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139" documentId="8_{6A0C63EB-03EB-4695-9D6D-1DD1654D717F}" xr6:coauthVersionLast="47" xr6:coauthVersionMax="47" xr10:uidLastSave="{62130173-7642-4AC6-8F7C-2E7DB6654D85}"/>
  <bookViews>
    <workbookView xWindow="-93" yWindow="-93" windowWidth="25786" windowHeight="13866" xr2:uid="{35609347-5C67-46DE-AC8D-8D26BA1EDB1D}"/>
  </bookViews>
  <sheets>
    <sheet name="Drawdown Analysis" sheetId="4" r:id="rId1"/>
    <sheet name="DaR Confidence Intervals" sheetId="7" r:id="rId2"/>
    <sheet name="Underwater Paths" sheetId="8" r:id="rId3"/>
    <sheet name="Expected &amp; Realized Drawdown" sheetId="6" r:id="rId4"/>
    <sheet name="Winning &amp; Losing Runs" sheetId="3" r:id="rId5"/>
  </sheets>
  <definedNames>
    <definedName name="ReturnsDailyAll">'DaR Confidence Intervals'!$F$3:$AJ$169</definedName>
    <definedName name="TimeSeriesVector" localSheetId="2">'Underwater Paths'!$C$40:$C$9437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8" l="1" a="1"/>
  <c r="G40" i="8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8" i="6"/>
  <c r="M26" i="4" a="1"/>
  <c r="M26" i="4" s="1"/>
  <c r="R26" i="4" l="1" a="1"/>
  <c r="R26" i="4" s="1"/>
  <c r="J26" i="4" a="1"/>
  <c r="J26" i="4" s="1"/>
  <c r="K26" i="4" s="1" a="1"/>
  <c r="K26" i="4" s="1"/>
  <c r="E26" i="4" a="1"/>
  <c r="E26" i="4" s="1"/>
  <c r="H26" i="4" a="1"/>
  <c r="H26" i="4" s="1"/>
  <c r="G26" i="4" a="1"/>
  <c r="G26" i="4" s="1"/>
  <c r="F26" i="4" a="1"/>
  <c r="F26" i="4" s="1"/>
  <c r="AJ176" i="7" l="1" a="1"/>
  <c r="AJ176" i="7" s="1"/>
  <c r="AI176" i="7" a="1"/>
  <c r="AI176" i="7" s="1"/>
  <c r="AH176" i="7" a="1"/>
  <c r="AH176" i="7" s="1"/>
  <c r="AG176" i="7" a="1"/>
  <c r="AG176" i="7" s="1"/>
  <c r="AF176" i="7" a="1"/>
  <c r="AF176" i="7" s="1"/>
  <c r="AE176" i="7" a="1"/>
  <c r="AE176" i="7" s="1"/>
  <c r="AD176" i="7" a="1"/>
  <c r="AD176" i="7" s="1"/>
  <c r="AC176" i="7" a="1"/>
  <c r="AC176" i="7" s="1"/>
  <c r="AB176" i="7" a="1"/>
  <c r="AB176" i="7" s="1"/>
  <c r="AA176" i="7" a="1"/>
  <c r="AA176" i="7" s="1"/>
  <c r="Z176" i="7" a="1"/>
  <c r="Z176" i="7" s="1"/>
  <c r="Y176" i="7" a="1"/>
  <c r="Y176" i="7" s="1"/>
  <c r="X176" i="7" a="1"/>
  <c r="X176" i="7" s="1"/>
  <c r="W176" i="7" a="1"/>
  <c r="W176" i="7" s="1"/>
  <c r="V176" i="7" a="1"/>
  <c r="V176" i="7" s="1"/>
  <c r="U176" i="7" a="1"/>
  <c r="U176" i="7" s="1"/>
  <c r="T176" i="7" a="1"/>
  <c r="T176" i="7" s="1"/>
  <c r="S176" i="7" a="1"/>
  <c r="S176" i="7" s="1"/>
  <c r="R176" i="7" a="1"/>
  <c r="R176" i="7" s="1"/>
  <c r="Q176" i="7" a="1"/>
  <c r="Q176" i="7" s="1"/>
  <c r="P176" i="7" a="1"/>
  <c r="P176" i="7" s="1"/>
  <c r="O176" i="7" a="1"/>
  <c r="O176" i="7" s="1"/>
  <c r="N176" i="7" a="1"/>
  <c r="N176" i="7" s="1"/>
  <c r="M176" i="7" a="1"/>
  <c r="M176" i="7" s="1"/>
  <c r="L176" i="7" a="1"/>
  <c r="L176" i="7" s="1"/>
  <c r="K176" i="7" a="1"/>
  <c r="K176" i="7" s="1"/>
  <c r="J176" i="7" a="1"/>
  <c r="J176" i="7" s="1"/>
  <c r="I176" i="7" a="1"/>
  <c r="I176" i="7" s="1"/>
  <c r="H176" i="7" a="1"/>
  <c r="H176" i="7" s="1"/>
  <c r="G176" i="7" a="1"/>
  <c r="G176" i="7" s="1"/>
  <c r="F176" i="7" a="1"/>
  <c r="F176" i="7" s="1"/>
  <c r="F175" i="7" a="1"/>
  <c r="F175" i="7" s="1"/>
  <c r="G4" i="3" a="1"/>
  <c r="G67" i="3" s="1"/>
  <c r="F4" i="3" a="1"/>
  <c r="F17" i="3" s="1"/>
  <c r="E3" i="6"/>
  <c r="E2" i="6"/>
  <c r="C22" i="4" a="1"/>
  <c r="C22" i="4" s="1"/>
  <c r="B9" i="6"/>
  <c r="B26" i="4"/>
  <c r="B27" i="4" s="1"/>
  <c r="B28" i="4" s="1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2" i="4"/>
  <c r="B2083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6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8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0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2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4" i="4"/>
  <c r="B2275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8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0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2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4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6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8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0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2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4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6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8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0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2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4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6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8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849" i="4"/>
  <c r="B2850" i="4"/>
  <c r="B2851" i="4"/>
  <c r="B2852" i="4"/>
  <c r="B2853" i="4"/>
  <c r="B2854" i="4"/>
  <c r="B2855" i="4"/>
  <c r="B2856" i="4"/>
  <c r="B2857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1" i="4"/>
  <c r="B2872" i="4"/>
  <c r="B2873" i="4"/>
  <c r="B2874" i="4"/>
  <c r="B2875" i="4"/>
  <c r="B2876" i="4"/>
  <c r="B2877" i="4"/>
  <c r="B2878" i="4"/>
  <c r="B2879" i="4"/>
  <c r="B2880" i="4"/>
  <c r="B2881" i="4"/>
  <c r="B2882" i="4"/>
  <c r="B2883" i="4"/>
  <c r="B2884" i="4"/>
  <c r="B2885" i="4"/>
  <c r="B2886" i="4"/>
  <c r="B2887" i="4"/>
  <c r="B2888" i="4"/>
  <c r="B2889" i="4"/>
  <c r="B2890" i="4"/>
  <c r="B2891" i="4"/>
  <c r="B2892" i="4"/>
  <c r="B2893" i="4"/>
  <c r="B2894" i="4"/>
  <c r="B2895" i="4"/>
  <c r="B2896" i="4"/>
  <c r="B2897" i="4"/>
  <c r="B2898" i="4"/>
  <c r="B2899" i="4"/>
  <c r="B2900" i="4"/>
  <c r="B2901" i="4"/>
  <c r="B2902" i="4"/>
  <c r="B2903" i="4"/>
  <c r="B2904" i="4"/>
  <c r="B2905" i="4"/>
  <c r="B2906" i="4"/>
  <c r="B2907" i="4"/>
  <c r="B2908" i="4"/>
  <c r="B2909" i="4"/>
  <c r="B2910" i="4"/>
  <c r="B2911" i="4"/>
  <c r="B2912" i="4"/>
  <c r="B2913" i="4"/>
  <c r="B2914" i="4"/>
  <c r="B2915" i="4"/>
  <c r="B2916" i="4"/>
  <c r="B2917" i="4"/>
  <c r="B2918" i="4"/>
  <c r="B2919" i="4"/>
  <c r="B2920" i="4"/>
  <c r="B2921" i="4"/>
  <c r="B2922" i="4"/>
  <c r="B2923" i="4"/>
  <c r="B2924" i="4"/>
  <c r="B2925" i="4"/>
  <c r="B2926" i="4"/>
  <c r="B2927" i="4"/>
  <c r="B2928" i="4"/>
  <c r="B2929" i="4"/>
  <c r="B2930" i="4"/>
  <c r="B2931" i="4"/>
  <c r="B2932" i="4"/>
  <c r="B2933" i="4"/>
  <c r="B2934" i="4"/>
  <c r="B2935" i="4"/>
  <c r="B2936" i="4"/>
  <c r="B2937" i="4"/>
  <c r="B2938" i="4"/>
  <c r="B2939" i="4"/>
  <c r="B2940" i="4"/>
  <c r="B2941" i="4"/>
  <c r="B2942" i="4"/>
  <c r="B2943" i="4"/>
  <c r="B2944" i="4"/>
  <c r="B2945" i="4"/>
  <c r="B2946" i="4"/>
  <c r="B2947" i="4"/>
  <c r="B2948" i="4"/>
  <c r="B2949" i="4"/>
  <c r="B2950" i="4"/>
  <c r="B2951" i="4"/>
  <c r="B2952" i="4"/>
  <c r="B2953" i="4"/>
  <c r="B2954" i="4"/>
  <c r="B2955" i="4"/>
  <c r="B2956" i="4"/>
  <c r="B2957" i="4"/>
  <c r="B2958" i="4"/>
  <c r="B2959" i="4"/>
  <c r="B2960" i="4"/>
  <c r="B2961" i="4"/>
  <c r="B2962" i="4"/>
  <c r="B2963" i="4"/>
  <c r="B2964" i="4"/>
  <c r="B2965" i="4"/>
  <c r="B2966" i="4"/>
  <c r="B2967" i="4"/>
  <c r="B2968" i="4"/>
  <c r="B2969" i="4"/>
  <c r="B2970" i="4"/>
  <c r="B2971" i="4"/>
  <c r="B2972" i="4"/>
  <c r="B2973" i="4"/>
  <c r="B2974" i="4"/>
  <c r="B2975" i="4"/>
  <c r="B2976" i="4"/>
  <c r="B2977" i="4"/>
  <c r="B2978" i="4"/>
  <c r="B2979" i="4"/>
  <c r="B2980" i="4"/>
  <c r="B2981" i="4"/>
  <c r="B2982" i="4"/>
  <c r="B2983" i="4"/>
  <c r="B2984" i="4"/>
  <c r="B2985" i="4"/>
  <c r="B2986" i="4"/>
  <c r="B2987" i="4"/>
  <c r="B2988" i="4"/>
  <c r="B2989" i="4"/>
  <c r="B2990" i="4"/>
  <c r="B2991" i="4"/>
  <c r="B2992" i="4"/>
  <c r="B2993" i="4"/>
  <c r="B2994" i="4"/>
  <c r="B2995" i="4"/>
  <c r="B2996" i="4"/>
  <c r="B2997" i="4"/>
  <c r="B2998" i="4"/>
  <c r="B2999" i="4"/>
  <c r="B3000" i="4"/>
  <c r="B3001" i="4"/>
  <c r="B3002" i="4"/>
  <c r="B3003" i="4"/>
  <c r="B3004" i="4"/>
  <c r="B3005" i="4"/>
  <c r="B3006" i="4"/>
  <c r="B3007" i="4"/>
  <c r="B3008" i="4"/>
  <c r="B3009" i="4"/>
  <c r="B3010" i="4"/>
  <c r="B3011" i="4"/>
  <c r="B3012" i="4"/>
  <c r="B3013" i="4"/>
  <c r="B3014" i="4"/>
  <c r="B3015" i="4"/>
  <c r="B3016" i="4"/>
  <c r="B3017" i="4"/>
  <c r="B3018" i="4"/>
  <c r="B3019" i="4"/>
  <c r="B3020" i="4"/>
  <c r="B3021" i="4"/>
  <c r="B3022" i="4"/>
  <c r="B3023" i="4"/>
  <c r="B3024" i="4"/>
  <c r="B3025" i="4"/>
  <c r="B3026" i="4"/>
  <c r="B3027" i="4"/>
  <c r="B3028" i="4"/>
  <c r="B3029" i="4"/>
  <c r="B3030" i="4"/>
  <c r="B3031" i="4"/>
  <c r="B3032" i="4"/>
  <c r="B3033" i="4"/>
  <c r="B3034" i="4"/>
  <c r="B3035" i="4"/>
  <c r="B3036" i="4"/>
  <c r="B3037" i="4"/>
  <c r="B3038" i="4"/>
  <c r="B3039" i="4"/>
  <c r="B3040" i="4"/>
  <c r="B3041" i="4"/>
  <c r="B3042" i="4"/>
  <c r="B3043" i="4"/>
  <c r="B3044" i="4"/>
  <c r="B3045" i="4"/>
  <c r="B3046" i="4"/>
  <c r="B3047" i="4"/>
  <c r="B3048" i="4"/>
  <c r="B3049" i="4"/>
  <c r="B3050" i="4"/>
  <c r="B3051" i="4"/>
  <c r="B3052" i="4"/>
  <c r="B3053" i="4"/>
  <c r="B3054" i="4"/>
  <c r="B3055" i="4"/>
  <c r="B3056" i="4"/>
  <c r="B3057" i="4"/>
  <c r="B3058" i="4"/>
  <c r="B3059" i="4"/>
  <c r="B3060" i="4"/>
  <c r="B3061" i="4"/>
  <c r="B3062" i="4"/>
  <c r="B3063" i="4"/>
  <c r="B3064" i="4"/>
  <c r="B3065" i="4"/>
  <c r="B3066" i="4"/>
  <c r="B3067" i="4"/>
  <c r="B3068" i="4"/>
  <c r="B3069" i="4"/>
  <c r="B3070" i="4"/>
  <c r="B3071" i="4"/>
  <c r="B3072" i="4"/>
  <c r="B3073" i="4"/>
  <c r="B3074" i="4"/>
  <c r="B3075" i="4"/>
  <c r="B3076" i="4"/>
  <c r="B3077" i="4"/>
  <c r="B3078" i="4"/>
  <c r="B3079" i="4"/>
  <c r="B3080" i="4"/>
  <c r="B3081" i="4"/>
  <c r="B3082" i="4"/>
  <c r="B3083" i="4"/>
  <c r="B3084" i="4"/>
  <c r="B3085" i="4"/>
  <c r="B3086" i="4"/>
  <c r="B3087" i="4"/>
  <c r="B3088" i="4"/>
  <c r="B3089" i="4"/>
  <c r="B3090" i="4"/>
  <c r="B3091" i="4"/>
  <c r="B3092" i="4"/>
  <c r="B3093" i="4"/>
  <c r="B3094" i="4"/>
  <c r="B3095" i="4"/>
  <c r="B3096" i="4"/>
  <c r="B3097" i="4"/>
  <c r="B3098" i="4"/>
  <c r="B3099" i="4"/>
  <c r="B3100" i="4"/>
  <c r="B3101" i="4"/>
  <c r="B3102" i="4"/>
  <c r="B3103" i="4"/>
  <c r="B3104" i="4"/>
  <c r="B3105" i="4"/>
  <c r="B3106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B3124" i="4"/>
  <c r="B3125" i="4"/>
  <c r="B3126" i="4"/>
  <c r="B3127" i="4"/>
  <c r="B3128" i="4"/>
  <c r="B3129" i="4"/>
  <c r="B3130" i="4"/>
  <c r="B3131" i="4"/>
  <c r="B3132" i="4"/>
  <c r="B3133" i="4"/>
  <c r="B3134" i="4"/>
  <c r="B3135" i="4"/>
  <c r="B3136" i="4"/>
  <c r="B3137" i="4"/>
  <c r="B3138" i="4"/>
  <c r="B3139" i="4"/>
  <c r="B3140" i="4"/>
  <c r="B3141" i="4"/>
  <c r="B3142" i="4"/>
  <c r="B3143" i="4"/>
  <c r="B3144" i="4"/>
  <c r="B3145" i="4"/>
  <c r="B3146" i="4"/>
  <c r="B3147" i="4"/>
  <c r="B3148" i="4"/>
  <c r="B3149" i="4"/>
  <c r="B3150" i="4"/>
  <c r="B3151" i="4"/>
  <c r="B3152" i="4"/>
  <c r="B3153" i="4"/>
  <c r="B3154" i="4"/>
  <c r="B3155" i="4"/>
  <c r="B3156" i="4"/>
  <c r="B3157" i="4"/>
  <c r="B3158" i="4"/>
  <c r="B3159" i="4"/>
  <c r="B3160" i="4"/>
  <c r="B3161" i="4"/>
  <c r="B3162" i="4"/>
  <c r="B3163" i="4"/>
  <c r="B3164" i="4"/>
  <c r="B3165" i="4"/>
  <c r="B3166" i="4"/>
  <c r="B3167" i="4"/>
  <c r="B3168" i="4"/>
  <c r="B3169" i="4"/>
  <c r="B3170" i="4"/>
  <c r="B3171" i="4"/>
  <c r="B3172" i="4"/>
  <c r="B3173" i="4"/>
  <c r="B3174" i="4"/>
  <c r="B3175" i="4"/>
  <c r="B3176" i="4"/>
  <c r="B3177" i="4"/>
  <c r="B3178" i="4"/>
  <c r="B3179" i="4"/>
  <c r="B3180" i="4"/>
  <c r="B3181" i="4"/>
  <c r="B3182" i="4"/>
  <c r="B3183" i="4"/>
  <c r="B3184" i="4"/>
  <c r="B3185" i="4"/>
  <c r="B3186" i="4"/>
  <c r="B3187" i="4"/>
  <c r="B3188" i="4"/>
  <c r="B3189" i="4"/>
  <c r="B3190" i="4"/>
  <c r="B3191" i="4"/>
  <c r="B3192" i="4"/>
  <c r="B3193" i="4"/>
  <c r="B3194" i="4"/>
  <c r="B3195" i="4"/>
  <c r="B3196" i="4"/>
  <c r="B3197" i="4"/>
  <c r="B3198" i="4"/>
  <c r="B3199" i="4"/>
  <c r="B3200" i="4"/>
  <c r="B3201" i="4"/>
  <c r="B3202" i="4"/>
  <c r="B3203" i="4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B3224" i="4"/>
  <c r="B3225" i="4"/>
  <c r="B3226" i="4"/>
  <c r="B3227" i="4"/>
  <c r="B3228" i="4"/>
  <c r="B3229" i="4"/>
  <c r="B3230" i="4"/>
  <c r="B3231" i="4"/>
  <c r="B3232" i="4"/>
  <c r="B3233" i="4"/>
  <c r="B3234" i="4"/>
  <c r="B3235" i="4"/>
  <c r="B3236" i="4"/>
  <c r="B3237" i="4"/>
  <c r="B3238" i="4"/>
  <c r="B3239" i="4"/>
  <c r="B3240" i="4"/>
  <c r="B3241" i="4"/>
  <c r="B3242" i="4"/>
  <c r="B3243" i="4"/>
  <c r="B3244" i="4"/>
  <c r="B3245" i="4"/>
  <c r="B3246" i="4"/>
  <c r="B3247" i="4"/>
  <c r="B3248" i="4"/>
  <c r="B3249" i="4"/>
  <c r="B3250" i="4"/>
  <c r="B3251" i="4"/>
  <c r="B3252" i="4"/>
  <c r="B3253" i="4"/>
  <c r="B3254" i="4"/>
  <c r="B3255" i="4"/>
  <c r="B3256" i="4"/>
  <c r="B3257" i="4"/>
  <c r="B3258" i="4"/>
  <c r="B3259" i="4"/>
  <c r="B3260" i="4"/>
  <c r="B3261" i="4"/>
  <c r="B3262" i="4"/>
  <c r="B3263" i="4"/>
  <c r="B3264" i="4"/>
  <c r="B3265" i="4"/>
  <c r="B3266" i="4"/>
  <c r="B3267" i="4"/>
  <c r="B3268" i="4"/>
  <c r="B3269" i="4"/>
  <c r="B3270" i="4"/>
  <c r="B3271" i="4"/>
  <c r="B3272" i="4"/>
  <c r="B3273" i="4"/>
  <c r="B3274" i="4"/>
  <c r="B3275" i="4"/>
  <c r="B3276" i="4"/>
  <c r="B3277" i="4"/>
  <c r="B3278" i="4"/>
  <c r="B3279" i="4"/>
  <c r="B3280" i="4"/>
  <c r="B3281" i="4"/>
  <c r="B3282" i="4"/>
  <c r="B3283" i="4"/>
  <c r="B3284" i="4"/>
  <c r="B3285" i="4"/>
  <c r="B3286" i="4"/>
  <c r="B3287" i="4"/>
  <c r="B3288" i="4"/>
  <c r="B3289" i="4"/>
  <c r="B3290" i="4"/>
  <c r="B3291" i="4"/>
  <c r="B3292" i="4"/>
  <c r="B3293" i="4"/>
  <c r="B3294" i="4"/>
  <c r="B3295" i="4"/>
  <c r="B3296" i="4"/>
  <c r="B3297" i="4"/>
  <c r="B3298" i="4"/>
  <c r="B3299" i="4"/>
  <c r="B3300" i="4"/>
  <c r="B3301" i="4"/>
  <c r="B3302" i="4"/>
  <c r="B3303" i="4"/>
  <c r="B3304" i="4"/>
  <c r="B3305" i="4"/>
  <c r="B3306" i="4"/>
  <c r="B3307" i="4"/>
  <c r="B3308" i="4"/>
  <c r="B3309" i="4"/>
  <c r="B3310" i="4"/>
  <c r="B3311" i="4"/>
  <c r="B3312" i="4"/>
  <c r="B3313" i="4"/>
  <c r="B3314" i="4"/>
  <c r="B3315" i="4"/>
  <c r="B3316" i="4"/>
  <c r="B3317" i="4"/>
  <c r="B3318" i="4"/>
  <c r="B3319" i="4"/>
  <c r="B3320" i="4"/>
  <c r="B3321" i="4"/>
  <c r="B3322" i="4"/>
  <c r="B3323" i="4"/>
  <c r="B3324" i="4"/>
  <c r="B3325" i="4"/>
  <c r="B3326" i="4"/>
  <c r="B3327" i="4"/>
  <c r="B3328" i="4"/>
  <c r="B3329" i="4"/>
  <c r="B3330" i="4"/>
  <c r="B3331" i="4"/>
  <c r="B3332" i="4"/>
  <c r="B3333" i="4"/>
  <c r="B3334" i="4"/>
  <c r="B3335" i="4"/>
  <c r="B3336" i="4"/>
  <c r="B3337" i="4"/>
  <c r="B3338" i="4"/>
  <c r="B3339" i="4"/>
  <c r="B3340" i="4"/>
  <c r="B3341" i="4"/>
  <c r="B3342" i="4"/>
  <c r="B3343" i="4"/>
  <c r="B3344" i="4"/>
  <c r="B3345" i="4"/>
  <c r="B3346" i="4"/>
  <c r="B3347" i="4"/>
  <c r="B3348" i="4"/>
  <c r="B3349" i="4"/>
  <c r="B3350" i="4"/>
  <c r="B3351" i="4"/>
  <c r="B3352" i="4"/>
  <c r="B3353" i="4"/>
  <c r="B3354" i="4"/>
  <c r="B3355" i="4"/>
  <c r="B3356" i="4"/>
  <c r="B3357" i="4"/>
  <c r="B3358" i="4"/>
  <c r="B3359" i="4"/>
  <c r="B3360" i="4"/>
  <c r="B3361" i="4"/>
  <c r="B3362" i="4"/>
  <c r="B3363" i="4"/>
  <c r="B3364" i="4"/>
  <c r="B3365" i="4"/>
  <c r="B3366" i="4"/>
  <c r="B3367" i="4"/>
  <c r="B3368" i="4"/>
  <c r="B3369" i="4"/>
  <c r="B3370" i="4"/>
  <c r="B3371" i="4"/>
  <c r="B3372" i="4"/>
  <c r="B3373" i="4"/>
  <c r="B3374" i="4"/>
  <c r="B3375" i="4"/>
  <c r="B3376" i="4"/>
  <c r="B3377" i="4"/>
  <c r="B3378" i="4"/>
  <c r="B3379" i="4"/>
  <c r="B3380" i="4"/>
  <c r="B3381" i="4"/>
  <c r="B3382" i="4"/>
  <c r="B3383" i="4"/>
  <c r="B3384" i="4"/>
  <c r="B3385" i="4"/>
  <c r="B3386" i="4"/>
  <c r="B3387" i="4"/>
  <c r="B3388" i="4"/>
  <c r="B3389" i="4"/>
  <c r="B3390" i="4"/>
  <c r="B3391" i="4"/>
  <c r="B3392" i="4"/>
  <c r="B3393" i="4"/>
  <c r="B3394" i="4"/>
  <c r="B3395" i="4"/>
  <c r="B3396" i="4"/>
  <c r="B3397" i="4"/>
  <c r="B3398" i="4"/>
  <c r="B3399" i="4"/>
  <c r="B3400" i="4"/>
  <c r="B3401" i="4"/>
  <c r="B3402" i="4"/>
  <c r="B3403" i="4"/>
  <c r="B3404" i="4"/>
  <c r="B3405" i="4"/>
  <c r="B3406" i="4"/>
  <c r="B3407" i="4"/>
  <c r="B3408" i="4"/>
  <c r="B3409" i="4"/>
  <c r="B3410" i="4"/>
  <c r="B3411" i="4"/>
  <c r="B3412" i="4"/>
  <c r="B3413" i="4"/>
  <c r="B3414" i="4"/>
  <c r="B3415" i="4"/>
  <c r="B3416" i="4"/>
  <c r="B3417" i="4"/>
  <c r="B3418" i="4"/>
  <c r="B3419" i="4"/>
  <c r="B3420" i="4"/>
  <c r="B3421" i="4"/>
  <c r="B3422" i="4"/>
  <c r="B3423" i="4"/>
  <c r="B3424" i="4"/>
  <c r="B3425" i="4"/>
  <c r="B3426" i="4"/>
  <c r="B3427" i="4"/>
  <c r="B3428" i="4"/>
  <c r="B3429" i="4"/>
  <c r="B3430" i="4"/>
  <c r="B3431" i="4"/>
  <c r="B3432" i="4"/>
  <c r="B3433" i="4"/>
  <c r="B3434" i="4"/>
  <c r="B3435" i="4"/>
  <c r="B3436" i="4"/>
  <c r="B3437" i="4"/>
  <c r="B3438" i="4"/>
  <c r="B3439" i="4"/>
  <c r="B3440" i="4"/>
  <c r="B3441" i="4"/>
  <c r="B3442" i="4"/>
  <c r="B3443" i="4"/>
  <c r="B3444" i="4"/>
  <c r="B3445" i="4"/>
  <c r="B3446" i="4"/>
  <c r="B3447" i="4"/>
  <c r="B3448" i="4"/>
  <c r="B3449" i="4"/>
  <c r="B3450" i="4"/>
  <c r="B3451" i="4"/>
  <c r="B3452" i="4"/>
  <c r="B3453" i="4"/>
  <c r="B3454" i="4"/>
  <c r="B3455" i="4"/>
  <c r="B3456" i="4"/>
  <c r="B3457" i="4"/>
  <c r="B3458" i="4"/>
  <c r="B3459" i="4"/>
  <c r="B3460" i="4"/>
  <c r="B3461" i="4"/>
  <c r="B3462" i="4"/>
  <c r="B3463" i="4"/>
  <c r="B3464" i="4"/>
  <c r="B3465" i="4"/>
  <c r="B3466" i="4"/>
  <c r="B3467" i="4"/>
  <c r="B3468" i="4"/>
  <c r="B3469" i="4"/>
  <c r="B3470" i="4"/>
  <c r="B3471" i="4"/>
  <c r="B3472" i="4"/>
  <c r="B3473" i="4"/>
  <c r="B3474" i="4"/>
  <c r="B3475" i="4"/>
  <c r="B3476" i="4"/>
  <c r="B3477" i="4"/>
  <c r="B3478" i="4"/>
  <c r="B3479" i="4"/>
  <c r="B3480" i="4"/>
  <c r="B3481" i="4"/>
  <c r="B3482" i="4"/>
  <c r="B3483" i="4"/>
  <c r="B3484" i="4"/>
  <c r="B3485" i="4"/>
  <c r="B3486" i="4"/>
  <c r="B3487" i="4"/>
  <c r="B3488" i="4"/>
  <c r="B3489" i="4"/>
  <c r="B3490" i="4"/>
  <c r="B3491" i="4"/>
  <c r="B3492" i="4"/>
  <c r="B3493" i="4"/>
  <c r="B3494" i="4"/>
  <c r="B3495" i="4"/>
  <c r="B3496" i="4"/>
  <c r="B3497" i="4"/>
  <c r="B3498" i="4"/>
  <c r="B3499" i="4"/>
  <c r="B3500" i="4"/>
  <c r="B3501" i="4"/>
  <c r="B3502" i="4"/>
  <c r="B3503" i="4"/>
  <c r="B3504" i="4"/>
  <c r="B3505" i="4"/>
  <c r="B3506" i="4"/>
  <c r="B3507" i="4"/>
  <c r="B3508" i="4"/>
  <c r="B3509" i="4"/>
  <c r="B3510" i="4"/>
  <c r="B3511" i="4"/>
  <c r="B3512" i="4"/>
  <c r="B3513" i="4"/>
  <c r="B3514" i="4"/>
  <c r="B3515" i="4"/>
  <c r="B3516" i="4"/>
  <c r="B3517" i="4"/>
  <c r="B3518" i="4"/>
  <c r="B3519" i="4"/>
  <c r="B3520" i="4"/>
  <c r="B3521" i="4"/>
  <c r="B3522" i="4"/>
  <c r="B3523" i="4"/>
  <c r="B3524" i="4"/>
  <c r="B3525" i="4"/>
  <c r="B3526" i="4"/>
  <c r="B3527" i="4"/>
  <c r="B3528" i="4"/>
  <c r="B3529" i="4"/>
  <c r="B3530" i="4"/>
  <c r="B3531" i="4"/>
  <c r="B3532" i="4"/>
  <c r="B3533" i="4"/>
  <c r="B3534" i="4"/>
  <c r="B3535" i="4"/>
  <c r="B3536" i="4"/>
  <c r="B3537" i="4"/>
  <c r="B3538" i="4"/>
  <c r="B3539" i="4"/>
  <c r="B3540" i="4"/>
  <c r="B3541" i="4"/>
  <c r="B3542" i="4"/>
  <c r="B3543" i="4"/>
  <c r="B3544" i="4"/>
  <c r="B3545" i="4"/>
  <c r="B3546" i="4"/>
  <c r="B3547" i="4"/>
  <c r="B3548" i="4"/>
  <c r="B3549" i="4"/>
  <c r="B3550" i="4"/>
  <c r="B3551" i="4"/>
  <c r="B3552" i="4"/>
  <c r="B3553" i="4"/>
  <c r="B3554" i="4"/>
  <c r="B3555" i="4"/>
  <c r="B3556" i="4"/>
  <c r="B3557" i="4"/>
  <c r="B3558" i="4"/>
  <c r="B3559" i="4"/>
  <c r="B3560" i="4"/>
  <c r="B3561" i="4"/>
  <c r="B3562" i="4"/>
  <c r="B3563" i="4"/>
  <c r="B3564" i="4"/>
  <c r="B3565" i="4"/>
  <c r="B3566" i="4"/>
  <c r="B3567" i="4"/>
  <c r="B3568" i="4"/>
  <c r="B3569" i="4"/>
  <c r="B3570" i="4"/>
  <c r="B3571" i="4"/>
  <c r="B3572" i="4"/>
  <c r="B3573" i="4"/>
  <c r="B3574" i="4"/>
  <c r="B3575" i="4"/>
  <c r="B3576" i="4"/>
  <c r="B3577" i="4"/>
  <c r="B3578" i="4"/>
  <c r="B3579" i="4"/>
  <c r="B3580" i="4"/>
  <c r="B3581" i="4"/>
  <c r="B3582" i="4"/>
  <c r="B3583" i="4"/>
  <c r="B3584" i="4"/>
  <c r="B3585" i="4"/>
  <c r="B3586" i="4"/>
  <c r="B3587" i="4"/>
  <c r="B3588" i="4"/>
  <c r="B3589" i="4"/>
  <c r="B3590" i="4"/>
  <c r="B3591" i="4"/>
  <c r="B3592" i="4"/>
  <c r="B3593" i="4"/>
  <c r="B3594" i="4"/>
  <c r="B3595" i="4"/>
  <c r="B3596" i="4"/>
  <c r="B3597" i="4"/>
  <c r="B3598" i="4"/>
  <c r="B3599" i="4"/>
  <c r="B3600" i="4"/>
  <c r="B3601" i="4"/>
  <c r="B3602" i="4"/>
  <c r="B3603" i="4"/>
  <c r="B3604" i="4"/>
  <c r="B3605" i="4"/>
  <c r="B3606" i="4"/>
  <c r="B3607" i="4"/>
  <c r="B3608" i="4"/>
  <c r="B3609" i="4"/>
  <c r="B3610" i="4"/>
  <c r="B3611" i="4"/>
  <c r="B3612" i="4"/>
  <c r="B3613" i="4"/>
  <c r="B3614" i="4"/>
  <c r="B3615" i="4"/>
  <c r="B3616" i="4"/>
  <c r="B3617" i="4"/>
  <c r="B3618" i="4"/>
  <c r="B3619" i="4"/>
  <c r="B3620" i="4"/>
  <c r="B3621" i="4"/>
  <c r="B3622" i="4"/>
  <c r="B3623" i="4"/>
  <c r="B3624" i="4"/>
  <c r="B3625" i="4"/>
  <c r="B3626" i="4"/>
  <c r="B3627" i="4"/>
  <c r="B3628" i="4"/>
  <c r="B3629" i="4"/>
  <c r="B3630" i="4"/>
  <c r="B3631" i="4"/>
  <c r="B3632" i="4"/>
  <c r="B3633" i="4"/>
  <c r="B3634" i="4"/>
  <c r="B3635" i="4"/>
  <c r="B3636" i="4"/>
  <c r="B3637" i="4"/>
  <c r="B3638" i="4"/>
  <c r="B3639" i="4"/>
  <c r="B3640" i="4"/>
  <c r="B3641" i="4"/>
  <c r="B3642" i="4"/>
  <c r="B3643" i="4"/>
  <c r="B3644" i="4"/>
  <c r="B3645" i="4"/>
  <c r="B3646" i="4"/>
  <c r="B3647" i="4"/>
  <c r="B3648" i="4"/>
  <c r="B3649" i="4"/>
  <c r="B3650" i="4"/>
  <c r="B3651" i="4"/>
  <c r="B3652" i="4"/>
  <c r="B3653" i="4"/>
  <c r="B3654" i="4"/>
  <c r="B3655" i="4"/>
  <c r="B3656" i="4"/>
  <c r="B3657" i="4"/>
  <c r="B3658" i="4"/>
  <c r="B3659" i="4"/>
  <c r="B3660" i="4"/>
  <c r="B3661" i="4"/>
  <c r="B3662" i="4"/>
  <c r="B3663" i="4"/>
  <c r="B3664" i="4"/>
  <c r="B3665" i="4"/>
  <c r="B3666" i="4"/>
  <c r="B3667" i="4"/>
  <c r="B3668" i="4"/>
  <c r="B3669" i="4"/>
  <c r="B3670" i="4"/>
  <c r="B3671" i="4"/>
  <c r="B3672" i="4"/>
  <c r="B3673" i="4"/>
  <c r="B3674" i="4"/>
  <c r="B3675" i="4"/>
  <c r="B3676" i="4"/>
  <c r="B3677" i="4"/>
  <c r="B3678" i="4"/>
  <c r="B3679" i="4"/>
  <c r="B3680" i="4"/>
  <c r="B3681" i="4"/>
  <c r="B3682" i="4"/>
  <c r="B3683" i="4"/>
  <c r="B3684" i="4"/>
  <c r="B3685" i="4"/>
  <c r="B3686" i="4"/>
  <c r="B3687" i="4"/>
  <c r="B3688" i="4"/>
  <c r="B3689" i="4"/>
  <c r="B3690" i="4"/>
  <c r="B3691" i="4"/>
  <c r="B3692" i="4"/>
  <c r="B3693" i="4"/>
  <c r="B3694" i="4"/>
  <c r="B3695" i="4"/>
  <c r="B3696" i="4"/>
  <c r="B3697" i="4"/>
  <c r="B3698" i="4"/>
  <c r="B3699" i="4"/>
  <c r="B3700" i="4"/>
  <c r="B3701" i="4"/>
  <c r="B3702" i="4"/>
  <c r="B3703" i="4"/>
  <c r="B3704" i="4"/>
  <c r="B3705" i="4"/>
  <c r="B3706" i="4"/>
  <c r="B3707" i="4"/>
  <c r="B3708" i="4"/>
  <c r="B3709" i="4"/>
  <c r="B3710" i="4"/>
  <c r="B3711" i="4"/>
  <c r="B3712" i="4"/>
  <c r="B3713" i="4"/>
  <c r="B3714" i="4"/>
  <c r="B3715" i="4"/>
  <c r="B3716" i="4"/>
  <c r="B3717" i="4"/>
  <c r="B3718" i="4"/>
  <c r="B3719" i="4"/>
  <c r="B3720" i="4"/>
  <c r="B3721" i="4"/>
  <c r="B3722" i="4"/>
  <c r="B3723" i="4"/>
  <c r="B3724" i="4"/>
  <c r="B3725" i="4"/>
  <c r="B3726" i="4"/>
  <c r="B3727" i="4"/>
  <c r="B3728" i="4"/>
  <c r="B3729" i="4"/>
  <c r="B3730" i="4"/>
  <c r="B3731" i="4"/>
  <c r="B3732" i="4"/>
  <c r="B3733" i="4"/>
  <c r="B3734" i="4"/>
  <c r="B3735" i="4"/>
  <c r="B3736" i="4"/>
  <c r="B3737" i="4"/>
  <c r="B3738" i="4"/>
  <c r="B3739" i="4"/>
  <c r="B3740" i="4"/>
  <c r="B3741" i="4"/>
  <c r="B3742" i="4"/>
  <c r="B3743" i="4"/>
  <c r="B3744" i="4"/>
  <c r="B3745" i="4"/>
  <c r="B3746" i="4"/>
  <c r="B3747" i="4"/>
  <c r="B3748" i="4"/>
  <c r="B3749" i="4"/>
  <c r="B3750" i="4"/>
  <c r="B3751" i="4"/>
  <c r="B3752" i="4"/>
  <c r="B3753" i="4"/>
  <c r="B3754" i="4"/>
  <c r="B3755" i="4"/>
  <c r="B3756" i="4"/>
  <c r="B3757" i="4"/>
  <c r="B3758" i="4"/>
  <c r="B3759" i="4"/>
  <c r="B3760" i="4"/>
  <c r="B3761" i="4"/>
  <c r="B3762" i="4"/>
  <c r="B3763" i="4"/>
  <c r="B3764" i="4"/>
  <c r="B3765" i="4"/>
  <c r="B3766" i="4"/>
  <c r="B3767" i="4"/>
  <c r="B3768" i="4"/>
  <c r="B3769" i="4"/>
  <c r="B3770" i="4"/>
  <c r="B3771" i="4"/>
  <c r="B3772" i="4"/>
  <c r="B3773" i="4"/>
  <c r="B3774" i="4"/>
  <c r="B3775" i="4"/>
  <c r="B3776" i="4"/>
  <c r="B3777" i="4"/>
  <c r="B3778" i="4"/>
  <c r="B3779" i="4"/>
  <c r="B3780" i="4"/>
  <c r="B3781" i="4"/>
  <c r="B3782" i="4"/>
  <c r="B3783" i="4"/>
  <c r="B3784" i="4"/>
  <c r="B3785" i="4"/>
  <c r="B3786" i="4"/>
  <c r="B3787" i="4"/>
  <c r="B3788" i="4"/>
  <c r="B3789" i="4"/>
  <c r="B3790" i="4"/>
  <c r="B3791" i="4"/>
  <c r="B3792" i="4"/>
  <c r="B3793" i="4"/>
  <c r="B3794" i="4"/>
  <c r="B3795" i="4"/>
  <c r="B3796" i="4"/>
  <c r="B3797" i="4"/>
  <c r="B3798" i="4"/>
  <c r="B3799" i="4"/>
  <c r="B3800" i="4"/>
  <c r="B3801" i="4"/>
  <c r="B3802" i="4"/>
  <c r="B3803" i="4"/>
  <c r="B3804" i="4"/>
  <c r="B3805" i="4"/>
  <c r="B3806" i="4"/>
  <c r="B3807" i="4"/>
  <c r="B3808" i="4"/>
  <c r="B3809" i="4"/>
  <c r="B3810" i="4"/>
  <c r="B3811" i="4"/>
  <c r="B3812" i="4"/>
  <c r="B3813" i="4"/>
  <c r="B3814" i="4"/>
  <c r="B3815" i="4"/>
  <c r="B3816" i="4"/>
  <c r="B3817" i="4"/>
  <c r="B3818" i="4"/>
  <c r="B3819" i="4"/>
  <c r="B3820" i="4"/>
  <c r="B3821" i="4"/>
  <c r="B3822" i="4"/>
  <c r="B3823" i="4"/>
  <c r="B3824" i="4"/>
  <c r="B3825" i="4"/>
  <c r="B3826" i="4"/>
  <c r="B3827" i="4"/>
  <c r="B3828" i="4"/>
  <c r="B3829" i="4"/>
  <c r="B3830" i="4"/>
  <c r="B3831" i="4"/>
  <c r="B3832" i="4"/>
  <c r="B3833" i="4"/>
  <c r="B3834" i="4"/>
  <c r="B3835" i="4"/>
  <c r="B3836" i="4"/>
  <c r="B3837" i="4"/>
  <c r="B3838" i="4"/>
  <c r="B3839" i="4"/>
  <c r="B3840" i="4"/>
  <c r="B3841" i="4"/>
  <c r="B3842" i="4"/>
  <c r="B3843" i="4"/>
  <c r="B3844" i="4"/>
  <c r="B3845" i="4"/>
  <c r="B3846" i="4"/>
  <c r="B3847" i="4"/>
  <c r="B3848" i="4"/>
  <c r="B3849" i="4"/>
  <c r="B3850" i="4"/>
  <c r="B3851" i="4"/>
  <c r="B3852" i="4"/>
  <c r="B3853" i="4"/>
  <c r="B3854" i="4"/>
  <c r="B3855" i="4"/>
  <c r="B3856" i="4"/>
  <c r="B3857" i="4"/>
  <c r="B3858" i="4"/>
  <c r="B3859" i="4"/>
  <c r="B3860" i="4"/>
  <c r="B3861" i="4"/>
  <c r="B3862" i="4"/>
  <c r="B3863" i="4"/>
  <c r="B3864" i="4"/>
  <c r="B3865" i="4"/>
  <c r="B3866" i="4"/>
  <c r="B3867" i="4"/>
  <c r="B3868" i="4"/>
  <c r="B3869" i="4"/>
  <c r="B3870" i="4"/>
  <c r="B3871" i="4"/>
  <c r="B3872" i="4"/>
  <c r="B3873" i="4"/>
  <c r="B3874" i="4"/>
  <c r="B3875" i="4"/>
  <c r="B3876" i="4"/>
  <c r="B3877" i="4"/>
  <c r="B3878" i="4"/>
  <c r="B3879" i="4"/>
  <c r="B3880" i="4"/>
  <c r="B3881" i="4"/>
  <c r="B3882" i="4"/>
  <c r="B3883" i="4"/>
  <c r="B3884" i="4"/>
  <c r="B3885" i="4"/>
  <c r="B3886" i="4"/>
  <c r="B3887" i="4"/>
  <c r="B3888" i="4"/>
  <c r="B3889" i="4"/>
  <c r="B3890" i="4"/>
  <c r="B3891" i="4"/>
  <c r="B3892" i="4"/>
  <c r="B3893" i="4"/>
  <c r="B3894" i="4"/>
  <c r="B3895" i="4"/>
  <c r="B3896" i="4"/>
  <c r="B3897" i="4"/>
  <c r="B3898" i="4"/>
  <c r="B3899" i="4"/>
  <c r="B3900" i="4"/>
  <c r="B3901" i="4"/>
  <c r="B3902" i="4"/>
  <c r="B3903" i="4"/>
  <c r="B3904" i="4"/>
  <c r="B3905" i="4"/>
  <c r="B3906" i="4"/>
  <c r="B3907" i="4"/>
  <c r="B3908" i="4"/>
  <c r="B3909" i="4"/>
  <c r="B3910" i="4"/>
  <c r="B3911" i="4"/>
  <c r="B3912" i="4"/>
  <c r="B3913" i="4"/>
  <c r="B3914" i="4"/>
  <c r="B3915" i="4"/>
  <c r="B3916" i="4"/>
  <c r="B3917" i="4"/>
  <c r="B3918" i="4"/>
  <c r="B3919" i="4"/>
  <c r="B3920" i="4"/>
  <c r="B3921" i="4"/>
  <c r="B3922" i="4"/>
  <c r="B3923" i="4"/>
  <c r="B3924" i="4"/>
  <c r="B3925" i="4"/>
  <c r="B3926" i="4"/>
  <c r="B3927" i="4"/>
  <c r="B3928" i="4"/>
  <c r="B3929" i="4"/>
  <c r="B3930" i="4"/>
  <c r="B3931" i="4"/>
  <c r="B3932" i="4"/>
  <c r="B3933" i="4"/>
  <c r="B3934" i="4"/>
  <c r="B3935" i="4"/>
  <c r="B3936" i="4"/>
  <c r="B3937" i="4"/>
  <c r="B3938" i="4"/>
  <c r="B3939" i="4"/>
  <c r="B3940" i="4"/>
  <c r="B3941" i="4"/>
  <c r="B3942" i="4"/>
  <c r="B3943" i="4"/>
  <c r="B3944" i="4"/>
  <c r="B3945" i="4"/>
  <c r="B3946" i="4"/>
  <c r="B3947" i="4"/>
  <c r="B3948" i="4"/>
  <c r="B3949" i="4"/>
  <c r="B3950" i="4"/>
  <c r="B3951" i="4"/>
  <c r="B3952" i="4"/>
  <c r="B3953" i="4"/>
  <c r="B3954" i="4"/>
  <c r="B3955" i="4"/>
  <c r="B3956" i="4"/>
  <c r="B3957" i="4"/>
  <c r="B3958" i="4"/>
  <c r="B3959" i="4"/>
  <c r="B3960" i="4"/>
  <c r="B3961" i="4"/>
  <c r="B3962" i="4"/>
  <c r="B3963" i="4"/>
  <c r="B3964" i="4"/>
  <c r="B3965" i="4"/>
  <c r="B3966" i="4"/>
  <c r="B3967" i="4"/>
  <c r="B3968" i="4"/>
  <c r="B3969" i="4"/>
  <c r="B3970" i="4"/>
  <c r="B3971" i="4"/>
  <c r="B3972" i="4"/>
  <c r="B3973" i="4"/>
  <c r="B3974" i="4"/>
  <c r="B3975" i="4"/>
  <c r="B3976" i="4"/>
  <c r="B3977" i="4"/>
  <c r="B3978" i="4"/>
  <c r="B3979" i="4"/>
  <c r="B3980" i="4"/>
  <c r="B3981" i="4"/>
  <c r="B3982" i="4"/>
  <c r="B3983" i="4"/>
  <c r="B3984" i="4"/>
  <c r="B3985" i="4"/>
  <c r="B3986" i="4"/>
  <c r="B3987" i="4"/>
  <c r="B3988" i="4"/>
  <c r="B3989" i="4"/>
  <c r="B3990" i="4"/>
  <c r="B3991" i="4"/>
  <c r="B3992" i="4"/>
  <c r="B3993" i="4"/>
  <c r="B3994" i="4"/>
  <c r="B3995" i="4"/>
  <c r="B3996" i="4"/>
  <c r="B3997" i="4"/>
  <c r="B3998" i="4"/>
  <c r="B3999" i="4"/>
  <c r="B4000" i="4"/>
  <c r="B4001" i="4"/>
  <c r="B4002" i="4"/>
  <c r="B4003" i="4"/>
  <c r="B4004" i="4"/>
  <c r="B4005" i="4"/>
  <c r="B4006" i="4"/>
  <c r="B4007" i="4"/>
  <c r="B4008" i="4"/>
  <c r="B4009" i="4"/>
  <c r="B4010" i="4"/>
  <c r="B4011" i="4"/>
  <c r="B4012" i="4"/>
  <c r="B4013" i="4"/>
  <c r="B4014" i="4"/>
  <c r="B4015" i="4"/>
  <c r="B4016" i="4"/>
  <c r="B4017" i="4"/>
  <c r="B4018" i="4"/>
  <c r="B4019" i="4"/>
  <c r="B4020" i="4"/>
  <c r="B4021" i="4"/>
  <c r="B4022" i="4"/>
  <c r="B4023" i="4"/>
  <c r="B4024" i="4"/>
  <c r="B4025" i="4"/>
  <c r="B4026" i="4"/>
  <c r="B4027" i="4"/>
  <c r="B4028" i="4"/>
  <c r="B4029" i="4"/>
  <c r="B4030" i="4"/>
  <c r="B4031" i="4"/>
  <c r="B4032" i="4"/>
  <c r="B4033" i="4"/>
  <c r="B4034" i="4"/>
  <c r="B4035" i="4"/>
  <c r="B4036" i="4"/>
  <c r="B4037" i="4"/>
  <c r="B4038" i="4"/>
  <c r="B4039" i="4"/>
  <c r="B4040" i="4"/>
  <c r="B4041" i="4"/>
  <c r="B4042" i="4"/>
  <c r="B4043" i="4"/>
  <c r="B4044" i="4"/>
  <c r="B4045" i="4"/>
  <c r="B4046" i="4"/>
  <c r="B4047" i="4"/>
  <c r="B4048" i="4"/>
  <c r="B4049" i="4"/>
  <c r="B4050" i="4"/>
  <c r="B4051" i="4"/>
  <c r="B4052" i="4"/>
  <c r="B4053" i="4"/>
  <c r="B4054" i="4"/>
  <c r="B4055" i="4"/>
  <c r="B4056" i="4"/>
  <c r="B4057" i="4"/>
  <c r="B4058" i="4"/>
  <c r="B4059" i="4"/>
  <c r="B4060" i="4"/>
  <c r="B4061" i="4"/>
  <c r="B4062" i="4"/>
  <c r="B4063" i="4"/>
  <c r="B4064" i="4"/>
  <c r="B4065" i="4"/>
  <c r="B4066" i="4"/>
  <c r="B4067" i="4"/>
  <c r="B4068" i="4"/>
  <c r="B4069" i="4"/>
  <c r="B4070" i="4"/>
  <c r="B4071" i="4"/>
  <c r="B4072" i="4"/>
  <c r="B4073" i="4"/>
  <c r="B4074" i="4"/>
  <c r="B4075" i="4"/>
  <c r="B4076" i="4"/>
  <c r="B4077" i="4"/>
  <c r="B4078" i="4"/>
  <c r="B4079" i="4"/>
  <c r="B4080" i="4"/>
  <c r="B4081" i="4"/>
  <c r="B4082" i="4"/>
  <c r="B4083" i="4"/>
  <c r="B4084" i="4"/>
  <c r="B4085" i="4"/>
  <c r="B4086" i="4"/>
  <c r="B4087" i="4"/>
  <c r="B4088" i="4"/>
  <c r="B4089" i="4"/>
  <c r="B4090" i="4"/>
  <c r="B4091" i="4"/>
  <c r="B4092" i="4"/>
  <c r="B4093" i="4"/>
  <c r="B4094" i="4"/>
  <c r="B4095" i="4"/>
  <c r="B4096" i="4"/>
  <c r="B4097" i="4"/>
  <c r="B4098" i="4"/>
  <c r="B4099" i="4"/>
  <c r="B4100" i="4"/>
  <c r="B4101" i="4"/>
  <c r="B4102" i="4"/>
  <c r="B4103" i="4"/>
  <c r="B4104" i="4"/>
  <c r="B4105" i="4"/>
  <c r="B4106" i="4"/>
  <c r="B4107" i="4"/>
  <c r="B4108" i="4"/>
  <c r="B4109" i="4"/>
  <c r="B4110" i="4"/>
  <c r="B4111" i="4"/>
  <c r="B4112" i="4"/>
  <c r="B4113" i="4"/>
  <c r="B4114" i="4"/>
  <c r="B4115" i="4"/>
  <c r="B4116" i="4"/>
  <c r="B4117" i="4"/>
  <c r="B4118" i="4"/>
  <c r="B4119" i="4"/>
  <c r="B4120" i="4"/>
  <c r="B4121" i="4"/>
  <c r="B4122" i="4"/>
  <c r="B4123" i="4"/>
  <c r="B4124" i="4"/>
  <c r="B4125" i="4"/>
  <c r="B4126" i="4"/>
  <c r="B4127" i="4"/>
  <c r="B4128" i="4"/>
  <c r="B4129" i="4"/>
  <c r="B4130" i="4"/>
  <c r="B4131" i="4"/>
  <c r="B4132" i="4"/>
  <c r="B4133" i="4"/>
  <c r="B4134" i="4"/>
  <c r="B4135" i="4"/>
  <c r="B4136" i="4"/>
  <c r="B4137" i="4"/>
  <c r="B4138" i="4"/>
  <c r="B4139" i="4"/>
  <c r="B4140" i="4"/>
  <c r="B4141" i="4"/>
  <c r="B4142" i="4"/>
  <c r="B4143" i="4"/>
  <c r="B4144" i="4"/>
  <c r="B4145" i="4"/>
  <c r="B4146" i="4"/>
  <c r="B4147" i="4"/>
  <c r="B4148" i="4"/>
  <c r="B4149" i="4"/>
  <c r="B4150" i="4"/>
  <c r="B4151" i="4"/>
  <c r="B4152" i="4"/>
  <c r="B4153" i="4"/>
  <c r="B4154" i="4"/>
  <c r="B4155" i="4"/>
  <c r="B4156" i="4"/>
  <c r="B4157" i="4"/>
  <c r="B4158" i="4"/>
  <c r="B4159" i="4"/>
  <c r="B4160" i="4"/>
  <c r="B4161" i="4"/>
  <c r="B4162" i="4"/>
  <c r="B4163" i="4"/>
  <c r="B4164" i="4"/>
  <c r="B4165" i="4"/>
  <c r="B4166" i="4"/>
  <c r="B4167" i="4"/>
  <c r="B4168" i="4"/>
  <c r="B4169" i="4"/>
  <c r="B4170" i="4"/>
  <c r="B4171" i="4"/>
  <c r="B4172" i="4"/>
  <c r="B4173" i="4"/>
  <c r="B4174" i="4"/>
  <c r="B4175" i="4"/>
  <c r="B4176" i="4"/>
  <c r="B4177" i="4"/>
  <c r="B4178" i="4"/>
  <c r="B4179" i="4"/>
  <c r="B4180" i="4"/>
  <c r="B4181" i="4"/>
  <c r="B4182" i="4"/>
  <c r="B4183" i="4"/>
  <c r="B4184" i="4"/>
  <c r="B4185" i="4"/>
  <c r="B4186" i="4"/>
  <c r="B4187" i="4"/>
  <c r="B4188" i="4"/>
  <c r="B4189" i="4"/>
  <c r="B4190" i="4"/>
  <c r="B4191" i="4"/>
  <c r="B4192" i="4"/>
  <c r="B4193" i="4"/>
  <c r="B4194" i="4"/>
  <c r="B4195" i="4"/>
  <c r="B4196" i="4"/>
  <c r="B4197" i="4"/>
  <c r="B4198" i="4"/>
  <c r="B4199" i="4"/>
  <c r="B4200" i="4"/>
  <c r="B4201" i="4"/>
  <c r="B4202" i="4"/>
  <c r="B4203" i="4"/>
  <c r="B4204" i="4"/>
  <c r="B4205" i="4"/>
  <c r="B4206" i="4"/>
  <c r="B4207" i="4"/>
  <c r="B4208" i="4"/>
  <c r="B4209" i="4"/>
  <c r="B4210" i="4"/>
  <c r="B4211" i="4"/>
  <c r="B4212" i="4"/>
  <c r="B4213" i="4"/>
  <c r="B4214" i="4"/>
  <c r="B4215" i="4"/>
  <c r="B4216" i="4"/>
  <c r="B4217" i="4"/>
  <c r="B4218" i="4"/>
  <c r="B4219" i="4"/>
  <c r="B4220" i="4"/>
  <c r="B4221" i="4"/>
  <c r="B4222" i="4"/>
  <c r="B4223" i="4"/>
  <c r="B4224" i="4"/>
  <c r="B4225" i="4"/>
  <c r="B4226" i="4"/>
  <c r="B4227" i="4"/>
  <c r="B4228" i="4"/>
  <c r="B4229" i="4"/>
  <c r="B4230" i="4"/>
  <c r="B4231" i="4"/>
  <c r="B4232" i="4"/>
  <c r="B4233" i="4"/>
  <c r="B4234" i="4"/>
  <c r="B4235" i="4"/>
  <c r="B4236" i="4"/>
  <c r="B4237" i="4"/>
  <c r="B4238" i="4"/>
  <c r="B4239" i="4"/>
  <c r="B4240" i="4"/>
  <c r="B4241" i="4"/>
  <c r="B4242" i="4"/>
  <c r="B4243" i="4"/>
  <c r="B4244" i="4"/>
  <c r="B4245" i="4"/>
  <c r="B4246" i="4"/>
  <c r="B4247" i="4"/>
  <c r="B4248" i="4"/>
  <c r="B4249" i="4"/>
  <c r="B4250" i="4"/>
  <c r="B4251" i="4"/>
  <c r="B4252" i="4"/>
  <c r="B4253" i="4"/>
  <c r="B4254" i="4"/>
  <c r="B4255" i="4"/>
  <c r="B4256" i="4"/>
  <c r="B4257" i="4"/>
  <c r="B4258" i="4"/>
  <c r="B4259" i="4"/>
  <c r="B4260" i="4"/>
  <c r="B4261" i="4"/>
  <c r="B4262" i="4"/>
  <c r="B4263" i="4"/>
  <c r="B4264" i="4"/>
  <c r="B4265" i="4"/>
  <c r="B4266" i="4"/>
  <c r="B4267" i="4"/>
  <c r="B4268" i="4"/>
  <c r="B4269" i="4"/>
  <c r="B4270" i="4"/>
  <c r="B4271" i="4"/>
  <c r="B4272" i="4"/>
  <c r="B4273" i="4"/>
  <c r="B4274" i="4"/>
  <c r="B4275" i="4"/>
  <c r="B4276" i="4"/>
  <c r="B4277" i="4"/>
  <c r="B4278" i="4"/>
  <c r="B4279" i="4"/>
  <c r="B4280" i="4"/>
  <c r="B4281" i="4"/>
  <c r="B4282" i="4"/>
  <c r="B4283" i="4"/>
  <c r="B4284" i="4"/>
  <c r="B4285" i="4"/>
  <c r="B4286" i="4"/>
  <c r="B4287" i="4"/>
  <c r="B4288" i="4"/>
  <c r="B4289" i="4"/>
  <c r="B4290" i="4"/>
  <c r="B4291" i="4"/>
  <c r="B4292" i="4"/>
  <c r="B4293" i="4"/>
  <c r="B4294" i="4"/>
  <c r="B4295" i="4"/>
  <c r="B4296" i="4"/>
  <c r="B4297" i="4"/>
  <c r="B4298" i="4"/>
  <c r="B4299" i="4"/>
  <c r="B4300" i="4"/>
  <c r="B4301" i="4"/>
  <c r="B4302" i="4"/>
  <c r="B4303" i="4"/>
  <c r="B4304" i="4"/>
  <c r="B4305" i="4"/>
  <c r="B4306" i="4"/>
  <c r="B4307" i="4"/>
  <c r="B4308" i="4"/>
  <c r="B4309" i="4"/>
  <c r="B4310" i="4"/>
  <c r="B4311" i="4"/>
  <c r="B4312" i="4"/>
  <c r="B4313" i="4"/>
  <c r="B4314" i="4"/>
  <c r="B4315" i="4"/>
  <c r="B4316" i="4"/>
  <c r="B4317" i="4"/>
  <c r="B4318" i="4"/>
  <c r="B4319" i="4"/>
  <c r="B4320" i="4"/>
  <c r="B4321" i="4"/>
  <c r="B4322" i="4"/>
  <c r="B4323" i="4"/>
  <c r="B4324" i="4"/>
  <c r="B4325" i="4"/>
  <c r="B4326" i="4"/>
  <c r="B4327" i="4"/>
  <c r="B4328" i="4"/>
  <c r="B4329" i="4"/>
  <c r="B4330" i="4"/>
  <c r="B4331" i="4"/>
  <c r="B4332" i="4"/>
  <c r="B4333" i="4"/>
  <c r="B4334" i="4"/>
  <c r="B4335" i="4"/>
  <c r="B4336" i="4"/>
  <c r="B4337" i="4"/>
  <c r="B4338" i="4"/>
  <c r="B4339" i="4"/>
  <c r="B4340" i="4"/>
  <c r="B4341" i="4"/>
  <c r="B4342" i="4"/>
  <c r="B4343" i="4"/>
  <c r="B4344" i="4"/>
  <c r="B4345" i="4"/>
  <c r="B4346" i="4"/>
  <c r="B4347" i="4"/>
  <c r="B4348" i="4"/>
  <c r="B4349" i="4"/>
  <c r="B4350" i="4"/>
  <c r="B4351" i="4"/>
  <c r="B4352" i="4"/>
  <c r="B4353" i="4"/>
  <c r="B4354" i="4"/>
  <c r="B4355" i="4"/>
  <c r="B4356" i="4"/>
  <c r="B4357" i="4"/>
  <c r="B4358" i="4"/>
  <c r="B4359" i="4"/>
  <c r="B4360" i="4"/>
  <c r="B4361" i="4"/>
  <c r="B4362" i="4"/>
  <c r="B4363" i="4"/>
  <c r="B4364" i="4"/>
  <c r="B4365" i="4"/>
  <c r="B4366" i="4"/>
  <c r="B4367" i="4"/>
  <c r="B4368" i="4"/>
  <c r="B4369" i="4"/>
  <c r="B4370" i="4"/>
  <c r="B4371" i="4"/>
  <c r="B4372" i="4"/>
  <c r="B4373" i="4"/>
  <c r="B4374" i="4"/>
  <c r="B4375" i="4"/>
  <c r="B4376" i="4"/>
  <c r="B4377" i="4"/>
  <c r="B4378" i="4"/>
  <c r="B4379" i="4"/>
  <c r="B4380" i="4"/>
  <c r="B4381" i="4"/>
  <c r="B4382" i="4"/>
  <c r="B4383" i="4"/>
  <c r="B4384" i="4"/>
  <c r="B4385" i="4"/>
  <c r="B4386" i="4"/>
  <c r="B4387" i="4"/>
  <c r="B4388" i="4"/>
  <c r="B4389" i="4"/>
  <c r="B4390" i="4"/>
  <c r="B4391" i="4"/>
  <c r="B4392" i="4"/>
  <c r="B4393" i="4"/>
  <c r="B4394" i="4"/>
  <c r="B4395" i="4"/>
  <c r="B4396" i="4"/>
  <c r="B4397" i="4"/>
  <c r="B4398" i="4"/>
  <c r="B4399" i="4"/>
  <c r="B4400" i="4"/>
  <c r="B4401" i="4"/>
  <c r="B4402" i="4"/>
  <c r="B4403" i="4"/>
  <c r="B4404" i="4"/>
  <c r="B4405" i="4"/>
  <c r="B4406" i="4"/>
  <c r="B4407" i="4"/>
  <c r="B4408" i="4"/>
  <c r="B4409" i="4"/>
  <c r="B4410" i="4"/>
  <c r="B4411" i="4"/>
  <c r="B4412" i="4"/>
  <c r="B4413" i="4"/>
  <c r="B4414" i="4"/>
  <c r="B4415" i="4"/>
  <c r="B4416" i="4"/>
  <c r="B4417" i="4"/>
  <c r="B4418" i="4"/>
  <c r="B4419" i="4"/>
  <c r="B4420" i="4"/>
  <c r="B4421" i="4"/>
  <c r="B4422" i="4"/>
  <c r="B4423" i="4"/>
  <c r="B4424" i="4"/>
  <c r="B4425" i="4"/>
  <c r="B4426" i="4"/>
  <c r="B4427" i="4"/>
  <c r="B4428" i="4"/>
  <c r="B4429" i="4"/>
  <c r="B4430" i="4"/>
  <c r="B4431" i="4"/>
  <c r="B4432" i="4"/>
  <c r="B4433" i="4"/>
  <c r="B4434" i="4"/>
  <c r="B4435" i="4"/>
  <c r="B4436" i="4"/>
  <c r="B4437" i="4"/>
  <c r="B4438" i="4"/>
  <c r="B4439" i="4"/>
  <c r="B4440" i="4"/>
  <c r="B4441" i="4"/>
  <c r="B4442" i="4"/>
  <c r="B4443" i="4"/>
  <c r="B4444" i="4"/>
  <c r="B4445" i="4"/>
  <c r="B4446" i="4"/>
  <c r="B4447" i="4"/>
  <c r="B4448" i="4"/>
  <c r="B4449" i="4"/>
  <c r="B4450" i="4"/>
  <c r="B4451" i="4"/>
  <c r="B4452" i="4"/>
  <c r="B4453" i="4"/>
  <c r="B4454" i="4"/>
  <c r="B4455" i="4"/>
  <c r="B4456" i="4"/>
  <c r="B4457" i="4"/>
  <c r="B4458" i="4"/>
  <c r="B4459" i="4"/>
  <c r="B4460" i="4"/>
  <c r="B4461" i="4"/>
  <c r="B4462" i="4"/>
  <c r="B4463" i="4"/>
  <c r="B4464" i="4"/>
  <c r="B4465" i="4"/>
  <c r="B4466" i="4"/>
  <c r="B4467" i="4"/>
  <c r="B4468" i="4"/>
  <c r="B4469" i="4"/>
  <c r="B4470" i="4"/>
  <c r="B4471" i="4"/>
  <c r="B4472" i="4"/>
  <c r="B4473" i="4"/>
  <c r="B4474" i="4"/>
  <c r="B4475" i="4"/>
  <c r="B4476" i="4"/>
  <c r="B4477" i="4"/>
  <c r="B4478" i="4"/>
  <c r="B4479" i="4"/>
  <c r="B4480" i="4"/>
  <c r="B4481" i="4"/>
  <c r="B4482" i="4"/>
  <c r="B4483" i="4"/>
  <c r="B4484" i="4"/>
  <c r="B4485" i="4"/>
  <c r="B4486" i="4"/>
  <c r="B4487" i="4"/>
  <c r="B4488" i="4"/>
  <c r="B4489" i="4"/>
  <c r="B4490" i="4"/>
  <c r="B4491" i="4"/>
  <c r="B4492" i="4"/>
  <c r="B4493" i="4"/>
  <c r="B4494" i="4"/>
  <c r="B4495" i="4"/>
  <c r="B4496" i="4"/>
  <c r="B4497" i="4"/>
  <c r="B4498" i="4"/>
  <c r="B4499" i="4"/>
  <c r="B4500" i="4"/>
  <c r="B4501" i="4"/>
  <c r="B4502" i="4"/>
  <c r="B4503" i="4"/>
  <c r="B4504" i="4"/>
  <c r="B4505" i="4"/>
  <c r="B4506" i="4"/>
  <c r="B4507" i="4"/>
  <c r="B4508" i="4"/>
  <c r="B4509" i="4"/>
  <c r="B4510" i="4"/>
  <c r="B4511" i="4"/>
  <c r="B4512" i="4"/>
  <c r="B4513" i="4"/>
  <c r="B4514" i="4"/>
  <c r="B4515" i="4"/>
  <c r="B4516" i="4"/>
  <c r="B4517" i="4"/>
  <c r="B4518" i="4"/>
  <c r="B4519" i="4"/>
  <c r="B4520" i="4"/>
  <c r="B4521" i="4"/>
  <c r="B4522" i="4"/>
  <c r="B4523" i="4"/>
  <c r="B4524" i="4"/>
  <c r="B4525" i="4"/>
  <c r="B4526" i="4"/>
  <c r="B4527" i="4"/>
  <c r="B4528" i="4"/>
  <c r="B4529" i="4"/>
  <c r="B4530" i="4"/>
  <c r="B4531" i="4"/>
  <c r="B4532" i="4"/>
  <c r="B4533" i="4"/>
  <c r="B4534" i="4"/>
  <c r="B4535" i="4"/>
  <c r="B4536" i="4"/>
  <c r="B4537" i="4"/>
  <c r="B4538" i="4"/>
  <c r="B4539" i="4"/>
  <c r="B4540" i="4"/>
  <c r="B4541" i="4"/>
  <c r="B4542" i="4"/>
  <c r="B4543" i="4"/>
  <c r="B4544" i="4"/>
  <c r="B4545" i="4"/>
  <c r="B4546" i="4"/>
  <c r="B4547" i="4"/>
  <c r="B4548" i="4"/>
  <c r="B4549" i="4"/>
  <c r="B4550" i="4"/>
  <c r="B4551" i="4"/>
  <c r="B4552" i="4"/>
  <c r="B4553" i="4"/>
  <c r="B4554" i="4"/>
  <c r="B4555" i="4"/>
  <c r="B4556" i="4"/>
  <c r="B4557" i="4"/>
  <c r="B4558" i="4"/>
  <c r="B4559" i="4"/>
  <c r="B4560" i="4"/>
  <c r="B4561" i="4"/>
  <c r="B4562" i="4"/>
  <c r="B4563" i="4"/>
  <c r="B4564" i="4"/>
  <c r="B4565" i="4"/>
  <c r="B4566" i="4"/>
  <c r="B4567" i="4"/>
  <c r="B4568" i="4"/>
  <c r="B4569" i="4"/>
  <c r="B4570" i="4"/>
  <c r="B4571" i="4"/>
  <c r="B4572" i="4"/>
  <c r="B4573" i="4"/>
  <c r="B4574" i="4"/>
  <c r="B4575" i="4"/>
  <c r="B4576" i="4"/>
  <c r="B4577" i="4"/>
  <c r="B4578" i="4"/>
  <c r="B4579" i="4"/>
  <c r="B4580" i="4"/>
  <c r="B4581" i="4"/>
  <c r="B4582" i="4"/>
  <c r="B4583" i="4"/>
  <c r="B4584" i="4"/>
  <c r="B4585" i="4"/>
  <c r="B4586" i="4"/>
  <c r="B4587" i="4"/>
  <c r="B4588" i="4"/>
  <c r="B4589" i="4"/>
  <c r="B4590" i="4"/>
  <c r="B4591" i="4"/>
  <c r="B4592" i="4"/>
  <c r="B4593" i="4"/>
  <c r="B4594" i="4"/>
  <c r="B4595" i="4"/>
  <c r="B4596" i="4"/>
  <c r="B4597" i="4"/>
  <c r="B4598" i="4"/>
  <c r="B4599" i="4"/>
  <c r="B4600" i="4"/>
  <c r="B4601" i="4"/>
  <c r="B4602" i="4"/>
  <c r="B4603" i="4"/>
  <c r="B4604" i="4"/>
  <c r="B4605" i="4"/>
  <c r="B4606" i="4"/>
  <c r="B4607" i="4"/>
  <c r="B4608" i="4"/>
  <c r="B4609" i="4"/>
  <c r="B4610" i="4"/>
  <c r="B4611" i="4"/>
  <c r="B4612" i="4"/>
  <c r="B4613" i="4"/>
  <c r="B4614" i="4"/>
  <c r="B4615" i="4"/>
  <c r="B4616" i="4"/>
  <c r="B4617" i="4"/>
  <c r="B4618" i="4"/>
  <c r="B4619" i="4"/>
  <c r="B4620" i="4"/>
  <c r="B4621" i="4"/>
  <c r="B4622" i="4"/>
  <c r="B4623" i="4"/>
  <c r="B4624" i="4"/>
  <c r="B4625" i="4"/>
  <c r="B4626" i="4"/>
  <c r="B4627" i="4"/>
  <c r="B4628" i="4"/>
  <c r="B4629" i="4"/>
  <c r="B4630" i="4"/>
  <c r="B4631" i="4"/>
  <c r="B4632" i="4"/>
  <c r="B4633" i="4"/>
  <c r="B4634" i="4"/>
  <c r="B4635" i="4"/>
  <c r="B4636" i="4"/>
  <c r="B4637" i="4"/>
  <c r="B4638" i="4"/>
  <c r="B4639" i="4"/>
  <c r="B4640" i="4"/>
  <c r="B4641" i="4"/>
  <c r="B4642" i="4"/>
  <c r="B4643" i="4"/>
  <c r="B4644" i="4"/>
  <c r="B4645" i="4"/>
  <c r="B4646" i="4"/>
  <c r="B4647" i="4"/>
  <c r="B4648" i="4"/>
  <c r="B4649" i="4"/>
  <c r="B4650" i="4"/>
  <c r="B4651" i="4"/>
  <c r="B4652" i="4"/>
  <c r="B4653" i="4"/>
  <c r="B4654" i="4"/>
  <c r="B4655" i="4"/>
  <c r="B4656" i="4"/>
  <c r="B4657" i="4"/>
  <c r="B4658" i="4"/>
  <c r="B4659" i="4"/>
  <c r="B4660" i="4"/>
  <c r="B4661" i="4"/>
  <c r="B4662" i="4"/>
  <c r="B4663" i="4"/>
  <c r="B4664" i="4"/>
  <c r="B4665" i="4"/>
  <c r="B4666" i="4"/>
  <c r="B4667" i="4"/>
  <c r="B4668" i="4"/>
  <c r="B4669" i="4"/>
  <c r="B4670" i="4"/>
  <c r="B4671" i="4"/>
  <c r="B4672" i="4"/>
  <c r="B4673" i="4"/>
  <c r="B4674" i="4"/>
  <c r="B4675" i="4"/>
  <c r="B4676" i="4"/>
  <c r="B4677" i="4"/>
  <c r="B4678" i="4"/>
  <c r="B4679" i="4"/>
  <c r="B4680" i="4"/>
  <c r="B4681" i="4"/>
  <c r="B4682" i="4"/>
  <c r="B4683" i="4"/>
  <c r="B4684" i="4"/>
  <c r="B4685" i="4"/>
  <c r="B4686" i="4"/>
  <c r="B4687" i="4"/>
  <c r="B4688" i="4"/>
  <c r="B4689" i="4"/>
  <c r="B4690" i="4"/>
  <c r="B4691" i="4"/>
  <c r="B4692" i="4"/>
  <c r="B4693" i="4"/>
  <c r="B4694" i="4"/>
  <c r="B4695" i="4"/>
  <c r="B4696" i="4"/>
  <c r="B4697" i="4"/>
  <c r="B4698" i="4"/>
  <c r="B4699" i="4"/>
  <c r="B4700" i="4"/>
  <c r="B4701" i="4"/>
  <c r="B4702" i="4"/>
  <c r="B4703" i="4"/>
  <c r="B4704" i="4"/>
  <c r="B4705" i="4"/>
  <c r="B4706" i="4"/>
  <c r="B4707" i="4"/>
  <c r="B4708" i="4"/>
  <c r="B4709" i="4"/>
  <c r="B4710" i="4"/>
  <c r="B4711" i="4"/>
  <c r="B4712" i="4"/>
  <c r="B4713" i="4"/>
  <c r="B4714" i="4"/>
  <c r="B4715" i="4"/>
  <c r="B4716" i="4"/>
  <c r="B4717" i="4"/>
  <c r="B4718" i="4"/>
  <c r="B4719" i="4"/>
  <c r="B4720" i="4"/>
  <c r="B4721" i="4"/>
  <c r="B4722" i="4"/>
  <c r="B4723" i="4"/>
  <c r="B4724" i="4"/>
  <c r="B4725" i="4"/>
  <c r="B4726" i="4"/>
  <c r="B4727" i="4"/>
  <c r="B4728" i="4"/>
  <c r="B4729" i="4"/>
  <c r="B4730" i="4"/>
  <c r="B4731" i="4"/>
  <c r="B4732" i="4"/>
  <c r="B4733" i="4"/>
  <c r="B4734" i="4"/>
  <c r="B4735" i="4"/>
  <c r="B4736" i="4"/>
  <c r="B4737" i="4"/>
  <c r="B4738" i="4"/>
  <c r="B4739" i="4"/>
  <c r="B4740" i="4"/>
  <c r="B4741" i="4"/>
  <c r="B4742" i="4"/>
  <c r="B4743" i="4"/>
  <c r="B4744" i="4"/>
  <c r="B4745" i="4"/>
  <c r="B4746" i="4"/>
  <c r="B4747" i="4"/>
  <c r="B4748" i="4"/>
  <c r="B4749" i="4"/>
  <c r="B4750" i="4"/>
  <c r="B4751" i="4"/>
  <c r="B4752" i="4"/>
  <c r="B4753" i="4"/>
  <c r="B4754" i="4"/>
  <c r="B4755" i="4"/>
  <c r="B4756" i="4"/>
  <c r="B4757" i="4"/>
  <c r="B4758" i="4"/>
  <c r="B4759" i="4"/>
  <c r="B4760" i="4"/>
  <c r="B4761" i="4"/>
  <c r="B4762" i="4"/>
  <c r="B4763" i="4"/>
  <c r="B4764" i="4"/>
  <c r="B4765" i="4"/>
  <c r="B4766" i="4"/>
  <c r="B4767" i="4"/>
  <c r="B4768" i="4"/>
  <c r="B4769" i="4"/>
  <c r="B4770" i="4"/>
  <c r="B4771" i="4"/>
  <c r="B4772" i="4"/>
  <c r="B4773" i="4"/>
  <c r="B4774" i="4"/>
  <c r="B4775" i="4"/>
  <c r="B4776" i="4"/>
  <c r="B4777" i="4"/>
  <c r="B4778" i="4"/>
  <c r="B4779" i="4"/>
  <c r="B4780" i="4"/>
  <c r="B4781" i="4"/>
  <c r="B4782" i="4"/>
  <c r="B4783" i="4"/>
  <c r="B4784" i="4"/>
  <c r="B4785" i="4"/>
  <c r="B4786" i="4"/>
  <c r="B4787" i="4"/>
  <c r="B4788" i="4"/>
  <c r="B4789" i="4"/>
  <c r="B4790" i="4"/>
  <c r="B4791" i="4"/>
  <c r="B4792" i="4"/>
  <c r="B4793" i="4"/>
  <c r="B4794" i="4"/>
  <c r="B4795" i="4"/>
  <c r="B4796" i="4"/>
  <c r="B4797" i="4"/>
  <c r="B4798" i="4"/>
  <c r="B4799" i="4"/>
  <c r="B4800" i="4"/>
  <c r="B4801" i="4"/>
  <c r="B4802" i="4"/>
  <c r="B4803" i="4"/>
  <c r="B4804" i="4"/>
  <c r="B4805" i="4"/>
  <c r="B4806" i="4"/>
  <c r="B4807" i="4"/>
  <c r="B4808" i="4"/>
  <c r="B4809" i="4"/>
  <c r="B4810" i="4"/>
  <c r="B4811" i="4"/>
  <c r="B4812" i="4"/>
  <c r="B4813" i="4"/>
  <c r="B4814" i="4"/>
  <c r="B4815" i="4"/>
  <c r="B4816" i="4"/>
  <c r="B4817" i="4"/>
  <c r="B4818" i="4"/>
  <c r="B4819" i="4"/>
  <c r="B4820" i="4"/>
  <c r="B4821" i="4"/>
  <c r="B4822" i="4"/>
  <c r="B4823" i="4"/>
  <c r="B4824" i="4"/>
  <c r="B4825" i="4"/>
  <c r="B4826" i="4"/>
  <c r="B4827" i="4"/>
  <c r="B4828" i="4"/>
  <c r="B4829" i="4"/>
  <c r="B4830" i="4"/>
  <c r="B4831" i="4"/>
  <c r="B4832" i="4"/>
  <c r="B4833" i="4"/>
  <c r="B4834" i="4"/>
  <c r="B4835" i="4"/>
  <c r="B4836" i="4"/>
  <c r="B4837" i="4"/>
  <c r="B4838" i="4"/>
  <c r="B4839" i="4"/>
  <c r="B4840" i="4"/>
  <c r="B4841" i="4"/>
  <c r="B4842" i="4"/>
  <c r="B4843" i="4"/>
  <c r="B4844" i="4"/>
  <c r="B4845" i="4"/>
  <c r="B4846" i="4"/>
  <c r="B4847" i="4"/>
  <c r="B4848" i="4"/>
  <c r="B4849" i="4"/>
  <c r="B4850" i="4"/>
  <c r="B4851" i="4"/>
  <c r="B4852" i="4"/>
  <c r="B4853" i="4"/>
  <c r="B4854" i="4"/>
  <c r="B4855" i="4"/>
  <c r="B4856" i="4"/>
  <c r="B4857" i="4"/>
  <c r="B4858" i="4"/>
  <c r="B4859" i="4"/>
  <c r="B4860" i="4"/>
  <c r="B4861" i="4"/>
  <c r="B4862" i="4"/>
  <c r="B4863" i="4"/>
  <c r="B4864" i="4"/>
  <c r="B4865" i="4"/>
  <c r="B4866" i="4"/>
  <c r="B4867" i="4"/>
  <c r="B4868" i="4"/>
  <c r="B4869" i="4"/>
  <c r="B4870" i="4"/>
  <c r="B4871" i="4"/>
  <c r="B4872" i="4"/>
  <c r="B4873" i="4"/>
  <c r="B4874" i="4"/>
  <c r="B4875" i="4"/>
  <c r="B4876" i="4"/>
  <c r="B4877" i="4"/>
  <c r="B4878" i="4"/>
  <c r="B4879" i="4"/>
  <c r="B4880" i="4"/>
  <c r="B4881" i="4"/>
  <c r="B4882" i="4"/>
  <c r="B4883" i="4"/>
  <c r="B4884" i="4"/>
  <c r="B4885" i="4"/>
  <c r="B4886" i="4"/>
  <c r="B4887" i="4"/>
  <c r="B4888" i="4"/>
  <c r="B4889" i="4"/>
  <c r="B4890" i="4"/>
  <c r="B4891" i="4"/>
  <c r="B4892" i="4"/>
  <c r="B4893" i="4"/>
  <c r="B4894" i="4"/>
  <c r="B4895" i="4"/>
  <c r="B4896" i="4"/>
  <c r="B4897" i="4"/>
  <c r="B4898" i="4"/>
  <c r="B4899" i="4"/>
  <c r="B4900" i="4"/>
  <c r="B4901" i="4"/>
  <c r="B4902" i="4"/>
  <c r="B4903" i="4"/>
  <c r="B4904" i="4"/>
  <c r="B4905" i="4"/>
  <c r="B4906" i="4"/>
  <c r="B4907" i="4"/>
  <c r="B4908" i="4"/>
  <c r="B4909" i="4"/>
  <c r="B4910" i="4"/>
  <c r="B4911" i="4"/>
  <c r="B4912" i="4"/>
  <c r="B4913" i="4"/>
  <c r="B4914" i="4"/>
  <c r="B4915" i="4"/>
  <c r="B4916" i="4"/>
  <c r="B4917" i="4"/>
  <c r="B4918" i="4"/>
  <c r="B4919" i="4"/>
  <c r="B4920" i="4"/>
  <c r="B4921" i="4"/>
  <c r="B4922" i="4"/>
  <c r="B4923" i="4"/>
  <c r="B4924" i="4"/>
  <c r="B4925" i="4"/>
  <c r="B4926" i="4"/>
  <c r="B4927" i="4"/>
  <c r="B4928" i="4"/>
  <c r="B4929" i="4"/>
  <c r="B4930" i="4"/>
  <c r="B4931" i="4"/>
  <c r="B4932" i="4"/>
  <c r="B4933" i="4"/>
  <c r="B4934" i="4"/>
  <c r="B4935" i="4"/>
  <c r="B4936" i="4"/>
  <c r="B4937" i="4"/>
  <c r="B4938" i="4"/>
  <c r="B4939" i="4"/>
  <c r="B4940" i="4"/>
  <c r="B4941" i="4"/>
  <c r="B4942" i="4"/>
  <c r="B4943" i="4"/>
  <c r="B4944" i="4"/>
  <c r="B4945" i="4"/>
  <c r="B4946" i="4"/>
  <c r="B4947" i="4"/>
  <c r="B4948" i="4"/>
  <c r="B4949" i="4"/>
  <c r="B4950" i="4"/>
  <c r="B4951" i="4"/>
  <c r="B4952" i="4"/>
  <c r="B4953" i="4"/>
  <c r="B4954" i="4"/>
  <c r="B4955" i="4"/>
  <c r="B4956" i="4"/>
  <c r="B4957" i="4"/>
  <c r="B4958" i="4"/>
  <c r="B4959" i="4"/>
  <c r="B4960" i="4"/>
  <c r="B4961" i="4"/>
  <c r="B4962" i="4"/>
  <c r="B4963" i="4"/>
  <c r="B4964" i="4"/>
  <c r="B4965" i="4"/>
  <c r="B4966" i="4"/>
  <c r="B4967" i="4"/>
  <c r="B4968" i="4"/>
  <c r="B4969" i="4"/>
  <c r="B4970" i="4"/>
  <c r="B4971" i="4"/>
  <c r="B4972" i="4"/>
  <c r="B4973" i="4"/>
  <c r="B4974" i="4"/>
  <c r="B4975" i="4"/>
  <c r="B4976" i="4"/>
  <c r="B4977" i="4"/>
  <c r="B4978" i="4"/>
  <c r="B4979" i="4"/>
  <c r="B4980" i="4"/>
  <c r="B4981" i="4"/>
  <c r="B4982" i="4"/>
  <c r="B4983" i="4"/>
  <c r="B4984" i="4"/>
  <c r="B4985" i="4"/>
  <c r="B4986" i="4"/>
  <c r="B4987" i="4"/>
  <c r="B4988" i="4"/>
  <c r="B4989" i="4"/>
  <c r="B4990" i="4"/>
  <c r="B4991" i="4"/>
  <c r="B4992" i="4"/>
  <c r="B4993" i="4"/>
  <c r="B4994" i="4"/>
  <c r="B4995" i="4"/>
  <c r="B4996" i="4"/>
  <c r="B4997" i="4"/>
  <c r="B4998" i="4"/>
  <c r="B4999" i="4"/>
  <c r="B5000" i="4"/>
  <c r="B5001" i="4"/>
  <c r="B5002" i="4"/>
  <c r="B5003" i="4"/>
  <c r="B5004" i="4"/>
  <c r="B5005" i="4"/>
  <c r="B5006" i="4"/>
  <c r="B5007" i="4"/>
  <c r="B5008" i="4"/>
  <c r="B5009" i="4"/>
  <c r="B5010" i="4"/>
  <c r="B5011" i="4"/>
  <c r="B5012" i="4"/>
  <c r="B5013" i="4"/>
  <c r="B5014" i="4"/>
  <c r="B5015" i="4"/>
  <c r="B5016" i="4"/>
  <c r="B5017" i="4"/>
  <c r="B5018" i="4"/>
  <c r="B5019" i="4"/>
  <c r="B5020" i="4"/>
  <c r="B5021" i="4"/>
  <c r="B5022" i="4"/>
  <c r="B5023" i="4"/>
  <c r="B5024" i="4"/>
  <c r="B5025" i="4"/>
  <c r="B10" i="6"/>
  <c r="E4" i="3"/>
  <c r="H4" i="3"/>
  <c r="B11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G58" i="3"/>
  <c r="G35" i="3"/>
  <c r="G98" i="3"/>
  <c r="G34" i="3"/>
  <c r="G74" i="3"/>
  <c r="G42" i="3"/>
  <c r="G105" i="3"/>
  <c r="G89" i="3"/>
  <c r="G81" i="3"/>
  <c r="G73" i="3"/>
  <c r="E8" i="6" l="1" a="1"/>
  <c r="E8" i="6" s="1"/>
  <c r="E30" i="6" a="1"/>
  <c r="E30" i="6" s="1"/>
  <c r="E62" i="6" a="1"/>
  <c r="E62" i="6" s="1"/>
  <c r="E94" i="6" a="1"/>
  <c r="E94" i="6" s="1"/>
  <c r="E126" i="6" a="1"/>
  <c r="E126" i="6" s="1"/>
  <c r="E158" i="6" a="1"/>
  <c r="E158" i="6" s="1"/>
  <c r="E190" i="6" a="1"/>
  <c r="E190" i="6" s="1"/>
  <c r="E222" i="6" a="1"/>
  <c r="E222" i="6" s="1"/>
  <c r="E254" i="6" a="1"/>
  <c r="E254" i="6" s="1"/>
  <c r="E223" i="6" a="1"/>
  <c r="E223" i="6" s="1"/>
  <c r="E9" i="6" a="1"/>
  <c r="E9" i="6" s="1"/>
  <c r="E41" i="6" a="1"/>
  <c r="E41" i="6" s="1"/>
  <c r="E73" i="6" a="1"/>
  <c r="E73" i="6" s="1"/>
  <c r="E105" i="6" a="1"/>
  <c r="E105" i="6" s="1"/>
  <c r="E137" i="6" a="1"/>
  <c r="E137" i="6" s="1"/>
  <c r="E169" i="6" a="1"/>
  <c r="E169" i="6" s="1"/>
  <c r="E201" i="6" a="1"/>
  <c r="E201" i="6" s="1"/>
  <c r="E233" i="6" a="1"/>
  <c r="E233" i="6" s="1"/>
  <c r="E265" i="6" a="1"/>
  <c r="E265" i="6" s="1"/>
  <c r="E244" i="6" a="1"/>
  <c r="E244" i="6" s="1"/>
  <c r="E257" i="6" a="1"/>
  <c r="E257" i="6" s="1"/>
  <c r="E20" i="6" a="1"/>
  <c r="E20" i="6" s="1"/>
  <c r="E52" i="6" a="1"/>
  <c r="E52" i="6" s="1"/>
  <c r="E84" i="6" a="1"/>
  <c r="E84" i="6" s="1"/>
  <c r="E116" i="6" a="1"/>
  <c r="E116" i="6" s="1"/>
  <c r="E148" i="6" a="1"/>
  <c r="E148" i="6" s="1"/>
  <c r="E180" i="6" a="1"/>
  <c r="E180" i="6" s="1"/>
  <c r="E212" i="6" a="1"/>
  <c r="E212" i="6" s="1"/>
  <c r="E159" i="6" a="1"/>
  <c r="E159" i="6" s="1"/>
  <c r="E234" i="6" a="1"/>
  <c r="E234" i="6" s="1"/>
  <c r="E31" i="6" a="1"/>
  <c r="E31" i="6" s="1"/>
  <c r="E63" i="6" a="1"/>
  <c r="E63" i="6" s="1"/>
  <c r="E95" i="6" a="1"/>
  <c r="E95" i="6" s="1"/>
  <c r="E127" i="6" a="1"/>
  <c r="E127" i="6" s="1"/>
  <c r="E191" i="6" a="1"/>
  <c r="E191" i="6" s="1"/>
  <c r="E267" i="6" a="1"/>
  <c r="E267" i="6" s="1"/>
  <c r="E246" i="6" a="1"/>
  <c r="E246" i="6" s="1"/>
  <c r="E10" i="6" a="1"/>
  <c r="E10" i="6" s="1"/>
  <c r="E42" i="6" a="1"/>
  <c r="E42" i="6" s="1"/>
  <c r="E74" i="6" a="1"/>
  <c r="E74" i="6" s="1"/>
  <c r="E106" i="6" a="1"/>
  <c r="E106" i="6" s="1"/>
  <c r="E138" i="6" a="1"/>
  <c r="E138" i="6" s="1"/>
  <c r="E170" i="6" a="1"/>
  <c r="E170" i="6" s="1"/>
  <c r="E202" i="6" a="1"/>
  <c r="E202" i="6" s="1"/>
  <c r="E260" i="6" a="1"/>
  <c r="E260" i="6" s="1"/>
  <c r="E21" i="6" a="1"/>
  <c r="E21" i="6" s="1"/>
  <c r="E53" i="6" a="1"/>
  <c r="E53" i="6" s="1"/>
  <c r="E85" i="6" a="1"/>
  <c r="E85" i="6" s="1"/>
  <c r="E117" i="6" a="1"/>
  <c r="E117" i="6" s="1"/>
  <c r="E149" i="6" a="1"/>
  <c r="E149" i="6" s="1"/>
  <c r="E181" i="6" a="1"/>
  <c r="E181" i="6" s="1"/>
  <c r="E213" i="6" a="1"/>
  <c r="E213" i="6" s="1"/>
  <c r="E245" i="6" a="1"/>
  <c r="E245" i="6" s="1"/>
  <c r="E32" i="6" a="1"/>
  <c r="E32" i="6" s="1"/>
  <c r="E64" i="6" a="1"/>
  <c r="E64" i="6" s="1"/>
  <c r="E96" i="6" a="1"/>
  <c r="E96" i="6" s="1"/>
  <c r="E128" i="6" a="1"/>
  <c r="E128" i="6" s="1"/>
  <c r="E160" i="6" a="1"/>
  <c r="E160" i="6" s="1"/>
  <c r="E192" i="6" a="1"/>
  <c r="E192" i="6" s="1"/>
  <c r="E11" i="6" a="1"/>
  <c r="E11" i="6" s="1"/>
  <c r="E43" i="6" a="1"/>
  <c r="E43" i="6" s="1"/>
  <c r="E75" i="6" a="1"/>
  <c r="E75" i="6" s="1"/>
  <c r="E107" i="6" a="1"/>
  <c r="E107" i="6" s="1"/>
  <c r="E139" i="6" a="1"/>
  <c r="E139" i="6" s="1"/>
  <c r="E171" i="6" a="1"/>
  <c r="E171" i="6" s="1"/>
  <c r="E203" i="6" a="1"/>
  <c r="E203" i="6" s="1"/>
  <c r="E235" i="6" a="1"/>
  <c r="E235" i="6" s="1"/>
  <c r="E22" i="6" a="1"/>
  <c r="E22" i="6" s="1"/>
  <c r="E54" i="6" a="1"/>
  <c r="E54" i="6" s="1"/>
  <c r="E86" i="6" a="1"/>
  <c r="E86" i="6" s="1"/>
  <c r="E118" i="6" a="1"/>
  <c r="E118" i="6" s="1"/>
  <c r="E150" i="6" a="1"/>
  <c r="E150" i="6" s="1"/>
  <c r="E182" i="6" a="1"/>
  <c r="E182" i="6" s="1"/>
  <c r="E214" i="6" a="1"/>
  <c r="E214" i="6" s="1"/>
  <c r="E33" i="6" a="1"/>
  <c r="E33" i="6" s="1"/>
  <c r="E65" i="6" a="1"/>
  <c r="E65" i="6" s="1"/>
  <c r="E97" i="6" a="1"/>
  <c r="E97" i="6" s="1"/>
  <c r="E129" i="6" a="1"/>
  <c r="E129" i="6" s="1"/>
  <c r="E161" i="6" a="1"/>
  <c r="E161" i="6" s="1"/>
  <c r="E193" i="6" a="1"/>
  <c r="E193" i="6" s="1"/>
  <c r="E225" i="6" a="1"/>
  <c r="E225" i="6" s="1"/>
  <c r="E12" i="6" a="1"/>
  <c r="E12" i="6" s="1"/>
  <c r="E44" i="6" a="1"/>
  <c r="E44" i="6" s="1"/>
  <c r="E76" i="6" a="1"/>
  <c r="E76" i="6" s="1"/>
  <c r="E108" i="6" a="1"/>
  <c r="E108" i="6" s="1"/>
  <c r="E140" i="6" a="1"/>
  <c r="E140" i="6" s="1"/>
  <c r="E172" i="6" a="1"/>
  <c r="E172" i="6" s="1"/>
  <c r="E204" i="6" a="1"/>
  <c r="E204" i="6" s="1"/>
  <c r="E236" i="6" a="1"/>
  <c r="E236" i="6" s="1"/>
  <c r="E226" i="6" a="1"/>
  <c r="E226" i="6" s="1"/>
  <c r="E23" i="6" a="1"/>
  <c r="E23" i="6" s="1"/>
  <c r="E55" i="6" a="1"/>
  <c r="E55" i="6" s="1"/>
  <c r="E87" i="6" a="1"/>
  <c r="E87" i="6" s="1"/>
  <c r="E119" i="6" a="1"/>
  <c r="E119" i="6" s="1"/>
  <c r="E151" i="6" a="1"/>
  <c r="E151" i="6" s="1"/>
  <c r="E183" i="6" a="1"/>
  <c r="E183" i="6" s="1"/>
  <c r="E215" i="6" a="1"/>
  <c r="E215" i="6" s="1"/>
  <c r="E247" i="6" a="1"/>
  <c r="E247" i="6" s="1"/>
  <c r="E34" i="6" a="1"/>
  <c r="E34" i="6" s="1"/>
  <c r="E66" i="6" a="1"/>
  <c r="E66" i="6" s="1"/>
  <c r="E98" i="6" a="1"/>
  <c r="E98" i="6" s="1"/>
  <c r="E130" i="6" a="1"/>
  <c r="E130" i="6" s="1"/>
  <c r="E162" i="6" a="1"/>
  <c r="E162" i="6" s="1"/>
  <c r="E194" i="6" a="1"/>
  <c r="E194" i="6" s="1"/>
  <c r="E13" i="6" a="1"/>
  <c r="E13" i="6" s="1"/>
  <c r="E45" i="6" a="1"/>
  <c r="E45" i="6" s="1"/>
  <c r="E77" i="6" a="1"/>
  <c r="E77" i="6" s="1"/>
  <c r="E109" i="6" a="1"/>
  <c r="E109" i="6" s="1"/>
  <c r="E141" i="6" a="1"/>
  <c r="E141" i="6" s="1"/>
  <c r="E173" i="6" a="1"/>
  <c r="E173" i="6" s="1"/>
  <c r="E205" i="6" a="1"/>
  <c r="E205" i="6" s="1"/>
  <c r="E24" i="6" a="1"/>
  <c r="E24" i="6" s="1"/>
  <c r="E56" i="6" a="1"/>
  <c r="E56" i="6" s="1"/>
  <c r="E88" i="6" a="1"/>
  <c r="E88" i="6" s="1"/>
  <c r="E120" i="6" a="1"/>
  <c r="E120" i="6" s="1"/>
  <c r="E152" i="6" a="1"/>
  <c r="E152" i="6" s="1"/>
  <c r="E184" i="6" a="1"/>
  <c r="E184" i="6" s="1"/>
  <c r="E216" i="6" a="1"/>
  <c r="E216" i="6" s="1"/>
  <c r="E248" i="6" a="1"/>
  <c r="E248" i="6" s="1"/>
  <c r="E35" i="6" a="1"/>
  <c r="E35" i="6" s="1"/>
  <c r="E67" i="6" a="1"/>
  <c r="E67" i="6" s="1"/>
  <c r="E99" i="6" a="1"/>
  <c r="E99" i="6" s="1"/>
  <c r="E131" i="6" a="1"/>
  <c r="E131" i="6" s="1"/>
  <c r="E163" i="6" a="1"/>
  <c r="E163" i="6" s="1"/>
  <c r="E195" i="6" a="1"/>
  <c r="E195" i="6" s="1"/>
  <c r="E227" i="6" a="1"/>
  <c r="E227" i="6" s="1"/>
  <c r="E14" i="6" a="1"/>
  <c r="E14" i="6" s="1"/>
  <c r="E46" i="6" a="1"/>
  <c r="E46" i="6" s="1"/>
  <c r="E78" i="6" a="1"/>
  <c r="E78" i="6" s="1"/>
  <c r="E110" i="6" a="1"/>
  <c r="E110" i="6" s="1"/>
  <c r="E142" i="6" a="1"/>
  <c r="E142" i="6" s="1"/>
  <c r="E174" i="6" a="1"/>
  <c r="E174" i="6" s="1"/>
  <c r="E206" i="6" a="1"/>
  <c r="E206" i="6" s="1"/>
  <c r="E25" i="6" a="1"/>
  <c r="E25" i="6" s="1"/>
  <c r="E57" i="6" a="1"/>
  <c r="E57" i="6" s="1"/>
  <c r="E89" i="6" a="1"/>
  <c r="E89" i="6" s="1"/>
  <c r="E121" i="6" a="1"/>
  <c r="E121" i="6" s="1"/>
  <c r="E153" i="6" a="1"/>
  <c r="E153" i="6" s="1"/>
  <c r="E185" i="6" a="1"/>
  <c r="E185" i="6" s="1"/>
  <c r="E217" i="6" a="1"/>
  <c r="E217" i="6" s="1"/>
  <c r="E249" i="6" a="1"/>
  <c r="E249" i="6" s="1"/>
  <c r="E228" i="6" a="1"/>
  <c r="E228" i="6" s="1"/>
  <c r="E36" i="6" a="1"/>
  <c r="E36" i="6" s="1"/>
  <c r="E68" i="6" a="1"/>
  <c r="E68" i="6" s="1"/>
  <c r="E100" i="6" a="1"/>
  <c r="E100" i="6" s="1"/>
  <c r="E132" i="6" a="1"/>
  <c r="E132" i="6" s="1"/>
  <c r="E164" i="6" a="1"/>
  <c r="E164" i="6" s="1"/>
  <c r="E196" i="6" a="1"/>
  <c r="E196" i="6" s="1"/>
  <c r="E15" i="6" a="1"/>
  <c r="E15" i="6" s="1"/>
  <c r="E47" i="6" a="1"/>
  <c r="E47" i="6" s="1"/>
  <c r="E79" i="6" a="1"/>
  <c r="E79" i="6" s="1"/>
  <c r="E111" i="6" a="1"/>
  <c r="E111" i="6" s="1"/>
  <c r="E143" i="6" a="1"/>
  <c r="E143" i="6" s="1"/>
  <c r="E175" i="6" a="1"/>
  <c r="E175" i="6" s="1"/>
  <c r="E207" i="6" a="1"/>
  <c r="E207" i="6" s="1"/>
  <c r="E239" i="6" a="1"/>
  <c r="E239" i="6" s="1"/>
  <c r="E258" i="6" a="1"/>
  <c r="E258" i="6" s="1"/>
  <c r="E237" i="6" a="1"/>
  <c r="E237" i="6" s="1"/>
  <c r="E26" i="6" a="1"/>
  <c r="E26" i="6" s="1"/>
  <c r="E58" i="6" a="1"/>
  <c r="E58" i="6" s="1"/>
  <c r="E90" i="6" a="1"/>
  <c r="E90" i="6" s="1"/>
  <c r="E122" i="6" a="1"/>
  <c r="E122" i="6" s="1"/>
  <c r="E154" i="6" a="1"/>
  <c r="E154" i="6" s="1"/>
  <c r="E186" i="6" a="1"/>
  <c r="E186" i="6" s="1"/>
  <c r="E218" i="6" a="1"/>
  <c r="E218" i="6" s="1"/>
  <c r="E250" i="6" a="1"/>
  <c r="E250" i="6" s="1"/>
  <c r="E256" i="6" a="1"/>
  <c r="E256" i="6" s="1"/>
  <c r="E37" i="6" a="1"/>
  <c r="E37" i="6" s="1"/>
  <c r="E69" i="6" a="1"/>
  <c r="E69" i="6" s="1"/>
  <c r="E101" i="6" a="1"/>
  <c r="E101" i="6" s="1"/>
  <c r="E133" i="6" a="1"/>
  <c r="E133" i="6" s="1"/>
  <c r="E165" i="6" a="1"/>
  <c r="E165" i="6" s="1"/>
  <c r="E197" i="6" a="1"/>
  <c r="E197" i="6" s="1"/>
  <c r="E229" i="6" a="1"/>
  <c r="E229" i="6" s="1"/>
  <c r="E261" i="6" a="1"/>
  <c r="E261" i="6" s="1"/>
  <c r="E176" i="6" a="1"/>
  <c r="E176" i="6" s="1"/>
  <c r="E208" i="6" a="1"/>
  <c r="E208" i="6" s="1"/>
  <c r="E219" i="6" a="1"/>
  <c r="E219" i="6" s="1"/>
  <c r="E198" i="6" a="1"/>
  <c r="E198" i="6" s="1"/>
  <c r="E231" i="6" a="1"/>
  <c r="E231" i="6" s="1"/>
  <c r="E16" i="6" a="1"/>
  <c r="E16" i="6" s="1"/>
  <c r="E48" i="6" a="1"/>
  <c r="E48" i="6" s="1"/>
  <c r="E80" i="6" a="1"/>
  <c r="E80" i="6" s="1"/>
  <c r="E112" i="6" a="1"/>
  <c r="E112" i="6" s="1"/>
  <c r="E144" i="6" a="1"/>
  <c r="E144" i="6" s="1"/>
  <c r="E240" i="6" a="1"/>
  <c r="E240" i="6" s="1"/>
  <c r="E251" i="6" a="1"/>
  <c r="E251" i="6" s="1"/>
  <c r="E263" i="6" a="1"/>
  <c r="E263" i="6" s="1"/>
  <c r="E232" i="6" a="1"/>
  <c r="E232" i="6" s="1"/>
  <c r="E27" i="6" a="1"/>
  <c r="E27" i="6" s="1"/>
  <c r="E59" i="6" a="1"/>
  <c r="E59" i="6" s="1"/>
  <c r="E91" i="6" a="1"/>
  <c r="E91" i="6" s="1"/>
  <c r="E123" i="6" a="1"/>
  <c r="E123" i="6" s="1"/>
  <c r="E155" i="6" a="1"/>
  <c r="E155" i="6" s="1"/>
  <c r="E187" i="6" a="1"/>
  <c r="E187" i="6" s="1"/>
  <c r="E262" i="6" a="1"/>
  <c r="E262" i="6" s="1"/>
  <c r="E241" i="6" a="1"/>
  <c r="E241" i="6" s="1"/>
  <c r="E38" i="6" a="1"/>
  <c r="E38" i="6" s="1"/>
  <c r="E70" i="6" a="1"/>
  <c r="E70" i="6" s="1"/>
  <c r="E102" i="6" a="1"/>
  <c r="E102" i="6" s="1"/>
  <c r="E134" i="6" a="1"/>
  <c r="E134" i="6" s="1"/>
  <c r="E166" i="6" a="1"/>
  <c r="E166" i="6" s="1"/>
  <c r="E230" i="6" a="1"/>
  <c r="E230" i="6" s="1"/>
  <c r="E17" i="6" a="1"/>
  <c r="E17" i="6" s="1"/>
  <c r="E49" i="6" a="1"/>
  <c r="E49" i="6" s="1"/>
  <c r="E81" i="6" a="1"/>
  <c r="E81" i="6" s="1"/>
  <c r="E113" i="6" a="1"/>
  <c r="E113" i="6" s="1"/>
  <c r="E145" i="6" a="1"/>
  <c r="E145" i="6" s="1"/>
  <c r="E177" i="6" a="1"/>
  <c r="E177" i="6" s="1"/>
  <c r="E209" i="6" a="1"/>
  <c r="E209" i="6" s="1"/>
  <c r="E28" i="6" a="1"/>
  <c r="E28" i="6" s="1"/>
  <c r="E60" i="6" a="1"/>
  <c r="E60" i="6" s="1"/>
  <c r="E92" i="6" a="1"/>
  <c r="E92" i="6" s="1"/>
  <c r="E124" i="6" a="1"/>
  <c r="E124" i="6" s="1"/>
  <c r="E156" i="6" a="1"/>
  <c r="E156" i="6" s="1"/>
  <c r="E188" i="6" a="1"/>
  <c r="E188" i="6" s="1"/>
  <c r="E220" i="6" a="1"/>
  <c r="E220" i="6" s="1"/>
  <c r="E252" i="6" a="1"/>
  <c r="E252" i="6" s="1"/>
  <c r="E199" i="6" a="1"/>
  <c r="E199" i="6" s="1"/>
  <c r="E39" i="6" a="1"/>
  <c r="E39" i="6" s="1"/>
  <c r="E71" i="6" a="1"/>
  <c r="E71" i="6" s="1"/>
  <c r="E103" i="6" a="1"/>
  <c r="E103" i="6" s="1"/>
  <c r="E135" i="6" a="1"/>
  <c r="E135" i="6" s="1"/>
  <c r="E167" i="6" a="1"/>
  <c r="E167" i="6" s="1"/>
  <c r="E264" i="6" a="1"/>
  <c r="E264" i="6" s="1"/>
  <c r="E266" i="6" a="1"/>
  <c r="E266" i="6" s="1"/>
  <c r="E224" i="6" a="1"/>
  <c r="E224" i="6" s="1"/>
  <c r="E18" i="6" a="1"/>
  <c r="E18" i="6" s="1"/>
  <c r="E50" i="6" a="1"/>
  <c r="E50" i="6" s="1"/>
  <c r="E82" i="6" a="1"/>
  <c r="E82" i="6" s="1"/>
  <c r="E114" i="6" a="1"/>
  <c r="E114" i="6" s="1"/>
  <c r="E146" i="6" a="1"/>
  <c r="E146" i="6" s="1"/>
  <c r="E178" i="6" a="1"/>
  <c r="E178" i="6" s="1"/>
  <c r="E210" i="6" a="1"/>
  <c r="E210" i="6" s="1"/>
  <c r="E242" i="6" a="1"/>
  <c r="E242" i="6" s="1"/>
  <c r="E253" i="6" a="1"/>
  <c r="E253" i="6" s="1"/>
  <c r="E29" i="6" a="1"/>
  <c r="E29" i="6" s="1"/>
  <c r="E61" i="6" a="1"/>
  <c r="E61" i="6" s="1"/>
  <c r="E93" i="6" a="1"/>
  <c r="E93" i="6" s="1"/>
  <c r="E125" i="6" a="1"/>
  <c r="E125" i="6" s="1"/>
  <c r="E157" i="6" a="1"/>
  <c r="E157" i="6" s="1"/>
  <c r="E189" i="6" a="1"/>
  <c r="E189" i="6" s="1"/>
  <c r="E221" i="6" a="1"/>
  <c r="E221" i="6" s="1"/>
  <c r="E259" i="6" a="1"/>
  <c r="E259" i="6" s="1"/>
  <c r="E238" i="6" a="1"/>
  <c r="E238" i="6" s="1"/>
  <c r="E40" i="6" a="1"/>
  <c r="E40" i="6" s="1"/>
  <c r="E72" i="6" a="1"/>
  <c r="E72" i="6" s="1"/>
  <c r="E104" i="6" a="1"/>
  <c r="E104" i="6" s="1"/>
  <c r="E136" i="6" a="1"/>
  <c r="E136" i="6" s="1"/>
  <c r="E168" i="6" a="1"/>
  <c r="E168" i="6" s="1"/>
  <c r="E200" i="6" a="1"/>
  <c r="E200" i="6" s="1"/>
  <c r="E19" i="6" a="1"/>
  <c r="E19" i="6" s="1"/>
  <c r="E51" i="6" a="1"/>
  <c r="E51" i="6" s="1"/>
  <c r="E83" i="6" a="1"/>
  <c r="E83" i="6" s="1"/>
  <c r="E115" i="6" a="1"/>
  <c r="E115" i="6" s="1"/>
  <c r="E147" i="6" a="1"/>
  <c r="E147" i="6" s="1"/>
  <c r="E179" i="6" a="1"/>
  <c r="E179" i="6" s="1"/>
  <c r="E211" i="6" a="1"/>
  <c r="E211" i="6" s="1"/>
  <c r="E243" i="6" a="1"/>
  <c r="E243" i="6" s="1"/>
  <c r="E255" i="6" a="1"/>
  <c r="E255" i="6" s="1"/>
  <c r="G36" i="3"/>
  <c r="G52" i="3"/>
  <c r="G60" i="3"/>
  <c r="G68" i="3"/>
  <c r="G84" i="3"/>
  <c r="G100" i="3"/>
  <c r="G48" i="3"/>
  <c r="G96" i="3"/>
  <c r="G49" i="3"/>
  <c r="G65" i="3"/>
  <c r="G11" i="3"/>
  <c r="G43" i="3"/>
  <c r="G75" i="3"/>
  <c r="G50" i="3"/>
  <c r="G83" i="3"/>
  <c r="G59" i="3"/>
  <c r="G92" i="3"/>
  <c r="G21" i="3"/>
  <c r="G45" i="3"/>
  <c r="G53" i="3"/>
  <c r="G101" i="3"/>
  <c r="G14" i="3"/>
  <c r="G22" i="3"/>
  <c r="G30" i="3"/>
  <c r="G38" i="3"/>
  <c r="G54" i="3"/>
  <c r="G94" i="3"/>
  <c r="G102" i="3"/>
  <c r="G7" i="3"/>
  <c r="G15" i="3"/>
  <c r="G23" i="3"/>
  <c r="G55" i="3"/>
  <c r="G63" i="3"/>
  <c r="G71" i="3"/>
  <c r="G79" i="3"/>
  <c r="G103" i="3"/>
  <c r="G8" i="3"/>
  <c r="G64" i="3"/>
  <c r="G72" i="3"/>
  <c r="G80" i="3"/>
  <c r="G20" i="3"/>
  <c r="G88" i="3"/>
  <c r="G32" i="3"/>
  <c r="G69" i="3"/>
  <c r="G87" i="3"/>
  <c r="G86" i="3"/>
  <c r="G85" i="3"/>
  <c r="G97" i="3"/>
  <c r="G13" i="3"/>
  <c r="G104" i="3"/>
  <c r="G106" i="3"/>
  <c r="G27" i="3"/>
  <c r="G37" i="3"/>
  <c r="G41" i="3"/>
  <c r="G61" i="3"/>
  <c r="G57" i="3"/>
  <c r="G10" i="3"/>
  <c r="G70" i="3"/>
  <c r="G91" i="3"/>
  <c r="G76" i="3"/>
  <c r="G16" i="3"/>
  <c r="G18" i="3"/>
  <c r="G31" i="3"/>
  <c r="G51" i="3"/>
  <c r="G12" i="3"/>
  <c r="G47" i="3"/>
  <c r="G5" i="3"/>
  <c r="G24" i="3"/>
  <c r="G6" i="3"/>
  <c r="G33" i="3"/>
  <c r="G99" i="3"/>
  <c r="G44" i="3"/>
  <c r="G39" i="3"/>
  <c r="F55" i="3"/>
  <c r="F60" i="3"/>
  <c r="F7" i="3"/>
  <c r="F42" i="3"/>
  <c r="F105" i="3"/>
  <c r="F94" i="3"/>
  <c r="F74" i="3"/>
  <c r="F82" i="3"/>
  <c r="F19" i="3"/>
  <c r="F11" i="3"/>
  <c r="F25" i="3"/>
  <c r="F22" i="3"/>
  <c r="F75" i="3"/>
  <c r="F27" i="3"/>
  <c r="F14" i="3"/>
  <c r="F23" i="3"/>
  <c r="F4" i="3"/>
  <c r="F97" i="3"/>
  <c r="F78" i="3"/>
  <c r="F106" i="3"/>
  <c r="F51" i="3"/>
  <c r="F73" i="3"/>
  <c r="F62" i="3"/>
  <c r="F89" i="3"/>
  <c r="F70" i="3"/>
  <c r="F83" i="3"/>
  <c r="F57" i="3"/>
  <c r="F54" i="3"/>
  <c r="F99" i="3"/>
  <c r="F59" i="3"/>
  <c r="F9" i="3"/>
  <c r="F6" i="3"/>
  <c r="F67" i="3"/>
  <c r="F90" i="3"/>
  <c r="F88" i="3"/>
  <c r="F93" i="3"/>
  <c r="F26" i="3"/>
  <c r="F56" i="3"/>
  <c r="F61" i="3"/>
  <c r="F64" i="3"/>
  <c r="F69" i="3"/>
  <c r="F48" i="3"/>
  <c r="F53" i="3"/>
  <c r="F91" i="3"/>
  <c r="F96" i="3"/>
  <c r="F101" i="3"/>
  <c r="F35" i="3"/>
  <c r="F40" i="3"/>
  <c r="F45" i="3"/>
  <c r="F32" i="3"/>
  <c r="F37" i="3"/>
  <c r="F24" i="3"/>
  <c r="F29" i="3"/>
  <c r="F33" i="3"/>
  <c r="F66" i="3"/>
  <c r="F80" i="3"/>
  <c r="F85" i="3"/>
  <c r="F98" i="3"/>
  <c r="F72" i="3"/>
  <c r="F77" i="3"/>
  <c r="F16" i="3"/>
  <c r="F21" i="3"/>
  <c r="F8" i="3"/>
  <c r="F5" i="3"/>
  <c r="F103" i="3"/>
  <c r="F92" i="3"/>
  <c r="F95" i="3"/>
  <c r="F84" i="3"/>
  <c r="F87" i="3"/>
  <c r="F76" i="3"/>
  <c r="F79" i="3"/>
  <c r="F68" i="3"/>
  <c r="F49" i="3"/>
  <c r="F46" i="3"/>
  <c r="F30" i="3"/>
  <c r="F47" i="3"/>
  <c r="F44" i="3"/>
  <c r="F43" i="3"/>
  <c r="F10" i="3"/>
  <c r="F28" i="3"/>
  <c r="F86" i="3"/>
  <c r="F41" i="3"/>
  <c r="F36" i="3"/>
  <c r="F102" i="3"/>
  <c r="F65" i="3"/>
  <c r="F52" i="3"/>
  <c r="F15" i="3"/>
  <c r="F81" i="3"/>
  <c r="F18" i="3"/>
  <c r="F100" i="3"/>
  <c r="F71" i="3"/>
  <c r="F38" i="3"/>
  <c r="F104" i="3"/>
  <c r="F39" i="3"/>
  <c r="F20" i="3"/>
  <c r="F31" i="3"/>
  <c r="F12" i="3"/>
  <c r="F50" i="3"/>
  <c r="G46" i="3"/>
  <c r="G9" i="3"/>
  <c r="G29" i="3"/>
  <c r="G95" i="3"/>
  <c r="G82" i="3"/>
  <c r="G66" i="3"/>
  <c r="G77" i="3"/>
  <c r="G40" i="3"/>
  <c r="G93" i="3"/>
  <c r="G56" i="3"/>
  <c r="G26" i="3"/>
  <c r="G4" i="3"/>
  <c r="G17" i="3"/>
  <c r="G62" i="3"/>
  <c r="G28" i="3"/>
  <c r="G78" i="3"/>
  <c r="G25" i="3"/>
  <c r="F34" i="3"/>
  <c r="F63" i="3"/>
  <c r="F13" i="3"/>
  <c r="G19" i="3"/>
  <c r="F58" i="3"/>
  <c r="G9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<sst xmlns="http://schemas.openxmlformats.org/spreadsheetml/2006/main" count="9638" uniqueCount="9558">
  <si>
    <t>Underwater Returns</t>
  </si>
  <si>
    <t>Monthly Returns</t>
  </si>
  <si>
    <t>Dates (eop)</t>
  </si>
  <si>
    <t>Date Index</t>
  </si>
  <si>
    <t>Drawdown</t>
  </si>
  <si>
    <t>Portfolio</t>
  </si>
  <si>
    <t>Losing Runs</t>
  </si>
  <si>
    <t>Winning Runs</t>
  </si>
  <si>
    <t>#Obs</t>
  </si>
  <si>
    <t>Mu</t>
  </si>
  <si>
    <t>Sigma</t>
  </si>
  <si>
    <t>Data Frequency p.a.</t>
  </si>
  <si>
    <t>Obs</t>
  </si>
  <si>
    <t>Realized Drawdown</t>
  </si>
  <si>
    <t>Expected Drawdown</t>
  </si>
  <si>
    <t>SLI PR</t>
  </si>
  <si>
    <t>ABB LTD</t>
  </si>
  <si>
    <t>ADECCO</t>
  </si>
  <si>
    <t>ALCON</t>
  </si>
  <si>
    <t>GEBERIT</t>
  </si>
  <si>
    <t>GIVAUDAN</t>
  </si>
  <si>
    <t>HOLCIM</t>
  </si>
  <si>
    <t>JULIUS BAER</t>
  </si>
  <si>
    <t>KUEHNE+NAGEL INT</t>
  </si>
  <si>
    <t>LINDT</t>
  </si>
  <si>
    <t>LOGITECH</t>
  </si>
  <si>
    <t>LONZA</t>
  </si>
  <si>
    <t>NESTLE</t>
  </si>
  <si>
    <t>NOVARTIS</t>
  </si>
  <si>
    <t>PARTNERS GROUP</t>
  </si>
  <si>
    <t>RICHEMONT</t>
  </si>
  <si>
    <t>ROCHE</t>
  </si>
  <si>
    <t>SANDOZ GROUP</t>
  </si>
  <si>
    <t>SCHINDLER</t>
  </si>
  <si>
    <t>SGS</t>
  </si>
  <si>
    <t>SIG Group</t>
  </si>
  <si>
    <t>SIKA</t>
  </si>
  <si>
    <t>SONOVA</t>
  </si>
  <si>
    <t>STRAUMANN</t>
  </si>
  <si>
    <t>SWATCH GROUP</t>
  </si>
  <si>
    <t>SWISS LIFE HOLDING AG</t>
  </si>
  <si>
    <t>SWISS RE</t>
  </si>
  <si>
    <t>SWISSCOM</t>
  </si>
  <si>
    <t>UBS GROUP</t>
  </si>
  <si>
    <t>VAT GROUP</t>
  </si>
  <si>
    <t>ZURICH INSURANCE</t>
  </si>
  <si>
    <t>19.07.2024</t>
  </si>
  <si>
    <t>22.07.2024</t>
  </si>
  <si>
    <t>23.07.2024</t>
  </si>
  <si>
    <t>24.07.2024</t>
  </si>
  <si>
    <t>25.07.2024</t>
  </si>
  <si>
    <t>26.07.2024</t>
  </si>
  <si>
    <t>29.07.2024</t>
  </si>
  <si>
    <t>30.07.2024</t>
  </si>
  <si>
    <t>31.07.2024</t>
  </si>
  <si>
    <t>02.08.2024</t>
  </si>
  <si>
    <t>05.08.2024</t>
  </si>
  <si>
    <t>06.08.2024</t>
  </si>
  <si>
    <t>07.08.2024</t>
  </si>
  <si>
    <t>08.08.2024</t>
  </si>
  <si>
    <t>09.08.2024</t>
  </si>
  <si>
    <t>12.08.2024</t>
  </si>
  <si>
    <t>13.08.2024</t>
  </si>
  <si>
    <t>14.08.2024</t>
  </si>
  <si>
    <t>15.08.2024</t>
  </si>
  <si>
    <t>16.08.2024</t>
  </si>
  <si>
    <t>19.08.2024</t>
  </si>
  <si>
    <t>20.08.2024</t>
  </si>
  <si>
    <t>21.08.2024</t>
  </si>
  <si>
    <t>22.08.2024</t>
  </si>
  <si>
    <t>23.08.2024</t>
  </si>
  <si>
    <t>26.08.2024</t>
  </si>
  <si>
    <t>27.08.2024</t>
  </si>
  <si>
    <t>28.08.2024</t>
  </si>
  <si>
    <t>29.08.2024</t>
  </si>
  <si>
    <t>30.08.2024</t>
  </si>
  <si>
    <t>02.09.2024</t>
  </si>
  <si>
    <t>03.09.2024</t>
  </si>
  <si>
    <t>04.09.2024</t>
  </si>
  <si>
    <t>05.09.2024</t>
  </si>
  <si>
    <t>06.09.2024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</si>
  <si>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</si>
  <si>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</si>
  <si>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</si>
  <si>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</si>
  <si>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</si>
  <si>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</si>
  <si>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</si>
  <si>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</si>
  <si>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</si>
  <si>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</si>
  <si>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</si>
  <si>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</si>
  <si>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</si>
  <si>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</si>
  <si>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27.09.2024</t>
  </si>
  <si>
    <t>30.09.2024</t>
  </si>
  <si>
    <t>01.10.2024</t>
  </si>
  <si>
    <t>02.10.2024</t>
  </si>
  <si>
    <t>03.10.2024</t>
  </si>
  <si>
    <t>04.10.2024</t>
  </si>
  <si>
    <t>07.10.2024</t>
  </si>
  <si>
    <t>08.10.2024</t>
  </si>
  <si>
    <t>09.10.2024</t>
  </si>
  <si>
    <t>10.10.2024</t>
  </si>
  <si>
    <t>11.10.2024</t>
  </si>
  <si>
    <t>14.10.2024</t>
  </si>
  <si>
    <t>15.10.2024</t>
  </si>
  <si>
    <t>16.10.2024</t>
  </si>
  <si>
    <t>17.10.2024</t>
  </si>
  <si>
    <t>18.10.2024</t>
  </si>
  <si>
    <t>21.10.2024</t>
  </si>
  <si>
    <t>22.10.2024</t>
  </si>
  <si>
    <t>23.10.2024</t>
  </si>
  <si>
    <t>24.10.2024</t>
  </si>
  <si>
    <t>25.10.2024</t>
  </si>
  <si>
    <t>28.10.2024</t>
  </si>
  <si>
    <t>29.10.2024</t>
  </si>
  <si>
    <t>30.10.2024</t>
  </si>
  <si>
    <t>31.10.2024</t>
  </si>
  <si>
    <t>01.11.2024</t>
  </si>
  <si>
    <t>20241104</t>
  </si>
  <si>
    <t>20241105</t>
  </si>
  <si>
    <t>20241106</t>
  </si>
  <si>
    <t>20241107</t>
  </si>
  <si>
    <t>20241108</t>
  </si>
  <si>
    <t>20241111</t>
  </si>
  <si>
    <t>20241112</t>
  </si>
  <si>
    <t>20241113</t>
  </si>
  <si>
    <t>20241114</t>
  </si>
  <si>
    <t>20241115</t>
  </si>
  <si>
    <t>20241118</t>
  </si>
  <si>
    <t>20241119</t>
  </si>
  <si>
    <t>20241120</t>
  </si>
  <si>
    <t>20241121</t>
  </si>
  <si>
    <t>20241122</t>
  </si>
  <si>
    <t>20241125</t>
  </si>
  <si>
    <t>20241126</t>
  </si>
  <si>
    <t>20241127</t>
  </si>
  <si>
    <t>20241128</t>
  </si>
  <si>
    <t>20241129</t>
  </si>
  <si>
    <t>20241202</t>
  </si>
  <si>
    <t>20241203</t>
  </si>
  <si>
    <t>20241204</t>
  </si>
  <si>
    <t>20241205</t>
  </si>
  <si>
    <t>20241206</t>
  </si>
  <si>
    <t>20241209</t>
  </si>
  <si>
    <t>20241210</t>
  </si>
  <si>
    <t>20241211</t>
  </si>
  <si>
    <t>20241212</t>
  </si>
  <si>
    <t>20241213</t>
  </si>
  <si>
    <t>20241216</t>
  </si>
  <si>
    <t>20241217</t>
  </si>
  <si>
    <t>20241218</t>
  </si>
  <si>
    <t>20241219</t>
  </si>
  <si>
    <t>20241220</t>
  </si>
  <si>
    <t>20241223</t>
  </si>
  <si>
    <t>20241227</t>
  </si>
  <si>
    <t>20241230</t>
  </si>
  <si>
    <t>20250103</t>
  </si>
  <si>
    <t>20250106</t>
  </si>
  <si>
    <t>20250107</t>
  </si>
  <si>
    <t>20250108</t>
  </si>
  <si>
    <t>20250109</t>
  </si>
  <si>
    <t>20250110</t>
  </si>
  <si>
    <t>20250113</t>
  </si>
  <si>
    <t>20250114</t>
  </si>
  <si>
    <t>20250115</t>
  </si>
  <si>
    <t>20250116</t>
  </si>
  <si>
    <t>20250117</t>
  </si>
  <si>
    <t>20250120</t>
  </si>
  <si>
    <t>20250121</t>
  </si>
  <si>
    <t>20250122</t>
  </si>
  <si>
    <t>20250123</t>
  </si>
  <si>
    <t>20250124</t>
  </si>
  <si>
    <t>20250127</t>
  </si>
  <si>
    <t>20250128</t>
  </si>
  <si>
    <t>20250129</t>
  </si>
  <si>
    <t>20250130</t>
  </si>
  <si>
    <t>20250131</t>
  </si>
  <si>
    <t>20250203</t>
  </si>
  <si>
    <t>20250204</t>
  </si>
  <si>
    <t>20250205</t>
  </si>
  <si>
    <t>20250206</t>
  </si>
  <si>
    <t>20250207</t>
  </si>
  <si>
    <t>20250210</t>
  </si>
  <si>
    <t>20250211</t>
  </si>
  <si>
    <t>20250212</t>
  </si>
  <si>
    <t>20250213</t>
  </si>
  <si>
    <t>20250214</t>
  </si>
  <si>
    <t>20250217</t>
  </si>
  <si>
    <t>20250218</t>
  </si>
  <si>
    <t>20250219</t>
  </si>
  <si>
    <t>20250220</t>
  </si>
  <si>
    <t>20250221</t>
  </si>
  <si>
    <t>20250224</t>
  </si>
  <si>
    <t>20250225</t>
  </si>
  <si>
    <t>20250226</t>
  </si>
  <si>
    <t>20250227</t>
  </si>
  <si>
    <t>20250228</t>
  </si>
  <si>
    <t>20250303</t>
  </si>
  <si>
    <t>20250304</t>
  </si>
  <si>
    <t>20250305</t>
  </si>
  <si>
    <t>20250306</t>
  </si>
  <si>
    <t>20250307</t>
  </si>
  <si>
    <t>20250310</t>
  </si>
  <si>
    <t>20250311</t>
  </si>
  <si>
    <t>20250312</t>
  </si>
  <si>
    <t>20250313</t>
  </si>
  <si>
    <t>20250314</t>
  </si>
  <si>
    <t>20250317</t>
  </si>
  <si>
    <t>20250318</t>
  </si>
  <si>
    <t>20250319</t>
  </si>
  <si>
    <t>Confidence Level DaR</t>
  </si>
  <si>
    <t>…100% means "Maximum Drawdown", 50% means "Median Drawdown"</t>
  </si>
  <si>
    <t>Confidence Level Interval</t>
  </si>
  <si>
    <t>nSamples</t>
  </si>
  <si>
    <t>Expected DaR</t>
  </si>
  <si>
    <t>Lower Confidence</t>
  </si>
  <si>
    <t>Upper Confidence</t>
  </si>
  <si>
    <t>Highwater Mark</t>
  </si>
  <si>
    <t>Underwater Start Points</t>
  </si>
  <si>
    <t>Cumulative Returns</t>
  </si>
  <si>
    <t>Sorted Drawdowns</t>
  </si>
  <si>
    <t>All Drawdowns (Chronologically)</t>
  </si>
  <si>
    <t>Start Index</t>
  </si>
  <si>
    <t>Bottom Index</t>
  </si>
  <si>
    <t>Recovery Index</t>
  </si>
  <si>
    <t>CDF</t>
  </si>
  <si>
    <t>Maximum Drawdown</t>
  </si>
  <si>
    <t>Underwater Period Length</t>
  </si>
  <si>
    <t>Drawdown Period Length</t>
  </si>
  <si>
    <t>Recovery Period  Length</t>
  </si>
  <si>
    <t>Minimum Underwater Period Length</t>
  </si>
  <si>
    <t>SPI TR</t>
  </si>
  <si>
    <t>01.02.1987</t>
  </si>
  <si>
    <t>01.03.1987</t>
  </si>
  <si>
    <t>01.04.1987</t>
  </si>
  <si>
    <t>01.05.1987</t>
  </si>
  <si>
    <t>01.06.1987</t>
  </si>
  <si>
    <t>01.07.1987</t>
  </si>
  <si>
    <t>01.08.1987</t>
  </si>
  <si>
    <t>01.09.1987</t>
  </si>
  <si>
    <t>01.10.1987</t>
  </si>
  <si>
    <t>01.11.1987</t>
  </si>
  <si>
    <t>01.12.1987</t>
  </si>
  <si>
    <t>04.01.1988</t>
  </si>
  <si>
    <t>05.01.1988</t>
  </si>
  <si>
    <t>06.01.1988</t>
  </si>
  <si>
    <t>07.01.1988</t>
  </si>
  <si>
    <t>08.01.1988</t>
  </si>
  <si>
    <t>11.01.1988</t>
  </si>
  <si>
    <t>12.01.1988</t>
  </si>
  <si>
    <t>13.01.1988</t>
  </si>
  <si>
    <t>14.01.1988</t>
  </si>
  <si>
    <t>15.01.1988</t>
  </si>
  <si>
    <t>18.01.1988</t>
  </si>
  <si>
    <t>19.01.1988</t>
  </si>
  <si>
    <t>20.01.1988</t>
  </si>
  <si>
    <t>21.01.1988</t>
  </si>
  <si>
    <t>22.01.1988</t>
  </si>
  <si>
    <t>25.01.1988</t>
  </si>
  <si>
    <t>26.01.1988</t>
  </si>
  <si>
    <t>27.01.1988</t>
  </si>
  <si>
    <t>28.01.1988</t>
  </si>
  <si>
    <t>29.01.1988</t>
  </si>
  <si>
    <t>01.02.1988</t>
  </si>
  <si>
    <t>02.02.1988</t>
  </si>
  <si>
    <t>03.02.1988</t>
  </si>
  <si>
    <t>04.02.1988</t>
  </si>
  <si>
    <t>05.02.1988</t>
  </si>
  <si>
    <t>08.02.1988</t>
  </si>
  <si>
    <t>09.02.1988</t>
  </si>
  <si>
    <t>10.02.1988</t>
  </si>
  <si>
    <t>11.02.1988</t>
  </si>
  <si>
    <t>12.02.1988</t>
  </si>
  <si>
    <t>15.02.1988</t>
  </si>
  <si>
    <t>16.02.1988</t>
  </si>
  <si>
    <t>17.02.1988</t>
  </si>
  <si>
    <t>18.02.1988</t>
  </si>
  <si>
    <t>19.02.1988</t>
  </si>
  <si>
    <t>22.02.1988</t>
  </si>
  <si>
    <t>23.02.1988</t>
  </si>
  <si>
    <t>24.02.1988</t>
  </si>
  <si>
    <t>25.02.1988</t>
  </si>
  <si>
    <t>26.02.1988</t>
  </si>
  <si>
    <t>29.02.1988</t>
  </si>
  <si>
    <t>01.03.1988</t>
  </si>
  <si>
    <t>02.03.1988</t>
  </si>
  <si>
    <t>03.03.1988</t>
  </si>
  <si>
    <t>04.03.1988</t>
  </si>
  <si>
    <t>07.03.1988</t>
  </si>
  <si>
    <t>08.03.1988</t>
  </si>
  <si>
    <t>09.03.1988</t>
  </si>
  <si>
    <t>10.03.1988</t>
  </si>
  <si>
    <t>11.03.1988</t>
  </si>
  <si>
    <t>14.03.1988</t>
  </si>
  <si>
    <t>15.03.1988</t>
  </si>
  <si>
    <t>16.03.1988</t>
  </si>
  <si>
    <t>17.03.1988</t>
  </si>
  <si>
    <t>18.03.1988</t>
  </si>
  <si>
    <t>21.03.1988</t>
  </si>
  <si>
    <t>22.03.1988</t>
  </si>
  <si>
    <t>23.03.1988</t>
  </si>
  <si>
    <t>24.03.1988</t>
  </si>
  <si>
    <t>25.03.1988</t>
  </si>
  <si>
    <t>28.03.1988</t>
  </si>
  <si>
    <t>29.03.1988</t>
  </si>
  <si>
    <t>30.03.1988</t>
  </si>
  <si>
    <t>31.03.1988</t>
  </si>
  <si>
    <t>05.04.1988</t>
  </si>
  <si>
    <t>06.04.1988</t>
  </si>
  <si>
    <t>07.04.1988</t>
  </si>
  <si>
    <t>08.04.1988</t>
  </si>
  <si>
    <t>11.04.1988</t>
  </si>
  <si>
    <t>12.04.1988</t>
  </si>
  <si>
    <t>13.04.1988</t>
  </si>
  <si>
    <t>14.04.1988</t>
  </si>
  <si>
    <t>15.04.1988</t>
  </si>
  <si>
    <t>18.04.1988</t>
  </si>
  <si>
    <t>19.04.1988</t>
  </si>
  <si>
    <t>20.04.1988</t>
  </si>
  <si>
    <t>21.04.1988</t>
  </si>
  <si>
    <t>22.04.1988</t>
  </si>
  <si>
    <t>25.04.1988</t>
  </si>
  <si>
    <t>26.04.1988</t>
  </si>
  <si>
    <t>27.04.1988</t>
  </si>
  <si>
    <t>28.04.1988</t>
  </si>
  <si>
    <t>29.04.1988</t>
  </si>
  <si>
    <t>02.05.1988</t>
  </si>
  <si>
    <t>03.05.1988</t>
  </si>
  <si>
    <t>04.05.1988</t>
  </si>
  <si>
    <t>05.05.1988</t>
  </si>
  <si>
    <t>06.05.1988</t>
  </si>
  <si>
    <t>09.05.1988</t>
  </si>
  <si>
    <t>10.05.1988</t>
  </si>
  <si>
    <t>11.05.1988</t>
  </si>
  <si>
    <t>13.05.1988</t>
  </si>
  <si>
    <t>16.05.1988</t>
  </si>
  <si>
    <t>17.05.1988</t>
  </si>
  <si>
    <t>18.05.1988</t>
  </si>
  <si>
    <t>19.05.1988</t>
  </si>
  <si>
    <t>20.05.1988</t>
  </si>
  <si>
    <t>24.05.1988</t>
  </si>
  <si>
    <t>25.05.1988</t>
  </si>
  <si>
    <t>26.05.1988</t>
  </si>
  <si>
    <t>27.05.1988</t>
  </si>
  <si>
    <t>30.05.1988</t>
  </si>
  <si>
    <t>31.05.1988</t>
  </si>
  <si>
    <t>01.06.1988</t>
  </si>
  <si>
    <t>02.06.1988</t>
  </si>
  <si>
    <t>03.06.1988</t>
  </si>
  <si>
    <t>06.06.1988</t>
  </si>
  <si>
    <t>07.06.1988</t>
  </si>
  <si>
    <t>08.06.1988</t>
  </si>
  <si>
    <t>09.06.1988</t>
  </si>
  <si>
    <t>10.06.1988</t>
  </si>
  <si>
    <t>13.06.1988</t>
  </si>
  <si>
    <t>14.06.1988</t>
  </si>
  <si>
    <t>15.06.1988</t>
  </si>
  <si>
    <t>16.06.1988</t>
  </si>
  <si>
    <t>17.06.1988</t>
  </si>
  <si>
    <t>20.06.1988</t>
  </si>
  <si>
    <t>21.06.1988</t>
  </si>
  <si>
    <t>22.06.1988</t>
  </si>
  <si>
    <t>23.06.1988</t>
  </si>
  <si>
    <t>24.06.1988</t>
  </si>
  <si>
    <t>27.06.1988</t>
  </si>
  <si>
    <t>28.06.1988</t>
  </si>
  <si>
    <t>29.06.1988</t>
  </si>
  <si>
    <t>30.06.1988</t>
  </si>
  <si>
    <t>01.07.1988</t>
  </si>
  <si>
    <t>04.07.1988</t>
  </si>
  <si>
    <t>05.07.1988</t>
  </si>
  <si>
    <t>06.07.1988</t>
  </si>
  <si>
    <t>07.07.1988</t>
  </si>
  <si>
    <t>08.07.1988</t>
  </si>
  <si>
    <t>11.07.1988</t>
  </si>
  <si>
    <t>12.07.1988</t>
  </si>
  <si>
    <t>13.07.1988</t>
  </si>
  <si>
    <t>14.07.1988</t>
  </si>
  <si>
    <t>15.07.1988</t>
  </si>
  <si>
    <t>18.07.1988</t>
  </si>
  <si>
    <t>19.07.1988</t>
  </si>
  <si>
    <t>20.07.1988</t>
  </si>
  <si>
    <t>21.07.1988</t>
  </si>
  <si>
    <t>22.07.1988</t>
  </si>
  <si>
    <t>25.07.1988</t>
  </si>
  <si>
    <t>26.07.1988</t>
  </si>
  <si>
    <t>27.07.1988</t>
  </si>
  <si>
    <t>28.07.1988</t>
  </si>
  <si>
    <t>29.07.1988</t>
  </si>
  <si>
    <t>02.08.1988</t>
  </si>
  <si>
    <t>03.08.1988</t>
  </si>
  <si>
    <t>04.08.1988</t>
  </si>
  <si>
    <t>05.08.1988</t>
  </si>
  <si>
    <t>08.08.1988</t>
  </si>
  <si>
    <t>09.08.1988</t>
  </si>
  <si>
    <t>10.08.1988</t>
  </si>
  <si>
    <t>11.08.1988</t>
  </si>
  <si>
    <t>12.08.1988</t>
  </si>
  <si>
    <t>15.08.1988</t>
  </si>
  <si>
    <t>16.08.1988</t>
  </si>
  <si>
    <t>17.08.1988</t>
  </si>
  <si>
    <t>18.08.1988</t>
  </si>
  <si>
    <t>19.08.1988</t>
  </si>
  <si>
    <t>22.08.1988</t>
  </si>
  <si>
    <t>23.08.1988</t>
  </si>
  <si>
    <t>24.08.1988</t>
  </si>
  <si>
    <t>25.08.1988</t>
  </si>
  <si>
    <t>26.08.1988</t>
  </si>
  <si>
    <t>29.08.1988</t>
  </si>
  <si>
    <t>30.08.1988</t>
  </si>
  <si>
    <t>31.08.1988</t>
  </si>
  <si>
    <t>01.09.1988</t>
  </si>
  <si>
    <t>02.09.1988</t>
  </si>
  <si>
    <t>05.09.1988</t>
  </si>
  <si>
    <t>06.09.1988</t>
  </si>
  <si>
    <t>07.09.1988</t>
  </si>
  <si>
    <t>08.09.1988</t>
  </si>
  <si>
    <t>09.09.1988</t>
  </si>
  <si>
    <t>12.09.1988</t>
  </si>
  <si>
    <t>13.09.1988</t>
  </si>
  <si>
    <t>14.09.1988</t>
  </si>
  <si>
    <t>15.09.1988</t>
  </si>
  <si>
    <t>16.09.1988</t>
  </si>
  <si>
    <t>19.09.1988</t>
  </si>
  <si>
    <t>20.09.1988</t>
  </si>
  <si>
    <t>21.09.1988</t>
  </si>
  <si>
    <t>22.09.1988</t>
  </si>
  <si>
    <t>23.09.1988</t>
  </si>
  <si>
    <t>26.09.1988</t>
  </si>
  <si>
    <t>27.09.1988</t>
  </si>
  <si>
    <t>28.09.1988</t>
  </si>
  <si>
    <t>29.09.1988</t>
  </si>
  <si>
    <t>30.09.1988</t>
  </si>
  <si>
    <t>03.10.1988</t>
  </si>
  <si>
    <t>04.10.1988</t>
  </si>
  <si>
    <t>05.10.1988</t>
  </si>
  <si>
    <t>06.10.1988</t>
  </si>
  <si>
    <t>07.10.1988</t>
  </si>
  <si>
    <t>10.10.1988</t>
  </si>
  <si>
    <t>11.10.1988</t>
  </si>
  <si>
    <t>12.10.1988</t>
  </si>
  <si>
    <t>13.10.1988</t>
  </si>
  <si>
    <t>14.10.1988</t>
  </si>
  <si>
    <t>17.10.1988</t>
  </si>
  <si>
    <t>18.10.1988</t>
  </si>
  <si>
    <t>19.10.1988</t>
  </si>
  <si>
    <t>20.10.1988</t>
  </si>
  <si>
    <t>21.10.1988</t>
  </si>
  <si>
    <t>24.10.1988</t>
  </si>
  <si>
    <t>25.10.1988</t>
  </si>
  <si>
    <t>26.10.1988</t>
  </si>
  <si>
    <t>27.10.1988</t>
  </si>
  <si>
    <t>28.10.1988</t>
  </si>
  <si>
    <t>31.10.1988</t>
  </si>
  <si>
    <t>01.11.1988</t>
  </si>
  <si>
    <t>02.11.1988</t>
  </si>
  <si>
    <t>03.11.1988</t>
  </si>
  <si>
    <t>04.11.1988</t>
  </si>
  <si>
    <t>07.11.1988</t>
  </si>
  <si>
    <t>08.11.1988</t>
  </si>
  <si>
    <t>09.11.1988</t>
  </si>
  <si>
    <t>10.11.1988</t>
  </si>
  <si>
    <t>11.11.1988</t>
  </si>
  <si>
    <t>14.11.1988</t>
  </si>
  <si>
    <t>15.11.1988</t>
  </si>
  <si>
    <t>16.11.1988</t>
  </si>
  <si>
    <t>17.11.1988</t>
  </si>
  <si>
    <t>18.11.1988</t>
  </si>
  <si>
    <t>21.11.1988</t>
  </si>
  <si>
    <t>22.11.1988</t>
  </si>
  <si>
    <t>23.11.1988</t>
  </si>
  <si>
    <t>24.11.1988</t>
  </si>
  <si>
    <t>25.11.1988</t>
  </si>
  <si>
    <t>28.11.1988</t>
  </si>
  <si>
    <t>29.11.1988</t>
  </si>
  <si>
    <t>30.11.1988</t>
  </si>
  <si>
    <t>01.12.1988</t>
  </si>
  <si>
    <t>02.12.1988</t>
  </si>
  <si>
    <t>05.12.1988</t>
  </si>
  <si>
    <t>06.12.1988</t>
  </si>
  <si>
    <t>07.12.1988</t>
  </si>
  <si>
    <t>08.12.1988</t>
  </si>
  <si>
    <t>09.12.1988</t>
  </si>
  <si>
    <t>12.12.1988</t>
  </si>
  <si>
    <t>13.12.1988</t>
  </si>
  <si>
    <t>14.12.1988</t>
  </si>
  <si>
    <t>15.12.1988</t>
  </si>
  <si>
    <t>16.12.1988</t>
  </si>
  <si>
    <t>19.12.1988</t>
  </si>
  <si>
    <t>20.12.1988</t>
  </si>
  <si>
    <t>21.12.1988</t>
  </si>
  <si>
    <t>22.12.1988</t>
  </si>
  <si>
    <t>23.12.1988</t>
  </si>
  <si>
    <t>27.12.1988</t>
  </si>
  <si>
    <t>28.12.1988</t>
  </si>
  <si>
    <t>29.12.1988</t>
  </si>
  <si>
    <t>03.01.1989</t>
  </si>
  <si>
    <t>04.01.1989</t>
  </si>
  <si>
    <t>05.01.1989</t>
  </si>
  <si>
    <t>06.01.1989</t>
  </si>
  <si>
    <t>09.01.1989</t>
  </si>
  <si>
    <t>10.01.1989</t>
  </si>
  <si>
    <t>11.01.1989</t>
  </si>
  <si>
    <t>12.01.1989</t>
  </si>
  <si>
    <t>13.01.1989</t>
  </si>
  <si>
    <t>16.01.1989</t>
  </si>
  <si>
    <t>17.01.1989</t>
  </si>
  <si>
    <t>18.01.1989</t>
  </si>
  <si>
    <t>19.01.1989</t>
  </si>
  <si>
    <t>20.01.1989</t>
  </si>
  <si>
    <t>23.01.1989</t>
  </si>
  <si>
    <t>24.01.1989</t>
  </si>
  <si>
    <t>25.01.1989</t>
  </si>
  <si>
    <t>26.01.1989</t>
  </si>
  <si>
    <t>27.01.1989</t>
  </si>
  <si>
    <t>30.01.1989</t>
  </si>
  <si>
    <t>31.01.1989</t>
  </si>
  <si>
    <t>01.02.1989</t>
  </si>
  <si>
    <t>02.02.1989</t>
  </si>
  <si>
    <t>03.02.1989</t>
  </si>
  <si>
    <t>06.02.1989</t>
  </si>
  <si>
    <t>07.02.1989</t>
  </si>
  <si>
    <t>08.02.1989</t>
  </si>
  <si>
    <t>09.02.1989</t>
  </si>
  <si>
    <t>10.02.1989</t>
  </si>
  <si>
    <t>13.02.1989</t>
  </si>
  <si>
    <t>14.02.1989</t>
  </si>
  <si>
    <t>15.02.1989</t>
  </si>
  <si>
    <t>16.02.1989</t>
  </si>
  <si>
    <t>17.02.1989</t>
  </si>
  <si>
    <t>20.02.1989</t>
  </si>
  <si>
    <t>21.02.1989</t>
  </si>
  <si>
    <t>22.02.1989</t>
  </si>
  <si>
    <t>23.02.1989</t>
  </si>
  <si>
    <t>24.02.1989</t>
  </si>
  <si>
    <t>27.02.1989</t>
  </si>
  <si>
    <t>28.02.1989</t>
  </si>
  <si>
    <t>01.03.1989</t>
  </si>
  <si>
    <t>02.03.1989</t>
  </si>
  <si>
    <t>03.03.1989</t>
  </si>
  <si>
    <t>06.03.1989</t>
  </si>
  <si>
    <t>07.03.1989</t>
  </si>
  <si>
    <t>08.03.1989</t>
  </si>
  <si>
    <t>09.03.1989</t>
  </si>
  <si>
    <t>10.03.1989</t>
  </si>
  <si>
    <t>13.03.1989</t>
  </si>
  <si>
    <t>14.03.1989</t>
  </si>
  <si>
    <t>15.03.1989</t>
  </si>
  <si>
    <t>16.03.1989</t>
  </si>
  <si>
    <t>17.03.1989</t>
  </si>
  <si>
    <t>20.03.1989</t>
  </si>
  <si>
    <t>21.03.1989</t>
  </si>
  <si>
    <t>22.03.1989</t>
  </si>
  <si>
    <t>23.03.1989</t>
  </si>
  <si>
    <t>28.03.1989</t>
  </si>
  <si>
    <t>29.03.1989</t>
  </si>
  <si>
    <t>30.03.1989</t>
  </si>
  <si>
    <t>31.03.1989</t>
  </si>
  <si>
    <t>03.04.1989</t>
  </si>
  <si>
    <t>04.04.1989</t>
  </si>
  <si>
    <t>05.04.1989</t>
  </si>
  <si>
    <t>06.04.1989</t>
  </si>
  <si>
    <t>07.04.1989</t>
  </si>
  <si>
    <t>10.04.1989</t>
  </si>
  <si>
    <t>11.04.1989</t>
  </si>
  <si>
    <t>12.04.1989</t>
  </si>
  <si>
    <t>13.04.1989</t>
  </si>
  <si>
    <t>14.04.1989</t>
  </si>
  <si>
    <t>17.04.1989</t>
  </si>
  <si>
    <t>18.04.1989</t>
  </si>
  <si>
    <t>19.04.1989</t>
  </si>
  <si>
    <t>20.04.1989</t>
  </si>
  <si>
    <t>21.04.1989</t>
  </si>
  <si>
    <t>24.04.1989</t>
  </si>
  <si>
    <t>25.04.1989</t>
  </si>
  <si>
    <t>26.04.1989</t>
  </si>
  <si>
    <t>27.04.1989</t>
  </si>
  <si>
    <t>28.04.1989</t>
  </si>
  <si>
    <t>02.05.1989</t>
  </si>
  <si>
    <t>03.05.1989</t>
  </si>
  <si>
    <t>05.05.1989</t>
  </si>
  <si>
    <t>08.05.1989</t>
  </si>
  <si>
    <t>09.05.1989</t>
  </si>
  <si>
    <t>10.05.1989</t>
  </si>
  <si>
    <t>11.05.1989</t>
  </si>
  <si>
    <t>12.05.1989</t>
  </si>
  <si>
    <t>16.05.1989</t>
  </si>
  <si>
    <t>17.05.1989</t>
  </si>
  <si>
    <t>18.05.1989</t>
  </si>
  <si>
    <t>19.05.1989</t>
  </si>
  <si>
    <t>22.05.1989</t>
  </si>
  <si>
    <t>23.05.1989</t>
  </si>
  <si>
    <t>24.05.1989</t>
  </si>
  <si>
    <t>25.05.1989</t>
  </si>
  <si>
    <t>26.05.1989</t>
  </si>
  <si>
    <t>29.05.1989</t>
  </si>
  <si>
    <t>30.05.1989</t>
  </si>
  <si>
    <t>31.05.1989</t>
  </si>
  <si>
    <t>01.06.1989</t>
  </si>
  <si>
    <t>02.06.1989</t>
  </si>
  <si>
    <t>05.06.1989</t>
  </si>
  <si>
    <t>06.06.1989</t>
  </si>
  <si>
    <t>07.06.1989</t>
  </si>
  <si>
    <t>08.06.1989</t>
  </si>
  <si>
    <t>09.06.1989</t>
  </si>
  <si>
    <t>12.06.1989</t>
  </si>
  <si>
    <t>13.06.1989</t>
  </si>
  <si>
    <t>14.06.1989</t>
  </si>
  <si>
    <t>15.06.1989</t>
  </si>
  <si>
    <t>16.06.1989</t>
  </si>
  <si>
    <t>19.06.1989</t>
  </si>
  <si>
    <t>20.06.1989</t>
  </si>
  <si>
    <t>21.06.1989</t>
  </si>
  <si>
    <t>22.06.1989</t>
  </si>
  <si>
    <t>23.06.1989</t>
  </si>
  <si>
    <t>26.06.1989</t>
  </si>
  <si>
    <t>27.06.1989</t>
  </si>
  <si>
    <t>28.06.1989</t>
  </si>
  <si>
    <t>29.06.1989</t>
  </si>
  <si>
    <t>30.06.1989</t>
  </si>
  <si>
    <t>03.07.1989</t>
  </si>
  <si>
    <t>04.07.1989</t>
  </si>
  <si>
    <t>05.07.1989</t>
  </si>
  <si>
    <t>06.07.1989</t>
  </si>
  <si>
    <t>07.07.1989</t>
  </si>
  <si>
    <t>10.07.1989</t>
  </si>
  <si>
    <t>11.07.1989</t>
  </si>
  <si>
    <t>12.07.1989</t>
  </si>
  <si>
    <t>13.07.1989</t>
  </si>
  <si>
    <t>14.07.1989</t>
  </si>
  <si>
    <t>17.07.1989</t>
  </si>
  <si>
    <t>18.07.1989</t>
  </si>
  <si>
    <t>19.07.1989</t>
  </si>
  <si>
    <t>20.07.1989</t>
  </si>
  <si>
    <t>21.07.1989</t>
  </si>
  <si>
    <t>24.07.1989</t>
  </si>
  <si>
    <t>25.07.1989</t>
  </si>
  <si>
    <t>26.07.1989</t>
  </si>
  <si>
    <t>27.07.1989</t>
  </si>
  <si>
    <t>28.07.1989</t>
  </si>
  <si>
    <t>31.07.1989</t>
  </si>
  <si>
    <t>02.08.1989</t>
  </si>
  <si>
    <t>03.08.1989</t>
  </si>
  <si>
    <t>04.08.1989</t>
  </si>
  <si>
    <t>07.08.1989</t>
  </si>
  <si>
    <t>08.08.1989</t>
  </si>
  <si>
    <t>09.08.1989</t>
  </si>
  <si>
    <t>10.08.1989</t>
  </si>
  <si>
    <t>11.08.1989</t>
  </si>
  <si>
    <t>14.08.1989</t>
  </si>
  <si>
    <t>15.08.1989</t>
  </si>
  <si>
    <t>16.08.1989</t>
  </si>
  <si>
    <t>17.08.1989</t>
  </si>
  <si>
    <t>18.08.1989</t>
  </si>
  <si>
    <t>21.08.1989</t>
  </si>
  <si>
    <t>22.08.1989</t>
  </si>
  <si>
    <t>23.08.1989</t>
  </si>
  <si>
    <t>24.08.1989</t>
  </si>
  <si>
    <t>25.08.1989</t>
  </si>
  <si>
    <t>28.08.1989</t>
  </si>
  <si>
    <t>29.08.1989</t>
  </si>
  <si>
    <t>30.08.1989</t>
  </si>
  <si>
    <t>31.08.1989</t>
  </si>
  <si>
    <t>01.09.1989</t>
  </si>
  <si>
    <t>04.09.1989</t>
  </si>
  <si>
    <t>05.09.1989</t>
  </si>
  <si>
    <t>06.09.1989</t>
  </si>
  <si>
    <t>07.09.1989</t>
  </si>
  <si>
    <t>08.09.1989</t>
  </si>
  <si>
    <t>11.09.1989</t>
  </si>
  <si>
    <t>12.09.1989</t>
  </si>
  <si>
    <t>13.09.1989</t>
  </si>
  <si>
    <t>14.09.1989</t>
  </si>
  <si>
    <t>15.09.1989</t>
  </si>
  <si>
    <t>18.09.1989</t>
  </si>
  <si>
    <t>19.09.1989</t>
  </si>
  <si>
    <t>20.09.1989</t>
  </si>
  <si>
    <t>21.09.1989</t>
  </si>
  <si>
    <t>22.09.1989</t>
  </si>
  <si>
    <t>25.09.1989</t>
  </si>
  <si>
    <t>26.09.1989</t>
  </si>
  <si>
    <t>27.09.1989</t>
  </si>
  <si>
    <t>28.09.1989</t>
  </si>
  <si>
    <t>29.09.1989</t>
  </si>
  <si>
    <t>02.10.1989</t>
  </si>
  <si>
    <t>03.10.1989</t>
  </si>
  <si>
    <t>04.10.1989</t>
  </si>
  <si>
    <t>05.10.1989</t>
  </si>
  <si>
    <t>06.10.1989</t>
  </si>
  <si>
    <t>09.10.1989</t>
  </si>
  <si>
    <t>10.10.1989</t>
  </si>
  <si>
    <t>11.10.1989</t>
  </si>
  <si>
    <t>12.10.1989</t>
  </si>
  <si>
    <t>13.10.1989</t>
  </si>
  <si>
    <t>16.10.1989</t>
  </si>
  <si>
    <t>17.10.1989</t>
  </si>
  <si>
    <t>18.10.1989</t>
  </si>
  <si>
    <t>19.10.1989</t>
  </si>
  <si>
    <t>20.10.1989</t>
  </si>
  <si>
    <t>23.10.1989</t>
  </si>
  <si>
    <t>24.10.1989</t>
  </si>
  <si>
    <t>25.10.1989</t>
  </si>
  <si>
    <t>26.10.1989</t>
  </si>
  <si>
    <t>27.10.1989</t>
  </si>
  <si>
    <t>30.10.1989</t>
  </si>
  <si>
    <t>31.10.1989</t>
  </si>
  <si>
    <t>01.11.1989</t>
  </si>
  <si>
    <t>02.11.1989</t>
  </si>
  <si>
    <t>03.11.1989</t>
  </si>
  <si>
    <t>06.11.1989</t>
  </si>
  <si>
    <t>07.11.1989</t>
  </si>
  <si>
    <t>08.11.1989</t>
  </si>
  <si>
    <t>09.11.1989</t>
  </si>
  <si>
    <t>10.11.1989</t>
  </si>
  <si>
    <t>13.11.1989</t>
  </si>
  <si>
    <t>14.11.1989</t>
  </si>
  <si>
    <t>15.11.1989</t>
  </si>
  <si>
    <t>16.11.1989</t>
  </si>
  <si>
    <t>17.11.1989</t>
  </si>
  <si>
    <t>20.11.1989</t>
  </si>
  <si>
    <t>21.11.1989</t>
  </si>
  <si>
    <t>22.11.1989</t>
  </si>
  <si>
    <t>23.11.1989</t>
  </si>
  <si>
    <t>24.11.1989</t>
  </si>
  <si>
    <t>27.11.1989</t>
  </si>
  <si>
    <t>28.11.1989</t>
  </si>
  <si>
    <t>29.11.1989</t>
  </si>
  <si>
    <t>30.11.1989</t>
  </si>
  <si>
    <t>01.12.1989</t>
  </si>
  <si>
    <t>04.12.1989</t>
  </si>
  <si>
    <t>05.12.1989</t>
  </si>
  <si>
    <t>06.12.1989</t>
  </si>
  <si>
    <t>07.12.1989</t>
  </si>
  <si>
    <t>08.12.1989</t>
  </si>
  <si>
    <t>11.12.1989</t>
  </si>
  <si>
    <t>12.12.1989</t>
  </si>
  <si>
    <t>13.12.1989</t>
  </si>
  <si>
    <t>14.12.1989</t>
  </si>
  <si>
    <t>15.12.1989</t>
  </si>
  <si>
    <t>18.12.1989</t>
  </si>
  <si>
    <t>19.12.1989</t>
  </si>
  <si>
    <t>20.12.1989</t>
  </si>
  <si>
    <t>21.12.1989</t>
  </si>
  <si>
    <t>22.12.1989</t>
  </si>
  <si>
    <t>27.12.1989</t>
  </si>
  <si>
    <t>28.12.1989</t>
  </si>
  <si>
    <t>03.01.1990</t>
  </si>
  <si>
    <t>04.01.1990</t>
  </si>
  <si>
    <t>05.01.1990</t>
  </si>
  <si>
    <t>08.01.1990</t>
  </si>
  <si>
    <t>09.01.1990</t>
  </si>
  <si>
    <t>10.01.1990</t>
  </si>
  <si>
    <t>11.01.1990</t>
  </si>
  <si>
    <t>12.01.1990</t>
  </si>
  <si>
    <t>15.01.1990</t>
  </si>
  <si>
    <t>16.01.1990</t>
  </si>
  <si>
    <t>17.01.1990</t>
  </si>
  <si>
    <t>18.01.1990</t>
  </si>
  <si>
    <t>19.01.1990</t>
  </si>
  <si>
    <t>22.01.1990</t>
  </si>
  <si>
    <t>23.01.1990</t>
  </si>
  <si>
    <t>24.01.1990</t>
  </si>
  <si>
    <t>25.01.1990</t>
  </si>
  <si>
    <t>26.01.1990</t>
  </si>
  <si>
    <t>29.01.1990</t>
  </si>
  <si>
    <t>30.01.1990</t>
  </si>
  <si>
    <t>31.01.1990</t>
  </si>
  <si>
    <t>01.02.1990</t>
  </si>
  <si>
    <t>02.02.1990</t>
  </si>
  <si>
    <t>05.02.1990</t>
  </si>
  <si>
    <t>06.02.1990</t>
  </si>
  <si>
    <t>07.02.1990</t>
  </si>
  <si>
    <t>08.02.1990</t>
  </si>
  <si>
    <t>09.02.1990</t>
  </si>
  <si>
    <t>12.02.1990</t>
  </si>
  <si>
    <t>13.02.1990</t>
  </si>
  <si>
    <t>14.02.1990</t>
  </si>
  <si>
    <t>15.02.1990</t>
  </si>
  <si>
    <t>16.02.1990</t>
  </si>
  <si>
    <t>19.02.1990</t>
  </si>
  <si>
    <t>20.02.1990</t>
  </si>
  <si>
    <t>21.02.1990</t>
  </si>
  <si>
    <t>22.02.1990</t>
  </si>
  <si>
    <t>23.02.1990</t>
  </si>
  <si>
    <t>26.02.1990</t>
  </si>
  <si>
    <t>27.02.1990</t>
  </si>
  <si>
    <t>28.02.1990</t>
  </si>
  <si>
    <t>01.03.1990</t>
  </si>
  <si>
    <t>02.03.1990</t>
  </si>
  <si>
    <t>05.03.1990</t>
  </si>
  <si>
    <t>06.03.1990</t>
  </si>
  <si>
    <t>07.03.1990</t>
  </si>
  <si>
    <t>08.03.1990</t>
  </si>
  <si>
    <t>09.03.1990</t>
  </si>
  <si>
    <t>12.03.1990</t>
  </si>
  <si>
    <t>13.03.1990</t>
  </si>
  <si>
    <t>14.03.1990</t>
  </si>
  <si>
    <t>15.03.1990</t>
  </si>
  <si>
    <t>16.03.1990</t>
  </si>
  <si>
    <t>19.03.1990</t>
  </si>
  <si>
    <t>20.03.1990</t>
  </si>
  <si>
    <t>21.03.1990</t>
  </si>
  <si>
    <t>22.03.1990</t>
  </si>
  <si>
    <t>23.03.1990</t>
  </si>
  <si>
    <t>26.03.1990</t>
  </si>
  <si>
    <t>27.03.1990</t>
  </si>
  <si>
    <t>28.03.1990</t>
  </si>
  <si>
    <t>29.03.1990</t>
  </si>
  <si>
    <t>30.03.1990</t>
  </si>
  <si>
    <t>02.04.1990</t>
  </si>
  <si>
    <t>03.04.1990</t>
  </si>
  <si>
    <t>04.04.1990</t>
  </si>
  <si>
    <t>05.04.1990</t>
  </si>
  <si>
    <t>06.04.1990</t>
  </si>
  <si>
    <t>09.04.1990</t>
  </si>
  <si>
    <t>10.04.1990</t>
  </si>
  <si>
    <t>11.04.1990</t>
  </si>
  <si>
    <t>12.04.1990</t>
  </si>
  <si>
    <t>17.04.1990</t>
  </si>
  <si>
    <t>18.04.1990</t>
  </si>
  <si>
    <t>19.04.1990</t>
  </si>
  <si>
    <t>20.04.1990</t>
  </si>
  <si>
    <t>24.04.1990</t>
  </si>
  <si>
    <t>25.04.1990</t>
  </si>
  <si>
    <t>26.04.1990</t>
  </si>
  <si>
    <t>27.04.1990</t>
  </si>
  <si>
    <t>30.04.1990</t>
  </si>
  <si>
    <t>02.05.1990</t>
  </si>
  <si>
    <t>03.05.1990</t>
  </si>
  <si>
    <t>04.05.1990</t>
  </si>
  <si>
    <t>07.05.1990</t>
  </si>
  <si>
    <t>08.05.1990</t>
  </si>
  <si>
    <t>09.05.1990</t>
  </si>
  <si>
    <t>10.05.1990</t>
  </si>
  <si>
    <t>11.05.1990</t>
  </si>
  <si>
    <t>14.05.1990</t>
  </si>
  <si>
    <t>15.05.1990</t>
  </si>
  <si>
    <t>16.05.1990</t>
  </si>
  <si>
    <t>17.05.1990</t>
  </si>
  <si>
    <t>18.05.1990</t>
  </si>
  <si>
    <t>21.05.1990</t>
  </si>
  <si>
    <t>22.05.1990</t>
  </si>
  <si>
    <t>23.05.1990</t>
  </si>
  <si>
    <t>25.05.1990</t>
  </si>
  <si>
    <t>28.05.1990</t>
  </si>
  <si>
    <t>29.05.1990</t>
  </si>
  <si>
    <t>30.05.1990</t>
  </si>
  <si>
    <t>31.05.1990</t>
  </si>
  <si>
    <t>01.06.1990</t>
  </si>
  <si>
    <t>05.06.1990</t>
  </si>
  <si>
    <t>06.06.1990</t>
  </si>
  <si>
    <t>07.06.1990</t>
  </si>
  <si>
    <t>08.06.1990</t>
  </si>
  <si>
    <t>11.06.1990</t>
  </si>
  <si>
    <t>12.06.1990</t>
  </si>
  <si>
    <t>13.06.1990</t>
  </si>
  <si>
    <t>14.06.1990</t>
  </si>
  <si>
    <t>15.06.1990</t>
  </si>
  <si>
    <t>18.06.1990</t>
  </si>
  <si>
    <t>19.06.1990</t>
  </si>
  <si>
    <t>20.06.1990</t>
  </si>
  <si>
    <t>21.06.1990</t>
  </si>
  <si>
    <t>22.06.1990</t>
  </si>
  <si>
    <t>25.06.1990</t>
  </si>
  <si>
    <t>26.06.1990</t>
  </si>
  <si>
    <t>27.06.1990</t>
  </si>
  <si>
    <t>28.06.1990</t>
  </si>
  <si>
    <t>02.07.1990</t>
  </si>
  <si>
    <t>03.07.1990</t>
  </si>
  <si>
    <t>04.07.1990</t>
  </si>
  <si>
    <t>05.07.1990</t>
  </si>
  <si>
    <t>06.07.1990</t>
  </si>
  <si>
    <t>09.07.1990</t>
  </si>
  <si>
    <t>10.07.1990</t>
  </si>
  <si>
    <t>11.07.1990</t>
  </si>
  <si>
    <t>12.07.1990</t>
  </si>
  <si>
    <t>13.07.1990</t>
  </si>
  <si>
    <t>16.07.1990</t>
  </si>
  <si>
    <t>17.07.1990</t>
  </si>
  <si>
    <t>18.07.1990</t>
  </si>
  <si>
    <t>19.07.1990</t>
  </si>
  <si>
    <t>20.07.1990</t>
  </si>
  <si>
    <t>23.07.1990</t>
  </si>
  <si>
    <t>24.07.1990</t>
  </si>
  <si>
    <t>25.07.1990</t>
  </si>
  <si>
    <t>26.07.1990</t>
  </si>
  <si>
    <t>27.07.1990</t>
  </si>
  <si>
    <t>29.07.1990</t>
  </si>
  <si>
    <t>30.07.1990</t>
  </si>
  <si>
    <t>31.07.1990</t>
  </si>
  <si>
    <t>02.08.1990</t>
  </si>
  <si>
    <t>03.08.1990</t>
  </si>
  <si>
    <t>06.08.1990</t>
  </si>
  <si>
    <t>07.08.1990</t>
  </si>
  <si>
    <t>08.08.1990</t>
  </si>
  <si>
    <t>09.08.1990</t>
  </si>
  <si>
    <t>10.08.1990</t>
  </si>
  <si>
    <t>13.08.1990</t>
  </si>
  <si>
    <t>14.08.1990</t>
  </si>
  <si>
    <t>15.08.1990</t>
  </si>
  <si>
    <t>16.08.1990</t>
  </si>
  <si>
    <t>17.08.1990</t>
  </si>
  <si>
    <t>20.08.1990</t>
  </si>
  <si>
    <t>21.08.1990</t>
  </si>
  <si>
    <t>22.08.1990</t>
  </si>
  <si>
    <t>23.08.1990</t>
  </si>
  <si>
    <t>24.08.1990</t>
  </si>
  <si>
    <t>27.08.1990</t>
  </si>
  <si>
    <t>28.08.1990</t>
  </si>
  <si>
    <t>29.08.1990</t>
  </si>
  <si>
    <t>30.08.1990</t>
  </si>
  <si>
    <t>31.08.1990</t>
  </si>
  <si>
    <t>03.09.1990</t>
  </si>
  <si>
    <t>04.09.1990</t>
  </si>
  <si>
    <t>05.09.1990</t>
  </si>
  <si>
    <t>06.09.1990</t>
  </si>
  <si>
    <t>07.09.1990</t>
  </si>
  <si>
    <t>10.09.1990</t>
  </si>
  <si>
    <t>11.09.1990</t>
  </si>
  <si>
    <t>12.09.1990</t>
  </si>
  <si>
    <t>13.09.1990</t>
  </si>
  <si>
    <t>14.09.1990</t>
  </si>
  <si>
    <t>17.09.1990</t>
  </si>
  <si>
    <t>18.09.1990</t>
  </si>
  <si>
    <t>19.09.1990</t>
  </si>
  <si>
    <t>20.09.1990</t>
  </si>
  <si>
    <t>21.09.1990</t>
  </si>
  <si>
    <t>24.09.1990</t>
  </si>
  <si>
    <t>25.09.1990</t>
  </si>
  <si>
    <t>26.09.1990</t>
  </si>
  <si>
    <t>27.09.1990</t>
  </si>
  <si>
    <t>28.09.1990</t>
  </si>
  <si>
    <t>01.10.1990</t>
  </si>
  <si>
    <t>02.10.1990</t>
  </si>
  <si>
    <t>03.10.1990</t>
  </si>
  <si>
    <t>04.10.1990</t>
  </si>
  <si>
    <t>05.10.1990</t>
  </si>
  <si>
    <t>08.10.1990</t>
  </si>
  <si>
    <t>09.10.1990</t>
  </si>
  <si>
    <t>10.10.1990</t>
  </si>
  <si>
    <t>11.10.1990</t>
  </si>
  <si>
    <t>15.10.1990</t>
  </si>
  <si>
    <t>16.10.1990</t>
  </si>
  <si>
    <t>17.10.1990</t>
  </si>
  <si>
    <t>18.10.1990</t>
  </si>
  <si>
    <t>19.10.1990</t>
  </si>
  <si>
    <t>22.10.1990</t>
  </si>
  <si>
    <t>23.10.1990</t>
  </si>
  <si>
    <t>24.10.1990</t>
  </si>
  <si>
    <t>25.10.1990</t>
  </si>
  <si>
    <t>26.10.1990</t>
  </si>
  <si>
    <t>29.10.1990</t>
  </si>
  <si>
    <t>30.10.1990</t>
  </si>
  <si>
    <t>31.10.1990</t>
  </si>
  <si>
    <t>01.11.1990</t>
  </si>
  <si>
    <t>02.11.1990</t>
  </si>
  <si>
    <t>05.11.1990</t>
  </si>
  <si>
    <t>06.11.1990</t>
  </si>
  <si>
    <t>07.11.1990</t>
  </si>
  <si>
    <t>08.11.1990</t>
  </si>
  <si>
    <t>09.11.1990</t>
  </si>
  <si>
    <t>12.11.1990</t>
  </si>
  <si>
    <t>13.11.1990</t>
  </si>
  <si>
    <t>14.11.1990</t>
  </si>
  <si>
    <t>15.11.1990</t>
  </si>
  <si>
    <t>18.11.1990</t>
  </si>
  <si>
    <t>19.11.1990</t>
  </si>
  <si>
    <t>20.11.1990</t>
  </si>
  <si>
    <t>21.11.1990</t>
  </si>
  <si>
    <t>22.11.1990</t>
  </si>
  <si>
    <t>23.11.1990</t>
  </si>
  <si>
    <t>26.11.1990</t>
  </si>
  <si>
    <t>27.11.1990</t>
  </si>
  <si>
    <t>28.11.1990</t>
  </si>
  <si>
    <t>29.11.1990</t>
  </si>
  <si>
    <t>30.11.1990</t>
  </si>
  <si>
    <t>03.12.1990</t>
  </si>
  <si>
    <t>04.12.1990</t>
  </si>
  <si>
    <t>05.12.1990</t>
  </si>
  <si>
    <t>06.12.1990</t>
  </si>
  <si>
    <t>07.12.1990</t>
  </si>
  <si>
    <t>10.12.1990</t>
  </si>
  <si>
    <t>11.12.1990</t>
  </si>
  <si>
    <t>12.12.1990</t>
  </si>
  <si>
    <t>13.12.1990</t>
  </si>
  <si>
    <t>14.12.1990</t>
  </si>
  <si>
    <t>17.12.1990</t>
  </si>
  <si>
    <t>18.12.1990</t>
  </si>
  <si>
    <t>19.12.1990</t>
  </si>
  <si>
    <t>20.12.1990</t>
  </si>
  <si>
    <t>21.12.1990</t>
  </si>
  <si>
    <t>24.12.1990</t>
  </si>
  <si>
    <t>27.12.1990</t>
  </si>
  <si>
    <t>28.12.1990</t>
  </si>
  <si>
    <t>03.01.1991</t>
  </si>
  <si>
    <t>04.01.1991</t>
  </si>
  <si>
    <t>07.01.1991</t>
  </si>
  <si>
    <t>08.01.1991</t>
  </si>
  <si>
    <t>09.01.1991</t>
  </si>
  <si>
    <t>10.01.1991</t>
  </si>
  <si>
    <t>11.01.1991</t>
  </si>
  <si>
    <t>14.01.1991</t>
  </si>
  <si>
    <t>15.01.1991</t>
  </si>
  <si>
    <t>16.01.1991</t>
  </si>
  <si>
    <t>17.01.1991</t>
  </si>
  <si>
    <t>18.01.1991</t>
  </si>
  <si>
    <t>21.01.1991</t>
  </si>
  <si>
    <t>22.01.1991</t>
  </si>
  <si>
    <t>23.01.1991</t>
  </si>
  <si>
    <t>24.01.1991</t>
  </si>
  <si>
    <t>25.01.1991</t>
  </si>
  <si>
    <t>28.01.1991</t>
  </si>
  <si>
    <t>29.01.1991</t>
  </si>
  <si>
    <t>30.01.1991</t>
  </si>
  <si>
    <t>31.01.1991</t>
  </si>
  <si>
    <t>01.02.1991</t>
  </si>
  <si>
    <t>04.02.1991</t>
  </si>
  <si>
    <t>05.02.1991</t>
  </si>
  <si>
    <t>06.02.1991</t>
  </si>
  <si>
    <t>07.02.1991</t>
  </si>
  <si>
    <t>08.02.1991</t>
  </si>
  <si>
    <t>11.02.1991</t>
  </si>
  <si>
    <t>12.02.1991</t>
  </si>
  <si>
    <t>13.02.1991</t>
  </si>
  <si>
    <t>14.02.1991</t>
  </si>
  <si>
    <t>15.02.1991</t>
  </si>
  <si>
    <t>18.02.1991</t>
  </si>
  <si>
    <t>19.02.1991</t>
  </si>
  <si>
    <t>20.02.1991</t>
  </si>
  <si>
    <t>21.02.1991</t>
  </si>
  <si>
    <t>22.02.1991</t>
  </si>
  <si>
    <t>25.02.1991</t>
  </si>
  <si>
    <t>26.02.1991</t>
  </si>
  <si>
    <t>27.02.1991</t>
  </si>
  <si>
    <t>28.02.1991</t>
  </si>
  <si>
    <t>01.03.1991</t>
  </si>
  <si>
    <t>04.03.1991</t>
  </si>
  <si>
    <t>05.03.1991</t>
  </si>
  <si>
    <t>06.03.1991</t>
  </si>
  <si>
    <t>07.03.1991</t>
  </si>
  <si>
    <t>08.03.1991</t>
  </si>
  <si>
    <t>11.03.1991</t>
  </si>
  <si>
    <t>12.03.1991</t>
  </si>
  <si>
    <t>13.03.1991</t>
  </si>
  <si>
    <t>14.03.1991</t>
  </si>
  <si>
    <t>15.03.1991</t>
  </si>
  <si>
    <t>18.03.1991</t>
  </si>
  <si>
    <t>19.03.1991</t>
  </si>
  <si>
    <t>20.03.1991</t>
  </si>
  <si>
    <t>21.03.1991</t>
  </si>
  <si>
    <t>22.03.1991</t>
  </si>
  <si>
    <t>25.03.1991</t>
  </si>
  <si>
    <t>26.03.1991</t>
  </si>
  <si>
    <t>27.03.1991</t>
  </si>
  <si>
    <t>28.03.1991</t>
  </si>
  <si>
    <t>02.04.1991</t>
  </si>
  <si>
    <t>03.04.1991</t>
  </si>
  <si>
    <t>04.04.1991</t>
  </si>
  <si>
    <t>05.04.1991</t>
  </si>
  <si>
    <t>08.04.1991</t>
  </si>
  <si>
    <t>09.04.1991</t>
  </si>
  <si>
    <t>10.04.1991</t>
  </si>
  <si>
    <t>11.04.1991</t>
  </si>
  <si>
    <t>12.04.1991</t>
  </si>
  <si>
    <t>15.04.1991</t>
  </si>
  <si>
    <t>16.04.1991</t>
  </si>
  <si>
    <t>17.04.1991</t>
  </si>
  <si>
    <t>18.04.1991</t>
  </si>
  <si>
    <t>19.04.1991</t>
  </si>
  <si>
    <t>22.04.1991</t>
  </si>
  <si>
    <t>23.04.1991</t>
  </si>
  <si>
    <t>24.04.1991</t>
  </si>
  <si>
    <t>25.04.1991</t>
  </si>
  <si>
    <t>26.04.1991</t>
  </si>
  <si>
    <t>29.04.1991</t>
  </si>
  <si>
    <t>30.04.1991</t>
  </si>
  <si>
    <t>02.05.1991</t>
  </si>
  <si>
    <t>03.05.1991</t>
  </si>
  <si>
    <t>06.05.1991</t>
  </si>
  <si>
    <t>07.05.1991</t>
  </si>
  <si>
    <t>08.05.1991</t>
  </si>
  <si>
    <t>10.05.1991</t>
  </si>
  <si>
    <t>13.05.1991</t>
  </si>
  <si>
    <t>14.05.1991</t>
  </si>
  <si>
    <t>15.05.1991</t>
  </si>
  <si>
    <t>16.05.1991</t>
  </si>
  <si>
    <t>17.05.1991</t>
  </si>
  <si>
    <t>21.05.1991</t>
  </si>
  <si>
    <t>22.05.1991</t>
  </si>
  <si>
    <t>23.05.1991</t>
  </si>
  <si>
    <t>24.05.1991</t>
  </si>
  <si>
    <t>27.05.1991</t>
  </si>
  <si>
    <t>28.05.1991</t>
  </si>
  <si>
    <t>29.05.1991</t>
  </si>
  <si>
    <t>30.05.1991</t>
  </si>
  <si>
    <t>31.05.1991</t>
  </si>
  <si>
    <t>03.06.1991</t>
  </si>
  <si>
    <t>04.06.1991</t>
  </si>
  <si>
    <t>05.06.1991</t>
  </si>
  <si>
    <t>06.06.1991</t>
  </si>
  <si>
    <t>07.06.1991</t>
  </si>
  <si>
    <t>10.06.1991</t>
  </si>
  <si>
    <t>11.06.1991</t>
  </si>
  <si>
    <t>12.06.1991</t>
  </si>
  <si>
    <t>13.06.1991</t>
  </si>
  <si>
    <t>14.06.1991</t>
  </si>
  <si>
    <t>17.06.1991</t>
  </si>
  <si>
    <t>18.06.1991</t>
  </si>
  <si>
    <t>19.06.1991</t>
  </si>
  <si>
    <t>20.06.1991</t>
  </si>
  <si>
    <t>21.06.1991</t>
  </si>
  <si>
    <t>24.06.1991</t>
  </si>
  <si>
    <t>25.06.1991</t>
  </si>
  <si>
    <t>26.06.1991</t>
  </si>
  <si>
    <t>27.06.1991</t>
  </si>
  <si>
    <t>28.06.1991</t>
  </si>
  <si>
    <t>01.07.1991</t>
  </si>
  <si>
    <t>02.07.1991</t>
  </si>
  <si>
    <t>03.07.1991</t>
  </si>
  <si>
    <t>04.07.1991</t>
  </si>
  <si>
    <t>05.07.1991</t>
  </si>
  <si>
    <t>08.07.1991</t>
  </si>
  <si>
    <t>09.07.1991</t>
  </si>
  <si>
    <t>10.07.1991</t>
  </si>
  <si>
    <t>11.07.1991</t>
  </si>
  <si>
    <t>12.07.1991</t>
  </si>
  <si>
    <t>15.07.1991</t>
  </si>
  <si>
    <t>16.07.1991</t>
  </si>
  <si>
    <t>17.07.1991</t>
  </si>
  <si>
    <t>18.07.1991</t>
  </si>
  <si>
    <t>19.07.1991</t>
  </si>
  <si>
    <t>22.07.1991</t>
  </si>
  <si>
    <t>23.07.1991</t>
  </si>
  <si>
    <t>24.07.1991</t>
  </si>
  <si>
    <t>25.07.1991</t>
  </si>
  <si>
    <t>26.07.1991</t>
  </si>
  <si>
    <t>29.07.1991</t>
  </si>
  <si>
    <t>30.07.1991</t>
  </si>
  <si>
    <t>31.07.1991</t>
  </si>
  <si>
    <t>02.08.1991</t>
  </si>
  <si>
    <t>05.08.1991</t>
  </si>
  <si>
    <t>06.08.1991</t>
  </si>
  <si>
    <t>07.08.1991</t>
  </si>
  <si>
    <t>08.08.1991</t>
  </si>
  <si>
    <t>09.08.1991</t>
  </si>
  <si>
    <t>12.08.1991</t>
  </si>
  <si>
    <t>13.08.1991</t>
  </si>
  <si>
    <t>14.08.1991</t>
  </si>
  <si>
    <t>15.08.1991</t>
  </si>
  <si>
    <t>16.08.1991</t>
  </si>
  <si>
    <t>19.08.1991</t>
  </si>
  <si>
    <t>20.08.1991</t>
  </si>
  <si>
    <t>21.08.1991</t>
  </si>
  <si>
    <t>22.08.1991</t>
  </si>
  <si>
    <t>23.08.1991</t>
  </si>
  <si>
    <t>26.08.1991</t>
  </si>
  <si>
    <t>27.08.1991</t>
  </si>
  <si>
    <t>28.08.1991</t>
  </si>
  <si>
    <t>29.08.1991</t>
  </si>
  <si>
    <t>30.08.1991</t>
  </si>
  <si>
    <t>02.09.1991</t>
  </si>
  <si>
    <t>03.09.1991</t>
  </si>
  <si>
    <t>04.09.1991</t>
  </si>
  <si>
    <t>05.09.1991</t>
  </si>
  <si>
    <t>06.09.1991</t>
  </si>
  <si>
    <t>09.09.1991</t>
  </si>
  <si>
    <t>10.09.1991</t>
  </si>
  <si>
    <t>11.09.1991</t>
  </si>
  <si>
    <t>12.09.1991</t>
  </si>
  <si>
    <t>13.09.1991</t>
  </si>
  <si>
    <t>16.09.1991</t>
  </si>
  <si>
    <t>17.09.1991</t>
  </si>
  <si>
    <t>18.09.1991</t>
  </si>
  <si>
    <t>19.09.1991</t>
  </si>
  <si>
    <t>20.09.1991</t>
  </si>
  <si>
    <t>23.09.1991</t>
  </si>
  <si>
    <t>24.09.1991</t>
  </si>
  <si>
    <t>25.09.1991</t>
  </si>
  <si>
    <t>26.09.1991</t>
  </si>
  <si>
    <t>27.09.1991</t>
  </si>
  <si>
    <t>30.09.1991</t>
  </si>
  <si>
    <t>01.10.1991</t>
  </si>
  <si>
    <t>02.10.1991</t>
  </si>
  <si>
    <t>03.10.1991</t>
  </si>
  <si>
    <t>04.10.1991</t>
  </si>
  <si>
    <t>07.10.1991</t>
  </si>
  <si>
    <t>08.10.1991</t>
  </si>
  <si>
    <t>09.10.1991</t>
  </si>
  <si>
    <t>10.10.1991</t>
  </si>
  <si>
    <t>11.10.1991</t>
  </si>
  <si>
    <t>14.10.1991</t>
  </si>
  <si>
    <t>15.10.1991</t>
  </si>
  <si>
    <t>16.10.1991</t>
  </si>
  <si>
    <t>17.10.1991</t>
  </si>
  <si>
    <t>18.10.1991</t>
  </si>
  <si>
    <t>21.10.1991</t>
  </si>
  <si>
    <t>22.10.1991</t>
  </si>
  <si>
    <t>23.10.1991</t>
  </si>
  <si>
    <t>24.10.1991</t>
  </si>
  <si>
    <t>25.10.1991</t>
  </si>
  <si>
    <t>28.10.1991</t>
  </si>
  <si>
    <t>29.10.1991</t>
  </si>
  <si>
    <t>30.10.1991</t>
  </si>
  <si>
    <t>31.10.1991</t>
  </si>
  <si>
    <t>01.11.1991</t>
  </si>
  <si>
    <t>04.11.1991</t>
  </si>
  <si>
    <t>05.11.1991</t>
  </si>
  <si>
    <t>06.11.1991</t>
  </si>
  <si>
    <t>07.11.1991</t>
  </si>
  <si>
    <t>08.11.1991</t>
  </si>
  <si>
    <t>11.11.1991</t>
  </si>
  <si>
    <t>12.11.1991</t>
  </si>
  <si>
    <t>13.11.1991</t>
  </si>
  <si>
    <t>14.11.1991</t>
  </si>
  <si>
    <t>15.11.1991</t>
  </si>
  <si>
    <t>18.11.1991</t>
  </si>
  <si>
    <t>19.11.1991</t>
  </si>
  <si>
    <t>20.11.1991</t>
  </si>
  <si>
    <t>21.11.1991</t>
  </si>
  <si>
    <t>22.11.1991</t>
  </si>
  <si>
    <t>25.11.1991</t>
  </si>
  <si>
    <t>26.11.1991</t>
  </si>
  <si>
    <t>27.11.1991</t>
  </si>
  <si>
    <t>28.11.1991</t>
  </si>
  <si>
    <t>29.11.1991</t>
  </si>
  <si>
    <t>02.12.1991</t>
  </si>
  <si>
    <t>03.12.1991</t>
  </si>
  <si>
    <t>04.12.1991</t>
  </si>
  <si>
    <t>05.12.1991</t>
  </si>
  <si>
    <t>06.12.1991</t>
  </si>
  <si>
    <t>09.12.1991</t>
  </si>
  <si>
    <t>10.12.1991</t>
  </si>
  <si>
    <t>11.12.1991</t>
  </si>
  <si>
    <t>12.12.1991</t>
  </si>
  <si>
    <t>13.12.1991</t>
  </si>
  <si>
    <t>16.12.1991</t>
  </si>
  <si>
    <t>17.12.1991</t>
  </si>
  <si>
    <t>18.12.1991</t>
  </si>
  <si>
    <t>19.12.1991</t>
  </si>
  <si>
    <t>20.12.1991</t>
  </si>
  <si>
    <t>23.12.1991</t>
  </si>
  <si>
    <t>24.12.1991</t>
  </si>
  <si>
    <t>27.12.1991</t>
  </si>
  <si>
    <t>30.12.1991</t>
  </si>
  <si>
    <t>03.01.1992</t>
  </si>
  <si>
    <t>06.01.1992</t>
  </si>
  <si>
    <t>07.01.1992</t>
  </si>
  <si>
    <t>08.01.1992</t>
  </si>
  <si>
    <t>09.01.1992</t>
  </si>
  <si>
    <t>10.01.1992</t>
  </si>
  <si>
    <t>13.01.1992</t>
  </si>
  <si>
    <t>14.01.1992</t>
  </si>
  <si>
    <t>15.01.1992</t>
  </si>
  <si>
    <t>16.01.1992</t>
  </si>
  <si>
    <t>17.01.1992</t>
  </si>
  <si>
    <t>20.01.1992</t>
  </si>
  <si>
    <t>21.01.1992</t>
  </si>
  <si>
    <t>22.01.1992</t>
  </si>
  <si>
    <t>23.01.1992</t>
  </si>
  <si>
    <t>24.01.1992</t>
  </si>
  <si>
    <t>27.01.1992</t>
  </si>
  <si>
    <t>28.01.1992</t>
  </si>
  <si>
    <t>29.01.1992</t>
  </si>
  <si>
    <t>30.01.1992</t>
  </si>
  <si>
    <t>31.01.1992</t>
  </si>
  <si>
    <t>03.02.1992</t>
  </si>
  <si>
    <t>04.02.1992</t>
  </si>
  <si>
    <t>05.02.1992</t>
  </si>
  <si>
    <t>06.02.1992</t>
  </si>
  <si>
    <t>07.02.1992</t>
  </si>
  <si>
    <t>10.02.1992</t>
  </si>
  <si>
    <t>11.02.1992</t>
  </si>
  <si>
    <t>12.02.1992</t>
  </si>
  <si>
    <t>13.02.1992</t>
  </si>
  <si>
    <t>14.02.1992</t>
  </si>
  <si>
    <t>17.02.1992</t>
  </si>
  <si>
    <t>18.02.1992</t>
  </si>
  <si>
    <t>19.02.1992</t>
  </si>
  <si>
    <t>20.02.1992</t>
  </si>
  <si>
    <t>21.02.1992</t>
  </si>
  <si>
    <t>24.02.1992</t>
  </si>
  <si>
    <t>25.02.1992</t>
  </si>
  <si>
    <t>26.02.1992</t>
  </si>
  <si>
    <t>27.02.1992</t>
  </si>
  <si>
    <t>28.02.1992</t>
  </si>
  <si>
    <t>02.03.1992</t>
  </si>
  <si>
    <t>03.03.1992</t>
  </si>
  <si>
    <t>04.03.1992</t>
  </si>
  <si>
    <t>05.03.1992</t>
  </si>
  <si>
    <t>06.03.1992</t>
  </si>
  <si>
    <t>09.03.1992</t>
  </si>
  <si>
    <t>10.03.1992</t>
  </si>
  <si>
    <t>11.03.1992</t>
  </si>
  <si>
    <t>12.03.1992</t>
  </si>
  <si>
    <t>13.03.1992</t>
  </si>
  <si>
    <t>16.03.1992</t>
  </si>
  <si>
    <t>17.03.1992</t>
  </si>
  <si>
    <t>18.03.1992</t>
  </si>
  <si>
    <t>19.03.1992</t>
  </si>
  <si>
    <t>20.03.1992</t>
  </si>
  <si>
    <t>23.03.1992</t>
  </si>
  <si>
    <t>24.03.1992</t>
  </si>
  <si>
    <t>25.03.1992</t>
  </si>
  <si>
    <t>26.03.1992</t>
  </si>
  <si>
    <t>27.03.1992</t>
  </si>
  <si>
    <t>30.03.1992</t>
  </si>
  <si>
    <t>31.03.1992</t>
  </si>
  <si>
    <t>01.04.1992</t>
  </si>
  <si>
    <t>02.04.1992</t>
  </si>
  <si>
    <t>03.04.1992</t>
  </si>
  <si>
    <t>06.04.1992</t>
  </si>
  <si>
    <t>07.04.1992</t>
  </si>
  <si>
    <t>08.04.1992</t>
  </si>
  <si>
    <t>09.04.1992</t>
  </si>
  <si>
    <t>10.04.1992</t>
  </si>
  <si>
    <t>13.04.1992</t>
  </si>
  <si>
    <t>14.04.1992</t>
  </si>
  <si>
    <t>15.04.1992</t>
  </si>
  <si>
    <t>16.04.1992</t>
  </si>
  <si>
    <t>21.04.1992</t>
  </si>
  <si>
    <t>22.04.1992</t>
  </si>
  <si>
    <t>23.04.1992</t>
  </si>
  <si>
    <t>24.04.1992</t>
  </si>
  <si>
    <t>28.04.1992</t>
  </si>
  <si>
    <t>29.04.1992</t>
  </si>
  <si>
    <t>30.04.1992</t>
  </si>
  <si>
    <t>04.05.1992</t>
  </si>
  <si>
    <t>05.05.1992</t>
  </si>
  <si>
    <t>06.05.1992</t>
  </si>
  <si>
    <t>07.05.1992</t>
  </si>
  <si>
    <t>08.05.1992</t>
  </si>
  <si>
    <t>11.05.1992</t>
  </si>
  <si>
    <t>12.05.1992</t>
  </si>
  <si>
    <t>13.05.1992</t>
  </si>
  <si>
    <t>14.05.1992</t>
  </si>
  <si>
    <t>15.05.1992</t>
  </si>
  <si>
    <t>18.05.1992</t>
  </si>
  <si>
    <t>19.05.1992</t>
  </si>
  <si>
    <t>20.05.1992</t>
  </si>
  <si>
    <t>21.05.1992</t>
  </si>
  <si>
    <t>22.05.1992</t>
  </si>
  <si>
    <t>25.05.1992</t>
  </si>
  <si>
    <t>26.05.1992</t>
  </si>
  <si>
    <t>27.05.1992</t>
  </si>
  <si>
    <t>29.05.1992</t>
  </si>
  <si>
    <t>01.06.1992</t>
  </si>
  <si>
    <t>02.06.1992</t>
  </si>
  <si>
    <t>03.06.1992</t>
  </si>
  <si>
    <t>04.06.1992</t>
  </si>
  <si>
    <t>05.06.1992</t>
  </si>
  <si>
    <t>09.06.1992</t>
  </si>
  <si>
    <t>10.06.1992</t>
  </si>
  <si>
    <t>11.06.1992</t>
  </si>
  <si>
    <t>12.06.1992</t>
  </si>
  <si>
    <t>15.06.1992</t>
  </si>
  <si>
    <t>16.06.1992</t>
  </si>
  <si>
    <t>17.06.1992</t>
  </si>
  <si>
    <t>18.06.1992</t>
  </si>
  <si>
    <t>19.06.1992</t>
  </si>
  <si>
    <t>22.06.1992</t>
  </si>
  <si>
    <t>23.06.1992</t>
  </si>
  <si>
    <t>24.06.1992</t>
  </si>
  <si>
    <t>25.06.1992</t>
  </si>
  <si>
    <t>26.06.1992</t>
  </si>
  <si>
    <t>29.06.1992</t>
  </si>
  <si>
    <t>30.06.1992</t>
  </si>
  <si>
    <t>01.07.1992</t>
  </si>
  <si>
    <t>02.07.1992</t>
  </si>
  <si>
    <t>03.07.1992</t>
  </si>
  <si>
    <t>06.07.1992</t>
  </si>
  <si>
    <t>07.07.1992</t>
  </si>
  <si>
    <t>08.07.1992</t>
  </si>
  <si>
    <t>09.07.1992</t>
  </si>
  <si>
    <t>10.07.1992</t>
  </si>
  <si>
    <t>13.07.1992</t>
  </si>
  <si>
    <t>14.07.1992</t>
  </si>
  <si>
    <t>15.07.1992</t>
  </si>
  <si>
    <t>16.07.1992</t>
  </si>
  <si>
    <t>17.07.1992</t>
  </si>
  <si>
    <t>20.07.1992</t>
  </si>
  <si>
    <t>21.07.1992</t>
  </si>
  <si>
    <t>22.07.1992</t>
  </si>
  <si>
    <t>23.07.1992</t>
  </si>
  <si>
    <t>24.07.1992</t>
  </si>
  <si>
    <t>27.07.1992</t>
  </si>
  <si>
    <t>28.07.1992</t>
  </si>
  <si>
    <t>29.07.1992</t>
  </si>
  <si>
    <t>30.07.1992</t>
  </si>
  <si>
    <t>31.07.1992</t>
  </si>
  <si>
    <t>03.08.1992</t>
  </si>
  <si>
    <t>04.08.1992</t>
  </si>
  <si>
    <t>05.08.1992</t>
  </si>
  <si>
    <t>06.08.1992</t>
  </si>
  <si>
    <t>07.08.1992</t>
  </si>
  <si>
    <t>10.08.1992</t>
  </si>
  <si>
    <t>11.08.1992</t>
  </si>
  <si>
    <t>12.08.1992</t>
  </si>
  <si>
    <t>13.08.1992</t>
  </si>
  <si>
    <t>14.08.1992</t>
  </si>
  <si>
    <t>17.08.1992</t>
  </si>
  <si>
    <t>18.08.1992</t>
  </si>
  <si>
    <t>19.08.1992</t>
  </si>
  <si>
    <t>20.08.1992</t>
  </si>
  <si>
    <t>21.08.1992</t>
  </si>
  <si>
    <t>24.08.1992</t>
  </si>
  <si>
    <t>25.08.1992</t>
  </si>
  <si>
    <t>26.08.1992</t>
  </si>
  <si>
    <t>27.08.1992</t>
  </si>
  <si>
    <t>28.08.1992</t>
  </si>
  <si>
    <t>31.08.1992</t>
  </si>
  <si>
    <t>01.09.1992</t>
  </si>
  <si>
    <t>02.09.1992</t>
  </si>
  <si>
    <t>03.09.1992</t>
  </si>
  <si>
    <t>04.09.1992</t>
  </si>
  <si>
    <t>07.09.1992</t>
  </si>
  <si>
    <t>08.09.1992</t>
  </si>
  <si>
    <t>09.09.1992</t>
  </si>
  <si>
    <t>10.09.1992</t>
  </si>
  <si>
    <t>11.09.1992</t>
  </si>
  <si>
    <t>14.09.1992</t>
  </si>
  <si>
    <t>15.09.1992</t>
  </si>
  <si>
    <t>16.09.1992</t>
  </si>
  <si>
    <t>17.09.1992</t>
  </si>
  <si>
    <t>18.09.1992</t>
  </si>
  <si>
    <t>21.09.1992</t>
  </si>
  <si>
    <t>22.09.1992</t>
  </si>
  <si>
    <t>23.09.1992</t>
  </si>
  <si>
    <t>24.09.1992</t>
  </si>
  <si>
    <t>25.09.1992</t>
  </si>
  <si>
    <t>28.09.1992</t>
  </si>
  <si>
    <t>29.09.1992</t>
  </si>
  <si>
    <t>30.09.1992</t>
  </si>
  <si>
    <t>01.10.1992</t>
  </si>
  <si>
    <t>02.10.1992</t>
  </si>
  <si>
    <t>05.10.1992</t>
  </si>
  <si>
    <t>06.10.1992</t>
  </si>
  <si>
    <t>07.10.1992</t>
  </si>
  <si>
    <t>08.10.1992</t>
  </si>
  <si>
    <t>09.10.1992</t>
  </si>
  <si>
    <t>12.10.1992</t>
  </si>
  <si>
    <t>13.10.1992</t>
  </si>
  <si>
    <t>14.10.1992</t>
  </si>
  <si>
    <t>15.10.1992</t>
  </si>
  <si>
    <t>16.10.1992</t>
  </si>
  <si>
    <t>19.10.1992</t>
  </si>
  <si>
    <t>20.10.1992</t>
  </si>
  <si>
    <t>21.10.1992</t>
  </si>
  <si>
    <t>22.10.1992</t>
  </si>
  <si>
    <t>23.10.1992</t>
  </si>
  <si>
    <t>26.10.1992</t>
  </si>
  <si>
    <t>27.10.1992</t>
  </si>
  <si>
    <t>28.10.1992</t>
  </si>
  <si>
    <t>29.10.1992</t>
  </si>
  <si>
    <t>30.10.1992</t>
  </si>
  <si>
    <t>02.11.1992</t>
  </si>
  <si>
    <t>03.11.1992</t>
  </si>
  <si>
    <t>04.11.1992</t>
  </si>
  <si>
    <t>05.11.1992</t>
  </si>
  <si>
    <t>06.11.1992</t>
  </si>
  <si>
    <t>09.11.1992</t>
  </si>
  <si>
    <t>10.11.1992</t>
  </si>
  <si>
    <t>11.11.1992</t>
  </si>
  <si>
    <t>12.11.1992</t>
  </si>
  <si>
    <t>13.11.1992</t>
  </si>
  <si>
    <t>16.11.1992</t>
  </si>
  <si>
    <t>17.11.1992</t>
  </si>
  <si>
    <t>18.11.1992</t>
  </si>
  <si>
    <t>19.11.1992</t>
  </si>
  <si>
    <t>20.11.1992</t>
  </si>
  <si>
    <t>23.11.1992</t>
  </si>
  <si>
    <t>24.11.1992</t>
  </si>
  <si>
    <t>25.11.1992</t>
  </si>
  <si>
    <t>26.11.1992</t>
  </si>
  <si>
    <t>27.11.1992</t>
  </si>
  <si>
    <t>30.11.1992</t>
  </si>
  <si>
    <t>01.12.1992</t>
  </si>
  <si>
    <t>02.12.1992</t>
  </si>
  <si>
    <t>03.12.1992</t>
  </si>
  <si>
    <t>04.12.1992</t>
  </si>
  <si>
    <t>07.12.1992</t>
  </si>
  <si>
    <t>08.12.1992</t>
  </si>
  <si>
    <t>09.12.1992</t>
  </si>
  <si>
    <t>10.12.1992</t>
  </si>
  <si>
    <t>11.12.1992</t>
  </si>
  <si>
    <t>14.12.1992</t>
  </si>
  <si>
    <t>15.12.1992</t>
  </si>
  <si>
    <t>16.12.1992</t>
  </si>
  <si>
    <t>17.12.1992</t>
  </si>
  <si>
    <t>18.12.1992</t>
  </si>
  <si>
    <t>21.12.1992</t>
  </si>
  <si>
    <t>22.12.1992</t>
  </si>
  <si>
    <t>23.12.1992</t>
  </si>
  <si>
    <t>28.12.1992</t>
  </si>
  <si>
    <t>29.12.1992</t>
  </si>
  <si>
    <t>30.12.1992</t>
  </si>
  <si>
    <t>04.01.1993</t>
  </si>
  <si>
    <t>05.01.1993</t>
  </si>
  <si>
    <t>06.01.1993</t>
  </si>
  <si>
    <t>07.01.1993</t>
  </si>
  <si>
    <t>08.01.1993</t>
  </si>
  <si>
    <t>11.01.1993</t>
  </si>
  <si>
    <t>12.01.1993</t>
  </si>
  <si>
    <t>13.01.1993</t>
  </si>
  <si>
    <t>14.01.1993</t>
  </si>
  <si>
    <t>15.01.1993</t>
  </si>
  <si>
    <t>18.01.1993</t>
  </si>
  <si>
    <t>19.01.1993</t>
  </si>
  <si>
    <t>20.01.1993</t>
  </si>
  <si>
    <t>21.01.1993</t>
  </si>
  <si>
    <t>22.01.1993</t>
  </si>
  <si>
    <t>25.01.1993</t>
  </si>
  <si>
    <t>26.01.1993</t>
  </si>
  <si>
    <t>27.01.1993</t>
  </si>
  <si>
    <t>28.01.1993</t>
  </si>
  <si>
    <t>29.01.1993</t>
  </si>
  <si>
    <t>01.02.1993</t>
  </si>
  <si>
    <t>02.02.1993</t>
  </si>
  <si>
    <t>03.02.1993</t>
  </si>
  <si>
    <t>04.02.1993</t>
  </si>
  <si>
    <t>05.02.1993</t>
  </si>
  <si>
    <t>08.02.1993</t>
  </si>
  <si>
    <t>09.02.1993</t>
  </si>
  <si>
    <t>10.02.1993</t>
  </si>
  <si>
    <t>11.02.1993</t>
  </si>
  <si>
    <t>12.02.1993</t>
  </si>
  <si>
    <t>15.02.1993</t>
  </si>
  <si>
    <t>16.02.1993</t>
  </si>
  <si>
    <t>17.02.1993</t>
  </si>
  <si>
    <t>18.02.1993</t>
  </si>
  <si>
    <t>19.02.1993</t>
  </si>
  <si>
    <t>22.02.1993</t>
  </si>
  <si>
    <t>23.02.1993</t>
  </si>
  <si>
    <t>24.02.1993</t>
  </si>
  <si>
    <t>25.02.1993</t>
  </si>
  <si>
    <t>26.02.1993</t>
  </si>
  <si>
    <t>01.03.1993</t>
  </si>
  <si>
    <t>02.03.1993</t>
  </si>
  <si>
    <t>03.03.1993</t>
  </si>
  <si>
    <t>04.03.1993</t>
  </si>
  <si>
    <t>05.03.1993</t>
  </si>
  <si>
    <t>08.03.1993</t>
  </si>
  <si>
    <t>09.03.1993</t>
  </si>
  <si>
    <t>10.03.1993</t>
  </si>
  <si>
    <t>11.03.1993</t>
  </si>
  <si>
    <t>12.03.1993</t>
  </si>
  <si>
    <t>15.03.1993</t>
  </si>
  <si>
    <t>16.03.1993</t>
  </si>
  <si>
    <t>17.03.1993</t>
  </si>
  <si>
    <t>18.03.1993</t>
  </si>
  <si>
    <t>19.03.1993</t>
  </si>
  <si>
    <t>22.03.1993</t>
  </si>
  <si>
    <t>23.03.1993</t>
  </si>
  <si>
    <t>24.03.1993</t>
  </si>
  <si>
    <t>25.03.1993</t>
  </si>
  <si>
    <t>26.03.1993</t>
  </si>
  <si>
    <t>29.03.1993</t>
  </si>
  <si>
    <t>30.03.1993</t>
  </si>
  <si>
    <t>31.03.1993</t>
  </si>
  <si>
    <t>01.04.1993</t>
  </si>
  <si>
    <t>02.04.1993</t>
  </si>
  <si>
    <t>05.04.1993</t>
  </si>
  <si>
    <t>06.04.1993</t>
  </si>
  <si>
    <t>07.04.1993</t>
  </si>
  <si>
    <t>08.04.1993</t>
  </si>
  <si>
    <t>13.04.1993</t>
  </si>
  <si>
    <t>14.04.1993</t>
  </si>
  <si>
    <t>15.04.1993</t>
  </si>
  <si>
    <t>16.04.1993</t>
  </si>
  <si>
    <t>19.04.1993</t>
  </si>
  <si>
    <t>20.04.1993</t>
  </si>
  <si>
    <t>21.04.1993</t>
  </si>
  <si>
    <t>22.04.1993</t>
  </si>
  <si>
    <t>23.04.1993</t>
  </si>
  <si>
    <t>26.04.1993</t>
  </si>
  <si>
    <t>27.04.1993</t>
  </si>
  <si>
    <t>28.04.1993</t>
  </si>
  <si>
    <t>29.04.1993</t>
  </si>
  <si>
    <t>30.04.1993</t>
  </si>
  <si>
    <t>03.05.1993</t>
  </si>
  <si>
    <t>04.05.1993</t>
  </si>
  <si>
    <t>05.05.1993</t>
  </si>
  <si>
    <t>06.05.1993</t>
  </si>
  <si>
    <t>07.05.1993</t>
  </si>
  <si>
    <t>10.05.1993</t>
  </si>
  <si>
    <t>11.05.1993</t>
  </si>
  <si>
    <t>12.05.1993</t>
  </si>
  <si>
    <t>13.05.1993</t>
  </si>
  <si>
    <t>14.05.1993</t>
  </si>
  <si>
    <t>17.05.1993</t>
  </si>
  <si>
    <t>18.05.1993</t>
  </si>
  <si>
    <t>19.05.1993</t>
  </si>
  <si>
    <t>21.05.1993</t>
  </si>
  <si>
    <t>24.05.1993</t>
  </si>
  <si>
    <t>25.05.1993</t>
  </si>
  <si>
    <t>26.05.1993</t>
  </si>
  <si>
    <t>27.05.1993</t>
  </si>
  <si>
    <t>28.05.1993</t>
  </si>
  <si>
    <t>01.06.1993</t>
  </si>
  <si>
    <t>02.06.1993</t>
  </si>
  <si>
    <t>03.06.1993</t>
  </si>
  <si>
    <t>04.06.1993</t>
  </si>
  <si>
    <t>07.06.1993</t>
  </si>
  <si>
    <t>08.06.1993</t>
  </si>
  <si>
    <t>09.06.1993</t>
  </si>
  <si>
    <t>10.06.1993</t>
  </si>
  <si>
    <t>11.06.1993</t>
  </si>
  <si>
    <t>14.06.1993</t>
  </si>
  <si>
    <t>15.06.1993</t>
  </si>
  <si>
    <t>16.06.1993</t>
  </si>
  <si>
    <t>17.06.1993</t>
  </si>
  <si>
    <t>18.06.1993</t>
  </si>
  <si>
    <t>21.06.1993</t>
  </si>
  <si>
    <t>22.06.1993</t>
  </si>
  <si>
    <t>23.06.1993</t>
  </si>
  <si>
    <t>24.06.1993</t>
  </si>
  <si>
    <t>25.06.1993</t>
  </si>
  <si>
    <t>28.06.1993</t>
  </si>
  <si>
    <t>29.06.1993</t>
  </si>
  <si>
    <t>30.06.1993</t>
  </si>
  <si>
    <t>01.07.1993</t>
  </si>
  <si>
    <t>02.07.1993</t>
  </si>
  <si>
    <t>05.07.1993</t>
  </si>
  <si>
    <t>06.07.1993</t>
  </si>
  <si>
    <t>07.07.1993</t>
  </si>
  <si>
    <t>08.07.1993</t>
  </si>
  <si>
    <t>09.07.1993</t>
  </si>
  <si>
    <t>12.07.1993</t>
  </si>
  <si>
    <t>13.07.1993</t>
  </si>
  <si>
    <t>14.07.1993</t>
  </si>
  <si>
    <t>15.07.1993</t>
  </si>
  <si>
    <t>16.07.1993</t>
  </si>
  <si>
    <t>19.07.1993</t>
  </si>
  <si>
    <t>20.07.1993</t>
  </si>
  <si>
    <t>21.07.1993</t>
  </si>
  <si>
    <t>22.07.1993</t>
  </si>
  <si>
    <t>23.07.1993</t>
  </si>
  <si>
    <t>26.07.1993</t>
  </si>
  <si>
    <t>27.07.1993</t>
  </si>
  <si>
    <t>28.07.1993</t>
  </si>
  <si>
    <t>29.07.1993</t>
  </si>
  <si>
    <t>30.07.1993</t>
  </si>
  <si>
    <t>02.08.1993</t>
  </si>
  <si>
    <t>03.08.1993</t>
  </si>
  <si>
    <t>04.08.1993</t>
  </si>
  <si>
    <t>05.08.1993</t>
  </si>
  <si>
    <t>06.08.1993</t>
  </si>
  <si>
    <t>09.08.1993</t>
  </si>
  <si>
    <t>10.08.1993</t>
  </si>
  <si>
    <t>11.08.1993</t>
  </si>
  <si>
    <t>12.08.1993</t>
  </si>
  <si>
    <t>13.08.1993</t>
  </si>
  <si>
    <t>16.08.1993</t>
  </si>
  <si>
    <t>17.08.1993</t>
  </si>
  <si>
    <t>18.08.1993</t>
  </si>
  <si>
    <t>19.08.1993</t>
  </si>
  <si>
    <t>20.08.1993</t>
  </si>
  <si>
    <t>23.08.1993</t>
  </si>
  <si>
    <t>24.08.1993</t>
  </si>
  <si>
    <t>25.08.1993</t>
  </si>
  <si>
    <t>26.08.1993</t>
  </si>
  <si>
    <t>27.08.1993</t>
  </si>
  <si>
    <t>30.08.1993</t>
  </si>
  <si>
    <t>31.08.1993</t>
  </si>
  <si>
    <t>01.09.1993</t>
  </si>
  <si>
    <t>02.09.1993</t>
  </si>
  <si>
    <t>03.09.1993</t>
  </si>
  <si>
    <t>06.09.1993</t>
  </si>
  <si>
    <t>07.09.1993</t>
  </si>
  <si>
    <t>08.09.1993</t>
  </si>
  <si>
    <t>09.09.1993</t>
  </si>
  <si>
    <t>10.09.1993</t>
  </si>
  <si>
    <t>13.09.1993</t>
  </si>
  <si>
    <t>14.09.1993</t>
  </si>
  <si>
    <t>15.09.1993</t>
  </si>
  <si>
    <t>16.09.1993</t>
  </si>
  <si>
    <t>17.09.1993</t>
  </si>
  <si>
    <t>20.09.1993</t>
  </si>
  <si>
    <t>21.09.1993</t>
  </si>
  <si>
    <t>22.09.1993</t>
  </si>
  <si>
    <t>23.09.1993</t>
  </si>
  <si>
    <t>24.09.1993</t>
  </si>
  <si>
    <t>27.09.1993</t>
  </si>
  <si>
    <t>28.09.1993</t>
  </si>
  <si>
    <t>29.09.1993</t>
  </si>
  <si>
    <t>30.09.1993</t>
  </si>
  <si>
    <t>01.10.1993</t>
  </si>
  <si>
    <t>04.10.1993</t>
  </si>
  <si>
    <t>05.10.1993</t>
  </si>
  <si>
    <t>06.10.1993</t>
  </si>
  <si>
    <t>07.10.1993</t>
  </si>
  <si>
    <t>08.10.1993</t>
  </si>
  <si>
    <t>11.10.1993</t>
  </si>
  <si>
    <t>12.10.1993</t>
  </si>
  <si>
    <t>13.10.1993</t>
  </si>
  <si>
    <t>14.10.1993</t>
  </si>
  <si>
    <t>15.10.1993</t>
  </si>
  <si>
    <t>18.10.1993</t>
  </si>
  <si>
    <t>19.10.1993</t>
  </si>
  <si>
    <t>20.10.1993</t>
  </si>
  <si>
    <t>21.10.1993</t>
  </si>
  <si>
    <t>22.10.1993</t>
  </si>
  <si>
    <t>25.10.1993</t>
  </si>
  <si>
    <t>26.10.1993</t>
  </si>
  <si>
    <t>27.10.1993</t>
  </si>
  <si>
    <t>28.10.1993</t>
  </si>
  <si>
    <t>29.10.1993</t>
  </si>
  <si>
    <t>01.11.1993</t>
  </si>
  <si>
    <t>02.11.1993</t>
  </si>
  <si>
    <t>03.11.1993</t>
  </si>
  <si>
    <t>04.11.1993</t>
  </si>
  <si>
    <t>05.11.1993</t>
  </si>
  <si>
    <t>08.11.1993</t>
  </si>
  <si>
    <t>09.11.1993</t>
  </si>
  <si>
    <t>10.11.1993</t>
  </si>
  <si>
    <t>11.11.1993</t>
  </si>
  <si>
    <t>12.11.1993</t>
  </si>
  <si>
    <t>15.11.1993</t>
  </si>
  <si>
    <t>16.11.1993</t>
  </si>
  <si>
    <t>17.11.1993</t>
  </si>
  <si>
    <t>18.11.1993</t>
  </si>
  <si>
    <t>19.11.1993</t>
  </si>
  <si>
    <t>22.11.1993</t>
  </si>
  <si>
    <t>23.11.1993</t>
  </si>
  <si>
    <t>24.11.1993</t>
  </si>
  <si>
    <t>25.11.1993</t>
  </si>
  <si>
    <t>26.11.1993</t>
  </si>
  <si>
    <t>29.11.1993</t>
  </si>
  <si>
    <t>30.11.1993</t>
  </si>
  <si>
    <t>01.12.1993</t>
  </si>
  <si>
    <t>02.12.1993</t>
  </si>
  <si>
    <t>03.12.1993</t>
  </si>
  <si>
    <t>06.12.1993</t>
  </si>
  <si>
    <t>07.12.1993</t>
  </si>
  <si>
    <t>08.12.1993</t>
  </si>
  <si>
    <t>09.12.1993</t>
  </si>
  <si>
    <t>10.12.1993</t>
  </si>
  <si>
    <t>13.12.1993</t>
  </si>
  <si>
    <t>14.12.1993</t>
  </si>
  <si>
    <t>15.12.1993</t>
  </si>
  <si>
    <t>16.12.1993</t>
  </si>
  <si>
    <t>17.12.1993</t>
  </si>
  <si>
    <t>20.12.1993</t>
  </si>
  <si>
    <t>21.12.1993</t>
  </si>
  <si>
    <t>22.12.1993</t>
  </si>
  <si>
    <t>23.12.1993</t>
  </si>
  <si>
    <t>27.12.1993</t>
  </si>
  <si>
    <t>28.12.1993</t>
  </si>
  <si>
    <t>29.12.1993</t>
  </si>
  <si>
    <t>30.12.1993</t>
  </si>
  <si>
    <t>03.01.1994</t>
  </si>
  <si>
    <t>04.01.1994</t>
  </si>
  <si>
    <t>05.01.1994</t>
  </si>
  <si>
    <t>06.01.1994</t>
  </si>
  <si>
    <t>07.01.1994</t>
  </si>
  <si>
    <t>10.01.1994</t>
  </si>
  <si>
    <t>11.01.1994</t>
  </si>
  <si>
    <t>12.01.1994</t>
  </si>
  <si>
    <t>13.01.1994</t>
  </si>
  <si>
    <t>14.01.1994</t>
  </si>
  <si>
    <t>17.01.1994</t>
  </si>
  <si>
    <t>18.01.1994</t>
  </si>
  <si>
    <t>19.01.1994</t>
  </si>
  <si>
    <t>20.01.1994</t>
  </si>
  <si>
    <t>21.01.1994</t>
  </si>
  <si>
    <t>24.01.1994</t>
  </si>
  <si>
    <t>25.01.1994</t>
  </si>
  <si>
    <t>26.01.1994</t>
  </si>
  <si>
    <t>27.01.1994</t>
  </si>
  <si>
    <t>28.01.1994</t>
  </si>
  <si>
    <t>31.01.1994</t>
  </si>
  <si>
    <t>01.02.1994</t>
  </si>
  <si>
    <t>02.02.1994</t>
  </si>
  <si>
    <t>03.02.1994</t>
  </si>
  <si>
    <t>04.02.1994</t>
  </si>
  <si>
    <t>07.02.1994</t>
  </si>
  <si>
    <t>08.02.1994</t>
  </si>
  <si>
    <t>09.02.1994</t>
  </si>
  <si>
    <t>10.02.1994</t>
  </si>
  <si>
    <t>11.02.1994</t>
  </si>
  <si>
    <t>14.02.1994</t>
  </si>
  <si>
    <t>15.02.1994</t>
  </si>
  <si>
    <t>16.02.1994</t>
  </si>
  <si>
    <t>17.02.1994</t>
  </si>
  <si>
    <t>18.02.1994</t>
  </si>
  <si>
    <t>21.02.1994</t>
  </si>
  <si>
    <t>22.02.1994</t>
  </si>
  <si>
    <t>23.02.1994</t>
  </si>
  <si>
    <t>24.02.1994</t>
  </si>
  <si>
    <t>25.02.1994</t>
  </si>
  <si>
    <t>28.02.1994</t>
  </si>
  <si>
    <t>01.03.1994</t>
  </si>
  <si>
    <t>02.03.1994</t>
  </si>
  <si>
    <t>03.03.1994</t>
  </si>
  <si>
    <t>04.03.1994</t>
  </si>
  <si>
    <t>07.03.1994</t>
  </si>
  <si>
    <t>08.03.1994</t>
  </si>
  <si>
    <t>09.03.1994</t>
  </si>
  <si>
    <t>10.03.1994</t>
  </si>
  <si>
    <t>11.03.1994</t>
  </si>
  <si>
    <t>14.03.1994</t>
  </si>
  <si>
    <t>15.03.1994</t>
  </si>
  <si>
    <t>16.03.1994</t>
  </si>
  <si>
    <t>17.03.1994</t>
  </si>
  <si>
    <t>18.03.1994</t>
  </si>
  <si>
    <t>21.03.1994</t>
  </si>
  <si>
    <t>22.03.1994</t>
  </si>
  <si>
    <t>23.03.1994</t>
  </si>
  <si>
    <t>24.03.1994</t>
  </si>
  <si>
    <t>25.03.1994</t>
  </si>
  <si>
    <t>28.03.1994</t>
  </si>
  <si>
    <t>29.03.1994</t>
  </si>
  <si>
    <t>30.03.1994</t>
  </si>
  <si>
    <t>31.03.1994</t>
  </si>
  <si>
    <t>05.04.1994</t>
  </si>
  <si>
    <t>06.04.1994</t>
  </si>
  <si>
    <t>07.04.1994</t>
  </si>
  <si>
    <t>08.04.1994</t>
  </si>
  <si>
    <t>11.04.1994</t>
  </si>
  <si>
    <t>12.04.1994</t>
  </si>
  <si>
    <t>13.04.1994</t>
  </si>
  <si>
    <t>14.04.1994</t>
  </si>
  <si>
    <t>15.04.1994</t>
  </si>
  <si>
    <t>18.04.1994</t>
  </si>
  <si>
    <t>19.04.1994</t>
  </si>
  <si>
    <t>20.04.1994</t>
  </si>
  <si>
    <t>21.04.1994</t>
  </si>
  <si>
    <t>22.04.1994</t>
  </si>
  <si>
    <t>25.04.1994</t>
  </si>
  <si>
    <t>26.04.1994</t>
  </si>
  <si>
    <t>27.04.1994</t>
  </si>
  <si>
    <t>28.04.1994</t>
  </si>
  <si>
    <t>29.04.1994</t>
  </si>
  <si>
    <t>02.05.1994</t>
  </si>
  <si>
    <t>03.05.1994</t>
  </si>
  <si>
    <t>04.05.1994</t>
  </si>
  <si>
    <t>05.05.1994</t>
  </si>
  <si>
    <t>06.05.1994</t>
  </si>
  <si>
    <t>09.05.1994</t>
  </si>
  <si>
    <t>10.05.1994</t>
  </si>
  <si>
    <t>11.05.1994</t>
  </si>
  <si>
    <t>13.05.1994</t>
  </si>
  <si>
    <t>16.05.1994</t>
  </si>
  <si>
    <t>17.05.1994</t>
  </si>
  <si>
    <t>18.05.1994</t>
  </si>
  <si>
    <t>19.05.1994</t>
  </si>
  <si>
    <t>20.05.1994</t>
  </si>
  <si>
    <t>24.05.1994</t>
  </si>
  <si>
    <t>25.05.1994</t>
  </si>
  <si>
    <t>26.05.1994</t>
  </si>
  <si>
    <t>27.05.1994</t>
  </si>
  <si>
    <t>30.05.1994</t>
  </si>
  <si>
    <t>31.05.1994</t>
  </si>
  <si>
    <t>01.06.1994</t>
  </si>
  <si>
    <t>02.06.1994</t>
  </si>
  <si>
    <t>03.06.1994</t>
  </si>
  <si>
    <t>06.06.1994</t>
  </si>
  <si>
    <t>07.06.1994</t>
  </si>
  <si>
    <t>08.06.1994</t>
  </si>
  <si>
    <t>09.06.1994</t>
  </si>
  <si>
    <t>10.06.1994</t>
  </si>
  <si>
    <t>13.06.1994</t>
  </si>
  <si>
    <t>14.06.1994</t>
  </si>
  <si>
    <t>15.06.1994</t>
  </si>
  <si>
    <t>16.06.1994</t>
  </si>
  <si>
    <t>17.06.1994</t>
  </si>
  <si>
    <t>20.06.1994</t>
  </si>
  <si>
    <t>21.06.1994</t>
  </si>
  <si>
    <t>22.06.1994</t>
  </si>
  <si>
    <t>23.06.1994</t>
  </si>
  <si>
    <t>24.06.1994</t>
  </si>
  <si>
    <t>27.06.1994</t>
  </si>
  <si>
    <t>28.06.1994</t>
  </si>
  <si>
    <t>29.06.1994</t>
  </si>
  <si>
    <t>30.06.1994</t>
  </si>
  <si>
    <t>01.07.1994</t>
  </si>
  <si>
    <t>04.07.1994</t>
  </si>
  <si>
    <t>05.07.1994</t>
  </si>
  <si>
    <t>06.07.1994</t>
  </si>
  <si>
    <t>07.07.1994</t>
  </si>
  <si>
    <t>08.07.1994</t>
  </si>
  <si>
    <t>11.07.1994</t>
  </si>
  <si>
    <t>12.07.1994</t>
  </si>
  <si>
    <t>13.07.1994</t>
  </si>
  <si>
    <t>14.07.1994</t>
  </si>
  <si>
    <t>15.07.1994</t>
  </si>
  <si>
    <t>18.07.1994</t>
  </si>
  <si>
    <t>19.07.1994</t>
  </si>
  <si>
    <t>20.07.1994</t>
  </si>
  <si>
    <t>21.07.1994</t>
  </si>
  <si>
    <t>22.07.1994</t>
  </si>
  <si>
    <t>25.07.1994</t>
  </si>
  <si>
    <t>26.07.1994</t>
  </si>
  <si>
    <t>27.07.1994</t>
  </si>
  <si>
    <t>28.07.1994</t>
  </si>
  <si>
    <t>29.07.1994</t>
  </si>
  <si>
    <t>02.08.1994</t>
  </si>
  <si>
    <t>03.08.1994</t>
  </si>
  <si>
    <t>04.08.1994</t>
  </si>
  <si>
    <t>05.08.1994</t>
  </si>
  <si>
    <t>08.08.1994</t>
  </si>
  <si>
    <t>09.08.1994</t>
  </si>
  <si>
    <t>10.08.1994</t>
  </si>
  <si>
    <t>11.08.1994</t>
  </si>
  <si>
    <t>12.08.1994</t>
  </si>
  <si>
    <t>15.08.1994</t>
  </si>
  <si>
    <t>16.08.1994</t>
  </si>
  <si>
    <t>17.08.1994</t>
  </si>
  <si>
    <t>18.08.1994</t>
  </si>
  <si>
    <t>19.08.1994</t>
  </si>
  <si>
    <t>22.08.1994</t>
  </si>
  <si>
    <t>23.08.1994</t>
  </si>
  <si>
    <t>24.08.1994</t>
  </si>
  <si>
    <t>25.08.1994</t>
  </si>
  <si>
    <t>26.08.1994</t>
  </si>
  <si>
    <t>29.08.1994</t>
  </si>
  <si>
    <t>30.08.1994</t>
  </si>
  <si>
    <t>01.09.1994</t>
  </si>
  <si>
    <t>02.09.1994</t>
  </si>
  <si>
    <t>05.09.1994</t>
  </si>
  <si>
    <t>06.09.1994</t>
  </si>
  <si>
    <t>07.09.1994</t>
  </si>
  <si>
    <t>08.09.1994</t>
  </si>
  <si>
    <t>09.09.1994</t>
  </si>
  <si>
    <t>12.09.1994</t>
  </si>
  <si>
    <t>13.09.1994</t>
  </si>
  <si>
    <t>14.09.1994</t>
  </si>
  <si>
    <t>15.09.1994</t>
  </si>
  <si>
    <t>16.09.1994</t>
  </si>
  <si>
    <t>19.09.1994</t>
  </si>
  <si>
    <t>20.09.1994</t>
  </si>
  <si>
    <t>21.09.1994</t>
  </si>
  <si>
    <t>22.09.1994</t>
  </si>
  <si>
    <t>23.09.1994</t>
  </si>
  <si>
    <t>26.09.1994</t>
  </si>
  <si>
    <t>27.09.1994</t>
  </si>
  <si>
    <t>28.09.1994</t>
  </si>
  <si>
    <t>29.09.1994</t>
  </si>
  <si>
    <t>30.09.1994</t>
  </si>
  <si>
    <t>03.10.1994</t>
  </si>
  <si>
    <t>04.10.1994</t>
  </si>
  <si>
    <t>05.10.1994</t>
  </si>
  <si>
    <t>06.10.1994</t>
  </si>
  <si>
    <t>07.10.1994</t>
  </si>
  <si>
    <t>10.10.1994</t>
  </si>
  <si>
    <t>11.10.1994</t>
  </si>
  <si>
    <t>12.10.1994</t>
  </si>
  <si>
    <t>13.10.1994</t>
  </si>
  <si>
    <t>14.10.1994</t>
  </si>
  <si>
    <t>17.10.1994</t>
  </si>
  <si>
    <t>18.10.1994</t>
  </si>
  <si>
    <t>19.10.1994</t>
  </si>
  <si>
    <t>20.10.1994</t>
  </si>
  <si>
    <t>21.10.1994</t>
  </si>
  <si>
    <t>24.10.1994</t>
  </si>
  <si>
    <t>25.10.1994</t>
  </si>
  <si>
    <t>26.10.1994</t>
  </si>
  <si>
    <t>27.10.1994</t>
  </si>
  <si>
    <t>28.10.1994</t>
  </si>
  <si>
    <t>31.10.1994</t>
  </si>
  <si>
    <t>01.11.1994</t>
  </si>
  <si>
    <t>02.11.1994</t>
  </si>
  <si>
    <t>03.11.1994</t>
  </si>
  <si>
    <t>04.11.1994</t>
  </si>
  <si>
    <t>07.11.1994</t>
  </si>
  <si>
    <t>08.11.1994</t>
  </si>
  <si>
    <t>09.11.1994</t>
  </si>
  <si>
    <t>10.11.1994</t>
  </si>
  <si>
    <t>11.11.1994</t>
  </si>
  <si>
    <t>14.11.1994</t>
  </si>
  <si>
    <t>15.11.1994</t>
  </si>
  <si>
    <t>16.11.1994</t>
  </si>
  <si>
    <t>17.11.1994</t>
  </si>
  <si>
    <t>18.11.1994</t>
  </si>
  <si>
    <t>21.11.1994</t>
  </si>
  <si>
    <t>22.11.1994</t>
  </si>
  <si>
    <t>23.11.1994</t>
  </si>
  <si>
    <t>24.11.1994</t>
  </si>
  <si>
    <t>25.11.1994</t>
  </si>
  <si>
    <t>28.11.1994</t>
  </si>
  <si>
    <t>29.11.1994</t>
  </si>
  <si>
    <t>30.11.1994</t>
  </si>
  <si>
    <t>01.12.1994</t>
  </si>
  <si>
    <t>02.12.1994</t>
  </si>
  <si>
    <t>05.12.1994</t>
  </si>
  <si>
    <t>06.12.1994</t>
  </si>
  <si>
    <t>07.12.1994</t>
  </si>
  <si>
    <t>08.12.1994</t>
  </si>
  <si>
    <t>09.12.1994</t>
  </si>
  <si>
    <t>12.12.1994</t>
  </si>
  <si>
    <t>13.12.1994</t>
  </si>
  <si>
    <t>14.12.1994</t>
  </si>
  <si>
    <t>15.12.1994</t>
  </si>
  <si>
    <t>16.12.1994</t>
  </si>
  <si>
    <t>19.12.1994</t>
  </si>
  <si>
    <t>20.12.1994</t>
  </si>
  <si>
    <t>21.12.1994</t>
  </si>
  <si>
    <t>22.12.1994</t>
  </si>
  <si>
    <t>23.12.1994</t>
  </si>
  <si>
    <t>27.12.1994</t>
  </si>
  <si>
    <t>28.12.1994</t>
  </si>
  <si>
    <t>29.12.1994</t>
  </si>
  <si>
    <t>03.01.1995</t>
  </si>
  <si>
    <t>04.01.1995</t>
  </si>
  <si>
    <t>05.01.1995</t>
  </si>
  <si>
    <t>06.01.1995</t>
  </si>
  <si>
    <t>09.01.1995</t>
  </si>
  <si>
    <t>10.01.1995</t>
  </si>
  <si>
    <t>11.01.1995</t>
  </si>
  <si>
    <t>12.01.1995</t>
  </si>
  <si>
    <t>13.01.1995</t>
  </si>
  <si>
    <t>16.01.1995</t>
  </si>
  <si>
    <t>17.01.1995</t>
  </si>
  <si>
    <t>18.01.1995</t>
  </si>
  <si>
    <t>19.01.1995</t>
  </si>
  <si>
    <t>20.01.1995</t>
  </si>
  <si>
    <t>23.01.1995</t>
  </si>
  <si>
    <t>24.01.1995</t>
  </si>
  <si>
    <t>25.01.1995</t>
  </si>
  <si>
    <t>26.01.1995</t>
  </si>
  <si>
    <t>27.01.1995</t>
  </si>
  <si>
    <t>30.01.1995</t>
  </si>
  <si>
    <t>31.01.1995</t>
  </si>
  <si>
    <t>01.02.1995</t>
  </si>
  <si>
    <t>02.02.1995</t>
  </si>
  <si>
    <t>03.02.1995</t>
  </si>
  <si>
    <t>06.02.1995</t>
  </si>
  <si>
    <t>07.02.1995</t>
  </si>
  <si>
    <t>08.02.1995</t>
  </si>
  <si>
    <t>09.02.1995</t>
  </si>
  <si>
    <t>10.02.1995</t>
  </si>
  <si>
    <t>13.02.1995</t>
  </si>
  <si>
    <t>14.02.1995</t>
  </si>
  <si>
    <t>15.02.1995</t>
  </si>
  <si>
    <t>16.02.1995</t>
  </si>
  <si>
    <t>17.02.1995</t>
  </si>
  <si>
    <t>20.02.1995</t>
  </si>
  <si>
    <t>21.02.1995</t>
  </si>
  <si>
    <t>22.02.1995</t>
  </si>
  <si>
    <t>23.02.1995</t>
  </si>
  <si>
    <t>24.02.1995</t>
  </si>
  <si>
    <t>27.02.1995</t>
  </si>
  <si>
    <t>28.02.1995</t>
  </si>
  <si>
    <t>01.03.1995</t>
  </si>
  <si>
    <t>02.03.1995</t>
  </si>
  <si>
    <t>03.03.1995</t>
  </si>
  <si>
    <t>06.03.1995</t>
  </si>
  <si>
    <t>07.03.1995</t>
  </si>
  <si>
    <t>08.03.1995</t>
  </si>
  <si>
    <t>09.03.1995</t>
  </si>
  <si>
    <t>10.03.1995</t>
  </si>
  <si>
    <t>13.03.1995</t>
  </si>
  <si>
    <t>14.03.1995</t>
  </si>
  <si>
    <t>15.03.1995</t>
  </si>
  <si>
    <t>16.03.1995</t>
  </si>
  <si>
    <t>17.03.1995</t>
  </si>
  <si>
    <t>20.03.1995</t>
  </si>
  <si>
    <t>21.03.1995</t>
  </si>
  <si>
    <t>22.03.1995</t>
  </si>
  <si>
    <t>23.03.1995</t>
  </si>
  <si>
    <t>24.03.1995</t>
  </si>
  <si>
    <t>27.03.1995</t>
  </si>
  <si>
    <t>28.03.1995</t>
  </si>
  <si>
    <t>29.03.1995</t>
  </si>
  <si>
    <t>30.03.1995</t>
  </si>
  <si>
    <t>31.03.1995</t>
  </si>
  <si>
    <t>03.04.1995</t>
  </si>
  <si>
    <t>04.04.1995</t>
  </si>
  <si>
    <t>05.04.1995</t>
  </si>
  <si>
    <t>06.04.1995</t>
  </si>
  <si>
    <t>07.04.1995</t>
  </si>
  <si>
    <t>10.04.1995</t>
  </si>
  <si>
    <t>11.04.1995</t>
  </si>
  <si>
    <t>12.04.1995</t>
  </si>
  <si>
    <t>13.04.1995</t>
  </si>
  <si>
    <t>18.04.1995</t>
  </si>
  <si>
    <t>19.04.1995</t>
  </si>
  <si>
    <t>20.04.1995</t>
  </si>
  <si>
    <t>21.04.1995</t>
  </si>
  <si>
    <t>24.04.1995</t>
  </si>
  <si>
    <t>25.04.1995</t>
  </si>
  <si>
    <t>26.04.1995</t>
  </si>
  <si>
    <t>27.04.1995</t>
  </si>
  <si>
    <t>28.04.1995</t>
  </si>
  <si>
    <t>02.05.1995</t>
  </si>
  <si>
    <t>03.05.1995</t>
  </si>
  <si>
    <t>04.05.1995</t>
  </si>
  <si>
    <t>05.05.1995</t>
  </si>
  <si>
    <t>08.05.1995</t>
  </si>
  <si>
    <t>09.05.1995</t>
  </si>
  <si>
    <t>10.05.1995</t>
  </si>
  <si>
    <t>11.05.1995</t>
  </si>
  <si>
    <t>12.05.1995</t>
  </si>
  <si>
    <t>15.05.1995</t>
  </si>
  <si>
    <t>16.05.1995</t>
  </si>
  <si>
    <t>17.05.1995</t>
  </si>
  <si>
    <t>18.05.1995</t>
  </si>
  <si>
    <t>19.05.1995</t>
  </si>
  <si>
    <t>22.05.1995</t>
  </si>
  <si>
    <t>23.05.1995</t>
  </si>
  <si>
    <t>24.05.1995</t>
  </si>
  <si>
    <t>26.05.1995</t>
  </si>
  <si>
    <t>29.05.1995</t>
  </si>
  <si>
    <t>30.05.1995</t>
  </si>
  <si>
    <t>31.05.1995</t>
  </si>
  <si>
    <t>01.06.1995</t>
  </si>
  <si>
    <t>02.06.1995</t>
  </si>
  <si>
    <t>06.06.1995</t>
  </si>
  <si>
    <t>07.06.1995</t>
  </si>
  <si>
    <t>08.06.1995</t>
  </si>
  <si>
    <t>09.06.1995</t>
  </si>
  <si>
    <t>12.06.1995</t>
  </si>
  <si>
    <t>13.06.1995</t>
  </si>
  <si>
    <t>14.06.1995</t>
  </si>
  <si>
    <t>15.06.1995</t>
  </si>
  <si>
    <t>16.06.1995</t>
  </si>
  <si>
    <t>19.06.1995</t>
  </si>
  <si>
    <t>20.06.1995</t>
  </si>
  <si>
    <t>21.06.1995</t>
  </si>
  <si>
    <t>22.06.1995</t>
  </si>
  <si>
    <t>23.06.1995</t>
  </si>
  <si>
    <t>26.06.1995</t>
  </si>
  <si>
    <t>27.06.1995</t>
  </si>
  <si>
    <t>28.06.1995</t>
  </si>
  <si>
    <t>29.06.1995</t>
  </si>
  <si>
    <t>30.06.1995</t>
  </si>
  <si>
    <t>03.07.1995</t>
  </si>
  <si>
    <t>04.07.1995</t>
  </si>
  <si>
    <t>05.07.1995</t>
  </si>
  <si>
    <t>06.07.1995</t>
  </si>
  <si>
    <t>07.07.1995</t>
  </si>
  <si>
    <t>10.07.1995</t>
  </si>
  <si>
    <t>11.07.1995</t>
  </si>
  <si>
    <t>12.07.1995</t>
  </si>
  <si>
    <t>13.07.1995</t>
  </si>
  <si>
    <t>14.07.1995</t>
  </si>
  <si>
    <t>17.07.1995</t>
  </si>
  <si>
    <t>18.07.1995</t>
  </si>
  <si>
    <t>19.07.1995</t>
  </si>
  <si>
    <t>20.07.1995</t>
  </si>
  <si>
    <t>21.07.1995</t>
  </si>
  <si>
    <t>24.07.1995</t>
  </si>
  <si>
    <t>25.07.1995</t>
  </si>
  <si>
    <t>26.07.1995</t>
  </si>
  <si>
    <t>27.07.1995</t>
  </si>
  <si>
    <t>28.07.1995</t>
  </si>
  <si>
    <t>31.07.1995</t>
  </si>
  <si>
    <t>02.08.1995</t>
  </si>
  <si>
    <t>03.08.1995</t>
  </si>
  <si>
    <t>04.08.1995</t>
  </si>
  <si>
    <t>07.08.1995</t>
  </si>
  <si>
    <t>08.08.1995</t>
  </si>
  <si>
    <t>09.08.1995</t>
  </si>
  <si>
    <t>10.08.1995</t>
  </si>
  <si>
    <t>11.08.1995</t>
  </si>
  <si>
    <t>14.08.1995</t>
  </si>
  <si>
    <t>15.08.1995</t>
  </si>
  <si>
    <t>16.08.1995</t>
  </si>
  <si>
    <t>17.08.1995</t>
  </si>
  <si>
    <t>18.08.1995</t>
  </si>
  <si>
    <t>21.08.1995</t>
  </si>
  <si>
    <t>22.08.1995</t>
  </si>
  <si>
    <t>23.08.1995</t>
  </si>
  <si>
    <t>24.08.1995</t>
  </si>
  <si>
    <t>25.08.1995</t>
  </si>
  <si>
    <t>28.08.1995</t>
  </si>
  <si>
    <t>29.08.1995</t>
  </si>
  <si>
    <t>30.08.1995</t>
  </si>
  <si>
    <t>31.08.1995</t>
  </si>
  <si>
    <t>01.09.1995</t>
  </si>
  <si>
    <t>04.09.1995</t>
  </si>
  <si>
    <t>05.09.1995</t>
  </si>
  <si>
    <t>06.09.1995</t>
  </si>
  <si>
    <t>07.09.1995</t>
  </si>
  <si>
    <t>08.09.1995</t>
  </si>
  <si>
    <t>11.09.1995</t>
  </si>
  <si>
    <t>12.09.1995</t>
  </si>
  <si>
    <t>13.09.1995</t>
  </si>
  <si>
    <t>14.09.1995</t>
  </si>
  <si>
    <t>15.09.1995</t>
  </si>
  <si>
    <t>18.09.1995</t>
  </si>
  <si>
    <t>19.09.1995</t>
  </si>
  <si>
    <t>20.09.1995</t>
  </si>
  <si>
    <t>21.09.1995</t>
  </si>
  <si>
    <t>22.09.1995</t>
  </si>
  <si>
    <t>25.09.1995</t>
  </si>
  <si>
    <t>26.09.1995</t>
  </si>
  <si>
    <t>27.09.1995</t>
  </si>
  <si>
    <t>28.09.1995</t>
  </si>
  <si>
    <t>29.09.1995</t>
  </si>
  <si>
    <t>02.10.1995</t>
  </si>
  <si>
    <t>03.10.1995</t>
  </si>
  <si>
    <t>04.10.1995</t>
  </si>
  <si>
    <t>05.10.1995</t>
  </si>
  <si>
    <t>06.10.1995</t>
  </si>
  <si>
    <t>09.10.1995</t>
  </si>
  <si>
    <t>10.10.1995</t>
  </si>
  <si>
    <t>11.10.1995</t>
  </si>
  <si>
    <t>12.10.1995</t>
  </si>
  <si>
    <t>13.10.1995</t>
  </si>
  <si>
    <t>16.10.1995</t>
  </si>
  <si>
    <t>17.10.1995</t>
  </si>
  <si>
    <t>18.10.1995</t>
  </si>
  <si>
    <t>19.10.1995</t>
  </si>
  <si>
    <t>20.10.1995</t>
  </si>
  <si>
    <t>23.10.1995</t>
  </si>
  <si>
    <t>24.10.1995</t>
  </si>
  <si>
    <t>25.10.1995</t>
  </si>
  <si>
    <t>26.10.1995</t>
  </si>
  <si>
    <t>27.10.1995</t>
  </si>
  <si>
    <t>30.10.1995</t>
  </si>
  <si>
    <t>31.10.1995</t>
  </si>
  <si>
    <t>01.11.1995</t>
  </si>
  <si>
    <t>02.11.1995</t>
  </si>
  <si>
    <t>03.11.1995</t>
  </si>
  <si>
    <t>06.11.1995</t>
  </si>
  <si>
    <t>07.11.1995</t>
  </si>
  <si>
    <t>08.11.1995</t>
  </si>
  <si>
    <t>09.11.1995</t>
  </si>
  <si>
    <t>10.11.1995</t>
  </si>
  <si>
    <t>13.11.1995</t>
  </si>
  <si>
    <t>14.11.1995</t>
  </si>
  <si>
    <t>15.11.1995</t>
  </si>
  <si>
    <t>16.11.1995</t>
  </si>
  <si>
    <t>17.11.1995</t>
  </si>
  <si>
    <t>20.11.1995</t>
  </si>
  <si>
    <t>21.11.1995</t>
  </si>
  <si>
    <t>22.11.1995</t>
  </si>
  <si>
    <t>23.11.1995</t>
  </si>
  <si>
    <t>24.11.1995</t>
  </si>
  <si>
    <t>27.11.1995</t>
  </si>
  <si>
    <t>28.11.1995</t>
  </si>
  <si>
    <t>29.11.1995</t>
  </si>
  <si>
    <t>30.11.1995</t>
  </si>
  <si>
    <t>01.12.1995</t>
  </si>
  <si>
    <t>04.12.1995</t>
  </si>
  <si>
    <t>05.12.1995</t>
  </si>
  <si>
    <t>06.12.1995</t>
  </si>
  <si>
    <t>07.12.1995</t>
  </si>
  <si>
    <t>08.12.1995</t>
  </si>
  <si>
    <t>11.12.1995</t>
  </si>
  <si>
    <t>12.12.1995</t>
  </si>
  <si>
    <t>13.12.1995</t>
  </si>
  <si>
    <t>14.12.1995</t>
  </si>
  <si>
    <t>15.12.1995</t>
  </si>
  <si>
    <t>18.12.1995</t>
  </si>
  <si>
    <t>19.12.1995</t>
  </si>
  <si>
    <t>20.12.1995</t>
  </si>
  <si>
    <t>21.12.1995</t>
  </si>
  <si>
    <t>22.12.1995</t>
  </si>
  <si>
    <t>27.12.1995</t>
  </si>
  <si>
    <t>28.12.1995</t>
  </si>
  <si>
    <t>03.01.1996</t>
  </si>
  <si>
    <t>04.01.1996</t>
  </si>
  <si>
    <t>05.01.1996</t>
  </si>
  <si>
    <t>08.01.1996</t>
  </si>
  <si>
    <t>09.01.1996</t>
  </si>
  <si>
    <t>10.01.1996</t>
  </si>
  <si>
    <t>11.01.1996</t>
  </si>
  <si>
    <t>12.01.1996</t>
  </si>
  <si>
    <t>15.01.1996</t>
  </si>
  <si>
    <t>16.01.1996</t>
  </si>
  <si>
    <t>17.01.1996</t>
  </si>
  <si>
    <t>18.01.1996</t>
  </si>
  <si>
    <t>19.01.1996</t>
  </si>
  <si>
    <t>22.01.1996</t>
  </si>
  <si>
    <t>23.01.1996</t>
  </si>
  <si>
    <t>24.01.1996</t>
  </si>
  <si>
    <t>25.01.1996</t>
  </si>
  <si>
    <t>26.01.1996</t>
  </si>
  <si>
    <t>29.01.1996</t>
  </si>
  <si>
    <t>30.01.1996</t>
  </si>
  <si>
    <t>31.01.1996</t>
  </si>
  <si>
    <t>01.02.1996</t>
  </si>
  <si>
    <t>02.02.1996</t>
  </si>
  <si>
    <t>05.02.1996</t>
  </si>
  <si>
    <t>06.02.1996</t>
  </si>
  <si>
    <t>07.02.1996</t>
  </si>
  <si>
    <t>08.02.1996</t>
  </si>
  <si>
    <t>09.02.1996</t>
  </si>
  <si>
    <t>12.02.1996</t>
  </si>
  <si>
    <t>13.02.1996</t>
  </si>
  <si>
    <t>14.02.1996</t>
  </si>
  <si>
    <t>15.02.1996</t>
  </si>
  <si>
    <t>16.02.1996</t>
  </si>
  <si>
    <t>19.02.1996</t>
  </si>
  <si>
    <t>20.02.1996</t>
  </si>
  <si>
    <t>21.02.1996</t>
  </si>
  <si>
    <t>22.02.1996</t>
  </si>
  <si>
    <t>23.02.1996</t>
  </si>
  <si>
    <t>26.02.1996</t>
  </si>
  <si>
    <t>27.02.1996</t>
  </si>
  <si>
    <t>28.02.1996</t>
  </si>
  <si>
    <t>29.02.1996</t>
  </si>
  <si>
    <t>01.03.1996</t>
  </si>
  <si>
    <t>04.03.1996</t>
  </si>
  <si>
    <t>05.03.1996</t>
  </si>
  <si>
    <t>06.03.1996</t>
  </si>
  <si>
    <t>07.03.1996</t>
  </si>
  <si>
    <t>08.03.1996</t>
  </si>
  <si>
    <t>11.03.1996</t>
  </si>
  <si>
    <t>12.03.1996</t>
  </si>
  <si>
    <t>13.03.1996</t>
  </si>
  <si>
    <t>14.03.1996</t>
  </si>
  <si>
    <t>15.03.1996</t>
  </si>
  <si>
    <t>18.03.1996</t>
  </si>
  <si>
    <t>19.03.1996</t>
  </si>
  <si>
    <t>20.03.1996</t>
  </si>
  <si>
    <t>21.03.1996</t>
  </si>
  <si>
    <t>22.03.1996</t>
  </si>
  <si>
    <t>25.03.1996</t>
  </si>
  <si>
    <t>26.03.1996</t>
  </si>
  <si>
    <t>27.03.1996</t>
  </si>
  <si>
    <t>28.03.1996</t>
  </si>
  <si>
    <t>29.03.1996</t>
  </si>
  <si>
    <t>01.04.1996</t>
  </si>
  <si>
    <t>02.04.1996</t>
  </si>
  <si>
    <t>03.04.1996</t>
  </si>
  <si>
    <t>04.04.1996</t>
  </si>
  <si>
    <t>09.04.1996</t>
  </si>
  <si>
    <t>10.04.1996</t>
  </si>
  <si>
    <t>11.04.1996</t>
  </si>
  <si>
    <t>12.04.1996</t>
  </si>
  <si>
    <t>15.04.1996</t>
  </si>
  <si>
    <t>16.04.1996</t>
  </si>
  <si>
    <t>17.04.1996</t>
  </si>
  <si>
    <t>18.04.1996</t>
  </si>
  <si>
    <t>19.04.1996</t>
  </si>
  <si>
    <t>22.04.1996</t>
  </si>
  <si>
    <t>23.04.1996</t>
  </si>
  <si>
    <t>24.04.1996</t>
  </si>
  <si>
    <t>25.04.1996</t>
  </si>
  <si>
    <t>26.04.1996</t>
  </si>
  <si>
    <t>29.04.1996</t>
  </si>
  <si>
    <t>30.04.1996</t>
  </si>
  <si>
    <t>02.05.1996</t>
  </si>
  <si>
    <t>03.05.1996</t>
  </si>
  <si>
    <t>06.05.1996</t>
  </si>
  <si>
    <t>07.05.1996</t>
  </si>
  <si>
    <t>08.05.1996</t>
  </si>
  <si>
    <t>09.05.1996</t>
  </si>
  <si>
    <t>10.05.1996</t>
  </si>
  <si>
    <t>13.05.1996</t>
  </si>
  <si>
    <t>14.05.1996</t>
  </si>
  <si>
    <t>15.05.1996</t>
  </si>
  <si>
    <t>17.05.1996</t>
  </si>
  <si>
    <t>20.05.1996</t>
  </si>
  <si>
    <t>21.05.1996</t>
  </si>
  <si>
    <t>22.05.1996</t>
  </si>
  <si>
    <t>23.05.1996</t>
  </si>
  <si>
    <t>24.05.1996</t>
  </si>
  <si>
    <t>28.05.1996</t>
  </si>
  <si>
    <t>29.05.1996</t>
  </si>
  <si>
    <t>30.05.1996</t>
  </si>
  <si>
    <t>31.05.1996</t>
  </si>
  <si>
    <t>03.06.1996</t>
  </si>
  <si>
    <t>04.06.1996</t>
  </si>
  <si>
    <t>05.06.1996</t>
  </si>
  <si>
    <t>06.06.1996</t>
  </si>
  <si>
    <t>07.06.1996</t>
  </si>
  <si>
    <t>10.06.1996</t>
  </si>
  <si>
    <t>11.06.1996</t>
  </si>
  <si>
    <t>12.06.1996</t>
  </si>
  <si>
    <t>13.06.1996</t>
  </si>
  <si>
    <t>14.06.1996</t>
  </si>
  <si>
    <t>17.06.1996</t>
  </si>
  <si>
    <t>18.06.1996</t>
  </si>
  <si>
    <t>19.06.1996</t>
  </si>
  <si>
    <t>20.06.1996</t>
  </si>
  <si>
    <t>21.06.1996</t>
  </si>
  <si>
    <t>24.06.1996</t>
  </si>
  <si>
    <t>25.06.1996</t>
  </si>
  <si>
    <t>26.06.1996</t>
  </si>
  <si>
    <t>27.06.1996</t>
  </si>
  <si>
    <t>28.06.1996</t>
  </si>
  <si>
    <t>01.07.1996</t>
  </si>
  <si>
    <t>02.07.1996</t>
  </si>
  <si>
    <t>03.07.1996</t>
  </si>
  <si>
    <t>04.07.1996</t>
  </si>
  <si>
    <t>05.07.1996</t>
  </si>
  <si>
    <t>08.07.1996</t>
  </si>
  <si>
    <t>09.07.1996</t>
  </si>
  <si>
    <t>10.07.1996</t>
  </si>
  <si>
    <t>11.07.1996</t>
  </si>
  <si>
    <t>12.07.1996</t>
  </si>
  <si>
    <t>15.07.1996</t>
  </si>
  <si>
    <t>16.07.1996</t>
  </si>
  <si>
    <t>17.07.1996</t>
  </si>
  <si>
    <t>18.07.1996</t>
  </si>
  <si>
    <t>19.07.1996</t>
  </si>
  <si>
    <t>22.07.1996</t>
  </si>
  <si>
    <t>23.07.1996</t>
  </si>
  <si>
    <t>24.07.1996</t>
  </si>
  <si>
    <t>25.07.1996</t>
  </si>
  <si>
    <t>26.07.1996</t>
  </si>
  <si>
    <t>29.07.1996</t>
  </si>
  <si>
    <t>30.07.1996</t>
  </si>
  <si>
    <t>31.07.1996</t>
  </si>
  <si>
    <t>02.08.1996</t>
  </si>
  <si>
    <t>05.08.1996</t>
  </si>
  <si>
    <t>06.08.1996</t>
  </si>
  <si>
    <t>07.08.1996</t>
  </si>
  <si>
    <t>08.08.1996</t>
  </si>
  <si>
    <t>09.08.1996</t>
  </si>
  <si>
    <t>12.08.1996</t>
  </si>
  <si>
    <t>13.08.1996</t>
  </si>
  <si>
    <t>14.08.1996</t>
  </si>
  <si>
    <t>15.08.1996</t>
  </si>
  <si>
    <t>16.08.1996</t>
  </si>
  <si>
    <t>19.08.1996</t>
  </si>
  <si>
    <t>20.08.1996</t>
  </si>
  <si>
    <t>21.08.1996</t>
  </si>
  <si>
    <t>22.08.1996</t>
  </si>
  <si>
    <t>23.08.1996</t>
  </si>
  <si>
    <t>26.08.1996</t>
  </si>
  <si>
    <t>27.08.1996</t>
  </si>
  <si>
    <t>28.08.1996</t>
  </si>
  <si>
    <t>29.08.1996</t>
  </si>
  <si>
    <t>30.08.1996</t>
  </si>
  <si>
    <t>02.09.1996</t>
  </si>
  <si>
    <t>03.09.1996</t>
  </si>
  <si>
    <t>04.09.1996</t>
  </si>
  <si>
    <t>05.09.1996</t>
  </si>
  <si>
    <t>06.09.1996</t>
  </si>
  <si>
    <t>09.09.1996</t>
  </si>
  <si>
    <t>10.09.1996</t>
  </si>
  <si>
    <t>11.09.1996</t>
  </si>
  <si>
    <t>12.09.1996</t>
  </si>
  <si>
    <t>13.09.1996</t>
  </si>
  <si>
    <t>16.09.1996</t>
  </si>
  <si>
    <t>17.09.1996</t>
  </si>
  <si>
    <t>18.09.1996</t>
  </si>
  <si>
    <t>19.09.1996</t>
  </si>
  <si>
    <t>20.09.1996</t>
  </si>
  <si>
    <t>23.09.1996</t>
  </si>
  <si>
    <t>24.09.1996</t>
  </si>
  <si>
    <t>25.09.1996</t>
  </si>
  <si>
    <t>26.09.1996</t>
  </si>
  <si>
    <t>27.09.1996</t>
  </si>
  <si>
    <t>30.09.1996</t>
  </si>
  <si>
    <t>01.10.1996</t>
  </si>
  <si>
    <t>02.10.1996</t>
  </si>
  <si>
    <t>03.10.1996</t>
  </si>
  <si>
    <t>04.10.1996</t>
  </si>
  <si>
    <t>07.10.1996</t>
  </si>
  <si>
    <t>08.10.1996</t>
  </si>
  <si>
    <t>09.10.1996</t>
  </si>
  <si>
    <t>10.10.1996</t>
  </si>
  <si>
    <t>11.10.1996</t>
  </si>
  <si>
    <t>14.10.1996</t>
  </si>
  <si>
    <t>15.10.1996</t>
  </si>
  <si>
    <t>16.10.1996</t>
  </si>
  <si>
    <t>17.10.1996</t>
  </si>
  <si>
    <t>18.10.1996</t>
  </si>
  <si>
    <t>21.10.1996</t>
  </si>
  <si>
    <t>22.10.1996</t>
  </si>
  <si>
    <t>23.10.1996</t>
  </si>
  <si>
    <t>24.10.1996</t>
  </si>
  <si>
    <t>25.10.1996</t>
  </si>
  <si>
    <t>28.10.1996</t>
  </si>
  <si>
    <t>29.10.1996</t>
  </si>
  <si>
    <t>30.10.1996</t>
  </si>
  <si>
    <t>31.10.1996</t>
  </si>
  <si>
    <t>01.11.1996</t>
  </si>
  <si>
    <t>04.11.1996</t>
  </si>
  <si>
    <t>05.11.1996</t>
  </si>
  <si>
    <t>06.11.1996</t>
  </si>
  <si>
    <t>07.11.1996</t>
  </si>
  <si>
    <t>08.11.1996</t>
  </si>
  <si>
    <t>11.11.1996</t>
  </si>
  <si>
    <t>12.11.1996</t>
  </si>
  <si>
    <t>13.11.1996</t>
  </si>
  <si>
    <t>14.11.1996</t>
  </si>
  <si>
    <t>15.11.1996</t>
  </si>
  <si>
    <t>18.11.1996</t>
  </si>
  <si>
    <t>19.11.1996</t>
  </si>
  <si>
    <t>20.11.1996</t>
  </si>
  <si>
    <t>21.11.1996</t>
  </si>
  <si>
    <t>22.11.1996</t>
  </si>
  <si>
    <t>25.11.1996</t>
  </si>
  <si>
    <t>26.11.1996</t>
  </si>
  <si>
    <t>27.11.1996</t>
  </si>
  <si>
    <t>28.11.1996</t>
  </si>
  <si>
    <t>29.11.1996</t>
  </si>
  <si>
    <t>02.12.1996</t>
  </si>
  <si>
    <t>03.12.1996</t>
  </si>
  <si>
    <t>04.12.1996</t>
  </si>
  <si>
    <t>05.12.1996</t>
  </si>
  <si>
    <t>06.12.1996</t>
  </si>
  <si>
    <t>09.12.1996</t>
  </si>
  <si>
    <t>10.12.1996</t>
  </si>
  <si>
    <t>11.12.1996</t>
  </si>
  <si>
    <t>12.12.1996</t>
  </si>
  <si>
    <t>13.12.1996</t>
  </si>
  <si>
    <t>16.12.1996</t>
  </si>
  <si>
    <t>17.12.1996</t>
  </si>
  <si>
    <t>18.12.1996</t>
  </si>
  <si>
    <t>19.12.1996</t>
  </si>
  <si>
    <t>20.12.1996</t>
  </si>
  <si>
    <t>23.12.1996</t>
  </si>
  <si>
    <t>24.12.1996</t>
  </si>
  <si>
    <t>27.12.1996</t>
  </si>
  <si>
    <t>30.12.1996</t>
  </si>
  <si>
    <t>31.12.1996</t>
  </si>
  <si>
    <t>03.01.1997</t>
  </si>
  <si>
    <t>06.01.1997</t>
  </si>
  <si>
    <t>07.01.1997</t>
  </si>
  <si>
    <t>08.01.1997</t>
  </si>
  <si>
    <t>09.01.1997</t>
  </si>
  <si>
    <t>10.01.1997</t>
  </si>
  <si>
    <t>13.01.1997</t>
  </si>
  <si>
    <t>14.01.1997</t>
  </si>
  <si>
    <t>15.01.1997</t>
  </si>
  <si>
    <t>16.01.1997</t>
  </si>
  <si>
    <t>17.01.1997</t>
  </si>
  <si>
    <t>20.01.1997</t>
  </si>
  <si>
    <t>21.01.1997</t>
  </si>
  <si>
    <t>22.01.1997</t>
  </si>
  <si>
    <t>23.01.1997</t>
  </si>
  <si>
    <t>24.01.1997</t>
  </si>
  <si>
    <t>27.01.1997</t>
  </si>
  <si>
    <t>28.01.1997</t>
  </si>
  <si>
    <t>29.01.1997</t>
  </si>
  <si>
    <t>30.01.1997</t>
  </si>
  <si>
    <t>31.01.1997</t>
  </si>
  <si>
    <t>03.02.1997</t>
  </si>
  <si>
    <t>04.02.1997</t>
  </si>
  <si>
    <t>05.02.1997</t>
  </si>
  <si>
    <t>06.02.1997</t>
  </si>
  <si>
    <t>07.02.1997</t>
  </si>
  <si>
    <t>10.02.1997</t>
  </si>
  <si>
    <t>11.02.1997</t>
  </si>
  <si>
    <t>12.02.1997</t>
  </si>
  <si>
    <t>13.02.1997</t>
  </si>
  <si>
    <t>14.02.1997</t>
  </si>
  <si>
    <t>17.02.1997</t>
  </si>
  <si>
    <t>18.02.1997</t>
  </si>
  <si>
    <t>19.02.1997</t>
  </si>
  <si>
    <t>20.02.1997</t>
  </si>
  <si>
    <t>21.02.1997</t>
  </si>
  <si>
    <t>24.02.1997</t>
  </si>
  <si>
    <t>25.02.1997</t>
  </si>
  <si>
    <t>26.02.1997</t>
  </si>
  <si>
    <t>27.02.1997</t>
  </si>
  <si>
    <t>28.02.1997</t>
  </si>
  <si>
    <t>03.03.1997</t>
  </si>
  <si>
    <t>04.03.1997</t>
  </si>
  <si>
    <t>05.03.1997</t>
  </si>
  <si>
    <t>06.03.1997</t>
  </si>
  <si>
    <t>07.03.1997</t>
  </si>
  <si>
    <t>10.03.1997</t>
  </si>
  <si>
    <t>11.03.1997</t>
  </si>
  <si>
    <t>12.03.1997</t>
  </si>
  <si>
    <t>13.03.1997</t>
  </si>
  <si>
    <t>14.03.1997</t>
  </si>
  <si>
    <t>17.03.1997</t>
  </si>
  <si>
    <t>18.03.1997</t>
  </si>
  <si>
    <t>19.03.1997</t>
  </si>
  <si>
    <t>20.03.1997</t>
  </si>
  <si>
    <t>21.03.1997</t>
  </si>
  <si>
    <t>24.03.1997</t>
  </si>
  <si>
    <t>25.03.1997</t>
  </si>
  <si>
    <t>26.03.1997</t>
  </si>
  <si>
    <t>27.03.1997</t>
  </si>
  <si>
    <t>01.04.1997</t>
  </si>
  <si>
    <t>02.04.1997</t>
  </si>
  <si>
    <t>03.04.1997</t>
  </si>
  <si>
    <t>04.04.1997</t>
  </si>
  <si>
    <t>07.04.1997</t>
  </si>
  <si>
    <t>08.04.1997</t>
  </si>
  <si>
    <t>09.04.1997</t>
  </si>
  <si>
    <t>10.04.1997</t>
  </si>
  <si>
    <t>11.04.1997</t>
  </si>
  <si>
    <t>14.04.1997</t>
  </si>
  <si>
    <t>15.04.1997</t>
  </si>
  <si>
    <t>16.04.1997</t>
  </si>
  <si>
    <t>17.04.1997</t>
  </si>
  <si>
    <t>18.04.1997</t>
  </si>
  <si>
    <t>21.04.1997</t>
  </si>
  <si>
    <t>22.04.1997</t>
  </si>
  <si>
    <t>23.04.1997</t>
  </si>
  <si>
    <t>24.04.1997</t>
  </si>
  <si>
    <t>25.04.1997</t>
  </si>
  <si>
    <t>28.04.1997</t>
  </si>
  <si>
    <t>29.04.1997</t>
  </si>
  <si>
    <t>30.04.1997</t>
  </si>
  <si>
    <t>02.05.1997</t>
  </si>
  <si>
    <t>05.05.1997</t>
  </si>
  <si>
    <t>06.05.1997</t>
  </si>
  <si>
    <t>07.05.1997</t>
  </si>
  <si>
    <t>09.05.1997</t>
  </si>
  <si>
    <t>12.05.1997</t>
  </si>
  <si>
    <t>13.05.1997</t>
  </si>
  <si>
    <t>14.05.1997</t>
  </si>
  <si>
    <t>15.05.1997</t>
  </si>
  <si>
    <t>16.05.1997</t>
  </si>
  <si>
    <t>20.05.1997</t>
  </si>
  <si>
    <t>21.05.1997</t>
  </si>
  <si>
    <t>22.05.1997</t>
  </si>
  <si>
    <t>23.05.1997</t>
  </si>
  <si>
    <t>26.05.1997</t>
  </si>
  <si>
    <t>27.05.1997</t>
  </si>
  <si>
    <t>28.05.1997</t>
  </si>
  <si>
    <t>29.05.1997</t>
  </si>
  <si>
    <t>30.05.1997</t>
  </si>
  <si>
    <t>02.06.1997</t>
  </si>
  <si>
    <t>03.06.1997</t>
  </si>
  <si>
    <t>04.06.1997</t>
  </si>
  <si>
    <t>05.06.1997</t>
  </si>
  <si>
    <t>06.06.1997</t>
  </si>
  <si>
    <t>09.06.1997</t>
  </si>
  <si>
    <t>10.06.1997</t>
  </si>
  <si>
    <t>11.06.1997</t>
  </si>
  <si>
    <t>12.06.1997</t>
  </si>
  <si>
    <t>13.06.1997</t>
  </si>
  <si>
    <t>16.06.1997</t>
  </si>
  <si>
    <t>17.06.1997</t>
  </si>
  <si>
    <t>18.06.1997</t>
  </si>
  <si>
    <t>19.06.1997</t>
  </si>
  <si>
    <t>20.06.1997</t>
  </si>
  <si>
    <t>23.06.1997</t>
  </si>
  <si>
    <t>24.06.1997</t>
  </si>
  <si>
    <t>25.06.1997</t>
  </si>
  <si>
    <t>26.06.1997</t>
  </si>
  <si>
    <t>27.06.1997</t>
  </si>
  <si>
    <t>30.06.1997</t>
  </si>
  <si>
    <t>01.07.1997</t>
  </si>
  <si>
    <t>02.07.1997</t>
  </si>
  <si>
    <t>03.07.1997</t>
  </si>
  <si>
    <t>04.07.1997</t>
  </si>
  <si>
    <t>07.07.1997</t>
  </si>
  <si>
    <t>08.07.1997</t>
  </si>
  <si>
    <t>09.07.1997</t>
  </si>
  <si>
    <t>10.07.1997</t>
  </si>
  <si>
    <t>11.07.1997</t>
  </si>
  <si>
    <t>14.07.1997</t>
  </si>
  <si>
    <t>15.07.1997</t>
  </si>
  <si>
    <t>16.07.1997</t>
  </si>
  <si>
    <t>17.07.1997</t>
  </si>
  <si>
    <t>18.07.1997</t>
  </si>
  <si>
    <t>21.07.1997</t>
  </si>
  <si>
    <t>22.07.1997</t>
  </si>
  <si>
    <t>23.07.1997</t>
  </si>
  <si>
    <t>24.07.1997</t>
  </si>
  <si>
    <t>25.07.1997</t>
  </si>
  <si>
    <t>28.07.1997</t>
  </si>
  <si>
    <t>29.07.1997</t>
  </si>
  <si>
    <t>30.07.1997</t>
  </si>
  <si>
    <t>31.07.1997</t>
  </si>
  <si>
    <t>04.08.1997</t>
  </si>
  <si>
    <t>05.08.1997</t>
  </si>
  <si>
    <t>06.08.1997</t>
  </si>
  <si>
    <t>07.08.1997</t>
  </si>
  <si>
    <t>08.08.1997</t>
  </si>
  <si>
    <t>11.08.1997</t>
  </si>
  <si>
    <t>12.08.1997</t>
  </si>
  <si>
    <t>13.08.1997</t>
  </si>
  <si>
    <t>14.08.1997</t>
  </si>
  <si>
    <t>15.08.1997</t>
  </si>
  <si>
    <t>18.08.1997</t>
  </si>
  <si>
    <t>19.08.1997</t>
  </si>
  <si>
    <t>20.08.1997</t>
  </si>
  <si>
    <t>21.08.1997</t>
  </si>
  <si>
    <t>22.08.1997</t>
  </si>
  <si>
    <t>25.08.1997</t>
  </si>
  <si>
    <t>26.08.1997</t>
  </si>
  <si>
    <t>27.08.1997</t>
  </si>
  <si>
    <t>28.08.1997</t>
  </si>
  <si>
    <t>29.08.1997</t>
  </si>
  <si>
    <t>01.09.1997</t>
  </si>
  <si>
    <t>02.09.1997</t>
  </si>
  <si>
    <t>03.09.1997</t>
  </si>
  <si>
    <t>04.09.1997</t>
  </si>
  <si>
    <t>05.09.1997</t>
  </si>
  <si>
    <t>08.09.1997</t>
  </si>
  <si>
    <t>09.09.1997</t>
  </si>
  <si>
    <t>10.09.1997</t>
  </si>
  <si>
    <t>11.09.1997</t>
  </si>
  <si>
    <t>12.09.1997</t>
  </si>
  <si>
    <t>15.09.1997</t>
  </si>
  <si>
    <t>16.09.1997</t>
  </si>
  <si>
    <t>17.09.1997</t>
  </si>
  <si>
    <t>18.09.1997</t>
  </si>
  <si>
    <t>19.09.1997</t>
  </si>
  <si>
    <t>22.09.1997</t>
  </si>
  <si>
    <t>23.09.1997</t>
  </si>
  <si>
    <t>24.09.1997</t>
  </si>
  <si>
    <t>25.09.1997</t>
  </si>
  <si>
    <t>26.09.1997</t>
  </si>
  <si>
    <t>29.09.1997</t>
  </si>
  <si>
    <t>30.09.1997</t>
  </si>
  <si>
    <t>01.10.1997</t>
  </si>
  <si>
    <t>02.10.1997</t>
  </si>
  <si>
    <t>03.10.1997</t>
  </si>
  <si>
    <t>06.10.1997</t>
  </si>
  <si>
    <t>07.10.1997</t>
  </si>
  <si>
    <t>08.10.1997</t>
  </si>
  <si>
    <t>09.10.1997</t>
  </si>
  <si>
    <t>10.10.1997</t>
  </si>
  <si>
    <t>13.10.1997</t>
  </si>
  <si>
    <t>14.10.1997</t>
  </si>
  <si>
    <t>15.10.1997</t>
  </si>
  <si>
    <t>16.10.1997</t>
  </si>
  <si>
    <t>17.10.1997</t>
  </si>
  <si>
    <t>20.10.1997</t>
  </si>
  <si>
    <t>21.10.1997</t>
  </si>
  <si>
    <t>22.10.1997</t>
  </si>
  <si>
    <t>23.10.1997</t>
  </si>
  <si>
    <t>24.10.1997</t>
  </si>
  <si>
    <t>27.10.1997</t>
  </si>
  <si>
    <t>28.10.1997</t>
  </si>
  <si>
    <t>29.10.1997</t>
  </si>
  <si>
    <t>30.10.1997</t>
  </si>
  <si>
    <t>31.10.1997</t>
  </si>
  <si>
    <t>03.11.1997</t>
  </si>
  <si>
    <t>04.11.1997</t>
  </si>
  <si>
    <t>05.11.1997</t>
  </si>
  <si>
    <t>06.11.1997</t>
  </si>
  <si>
    <t>07.11.1997</t>
  </si>
  <si>
    <t>10.11.1997</t>
  </si>
  <si>
    <t>11.11.1997</t>
  </si>
  <si>
    <t>12.11.1997</t>
  </si>
  <si>
    <t>13.11.1997</t>
  </si>
  <si>
    <t>14.11.1997</t>
  </si>
  <si>
    <t>17.11.1997</t>
  </si>
  <si>
    <t>18.11.1997</t>
  </si>
  <si>
    <t>19.11.1997</t>
  </si>
  <si>
    <t>20.11.1997</t>
  </si>
  <si>
    <t>21.11.1997</t>
  </si>
  <si>
    <t>24.11.1997</t>
  </si>
  <si>
    <t>25.11.1997</t>
  </si>
  <si>
    <t>26.11.1997</t>
  </si>
  <si>
    <t>27.11.1997</t>
  </si>
  <si>
    <t>28.11.1997</t>
  </si>
  <si>
    <t>01.12.1997</t>
  </si>
  <si>
    <t>02.12.1997</t>
  </si>
  <si>
    <t>03.12.1997</t>
  </si>
  <si>
    <t>04.12.1997</t>
  </si>
  <si>
    <t>05.12.1997</t>
  </si>
  <si>
    <t>08.12.1997</t>
  </si>
  <si>
    <t>09.12.1997</t>
  </si>
  <si>
    <t>10.12.1997</t>
  </si>
  <si>
    <t>11.12.1997</t>
  </si>
  <si>
    <t>12.12.1997</t>
  </si>
  <si>
    <t>15.12.1997</t>
  </si>
  <si>
    <t>16.12.1997</t>
  </si>
  <si>
    <t>17.12.1997</t>
  </si>
  <si>
    <t>18.12.1997</t>
  </si>
  <si>
    <t>19.12.1997</t>
  </si>
  <si>
    <t>22.12.1997</t>
  </si>
  <si>
    <t>23.12.1997</t>
  </si>
  <si>
    <t>24.12.1997</t>
  </si>
  <si>
    <t>29.12.1997</t>
  </si>
  <si>
    <t>30.12.1997</t>
  </si>
  <si>
    <t>31.12.1997</t>
  </si>
  <si>
    <t>05.01.1998</t>
  </si>
  <si>
    <t>06.01.1998</t>
  </si>
  <si>
    <t>07.01.1998</t>
  </si>
  <si>
    <t>08.01.1998</t>
  </si>
  <si>
    <t>09.01.1998</t>
  </si>
  <si>
    <t>12.01.1998</t>
  </si>
  <si>
    <t>13.01.1998</t>
  </si>
  <si>
    <t>14.01.1998</t>
  </si>
  <si>
    <t>15.01.1998</t>
  </si>
  <si>
    <t>16.01.1998</t>
  </si>
  <si>
    <t>19.01.1998</t>
  </si>
  <si>
    <t>20.01.1998</t>
  </si>
  <si>
    <t>21.01.1998</t>
  </si>
  <si>
    <t>22.01.1998</t>
  </si>
  <si>
    <t>23.01.1998</t>
  </si>
  <si>
    <t>26.01.1998</t>
  </si>
  <si>
    <t>27.01.1998</t>
  </si>
  <si>
    <t>28.01.1998</t>
  </si>
  <si>
    <t>29.01.1998</t>
  </si>
  <si>
    <t>30.01.1998</t>
  </si>
  <si>
    <t>02.02.1998</t>
  </si>
  <si>
    <t>03.02.1998</t>
  </si>
  <si>
    <t>04.02.1998</t>
  </si>
  <si>
    <t>05.02.1998</t>
  </si>
  <si>
    <t>06.02.1998</t>
  </si>
  <si>
    <t>09.02.1998</t>
  </si>
  <si>
    <t>10.02.1998</t>
  </si>
  <si>
    <t>11.02.1998</t>
  </si>
  <si>
    <t>12.02.1998</t>
  </si>
  <si>
    <t>13.02.1998</t>
  </si>
  <si>
    <t>16.02.1998</t>
  </si>
  <si>
    <t>17.02.1998</t>
  </si>
  <si>
    <t>18.02.1998</t>
  </si>
  <si>
    <t>19.02.1998</t>
  </si>
  <si>
    <t>20.02.1998</t>
  </si>
  <si>
    <t>23.02.1998</t>
  </si>
  <si>
    <t>24.02.1998</t>
  </si>
  <si>
    <t>25.02.1998</t>
  </si>
  <si>
    <t>26.02.1998</t>
  </si>
  <si>
    <t>27.02.1998</t>
  </si>
  <si>
    <t>02.03.1998</t>
  </si>
  <si>
    <t>03.03.1998</t>
  </si>
  <si>
    <t>04.03.1998</t>
  </si>
  <si>
    <t>05.03.1998</t>
  </si>
  <si>
    <t>06.03.1998</t>
  </si>
  <si>
    <t>09.03.1998</t>
  </si>
  <si>
    <t>10.03.1998</t>
  </si>
  <si>
    <t>11.03.1998</t>
  </si>
  <si>
    <t>12.03.1998</t>
  </si>
  <si>
    <t>13.03.1998</t>
  </si>
  <si>
    <t>16.03.1998</t>
  </si>
  <si>
    <t>17.03.1998</t>
  </si>
  <si>
    <t>18.03.1998</t>
  </si>
  <si>
    <t>19.03.1998</t>
  </si>
  <si>
    <t>20.03.1998</t>
  </si>
  <si>
    <t>23.03.1998</t>
  </si>
  <si>
    <t>24.03.1998</t>
  </si>
  <si>
    <t>25.03.1998</t>
  </si>
  <si>
    <t>26.03.1998</t>
  </si>
  <si>
    <t>27.03.1998</t>
  </si>
  <si>
    <t>30.03.1998</t>
  </si>
  <si>
    <t>31.03.1998</t>
  </si>
  <si>
    <t>01.04.1998</t>
  </si>
  <si>
    <t>02.04.1998</t>
  </si>
  <si>
    <t>03.04.1998</t>
  </si>
  <si>
    <t>06.04.1998</t>
  </si>
  <si>
    <t>07.04.1998</t>
  </si>
  <si>
    <t>08.04.1998</t>
  </si>
  <si>
    <t>09.04.1998</t>
  </si>
  <si>
    <t>14.04.1998</t>
  </si>
  <si>
    <t>15.04.1998</t>
  </si>
  <si>
    <t>16.04.1998</t>
  </si>
  <si>
    <t>17.04.1998</t>
  </si>
  <si>
    <t>20.04.1998</t>
  </si>
  <si>
    <t>21.04.1998</t>
  </si>
  <si>
    <t>22.04.1998</t>
  </si>
  <si>
    <t>23.04.1998</t>
  </si>
  <si>
    <t>24.04.1998</t>
  </si>
  <si>
    <t>27.04.1998</t>
  </si>
  <si>
    <t>28.04.1998</t>
  </si>
  <si>
    <t>29.04.1998</t>
  </si>
  <si>
    <t>30.04.1998</t>
  </si>
  <si>
    <t>04.05.1998</t>
  </si>
  <si>
    <t>05.05.1998</t>
  </si>
  <si>
    <t>06.05.1998</t>
  </si>
  <si>
    <t>07.05.1998</t>
  </si>
  <si>
    <t>08.05.1998</t>
  </si>
  <si>
    <t>11.05.1998</t>
  </si>
  <si>
    <t>12.05.1998</t>
  </si>
  <si>
    <t>13.05.1998</t>
  </si>
  <si>
    <t>14.05.1998</t>
  </si>
  <si>
    <t>15.05.1998</t>
  </si>
  <si>
    <t>18.05.1998</t>
  </si>
  <si>
    <t>19.05.1998</t>
  </si>
  <si>
    <t>20.05.1998</t>
  </si>
  <si>
    <t>22.05.1998</t>
  </si>
  <si>
    <t>25.05.1998</t>
  </si>
  <si>
    <t>26.05.1998</t>
  </si>
  <si>
    <t>27.05.1998</t>
  </si>
  <si>
    <t>28.05.1998</t>
  </si>
  <si>
    <t>29.05.1998</t>
  </si>
  <si>
    <t>02.06.1998</t>
  </si>
  <si>
    <t>03.06.1998</t>
  </si>
  <si>
    <t>04.06.1998</t>
  </si>
  <si>
    <t>05.06.1998</t>
  </si>
  <si>
    <t>08.06.1998</t>
  </si>
  <si>
    <t>09.06.1998</t>
  </si>
  <si>
    <t>10.06.1998</t>
  </si>
  <si>
    <t>11.06.1998</t>
  </si>
  <si>
    <t>12.06.1998</t>
  </si>
  <si>
    <t>15.06.1998</t>
  </si>
  <si>
    <t>16.06.1998</t>
  </si>
  <si>
    <t>17.06.1998</t>
  </si>
  <si>
    <t>18.06.1998</t>
  </si>
  <si>
    <t>19.06.1998</t>
  </si>
  <si>
    <t>22.06.1998</t>
  </si>
  <si>
    <t>23.06.1998</t>
  </si>
  <si>
    <t>24.06.1998</t>
  </si>
  <si>
    <t>25.06.1998</t>
  </si>
  <si>
    <t>26.06.1998</t>
  </si>
  <si>
    <t>29.06.1998</t>
  </si>
  <si>
    <t>30.06.1998</t>
  </si>
  <si>
    <t>01.07.1998</t>
  </si>
  <si>
    <t>02.07.1998</t>
  </si>
  <si>
    <t>03.07.1998</t>
  </si>
  <si>
    <t>06.07.1998</t>
  </si>
  <si>
    <t>07.07.1998</t>
  </si>
  <si>
    <t>08.07.1998</t>
  </si>
  <si>
    <t>09.07.1998</t>
  </si>
  <si>
    <t>10.07.1998</t>
  </si>
  <si>
    <t>13.07.1998</t>
  </si>
  <si>
    <t>14.07.1998</t>
  </si>
  <si>
    <t>15.07.1998</t>
  </si>
  <si>
    <t>16.07.1998</t>
  </si>
  <si>
    <t>17.07.1998</t>
  </si>
  <si>
    <t>20.07.1998</t>
  </si>
  <si>
    <t>21.07.1998</t>
  </si>
  <si>
    <t>22.07.1998</t>
  </si>
  <si>
    <t>23.07.1998</t>
  </si>
  <si>
    <t>24.07.1998</t>
  </si>
  <si>
    <t>27.07.1998</t>
  </si>
  <si>
    <t>28.07.1998</t>
  </si>
  <si>
    <t>29.07.1998</t>
  </si>
  <si>
    <t>30.07.1998</t>
  </si>
  <si>
    <t>31.07.1998</t>
  </si>
  <si>
    <t>03.08.1998</t>
  </si>
  <si>
    <t>04.08.1998</t>
  </si>
  <si>
    <t>05.08.1998</t>
  </si>
  <si>
    <t>06.08.1998</t>
  </si>
  <si>
    <t>07.08.1998</t>
  </si>
  <si>
    <t>10.08.1998</t>
  </si>
  <si>
    <t>11.08.1998</t>
  </si>
  <si>
    <t>12.08.1998</t>
  </si>
  <si>
    <t>13.08.1998</t>
  </si>
  <si>
    <t>14.08.1998</t>
  </si>
  <si>
    <t>17.08.1998</t>
  </si>
  <si>
    <t>18.08.1998</t>
  </si>
  <si>
    <t>19.08.1998</t>
  </si>
  <si>
    <t>20.08.1998</t>
  </si>
  <si>
    <t>21.08.1998</t>
  </si>
  <si>
    <t>24.08.1998</t>
  </si>
  <si>
    <t>25.08.1998</t>
  </si>
  <si>
    <t>26.08.1998</t>
  </si>
  <si>
    <t>27.08.1998</t>
  </si>
  <si>
    <t>28.08.1998</t>
  </si>
  <si>
    <t>31.08.1998</t>
  </si>
  <si>
    <t>01.09.1998</t>
  </si>
  <si>
    <t>02.09.1998</t>
  </si>
  <si>
    <t>03.09.1998</t>
  </si>
  <si>
    <t>04.09.1998</t>
  </si>
  <si>
    <t>07.09.1998</t>
  </si>
  <si>
    <t>08.09.1998</t>
  </si>
  <si>
    <t>09.09.1998</t>
  </si>
  <si>
    <t>10.09.1998</t>
  </si>
  <si>
    <t>11.09.1998</t>
  </si>
  <si>
    <t>14.09.1998</t>
  </si>
  <si>
    <t>15.09.1998</t>
  </si>
  <si>
    <t>16.09.1998</t>
  </si>
  <si>
    <t>17.09.1998</t>
  </si>
  <si>
    <t>18.09.1998</t>
  </si>
  <si>
    <t>21.09.1998</t>
  </si>
  <si>
    <t>22.09.1998</t>
  </si>
  <si>
    <t>23.09.1998</t>
  </si>
  <si>
    <t>24.09.1998</t>
  </si>
  <si>
    <t>25.09.1998</t>
  </si>
  <si>
    <t>28.09.1998</t>
  </si>
  <si>
    <t>29.09.1998</t>
  </si>
  <si>
    <t>30.09.1998</t>
  </si>
  <si>
    <t>01.10.1998</t>
  </si>
  <si>
    <t>02.10.1998</t>
  </si>
  <si>
    <t>05.10.1998</t>
  </si>
  <si>
    <t>06.10.1998</t>
  </si>
  <si>
    <t>07.10.1998</t>
  </si>
  <si>
    <t>08.10.1998</t>
  </si>
  <si>
    <t>09.10.1998</t>
  </si>
  <si>
    <t>12.10.1998</t>
  </si>
  <si>
    <t>13.10.1998</t>
  </si>
  <si>
    <t>14.10.1998</t>
  </si>
  <si>
    <t>15.10.1998</t>
  </si>
  <si>
    <t>16.10.1998</t>
  </si>
  <si>
    <t>19.10.1998</t>
  </si>
  <si>
    <t>20.10.1998</t>
  </si>
  <si>
    <t>21.10.1998</t>
  </si>
  <si>
    <t>22.10.1998</t>
  </si>
  <si>
    <t>23.10.1998</t>
  </si>
  <si>
    <t>26.10.1998</t>
  </si>
  <si>
    <t>27.10.1998</t>
  </si>
  <si>
    <t>28.10.1998</t>
  </si>
  <si>
    <t>29.10.1998</t>
  </si>
  <si>
    <t>30.10.1998</t>
  </si>
  <si>
    <t>02.11.1998</t>
  </si>
  <si>
    <t>03.11.1998</t>
  </si>
  <si>
    <t>04.11.1998</t>
  </si>
  <si>
    <t>05.11.1998</t>
  </si>
  <si>
    <t>06.11.1998</t>
  </si>
  <si>
    <t>09.11.1998</t>
  </si>
  <si>
    <t>10.11.1998</t>
  </si>
  <si>
    <t>11.11.1998</t>
  </si>
  <si>
    <t>12.11.1998</t>
  </si>
  <si>
    <t>13.11.1998</t>
  </si>
  <si>
    <t>16.11.1998</t>
  </si>
  <si>
    <t>17.11.1998</t>
  </si>
  <si>
    <t>18.11.1998</t>
  </si>
  <si>
    <t>19.11.1998</t>
  </si>
  <si>
    <t>20.11.1998</t>
  </si>
  <si>
    <t>23.11.1998</t>
  </si>
  <si>
    <t>24.11.1998</t>
  </si>
  <si>
    <t>25.11.1998</t>
  </si>
  <si>
    <t>26.11.1998</t>
  </si>
  <si>
    <t>27.11.1998</t>
  </si>
  <si>
    <t>30.11.1998</t>
  </si>
  <si>
    <t>01.12.1998</t>
  </si>
  <si>
    <t>02.12.1998</t>
  </si>
  <si>
    <t>03.12.1998</t>
  </si>
  <si>
    <t>04.12.1998</t>
  </si>
  <si>
    <t>07.12.1998</t>
  </si>
  <si>
    <t>08.12.1998</t>
  </si>
  <si>
    <t>09.12.1998</t>
  </si>
  <si>
    <t>10.12.1998</t>
  </si>
  <si>
    <t>11.12.1998</t>
  </si>
  <si>
    <t>14.12.1998</t>
  </si>
  <si>
    <t>15.12.1998</t>
  </si>
  <si>
    <t>16.12.1998</t>
  </si>
  <si>
    <t>17.12.1998</t>
  </si>
  <si>
    <t>18.12.1998</t>
  </si>
  <si>
    <t>21.12.1998</t>
  </si>
  <si>
    <t>22.12.1998</t>
  </si>
  <si>
    <t>23.12.1998</t>
  </si>
  <si>
    <t>28.12.1998</t>
  </si>
  <si>
    <t>29.12.1998</t>
  </si>
  <si>
    <t>30.12.1998</t>
  </si>
  <si>
    <t>04.01.1999</t>
  </si>
  <si>
    <t>05.01.1999</t>
  </si>
  <si>
    <t>06.01.1999</t>
  </si>
  <si>
    <t>07.01.1999</t>
  </si>
  <si>
    <t>08.01.1999</t>
  </si>
  <si>
    <t>11.01.1999</t>
  </si>
  <si>
    <t>12.01.1999</t>
  </si>
  <si>
    <t>13.01.1999</t>
  </si>
  <si>
    <t>14.01.1999</t>
  </si>
  <si>
    <t>15.01.1999</t>
  </si>
  <si>
    <t>18.01.1999</t>
  </si>
  <si>
    <t>19.01.1999</t>
  </si>
  <si>
    <t>20.01.1999</t>
  </si>
  <si>
    <t>21.01.1999</t>
  </si>
  <si>
    <t>22.01.1999</t>
  </si>
  <si>
    <t>25.01.1999</t>
  </si>
  <si>
    <t>26.01.1999</t>
  </si>
  <si>
    <t>27.01.1999</t>
  </si>
  <si>
    <t>28.01.1999</t>
  </si>
  <si>
    <t>29.01.1999</t>
  </si>
  <si>
    <t>01.02.1999</t>
  </si>
  <si>
    <t>02.02.1999</t>
  </si>
  <si>
    <t>03.02.1999</t>
  </si>
  <si>
    <t>04.02.1999</t>
  </si>
  <si>
    <t>05.02.1999</t>
  </si>
  <si>
    <t>08.02.1999</t>
  </si>
  <si>
    <t>09.02.1999</t>
  </si>
  <si>
    <t>10.02.1999</t>
  </si>
  <si>
    <t>11.02.1999</t>
  </si>
  <si>
    <t>12.02.1999</t>
  </si>
  <si>
    <t>15.02.1999</t>
  </si>
  <si>
    <t>16.02.1999</t>
  </si>
  <si>
    <t>17.02.1999</t>
  </si>
  <si>
    <t>18.02.1999</t>
  </si>
  <si>
    <t>19.02.1999</t>
  </si>
  <si>
    <t>22.02.1999</t>
  </si>
  <si>
    <t>23.02.1999</t>
  </si>
  <si>
    <t>24.02.1999</t>
  </si>
  <si>
    <t>25.02.1999</t>
  </si>
  <si>
    <t>26.02.1999</t>
  </si>
  <si>
    <t>01.03.1999</t>
  </si>
  <si>
    <t>02.03.1999</t>
  </si>
  <si>
    <t>03.03.1999</t>
  </si>
  <si>
    <t>04.03.1999</t>
  </si>
  <si>
    <t>05.03.1999</t>
  </si>
  <si>
    <t>08.03.1999</t>
  </si>
  <si>
    <t>09.03.1999</t>
  </si>
  <si>
    <t>10.03.1999</t>
  </si>
  <si>
    <t>11.03.1999</t>
  </si>
  <si>
    <t>12.03.1999</t>
  </si>
  <si>
    <t>15.03.1999</t>
  </si>
  <si>
    <t>16.03.1999</t>
  </si>
  <si>
    <t>17.03.1999</t>
  </si>
  <si>
    <t>18.03.1999</t>
  </si>
  <si>
    <t>19.03.1999</t>
  </si>
  <si>
    <t>22.03.1999</t>
  </si>
  <si>
    <t>23.03.1999</t>
  </si>
  <si>
    <t>24.03.1999</t>
  </si>
  <si>
    <t>25.03.1999</t>
  </si>
  <si>
    <t>26.03.1999</t>
  </si>
  <si>
    <t>29.03.1999</t>
  </si>
  <si>
    <t>30.03.1999</t>
  </si>
  <si>
    <t>31.03.1999</t>
  </si>
  <si>
    <t>01.04.1999</t>
  </si>
  <si>
    <t>06.04.1999</t>
  </si>
  <si>
    <t>07.04.1999</t>
  </si>
  <si>
    <t>08.04.1999</t>
  </si>
  <si>
    <t>09.04.1999</t>
  </si>
  <si>
    <t>12.04.1999</t>
  </si>
  <si>
    <t>13.04.1999</t>
  </si>
  <si>
    <t>14.04.1999</t>
  </si>
  <si>
    <t>15.04.1999</t>
  </si>
  <si>
    <t>16.04.1999</t>
  </si>
  <si>
    <t>19.04.1999</t>
  </si>
  <si>
    <t>20.04.1999</t>
  </si>
  <si>
    <t>21.04.1999</t>
  </si>
  <si>
    <t>22.04.1999</t>
  </si>
  <si>
    <t>23.04.1999</t>
  </si>
  <si>
    <t>26.04.1999</t>
  </si>
  <si>
    <t>27.04.1999</t>
  </si>
  <si>
    <t>28.04.1999</t>
  </si>
  <si>
    <t>29.04.1999</t>
  </si>
  <si>
    <t>30.04.1999</t>
  </si>
  <si>
    <t>03.05.1999</t>
  </si>
  <si>
    <t>04.05.1999</t>
  </si>
  <si>
    <t>05.05.1999</t>
  </si>
  <si>
    <t>06.05.1999</t>
  </si>
  <si>
    <t>07.05.1999</t>
  </si>
  <si>
    <t>10.05.1999</t>
  </si>
  <si>
    <t>11.05.1999</t>
  </si>
  <si>
    <t>12.05.1999</t>
  </si>
  <si>
    <t>14.05.1999</t>
  </si>
  <si>
    <t>17.05.1999</t>
  </si>
  <si>
    <t>18.05.1999</t>
  </si>
  <si>
    <t>19.05.1999</t>
  </si>
  <si>
    <t>20.05.1999</t>
  </si>
  <si>
    <t>21.05.1999</t>
  </si>
  <si>
    <t>25.05.1999</t>
  </si>
  <si>
    <t>26.05.1999</t>
  </si>
  <si>
    <t>27.05.1999</t>
  </si>
  <si>
    <t>28.05.1999</t>
  </si>
  <si>
    <t>31.05.1999</t>
  </si>
  <si>
    <t>01.06.1999</t>
  </si>
  <si>
    <t>02.06.1999</t>
  </si>
  <si>
    <t>03.06.1999</t>
  </si>
  <si>
    <t>04.06.1999</t>
  </si>
  <si>
    <t>07.06.1999</t>
  </si>
  <si>
    <t>08.06.1999</t>
  </si>
  <si>
    <t>09.06.1999</t>
  </si>
  <si>
    <t>10.06.1999</t>
  </si>
  <si>
    <t>11.06.1999</t>
  </si>
  <si>
    <t>14.06.1999</t>
  </si>
  <si>
    <t>15.06.1999</t>
  </si>
  <si>
    <t>16.06.1999</t>
  </si>
  <si>
    <t>17.06.1999</t>
  </si>
  <si>
    <t>18.06.1999</t>
  </si>
  <si>
    <t>21.06.1999</t>
  </si>
  <si>
    <t>22.06.1999</t>
  </si>
  <si>
    <t>23.06.1999</t>
  </si>
  <si>
    <t>24.06.1999</t>
  </si>
  <si>
    <t>25.06.1999</t>
  </si>
  <si>
    <t>28.06.1999</t>
  </si>
  <si>
    <t>29.06.1999</t>
  </si>
  <si>
    <t>30.06.1999</t>
  </si>
  <si>
    <t>01.07.1999</t>
  </si>
  <si>
    <t>02.07.1999</t>
  </si>
  <si>
    <t>05.07.1999</t>
  </si>
  <si>
    <t>06.07.1999</t>
  </si>
  <si>
    <t>07.07.1999</t>
  </si>
  <si>
    <t>08.07.1999</t>
  </si>
  <si>
    <t>09.07.1999</t>
  </si>
  <si>
    <t>12.07.1999</t>
  </si>
  <si>
    <t>13.07.1999</t>
  </si>
  <si>
    <t>14.07.1999</t>
  </si>
  <si>
    <t>15.07.1999</t>
  </si>
  <si>
    <t>16.07.1999</t>
  </si>
  <si>
    <t>19.07.1999</t>
  </si>
  <si>
    <t>20.07.1999</t>
  </si>
  <si>
    <t>21.07.1999</t>
  </si>
  <si>
    <t>22.07.1999</t>
  </si>
  <si>
    <t>23.07.1999</t>
  </si>
  <si>
    <t>26.07.1999</t>
  </si>
  <si>
    <t>27.07.1999</t>
  </si>
  <si>
    <t>28.07.1999</t>
  </si>
  <si>
    <t>29.07.1999</t>
  </si>
  <si>
    <t>30.07.1999</t>
  </si>
  <si>
    <t>02.08.1999</t>
  </si>
  <si>
    <t>03.08.1999</t>
  </si>
  <si>
    <t>04.08.1999</t>
  </si>
  <si>
    <t>05.08.1999</t>
  </si>
  <si>
    <t>06.08.1999</t>
  </si>
  <si>
    <t>09.08.1999</t>
  </si>
  <si>
    <t>10.08.1999</t>
  </si>
  <si>
    <t>11.08.1999</t>
  </si>
  <si>
    <t>12.08.1999</t>
  </si>
  <si>
    <t>13.08.1999</t>
  </si>
  <si>
    <t>16.08.1999</t>
  </si>
  <si>
    <t>17.08.1999</t>
  </si>
  <si>
    <t>18.08.1999</t>
  </si>
  <si>
    <t>19.08.1999</t>
  </si>
  <si>
    <t>20.08.1999</t>
  </si>
  <si>
    <t>23.08.1999</t>
  </si>
  <si>
    <t>24.08.1999</t>
  </si>
  <si>
    <t>25.08.1999</t>
  </si>
  <si>
    <t>26.08.1999</t>
  </si>
  <si>
    <t>27.08.1999</t>
  </si>
  <si>
    <t>30.08.1999</t>
  </si>
  <si>
    <t>31.08.1999</t>
  </si>
  <si>
    <t>01.09.1999</t>
  </si>
  <si>
    <t>02.09.1999</t>
  </si>
  <si>
    <t>03.09.1999</t>
  </si>
  <si>
    <t>06.09.1999</t>
  </si>
  <si>
    <t>07.09.1999</t>
  </si>
  <si>
    <t>08.09.1999</t>
  </si>
  <si>
    <t>09.09.1999</t>
  </si>
  <si>
    <t>10.09.1999</t>
  </si>
  <si>
    <t>13.09.1999</t>
  </si>
  <si>
    <t>14.09.1999</t>
  </si>
  <si>
    <t>15.09.1999</t>
  </si>
  <si>
    <t>16.09.1999</t>
  </si>
  <si>
    <t>17.09.1999</t>
  </si>
  <si>
    <t>20.09.1999</t>
  </si>
  <si>
    <t>21.09.1999</t>
  </si>
  <si>
    <t>22.09.1999</t>
  </si>
  <si>
    <t>23.09.1999</t>
  </si>
  <si>
    <t>24.09.1999</t>
  </si>
  <si>
    <t>27.09.1999</t>
  </si>
  <si>
    <t>28.09.1999</t>
  </si>
  <si>
    <t>29.09.1999</t>
  </si>
  <si>
    <t>30.09.1999</t>
  </si>
  <si>
    <t>01.10.1999</t>
  </si>
  <si>
    <t>04.10.1999</t>
  </si>
  <si>
    <t>05.10.1999</t>
  </si>
  <si>
    <t>06.10.1999</t>
  </si>
  <si>
    <t>07.10.1999</t>
  </si>
  <si>
    <t>08.10.1999</t>
  </si>
  <si>
    <t>11.10.1999</t>
  </si>
  <si>
    <t>12.10.1999</t>
  </si>
  <si>
    <t>13.10.1999</t>
  </si>
  <si>
    <t>14.10.1999</t>
  </si>
  <si>
    <t>15.10.1999</t>
  </si>
  <si>
    <t>18.10.1999</t>
  </si>
  <si>
    <t>19.10.1999</t>
  </si>
  <si>
    <t>20.10.1999</t>
  </si>
  <si>
    <t>21.10.1999</t>
  </si>
  <si>
    <t>22.10.1999</t>
  </si>
  <si>
    <t>25.10.1999</t>
  </si>
  <si>
    <t>26.10.1999</t>
  </si>
  <si>
    <t>27.10.1999</t>
  </si>
  <si>
    <t>28.10.1999</t>
  </si>
  <si>
    <t>29.10.1999</t>
  </si>
  <si>
    <t>01.11.1999</t>
  </si>
  <si>
    <t>02.11.1999</t>
  </si>
  <si>
    <t>03.11.1999</t>
  </si>
  <si>
    <t>04.11.1999</t>
  </si>
  <si>
    <t>05.11.1999</t>
  </si>
  <si>
    <t>08.11.1999</t>
  </si>
  <si>
    <t>09.11.1999</t>
  </si>
  <si>
    <t>10.11.1999</t>
  </si>
  <si>
    <t>11.11.1999</t>
  </si>
  <si>
    <t>15.11.1999</t>
  </si>
  <si>
    <t>16.11.1999</t>
  </si>
  <si>
    <t>17.11.1999</t>
  </si>
  <si>
    <t>18.11.1999</t>
  </si>
  <si>
    <t>19.11.1999</t>
  </si>
  <si>
    <t>22.11.1999</t>
  </si>
  <si>
    <t>23.11.1999</t>
  </si>
  <si>
    <t>24.11.1999</t>
  </si>
  <si>
    <t>25.11.1999</t>
  </si>
  <si>
    <t>26.11.1999</t>
  </si>
  <si>
    <t>29.11.1999</t>
  </si>
  <si>
    <t>30.11.1999</t>
  </si>
  <si>
    <t>01.12.1999</t>
  </si>
  <si>
    <t>02.12.1999</t>
  </si>
  <si>
    <t>03.12.1999</t>
  </si>
  <si>
    <t>06.12.1999</t>
  </si>
  <si>
    <t>07.12.1999</t>
  </si>
  <si>
    <t>08.12.1999</t>
  </si>
  <si>
    <t>09.12.1999</t>
  </si>
  <si>
    <t>10.12.1999</t>
  </si>
  <si>
    <t>13.12.1999</t>
  </si>
  <si>
    <t>14.12.1999</t>
  </si>
  <si>
    <t>15.12.1999</t>
  </si>
  <si>
    <t>16.12.1999</t>
  </si>
  <si>
    <t>17.12.1999</t>
  </si>
  <si>
    <t>20.12.1999</t>
  </si>
  <si>
    <t>21.12.1999</t>
  </si>
  <si>
    <t>22.12.1999</t>
  </si>
  <si>
    <t>23.12.1999</t>
  </si>
  <si>
    <t>27.12.1999</t>
  </si>
  <si>
    <t>28.12.1999</t>
  </si>
  <si>
    <t>29.12.1999</t>
  </si>
  <si>
    <t>30.12.1999</t>
  </si>
  <si>
    <t>04.01.2000</t>
  </si>
  <si>
    <t>05.01.2000</t>
  </si>
  <si>
    <t>06.01.2000</t>
  </si>
  <si>
    <t>07.01.2000</t>
  </si>
  <si>
    <t>10.01.2000</t>
  </si>
  <si>
    <t>11.01.2000</t>
  </si>
  <si>
    <t>12.01.2000</t>
  </si>
  <si>
    <t>13.01.2000</t>
  </si>
  <si>
    <t>14.01.2000</t>
  </si>
  <si>
    <t>17.01.2000</t>
  </si>
  <si>
    <t>18.01.2000</t>
  </si>
  <si>
    <t>19.01.2000</t>
  </si>
  <si>
    <t>20.01.2000</t>
  </si>
  <si>
    <t>21.01.2000</t>
  </si>
  <si>
    <t>24.01.2000</t>
  </si>
  <si>
    <t>25.01.2000</t>
  </si>
  <si>
    <t>26.01.2000</t>
  </si>
  <si>
    <t>27.01.2000</t>
  </si>
  <si>
    <t>28.01.2000</t>
  </si>
  <si>
    <t>31.01.2000</t>
  </si>
  <si>
    <t>01.02.2000</t>
  </si>
  <si>
    <t>02.02.2000</t>
  </si>
  <si>
    <t>03.02.2000</t>
  </si>
  <si>
    <t>04.02.2000</t>
  </si>
  <si>
    <t>07.02.2000</t>
  </si>
  <si>
    <t>08.02.2000</t>
  </si>
  <si>
    <t>09.02.2000</t>
  </si>
  <si>
    <t>10.02.2000</t>
  </si>
  <si>
    <t>11.02.2000</t>
  </si>
  <si>
    <t>14.02.2000</t>
  </si>
  <si>
    <t>15.02.2000</t>
  </si>
  <si>
    <t>16.02.2000</t>
  </si>
  <si>
    <t>17.02.2000</t>
  </si>
  <si>
    <t>18.02.2000</t>
  </si>
  <si>
    <t>21.02.2000</t>
  </si>
  <si>
    <t>22.02.2000</t>
  </si>
  <si>
    <t>23.02.2000</t>
  </si>
  <si>
    <t>24.02.2000</t>
  </si>
  <si>
    <t>25.02.2000</t>
  </si>
  <si>
    <t>28.02.2000</t>
  </si>
  <si>
    <t>29.02.2000</t>
  </si>
  <si>
    <t>01.03.2000</t>
  </si>
  <si>
    <t>02.03.2000</t>
  </si>
  <si>
    <t>03.03.2000</t>
  </si>
  <si>
    <t>06.03.2000</t>
  </si>
  <si>
    <t>07.03.2000</t>
  </si>
  <si>
    <t>08.03.2000</t>
  </si>
  <si>
    <t>09.03.2000</t>
  </si>
  <si>
    <t>10.03.2000</t>
  </si>
  <si>
    <t>13.03.2000</t>
  </si>
  <si>
    <t>14.03.2000</t>
  </si>
  <si>
    <t>15.03.2000</t>
  </si>
  <si>
    <t>16.03.2000</t>
  </si>
  <si>
    <t>17.03.2000</t>
  </si>
  <si>
    <t>20.03.2000</t>
  </si>
  <si>
    <t>21.03.2000</t>
  </si>
  <si>
    <t>22.03.2000</t>
  </si>
  <si>
    <t>23.03.2000</t>
  </si>
  <si>
    <t>24.03.2000</t>
  </si>
  <si>
    <t>27.03.2000</t>
  </si>
  <si>
    <t>28.03.2000</t>
  </si>
  <si>
    <t>29.03.2000</t>
  </si>
  <si>
    <t>30.03.2000</t>
  </si>
  <si>
    <t>31.03.2000</t>
  </si>
  <si>
    <t>03.04.2000</t>
  </si>
  <si>
    <t>04.04.2000</t>
  </si>
  <si>
    <t>05.04.2000</t>
  </si>
  <si>
    <t>06.04.2000</t>
  </si>
  <si>
    <t>07.04.2000</t>
  </si>
  <si>
    <t>10.04.2000</t>
  </si>
  <si>
    <t>11.04.2000</t>
  </si>
  <si>
    <t>12.04.2000</t>
  </si>
  <si>
    <t>13.04.2000</t>
  </si>
  <si>
    <t>14.04.2000</t>
  </si>
  <si>
    <t>17.04.2000</t>
  </si>
  <si>
    <t>18.04.2000</t>
  </si>
  <si>
    <t>19.04.2000</t>
  </si>
  <si>
    <t>20.04.2000</t>
  </si>
  <si>
    <t>25.04.2000</t>
  </si>
  <si>
    <t>26.04.2000</t>
  </si>
  <si>
    <t>27.04.2000</t>
  </si>
  <si>
    <t>28.04.2000</t>
  </si>
  <si>
    <t>02.05.2000</t>
  </si>
  <si>
    <t>03.05.2000</t>
  </si>
  <si>
    <t>04.05.2000</t>
  </si>
  <si>
    <t>05.05.2000</t>
  </si>
  <si>
    <t>08.05.2000</t>
  </si>
  <si>
    <t>09.05.2000</t>
  </si>
  <si>
    <t>10.05.2000</t>
  </si>
  <si>
    <t>11.05.2000</t>
  </si>
  <si>
    <t>12.05.2000</t>
  </si>
  <si>
    <t>15.05.2000</t>
  </si>
  <si>
    <t>16.05.2000</t>
  </si>
  <si>
    <t>17.05.2000</t>
  </si>
  <si>
    <t>18.05.2000</t>
  </si>
  <si>
    <t>19.05.2000</t>
  </si>
  <si>
    <t>22.05.2000</t>
  </si>
  <si>
    <t>23.05.2000</t>
  </si>
  <si>
    <t>24.05.2000</t>
  </si>
  <si>
    <t>25.05.2000</t>
  </si>
  <si>
    <t>26.05.2000</t>
  </si>
  <si>
    <t>29.05.2000</t>
  </si>
  <si>
    <t>30.05.2000</t>
  </si>
  <si>
    <t>31.05.2000</t>
  </si>
  <si>
    <t>02.06.2000</t>
  </si>
  <si>
    <t>05.06.2000</t>
  </si>
  <si>
    <t>06.06.2000</t>
  </si>
  <si>
    <t>07.06.2000</t>
  </si>
  <si>
    <t>08.06.2000</t>
  </si>
  <si>
    <t>09.06.2000</t>
  </si>
  <si>
    <t>13.06.2000</t>
  </si>
  <si>
    <t>14.06.2000</t>
  </si>
  <si>
    <t>15.06.2000</t>
  </si>
  <si>
    <t>16.06.2000</t>
  </si>
  <si>
    <t>19.06.2000</t>
  </si>
  <si>
    <t>20.06.2000</t>
  </si>
  <si>
    <t>21.06.2000</t>
  </si>
  <si>
    <t>22.06.2000</t>
  </si>
  <si>
    <t>23.06.2000</t>
  </si>
  <si>
    <t>26.06.2000</t>
  </si>
  <si>
    <t>27.06.2000</t>
  </si>
  <si>
    <t>28.06.2000</t>
  </si>
  <si>
    <t>29.06.2000</t>
  </si>
  <si>
    <t>30.06.2000</t>
  </si>
  <si>
    <t>03.07.2000</t>
  </si>
  <si>
    <t>04.07.2000</t>
  </si>
  <si>
    <t>05.07.2000</t>
  </si>
  <si>
    <t>06.07.2000</t>
  </si>
  <si>
    <t>07.07.2000</t>
  </si>
  <si>
    <t>10.07.2000</t>
  </si>
  <si>
    <t>11.07.2000</t>
  </si>
  <si>
    <t>12.07.2000</t>
  </si>
  <si>
    <t>13.07.2000</t>
  </si>
  <si>
    <t>14.07.2000</t>
  </si>
  <si>
    <t>17.07.2000</t>
  </si>
  <si>
    <t>18.07.2000</t>
  </si>
  <si>
    <t>19.07.2000</t>
  </si>
  <si>
    <t>20.07.2000</t>
  </si>
  <si>
    <t>21.07.2000</t>
  </si>
  <si>
    <t>24.07.2000</t>
  </si>
  <si>
    <t>25.07.2000</t>
  </si>
  <si>
    <t>26.07.2000</t>
  </si>
  <si>
    <t>27.07.2000</t>
  </si>
  <si>
    <t>28.07.2000</t>
  </si>
  <si>
    <t>31.07.2000</t>
  </si>
  <si>
    <t>02.08.2000</t>
  </si>
  <si>
    <t>03.08.2000</t>
  </si>
  <si>
    <t>04.08.2000</t>
  </si>
  <si>
    <t>07.08.2000</t>
  </si>
  <si>
    <t>08.08.2000</t>
  </si>
  <si>
    <t>09.08.2000</t>
  </si>
  <si>
    <t>10.08.2000</t>
  </si>
  <si>
    <t>11.08.2000</t>
  </si>
  <si>
    <t>14.08.2000</t>
  </si>
  <si>
    <t>15.08.2000</t>
  </si>
  <si>
    <t>16.08.2000</t>
  </si>
  <si>
    <t>17.08.2000</t>
  </si>
  <si>
    <t>18.08.2000</t>
  </si>
  <si>
    <t>21.08.2000</t>
  </si>
  <si>
    <t>22.08.2000</t>
  </si>
  <si>
    <t>23.08.2000</t>
  </si>
  <si>
    <t>24.08.2000</t>
  </si>
  <si>
    <t>25.08.2000</t>
  </si>
  <si>
    <t>28.08.2000</t>
  </si>
  <si>
    <t>29.08.2000</t>
  </si>
  <si>
    <t>30.08.2000</t>
  </si>
  <si>
    <t>31.08.2000</t>
  </si>
  <si>
    <t>01.09.2000</t>
  </si>
  <si>
    <t>04.09.2000</t>
  </si>
  <si>
    <t>05.09.2000</t>
  </si>
  <si>
    <t>06.09.2000</t>
  </si>
  <si>
    <t>07.09.2000</t>
  </si>
  <si>
    <t>08.09.2000</t>
  </si>
  <si>
    <t>11.09.2000</t>
  </si>
  <si>
    <t>12.09.2000</t>
  </si>
  <si>
    <t>13.09.2000</t>
  </si>
  <si>
    <t>14.09.2000</t>
  </si>
  <si>
    <t>15.09.2000</t>
  </si>
  <si>
    <t>18.09.2000</t>
  </si>
  <si>
    <t>19.09.2000</t>
  </si>
  <si>
    <t>20.09.2000</t>
  </si>
  <si>
    <t>21.09.2000</t>
  </si>
  <si>
    <t>22.09.2000</t>
  </si>
  <si>
    <t>25.09.2000</t>
  </si>
  <si>
    <t>26.09.2000</t>
  </si>
  <si>
    <t>27.09.2000</t>
  </si>
  <si>
    <t>28.09.2000</t>
  </si>
  <si>
    <t>29.09.2000</t>
  </si>
  <si>
    <t>02.10.2000</t>
  </si>
  <si>
    <t>03.10.2000</t>
  </si>
  <si>
    <t>04.10.2000</t>
  </si>
  <si>
    <t>05.10.2000</t>
  </si>
  <si>
    <t>06.10.2000</t>
  </si>
  <si>
    <t>09.10.2000</t>
  </si>
  <si>
    <t>10.10.2000</t>
  </si>
  <si>
    <t>11.10.2000</t>
  </si>
  <si>
    <t>12.10.2000</t>
  </si>
  <si>
    <t>13.10.2000</t>
  </si>
  <si>
    <t>16.10.2000</t>
  </si>
  <si>
    <t>17.10.2000</t>
  </si>
  <si>
    <t>18.10.2000</t>
  </si>
  <si>
    <t>19.10.2000</t>
  </si>
  <si>
    <t>20.10.2000</t>
  </si>
  <si>
    <t>23.10.2000</t>
  </si>
  <si>
    <t>24.10.2000</t>
  </si>
  <si>
    <t>25.10.2000</t>
  </si>
  <si>
    <t>26.10.2000</t>
  </si>
  <si>
    <t>27.10.2000</t>
  </si>
  <si>
    <t>30.10.2000</t>
  </si>
  <si>
    <t>31.10.2000</t>
  </si>
  <si>
    <t>01.11.2000</t>
  </si>
  <si>
    <t>02.11.2000</t>
  </si>
  <si>
    <t>03.11.2000</t>
  </si>
  <si>
    <t>06.11.2000</t>
  </si>
  <si>
    <t>07.11.2000</t>
  </si>
  <si>
    <t>08.11.2000</t>
  </si>
  <si>
    <t>09.11.2000</t>
  </si>
  <si>
    <t>10.11.2000</t>
  </si>
  <si>
    <t>13.11.2000</t>
  </si>
  <si>
    <t>14.11.2000</t>
  </si>
  <si>
    <t>15.11.2000</t>
  </si>
  <si>
    <t>16.11.2000</t>
  </si>
  <si>
    <t>17.11.2000</t>
  </si>
  <si>
    <t>20.11.2000</t>
  </si>
  <si>
    <t>21.11.2000</t>
  </si>
  <si>
    <t>22.11.2000</t>
  </si>
  <si>
    <t>23.11.2000</t>
  </si>
  <si>
    <t>24.11.2000</t>
  </si>
  <si>
    <t>27.11.2000</t>
  </si>
  <si>
    <t>28.11.2000</t>
  </si>
  <si>
    <t>29.11.2000</t>
  </si>
  <si>
    <t>30.11.2000</t>
  </si>
  <si>
    <t>01.12.2000</t>
  </si>
  <si>
    <t>04.12.2000</t>
  </si>
  <si>
    <t>05.12.2000</t>
  </si>
  <si>
    <t>06.12.2000</t>
  </si>
  <si>
    <t>07.12.2000</t>
  </si>
  <si>
    <t>08.12.2000</t>
  </si>
  <si>
    <t>11.12.2000</t>
  </si>
  <si>
    <t>12.12.2000</t>
  </si>
  <si>
    <t>13.12.2000</t>
  </si>
  <si>
    <t>14.12.2000</t>
  </si>
  <si>
    <t>15.12.2000</t>
  </si>
  <si>
    <t>18.12.2000</t>
  </si>
  <si>
    <t>19.12.2000</t>
  </si>
  <si>
    <t>20.12.2000</t>
  </si>
  <si>
    <t>21.12.2000</t>
  </si>
  <si>
    <t>22.12.2000</t>
  </si>
  <si>
    <t>27.12.2000</t>
  </si>
  <si>
    <t>28.12.2000</t>
  </si>
  <si>
    <t>29.12.2000</t>
  </si>
  <si>
    <t>03.01.2001</t>
  </si>
  <si>
    <t>04.01.2001</t>
  </si>
  <si>
    <t>05.01.2001</t>
  </si>
  <si>
    <t>08.01.2001</t>
  </si>
  <si>
    <t>09.01.2001</t>
  </si>
  <si>
    <t>10.01.2001</t>
  </si>
  <si>
    <t>11.01.2001</t>
  </si>
  <si>
    <t>12.01.2001</t>
  </si>
  <si>
    <t>15.01.2001</t>
  </si>
  <si>
    <t>16.01.2001</t>
  </si>
  <si>
    <t>17.01.2001</t>
  </si>
  <si>
    <t>18.01.2001</t>
  </si>
  <si>
    <t>19.01.2001</t>
  </si>
  <si>
    <t>22.01.2001</t>
  </si>
  <si>
    <t>23.01.2001</t>
  </si>
  <si>
    <t>24.01.2001</t>
  </si>
  <si>
    <t>25.01.2001</t>
  </si>
  <si>
    <t>26.01.2001</t>
  </si>
  <si>
    <t>29.01.2001</t>
  </si>
  <si>
    <t>30.01.2001</t>
  </si>
  <si>
    <t>31.01.2001</t>
  </si>
  <si>
    <t>01.02.2001</t>
  </si>
  <si>
    <t>02.02.2001</t>
  </si>
  <si>
    <t>05.02.2001</t>
  </si>
  <si>
    <t>06.02.2001</t>
  </si>
  <si>
    <t>07.02.2001</t>
  </si>
  <si>
    <t>08.02.2001</t>
  </si>
  <si>
    <t>09.02.2001</t>
  </si>
  <si>
    <t>12.02.2001</t>
  </si>
  <si>
    <t>13.02.2001</t>
  </si>
  <si>
    <t>14.02.2001</t>
  </si>
  <si>
    <t>15.02.2001</t>
  </si>
  <si>
    <t>16.02.2001</t>
  </si>
  <si>
    <t>19.02.2001</t>
  </si>
  <si>
    <t>20.02.2001</t>
  </si>
  <si>
    <t>21.02.2001</t>
  </si>
  <si>
    <t>22.02.2001</t>
  </si>
  <si>
    <t>23.02.2001</t>
  </si>
  <si>
    <t>26.02.2001</t>
  </si>
  <si>
    <t>27.02.2001</t>
  </si>
  <si>
    <t>28.02.2001</t>
  </si>
  <si>
    <t>01.03.2001</t>
  </si>
  <si>
    <t>02.03.2001</t>
  </si>
  <si>
    <t>05.03.2001</t>
  </si>
  <si>
    <t>06.03.2001</t>
  </si>
  <si>
    <t>07.03.2001</t>
  </si>
  <si>
    <t>08.03.2001</t>
  </si>
  <si>
    <t>09.03.2001</t>
  </si>
  <si>
    <t>12.03.2001</t>
  </si>
  <si>
    <t>13.03.2001</t>
  </si>
  <si>
    <t>14.03.2001</t>
  </si>
  <si>
    <t>15.03.2001</t>
  </si>
  <si>
    <t>16.03.2001</t>
  </si>
  <si>
    <t>19.03.2001</t>
  </si>
  <si>
    <t>20.03.2001</t>
  </si>
  <si>
    <t>21.03.2001</t>
  </si>
  <si>
    <t>22.03.2001</t>
  </si>
  <si>
    <t>23.03.2001</t>
  </si>
  <si>
    <t>26.03.2001</t>
  </si>
  <si>
    <t>27.03.2001</t>
  </si>
  <si>
    <t>28.03.2001</t>
  </si>
  <si>
    <t>29.03.2001</t>
  </si>
  <si>
    <t>30.03.2001</t>
  </si>
  <si>
    <t>02.04.2001</t>
  </si>
  <si>
    <t>03.04.2001</t>
  </si>
  <si>
    <t>04.04.2001</t>
  </si>
  <si>
    <t>05.04.2001</t>
  </si>
  <si>
    <t>06.04.2001</t>
  </si>
  <si>
    <t>09.04.2001</t>
  </si>
  <si>
    <t>10.04.2001</t>
  </si>
  <si>
    <t>11.04.2001</t>
  </si>
  <si>
    <t>12.04.2001</t>
  </si>
  <si>
    <t>17.04.2001</t>
  </si>
  <si>
    <t>18.04.2001</t>
  </si>
  <si>
    <t>19.04.2001</t>
  </si>
  <si>
    <t>20.04.2001</t>
  </si>
  <si>
    <t>23.04.2001</t>
  </si>
  <si>
    <t>24.04.2001</t>
  </si>
  <si>
    <t>25.04.2001</t>
  </si>
  <si>
    <t>26.04.2001</t>
  </si>
  <si>
    <t>27.04.2001</t>
  </si>
  <si>
    <t>30.04.2001</t>
  </si>
  <si>
    <t>02.05.2001</t>
  </si>
  <si>
    <t>03.05.2001</t>
  </si>
  <si>
    <t>04.05.2001</t>
  </si>
  <si>
    <t>07.05.2001</t>
  </si>
  <si>
    <t>08.05.2001</t>
  </si>
  <si>
    <t>09.05.2001</t>
  </si>
  <si>
    <t>10.05.2001</t>
  </si>
  <si>
    <t>11.05.2001</t>
  </si>
  <si>
    <t>14.05.2001</t>
  </si>
  <si>
    <t>15.05.2001</t>
  </si>
  <si>
    <t>16.05.2001</t>
  </si>
  <si>
    <t>17.05.2001</t>
  </si>
  <si>
    <t>18.05.2001</t>
  </si>
  <si>
    <t>21.05.2001</t>
  </si>
  <si>
    <t>22.05.2001</t>
  </si>
  <si>
    <t>23.05.2001</t>
  </si>
  <si>
    <t>25.05.2001</t>
  </si>
  <si>
    <t>28.05.2001</t>
  </si>
  <si>
    <t>29.05.2001</t>
  </si>
  <si>
    <t>30.05.2001</t>
  </si>
  <si>
    <t>31.05.2001</t>
  </si>
  <si>
    <t>01.06.2001</t>
  </si>
  <si>
    <t>05.06.2001</t>
  </si>
  <si>
    <t>06.06.2001</t>
  </si>
  <si>
    <t>07.06.2001</t>
  </si>
  <si>
    <t>08.06.2001</t>
  </si>
  <si>
    <t>11.06.2001</t>
  </si>
  <si>
    <t>12.06.2001</t>
  </si>
  <si>
    <t>13.06.2001</t>
  </si>
  <si>
    <t>14.06.2001</t>
  </si>
  <si>
    <t>15.06.2001</t>
  </si>
  <si>
    <t>18.06.2001</t>
  </si>
  <si>
    <t>19.06.2001</t>
  </si>
  <si>
    <t>20.06.2001</t>
  </si>
  <si>
    <t>21.06.2001</t>
  </si>
  <si>
    <t>22.06.2001</t>
  </si>
  <si>
    <t>25.06.2001</t>
  </si>
  <si>
    <t>26.06.2001</t>
  </si>
  <si>
    <t>27.06.2001</t>
  </si>
  <si>
    <t>28.06.2001</t>
  </si>
  <si>
    <t>29.06.2001</t>
  </si>
  <si>
    <t>02.07.2001</t>
  </si>
  <si>
    <t>03.07.2001</t>
  </si>
  <si>
    <t>04.07.2001</t>
  </si>
  <si>
    <t>05.07.2001</t>
  </si>
  <si>
    <t>06.07.2001</t>
  </si>
  <si>
    <t>09.07.2001</t>
  </si>
  <si>
    <t>10.07.2001</t>
  </si>
  <si>
    <t>11.07.2001</t>
  </si>
  <si>
    <t>12.07.2001</t>
  </si>
  <si>
    <t>13.07.2001</t>
  </si>
  <si>
    <t>16.07.2001</t>
  </si>
  <si>
    <t>17.07.2001</t>
  </si>
  <si>
    <t>18.07.2001</t>
  </si>
  <si>
    <t>19.07.2001</t>
  </si>
  <si>
    <t>20.07.2001</t>
  </si>
  <si>
    <t>23.07.2001</t>
  </si>
  <si>
    <t>24.07.2001</t>
  </si>
  <si>
    <t>25.07.2001</t>
  </si>
  <si>
    <t>26.07.2001</t>
  </si>
  <si>
    <t>27.07.2001</t>
  </si>
  <si>
    <t>30.07.2001</t>
  </si>
  <si>
    <t>31.07.2001</t>
  </si>
  <si>
    <t>01.08.2001</t>
  </si>
  <si>
    <t>02.08.2001</t>
  </si>
  <si>
    <t>03.08.2001</t>
  </si>
  <si>
    <t>06.08.2001</t>
  </si>
  <si>
    <t>07.08.2001</t>
  </si>
  <si>
    <t>08.08.2001</t>
  </si>
  <si>
    <t>09.08.2001</t>
  </si>
  <si>
    <t>10.08.2001</t>
  </si>
  <si>
    <t>13.08.2001</t>
  </si>
  <si>
    <t>14.08.2001</t>
  </si>
  <si>
    <t>15.08.2001</t>
  </si>
  <si>
    <t>16.08.2001</t>
  </si>
  <si>
    <t>17.08.2001</t>
  </si>
  <si>
    <t>20.08.2001</t>
  </si>
  <si>
    <t>21.08.2001</t>
  </si>
  <si>
    <t>22.08.2001</t>
  </si>
  <si>
    <t>23.08.2001</t>
  </si>
  <si>
    <t>24.08.2001</t>
  </si>
  <si>
    <t>27.08.2001</t>
  </si>
  <si>
    <t>28.08.2001</t>
  </si>
  <si>
    <t>29.08.2001</t>
  </si>
  <si>
    <t>30.08.2001</t>
  </si>
  <si>
    <t>31.08.2001</t>
  </si>
  <si>
    <t>03.09.2001</t>
  </si>
  <si>
    <t>04.09.2001</t>
  </si>
  <si>
    <t>05.09.2001</t>
  </si>
  <si>
    <t>06.09.2001</t>
  </si>
  <si>
    <t>07.09.2001</t>
  </si>
  <si>
    <t>10.09.2001</t>
  </si>
  <si>
    <t>11.09.2001</t>
  </si>
  <si>
    <t>12.09.2001</t>
  </si>
  <si>
    <t>13.09.2001</t>
  </si>
  <si>
    <t>14.09.2001</t>
  </si>
  <si>
    <t>17.09.2001</t>
  </si>
  <si>
    <t>18.09.2001</t>
  </si>
  <si>
    <t>19.09.2001</t>
  </si>
  <si>
    <t>20.09.2001</t>
  </si>
  <si>
    <t>21.09.2001</t>
  </si>
  <si>
    <t>24.09.2001</t>
  </si>
  <si>
    <t>25.09.2001</t>
  </si>
  <si>
    <t>26.09.2001</t>
  </si>
  <si>
    <t>27.09.2001</t>
  </si>
  <si>
    <t>28.09.2001</t>
  </si>
  <si>
    <t>01.10.2001</t>
  </si>
  <si>
    <t>02.10.2001</t>
  </si>
  <si>
    <t>03.10.2001</t>
  </si>
  <si>
    <t>04.10.2001</t>
  </si>
  <si>
    <t>05.10.2001</t>
  </si>
  <si>
    <t>08.10.2001</t>
  </si>
  <si>
    <t>09.10.2001</t>
  </si>
  <si>
    <t>10.10.2001</t>
  </si>
  <si>
    <t>11.10.2001</t>
  </si>
  <si>
    <t>12.10.2001</t>
  </si>
  <si>
    <t>15.10.2001</t>
  </si>
  <si>
    <t>16.10.2001</t>
  </si>
  <si>
    <t>17.10.2001</t>
  </si>
  <si>
    <t>18.10.2001</t>
  </si>
  <si>
    <t>19.10.2001</t>
  </si>
  <si>
    <t>22.10.2001</t>
  </si>
  <si>
    <t>23.10.2001</t>
  </si>
  <si>
    <t>24.10.2001</t>
  </si>
  <si>
    <t>25.10.2001</t>
  </si>
  <si>
    <t>26.10.2001</t>
  </si>
  <si>
    <t>29.10.2001</t>
  </si>
  <si>
    <t>30.10.2001</t>
  </si>
  <si>
    <t>31.10.2001</t>
  </si>
  <si>
    <t>01.11.2001</t>
  </si>
  <si>
    <t>02.11.2001</t>
  </si>
  <si>
    <t>05.11.2001</t>
  </si>
  <si>
    <t>06.11.2001</t>
  </si>
  <si>
    <t>07.11.2001</t>
  </si>
  <si>
    <t>08.11.2001</t>
  </si>
  <si>
    <t>09.11.2001</t>
  </si>
  <si>
    <t>12.11.2001</t>
  </si>
  <si>
    <t>13.11.2001</t>
  </si>
  <si>
    <t>14.11.2001</t>
  </si>
  <si>
    <t>15.11.2001</t>
  </si>
  <si>
    <t>16.11.2001</t>
  </si>
  <si>
    <t>19.11.2001</t>
  </si>
  <si>
    <t>20.11.2001</t>
  </si>
  <si>
    <t>21.11.2001</t>
  </si>
  <si>
    <t>22.11.2001</t>
  </si>
  <si>
    <t>23.11.2001</t>
  </si>
  <si>
    <t>26.11.2001</t>
  </si>
  <si>
    <t>27.11.2001</t>
  </si>
  <si>
    <t>28.11.2001</t>
  </si>
  <si>
    <t>29.11.2001</t>
  </si>
  <si>
    <t>30.11.2001</t>
  </si>
  <si>
    <t>03.12.2001</t>
  </si>
  <si>
    <t>04.12.2001</t>
  </si>
  <si>
    <t>05.12.2001</t>
  </si>
  <si>
    <t>06.12.2001</t>
  </si>
  <si>
    <t>07.12.2001</t>
  </si>
  <si>
    <t>10.12.2001</t>
  </si>
  <si>
    <t>11.12.2001</t>
  </si>
  <si>
    <t>12.12.2001</t>
  </si>
  <si>
    <t>13.12.2001</t>
  </si>
  <si>
    <t>14.12.2001</t>
  </si>
  <si>
    <t>17.12.2001</t>
  </si>
  <si>
    <t>18.12.2001</t>
  </si>
  <si>
    <t>19.12.2001</t>
  </si>
  <si>
    <t>20.12.2001</t>
  </si>
  <si>
    <t>21.12.2001</t>
  </si>
  <si>
    <t>27.12.2001</t>
  </si>
  <si>
    <t>28.12.2001</t>
  </si>
  <si>
    <t>02.01.2002</t>
  </si>
  <si>
    <t>03.01.2002</t>
  </si>
  <si>
    <t>04.01.2002</t>
  </si>
  <si>
    <t>07.01.2002</t>
  </si>
  <si>
    <t>08.01.2002</t>
  </si>
  <si>
    <t>09.01.2002</t>
  </si>
  <si>
    <t>10.01.2002</t>
  </si>
  <si>
    <t>11.01.2002</t>
  </si>
  <si>
    <t>14.01.2002</t>
  </si>
  <si>
    <t>15.01.2002</t>
  </si>
  <si>
    <t>16.01.2002</t>
  </si>
  <si>
    <t>17.01.2002</t>
  </si>
  <si>
    <t>18.01.2002</t>
  </si>
  <si>
    <t>21.01.2002</t>
  </si>
  <si>
    <t>22.01.2002</t>
  </si>
  <si>
    <t>23.01.2002</t>
  </si>
  <si>
    <t>24.01.2002</t>
  </si>
  <si>
    <t>25.01.2002</t>
  </si>
  <si>
    <t>28.01.2002</t>
  </si>
  <si>
    <t>29.01.2002</t>
  </si>
  <si>
    <t>30.01.2002</t>
  </si>
  <si>
    <t>31.01.2002</t>
  </si>
  <si>
    <t>01.02.2002</t>
  </si>
  <si>
    <t>04.02.2002</t>
  </si>
  <si>
    <t>05.02.2002</t>
  </si>
  <si>
    <t>06.02.2002</t>
  </si>
  <si>
    <t>07.02.2002</t>
  </si>
  <si>
    <t>08.02.2002</t>
  </si>
  <si>
    <t>11.02.2002</t>
  </si>
  <si>
    <t>12.02.2002</t>
  </si>
  <si>
    <t>13.02.2002</t>
  </si>
  <si>
    <t>14.02.2002</t>
  </si>
  <si>
    <t>15.02.2002</t>
  </si>
  <si>
    <t>18.02.2002</t>
  </si>
  <si>
    <t>19.02.2002</t>
  </si>
  <si>
    <t>20.02.2002</t>
  </si>
  <si>
    <t>21.02.2002</t>
  </si>
  <si>
    <t>22.02.2002</t>
  </si>
  <si>
    <t>25.02.2002</t>
  </si>
  <si>
    <t>26.02.2002</t>
  </si>
  <si>
    <t>27.02.2002</t>
  </si>
  <si>
    <t>28.02.2002</t>
  </si>
  <si>
    <t>01.03.2002</t>
  </si>
  <si>
    <t>04.03.2002</t>
  </si>
  <si>
    <t>05.03.2002</t>
  </si>
  <si>
    <t>06.03.2002</t>
  </si>
  <si>
    <t>07.03.2002</t>
  </si>
  <si>
    <t>08.03.2002</t>
  </si>
  <si>
    <t>11.03.2002</t>
  </si>
  <si>
    <t>12.03.2002</t>
  </si>
  <si>
    <t>13.03.2002</t>
  </si>
  <si>
    <t>14.03.2002</t>
  </si>
  <si>
    <t>15.03.2002</t>
  </si>
  <si>
    <t>18.03.2002</t>
  </si>
  <si>
    <t>19.03.2002</t>
  </si>
  <si>
    <t>20.03.2002</t>
  </si>
  <si>
    <t>21.03.2002</t>
  </si>
  <si>
    <t>22.03.2002</t>
  </si>
  <si>
    <t>25.03.2002</t>
  </si>
  <si>
    <t>26.03.2002</t>
  </si>
  <si>
    <t>27.03.2002</t>
  </si>
  <si>
    <t>28.03.2002</t>
  </si>
  <si>
    <t>02.04.2002</t>
  </si>
  <si>
    <t>03.04.2002</t>
  </si>
  <si>
    <t>04.04.2002</t>
  </si>
  <si>
    <t>05.04.2002</t>
  </si>
  <si>
    <t>08.04.2002</t>
  </si>
  <si>
    <t>09.04.2002</t>
  </si>
  <si>
    <t>10.04.2002</t>
  </si>
  <si>
    <t>11.04.2002</t>
  </si>
  <si>
    <t>12.04.2002</t>
  </si>
  <si>
    <t>15.04.2002</t>
  </si>
  <si>
    <t>16.04.2002</t>
  </si>
  <si>
    <t>17.04.2002</t>
  </si>
  <si>
    <t>18.04.2002</t>
  </si>
  <si>
    <t>19.04.2002</t>
  </si>
  <si>
    <t>22.04.2002</t>
  </si>
  <si>
    <t>23.04.2002</t>
  </si>
  <si>
    <t>24.04.2002</t>
  </si>
  <si>
    <t>25.04.2002</t>
  </si>
  <si>
    <t>26.04.2002</t>
  </si>
  <si>
    <t>29.04.2002</t>
  </si>
  <si>
    <t>30.04.2002</t>
  </si>
  <si>
    <t>02.05.2002</t>
  </si>
  <si>
    <t>03.05.2002</t>
  </si>
  <si>
    <t>06.05.2002</t>
  </si>
  <si>
    <t>07.05.2002</t>
  </si>
  <si>
    <t>08.05.2002</t>
  </si>
  <si>
    <t>09.05.2002</t>
  </si>
  <si>
    <t>10.05.2002</t>
  </si>
  <si>
    <t>13.05.2002</t>
  </si>
  <si>
    <t>14.05.2002</t>
  </si>
  <si>
    <t>15.05.2002</t>
  </si>
  <si>
    <t>16.05.2002</t>
  </si>
  <si>
    <t>17.05.2002</t>
  </si>
  <si>
    <t>20.05.2002</t>
  </si>
  <si>
    <t>21.05.2002</t>
  </si>
  <si>
    <t>22.05.2002</t>
  </si>
  <si>
    <t>23.05.2002</t>
  </si>
  <si>
    <t>24.05.2002</t>
  </si>
  <si>
    <t>27.05.2002</t>
  </si>
  <si>
    <t>28.05.2002</t>
  </si>
  <si>
    <t>29.05.2002</t>
  </si>
  <si>
    <t>30.05.2002</t>
  </si>
  <si>
    <t>31.05.2002</t>
  </si>
  <si>
    <t>03.06.2002</t>
  </si>
  <si>
    <t>04.06.2002</t>
  </si>
  <si>
    <t>05.06.2002</t>
  </si>
  <si>
    <t>06.06.2002</t>
  </si>
  <si>
    <t>07.06.2002</t>
  </si>
  <si>
    <t>10.06.2002</t>
  </si>
  <si>
    <t>11.06.2002</t>
  </si>
  <si>
    <t>12.06.2002</t>
  </si>
  <si>
    <t>13.06.2002</t>
  </si>
  <si>
    <t>14.06.2002</t>
  </si>
  <si>
    <t>17.06.2002</t>
  </si>
  <si>
    <t>18.06.2002</t>
  </si>
  <si>
    <t>19.06.2002</t>
  </si>
  <si>
    <t>20.06.2002</t>
  </si>
  <si>
    <t>21.06.2002</t>
  </si>
  <si>
    <t>24.06.2002</t>
  </si>
  <si>
    <t>25.06.2002</t>
  </si>
  <si>
    <t>26.06.2002</t>
  </si>
  <si>
    <t>27.06.2002</t>
  </si>
  <si>
    <t>28.06.2002</t>
  </si>
  <si>
    <t>01.07.2002</t>
  </si>
  <si>
    <t>02.07.2002</t>
  </si>
  <si>
    <t>03.07.2002</t>
  </si>
  <si>
    <t>04.07.2002</t>
  </si>
  <si>
    <t>05.07.2002</t>
  </si>
  <si>
    <t>08.07.2002</t>
  </si>
  <si>
    <t>09.07.2002</t>
  </si>
  <si>
    <t>10.07.2002</t>
  </si>
  <si>
    <t>11.07.2002</t>
  </si>
  <si>
    <t>12.07.2002</t>
  </si>
  <si>
    <t>15.07.2002</t>
  </si>
  <si>
    <t>16.07.2002</t>
  </si>
  <si>
    <t>17.07.2002</t>
  </si>
  <si>
    <t>18.07.2002</t>
  </si>
  <si>
    <t>19.07.2002</t>
  </si>
  <si>
    <t>22.07.2002</t>
  </si>
  <si>
    <t>23.07.2002</t>
  </si>
  <si>
    <t>24.07.2002</t>
  </si>
  <si>
    <t>25.07.2002</t>
  </si>
  <si>
    <t>26.07.2002</t>
  </si>
  <si>
    <t>29.07.2002</t>
  </si>
  <si>
    <t>30.07.2002</t>
  </si>
  <si>
    <t>31.07.2002</t>
  </si>
  <si>
    <t>01.08.2002</t>
  </si>
  <si>
    <t>02.08.2002</t>
  </si>
  <si>
    <t>05.08.2002</t>
  </si>
  <si>
    <t>06.08.2002</t>
  </si>
  <si>
    <t>07.08.2002</t>
  </si>
  <si>
    <t>08.08.2002</t>
  </si>
  <si>
    <t>09.08.2002</t>
  </si>
  <si>
    <t>12.08.2002</t>
  </si>
  <si>
    <t>13.08.2002</t>
  </si>
  <si>
    <t>14.08.2002</t>
  </si>
  <si>
    <t>15.08.2002</t>
  </si>
  <si>
    <t>16.08.2002</t>
  </si>
  <si>
    <t>19.08.2002</t>
  </si>
  <si>
    <t>20.08.2002</t>
  </si>
  <si>
    <t>21.08.2002</t>
  </si>
  <si>
    <t>22.08.2002</t>
  </si>
  <si>
    <t>23.08.2002</t>
  </si>
  <si>
    <t>26.08.2002</t>
  </si>
  <si>
    <t>27.08.2002</t>
  </si>
  <si>
    <t>28.08.2002</t>
  </si>
  <si>
    <t>29.08.2002</t>
  </si>
  <si>
    <t>30.08.2002</t>
  </si>
  <si>
    <t>02.09.2002</t>
  </si>
  <si>
    <t>03.09.2002</t>
  </si>
  <si>
    <t>04.09.2002</t>
  </si>
  <si>
    <t>05.09.2002</t>
  </si>
  <si>
    <t>06.09.2002</t>
  </si>
  <si>
    <t>09.09.2002</t>
  </si>
  <si>
    <t>10.09.2002</t>
  </si>
  <si>
    <t>11.09.2002</t>
  </si>
  <si>
    <t>12.09.2002</t>
  </si>
  <si>
    <t>13.09.2002</t>
  </si>
  <si>
    <t>16.09.2002</t>
  </si>
  <si>
    <t>17.09.2002</t>
  </si>
  <si>
    <t>18.09.2002</t>
  </si>
  <si>
    <t>19.09.2002</t>
  </si>
  <si>
    <t>20.09.2002</t>
  </si>
  <si>
    <t>23.09.2002</t>
  </si>
  <si>
    <t>24.09.2002</t>
  </si>
  <si>
    <t>25.09.2002</t>
  </si>
  <si>
    <t>26.09.2002</t>
  </si>
  <si>
    <t>27.09.2002</t>
  </si>
  <si>
    <t>30.09.2002</t>
  </si>
  <si>
    <t>01.10.2002</t>
  </si>
  <si>
    <t>02.10.2002</t>
  </si>
  <si>
    <t>03.10.2002</t>
  </si>
  <si>
    <t>04.10.2002</t>
  </si>
  <si>
    <t>07.10.2002</t>
  </si>
  <si>
    <t>08.10.2002</t>
  </si>
  <si>
    <t>09.10.2002</t>
  </si>
  <si>
    <t>10.10.2002</t>
  </si>
  <si>
    <t>11.10.2002</t>
  </si>
  <si>
    <t>14.10.2002</t>
  </si>
  <si>
    <t>15.10.2002</t>
  </si>
  <si>
    <t>16.10.2002</t>
  </si>
  <si>
    <t>17.10.2002</t>
  </si>
  <si>
    <t>18.10.2002</t>
  </si>
  <si>
    <t>21.10.2002</t>
  </si>
  <si>
    <t>22.10.2002</t>
  </si>
  <si>
    <t>23.10.2002</t>
  </si>
  <si>
    <t>24.10.2002</t>
  </si>
  <si>
    <t>25.10.2002</t>
  </si>
  <si>
    <t>28.10.2002</t>
  </si>
  <si>
    <t>29.10.2002</t>
  </si>
  <si>
    <t>30.10.2002</t>
  </si>
  <si>
    <t>31.10.2002</t>
  </si>
  <si>
    <t>01.11.2002</t>
  </si>
  <si>
    <t>04.11.2002</t>
  </si>
  <si>
    <t>05.11.2002</t>
  </si>
  <si>
    <t>06.11.2002</t>
  </si>
  <si>
    <t>07.11.2002</t>
  </si>
  <si>
    <t>08.11.2002</t>
  </si>
  <si>
    <t>11.11.2002</t>
  </si>
  <si>
    <t>12.11.2002</t>
  </si>
  <si>
    <t>13.11.2002</t>
  </si>
  <si>
    <t>14.11.2002</t>
  </si>
  <si>
    <t>15.11.2002</t>
  </si>
  <si>
    <t>18.11.2002</t>
  </si>
  <si>
    <t>19.11.2002</t>
  </si>
  <si>
    <t>20.11.2002</t>
  </si>
  <si>
    <t>21.11.2002</t>
  </si>
  <si>
    <t>22.11.2002</t>
  </si>
  <si>
    <t>25.11.2002</t>
  </si>
  <si>
    <t>26.11.2002</t>
  </si>
  <si>
    <t>27.11.2002</t>
  </si>
  <si>
    <t>28.11.2002</t>
  </si>
  <si>
    <t>29.11.2002</t>
  </si>
  <si>
    <t>02.12.2002</t>
  </si>
  <si>
    <t>03.12.2002</t>
  </si>
  <si>
    <t>04.12.2002</t>
  </si>
  <si>
    <t>05.12.2002</t>
  </si>
  <si>
    <t>06.12.2002</t>
  </si>
  <si>
    <t>09.12.2002</t>
  </si>
  <si>
    <t>10.12.2002</t>
  </si>
  <si>
    <t>11.12.2002</t>
  </si>
  <si>
    <t>12.12.2002</t>
  </si>
  <si>
    <t>13.12.2002</t>
  </si>
  <si>
    <t>16.12.2002</t>
  </si>
  <si>
    <t>17.12.2002</t>
  </si>
  <si>
    <t>18.12.2002</t>
  </si>
  <si>
    <t>19.12.2002</t>
  </si>
  <si>
    <t>20.12.2002</t>
  </si>
  <si>
    <t>23.12.2002</t>
  </si>
  <si>
    <t>27.12.2002</t>
  </si>
  <si>
    <t>30.12.2002</t>
  </si>
  <si>
    <t>03.01.2003</t>
  </si>
  <si>
    <t>06.01.2003</t>
  </si>
  <si>
    <t>07.01.2003</t>
  </si>
  <si>
    <t>08.01.2003</t>
  </si>
  <si>
    <t>09.01.2003</t>
  </si>
  <si>
    <t>10.01.2003</t>
  </si>
  <si>
    <t>13.01.2003</t>
  </si>
  <si>
    <t>14.01.2003</t>
  </si>
  <si>
    <t>15.01.2003</t>
  </si>
  <si>
    <t>16.01.2003</t>
  </si>
  <si>
    <t>17.01.2003</t>
  </si>
  <si>
    <t>20.01.2003</t>
  </si>
  <si>
    <t>21.01.2003</t>
  </si>
  <si>
    <t>22.01.2003</t>
  </si>
  <si>
    <t>23.01.2003</t>
  </si>
  <si>
    <t>24.01.2003</t>
  </si>
  <si>
    <t>27.01.2003</t>
  </si>
  <si>
    <t>28.01.2003</t>
  </si>
  <si>
    <t>29.01.2003</t>
  </si>
  <si>
    <t>30.01.2003</t>
  </si>
  <si>
    <t>31.01.2003</t>
  </si>
  <si>
    <t>03.02.2003</t>
  </si>
  <si>
    <t>04.02.2003</t>
  </si>
  <si>
    <t>05.02.2003</t>
  </si>
  <si>
    <t>06.02.2003</t>
  </si>
  <si>
    <t>07.02.2003</t>
  </si>
  <si>
    <t>10.02.2003</t>
  </si>
  <si>
    <t>11.02.2003</t>
  </si>
  <si>
    <t>12.02.2003</t>
  </si>
  <si>
    <t>13.02.2003</t>
  </si>
  <si>
    <t>14.02.2003</t>
  </si>
  <si>
    <t>17.02.2003</t>
  </si>
  <si>
    <t>18.02.2003</t>
  </si>
  <si>
    <t>19.02.2003</t>
  </si>
  <si>
    <t>20.02.2003</t>
  </si>
  <si>
    <t>21.02.2003</t>
  </si>
  <si>
    <t>24.02.2003</t>
  </si>
  <si>
    <t>25.02.2003</t>
  </si>
  <si>
    <t>26.02.2003</t>
  </si>
  <si>
    <t>27.02.2003</t>
  </si>
  <si>
    <t>28.02.2003</t>
  </si>
  <si>
    <t>03.03.2003</t>
  </si>
  <si>
    <t>04.03.2003</t>
  </si>
  <si>
    <t>05.03.2003</t>
  </si>
  <si>
    <t>06.03.2003</t>
  </si>
  <si>
    <t>07.03.2003</t>
  </si>
  <si>
    <t>10.03.2003</t>
  </si>
  <si>
    <t>11.03.2003</t>
  </si>
  <si>
    <t>12.03.2003</t>
  </si>
  <si>
    <t>13.03.2003</t>
  </si>
  <si>
    <t>14.03.2003</t>
  </si>
  <si>
    <t>17.03.2003</t>
  </si>
  <si>
    <t>18.03.2003</t>
  </si>
  <si>
    <t>19.03.2003</t>
  </si>
  <si>
    <t>20.03.2003</t>
  </si>
  <si>
    <t>21.03.2003</t>
  </si>
  <si>
    <t>24.03.2003</t>
  </si>
  <si>
    <t>25.03.2003</t>
  </si>
  <si>
    <t>26.03.2003</t>
  </si>
  <si>
    <t>27.03.2003</t>
  </si>
  <si>
    <t>28.03.2003</t>
  </si>
  <si>
    <t>31.03.2003</t>
  </si>
  <si>
    <t>01.04.2003</t>
  </si>
  <si>
    <t>02.04.2003</t>
  </si>
  <si>
    <t>03.04.2003</t>
  </si>
  <si>
    <t>04.04.2003</t>
  </si>
  <si>
    <t>07.04.2003</t>
  </si>
  <si>
    <t>08.04.2003</t>
  </si>
  <si>
    <t>09.04.2003</t>
  </si>
  <si>
    <t>10.04.2003</t>
  </si>
  <si>
    <t>11.04.2003</t>
  </si>
  <si>
    <t>14.04.2003</t>
  </si>
  <si>
    <t>15.04.2003</t>
  </si>
  <si>
    <t>16.04.2003</t>
  </si>
  <si>
    <t>17.04.2003</t>
  </si>
  <si>
    <t>22.04.2003</t>
  </si>
  <si>
    <t>23.04.2003</t>
  </si>
  <si>
    <t>24.04.2003</t>
  </si>
  <si>
    <t>25.04.2003</t>
  </si>
  <si>
    <t>28.04.2003</t>
  </si>
  <si>
    <t>29.04.2003</t>
  </si>
  <si>
    <t>30.04.2003</t>
  </si>
  <si>
    <t>02.05.2003</t>
  </si>
  <si>
    <t>05.05.2003</t>
  </si>
  <si>
    <t>06.05.2003</t>
  </si>
  <si>
    <t>07.05.2003</t>
  </si>
  <si>
    <t>08.05.2003</t>
  </si>
  <si>
    <t>09.05.2003</t>
  </si>
  <si>
    <t>12.05.2003</t>
  </si>
  <si>
    <t>13.05.2003</t>
  </si>
  <si>
    <t>14.05.2003</t>
  </si>
  <si>
    <t>15.05.2003</t>
  </si>
  <si>
    <t>16.05.2003</t>
  </si>
  <si>
    <t>19.05.2003</t>
  </si>
  <si>
    <t>20.05.2003</t>
  </si>
  <si>
    <t>21.05.2003</t>
  </si>
  <si>
    <t>22.05.2003</t>
  </si>
  <si>
    <t>23.05.2003</t>
  </si>
  <si>
    <t>26.05.2003</t>
  </si>
  <si>
    <t>27.05.2003</t>
  </si>
  <si>
    <t>28.05.2003</t>
  </si>
  <si>
    <t>30.05.2003</t>
  </si>
  <si>
    <t>02.06.2003</t>
  </si>
  <si>
    <t>03.06.2003</t>
  </si>
  <si>
    <t>04.06.2003</t>
  </si>
  <si>
    <t>05.06.2003</t>
  </si>
  <si>
    <t>06.06.2003</t>
  </si>
  <si>
    <t>10.06.2003</t>
  </si>
  <si>
    <t>11.06.2003</t>
  </si>
  <si>
    <t>12.06.2003</t>
  </si>
  <si>
    <t>13.06.2003</t>
  </si>
  <si>
    <t>16.06.2003</t>
  </si>
  <si>
    <t>17.06.2003</t>
  </si>
  <si>
    <t>18.06.2003</t>
  </si>
  <si>
    <t>19.06.2003</t>
  </si>
  <si>
    <t>20.06.2003</t>
  </si>
  <si>
    <t>23.06.2003</t>
  </si>
  <si>
    <t>24.06.2003</t>
  </si>
  <si>
    <t>25.06.2003</t>
  </si>
  <si>
    <t>26.06.2003</t>
  </si>
  <si>
    <t>27.06.2003</t>
  </si>
  <si>
    <t>30.06.2003</t>
  </si>
  <si>
    <t>01.07.2003</t>
  </si>
  <si>
    <t>02.07.2003</t>
  </si>
  <si>
    <t>03.07.2003</t>
  </si>
  <si>
    <t>04.07.2003</t>
  </si>
  <si>
    <t>07.07.2003</t>
  </si>
  <si>
    <t>08.07.2003</t>
  </si>
  <si>
    <t>09.07.2003</t>
  </si>
  <si>
    <t>10.07.2003</t>
  </si>
  <si>
    <t>11.07.2003</t>
  </si>
  <si>
    <t>14.07.2003</t>
  </si>
  <si>
    <t>15.07.2003</t>
  </si>
  <si>
    <t>16.07.2003</t>
  </si>
  <si>
    <t>17.07.2003</t>
  </si>
  <si>
    <t>18.07.2003</t>
  </si>
  <si>
    <t>21.07.2003</t>
  </si>
  <si>
    <t>22.07.2003</t>
  </si>
  <si>
    <t>23.07.2003</t>
  </si>
  <si>
    <t>24.07.2003</t>
  </si>
  <si>
    <t>25.07.2003</t>
  </si>
  <si>
    <t>28.07.2003</t>
  </si>
  <si>
    <t>29.07.2003</t>
  </si>
  <si>
    <t>30.07.2003</t>
  </si>
  <si>
    <t>31.07.2003</t>
  </si>
  <si>
    <t>01.08.2003</t>
  </si>
  <si>
    <t>04.08.2003</t>
  </si>
  <si>
    <t>05.08.2003</t>
  </si>
  <si>
    <t>06.08.2003</t>
  </si>
  <si>
    <t>07.08.2003</t>
  </si>
  <si>
    <t>08.08.2003</t>
  </si>
  <si>
    <t>11.08.2003</t>
  </si>
  <si>
    <t>12.08.2003</t>
  </si>
  <si>
    <t>13.08.2003</t>
  </si>
  <si>
    <t>14.08.2003</t>
  </si>
  <si>
    <t>15.08.2003</t>
  </si>
  <si>
    <t>18.08.2003</t>
  </si>
  <si>
    <t>19.08.2003</t>
  </si>
  <si>
    <t>20.08.2003</t>
  </si>
  <si>
    <t>21.08.2003</t>
  </si>
  <si>
    <t>22.08.2003</t>
  </si>
  <si>
    <t>25.08.2003</t>
  </si>
  <si>
    <t>26.08.2003</t>
  </si>
  <si>
    <t>27.08.2003</t>
  </si>
  <si>
    <t>28.08.2003</t>
  </si>
  <si>
    <t>29.08.2003</t>
  </si>
  <si>
    <t>01.09.2003</t>
  </si>
  <si>
    <t>02.09.2003</t>
  </si>
  <si>
    <t>03.09.2003</t>
  </si>
  <si>
    <t>04.09.2003</t>
  </si>
  <si>
    <t>05.09.2003</t>
  </si>
  <si>
    <t>08.09.2003</t>
  </si>
  <si>
    <t>09.09.2003</t>
  </si>
  <si>
    <t>10.09.2003</t>
  </si>
  <si>
    <t>11.09.2003</t>
  </si>
  <si>
    <t>12.09.2003</t>
  </si>
  <si>
    <t>15.09.2003</t>
  </si>
  <si>
    <t>16.09.2003</t>
  </si>
  <si>
    <t>17.09.2003</t>
  </si>
  <si>
    <t>18.09.2003</t>
  </si>
  <si>
    <t>19.09.2003</t>
  </si>
  <si>
    <t>22.09.2003</t>
  </si>
  <si>
    <t>23.09.2003</t>
  </si>
  <si>
    <t>24.09.2003</t>
  </si>
  <si>
    <t>25.09.2003</t>
  </si>
  <si>
    <t>26.09.2003</t>
  </si>
  <si>
    <t>29.09.2003</t>
  </si>
  <si>
    <t>30.09.2003</t>
  </si>
  <si>
    <t>01.10.2003</t>
  </si>
  <si>
    <t>02.10.2003</t>
  </si>
  <si>
    <t>03.10.2003</t>
  </si>
  <si>
    <t>06.10.2003</t>
  </si>
  <si>
    <t>07.10.2003</t>
  </si>
  <si>
    <t>08.10.2003</t>
  </si>
  <si>
    <t>09.10.2003</t>
  </si>
  <si>
    <t>10.10.2003</t>
  </si>
  <si>
    <t>13.10.2003</t>
  </si>
  <si>
    <t>14.10.2003</t>
  </si>
  <si>
    <t>15.10.2003</t>
  </si>
  <si>
    <t>16.10.2003</t>
  </si>
  <si>
    <t>17.10.2003</t>
  </si>
  <si>
    <t>20.10.2003</t>
  </si>
  <si>
    <t>21.10.2003</t>
  </si>
  <si>
    <t>22.10.2003</t>
  </si>
  <si>
    <t>23.10.2003</t>
  </si>
  <si>
    <t>24.10.2003</t>
  </si>
  <si>
    <t>27.10.2003</t>
  </si>
  <si>
    <t>28.10.2003</t>
  </si>
  <si>
    <t>29.10.2003</t>
  </si>
  <si>
    <t>30.10.2003</t>
  </si>
  <si>
    <t>31.10.2003</t>
  </si>
  <si>
    <t>03.11.2003</t>
  </si>
  <si>
    <t>04.11.2003</t>
  </si>
  <si>
    <t>05.11.2003</t>
  </si>
  <si>
    <t>06.11.2003</t>
  </si>
  <si>
    <t>07.11.2003</t>
  </si>
  <si>
    <t>10.11.2003</t>
  </si>
  <si>
    <t>11.11.2003</t>
  </si>
  <si>
    <t>12.11.2003</t>
  </si>
  <si>
    <t>13.11.2003</t>
  </si>
  <si>
    <t>14.11.2003</t>
  </si>
  <si>
    <t>17.11.2003</t>
  </si>
  <si>
    <t>18.11.2003</t>
  </si>
  <si>
    <t>19.11.2003</t>
  </si>
  <si>
    <t>20.11.2003</t>
  </si>
  <si>
    <t>21.11.2003</t>
  </si>
  <si>
    <t>24.11.2003</t>
  </si>
  <si>
    <t>25.11.2003</t>
  </si>
  <si>
    <t>26.11.2003</t>
  </si>
  <si>
    <t>27.11.2003</t>
  </si>
  <si>
    <t>28.11.2003</t>
  </si>
  <si>
    <t>01.12.2003</t>
  </si>
  <si>
    <t>02.12.2003</t>
  </si>
  <si>
    <t>03.12.2003</t>
  </si>
  <si>
    <t>04.12.2003</t>
  </si>
  <si>
    <t>05.12.2003</t>
  </si>
  <si>
    <t>08.12.2003</t>
  </si>
  <si>
    <t>09.12.2003</t>
  </si>
  <si>
    <t>10.12.2003</t>
  </si>
  <si>
    <t>11.12.2003</t>
  </si>
  <si>
    <t>12.12.2003</t>
  </si>
  <si>
    <t>15.12.2003</t>
  </si>
  <si>
    <t>16.12.2003</t>
  </si>
  <si>
    <t>17.12.2003</t>
  </si>
  <si>
    <t>18.12.2003</t>
  </si>
  <si>
    <t>19.12.2003</t>
  </si>
  <si>
    <t>22.12.2003</t>
  </si>
  <si>
    <t>23.12.2003</t>
  </si>
  <si>
    <t>29.12.2003</t>
  </si>
  <si>
    <t>30.12.2003</t>
  </si>
  <si>
    <t>05.01.2004</t>
  </si>
  <si>
    <t>06.01.2004</t>
  </si>
  <si>
    <t>07.01.2004</t>
  </si>
  <si>
    <t>08.01.2004</t>
  </si>
  <si>
    <t>09.01.2004</t>
  </si>
  <si>
    <t>12.01.2004</t>
  </si>
  <si>
    <t>13.01.2004</t>
  </si>
  <si>
    <t>14.01.2004</t>
  </si>
  <si>
    <t>15.01.2004</t>
  </si>
  <si>
    <t>16.01.2004</t>
  </si>
  <si>
    <t>19.01.2004</t>
  </si>
  <si>
    <t>20.01.2004</t>
  </si>
  <si>
    <t>21.01.2004</t>
  </si>
  <si>
    <t>22.01.2004</t>
  </si>
  <si>
    <t>23.01.2004</t>
  </si>
  <si>
    <t>26.01.2004</t>
  </si>
  <si>
    <t>27.01.2004</t>
  </si>
  <si>
    <t>28.01.2004</t>
  </si>
  <si>
    <t>29.01.2004</t>
  </si>
  <si>
    <t>30.01.2004</t>
  </si>
  <si>
    <t>02.02.2004</t>
  </si>
  <si>
    <t>03.02.2004</t>
  </si>
  <si>
    <t>04.02.2004</t>
  </si>
  <si>
    <t>05.02.2004</t>
  </si>
  <si>
    <t>06.02.2004</t>
  </si>
  <si>
    <t>09.02.2004</t>
  </si>
  <si>
    <t>10.02.2004</t>
  </si>
  <si>
    <t>11.02.2004</t>
  </si>
  <si>
    <t>12.02.2004</t>
  </si>
  <si>
    <t>13.02.2004</t>
  </si>
  <si>
    <t>16.02.2004</t>
  </si>
  <si>
    <t>17.02.2004</t>
  </si>
  <si>
    <t>18.02.2004</t>
  </si>
  <si>
    <t>19.02.2004</t>
  </si>
  <si>
    <t>20.02.2004</t>
  </si>
  <si>
    <t>23.02.2004</t>
  </si>
  <si>
    <t>24.02.2004</t>
  </si>
  <si>
    <t>25.02.2004</t>
  </si>
  <si>
    <t>26.02.2004</t>
  </si>
  <si>
    <t>27.02.2004</t>
  </si>
  <si>
    <t>01.03.2004</t>
  </si>
  <si>
    <t>02.03.2004</t>
  </si>
  <si>
    <t>03.03.2004</t>
  </si>
  <si>
    <t>04.03.2004</t>
  </si>
  <si>
    <t>05.03.2004</t>
  </si>
  <si>
    <t>08.03.2004</t>
  </si>
  <si>
    <t>09.03.2004</t>
  </si>
  <si>
    <t>10.03.2004</t>
  </si>
  <si>
    <t>11.03.2004</t>
  </si>
  <si>
    <t>12.03.2004</t>
  </si>
  <si>
    <t>15.03.2004</t>
  </si>
  <si>
    <t>16.03.2004</t>
  </si>
  <si>
    <t>17.03.2004</t>
  </si>
  <si>
    <t>18.03.2004</t>
  </si>
  <si>
    <t>19.03.2004</t>
  </si>
  <si>
    <t>22.03.2004</t>
  </si>
  <si>
    <t>23.03.2004</t>
  </si>
  <si>
    <t>24.03.2004</t>
  </si>
  <si>
    <t>25.03.2004</t>
  </si>
  <si>
    <t>26.03.2004</t>
  </si>
  <si>
    <t>29.03.2004</t>
  </si>
  <si>
    <t>30.03.2004</t>
  </si>
  <si>
    <t>31.03.2004</t>
  </si>
  <si>
    <t>01.04.2004</t>
  </si>
  <si>
    <t>02.04.2004</t>
  </si>
  <si>
    <t>05.04.2004</t>
  </si>
  <si>
    <t>06.04.2004</t>
  </si>
  <si>
    <t>07.04.2004</t>
  </si>
  <si>
    <t>08.04.2004</t>
  </si>
  <si>
    <t>13.04.2004</t>
  </si>
  <si>
    <t>14.04.2004</t>
  </si>
  <si>
    <t>15.04.2004</t>
  </si>
  <si>
    <t>16.04.2004</t>
  </si>
  <si>
    <t>19.04.2004</t>
  </si>
  <si>
    <t>20.04.2004</t>
  </si>
  <si>
    <t>21.04.2004</t>
  </si>
  <si>
    <t>22.04.2004</t>
  </si>
  <si>
    <t>23.04.2004</t>
  </si>
  <si>
    <t>26.04.2004</t>
  </si>
  <si>
    <t>27.04.2004</t>
  </si>
  <si>
    <t>28.04.2004</t>
  </si>
  <si>
    <t>29.04.2004</t>
  </si>
  <si>
    <t>30.04.2004</t>
  </si>
  <si>
    <t>03.05.2004</t>
  </si>
  <si>
    <t>04.05.2004</t>
  </si>
  <si>
    <t>05.05.2004</t>
  </si>
  <si>
    <t>06.05.2004</t>
  </si>
  <si>
    <t>07.05.2004</t>
  </si>
  <si>
    <t>10.05.2004</t>
  </si>
  <si>
    <t>11.05.2004</t>
  </si>
  <si>
    <t>12.05.2004</t>
  </si>
  <si>
    <t>13.05.2004</t>
  </si>
  <si>
    <t>14.05.2004</t>
  </si>
  <si>
    <t>17.05.2004</t>
  </si>
  <si>
    <t>18.05.2004</t>
  </si>
  <si>
    <t>19.05.2004</t>
  </si>
  <si>
    <t>21.05.2004</t>
  </si>
  <si>
    <t>24.05.2004</t>
  </si>
  <si>
    <t>25.05.2004</t>
  </si>
  <si>
    <t>26.05.2004</t>
  </si>
  <si>
    <t>27.05.2004</t>
  </si>
  <si>
    <t>28.05.2004</t>
  </si>
  <si>
    <t>01.06.2004</t>
  </si>
  <si>
    <t>02.06.2004</t>
  </si>
  <si>
    <t>03.06.2004</t>
  </si>
  <si>
    <t>04.06.2004</t>
  </si>
  <si>
    <t>07.06.2004</t>
  </si>
  <si>
    <t>08.06.2004</t>
  </si>
  <si>
    <t>09.06.2004</t>
  </si>
  <si>
    <t>10.06.2004</t>
  </si>
  <si>
    <t>11.06.2004</t>
  </si>
  <si>
    <t>14.06.2004</t>
  </si>
  <si>
    <t>15.06.2004</t>
  </si>
  <si>
    <t>16.06.2004</t>
  </si>
  <si>
    <t>17.06.2004</t>
  </si>
  <si>
    <t>18.06.2004</t>
  </si>
  <si>
    <t>21.06.2004</t>
  </si>
  <si>
    <t>22.06.2004</t>
  </si>
  <si>
    <t>23.06.2004</t>
  </si>
  <si>
    <t>24.06.2004</t>
  </si>
  <si>
    <t>25.06.2004</t>
  </si>
  <si>
    <t>28.06.2004</t>
  </si>
  <si>
    <t>29.06.2004</t>
  </si>
  <si>
    <t>30.06.2004</t>
  </si>
  <si>
    <t>01.07.2004</t>
  </si>
  <si>
    <t>02.07.2004</t>
  </si>
  <si>
    <t>05.07.2004</t>
  </si>
  <si>
    <t>06.07.2004</t>
  </si>
  <si>
    <t>07.07.2004</t>
  </si>
  <si>
    <t>08.07.2004</t>
  </si>
  <si>
    <t>09.07.2004</t>
  </si>
  <si>
    <t>12.07.2004</t>
  </si>
  <si>
    <t>13.07.2004</t>
  </si>
  <si>
    <t>14.07.2004</t>
  </si>
  <si>
    <t>15.07.2004</t>
  </si>
  <si>
    <t>16.07.2004</t>
  </si>
  <si>
    <t>19.07.2004</t>
  </si>
  <si>
    <t>20.07.2004</t>
  </si>
  <si>
    <t>21.07.2004</t>
  </si>
  <si>
    <t>22.07.2004</t>
  </si>
  <si>
    <t>23.07.2004</t>
  </si>
  <si>
    <t>26.07.2004</t>
  </si>
  <si>
    <t>27.07.2004</t>
  </si>
  <si>
    <t>28.07.2004</t>
  </si>
  <si>
    <t>29.07.2004</t>
  </si>
  <si>
    <t>30.07.2004</t>
  </si>
  <si>
    <t>02.08.2004</t>
  </si>
  <si>
    <t>03.08.2004</t>
  </si>
  <si>
    <t>04.08.2004</t>
  </si>
  <si>
    <t>05.08.2004</t>
  </si>
  <si>
    <t>06.08.2004</t>
  </si>
  <si>
    <t>09.08.2004</t>
  </si>
  <si>
    <t>10.08.2004</t>
  </si>
  <si>
    <t>11.08.2004</t>
  </si>
  <si>
    <t>12.08.2004</t>
  </si>
  <si>
    <t>13.08.2004</t>
  </si>
  <si>
    <t>16.08.2004</t>
  </si>
  <si>
    <t>17.08.2004</t>
  </si>
  <si>
    <t>18.08.2004</t>
  </si>
  <si>
    <t>19.08.2004</t>
  </si>
  <si>
    <t>20.08.2004</t>
  </si>
  <si>
    <t>23.08.2004</t>
  </si>
  <si>
    <t>24.08.2004</t>
  </si>
  <si>
    <t>25.08.2004</t>
  </si>
  <si>
    <t>26.08.2004</t>
  </si>
  <si>
    <t>27.08.2004</t>
  </si>
  <si>
    <t>30.08.2004</t>
  </si>
  <si>
    <t>31.08.2004</t>
  </si>
  <si>
    <t>01.09.2004</t>
  </si>
  <si>
    <t>02.09.2004</t>
  </si>
  <si>
    <t>03.09.2004</t>
  </si>
  <si>
    <t>06.09.2004</t>
  </si>
  <si>
    <t>07.09.2004</t>
  </si>
  <si>
    <t>08.09.2004</t>
  </si>
  <si>
    <t>09.09.2004</t>
  </si>
  <si>
    <t>10.09.2004</t>
  </si>
  <si>
    <t>13.09.2004</t>
  </si>
  <si>
    <t>14.09.2004</t>
  </si>
  <si>
    <t>15.09.2004</t>
  </si>
  <si>
    <t>16.09.2004</t>
  </si>
  <si>
    <t>17.09.2004</t>
  </si>
  <si>
    <t>20.09.2004</t>
  </si>
  <si>
    <t>21.09.2004</t>
  </si>
  <si>
    <t>22.09.2004</t>
  </si>
  <si>
    <t>23.09.2004</t>
  </si>
  <si>
    <t>24.09.2004</t>
  </si>
  <si>
    <t>27.09.2004</t>
  </si>
  <si>
    <t>28.09.2004</t>
  </si>
  <si>
    <t>29.09.2004</t>
  </si>
  <si>
    <t>30.09.2004</t>
  </si>
  <si>
    <t>01.10.2004</t>
  </si>
  <si>
    <t>04.10.2004</t>
  </si>
  <si>
    <t>05.10.2004</t>
  </si>
  <si>
    <t>06.10.2004</t>
  </si>
  <si>
    <t>07.10.2004</t>
  </si>
  <si>
    <t>08.10.2004</t>
  </si>
  <si>
    <t>11.10.2004</t>
  </si>
  <si>
    <t>12.10.2004</t>
  </si>
  <si>
    <t>13.10.2004</t>
  </si>
  <si>
    <t>14.10.2004</t>
  </si>
  <si>
    <t>15.10.2004</t>
  </si>
  <si>
    <t>18.10.2004</t>
  </si>
  <si>
    <t>19.10.2004</t>
  </si>
  <si>
    <t>20.10.2004</t>
  </si>
  <si>
    <t>21.10.2004</t>
  </si>
  <si>
    <t>22.10.2004</t>
  </si>
  <si>
    <t>25.10.2004</t>
  </si>
  <si>
    <t>26.10.2004</t>
  </si>
  <si>
    <t>27.10.2004</t>
  </si>
  <si>
    <t>28.10.2004</t>
  </si>
  <si>
    <t>29.10.2004</t>
  </si>
  <si>
    <t>01.11.2004</t>
  </si>
  <si>
    <t>02.11.2004</t>
  </si>
  <si>
    <t>03.11.2004</t>
  </si>
  <si>
    <t>04.11.2004</t>
  </si>
  <si>
    <t>05.11.2004</t>
  </si>
  <si>
    <t>08.11.2004</t>
  </si>
  <si>
    <t>09.11.2004</t>
  </si>
  <si>
    <t>10.11.2004</t>
  </si>
  <si>
    <t>11.11.2004</t>
  </si>
  <si>
    <t>12.11.2004</t>
  </si>
  <si>
    <t>15.11.2004</t>
  </si>
  <si>
    <t>16.11.2004</t>
  </si>
  <si>
    <t>17.11.2004</t>
  </si>
  <si>
    <t>18.11.2004</t>
  </si>
  <si>
    <t>19.11.2004</t>
  </si>
  <si>
    <t>22.11.2004</t>
  </si>
  <si>
    <t>23.11.2004</t>
  </si>
  <si>
    <t>24.11.2004</t>
  </si>
  <si>
    <t>25.11.2004</t>
  </si>
  <si>
    <t>26.11.2004</t>
  </si>
  <si>
    <t>29.11.2004</t>
  </si>
  <si>
    <t>30.11.2004</t>
  </si>
  <si>
    <t>01.12.2004</t>
  </si>
  <si>
    <t>02.12.2004</t>
  </si>
  <si>
    <t>03.12.2004</t>
  </si>
  <si>
    <t>06.12.2004</t>
  </si>
  <si>
    <t>07.12.2004</t>
  </si>
  <si>
    <t>08.12.2004</t>
  </si>
  <si>
    <t>09.12.2004</t>
  </si>
  <si>
    <t>10.12.2004</t>
  </si>
  <si>
    <t>13.12.2004</t>
  </si>
  <si>
    <t>14.12.2004</t>
  </si>
  <si>
    <t>15.12.2004</t>
  </si>
  <si>
    <t>16.12.2004</t>
  </si>
  <si>
    <t>17.12.2004</t>
  </si>
  <si>
    <t>20.12.2004</t>
  </si>
  <si>
    <t>21.12.2004</t>
  </si>
  <si>
    <t>22.12.2004</t>
  </si>
  <si>
    <t>23.12.2004</t>
  </si>
  <si>
    <t>27.12.2004</t>
  </si>
  <si>
    <t>28.12.2004</t>
  </si>
  <si>
    <t>29.12.2004</t>
  </si>
  <si>
    <t>30.12.2004</t>
  </si>
  <si>
    <t>03.01.2005</t>
  </si>
  <si>
    <t>04.01.2005</t>
  </si>
  <si>
    <t>05.01.2005</t>
  </si>
  <si>
    <t>06.01.2005</t>
  </si>
  <si>
    <t>07.01.2005</t>
  </si>
  <si>
    <t>10.01.2005</t>
  </si>
  <si>
    <t>11.01.2005</t>
  </si>
  <si>
    <t>12.01.2005</t>
  </si>
  <si>
    <t>13.01.2005</t>
  </si>
  <si>
    <t>14.01.2005</t>
  </si>
  <si>
    <t>17.01.2005</t>
  </si>
  <si>
    <t>18.01.2005</t>
  </si>
  <si>
    <t>19.01.2005</t>
  </si>
  <si>
    <t>20.01.2005</t>
  </si>
  <si>
    <t>21.01.2005</t>
  </si>
  <si>
    <t>24.01.2005</t>
  </si>
  <si>
    <t>25.01.2005</t>
  </si>
  <si>
    <t>26.01.2005</t>
  </si>
  <si>
    <t>27.01.2005</t>
  </si>
  <si>
    <t>28.01.2005</t>
  </si>
  <si>
    <t>31.01.2005</t>
  </si>
  <si>
    <t>01.02.2005</t>
  </si>
  <si>
    <t>02.02.2005</t>
  </si>
  <si>
    <t>03.02.2005</t>
  </si>
  <si>
    <t>04.02.2005</t>
  </si>
  <si>
    <t>07.02.2005</t>
  </si>
  <si>
    <t>08.02.2005</t>
  </si>
  <si>
    <t>09.02.2005</t>
  </si>
  <si>
    <t>10.02.2005</t>
  </si>
  <si>
    <t>11.02.2005</t>
  </si>
  <si>
    <t>14.02.2005</t>
  </si>
  <si>
    <t>15.02.2005</t>
  </si>
  <si>
    <t>16.02.2005</t>
  </si>
  <si>
    <t>17.02.2005</t>
  </si>
  <si>
    <t>18.02.2005</t>
  </si>
  <si>
    <t>21.02.2005</t>
  </si>
  <si>
    <t>22.02.2005</t>
  </si>
  <si>
    <t>23.02.2005</t>
  </si>
  <si>
    <t>24.02.2005</t>
  </si>
  <si>
    <t>25.02.2005</t>
  </si>
  <si>
    <t>28.02.2005</t>
  </si>
  <si>
    <t>01.03.2005</t>
  </si>
  <si>
    <t>02.03.2005</t>
  </si>
  <si>
    <t>03.03.2005</t>
  </si>
  <si>
    <t>04.03.2005</t>
  </si>
  <si>
    <t>07.03.2005</t>
  </si>
  <si>
    <t>08.03.2005</t>
  </si>
  <si>
    <t>09.03.2005</t>
  </si>
  <si>
    <t>10.03.2005</t>
  </si>
  <si>
    <t>11.03.2005</t>
  </si>
  <si>
    <t>14.03.2005</t>
  </si>
  <si>
    <t>15.03.2005</t>
  </si>
  <si>
    <t>16.03.2005</t>
  </si>
  <si>
    <t>17.03.2005</t>
  </si>
  <si>
    <t>18.03.2005</t>
  </si>
  <si>
    <t>21.03.2005</t>
  </si>
  <si>
    <t>22.03.2005</t>
  </si>
  <si>
    <t>23.03.2005</t>
  </si>
  <si>
    <t>24.03.2005</t>
  </si>
  <si>
    <t>29.03.2005</t>
  </si>
  <si>
    <t>30.03.2005</t>
  </si>
  <si>
    <t>31.03.2005</t>
  </si>
  <si>
    <t>01.04.2005</t>
  </si>
  <si>
    <t>04.04.2005</t>
  </si>
  <si>
    <t>05.04.2005</t>
  </si>
  <si>
    <t>06.04.2005</t>
  </si>
  <si>
    <t>07.04.2005</t>
  </si>
  <si>
    <t>08.04.2005</t>
  </si>
  <si>
    <t>11.04.2005</t>
  </si>
  <si>
    <t>12.04.2005</t>
  </si>
  <si>
    <t>13.04.2005</t>
  </si>
  <si>
    <t>14.04.2005</t>
  </si>
  <si>
    <t>15.04.2005</t>
  </si>
  <si>
    <t>18.04.2005</t>
  </si>
  <si>
    <t>19.04.2005</t>
  </si>
  <si>
    <t>20.04.2005</t>
  </si>
  <si>
    <t>21.04.2005</t>
  </si>
  <si>
    <t>22.04.2005</t>
  </si>
  <si>
    <t>25.04.2005</t>
  </si>
  <si>
    <t>26.04.2005</t>
  </si>
  <si>
    <t>27.04.2005</t>
  </si>
  <si>
    <t>28.04.2005</t>
  </si>
  <si>
    <t>29.04.2005</t>
  </si>
  <si>
    <t>02.05.2005</t>
  </si>
  <si>
    <t>03.05.2005</t>
  </si>
  <si>
    <t>04.05.2005</t>
  </si>
  <si>
    <t>06.05.2005</t>
  </si>
  <si>
    <t>09.05.2005</t>
  </si>
  <si>
    <t>10.05.2005</t>
  </si>
  <si>
    <t>11.05.2005</t>
  </si>
  <si>
    <t>12.05.2005</t>
  </si>
  <si>
    <t>13.05.2005</t>
  </si>
  <si>
    <t>17.05.2005</t>
  </si>
  <si>
    <t>18.05.2005</t>
  </si>
  <si>
    <t>19.05.2005</t>
  </si>
  <si>
    <t>20.05.2005</t>
  </si>
  <si>
    <t>23.05.2005</t>
  </si>
  <si>
    <t>24.05.2005</t>
  </si>
  <si>
    <t>25.05.2005</t>
  </si>
  <si>
    <t>26.05.2005</t>
  </si>
  <si>
    <t>27.05.2005</t>
  </si>
  <si>
    <t>30.05.2005</t>
  </si>
  <si>
    <t>31.05.2005</t>
  </si>
  <si>
    <t>01.06.2005</t>
  </si>
  <si>
    <t>02.06.2005</t>
  </si>
  <si>
    <t>03.06.2005</t>
  </si>
  <si>
    <t>06.06.2005</t>
  </si>
  <si>
    <t>07.06.2005</t>
  </si>
  <si>
    <t>08.06.2005</t>
  </si>
  <si>
    <t>09.06.2005</t>
  </si>
  <si>
    <t>10.06.2005</t>
  </si>
  <si>
    <t>13.06.2005</t>
  </si>
  <si>
    <t>14.06.2005</t>
  </si>
  <si>
    <t>15.06.2005</t>
  </si>
  <si>
    <t>16.06.2005</t>
  </si>
  <si>
    <t>17.06.2005</t>
  </si>
  <si>
    <t>20.06.2005</t>
  </si>
  <si>
    <t>21.06.2005</t>
  </si>
  <si>
    <t>22.06.2005</t>
  </si>
  <si>
    <t>23.06.2005</t>
  </si>
  <si>
    <t>24.06.2005</t>
  </si>
  <si>
    <t>27.06.2005</t>
  </si>
  <si>
    <t>28.06.2005</t>
  </si>
  <si>
    <t>29.06.2005</t>
  </si>
  <si>
    <t>30.06.2005</t>
  </si>
  <si>
    <t>01.07.2005</t>
  </si>
  <si>
    <t>04.07.2005</t>
  </si>
  <si>
    <t>05.07.2005</t>
  </si>
  <si>
    <t>06.07.2005</t>
  </si>
  <si>
    <t>07.07.2005</t>
  </si>
  <si>
    <t>08.07.2005</t>
  </si>
  <si>
    <t>11.07.2005</t>
  </si>
  <si>
    <t>12.07.2005</t>
  </si>
  <si>
    <t>13.07.2005</t>
  </si>
  <si>
    <t>14.07.2005</t>
  </si>
  <si>
    <t>15.07.2005</t>
  </si>
  <si>
    <t>18.07.2005</t>
  </si>
  <si>
    <t>19.07.2005</t>
  </si>
  <si>
    <t>20.07.2005</t>
  </si>
  <si>
    <t>21.07.2005</t>
  </si>
  <si>
    <t>22.07.2005</t>
  </si>
  <si>
    <t>25.07.2005</t>
  </si>
  <si>
    <t>26.07.2005</t>
  </si>
  <si>
    <t>27.07.2005</t>
  </si>
  <si>
    <t>28.07.2005</t>
  </si>
  <si>
    <t>29.07.2005</t>
  </si>
  <si>
    <t>01.08.2005</t>
  </si>
  <si>
    <t>02.08.2005</t>
  </si>
  <si>
    <t>03.08.2005</t>
  </si>
  <si>
    <t>04.08.2005</t>
  </si>
  <si>
    <t>05.08.2005</t>
  </si>
  <si>
    <t>08.08.2005</t>
  </si>
  <si>
    <t>09.08.2005</t>
  </si>
  <si>
    <t>10.08.2005</t>
  </si>
  <si>
    <t>11.08.2005</t>
  </si>
  <si>
    <t>12.08.2005</t>
  </si>
  <si>
    <t>15.08.2005</t>
  </si>
  <si>
    <t>16.08.2005</t>
  </si>
  <si>
    <t>17.08.2005</t>
  </si>
  <si>
    <t>18.08.2005</t>
  </si>
  <si>
    <t>19.08.2005</t>
  </si>
  <si>
    <t>22.08.2005</t>
  </si>
  <si>
    <t>23.08.2005</t>
  </si>
  <si>
    <t>24.08.2005</t>
  </si>
  <si>
    <t>25.08.2005</t>
  </si>
  <si>
    <t>26.08.2005</t>
  </si>
  <si>
    <t>29.08.2005</t>
  </si>
  <si>
    <t>30.08.2005</t>
  </si>
  <si>
    <t>31.08.2005</t>
  </si>
  <si>
    <t>01.09.2005</t>
  </si>
  <si>
    <t>02.09.2005</t>
  </si>
  <si>
    <t>05.09.2005</t>
  </si>
  <si>
    <t>06.09.2005</t>
  </si>
  <si>
    <t>07.09.2005</t>
  </si>
  <si>
    <t>08.09.2005</t>
  </si>
  <si>
    <t>09.09.2005</t>
  </si>
  <si>
    <t>12.09.2005</t>
  </si>
  <si>
    <t>13.09.2005</t>
  </si>
  <si>
    <t>14.09.2005</t>
  </si>
  <si>
    <t>15.09.2005</t>
  </si>
  <si>
    <t>16.09.2005</t>
  </si>
  <si>
    <t>19.09.2005</t>
  </si>
  <si>
    <t>20.09.2005</t>
  </si>
  <si>
    <t>21.09.2005</t>
  </si>
  <si>
    <t>22.09.2005</t>
  </si>
  <si>
    <t>23.09.2005</t>
  </si>
  <si>
    <t>26.09.2005</t>
  </si>
  <si>
    <t>27.09.2005</t>
  </si>
  <si>
    <t>28.09.2005</t>
  </si>
  <si>
    <t>29.09.2005</t>
  </si>
  <si>
    <t>30.09.2005</t>
  </si>
  <si>
    <t>03.10.2005</t>
  </si>
  <si>
    <t>04.10.2005</t>
  </si>
  <si>
    <t>05.10.2005</t>
  </si>
  <si>
    <t>06.10.2005</t>
  </si>
  <si>
    <t>07.10.2005</t>
  </si>
  <si>
    <t>10.10.2005</t>
  </si>
  <si>
    <t>11.10.2005</t>
  </si>
  <si>
    <t>12.10.2005</t>
  </si>
  <si>
    <t>13.10.2005</t>
  </si>
  <si>
    <t>14.10.2005</t>
  </si>
  <si>
    <t>17.10.2005</t>
  </si>
  <si>
    <t>18.10.2005</t>
  </si>
  <si>
    <t>19.10.2005</t>
  </si>
  <si>
    <t>20.10.2005</t>
  </si>
  <si>
    <t>21.10.2005</t>
  </si>
  <si>
    <t>24.10.2005</t>
  </si>
  <si>
    <t>25.10.2005</t>
  </si>
  <si>
    <t>26.10.2005</t>
  </si>
  <si>
    <t>27.10.2005</t>
  </si>
  <si>
    <t>28.10.2005</t>
  </si>
  <si>
    <t>31.10.2005</t>
  </si>
  <si>
    <t>01.11.2005</t>
  </si>
  <si>
    <t>02.11.2005</t>
  </si>
  <si>
    <t>03.11.2005</t>
  </si>
  <si>
    <t>04.11.2005</t>
  </si>
  <si>
    <t>07.11.2005</t>
  </si>
  <si>
    <t>08.11.2005</t>
  </si>
  <si>
    <t>09.11.2005</t>
  </si>
  <si>
    <t>10.11.2005</t>
  </si>
  <si>
    <t>11.11.2005</t>
  </si>
  <si>
    <t>14.11.2005</t>
  </si>
  <si>
    <t>15.11.2005</t>
  </si>
  <si>
    <t>16.11.2005</t>
  </si>
  <si>
    <t>17.11.2005</t>
  </si>
  <si>
    <t>18.11.2005</t>
  </si>
  <si>
    <t>21.11.2005</t>
  </si>
  <si>
    <t>22.11.2005</t>
  </si>
  <si>
    <t>23.11.2005</t>
  </si>
  <si>
    <t>24.11.2005</t>
  </si>
  <si>
    <t>25.11.2005</t>
  </si>
  <si>
    <t>28.11.2005</t>
  </si>
  <si>
    <t>29.11.2005</t>
  </si>
  <si>
    <t>30.11.2005</t>
  </si>
  <si>
    <t>01.12.2005</t>
  </si>
  <si>
    <t>02.12.2005</t>
  </si>
  <si>
    <t>05.12.2005</t>
  </si>
  <si>
    <t>06.12.2005</t>
  </si>
  <si>
    <t>07.12.2005</t>
  </si>
  <si>
    <t>08.12.2005</t>
  </si>
  <si>
    <t>09.12.2005</t>
  </si>
  <si>
    <t>12.12.2005</t>
  </si>
  <si>
    <t>13.12.2005</t>
  </si>
  <si>
    <t>14.12.2005</t>
  </si>
  <si>
    <t>15.12.2005</t>
  </si>
  <si>
    <t>16.12.2005</t>
  </si>
  <si>
    <t>19.12.2005</t>
  </si>
  <si>
    <t>20.12.2005</t>
  </si>
  <si>
    <t>21.12.2005</t>
  </si>
  <si>
    <t>22.12.2005</t>
  </si>
  <si>
    <t>23.12.2005</t>
  </si>
  <si>
    <t>27.12.2005</t>
  </si>
  <si>
    <t>28.12.2005</t>
  </si>
  <si>
    <t>29.12.2005</t>
  </si>
  <si>
    <t>30.12.2005</t>
  </si>
  <si>
    <t>03.01.2006</t>
  </si>
  <si>
    <t>04.01.2006</t>
  </si>
  <si>
    <t>05.01.2006</t>
  </si>
  <si>
    <t>06.01.2006</t>
  </si>
  <si>
    <t>09.01.2006</t>
  </si>
  <si>
    <t>10.01.2006</t>
  </si>
  <si>
    <t>11.01.2006</t>
  </si>
  <si>
    <t>12.01.2006</t>
  </si>
  <si>
    <t>13.01.2006</t>
  </si>
  <si>
    <t>16.01.2006</t>
  </si>
  <si>
    <t>17.01.2006</t>
  </si>
  <si>
    <t>18.01.2006</t>
  </si>
  <si>
    <t>19.01.2006</t>
  </si>
  <si>
    <t>20.01.2006</t>
  </si>
  <si>
    <t>23.01.2006</t>
  </si>
  <si>
    <t>24.01.2006</t>
  </si>
  <si>
    <t>25.01.2006</t>
  </si>
  <si>
    <t>26.01.2006</t>
  </si>
  <si>
    <t>27.01.2006</t>
  </si>
  <si>
    <t>30.01.2006</t>
  </si>
  <si>
    <t>31.01.2006</t>
  </si>
  <si>
    <t>01.02.2006</t>
  </si>
  <si>
    <t>02.02.2006</t>
  </si>
  <si>
    <t>03.02.2006</t>
  </si>
  <si>
    <t>06.02.2006</t>
  </si>
  <si>
    <t>07.02.2006</t>
  </si>
  <si>
    <t>08.02.2006</t>
  </si>
  <si>
    <t>09.02.2006</t>
  </si>
  <si>
    <t>10.02.2006</t>
  </si>
  <si>
    <t>13.02.2006</t>
  </si>
  <si>
    <t>14.02.2006</t>
  </si>
  <si>
    <t>15.02.2006</t>
  </si>
  <si>
    <t>16.02.2006</t>
  </si>
  <si>
    <t>17.02.2006</t>
  </si>
  <si>
    <t>20.02.2006</t>
  </si>
  <si>
    <t>21.02.2006</t>
  </si>
  <si>
    <t>22.02.2006</t>
  </si>
  <si>
    <t>23.02.2006</t>
  </si>
  <si>
    <t>24.02.2006</t>
  </si>
  <si>
    <t>27.02.2006</t>
  </si>
  <si>
    <t>28.02.2006</t>
  </si>
  <si>
    <t>01.03.2006</t>
  </si>
  <si>
    <t>02.03.2006</t>
  </si>
  <si>
    <t>03.03.2006</t>
  </si>
  <si>
    <t>06.03.2006</t>
  </si>
  <si>
    <t>07.03.2006</t>
  </si>
  <si>
    <t>08.03.2006</t>
  </si>
  <si>
    <t>09.03.2006</t>
  </si>
  <si>
    <t>10.03.2006</t>
  </si>
  <si>
    <t>13.03.2006</t>
  </si>
  <si>
    <t>14.03.2006</t>
  </si>
  <si>
    <t>15.03.2006</t>
  </si>
  <si>
    <t>16.03.2006</t>
  </si>
  <si>
    <t>17.03.2006</t>
  </si>
  <si>
    <t>20.03.2006</t>
  </si>
  <si>
    <t>21.03.2006</t>
  </si>
  <si>
    <t>22.03.2006</t>
  </si>
  <si>
    <t>23.03.2006</t>
  </si>
  <si>
    <t>24.03.2006</t>
  </si>
  <si>
    <t>27.03.2006</t>
  </si>
  <si>
    <t>28.03.2006</t>
  </si>
  <si>
    <t>29.03.2006</t>
  </si>
  <si>
    <t>30.03.2006</t>
  </si>
  <si>
    <t>31.03.2006</t>
  </si>
  <si>
    <t>03.04.2006</t>
  </si>
  <si>
    <t>04.04.2006</t>
  </si>
  <si>
    <t>05.04.2006</t>
  </si>
  <si>
    <t>06.04.2006</t>
  </si>
  <si>
    <t>07.04.2006</t>
  </si>
  <si>
    <t>10.04.2006</t>
  </si>
  <si>
    <t>11.04.2006</t>
  </si>
  <si>
    <t>12.04.2006</t>
  </si>
  <si>
    <t>13.04.2006</t>
  </si>
  <si>
    <t>18.04.2006</t>
  </si>
  <si>
    <t>19.04.2006</t>
  </si>
  <si>
    <t>20.04.2006</t>
  </si>
  <si>
    <t>21.04.2006</t>
  </si>
  <si>
    <t>24.04.2006</t>
  </si>
  <si>
    <t>25.04.2006</t>
  </si>
  <si>
    <t>26.04.2006</t>
  </si>
  <si>
    <t>27.04.2006</t>
  </si>
  <si>
    <t>28.04.2006</t>
  </si>
  <si>
    <t>02.05.2006</t>
  </si>
  <si>
    <t>03.05.2006</t>
  </si>
  <si>
    <t>04.05.2006</t>
  </si>
  <si>
    <t>05.05.2006</t>
  </si>
  <si>
    <t>08.05.2006</t>
  </si>
  <si>
    <t>09.05.2006</t>
  </si>
  <si>
    <t>10.05.2006</t>
  </si>
  <si>
    <t>11.05.2006</t>
  </si>
  <si>
    <t>12.05.2006</t>
  </si>
  <si>
    <t>15.05.2006</t>
  </si>
  <si>
    <t>16.05.2006</t>
  </si>
  <si>
    <t>17.05.2006</t>
  </si>
  <si>
    <t>18.05.2006</t>
  </si>
  <si>
    <t>19.05.2006</t>
  </si>
  <si>
    <t>22.05.2006</t>
  </si>
  <si>
    <t>23.05.2006</t>
  </si>
  <si>
    <t>24.05.2006</t>
  </si>
  <si>
    <t>26.05.2006</t>
  </si>
  <si>
    <t>29.05.2006</t>
  </si>
  <si>
    <t>30.05.2006</t>
  </si>
  <si>
    <t>31.05.2006</t>
  </si>
  <si>
    <t>01.06.2006</t>
  </si>
  <si>
    <t>02.06.2006</t>
  </si>
  <si>
    <t>06.06.2006</t>
  </si>
  <si>
    <t>07.06.2006</t>
  </si>
  <si>
    <t>08.06.2006</t>
  </si>
  <si>
    <t>09.06.2006</t>
  </si>
  <si>
    <t>12.06.2006</t>
  </si>
  <si>
    <t>13.06.2006</t>
  </si>
  <si>
    <t>14.06.2006</t>
  </si>
  <si>
    <t>15.06.2006</t>
  </si>
  <si>
    <t>16.06.2006</t>
  </si>
  <si>
    <t>19.06.2006</t>
  </si>
  <si>
    <t>20.06.2006</t>
  </si>
  <si>
    <t>21.06.2006</t>
  </si>
  <si>
    <t>22.06.2006</t>
  </si>
  <si>
    <t>23.06.2006</t>
  </si>
  <si>
    <t>26.06.2006</t>
  </si>
  <si>
    <t>27.06.2006</t>
  </si>
  <si>
    <t>28.06.2006</t>
  </si>
  <si>
    <t>29.06.2006</t>
  </si>
  <si>
    <t>30.06.2006</t>
  </si>
  <si>
    <t>03.07.2006</t>
  </si>
  <si>
    <t>04.07.2006</t>
  </si>
  <si>
    <t>05.07.2006</t>
  </si>
  <si>
    <t>06.07.2006</t>
  </si>
  <si>
    <t>07.07.2006</t>
  </si>
  <si>
    <t>10.07.2006</t>
  </si>
  <si>
    <t>11.07.2006</t>
  </si>
  <si>
    <t>12.07.2006</t>
  </si>
  <si>
    <t>13.07.2006</t>
  </si>
  <si>
    <t>14.07.2006</t>
  </si>
  <si>
    <t>17.07.2006</t>
  </si>
  <si>
    <t>18.07.2006</t>
  </si>
  <si>
    <t>19.07.2006</t>
  </si>
  <si>
    <t>20.07.2006</t>
  </si>
  <si>
    <t>21.07.2006</t>
  </si>
  <si>
    <t>24.07.2006</t>
  </si>
  <si>
    <t>25.07.2006</t>
  </si>
  <si>
    <t>26.07.2006</t>
  </si>
  <si>
    <t>27.07.2006</t>
  </si>
  <si>
    <t>28.07.2006</t>
  </si>
  <si>
    <t>31.07.2006</t>
  </si>
  <si>
    <t>02.08.2006</t>
  </si>
  <si>
    <t>03.08.2006</t>
  </si>
  <si>
    <t>04.08.2006</t>
  </si>
  <si>
    <t>07.08.2006</t>
  </si>
  <si>
    <t>08.08.2006</t>
  </si>
  <si>
    <t>09.08.2006</t>
  </si>
  <si>
    <t>10.08.2006</t>
  </si>
  <si>
    <t>11.08.2006</t>
  </si>
  <si>
    <t>14.08.2006</t>
  </si>
  <si>
    <t>15.08.2006</t>
  </si>
  <si>
    <t>16.08.2006</t>
  </si>
  <si>
    <t>17.08.2006</t>
  </si>
  <si>
    <t>18.08.2006</t>
  </si>
  <si>
    <t>21.08.2006</t>
  </si>
  <si>
    <t>22.08.2006</t>
  </si>
  <si>
    <t>23.08.2006</t>
  </si>
  <si>
    <t>24.08.2006</t>
  </si>
  <si>
    <t>25.08.2006</t>
  </si>
  <si>
    <t>28.08.2006</t>
  </si>
  <si>
    <t>29.08.2006</t>
  </si>
  <si>
    <t>30.08.2006</t>
  </si>
  <si>
    <t>31.08.2006</t>
  </si>
  <si>
    <t>01.09.2006</t>
  </si>
  <si>
    <t>04.09.2006</t>
  </si>
  <si>
    <t>05.09.2006</t>
  </si>
  <si>
    <t>06.09.2006</t>
  </si>
  <si>
    <t>07.09.2006</t>
  </si>
  <si>
    <t>08.09.2006</t>
  </si>
  <si>
    <t>11.09.2006</t>
  </si>
  <si>
    <t>12.09.2006</t>
  </si>
  <si>
    <t>13.09.2006</t>
  </si>
  <si>
    <t>14.09.2006</t>
  </si>
  <si>
    <t>15.09.2006</t>
  </si>
  <si>
    <t>18.09.2006</t>
  </si>
  <si>
    <t>19.09.2006</t>
  </si>
  <si>
    <t>20.09.2006</t>
  </si>
  <si>
    <t>21.09.2006</t>
  </si>
  <si>
    <t>22.09.2006</t>
  </si>
  <si>
    <t>25.09.2006</t>
  </si>
  <si>
    <t>26.09.2006</t>
  </si>
  <si>
    <t>27.09.2006</t>
  </si>
  <si>
    <t>28.09.2006</t>
  </si>
  <si>
    <t>29.09.2006</t>
  </si>
  <si>
    <t>02.10.2006</t>
  </si>
  <si>
    <t>03.10.2006</t>
  </si>
  <si>
    <t>04.10.2006</t>
  </si>
  <si>
    <t>05.10.2006</t>
  </si>
  <si>
    <t>06.10.2006</t>
  </si>
  <si>
    <t>09.10.2006</t>
  </si>
  <si>
    <t>10.10.2006</t>
  </si>
  <si>
    <t>11.10.2006</t>
  </si>
  <si>
    <t>12.10.2006</t>
  </si>
  <si>
    <t>13.10.2006</t>
  </si>
  <si>
    <t>16.10.2006</t>
  </si>
  <si>
    <t>17.10.2006</t>
  </si>
  <si>
    <t>18.10.2006</t>
  </si>
  <si>
    <t>19.10.2006</t>
  </si>
  <si>
    <t>20.10.2006</t>
  </si>
  <si>
    <t>23.10.2006</t>
  </si>
  <si>
    <t>24.10.2006</t>
  </si>
  <si>
    <t>25.10.2006</t>
  </si>
  <si>
    <t>26.10.2006</t>
  </si>
  <si>
    <t>27.10.2006</t>
  </si>
  <si>
    <t>30.10.2006</t>
  </si>
  <si>
    <t>31.10.2006</t>
  </si>
  <si>
    <t>01.11.2006</t>
  </si>
  <si>
    <t>02.11.2006</t>
  </si>
  <si>
    <t>03.11.2006</t>
  </si>
  <si>
    <t>06.11.2006</t>
  </si>
  <si>
    <t>07.11.2006</t>
  </si>
  <si>
    <t>08.11.2006</t>
  </si>
  <si>
    <t>09.11.2006</t>
  </si>
  <si>
    <t>10.11.2006</t>
  </si>
  <si>
    <t>13.11.2006</t>
  </si>
  <si>
    <t>14.11.2006</t>
  </si>
  <si>
    <t>15.11.2006</t>
  </si>
  <si>
    <t>16.11.2006</t>
  </si>
  <si>
    <t>17.11.2006</t>
  </si>
  <si>
    <t>20.11.2006</t>
  </si>
  <si>
    <t>21.11.2006</t>
  </si>
  <si>
    <t>22.11.2006</t>
  </si>
  <si>
    <t>23.11.2006</t>
  </si>
  <si>
    <t>24.11.2006</t>
  </si>
  <si>
    <t>27.11.2006</t>
  </si>
  <si>
    <t>28.11.2006</t>
  </si>
  <si>
    <t>29.11.2006</t>
  </si>
  <si>
    <t>30.11.2006</t>
  </si>
  <si>
    <t>01.12.2006</t>
  </si>
  <si>
    <t>04.12.2006</t>
  </si>
  <si>
    <t>05.12.2006</t>
  </si>
  <si>
    <t>06.12.2006</t>
  </si>
  <si>
    <t>07.12.2006</t>
  </si>
  <si>
    <t>08.12.2006</t>
  </si>
  <si>
    <t>11.12.2006</t>
  </si>
  <si>
    <t>12.12.2006</t>
  </si>
  <si>
    <t>13.12.2006</t>
  </si>
  <si>
    <t>14.12.2006</t>
  </si>
  <si>
    <t>15.12.2006</t>
  </si>
  <si>
    <t>18.12.2006</t>
  </si>
  <si>
    <t>19.12.2006</t>
  </si>
  <si>
    <t>20.12.2006</t>
  </si>
  <si>
    <t>21.12.2006</t>
  </si>
  <si>
    <t>22.12.2006</t>
  </si>
  <si>
    <t>27.12.2006</t>
  </si>
  <si>
    <t>28.12.2006</t>
  </si>
  <si>
    <t>29.12.2006</t>
  </si>
  <si>
    <t>03.01.2007</t>
  </si>
  <si>
    <t>04.01.2007</t>
  </si>
  <si>
    <t>05.01.2007</t>
  </si>
  <si>
    <t>08.01.2007</t>
  </si>
  <si>
    <t>09.01.2007</t>
  </si>
  <si>
    <t>10.01.2007</t>
  </si>
  <si>
    <t>11.01.2007</t>
  </si>
  <si>
    <t>12.01.2007</t>
  </si>
  <si>
    <t>15.01.2007</t>
  </si>
  <si>
    <t>16.01.2007</t>
  </si>
  <si>
    <t>17.01.2007</t>
  </si>
  <si>
    <t>18.01.2007</t>
  </si>
  <si>
    <t>19.01.2007</t>
  </si>
  <si>
    <t>22.01.2007</t>
  </si>
  <si>
    <t>23.01.2007</t>
  </si>
  <si>
    <t>24.01.2007</t>
  </si>
  <si>
    <t>25.01.2007</t>
  </si>
  <si>
    <t>26.01.2007</t>
  </si>
  <si>
    <t>29.01.2007</t>
  </si>
  <si>
    <t>30.01.2007</t>
  </si>
  <si>
    <t>31.01.2007</t>
  </si>
  <si>
    <t>01.02.2007</t>
  </si>
  <si>
    <t>02.02.2007</t>
  </si>
  <si>
    <t>05.02.2007</t>
  </si>
  <si>
    <t>06.02.2007</t>
  </si>
  <si>
    <t>07.02.2007</t>
  </si>
  <si>
    <t>08.02.2007</t>
  </si>
  <si>
    <t>09.02.2007</t>
  </si>
  <si>
    <t>12.02.2007</t>
  </si>
  <si>
    <t>13.02.2007</t>
  </si>
  <si>
    <t>14.02.2007</t>
  </si>
  <si>
    <t>15.02.2007</t>
  </si>
  <si>
    <t>16.02.2007</t>
  </si>
  <si>
    <t>19.02.2007</t>
  </si>
  <si>
    <t>20.02.2007</t>
  </si>
  <si>
    <t>21.02.2007</t>
  </si>
  <si>
    <t>22.02.2007</t>
  </si>
  <si>
    <t>23.02.2007</t>
  </si>
  <si>
    <t>26.02.2007</t>
  </si>
  <si>
    <t>27.02.2007</t>
  </si>
  <si>
    <t>28.02.2007</t>
  </si>
  <si>
    <t>01.03.2007</t>
  </si>
  <si>
    <t>02.03.2007</t>
  </si>
  <si>
    <t>05.03.2007</t>
  </si>
  <si>
    <t>06.03.2007</t>
  </si>
  <si>
    <t>07.03.2007</t>
  </si>
  <si>
    <t>08.03.2007</t>
  </si>
  <si>
    <t>09.03.2007</t>
  </si>
  <si>
    <t>12.03.2007</t>
  </si>
  <si>
    <t>13.03.2007</t>
  </si>
  <si>
    <t>14.03.2007</t>
  </si>
  <si>
    <t>15.03.2007</t>
  </si>
  <si>
    <t>16.03.2007</t>
  </si>
  <si>
    <t>19.03.2007</t>
  </si>
  <si>
    <t>20.03.2007</t>
  </si>
  <si>
    <t>21.03.2007</t>
  </si>
  <si>
    <t>22.03.2007</t>
  </si>
  <si>
    <t>23.03.2007</t>
  </si>
  <si>
    <t>26.03.2007</t>
  </si>
  <si>
    <t>27.03.2007</t>
  </si>
  <si>
    <t>28.03.2007</t>
  </si>
  <si>
    <t>29.03.2007</t>
  </si>
  <si>
    <t>30.03.2007</t>
  </si>
  <si>
    <t>02.04.2007</t>
  </si>
  <si>
    <t>03.04.2007</t>
  </si>
  <si>
    <t>04.04.2007</t>
  </si>
  <si>
    <t>05.04.2007</t>
  </si>
  <si>
    <t>10.04.2007</t>
  </si>
  <si>
    <t>11.04.2007</t>
  </si>
  <si>
    <t>12.04.2007</t>
  </si>
  <si>
    <t>13.04.2007</t>
  </si>
  <si>
    <t>16.04.2007</t>
  </si>
  <si>
    <t>17.04.2007</t>
  </si>
  <si>
    <t>18.04.2007</t>
  </si>
  <si>
    <t>19.04.2007</t>
  </si>
  <si>
    <t>20.04.2007</t>
  </si>
  <si>
    <t>23.04.2007</t>
  </si>
  <si>
    <t>24.04.2007</t>
  </si>
  <si>
    <t>25.04.2007</t>
  </si>
  <si>
    <t>26.04.2007</t>
  </si>
  <si>
    <t>27.04.2007</t>
  </si>
  <si>
    <t>30.04.2007</t>
  </si>
  <si>
    <t>02.05.2007</t>
  </si>
  <si>
    <t>03.05.2007</t>
  </si>
  <si>
    <t>04.05.2007</t>
  </si>
  <si>
    <t>07.05.2007</t>
  </si>
  <si>
    <t>08.05.2007</t>
  </si>
  <si>
    <t>09.05.2007</t>
  </si>
  <si>
    <t>10.05.2007</t>
  </si>
  <si>
    <t>11.05.2007</t>
  </si>
  <si>
    <t>14.05.2007</t>
  </si>
  <si>
    <t>15.05.2007</t>
  </si>
  <si>
    <t>16.05.2007</t>
  </si>
  <si>
    <t>18.05.2007</t>
  </si>
  <si>
    <t>21.05.2007</t>
  </si>
  <si>
    <t>22.05.2007</t>
  </si>
  <si>
    <t>23.05.2007</t>
  </si>
  <si>
    <t>24.05.2007</t>
  </si>
  <si>
    <t>25.05.2007</t>
  </si>
  <si>
    <t>29.05.2007</t>
  </si>
  <si>
    <t>30.05.2007</t>
  </si>
  <si>
    <t>31.05.2007</t>
  </si>
  <si>
    <t>01.06.2007</t>
  </si>
  <si>
    <t>04.06.2007</t>
  </si>
  <si>
    <t>05.06.2007</t>
  </si>
  <si>
    <t>06.06.2007</t>
  </si>
  <si>
    <t>07.06.2007</t>
  </si>
  <si>
    <t>08.06.2007</t>
  </si>
  <si>
    <t>11.06.2007</t>
  </si>
  <si>
    <t>12.06.2007</t>
  </si>
  <si>
    <t>13.06.2007</t>
  </si>
  <si>
    <t>14.06.2007</t>
  </si>
  <si>
    <t>15.06.2007</t>
  </si>
  <si>
    <t>18.06.2007</t>
  </si>
  <si>
    <t>19.06.2007</t>
  </si>
  <si>
    <t>20.06.2007</t>
  </si>
  <si>
    <t>21.06.2007</t>
  </si>
  <si>
    <t>22.06.2007</t>
  </si>
  <si>
    <t>25.06.2007</t>
  </si>
  <si>
    <t>26.06.2007</t>
  </si>
  <si>
    <t>27.06.2007</t>
  </si>
  <si>
    <t>28.06.2007</t>
  </si>
  <si>
    <t>29.06.2007</t>
  </si>
  <si>
    <t>02.07.2007</t>
  </si>
  <si>
    <t>03.07.2007</t>
  </si>
  <si>
    <t>04.07.2007</t>
  </si>
  <si>
    <t>05.07.2007</t>
  </si>
  <si>
    <t>06.07.2007</t>
  </si>
  <si>
    <t>09.07.2007</t>
  </si>
  <si>
    <t>10.07.2007</t>
  </si>
  <si>
    <t>11.07.2007</t>
  </si>
  <si>
    <t>12.07.2007</t>
  </si>
  <si>
    <t>13.07.2007</t>
  </si>
  <si>
    <t>16.07.2007</t>
  </si>
  <si>
    <t>17.07.2007</t>
  </si>
  <si>
    <t>18.07.2007</t>
  </si>
  <si>
    <t>19.07.2007</t>
  </si>
  <si>
    <t>20.07.2007</t>
  </si>
  <si>
    <t>23.07.2007</t>
  </si>
  <si>
    <t>24.07.2007</t>
  </si>
  <si>
    <t>25.07.2007</t>
  </si>
  <si>
    <t>26.07.2007</t>
  </si>
  <si>
    <t>27.07.2007</t>
  </si>
  <si>
    <t>30.07.2007</t>
  </si>
  <si>
    <t>31.07.2007</t>
  </si>
  <si>
    <t>02.08.2007</t>
  </si>
  <si>
    <t>03.08.2007</t>
  </si>
  <si>
    <t>06.08.2007</t>
  </si>
  <si>
    <t>07.08.2007</t>
  </si>
  <si>
    <t>08.08.2007</t>
  </si>
  <si>
    <t>09.08.2007</t>
  </si>
  <si>
    <t>10.08.2007</t>
  </si>
  <si>
    <t>13.08.2007</t>
  </si>
  <si>
    <t>14.08.2007</t>
  </si>
  <si>
    <t>15.08.2007</t>
  </si>
  <si>
    <t>16.08.2007</t>
  </si>
  <si>
    <t>17.08.2007</t>
  </si>
  <si>
    <t>20.08.2007</t>
  </si>
  <si>
    <t>21.08.2007</t>
  </si>
  <si>
    <t>22.08.2007</t>
  </si>
  <si>
    <t>23.08.2007</t>
  </si>
  <si>
    <t>24.08.2007</t>
  </si>
  <si>
    <t>27.08.2007</t>
  </si>
  <si>
    <t>28.08.2007</t>
  </si>
  <si>
    <t>29.08.2007</t>
  </si>
  <si>
    <t>30.08.2007</t>
  </si>
  <si>
    <t>31.08.2007</t>
  </si>
  <si>
    <t>03.09.2007</t>
  </si>
  <si>
    <t>04.09.2007</t>
  </si>
  <si>
    <t>05.09.2007</t>
  </si>
  <si>
    <t>06.09.2007</t>
  </si>
  <si>
    <t>07.09.2007</t>
  </si>
  <si>
    <t>10.09.2007</t>
  </si>
  <si>
    <t>11.09.2007</t>
  </si>
  <si>
    <t>12.09.2007</t>
  </si>
  <si>
    <t>13.09.2007</t>
  </si>
  <si>
    <t>14.09.2007</t>
  </si>
  <si>
    <t>17.09.2007</t>
  </si>
  <si>
    <t>18.09.2007</t>
  </si>
  <si>
    <t>19.09.2007</t>
  </si>
  <si>
    <t>20.09.2007</t>
  </si>
  <si>
    <t>21.09.2007</t>
  </si>
  <si>
    <t>24.09.2007</t>
  </si>
  <si>
    <t>25.09.2007</t>
  </si>
  <si>
    <t>26.09.2007</t>
  </si>
  <si>
    <t>27.09.2007</t>
  </si>
  <si>
    <t>28.09.2007</t>
  </si>
  <si>
    <t>01.10.2007</t>
  </si>
  <si>
    <t>02.10.2007</t>
  </si>
  <si>
    <t>03.10.2007</t>
  </si>
  <si>
    <t>04.10.2007</t>
  </si>
  <si>
    <t>05.10.2007</t>
  </si>
  <si>
    <t>08.10.2007</t>
  </si>
  <si>
    <t>09.10.2007</t>
  </si>
  <si>
    <t>10.10.2007</t>
  </si>
  <si>
    <t>11.10.2007</t>
  </si>
  <si>
    <t>12.10.2007</t>
  </si>
  <si>
    <t>15.10.2007</t>
  </si>
  <si>
    <t>16.10.2007</t>
  </si>
  <si>
    <t>17.10.2007</t>
  </si>
  <si>
    <t>18.10.2007</t>
  </si>
  <si>
    <t>19.10.2007</t>
  </si>
  <si>
    <t>22.10.2007</t>
  </si>
  <si>
    <t>23.10.2007</t>
  </si>
  <si>
    <t>24.10.2007</t>
  </si>
  <si>
    <t>25.10.2007</t>
  </si>
  <si>
    <t>26.10.2007</t>
  </si>
  <si>
    <t>29.10.2007</t>
  </si>
  <si>
    <t>30.10.2007</t>
  </si>
  <si>
    <t>31.10.2007</t>
  </si>
  <si>
    <t>01.11.2007</t>
  </si>
  <si>
    <t>02.11.2007</t>
  </si>
  <si>
    <t>05.11.2007</t>
  </si>
  <si>
    <t>06.11.2007</t>
  </si>
  <si>
    <t>07.11.2007</t>
  </si>
  <si>
    <t>08.11.2007</t>
  </si>
  <si>
    <t>09.11.2007</t>
  </si>
  <si>
    <t>12.11.2007</t>
  </si>
  <si>
    <t>13.11.2007</t>
  </si>
  <si>
    <t>14.11.2007</t>
  </si>
  <si>
    <t>15.11.2007</t>
  </si>
  <si>
    <t>16.11.2007</t>
  </si>
  <si>
    <t>19.11.2007</t>
  </si>
  <si>
    <t>20.11.2007</t>
  </si>
  <si>
    <t>21.11.2007</t>
  </si>
  <si>
    <t>22.11.2007</t>
  </si>
  <si>
    <t>23.11.2007</t>
  </si>
  <si>
    <t>26.11.2007</t>
  </si>
  <si>
    <t>27.11.2007</t>
  </si>
  <si>
    <t>28.11.2007</t>
  </si>
  <si>
    <t>29.11.2007</t>
  </si>
  <si>
    <t>30.11.2007</t>
  </si>
  <si>
    <t>03.12.2007</t>
  </si>
  <si>
    <t>04.12.2007</t>
  </si>
  <si>
    <t>05.12.2007</t>
  </si>
  <si>
    <t>06.12.2007</t>
  </si>
  <si>
    <t>07.12.2007</t>
  </si>
  <si>
    <t>10.12.2007</t>
  </si>
  <si>
    <t>11.12.2007</t>
  </si>
  <si>
    <t>12.12.2007</t>
  </si>
  <si>
    <t>13.12.2007</t>
  </si>
  <si>
    <t>14.12.2007</t>
  </si>
  <si>
    <t>17.12.2007</t>
  </si>
  <si>
    <t>18.12.2007</t>
  </si>
  <si>
    <t>19.12.2007</t>
  </si>
  <si>
    <t>20.12.2007</t>
  </si>
  <si>
    <t>21.12.2007</t>
  </si>
  <si>
    <t>27.12.2007</t>
  </si>
  <si>
    <t>28.12.2007</t>
  </si>
  <si>
    <t>03.01.2008</t>
  </si>
  <si>
    <t>04.01.2008</t>
  </si>
  <si>
    <t>07.01.2008</t>
  </si>
  <si>
    <t>08.01.2008</t>
  </si>
  <si>
    <t>09.01.2008</t>
  </si>
  <si>
    <t>10.01.2008</t>
  </si>
  <si>
    <t>11.01.2008</t>
  </si>
  <si>
    <t>14.01.2008</t>
  </si>
  <si>
    <t>15.01.2008</t>
  </si>
  <si>
    <t>16.01.2008</t>
  </si>
  <si>
    <t>17.01.2008</t>
  </si>
  <si>
    <t>18.01.2008</t>
  </si>
  <si>
    <t>21.01.2008</t>
  </si>
  <si>
    <t>22.01.2008</t>
  </si>
  <si>
    <t>23.01.2008</t>
  </si>
  <si>
    <t>24.01.2008</t>
  </si>
  <si>
    <t>25.01.2008</t>
  </si>
  <si>
    <t>28.01.2008</t>
  </si>
  <si>
    <t>29.01.2008</t>
  </si>
  <si>
    <t>30.01.2008</t>
  </si>
  <si>
    <t>31.01.2008</t>
  </si>
  <si>
    <t>01.02.2008</t>
  </si>
  <si>
    <t>04.02.2008</t>
  </si>
  <si>
    <t>05.02.2008</t>
  </si>
  <si>
    <t>06.02.2008</t>
  </si>
  <si>
    <t>07.02.2008</t>
  </si>
  <si>
    <t>08.02.2008</t>
  </si>
  <si>
    <t>11.02.2008</t>
  </si>
  <si>
    <t>12.02.2008</t>
  </si>
  <si>
    <t>13.02.2008</t>
  </si>
  <si>
    <t>14.02.2008</t>
  </si>
  <si>
    <t>15.02.2008</t>
  </si>
  <si>
    <t>18.02.2008</t>
  </si>
  <si>
    <t>19.02.2008</t>
  </si>
  <si>
    <t>20.02.2008</t>
  </si>
  <si>
    <t>21.02.2008</t>
  </si>
  <si>
    <t>22.02.2008</t>
  </si>
  <si>
    <t>25.02.2008</t>
  </si>
  <si>
    <t>26.02.2008</t>
  </si>
  <si>
    <t>27.02.2008</t>
  </si>
  <si>
    <t>28.02.2008</t>
  </si>
  <si>
    <t>29.02.2008</t>
  </si>
  <si>
    <t>03.03.2008</t>
  </si>
  <si>
    <t>04.03.2008</t>
  </si>
  <si>
    <t>05.03.2008</t>
  </si>
  <si>
    <t>06.03.2008</t>
  </si>
  <si>
    <t>07.03.2008</t>
  </si>
  <si>
    <t>10.03.2008</t>
  </si>
  <si>
    <t>11.03.2008</t>
  </si>
  <si>
    <t>12.03.2008</t>
  </si>
  <si>
    <t>13.03.2008</t>
  </si>
  <si>
    <t>14.03.2008</t>
  </si>
  <si>
    <t>17.03.2008</t>
  </si>
  <si>
    <t>18.03.2008</t>
  </si>
  <si>
    <t>19.03.2008</t>
  </si>
  <si>
    <t>20.03.2008</t>
  </si>
  <si>
    <t>25.03.2008</t>
  </si>
  <si>
    <t>26.03.2008</t>
  </si>
  <si>
    <t>27.03.2008</t>
  </si>
  <si>
    <t>28.03.2008</t>
  </si>
  <si>
    <t>31.03.2008</t>
  </si>
  <si>
    <t>01.04.2008</t>
  </si>
  <si>
    <t>02.04.2008</t>
  </si>
  <si>
    <t>03.04.2008</t>
  </si>
  <si>
    <t>04.04.2008</t>
  </si>
  <si>
    <t>07.04.2008</t>
  </si>
  <si>
    <t>08.04.2008</t>
  </si>
  <si>
    <t>09.04.2008</t>
  </si>
  <si>
    <t>10.04.2008</t>
  </si>
  <si>
    <t>11.04.2008</t>
  </si>
  <si>
    <t>14.04.2008</t>
  </si>
  <si>
    <t>15.04.2008</t>
  </si>
  <si>
    <t>16.04.2008</t>
  </si>
  <si>
    <t>17.04.2008</t>
  </si>
  <si>
    <t>18.04.2008</t>
  </si>
  <si>
    <t>21.04.2008</t>
  </si>
  <si>
    <t>22.04.2008</t>
  </si>
  <si>
    <t>23.04.2008</t>
  </si>
  <si>
    <t>24.04.2008</t>
  </si>
  <si>
    <t>25.04.2008</t>
  </si>
  <si>
    <t>28.04.2008</t>
  </si>
  <si>
    <t>29.04.2008</t>
  </si>
  <si>
    <t>30.04.2008</t>
  </si>
  <si>
    <t>02.05.2008</t>
  </si>
  <si>
    <t>05.05.2008</t>
  </si>
  <si>
    <t>06.05.2008</t>
  </si>
  <si>
    <t>07.05.2008</t>
  </si>
  <si>
    <t>08.05.2008</t>
  </si>
  <si>
    <t>09.05.2008</t>
  </si>
  <si>
    <t>13.05.2008</t>
  </si>
  <si>
    <t>14.05.2008</t>
  </si>
  <si>
    <t>15.05.2008</t>
  </si>
  <si>
    <t>16.05.2008</t>
  </si>
  <si>
    <t>19.05.2008</t>
  </si>
  <si>
    <t>20.05.2008</t>
  </si>
  <si>
    <t>21.05.2008</t>
  </si>
  <si>
    <t>22.05.2008</t>
  </si>
  <si>
    <t>23.05.2008</t>
  </si>
  <si>
    <t>26.05.2008</t>
  </si>
  <si>
    <t>27.05.2008</t>
  </si>
  <si>
    <t>28.05.2008</t>
  </si>
  <si>
    <t>29.05.2008</t>
  </si>
  <si>
    <t>30.05.2008</t>
  </si>
  <si>
    <t>02.06.2008</t>
  </si>
  <si>
    <t>03.06.2008</t>
  </si>
  <si>
    <t>04.06.2008</t>
  </si>
  <si>
    <t>05.06.2008</t>
  </si>
  <si>
    <t>06.06.2008</t>
  </si>
  <si>
    <t>09.06.2008</t>
  </si>
  <si>
    <t>10.06.2008</t>
  </si>
  <si>
    <t>11.06.2008</t>
  </si>
  <si>
    <t>12.06.2008</t>
  </si>
  <si>
    <t>13.06.2008</t>
  </si>
  <si>
    <t>16.06.2008</t>
  </si>
  <si>
    <t>17.06.2008</t>
  </si>
  <si>
    <t>18.06.2008</t>
  </si>
  <si>
    <t>19.06.2008</t>
  </si>
  <si>
    <t>20.06.2008</t>
  </si>
  <si>
    <t>23.06.2008</t>
  </si>
  <si>
    <t>24.06.2008</t>
  </si>
  <si>
    <t>25.06.2008</t>
  </si>
  <si>
    <t>26.06.2008</t>
  </si>
  <si>
    <t>27.06.2008</t>
  </si>
  <si>
    <t>30.06.2008</t>
  </si>
  <si>
    <t>01.07.2008</t>
  </si>
  <si>
    <t>02.07.2008</t>
  </si>
  <si>
    <t>03.07.2008</t>
  </si>
  <si>
    <t>04.07.2008</t>
  </si>
  <si>
    <t>07.07.2008</t>
  </si>
  <si>
    <t>08.07.2008</t>
  </si>
  <si>
    <t>09.07.2008</t>
  </si>
  <si>
    <t>10.07.2008</t>
  </si>
  <si>
    <t>11.07.2008</t>
  </si>
  <si>
    <t>14.07.2008</t>
  </si>
  <si>
    <t>15.07.2008</t>
  </si>
  <si>
    <t>16.07.2008</t>
  </si>
  <si>
    <t>17.07.2008</t>
  </si>
  <si>
    <t>18.07.2008</t>
  </si>
  <si>
    <t>21.07.2008</t>
  </si>
  <si>
    <t>22.07.2008</t>
  </si>
  <si>
    <t>23.07.2008</t>
  </si>
  <si>
    <t>24.07.2008</t>
  </si>
  <si>
    <t>25.07.2008</t>
  </si>
  <si>
    <t>28.07.2008</t>
  </si>
  <si>
    <t>29.07.2008</t>
  </si>
  <si>
    <t>30.07.2008</t>
  </si>
  <si>
    <t>31.07.2008</t>
  </si>
  <si>
    <t>04.08.2008</t>
  </si>
  <si>
    <t>05.08.2008</t>
  </si>
  <si>
    <t>06.08.2008</t>
  </si>
  <si>
    <t>07.08.2008</t>
  </si>
  <si>
    <t>08.08.2008</t>
  </si>
  <si>
    <t>11.08.2008</t>
  </si>
  <si>
    <t>12.08.2008</t>
  </si>
  <si>
    <t>13.08.2008</t>
  </si>
  <si>
    <t>14.08.2008</t>
  </si>
  <si>
    <t>15.08.2008</t>
  </si>
  <si>
    <t>18.08.2008</t>
  </si>
  <si>
    <t>19.08.2008</t>
  </si>
  <si>
    <t>20.08.2008</t>
  </si>
  <si>
    <t>21.08.2008</t>
  </si>
  <si>
    <t>22.08.2008</t>
  </si>
  <si>
    <t>25.08.2008</t>
  </si>
  <si>
    <t>26.08.2008</t>
  </si>
  <si>
    <t>27.08.2008</t>
  </si>
  <si>
    <t>28.08.2008</t>
  </si>
  <si>
    <t>29.08.2008</t>
  </si>
  <si>
    <t>01.09.2008</t>
  </si>
  <si>
    <t>02.09.2008</t>
  </si>
  <si>
    <t>03.09.2008</t>
  </si>
  <si>
    <t>04.09.2008</t>
  </si>
  <si>
    <t>05.09.2008</t>
  </si>
  <si>
    <t>08.09.2008</t>
  </si>
  <si>
    <t>09.09.2008</t>
  </si>
  <si>
    <t>10.09.2008</t>
  </si>
  <si>
    <t>11.09.2008</t>
  </si>
  <si>
    <t>12.09.2008</t>
  </si>
  <si>
    <t>15.09.2008</t>
  </si>
  <si>
    <t>16.09.2008</t>
  </si>
  <si>
    <t>17.09.2008</t>
  </si>
  <si>
    <t>18.09.2008</t>
  </si>
  <si>
    <t>19.09.2008</t>
  </si>
  <si>
    <t>22.09.2008</t>
  </si>
  <si>
    <t>23.09.2008</t>
  </si>
  <si>
    <t>24.09.2008</t>
  </si>
  <si>
    <t>25.09.2008</t>
  </si>
  <si>
    <t>26.09.2008</t>
  </si>
  <si>
    <t>29.09.2008</t>
  </si>
  <si>
    <t>30.09.2008</t>
  </si>
  <si>
    <t>01.10.2008</t>
  </si>
  <si>
    <t>02.10.2008</t>
  </si>
  <si>
    <t>03.10.2008</t>
  </si>
  <si>
    <t>06.10.2008</t>
  </si>
  <si>
    <t>07.10.2008</t>
  </si>
  <si>
    <t>08.10.2008</t>
  </si>
  <si>
    <t>09.10.2008</t>
  </si>
  <si>
    <t>10.10.2008</t>
  </si>
  <si>
    <t>13.10.2008</t>
  </si>
  <si>
    <t>14.10.2008</t>
  </si>
  <si>
    <t>15.10.2008</t>
  </si>
  <si>
    <t>16.10.2008</t>
  </si>
  <si>
    <t>17.10.2008</t>
  </si>
  <si>
    <t>20.10.2008</t>
  </si>
  <si>
    <t>21.10.2008</t>
  </si>
  <si>
    <t>22.10.2008</t>
  </si>
  <si>
    <t>23.10.2008</t>
  </si>
  <si>
    <t>24.10.2008</t>
  </si>
  <si>
    <t>27.10.2008</t>
  </si>
  <si>
    <t>28.10.2008</t>
  </si>
  <si>
    <t>29.10.2008</t>
  </si>
  <si>
    <t>30.10.2008</t>
  </si>
  <si>
    <t>31.10.2008</t>
  </si>
  <si>
    <t>03.11.2008</t>
  </si>
  <si>
    <t>04.11.2008</t>
  </si>
  <si>
    <t>05.11.2008</t>
  </si>
  <si>
    <t>06.11.2008</t>
  </si>
  <si>
    <t>07.11.2008</t>
  </si>
  <si>
    <t>10.11.2008</t>
  </si>
  <si>
    <t>11.11.2008</t>
  </si>
  <si>
    <t>12.11.2008</t>
  </si>
  <si>
    <t>13.11.2008</t>
  </si>
  <si>
    <t>14.11.2008</t>
  </si>
  <si>
    <t>17.11.2008</t>
  </si>
  <si>
    <t>18.11.2008</t>
  </si>
  <si>
    <t>19.11.2008</t>
  </si>
  <si>
    <t>20.11.2008</t>
  </si>
  <si>
    <t>21.11.2008</t>
  </si>
  <si>
    <t>24.11.2008</t>
  </si>
  <si>
    <t>25.11.2008</t>
  </si>
  <si>
    <t>26.11.2008</t>
  </si>
  <si>
    <t>27.11.2008</t>
  </si>
  <si>
    <t>28.11.2008</t>
  </si>
  <si>
    <t>01.12.2008</t>
  </si>
  <si>
    <t>02.12.2008</t>
  </si>
  <si>
    <t>03.12.2008</t>
  </si>
  <si>
    <t>04.12.2008</t>
  </si>
  <si>
    <t>05.12.2008</t>
  </si>
  <si>
    <t>08.12.2008</t>
  </si>
  <si>
    <t>09.12.2008</t>
  </si>
  <si>
    <t>10.12.2008</t>
  </si>
  <si>
    <t>11.12.2008</t>
  </si>
  <si>
    <t>12.12.2008</t>
  </si>
  <si>
    <t>15.12.2008</t>
  </si>
  <si>
    <t>16.12.2008</t>
  </si>
  <si>
    <t>17.12.2008</t>
  </si>
  <si>
    <t>18.12.2008</t>
  </si>
  <si>
    <t>19.12.2008</t>
  </si>
  <si>
    <t>22.12.2008</t>
  </si>
  <si>
    <t>23.12.2008</t>
  </si>
  <si>
    <t>29.12.2008</t>
  </si>
  <si>
    <t>30.12.2008</t>
  </si>
  <si>
    <t>05.01.2009</t>
  </si>
  <si>
    <t>06.01.2009</t>
  </si>
  <si>
    <t>07.01.2009</t>
  </si>
  <si>
    <t>08.01.2009</t>
  </si>
  <si>
    <t>09.01.2009</t>
  </si>
  <si>
    <t>12.01.2009</t>
  </si>
  <si>
    <t>13.01.2009</t>
  </si>
  <si>
    <t>14.01.2009</t>
  </si>
  <si>
    <t>15.01.2009</t>
  </si>
  <si>
    <t>16.01.2009</t>
  </si>
  <si>
    <t>19.01.2009</t>
  </si>
  <si>
    <t>20.01.2009</t>
  </si>
  <si>
    <t>21.01.2009</t>
  </si>
  <si>
    <t>22.01.2009</t>
  </si>
  <si>
    <t>23.01.2009</t>
  </si>
  <si>
    <t>26.01.2009</t>
  </si>
  <si>
    <t>27.01.2009</t>
  </si>
  <si>
    <t>28.01.2009</t>
  </si>
  <si>
    <t>29.01.2009</t>
  </si>
  <si>
    <t>30.01.2009</t>
  </si>
  <si>
    <t>02.02.2009</t>
  </si>
  <si>
    <t>03.02.2009</t>
  </si>
  <si>
    <t>04.02.2009</t>
  </si>
  <si>
    <t>05.02.2009</t>
  </si>
  <si>
    <t>06.02.2009</t>
  </si>
  <si>
    <t>09.02.2009</t>
  </si>
  <si>
    <t>10.02.2009</t>
  </si>
  <si>
    <t>11.02.2009</t>
  </si>
  <si>
    <t>12.02.2009</t>
  </si>
  <si>
    <t>13.02.2009</t>
  </si>
  <si>
    <t>16.02.2009</t>
  </si>
  <si>
    <t>17.02.2009</t>
  </si>
  <si>
    <t>18.02.2009</t>
  </si>
  <si>
    <t>19.02.2009</t>
  </si>
  <si>
    <t>20.02.2009</t>
  </si>
  <si>
    <t>23.02.2009</t>
  </si>
  <si>
    <t>24.02.2009</t>
  </si>
  <si>
    <t>25.02.2009</t>
  </si>
  <si>
    <t>26.02.2009</t>
  </si>
  <si>
    <t>27.02.2009</t>
  </si>
  <si>
    <t>02.03.2009</t>
  </si>
  <si>
    <t>03.03.2009</t>
  </si>
  <si>
    <t>04.03.2009</t>
  </si>
  <si>
    <t>05.03.2009</t>
  </si>
  <si>
    <t>06.03.2009</t>
  </si>
  <si>
    <t>09.03.2009</t>
  </si>
  <si>
    <t>10.03.2009</t>
  </si>
  <si>
    <t>11.03.2009</t>
  </si>
  <si>
    <t>12.03.2009</t>
  </si>
  <si>
    <t>13.03.2009</t>
  </si>
  <si>
    <t>16.03.2009</t>
  </si>
  <si>
    <t>17.03.2009</t>
  </si>
  <si>
    <t>18.03.2009</t>
  </si>
  <si>
    <t>19.03.2009</t>
  </si>
  <si>
    <t>20.03.2009</t>
  </si>
  <si>
    <t>23.03.2009</t>
  </si>
  <si>
    <t>24.03.2009</t>
  </si>
  <si>
    <t>25.03.2009</t>
  </si>
  <si>
    <t>26.03.2009</t>
  </si>
  <si>
    <t>27.03.2009</t>
  </si>
  <si>
    <t>30.03.2009</t>
  </si>
  <si>
    <t>31.03.2009</t>
  </si>
  <si>
    <t>01.04.2009</t>
  </si>
  <si>
    <t>02.04.2009</t>
  </si>
  <si>
    <t>03.04.2009</t>
  </si>
  <si>
    <t>06.04.2009</t>
  </si>
  <si>
    <t>07.04.2009</t>
  </si>
  <si>
    <t>08.04.2009</t>
  </si>
  <si>
    <t>09.04.2009</t>
  </si>
  <si>
    <t>14.04.2009</t>
  </si>
  <si>
    <t>15.04.2009</t>
  </si>
  <si>
    <t>16.04.2009</t>
  </si>
  <si>
    <t>17.04.2009</t>
  </si>
  <si>
    <t>20.04.2009</t>
  </si>
  <si>
    <t>21.04.2009</t>
  </si>
  <si>
    <t>22.04.2009</t>
  </si>
  <si>
    <t>23.04.2009</t>
  </si>
  <si>
    <t>24.04.2009</t>
  </si>
  <si>
    <t>27.04.2009</t>
  </si>
  <si>
    <t>28.04.2009</t>
  </si>
  <si>
    <t>29.04.2009</t>
  </si>
  <si>
    <t>30.04.2009</t>
  </si>
  <si>
    <t>04.05.2009</t>
  </si>
  <si>
    <t>05.05.2009</t>
  </si>
  <si>
    <t>06.05.2009</t>
  </si>
  <si>
    <t>07.05.2009</t>
  </si>
  <si>
    <t>08.05.2009</t>
  </si>
  <si>
    <t>11.05.2009</t>
  </si>
  <si>
    <t>12.05.2009</t>
  </si>
  <si>
    <t>13.05.2009</t>
  </si>
  <si>
    <t>14.05.2009</t>
  </si>
  <si>
    <t>15.05.2009</t>
  </si>
  <si>
    <t>18.05.2009</t>
  </si>
  <si>
    <t>19.05.2009</t>
  </si>
  <si>
    <t>20.05.2009</t>
  </si>
  <si>
    <t>22.05.2009</t>
  </si>
  <si>
    <t>25.05.2009</t>
  </si>
  <si>
    <t>26.05.2009</t>
  </si>
  <si>
    <t>27.05.2009</t>
  </si>
  <si>
    <t>28.05.2009</t>
  </si>
  <si>
    <t>29.05.2009</t>
  </si>
  <si>
    <t>02.06.2009</t>
  </si>
  <si>
    <t>03.06.2009</t>
  </si>
  <si>
    <t>04.06.2009</t>
  </si>
  <si>
    <t>05.06.2009</t>
  </si>
  <si>
    <t>08.06.2009</t>
  </si>
  <si>
    <t>09.06.2009</t>
  </si>
  <si>
    <t>10.06.2009</t>
  </si>
  <si>
    <t>11.06.2009</t>
  </si>
  <si>
    <t>12.06.2009</t>
  </si>
  <si>
    <t>15.06.2009</t>
  </si>
  <si>
    <t>16.06.2009</t>
  </si>
  <si>
    <t>17.06.2009</t>
  </si>
  <si>
    <t>18.06.2009</t>
  </si>
  <si>
    <t>19.06.2009</t>
  </si>
  <si>
    <t>22.06.2009</t>
  </si>
  <si>
    <t>23.06.2009</t>
  </si>
  <si>
    <t>24.06.2009</t>
  </si>
  <si>
    <t>25.06.2009</t>
  </si>
  <si>
    <t>26.06.2009</t>
  </si>
  <si>
    <t>29.06.2009</t>
  </si>
  <si>
    <t>30.06.2009</t>
  </si>
  <si>
    <t>01.07.2009</t>
  </si>
  <si>
    <t>02.07.2009</t>
  </si>
  <si>
    <t>03.07.2009</t>
  </si>
  <si>
    <t>06.07.2009</t>
  </si>
  <si>
    <t>07.07.2009</t>
  </si>
  <si>
    <t>08.07.2009</t>
  </si>
  <si>
    <t>09.07.2009</t>
  </si>
  <si>
    <t>10.07.2009</t>
  </si>
  <si>
    <t>13.07.2009</t>
  </si>
  <si>
    <t>14.07.2009</t>
  </si>
  <si>
    <t>15.07.2009</t>
  </si>
  <si>
    <t>16.07.2009</t>
  </si>
  <si>
    <t>17.07.2009</t>
  </si>
  <si>
    <t>20.07.2009</t>
  </si>
  <si>
    <t>21.07.2009</t>
  </si>
  <si>
    <t>22.07.2009</t>
  </si>
  <si>
    <t>23.07.2009</t>
  </si>
  <si>
    <t>24.07.2009</t>
  </si>
  <si>
    <t>27.07.2009</t>
  </si>
  <si>
    <t>28.07.2009</t>
  </si>
  <si>
    <t>29.07.2009</t>
  </si>
  <si>
    <t>30.07.2009</t>
  </si>
  <si>
    <t>31.07.2009</t>
  </si>
  <si>
    <t>03.08.2009</t>
  </si>
  <si>
    <t>04.08.2009</t>
  </si>
  <si>
    <t>05.08.2009</t>
  </si>
  <si>
    <t>06.08.2009</t>
  </si>
  <si>
    <t>07.08.2009</t>
  </si>
  <si>
    <t>10.08.2009</t>
  </si>
  <si>
    <t>11.08.2009</t>
  </si>
  <si>
    <t>12.08.2009</t>
  </si>
  <si>
    <t>13.08.2009</t>
  </si>
  <si>
    <t>14.08.2009</t>
  </si>
  <si>
    <t>17.08.2009</t>
  </si>
  <si>
    <t>18.08.2009</t>
  </si>
  <si>
    <t>19.08.2009</t>
  </si>
  <si>
    <t>20.08.2009</t>
  </si>
  <si>
    <t>21.08.2009</t>
  </si>
  <si>
    <t>24.08.2009</t>
  </si>
  <si>
    <t>25.08.2009</t>
  </si>
  <si>
    <t>26.08.2009</t>
  </si>
  <si>
    <t>27.08.2009</t>
  </si>
  <si>
    <t>28.08.2009</t>
  </si>
  <si>
    <t>31.08.2009</t>
  </si>
  <si>
    <t>01.09.2009</t>
  </si>
  <si>
    <t>02.09.2009</t>
  </si>
  <si>
    <t>03.09.2009</t>
  </si>
  <si>
    <t>04.09.2009</t>
  </si>
  <si>
    <t>07.09.2009</t>
  </si>
  <si>
    <t>08.09.2009</t>
  </si>
  <si>
    <t>09.09.2009</t>
  </si>
  <si>
    <t>10.09.2009</t>
  </si>
  <si>
    <t>11.09.2009</t>
  </si>
  <si>
    <t>14.09.2009</t>
  </si>
  <si>
    <t>15.09.2009</t>
  </si>
  <si>
    <t>16.09.2009</t>
  </si>
  <si>
    <t>17.09.2009</t>
  </si>
  <si>
    <t>18.09.2009</t>
  </si>
  <si>
    <t>21.09.2009</t>
  </si>
  <si>
    <t>22.09.2009</t>
  </si>
  <si>
    <t>23.09.2009</t>
  </si>
  <si>
    <t>24.09.2009</t>
  </si>
  <si>
    <t>25.09.2009</t>
  </si>
  <si>
    <t>28.09.2009</t>
  </si>
  <si>
    <t>29.09.2009</t>
  </si>
  <si>
    <t>30.09.2009</t>
  </si>
  <si>
    <t>01.10.2009</t>
  </si>
  <si>
    <t>02.10.2009</t>
  </si>
  <si>
    <t>05.10.2009</t>
  </si>
  <si>
    <t>06.10.2009</t>
  </si>
  <si>
    <t>07.10.2009</t>
  </si>
  <si>
    <t>08.10.2009</t>
  </si>
  <si>
    <t>09.10.2009</t>
  </si>
  <si>
    <t>12.10.2009</t>
  </si>
  <si>
    <t>13.10.2009</t>
  </si>
  <si>
    <t>14.10.2009</t>
  </si>
  <si>
    <t>15.10.2009</t>
  </si>
  <si>
    <t>16.10.2009</t>
  </si>
  <si>
    <t>19.10.2009</t>
  </si>
  <si>
    <t>20.10.2009</t>
  </si>
  <si>
    <t>21.10.2009</t>
  </si>
  <si>
    <t>22.10.2009</t>
  </si>
  <si>
    <t>23.10.2009</t>
  </si>
  <si>
    <t>26.10.2009</t>
  </si>
  <si>
    <t>27.10.2009</t>
  </si>
  <si>
    <t>28.10.2009</t>
  </si>
  <si>
    <t>29.10.2009</t>
  </si>
  <si>
    <t>30.10.2009</t>
  </si>
  <si>
    <t>02.11.2009</t>
  </si>
  <si>
    <t>03.11.2009</t>
  </si>
  <si>
    <t>04.11.2009</t>
  </si>
  <si>
    <t>05.11.2009</t>
  </si>
  <si>
    <t>06.11.2009</t>
  </si>
  <si>
    <t>09.11.2009</t>
  </si>
  <si>
    <t>10.11.2009</t>
  </si>
  <si>
    <t>11.11.2009</t>
  </si>
  <si>
    <t>12.11.2009</t>
  </si>
  <si>
    <t>13.11.2009</t>
  </si>
  <si>
    <t>16.11.2009</t>
  </si>
  <si>
    <t>17.11.2009</t>
  </si>
  <si>
    <t>18.11.2009</t>
  </si>
  <si>
    <t>19.11.2009</t>
  </si>
  <si>
    <t>20.11.2009</t>
  </si>
  <si>
    <t>23.11.2009</t>
  </si>
  <si>
    <t>24.11.2009</t>
  </si>
  <si>
    <t>25.11.2009</t>
  </si>
  <si>
    <t>26.11.2009</t>
  </si>
  <si>
    <t>27.11.2009</t>
  </si>
  <si>
    <t>30.11.2009</t>
  </si>
  <si>
    <t>01.12.2009</t>
  </si>
  <si>
    <t>02.12.2009</t>
  </si>
  <si>
    <t>03.12.2009</t>
  </si>
  <si>
    <t>04.12.2009</t>
  </si>
  <si>
    <t>07.12.2009</t>
  </si>
  <si>
    <t>08.12.2009</t>
  </si>
  <si>
    <t>09.12.2009</t>
  </si>
  <si>
    <t>10.12.2009</t>
  </si>
  <si>
    <t>11.12.2009</t>
  </si>
  <si>
    <t>14.12.2009</t>
  </si>
  <si>
    <t>15.12.2009</t>
  </si>
  <si>
    <t>16.12.2009</t>
  </si>
  <si>
    <t>17.12.2009</t>
  </si>
  <si>
    <t>18.12.2009</t>
  </si>
  <si>
    <t>21.12.2009</t>
  </si>
  <si>
    <t>22.12.2009</t>
  </si>
  <si>
    <t>23.12.2009</t>
  </si>
  <si>
    <t>28.12.2009</t>
  </si>
  <si>
    <t>29.12.2009</t>
  </si>
  <si>
    <t>30.12.2009</t>
  </si>
  <si>
    <t>04.01.2010</t>
  </si>
  <si>
    <t>05.01.2010</t>
  </si>
  <si>
    <t>06.01.2010</t>
  </si>
  <si>
    <t>07.01.2010</t>
  </si>
  <si>
    <t>08.01.2010</t>
  </si>
  <si>
    <t>11.01.2010</t>
  </si>
  <si>
    <t>12.01.2010</t>
  </si>
  <si>
    <t>13.01.2010</t>
  </si>
  <si>
    <t>14.01.2010</t>
  </si>
  <si>
    <t>15.01.2010</t>
  </si>
  <si>
    <t>18.01.2010</t>
  </si>
  <si>
    <t>19.01.2010</t>
  </si>
  <si>
    <t>20.01.2010</t>
  </si>
  <si>
    <t>21.01.2010</t>
  </si>
  <si>
    <t>22.01.2010</t>
  </si>
  <si>
    <t>25.01.2010</t>
  </si>
  <si>
    <t>26.01.2010</t>
  </si>
  <si>
    <t>27.01.2010</t>
  </si>
  <si>
    <t>28.01.2010</t>
  </si>
  <si>
    <t>29.01.2010</t>
  </si>
  <si>
    <t>01.02.2010</t>
  </si>
  <si>
    <t>02.02.2010</t>
  </si>
  <si>
    <t>03.02.2010</t>
  </si>
  <si>
    <t>04.02.2010</t>
  </si>
  <si>
    <t>05.02.2010</t>
  </si>
  <si>
    <t>08.02.2010</t>
  </si>
  <si>
    <t>09.02.2010</t>
  </si>
  <si>
    <t>10.02.2010</t>
  </si>
  <si>
    <t>11.02.2010</t>
  </si>
  <si>
    <t>12.02.2010</t>
  </si>
  <si>
    <t>15.02.2010</t>
  </si>
  <si>
    <t>16.02.2010</t>
  </si>
  <si>
    <t>17.02.2010</t>
  </si>
  <si>
    <t>18.02.2010</t>
  </si>
  <si>
    <t>19.02.2010</t>
  </si>
  <si>
    <t>22.02.2010</t>
  </si>
  <si>
    <t>23.02.2010</t>
  </si>
  <si>
    <t>24.02.2010</t>
  </si>
  <si>
    <t>25.02.2010</t>
  </si>
  <si>
    <t>26.02.2010</t>
  </si>
  <si>
    <t>01.03.2010</t>
  </si>
  <si>
    <t>02.03.2010</t>
  </si>
  <si>
    <t>03.03.2010</t>
  </si>
  <si>
    <t>04.03.2010</t>
  </si>
  <si>
    <t>05.03.2010</t>
  </si>
  <si>
    <t>08.03.2010</t>
  </si>
  <si>
    <t>09.03.2010</t>
  </si>
  <si>
    <t>10.03.2010</t>
  </si>
  <si>
    <t>11.03.2010</t>
  </si>
  <si>
    <t>12.03.2010</t>
  </si>
  <si>
    <t>15.03.2010</t>
  </si>
  <si>
    <t>16.03.2010</t>
  </si>
  <si>
    <t>17.03.2010</t>
  </si>
  <si>
    <t>18.03.2010</t>
  </si>
  <si>
    <t>19.03.2010</t>
  </si>
  <si>
    <t>22.03.2010</t>
  </si>
  <si>
    <t>23.03.2010</t>
  </si>
  <si>
    <t>24.03.2010</t>
  </si>
  <si>
    <t>25.03.2010</t>
  </si>
  <si>
    <t>26.03.2010</t>
  </si>
  <si>
    <t>29.03.2010</t>
  </si>
  <si>
    <t>30.03.2010</t>
  </si>
  <si>
    <t>31.03.2010</t>
  </si>
  <si>
    <t>01.04.2010</t>
  </si>
  <si>
    <t>06.04.2010</t>
  </si>
  <si>
    <t>07.04.2010</t>
  </si>
  <si>
    <t>08.04.2010</t>
  </si>
  <si>
    <t>09.04.2010</t>
  </si>
  <si>
    <t>12.04.2010</t>
  </si>
  <si>
    <t>13.04.2010</t>
  </si>
  <si>
    <t>14.04.2010</t>
  </si>
  <si>
    <t>15.04.2010</t>
  </si>
  <si>
    <t>16.04.2010</t>
  </si>
  <si>
    <t>19.04.2010</t>
  </si>
  <si>
    <t>20.04.2010</t>
  </si>
  <si>
    <t>21.04.2010</t>
  </si>
  <si>
    <t>22.04.2010</t>
  </si>
  <si>
    <t>23.04.2010</t>
  </si>
  <si>
    <t>26.04.2010</t>
  </si>
  <si>
    <t>27.04.2010</t>
  </si>
  <si>
    <t>28.04.2010</t>
  </si>
  <si>
    <t>29.04.2010</t>
  </si>
  <si>
    <t>30.04.2010</t>
  </si>
  <si>
    <t>03.05.2010</t>
  </si>
  <si>
    <t>04.05.2010</t>
  </si>
  <si>
    <t>05.05.2010</t>
  </si>
  <si>
    <t>06.05.2010</t>
  </si>
  <si>
    <t>07.05.2010</t>
  </si>
  <si>
    <t>10.05.2010</t>
  </si>
  <si>
    <t>11.05.2010</t>
  </si>
  <si>
    <t>12.05.2010</t>
  </si>
  <si>
    <t>14.05.2010</t>
  </si>
  <si>
    <t>17.05.2010</t>
  </si>
  <si>
    <t>18.05.2010</t>
  </si>
  <si>
    <t>19.05.2010</t>
  </si>
  <si>
    <t>20.05.2010</t>
  </si>
  <si>
    <t>21.05.2010</t>
  </si>
  <si>
    <t>25.05.2010</t>
  </si>
  <si>
    <t>26.05.2010</t>
  </si>
  <si>
    <t>27.05.2010</t>
  </si>
  <si>
    <t>28.05.2010</t>
  </si>
  <si>
    <t>31.05.2010</t>
  </si>
  <si>
    <t>01.06.2010</t>
  </si>
  <si>
    <t>02.06.2010</t>
  </si>
  <si>
    <t>03.06.2010</t>
  </si>
  <si>
    <t>04.06.2010</t>
  </si>
  <si>
    <t>07.06.2010</t>
  </si>
  <si>
    <t>08.06.2010</t>
  </si>
  <si>
    <t>09.06.2010</t>
  </si>
  <si>
    <t>10.06.2010</t>
  </si>
  <si>
    <t>11.06.2010</t>
  </si>
  <si>
    <t>14.06.2010</t>
  </si>
  <si>
    <t>15.06.2010</t>
  </si>
  <si>
    <t>16.06.2010</t>
  </si>
  <si>
    <t>17.06.2010</t>
  </si>
  <si>
    <t>18.06.2010</t>
  </si>
  <si>
    <t>21.06.2010</t>
  </si>
  <si>
    <t>22.06.2010</t>
  </si>
  <si>
    <t>23.06.2010</t>
  </si>
  <si>
    <t>24.06.2010</t>
  </si>
  <si>
    <t>25.06.2010</t>
  </si>
  <si>
    <t>28.06.2010</t>
  </si>
  <si>
    <t>29.06.2010</t>
  </si>
  <si>
    <t>30.06.2010</t>
  </si>
  <si>
    <t>01.07.2010</t>
  </si>
  <si>
    <t>02.07.2010</t>
  </si>
  <si>
    <t>05.07.2010</t>
  </si>
  <si>
    <t>06.07.2010</t>
  </si>
  <si>
    <t>07.07.2010</t>
  </si>
  <si>
    <t>08.07.2010</t>
  </si>
  <si>
    <t>09.07.2010</t>
  </si>
  <si>
    <t>12.07.2010</t>
  </si>
  <si>
    <t>13.07.2010</t>
  </si>
  <si>
    <t>14.07.2010</t>
  </si>
  <si>
    <t>15.07.2010</t>
  </si>
  <si>
    <t>16.07.2010</t>
  </si>
  <si>
    <t>19.07.2010</t>
  </si>
  <si>
    <t>20.07.2010</t>
  </si>
  <si>
    <t>21.07.2010</t>
  </si>
  <si>
    <t>22.07.2010</t>
  </si>
  <si>
    <t>23.07.2010</t>
  </si>
  <si>
    <t>26.07.2010</t>
  </si>
  <si>
    <t>27.07.2010</t>
  </si>
  <si>
    <t>28.07.2010</t>
  </si>
  <si>
    <t>29.07.2010</t>
  </si>
  <si>
    <t>30.07.2010</t>
  </si>
  <si>
    <t>02.08.2010</t>
  </si>
  <si>
    <t>03.08.2010</t>
  </si>
  <si>
    <t>04.08.2010</t>
  </si>
  <si>
    <t>05.08.2010</t>
  </si>
  <si>
    <t>06.08.2010</t>
  </si>
  <si>
    <t>09.08.2010</t>
  </si>
  <si>
    <t>10.08.2010</t>
  </si>
  <si>
    <t>11.08.2010</t>
  </si>
  <si>
    <t>12.08.2010</t>
  </si>
  <si>
    <t>13.08.2010</t>
  </si>
  <si>
    <t>16.08.2010</t>
  </si>
  <si>
    <t>17.08.2010</t>
  </si>
  <si>
    <t>18.08.2010</t>
  </si>
  <si>
    <t>19.08.2010</t>
  </si>
  <si>
    <t>20.08.2010</t>
  </si>
  <si>
    <t>23.08.2010</t>
  </si>
  <si>
    <t>24.08.2010</t>
  </si>
  <si>
    <t>25.08.2010</t>
  </si>
  <si>
    <t>26.08.2010</t>
  </si>
  <si>
    <t>27.08.2010</t>
  </si>
  <si>
    <t>30.08.2010</t>
  </si>
  <si>
    <t>31.08.2010</t>
  </si>
  <si>
    <t>01.09.2010</t>
  </si>
  <si>
    <t>02.09.2010</t>
  </si>
  <si>
    <t>03.09.2010</t>
  </si>
  <si>
    <t>06.09.2010</t>
  </si>
  <si>
    <t>07.09.2010</t>
  </si>
  <si>
    <t>08.09.2010</t>
  </si>
  <si>
    <t>09.09.2010</t>
  </si>
  <si>
    <t>10.09.2010</t>
  </si>
  <si>
    <t>13.09.2010</t>
  </si>
  <si>
    <t>14.09.2010</t>
  </si>
  <si>
    <t>15.09.2010</t>
  </si>
  <si>
    <t>16.09.2010</t>
  </si>
  <si>
    <t>17.09.2010</t>
  </si>
  <si>
    <t>20.09.2010</t>
  </si>
  <si>
    <t>21.09.2010</t>
  </si>
  <si>
    <t>22.09.2010</t>
  </si>
  <si>
    <t>23.09.2010</t>
  </si>
  <si>
    <t>24.09.2010</t>
  </si>
  <si>
    <t>27.09.2010</t>
  </si>
  <si>
    <t>28.09.2010</t>
  </si>
  <si>
    <t>29.09.2010</t>
  </si>
  <si>
    <t>30.09.2010</t>
  </si>
  <si>
    <t>01.10.2010</t>
  </si>
  <si>
    <t>04.10.2010</t>
  </si>
  <si>
    <t>05.10.2010</t>
  </si>
  <si>
    <t>06.10.2010</t>
  </si>
  <si>
    <t>07.10.2010</t>
  </si>
  <si>
    <t>08.10.2010</t>
  </si>
  <si>
    <t>11.10.2010</t>
  </si>
  <si>
    <t>12.10.2010</t>
  </si>
  <si>
    <t>13.10.2010</t>
  </si>
  <si>
    <t>14.10.2010</t>
  </si>
  <si>
    <t>15.10.2010</t>
  </si>
  <si>
    <t>18.10.2010</t>
  </si>
  <si>
    <t>19.10.2010</t>
  </si>
  <si>
    <t>20.10.2010</t>
  </si>
  <si>
    <t>21.10.2010</t>
  </si>
  <si>
    <t>22.10.2010</t>
  </si>
  <si>
    <t>25.10.2010</t>
  </si>
  <si>
    <t>26.10.2010</t>
  </si>
  <si>
    <t>27.10.2010</t>
  </si>
  <si>
    <t>28.10.2010</t>
  </si>
  <si>
    <t>29.10.2010</t>
  </si>
  <si>
    <t>01.11.2010</t>
  </si>
  <si>
    <t>02.11.2010</t>
  </si>
  <si>
    <t>03.11.2010</t>
  </si>
  <si>
    <t>04.11.2010</t>
  </si>
  <si>
    <t>05.11.2010</t>
  </si>
  <si>
    <t>08.11.2010</t>
  </si>
  <si>
    <t>09.11.2010</t>
  </si>
  <si>
    <t>10.11.2010</t>
  </si>
  <si>
    <t>11.11.2010</t>
  </si>
  <si>
    <t>12.11.2010</t>
  </si>
  <si>
    <t>15.11.2010</t>
  </si>
  <si>
    <t>16.11.2010</t>
  </si>
  <si>
    <t>17.11.2010</t>
  </si>
  <si>
    <t>18.11.2010</t>
  </si>
  <si>
    <t>19.11.2010</t>
  </si>
  <si>
    <t>22.11.2010</t>
  </si>
  <si>
    <t>23.11.2010</t>
  </si>
  <si>
    <t>24.11.2010</t>
  </si>
  <si>
    <t>25.11.2010</t>
  </si>
  <si>
    <t>26.11.2010</t>
  </si>
  <si>
    <t>29.11.2010</t>
  </si>
  <si>
    <t>30.11.2010</t>
  </si>
  <si>
    <t>01.12.2010</t>
  </si>
  <si>
    <t>02.12.2010</t>
  </si>
  <si>
    <t>03.12.2010</t>
  </si>
  <si>
    <t>06.12.2010</t>
  </si>
  <si>
    <t>07.12.2010</t>
  </si>
  <si>
    <t>08.12.2010</t>
  </si>
  <si>
    <t>09.12.2010</t>
  </si>
  <si>
    <t>10.12.2010</t>
  </si>
  <si>
    <t>13.12.2010</t>
  </si>
  <si>
    <t>14.12.2010</t>
  </si>
  <si>
    <t>15.12.2010</t>
  </si>
  <si>
    <t>16.12.2010</t>
  </si>
  <si>
    <t>17.12.2010</t>
  </si>
  <si>
    <t>20.12.2010</t>
  </si>
  <si>
    <t>21.12.2010</t>
  </si>
  <si>
    <t>22.12.2010</t>
  </si>
  <si>
    <t>23.12.2010</t>
  </si>
  <si>
    <t>27.12.2010</t>
  </si>
  <si>
    <t>28.12.2010</t>
  </si>
  <si>
    <t>29.12.2010</t>
  </si>
  <si>
    <t>30.12.2010</t>
  </si>
  <si>
    <t>03.01.2011</t>
  </si>
  <si>
    <t>04.01.2011</t>
  </si>
  <si>
    <t>05.01.2011</t>
  </si>
  <si>
    <t>06.01.2011</t>
  </si>
  <si>
    <t>07.01.2011</t>
  </si>
  <si>
    <t>10.01.2011</t>
  </si>
  <si>
    <t>11.01.2011</t>
  </si>
  <si>
    <t>12.01.2011</t>
  </si>
  <si>
    <t>13.01.2011</t>
  </si>
  <si>
    <t>14.01.2011</t>
  </si>
  <si>
    <t>17.01.2011</t>
  </si>
  <si>
    <t>18.01.2011</t>
  </si>
  <si>
    <t>19.01.2011</t>
  </si>
  <si>
    <t>20.01.2011</t>
  </si>
  <si>
    <t>21.01.2011</t>
  </si>
  <si>
    <t>24.01.2011</t>
  </si>
  <si>
    <t>25.01.2011</t>
  </si>
  <si>
    <t>26.01.2011</t>
  </si>
  <si>
    <t>27.01.2011</t>
  </si>
  <si>
    <t>28.01.2011</t>
  </si>
  <si>
    <t>31.01.2011</t>
  </si>
  <si>
    <t>01.02.2011</t>
  </si>
  <si>
    <t>02.02.2011</t>
  </si>
  <si>
    <t>03.02.2011</t>
  </si>
  <si>
    <t>04.02.2011</t>
  </si>
  <si>
    <t>07.02.2011</t>
  </si>
  <si>
    <t>08.02.2011</t>
  </si>
  <si>
    <t>09.02.2011</t>
  </si>
  <si>
    <t>10.02.2011</t>
  </si>
  <si>
    <t>11.02.2011</t>
  </si>
  <si>
    <t>14.02.2011</t>
  </si>
  <si>
    <t>15.02.2011</t>
  </si>
  <si>
    <t>16.02.2011</t>
  </si>
  <si>
    <t>17.02.2011</t>
  </si>
  <si>
    <t>18.02.2011</t>
  </si>
  <si>
    <t>21.02.2011</t>
  </si>
  <si>
    <t>22.02.2011</t>
  </si>
  <si>
    <t>23.02.2011</t>
  </si>
  <si>
    <t>24.02.2011</t>
  </si>
  <si>
    <t>25.02.2011</t>
  </si>
  <si>
    <t>28.02.2011</t>
  </si>
  <si>
    <t>01.03.2011</t>
  </si>
  <si>
    <t>02.03.2011</t>
  </si>
  <si>
    <t>03.03.2011</t>
  </si>
  <si>
    <t>04.03.2011</t>
  </si>
  <si>
    <t>07.03.2011</t>
  </si>
  <si>
    <t>08.03.2011</t>
  </si>
  <si>
    <t>09.03.2011</t>
  </si>
  <si>
    <t>10.03.2011</t>
  </si>
  <si>
    <t>11.03.2011</t>
  </si>
  <si>
    <t>14.03.2011</t>
  </si>
  <si>
    <t>15.03.2011</t>
  </si>
  <si>
    <t>16.03.2011</t>
  </si>
  <si>
    <t>17.03.2011</t>
  </si>
  <si>
    <t>18.03.2011</t>
  </si>
  <si>
    <t>21.03.2011</t>
  </si>
  <si>
    <t>22.03.2011</t>
  </si>
  <si>
    <t>23.03.2011</t>
  </si>
  <si>
    <t>24.03.2011</t>
  </si>
  <si>
    <t>25.03.2011</t>
  </si>
  <si>
    <t>28.03.2011</t>
  </si>
  <si>
    <t>29.03.2011</t>
  </si>
  <si>
    <t>30.03.2011</t>
  </si>
  <si>
    <t>31.03.2011</t>
  </si>
  <si>
    <t>01.04.2011</t>
  </si>
  <si>
    <t>04.04.2011</t>
  </si>
  <si>
    <t>05.04.2011</t>
  </si>
  <si>
    <t>06.04.2011</t>
  </si>
  <si>
    <t>07.04.2011</t>
  </si>
  <si>
    <t>08.04.2011</t>
  </si>
  <si>
    <t>11.04.2011</t>
  </si>
  <si>
    <t>12.04.2011</t>
  </si>
  <si>
    <t>13.04.2011</t>
  </si>
  <si>
    <t>14.04.2011</t>
  </si>
  <si>
    <t>15.04.2011</t>
  </si>
  <si>
    <t>18.04.2011</t>
  </si>
  <si>
    <t>19.04.2011</t>
  </si>
  <si>
    <t>20.04.2011</t>
  </si>
  <si>
    <t>21.04.2011</t>
  </si>
  <si>
    <t>26.04.2011</t>
  </si>
  <si>
    <t>27.04.2011</t>
  </si>
  <si>
    <t>28.04.2011</t>
  </si>
  <si>
    <t>29.04.2011</t>
  </si>
  <si>
    <t>02.05.2011</t>
  </si>
  <si>
    <t>03.05.2011</t>
  </si>
  <si>
    <t>04.05.2011</t>
  </si>
  <si>
    <t>05.05.2011</t>
  </si>
  <si>
    <t>06.05.2011</t>
  </si>
  <si>
    <t>09.05.2011</t>
  </si>
  <si>
    <t>10.05.2011</t>
  </si>
  <si>
    <t>11.05.2011</t>
  </si>
  <si>
    <t>12.05.2011</t>
  </si>
  <si>
    <t>13.05.2011</t>
  </si>
  <si>
    <t>16.05.2011</t>
  </si>
  <si>
    <t>17.05.2011</t>
  </si>
  <si>
    <t>18.05.2011</t>
  </si>
  <si>
    <t>19.05.2011</t>
  </si>
  <si>
    <t>20.05.2011</t>
  </si>
  <si>
    <t>23.05.2011</t>
  </si>
  <si>
    <t>24.05.2011</t>
  </si>
  <si>
    <t>25.05.2011</t>
  </si>
  <si>
    <t>26.05.2011</t>
  </si>
  <si>
    <t>27.05.2011</t>
  </si>
  <si>
    <t>30.05.2011</t>
  </si>
  <si>
    <t>31.05.2011</t>
  </si>
  <si>
    <t>01.06.2011</t>
  </si>
  <si>
    <t>03.06.2011</t>
  </si>
  <si>
    <t>06.06.2011</t>
  </si>
  <si>
    <t>07.06.2011</t>
  </si>
  <si>
    <t>08.06.2011</t>
  </si>
  <si>
    <t>09.06.2011</t>
  </si>
  <si>
    <t>10.06.2011</t>
  </si>
  <si>
    <t>14.06.2011</t>
  </si>
  <si>
    <t>15.06.2011</t>
  </si>
  <si>
    <t>16.06.2011</t>
  </si>
  <si>
    <t>17.06.2011</t>
  </si>
  <si>
    <t>20.06.2011</t>
  </si>
  <si>
    <t>21.06.2011</t>
  </si>
  <si>
    <t>22.06.2011</t>
  </si>
  <si>
    <t>23.06.2011</t>
  </si>
  <si>
    <t>24.06.2011</t>
  </si>
  <si>
    <t>27.06.2011</t>
  </si>
  <si>
    <t>28.06.2011</t>
  </si>
  <si>
    <t>29.06.2011</t>
  </si>
  <si>
    <t>30.06.2011</t>
  </si>
  <si>
    <t>01.07.2011</t>
  </si>
  <si>
    <t>04.07.2011</t>
  </si>
  <si>
    <t>05.07.2011</t>
  </si>
  <si>
    <t>06.07.2011</t>
  </si>
  <si>
    <t>07.07.2011</t>
  </si>
  <si>
    <t>08.07.2011</t>
  </si>
  <si>
    <t>11.07.2011</t>
  </si>
  <si>
    <t>12.07.2011</t>
  </si>
  <si>
    <t>13.07.2011</t>
  </si>
  <si>
    <t>14.07.2011</t>
  </si>
  <si>
    <t>15.07.2011</t>
  </si>
  <si>
    <t>18.07.2011</t>
  </si>
  <si>
    <t>19.07.2011</t>
  </si>
  <si>
    <t>20.07.2011</t>
  </si>
  <si>
    <t>21.07.2011</t>
  </si>
  <si>
    <t>22.07.2011</t>
  </si>
  <si>
    <t>25.07.2011</t>
  </si>
  <si>
    <t>26.07.2011</t>
  </si>
  <si>
    <t>27.07.2011</t>
  </si>
  <si>
    <t>28.07.2011</t>
  </si>
  <si>
    <t>29.07.2011</t>
  </si>
  <si>
    <t>02.08.2011</t>
  </si>
  <si>
    <t>03.08.2011</t>
  </si>
  <si>
    <t>04.08.2011</t>
  </si>
  <si>
    <t>05.08.2011</t>
  </si>
  <si>
    <t>08.08.2011</t>
  </si>
  <si>
    <t>09.08.2011</t>
  </si>
  <si>
    <t>10.08.2011</t>
  </si>
  <si>
    <t>11.08.2011</t>
  </si>
  <si>
    <t>12.08.2011</t>
  </si>
  <si>
    <t>15.08.2011</t>
  </si>
  <si>
    <t>16.08.2011</t>
  </si>
  <si>
    <t>17.08.2011</t>
  </si>
  <si>
    <t>18.08.2011</t>
  </si>
  <si>
    <t>19.08.2011</t>
  </si>
  <si>
    <t>22.08.2011</t>
  </si>
  <si>
    <t>23.08.2011</t>
  </si>
  <si>
    <t>24.08.2011</t>
  </si>
  <si>
    <t>25.08.2011</t>
  </si>
  <si>
    <t>26.08.2011</t>
  </si>
  <si>
    <t>29.08.2011</t>
  </si>
  <si>
    <t>30.08.2011</t>
  </si>
  <si>
    <t>31.08.2011</t>
  </si>
  <si>
    <t>01.09.2011</t>
  </si>
  <si>
    <t>02.09.2011</t>
  </si>
  <si>
    <t>05.09.2011</t>
  </si>
  <si>
    <t>06.09.2011</t>
  </si>
  <si>
    <t>07.09.2011</t>
  </si>
  <si>
    <t>08.09.2011</t>
  </si>
  <si>
    <t>09.09.2011</t>
  </si>
  <si>
    <t>12.09.2011</t>
  </si>
  <si>
    <t>13.09.2011</t>
  </si>
  <si>
    <t>14.09.2011</t>
  </si>
  <si>
    <t>15.09.2011</t>
  </si>
  <si>
    <t>16.09.2011</t>
  </si>
  <si>
    <t>19.09.2011</t>
  </si>
  <si>
    <t>20.09.2011</t>
  </si>
  <si>
    <t>21.09.2011</t>
  </si>
  <si>
    <t>22.09.2011</t>
  </si>
  <si>
    <t>23.09.2011</t>
  </si>
  <si>
    <t>26.09.2011</t>
  </si>
  <si>
    <t>27.09.2011</t>
  </si>
  <si>
    <t>28.09.2011</t>
  </si>
  <si>
    <t>29.09.2011</t>
  </si>
  <si>
    <t>30.09.2011</t>
  </si>
  <si>
    <t>03.10.2011</t>
  </si>
  <si>
    <t>04.10.2011</t>
  </si>
  <si>
    <t>05.10.2011</t>
  </si>
  <si>
    <t>06.10.2011</t>
  </si>
  <si>
    <t>07.10.2011</t>
  </si>
  <si>
    <t>10.10.2011</t>
  </si>
  <si>
    <t>11.10.2011</t>
  </si>
  <si>
    <t>12.10.2011</t>
  </si>
  <si>
    <t>13.10.2011</t>
  </si>
  <si>
    <t>14.10.2011</t>
  </si>
  <si>
    <t>17.10.2011</t>
  </si>
  <si>
    <t>18.10.2011</t>
  </si>
  <si>
    <t>19.10.2011</t>
  </si>
  <si>
    <t>20.10.2011</t>
  </si>
  <si>
    <t>21.10.2011</t>
  </si>
  <si>
    <t>24.10.2011</t>
  </si>
  <si>
    <t>25.10.2011</t>
  </si>
  <si>
    <t>26.10.2011</t>
  </si>
  <si>
    <t>27.10.2011</t>
  </si>
  <si>
    <t>28.10.2011</t>
  </si>
  <si>
    <t>31.10.2011</t>
  </si>
  <si>
    <t>01.11.2011</t>
  </si>
  <si>
    <t>02.11.2011</t>
  </si>
  <si>
    <t>03.11.2011</t>
  </si>
  <si>
    <t>04.11.2011</t>
  </si>
  <si>
    <t>07.11.2011</t>
  </si>
  <si>
    <t>08.11.2011</t>
  </si>
  <si>
    <t>09.11.2011</t>
  </si>
  <si>
    <t>10.11.2011</t>
  </si>
  <si>
    <t>11.11.2011</t>
  </si>
  <si>
    <t>14.11.2011</t>
  </si>
  <si>
    <t>15.11.2011</t>
  </si>
  <si>
    <t>16.11.2011</t>
  </si>
  <si>
    <t>17.11.2011</t>
  </si>
  <si>
    <t>18.11.2011</t>
  </si>
  <si>
    <t>21.11.2011</t>
  </si>
  <si>
    <t>22.11.2011</t>
  </si>
  <si>
    <t>23.11.2011</t>
  </si>
  <si>
    <t>24.11.2011</t>
  </si>
  <si>
    <t>25.11.2011</t>
  </si>
  <si>
    <t>28.11.2011</t>
  </si>
  <si>
    <t>29.11.2011</t>
  </si>
  <si>
    <t>30.11.2011</t>
  </si>
  <si>
    <t>01.12.2011</t>
  </si>
  <si>
    <t>02.12.2011</t>
  </si>
  <si>
    <t>05.12.2011</t>
  </si>
  <si>
    <t>06.12.2011</t>
  </si>
  <si>
    <t>07.12.2011</t>
  </si>
  <si>
    <t>08.12.2011</t>
  </si>
  <si>
    <t>09.12.2011</t>
  </si>
  <si>
    <t>12.12.2011</t>
  </si>
  <si>
    <t>13.12.2011</t>
  </si>
  <si>
    <t>14.12.2011</t>
  </si>
  <si>
    <t>15.12.2011</t>
  </si>
  <si>
    <t>16.12.2011</t>
  </si>
  <si>
    <t>19.12.2011</t>
  </si>
  <si>
    <t>20.12.2011</t>
  </si>
  <si>
    <t>21.12.2011</t>
  </si>
  <si>
    <t>22.12.2011</t>
  </si>
  <si>
    <t>23.12.2011</t>
  </si>
  <si>
    <t>27.12.2011</t>
  </si>
  <si>
    <t>28.12.2011</t>
  </si>
  <si>
    <t>29.12.2011</t>
  </si>
  <si>
    <t>30.12.2011</t>
  </si>
  <si>
    <t>03.01.2012</t>
  </si>
  <si>
    <t>04.01.2012</t>
  </si>
  <si>
    <t>05.01.2012</t>
  </si>
  <si>
    <t>06.01.2012</t>
  </si>
  <si>
    <t>09.01.2012</t>
  </si>
  <si>
    <t>10.01.2012</t>
  </si>
  <si>
    <t>11.01.2012</t>
  </si>
  <si>
    <t>12.01.2012</t>
  </si>
  <si>
    <t>13.01.2012</t>
  </si>
  <si>
    <t>16.01.2012</t>
  </si>
  <si>
    <t>17.01.2012</t>
  </si>
  <si>
    <t>18.01.2012</t>
  </si>
  <si>
    <t>19.01.2012</t>
  </si>
  <si>
    <t>20.01.2012</t>
  </si>
  <si>
    <t>23.01.2012</t>
  </si>
  <si>
    <t>24.01.2012</t>
  </si>
  <si>
    <t>25.01.2012</t>
  </si>
  <si>
    <t>26.01.2012</t>
  </si>
  <si>
    <t>27.01.2012</t>
  </si>
  <si>
    <t>30.01.2012</t>
  </si>
  <si>
    <t>31.01.2012</t>
  </si>
  <si>
    <t>01.02.2012</t>
  </si>
  <si>
    <t>02.02.2012</t>
  </si>
  <si>
    <t>03.02.2012</t>
  </si>
  <si>
    <t>06.02.2012</t>
  </si>
  <si>
    <t>07.02.2012</t>
  </si>
  <si>
    <t>08.02.2012</t>
  </si>
  <si>
    <t>09.02.2012</t>
  </si>
  <si>
    <t>10.02.2012</t>
  </si>
  <si>
    <t>13.02.2012</t>
  </si>
  <si>
    <t>14.02.2012</t>
  </si>
  <si>
    <t>15.02.2012</t>
  </si>
  <si>
    <t>16.02.2012</t>
  </si>
  <si>
    <t>17.02.2012</t>
  </si>
  <si>
    <t>20.02.2012</t>
  </si>
  <si>
    <t>21.02.2012</t>
  </si>
  <si>
    <t>22.02.2012</t>
  </si>
  <si>
    <t>23.02.2012</t>
  </si>
  <si>
    <t>24.02.2012</t>
  </si>
  <si>
    <t>27.02.2012</t>
  </si>
  <si>
    <t>28.02.2012</t>
  </si>
  <si>
    <t>29.02.2012</t>
  </si>
  <si>
    <t>01.03.2012</t>
  </si>
  <si>
    <t>02.03.2012</t>
  </si>
  <si>
    <t>05.03.2012</t>
  </si>
  <si>
    <t>06.03.2012</t>
  </si>
  <si>
    <t>07.03.2012</t>
  </si>
  <si>
    <t>08.03.2012</t>
  </si>
  <si>
    <t>09.03.2012</t>
  </si>
  <si>
    <t>12.03.2012</t>
  </si>
  <si>
    <t>13.03.2012</t>
  </si>
  <si>
    <t>14.03.2012</t>
  </si>
  <si>
    <t>15.03.2012</t>
  </si>
  <si>
    <t>16.03.2012</t>
  </si>
  <si>
    <t>19.03.2012</t>
  </si>
  <si>
    <t>20.03.2012</t>
  </si>
  <si>
    <t>21.03.2012</t>
  </si>
  <si>
    <t>22.03.2012</t>
  </si>
  <si>
    <t>23.03.2012</t>
  </si>
  <si>
    <t>26.03.2012</t>
  </si>
  <si>
    <t>27.03.2012</t>
  </si>
  <si>
    <t>28.03.2012</t>
  </si>
  <si>
    <t>29.03.2012</t>
  </si>
  <si>
    <t>30.03.2012</t>
  </si>
  <si>
    <t>02.04.2012</t>
  </si>
  <si>
    <t>03.04.2012</t>
  </si>
  <si>
    <t>04.04.2012</t>
  </si>
  <si>
    <t>05.04.2012</t>
  </si>
  <si>
    <t>10.04.2012</t>
  </si>
  <si>
    <t>11.04.2012</t>
  </si>
  <si>
    <t>12.04.2012</t>
  </si>
  <si>
    <t>13.04.2012</t>
  </si>
  <si>
    <t>16.04.2012</t>
  </si>
  <si>
    <t>17.04.2012</t>
  </si>
  <si>
    <t>18.04.2012</t>
  </si>
  <si>
    <t>19.04.2012</t>
  </si>
  <si>
    <t>20.04.2012</t>
  </si>
  <si>
    <t>23.04.2012</t>
  </si>
  <si>
    <t>24.04.2012</t>
  </si>
  <si>
    <t>25.04.2012</t>
  </si>
  <si>
    <t>26.04.2012</t>
  </si>
  <si>
    <t>27.04.2012</t>
  </si>
  <si>
    <t>30.04.2012</t>
  </si>
  <si>
    <t>02.05.2012</t>
  </si>
  <si>
    <t>03.05.2012</t>
  </si>
  <si>
    <t>04.05.2012</t>
  </si>
  <si>
    <t>07.05.2012</t>
  </si>
  <si>
    <t>08.05.2012</t>
  </si>
  <si>
    <t>09.05.2012</t>
  </si>
  <si>
    <t>10.05.2012</t>
  </si>
  <si>
    <t>11.05.2012</t>
  </si>
  <si>
    <t>14.05.2012</t>
  </si>
  <si>
    <t>15.05.2012</t>
  </si>
  <si>
    <t>16.05.2012</t>
  </si>
  <si>
    <t>18.05.2012</t>
  </si>
  <si>
    <t>21.05.2012</t>
  </si>
  <si>
    <t>22.05.2012</t>
  </si>
  <si>
    <t>23.05.2012</t>
  </si>
  <si>
    <t>24.05.2012</t>
  </si>
  <si>
    <t>25.05.2012</t>
  </si>
  <si>
    <t>29.05.2012</t>
  </si>
  <si>
    <t>30.05.2012</t>
  </si>
  <si>
    <t>31.05.2012</t>
  </si>
  <si>
    <t>01.06.2012</t>
  </si>
  <si>
    <t>04.06.2012</t>
  </si>
  <si>
    <t>05.06.2012</t>
  </si>
  <si>
    <t>06.06.2012</t>
  </si>
  <si>
    <t>07.06.2012</t>
  </si>
  <si>
    <t>08.06.2012</t>
  </si>
  <si>
    <t>11.06.2012</t>
  </si>
  <si>
    <t>12.06.2012</t>
  </si>
  <si>
    <t>13.06.2012</t>
  </si>
  <si>
    <t>14.06.2012</t>
  </si>
  <si>
    <t>15.06.2012</t>
  </si>
  <si>
    <t>18.06.2012</t>
  </si>
  <si>
    <t>19.06.2012</t>
  </si>
  <si>
    <t>20.06.2012</t>
  </si>
  <si>
    <t>21.06.2012</t>
  </si>
  <si>
    <t>22.06.2012</t>
  </si>
  <si>
    <t>25.06.2012</t>
  </si>
  <si>
    <t>26.06.2012</t>
  </si>
  <si>
    <t>27.06.2012</t>
  </si>
  <si>
    <t>28.06.2012</t>
  </si>
  <si>
    <t>29.06.2012</t>
  </si>
  <si>
    <t>02.07.2012</t>
  </si>
  <si>
    <t>03.07.2012</t>
  </si>
  <si>
    <t>04.07.2012</t>
  </si>
  <si>
    <t>05.07.2012</t>
  </si>
  <si>
    <t>06.07.2012</t>
  </si>
  <si>
    <t>09.07.2012</t>
  </si>
  <si>
    <t>10.07.2012</t>
  </si>
  <si>
    <t>11.07.2012</t>
  </si>
  <si>
    <t>12.07.2012</t>
  </si>
  <si>
    <t>13.07.2012</t>
  </si>
  <si>
    <t>16.07.2012</t>
  </si>
  <si>
    <t>17.07.2012</t>
  </si>
  <si>
    <t>18.07.2012</t>
  </si>
  <si>
    <t>19.07.2012</t>
  </si>
  <si>
    <t>20.07.2012</t>
  </si>
  <si>
    <t>23.07.2012</t>
  </si>
  <si>
    <t>24.07.2012</t>
  </si>
  <si>
    <t>25.07.2012</t>
  </si>
  <si>
    <t>26.07.2012</t>
  </si>
  <si>
    <t>27.07.2012</t>
  </si>
  <si>
    <t>30.07.2012</t>
  </si>
  <si>
    <t>31.07.2012</t>
  </si>
  <si>
    <t>02.08.2012</t>
  </si>
  <si>
    <t>03.08.2012</t>
  </si>
  <si>
    <t>06.08.2012</t>
  </si>
  <si>
    <t>07.08.2012</t>
  </si>
  <si>
    <t>08.08.2012</t>
  </si>
  <si>
    <t>09.08.2012</t>
  </si>
  <si>
    <t>10.08.2012</t>
  </si>
  <si>
    <t>13.08.2012</t>
  </si>
  <si>
    <t>14.08.2012</t>
  </si>
  <si>
    <t>15.08.2012</t>
  </si>
  <si>
    <t>16.08.2012</t>
  </si>
  <si>
    <t>17.08.2012</t>
  </si>
  <si>
    <t>20.08.2012</t>
  </si>
  <si>
    <t>21.08.2012</t>
  </si>
  <si>
    <t>22.08.2012</t>
  </si>
  <si>
    <t>23.08.2012</t>
  </si>
  <si>
    <t>24.08.2012</t>
  </si>
  <si>
    <t>27.08.2012</t>
  </si>
  <si>
    <t>28.08.2012</t>
  </si>
  <si>
    <t>29.08.2012</t>
  </si>
  <si>
    <t>30.08.2012</t>
  </si>
  <si>
    <t>31.08.2012</t>
  </si>
  <si>
    <t>03.09.2012</t>
  </si>
  <si>
    <t>04.09.2012</t>
  </si>
  <si>
    <t>05.09.2012</t>
  </si>
  <si>
    <t>06.09.2012</t>
  </si>
  <si>
    <t>07.09.2012</t>
  </si>
  <si>
    <t>10.09.2012</t>
  </si>
  <si>
    <t>11.09.2012</t>
  </si>
  <si>
    <t>12.09.2012</t>
  </si>
  <si>
    <t>13.09.2012</t>
  </si>
  <si>
    <t>14.09.2012</t>
  </si>
  <si>
    <t>17.09.2012</t>
  </si>
  <si>
    <t>18.09.2012</t>
  </si>
  <si>
    <t>19.09.2012</t>
  </si>
  <si>
    <t>20.09.2012</t>
  </si>
  <si>
    <t>21.09.2012</t>
  </si>
  <si>
    <t>24.09.2012</t>
  </si>
  <si>
    <t>25.09.2012</t>
  </si>
  <si>
    <t>26.09.2012</t>
  </si>
  <si>
    <t>27.09.2012</t>
  </si>
  <si>
    <t>28.09.2012</t>
  </si>
  <si>
    <t>01.10.2012</t>
  </si>
  <si>
    <t>02.10.2012</t>
  </si>
  <si>
    <t>03.10.2012</t>
  </si>
  <si>
    <t>04.10.2012</t>
  </si>
  <si>
    <t>05.10.2012</t>
  </si>
  <si>
    <t>08.10.2012</t>
  </si>
  <si>
    <t>09.10.2012</t>
  </si>
  <si>
    <t>10.10.2012</t>
  </si>
  <si>
    <t>11.10.2012</t>
  </si>
  <si>
    <t>12.10.2012</t>
  </si>
  <si>
    <t>15.10.2012</t>
  </si>
  <si>
    <t>16.10.2012</t>
  </si>
  <si>
    <t>17.10.2012</t>
  </si>
  <si>
    <t>18.10.2012</t>
  </si>
  <si>
    <t>19.10.2012</t>
  </si>
  <si>
    <t>22.10.2012</t>
  </si>
  <si>
    <t>23.10.2012</t>
  </si>
  <si>
    <t>24.10.2012</t>
  </si>
  <si>
    <t>25.10.2012</t>
  </si>
  <si>
    <t>26.10.2012</t>
  </si>
  <si>
    <t>29.10.2012</t>
  </si>
  <si>
    <t>30.10.2012</t>
  </si>
  <si>
    <t>31.10.2012</t>
  </si>
  <si>
    <t>01.11.2012</t>
  </si>
  <si>
    <t>02.11.2012</t>
  </si>
  <si>
    <t>05.11.2012</t>
  </si>
  <si>
    <t>06.11.2012</t>
  </si>
  <si>
    <t>07.11.2012</t>
  </si>
  <si>
    <t>08.11.2012</t>
  </si>
  <si>
    <t>09.11.2012</t>
  </si>
  <si>
    <t>12.11.2012</t>
  </si>
  <si>
    <t>13.11.2012</t>
  </si>
  <si>
    <t>14.11.2012</t>
  </si>
  <si>
    <t>15.11.2012</t>
  </si>
  <si>
    <t>16.11.2012</t>
  </si>
  <si>
    <t>19.11.2012</t>
  </si>
  <si>
    <t>20.11.2012</t>
  </si>
  <si>
    <t>21.11.2012</t>
  </si>
  <si>
    <t>22.11.2012</t>
  </si>
  <si>
    <t>23.11.2012</t>
  </si>
  <si>
    <t>26.11.2012</t>
  </si>
  <si>
    <t>27.11.2012</t>
  </si>
  <si>
    <t>28.11.2012</t>
  </si>
  <si>
    <t>29.11.2012</t>
  </si>
  <si>
    <t>30.11.2012</t>
  </si>
  <si>
    <t>03.12.2012</t>
  </si>
  <si>
    <t>04.12.2012</t>
  </si>
  <si>
    <t>05.12.2012</t>
  </si>
  <si>
    <t>06.12.2012</t>
  </si>
  <si>
    <t>07.12.2012</t>
  </si>
  <si>
    <t>10.12.2012</t>
  </si>
  <si>
    <t>11.12.2012</t>
  </si>
  <si>
    <t>12.12.2012</t>
  </si>
  <si>
    <t>13.12.2012</t>
  </si>
  <si>
    <t>14.12.2012</t>
  </si>
  <si>
    <t>17.12.2012</t>
  </si>
  <si>
    <t>18.12.2012</t>
  </si>
  <si>
    <t>19.12.2012</t>
  </si>
  <si>
    <t>20.12.2012</t>
  </si>
  <si>
    <t>21.12.2012</t>
  </si>
  <si>
    <t>27.12.2012</t>
  </si>
  <si>
    <t>28.12.2012</t>
  </si>
  <si>
    <t>03.01.2013</t>
  </si>
  <si>
    <t>04.01.2013</t>
  </si>
  <si>
    <t>07.01.2013</t>
  </si>
  <si>
    <t>08.01.2013</t>
  </si>
  <si>
    <t>09.01.2013</t>
  </si>
  <si>
    <t>10.01.2013</t>
  </si>
  <si>
    <t>11.01.2013</t>
  </si>
  <si>
    <t>14.01.2013</t>
  </si>
  <si>
    <t>15.01.2013</t>
  </si>
  <si>
    <t>16.01.2013</t>
  </si>
  <si>
    <t>17.01.2013</t>
  </si>
  <si>
    <t>18.01.2013</t>
  </si>
  <si>
    <t>21.01.2013</t>
  </si>
  <si>
    <t>22.01.2013</t>
  </si>
  <si>
    <t>23.01.2013</t>
  </si>
  <si>
    <t>24.01.2013</t>
  </si>
  <si>
    <t>25.01.2013</t>
  </si>
  <si>
    <t>28.01.2013</t>
  </si>
  <si>
    <t>29.01.2013</t>
  </si>
  <si>
    <t>30.01.2013</t>
  </si>
  <si>
    <t>31.01.2013</t>
  </si>
  <si>
    <t>01.02.2013</t>
  </si>
  <si>
    <t>04.02.2013</t>
  </si>
  <si>
    <t>05.02.2013</t>
  </si>
  <si>
    <t>06.02.2013</t>
  </si>
  <si>
    <t>07.02.2013</t>
  </si>
  <si>
    <t>08.02.2013</t>
  </si>
  <si>
    <t>11.02.2013</t>
  </si>
  <si>
    <t>12.02.2013</t>
  </si>
  <si>
    <t>13.02.2013</t>
  </si>
  <si>
    <t>14.02.2013</t>
  </si>
  <si>
    <t>15.02.2013</t>
  </si>
  <si>
    <t>18.02.2013</t>
  </si>
  <si>
    <t>19.02.2013</t>
  </si>
  <si>
    <t>20.02.2013</t>
  </si>
  <si>
    <t>21.02.2013</t>
  </si>
  <si>
    <t>22.02.2013</t>
  </si>
  <si>
    <t>25.02.2013</t>
  </si>
  <si>
    <t>26.02.2013</t>
  </si>
  <si>
    <t>27.02.2013</t>
  </si>
  <si>
    <t>28.02.2013</t>
  </si>
  <si>
    <t>01.03.2013</t>
  </si>
  <si>
    <t>04.03.2013</t>
  </si>
  <si>
    <t>05.03.2013</t>
  </si>
  <si>
    <t>06.03.2013</t>
  </si>
  <si>
    <t>07.03.2013</t>
  </si>
  <si>
    <t>08.03.2013</t>
  </si>
  <si>
    <t>11.03.2013</t>
  </si>
  <si>
    <t>12.03.2013</t>
  </si>
  <si>
    <t>13.03.2013</t>
  </si>
  <si>
    <t>14.03.2013</t>
  </si>
  <si>
    <t>15.03.2013</t>
  </si>
  <si>
    <t>18.03.2013</t>
  </si>
  <si>
    <t>19.03.2013</t>
  </si>
  <si>
    <t>20.03.2013</t>
  </si>
  <si>
    <t>21.03.2013</t>
  </si>
  <si>
    <t>22.03.2013</t>
  </si>
  <si>
    <t>25.03.2013</t>
  </si>
  <si>
    <t>26.03.2013</t>
  </si>
  <si>
    <t>27.03.2013</t>
  </si>
  <si>
    <t>28.03.2013</t>
  </si>
  <si>
    <t>02.04.2013</t>
  </si>
  <si>
    <t>03.04.2013</t>
  </si>
  <si>
    <t>04.04.2013</t>
  </si>
  <si>
    <t>05.04.2013</t>
  </si>
  <si>
    <t>08.04.2013</t>
  </si>
  <si>
    <t>09.04.2013</t>
  </si>
  <si>
    <t>10.04.2013</t>
  </si>
  <si>
    <t>11.04.2013</t>
  </si>
  <si>
    <t>12.04.2013</t>
  </si>
  <si>
    <t>15.04.2013</t>
  </si>
  <si>
    <t>16.04.2013</t>
  </si>
  <si>
    <t>17.04.2013</t>
  </si>
  <si>
    <t>18.04.2013</t>
  </si>
  <si>
    <t>19.04.2013</t>
  </si>
  <si>
    <t>22.04.2013</t>
  </si>
  <si>
    <t>23.04.2013</t>
  </si>
  <si>
    <t>24.04.2013</t>
  </si>
  <si>
    <t>25.04.2013</t>
  </si>
  <si>
    <t>26.04.2013</t>
  </si>
  <si>
    <t>29.04.2013</t>
  </si>
  <si>
    <t>30.04.2013</t>
  </si>
  <si>
    <t>02.05.2013</t>
  </si>
  <si>
    <t>03.05.2013</t>
  </si>
  <si>
    <t>06.05.2013</t>
  </si>
  <si>
    <t>07.05.2013</t>
  </si>
  <si>
    <t>08.05.2013</t>
  </si>
  <si>
    <t>10.05.2013</t>
  </si>
  <si>
    <t>13.05.2013</t>
  </si>
  <si>
    <t>14.05.2013</t>
  </si>
  <si>
    <t>15.05.2013</t>
  </si>
  <si>
    <t>16.05.2013</t>
  </si>
  <si>
    <t>17.05.2013</t>
  </si>
  <si>
    <t>21.05.2013</t>
  </si>
  <si>
    <t>22.05.2013</t>
  </si>
  <si>
    <t>23.05.2013</t>
  </si>
  <si>
    <t>24.05.2013</t>
  </si>
  <si>
    <t>27.05.2013</t>
  </si>
  <si>
    <t>28.05.2013</t>
  </si>
  <si>
    <t>29.05.2013</t>
  </si>
  <si>
    <t>30.05.2013</t>
  </si>
  <si>
    <t>31.05.2013</t>
  </si>
  <si>
    <t>03.06.2013</t>
  </si>
  <si>
    <t>04.06.2013</t>
  </si>
  <si>
    <t>05.06.2013</t>
  </si>
  <si>
    <t>06.06.2013</t>
  </si>
  <si>
    <t>07.06.2013</t>
  </si>
  <si>
    <t>10.06.2013</t>
  </si>
  <si>
    <t>11.06.2013</t>
  </si>
  <si>
    <t>12.06.2013</t>
  </si>
  <si>
    <t>13.06.2013</t>
  </si>
  <si>
    <t>14.06.2013</t>
  </si>
  <si>
    <t>17.06.2013</t>
  </si>
  <si>
    <t>18.06.2013</t>
  </si>
  <si>
    <t>19.06.2013</t>
  </si>
  <si>
    <t>20.06.2013</t>
  </si>
  <si>
    <t>21.06.2013</t>
  </si>
  <si>
    <t>24.06.2013</t>
  </si>
  <si>
    <t>25.06.2013</t>
  </si>
  <si>
    <t>26.06.2013</t>
  </si>
  <si>
    <t>27.06.2013</t>
  </si>
  <si>
    <t>28.06.2013</t>
  </si>
  <si>
    <t>01.07.2013</t>
  </si>
  <si>
    <t>02.07.2013</t>
  </si>
  <si>
    <t>03.07.2013</t>
  </si>
  <si>
    <t>04.07.2013</t>
  </si>
  <si>
    <t>05.07.2013</t>
  </si>
  <si>
    <t>08.07.2013</t>
  </si>
  <si>
    <t>09.07.2013</t>
  </si>
  <si>
    <t>10.07.2013</t>
  </si>
  <si>
    <t>11.07.2013</t>
  </si>
  <si>
    <t>12.07.2013</t>
  </si>
  <si>
    <t>15.07.2013</t>
  </si>
  <si>
    <t>16.07.2013</t>
  </si>
  <si>
    <t>17.07.2013</t>
  </si>
  <si>
    <t>18.07.2013</t>
  </si>
  <si>
    <t>19.07.2013</t>
  </si>
  <si>
    <t>22.07.2013</t>
  </si>
  <si>
    <t>23.07.2013</t>
  </si>
  <si>
    <t>24.07.2013</t>
  </si>
  <si>
    <t>25.07.2013</t>
  </si>
  <si>
    <t>26.07.2013</t>
  </si>
  <si>
    <t>29.07.2013</t>
  </si>
  <si>
    <t>30.07.2013</t>
  </si>
  <si>
    <t>31.07.2013</t>
  </si>
  <si>
    <t>02.08.2013</t>
  </si>
  <si>
    <t>05.08.2013</t>
  </si>
  <si>
    <t>06.08.2013</t>
  </si>
  <si>
    <t>07.08.2013</t>
  </si>
  <si>
    <t>08.08.2013</t>
  </si>
  <si>
    <t>09.08.2013</t>
  </si>
  <si>
    <t>12.08.2013</t>
  </si>
  <si>
    <t>13.08.2013</t>
  </si>
  <si>
    <t>14.08.2013</t>
  </si>
  <si>
    <t>15.08.2013</t>
  </si>
  <si>
    <t>16.08.2013</t>
  </si>
  <si>
    <t>19.08.2013</t>
  </si>
  <si>
    <t>20.08.2013</t>
  </si>
  <si>
    <t>21.08.2013</t>
  </si>
  <si>
    <t>22.08.2013</t>
  </si>
  <si>
    <t>23.08.2013</t>
  </si>
  <si>
    <t>26.08.2013</t>
  </si>
  <si>
    <t>27.08.2013</t>
  </si>
  <si>
    <t>28.08.2013</t>
  </si>
  <si>
    <t>29.08.2013</t>
  </si>
  <si>
    <t>30.08.2013</t>
  </si>
  <si>
    <t>02.09.2013</t>
  </si>
  <si>
    <t>03.09.2013</t>
  </si>
  <si>
    <t>04.09.2013</t>
  </si>
  <si>
    <t>05.09.2013</t>
  </si>
  <si>
    <t>06.09.2013</t>
  </si>
  <si>
    <t>09.09.2013</t>
  </si>
  <si>
    <t>10.09.2013</t>
  </si>
  <si>
    <t>11.09.2013</t>
  </si>
  <si>
    <t>12.09.2013</t>
  </si>
  <si>
    <t>13.09.2013</t>
  </si>
  <si>
    <t>16.09.2013</t>
  </si>
  <si>
    <t>17.09.2013</t>
  </si>
  <si>
    <t>18.09.2013</t>
  </si>
  <si>
    <t>19.09.2013</t>
  </si>
  <si>
    <t>20.09.2013</t>
  </si>
  <si>
    <t>23.09.2013</t>
  </si>
  <si>
    <t>24.09.2013</t>
  </si>
  <si>
    <t>25.09.2013</t>
  </si>
  <si>
    <t>26.09.2013</t>
  </si>
  <si>
    <t>27.09.2013</t>
  </si>
  <si>
    <t>30.09.2013</t>
  </si>
  <si>
    <t>01.10.2013</t>
  </si>
  <si>
    <t>02.10.2013</t>
  </si>
  <si>
    <t>03.10.2013</t>
  </si>
  <si>
    <t>04.10.2013</t>
  </si>
  <si>
    <t>07.10.2013</t>
  </si>
  <si>
    <t>08.10.2013</t>
  </si>
  <si>
    <t>09.10.2013</t>
  </si>
  <si>
    <t>10.10.2013</t>
  </si>
  <si>
    <t>11.10.2013</t>
  </si>
  <si>
    <t>14.10.2013</t>
  </si>
  <si>
    <t>15.10.2013</t>
  </si>
  <si>
    <t>16.10.2013</t>
  </si>
  <si>
    <t>17.10.2013</t>
  </si>
  <si>
    <t>18.10.2013</t>
  </si>
  <si>
    <t>21.10.2013</t>
  </si>
  <si>
    <t>22.10.2013</t>
  </si>
  <si>
    <t>23.10.2013</t>
  </si>
  <si>
    <t>24.10.2013</t>
  </si>
  <si>
    <t>25.10.2013</t>
  </si>
  <si>
    <t>28.10.2013</t>
  </si>
  <si>
    <t>29.10.2013</t>
  </si>
  <si>
    <t>30.10.2013</t>
  </si>
  <si>
    <t>31.10.2013</t>
  </si>
  <si>
    <t>01.11.2013</t>
  </si>
  <si>
    <t>04.11.2013</t>
  </si>
  <si>
    <t>05.11.2013</t>
  </si>
  <si>
    <t>06.11.2013</t>
  </si>
  <si>
    <t>07.11.2013</t>
  </si>
  <si>
    <t>08.11.2013</t>
  </si>
  <si>
    <t>11.11.2013</t>
  </si>
  <si>
    <t>12.11.2013</t>
  </si>
  <si>
    <t>13.11.2013</t>
  </si>
  <si>
    <t>14.11.2013</t>
  </si>
  <si>
    <t>15.11.2013</t>
  </si>
  <si>
    <t>18.11.2013</t>
  </si>
  <si>
    <t>19.11.2013</t>
  </si>
  <si>
    <t>20.11.2013</t>
  </si>
  <si>
    <t>21.11.2013</t>
  </si>
  <si>
    <t>22.11.2013</t>
  </si>
  <si>
    <t>25.11.2013</t>
  </si>
  <si>
    <t>26.11.2013</t>
  </si>
  <si>
    <t>27.11.2013</t>
  </si>
  <si>
    <t>28.11.2013</t>
  </si>
  <si>
    <t>29.11.2013</t>
  </si>
  <si>
    <t>02.12.2013</t>
  </si>
  <si>
    <t>03.12.2013</t>
  </si>
  <si>
    <t>04.12.2013</t>
  </si>
  <si>
    <t>05.12.2013</t>
  </si>
  <si>
    <t>06.12.2013</t>
  </si>
  <si>
    <t>09.12.2013</t>
  </si>
  <si>
    <t>10.12.2013</t>
  </si>
  <si>
    <t>11.12.2013</t>
  </si>
  <si>
    <t>12.12.2013</t>
  </si>
  <si>
    <t>13.12.2013</t>
  </si>
  <si>
    <t>16.12.2013</t>
  </si>
  <si>
    <t>17.12.2013</t>
  </si>
  <si>
    <t>18.12.2013</t>
  </si>
  <si>
    <t>19.12.2013</t>
  </si>
  <si>
    <t>20.12.2013</t>
  </si>
  <si>
    <t>23.12.2013</t>
  </si>
  <si>
    <t>27.12.2013</t>
  </si>
  <si>
    <t>30.12.2013</t>
  </si>
  <si>
    <t>03.01.2014</t>
  </si>
  <si>
    <t>06.01.2014</t>
  </si>
  <si>
    <t>07.01.2014</t>
  </si>
  <si>
    <t>08.01.2014</t>
  </si>
  <si>
    <t>09.01.2014</t>
  </si>
  <si>
    <t>10.01.2014</t>
  </si>
  <si>
    <t>13.01.2014</t>
  </si>
  <si>
    <t>14.01.2014</t>
  </si>
  <si>
    <t>15.01.2014</t>
  </si>
  <si>
    <t>16.01.2014</t>
  </si>
  <si>
    <t>17.01.2014</t>
  </si>
  <si>
    <t>20.01.2014</t>
  </si>
  <si>
    <t>21.01.2014</t>
  </si>
  <si>
    <t>22.01.2014</t>
  </si>
  <si>
    <t>23.01.2014</t>
  </si>
  <si>
    <t>24.01.2014</t>
  </si>
  <si>
    <t>27.01.2014</t>
  </si>
  <si>
    <t>28.01.2014</t>
  </si>
  <si>
    <t>29.01.2014</t>
  </si>
  <si>
    <t>30.01.2014</t>
  </si>
  <si>
    <t>31.01.2014</t>
  </si>
  <si>
    <t>03.02.2014</t>
  </si>
  <si>
    <t>04.02.2014</t>
  </si>
  <si>
    <t>05.02.2014</t>
  </si>
  <si>
    <t>06.02.2014</t>
  </si>
  <si>
    <t>07.02.2014</t>
  </si>
  <si>
    <t>10.02.2014</t>
  </si>
  <si>
    <t>11.02.2014</t>
  </si>
  <si>
    <t>12.02.2014</t>
  </si>
  <si>
    <t>13.02.2014</t>
  </si>
  <si>
    <t>14.02.2014</t>
  </si>
  <si>
    <t>17.02.2014</t>
  </si>
  <si>
    <t>18.02.2014</t>
  </si>
  <si>
    <t>19.02.2014</t>
  </si>
  <si>
    <t>20.02.2014</t>
  </si>
  <si>
    <t>21.02.2014</t>
  </si>
  <si>
    <t>24.02.2014</t>
  </si>
  <si>
    <t>25.02.2014</t>
  </si>
  <si>
    <t>26.02.2014</t>
  </si>
  <si>
    <t>27.02.2014</t>
  </si>
  <si>
    <t>28.02.2014</t>
  </si>
  <si>
    <t>03.03.2014</t>
  </si>
  <si>
    <t>04.03.2014</t>
  </si>
  <si>
    <t>05.03.2014</t>
  </si>
  <si>
    <t>06.03.2014</t>
  </si>
  <si>
    <t>07.03.2014</t>
  </si>
  <si>
    <t>10.03.2014</t>
  </si>
  <si>
    <t>11.03.2014</t>
  </si>
  <si>
    <t>12.03.2014</t>
  </si>
  <si>
    <t>13.03.2014</t>
  </si>
  <si>
    <t>14.03.2014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</si>
  <si>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</si>
  <si>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</si>
  <si>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</si>
  <si>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</si>
  <si>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</si>
  <si>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</si>
  <si>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</si>
  <si>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26.03.2014</t>
  </si>
  <si>
    <t>27.03.2014</t>
  </si>
  <si>
    <t>28.03.2014</t>
  </si>
  <si>
    <t>31.03.2014</t>
  </si>
  <si>
    <t>01.04.2014</t>
  </si>
  <si>
    <t>02.04.2014</t>
  </si>
  <si>
    <t>03.04.2014</t>
  </si>
  <si>
    <t>04.04.2014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</si>
  <si>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</si>
  <si>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</si>
  <si>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</si>
  <si>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</si>
  <si>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</si>
  <si>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</si>
  <si>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</si>
  <si>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16.04.2014</t>
  </si>
  <si>
    <t>17.04.2014</t>
  </si>
  <si>
    <t>22.04.2014</t>
  </si>
  <si>
    <t>23.04.2014</t>
  </si>
  <si>
    <t>24.04.2014</t>
  </si>
  <si>
    <t>25.04.2014</t>
  </si>
  <si>
    <t>28.04.2014</t>
  </si>
  <si>
    <t>29.04.2014</t>
  </si>
  <si>
    <t>30.04.2014</t>
  </si>
  <si>
    <t>02.05.2014</t>
  </si>
  <si>
    <t>05.05.2014</t>
  </si>
  <si>
    <t>06.05.2014</t>
  </si>
  <si>
    <t>07.05.2014</t>
  </si>
  <si>
    <t>08.05.2014</t>
  </si>
  <si>
    <t>09.05.2014</t>
  </si>
  <si>
    <t>12.05.2014</t>
  </si>
  <si>
    <t>13.05.2014</t>
  </si>
  <si>
    <t>14.05.2014</t>
  </si>
  <si>
    <t>15.05.2014</t>
  </si>
  <si>
    <t>16.05.2014</t>
  </si>
  <si>
    <t>19.05.2014</t>
  </si>
  <si>
    <t>20.05.2014</t>
  </si>
  <si>
    <t>21.05.2014</t>
  </si>
  <si>
    <t>22.05.2014</t>
  </si>
  <si>
    <t>23.05.2014</t>
  </si>
  <si>
    <t>26.05.2014</t>
  </si>
  <si>
    <t>27.05.2014</t>
  </si>
  <si>
    <t>28.05.2014</t>
  </si>
  <si>
    <t>30.05.2014</t>
  </si>
  <si>
    <t>02.06.2014</t>
  </si>
  <si>
    <t>03.06.2014</t>
  </si>
  <si>
    <t>04.06.2014</t>
  </si>
  <si>
    <t>05.06.2014</t>
  </si>
  <si>
    <t>06.06.2014</t>
  </si>
  <si>
    <t>10.06.2014</t>
  </si>
  <si>
    <t>11.06.2014</t>
  </si>
  <si>
    <t>12.06.2014</t>
  </si>
  <si>
    <t>13.06.2014</t>
  </si>
  <si>
    <t>16.06.2014</t>
  </si>
  <si>
    <t>17.06.2014</t>
  </si>
  <si>
    <t>18.06.2014</t>
  </si>
  <si>
    <t>19.06.2014</t>
  </si>
  <si>
    <t>20.06.2014</t>
  </si>
  <si>
    <t>23.06.2014</t>
  </si>
  <si>
    <t>24.06.2014</t>
  </si>
  <si>
    <t>25.06.2014</t>
  </si>
  <si>
    <t>26.06.2014</t>
  </si>
  <si>
    <t>27.06.2014</t>
  </si>
  <si>
    <t>30.06.2014</t>
  </si>
  <si>
    <t>01.07.2014</t>
  </si>
  <si>
    <t>02.07.2014</t>
  </si>
  <si>
    <t>03.07.2014</t>
  </si>
  <si>
    <t>04.07.2014</t>
  </si>
  <si>
    <t>07.07.2014</t>
  </si>
  <si>
    <t>08.07.2014</t>
  </si>
  <si>
    <t>09.07.2014</t>
  </si>
  <si>
    <t>10.07.2014</t>
  </si>
  <si>
    <t>11.07.2014</t>
  </si>
  <si>
    <t>14.07.2014</t>
  </si>
  <si>
    <t>15.07.2014</t>
  </si>
  <si>
    <t>16.07.2014</t>
  </si>
  <si>
    <t>17.07.2014</t>
  </si>
  <si>
    <t>18.07.2014</t>
  </si>
  <si>
    <t>21.07.2014</t>
  </si>
  <si>
    <t>22.07.2014</t>
  </si>
  <si>
    <t>23.07.2014</t>
  </si>
  <si>
    <t>24.07.2014</t>
  </si>
  <si>
    <t>25.07.2014</t>
  </si>
  <si>
    <t>28.07.2014</t>
  </si>
  <si>
    <t>29.07.2014</t>
  </si>
  <si>
    <t>30.07.2014</t>
  </si>
  <si>
    <t>31.07.2014</t>
  </si>
  <si>
    <t>04.08.2014</t>
  </si>
  <si>
    <t>05.08.2014</t>
  </si>
  <si>
    <t>06.08.2014</t>
  </si>
  <si>
    <t>07.08.2014</t>
  </si>
  <si>
    <t>08.08.2014</t>
  </si>
  <si>
    <t>11.08.2014</t>
  </si>
  <si>
    <t>12.08.2014</t>
  </si>
  <si>
    <t>13.08.2014</t>
  </si>
  <si>
    <t>14.08.2014</t>
  </si>
  <si>
    <t>15.08.2014</t>
  </si>
  <si>
    <t>18.08.2014</t>
  </si>
  <si>
    <t>19.08.2014</t>
  </si>
  <si>
    <t>20.08.2014</t>
  </si>
  <si>
    <t>21.08.2014</t>
  </si>
  <si>
    <t>22.08.2014</t>
  </si>
  <si>
    <t>25.08.2014</t>
  </si>
  <si>
    <t>26.08.2014</t>
  </si>
  <si>
    <t>27.08.2014</t>
  </si>
  <si>
    <t>28.08.2014</t>
  </si>
  <si>
    <t>29.08.2014</t>
  </si>
  <si>
    <t>01.09.2014</t>
  </si>
  <si>
    <t>02.09.2014</t>
  </si>
  <si>
    <t>03.09.2014</t>
  </si>
  <si>
    <t>04.09.2014</t>
  </si>
  <si>
    <t>05.09.2014</t>
  </si>
  <si>
    <t>08.09.2014</t>
  </si>
  <si>
    <t>09.09.2014</t>
  </si>
  <si>
    <t>10.09.2014</t>
  </si>
  <si>
    <t>11.09.2014</t>
  </si>
  <si>
    <t>12.09.2014</t>
  </si>
  <si>
    <t>15.09.2014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</si>
  <si>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</si>
  <si>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</si>
  <si>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</si>
  <si>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</si>
  <si>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</si>
  <si>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</si>
  <si>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</si>
  <si>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</si>
  <si>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26.09.2014</t>
  </si>
  <si>
    <t>29.09.2014</t>
  </si>
  <si>
    <t>30.09.2014</t>
  </si>
  <si>
    <t>01.10.2014</t>
  </si>
  <si>
    <t>02.10.2014</t>
  </si>
  <si>
    <t>03.10.2014</t>
  </si>
  <si>
    <t>06.10.2014</t>
  </si>
  <si>
    <t>07.10.2014</t>
  </si>
  <si>
    <t>08.10.2014</t>
  </si>
  <si>
    <t>09.10.2014</t>
  </si>
  <si>
    <t>10.10.2014</t>
  </si>
  <si>
    <t>13.10.2014</t>
  </si>
  <si>
    <t>14.10.2014</t>
  </si>
  <si>
    <t>15.10.2014</t>
  </si>
  <si>
    <t>16.10.2014</t>
  </si>
  <si>
    <t>17.10.2014</t>
  </si>
  <si>
    <t>20.10.2014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</si>
  <si>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</si>
  <si>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</si>
  <si>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</si>
  <si>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</si>
  <si>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</si>
  <si>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</si>
  <si>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</si>
  <si>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</si>
  <si>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31.10.2014</t>
  </si>
  <si>
    <t>03.11.2014</t>
  </si>
  <si>
    <t>04.11.2014</t>
  </si>
  <si>
    <t>05.11.2014</t>
  </si>
  <si>
    <t>06.11.2014</t>
  </si>
  <si>
    <t>07.11.2014</t>
  </si>
  <si>
    <t>10.11.2014</t>
  </si>
  <si>
    <t>11.11.2014</t>
  </si>
  <si>
    <t>12.11.2014</t>
  </si>
  <si>
    <t>13.11.2014</t>
  </si>
  <si>
    <t>14.11.2014</t>
  </si>
  <si>
    <t>17.11.2014</t>
  </si>
  <si>
    <t>18.11.2014</t>
  </si>
  <si>
    <t>19.11.2014</t>
  </si>
  <si>
    <t>20.11.2014</t>
  </si>
  <si>
    <t>21.11.2014</t>
  </si>
  <si>
    <t>24.11.2014</t>
  </si>
  <si>
    <t>25.11.2014</t>
  </si>
  <si>
    <t>26.11.2014</t>
  </si>
  <si>
    <t>27.11.2014</t>
  </si>
  <si>
    <t>28.11.2014</t>
  </si>
  <si>
    <t>01.12.2014</t>
  </si>
  <si>
    <t>02.12.2014</t>
  </si>
  <si>
    <t>03.12.2014</t>
  </si>
  <si>
    <t>04.12.2014</t>
  </si>
  <si>
    <t>05.12.2014</t>
  </si>
  <si>
    <t>08.12.2014</t>
  </si>
  <si>
    <t>09.12.2014</t>
  </si>
  <si>
    <t>10.12.2014</t>
  </si>
  <si>
    <t>11.12.2014</t>
  </si>
  <si>
    <t>12.12.2014</t>
  </si>
  <si>
    <t>15.12.2014</t>
  </si>
  <si>
    <t>16.12.2014</t>
  </si>
  <si>
    <t>17.12.2014</t>
  </si>
  <si>
    <t>18.12.2014</t>
  </si>
  <si>
    <t>19.12.2014</t>
  </si>
  <si>
    <t>22.12.2014</t>
  </si>
  <si>
    <t>23.12.2014</t>
  </si>
  <si>
    <t>29.12.2014</t>
  </si>
  <si>
    <t>30.12.2014</t>
  </si>
  <si>
    <t>05.01.2015</t>
  </si>
  <si>
    <t>06.01.2015</t>
  </si>
  <si>
    <t>07.01.2015</t>
  </si>
  <si>
    <t>08.01.2015</t>
  </si>
  <si>
    <t>09.01.2015</t>
  </si>
  <si>
    <t>12.01.2015</t>
  </si>
  <si>
    <t>13.01.2015</t>
  </si>
  <si>
    <t>14.01.2015</t>
  </si>
  <si>
    <t>15.01.2015</t>
  </si>
  <si>
    <t>16.01.2015</t>
  </si>
  <si>
    <t>19.01.2015</t>
  </si>
  <si>
    <t>20.01.2015</t>
  </si>
  <si>
    <t>21.01.2015</t>
  </si>
  <si>
    <t>22.01.2015</t>
  </si>
  <si>
    <t>23.01.2015</t>
  </si>
  <si>
    <t>26.01.2015</t>
  </si>
  <si>
    <t>27.01.2015</t>
  </si>
  <si>
    <t>28.01.2015</t>
  </si>
  <si>
    <t>29.01.2015</t>
  </si>
  <si>
    <t>30.01.2015</t>
  </si>
  <si>
    <t>02.02.2015</t>
  </si>
  <si>
    <t>03.02.2015</t>
  </si>
  <si>
    <t>04.02.2015</t>
  </si>
  <si>
    <t>05.02.2015</t>
  </si>
  <si>
    <t>06.02.2015</t>
  </si>
  <si>
    <t>09.02.2015</t>
  </si>
  <si>
    <t>10.02.2015</t>
  </si>
  <si>
    <t>11.02.2015</t>
  </si>
  <si>
    <t>12.02.2015</t>
  </si>
  <si>
    <t>13.02.2015</t>
  </si>
  <si>
    <t>16.02.2015</t>
  </si>
  <si>
    <t>17.02.2015</t>
  </si>
  <si>
    <t>18.02.2015</t>
  </si>
  <si>
    <t>19.02.2015</t>
  </si>
  <si>
    <t>20.02.2015</t>
  </si>
  <si>
    <t>23.02.2015</t>
  </si>
  <si>
    <t>24.02.2015</t>
  </si>
  <si>
    <t>25.02.2015</t>
  </si>
  <si>
    <t>26.02.2015</t>
  </si>
  <si>
    <t>27.02.2015</t>
  </si>
  <si>
    <t>02.03.2015</t>
  </si>
  <si>
    <t>03.03.2015</t>
  </si>
  <si>
    <t>04.03.2015</t>
  </si>
  <si>
    <t>05.03.2015</t>
  </si>
  <si>
    <t>06.03.2015</t>
  </si>
  <si>
    <t>09.03.2015</t>
  </si>
  <si>
    <t>10.03.2015</t>
  </si>
  <si>
    <t>11.03.2015</t>
  </si>
  <si>
    <t>12.03.2015</t>
  </si>
  <si>
    <t>13.03.2015</t>
  </si>
  <si>
    <t>16.03.2015</t>
  </si>
  <si>
    <t>17.03.2015</t>
  </si>
  <si>
    <t>18.03.2015</t>
  </si>
  <si>
    <t>19.03.2015</t>
  </si>
  <si>
    <t>20.03.2015</t>
  </si>
  <si>
    <t>23.03.2015</t>
  </si>
  <si>
    <t>24.03.2015</t>
  </si>
  <si>
    <t>25.03.2015</t>
  </si>
  <si>
    <t>26.03.2015</t>
  </si>
  <si>
    <t>27.03.2015</t>
  </si>
  <si>
    <t>30.03.2015</t>
  </si>
  <si>
    <t>31.03.2015</t>
  </si>
  <si>
    <t>01.04.2015</t>
  </si>
  <si>
    <t>02.04.2015</t>
  </si>
  <si>
    <t>07.04.2015</t>
  </si>
  <si>
    <t>08.04.2015</t>
  </si>
  <si>
    <t>09.04.2015</t>
  </si>
  <si>
    <t>10.04.2015</t>
  </si>
  <si>
    <t>13.04.2015</t>
  </si>
  <si>
    <t>14.04.2015</t>
  </si>
  <si>
    <t>15.04.2015</t>
  </si>
  <si>
    <t>16.04.2015</t>
  </si>
  <si>
    <t>17.04.2015</t>
  </si>
  <si>
    <t>20.04.2015</t>
  </si>
  <si>
    <t>21.04.2015</t>
  </si>
  <si>
    <t>22.04.2015</t>
  </si>
  <si>
    <t>23.04.2015</t>
  </si>
  <si>
    <t>24.04.2015</t>
  </si>
  <si>
    <t>27.04.2015</t>
  </si>
  <si>
    <t>28.04.2015</t>
  </si>
  <si>
    <t>29.04.2015</t>
  </si>
  <si>
    <t>30.04.2015</t>
  </si>
  <si>
    <t>04.05.2015</t>
  </si>
  <si>
    <t>05.05.2015</t>
  </si>
  <si>
    <t>06.05.2015</t>
  </si>
  <si>
    <t>07.05.2015</t>
  </si>
  <si>
    <t>08.05.2015</t>
  </si>
  <si>
    <t>11.05.2015</t>
  </si>
  <si>
    <t>12.05.2015</t>
  </si>
  <si>
    <t>13.05.2015</t>
  </si>
  <si>
    <t>15.05.2015</t>
  </si>
  <si>
    <t>18.05.2015</t>
  </si>
  <si>
    <t>19.05.2015</t>
  </si>
  <si>
    <t>20.05.2015</t>
  </si>
  <si>
    <t>21.05.2015</t>
  </si>
  <si>
    <t>22.05.2015</t>
  </si>
  <si>
    <t>26.05.2015</t>
  </si>
  <si>
    <t>27.05.2015</t>
  </si>
  <si>
    <t>28.05.2015</t>
  </si>
  <si>
    <t>29.05.2015</t>
  </si>
  <si>
    <t>01.06.2015</t>
  </si>
  <si>
    <t>02.06.2015</t>
  </si>
  <si>
    <t>03.06.2015</t>
  </si>
  <si>
    <t>04.06.2015</t>
  </si>
  <si>
    <t>05.06.2015</t>
  </si>
  <si>
    <t>08.06.2015</t>
  </si>
  <si>
    <t>09.06.2015</t>
  </si>
  <si>
    <t>10.06.2015</t>
  </si>
  <si>
    <t>11.06.2015</t>
  </si>
  <si>
    <t>12.06.2015</t>
  </si>
  <si>
    <t>15.06.2015</t>
  </si>
  <si>
    <t>16.06.2015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</si>
  <si>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</si>
  <si>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</si>
  <si>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</si>
  <si>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</si>
  <si>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</si>
  <si>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</si>
  <si>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</si>
  <si>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</si>
  <si>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</si>
  <si>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30.06.2015</t>
  </si>
  <si>
    <t>01.07.2015</t>
  </si>
  <si>
    <t>02.07.2015</t>
  </si>
  <si>
    <t>03.07.2015</t>
  </si>
  <si>
    <t>06.07.2015</t>
  </si>
  <si>
    <t>07.07.2015</t>
  </si>
  <si>
    <t>08.07.2015</t>
  </si>
  <si>
    <t>09.07.2015</t>
  </si>
  <si>
    <t>10.07.2015</t>
  </si>
  <si>
    <t>13.07.2015</t>
  </si>
  <si>
    <t>14.07.2015</t>
  </si>
  <si>
    <t>15.07.2015</t>
  </si>
  <si>
    <t>16.07.2015</t>
  </si>
  <si>
    <t>17.07.2015</t>
  </si>
  <si>
    <t>20.07.2015</t>
  </si>
  <si>
    <t>21.07.2015</t>
  </si>
  <si>
    <t>22.07.2015</t>
  </si>
  <si>
    <t>23.07.2015</t>
  </si>
  <si>
    <t>24.07.2015</t>
  </si>
  <si>
    <t>27.07.2015</t>
  </si>
  <si>
    <t>28.07.2015</t>
  </si>
  <si>
    <t>29.07.2015</t>
  </si>
  <si>
    <t>30.07.2015</t>
  </si>
  <si>
    <t>31.07.2015</t>
  </si>
  <si>
    <t>03.08.2015</t>
  </si>
  <si>
    <t>04.08.2015</t>
  </si>
  <si>
    <t>05.08.2015</t>
  </si>
  <si>
    <t>06.08.2015</t>
  </si>
  <si>
    <t>07.08.2015</t>
  </si>
  <si>
    <t>10.08.2015</t>
  </si>
  <si>
    <t>11.08.2015</t>
  </si>
  <si>
    <t>12.08.2015</t>
  </si>
  <si>
    <t>13.08.2015</t>
  </si>
  <si>
    <t>14.08.2015</t>
  </si>
  <si>
    <t>17.08.2015</t>
  </si>
  <si>
    <t>18.08.2015</t>
  </si>
  <si>
    <t>19.08.2015</t>
  </si>
  <si>
    <t>20.08.2015</t>
  </si>
  <si>
    <t>21.08.2015</t>
  </si>
  <si>
    <t>24.08.2015</t>
  </si>
  <si>
    <t>25.08.2015</t>
  </si>
  <si>
    <t>26.08.2015</t>
  </si>
  <si>
    <t>27.08.2015</t>
  </si>
  <si>
    <t>28.08.2015</t>
  </si>
  <si>
    <t>31.08.2015</t>
  </si>
  <si>
    <t>01.09.2015</t>
  </si>
  <si>
    <t>02.09.2015</t>
  </si>
  <si>
    <t>03.09.2015</t>
  </si>
  <si>
    <t>04.09.2015</t>
  </si>
  <si>
    <t>07.09.2015</t>
  </si>
  <si>
    <t>08.09.2015</t>
  </si>
  <si>
    <t>09.09.2015</t>
  </si>
  <si>
    <t>10.09.2015</t>
  </si>
  <si>
    <t>11.09.2015</t>
  </si>
  <si>
    <t>14.09.2015</t>
  </si>
  <si>
    <t>15.09.2015</t>
  </si>
  <si>
    <t>16.09.2015</t>
  </si>
  <si>
    <t>17.09.2015</t>
  </si>
  <si>
    <t>18.09.2015</t>
  </si>
  <si>
    <t>21.09.2015</t>
  </si>
  <si>
    <t>22.09.2015</t>
  </si>
  <si>
    <t>23.09.2015</t>
  </si>
  <si>
    <t>24.09.2015</t>
  </si>
  <si>
    <t>25.09.2015</t>
  </si>
  <si>
    <t>28.09.2015</t>
  </si>
  <si>
    <t>29.09.2015</t>
  </si>
  <si>
    <t>30.09.2015</t>
  </si>
  <si>
    <t>01.10.2015</t>
  </si>
  <si>
    <t>02.10.2015</t>
  </si>
  <si>
    <t>05.10.2015</t>
  </si>
  <si>
    <t>06.10.2015</t>
  </si>
  <si>
    <t>07.10.2015</t>
  </si>
  <si>
    <t>08.10.2015</t>
  </si>
  <si>
    <t>09.10.2015</t>
  </si>
  <si>
    <t>12.10.2015</t>
  </si>
  <si>
    <t>13.10.2015</t>
  </si>
  <si>
    <t>14.10.2015</t>
  </si>
  <si>
    <t>15.10.2015</t>
  </si>
  <si>
    <t>16.10.2015</t>
  </si>
  <si>
    <t>19.10.2015</t>
  </si>
  <si>
    <t>20.10.2015</t>
  </si>
  <si>
    <t>21.10.2015</t>
  </si>
  <si>
    <t>22.10.2015</t>
  </si>
  <si>
    <t>23.10.2015</t>
  </si>
  <si>
    <t>26.10.2015</t>
  </si>
  <si>
    <t>27.10.2015</t>
  </si>
  <si>
    <t>28.10.2015</t>
  </si>
  <si>
    <t>29.10.2015</t>
  </si>
  <si>
    <t>30.10.2015</t>
  </si>
  <si>
    <t>02.11.2015</t>
  </si>
  <si>
    <t>03.11.2015</t>
  </si>
  <si>
    <t>04.11.2015</t>
  </si>
  <si>
    <t>05.11.2015</t>
  </si>
  <si>
    <t>06.11.2015</t>
  </si>
  <si>
    <t>09.11.2015</t>
  </si>
  <si>
    <t>10.11.2015</t>
  </si>
  <si>
    <t>11.11.2015</t>
  </si>
  <si>
    <t>12.11.2015</t>
  </si>
  <si>
    <t>13.11.2015</t>
  </si>
  <si>
    <t>16.11.2015</t>
  </si>
  <si>
    <t>17.11.2015</t>
  </si>
  <si>
    <t>18.11.2015</t>
  </si>
  <si>
    <t>19.11.2015</t>
  </si>
  <si>
    <t>20.11.2015</t>
  </si>
  <si>
    <t>23.11.2015</t>
  </si>
  <si>
    <t>24.11.2015</t>
  </si>
  <si>
    <t>25.11.2015</t>
  </si>
  <si>
    <t>26.11.2015</t>
  </si>
  <si>
    <t>27.11.2015</t>
  </si>
  <si>
    <t>30.11.2015</t>
  </si>
  <si>
    <t>01.12.2015</t>
  </si>
  <si>
    <t>02.12.2015</t>
  </si>
  <si>
    <t>03.12.2015</t>
  </si>
  <si>
    <t>04.12.2015</t>
  </si>
  <si>
    <t>07.12.2015</t>
  </si>
  <si>
    <t>08.12.2015</t>
  </si>
  <si>
    <t>09.12.2015</t>
  </si>
  <si>
    <t>10.12.2015</t>
  </si>
  <si>
    <t>11.12.2015</t>
  </si>
  <si>
    <t>14.12.2015</t>
  </si>
  <si>
    <t>15.12.2015</t>
  </si>
  <si>
    <t>16.12.2015</t>
  </si>
  <si>
    <t>17.12.2015</t>
  </si>
  <si>
    <t>18.12.2015</t>
  </si>
  <si>
    <t>21.12.2015</t>
  </si>
  <si>
    <t>22.12.2015</t>
  </si>
  <si>
    <t>23.12.2015</t>
  </si>
  <si>
    <t>28.12.2015</t>
  </si>
  <si>
    <t>29.12.2015</t>
  </si>
  <si>
    <t>30.12.2015</t>
  </si>
  <si>
    <t>04.01.2016</t>
  </si>
  <si>
    <t>05.01.2016</t>
  </si>
  <si>
    <t>06.01.2016</t>
  </si>
  <si>
    <t>07.01.2016</t>
  </si>
  <si>
    <t>08.01.2016</t>
  </si>
  <si>
    <t>11.01.2016</t>
  </si>
  <si>
    <t>12.01.2016</t>
  </si>
  <si>
    <t>13.01.2016</t>
  </si>
  <si>
    <t>14.01.2016</t>
  </si>
  <si>
    <t>15.01.2016</t>
  </si>
  <si>
    <t>18.01.2016</t>
  </si>
  <si>
    <t>19.01.2016</t>
  </si>
  <si>
    <t>20.01.2016</t>
  </si>
  <si>
    <t>21.01.2016</t>
  </si>
  <si>
    <t>22.01.2016</t>
  </si>
  <si>
    <t>25.01.2016</t>
  </si>
  <si>
    <t>26.01.2016</t>
  </si>
  <si>
    <t>27.01.2016</t>
  </si>
  <si>
    <t>28.01.2016</t>
  </si>
  <si>
    <t>29.01.2016</t>
  </si>
  <si>
    <t>01.02.2016</t>
  </si>
  <si>
    <t>02.02.2016</t>
  </si>
  <si>
    <t>03.02.2016</t>
  </si>
  <si>
    <t>04.02.2016</t>
  </si>
  <si>
    <t>05.02.2016</t>
  </si>
  <si>
    <t>08.02.2016</t>
  </si>
  <si>
    <t>09.02.2016</t>
  </si>
  <si>
    <t>10.02.2016</t>
  </si>
  <si>
    <t>11.02.2016</t>
  </si>
  <si>
    <t>12.02.2016</t>
  </si>
  <si>
    <t>15.02.2016</t>
  </si>
  <si>
    <t>16.02.2016</t>
  </si>
  <si>
    <t>17.02.2016</t>
  </si>
  <si>
    <t>18.02.2016</t>
  </si>
  <si>
    <t>19.02.2016</t>
  </si>
  <si>
    <t>22.02.2016</t>
  </si>
  <si>
    <t>23.02.2016</t>
  </si>
  <si>
    <t>24.02.2016</t>
  </si>
  <si>
    <t>25.02.2016</t>
  </si>
  <si>
    <t>26.02.2016</t>
  </si>
  <si>
    <t>29.02.2016</t>
  </si>
  <si>
    <t>01.03.2016</t>
  </si>
  <si>
    <t>02.03.2016</t>
  </si>
  <si>
    <t>03.03.2016</t>
  </si>
  <si>
    <t>04.03.2016</t>
  </si>
  <si>
    <t>07.03.2016</t>
  </si>
  <si>
    <t>08.03.2016</t>
  </si>
  <si>
    <t>09.03.2016</t>
  </si>
  <si>
    <t>10.03.2016</t>
  </si>
  <si>
    <t>11.03.2016</t>
  </si>
  <si>
    <t>14.03.2016</t>
  </si>
  <si>
    <t>15.03.2016</t>
  </si>
  <si>
    <t>16.03.2016</t>
  </si>
  <si>
    <t>17.03.2016</t>
  </si>
  <si>
    <t>18.03.2016</t>
  </si>
  <si>
    <t>21.03.2016</t>
  </si>
  <si>
    <t>22.03.2016</t>
  </si>
  <si>
    <t>23.03.2016</t>
  </si>
  <si>
    <t>24.03.2016</t>
  </si>
  <si>
    <t>29.03.2016</t>
  </si>
  <si>
    <t>30.03.2016</t>
  </si>
  <si>
    <t>31.03.2016</t>
  </si>
  <si>
    <t>01.04.2016</t>
  </si>
  <si>
    <t>04.04.2016</t>
  </si>
  <si>
    <t>05.04.2016</t>
  </si>
  <si>
    <t>06.04.2016</t>
  </si>
  <si>
    <t>07.04.2016</t>
  </si>
  <si>
    <t>08.04.2016</t>
  </si>
  <si>
    <t>11.04.2016</t>
  </si>
  <si>
    <t>12.04.2016</t>
  </si>
  <si>
    <t>13.04.2016</t>
  </si>
  <si>
    <t>14.04.2016</t>
  </si>
  <si>
    <t>15.04.2016</t>
  </si>
  <si>
    <t>18.04.2016</t>
  </si>
  <si>
    <t>19.04.2016</t>
  </si>
  <si>
    <t>20.04.2016</t>
  </si>
  <si>
    <t>21.04.2016</t>
  </si>
  <si>
    <t>22.04.2016</t>
  </si>
  <si>
    <t>25.04.2016</t>
  </si>
  <si>
    <t>26.04.2016</t>
  </si>
  <si>
    <t>27.04.2016</t>
  </si>
  <si>
    <t>28.04.2016</t>
  </si>
  <si>
    <t>29.04.2016</t>
  </si>
  <si>
    <t>02.05.2016</t>
  </si>
  <si>
    <t>03.05.2016</t>
  </si>
  <si>
    <t>04.05.2016</t>
  </si>
  <si>
    <t>06.05.2016</t>
  </si>
  <si>
    <t>09.05.2016</t>
  </si>
  <si>
    <t>10.05.2016</t>
  </si>
  <si>
    <t>11.05.2016</t>
  </si>
  <si>
    <t>12.05.2016</t>
  </si>
  <si>
    <t>13.05.2016</t>
  </si>
  <si>
    <t>17.05.2016</t>
  </si>
  <si>
    <t>18.05.2016</t>
  </si>
  <si>
    <t>19.05.2016</t>
  </si>
  <si>
    <t>20.05.2016</t>
  </si>
  <si>
    <t>23.05.2016</t>
  </si>
  <si>
    <t>24.05.2016</t>
  </si>
  <si>
    <t>25.05.2016</t>
  </si>
  <si>
    <t>26.05.2016</t>
  </si>
  <si>
    <t>27.05.2016</t>
  </si>
  <si>
    <t>30.05.2016</t>
  </si>
  <si>
    <t>31.05.2016</t>
  </si>
  <si>
    <t>01.06.2016</t>
  </si>
  <si>
    <t>02.06.2016</t>
  </si>
  <si>
    <t>03.06.2016</t>
  </si>
  <si>
    <t>06.06.2016</t>
  </si>
  <si>
    <t>07.06.2016</t>
  </si>
  <si>
    <t>08.06.2016</t>
  </si>
  <si>
    <t>09.06.2016</t>
  </si>
  <si>
    <t>10.06.2016</t>
  </si>
  <si>
    <t>13.06.2016</t>
  </si>
  <si>
    <t>14.06.2016</t>
  </si>
  <si>
    <t>15.06.2016</t>
  </si>
  <si>
    <t>16.06.2016</t>
  </si>
  <si>
    <t>17.06.2016</t>
  </si>
  <si>
    <t>20.06.2016</t>
  </si>
  <si>
    <t>21.06.2016</t>
  </si>
  <si>
    <t>22.06.2016</t>
  </si>
  <si>
    <t>23.06.2016</t>
  </si>
  <si>
    <t>24.06.2016</t>
  </si>
  <si>
    <t>27.06.2016</t>
  </si>
  <si>
    <t>28.06.2016</t>
  </si>
  <si>
    <t>29.06.2016</t>
  </si>
  <si>
    <t>30.06.2016</t>
  </si>
  <si>
    <t>01.07.2016</t>
  </si>
  <si>
    <t>04.07.2016</t>
  </si>
  <si>
    <t>05.07.2016</t>
  </si>
  <si>
    <t>06.07.2016</t>
  </si>
  <si>
    <t>07.07.2016</t>
  </si>
  <si>
    <t>08.07.2016</t>
  </si>
  <si>
    <t>11.07.2016</t>
  </si>
  <si>
    <t>12.07.2016</t>
  </si>
  <si>
    <t>13.07.2016</t>
  </si>
  <si>
    <t>14.07.2016</t>
  </si>
  <si>
    <t>15.07.2016</t>
  </si>
  <si>
    <t>18.07.2016</t>
  </si>
  <si>
    <t>19.07.2016</t>
  </si>
  <si>
    <t>20.07.2016</t>
  </si>
  <si>
    <t>21.07.2016</t>
  </si>
  <si>
    <t>22.07.2016</t>
  </si>
  <si>
    <t>25.07.2016</t>
  </si>
  <si>
    <t>26.07.2016</t>
  </si>
  <si>
    <t>27.07.2016</t>
  </si>
  <si>
    <t>28.07.2016</t>
  </si>
  <si>
    <t>29.07.2016</t>
  </si>
  <si>
    <t>02.08.2016</t>
  </si>
  <si>
    <t>03.08.2016</t>
  </si>
  <si>
    <t>04.08.2016</t>
  </si>
  <si>
    <t>05.08.2016</t>
  </si>
  <si>
    <t>08.08.2016</t>
  </si>
  <si>
    <t>09.08.2016</t>
  </si>
  <si>
    <t>10.08.2016</t>
  </si>
  <si>
    <t>11.08.2016</t>
  </si>
  <si>
    <t>12.08.2016</t>
  </si>
  <si>
    <t>15.08.2016</t>
  </si>
  <si>
    <t>16.08.2016</t>
  </si>
  <si>
    <t>17.08.2016</t>
  </si>
  <si>
    <t>18.08.2016</t>
  </si>
  <si>
    <t>19.08.2016</t>
  </si>
  <si>
    <t>22.08.2016</t>
  </si>
  <si>
    <t>23.08.2016</t>
  </si>
  <si>
    <t>24.08.2016</t>
  </si>
  <si>
    <t>25.08.2016</t>
  </si>
  <si>
    <t>26.08.2016</t>
  </si>
  <si>
    <t>29.08.2016</t>
  </si>
  <si>
    <t>30.08.2016</t>
  </si>
  <si>
    <t>31.08.2016</t>
  </si>
  <si>
    <t>01.09.2016</t>
  </si>
  <si>
    <t>02.09.2016</t>
  </si>
  <si>
    <t>05.09.2016</t>
  </si>
  <si>
    <t>06.09.2016</t>
  </si>
  <si>
    <t>07.09.2016</t>
  </si>
  <si>
    <t>08.09.2016</t>
  </si>
  <si>
    <t>09.09.2016</t>
  </si>
  <si>
    <t>12.09.2016</t>
  </si>
  <si>
    <t>13.09.2016</t>
  </si>
  <si>
    <t>14.09.2016</t>
  </si>
  <si>
    <t>15.09.2016</t>
  </si>
  <si>
    <t>16.09.2016</t>
  </si>
  <si>
    <t>19.09.2016</t>
  </si>
  <si>
    <t>20.09.2016</t>
  </si>
  <si>
    <t>21.09.2016</t>
  </si>
  <si>
    <t>22.09.2016</t>
  </si>
  <si>
    <t>23.09.2016</t>
  </si>
  <si>
    <t>26.09.2016</t>
  </si>
  <si>
    <t>27.09.2016</t>
  </si>
  <si>
    <t>28.09.2016</t>
  </si>
  <si>
    <t>29.09.2016</t>
  </si>
  <si>
    <t>30.09.2016</t>
  </si>
  <si>
    <t>03.10.2016</t>
  </si>
  <si>
    <t>04.10.2016</t>
  </si>
  <si>
    <t>05.10.2016</t>
  </si>
  <si>
    <t>06.10.2016</t>
  </si>
  <si>
    <t>07.10.2016</t>
  </si>
  <si>
    <t>10.10.2016</t>
  </si>
  <si>
    <t>11.10.2016</t>
  </si>
  <si>
    <t>12.10.2016</t>
  </si>
  <si>
    <t>13.10.2016</t>
  </si>
  <si>
    <t>14.10.2016</t>
  </si>
  <si>
    <t>17.10.2016</t>
  </si>
  <si>
    <t>18.10.2016</t>
  </si>
  <si>
    <t>19.10.2016</t>
  </si>
  <si>
    <t>20.10.2016</t>
  </si>
  <si>
    <t>21.10.2016</t>
  </si>
  <si>
    <t>24.10.2016</t>
  </si>
  <si>
    <t>25.10.2016</t>
  </si>
  <si>
    <t>26.10.2016</t>
  </si>
  <si>
    <t>27.10.2016</t>
  </si>
  <si>
    <t>28.10.2016</t>
  </si>
  <si>
    <t>31.10.2016</t>
  </si>
  <si>
    <t>01.11.2016</t>
  </si>
  <si>
    <t>02.11.2016</t>
  </si>
  <si>
    <t>03.11.2016</t>
  </si>
  <si>
    <t>04.11.2016</t>
  </si>
  <si>
    <t>07.11.2016</t>
  </si>
  <si>
    <t>08.11.2016</t>
  </si>
  <si>
    <t>09.11.2016</t>
  </si>
  <si>
    <t>10.11.2016</t>
  </si>
  <si>
    <t>11.11.2016</t>
  </si>
  <si>
    <t>14.11.2016</t>
  </si>
  <si>
    <t>15.11.2016</t>
  </si>
  <si>
    <t>16.11.2016</t>
  </si>
  <si>
    <t>17.11.2016</t>
  </si>
  <si>
    <t>18.11.2016</t>
  </si>
  <si>
    <t>21.11.2016</t>
  </si>
  <si>
    <t>22.11.2016</t>
  </si>
  <si>
    <t>23.11.2016</t>
  </si>
  <si>
    <t>24.11.2016</t>
  </si>
  <si>
    <t>25.11.2016</t>
  </si>
  <si>
    <t>28.11.2016</t>
  </si>
  <si>
    <t>29.11.2016</t>
  </si>
  <si>
    <t>30.11.2016</t>
  </si>
  <si>
    <t>01.12.2016</t>
  </si>
  <si>
    <t>02.12.2016</t>
  </si>
  <si>
    <t>05.12.2016</t>
  </si>
  <si>
    <t>06.12.2016</t>
  </si>
  <si>
    <t>07.12.2016</t>
  </si>
  <si>
    <t>08.12.2016</t>
  </si>
  <si>
    <t>09.12.2016</t>
  </si>
  <si>
    <t>12.12.2016</t>
  </si>
  <si>
    <t>13.12.2016</t>
  </si>
  <si>
    <t>14.12.2016</t>
  </si>
  <si>
    <t>15.12.2016</t>
  </si>
  <si>
    <t>16.12.2016</t>
  </si>
  <si>
    <t>19.12.2016</t>
  </si>
  <si>
    <t>20.12.2016</t>
  </si>
  <si>
    <t>21.12.2016</t>
  </si>
  <si>
    <t>22.12.2016</t>
  </si>
  <si>
    <t>23.12.2016</t>
  </si>
  <si>
    <t>27.12.2016</t>
  </si>
  <si>
    <t>28.12.2016</t>
  </si>
  <si>
    <t>29.12.2016</t>
  </si>
  <si>
    <t>30.12.2016</t>
  </si>
  <si>
    <t>03.01.2017</t>
  </si>
  <si>
    <t>04.01.2017</t>
  </si>
  <si>
    <t>05.01.2017</t>
  </si>
  <si>
    <t>06.01.2017</t>
  </si>
  <si>
    <t>09.01.2017</t>
  </si>
  <si>
    <t>10.01.2017</t>
  </si>
  <si>
    <t>11.01.2017</t>
  </si>
  <si>
    <t>12.01.2017</t>
  </si>
  <si>
    <t>13.01.2017</t>
  </si>
  <si>
    <t>16.01.2017</t>
  </si>
  <si>
    <t>17.01.2017</t>
  </si>
  <si>
    <t>18.01.2017</t>
  </si>
  <si>
    <t>19.01.2017</t>
  </si>
  <si>
    <t>20.01.2017</t>
  </si>
  <si>
    <t>23.01.2017</t>
  </si>
  <si>
    <t>24.01.2017</t>
  </si>
  <si>
    <t>25.01.2017</t>
  </si>
  <si>
    <t>26.01.2017</t>
  </si>
  <si>
    <t>27.01.2017</t>
  </si>
  <si>
    <t>30.01.2017</t>
  </si>
  <si>
    <t>31.01.2017</t>
  </si>
  <si>
    <t>01.02.2017</t>
  </si>
  <si>
    <t>02.02.2017</t>
  </si>
  <si>
    <t>03.02.2017</t>
  </si>
  <si>
    <t>06.02.2017</t>
  </si>
  <si>
    <t>07.02.2017</t>
  </si>
  <si>
    <t>08.02.2017</t>
  </si>
  <si>
    <t>09.02.2017</t>
  </si>
  <si>
    <t>10.02.2017</t>
  </si>
  <si>
    <t>13.02.2017</t>
  </si>
  <si>
    <t>14.02.2017</t>
  </si>
  <si>
    <t>15.02.2017</t>
  </si>
  <si>
    <t>16.02.2017</t>
  </si>
  <si>
    <t>17.02.2017</t>
  </si>
  <si>
    <t>20.02.2017</t>
  </si>
  <si>
    <t>21.02.2017</t>
  </si>
  <si>
    <t>22.02.2017</t>
  </si>
  <si>
    <t>23.02.2017</t>
  </si>
  <si>
    <t>24.02.2017</t>
  </si>
  <si>
    <t>27.02.2017</t>
  </si>
  <si>
    <t>28.02.2017</t>
  </si>
  <si>
    <t>01.03.2017</t>
  </si>
  <si>
    <t>02.03.2017</t>
  </si>
  <si>
    <t>03.03.2017</t>
  </si>
  <si>
    <t>06.03.2017</t>
  </si>
  <si>
    <t>07.03.2017</t>
  </si>
  <si>
    <t>08.03.2017</t>
  </si>
  <si>
    <t>09.03.2017</t>
  </si>
  <si>
    <t>10.03.2017</t>
  </si>
  <si>
    <t>13.03.2017</t>
  </si>
  <si>
    <t>14.03.2017</t>
  </si>
  <si>
    <t>15.03.2017</t>
  </si>
  <si>
    <t>16.03.2017</t>
  </si>
  <si>
    <t>17.03.2017</t>
  </si>
  <si>
    <t>20.03.2017</t>
  </si>
  <si>
    <t>21.03.2017</t>
  </si>
  <si>
    <t>22.03.2017</t>
  </si>
  <si>
    <t>23.03.2017</t>
  </si>
  <si>
    <t>24.03.2017</t>
  </si>
  <si>
    <t>27.03.2017</t>
  </si>
  <si>
    <t>28.03.2017</t>
  </si>
  <si>
    <t>29.03.2017</t>
  </si>
  <si>
    <t>30.03.2017</t>
  </si>
  <si>
    <t>31.03.2017</t>
  </si>
  <si>
    <t>03.04.2017</t>
  </si>
  <si>
    <t>04.04.2017</t>
  </si>
  <si>
    <t>05.04.2017</t>
  </si>
  <si>
    <t>06.04.2017</t>
  </si>
  <si>
    <t>07.04.2017</t>
  </si>
  <si>
    <t>10.04.2017</t>
  </si>
  <si>
    <t>11.04.2017</t>
  </si>
  <si>
    <t>12.04.2017</t>
  </si>
  <si>
    <t>13.04.2017</t>
  </si>
  <si>
    <t>18.04.2017</t>
  </si>
  <si>
    <t>19.04.2017</t>
  </si>
  <si>
    <t>20.04.2017</t>
  </si>
  <si>
    <t>21.04.2017</t>
  </si>
  <si>
    <t>24.04.2017</t>
  </si>
  <si>
    <t>25.04.2017</t>
  </si>
  <si>
    <t>26.04.2017</t>
  </si>
  <si>
    <t>27.04.2017</t>
  </si>
  <si>
    <t>28.04.2017</t>
  </si>
  <si>
    <t>02.05.2017</t>
  </si>
  <si>
    <t>03.05.2017</t>
  </si>
  <si>
    <t>04.05.2017</t>
  </si>
  <si>
    <t>05.05.2017</t>
  </si>
  <si>
    <t>08.05.2017</t>
  </si>
  <si>
    <t>09.05.2017</t>
  </si>
  <si>
    <t>10.05.2017</t>
  </si>
  <si>
    <t>11.05.2017</t>
  </si>
  <si>
    <t>12.05.2017</t>
  </si>
  <si>
    <t>15.05.2017</t>
  </si>
  <si>
    <t>16.05.2017</t>
  </si>
  <si>
    <t>17.05.2017</t>
  </si>
  <si>
    <t>18.05.2017</t>
  </si>
  <si>
    <t>19.05.2017</t>
  </si>
  <si>
    <t>22.05.2017</t>
  </si>
  <si>
    <t>23.05.2017</t>
  </si>
  <si>
    <t>24.05.2017</t>
  </si>
  <si>
    <t>26.05.2017</t>
  </si>
  <si>
    <t>29.05.2017</t>
  </si>
  <si>
    <t>30.05.2017</t>
  </si>
  <si>
    <t>31.05.2017</t>
  </si>
  <si>
    <t>01.06.2017</t>
  </si>
  <si>
    <t>02.06.2017</t>
  </si>
  <si>
    <t>06.06.2017</t>
  </si>
  <si>
    <t>07.06.2017</t>
  </si>
  <si>
    <t>08.06.2017</t>
  </si>
  <si>
    <t>09.06.2017</t>
  </si>
  <si>
    <t>12.06.2017</t>
  </si>
  <si>
    <t>13.06.2017</t>
  </si>
  <si>
    <t>14.06.2017</t>
  </si>
  <si>
    <t>15.06.2017</t>
  </si>
  <si>
    <t>16.06.2017</t>
  </si>
  <si>
    <t>19.06.2017</t>
  </si>
  <si>
    <t>20.06.2017</t>
  </si>
  <si>
    <t>21.06.2017</t>
  </si>
  <si>
    <t>22.06.2017</t>
  </si>
  <si>
    <t>23.06.2017</t>
  </si>
  <si>
    <t>26.06.2017</t>
  </si>
  <si>
    <t>27.06.2017</t>
  </si>
  <si>
    <t>28.06.2017</t>
  </si>
  <si>
    <t>29.06.2017</t>
  </si>
  <si>
    <t>30.06.2017</t>
  </si>
  <si>
    <t>03.07.2017</t>
  </si>
  <si>
    <t>04.07.2017</t>
  </si>
  <si>
    <t>05.07.2017</t>
  </si>
  <si>
    <t>06.07.2017</t>
  </si>
  <si>
    <t>07.07.2017</t>
  </si>
  <si>
    <t>10.07.2017</t>
  </si>
  <si>
    <t>11.07.2017</t>
  </si>
  <si>
    <t>12.07.2017</t>
  </si>
  <si>
    <t>13.07.2017</t>
  </si>
  <si>
    <t>14.07.2017</t>
  </si>
  <si>
    <t>17.07.2017</t>
  </si>
  <si>
    <t>18.07.2017</t>
  </si>
  <si>
    <t>19.07.2017</t>
  </si>
  <si>
    <t>20.07.2017</t>
  </si>
  <si>
    <t>21.07.2017</t>
  </si>
  <si>
    <t>24.07.2017</t>
  </si>
  <si>
    <t>25.07.2017</t>
  </si>
  <si>
    <t>26.07.2017</t>
  </si>
  <si>
    <t>27.07.2017</t>
  </si>
  <si>
    <t>28.07.2017</t>
  </si>
  <si>
    <t>31.07.2017</t>
  </si>
  <si>
    <t>02.08.2017</t>
  </si>
  <si>
    <t>03.08.2017</t>
  </si>
  <si>
    <t>04.08.2017</t>
  </si>
  <si>
    <t>07.08.2017</t>
  </si>
  <si>
    <t>08.08.2017</t>
  </si>
  <si>
    <t>09.08.2017</t>
  </si>
  <si>
    <t>10.08.2017</t>
  </si>
  <si>
    <t>11.08.2017</t>
  </si>
  <si>
    <t>14.08.2017</t>
  </si>
  <si>
    <t>15.08.2017</t>
  </si>
  <si>
    <t>16.08.2017</t>
  </si>
  <si>
    <t>17.08.2017</t>
  </si>
  <si>
    <t>18.08.2017</t>
  </si>
  <si>
    <t>21.08.2017</t>
  </si>
  <si>
    <t>22.08.2017</t>
  </si>
  <si>
    <t>23.08.2017</t>
  </si>
  <si>
    <t>24.08.2017</t>
  </si>
  <si>
    <t>25.08.2017</t>
  </si>
  <si>
    <t>28.08.2017</t>
  </si>
  <si>
    <t>29.08.2017</t>
  </si>
  <si>
    <t>30.08.2017</t>
  </si>
  <si>
    <t>31.08.2017</t>
  </si>
  <si>
    <t>01.09.2017</t>
  </si>
  <si>
    <t>04.09.2017</t>
  </si>
  <si>
    <t>05.09.2017</t>
  </si>
  <si>
    <t>06.09.2017</t>
  </si>
  <si>
    <t>07.09.2017</t>
  </si>
  <si>
    <t>08.09.2017</t>
  </si>
  <si>
    <t>11.09.2017</t>
  </si>
  <si>
    <t>12.09.2017</t>
  </si>
  <si>
    <t>13.09.2017</t>
  </si>
  <si>
    <t>14.09.2017</t>
  </si>
  <si>
    <t>15.09.2017</t>
  </si>
  <si>
    <t>18.09.2017</t>
  </si>
  <si>
    <t>19.09.2017</t>
  </si>
  <si>
    <t>20.09.2017</t>
  </si>
  <si>
    <t>21.09.2017</t>
  </si>
  <si>
    <t>22.09.2017</t>
  </si>
  <si>
    <t>25.09.2017</t>
  </si>
  <si>
    <t>26.09.2017</t>
  </si>
  <si>
    <t>27.09.2017</t>
  </si>
  <si>
    <t>28.09.2017</t>
  </si>
  <si>
    <t>29.09.2017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</si>
  <si>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</si>
  <si>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</si>
  <si>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</si>
  <si>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</si>
  <si>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</si>
  <si>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</si>
  <si>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</si>
  <si>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</si>
  <si>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</si>
  <si>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</si>
  <si>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</si>
  <si>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</si>
  <si>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</si>
  <si>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</si>
  <si>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</si>
  <si>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23.10.2017</t>
  </si>
  <si>
    <t>24.10.2017</t>
  </si>
  <si>
    <t>25.10.2017</t>
  </si>
  <si>
    <t>26.10.2017</t>
  </si>
  <si>
    <t>27.10.2017</t>
  </si>
  <si>
    <t>30.10.2017</t>
  </si>
  <si>
    <t>31.10.2017</t>
  </si>
  <si>
    <t>01.11.2017</t>
  </si>
  <si>
    <t>02.11.2017</t>
  </si>
  <si>
    <t>03.11.2017</t>
  </si>
  <si>
    <t>06.11.2017</t>
  </si>
  <si>
    <t>07.11.2017</t>
  </si>
  <si>
    <t>08.11.2017</t>
  </si>
  <si>
    <t>09.11.2017</t>
  </si>
  <si>
    <t>10.11.2017</t>
  </si>
  <si>
    <t>13.11.2017</t>
  </si>
  <si>
    <t>14.11.2017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</si>
  <si>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</si>
  <si>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</si>
  <si>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</si>
  <si>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</si>
  <si>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</si>
  <si>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</si>
  <si>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</si>
  <si>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</si>
  <si>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</si>
  <si>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28.11.2017</t>
  </si>
  <si>
    <t>29.11.2017</t>
  </si>
  <si>
    <t>30.11.2017</t>
  </si>
  <si>
    <t>01.12.2017</t>
  </si>
  <si>
    <t>04.12.2017</t>
  </si>
  <si>
    <t>05.12.2017</t>
  </si>
  <si>
    <t>06.12.2017</t>
  </si>
  <si>
    <t>07.12.2017</t>
  </si>
  <si>
    <t>08.12.2017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</si>
  <si>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</si>
  <si>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</si>
  <si>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</si>
  <si>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</si>
  <si>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</si>
  <si>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</si>
  <si>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</si>
  <si>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</si>
  <si>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21.12.2017</t>
  </si>
  <si>
    <t>22.12.2017</t>
  </si>
  <si>
    <t>27.12.2017</t>
  </si>
  <si>
    <t>28.12.2017</t>
  </si>
  <si>
    <t>29.12.2017</t>
  </si>
  <si>
    <t>03.01.2018</t>
  </si>
  <si>
    <t>04.01.2018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</si>
  <si>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</si>
  <si>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</si>
  <si>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</si>
  <si>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</si>
  <si>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</si>
  <si>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</si>
  <si>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</si>
  <si>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16.01.2018</t>
  </si>
  <si>
    <t>17.01.2018</t>
  </si>
  <si>
    <t>18.01.2018</t>
  </si>
  <si>
    <t>19.01.2018</t>
  </si>
  <si>
    <t>22.01.2018</t>
  </si>
  <si>
    <t>23.01.2018</t>
  </si>
  <si>
    <t>24.01.2018</t>
  </si>
  <si>
    <t>25.01.2018</t>
  </si>
  <si>
    <t>26.01.2018</t>
  </si>
  <si>
    <t>29.01.2018</t>
  </si>
  <si>
    <t>30.01.2018</t>
  </si>
  <si>
    <t>31.01.2018</t>
  </si>
  <si>
    <t>01.02.2018</t>
  </si>
  <si>
    <t>02.02.2018</t>
  </si>
  <si>
    <t>05.02.2018</t>
  </si>
  <si>
    <t>06.02.2018</t>
  </si>
  <si>
    <t>07.02.2018</t>
  </si>
  <si>
    <t>08.02.2018</t>
  </si>
  <si>
    <t>09.02.2018</t>
  </si>
  <si>
    <t>12.02.2018</t>
  </si>
  <si>
    <t>13.02.2018</t>
  </si>
  <si>
    <t>14.02.2018</t>
  </si>
  <si>
    <t>15.02.2018</t>
  </si>
  <si>
    <t>16.02.2018</t>
  </si>
  <si>
    <t>19.02.2018</t>
  </si>
  <si>
    <t>20.02.2018</t>
  </si>
  <si>
    <t>21.02.2018</t>
  </si>
  <si>
    <t>22.02.2018</t>
  </si>
  <si>
    <t>23.02.2018</t>
  </si>
  <si>
    <t>26.02.2018</t>
  </si>
  <si>
    <t>27.02.2018</t>
  </si>
  <si>
    <t>28.02.2018</t>
  </si>
  <si>
    <t>01.03.2018</t>
  </si>
  <si>
    <t>02.03.2018</t>
  </si>
  <si>
    <t>05.03.2018</t>
  </si>
  <si>
    <t>06.03.2018</t>
  </si>
  <si>
    <t>07.03.2018</t>
  </si>
  <si>
    <t>08.03.2018</t>
  </si>
  <si>
    <t>09.03.2018</t>
  </si>
  <si>
    <t>12.03.2018</t>
  </si>
  <si>
    <t>13.03.2018</t>
  </si>
  <si>
    <t>14.03.2018</t>
  </si>
  <si>
    <t>15.03.2018</t>
  </si>
  <si>
    <t>16.03.2018</t>
  </si>
  <si>
    <t>19.03.2018</t>
  </si>
  <si>
    <t>20.03.2018</t>
  </si>
  <si>
    <t>21.03.2018</t>
  </si>
  <si>
    <t>22.03.2018</t>
  </si>
  <si>
    <t>23.03.2018</t>
  </si>
  <si>
    <t>26.03.2018</t>
  </si>
  <si>
    <t>27.03.2018</t>
  </si>
  <si>
    <t>28.03.2018</t>
  </si>
  <si>
    <t>29.03.2018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</si>
  <si>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</si>
  <si>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</si>
  <si>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</si>
  <si>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</si>
  <si>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</si>
  <si>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</si>
  <si>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</si>
  <si>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12.04.2018</t>
  </si>
  <si>
    <t>13.04.2018</t>
  </si>
  <si>
    <t>16.04.2018</t>
  </si>
  <si>
    <t>17.04.2018</t>
  </si>
  <si>
    <t>18.04.2018</t>
  </si>
  <si>
    <t>19.04.2018</t>
  </si>
  <si>
    <t>20.04.2018</t>
  </si>
  <si>
    <t>23.04.2018</t>
  </si>
  <si>
    <t>24.04.2018</t>
  </si>
  <si>
    <t>25.04.2018</t>
  </si>
  <si>
    <t>26.04.2018</t>
  </si>
  <si>
    <t>27.04.2018</t>
  </si>
  <si>
    <t>30.04.2018</t>
  </si>
  <si>
    <t>02.05.2018</t>
  </si>
  <si>
    <t>03.05.2018</t>
  </si>
  <si>
    <t>04.05.2018</t>
  </si>
  <si>
    <t>07.05.2018</t>
  </si>
  <si>
    <t>08.05.2018</t>
  </si>
  <si>
    <t>09.05.2018</t>
  </si>
  <si>
    <t>11.05.2018</t>
  </si>
  <si>
    <t>14.05.2018</t>
  </si>
  <si>
    <t>15.05.2018</t>
  </si>
  <si>
    <t>16.05.2018</t>
  </si>
  <si>
    <t>17.05.2018</t>
  </si>
  <si>
    <t>18.05.2018</t>
  </si>
  <si>
    <t>22.05.2018</t>
  </si>
  <si>
    <t>23.05.2018</t>
  </si>
  <si>
    <t>24.05.2018</t>
  </si>
  <si>
    <t>25.05.2018</t>
  </si>
  <si>
    <t>28.05.2018</t>
  </si>
  <si>
    <t>29.05.2018</t>
  </si>
  <si>
    <t>30.05.2018</t>
  </si>
  <si>
    <t>31.05.2018</t>
  </si>
  <si>
    <t>01.06.2018</t>
  </si>
  <si>
    <t>04.06.2018</t>
  </si>
  <si>
    <t>05.06.2018</t>
  </si>
  <si>
    <t>06.06.2018</t>
  </si>
  <si>
    <t>07.06.2018</t>
  </si>
  <si>
    <t>08.06.2018</t>
  </si>
  <si>
    <t>11.06.2018</t>
  </si>
  <si>
    <t>12.06.2018</t>
  </si>
  <si>
    <t>13.06.2018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</si>
  <si>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</si>
  <si>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</si>
  <si>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</si>
  <si>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</si>
  <si>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</si>
  <si>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</si>
  <si>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</si>
  <si>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</si>
  <si>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</si>
  <si>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</si>
  <si>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</si>
  <si>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</si>
  <si>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</si>
  <si>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</si>
  <si>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</si>
  <si>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</si>
  <si>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06.07.2018</t>
  </si>
  <si>
    <t>09.07.2018</t>
  </si>
  <si>
    <t>10.07.2018</t>
  </si>
  <si>
    <t>11.07.2018</t>
  </si>
  <si>
    <t>12.07.2018</t>
  </si>
  <si>
    <t>13.07.2018</t>
  </si>
  <si>
    <t>16.07.2018</t>
  </si>
  <si>
    <t>17.07.2018</t>
  </si>
  <si>
    <t>18.07.2018</t>
  </si>
  <si>
    <t>19.07.2018</t>
  </si>
  <si>
    <t>20.07.2018</t>
  </si>
  <si>
    <t>23.07.2018</t>
  </si>
  <si>
    <t>24.07.2018</t>
  </si>
  <si>
    <t>25.07.2018</t>
  </si>
  <si>
    <t>26.07.2018</t>
  </si>
  <si>
    <t>27.07.2018</t>
  </si>
  <si>
    <t>30.07.2018</t>
  </si>
  <si>
    <t>31.07.2018</t>
  </si>
  <si>
    <t>02.08.2018</t>
  </si>
  <si>
    <t>03.08.2018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</si>
  <si>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</si>
  <si>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</si>
  <si>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</si>
  <si>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</si>
  <si>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</si>
  <si>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</si>
  <si>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</si>
  <si>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</si>
  <si>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</si>
  <si>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</si>
  <si>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</si>
  <si>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</si>
  <si>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</si>
  <si>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</si>
  <si>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</si>
  <si>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</si>
  <si>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28.08.2018</t>
  </si>
  <si>
    <t>29.08.2018</t>
  </si>
  <si>
    <t>30.08.2018</t>
  </si>
  <si>
    <t>31.08.2018</t>
  </si>
  <si>
    <t>03.09.2018</t>
  </si>
  <si>
    <t>04.09.2018</t>
  </si>
  <si>
    <t>05.09.2018</t>
  </si>
  <si>
    <t>06.09.2018</t>
  </si>
  <si>
    <t>07.09.2018</t>
  </si>
  <si>
    <t>10.09.2018</t>
  </si>
  <si>
    <t>11.09.2018</t>
  </si>
  <si>
    <t>12.09.2018</t>
  </si>
  <si>
    <t>13.09.2018</t>
  </si>
  <si>
    <t>14.09.2018</t>
  </si>
  <si>
    <t>17.09.2018</t>
  </si>
  <si>
    <t>18.09.2018</t>
  </si>
  <si>
    <t>19.09.2018</t>
  </si>
  <si>
    <t>20.09.2018</t>
  </si>
  <si>
    <t>21.09.2018</t>
  </si>
  <si>
    <t>24.09.2018</t>
  </si>
  <si>
    <t>25.09.2018</t>
  </si>
  <si>
    <t>26.09.2018</t>
  </si>
  <si>
    <t>27.09.2018</t>
  </si>
  <si>
    <t>28.09.2018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</si>
  <si>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</si>
  <si>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</si>
  <si>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</si>
  <si>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</si>
  <si>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</si>
  <si>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</si>
  <si>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</si>
  <si>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</si>
  <si>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</si>
  <si>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</si>
  <si>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</si>
  <si>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</si>
  <si>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</si>
  <si>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</si>
  <si>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</si>
  <si>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</si>
  <si>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</si>
  <si>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</si>
  <si>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</si>
  <si>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</si>
  <si>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</si>
  <si>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</si>
  <si>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</si>
  <si>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01.11.2018</t>
  </si>
  <si>
    <t>02.11.2018</t>
  </si>
  <si>
    <t>05.11.2018</t>
  </si>
  <si>
    <t>06.11.2018</t>
  </si>
  <si>
    <t>07.11.2018</t>
  </si>
  <si>
    <t>08.11.2018</t>
  </si>
  <si>
    <t>09.11.2018</t>
  </si>
  <si>
    <t>12.11.2018</t>
  </si>
  <si>
    <t>13.11.2018</t>
  </si>
  <si>
    <t>14.11.2018</t>
  </si>
  <si>
    <t>15.11.2018</t>
  </si>
  <si>
    <t>16.11.2018</t>
  </si>
  <si>
    <t>19.11.2018</t>
  </si>
  <si>
    <t>20.11.2018</t>
  </si>
  <si>
    <t>21.11.2018</t>
  </si>
  <si>
    <t>22.11.2018</t>
  </si>
  <si>
    <t>23.11.2018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</si>
  <si>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</si>
  <si>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</si>
  <si>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</si>
  <si>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</si>
  <si>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</si>
  <si>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</si>
  <si>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</si>
  <si>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</si>
  <si>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</si>
  <si>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</si>
  <si>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</si>
  <si>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</si>
  <si>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12.12.2018</t>
  </si>
  <si>
    <t>13.12.2018</t>
  </si>
  <si>
    <t>14.12.2018</t>
  </si>
  <si>
    <t>17.12.2018</t>
  </si>
  <si>
    <t>18.12.2018</t>
  </si>
  <si>
    <t>19.12.2018</t>
  </si>
  <si>
    <t>20.12.2018</t>
  </si>
  <si>
    <t>21.12.2018</t>
  </si>
  <si>
    <t>27.12.2018</t>
  </si>
  <si>
    <t>28.12.2018</t>
  </si>
  <si>
    <t>03.01.2019</t>
  </si>
  <si>
    <t>04.01.2019</t>
  </si>
  <si>
    <t>07.01.2019</t>
  </si>
  <si>
    <t>08.01.2019</t>
  </si>
  <si>
    <t>09.01.2019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</si>
  <si>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</si>
  <si>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</si>
  <si>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</si>
  <si>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</si>
  <si>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</si>
  <si>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</si>
  <si>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</si>
  <si>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</si>
  <si>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</si>
  <si>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</si>
  <si>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</si>
  <si>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</si>
  <si>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</si>
  <si>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</si>
  <si>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</si>
  <si>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</si>
  <si>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</si>
  <si>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</si>
  <si>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</si>
  <si>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</si>
  <si>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</si>
  <si>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</si>
  <si>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</si>
  <si>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</si>
  <si>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</si>
  <si>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</si>
  <si>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</si>
  <si>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</si>
  <si>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</si>
  <si>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</si>
  <si>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</si>
  <si>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</si>
  <si>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</si>
  <si>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</si>
  <si>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</si>
  <si>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</si>
  <si>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</si>
  <si>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</si>
  <si>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</si>
  <si>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</si>
  <si>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</si>
  <si>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</si>
  <si>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</si>
  <si>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</si>
  <si>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</si>
  <si>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</si>
  <si>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</si>
  <si>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</si>
  <si>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</si>
  <si>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</si>
  <si>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</si>
  <si>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</si>
  <si>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</si>
  <si>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</si>
  <si>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</si>
  <si>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</si>
  <si>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</si>
  <si>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</si>
  <si>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</si>
  <si>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</si>
  <si>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</si>
  <si>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</si>
  <si>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</si>
  <si>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</si>
  <si>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</si>
  <si>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</si>
  <si>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</si>
  <si>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</si>
  <si>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</si>
  <si>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</si>
  <si>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</si>
  <si>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</si>
  <si>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</si>
  <si>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</si>
  <si>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</si>
  <si>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</si>
  <si>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</si>
  <si>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</si>
  <si>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</si>
  <si>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</si>
  <si>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</si>
  <si>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</si>
  <si>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</si>
  <si>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</si>
  <si>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</si>
  <si>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</si>
  <si>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</si>
  <si>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</si>
  <si>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</si>
  <si>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</si>
  <si>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</si>
  <si>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</si>
  <si>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</si>
  <si>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</si>
  <si>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</si>
  <si>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</si>
  <si>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</si>
  <si>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31.05.2019</t>
  </si>
  <si>
    <t>03.06.2019</t>
  </si>
  <si>
    <t>04.06.2019</t>
  </si>
  <si>
    <t>05.06.2019</t>
  </si>
  <si>
    <t>06.06.2019</t>
  </si>
  <si>
    <t>07.06.2019</t>
  </si>
  <si>
    <t>11.06.2019</t>
  </si>
  <si>
    <t>12.06.2019</t>
  </si>
  <si>
    <t>13.06.2019</t>
  </si>
  <si>
    <t>14.06.2019</t>
  </si>
  <si>
    <t>17.06.2019</t>
  </si>
  <si>
    <t>18.06.2019</t>
  </si>
  <si>
    <t>19.06.2019</t>
  </si>
  <si>
    <t>20.06.2019</t>
  </si>
  <si>
    <t>21.06.2019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</si>
  <si>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</si>
  <si>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</si>
  <si>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</si>
  <si>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</si>
  <si>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</si>
  <si>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</si>
  <si>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</si>
  <si>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</si>
  <si>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</si>
  <si>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</si>
  <si>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08.07.2019</t>
  </si>
  <si>
    <t>09.07.2019</t>
  </si>
  <si>
    <t>10.07.2019</t>
  </si>
  <si>
    <t>11.07.2019</t>
  </si>
  <si>
    <t>12.07.2019</t>
  </si>
  <si>
    <t>15.07.2019</t>
  </si>
  <si>
    <t>16.07.2019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</si>
  <si>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</si>
  <si>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</si>
  <si>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</si>
  <si>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</si>
  <si>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</si>
  <si>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</si>
  <si>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</si>
  <si>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</si>
  <si>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</si>
  <si>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</si>
  <si>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</si>
  <si>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02.08.2019</t>
  </si>
  <si>
    <t>05.08.2019</t>
  </si>
  <si>
    <t>06.08.2019</t>
  </si>
  <si>
    <t>07.08.2019</t>
  </si>
  <si>
    <t>08.08.2019</t>
  </si>
  <si>
    <t>09.08.2019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</si>
  <si>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</si>
  <si>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</si>
  <si>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</si>
  <si>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</si>
  <si>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</si>
  <si>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</si>
  <si>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</si>
  <si>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</si>
  <si>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22.08.2019</t>
  </si>
  <si>
    <t>23.08.2019</t>
  </si>
  <si>
    <t>26.08.2019</t>
  </si>
  <si>
    <t>27.08.2019</t>
  </si>
  <si>
    <t>28.08.2019</t>
  </si>
  <si>
    <t>29.08.2019</t>
  </si>
  <si>
    <t>30.08.2019</t>
  </si>
  <si>
    <t>02.09.2019</t>
  </si>
  <si>
    <t>03.09.2019</t>
  </si>
  <si>
    <t>04.09.2019</t>
  </si>
  <si>
    <t>05.09.2019</t>
  </si>
  <si>
    <t>06.09.2019</t>
  </si>
  <si>
    <t>09.09.2019</t>
  </si>
  <si>
    <t>10.09.2019</t>
  </si>
  <si>
    <t>11.09.2019</t>
  </si>
  <si>
    <t>12.09.2019</t>
  </si>
  <si>
    <t>13.09.2019</t>
  </si>
  <si>
    <t>16.09.2019</t>
  </si>
  <si>
    <t>17.09.2019</t>
  </si>
  <si>
    <t>18.09.2019</t>
  </si>
  <si>
    <t>19.09.2019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</si>
  <si>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</si>
  <si>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</si>
  <si>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</si>
  <si>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</si>
  <si>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</si>
  <si>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</si>
  <si>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</si>
  <si>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01.10.2019</t>
  </si>
  <si>
    <t>02.10.2019</t>
  </si>
  <si>
    <t>03.10.2019</t>
  </si>
  <si>
    <t>04.10.2019</t>
  </si>
  <si>
    <t>07.10.2019</t>
  </si>
  <si>
    <t>08.10.2019</t>
  </si>
  <si>
    <t>09.10.2019</t>
  </si>
  <si>
    <t>10.10.2019</t>
  </si>
  <si>
    <t>11.10.2019</t>
  </si>
  <si>
    <t>14.10.2019</t>
  </si>
  <si>
    <t>15.10.2019</t>
  </si>
  <si>
    <t>16.10.2019</t>
  </si>
  <si>
    <t>17.10.2019</t>
  </si>
  <si>
    <t>18.10.2019</t>
  </si>
  <si>
    <t>21.10.2019</t>
  </si>
  <si>
    <t>22.10.2019</t>
  </si>
  <si>
    <t>23.10.2019</t>
  </si>
  <si>
    <t>24.10.2019</t>
  </si>
  <si>
    <t>25.10.2019</t>
  </si>
  <si>
    <t>28.10.2019</t>
  </si>
  <si>
    <t>29.10.2019</t>
  </si>
  <si>
    <t>30.10.2019</t>
  </si>
  <si>
    <t>31.10.2019</t>
  </si>
  <si>
    <t>01.11.2019</t>
  </si>
  <si>
    <t>04.11.2019</t>
  </si>
  <si>
    <t>05.11.2019</t>
  </si>
  <si>
    <t>06.11.2019</t>
  </si>
  <si>
    <t>07.11.2019</t>
  </si>
  <si>
    <t>08.11.2019</t>
  </si>
  <si>
    <t>11.11.2019</t>
  </si>
  <si>
    <t>12.11.2019</t>
  </si>
  <si>
    <t>13.11.2019</t>
  </si>
  <si>
    <t>14.11.2019</t>
  </si>
  <si>
    <t>15.11.2019</t>
  </si>
  <si>
    <t>18.11.2019</t>
  </si>
  <si>
    <t>19.11.2019</t>
  </si>
  <si>
    <t>20.11.2019</t>
  </si>
  <si>
    <t>21.11.2019</t>
  </si>
  <si>
    <t>22.11.2019</t>
  </si>
  <si>
    <t>25.11.2019</t>
  </si>
  <si>
    <t>26.11.2019</t>
  </si>
  <si>
    <t>27.11.2019</t>
  </si>
  <si>
    <t>28.11.2019</t>
  </si>
  <si>
    <t>29.11.2019</t>
  </si>
  <si>
    <t>02.12.2019</t>
  </si>
  <si>
    <t>03.12.2019</t>
  </si>
  <si>
    <t>04.12.2019</t>
  </si>
  <si>
    <t>05.12.2019</t>
  </si>
  <si>
    <t>06.12.2019</t>
  </si>
  <si>
    <t>09.12.2019</t>
  </si>
  <si>
    <t>10.12.2019</t>
  </si>
  <si>
    <t>11.12.2019</t>
  </si>
  <si>
    <t>12.12.2019</t>
  </si>
  <si>
    <t>13.12.2019</t>
  </si>
  <si>
    <t>16.12.2019</t>
  </si>
  <si>
    <t>17.12.2019</t>
  </si>
  <si>
    <t>18.12.2019</t>
  </si>
  <si>
    <t>19.12.2019</t>
  </si>
  <si>
    <t>20.12.2019</t>
  </si>
  <si>
    <t>23.12.2019</t>
  </si>
  <si>
    <t>27.12.2019</t>
  </si>
  <si>
    <t>30.12.2019</t>
  </si>
  <si>
    <t>03.01.2020</t>
  </si>
  <si>
    <t>06.01.2020</t>
  </si>
  <si>
    <t>07.01.2020</t>
  </si>
  <si>
    <t>08.01.2020</t>
  </si>
  <si>
    <t>09.01.2020</t>
  </si>
  <si>
    <t>10.01.2020</t>
  </si>
  <si>
    <t>13.01.2020</t>
  </si>
  <si>
    <t>14.01.2020</t>
  </si>
  <si>
    <t>15.01.2020</t>
  </si>
  <si>
    <t>16.01.2020</t>
  </si>
  <si>
    <t>17.01.2020</t>
  </si>
  <si>
    <t>20.01.2020</t>
  </si>
  <si>
    <t>21.01.2020</t>
  </si>
  <si>
    <t>22.01.2020</t>
  </si>
  <si>
    <t>23.01.2020</t>
  </si>
  <si>
    <t>24.01.2020</t>
  </si>
  <si>
    <t>27.01.2020</t>
  </si>
  <si>
    <t>28.01.2020</t>
  </si>
  <si>
    <t>29.01.2020</t>
  </si>
  <si>
    <t>30.01.2020</t>
  </si>
  <si>
    <t>31.01.2020</t>
  </si>
  <si>
    <t>03.02.2020</t>
  </si>
  <si>
    <t>04.02.2020</t>
  </si>
  <si>
    <t>05.02.2020</t>
  </si>
  <si>
    <t>06.02.2020</t>
  </si>
  <si>
    <t>07.02.2020</t>
  </si>
  <si>
    <t>10.02.2020</t>
  </si>
  <si>
    <t>11.02.2020</t>
  </si>
  <si>
    <t>12.02.2020</t>
  </si>
  <si>
    <t>13.02.2020</t>
  </si>
  <si>
    <t>14.02.2020</t>
  </si>
  <si>
    <t>17.02.2020</t>
  </si>
  <si>
    <t>18.02.2020</t>
  </si>
  <si>
    <t>19.02.2020</t>
  </si>
  <si>
    <t>20.02.2020</t>
  </si>
  <si>
    <t>21.02.2020</t>
  </si>
  <si>
    <t>24.02.2020</t>
  </si>
  <si>
    <t>25.02.2020</t>
  </si>
  <si>
    <t>26.02.2020</t>
  </si>
  <si>
    <t>27.02.2020</t>
  </si>
  <si>
    <t>28.02.2020</t>
  </si>
  <si>
    <t>02.03.2020</t>
  </si>
  <si>
    <t>03.03.2020</t>
  </si>
  <si>
    <t>04.03.2020</t>
  </si>
  <si>
    <t>05.03.2020</t>
  </si>
  <si>
    <t>06.03.2020</t>
  </si>
  <si>
    <t>09.03.2020</t>
  </si>
  <si>
    <t>10.03.2020</t>
  </si>
  <si>
    <t>11.03.2020</t>
  </si>
  <si>
    <t>12.03.2020</t>
  </si>
  <si>
    <t>13.03.2020</t>
  </si>
  <si>
    <t>16.03.2020</t>
  </si>
  <si>
    <t>17.03.2020</t>
  </si>
  <si>
    <t>18.03.2020</t>
  </si>
  <si>
    <t>19.03.2020</t>
  </si>
  <si>
    <t>20.03.2020</t>
  </si>
  <si>
    <t>23.03.2020</t>
  </si>
  <si>
    <t>24.03.2020</t>
  </si>
  <si>
    <t>25.03.2020</t>
  </si>
  <si>
    <t>26.03.2020</t>
  </si>
  <si>
    <t>27.03.2020</t>
  </si>
  <si>
    <t>30.03.2020</t>
  </si>
  <si>
    <t>31.03.2020</t>
  </si>
  <si>
    <t>01.04.2020</t>
  </si>
  <si>
    <t>02.04.2020</t>
  </si>
  <si>
    <t>03.04.2020</t>
  </si>
  <si>
    <t>06.04.2020</t>
  </si>
  <si>
    <t>07.04.2020</t>
  </si>
  <si>
    <t>08.04.2020</t>
  </si>
  <si>
    <t>09.04.2020</t>
  </si>
  <si>
    <t>14.04.2020</t>
  </si>
  <si>
    <t>15.04.2020</t>
  </si>
  <si>
    <t>16.04.2020</t>
  </si>
  <si>
    <t>17.04.2020</t>
  </si>
  <si>
    <t>20.04.2020</t>
  </si>
  <si>
    <t>21.04.2020</t>
  </si>
  <si>
    <t>22.04.2020</t>
  </si>
  <si>
    <t>23.04.2020</t>
  </si>
  <si>
    <t>24.04.2020</t>
  </si>
  <si>
    <t>27.04.2020</t>
  </si>
  <si>
    <t>28.04.2020</t>
  </si>
  <si>
    <t>29.04.2020</t>
  </si>
  <si>
    <t>30.04.2020</t>
  </si>
  <si>
    <t>04.05.2020</t>
  </si>
  <si>
    <t>05.05.2020</t>
  </si>
  <si>
    <t>06.05.2020</t>
  </si>
  <si>
    <t>07.05.2020</t>
  </si>
  <si>
    <t>08.05.2020</t>
  </si>
  <si>
    <t>11.05.2020</t>
  </si>
  <si>
    <t>12.05.2020</t>
  </si>
  <si>
    <t>13.05.2020</t>
  </si>
  <si>
    <t>14.05.2020</t>
  </si>
  <si>
    <t>15.05.2020</t>
  </si>
  <si>
    <t>18.05.2020</t>
  </si>
  <si>
    <t>19.05.2020</t>
  </si>
  <si>
    <t>20.05.2020</t>
  </si>
  <si>
    <t>22.05.2020</t>
  </si>
  <si>
    <t>25.05.2020</t>
  </si>
  <si>
    <t>26.05.2020</t>
  </si>
  <si>
    <t>27.05.2020</t>
  </si>
  <si>
    <t>28.05.2020</t>
  </si>
  <si>
    <t>29.05.2020</t>
  </si>
  <si>
    <t>02.06.2020</t>
  </si>
  <si>
    <t>03.06.2020</t>
  </si>
  <si>
    <t>04.06.2020</t>
  </si>
  <si>
    <t>05.06.2020</t>
  </si>
  <si>
    <t>08.06.2020</t>
  </si>
  <si>
    <t>09.06.2020</t>
  </si>
  <si>
    <t>10.06.2020</t>
  </si>
  <si>
    <t>11.06.2020</t>
  </si>
  <si>
    <t>12.06.2020</t>
  </si>
  <si>
    <t>15.06.2020</t>
  </si>
  <si>
    <t>16.06.2020</t>
  </si>
  <si>
    <t>17.06.2020</t>
  </si>
  <si>
    <t>18.06.2020</t>
  </si>
  <si>
    <t>19.06.2020</t>
  </si>
  <si>
    <t>22.06.2020</t>
  </si>
  <si>
    <t>23.06.2020</t>
  </si>
  <si>
    <t>24.06.2020</t>
  </si>
  <si>
    <t>25.06.2020</t>
  </si>
  <si>
    <t>26.06.2020</t>
  </si>
  <si>
    <t>29.06.2020</t>
  </si>
  <si>
    <t>30.06.2020</t>
  </si>
  <si>
    <t>01.07.2020</t>
  </si>
  <si>
    <t>02.07.2020</t>
  </si>
  <si>
    <t>03.07.2020</t>
  </si>
  <si>
    <t>06.07.2020</t>
  </si>
  <si>
    <t>07.07.2020</t>
  </si>
  <si>
    <t>08.07.2020</t>
  </si>
  <si>
    <t>09.07.2020</t>
  </si>
  <si>
    <t>10.07.2020</t>
  </si>
  <si>
    <t>13.07.2020</t>
  </si>
  <si>
    <t>14.07.2020</t>
  </si>
  <si>
    <t>15.07.2020</t>
  </si>
  <si>
    <t>16.07.2020</t>
  </si>
  <si>
    <t>17.07.2020</t>
  </si>
  <si>
    <t>20.07.2020</t>
  </si>
  <si>
    <t>21.07.2020</t>
  </si>
  <si>
    <t>22.07.2020</t>
  </si>
  <si>
    <t>23.07.2020</t>
  </si>
  <si>
    <t>24.07.2020</t>
  </si>
  <si>
    <t>27.07.2020</t>
  </si>
  <si>
    <t>28.07.2020</t>
  </si>
  <si>
    <t>29.07.2020</t>
  </si>
  <si>
    <t>30.07.2020</t>
  </si>
  <si>
    <t>31.07.2020</t>
  </si>
  <si>
    <t>03.08.2020</t>
  </si>
  <si>
    <t>04.08.2020</t>
  </si>
  <si>
    <t>05.08.2020</t>
  </si>
  <si>
    <t>06.08.2020</t>
  </si>
  <si>
    <t>07.08.2020</t>
  </si>
  <si>
    <t>10.08.2020</t>
  </si>
  <si>
    <t>11.08.2020</t>
  </si>
  <si>
    <t>12.08.2020</t>
  </si>
  <si>
    <t>13.08.2020</t>
  </si>
  <si>
    <t>14.08.2020</t>
  </si>
  <si>
    <t>17.08.2020</t>
  </si>
  <si>
    <t>18.08.2020</t>
  </si>
  <si>
    <t>19.08.2020</t>
  </si>
  <si>
    <t>20.08.2020</t>
  </si>
  <si>
    <t>21.08.2020</t>
  </si>
  <si>
    <t>24.08.2020</t>
  </si>
  <si>
    <t>25.08.2020</t>
  </si>
  <si>
    <t>26.08.2020</t>
  </si>
  <si>
    <t>27.08.2020</t>
  </si>
  <si>
    <t>28.08.2020</t>
  </si>
  <si>
    <t>31.08.2020</t>
  </si>
  <si>
    <t>01.09.2020</t>
  </si>
  <si>
    <t>02.09.2020</t>
  </si>
  <si>
    <t>03.09.2020</t>
  </si>
  <si>
    <t>04.09.2020</t>
  </si>
  <si>
    <t>07.09.2020</t>
  </si>
  <si>
    <t>08.09.2020</t>
  </si>
  <si>
    <t>09.09.2020</t>
  </si>
  <si>
    <t>10.09.2020</t>
  </si>
  <si>
    <t>11.09.2020</t>
  </si>
  <si>
    <t>14.09.2020</t>
  </si>
  <si>
    <t>15.09.2020</t>
  </si>
  <si>
    <t>16.09.2020</t>
  </si>
  <si>
    <t>17.09.2020</t>
  </si>
  <si>
    <t>18.09.2020</t>
  </si>
  <si>
    <t>21.09.2020</t>
  </si>
  <si>
    <t>22.09.2020</t>
  </si>
  <si>
    <t>23.09.2020</t>
  </si>
  <si>
    <t>24.09.2020</t>
  </si>
  <si>
    <t>25.09.2020</t>
  </si>
  <si>
    <t>28.09.2020</t>
  </si>
  <si>
    <t>29.09.2020</t>
  </si>
  <si>
    <t>30.09.2020</t>
  </si>
  <si>
    <t>01.10.2020</t>
  </si>
  <si>
    <t>02.10.2020</t>
  </si>
  <si>
    <t>05.10.2020</t>
  </si>
  <si>
    <t>06.10.2020</t>
  </si>
  <si>
    <t>07.10.2020</t>
  </si>
  <si>
    <t>08.10.2020</t>
  </si>
  <si>
    <t>09.10.2020</t>
  </si>
  <si>
    <t>12.10.2020</t>
  </si>
  <si>
    <t>13.10.2020</t>
  </si>
  <si>
    <t>14.10.2020</t>
  </si>
  <si>
    <t>15.10.2020</t>
  </si>
  <si>
    <t>16.10.2020</t>
  </si>
  <si>
    <t>19.10.2020</t>
  </si>
  <si>
    <t>20.10.2020</t>
  </si>
  <si>
    <t>21.10.2020</t>
  </si>
  <si>
    <t>22.10.2020</t>
  </si>
  <si>
    <t>23.10.2020</t>
  </si>
  <si>
    <t>26.10.2020</t>
  </si>
  <si>
    <t>27.10.2020</t>
  </si>
  <si>
    <t>28.10.2020</t>
  </si>
  <si>
    <t>29.10.2020</t>
  </si>
  <si>
    <t>30.10.2020</t>
  </si>
  <si>
    <t>02.11.2020</t>
  </si>
  <si>
    <t>03.11.2020</t>
  </si>
  <si>
    <t>04.11.2020</t>
  </si>
  <si>
    <t>05.11.2020</t>
  </si>
  <si>
    <t>06.11.2020</t>
  </si>
  <si>
    <t>09.11.2020</t>
  </si>
  <si>
    <t>10.11.2020</t>
  </si>
  <si>
    <t>11.11.2020</t>
  </si>
  <si>
    <t>12.11.2020</t>
  </si>
  <si>
    <t>13.11.2020</t>
  </si>
  <si>
    <t>16.11.2020</t>
  </si>
  <si>
    <t>17.11.2020</t>
  </si>
  <si>
    <t>18.11.2020</t>
  </si>
  <si>
    <t>19.11.2020</t>
  </si>
  <si>
    <t>20.11.2020</t>
  </si>
  <si>
    <t>23.11.2020</t>
  </si>
  <si>
    <t>24.11.2020</t>
  </si>
  <si>
    <t>25.11.2020</t>
  </si>
  <si>
    <t>26.11.2020</t>
  </si>
  <si>
    <t>27.11.2020</t>
  </si>
  <si>
    <t>30.11.2020</t>
  </si>
  <si>
    <t>01.12.2020</t>
  </si>
  <si>
    <t>02.12.2020</t>
  </si>
  <si>
    <t>03.12.2020</t>
  </si>
  <si>
    <t>04.12.2020</t>
  </si>
  <si>
    <t>07.12.2020</t>
  </si>
  <si>
    <t>08.12.2020</t>
  </si>
  <si>
    <t>09.12.2020</t>
  </si>
  <si>
    <t>10.12.2020</t>
  </si>
  <si>
    <t>11.12.2020</t>
  </si>
  <si>
    <t>14.12.2020</t>
  </si>
  <si>
    <t>15.12.2020</t>
  </si>
  <si>
    <t>16.12.2020</t>
  </si>
  <si>
    <t>17.12.2020</t>
  </si>
  <si>
    <t>18.12.2020</t>
  </si>
  <si>
    <t>21.12.2020</t>
  </si>
  <si>
    <t>22.12.2020</t>
  </si>
  <si>
    <t>23.12.2020</t>
  </si>
  <si>
    <t>28.12.2020</t>
  </si>
  <si>
    <t>29.12.2020</t>
  </si>
  <si>
    <t>30.12.2020</t>
  </si>
  <si>
    <t>04.01.2021</t>
  </si>
  <si>
    <t>05.01.2021</t>
  </si>
  <si>
    <t>06.01.2021</t>
  </si>
  <si>
    <t>07.01.2021</t>
  </si>
  <si>
    <t>08.01.2021</t>
  </si>
  <si>
    <t>11.01.2021</t>
  </si>
  <si>
    <t>12.01.2021</t>
  </si>
  <si>
    <t>13.01.2021</t>
  </si>
  <si>
    <t>14.01.2021</t>
  </si>
  <si>
    <t>15.01.2021</t>
  </si>
  <si>
    <t>18.01.2021</t>
  </si>
  <si>
    <t>19.01.2021</t>
  </si>
  <si>
    <t>20.01.2021</t>
  </si>
  <si>
    <t>21.01.2021</t>
  </si>
  <si>
    <t>22.01.2021</t>
  </si>
  <si>
    <t>25.01.2021</t>
  </si>
  <si>
    <t>26.01.2021</t>
  </si>
  <si>
    <t>27.01.2021</t>
  </si>
  <si>
    <t>28.01.2021</t>
  </si>
  <si>
    <t>29.01.2021</t>
  </si>
  <si>
    <t>01.02.2021</t>
  </si>
  <si>
    <t>02.02.2021</t>
  </si>
  <si>
    <t>03.02.2021</t>
  </si>
  <si>
    <t>04.02.2021</t>
  </si>
  <si>
    <t>05.02.2021</t>
  </si>
  <si>
    <t>08.02.2021</t>
  </si>
  <si>
    <t>09.02.2021</t>
  </si>
  <si>
    <t>10.02.2021</t>
  </si>
  <si>
    <t>11.02.2021</t>
  </si>
  <si>
    <t>12.02.2021</t>
  </si>
  <si>
    <t>15.02.2021</t>
  </si>
  <si>
    <t>16.02.2021</t>
  </si>
  <si>
    <t>17.02.2021</t>
  </si>
  <si>
    <t>18.02.2021</t>
  </si>
  <si>
    <t>19.02.2021</t>
  </si>
  <si>
    <t>22.02.2021</t>
  </si>
  <si>
    <t>23.02.2021</t>
  </si>
  <si>
    <t>24.02.2021</t>
  </si>
  <si>
    <t>25.02.2021</t>
  </si>
  <si>
    <t>26.02.2021</t>
  </si>
  <si>
    <t>01.03.2021</t>
  </si>
  <si>
    <t>02.03.2021</t>
  </si>
  <si>
    <t>03.03.2021</t>
  </si>
  <si>
    <t>04.03.2021</t>
  </si>
  <si>
    <t>05.03.2021</t>
  </si>
  <si>
    <t>08.03.2021</t>
  </si>
  <si>
    <t>09.03.2021</t>
  </si>
  <si>
    <t>10.03.2021</t>
  </si>
  <si>
    <t>11.03.2021</t>
  </si>
  <si>
    <t>12.03.2021</t>
  </si>
  <si>
    <t>15.03.2021</t>
  </si>
  <si>
    <t>16.03.2021</t>
  </si>
  <si>
    <t>17.03.2021</t>
  </si>
  <si>
    <t>18.03.2021</t>
  </si>
  <si>
    <t>19.03.2021</t>
  </si>
  <si>
    <t>22.03.2021</t>
  </si>
  <si>
    <t>23.03.2021</t>
  </si>
  <si>
    <t>24.03.2021</t>
  </si>
  <si>
    <t>25.03.2021</t>
  </si>
  <si>
    <t>26.03.2021</t>
  </si>
  <si>
    <t>29.03.2021</t>
  </si>
  <si>
    <t>30.03.2021</t>
  </si>
  <si>
    <t>31.03.2021</t>
  </si>
  <si>
    <t>01.04.2021</t>
  </si>
  <si>
    <t>06.04.2021</t>
  </si>
  <si>
    <t>07.04.2021</t>
  </si>
  <si>
    <t>08.04.2021</t>
  </si>
  <si>
    <t>09.04.2021</t>
  </si>
  <si>
    <t>12.04.2021</t>
  </si>
  <si>
    <t>13.04.2021</t>
  </si>
  <si>
    <t>14.04.2021</t>
  </si>
  <si>
    <t>15.04.2021</t>
  </si>
  <si>
    <t>16.04.2021</t>
  </si>
  <si>
    <t>19.04.2021</t>
  </si>
  <si>
    <t>20.04.2021</t>
  </si>
  <si>
    <t>21.04.2021</t>
  </si>
  <si>
    <t>22.04.2021</t>
  </si>
  <si>
    <t>23.04.2021</t>
  </si>
  <si>
    <t>26.04.2021</t>
  </si>
  <si>
    <t>27.04.2021</t>
  </si>
  <si>
    <t>28.04.2021</t>
  </si>
  <si>
    <t>29.04.2021</t>
  </si>
  <si>
    <t>30.04.2021</t>
  </si>
  <si>
    <t>03.05.2021</t>
  </si>
  <si>
    <t>04.05.2021</t>
  </si>
  <si>
    <t>05.05.2021</t>
  </si>
  <si>
    <t>06.05.2021</t>
  </si>
  <si>
    <t>07.05.2021</t>
  </si>
  <si>
    <t>10.05.2021</t>
  </si>
  <si>
    <t>11.05.2021</t>
  </si>
  <si>
    <t>12.05.2021</t>
  </si>
  <si>
    <t>14.05.2021</t>
  </si>
  <si>
    <t>17.05.2021</t>
  </si>
  <si>
    <t>18.05.2021</t>
  </si>
  <si>
    <t>19.05.2021</t>
  </si>
  <si>
    <t>20.05.2021</t>
  </si>
  <si>
    <t>21.05.2021</t>
  </si>
  <si>
    <t>25.05.2021</t>
  </si>
  <si>
    <t>26.05.2021</t>
  </si>
  <si>
    <t>27.05.2021</t>
  </si>
  <si>
    <t>28.05.2021</t>
  </si>
  <si>
    <t>31.05.2021</t>
  </si>
  <si>
    <t>01.06.2021</t>
  </si>
  <si>
    <t>02.06.2021</t>
  </si>
  <si>
    <t>03.06.2021</t>
  </si>
  <si>
    <t>04.06.2021</t>
  </si>
  <si>
    <t>07.06.2021</t>
  </si>
  <si>
    <t>08.06.2021</t>
  </si>
  <si>
    <t>09.06.2021</t>
  </si>
  <si>
    <t>10.06.2021</t>
  </si>
  <si>
    <t>11.06.2021</t>
  </si>
  <si>
    <t>14.06.2021</t>
  </si>
  <si>
    <t>15.06.2021</t>
  </si>
  <si>
    <t>16.06.2021</t>
  </si>
  <si>
    <t>17.06.2021</t>
  </si>
  <si>
    <t>18.06.2021</t>
  </si>
  <si>
    <t>21.06.2021</t>
  </si>
  <si>
    <t>22.06.2021</t>
  </si>
  <si>
    <t>23.06.2021</t>
  </si>
  <si>
    <t>24.06.2021</t>
  </si>
  <si>
    <t>25.06.2021</t>
  </si>
  <si>
    <t>28.06.2021</t>
  </si>
  <si>
    <t>29.06.2021</t>
  </si>
  <si>
    <t>30.06.2021</t>
  </si>
  <si>
    <t>01.07.2021</t>
  </si>
  <si>
    <t>02.07.2021</t>
  </si>
  <si>
    <t>05.07.2021</t>
  </si>
  <si>
    <t>06.07.2021</t>
  </si>
  <si>
    <t>07.07.2021</t>
  </si>
  <si>
    <t>08.07.2021</t>
  </si>
  <si>
    <t>09.07.2021</t>
  </si>
  <si>
    <t>12.07.2021</t>
  </si>
  <si>
    <t>13.07.2021</t>
  </si>
  <si>
    <t>14.07.2021</t>
  </si>
  <si>
    <t>15.07.2021</t>
  </si>
  <si>
    <t>16.07.2021</t>
  </si>
  <si>
    <t>19.07.2021</t>
  </si>
  <si>
    <t>20.07.2021</t>
  </si>
  <si>
    <t>21.07.2021</t>
  </si>
  <si>
    <t>22.07.2021</t>
  </si>
  <si>
    <t>23.07.2021</t>
  </si>
  <si>
    <t>26.07.2021</t>
  </si>
  <si>
    <t>27.07.2021</t>
  </si>
  <si>
    <t>28.07.2021</t>
  </si>
  <si>
    <t>29.07.2021</t>
  </si>
  <si>
    <t>30.07.2021</t>
  </si>
  <si>
    <t>02.08.2021</t>
  </si>
  <si>
    <t>03.08.2021</t>
  </si>
  <si>
    <t>04.08.2021</t>
  </si>
  <si>
    <t>05.08.2021</t>
  </si>
  <si>
    <t>06.08.2021</t>
  </si>
  <si>
    <t>09.08.2021</t>
  </si>
  <si>
    <t>10.08.2021</t>
  </si>
  <si>
    <t>11.08.2021</t>
  </si>
  <si>
    <t>12.08.2021</t>
  </si>
  <si>
    <t>13.08.2021</t>
  </si>
  <si>
    <t>16.08.2021</t>
  </si>
  <si>
    <t>17.08.2021</t>
  </si>
  <si>
    <t>18.08.2021</t>
  </si>
  <si>
    <t>19.08.2021</t>
  </si>
  <si>
    <t>20.08.2021</t>
  </si>
  <si>
    <t>23.08.2021</t>
  </si>
  <si>
    <t>24.08.2021</t>
  </si>
  <si>
    <t>25.08.2021</t>
  </si>
  <si>
    <t>26.08.2021</t>
  </si>
  <si>
    <t>27.08.2021</t>
  </si>
  <si>
    <t>30.08.2021</t>
  </si>
  <si>
    <t>31.08.2021</t>
  </si>
  <si>
    <t>01.09.2021</t>
  </si>
  <si>
    <t>02.09.2021</t>
  </si>
  <si>
    <t>03.09.2021</t>
  </si>
  <si>
    <t>06.09.2021</t>
  </si>
  <si>
    <t>07.09.2021</t>
  </si>
  <si>
    <t>08.09.2021</t>
  </si>
  <si>
    <t>09.09.2021</t>
  </si>
  <si>
    <t>10.09.2021</t>
  </si>
  <si>
    <t>13.09.2021</t>
  </si>
  <si>
    <t>14.09.2021</t>
  </si>
  <si>
    <t>15.09.2021</t>
  </si>
  <si>
    <t>16.09.2021</t>
  </si>
  <si>
    <t>17.09.2021</t>
  </si>
  <si>
    <t>20.09.2021</t>
  </si>
  <si>
    <t>21.09.2021</t>
  </si>
  <si>
    <t>22.09.2021</t>
  </si>
  <si>
    <t>23.09.2021</t>
  </si>
  <si>
    <t>24.09.2021</t>
  </si>
  <si>
    <t>27.09.2021</t>
  </si>
  <si>
    <t>28.09.2021</t>
  </si>
  <si>
    <t>29.09.2021</t>
  </si>
  <si>
    <t>30.09.2021</t>
  </si>
  <si>
    <t>01.10.2021</t>
  </si>
  <si>
    <t>04.10.2021</t>
  </si>
  <si>
    <t>05.10.2021</t>
  </si>
  <si>
    <t>06.10.2021</t>
  </si>
  <si>
    <t>07.10.2021</t>
  </si>
  <si>
    <t>08.10.2021</t>
  </si>
  <si>
    <t>11.10.2021</t>
  </si>
  <si>
    <t>12.10.2021</t>
  </si>
  <si>
    <t>13.10.2021</t>
  </si>
  <si>
    <t>14.10.2021</t>
  </si>
  <si>
    <t>15.10.2021</t>
  </si>
  <si>
    <t>18.10.2021</t>
  </si>
  <si>
    <t>19.10.2021</t>
  </si>
  <si>
    <t>20.10.2021</t>
  </si>
  <si>
    <t>21.10.2021</t>
  </si>
  <si>
    <t>22.10.2021</t>
  </si>
  <si>
    <t>25.10.2021</t>
  </si>
  <si>
    <t>26.10.2021</t>
  </si>
  <si>
    <t>27.10.2021</t>
  </si>
  <si>
    <t>28.10.2021</t>
  </si>
  <si>
    <t>29.10.2021</t>
  </si>
  <si>
    <t>01.11.2021</t>
  </si>
  <si>
    <t>02.11.2021</t>
  </si>
  <si>
    <t>03.11.2021</t>
  </si>
  <si>
    <t>04.11.2021</t>
  </si>
  <si>
    <t>05.11.2021</t>
  </si>
  <si>
    <t>08.11.2021</t>
  </si>
  <si>
    <t>09.11.2021</t>
  </si>
  <si>
    <t>10.11.2021</t>
  </si>
  <si>
    <t>11.11.2021</t>
  </si>
  <si>
    <t>12.11.2021</t>
  </si>
  <si>
    <t>15.11.2021</t>
  </si>
  <si>
    <t>16.11.2021</t>
  </si>
  <si>
    <t>17.11.2021</t>
  </si>
  <si>
    <t>18.11.2021</t>
  </si>
  <si>
    <t>19.11.2021</t>
  </si>
  <si>
    <t>22.11.2021</t>
  </si>
  <si>
    <t>23.11.2021</t>
  </si>
  <si>
    <t>24.11.2021</t>
  </si>
  <si>
    <t>25.11.2021</t>
  </si>
  <si>
    <t>26.11.2021</t>
  </si>
  <si>
    <t>29.11.2021</t>
  </si>
  <si>
    <t>30.11.2021</t>
  </si>
  <si>
    <t>01.12.2021</t>
  </si>
  <si>
    <t>02.12.2021</t>
  </si>
  <si>
    <t>03.12.2021</t>
  </si>
  <si>
    <t>06.12.2021</t>
  </si>
  <si>
    <t>07.12.2021</t>
  </si>
  <si>
    <t>08.12.2021</t>
  </si>
  <si>
    <t>09.12.2021</t>
  </si>
  <si>
    <t>10.12.2021</t>
  </si>
  <si>
    <t>13.12.2021</t>
  </si>
  <si>
    <t>14.12.2021</t>
  </si>
  <si>
    <t>15.12.2021</t>
  </si>
  <si>
    <t>16.12.2021</t>
  </si>
  <si>
    <t>17.12.2021</t>
  </si>
  <si>
    <t>20.12.2021</t>
  </si>
  <si>
    <t>21.12.2021</t>
  </si>
  <si>
    <t>22.12.2021</t>
  </si>
  <si>
    <t>23.12.2021</t>
  </si>
  <si>
    <t>27.12.2021</t>
  </si>
  <si>
    <t>28.12.2021</t>
  </si>
  <si>
    <t>29.12.2021</t>
  </si>
  <si>
    <t>30.12.2021</t>
  </si>
  <si>
    <t>03.01.2022</t>
  </si>
  <si>
    <t>04.01.2022</t>
  </si>
  <si>
    <t>05.01.2022</t>
  </si>
  <si>
    <t>06.01.2022</t>
  </si>
  <si>
    <t>07.01.2022</t>
  </si>
  <si>
    <t>10.01.2022</t>
  </si>
  <si>
    <t>11.01.2022</t>
  </si>
  <si>
    <t>12.01.2022</t>
  </si>
  <si>
    <t>13.01.2022</t>
  </si>
  <si>
    <t>14.01.2022</t>
  </si>
  <si>
    <t>17.01.2022</t>
  </si>
  <si>
    <t>18.01.2022</t>
  </si>
  <si>
    <t>19.01.2022</t>
  </si>
  <si>
    <t>20.01.2022</t>
  </si>
  <si>
    <t>21.01.2022</t>
  </si>
  <si>
    <t>24.01.2022</t>
  </si>
  <si>
    <t>25.01.2022</t>
  </si>
  <si>
    <t>26.01.2022</t>
  </si>
  <si>
    <t>27.01.2022</t>
  </si>
  <si>
    <t>28.01.2022</t>
  </si>
  <si>
    <t>31.01.2022</t>
  </si>
  <si>
    <t>01.02.2022</t>
  </si>
  <si>
    <t>02.02.2022</t>
  </si>
  <si>
    <t>03.02.2022</t>
  </si>
  <si>
    <t>04.02.2022</t>
  </si>
  <si>
    <t>07.02.2022</t>
  </si>
  <si>
    <t>08.02.2022</t>
  </si>
  <si>
    <t>09.02.2022</t>
  </si>
  <si>
    <t>10.02.2022</t>
  </si>
  <si>
    <t>11.02.2022</t>
  </si>
  <si>
    <t>14.02.2022</t>
  </si>
  <si>
    <t>15.02.2022</t>
  </si>
  <si>
    <t>16.02.2022</t>
  </si>
  <si>
    <t>17.02.2022</t>
  </si>
  <si>
    <t>18.02.2022</t>
  </si>
  <si>
    <t>21.02.2022</t>
  </si>
  <si>
    <t>22.02.2022</t>
  </si>
  <si>
    <t>23.02.2022</t>
  </si>
  <si>
    <t>24.02.2022</t>
  </si>
  <si>
    <t>25.02.2022</t>
  </si>
  <si>
    <t>28.02.2022</t>
  </si>
  <si>
    <t>01.03.2022</t>
  </si>
  <si>
    <t>02.03.2022</t>
  </si>
  <si>
    <t>03.03.2022</t>
  </si>
  <si>
    <t>04.03.2022</t>
  </si>
  <si>
    <t>07.03.2022</t>
  </si>
  <si>
    <t>08.03.2022</t>
  </si>
  <si>
    <t>09.03.2022</t>
  </si>
  <si>
    <t>10.03.2022</t>
  </si>
  <si>
    <t>11.03.2022</t>
  </si>
  <si>
    <t>14.03.2022</t>
  </si>
  <si>
    <t>15.03.2022</t>
  </si>
  <si>
    <t>16.03.2022</t>
  </si>
  <si>
    <t>17.03.2022</t>
  </si>
  <si>
    <t>18.03.2022</t>
  </si>
  <si>
    <t>21.03.2022</t>
  </si>
  <si>
    <t>22.03.2022</t>
  </si>
  <si>
    <t>23.03.2022</t>
  </si>
  <si>
    <t>24.03.2022</t>
  </si>
  <si>
    <t>25.03.2022</t>
  </si>
  <si>
    <t>28.03.2022</t>
  </si>
  <si>
    <t>29.03.2022</t>
  </si>
  <si>
    <t>30.03.2022</t>
  </si>
  <si>
    <t>31.03.2022</t>
  </si>
  <si>
    <t>01.04.2022</t>
  </si>
  <si>
    <t>04.04.2022</t>
  </si>
  <si>
    <t>05.04.2022</t>
  </si>
  <si>
    <t>06.04.2022</t>
  </si>
  <si>
    <t>07.04.2022</t>
  </si>
  <si>
    <t>08.04.2022</t>
  </si>
  <si>
    <t>11.04.2022</t>
  </si>
  <si>
    <t>12.04.2022</t>
  </si>
  <si>
    <t>13.04.2022</t>
  </si>
  <si>
    <t>14.04.2022</t>
  </si>
  <si>
    <t>19.04.2022</t>
  </si>
  <si>
    <t>20.04.2022</t>
  </si>
  <si>
    <t>21.04.2022</t>
  </si>
  <si>
    <t>22.04.2022</t>
  </si>
  <si>
    <t>25.04.2022</t>
  </si>
  <si>
    <t>26.04.2022</t>
  </si>
  <si>
    <t>27.04.2022</t>
  </si>
  <si>
    <t>28.04.2022</t>
  </si>
  <si>
    <t>29.04.2022</t>
  </si>
  <si>
    <t>02.05.2022</t>
  </si>
  <si>
    <t>03.05.2022</t>
  </si>
  <si>
    <t>04.05.2022</t>
  </si>
  <si>
    <t>05.05.2022</t>
  </si>
  <si>
    <t>06.05.2022</t>
  </si>
  <si>
    <t>09.05.2022</t>
  </si>
  <si>
    <t>10.05.2022</t>
  </si>
  <si>
    <t>11.05.2022</t>
  </si>
  <si>
    <t>12.05.2022</t>
  </si>
  <si>
    <t>13.05.2022</t>
  </si>
  <si>
    <t>16.05.2022</t>
  </si>
  <si>
    <t>17.05.2022</t>
  </si>
  <si>
    <t>18.05.2022</t>
  </si>
  <si>
    <t>19.05.2022</t>
  </si>
  <si>
    <t>20.05.2022</t>
  </si>
  <si>
    <t>23.05.2022</t>
  </si>
  <si>
    <t>24.05.2022</t>
  </si>
  <si>
    <t>25.05.2022</t>
  </si>
  <si>
    <t>27.05.2022</t>
  </si>
  <si>
    <t>30.05.2022</t>
  </si>
  <si>
    <t>31.05.2022</t>
  </si>
  <si>
    <t>01.06.2022</t>
  </si>
  <si>
    <t>02.06.2022</t>
  </si>
  <si>
    <t>03.06.2022</t>
  </si>
  <si>
    <t>07.06.2022</t>
  </si>
  <si>
    <t>08.06.2022</t>
  </si>
  <si>
    <t>09.06.2022</t>
  </si>
  <si>
    <t>10.06.2022</t>
  </si>
  <si>
    <t>13.06.2022</t>
  </si>
  <si>
    <t>14.06.2022</t>
  </si>
  <si>
    <t>15.06.2022</t>
  </si>
  <si>
    <t>16.06.2022</t>
  </si>
  <si>
    <t>17.06.2022</t>
  </si>
  <si>
    <t>20.06.2022</t>
  </si>
  <si>
    <t>21.06.2022</t>
  </si>
  <si>
    <t>22.06.2022</t>
  </si>
  <si>
    <t>23.06.2022</t>
  </si>
  <si>
    <t>24.06.2022</t>
  </si>
  <si>
    <t>27.06.2022</t>
  </si>
  <si>
    <t>28.06.2022</t>
  </si>
  <si>
    <t>29.06.2022</t>
  </si>
  <si>
    <t>30.06.2022</t>
  </si>
  <si>
    <t>01.07.2022</t>
  </si>
  <si>
    <t>04.07.2022</t>
  </si>
  <si>
    <t>05.07.2022</t>
  </si>
  <si>
    <t>06.07.2022</t>
  </si>
  <si>
    <t>07.07.2022</t>
  </si>
  <si>
    <t>08.07.2022</t>
  </si>
  <si>
    <t>11.07.2022</t>
  </si>
  <si>
    <t>12.07.2022</t>
  </si>
  <si>
    <t>13.07.2022</t>
  </si>
  <si>
    <t>14.07.2022</t>
  </si>
  <si>
    <t>15.07.2022</t>
  </si>
  <si>
    <t>18.07.2022</t>
  </si>
  <si>
    <t>19.07.2022</t>
  </si>
  <si>
    <t>20.07.2022</t>
  </si>
  <si>
    <t>21.07.2022</t>
  </si>
  <si>
    <t>22.07.2022</t>
  </si>
  <si>
    <t>25.07.2022</t>
  </si>
  <si>
    <t>26.07.2022</t>
  </si>
  <si>
    <t>27.07.2022</t>
  </si>
  <si>
    <t>28.07.2022</t>
  </si>
  <si>
    <t>29.07.2022</t>
  </si>
  <si>
    <t>02.08.2022</t>
  </si>
  <si>
    <t>03.08.2022</t>
  </si>
  <si>
    <t>04.08.2022</t>
  </si>
  <si>
    <t>05.08.2022</t>
  </si>
  <si>
    <t>08.08.2022</t>
  </si>
  <si>
    <t>09.08.2022</t>
  </si>
  <si>
    <t>10.08.2022</t>
  </si>
  <si>
    <t>11.08.2022</t>
  </si>
  <si>
    <t>12.08.2022</t>
  </si>
  <si>
    <t>15.08.2022</t>
  </si>
  <si>
    <t>16.08.2022</t>
  </si>
  <si>
    <t>17.08.2022</t>
  </si>
  <si>
    <t>18.08.2022</t>
  </si>
  <si>
    <t>19.08.2022</t>
  </si>
  <si>
    <t>22.08.2022</t>
  </si>
  <si>
    <t>23.08.2022</t>
  </si>
  <si>
    <t>24.08.2022</t>
  </si>
  <si>
    <t>25.08.2022</t>
  </si>
  <si>
    <t>26.08.2022</t>
  </si>
  <si>
    <t>29.08.2022</t>
  </si>
  <si>
    <t>30.08.2022</t>
  </si>
  <si>
    <t>31.08.2022</t>
  </si>
  <si>
    <t>01.09.2022</t>
  </si>
  <si>
    <t>02.09.2022</t>
  </si>
  <si>
    <t>05.09.2022</t>
  </si>
  <si>
    <t>06.09.2022</t>
  </si>
  <si>
    <t>07.09.2022</t>
  </si>
  <si>
    <t>08.09.2022</t>
  </si>
  <si>
    <t>09.09.2022</t>
  </si>
  <si>
    <t>12.09.2022</t>
  </si>
  <si>
    <t>13.09.2022</t>
  </si>
  <si>
    <t>14.09.2022</t>
  </si>
  <si>
    <t>15.09.2022</t>
  </si>
  <si>
    <t>16.09.2022</t>
  </si>
  <si>
    <t>19.09.2022</t>
  </si>
  <si>
    <t>20.09.2022</t>
  </si>
  <si>
    <t>21.09.2022</t>
  </si>
  <si>
    <t>22.09.2022</t>
  </si>
  <si>
    <t>23.09.2022</t>
  </si>
  <si>
    <t>26.09.2022</t>
  </si>
  <si>
    <t>27.09.2022</t>
  </si>
  <si>
    <t>28.09.2022</t>
  </si>
  <si>
    <t>29.09.2022</t>
  </si>
  <si>
    <t>30.09.2022</t>
  </si>
  <si>
    <t>03.10.2022</t>
  </si>
  <si>
    <t>04.10.2022</t>
  </si>
  <si>
    <t>05.10.2022</t>
  </si>
  <si>
    <t>06.10.2022</t>
  </si>
  <si>
    <t>07.10.2022</t>
  </si>
  <si>
    <t>10.10.2022</t>
  </si>
  <si>
    <t>11.10.2022</t>
  </si>
  <si>
    <t>12.10.2022</t>
  </si>
  <si>
    <t>13.10.2022</t>
  </si>
  <si>
    <t>14.10.2022</t>
  </si>
  <si>
    <t>17.10.2022</t>
  </si>
  <si>
    <t>18.10.2022</t>
  </si>
  <si>
    <t>19.10.2022</t>
  </si>
  <si>
    <t>20.10.2022</t>
  </si>
  <si>
    <t>21.10.2022</t>
  </si>
  <si>
    <t>24.10.2022</t>
  </si>
  <si>
    <t>25.10.2022</t>
  </si>
  <si>
    <t>26.10.2022</t>
  </si>
  <si>
    <t>27.10.2022</t>
  </si>
  <si>
    <t>28.10.2022</t>
  </si>
  <si>
    <t>31.10.2022</t>
  </si>
  <si>
    <t>01.11.2022</t>
  </si>
  <si>
    <t>02.11.2022</t>
  </si>
  <si>
    <t>03.11.2022</t>
  </si>
  <si>
    <t>04.11.2022</t>
  </si>
  <si>
    <t>07.11.2022</t>
  </si>
  <si>
    <t>08.11.2022</t>
  </si>
  <si>
    <t>09.11.2022</t>
  </si>
  <si>
    <t>10.11.2022</t>
  </si>
  <si>
    <t>11.11.2022</t>
  </si>
  <si>
    <t>14.11.2022</t>
  </si>
  <si>
    <t>15.11.2022</t>
  </si>
  <si>
    <t>16.11.2022</t>
  </si>
  <si>
    <t>17.11.2022</t>
  </si>
  <si>
    <t>18.11.2022</t>
  </si>
  <si>
    <t>21.11.2022</t>
  </si>
  <si>
    <t>22.11.2022</t>
  </si>
  <si>
    <t>23.11.2022</t>
  </si>
  <si>
    <t>24.11.2022</t>
  </si>
  <si>
    <t>25.11.2022</t>
  </si>
  <si>
    <t>28.11.2022</t>
  </si>
  <si>
    <t>29.11.2022</t>
  </si>
  <si>
    <t>30.11.2022</t>
  </si>
  <si>
    <t>01.12.2022</t>
  </si>
  <si>
    <t>02.12.2022</t>
  </si>
  <si>
    <t>05.12.2022</t>
  </si>
  <si>
    <t>06.12.2022</t>
  </si>
  <si>
    <t>07.12.2022</t>
  </si>
  <si>
    <t>08.12.2022</t>
  </si>
  <si>
    <t>09.12.2022</t>
  </si>
  <si>
    <t>12.12.2022</t>
  </si>
  <si>
    <t>13.12.2022</t>
  </si>
  <si>
    <t>14.12.2022</t>
  </si>
  <si>
    <t>15.12.2022</t>
  </si>
  <si>
    <t>16.12.2022</t>
  </si>
  <si>
    <t>19.12.2022</t>
  </si>
  <si>
    <t>20.12.2022</t>
  </si>
  <si>
    <t>21.12.2022</t>
  </si>
  <si>
    <t>22.12.2022</t>
  </si>
  <si>
    <t>23.12.2022</t>
  </si>
  <si>
    <t>27.12.2022</t>
  </si>
  <si>
    <t>28.12.2022</t>
  </si>
  <si>
    <t>29.12.2022</t>
  </si>
  <si>
    <t>30.12.2022</t>
  </si>
  <si>
    <t>03.01.2023</t>
  </si>
  <si>
    <t>04.01.2023</t>
  </si>
  <si>
    <t>05.01.2023</t>
  </si>
  <si>
    <t>06.01.2023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</si>
  <si>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</si>
  <si>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</si>
  <si>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</si>
  <si>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</si>
  <si>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</si>
  <si>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</si>
  <si>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</si>
  <si>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</si>
  <si>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</si>
  <si>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</si>
  <si>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</si>
  <si>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</si>
  <si>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</si>
  <si>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</si>
  <si>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</si>
  <si>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</si>
  <si>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</si>
  <si>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01.02.2023</t>
  </si>
  <si>
    <t>02.02.2023</t>
  </si>
  <si>
    <t>03.02.2023</t>
  </si>
  <si>
    <t>06.02.2023</t>
  </si>
  <si>
    <t>07.02.2023</t>
  </si>
  <si>
    <t>08.02.2023</t>
  </si>
  <si>
    <t>09.02.2023</t>
  </si>
  <si>
    <t>10.02.2023</t>
  </si>
  <si>
    <t>13.02.2023</t>
  </si>
  <si>
    <t>14.02.2023</t>
  </si>
  <si>
    <t>15.02.2023</t>
  </si>
  <si>
    <t>16.02.2023</t>
  </si>
  <si>
    <t>17.02.2023</t>
  </si>
  <si>
    <t>20.02.2023</t>
  </si>
  <si>
    <t>21.02.2023</t>
  </si>
  <si>
    <t>22.02.2023</t>
  </si>
  <si>
    <t>23.02.2023</t>
  </si>
  <si>
    <t>24.02.2023</t>
  </si>
  <si>
    <t>27.02.2023</t>
  </si>
  <si>
    <t>28.02.2023</t>
  </si>
  <si>
    <t>01.03.2023</t>
  </si>
  <si>
    <t>02.03.2023</t>
  </si>
  <si>
    <t>03.03.2023</t>
  </si>
  <si>
    <t>06.03.2023</t>
  </si>
  <si>
    <t>07.03.2023</t>
  </si>
  <si>
    <t>08.03.2023</t>
  </si>
  <si>
    <t>09.03.2023</t>
  </si>
  <si>
    <t>10.03.2023</t>
  </si>
  <si>
    <t>13.03.2023</t>
  </si>
  <si>
    <t>14.03.2023</t>
  </si>
  <si>
    <t>15.03.2023</t>
  </si>
  <si>
    <t>16.03.2023</t>
  </si>
  <si>
    <t>17.03.2023</t>
  </si>
  <si>
    <t>20.03.2023</t>
  </si>
  <si>
    <t>21.03.2023</t>
  </si>
  <si>
    <t>22.03.2023</t>
  </si>
  <si>
    <t>23.03.2023</t>
  </si>
  <si>
    <t>24.03.2023</t>
  </si>
  <si>
    <t>27.03.2023</t>
  </si>
  <si>
    <t>28.03.2023</t>
  </si>
  <si>
    <t>29.03.2023</t>
  </si>
  <si>
    <t>30.03.2023</t>
  </si>
  <si>
    <t>31.03.2023</t>
  </si>
  <si>
    <t>03.04.2023</t>
  </si>
  <si>
    <t>04.04.2023</t>
  </si>
  <si>
    <t>05.04.2023</t>
  </si>
  <si>
    <t>06.04.2023</t>
  </si>
  <si>
    <t>11.04.2023</t>
  </si>
  <si>
    <t>12.04.2023</t>
  </si>
  <si>
    <t>13.04.2023</t>
  </si>
  <si>
    <t>14.04.2023</t>
  </si>
  <si>
    <t>17.04.2023</t>
  </si>
  <si>
    <t>18.04.2023</t>
  </si>
  <si>
    <t>19.04.2023</t>
  </si>
  <si>
    <t>20.04.2023</t>
  </si>
  <si>
    <t>21.04.2023</t>
  </si>
  <si>
    <t>24.04.2023</t>
  </si>
  <si>
    <t>25.04.2023</t>
  </si>
  <si>
    <t>26.04.2023</t>
  </si>
  <si>
    <t>27.04.2023</t>
  </si>
  <si>
    <t>28.04.2023</t>
  </si>
  <si>
    <t>02.05.2023</t>
  </si>
  <si>
    <t>03.05.2023</t>
  </si>
  <si>
    <t>04.05.2023</t>
  </si>
  <si>
    <t>05.05.2023</t>
  </si>
  <si>
    <t>08.05.2023</t>
  </si>
  <si>
    <t>09.05.2023</t>
  </si>
  <si>
    <t>10.05.2023</t>
  </si>
  <si>
    <t>11.05.2023</t>
  </si>
  <si>
    <t>12.05.2023</t>
  </si>
  <si>
    <t>15.05.2023</t>
  </si>
  <si>
    <t>16.05.2023</t>
  </si>
  <si>
    <t>17.05.2023</t>
  </si>
  <si>
    <t>19.05.2023</t>
  </si>
  <si>
    <t>22.05.2023</t>
  </si>
  <si>
    <t>23.05.2023</t>
  </si>
  <si>
    <t>24.05.2023</t>
  </si>
  <si>
    <t>25.05.2023</t>
  </si>
  <si>
    <t>26.05.2023</t>
  </si>
  <si>
    <t>30.05.2023</t>
  </si>
  <si>
    <t>31.05.2023</t>
  </si>
  <si>
    <t>01.06.2023</t>
  </si>
  <si>
    <t>02.06.2023</t>
  </si>
  <si>
    <t>05.06.2023</t>
  </si>
  <si>
    <t>06.06.2023</t>
  </si>
  <si>
    <t>07.06.2023</t>
  </si>
  <si>
    <t>08.06.2023</t>
  </si>
  <si>
    <t>09.06.2023</t>
  </si>
  <si>
    <t>12.06.2023</t>
  </si>
  <si>
    <t>13.06.2023</t>
  </si>
  <si>
    <t>14.06.2023</t>
  </si>
  <si>
    <t>15.06.2023</t>
  </si>
  <si>
    <t>16.06.2023</t>
  </si>
  <si>
    <t>19.06.2023</t>
  </si>
  <si>
    <t>20.06.2023</t>
  </si>
  <si>
    <t>21.06.2023</t>
  </si>
  <si>
    <t>22.06.2023</t>
  </si>
  <si>
    <t>23.06.2023</t>
  </si>
  <si>
    <t>26.06.2023</t>
  </si>
  <si>
    <t>27.06.2023</t>
  </si>
  <si>
    <t>28.06.2023</t>
  </si>
  <si>
    <t>29.06.2023</t>
  </si>
  <si>
    <t>30.06.2023</t>
  </si>
  <si>
    <t>03.07.2023</t>
  </si>
  <si>
    <t>04.07.2023</t>
  </si>
  <si>
    <t>05.07.2023</t>
  </si>
  <si>
    <t>06.07.2023</t>
  </si>
  <si>
    <t>07.07.2023</t>
  </si>
  <si>
    <t>10.07.2023</t>
  </si>
  <si>
    <t>11.07.2023</t>
  </si>
  <si>
    <t>12.07.2023</t>
  </si>
  <si>
    <t>13.07.2023</t>
  </si>
  <si>
    <t>14.07.2023</t>
  </si>
  <si>
    <t>17.07.2023</t>
  </si>
  <si>
    <t>18.07.2023</t>
  </si>
  <si>
    <t>19.07.2023</t>
  </si>
  <si>
    <t>20.07.2023</t>
  </si>
  <si>
    <t>21.07.2023</t>
  </si>
  <si>
    <t>24.07.2023</t>
  </si>
  <si>
    <t>25.07.2023</t>
  </si>
  <si>
    <t>26.07.2023</t>
  </si>
  <si>
    <t>27.07.2023</t>
  </si>
  <si>
    <t>28.07.2023</t>
  </si>
  <si>
    <t>31.07.2023</t>
  </si>
  <si>
    <t>02.08.2023</t>
  </si>
  <si>
    <t>03.08.2023</t>
  </si>
  <si>
    <t>04.08.2023</t>
  </si>
  <si>
    <t>07.08.2023</t>
  </si>
  <si>
    <t>08.08.2023</t>
  </si>
  <si>
    <t>09.08.2023</t>
  </si>
  <si>
    <t>10.08.2023</t>
  </si>
  <si>
    <t>11.08.2023</t>
  </si>
  <si>
    <t>14.08.2023</t>
  </si>
  <si>
    <t>15.08.2023</t>
  </si>
  <si>
    <t>16.08.2023</t>
  </si>
  <si>
    <t>17.08.2023</t>
  </si>
  <si>
    <t>18.08.2023</t>
  </si>
  <si>
    <t>21.08.2023</t>
  </si>
  <si>
    <t>22.08.2023</t>
  </si>
  <si>
    <t>23.08.2023</t>
  </si>
  <si>
    <t>24.08.2023</t>
  </si>
  <si>
    <t>25.08.2023</t>
  </si>
  <si>
    <t>28.08.2023</t>
  </si>
  <si>
    <t>29.08.2023</t>
  </si>
  <si>
    <t>30.08.2023</t>
  </si>
  <si>
    <t>31.08.2023</t>
  </si>
  <si>
    <t>01.09.2023</t>
  </si>
  <si>
    <t>04.09.2023</t>
  </si>
  <si>
    <t>05.09.2023</t>
  </si>
  <si>
    <t>06.09.2023</t>
  </si>
  <si>
    <t>07.09.2023</t>
  </si>
  <si>
    <t>08.09.2023</t>
  </si>
  <si>
    <t>11.09.2023</t>
  </si>
  <si>
    <t>12.09.2023</t>
  </si>
  <si>
    <t>13.09.2023</t>
  </si>
  <si>
    <t>14.09.2023</t>
  </si>
  <si>
    <t>15.09.2023</t>
  </si>
  <si>
    <t>18.09.2023</t>
  </si>
  <si>
    <t>19.09.2023</t>
  </si>
  <si>
    <t>20.09.2023</t>
  </si>
  <si>
    <t>21.09.2023</t>
  </si>
  <si>
    <t>22.09.2023</t>
  </si>
  <si>
    <t>25.09.2023</t>
  </si>
  <si>
    <t>26.09.2023</t>
  </si>
  <si>
    <t>27.09.2023</t>
  </si>
  <si>
    <t>28.09.2023</t>
  </si>
  <si>
    <t>29.09.2023</t>
  </si>
  <si>
    <t>02.10.2023</t>
  </si>
  <si>
    <t>03.10.2023</t>
  </si>
  <si>
    <t>04.10.2023</t>
  </si>
  <si>
    <t>05.10.2023</t>
  </si>
  <si>
    <t>06.10.2023</t>
  </si>
  <si>
    <t>09.10.2023</t>
  </si>
  <si>
    <t>10.10.2023</t>
  </si>
  <si>
    <t>11.10.2023</t>
  </si>
  <si>
    <t>12.10.2023</t>
  </si>
  <si>
    <t>13.10.2023</t>
  </si>
  <si>
    <t>16.10.2023</t>
  </si>
  <si>
    <t>17.10.2023</t>
  </si>
  <si>
    <t>18.10.2023</t>
  </si>
  <si>
    <t>19.10.2023</t>
  </si>
  <si>
    <t>20.10.2023</t>
  </si>
  <si>
    <t>23.10.2023</t>
  </si>
  <si>
    <t>24.10.2023</t>
  </si>
  <si>
    <t>25.10.2023</t>
  </si>
  <si>
    <t>26.10.2023</t>
  </si>
  <si>
    <t>27.10.2023</t>
  </si>
  <si>
    <t>30.10.2023</t>
  </si>
  <si>
    <t>31.10.2023</t>
  </si>
  <si>
    <t>01.11.2023</t>
  </si>
  <si>
    <t>02.11.2023</t>
  </si>
  <si>
    <t>03.11.2023</t>
  </si>
  <si>
    <t>06.11.2023</t>
  </si>
  <si>
    <t>07.11.2023</t>
  </si>
  <si>
    <t>08.11.2023</t>
  </si>
  <si>
    <t>09.11.2023</t>
  </si>
  <si>
    <t>10.11.2023</t>
  </si>
  <si>
    <t>13.11.2023</t>
  </si>
  <si>
    <t>14.11.2023</t>
  </si>
  <si>
    <t>15.11.2023</t>
  </si>
  <si>
    <t>16.11.2023</t>
  </si>
  <si>
    <t>17.11.2023</t>
  </si>
  <si>
    <t>20.11.2023</t>
  </si>
  <si>
    <t>21.11.2023</t>
  </si>
  <si>
    <t>22.11.2023</t>
  </si>
  <si>
    <t>23.11.2023</t>
  </si>
  <si>
    <t>24.11.2023</t>
  </si>
  <si>
    <t>27.11.2023</t>
  </si>
  <si>
    <t>28.11.2023</t>
  </si>
  <si>
    <t>29.11.2023</t>
  </si>
  <si>
    <t>30.11.2023</t>
  </si>
  <si>
    <t>01.12.2023</t>
  </si>
  <si>
    <t>04.12.2023</t>
  </si>
  <si>
    <t>05.12.2023</t>
  </si>
  <si>
    <t>06.12.2023</t>
  </si>
  <si>
    <t>07.12.2023</t>
  </si>
  <si>
    <t>08.12.2023</t>
  </si>
  <si>
    <t>11.12.2023</t>
  </si>
  <si>
    <t>12.12.2023</t>
  </si>
  <si>
    <t>13.12.2023</t>
  </si>
  <si>
    <t>14.12.2023</t>
  </si>
  <si>
    <t>15.12.2023</t>
  </si>
  <si>
    <t>18.12.2023</t>
  </si>
  <si>
    <t>19.12.2023</t>
  </si>
  <si>
    <t>20.12.2023</t>
  </si>
  <si>
    <t>21.12.2023</t>
  </si>
  <si>
    <t>22.12.2023</t>
  </si>
  <si>
    <t>27.12.2023</t>
  </si>
  <si>
    <t>28.12.2023</t>
  </si>
  <si>
    <t>29.12.2023</t>
  </si>
  <si>
    <t>03.01.2024</t>
  </si>
  <si>
    <t>04.01.2024</t>
  </si>
  <si>
    <t>05.01.2024</t>
  </si>
  <si>
    <t>08.01.2024</t>
  </si>
  <si>
    <t>09.01.2024</t>
  </si>
  <si>
    <t>10.01.2024</t>
  </si>
  <si>
    <t>11.01.2024</t>
  </si>
  <si>
    <t>12.01.2024</t>
  </si>
  <si>
    <t>15.01.2024</t>
  </si>
  <si>
    <t>16.01.2024</t>
  </si>
  <si>
    <t>17.01.2024</t>
  </si>
  <si>
    <t>18.01.2024</t>
  </si>
  <si>
    <t>19.01.2024</t>
  </si>
  <si>
    <t>22.01.2024</t>
  </si>
  <si>
    <t>23.01.2024</t>
  </si>
  <si>
    <t>24.01.2024</t>
  </si>
  <si>
    <t>25.01.2024</t>
  </si>
  <si>
    <t>26.01.2024</t>
  </si>
  <si>
    <t>29.01.2024</t>
  </si>
  <si>
    <t>30.01.2024</t>
  </si>
  <si>
    <t>31.01.2024</t>
  </si>
  <si>
    <t>01.02.2024</t>
  </si>
  <si>
    <t>02.02.2024</t>
  </si>
  <si>
    <t>05.02.2024</t>
  </si>
  <si>
    <t>06.02.2024</t>
  </si>
  <si>
    <t>07.02.2024</t>
  </si>
  <si>
    <t>08.02.2024</t>
  </si>
  <si>
    <t>09.02.2024</t>
  </si>
  <si>
    <t>12.02.2024</t>
  </si>
  <si>
    <t>13.02.2024</t>
  </si>
  <si>
    <t>14.02.2024</t>
  </si>
  <si>
    <t>15.02.2024</t>
  </si>
  <si>
    <t>16.02.2024</t>
  </si>
  <si>
    <t>19.02.2024</t>
  </si>
  <si>
    <t>20.02.2024</t>
  </si>
  <si>
    <t>21.02.2024</t>
  </si>
  <si>
    <t>22.02.2024</t>
  </si>
  <si>
    <t>23.02.2024</t>
  </si>
  <si>
    <t>26.02.2024</t>
  </si>
  <si>
    <t>27.02.2024</t>
  </si>
  <si>
    <t>28.02.2024</t>
  </si>
  <si>
    <t>29.02.2024</t>
  </si>
  <si>
    <t>01.03.2024</t>
  </si>
  <si>
    <t>04.03.2024</t>
  </si>
  <si>
    <t>05.03.2024</t>
  </si>
  <si>
    <t>06.03.2024</t>
  </si>
  <si>
    <t>07.03.2024</t>
  </si>
  <si>
    <t>08.03.2024</t>
  </si>
  <si>
    <t>11.03.2024</t>
  </si>
  <si>
    <t>12.03.2024</t>
  </si>
  <si>
    <t>13.03.2024</t>
  </si>
  <si>
    <t>14.03.2024</t>
  </si>
  <si>
    <t>15.03.2024</t>
  </si>
  <si>
    <t>18.03.2024</t>
  </si>
  <si>
    <t>19.03.2024</t>
  </si>
  <si>
    <t>20.03.2024</t>
  </si>
  <si>
    <t>21.03.2024</t>
  </si>
  <si>
    <t>22.03.2024</t>
  </si>
  <si>
    <t>25.03.2024</t>
  </si>
  <si>
    <t>26.03.2024</t>
  </si>
  <si>
    <t>27.03.2024</t>
  </si>
  <si>
    <t>28.03.2024</t>
  </si>
  <si>
    <t>02.04.2024</t>
  </si>
  <si>
    <t>03.04.2024</t>
  </si>
  <si>
    <t>04.04.2024</t>
  </si>
  <si>
    <t>05.04.2024</t>
  </si>
  <si>
    <t>08.04.2024</t>
  </si>
  <si>
    <t>09.04.2024</t>
  </si>
  <si>
    <t>10.04.2024</t>
  </si>
  <si>
    <t>11.04.2024</t>
  </si>
  <si>
    <t>12.04.2024</t>
  </si>
  <si>
    <t>15.04.2024</t>
  </si>
  <si>
    <t>16.04.2024</t>
  </si>
  <si>
    <t>17.04.2024</t>
  </si>
  <si>
    <t>18.04.2024</t>
  </si>
  <si>
    <t>19.04.2024</t>
  </si>
  <si>
    <t>22.04.2024</t>
  </si>
  <si>
    <t>23.04.2024</t>
  </si>
  <si>
    <t>24.04.2024</t>
  </si>
  <si>
    <t>25.04.2024</t>
  </si>
  <si>
    <t>26.04.2024</t>
  </si>
  <si>
    <t>29.04.2024</t>
  </si>
  <si>
    <t>30.04.2024</t>
  </si>
  <si>
    <t>02.05.2024</t>
  </si>
  <si>
    <t>03.05.2024</t>
  </si>
  <si>
    <t>06.05.2024</t>
  </si>
  <si>
    <t>07.05.2024</t>
  </si>
  <si>
    <t>08.05.2024</t>
  </si>
  <si>
    <t>10.05.2024</t>
  </si>
  <si>
    <t>13.05.2024</t>
  </si>
  <si>
    <t>14.05.2024</t>
  </si>
  <si>
    <t>15.05.2024</t>
  </si>
  <si>
    <t>16.05.2024</t>
  </si>
  <si>
    <t>17.05.2024</t>
  </si>
  <si>
    <t>21.05.2024</t>
  </si>
  <si>
    <t>22.05.2024</t>
  </si>
  <si>
    <t>23.05.2024</t>
  </si>
  <si>
    <t>24.05.2024</t>
  </si>
  <si>
    <t>27.05.2024</t>
  </si>
  <si>
    <t>28.05.2024</t>
  </si>
  <si>
    <t>29.05.2024</t>
  </si>
  <si>
    <t>30.05.2024</t>
  </si>
  <si>
    <t>31.05.2024</t>
  </si>
  <si>
    <t>03.06.2024</t>
  </si>
  <si>
    <t>04.06.2024</t>
  </si>
  <si>
    <t>05.06.2024</t>
  </si>
  <si>
    <t>06.06.2024</t>
  </si>
  <si>
    <t>07.06.2024</t>
  </si>
  <si>
    <t>10.06.2024</t>
  </si>
  <si>
    <t>11.06.2024</t>
  </si>
  <si>
    <t>12.06.2024</t>
  </si>
  <si>
    <t>13.06.2024</t>
  </si>
  <si>
    <t>14.06.2024</t>
  </si>
  <si>
    <t>17.06.2024</t>
  </si>
  <si>
    <t>18.06.2024</t>
  </si>
  <si>
    <t>19.06.2024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</si>
  <si>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</si>
  <si>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</si>
  <si>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</si>
  <si>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</si>
  <si>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</si>
  <si>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</si>
  <si>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</si>
  <si>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01.07.2024</t>
  </si>
  <si>
    <t>02.07.2024</t>
  </si>
  <si>
    <t>03.07.2024</t>
  </si>
  <si>
    <t>04.07.2024</t>
  </si>
  <si>
    <t>05.07.2024</t>
  </si>
  <si>
    <t>08.07.2024</t>
  </si>
  <si>
    <t>09.07.2024</t>
  </si>
  <si>
    <t>10.07.2024</t>
  </si>
  <si>
    <t>11.07.2024</t>
  </si>
  <si>
    <t>12.07.2024</t>
  </si>
  <si>
    <t>15.07.2024</t>
  </si>
  <si>
    <t>16.07.2024</t>
  </si>
  <si>
    <t>17.07.2024</t>
  </si>
  <si>
    <t>18.07.2024</t>
  </si>
  <si>
    <t>04.11.2024</t>
  </si>
  <si>
    <t>05.11.2024</t>
  </si>
  <si>
    <t>06.11.2024</t>
  </si>
  <si>
    <t>07.11.2024</t>
  </si>
  <si>
    <t>08.11.2024</t>
  </si>
  <si>
    <t>11.11.2024</t>
  </si>
  <si>
    <t>12.11.2024</t>
  </si>
  <si>
    <t>13.11.2024</t>
  </si>
  <si>
    <t>14.11.2024</t>
  </si>
  <si>
    <t>15.11.2024</t>
  </si>
  <si>
    <t>18.11.2024</t>
  </si>
  <si>
    <t>19.11.2024</t>
  </si>
  <si>
    <t>20.11.2024</t>
  </si>
  <si>
    <t>21.11.2024</t>
  </si>
  <si>
    <t>22.11.2024</t>
  </si>
  <si>
    <t>25.11.2024</t>
  </si>
  <si>
    <t>26.11.2024</t>
  </si>
  <si>
    <t>27.11.2024</t>
  </si>
  <si>
    <t>28.11.2024</t>
  </si>
  <si>
    <t>29.11.2024</t>
  </si>
  <si>
    <t>02.12.2024</t>
  </si>
  <si>
    <t>03.12.2024</t>
  </si>
  <si>
    <t>04.12.2024</t>
  </si>
  <si>
    <t>05.12.2024</t>
  </si>
  <si>
    <t>06.12.2024</t>
  </si>
  <si>
    <t>09.12.2024</t>
  </si>
  <si>
    <t>10.12.2024</t>
  </si>
  <si>
    <t>11.12.2024</t>
  </si>
  <si>
    <t>12.12.2024</t>
  </si>
  <si>
    <t>13.12.2024</t>
  </si>
  <si>
    <t>16.12.2024</t>
  </si>
  <si>
    <t>17.12.2024</t>
  </si>
  <si>
    <t>18.12.2024</t>
  </si>
  <si>
    <t>19.12.2024</t>
  </si>
  <si>
    <t>20.12.2024</t>
  </si>
  <si>
    <t>23.12.2024</t>
  </si>
  <si>
    <t>27.12.2024</t>
  </si>
  <si>
    <t>30.12.2024</t>
  </si>
  <si>
    <t>03.01.2025</t>
  </si>
  <si>
    <t>06.01.2025</t>
  </si>
  <si>
    <t>07.01.2025</t>
  </si>
  <si>
    <t>08.01.2025</t>
  </si>
  <si>
    <t>09.01.2025</t>
  </si>
  <si>
    <t>10.01.2025</t>
  </si>
  <si>
    <t>13.01.2025</t>
  </si>
  <si>
    <t>14.01.2025</t>
  </si>
  <si>
    <t>15.01.2025</t>
  </si>
  <si>
    <t>16.01.2025</t>
  </si>
  <si>
    <t>17.01.2025</t>
  </si>
  <si>
    <t>20.01.2025</t>
  </si>
  <si>
    <t>21.01.2025</t>
  </si>
  <si>
    <t>22.01.2025</t>
  </si>
  <si>
    <t>23.01.2025</t>
  </si>
  <si>
    <t>24.01.2025</t>
  </si>
  <si>
    <t>27.01.2025</t>
  </si>
  <si>
    <t>28.01.2025</t>
  </si>
  <si>
    <t>29.01.2025</t>
  </si>
  <si>
    <t>30.01.2025</t>
  </si>
  <si>
    <t>31.01.2025</t>
  </si>
  <si>
    <t>03.02.2025</t>
  </si>
  <si>
    <t>04.02.2025</t>
  </si>
  <si>
    <t>05.02.2025</t>
  </si>
  <si>
    <t>06.02.2025</t>
  </si>
  <si>
    <t>07.02.2025</t>
  </si>
  <si>
    <t>10.02.2025</t>
  </si>
  <si>
    <t>11.02.2025</t>
  </si>
  <si>
    <t>12.02.2025</t>
  </si>
  <si>
    <t>13.02.2025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</si>
  <si>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</si>
  <si>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</si>
  <si>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</si>
  <si>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</si>
  <si>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</si>
  <si>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</si>
  <si>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</si>
  <si>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</si>
  <si>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</si>
  <si>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</si>
  <si>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28.02.2025</t>
  </si>
  <si>
    <t>03.03.2025</t>
  </si>
  <si>
    <t>04.03.2025</t>
  </si>
  <si>
    <t>05.03.2025</t>
  </si>
  <si>
    <t>06.03.2025</t>
  </si>
  <si>
    <t>07.03.2025</t>
  </si>
  <si>
    <t>10.03.2025</t>
  </si>
  <si>
    <t>11.03.2025</t>
  </si>
  <si>
    <t>12.03.2025</t>
  </si>
  <si>
    <t>13.03.2025</t>
  </si>
  <si>
    <t>14.03.2025</t>
  </si>
  <si>
    <t>17.03.2025</t>
  </si>
  <si>
    <t>18.03.2025</t>
  </si>
  <si>
    <t>19.03.2025</t>
  </si>
  <si>
    <t>20.03.2025</t>
  </si>
  <si>
    <t>21.03.2025</t>
  </si>
  <si>
    <t>24.03.2025</t>
  </si>
  <si>
    <t>25.03.2025</t>
  </si>
  <si>
    <t>26.03.2025</t>
  </si>
  <si>
    <t>27.03.2025</t>
  </si>
  <si>
    <t>28.03.2025</t>
  </si>
  <si>
    <t>31.03.2025</t>
  </si>
  <si>
    <t>01.04.2025</t>
  </si>
  <si>
    <t>02.04.2025</t>
  </si>
  <si>
    <t>03.04.2025</t>
  </si>
  <si>
    <t>04.04.2025</t>
  </si>
  <si>
    <t>07.04.2025</t>
  </si>
  <si>
    <t>08.04.2025</t>
  </si>
  <si>
    <t>09.04.2025</t>
  </si>
  <si>
    <t>10.04.2025</t>
  </si>
  <si>
    <t>11.04.2025</t>
  </si>
  <si>
    <t>14.04.2025</t>
  </si>
  <si>
    <t>15.04.2025</t>
  </si>
  <si>
    <t>16.04.2025</t>
  </si>
  <si>
    <t>17.04.2025</t>
  </si>
  <si>
    <t>22.04.2025</t>
  </si>
  <si>
    <t>23.04.2025</t>
  </si>
  <si>
    <t>24.04.2025</t>
  </si>
  <si>
    <t>25.04.2025</t>
  </si>
  <si>
    <t>28.04.2025</t>
  </si>
  <si>
    <t>29.04.2025</t>
  </si>
  <si>
    <t>30.04.2025</t>
  </si>
  <si>
    <t>02.05.2025</t>
  </si>
  <si>
    <t>05.05.2025</t>
  </si>
  <si>
    <t>06.05.2025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</si>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</sst>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#,##0.00_ ;\-#,##0.00\ "/>
    <numFmt numFmtId="166" formatCode="#,##0_ ;\-#,##0\ "/>
    <numFmt numFmtId="167" formatCode="_ * #,##0.0000_ ;_ * \-#,##0.000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10" fontId="1" fillId="0" borderId="0" xfId="2" applyNumberFormat="1" applyFont="1"/>
    <xf numFmtId="0" fontId="0" fillId="0" borderId="0" xfId="0" applyAlignment="1">
      <alignment horizontal="right"/>
    </xf>
    <xf numFmtId="10" fontId="2" fillId="0" borderId="0" xfId="2" applyNumberFormat="1" applyFont="1"/>
    <xf numFmtId="10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10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2" fillId="0" borderId="0" xfId="1" applyNumberFormat="1" applyFont="1" applyAlignment="1">
      <alignment horizontal="right"/>
    </xf>
    <xf numFmtId="14" fontId="0" fillId="2" borderId="1" xfId="0" applyNumberFormat="1" applyFill="1" applyBorder="1" applyAlignment="1">
      <alignment horizontal="right"/>
    </xf>
    <xf numFmtId="10" fontId="2" fillId="0" borderId="0" xfId="2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0" fontId="4" fillId="0" borderId="0" xfId="2" applyNumberFormat="1" applyFont="1" applyAlignment="1">
      <alignment horizontal="right"/>
    </xf>
    <xf numFmtId="10" fontId="2" fillId="0" borderId="0" xfId="2" applyNumberFormat="1" applyFont="1" applyAlignment="1">
      <alignment horizontal="center"/>
    </xf>
    <xf numFmtId="10" fontId="5" fillId="0" borderId="0" xfId="2" applyNumberFormat="1" applyFont="1"/>
    <xf numFmtId="10" fontId="0" fillId="0" borderId="0" xfId="2" applyNumberFormat="1" applyFont="1"/>
    <xf numFmtId="9" fontId="0" fillId="0" borderId="0" xfId="0" applyNumberFormat="1"/>
    <xf numFmtId="10" fontId="6" fillId="0" borderId="0" xfId="2" applyNumberFormat="1" applyFont="1"/>
    <xf numFmtId="0" fontId="7" fillId="0" borderId="0" xfId="0" applyFont="1"/>
    <xf numFmtId="43" fontId="0" fillId="0" borderId="0" xfId="1" applyFo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14" fontId="0" fillId="0" borderId="0" xfId="2" applyNumberFormat="1" applyFont="1"/>
    <xf numFmtId="167" fontId="0" fillId="0" borderId="0" xfId="1" applyNumberFormat="1" applyFont="1"/>
    <xf numFmtId="14" fontId="9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14" fontId="0" fillId="0" borderId="0" xfId="2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0" fillId="0" borderId="0" xfId="1" applyNumberFormat="1" applyFont="1"/>
    <xf numFmtId="14" fontId="0" fillId="0" borderId="0" xfId="0" applyNumberFormat="1"/>
    <xf numFmtId="2" fontId="0" fillId="0" borderId="0" xfId="1" applyNumberFormat="1" applyFont="1"/>
    <xf numFmtId="167" fontId="0" fillId="0" borderId="0" xfId="0" applyNumberFormat="1"/>
    <xf numFmtId="10" fontId="0" fillId="3" borderId="0" xfId="2" applyNumberFormat="1" applyFont="1" applyFill="1"/>
  </cellXfs>
  <cellStyles count="3">
    <cellStyle name="Comma" xfId="1" builtinId="3"/>
    <cellStyle name="Normal" xfId="0" builtinId="0"/>
    <cellStyle name="Per cent" xfId="2" builtinId="5"/>
  </cellStyles>
  <dxfs count="2">
    <dxf>
      <fill>
        <patternFill>
          <bgColor theme="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auto="1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'Drawdown Analysis'!$F$24</c:f>
              <c:strCache>
                <c:ptCount val="1"/>
                <c:pt idx="0">
                  <c:v>Underwater Returns</c:v>
                </c:pt>
              </c:strCache>
            </c:strRef>
          </c:tx>
          <c:spPr>
            <a:solidFill>
              <a:srgbClr val="C00000">
                <a:alpha val="50000"/>
              </a:srgbClr>
            </a:solidFill>
          </c:spPr>
          <c:invertIfNegative val="0"/>
          <c:val>
            <c:numRef>
              <c:f>'Drawdown Analysis'!$F$25:$F$5025</c:f>
              <c:numCache>
                <c:formatCode>0.00%</c:formatCode>
                <c:ptCount val="50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-1.8600000000000061E-2</c:v>
                </c:pt>
                <c:pt idx="6">
                  <c:v>-8.3934400000000853E-3</c:v>
                </c:pt>
                <c:pt idx="7">
                  <c:v>0</c:v>
                </c:pt>
                <c:pt idx="8">
                  <c:v>-5.1900000000000057E-2</c:v>
                </c:pt>
                <c:pt idx="9">
                  <c:v>-7.1496800000001581E-3</c:v>
                </c:pt>
                <c:pt idx="10">
                  <c:v>-6.4546847760001969E-3</c:v>
                </c:pt>
                <c:pt idx="11">
                  <c:v>0</c:v>
                </c:pt>
                <c:pt idx="12">
                  <c:v>0</c:v>
                </c:pt>
                <c:pt idx="13">
                  <c:v>-4.2399999999999993E-2</c:v>
                </c:pt>
                <c:pt idx="14">
                  <c:v>0</c:v>
                </c:pt>
                <c:pt idx="15">
                  <c:v>-2.200000000000002E-2</c:v>
                </c:pt>
                <c:pt idx="16">
                  <c:v>-3.5496399999999984E-2</c:v>
                </c:pt>
                <c:pt idx="17">
                  <c:v>-7.5233948319999966E-2</c:v>
                </c:pt>
                <c:pt idx="18">
                  <c:v>-4.8415732821280089E-2</c:v>
                </c:pt>
                <c:pt idx="19">
                  <c:v>-9.3056194402347803E-3</c:v>
                </c:pt>
                <c:pt idx="20">
                  <c:v>-5.1509200052080706E-2</c:v>
                </c:pt>
                <c:pt idx="21">
                  <c:v>-5.0276162012148351E-2</c:v>
                </c:pt>
                <c:pt idx="22">
                  <c:v>-3.8784503572495299E-2</c:v>
                </c:pt>
                <c:pt idx="23">
                  <c:v>-2.8018890012507125E-2</c:v>
                </c:pt>
                <c:pt idx="24">
                  <c:v>-2.358588708837317E-3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-1.2599999999999945E-2</c:v>
                </c:pt>
                <c:pt idx="31">
                  <c:v>0</c:v>
                </c:pt>
                <c:pt idx="32">
                  <c:v>0</c:v>
                </c:pt>
                <c:pt idx="33">
                  <c:v>-4.8000000000000265E-3</c:v>
                </c:pt>
                <c:pt idx="34">
                  <c:v>0</c:v>
                </c:pt>
                <c:pt idx="35">
                  <c:v>-5.7000000000001494E-3</c:v>
                </c:pt>
                <c:pt idx="36">
                  <c:v>0</c:v>
                </c:pt>
                <c:pt idx="37">
                  <c:v>-9.4999999999999529E-3</c:v>
                </c:pt>
                <c:pt idx="38">
                  <c:v>0</c:v>
                </c:pt>
                <c:pt idx="39">
                  <c:v>0</c:v>
                </c:pt>
                <c:pt idx="40">
                  <c:v>-1.9900000000000029E-2</c:v>
                </c:pt>
                <c:pt idx="41">
                  <c:v>-5.469354999999998E-2</c:v>
                </c:pt>
                <c:pt idx="42">
                  <c:v>-4.3255341955000026E-2</c:v>
                </c:pt>
                <c:pt idx="43">
                  <c:v>-3.5123012361617523E-2</c:v>
                </c:pt>
                <c:pt idx="44">
                  <c:v>-7.18848255906398E-2</c:v>
                </c:pt>
                <c:pt idx="45">
                  <c:v>-4.8310700160641984E-2</c:v>
                </c:pt>
                <c:pt idx="46">
                  <c:v>0</c:v>
                </c:pt>
                <c:pt idx="47">
                  <c:v>-3.3000000000000029E-2</c:v>
                </c:pt>
                <c:pt idx="48">
                  <c:v>-2.6617800000000136E-2</c:v>
                </c:pt>
                <c:pt idx="49">
                  <c:v>-6.6721146640000173E-2</c:v>
                </c:pt>
                <c:pt idx="50">
                  <c:v>-5.5055160973000117E-2</c:v>
                </c:pt>
                <c:pt idx="51">
                  <c:v>-2.4816926124136107E-2</c:v>
                </c:pt>
                <c:pt idx="52">
                  <c:v>-3.5836494858933365E-2</c:v>
                </c:pt>
                <c:pt idx="53">
                  <c:v>-7.9721695603565124E-3</c:v>
                </c:pt>
                <c:pt idx="54">
                  <c:v>0</c:v>
                </c:pt>
                <c:pt idx="55">
                  <c:v>0</c:v>
                </c:pt>
                <c:pt idx="56">
                  <c:v>-5.9000000000000163E-3</c:v>
                </c:pt>
                <c:pt idx="57">
                  <c:v>0</c:v>
                </c:pt>
                <c:pt idx="58">
                  <c:v>-2.6800000000000046E-2</c:v>
                </c:pt>
                <c:pt idx="59">
                  <c:v>-1.8917080000000031E-2</c:v>
                </c:pt>
                <c:pt idx="60">
                  <c:v>-4.4915777379999966E-2</c:v>
                </c:pt>
                <c:pt idx="61">
                  <c:v>-3.1353581418795962E-2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-4.8599999999999977E-2</c:v>
                </c:pt>
                <c:pt idx="70">
                  <c:v>-3.0523399999999978E-2</c:v>
                </c:pt>
                <c:pt idx="71">
                  <c:v>-1.1909449279999818E-2</c:v>
                </c:pt>
                <c:pt idx="72">
                  <c:v>-2.4655817384287904E-2</c:v>
                </c:pt>
                <c:pt idx="73">
                  <c:v>0</c:v>
                </c:pt>
                <c:pt idx="74">
                  <c:v>-9.7000000000000419E-3</c:v>
                </c:pt>
                <c:pt idx="75">
                  <c:v>-7.7193999999999319E-3</c:v>
                </c:pt>
                <c:pt idx="76">
                  <c:v>0</c:v>
                </c:pt>
                <c:pt idx="77">
                  <c:v>-1.5499999999999958E-2</c:v>
                </c:pt>
                <c:pt idx="78">
                  <c:v>-1.7075200000000068E-2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-0.11029999999999984</c:v>
                </c:pt>
                <c:pt idx="83">
                  <c:v>-8.1384749999999895E-2</c:v>
                </c:pt>
                <c:pt idx="84">
                  <c:v>-0.20126404012499999</c:v>
                </c:pt>
                <c:pt idx="85">
                  <c:v>-0.22754245320488753</c:v>
                </c:pt>
                <c:pt idx="86">
                  <c:v>-0.22962808858123429</c:v>
                </c:pt>
                <c:pt idx="87">
                  <c:v>-0.23633032421057754</c:v>
                </c:pt>
                <c:pt idx="88">
                  <c:v>-0.16920375970868728</c:v>
                </c:pt>
                <c:pt idx="89">
                  <c:v>-0.14519374836426835</c:v>
                </c:pt>
                <c:pt idx="90">
                  <c:v>-0.15587882650971496</c:v>
                </c:pt>
                <c:pt idx="91">
                  <c:v>-0.22315528403689067</c:v>
                </c:pt>
                <c:pt idx="92">
                  <c:v>-0.27745672968271196</c:v>
                </c:pt>
                <c:pt idx="93">
                  <c:v>-0.27326597871487168</c:v>
                </c:pt>
                <c:pt idx="94">
                  <c:v>-0.43183934215928665</c:v>
                </c:pt>
                <c:pt idx="95">
                  <c:v>-0.35854661729783455</c:v>
                </c:pt>
                <c:pt idx="96">
                  <c:v>-0.28619067572903034</c:v>
                </c:pt>
                <c:pt idx="97">
                  <c:v>-0.2220192174770701</c:v>
                </c:pt>
                <c:pt idx="98">
                  <c:v>-0.22824306373725356</c:v>
                </c:pt>
                <c:pt idx="99">
                  <c:v>-0.26096555783479403</c:v>
                </c:pt>
                <c:pt idx="100">
                  <c:v>-0.28527979098202927</c:v>
                </c:pt>
                <c:pt idx="101">
                  <c:v>-0.23617851262249467</c:v>
                </c:pt>
                <c:pt idx="102">
                  <c:v>-0.16476120355269797</c:v>
                </c:pt>
                <c:pt idx="103">
                  <c:v>-0.1518985260874095</c:v>
                </c:pt>
                <c:pt idx="104">
                  <c:v>-0.12713396304916191</c:v>
                </c:pt>
                <c:pt idx="105">
                  <c:v>-0.14860646755815254</c:v>
                </c:pt>
                <c:pt idx="106">
                  <c:v>-0.17636189671575675</c:v>
                </c:pt>
                <c:pt idx="107">
                  <c:v>-0.21087233324336663</c:v>
                </c:pt>
                <c:pt idx="108">
                  <c:v>-0.20574300340944851</c:v>
                </c:pt>
                <c:pt idx="109">
                  <c:v>-0.22154871764160056</c:v>
                </c:pt>
                <c:pt idx="110">
                  <c:v>-0.22217147866748732</c:v>
                </c:pt>
                <c:pt idx="111">
                  <c:v>-0.26767444716543931</c:v>
                </c:pt>
                <c:pt idx="112">
                  <c:v>-0.30209374814866363</c:v>
                </c:pt>
                <c:pt idx="113">
                  <c:v>-0.23690930422574896</c:v>
                </c:pt>
                <c:pt idx="114">
                  <c:v>-0.21928190915336387</c:v>
                </c:pt>
                <c:pt idx="115">
                  <c:v>-0.2038236909546004</c:v>
                </c:pt>
                <c:pt idx="116">
                  <c:v>-0.17149893280735717</c:v>
                </c:pt>
                <c:pt idx="117">
                  <c:v>-0.12129176813548304</c:v>
                </c:pt>
                <c:pt idx="118">
                  <c:v>-0.1038054743213791</c:v>
                </c:pt>
                <c:pt idx="119">
                  <c:v>-0.17146816101011497</c:v>
                </c:pt>
                <c:pt idx="120">
                  <c:v>-0.22606840919954829</c:v>
                </c:pt>
                <c:pt idx="121">
                  <c:v>-0.26197883501268926</c:v>
                </c:pt>
                <c:pt idx="122">
                  <c:v>-0.28352905303031872</c:v>
                </c:pt>
                <c:pt idx="123">
                  <c:v>-0.18902653512501788</c:v>
                </c:pt>
                <c:pt idx="124">
                  <c:v>-0.29339882005442819</c:v>
                </c:pt>
                <c:pt idx="125">
                  <c:v>-0.3643415785209636</c:v>
                </c:pt>
                <c:pt idx="126">
                  <c:v>-0.29232147936738884</c:v>
                </c:pt>
                <c:pt idx="127">
                  <c:v>-0.295081425597856</c:v>
                </c:pt>
                <c:pt idx="128">
                  <c:v>-0.31087160166446404</c:v>
                </c:pt>
                <c:pt idx="129">
                  <c:v>-0.3467062783779119</c:v>
                </c:pt>
                <c:pt idx="130">
                  <c:v>-0.37793371827144773</c:v>
                </c:pt>
                <c:pt idx="131">
                  <c:v>-0.47136807378707624</c:v>
                </c:pt>
                <c:pt idx="132">
                  <c:v>-0.42648722325159893</c:v>
                </c:pt>
                <c:pt idx="133">
                  <c:v>-0.35760833876411591</c:v>
                </c:pt>
                <c:pt idx="134">
                  <c:v>-0.35221224880973456</c:v>
                </c:pt>
                <c:pt idx="135">
                  <c:v>-0.37313579317318024</c:v>
                </c:pt>
                <c:pt idx="136">
                  <c:v>-0.41344316167214479</c:v>
                </c:pt>
                <c:pt idx="137">
                  <c:v>-0.38429128680725033</c:v>
                </c:pt>
                <c:pt idx="138">
                  <c:v>-0.43613396045807984</c:v>
                </c:pt>
                <c:pt idx="139">
                  <c:v>-0.45288078183247482</c:v>
                </c:pt>
                <c:pt idx="140">
                  <c:v>-0.50923406130372983</c:v>
                </c:pt>
                <c:pt idx="141">
                  <c:v>-0.5517834681886965</c:v>
                </c:pt>
                <c:pt idx="142">
                  <c:v>-0.55335222605003609</c:v>
                </c:pt>
                <c:pt idx="143">
                  <c:v>-0.60038423664696716</c:v>
                </c:pt>
                <c:pt idx="144">
                  <c:v>-0.5559070021857746</c:v>
                </c:pt>
                <c:pt idx="145">
                  <c:v>-0.5176261857741884</c:v>
                </c:pt>
                <c:pt idx="146">
                  <c:v>-0.54584505390639837</c:v>
                </c:pt>
                <c:pt idx="147">
                  <c:v>-0.55538230777436393</c:v>
                </c:pt>
                <c:pt idx="148">
                  <c:v>-0.55885032577372384</c:v>
                </c:pt>
                <c:pt idx="149">
                  <c:v>-0.55055671189826993</c:v>
                </c:pt>
                <c:pt idx="150">
                  <c:v>-0.51325291898582637</c:v>
                </c:pt>
                <c:pt idx="151">
                  <c:v>-0.47202544122392598</c:v>
                </c:pt>
                <c:pt idx="152">
                  <c:v>-0.45370472403439621</c:v>
                </c:pt>
                <c:pt idx="153">
                  <c:v>-0.43868160394534206</c:v>
                </c:pt>
                <c:pt idx="154">
                  <c:v>-0.42577128083608495</c:v>
                </c:pt>
                <c:pt idx="155">
                  <c:v>-0.42881469304765363</c:v>
                </c:pt>
                <c:pt idx="156">
                  <c:v>-0.39134493691157968</c:v>
                </c:pt>
                <c:pt idx="157">
                  <c:v>-0.3817890524210914</c:v>
                </c:pt>
                <c:pt idx="158">
                  <c:v>-0.35545326605422989</c:v>
                </c:pt>
                <c:pt idx="159">
                  <c:v>-0.34507606363770293</c:v>
                </c:pt>
                <c:pt idx="160">
                  <c:v>-0.33230504687863816</c:v>
                </c:pt>
                <c:pt idx="161">
                  <c:v>-0.3348422877004994</c:v>
                </c:pt>
                <c:pt idx="162">
                  <c:v>-0.35040697816830768</c:v>
                </c:pt>
                <c:pt idx="163">
                  <c:v>-0.34319649562597587</c:v>
                </c:pt>
                <c:pt idx="164">
                  <c:v>-0.33222787710292967</c:v>
                </c:pt>
                <c:pt idx="165">
                  <c:v>-0.35339625339876679</c:v>
                </c:pt>
                <c:pt idx="166">
                  <c:v>-0.36199608322856325</c:v>
                </c:pt>
                <c:pt idx="167">
                  <c:v>-0.34528038060915156</c:v>
                </c:pt>
                <c:pt idx="168">
                  <c:v>-0.33087654898255292</c:v>
                </c:pt>
                <c:pt idx="169">
                  <c:v>-0.30069908134166612</c:v>
                </c:pt>
                <c:pt idx="170">
                  <c:v>-0.27209767376854044</c:v>
                </c:pt>
                <c:pt idx="171">
                  <c:v>-0.2935707923923685</c:v>
                </c:pt>
                <c:pt idx="172">
                  <c:v>-0.28431656977270847</c:v>
                </c:pt>
                <c:pt idx="173">
                  <c:v>-0.29812925997609507</c:v>
                </c:pt>
                <c:pt idx="174">
                  <c:v>-0.32395810320897478</c:v>
                </c:pt>
                <c:pt idx="175">
                  <c:v>-0.28711381983386386</c:v>
                </c:pt>
                <c:pt idx="176">
                  <c:v>-0.279129494616003</c:v>
                </c:pt>
                <c:pt idx="177">
                  <c:v>-0.25397111397810168</c:v>
                </c:pt>
                <c:pt idx="178">
                  <c:v>-0.26053616817509428</c:v>
                </c:pt>
                <c:pt idx="179">
                  <c:v>-0.254620457520495</c:v>
                </c:pt>
                <c:pt idx="180">
                  <c:v>-0.26363954998449712</c:v>
                </c:pt>
                <c:pt idx="181">
                  <c:v>-0.23602603310891568</c:v>
                </c:pt>
                <c:pt idx="182">
                  <c:v>-0.2385471471996562</c:v>
                </c:pt>
                <c:pt idx="183">
                  <c:v>-0.2211860221558084</c:v>
                </c:pt>
                <c:pt idx="184">
                  <c:v>-0.22126390355359282</c:v>
                </c:pt>
                <c:pt idx="185">
                  <c:v>-0.21277568010232706</c:v>
                </c:pt>
                <c:pt idx="186">
                  <c:v>-0.20364387799151407</c:v>
                </c:pt>
                <c:pt idx="187">
                  <c:v>-0.2281716465493755</c:v>
                </c:pt>
                <c:pt idx="188">
                  <c:v>-0.22662798984247423</c:v>
                </c:pt>
                <c:pt idx="189">
                  <c:v>-0.21989965335410389</c:v>
                </c:pt>
                <c:pt idx="190">
                  <c:v>-0.19766679347469585</c:v>
                </c:pt>
                <c:pt idx="191">
                  <c:v>-0.18458876220833342</c:v>
                </c:pt>
                <c:pt idx="192">
                  <c:v>-0.15458162865760017</c:v>
                </c:pt>
                <c:pt idx="193">
                  <c:v>-0.13369979488544292</c:v>
                </c:pt>
                <c:pt idx="194">
                  <c:v>-0.13716499570590102</c:v>
                </c:pt>
                <c:pt idx="195">
                  <c:v>-0.11309189908609574</c:v>
                </c:pt>
                <c:pt idx="196">
                  <c:v>-0.12222705252550892</c:v>
                </c:pt>
                <c:pt idx="197">
                  <c:v>-0.11055267232409804</c:v>
                </c:pt>
                <c:pt idx="198">
                  <c:v>-7.6575784406878511E-2</c:v>
                </c:pt>
                <c:pt idx="199">
                  <c:v>-3.5668091656103185E-2</c:v>
                </c:pt>
                <c:pt idx="200">
                  <c:v>-5.6111928112993703E-2</c:v>
                </c:pt>
                <c:pt idx="201">
                  <c:v>-0.10094661152762652</c:v>
                </c:pt>
                <c:pt idx="202">
                  <c:v>-8.5662703923596206E-2</c:v>
                </c:pt>
                <c:pt idx="203">
                  <c:v>-7.7159367070085749E-2</c:v>
                </c:pt>
                <c:pt idx="204">
                  <c:v>-7.3375720475073125E-2</c:v>
                </c:pt>
                <c:pt idx="205">
                  <c:v>-0.13249434950876338</c:v>
                </c:pt>
                <c:pt idx="206">
                  <c:v>-0.14897695686809687</c:v>
                </c:pt>
                <c:pt idx="207">
                  <c:v>-0.17757133111732881</c:v>
                </c:pt>
                <c:pt idx="208">
                  <c:v>-0.21449837835016072</c:v>
                </c:pt>
                <c:pt idx="209">
                  <c:v>-0.21449837835016072</c:v>
                </c:pt>
                <c:pt idx="210">
                  <c:v>-0.18354961445715712</c:v>
                </c:pt>
                <c:pt idx="211">
                  <c:v>-0.16117887389328311</c:v>
                </c:pt>
                <c:pt idx="212">
                  <c:v>-0.25672060015683817</c:v>
                </c:pt>
                <c:pt idx="213">
                  <c:v>-0.24371321065958285</c:v>
                </c:pt>
                <c:pt idx="214">
                  <c:v>-0.21187353682835119</c:v>
                </c:pt>
                <c:pt idx="215">
                  <c:v>-0.32102905197762466</c:v>
                </c:pt>
                <c:pt idx="216">
                  <c:v>-0.48337100564977453</c:v>
                </c:pt>
                <c:pt idx="217">
                  <c:v>-0.51607362099214382</c:v>
                </c:pt>
                <c:pt idx="218">
                  <c:v>-0.49037713026682672</c:v>
                </c:pt>
                <c:pt idx="219">
                  <c:v>-0.52151508760752363</c:v>
                </c:pt>
                <c:pt idx="220">
                  <c:v>-0.56725824523224433</c:v>
                </c:pt>
                <c:pt idx="221">
                  <c:v>-0.52424371480832943</c:v>
                </c:pt>
                <c:pt idx="222">
                  <c:v>-0.41976763458023858</c:v>
                </c:pt>
                <c:pt idx="223">
                  <c:v>-0.36186044451134636</c:v>
                </c:pt>
                <c:pt idx="224">
                  <c:v>-0.36422156086665436</c:v>
                </c:pt>
                <c:pt idx="225">
                  <c:v>-0.31933560306384012</c:v>
                </c:pt>
                <c:pt idx="226">
                  <c:v>-0.29360648885965324</c:v>
                </c:pt>
                <c:pt idx="227">
                  <c:v>-0.26386732204064467</c:v>
                </c:pt>
                <c:pt idx="228">
                  <c:v>-0.28654020852179285</c:v>
                </c:pt>
                <c:pt idx="229">
                  <c:v>-0.24936895338577825</c:v>
                </c:pt>
                <c:pt idx="230">
                  <c:v>-0.22775077924328868</c:v>
                </c:pt>
                <c:pt idx="231">
                  <c:v>-0.25068658109976294</c:v>
                </c:pt>
                <c:pt idx="232">
                  <c:v>-0.24236920214997026</c:v>
                </c:pt>
                <c:pt idx="233">
                  <c:v>-0.19547185576305337</c:v>
                </c:pt>
                <c:pt idx="234">
                  <c:v>-0.193460535402461</c:v>
                </c:pt>
                <c:pt idx="235">
                  <c:v>-0.2687106674494113</c:v>
                </c:pt>
                <c:pt idx="236">
                  <c:v>-0.29064934742592896</c:v>
                </c:pt>
                <c:pt idx="237">
                  <c:v>-0.23787365887441814</c:v>
                </c:pt>
                <c:pt idx="238">
                  <c:v>-0.26119472491286089</c:v>
                </c:pt>
                <c:pt idx="239">
                  <c:v>-0.19662314387024482</c:v>
                </c:pt>
                <c:pt idx="240">
                  <c:v>-0.16352401739769906</c:v>
                </c:pt>
                <c:pt idx="241">
                  <c:v>-8.0378304727030447E-2</c:v>
                </c:pt>
                <c:pt idx="242">
                  <c:v>0</c:v>
                </c:pt>
                <c:pt idx="243">
                  <c:v>0</c:v>
                </c:pt>
                <c:pt idx="244">
                  <c:v>-3.6999999999999256E-3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-3.0799999999999939E-2</c:v>
                </c:pt>
                <c:pt idx="249">
                  <c:v>0</c:v>
                </c:pt>
                <c:pt idx="250">
                  <c:v>0</c:v>
                </c:pt>
                <c:pt idx="251">
                  <c:v>-2.9699999999999949E-2</c:v>
                </c:pt>
                <c:pt idx="252">
                  <c:v>-1.8929669999999899E-2</c:v>
                </c:pt>
                <c:pt idx="253">
                  <c:v>0</c:v>
                </c:pt>
                <c:pt idx="254">
                  <c:v>0</c:v>
                </c:pt>
                <c:pt idx="255">
                  <c:v>-9.3299999999999939E-2</c:v>
                </c:pt>
                <c:pt idx="256">
                  <c:v>-0.12050099999999997</c:v>
                </c:pt>
                <c:pt idx="257">
                  <c:v>-5.5066274399999893E-2</c:v>
                </c:pt>
                <c:pt idx="258">
                  <c:v>-8.398124640335991E-2</c:v>
                </c:pt>
                <c:pt idx="259">
                  <c:v>-3.9212073390135771E-3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1-4F8D-9CD1-6B3B0510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'Drawdown Analysis'!$E$24</c:f>
              <c:strCache>
                <c:ptCount val="1"/>
                <c:pt idx="0">
                  <c:v>Cumulative Returns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diamond"/>
            <c:size val="2"/>
          </c:marker>
          <c:cat>
            <c:numRef>
              <c:f>'Drawdown Analysis'!$C$25:$C$5025</c:f>
              <c:numCache>
                <c:formatCode>m/d/yyyy</c:formatCode>
                <c:ptCount val="5001"/>
                <c:pt idx="0">
                  <c:v>33177</c:v>
                </c:pt>
                <c:pt idx="1">
                  <c:v>33207</c:v>
                </c:pt>
                <c:pt idx="2">
                  <c:v>33238</c:v>
                </c:pt>
                <c:pt idx="3">
                  <c:v>33269</c:v>
                </c:pt>
                <c:pt idx="4">
                  <c:v>33297</c:v>
                </c:pt>
                <c:pt idx="5">
                  <c:v>33328</c:v>
                </c:pt>
                <c:pt idx="6">
                  <c:v>33358</c:v>
                </c:pt>
                <c:pt idx="7">
                  <c:v>33389</c:v>
                </c:pt>
                <c:pt idx="8">
                  <c:v>33419</c:v>
                </c:pt>
                <c:pt idx="9">
                  <c:v>33450</c:v>
                </c:pt>
                <c:pt idx="10">
                  <c:v>33481</c:v>
                </c:pt>
                <c:pt idx="11">
                  <c:v>33511</c:v>
                </c:pt>
                <c:pt idx="12">
                  <c:v>33542</c:v>
                </c:pt>
                <c:pt idx="13">
                  <c:v>33572</c:v>
                </c:pt>
                <c:pt idx="14">
                  <c:v>33603</c:v>
                </c:pt>
                <c:pt idx="15">
                  <c:v>33634</c:v>
                </c:pt>
                <c:pt idx="16">
                  <c:v>33663</c:v>
                </c:pt>
                <c:pt idx="17">
                  <c:v>33694</c:v>
                </c:pt>
                <c:pt idx="18">
                  <c:v>33724</c:v>
                </c:pt>
                <c:pt idx="19">
                  <c:v>33755</c:v>
                </c:pt>
                <c:pt idx="20">
                  <c:v>33785</c:v>
                </c:pt>
                <c:pt idx="21">
                  <c:v>33816</c:v>
                </c:pt>
                <c:pt idx="22">
                  <c:v>33847</c:v>
                </c:pt>
                <c:pt idx="23">
                  <c:v>33877</c:v>
                </c:pt>
                <c:pt idx="24">
                  <c:v>33908</c:v>
                </c:pt>
                <c:pt idx="25">
                  <c:v>33938</c:v>
                </c:pt>
                <c:pt idx="26">
                  <c:v>33969</c:v>
                </c:pt>
                <c:pt idx="27">
                  <c:v>34000</c:v>
                </c:pt>
                <c:pt idx="28">
                  <c:v>34028</c:v>
                </c:pt>
                <c:pt idx="29">
                  <c:v>34059</c:v>
                </c:pt>
                <c:pt idx="30">
                  <c:v>34089</c:v>
                </c:pt>
                <c:pt idx="31">
                  <c:v>34120</c:v>
                </c:pt>
                <c:pt idx="32">
                  <c:v>34150</c:v>
                </c:pt>
                <c:pt idx="33">
                  <c:v>34181</c:v>
                </c:pt>
                <c:pt idx="34">
                  <c:v>34212</c:v>
                </c:pt>
                <c:pt idx="35">
                  <c:v>34242</c:v>
                </c:pt>
                <c:pt idx="36">
                  <c:v>34273</c:v>
                </c:pt>
                <c:pt idx="37">
                  <c:v>34303</c:v>
                </c:pt>
                <c:pt idx="38">
                  <c:v>34334</c:v>
                </c:pt>
                <c:pt idx="39">
                  <c:v>34365</c:v>
                </c:pt>
                <c:pt idx="40">
                  <c:v>34393</c:v>
                </c:pt>
                <c:pt idx="41">
                  <c:v>34424</c:v>
                </c:pt>
                <c:pt idx="42">
                  <c:v>34454</c:v>
                </c:pt>
                <c:pt idx="43">
                  <c:v>34485</c:v>
                </c:pt>
                <c:pt idx="44">
                  <c:v>34515</c:v>
                </c:pt>
                <c:pt idx="45">
                  <c:v>34546</c:v>
                </c:pt>
                <c:pt idx="46">
                  <c:v>34577</c:v>
                </c:pt>
                <c:pt idx="47">
                  <c:v>34607</c:v>
                </c:pt>
                <c:pt idx="48">
                  <c:v>34638</c:v>
                </c:pt>
                <c:pt idx="49">
                  <c:v>34668</c:v>
                </c:pt>
                <c:pt idx="50">
                  <c:v>34699</c:v>
                </c:pt>
                <c:pt idx="51">
                  <c:v>34730</c:v>
                </c:pt>
                <c:pt idx="52">
                  <c:v>34758</c:v>
                </c:pt>
                <c:pt idx="53">
                  <c:v>34789</c:v>
                </c:pt>
                <c:pt idx="54">
                  <c:v>34819</c:v>
                </c:pt>
                <c:pt idx="55">
                  <c:v>34850</c:v>
                </c:pt>
                <c:pt idx="56">
                  <c:v>34880</c:v>
                </c:pt>
                <c:pt idx="57">
                  <c:v>34911</c:v>
                </c:pt>
                <c:pt idx="58">
                  <c:v>34942</c:v>
                </c:pt>
                <c:pt idx="59">
                  <c:v>34972</c:v>
                </c:pt>
                <c:pt idx="60">
                  <c:v>35003</c:v>
                </c:pt>
                <c:pt idx="61">
                  <c:v>35033</c:v>
                </c:pt>
                <c:pt idx="62">
                  <c:v>35064</c:v>
                </c:pt>
                <c:pt idx="63">
                  <c:v>35095</c:v>
                </c:pt>
                <c:pt idx="64">
                  <c:v>35124</c:v>
                </c:pt>
                <c:pt idx="65">
                  <c:v>35155</c:v>
                </c:pt>
                <c:pt idx="66">
                  <c:v>35185</c:v>
                </c:pt>
                <c:pt idx="67">
                  <c:v>35216</c:v>
                </c:pt>
                <c:pt idx="68">
                  <c:v>35246</c:v>
                </c:pt>
                <c:pt idx="69">
                  <c:v>35277</c:v>
                </c:pt>
                <c:pt idx="70">
                  <c:v>35308</c:v>
                </c:pt>
                <c:pt idx="71">
                  <c:v>35338</c:v>
                </c:pt>
                <c:pt idx="72">
                  <c:v>35369</c:v>
                </c:pt>
                <c:pt idx="73">
                  <c:v>35399</c:v>
                </c:pt>
                <c:pt idx="74">
                  <c:v>35430</c:v>
                </c:pt>
                <c:pt idx="75">
                  <c:v>35461</c:v>
                </c:pt>
                <c:pt idx="76">
                  <c:v>35489</c:v>
                </c:pt>
                <c:pt idx="77">
                  <c:v>35520</c:v>
                </c:pt>
                <c:pt idx="78">
                  <c:v>35550</c:v>
                </c:pt>
                <c:pt idx="79">
                  <c:v>35581</c:v>
                </c:pt>
                <c:pt idx="80">
                  <c:v>35611</c:v>
                </c:pt>
                <c:pt idx="81">
                  <c:v>35642</c:v>
                </c:pt>
                <c:pt idx="82">
                  <c:v>35673</c:v>
                </c:pt>
                <c:pt idx="83">
                  <c:v>35703</c:v>
                </c:pt>
                <c:pt idx="84">
                  <c:v>35734</c:v>
                </c:pt>
                <c:pt idx="85">
                  <c:v>35764</c:v>
                </c:pt>
                <c:pt idx="86">
                  <c:v>35795</c:v>
                </c:pt>
                <c:pt idx="87">
                  <c:v>35826</c:v>
                </c:pt>
                <c:pt idx="88">
                  <c:v>35854</c:v>
                </c:pt>
                <c:pt idx="89">
                  <c:v>35885</c:v>
                </c:pt>
                <c:pt idx="90">
                  <c:v>35915</c:v>
                </c:pt>
                <c:pt idx="91">
                  <c:v>35946</c:v>
                </c:pt>
                <c:pt idx="92">
                  <c:v>35976</c:v>
                </c:pt>
                <c:pt idx="93">
                  <c:v>36007</c:v>
                </c:pt>
                <c:pt idx="94">
                  <c:v>36038</c:v>
                </c:pt>
                <c:pt idx="95">
                  <c:v>36068</c:v>
                </c:pt>
                <c:pt idx="96">
                  <c:v>36099</c:v>
                </c:pt>
                <c:pt idx="97">
                  <c:v>36129</c:v>
                </c:pt>
                <c:pt idx="98">
                  <c:v>36160</c:v>
                </c:pt>
                <c:pt idx="99">
                  <c:v>36191</c:v>
                </c:pt>
                <c:pt idx="100">
                  <c:v>36219</c:v>
                </c:pt>
                <c:pt idx="101">
                  <c:v>36250</c:v>
                </c:pt>
                <c:pt idx="102">
                  <c:v>36280</c:v>
                </c:pt>
                <c:pt idx="103">
                  <c:v>36311</c:v>
                </c:pt>
                <c:pt idx="104">
                  <c:v>36341</c:v>
                </c:pt>
                <c:pt idx="105">
                  <c:v>36372</c:v>
                </c:pt>
                <c:pt idx="106">
                  <c:v>36403</c:v>
                </c:pt>
                <c:pt idx="107">
                  <c:v>36433</c:v>
                </c:pt>
                <c:pt idx="108">
                  <c:v>36464</c:v>
                </c:pt>
                <c:pt idx="109">
                  <c:v>36494</c:v>
                </c:pt>
                <c:pt idx="110">
                  <c:v>36525</c:v>
                </c:pt>
                <c:pt idx="111">
                  <c:v>36556</c:v>
                </c:pt>
                <c:pt idx="112">
                  <c:v>36585</c:v>
                </c:pt>
                <c:pt idx="113">
                  <c:v>36616</c:v>
                </c:pt>
                <c:pt idx="114">
                  <c:v>36646</c:v>
                </c:pt>
                <c:pt idx="115">
                  <c:v>36677</c:v>
                </c:pt>
                <c:pt idx="116">
                  <c:v>36707</c:v>
                </c:pt>
                <c:pt idx="117">
                  <c:v>36738</c:v>
                </c:pt>
                <c:pt idx="118">
                  <c:v>36769</c:v>
                </c:pt>
                <c:pt idx="119">
                  <c:v>36799</c:v>
                </c:pt>
                <c:pt idx="120">
                  <c:v>36830</c:v>
                </c:pt>
                <c:pt idx="121">
                  <c:v>36860</c:v>
                </c:pt>
                <c:pt idx="122">
                  <c:v>36891</c:v>
                </c:pt>
                <c:pt idx="123">
                  <c:v>36922</c:v>
                </c:pt>
                <c:pt idx="124">
                  <c:v>36950</c:v>
                </c:pt>
                <c:pt idx="125">
                  <c:v>36981</c:v>
                </c:pt>
                <c:pt idx="126">
                  <c:v>37011</c:v>
                </c:pt>
                <c:pt idx="127">
                  <c:v>37042</c:v>
                </c:pt>
                <c:pt idx="128">
                  <c:v>37072</c:v>
                </c:pt>
                <c:pt idx="129">
                  <c:v>37103</c:v>
                </c:pt>
                <c:pt idx="130">
                  <c:v>37134</c:v>
                </c:pt>
                <c:pt idx="131">
                  <c:v>37164</c:v>
                </c:pt>
                <c:pt idx="132">
                  <c:v>37195</c:v>
                </c:pt>
                <c:pt idx="133">
                  <c:v>37225</c:v>
                </c:pt>
                <c:pt idx="134">
                  <c:v>37256</c:v>
                </c:pt>
                <c:pt idx="135">
                  <c:v>37287</c:v>
                </c:pt>
                <c:pt idx="136">
                  <c:v>37315</c:v>
                </c:pt>
                <c:pt idx="137">
                  <c:v>37346</c:v>
                </c:pt>
                <c:pt idx="138">
                  <c:v>37376</c:v>
                </c:pt>
                <c:pt idx="139">
                  <c:v>37407</c:v>
                </c:pt>
                <c:pt idx="140">
                  <c:v>37437</c:v>
                </c:pt>
                <c:pt idx="141">
                  <c:v>37468</c:v>
                </c:pt>
                <c:pt idx="142">
                  <c:v>37499</c:v>
                </c:pt>
                <c:pt idx="143">
                  <c:v>37529</c:v>
                </c:pt>
                <c:pt idx="144">
                  <c:v>37560</c:v>
                </c:pt>
                <c:pt idx="145">
                  <c:v>37590</c:v>
                </c:pt>
                <c:pt idx="146">
                  <c:v>37621</c:v>
                </c:pt>
                <c:pt idx="147">
                  <c:v>37652</c:v>
                </c:pt>
                <c:pt idx="148">
                  <c:v>37680</c:v>
                </c:pt>
                <c:pt idx="149">
                  <c:v>37711</c:v>
                </c:pt>
                <c:pt idx="150">
                  <c:v>37741</c:v>
                </c:pt>
                <c:pt idx="151">
                  <c:v>37772</c:v>
                </c:pt>
                <c:pt idx="152">
                  <c:v>37802</c:v>
                </c:pt>
                <c:pt idx="153">
                  <c:v>37833</c:v>
                </c:pt>
                <c:pt idx="154">
                  <c:v>37864</c:v>
                </c:pt>
                <c:pt idx="155">
                  <c:v>37894</c:v>
                </c:pt>
                <c:pt idx="156">
                  <c:v>37925</c:v>
                </c:pt>
                <c:pt idx="157">
                  <c:v>37955</c:v>
                </c:pt>
                <c:pt idx="158">
                  <c:v>37986</c:v>
                </c:pt>
                <c:pt idx="159">
                  <c:v>38017</c:v>
                </c:pt>
                <c:pt idx="160">
                  <c:v>38046</c:v>
                </c:pt>
                <c:pt idx="161">
                  <c:v>38077</c:v>
                </c:pt>
                <c:pt idx="162">
                  <c:v>38107</c:v>
                </c:pt>
                <c:pt idx="163">
                  <c:v>38138</c:v>
                </c:pt>
                <c:pt idx="164">
                  <c:v>38168</c:v>
                </c:pt>
                <c:pt idx="165">
                  <c:v>38199</c:v>
                </c:pt>
                <c:pt idx="166">
                  <c:v>38230</c:v>
                </c:pt>
                <c:pt idx="167">
                  <c:v>38260</c:v>
                </c:pt>
                <c:pt idx="168">
                  <c:v>38291</c:v>
                </c:pt>
                <c:pt idx="169">
                  <c:v>38321</c:v>
                </c:pt>
                <c:pt idx="170">
                  <c:v>38352</c:v>
                </c:pt>
                <c:pt idx="171">
                  <c:v>38383</c:v>
                </c:pt>
                <c:pt idx="172">
                  <c:v>38411</c:v>
                </c:pt>
                <c:pt idx="173">
                  <c:v>38442</c:v>
                </c:pt>
                <c:pt idx="174">
                  <c:v>38472</c:v>
                </c:pt>
                <c:pt idx="175">
                  <c:v>38503</c:v>
                </c:pt>
                <c:pt idx="176">
                  <c:v>38533</c:v>
                </c:pt>
                <c:pt idx="177">
                  <c:v>38564</c:v>
                </c:pt>
                <c:pt idx="178">
                  <c:v>38595</c:v>
                </c:pt>
                <c:pt idx="179">
                  <c:v>38625</c:v>
                </c:pt>
                <c:pt idx="180">
                  <c:v>38656</c:v>
                </c:pt>
                <c:pt idx="181">
                  <c:v>38686</c:v>
                </c:pt>
                <c:pt idx="182">
                  <c:v>38717</c:v>
                </c:pt>
                <c:pt idx="183">
                  <c:v>38748</c:v>
                </c:pt>
                <c:pt idx="184">
                  <c:v>38776</c:v>
                </c:pt>
                <c:pt idx="185">
                  <c:v>38807</c:v>
                </c:pt>
                <c:pt idx="186">
                  <c:v>38837</c:v>
                </c:pt>
                <c:pt idx="187">
                  <c:v>38868</c:v>
                </c:pt>
                <c:pt idx="188">
                  <c:v>38898</c:v>
                </c:pt>
                <c:pt idx="189">
                  <c:v>38929</c:v>
                </c:pt>
                <c:pt idx="190">
                  <c:v>38960</c:v>
                </c:pt>
                <c:pt idx="191">
                  <c:v>38990</c:v>
                </c:pt>
                <c:pt idx="192">
                  <c:v>39021</c:v>
                </c:pt>
                <c:pt idx="193">
                  <c:v>39051</c:v>
                </c:pt>
                <c:pt idx="194">
                  <c:v>39082</c:v>
                </c:pt>
                <c:pt idx="195">
                  <c:v>39113</c:v>
                </c:pt>
                <c:pt idx="196">
                  <c:v>39141</c:v>
                </c:pt>
                <c:pt idx="197">
                  <c:v>39172</c:v>
                </c:pt>
                <c:pt idx="198">
                  <c:v>39202</c:v>
                </c:pt>
                <c:pt idx="199">
                  <c:v>39233</c:v>
                </c:pt>
                <c:pt idx="200">
                  <c:v>39263</c:v>
                </c:pt>
                <c:pt idx="201">
                  <c:v>39294</c:v>
                </c:pt>
                <c:pt idx="202">
                  <c:v>39324</c:v>
                </c:pt>
                <c:pt idx="203">
                  <c:v>39355</c:v>
                </c:pt>
                <c:pt idx="204">
                  <c:v>39386</c:v>
                </c:pt>
                <c:pt idx="205">
                  <c:v>39416</c:v>
                </c:pt>
                <c:pt idx="206">
                  <c:v>39447</c:v>
                </c:pt>
                <c:pt idx="207">
                  <c:v>39478</c:v>
                </c:pt>
                <c:pt idx="208">
                  <c:v>39507</c:v>
                </c:pt>
                <c:pt idx="209">
                  <c:v>39538</c:v>
                </c:pt>
                <c:pt idx="210">
                  <c:v>39568</c:v>
                </c:pt>
                <c:pt idx="211">
                  <c:v>39599</c:v>
                </c:pt>
                <c:pt idx="212">
                  <c:v>39629</c:v>
                </c:pt>
                <c:pt idx="213">
                  <c:v>39660</c:v>
                </c:pt>
                <c:pt idx="214">
                  <c:v>39690</c:v>
                </c:pt>
                <c:pt idx="215">
                  <c:v>39721</c:v>
                </c:pt>
                <c:pt idx="216">
                  <c:v>39752</c:v>
                </c:pt>
                <c:pt idx="217">
                  <c:v>39782</c:v>
                </c:pt>
                <c:pt idx="218">
                  <c:v>39813</c:v>
                </c:pt>
                <c:pt idx="219">
                  <c:v>39844</c:v>
                </c:pt>
                <c:pt idx="220">
                  <c:v>39872</c:v>
                </c:pt>
                <c:pt idx="221">
                  <c:v>39903</c:v>
                </c:pt>
                <c:pt idx="222">
                  <c:v>39933</c:v>
                </c:pt>
                <c:pt idx="223">
                  <c:v>39963</c:v>
                </c:pt>
                <c:pt idx="224">
                  <c:v>39994</c:v>
                </c:pt>
                <c:pt idx="225">
                  <c:v>40025</c:v>
                </c:pt>
                <c:pt idx="226">
                  <c:v>40056</c:v>
                </c:pt>
                <c:pt idx="227">
                  <c:v>40086</c:v>
                </c:pt>
                <c:pt idx="228">
                  <c:v>40117</c:v>
                </c:pt>
                <c:pt idx="229">
                  <c:v>40147</c:v>
                </c:pt>
                <c:pt idx="230">
                  <c:v>40178</c:v>
                </c:pt>
                <c:pt idx="231">
                  <c:v>40209</c:v>
                </c:pt>
                <c:pt idx="232">
                  <c:v>40237</c:v>
                </c:pt>
                <c:pt idx="233">
                  <c:v>40268</c:v>
                </c:pt>
                <c:pt idx="234">
                  <c:v>40298</c:v>
                </c:pt>
                <c:pt idx="235">
                  <c:v>40328</c:v>
                </c:pt>
                <c:pt idx="236">
                  <c:v>40359</c:v>
                </c:pt>
                <c:pt idx="237">
                  <c:v>40390</c:v>
                </c:pt>
                <c:pt idx="238">
                  <c:v>40420</c:v>
                </c:pt>
                <c:pt idx="239">
                  <c:v>40451</c:v>
                </c:pt>
                <c:pt idx="240">
                  <c:v>40482</c:v>
                </c:pt>
                <c:pt idx="241">
                  <c:v>40512</c:v>
                </c:pt>
                <c:pt idx="242">
                  <c:v>40543</c:v>
                </c:pt>
                <c:pt idx="243">
                  <c:v>40574</c:v>
                </c:pt>
                <c:pt idx="244">
                  <c:v>40602</c:v>
                </c:pt>
                <c:pt idx="245">
                  <c:v>40633</c:v>
                </c:pt>
                <c:pt idx="246">
                  <c:v>40663</c:v>
                </c:pt>
                <c:pt idx="247">
                  <c:v>40694</c:v>
                </c:pt>
                <c:pt idx="248">
                  <c:v>40724</c:v>
                </c:pt>
                <c:pt idx="249">
                  <c:v>40755</c:v>
                </c:pt>
                <c:pt idx="250">
                  <c:v>40786</c:v>
                </c:pt>
                <c:pt idx="251">
                  <c:v>40816</c:v>
                </c:pt>
                <c:pt idx="252">
                  <c:v>40847</c:v>
                </c:pt>
                <c:pt idx="253">
                  <c:v>40877</c:v>
                </c:pt>
                <c:pt idx="254">
                  <c:v>40908</c:v>
                </c:pt>
                <c:pt idx="255">
                  <c:v>40939</c:v>
                </c:pt>
                <c:pt idx="256">
                  <c:v>40968</c:v>
                </c:pt>
                <c:pt idx="257">
                  <c:v>40999</c:v>
                </c:pt>
                <c:pt idx="258">
                  <c:v>41029</c:v>
                </c:pt>
                <c:pt idx="259">
                  <c:v>41060</c:v>
                </c:pt>
                <c:pt idx="260">
                  <c:v>41090</c:v>
                </c:pt>
              </c:numCache>
            </c:numRef>
          </c:cat>
          <c:val>
            <c:numRef>
              <c:f>'Drawdown Analysis'!$E$25:$E$5025</c:f>
              <c:numCache>
                <c:formatCode>#,##0.00_ ;\-#,##0.00\ </c:formatCode>
                <c:ptCount val="5001"/>
                <c:pt idx="1">
                  <c:v>0.1101</c:v>
                </c:pt>
                <c:pt idx="2">
                  <c:v>0.13807451999999998</c:v>
                </c:pt>
                <c:pt idx="3">
                  <c:v>0.22331630154799997</c:v>
                </c:pt>
                <c:pt idx="4">
                  <c:v>0.3275428504398894</c:v>
                </c:pt>
                <c:pt idx="5">
                  <c:v>0.30285055342170741</c:v>
                </c:pt>
                <c:pt idx="6">
                  <c:v>0.31640019917729312</c:v>
                </c:pt>
                <c:pt idx="7">
                  <c:v>0.34193836304133263</c:v>
                </c:pt>
                <c:pt idx="8">
                  <c:v>0.27229176199948735</c:v>
                </c:pt>
                <c:pt idx="9">
                  <c:v>0.33234393316586308</c:v>
                </c:pt>
                <c:pt idx="10">
                  <c:v>0.33327657391907906</c:v>
                </c:pt>
                <c:pt idx="11">
                  <c:v>0.37380818176621911</c:v>
                </c:pt>
                <c:pt idx="12">
                  <c:v>0.39304149631094609</c:v>
                </c:pt>
                <c:pt idx="13">
                  <c:v>0.33397653686736195</c:v>
                </c:pt>
                <c:pt idx="14">
                  <c:v>0.41601609388470484</c:v>
                </c:pt>
                <c:pt idx="15">
                  <c:v>0.38486373981924138</c:v>
                </c:pt>
                <c:pt idx="16">
                  <c:v>0.36575262020973587</c:v>
                </c:pt>
                <c:pt idx="17">
                  <c:v>0.30948361225709475</c:v>
                </c:pt>
                <c:pt idx="18">
                  <c:v>0.34745863701255031</c:v>
                </c:pt>
                <c:pt idx="19">
                  <c:v>0.40283918699376597</c:v>
                </c:pt>
                <c:pt idx="20">
                  <c:v>0.34307823762783163</c:v>
                </c:pt>
                <c:pt idx="21">
                  <c:v>0.344824239336748</c:v>
                </c:pt>
                <c:pt idx="22">
                  <c:v>0.36109661263272264</c:v>
                </c:pt>
                <c:pt idx="23">
                  <c:v>0.37634089469420928</c:v>
                </c:pt>
                <c:pt idx="24">
                  <c:v>0.41267629431413644</c:v>
                </c:pt>
                <c:pt idx="25">
                  <c:v>0.42595545148068936</c:v>
                </c:pt>
                <c:pt idx="26">
                  <c:v>0.43280003764779651</c:v>
                </c:pt>
                <c:pt idx="27">
                  <c:v>0.44196995788874238</c:v>
                </c:pt>
                <c:pt idx="28">
                  <c:v>0.4794611767938497</c:v>
                </c:pt>
                <c:pt idx="29">
                  <c:v>0.58302345916941922</c:v>
                </c:pt>
                <c:pt idx="30">
                  <c:v>0.5630773635838846</c:v>
                </c:pt>
                <c:pt idx="31">
                  <c:v>0.62356845755458079</c:v>
                </c:pt>
                <c:pt idx="32">
                  <c:v>0.62681559446969004</c:v>
                </c:pt>
                <c:pt idx="33">
                  <c:v>0.61900687961623557</c:v>
                </c:pt>
                <c:pt idx="34">
                  <c:v>0.69704301121373824</c:v>
                </c:pt>
                <c:pt idx="35">
                  <c:v>0.68736986604981976</c:v>
                </c:pt>
                <c:pt idx="36">
                  <c:v>0.71200546609414705</c:v>
                </c:pt>
                <c:pt idx="37">
                  <c:v>0.69574141416625279</c:v>
                </c:pt>
                <c:pt idx="38">
                  <c:v>0.75373577053073859</c:v>
                </c:pt>
                <c:pt idx="39">
                  <c:v>0.79670229690874161</c:v>
                </c:pt>
                <c:pt idx="40">
                  <c:v>0.76094792120025767</c:v>
                </c:pt>
                <c:pt idx="41">
                  <c:v>0.69843426999764846</c:v>
                </c:pt>
                <c:pt idx="42">
                  <c:v>0.71898532466462006</c:v>
                </c:pt>
                <c:pt idx="43">
                  <c:v>0.73359669992426935</c:v>
                </c:pt>
                <c:pt idx="44">
                  <c:v>0.6675466656571547</c:v>
                </c:pt>
                <c:pt idx="45">
                  <c:v>0.70990235096484655</c:v>
                </c:pt>
                <c:pt idx="46">
                  <c:v>0.84378770504539413</c:v>
                </c:pt>
                <c:pt idx="47">
                  <c:v>0.78294271077889599</c:v>
                </c:pt>
                <c:pt idx="48">
                  <c:v>0.79471013267003654</c:v>
                </c:pt>
                <c:pt idx="49">
                  <c:v>0.72076807520403108</c:v>
                </c:pt>
                <c:pt idx="50">
                  <c:v>0.74227767614408147</c:v>
                </c:pt>
                <c:pt idx="51">
                  <c:v>0.7980305617806922</c:v>
                </c:pt>
                <c:pt idx="52">
                  <c:v>0.7777128164325704</c:v>
                </c:pt>
                <c:pt idx="53">
                  <c:v>0.82908871682747165</c:v>
                </c:pt>
                <c:pt idx="54">
                  <c:v>0.91011734698292868</c:v>
                </c:pt>
                <c:pt idx="55">
                  <c:v>0.93418482555491344</c:v>
                </c:pt>
                <c:pt idx="56">
                  <c:v>0.9227731350841395</c:v>
                </c:pt>
                <c:pt idx="57">
                  <c:v>0.99218524526067697</c:v>
                </c:pt>
                <c:pt idx="58">
                  <c:v>0.93879468068769079</c:v>
                </c:pt>
                <c:pt idx="59">
                  <c:v>0.95449891760126104</c:v>
                </c:pt>
                <c:pt idx="60">
                  <c:v>0.90270469628482775</c:v>
                </c:pt>
                <c:pt idx="61">
                  <c:v>0.92972310297207228</c:v>
                </c:pt>
                <c:pt idx="62">
                  <c:v>1.0017017747129309</c:v>
                </c:pt>
                <c:pt idx="63">
                  <c:v>1.0841718878311033</c:v>
                </c:pt>
                <c:pt idx="64">
                  <c:v>1.1095987848626425</c:v>
                </c:pt>
                <c:pt idx="65">
                  <c:v>1.1553770784941619</c:v>
                </c:pt>
                <c:pt idx="66">
                  <c:v>1.2109858071193114</c:v>
                </c:pt>
                <c:pt idx="67">
                  <c:v>1.2282314964148422</c:v>
                </c:pt>
                <c:pt idx="68">
                  <c:v>1.2340248983055204</c:v>
                </c:pt>
                <c:pt idx="69">
                  <c:v>1.1254512882478722</c:v>
                </c:pt>
                <c:pt idx="70">
                  <c:v>1.1658348627245818</c:v>
                </c:pt>
                <c:pt idx="71">
                  <c:v>1.207418892088894</c:v>
                </c:pt>
                <c:pt idx="72">
                  <c:v>1.1789431883809471</c:v>
                </c:pt>
                <c:pt idx="73">
                  <c:v>1.2366851828730421</c:v>
                </c:pt>
                <c:pt idx="74">
                  <c:v>1.2149893365991735</c:v>
                </c:pt>
                <c:pt idx="75">
                  <c:v>1.219419315272372</c:v>
                </c:pt>
                <c:pt idx="76">
                  <c:v>1.2951015139231599</c:v>
                </c:pt>
                <c:pt idx="77">
                  <c:v>1.2595274404573509</c:v>
                </c:pt>
                <c:pt idx="78">
                  <c:v>1.255912196552619</c:v>
                </c:pt>
                <c:pt idx="79">
                  <c:v>1.3840480093168077</c:v>
                </c:pt>
                <c:pt idx="80">
                  <c:v>1.5077801010003502</c:v>
                </c:pt>
                <c:pt idx="81">
                  <c:v>1.5170588873740516</c:v>
                </c:pt>
                <c:pt idx="82">
                  <c:v>1.239427292096694</c:v>
                </c:pt>
                <c:pt idx="83">
                  <c:v>1.3122086790898364</c:v>
                </c:pt>
                <c:pt idx="84">
                  <c:v>1.0104654464686127</c:v>
                </c:pt>
                <c:pt idx="85">
                  <c:v>0.94432113327979517</c:v>
                </c:pt>
                <c:pt idx="86">
                  <c:v>0.93907146621993975</c:v>
                </c:pt>
                <c:pt idx="87">
                  <c:v>0.92220154446382629</c:v>
                </c:pt>
                <c:pt idx="88">
                  <c:v>1.0911630602221969</c:v>
                </c:pt>
                <c:pt idx="89">
                  <c:v>1.1515976726626183</c:v>
                </c:pt>
                <c:pt idx="90">
                  <c:v>1.1247027017543356</c:v>
                </c:pt>
                <c:pt idx="91">
                  <c:v>0.95536389642451502</c:v>
                </c:pt>
                <c:pt idx="92">
                  <c:v>0.81868396006444155</c:v>
                </c:pt>
                <c:pt idx="93">
                  <c:v>0.82923232703281546</c:v>
                </c:pt>
                <c:pt idx="94">
                  <c:v>0.43009383327425521</c:v>
                </c:pt>
                <c:pt idx="95">
                  <c:v>0.61457593776663422</c:v>
                </c:pt>
                <c:pt idx="96">
                  <c:v>0.7967001035467105</c:v>
                </c:pt>
                <c:pt idx="97">
                  <c:v>0.95822344285556005</c:v>
                </c:pt>
                <c:pt idx="98">
                  <c:v>0.94255765531271551</c:v>
                </c:pt>
                <c:pt idx="99">
                  <c:v>0.86019321072745636</c:v>
                </c:pt>
                <c:pt idx="100">
                  <c:v>0.79899285409452303</c:v>
                </c:pt>
                <c:pt idx="101">
                  <c:v>0.92258366317081664</c:v>
                </c:pt>
                <c:pt idx="102">
                  <c:v>1.102345235677288</c:v>
                </c:pt>
                <c:pt idx="103">
                  <c:v>1.1347213523067183</c:v>
                </c:pt>
                <c:pt idx="104">
                  <c:v>1.1970552157940744</c:v>
                </c:pt>
                <c:pt idx="105">
                  <c:v>1.1430076574855401</c:v>
                </c:pt>
                <c:pt idx="106">
                  <c:v>1.0731456078515116</c:v>
                </c:pt>
                <c:pt idx="107">
                  <c:v>0.98628080688253306</c:v>
                </c:pt>
                <c:pt idx="108">
                  <c:v>0.99919163212726936</c:v>
                </c:pt>
                <c:pt idx="109">
                  <c:v>0.95940771864793661</c:v>
                </c:pt>
                <c:pt idx="110">
                  <c:v>0.95784019247301821</c:v>
                </c:pt>
                <c:pt idx="111">
                  <c:v>0.84330654121334669</c:v>
                </c:pt>
                <c:pt idx="112">
                  <c:v>0.75667113377631923</c:v>
                </c:pt>
                <c:pt idx="113">
                  <c:v>0.92074421767102721</c:v>
                </c:pt>
                <c:pt idx="114">
                  <c:v>0.96511340909922771</c:v>
                </c:pt>
                <c:pt idx="115">
                  <c:v>1.0040226545993924</c:v>
                </c:pt>
                <c:pt idx="116">
                  <c:v>1.0853859743761278</c:v>
                </c:pt>
                <c:pt idx="117">
                  <c:v>1.2117603644233212</c:v>
                </c:pt>
                <c:pt idx="118">
                  <c:v>1.2557743956753455</c:v>
                </c:pt>
                <c:pt idx="119">
                  <c:v>1.085463428801857</c:v>
                </c:pt>
                <c:pt idx="120">
                  <c:v>0.94803138884381477</c:v>
                </c:pt>
                <c:pt idx="121">
                  <c:v>0.85764273240146172</c:v>
                </c:pt>
                <c:pt idx="122">
                  <c:v>0.80339956461533912</c:v>
                </c:pt>
                <c:pt idx="123">
                  <c:v>1.041267967188102</c:v>
                </c:pt>
                <c:pt idx="124">
                  <c:v>0.77855677981099314</c:v>
                </c:pt>
                <c:pt idx="125">
                  <c:v>0.5999896791179693</c:v>
                </c:pt>
                <c:pt idx="126">
                  <c:v>0.7812685097620351</c:v>
                </c:pt>
                <c:pt idx="127">
                  <c:v>0.77432156257396323</c:v>
                </c:pt>
                <c:pt idx="128">
                  <c:v>0.7345767595723065</c:v>
                </c:pt>
                <c:pt idx="129">
                  <c:v>0.64437876807454653</c:v>
                </c:pt>
                <c:pt idx="130">
                  <c:v>0.56577746296058318</c:v>
                </c:pt>
                <c:pt idx="131">
                  <c:v>0.33059768802390366</c:v>
                </c:pt>
                <c:pt idx="132">
                  <c:v>0.44356543173713314</c:v>
                </c:pt>
                <c:pt idx="133">
                  <c:v>0.61693764008876295</c:v>
                </c:pt>
                <c:pt idx="134">
                  <c:v>0.63051991626550841</c:v>
                </c:pt>
                <c:pt idx="135">
                  <c:v>0.57785412297013239</c:v>
                </c:pt>
                <c:pt idx="136">
                  <c:v>0.47639810286315276</c:v>
                </c:pt>
                <c:pt idx="137">
                  <c:v>0.54977508857545154</c:v>
                </c:pt>
                <c:pt idx="138">
                  <c:v>0.41928402611739846</c:v>
                </c:pt>
                <c:pt idx="139">
                  <c:v>0.37713129054171191</c:v>
                </c:pt>
                <c:pt idx="140">
                  <c:v>0.2352867676159156</c:v>
                </c:pt>
                <c:pt idx="141">
                  <c:v>0.12818740486361579</c:v>
                </c:pt>
                <c:pt idx="142">
                  <c:v>0.12423874894659326</c:v>
                </c:pt>
                <c:pt idx="143">
                  <c:v>5.8564086825170225E-3</c:v>
                </c:pt>
                <c:pt idx="144">
                  <c:v>0.11780822696888116</c:v>
                </c:pt>
                <c:pt idx="145">
                  <c:v>0.21416329613359886</c:v>
                </c:pt>
                <c:pt idx="146">
                  <c:v>0.14313474330978337</c:v>
                </c:pt>
                <c:pt idx="147">
                  <c:v>0.11912891370027801</c:v>
                </c:pt>
                <c:pt idx="148">
                  <c:v>0.11039970817341582</c:v>
                </c:pt>
                <c:pt idx="149">
                  <c:v>0.13127522268707592</c:v>
                </c:pt>
                <c:pt idx="150">
                  <c:v>0.22517106617010318</c:v>
                </c:pt>
                <c:pt idx="151">
                  <c:v>0.32894305547471081</c:v>
                </c:pt>
                <c:pt idx="152">
                  <c:v>0.37505737949968321</c:v>
                </c:pt>
                <c:pt idx="153">
                  <c:v>0.41287145743592468</c:v>
                </c:pt>
                <c:pt idx="154">
                  <c:v>0.44536750095695088</c:v>
                </c:pt>
                <c:pt idx="155">
                  <c:v>0.43770705320187897</c:v>
                </c:pt>
                <c:pt idx="156">
                  <c:v>0.53202063589192239</c:v>
                </c:pt>
                <c:pt idx="157">
                  <c:v>0.55607335987542572</c:v>
                </c:pt>
                <c:pt idx="158">
                  <c:v>0.62236208500611889</c:v>
                </c:pt>
                <c:pt idx="159">
                  <c:v>0.64848211457471749</c:v>
                </c:pt>
                <c:pt idx="160">
                  <c:v>0.68062751580892455</c:v>
                </c:pt>
                <c:pt idx="161">
                  <c:v>0.67424113124885054</c:v>
                </c:pt>
                <c:pt idx="162">
                  <c:v>0.63506388877762743</c:v>
                </c:pt>
                <c:pt idx="163">
                  <c:v>0.65321309794305926</c:v>
                </c:pt>
                <c:pt idx="164">
                  <c:v>0.68082175667870826</c:v>
                </c:pt>
                <c:pt idx="165">
                  <c:v>0.62753970699199324</c:v>
                </c:pt>
                <c:pt idx="166">
                  <c:v>0.60589342888899966</c:v>
                </c:pt>
                <c:pt idx="167">
                  <c:v>0.64796783672589142</c:v>
                </c:pt>
                <c:pt idx="168">
                  <c:v>0.68422312913386096</c:v>
                </c:pt>
                <c:pt idx="169">
                  <c:v>0.76018159225779791</c:v>
                </c:pt>
                <c:pt idx="170">
                  <c:v>0.83217301938114163</c:v>
                </c:pt>
                <c:pt idx="171">
                  <c:v>0.77812391530939795</c:v>
                </c:pt>
                <c:pt idx="172">
                  <c:v>0.80141733859995123</c:v>
                </c:pt>
                <c:pt idx="173">
                  <c:v>0.7666499839649723</c:v>
                </c:pt>
                <c:pt idx="174">
                  <c:v>0.70163726455506148</c:v>
                </c:pt>
                <c:pt idx="175">
                  <c:v>0.79437649547331235</c:v>
                </c:pt>
                <c:pt idx="176">
                  <c:v>0.81447351222261366</c:v>
                </c:pt>
                <c:pt idx="177">
                  <c:v>0.87779863779918266</c:v>
                </c:pt>
                <c:pt idx="178">
                  <c:v>0.86127400978654989</c:v>
                </c:pt>
                <c:pt idx="179">
                  <c:v>0.87616420186484234</c:v>
                </c:pt>
                <c:pt idx="180">
                  <c:v>0.85346261502227772</c:v>
                </c:pt>
                <c:pt idx="181">
                  <c:v>0.92296746308561328</c:v>
                </c:pt>
                <c:pt idx="182">
                  <c:v>0.91662167045743081</c:v>
                </c:pt>
                <c:pt idx="183">
                  <c:v>0.96032064454386012</c:v>
                </c:pt>
                <c:pt idx="184">
                  <c:v>0.96012461247940584</c:v>
                </c:pt>
                <c:pt idx="185">
                  <c:v>0.98148997075543121</c:v>
                </c:pt>
                <c:pt idx="186">
                  <c:v>1.0044752544161941</c:v>
                </c:pt>
                <c:pt idx="187">
                  <c:v>0.94273741658017518</c:v>
                </c:pt>
                <c:pt idx="188">
                  <c:v>0.94662289141333544</c:v>
                </c:pt>
                <c:pt idx="189">
                  <c:v>0.96355851056863129</c:v>
                </c:pt>
                <c:pt idx="190">
                  <c:v>1.0195199281198373</c:v>
                </c:pt>
                <c:pt idx="191">
                  <c:v>1.0524381029481904</c:v>
                </c:pt>
                <c:pt idx="192">
                  <c:v>1.1279678251366838</c:v>
                </c:pt>
                <c:pt idx="193">
                  <c:v>1.1805286304175597</c:v>
                </c:pt>
                <c:pt idx="194">
                  <c:v>1.1718065158958897</c:v>
                </c:pt>
                <c:pt idx="195">
                  <c:v>1.2323999176893849</c:v>
                </c:pt>
                <c:pt idx="196">
                  <c:v>1.2094061985371845</c:v>
                </c:pt>
                <c:pt idx="197">
                  <c:v>1.2387913009777294</c:v>
                </c:pt>
                <c:pt idx="198">
                  <c:v>1.3243131286750787</c:v>
                </c:pt>
                <c:pt idx="199">
                  <c:v>1.4272802002753848</c:v>
                </c:pt>
                <c:pt idx="200">
                  <c:v>1.3758218600295469</c:v>
                </c:pt>
                <c:pt idx="201">
                  <c:v>1.2629703216781434</c:v>
                </c:pt>
                <c:pt idx="202">
                  <c:v>1.3014408171466716</c:v>
                </c:pt>
                <c:pt idx="203">
                  <c:v>1.3228442167461356</c:v>
                </c:pt>
                <c:pt idx="204">
                  <c:v>1.3323678780347947</c:v>
                </c:pt>
                <c:pt idx="205">
                  <c:v>1.183562807416175</c:v>
                </c:pt>
                <c:pt idx="206">
                  <c:v>1.1420751140752676</c:v>
                </c:pt>
                <c:pt idx="207">
                  <c:v>1.0701013902423386</c:v>
                </c:pt>
                <c:pt idx="208">
                  <c:v>0.97715383782045762</c:v>
                </c:pt>
                <c:pt idx="209">
                  <c:v>0.97715383782045762</c:v>
                </c:pt>
                <c:pt idx="210">
                  <c:v>1.0550536990305837</c:v>
                </c:pt>
                <c:pt idx="211">
                  <c:v>1.1113621703840217</c:v>
                </c:pt>
                <c:pt idx="212">
                  <c:v>0.87087801917728158</c:v>
                </c:pt>
                <c:pt idx="213">
                  <c:v>0.90361838451288423</c:v>
                </c:pt>
                <c:pt idx="214">
                  <c:v>0.98376071850087676</c:v>
                </c:pt>
                <c:pt idx="215">
                  <c:v>0.70900985898850521</c:v>
                </c:pt>
                <c:pt idx="216">
                  <c:v>0.30038560170435358</c:v>
                </c:pt>
                <c:pt idx="217">
                  <c:v>0.21807119311646805</c:v>
                </c:pt>
                <c:pt idx="218">
                  <c:v>0.28275077347095245</c:v>
                </c:pt>
                <c:pt idx="219">
                  <c:v>0.20437470121187729</c:v>
                </c:pt>
                <c:pt idx="220">
                  <c:v>8.9236479776021893E-2</c:v>
                </c:pt>
                <c:pt idx="221">
                  <c:v>0.19750658586575831</c:v>
                </c:pt>
                <c:pt idx="222">
                  <c:v>0.4604790321218788</c:v>
                </c:pt>
                <c:pt idx="223">
                  <c:v>0.60623483952764246</c:v>
                </c:pt>
                <c:pt idx="224">
                  <c:v>0.60029177062139016</c:v>
                </c:pt>
                <c:pt idx="225">
                  <c:v>0.71327236962726026</c:v>
                </c:pt>
                <c:pt idx="226">
                  <c:v>0.77803406519917084</c:v>
                </c:pt>
                <c:pt idx="227">
                  <c:v>0.852889299344056</c:v>
                </c:pt>
                <c:pt idx="228">
                  <c:v>0.79582030892425903</c:v>
                </c:pt>
                <c:pt idx="229">
                  <c:v>0.88938254701921293</c:v>
                </c:pt>
                <c:pt idx="230">
                  <c:v>0.94379676437336624</c:v>
                </c:pt>
                <c:pt idx="231">
                  <c:v>0.88606600047147732</c:v>
                </c:pt>
                <c:pt idx="232">
                  <c:v>0.90700133307671083</c:v>
                </c:pt>
                <c:pt idx="233">
                  <c:v>1.0250447155941593</c:v>
                </c:pt>
                <c:pt idx="234">
                  <c:v>1.0301073273831447</c:v>
                </c:pt>
                <c:pt idx="235">
                  <c:v>0.84069831373829751</c:v>
                </c:pt>
                <c:pt idx="236">
                  <c:v>0.78547736432614856</c:v>
                </c:pt>
                <c:pt idx="237">
                  <c:v>0.91831688023201408</c:v>
                </c:pt>
                <c:pt idx="238">
                  <c:v>0.85961638369691462</c:v>
                </c:pt>
                <c:pt idx="239">
                  <c:v>1.022146855632025</c:v>
                </c:pt>
                <c:pt idx="240">
                  <c:v>1.1054593060840641</c:v>
                </c:pt>
                <c:pt idx="241">
                  <c:v>1.3147419611088198</c:v>
                </c:pt>
                <c:pt idx="242">
                  <c:v>1.8230592957683167</c:v>
                </c:pt>
                <c:pt idx="243">
                  <c:v>2.1048006134859949</c:v>
                </c:pt>
                <c:pt idx="244">
                  <c:v>2.0933128512160968</c:v>
                </c:pt>
                <c:pt idx="245">
                  <c:v>2.311700738511953</c:v>
                </c:pt>
                <c:pt idx="246">
                  <c:v>2.4368830264277048</c:v>
                </c:pt>
                <c:pt idx="247">
                  <c:v>2.5815758018403114</c:v>
                </c:pt>
                <c:pt idx="248">
                  <c:v>2.4712632671436299</c:v>
                </c:pt>
                <c:pt idx="249">
                  <c:v>2.6521160833618129</c:v>
                </c:pt>
                <c:pt idx="250">
                  <c:v>2.7572970265626329</c:v>
                </c:pt>
                <c:pt idx="251">
                  <c:v>2.6457053048737227</c:v>
                </c:pt>
                <c:pt idx="252">
                  <c:v>2.6861726337578213</c:v>
                </c:pt>
                <c:pt idx="253">
                  <c:v>2.9143467197874307</c:v>
                </c:pt>
                <c:pt idx="254">
                  <c:v>2.9241325865868992</c:v>
                </c:pt>
                <c:pt idx="255">
                  <c:v>2.5580110162583418</c:v>
                </c:pt>
                <c:pt idx="256">
                  <c:v>2.4512706857705915</c:v>
                </c:pt>
                <c:pt idx="257">
                  <c:v>2.7080452247919236</c:v>
                </c:pt>
                <c:pt idx="258">
                  <c:v>2.5945790409132909</c:v>
                </c:pt>
                <c:pt idx="259">
                  <c:v>2.9087452490891121</c:v>
                </c:pt>
                <c:pt idx="260">
                  <c:v>3.0697855533515828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3F1-4F8D-9CD1-6B3B0510E03A}"/>
            </c:ext>
          </c:extLst>
        </c:ser>
        <c:ser>
          <c:idx val="2"/>
          <c:order val="2"/>
          <c:tx>
            <c:strRef>
              <c:f>'Drawdown Analysis'!$H$24</c:f>
              <c:strCache>
                <c:ptCount val="1"/>
                <c:pt idx="0">
                  <c:v>Highwater Mark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val>
            <c:numRef>
              <c:f>'Drawdown Analysis'!$H$26:$H$285</c:f>
              <c:numCache>
                <c:formatCode>_(* #,##0.00_);_(* \(#,##0.00\);_(* "-"??_);_(@_)</c:formatCode>
                <c:ptCount val="260"/>
                <c:pt idx="0">
                  <c:v>0.11010000000000009</c:v>
                </c:pt>
                <c:pt idx="1">
                  <c:v>0.13807451999999998</c:v>
                </c:pt>
                <c:pt idx="2">
                  <c:v>0.22331630154799997</c:v>
                </c:pt>
                <c:pt idx="3">
                  <c:v>0.3275428504398894</c:v>
                </c:pt>
                <c:pt idx="4">
                  <c:v>0.3275428504398894</c:v>
                </c:pt>
                <c:pt idx="5">
                  <c:v>0.3275428504398894</c:v>
                </c:pt>
                <c:pt idx="6">
                  <c:v>0.34193836304133263</c:v>
                </c:pt>
                <c:pt idx="7">
                  <c:v>0.34193836304133263</c:v>
                </c:pt>
                <c:pt idx="8">
                  <c:v>0.34193836304133263</c:v>
                </c:pt>
                <c:pt idx="9">
                  <c:v>0.34193836304133263</c:v>
                </c:pt>
                <c:pt idx="10">
                  <c:v>0.37380818176621911</c:v>
                </c:pt>
                <c:pt idx="11">
                  <c:v>0.39304149631094609</c:v>
                </c:pt>
                <c:pt idx="12">
                  <c:v>0.39304149631094609</c:v>
                </c:pt>
                <c:pt idx="13">
                  <c:v>0.41601609388470484</c:v>
                </c:pt>
                <c:pt idx="14">
                  <c:v>0.41601609388470484</c:v>
                </c:pt>
                <c:pt idx="15">
                  <c:v>0.41601609388470484</c:v>
                </c:pt>
                <c:pt idx="16">
                  <c:v>0.41601609388470484</c:v>
                </c:pt>
                <c:pt idx="17">
                  <c:v>0.41601609388470484</c:v>
                </c:pt>
                <c:pt idx="18">
                  <c:v>0.41601609388470484</c:v>
                </c:pt>
                <c:pt idx="19">
                  <c:v>0.41601609388470484</c:v>
                </c:pt>
                <c:pt idx="20">
                  <c:v>0.41601609388470484</c:v>
                </c:pt>
                <c:pt idx="21">
                  <c:v>0.41601609388470484</c:v>
                </c:pt>
                <c:pt idx="22">
                  <c:v>0.41601609388470484</c:v>
                </c:pt>
                <c:pt idx="23">
                  <c:v>0.41601609388470484</c:v>
                </c:pt>
                <c:pt idx="24">
                  <c:v>0.42595545148068936</c:v>
                </c:pt>
                <c:pt idx="25">
                  <c:v>0.43280003764779651</c:v>
                </c:pt>
                <c:pt idx="26">
                  <c:v>0.44196995788874238</c:v>
                </c:pt>
                <c:pt idx="27">
                  <c:v>0.4794611767938497</c:v>
                </c:pt>
                <c:pt idx="28">
                  <c:v>0.58302345916941922</c:v>
                </c:pt>
                <c:pt idx="29">
                  <c:v>0.58302345916941922</c:v>
                </c:pt>
                <c:pt idx="30">
                  <c:v>0.62356845755458079</c:v>
                </c:pt>
                <c:pt idx="31">
                  <c:v>0.62681559446969004</c:v>
                </c:pt>
                <c:pt idx="32">
                  <c:v>0.62681559446969004</c:v>
                </c:pt>
                <c:pt idx="33">
                  <c:v>0.69704301121373824</c:v>
                </c:pt>
                <c:pt idx="34">
                  <c:v>0.69704301121373824</c:v>
                </c:pt>
                <c:pt idx="35">
                  <c:v>0.71200546609414705</c:v>
                </c:pt>
                <c:pt idx="36">
                  <c:v>0.71200546609414705</c:v>
                </c:pt>
                <c:pt idx="37">
                  <c:v>0.75373577053073859</c:v>
                </c:pt>
                <c:pt idx="38">
                  <c:v>0.79670229690874161</c:v>
                </c:pt>
                <c:pt idx="39">
                  <c:v>0.79670229690874161</c:v>
                </c:pt>
                <c:pt idx="40">
                  <c:v>0.79670229690874161</c:v>
                </c:pt>
                <c:pt idx="41">
                  <c:v>0.79670229690874161</c:v>
                </c:pt>
                <c:pt idx="42">
                  <c:v>0.79670229690874161</c:v>
                </c:pt>
                <c:pt idx="43">
                  <c:v>0.79670229690874161</c:v>
                </c:pt>
                <c:pt idx="44">
                  <c:v>0.79670229690874161</c:v>
                </c:pt>
                <c:pt idx="45">
                  <c:v>0.84378770504539413</c:v>
                </c:pt>
                <c:pt idx="46">
                  <c:v>0.84378770504539413</c:v>
                </c:pt>
                <c:pt idx="47">
                  <c:v>0.84378770504539413</c:v>
                </c:pt>
                <c:pt idx="48">
                  <c:v>0.84378770504539413</c:v>
                </c:pt>
                <c:pt idx="49">
                  <c:v>0.84378770504539413</c:v>
                </c:pt>
                <c:pt idx="50">
                  <c:v>0.84378770504539413</c:v>
                </c:pt>
                <c:pt idx="51">
                  <c:v>0.84378770504539413</c:v>
                </c:pt>
                <c:pt idx="52">
                  <c:v>0.84378770504539413</c:v>
                </c:pt>
                <c:pt idx="53">
                  <c:v>0.91011734698292868</c:v>
                </c:pt>
                <c:pt idx="54">
                  <c:v>0.93418482555491344</c:v>
                </c:pt>
                <c:pt idx="55">
                  <c:v>0.93418482555491344</c:v>
                </c:pt>
                <c:pt idx="56">
                  <c:v>0.99218524526067697</c:v>
                </c:pt>
                <c:pt idx="57">
                  <c:v>0.99218524526067697</c:v>
                </c:pt>
                <c:pt idx="58">
                  <c:v>0.99218524526067697</c:v>
                </c:pt>
                <c:pt idx="59">
                  <c:v>0.99218524526067697</c:v>
                </c:pt>
                <c:pt idx="60">
                  <c:v>0.99218524526067697</c:v>
                </c:pt>
                <c:pt idx="61">
                  <c:v>1.0017017747129309</c:v>
                </c:pt>
                <c:pt idx="62">
                  <c:v>1.0841718878311033</c:v>
                </c:pt>
                <c:pt idx="63">
                  <c:v>1.1095987848626425</c:v>
                </c:pt>
                <c:pt idx="64">
                  <c:v>1.1553770784941619</c:v>
                </c:pt>
                <c:pt idx="65">
                  <c:v>1.2109858071193114</c:v>
                </c:pt>
                <c:pt idx="66">
                  <c:v>1.2282314964148422</c:v>
                </c:pt>
                <c:pt idx="67">
                  <c:v>1.2340248983055204</c:v>
                </c:pt>
                <c:pt idx="68">
                  <c:v>1.2340248983055204</c:v>
                </c:pt>
                <c:pt idx="69">
                  <c:v>1.2340248983055204</c:v>
                </c:pt>
                <c:pt idx="70">
                  <c:v>1.2340248983055204</c:v>
                </c:pt>
                <c:pt idx="71">
                  <c:v>1.2340248983055204</c:v>
                </c:pt>
                <c:pt idx="72">
                  <c:v>1.2366851828730421</c:v>
                </c:pt>
                <c:pt idx="73">
                  <c:v>1.2366851828730421</c:v>
                </c:pt>
                <c:pt idx="74">
                  <c:v>1.2366851828730421</c:v>
                </c:pt>
                <c:pt idx="75">
                  <c:v>1.2951015139231599</c:v>
                </c:pt>
                <c:pt idx="76">
                  <c:v>1.2951015139231599</c:v>
                </c:pt>
                <c:pt idx="77">
                  <c:v>1.2951015139231599</c:v>
                </c:pt>
                <c:pt idx="78">
                  <c:v>1.3840480093168077</c:v>
                </c:pt>
                <c:pt idx="79">
                  <c:v>1.5077801010003502</c:v>
                </c:pt>
                <c:pt idx="80">
                  <c:v>1.5170588873740516</c:v>
                </c:pt>
                <c:pt idx="81">
                  <c:v>1.5170588873740516</c:v>
                </c:pt>
                <c:pt idx="82">
                  <c:v>1.5170588873740516</c:v>
                </c:pt>
                <c:pt idx="83">
                  <c:v>1.5170588873740516</c:v>
                </c:pt>
                <c:pt idx="84">
                  <c:v>1.5170588873740516</c:v>
                </c:pt>
                <c:pt idx="85">
                  <c:v>1.5170588873740516</c:v>
                </c:pt>
                <c:pt idx="86">
                  <c:v>1.5170588873740516</c:v>
                </c:pt>
                <c:pt idx="87">
                  <c:v>1.5170588873740516</c:v>
                </c:pt>
                <c:pt idx="88">
                  <c:v>1.5170588873740516</c:v>
                </c:pt>
                <c:pt idx="89">
                  <c:v>1.5170588873740516</c:v>
                </c:pt>
                <c:pt idx="90">
                  <c:v>1.5170588873740516</c:v>
                </c:pt>
                <c:pt idx="91">
                  <c:v>1.5170588873740516</c:v>
                </c:pt>
                <c:pt idx="92">
                  <c:v>1.5170588873740516</c:v>
                </c:pt>
                <c:pt idx="93">
                  <c:v>1.5170588873740516</c:v>
                </c:pt>
                <c:pt idx="94">
                  <c:v>1.5170588873740516</c:v>
                </c:pt>
                <c:pt idx="95">
                  <c:v>1.5170588873740516</c:v>
                </c:pt>
                <c:pt idx="96">
                  <c:v>1.5170588873740516</c:v>
                </c:pt>
                <c:pt idx="97">
                  <c:v>1.5170588873740516</c:v>
                </c:pt>
                <c:pt idx="98">
                  <c:v>1.5170588873740516</c:v>
                </c:pt>
                <c:pt idx="99">
                  <c:v>1.5170588873740516</c:v>
                </c:pt>
                <c:pt idx="100">
                  <c:v>1.5170588873740516</c:v>
                </c:pt>
                <c:pt idx="101">
                  <c:v>1.5170588873740516</c:v>
                </c:pt>
                <c:pt idx="102">
                  <c:v>1.5170588873740516</c:v>
                </c:pt>
                <c:pt idx="103">
                  <c:v>1.5170588873740516</c:v>
                </c:pt>
                <c:pt idx="104">
                  <c:v>1.5170588873740516</c:v>
                </c:pt>
                <c:pt idx="105">
                  <c:v>1.5170588873740516</c:v>
                </c:pt>
                <c:pt idx="106">
                  <c:v>1.5170588873740516</c:v>
                </c:pt>
                <c:pt idx="107">
                  <c:v>1.5170588873740516</c:v>
                </c:pt>
                <c:pt idx="108">
                  <c:v>1.5170588873740516</c:v>
                </c:pt>
                <c:pt idx="109">
                  <c:v>1.5170588873740516</c:v>
                </c:pt>
                <c:pt idx="110">
                  <c:v>1.5170588873740516</c:v>
                </c:pt>
                <c:pt idx="111">
                  <c:v>1.5170588873740516</c:v>
                </c:pt>
                <c:pt idx="112">
                  <c:v>1.5170588873740516</c:v>
                </c:pt>
                <c:pt idx="113">
                  <c:v>1.5170588873740516</c:v>
                </c:pt>
                <c:pt idx="114">
                  <c:v>1.5170588873740516</c:v>
                </c:pt>
                <c:pt idx="115">
                  <c:v>1.5170588873740516</c:v>
                </c:pt>
                <c:pt idx="116">
                  <c:v>1.5170588873740516</c:v>
                </c:pt>
                <c:pt idx="117">
                  <c:v>1.5170588873740516</c:v>
                </c:pt>
                <c:pt idx="118">
                  <c:v>1.5170588873740516</c:v>
                </c:pt>
                <c:pt idx="119">
                  <c:v>1.5170588873740516</c:v>
                </c:pt>
                <c:pt idx="120">
                  <c:v>1.5170588873740516</c:v>
                </c:pt>
                <c:pt idx="121">
                  <c:v>1.5170588873740516</c:v>
                </c:pt>
                <c:pt idx="122">
                  <c:v>1.5170588873740516</c:v>
                </c:pt>
                <c:pt idx="123">
                  <c:v>1.5170588873740516</c:v>
                </c:pt>
                <c:pt idx="124">
                  <c:v>1.5170588873740516</c:v>
                </c:pt>
                <c:pt idx="125">
                  <c:v>1.5170588873740516</c:v>
                </c:pt>
                <c:pt idx="126">
                  <c:v>1.5170588873740516</c:v>
                </c:pt>
                <c:pt idx="127">
                  <c:v>1.5170588873740516</c:v>
                </c:pt>
                <c:pt idx="128">
                  <c:v>1.5170588873740516</c:v>
                </c:pt>
                <c:pt idx="129">
                  <c:v>1.5170588873740516</c:v>
                </c:pt>
                <c:pt idx="130">
                  <c:v>1.5170588873740516</c:v>
                </c:pt>
                <c:pt idx="131">
                  <c:v>1.5170588873740516</c:v>
                </c:pt>
                <c:pt idx="132">
                  <c:v>1.5170588873740516</c:v>
                </c:pt>
                <c:pt idx="133">
                  <c:v>1.5170588873740516</c:v>
                </c:pt>
                <c:pt idx="134">
                  <c:v>1.5170588873740516</c:v>
                </c:pt>
                <c:pt idx="135">
                  <c:v>1.5170588873740516</c:v>
                </c:pt>
                <c:pt idx="136">
                  <c:v>1.5170588873740516</c:v>
                </c:pt>
                <c:pt idx="137">
                  <c:v>1.5170588873740516</c:v>
                </c:pt>
                <c:pt idx="138">
                  <c:v>1.5170588873740516</c:v>
                </c:pt>
                <c:pt idx="139">
                  <c:v>1.5170588873740516</c:v>
                </c:pt>
                <c:pt idx="140">
                  <c:v>1.5170588873740516</c:v>
                </c:pt>
                <c:pt idx="141">
                  <c:v>1.5170588873740516</c:v>
                </c:pt>
                <c:pt idx="142">
                  <c:v>1.5170588873740516</c:v>
                </c:pt>
                <c:pt idx="143">
                  <c:v>1.5170588873740516</c:v>
                </c:pt>
                <c:pt idx="144">
                  <c:v>1.5170588873740516</c:v>
                </c:pt>
                <c:pt idx="145">
                  <c:v>1.5170588873740516</c:v>
                </c:pt>
                <c:pt idx="146">
                  <c:v>1.5170588873740516</c:v>
                </c:pt>
                <c:pt idx="147">
                  <c:v>1.5170588873740516</c:v>
                </c:pt>
                <c:pt idx="148">
                  <c:v>1.5170588873740516</c:v>
                </c:pt>
                <c:pt idx="149">
                  <c:v>1.5170588873740516</c:v>
                </c:pt>
                <c:pt idx="150">
                  <c:v>1.5170588873740516</c:v>
                </c:pt>
                <c:pt idx="151">
                  <c:v>1.5170588873740516</c:v>
                </c:pt>
                <c:pt idx="152">
                  <c:v>1.5170588873740516</c:v>
                </c:pt>
                <c:pt idx="153">
                  <c:v>1.5170588873740516</c:v>
                </c:pt>
                <c:pt idx="154">
                  <c:v>1.5170588873740516</c:v>
                </c:pt>
                <c:pt idx="155">
                  <c:v>1.5170588873740516</c:v>
                </c:pt>
                <c:pt idx="156">
                  <c:v>1.5170588873740516</c:v>
                </c:pt>
                <c:pt idx="157">
                  <c:v>1.5170588873740516</c:v>
                </c:pt>
                <c:pt idx="158">
                  <c:v>1.5170588873740516</c:v>
                </c:pt>
                <c:pt idx="159">
                  <c:v>1.5170588873740516</c:v>
                </c:pt>
                <c:pt idx="160">
                  <c:v>1.5170588873740516</c:v>
                </c:pt>
                <c:pt idx="161">
                  <c:v>1.5170588873740516</c:v>
                </c:pt>
                <c:pt idx="162">
                  <c:v>1.5170588873740516</c:v>
                </c:pt>
                <c:pt idx="163">
                  <c:v>1.5170588873740516</c:v>
                </c:pt>
                <c:pt idx="164">
                  <c:v>1.5170588873740516</c:v>
                </c:pt>
                <c:pt idx="165">
                  <c:v>1.5170588873740516</c:v>
                </c:pt>
                <c:pt idx="166">
                  <c:v>1.5170588873740516</c:v>
                </c:pt>
                <c:pt idx="167">
                  <c:v>1.5170588873740516</c:v>
                </c:pt>
                <c:pt idx="168">
                  <c:v>1.5170588873740516</c:v>
                </c:pt>
                <c:pt idx="169">
                  <c:v>1.5170588873740516</c:v>
                </c:pt>
                <c:pt idx="170">
                  <c:v>1.5170588873740516</c:v>
                </c:pt>
                <c:pt idx="171">
                  <c:v>1.5170588873740516</c:v>
                </c:pt>
                <c:pt idx="172">
                  <c:v>1.5170588873740516</c:v>
                </c:pt>
                <c:pt idx="173">
                  <c:v>1.5170588873740516</c:v>
                </c:pt>
                <c:pt idx="174">
                  <c:v>1.5170588873740516</c:v>
                </c:pt>
                <c:pt idx="175">
                  <c:v>1.5170588873740516</c:v>
                </c:pt>
                <c:pt idx="176">
                  <c:v>1.5170588873740516</c:v>
                </c:pt>
                <c:pt idx="177">
                  <c:v>1.5170588873740516</c:v>
                </c:pt>
                <c:pt idx="178">
                  <c:v>1.5170588873740516</c:v>
                </c:pt>
                <c:pt idx="179">
                  <c:v>1.5170588873740516</c:v>
                </c:pt>
                <c:pt idx="180">
                  <c:v>1.5170588873740516</c:v>
                </c:pt>
                <c:pt idx="181">
                  <c:v>1.5170588873740516</c:v>
                </c:pt>
                <c:pt idx="182">
                  <c:v>1.5170588873740516</c:v>
                </c:pt>
                <c:pt idx="183">
                  <c:v>1.5170588873740516</c:v>
                </c:pt>
                <c:pt idx="184">
                  <c:v>1.5170588873740516</c:v>
                </c:pt>
                <c:pt idx="185">
                  <c:v>1.5170588873740516</c:v>
                </c:pt>
                <c:pt idx="186">
                  <c:v>1.5170588873740516</c:v>
                </c:pt>
                <c:pt idx="187">
                  <c:v>1.5170588873740516</c:v>
                </c:pt>
                <c:pt idx="188">
                  <c:v>1.5170588873740516</c:v>
                </c:pt>
                <c:pt idx="189">
                  <c:v>1.5170588873740516</c:v>
                </c:pt>
                <c:pt idx="190">
                  <c:v>1.5170588873740516</c:v>
                </c:pt>
                <c:pt idx="191">
                  <c:v>1.5170588873740516</c:v>
                </c:pt>
                <c:pt idx="192">
                  <c:v>1.5170588873740516</c:v>
                </c:pt>
                <c:pt idx="193">
                  <c:v>1.5170588873740516</c:v>
                </c:pt>
                <c:pt idx="194">
                  <c:v>1.5170588873740516</c:v>
                </c:pt>
                <c:pt idx="195">
                  <c:v>1.5170588873740516</c:v>
                </c:pt>
                <c:pt idx="196">
                  <c:v>1.5170588873740516</c:v>
                </c:pt>
                <c:pt idx="197">
                  <c:v>1.5170588873740516</c:v>
                </c:pt>
                <c:pt idx="198">
                  <c:v>1.5170588873740516</c:v>
                </c:pt>
                <c:pt idx="199">
                  <c:v>1.5170588873740516</c:v>
                </c:pt>
                <c:pt idx="200">
                  <c:v>1.5170588873740516</c:v>
                </c:pt>
                <c:pt idx="201">
                  <c:v>1.5170588873740516</c:v>
                </c:pt>
                <c:pt idx="202">
                  <c:v>1.5170588873740516</c:v>
                </c:pt>
                <c:pt idx="203">
                  <c:v>1.5170588873740516</c:v>
                </c:pt>
                <c:pt idx="204">
                  <c:v>1.5170588873740516</c:v>
                </c:pt>
                <c:pt idx="205">
                  <c:v>1.5170588873740516</c:v>
                </c:pt>
                <c:pt idx="206">
                  <c:v>1.5170588873740516</c:v>
                </c:pt>
                <c:pt idx="207">
                  <c:v>1.5170588873740516</c:v>
                </c:pt>
                <c:pt idx="208">
                  <c:v>1.5170588873740516</c:v>
                </c:pt>
                <c:pt idx="209">
                  <c:v>1.5170588873740516</c:v>
                </c:pt>
                <c:pt idx="210">
                  <c:v>1.5170588873740516</c:v>
                </c:pt>
                <c:pt idx="211">
                  <c:v>1.5170588873740516</c:v>
                </c:pt>
                <c:pt idx="212">
                  <c:v>1.5170588873740516</c:v>
                </c:pt>
                <c:pt idx="213">
                  <c:v>1.5170588873740516</c:v>
                </c:pt>
                <c:pt idx="214">
                  <c:v>1.5170588873740516</c:v>
                </c:pt>
                <c:pt idx="215">
                  <c:v>1.5170588873740516</c:v>
                </c:pt>
                <c:pt idx="216">
                  <c:v>1.5170588873740516</c:v>
                </c:pt>
                <c:pt idx="217">
                  <c:v>1.5170588873740516</c:v>
                </c:pt>
                <c:pt idx="218">
                  <c:v>1.5170588873740516</c:v>
                </c:pt>
                <c:pt idx="219">
                  <c:v>1.5170588873740516</c:v>
                </c:pt>
                <c:pt idx="220">
                  <c:v>1.5170588873740516</c:v>
                </c:pt>
                <c:pt idx="221">
                  <c:v>1.5170588873740516</c:v>
                </c:pt>
                <c:pt idx="222">
                  <c:v>1.5170588873740516</c:v>
                </c:pt>
                <c:pt idx="223">
                  <c:v>1.5170588873740516</c:v>
                </c:pt>
                <c:pt idx="224">
                  <c:v>1.5170588873740516</c:v>
                </c:pt>
                <c:pt idx="225">
                  <c:v>1.5170588873740516</c:v>
                </c:pt>
                <c:pt idx="226">
                  <c:v>1.5170588873740516</c:v>
                </c:pt>
                <c:pt idx="227">
                  <c:v>1.5170588873740516</c:v>
                </c:pt>
                <c:pt idx="228">
                  <c:v>1.5170588873740516</c:v>
                </c:pt>
                <c:pt idx="229">
                  <c:v>1.5170588873740516</c:v>
                </c:pt>
                <c:pt idx="230">
                  <c:v>1.5170588873740516</c:v>
                </c:pt>
                <c:pt idx="231">
                  <c:v>1.5170588873740516</c:v>
                </c:pt>
                <c:pt idx="232">
                  <c:v>1.5170588873740516</c:v>
                </c:pt>
                <c:pt idx="233">
                  <c:v>1.5170588873740516</c:v>
                </c:pt>
                <c:pt idx="234">
                  <c:v>1.5170588873740516</c:v>
                </c:pt>
                <c:pt idx="235">
                  <c:v>1.5170588873740516</c:v>
                </c:pt>
                <c:pt idx="236">
                  <c:v>1.5170588873740516</c:v>
                </c:pt>
                <c:pt idx="237">
                  <c:v>1.5170588873740516</c:v>
                </c:pt>
                <c:pt idx="238">
                  <c:v>1.5170588873740516</c:v>
                </c:pt>
                <c:pt idx="239">
                  <c:v>1.5170588873740516</c:v>
                </c:pt>
                <c:pt idx="240">
                  <c:v>1.5170588873740516</c:v>
                </c:pt>
                <c:pt idx="241">
                  <c:v>1.8230592957683167</c:v>
                </c:pt>
                <c:pt idx="242">
                  <c:v>2.1048006134859949</c:v>
                </c:pt>
                <c:pt idx="243">
                  <c:v>2.1048006134859949</c:v>
                </c:pt>
                <c:pt idx="244">
                  <c:v>2.311700738511953</c:v>
                </c:pt>
                <c:pt idx="245">
                  <c:v>2.4368830264277048</c:v>
                </c:pt>
                <c:pt idx="246">
                  <c:v>2.5815758018403114</c:v>
                </c:pt>
                <c:pt idx="247">
                  <c:v>2.5815758018403114</c:v>
                </c:pt>
                <c:pt idx="248">
                  <c:v>2.6521160833618129</c:v>
                </c:pt>
                <c:pt idx="249">
                  <c:v>2.7572970265626329</c:v>
                </c:pt>
                <c:pt idx="250">
                  <c:v>2.7572970265626329</c:v>
                </c:pt>
                <c:pt idx="251">
                  <c:v>2.7572970265626329</c:v>
                </c:pt>
                <c:pt idx="252">
                  <c:v>2.9143467197874307</c:v>
                </c:pt>
                <c:pt idx="253">
                  <c:v>2.9241325865868992</c:v>
                </c:pt>
                <c:pt idx="254">
                  <c:v>2.9241325865868992</c:v>
                </c:pt>
                <c:pt idx="255">
                  <c:v>2.9241325865868992</c:v>
                </c:pt>
                <c:pt idx="256">
                  <c:v>2.9241325865868992</c:v>
                </c:pt>
                <c:pt idx="257">
                  <c:v>2.9241325865868992</c:v>
                </c:pt>
                <c:pt idx="258">
                  <c:v>2.9241325865868992</c:v>
                </c:pt>
                <c:pt idx="259">
                  <c:v>3.0697855533515828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1-4F3E-AC9C-4967A36B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298447"/>
        <c:axId val="1"/>
      </c:lineChart>
      <c:dateAx>
        <c:axId val="1969298447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H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.0_ ;\-#,##0.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H"/>
          </a:p>
        </c:txPr>
        <c:crossAx val="19692984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H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0950241098895565E-2"/>
          <c:y val="0.26933275283182395"/>
          <c:w val="0.22829949302132249"/>
          <c:h val="0.17902611670681448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H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Empirical Drawdown Distribution</a:t>
            </a:r>
            <a:r>
              <a:rPr lang="en-GB" sz="1200" baseline="0"/>
              <a:t> CDF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'Drawdown Analysis'!$J$26:$J$118</c:f>
              <c:numCache>
                <c:formatCode>0.00%</c:formatCode>
                <c:ptCount val="93"/>
                <c:pt idx="0">
                  <c:v>-0.60038423664696716</c:v>
                </c:pt>
                <c:pt idx="1">
                  <c:v>-0.55335222605003609</c:v>
                </c:pt>
                <c:pt idx="2">
                  <c:v>-0.5517834681886965</c:v>
                </c:pt>
                <c:pt idx="3">
                  <c:v>-0.50923406130372983</c:v>
                </c:pt>
                <c:pt idx="4">
                  <c:v>-0.47136807378707624</c:v>
                </c:pt>
                <c:pt idx="5">
                  <c:v>-0.45288078183247482</c:v>
                </c:pt>
                <c:pt idx="6">
                  <c:v>-0.43613396045807984</c:v>
                </c:pt>
                <c:pt idx="7">
                  <c:v>-0.43183934215928665</c:v>
                </c:pt>
                <c:pt idx="8">
                  <c:v>-0.42648722325159893</c:v>
                </c:pt>
                <c:pt idx="9">
                  <c:v>-0.41344316167214479</c:v>
                </c:pt>
                <c:pt idx="10">
                  <c:v>-0.38429128680725033</c:v>
                </c:pt>
                <c:pt idx="11">
                  <c:v>-0.37793371827144773</c:v>
                </c:pt>
                <c:pt idx="12">
                  <c:v>-0.37313579317318024</c:v>
                </c:pt>
                <c:pt idx="13">
                  <c:v>-0.3643415785209636</c:v>
                </c:pt>
                <c:pt idx="14">
                  <c:v>-0.35854661729783455</c:v>
                </c:pt>
                <c:pt idx="15">
                  <c:v>-0.35760833876411591</c:v>
                </c:pt>
                <c:pt idx="16">
                  <c:v>-0.35221224880973456</c:v>
                </c:pt>
                <c:pt idx="17">
                  <c:v>-0.3467062783779119</c:v>
                </c:pt>
                <c:pt idx="18">
                  <c:v>-0.31087160166446404</c:v>
                </c:pt>
                <c:pt idx="19">
                  <c:v>-0.30209374814866363</c:v>
                </c:pt>
                <c:pt idx="20">
                  <c:v>-0.295081425597856</c:v>
                </c:pt>
                <c:pt idx="21">
                  <c:v>-0.29339882005442819</c:v>
                </c:pt>
                <c:pt idx="22">
                  <c:v>-0.29232147936738884</c:v>
                </c:pt>
                <c:pt idx="23">
                  <c:v>-0.28619067572903034</c:v>
                </c:pt>
                <c:pt idx="24">
                  <c:v>-0.28527979098202927</c:v>
                </c:pt>
                <c:pt idx="25">
                  <c:v>-0.28352905303031872</c:v>
                </c:pt>
                <c:pt idx="26">
                  <c:v>-0.27745672968271196</c:v>
                </c:pt>
                <c:pt idx="27">
                  <c:v>-0.27326597871487168</c:v>
                </c:pt>
                <c:pt idx="28">
                  <c:v>-0.26767444716543931</c:v>
                </c:pt>
                <c:pt idx="29">
                  <c:v>-0.26197883501268926</c:v>
                </c:pt>
                <c:pt idx="30">
                  <c:v>-0.26096555783479403</c:v>
                </c:pt>
                <c:pt idx="31">
                  <c:v>-0.23690930422574896</c:v>
                </c:pt>
                <c:pt idx="32">
                  <c:v>-0.23633032421057754</c:v>
                </c:pt>
                <c:pt idx="33">
                  <c:v>-0.23617851262249467</c:v>
                </c:pt>
                <c:pt idx="34">
                  <c:v>-0.22962808858123429</c:v>
                </c:pt>
                <c:pt idx="35">
                  <c:v>-0.22824306373725356</c:v>
                </c:pt>
                <c:pt idx="36">
                  <c:v>-0.22754245320488753</c:v>
                </c:pt>
                <c:pt idx="37">
                  <c:v>-0.22606840919954829</c:v>
                </c:pt>
                <c:pt idx="38">
                  <c:v>-0.22315528403689067</c:v>
                </c:pt>
                <c:pt idx="39">
                  <c:v>-0.22217147866748732</c:v>
                </c:pt>
                <c:pt idx="40">
                  <c:v>-0.2220192174770701</c:v>
                </c:pt>
                <c:pt idx="41">
                  <c:v>-0.22154871764160056</c:v>
                </c:pt>
                <c:pt idx="42">
                  <c:v>-0.21928190915336387</c:v>
                </c:pt>
                <c:pt idx="43">
                  <c:v>-0.21087233324336663</c:v>
                </c:pt>
                <c:pt idx="44">
                  <c:v>-0.20574300340944851</c:v>
                </c:pt>
                <c:pt idx="45">
                  <c:v>-0.2038236909546004</c:v>
                </c:pt>
                <c:pt idx="46">
                  <c:v>-0.20126404012499999</c:v>
                </c:pt>
                <c:pt idx="47">
                  <c:v>-0.18902653512501788</c:v>
                </c:pt>
                <c:pt idx="48">
                  <c:v>-0.17636189671575675</c:v>
                </c:pt>
                <c:pt idx="49">
                  <c:v>-0.17149893280735717</c:v>
                </c:pt>
                <c:pt idx="50">
                  <c:v>-0.17146816101011497</c:v>
                </c:pt>
                <c:pt idx="51">
                  <c:v>-0.16920375970868728</c:v>
                </c:pt>
                <c:pt idx="52">
                  <c:v>-0.16476120355269797</c:v>
                </c:pt>
                <c:pt idx="53">
                  <c:v>-0.15587882650971496</c:v>
                </c:pt>
                <c:pt idx="54">
                  <c:v>-0.1518985260874095</c:v>
                </c:pt>
                <c:pt idx="55">
                  <c:v>-0.14860646755815254</c:v>
                </c:pt>
                <c:pt idx="56">
                  <c:v>-0.14519374836426835</c:v>
                </c:pt>
                <c:pt idx="57">
                  <c:v>-0.12713396304916191</c:v>
                </c:pt>
                <c:pt idx="58">
                  <c:v>-0.12129176813548304</c:v>
                </c:pt>
                <c:pt idx="59">
                  <c:v>-0.12050099999999997</c:v>
                </c:pt>
                <c:pt idx="60">
                  <c:v>-0.11029999999999984</c:v>
                </c:pt>
                <c:pt idx="61">
                  <c:v>-0.1038054743213791</c:v>
                </c:pt>
                <c:pt idx="62">
                  <c:v>-9.3299999999999939E-2</c:v>
                </c:pt>
                <c:pt idx="63">
                  <c:v>-8.1384749999999895E-2</c:v>
                </c:pt>
                <c:pt idx="64">
                  <c:v>-7.5233948319999966E-2</c:v>
                </c:pt>
                <c:pt idx="65">
                  <c:v>-7.18848255906398E-2</c:v>
                </c:pt>
                <c:pt idx="66">
                  <c:v>-6.6721146640000173E-2</c:v>
                </c:pt>
                <c:pt idx="67">
                  <c:v>-5.469354999999998E-2</c:v>
                </c:pt>
                <c:pt idx="68">
                  <c:v>-5.1900000000000057E-2</c:v>
                </c:pt>
                <c:pt idx="69">
                  <c:v>-4.8599999999999977E-2</c:v>
                </c:pt>
                <c:pt idx="70">
                  <c:v>-4.4915777379999966E-2</c:v>
                </c:pt>
                <c:pt idx="71">
                  <c:v>-4.3255341955000026E-2</c:v>
                </c:pt>
                <c:pt idx="72">
                  <c:v>-4.2399999999999993E-2</c:v>
                </c:pt>
                <c:pt idx="73">
                  <c:v>-3.5496399999999984E-2</c:v>
                </c:pt>
                <c:pt idx="74">
                  <c:v>-3.5123012361617523E-2</c:v>
                </c:pt>
                <c:pt idx="75">
                  <c:v>-3.3000000000000029E-2</c:v>
                </c:pt>
                <c:pt idx="76">
                  <c:v>-3.0799999999999939E-2</c:v>
                </c:pt>
                <c:pt idx="77">
                  <c:v>-2.9699999999999949E-2</c:v>
                </c:pt>
                <c:pt idx="78">
                  <c:v>-2.6800000000000046E-2</c:v>
                </c:pt>
                <c:pt idx="79">
                  <c:v>-2.6617800000000136E-2</c:v>
                </c:pt>
                <c:pt idx="80">
                  <c:v>-2.200000000000002E-2</c:v>
                </c:pt>
                <c:pt idx="81">
                  <c:v>-1.9900000000000029E-2</c:v>
                </c:pt>
                <c:pt idx="82">
                  <c:v>-1.8917080000000031E-2</c:v>
                </c:pt>
                <c:pt idx="83">
                  <c:v>-1.8600000000000061E-2</c:v>
                </c:pt>
                <c:pt idx="84">
                  <c:v>-1.7075200000000068E-2</c:v>
                </c:pt>
                <c:pt idx="85">
                  <c:v>-1.5499999999999958E-2</c:v>
                </c:pt>
                <c:pt idx="86">
                  <c:v>-1.2599999999999945E-2</c:v>
                </c:pt>
                <c:pt idx="87">
                  <c:v>-9.7000000000000419E-3</c:v>
                </c:pt>
                <c:pt idx="88">
                  <c:v>-9.4999999999999529E-3</c:v>
                </c:pt>
                <c:pt idx="89">
                  <c:v>-5.9000000000000163E-3</c:v>
                </c:pt>
                <c:pt idx="90">
                  <c:v>-5.7000000000001494E-3</c:v>
                </c:pt>
                <c:pt idx="91">
                  <c:v>-4.8000000000000265E-3</c:v>
                </c:pt>
                <c:pt idx="92">
                  <c:v>-3.6999999999999256E-3</c:v>
                </c:pt>
              </c:numCache>
            </c:numRef>
          </c:xVal>
          <c:yVal>
            <c:numRef>
              <c:f>'Drawdown Analysis'!$K$26:$K$118</c:f>
              <c:numCache>
                <c:formatCode>0.00%</c:formatCode>
                <c:ptCount val="93"/>
                <c:pt idx="0">
                  <c:v>1.0752688172043012E-2</c:v>
                </c:pt>
                <c:pt idx="1">
                  <c:v>2.1505376344086023E-2</c:v>
                </c:pt>
                <c:pt idx="2">
                  <c:v>3.2258064516129031E-2</c:v>
                </c:pt>
                <c:pt idx="3">
                  <c:v>4.3010752688172046E-2</c:v>
                </c:pt>
                <c:pt idx="4">
                  <c:v>5.3763440860215055E-2</c:v>
                </c:pt>
                <c:pt idx="5">
                  <c:v>6.4516129032258063E-2</c:v>
                </c:pt>
                <c:pt idx="6">
                  <c:v>7.5268817204301078E-2</c:v>
                </c:pt>
                <c:pt idx="7">
                  <c:v>8.6021505376344093E-2</c:v>
                </c:pt>
                <c:pt idx="8">
                  <c:v>9.6774193548387094E-2</c:v>
                </c:pt>
                <c:pt idx="9">
                  <c:v>0.10752688172043011</c:v>
                </c:pt>
                <c:pt idx="10">
                  <c:v>0.11827956989247312</c:v>
                </c:pt>
                <c:pt idx="11">
                  <c:v>0.12903225806451613</c:v>
                </c:pt>
                <c:pt idx="12">
                  <c:v>0.13978494623655913</c:v>
                </c:pt>
                <c:pt idx="13">
                  <c:v>0.15053763440860216</c:v>
                </c:pt>
                <c:pt idx="14">
                  <c:v>0.16129032258064516</c:v>
                </c:pt>
                <c:pt idx="15">
                  <c:v>0.17204301075268819</c:v>
                </c:pt>
                <c:pt idx="16">
                  <c:v>0.18279569892473119</c:v>
                </c:pt>
                <c:pt idx="17">
                  <c:v>0.19354838709677419</c:v>
                </c:pt>
                <c:pt idx="18">
                  <c:v>0.20430107526881722</c:v>
                </c:pt>
                <c:pt idx="19">
                  <c:v>0.21505376344086022</c:v>
                </c:pt>
                <c:pt idx="20">
                  <c:v>0.22580645161290322</c:v>
                </c:pt>
                <c:pt idx="21">
                  <c:v>0.23655913978494625</c:v>
                </c:pt>
                <c:pt idx="22">
                  <c:v>0.24731182795698925</c:v>
                </c:pt>
                <c:pt idx="23">
                  <c:v>0.25806451612903225</c:v>
                </c:pt>
                <c:pt idx="24">
                  <c:v>0.26881720430107525</c:v>
                </c:pt>
                <c:pt idx="25">
                  <c:v>0.27956989247311825</c:v>
                </c:pt>
                <c:pt idx="26">
                  <c:v>0.29032258064516131</c:v>
                </c:pt>
                <c:pt idx="27">
                  <c:v>0.30107526881720431</c:v>
                </c:pt>
                <c:pt idx="28">
                  <c:v>0.31182795698924731</c:v>
                </c:pt>
                <c:pt idx="29">
                  <c:v>0.32258064516129031</c:v>
                </c:pt>
                <c:pt idx="30">
                  <c:v>0.33333333333333331</c:v>
                </c:pt>
                <c:pt idx="31">
                  <c:v>0.34408602150537637</c:v>
                </c:pt>
                <c:pt idx="32">
                  <c:v>0.35483870967741937</c:v>
                </c:pt>
                <c:pt idx="33">
                  <c:v>0.36559139784946237</c:v>
                </c:pt>
                <c:pt idx="34">
                  <c:v>0.37634408602150538</c:v>
                </c:pt>
                <c:pt idx="35">
                  <c:v>0.38709677419354838</c:v>
                </c:pt>
                <c:pt idx="36">
                  <c:v>0.39784946236559138</c:v>
                </c:pt>
                <c:pt idx="37">
                  <c:v>0.40860215053763443</c:v>
                </c:pt>
                <c:pt idx="38">
                  <c:v>0.41935483870967744</c:v>
                </c:pt>
                <c:pt idx="39">
                  <c:v>0.43010752688172044</c:v>
                </c:pt>
                <c:pt idx="40">
                  <c:v>0.44086021505376344</c:v>
                </c:pt>
                <c:pt idx="41">
                  <c:v>0.45161290322580644</c:v>
                </c:pt>
                <c:pt idx="42">
                  <c:v>0.46236559139784944</c:v>
                </c:pt>
                <c:pt idx="43">
                  <c:v>0.4731182795698925</c:v>
                </c:pt>
                <c:pt idx="44">
                  <c:v>0.4838709677419355</c:v>
                </c:pt>
                <c:pt idx="45">
                  <c:v>0.4946236559139785</c:v>
                </c:pt>
                <c:pt idx="46">
                  <c:v>0.5053763440860215</c:v>
                </c:pt>
                <c:pt idx="47">
                  <c:v>0.5161290322580645</c:v>
                </c:pt>
                <c:pt idx="48">
                  <c:v>0.5268817204301075</c:v>
                </c:pt>
                <c:pt idx="49">
                  <c:v>0.5376344086021505</c:v>
                </c:pt>
                <c:pt idx="50">
                  <c:v>0.54838709677419351</c:v>
                </c:pt>
                <c:pt idx="51">
                  <c:v>0.55913978494623651</c:v>
                </c:pt>
                <c:pt idx="52">
                  <c:v>0.56989247311827962</c:v>
                </c:pt>
                <c:pt idx="53">
                  <c:v>0.58064516129032262</c:v>
                </c:pt>
                <c:pt idx="54">
                  <c:v>0.59139784946236562</c:v>
                </c:pt>
                <c:pt idx="55">
                  <c:v>0.60215053763440862</c:v>
                </c:pt>
                <c:pt idx="56">
                  <c:v>0.61290322580645162</c:v>
                </c:pt>
                <c:pt idx="57">
                  <c:v>0.62365591397849462</c:v>
                </c:pt>
                <c:pt idx="58">
                  <c:v>0.63440860215053763</c:v>
                </c:pt>
                <c:pt idx="59">
                  <c:v>0.64516129032258063</c:v>
                </c:pt>
                <c:pt idx="60">
                  <c:v>0.65591397849462363</c:v>
                </c:pt>
                <c:pt idx="61">
                  <c:v>0.66666666666666663</c:v>
                </c:pt>
                <c:pt idx="62">
                  <c:v>0.67741935483870963</c:v>
                </c:pt>
                <c:pt idx="63">
                  <c:v>0.68817204301075274</c:v>
                </c:pt>
                <c:pt idx="64">
                  <c:v>0.69892473118279574</c:v>
                </c:pt>
                <c:pt idx="65">
                  <c:v>0.70967741935483875</c:v>
                </c:pt>
                <c:pt idx="66">
                  <c:v>0.72043010752688175</c:v>
                </c:pt>
                <c:pt idx="67">
                  <c:v>0.73118279569892475</c:v>
                </c:pt>
                <c:pt idx="68">
                  <c:v>0.74193548387096775</c:v>
                </c:pt>
                <c:pt idx="69">
                  <c:v>0.75268817204301075</c:v>
                </c:pt>
                <c:pt idx="70">
                  <c:v>0.76344086021505375</c:v>
                </c:pt>
                <c:pt idx="71">
                  <c:v>0.77419354838709675</c:v>
                </c:pt>
                <c:pt idx="72">
                  <c:v>0.78494623655913975</c:v>
                </c:pt>
                <c:pt idx="73">
                  <c:v>0.79569892473118276</c:v>
                </c:pt>
                <c:pt idx="74">
                  <c:v>0.80645161290322576</c:v>
                </c:pt>
                <c:pt idx="75">
                  <c:v>0.81720430107526887</c:v>
                </c:pt>
                <c:pt idx="76">
                  <c:v>0.82795698924731187</c:v>
                </c:pt>
                <c:pt idx="77">
                  <c:v>0.83870967741935487</c:v>
                </c:pt>
                <c:pt idx="78">
                  <c:v>0.84946236559139787</c:v>
                </c:pt>
                <c:pt idx="79">
                  <c:v>0.86021505376344087</c:v>
                </c:pt>
                <c:pt idx="80">
                  <c:v>0.87096774193548387</c:v>
                </c:pt>
                <c:pt idx="81">
                  <c:v>0.88172043010752688</c:v>
                </c:pt>
                <c:pt idx="82">
                  <c:v>0.89247311827956988</c:v>
                </c:pt>
                <c:pt idx="83">
                  <c:v>0.90322580645161288</c:v>
                </c:pt>
                <c:pt idx="84">
                  <c:v>0.91397849462365588</c:v>
                </c:pt>
                <c:pt idx="85">
                  <c:v>0.92473118279569888</c:v>
                </c:pt>
                <c:pt idx="86">
                  <c:v>0.93548387096774188</c:v>
                </c:pt>
                <c:pt idx="87">
                  <c:v>0.94623655913978499</c:v>
                </c:pt>
                <c:pt idx="88">
                  <c:v>0.956989247311828</c:v>
                </c:pt>
                <c:pt idx="89">
                  <c:v>0.967741935483871</c:v>
                </c:pt>
                <c:pt idx="90">
                  <c:v>0.978494623655914</c:v>
                </c:pt>
                <c:pt idx="91">
                  <c:v>0.989247311827957</c:v>
                </c:pt>
                <c:pt idx="9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E-424D-8E57-42ADE5C4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893855"/>
        <c:axId val="578907775"/>
      </c:scatterChart>
      <c:valAx>
        <c:axId val="578893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Drawdowns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578907775"/>
        <c:crosses val="autoZero"/>
        <c:crossBetween val="midCat"/>
      </c:valAx>
      <c:valAx>
        <c:axId val="5789077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Cumulative</a:t>
                </a:r>
                <a:r>
                  <a:rPr lang="en-GB" baseline="0"/>
                  <a:t> Density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578893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aseline="0"/>
              <a:t>Drawdown Size &amp; </a:t>
            </a:r>
            <a:r>
              <a:rPr lang="en-GB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Underwater Period Length 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0013301506997455"/>
          <c:y val="0.12688227229280769"/>
          <c:w val="0.82197454280042459"/>
          <c:h val="0.7109817519827538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'Drawdown Analysis'!$R$26:$R$45</c:f>
              <c:numCache>
                <c:formatCode>0.00%</c:formatCode>
                <c:ptCount val="20"/>
                <c:pt idx="0">
                  <c:v>-1.8600000000000061E-2</c:v>
                </c:pt>
                <c:pt idx="1">
                  <c:v>-5.1900000000000057E-2</c:v>
                </c:pt>
                <c:pt idx="2">
                  <c:v>-4.2399999999999993E-2</c:v>
                </c:pt>
                <c:pt idx="3">
                  <c:v>-7.5233948319999966E-2</c:v>
                </c:pt>
                <c:pt idx="4">
                  <c:v>-1.2599999999999945E-2</c:v>
                </c:pt>
                <c:pt idx="5">
                  <c:v>-4.8000000000000265E-3</c:v>
                </c:pt>
                <c:pt idx="6">
                  <c:v>-5.7000000000001494E-3</c:v>
                </c:pt>
                <c:pt idx="7">
                  <c:v>-9.4999999999999529E-3</c:v>
                </c:pt>
                <c:pt idx="8">
                  <c:v>-7.18848255906398E-2</c:v>
                </c:pt>
                <c:pt idx="9">
                  <c:v>-6.6721146640000173E-2</c:v>
                </c:pt>
                <c:pt idx="10">
                  <c:v>-5.9000000000000163E-3</c:v>
                </c:pt>
                <c:pt idx="11">
                  <c:v>-4.4915777379999966E-2</c:v>
                </c:pt>
                <c:pt idx="12">
                  <c:v>-4.8599999999999977E-2</c:v>
                </c:pt>
                <c:pt idx="13">
                  <c:v>-9.7000000000000419E-3</c:v>
                </c:pt>
                <c:pt idx="14">
                  <c:v>-1.7075200000000068E-2</c:v>
                </c:pt>
                <c:pt idx="15">
                  <c:v>-0.60038423664696716</c:v>
                </c:pt>
                <c:pt idx="16">
                  <c:v>-3.6999999999999256E-3</c:v>
                </c:pt>
                <c:pt idx="17">
                  <c:v>-3.0799999999999939E-2</c:v>
                </c:pt>
                <c:pt idx="18">
                  <c:v>-2.9699999999999949E-2</c:v>
                </c:pt>
                <c:pt idx="19">
                  <c:v>-0.12050099999999997</c:v>
                </c:pt>
              </c:numCache>
            </c:numRef>
          </c:xVal>
          <c:yVal>
            <c:numRef>
              <c:f>'Drawdown Analysis'!$S$26:$S$45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161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C8-4C11-8C47-E91ADECEF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86399"/>
        <c:axId val="791283519"/>
      </c:scatterChart>
      <c:valAx>
        <c:axId val="79128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Drawdown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791283519"/>
        <c:crosses val="autoZero"/>
        <c:crossBetween val="midCat"/>
      </c:valAx>
      <c:valAx>
        <c:axId val="79128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791286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/>
              <a:t>Drawdown-At-Risk for Swiss Stock Market</a:t>
            </a:r>
            <a:br>
              <a:rPr lang="en-GB" sz="1200" b="1"/>
            </a:br>
            <a:r>
              <a:rPr lang="en-GB"/>
              <a:t>SLI Universe, Daily Price Returns, 19.7.24-19.3.25, Resampled</a:t>
            </a:r>
            <a:r>
              <a:rPr lang="en-GB" baseline="0"/>
              <a:t> Confidence Levels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'DaR Confidence Intervals'!$E$175</c:f>
              <c:strCache>
                <c:ptCount val="1"/>
                <c:pt idx="0">
                  <c:v>Expected DaR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'DaR Confidence Intervals'!$F$2:$AJ$2</c:f>
              <c:strCache>
                <c:ptCount val="31"/>
                <c:pt idx="0">
                  <c:v>SLI PR</c:v>
                </c:pt>
                <c:pt idx="1">
                  <c:v>ABB LTD</c:v>
                </c:pt>
                <c:pt idx="2">
                  <c:v>ADECCO</c:v>
                </c:pt>
                <c:pt idx="3">
                  <c:v>ALCON</c:v>
                </c:pt>
                <c:pt idx="4">
                  <c:v>GEBERIT</c:v>
                </c:pt>
                <c:pt idx="5">
                  <c:v>GIVAUDAN</c:v>
                </c:pt>
                <c:pt idx="6">
                  <c:v>HOLCIM</c:v>
                </c:pt>
                <c:pt idx="7">
                  <c:v>JULIUS BAER</c:v>
                </c:pt>
                <c:pt idx="8">
                  <c:v>KUEHNE+NAGEL INT</c:v>
                </c:pt>
                <c:pt idx="9">
                  <c:v>LINDT</c:v>
                </c:pt>
                <c:pt idx="10">
                  <c:v>LOGITECH</c:v>
                </c:pt>
                <c:pt idx="11">
                  <c:v>LONZA</c:v>
                </c:pt>
                <c:pt idx="12">
                  <c:v>NESTLE</c:v>
                </c:pt>
                <c:pt idx="13">
                  <c:v>NOVARTIS</c:v>
                </c:pt>
                <c:pt idx="14">
                  <c:v>PARTNERS GROUP</c:v>
                </c:pt>
                <c:pt idx="15">
                  <c:v>RICHEMONT</c:v>
                </c:pt>
                <c:pt idx="16">
                  <c:v>ROCHE</c:v>
                </c:pt>
                <c:pt idx="17">
                  <c:v>SANDOZ GROUP</c:v>
                </c:pt>
                <c:pt idx="18">
                  <c:v>SCHINDLER</c:v>
                </c:pt>
                <c:pt idx="19">
                  <c:v>SGS</c:v>
                </c:pt>
                <c:pt idx="20">
                  <c:v>SIG Group</c:v>
                </c:pt>
                <c:pt idx="21">
                  <c:v>SIKA</c:v>
                </c:pt>
                <c:pt idx="22">
                  <c:v>SONOVA</c:v>
                </c:pt>
                <c:pt idx="23">
                  <c:v>STRAUMANN</c:v>
                </c:pt>
                <c:pt idx="24">
                  <c:v>SWATCH GROUP</c:v>
                </c:pt>
                <c:pt idx="25">
                  <c:v>SWISS LIFE HOLDING AG</c:v>
                </c:pt>
                <c:pt idx="26">
                  <c:v>SWISS RE</c:v>
                </c:pt>
                <c:pt idx="27">
                  <c:v>SWISSCOM</c:v>
                </c:pt>
                <c:pt idx="28">
                  <c:v>UBS GROUP</c:v>
                </c:pt>
                <c:pt idx="29">
                  <c:v>VAT GROUP</c:v>
                </c:pt>
                <c:pt idx="30">
                  <c:v>ZURICH INSURANCE</c:v>
                </c:pt>
              </c:strCache>
            </c:strRef>
          </c:cat>
          <c:val>
            <c:numRef>
              <c:f>'DaR Confidence Intervals'!$F$175:$AJ$175</c:f>
              <c:numCache>
                <c:formatCode>0.00%</c:formatCode>
                <c:ptCount val="31"/>
                <c:pt idx="0">
                  <c:v>-6.9678173903047202E-2</c:v>
                </c:pt>
                <c:pt idx="1">
                  <c:v>-0.1316666666666666</c:v>
                </c:pt>
                <c:pt idx="2">
                  <c:v>-0.33849129593810545</c:v>
                </c:pt>
                <c:pt idx="3">
                  <c:v>-0.11289560699102474</c:v>
                </c:pt>
                <c:pt idx="4">
                  <c:v>-0.131291798662443</c:v>
                </c:pt>
                <c:pt idx="5">
                  <c:v>-0.19186295503212036</c:v>
                </c:pt>
                <c:pt idx="6">
                  <c:v>-0.13729171555972774</c:v>
                </c:pt>
                <c:pt idx="7">
                  <c:v>-0.1352191482747902</c:v>
                </c:pt>
                <c:pt idx="8">
                  <c:v>-0.26632428466617786</c:v>
                </c:pt>
                <c:pt idx="9">
                  <c:v>-0.13884007029877077</c:v>
                </c:pt>
                <c:pt idx="10">
                  <c:v>-0.16172106824925825</c:v>
                </c:pt>
                <c:pt idx="11">
                  <c:v>-0.13551242764725813</c:v>
                </c:pt>
                <c:pt idx="12">
                  <c:v>-0.22052910052910046</c:v>
                </c:pt>
                <c:pt idx="13">
                  <c:v>-0.15559883154819909</c:v>
                </c:pt>
                <c:pt idx="14">
                  <c:v>-0.11625051166598444</c:v>
                </c:pt>
                <c:pt idx="15">
                  <c:v>-0.17138707334785763</c:v>
                </c:pt>
                <c:pt idx="16">
                  <c:v>-0.14250955856795278</c:v>
                </c:pt>
                <c:pt idx="17">
                  <c:v>-0.19968833481745329</c:v>
                </c:pt>
                <c:pt idx="18">
                  <c:v>-7.1104387291982318E-2</c:v>
                </c:pt>
                <c:pt idx="19">
                  <c:v>-0.13155737704918091</c:v>
                </c:pt>
                <c:pt idx="20">
                  <c:v>-0.14975845410627997</c:v>
                </c:pt>
                <c:pt idx="21">
                  <c:v>-0.24396306818181868</c:v>
                </c:pt>
                <c:pt idx="22">
                  <c:v>-0.20304114490160996</c:v>
                </c:pt>
                <c:pt idx="23">
                  <c:v>-0.2167026637868974</c:v>
                </c:pt>
                <c:pt idx="24">
                  <c:v>-0.18733647305075907</c:v>
                </c:pt>
                <c:pt idx="25">
                  <c:v>-7.360331067100212E-2</c:v>
                </c:pt>
                <c:pt idx="26">
                  <c:v>-8.9408528198074322E-2</c:v>
                </c:pt>
                <c:pt idx="27">
                  <c:v>-0.12473498233215596</c:v>
                </c:pt>
                <c:pt idx="28">
                  <c:v>-0.14629629629629604</c:v>
                </c:pt>
                <c:pt idx="29">
                  <c:v>-0.28350629277986306</c:v>
                </c:pt>
                <c:pt idx="30">
                  <c:v>-6.6477070742978928E-2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55D-88F3-2D33E0EE82F9}"/>
            </c:ext>
          </c:extLst>
        </c:ser>
        <c:ser>
          <c:idx val="1"/>
          <c:order val="1"/>
          <c:tx>
            <c:strRef>
              <c:f>'DaR Confidence Intervals'!$E$176</c:f>
              <c:strCache>
                <c:ptCount val="1"/>
                <c:pt idx="0">
                  <c:v>Lower Confidence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val>
            <c:numRef>
              <c:f>'DaR Confidence Intervals'!$F$176:$AJ$176</c:f>
              <c:numCache>
                <c:formatCode>0.00%</c:formatCode>
                <c:ptCount val="31"/>
                <c:pt idx="0">
                  <c:v>-0.19883655375727091</c:v>
                </c:pt>
                <c:pt idx="1">
                  <c:v>-0.37501151542361894</c:v>
                </c:pt>
                <c:pt idx="2">
                  <c:v>-0.48297159549472246</c:v>
                </c:pt>
                <c:pt idx="3">
                  <c:v>-0.33541911617196896</c:v>
                </c:pt>
                <c:pt idx="4">
                  <c:v>-0.33246633716114882</c:v>
                </c:pt>
                <c:pt idx="5">
                  <c:v>-0.35590266786560681</c:v>
                </c:pt>
                <c:pt idx="6">
                  <c:v>-0.28628315616014088</c:v>
                </c:pt>
                <c:pt idx="7">
                  <c:v>-0.41609375234626489</c:v>
                </c:pt>
                <c:pt idx="8">
                  <c:v>-0.44990016426518636</c:v>
                </c:pt>
                <c:pt idx="9">
                  <c:v>-0.2896681839256211</c:v>
                </c:pt>
                <c:pt idx="10">
                  <c:v>-0.43731407576830239</c:v>
                </c:pt>
                <c:pt idx="11">
                  <c:v>-0.3652326191276673</c:v>
                </c:pt>
                <c:pt idx="12">
                  <c:v>-0.32137479323398732</c:v>
                </c:pt>
                <c:pt idx="13">
                  <c:v>-0.30555771533298487</c:v>
                </c:pt>
                <c:pt idx="14">
                  <c:v>-0.38985261531661708</c:v>
                </c:pt>
                <c:pt idx="15">
                  <c:v>-0.3727813172609809</c:v>
                </c:pt>
                <c:pt idx="16">
                  <c:v>-0.24573087140352798</c:v>
                </c:pt>
                <c:pt idx="17">
                  <c:v>-0.35474820203507063</c:v>
                </c:pt>
                <c:pt idx="18">
                  <c:v>-0.17445589147987928</c:v>
                </c:pt>
                <c:pt idx="19">
                  <c:v>-0.33995298955622066</c:v>
                </c:pt>
                <c:pt idx="20">
                  <c:v>-0.43797161868158402</c:v>
                </c:pt>
                <c:pt idx="21">
                  <c:v>-0.45495402260533496</c:v>
                </c:pt>
                <c:pt idx="22">
                  <c:v>-0.33864062846725795</c:v>
                </c:pt>
                <c:pt idx="23">
                  <c:v>-0.47347708860463478</c:v>
                </c:pt>
                <c:pt idx="24">
                  <c:v>-0.48389505180404452</c:v>
                </c:pt>
                <c:pt idx="25">
                  <c:v>-0.19582254776993729</c:v>
                </c:pt>
                <c:pt idx="26">
                  <c:v>-0.21067809852188993</c:v>
                </c:pt>
                <c:pt idx="27">
                  <c:v>-0.24534091825037507</c:v>
                </c:pt>
                <c:pt idx="28">
                  <c:v>-0.41806950871793863</c:v>
                </c:pt>
                <c:pt idx="29">
                  <c:v>-0.61195821459829736</c:v>
                </c:pt>
                <c:pt idx="30">
                  <c:v>-0.14094891069028553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55D-88F3-2D33E0EE82F9}"/>
            </c:ext>
          </c:extLst>
        </c:ser>
        <c:ser>
          <c:idx val="2"/>
          <c:order val="2"/>
          <c:tx>
            <c:strRef>
              <c:f>'DaR Confidence Intervals'!$E$177</c:f>
              <c:strCache>
                <c:ptCount val="1"/>
                <c:pt idx="0">
                  <c:v>Upper Confidence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val>
            <c:numRef>
              <c:f>'DaR Confidence Intervals'!$F$177:$AJ$177</c:f>
              <c:numCache>
                <c:formatCode>0.00%</c:formatCode>
                <c:ptCount val="31"/>
                <c:pt idx="0">
                  <c:v>-4.1330758729036354E-2</c:v>
                </c:pt>
                <c:pt idx="1">
                  <c:v>-8.2763905863562234E-2</c:v>
                </c:pt>
                <c:pt idx="2">
                  <c:v>-0.1206483498437473</c:v>
                </c:pt>
                <c:pt idx="3">
                  <c:v>-7.3545481590090472E-2</c:v>
                </c:pt>
                <c:pt idx="4">
                  <c:v>-7.7204905647902791E-2</c:v>
                </c:pt>
                <c:pt idx="5">
                  <c:v>-8.2884973127948333E-2</c:v>
                </c:pt>
                <c:pt idx="6">
                  <c:v>-6.6388163744937945E-2</c:v>
                </c:pt>
                <c:pt idx="7">
                  <c:v>-6.875701227673936E-2</c:v>
                </c:pt>
                <c:pt idx="8">
                  <c:v>-0.1094879743709377</c:v>
                </c:pt>
                <c:pt idx="9">
                  <c:v>-6.6636345535536129E-2</c:v>
                </c:pt>
                <c:pt idx="10">
                  <c:v>-0.10009901093518341</c:v>
                </c:pt>
                <c:pt idx="11">
                  <c:v>-8.2366087526021287E-2</c:v>
                </c:pt>
                <c:pt idx="12">
                  <c:v>-6.9745265375191254E-2</c:v>
                </c:pt>
                <c:pt idx="13">
                  <c:v>-5.9830702788202995E-2</c:v>
                </c:pt>
                <c:pt idx="14">
                  <c:v>-8.6395954231351477E-2</c:v>
                </c:pt>
                <c:pt idx="15">
                  <c:v>-8.7694848912471909E-2</c:v>
                </c:pt>
                <c:pt idx="16">
                  <c:v>-5.8456412254584325E-2</c:v>
                </c:pt>
                <c:pt idx="17">
                  <c:v>-8.2832986343076939E-2</c:v>
                </c:pt>
                <c:pt idx="18">
                  <c:v>-4.2338464619551805E-2</c:v>
                </c:pt>
                <c:pt idx="19">
                  <c:v>-7.1393251960274989E-2</c:v>
                </c:pt>
                <c:pt idx="20">
                  <c:v>-8.212797196722868E-2</c:v>
                </c:pt>
                <c:pt idx="21">
                  <c:v>-0.10172400908542234</c:v>
                </c:pt>
                <c:pt idx="22">
                  <c:v>-7.8312319814223805E-2</c:v>
                </c:pt>
                <c:pt idx="23">
                  <c:v>-0.11058638217818398</c:v>
                </c:pt>
                <c:pt idx="24">
                  <c:v>-0.1121451528210328</c:v>
                </c:pt>
                <c:pt idx="25">
                  <c:v>-4.580886170553803E-2</c:v>
                </c:pt>
                <c:pt idx="26">
                  <c:v>-5.0695490565896631E-2</c:v>
                </c:pt>
                <c:pt idx="27">
                  <c:v>-4.4177200805144548E-2</c:v>
                </c:pt>
                <c:pt idx="28">
                  <c:v>-9.1991831504940183E-2</c:v>
                </c:pt>
                <c:pt idx="29">
                  <c:v>-0.15209509091442003</c:v>
                </c:pt>
                <c:pt idx="30">
                  <c:v>-3.4326455009688547E-2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55D-88F3-2D33E0EE8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374767"/>
        <c:axId val="1969377647"/>
      </c:lineChart>
      <c:catAx>
        <c:axId val="196937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969377647"/>
        <c:crosses val="autoZero"/>
        <c:auto val="1"/>
        <c:lblAlgn val="ctr"/>
        <c:lblOffset val="100"/>
        <c:noMultiLvlLbl val="0"/>
      </c:catAx>
      <c:valAx>
        <c:axId val="196937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Drawdown-At-Risk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9693747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Swiss Performance</a:t>
            </a:r>
            <a:r>
              <a:rPr lang="en-GB" b="1" baseline="0"/>
              <a:t> Index (TR) Historical Drawdown &amp; Recovery  Scenarios As Of May 7, 2025</a:t>
            </a:r>
            <a:br>
              <a:rPr lang="en-GB" baseline="0"/>
            </a:br>
            <a:r>
              <a:rPr lang="en-GB" sz="1000" baseline="0"/>
              <a:t>Daily Returns Since 1.2.1987, Unterwater Periods ≥ 44 Days, Source: SIX</a:t>
            </a:r>
            <a:br>
              <a:rPr lang="en-GB" sz="1000" baseline="0"/>
            </a:br>
            <a:endParaRPr lang="en-GB" sz="1000"/>
          </a:p>
        </c:rich>
      </c:tx>
      <c:layout>
        <c:manualLayout>
          <c:xMode val="edge"/>
          <c:yMode val="edge"/>
          <c:x val="4.3473145538554837E-2"/>
          <c:y val="3.0196877144725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0365292841648592"/>
          <c:y val="0.16925485790309228"/>
          <c:w val="0.87635771757357583"/>
          <c:h val="0.75171019080775003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3">
                  <a:tint val="3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Paths'!$H$41:$H$115</c:f>
              <c:numCache>
                <c:formatCode>0.00</c:formatCode>
                <c:ptCount val="75"/>
                <c:pt idx="0">
                  <c:v>1</c:v>
                </c:pt>
                <c:pt idx="1">
                  <c:v>0.99721187794368893</c:v>
                </c:pt>
                <c:pt idx="2">
                  <c:v>0.99348491695444041</c:v>
                </c:pt>
                <c:pt idx="3">
                  <c:v>0.99868538383650429</c:v>
                </c:pt>
                <c:pt idx="4">
                  <c:v>0.99590632393205569</c:v>
                </c:pt>
                <c:pt idx="5">
                  <c:v>0.99479047096607387</c:v>
                </c:pt>
                <c:pt idx="6">
                  <c:v>0.98475504399372671</c:v>
                </c:pt>
                <c:pt idx="7">
                  <c:v>0.98390924315324235</c:v>
                </c:pt>
                <c:pt idx="8">
                  <c:v>0.96503096839363101</c:v>
                </c:pt>
                <c:pt idx="9">
                  <c:v>0.97350105966762457</c:v>
                </c:pt>
                <c:pt idx="10">
                  <c:v>0.97241541387451713</c:v>
                </c:pt>
                <c:pt idx="11">
                  <c:v>0.96813143261746382</c:v>
                </c:pt>
                <c:pt idx="12">
                  <c:v>0.95952238834824788</c:v>
                </c:pt>
                <c:pt idx="13">
                  <c:v>0.96838879773035413</c:v>
                </c:pt>
                <c:pt idx="14">
                  <c:v>0.95917983900785164</c:v>
                </c:pt>
                <c:pt idx="15">
                  <c:v>0.95813769154368333</c:v>
                </c:pt>
                <c:pt idx="16">
                  <c:v>0.96213591294534462</c:v>
                </c:pt>
                <c:pt idx="17">
                  <c:v>0.94645718193659412</c:v>
                </c:pt>
                <c:pt idx="18">
                  <c:v>0.91064959921123045</c:v>
                </c:pt>
                <c:pt idx="19">
                  <c:v>0.91557034767247714</c:v>
                </c:pt>
                <c:pt idx="20">
                  <c:v>0.92744901633362276</c:v>
                </c:pt>
                <c:pt idx="21">
                  <c:v>0.93162485591178568</c:v>
                </c:pt>
                <c:pt idx="22">
                  <c:v>0.92689078777890299</c:v>
                </c:pt>
                <c:pt idx="23">
                  <c:v>0.93719566273329014</c:v>
                </c:pt>
                <c:pt idx="24">
                  <c:v>0.94574670923058723</c:v>
                </c:pt>
                <c:pt idx="25">
                  <c:v>0.94714107233047151</c:v>
                </c:pt>
                <c:pt idx="26">
                  <c:v>0.93571974026664495</c:v>
                </c:pt>
                <c:pt idx="27">
                  <c:v>0.92866515711354769</c:v>
                </c:pt>
                <c:pt idx="28">
                  <c:v>0.93165385479774487</c:v>
                </c:pt>
                <c:pt idx="29">
                  <c:v>0.92704967750822254</c:v>
                </c:pt>
                <c:pt idx="30">
                  <c:v>0.94355366847990263</c:v>
                </c:pt>
                <c:pt idx="31">
                  <c:v>0.94081508618710552</c:v>
                </c:pt>
                <c:pt idx="32">
                  <c:v>0.93468544666742381</c:v>
                </c:pt>
                <c:pt idx="33">
                  <c:v>0.91866537460519226</c:v>
                </c:pt>
                <c:pt idx="34">
                  <c:v>0.93057606286958472</c:v>
                </c:pt>
                <c:pt idx="35">
                  <c:v>0.93098990113796465</c:v>
                </c:pt>
                <c:pt idx="36">
                  <c:v>0.92268232445403564</c:v>
                </c:pt>
                <c:pt idx="37">
                  <c:v>0.91742869294771279</c:v>
                </c:pt>
                <c:pt idx="38">
                  <c:v>0.90808319780381797</c:v>
                </c:pt>
                <c:pt idx="39">
                  <c:v>0.91303475758139652</c:v>
                </c:pt>
                <c:pt idx="40">
                  <c:v>0.91145673487043566</c:v>
                </c:pt>
                <c:pt idx="41">
                  <c:v>0.8895643884014125</c:v>
                </c:pt>
                <c:pt idx="42">
                  <c:v>0.91554859850800763</c:v>
                </c:pt>
                <c:pt idx="43">
                  <c:v>0.91657926724648364</c:v>
                </c:pt>
                <c:pt idx="44">
                  <c:v>0.90738782868424839</c:v>
                </c:pt>
                <c:pt idx="45">
                  <c:v>0.90828558586207686</c:v>
                </c:pt>
                <c:pt idx="46">
                  <c:v>0.89262558330050856</c:v>
                </c:pt>
                <c:pt idx="47">
                  <c:v>0.86409672095097056</c:v>
                </c:pt>
                <c:pt idx="48">
                  <c:v>0.85567314872320355</c:v>
                </c:pt>
                <c:pt idx="49">
                  <c:v>0.84860829513132896</c:v>
                </c:pt>
                <c:pt idx="50">
                  <c:v>0.88389087719213477</c:v>
                </c:pt>
                <c:pt idx="51">
                  <c:v>0.87557544664325837</c:v>
                </c:pt>
                <c:pt idx="52">
                  <c:v>0.88314536416559353</c:v>
                </c:pt>
                <c:pt idx="53">
                  <c:v>0.89527052335739454</c:v>
                </c:pt>
                <c:pt idx="54">
                  <c:v>0.89477754229608364</c:v>
                </c:pt>
                <c:pt idx="55">
                  <c:v>0.9141294655263662</c:v>
                </c:pt>
                <c:pt idx="56">
                  <c:v>0.92855278643045491</c:v>
                </c:pt>
                <c:pt idx="57">
                  <c:v>0.93896096991607281</c:v>
                </c:pt>
                <c:pt idx="58">
                  <c:v>0.93889270170537653</c:v>
                </c:pt>
                <c:pt idx="59">
                  <c:v>0.94089966627115451</c:v>
                </c:pt>
                <c:pt idx="60">
                  <c:v>0.93249361420365473</c:v>
                </c:pt>
                <c:pt idx="61">
                  <c:v>0.93464919805997482</c:v>
                </c:pt>
                <c:pt idx="62">
                  <c:v>0.93328564627642252</c:v>
                </c:pt>
                <c:pt idx="63">
                  <c:v>0.93822270661102125</c:v>
                </c:pt>
                <c:pt idx="64">
                  <c:v>0.95222433538178264</c:v>
                </c:pt>
                <c:pt idx="65">
                  <c:v>0.94596782573602822</c:v>
                </c:pt>
                <c:pt idx="66">
                  <c:v>0.93875254042323897</c:v>
                </c:pt>
                <c:pt idx="67">
                  <c:v>0.9406120939853897</c:v>
                </c:pt>
                <c:pt idx="68">
                  <c:v>0.95186305759420442</c:v>
                </c:pt>
                <c:pt idx="69">
                  <c:v>0.95396245610897823</c:v>
                </c:pt>
                <c:pt idx="70">
                  <c:v>0.94692055996848823</c:v>
                </c:pt>
                <c:pt idx="71">
                  <c:v>0.95045600748171288</c:v>
                </c:pt>
                <c:pt idx="72">
                  <c:v>0.96180967547830065</c:v>
                </c:pt>
                <c:pt idx="73">
                  <c:v>0.96591422612847988</c:v>
                </c:pt>
                <c:pt idx="74">
                  <c:v>0.95670345497560505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E-4CF0-B05E-8554EF579AD6}"/>
            </c:ext>
          </c:extLst>
        </c:ser>
        <c:ser>
          <c:idx val="2"/>
          <c:order val="1"/>
          <c:spPr>
            <a:ln w="28575" cap="rnd">
              <a:solidFill>
                <a:schemeClr val="accent3">
                  <a:tint val="3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Paths'!$I$41:$I$115</c:f>
              <c:numCache>
                <c:formatCode>0.00</c:formatCode>
                <c:ptCount val="75"/>
                <c:pt idx="0">
                  <c:v>1</c:v>
                </c:pt>
                <c:pt idx="1">
                  <c:v>0.98926177588104358</c:v>
                </c:pt>
                <c:pt idx="2">
                  <c:v>0.99084035894090516</c:v>
                </c:pt>
                <c:pt idx="3">
                  <c:v>0.99524370932160755</c:v>
                </c:pt>
                <c:pt idx="4">
                  <c:v>0.9925515280385232</c:v>
                </c:pt>
                <c:pt idx="5">
                  <c:v>0.9878581067958746</c:v>
                </c:pt>
                <c:pt idx="6">
                  <c:v>0.99116466563419681</c:v>
                </c:pt>
                <c:pt idx="7">
                  <c:v>0.99484844108698134</c:v>
                </c:pt>
                <c:pt idx="8">
                  <c:v>0.99628074377654829</c:v>
                </c:pt>
                <c:pt idx="9">
                  <c:v>0.9926959409998356</c:v>
                </c:pt>
                <c:pt idx="10">
                  <c:v>0.99561781358776558</c:v>
                </c:pt>
                <c:pt idx="11">
                  <c:v>0.99648553629496084</c:v>
                </c:pt>
                <c:pt idx="12">
                  <c:v>0.99045007046356548</c:v>
                </c:pt>
                <c:pt idx="13">
                  <c:v>0.99639092090651493</c:v>
                </c:pt>
                <c:pt idx="14">
                  <c:v>0.99107067271541183</c:v>
                </c:pt>
                <c:pt idx="15">
                  <c:v>0.97988427044065862</c:v>
                </c:pt>
                <c:pt idx="16">
                  <c:v>0.97453538864515743</c:v>
                </c:pt>
                <c:pt idx="17">
                  <c:v>0.97057648160228671</c:v>
                </c:pt>
                <c:pt idx="18">
                  <c:v>0.97133651705815849</c:v>
                </c:pt>
                <c:pt idx="19">
                  <c:v>0.97336078839517348</c:v>
                </c:pt>
                <c:pt idx="20">
                  <c:v>0.96477444189370198</c:v>
                </c:pt>
                <c:pt idx="21">
                  <c:v>0.9696458894593476</c:v>
                </c:pt>
                <c:pt idx="22">
                  <c:v>0.96325997320890566</c:v>
                </c:pt>
                <c:pt idx="23">
                  <c:v>0.94961419330421826</c:v>
                </c:pt>
                <c:pt idx="24">
                  <c:v>0.95250805475741107</c:v>
                </c:pt>
                <c:pt idx="25">
                  <c:v>0.9566773565456419</c:v>
                </c:pt>
                <c:pt idx="26">
                  <c:v>0.96453354613496145</c:v>
                </c:pt>
                <c:pt idx="27">
                  <c:v>0.9547794465497752</c:v>
                </c:pt>
                <c:pt idx="28">
                  <c:v>0.94337206754542779</c:v>
                </c:pt>
                <c:pt idx="29">
                  <c:v>0.92488285120983216</c:v>
                </c:pt>
                <c:pt idx="30">
                  <c:v>0.9347489953339676</c:v>
                </c:pt>
                <c:pt idx="31">
                  <c:v>0.93648132840005394</c:v>
                </c:pt>
                <c:pt idx="32">
                  <c:v>0.9312725022782391</c:v>
                </c:pt>
                <c:pt idx="33">
                  <c:v>0.9295488837874043</c:v>
                </c:pt>
                <c:pt idx="34">
                  <c:v>0.93149472394715493</c:v>
                </c:pt>
                <c:pt idx="35">
                  <c:v>0.92874216310697033</c:v>
                </c:pt>
                <c:pt idx="36">
                  <c:v>0.94267614646462128</c:v>
                </c:pt>
                <c:pt idx="37">
                  <c:v>0.94191922335705358</c:v>
                </c:pt>
                <c:pt idx="38">
                  <c:v>0.94270478006901948</c:v>
                </c:pt>
                <c:pt idx="39">
                  <c:v>0.94274710800595585</c:v>
                </c:pt>
                <c:pt idx="40">
                  <c:v>0.94901786736914451</c:v>
                </c:pt>
                <c:pt idx="41">
                  <c:v>0.95610157210937541</c:v>
                </c:pt>
                <c:pt idx="42">
                  <c:v>0.9608852514528442</c:v>
                </c:pt>
                <c:pt idx="43">
                  <c:v>0.96126184559764549</c:v>
                </c:pt>
                <c:pt idx="44">
                  <c:v>0.95900726048612384</c:v>
                </c:pt>
                <c:pt idx="45">
                  <c:v>0.96424160786403268</c:v>
                </c:pt>
                <c:pt idx="46">
                  <c:v>0.96577786298695811</c:v>
                </c:pt>
                <c:pt idx="47">
                  <c:v>0.96751330840134853</c:v>
                </c:pt>
                <c:pt idx="48">
                  <c:v>0.96710621324316659</c:v>
                </c:pt>
                <c:pt idx="49">
                  <c:v>0.97301905255137866</c:v>
                </c:pt>
                <c:pt idx="50">
                  <c:v>0.96889768092703155</c:v>
                </c:pt>
                <c:pt idx="51">
                  <c:v>0.97530538361560248</c:v>
                </c:pt>
                <c:pt idx="52">
                  <c:v>0.97187806566307955</c:v>
                </c:pt>
                <c:pt idx="53">
                  <c:v>0.98004113279518756</c:v>
                </c:pt>
                <c:pt idx="54">
                  <c:v>0.98671151768062826</c:v>
                </c:pt>
                <c:pt idx="55">
                  <c:v>0.99297045012026119</c:v>
                </c:pt>
                <c:pt idx="56">
                  <c:v>0.99713726202984865</c:v>
                </c:pt>
                <c:pt idx="57">
                  <c:v>0.99013572328484711</c:v>
                </c:pt>
                <c:pt idx="58">
                  <c:v>0.99252787419141186</c:v>
                </c:pt>
                <c:pt idx="59">
                  <c:v>0.99488827914527445</c:v>
                </c:pt>
                <c:pt idx="60">
                  <c:v>0.99582260610617834</c:v>
                </c:pt>
                <c:pt idx="61">
                  <c:v>0.99755058188463908</c:v>
                </c:pt>
                <c:pt idx="62">
                  <c:v>1.0049013261093656</c:v>
                </c:pt>
                <c:pt idx="63">
                  <c:v>1.0043790740639302</c:v>
                </c:pt>
                <c:pt idx="64">
                  <c:v>1.0061157644176424</c:v>
                </c:pt>
                <c:pt idx="65">
                  <c:v>1.0080255013370649</c:v>
                </c:pt>
                <c:pt idx="66">
                  <c:v>1.0035032592511441</c:v>
                </c:pt>
                <c:pt idx="67">
                  <c:v>1.0027494484918804</c:v>
                </c:pt>
                <c:pt idx="68">
                  <c:v>0.99836041491337713</c:v>
                </c:pt>
                <c:pt idx="69">
                  <c:v>0.98454656820026598</c:v>
                </c:pt>
                <c:pt idx="70">
                  <c:v>0.98585873424529302</c:v>
                </c:pt>
                <c:pt idx="71">
                  <c:v>0.98976473136699328</c:v>
                </c:pt>
                <c:pt idx="72">
                  <c:v>0.97107383486128895</c:v>
                </c:pt>
                <c:pt idx="73">
                  <c:v>0.97311927016677213</c:v>
                </c:pt>
                <c:pt idx="74">
                  <c:v>0.96688150169560738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E-4CF0-B05E-8554EF579AD6}"/>
            </c:ext>
          </c:extLst>
        </c:ser>
        <c:ser>
          <c:idx val="3"/>
          <c:order val="2"/>
          <c:spPr>
            <a:ln w="28575" cap="rnd">
              <a:solidFill>
                <a:schemeClr val="accent3">
                  <a:tint val="3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Paths'!$J$41:$J$115</c:f>
              <c:numCache>
                <c:formatCode>0.00</c:formatCode>
                <c:ptCount val="75"/>
                <c:pt idx="0">
                  <c:v>1</c:v>
                </c:pt>
                <c:pt idx="1">
                  <c:v>0.99204640897503682</c:v>
                </c:pt>
                <c:pt idx="2">
                  <c:v>0.98812860542268854</c:v>
                </c:pt>
                <c:pt idx="3">
                  <c:v>0.95320610242331605</c:v>
                </c:pt>
                <c:pt idx="4">
                  <c:v>0.93434858496722639</c:v>
                </c:pt>
                <c:pt idx="5">
                  <c:v>0.93676504313418385</c:v>
                </c:pt>
                <c:pt idx="6">
                  <c:v>0.91002767460329759</c:v>
                </c:pt>
                <c:pt idx="7">
                  <c:v>0.87733949209397133</c:v>
                </c:pt>
                <c:pt idx="8">
                  <c:v>0.88833264386479949</c:v>
                </c:pt>
                <c:pt idx="9">
                  <c:v>0.90702645863151943</c:v>
                </c:pt>
                <c:pt idx="10">
                  <c:v>0.92047957513990331</c:v>
                </c:pt>
                <c:pt idx="11">
                  <c:v>0.91053131846293522</c:v>
                </c:pt>
                <c:pt idx="12">
                  <c:v>0.87604683076755185</c:v>
                </c:pt>
                <c:pt idx="13">
                  <c:v>0.82949774982542079</c:v>
                </c:pt>
                <c:pt idx="14">
                  <c:v>0.8279499482714251</c:v>
                </c:pt>
                <c:pt idx="15">
                  <c:v>0.8230241196003002</c:v>
                </c:pt>
                <c:pt idx="16">
                  <c:v>0.74803943907494741</c:v>
                </c:pt>
                <c:pt idx="17">
                  <c:v>0.75414289475023188</c:v>
                </c:pt>
                <c:pt idx="18">
                  <c:v>0.73960285137639314</c:v>
                </c:pt>
                <c:pt idx="19">
                  <c:v>0.75924348710325162</c:v>
                </c:pt>
                <c:pt idx="20">
                  <c:v>0.74691637963391089</c:v>
                </c:pt>
                <c:pt idx="21">
                  <c:v>0.78844155777119551</c:v>
                </c:pt>
                <c:pt idx="22">
                  <c:v>0.77639687431099258</c:v>
                </c:pt>
                <c:pt idx="23">
                  <c:v>0.73671077053086154</c:v>
                </c:pt>
                <c:pt idx="24">
                  <c:v>0.78235285008594424</c:v>
                </c:pt>
                <c:pt idx="25">
                  <c:v>0.80426320147892871</c:v>
                </c:pt>
                <c:pt idx="26">
                  <c:v>0.8219806993054436</c:v>
                </c:pt>
                <c:pt idx="27">
                  <c:v>0.80613840841166373</c:v>
                </c:pt>
                <c:pt idx="28">
                  <c:v>0.82301379600727675</c:v>
                </c:pt>
                <c:pt idx="29">
                  <c:v>0.83470231550817531</c:v>
                </c:pt>
                <c:pt idx="30">
                  <c:v>0.82546122495330421</c:v>
                </c:pt>
                <c:pt idx="31">
                  <c:v>0.83128668101646108</c:v>
                </c:pt>
                <c:pt idx="32">
                  <c:v>0.83266635548407719</c:v>
                </c:pt>
                <c:pt idx="33">
                  <c:v>0.85131887587870381</c:v>
                </c:pt>
                <c:pt idx="34">
                  <c:v>0.85547485947009017</c:v>
                </c:pt>
                <c:pt idx="35">
                  <c:v>0.85220891707721413</c:v>
                </c:pt>
                <c:pt idx="36">
                  <c:v>0.85254664604897679</c:v>
                </c:pt>
                <c:pt idx="37">
                  <c:v>0.86191088232062585</c:v>
                </c:pt>
                <c:pt idx="38">
                  <c:v>0.84478625369344984</c:v>
                </c:pt>
                <c:pt idx="39">
                  <c:v>0.85573442409467615</c:v>
                </c:pt>
                <c:pt idx="40">
                  <c:v>0.871909282163707</c:v>
                </c:pt>
                <c:pt idx="41">
                  <c:v>0.88712183388306443</c:v>
                </c:pt>
                <c:pt idx="42">
                  <c:v>0.86811093733062838</c:v>
                </c:pt>
                <c:pt idx="43">
                  <c:v>0.87751868017287582</c:v>
                </c:pt>
                <c:pt idx="44">
                  <c:v>0.87689336539546359</c:v>
                </c:pt>
                <c:pt idx="45">
                  <c:v>0.87788295552669848</c:v>
                </c:pt>
                <c:pt idx="46">
                  <c:v>0.89087003555002975</c:v>
                </c:pt>
                <c:pt idx="47">
                  <c:v>0.89922550930340051</c:v>
                </c:pt>
                <c:pt idx="48">
                  <c:v>0.89685034550853626</c:v>
                </c:pt>
                <c:pt idx="49">
                  <c:v>0.87793678569032008</c:v>
                </c:pt>
                <c:pt idx="50">
                  <c:v>0.85852843080648622</c:v>
                </c:pt>
                <c:pt idx="51">
                  <c:v>0.87176991365789203</c:v>
                </c:pt>
                <c:pt idx="52">
                  <c:v>0.87876857232819849</c:v>
                </c:pt>
                <c:pt idx="53">
                  <c:v>0.88266794089300527</c:v>
                </c:pt>
                <c:pt idx="54">
                  <c:v>0.88761884114718681</c:v>
                </c:pt>
                <c:pt idx="55">
                  <c:v>0.89069527186813502</c:v>
                </c:pt>
                <c:pt idx="56">
                  <c:v>0.894047490002706</c:v>
                </c:pt>
                <c:pt idx="57">
                  <c:v>0.88550029237890215</c:v>
                </c:pt>
                <c:pt idx="58">
                  <c:v>0.86740524600753455</c:v>
                </c:pt>
                <c:pt idx="59">
                  <c:v>0.87396736417285503</c:v>
                </c:pt>
                <c:pt idx="60">
                  <c:v>0.89421340489058065</c:v>
                </c:pt>
                <c:pt idx="61">
                  <c:v>0.89803682130671592</c:v>
                </c:pt>
                <c:pt idx="62">
                  <c:v>0.90064500334410647</c:v>
                </c:pt>
                <c:pt idx="63">
                  <c:v>0.89106249681996441</c:v>
                </c:pt>
                <c:pt idx="64">
                  <c:v>0.90271635854428456</c:v>
                </c:pt>
                <c:pt idx="65">
                  <c:v>0.90230046522534535</c:v>
                </c:pt>
                <c:pt idx="66">
                  <c:v>0.89014443444039093</c:v>
                </c:pt>
                <c:pt idx="67">
                  <c:v>0.9092194847494719</c:v>
                </c:pt>
                <c:pt idx="68">
                  <c:v>0.90302311673697733</c:v>
                </c:pt>
                <c:pt idx="69">
                  <c:v>0.91125913177107831</c:v>
                </c:pt>
                <c:pt idx="70">
                  <c:v>0.92797229147632487</c:v>
                </c:pt>
                <c:pt idx="71">
                  <c:v>0.91895463297045854</c:v>
                </c:pt>
                <c:pt idx="72">
                  <c:v>0.92644513710837584</c:v>
                </c:pt>
                <c:pt idx="73">
                  <c:v>0.92341442515653094</c:v>
                </c:pt>
                <c:pt idx="74">
                  <c:v>0.92648716887997085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E-4CF0-B05E-8554EF579AD6}"/>
            </c:ext>
          </c:extLst>
        </c:ser>
        <c:ser>
          <c:idx val="4"/>
          <c:order val="3"/>
          <c:spPr>
            <a:ln w="28575" cap="rnd">
              <a:solidFill>
                <a:schemeClr val="accent3">
                  <a:tint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Paths'!$K$41:$K$115</c:f>
              <c:numCache>
                <c:formatCode>0.00</c:formatCode>
                <c:ptCount val="75"/>
                <c:pt idx="0">
                  <c:v>1</c:v>
                </c:pt>
                <c:pt idx="1">
                  <c:v>0.99097475443728922</c:v>
                </c:pt>
                <c:pt idx="2">
                  <c:v>0.99259309131903073</c:v>
                </c:pt>
                <c:pt idx="3">
                  <c:v>0.98883421448259623</c:v>
                </c:pt>
                <c:pt idx="4">
                  <c:v>0.98677496085529648</c:v>
                </c:pt>
                <c:pt idx="5">
                  <c:v>0.9814979181668374</c:v>
                </c:pt>
                <c:pt idx="6">
                  <c:v>0.97200958686018857</c:v>
                </c:pt>
                <c:pt idx="7">
                  <c:v>0.97662894926337374</c:v>
                </c:pt>
                <c:pt idx="8">
                  <c:v>0.97907903412137309</c:v>
                </c:pt>
                <c:pt idx="9">
                  <c:v>0.98781690377915765</c:v>
                </c:pt>
                <c:pt idx="10">
                  <c:v>0.99304796632282832</c:v>
                </c:pt>
                <c:pt idx="11">
                  <c:v>0.9876428360881736</c:v>
                </c:pt>
                <c:pt idx="12">
                  <c:v>0.98654095476128523</c:v>
                </c:pt>
                <c:pt idx="13">
                  <c:v>0.99139514433249576</c:v>
                </c:pt>
                <c:pt idx="14">
                  <c:v>0.98662224108867858</c:v>
                </c:pt>
                <c:pt idx="15">
                  <c:v>0.98412207071582081</c:v>
                </c:pt>
                <c:pt idx="16">
                  <c:v>0.99308163035740549</c:v>
                </c:pt>
                <c:pt idx="17">
                  <c:v>0.99422949182908205</c:v>
                </c:pt>
                <c:pt idx="18">
                  <c:v>0.9875098220978934</c:v>
                </c:pt>
                <c:pt idx="19">
                  <c:v>0.99058063891053361</c:v>
                </c:pt>
                <c:pt idx="20">
                  <c:v>0.98012836671136072</c:v>
                </c:pt>
                <c:pt idx="21">
                  <c:v>0.95963928576413704</c:v>
                </c:pt>
                <c:pt idx="22">
                  <c:v>0.95593131551657506</c:v>
                </c:pt>
                <c:pt idx="23">
                  <c:v>0.955175106349612</c:v>
                </c:pt>
                <c:pt idx="24">
                  <c:v>0.9747314472168469</c:v>
                </c:pt>
                <c:pt idx="25">
                  <c:v>0.97456887456206021</c:v>
                </c:pt>
                <c:pt idx="26">
                  <c:v>0.97483243932057806</c:v>
                </c:pt>
                <c:pt idx="27">
                  <c:v>0.9766338757074583</c:v>
                </c:pt>
                <c:pt idx="28">
                  <c:v>0.96179378397706938</c:v>
                </c:pt>
                <c:pt idx="29">
                  <c:v>0.95920411653667725</c:v>
                </c:pt>
                <c:pt idx="30">
                  <c:v>0.97105221455977742</c:v>
                </c:pt>
                <c:pt idx="31">
                  <c:v>0.9810102002024772</c:v>
                </c:pt>
                <c:pt idx="32">
                  <c:v>0.9750927197830398</c:v>
                </c:pt>
                <c:pt idx="33">
                  <c:v>0.98379692540624719</c:v>
                </c:pt>
                <c:pt idx="34">
                  <c:v>0.97965789130129588</c:v>
                </c:pt>
                <c:pt idx="35">
                  <c:v>0.97453274730544071</c:v>
                </c:pt>
                <c:pt idx="36">
                  <c:v>0.97128868387583089</c:v>
                </c:pt>
                <c:pt idx="37">
                  <c:v>0.97853384097602725</c:v>
                </c:pt>
                <c:pt idx="38">
                  <c:v>0.9756945670353564</c:v>
                </c:pt>
                <c:pt idx="39">
                  <c:v>0.98363271060343205</c:v>
                </c:pt>
                <c:pt idx="40">
                  <c:v>0.99029079978356505</c:v>
                </c:pt>
                <c:pt idx="41">
                  <c:v>0.99276469578797255</c:v>
                </c:pt>
                <c:pt idx="42">
                  <c:v>0.98626589496657013</c:v>
                </c:pt>
                <c:pt idx="43">
                  <c:v>0.99119316012503333</c:v>
                </c:pt>
                <c:pt idx="44">
                  <c:v>0.99854916221713008</c:v>
                </c:pt>
                <c:pt idx="45">
                  <c:v>1.0071876819192116</c:v>
                </c:pt>
                <c:pt idx="46">
                  <c:v>1.004953539526914</c:v>
                </c:pt>
                <c:pt idx="47">
                  <c:v>0.99875853609071918</c:v>
                </c:pt>
                <c:pt idx="48">
                  <c:v>1.0057598342087355</c:v>
                </c:pt>
                <c:pt idx="49">
                  <c:v>1.0057680449488764</c:v>
                </c:pt>
                <c:pt idx="50">
                  <c:v>0.99930290816205103</c:v>
                </c:pt>
                <c:pt idx="51">
                  <c:v>0.9912728043043989</c:v>
                </c:pt>
                <c:pt idx="52">
                  <c:v>0.99659664821166016</c:v>
                </c:pt>
                <c:pt idx="53">
                  <c:v>0.99784303856502576</c:v>
                </c:pt>
                <c:pt idx="54">
                  <c:v>1.0018548061977954</c:v>
                </c:pt>
                <c:pt idx="55">
                  <c:v>1.000631405916824</c:v>
                </c:pt>
                <c:pt idx="56">
                  <c:v>0.9958979142256823</c:v>
                </c:pt>
                <c:pt idx="57">
                  <c:v>0.99687991874651605</c:v>
                </c:pt>
                <c:pt idx="58">
                  <c:v>0.98916018086618429</c:v>
                </c:pt>
                <c:pt idx="59">
                  <c:v>0.99823222764769726</c:v>
                </c:pt>
                <c:pt idx="60">
                  <c:v>1.0007504616488649</c:v>
                </c:pt>
                <c:pt idx="61">
                  <c:v>1.0044305153799484</c:v>
                </c:pt>
                <c:pt idx="62">
                  <c:v>0.99293301596085837</c:v>
                </c:pt>
                <c:pt idx="63">
                  <c:v>0.97447691427248384</c:v>
                </c:pt>
                <c:pt idx="64">
                  <c:v>0.97564283937247009</c:v>
                </c:pt>
                <c:pt idx="65">
                  <c:v>0.98283134236569536</c:v>
                </c:pt>
                <c:pt idx="66">
                  <c:v>0.99146493562369231</c:v>
                </c:pt>
                <c:pt idx="67">
                  <c:v>0.98074991974001557</c:v>
                </c:pt>
                <c:pt idx="68">
                  <c:v>0.98386753777145797</c:v>
                </c:pt>
                <c:pt idx="69">
                  <c:v>0.98976120704448722</c:v>
                </c:pt>
                <c:pt idx="70">
                  <c:v>0.99991953474662132</c:v>
                </c:pt>
                <c:pt idx="71">
                  <c:v>0.99496517414569363</c:v>
                </c:pt>
                <c:pt idx="72">
                  <c:v>1.0017488876499798</c:v>
                </c:pt>
                <c:pt idx="73">
                  <c:v>1.0003358192717571</c:v>
                </c:pt>
                <c:pt idx="74">
                  <c:v>0.99525172897660563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E-4CF0-B05E-8554EF579AD6}"/>
            </c:ext>
          </c:extLst>
        </c:ser>
        <c:ser>
          <c:idx val="5"/>
          <c:order val="4"/>
          <c:spPr>
            <a:ln w="28575" cap="rnd">
              <a:solidFill>
                <a:schemeClr val="accent3">
                  <a:tint val="3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Paths'!$L$41:$L$115</c:f>
              <c:numCache>
                <c:formatCode>0.00</c:formatCode>
                <c:ptCount val="75"/>
                <c:pt idx="0">
                  <c:v>1</c:v>
                </c:pt>
                <c:pt idx="1">
                  <c:v>0.99089071487710867</c:v>
                </c:pt>
                <c:pt idx="2">
                  <c:v>0.98877594604618957</c:v>
                </c:pt>
                <c:pt idx="3">
                  <c:v>0.9931551135781399</c:v>
                </c:pt>
                <c:pt idx="4">
                  <c:v>0.99284315797014855</c:v>
                </c:pt>
                <c:pt idx="5">
                  <c:v>0.98649885147739103</c:v>
                </c:pt>
                <c:pt idx="6">
                  <c:v>0.98520205926975191</c:v>
                </c:pt>
                <c:pt idx="7">
                  <c:v>0.98593751275254571</c:v>
                </c:pt>
                <c:pt idx="8">
                  <c:v>0.99165246694313425</c:v>
                </c:pt>
                <c:pt idx="9">
                  <c:v>0.9930852863054207</c:v>
                </c:pt>
                <c:pt idx="10">
                  <c:v>0.99551745183051743</c:v>
                </c:pt>
                <c:pt idx="11">
                  <c:v>0.99472396009507391</c:v>
                </c:pt>
                <c:pt idx="12">
                  <c:v>0.98723883919867306</c:v>
                </c:pt>
                <c:pt idx="13">
                  <c:v>0.99054067166581561</c:v>
                </c:pt>
                <c:pt idx="14">
                  <c:v>0.98482662432292467</c:v>
                </c:pt>
                <c:pt idx="15">
                  <c:v>0.9813506770978333</c:v>
                </c:pt>
                <c:pt idx="16">
                  <c:v>0.97372318111290157</c:v>
                </c:pt>
                <c:pt idx="17">
                  <c:v>0.97019463672134654</c:v>
                </c:pt>
                <c:pt idx="18">
                  <c:v>0.96166029303876499</c:v>
                </c:pt>
                <c:pt idx="19">
                  <c:v>0.94849558501198394</c:v>
                </c:pt>
                <c:pt idx="20">
                  <c:v>0.92316914251202242</c:v>
                </c:pt>
                <c:pt idx="21">
                  <c:v>0.93889569528466399</c:v>
                </c:pt>
                <c:pt idx="22">
                  <c:v>0.91623901240658334</c:v>
                </c:pt>
                <c:pt idx="23">
                  <c:v>0.90748702527656588</c:v>
                </c:pt>
                <c:pt idx="24">
                  <c:v>0.9220718567978663</c:v>
                </c:pt>
                <c:pt idx="25">
                  <c:v>0.91504650768417395</c:v>
                </c:pt>
                <c:pt idx="26">
                  <c:v>0.9292477426293686</c:v>
                </c:pt>
                <c:pt idx="27">
                  <c:v>0.93181774900450787</c:v>
                </c:pt>
                <c:pt idx="28">
                  <c:v>0.9389120185432217</c:v>
                </c:pt>
                <c:pt idx="29">
                  <c:v>0.93050009929982291</c:v>
                </c:pt>
                <c:pt idx="30">
                  <c:v>0.93704391228606343</c:v>
                </c:pt>
                <c:pt idx="31">
                  <c:v>0.93829989634730837</c:v>
                </c:pt>
                <c:pt idx="32">
                  <c:v>0.93612255502525143</c:v>
                </c:pt>
                <c:pt idx="33">
                  <c:v>0.9345917961116188</c:v>
                </c:pt>
                <c:pt idx="34">
                  <c:v>0.94254122302921617</c:v>
                </c:pt>
                <c:pt idx="35">
                  <c:v>0.93914689209691327</c:v>
                </c:pt>
                <c:pt idx="36">
                  <c:v>0.93030149965403774</c:v>
                </c:pt>
                <c:pt idx="37">
                  <c:v>0.91784322598372592</c:v>
                </c:pt>
                <c:pt idx="38">
                  <c:v>0.90143472374245182</c:v>
                </c:pt>
                <c:pt idx="39">
                  <c:v>0.91963152964349115</c:v>
                </c:pt>
                <c:pt idx="40">
                  <c:v>0.92139716211081524</c:v>
                </c:pt>
                <c:pt idx="41">
                  <c:v>0.92267218997371081</c:v>
                </c:pt>
                <c:pt idx="42">
                  <c:v>0.93440770602899592</c:v>
                </c:pt>
                <c:pt idx="43">
                  <c:v>0.93894285136494215</c:v>
                </c:pt>
                <c:pt idx="44">
                  <c:v>0.94232267273408277</c:v>
                </c:pt>
                <c:pt idx="45">
                  <c:v>0.93370761960641036</c:v>
                </c:pt>
                <c:pt idx="46">
                  <c:v>0.93271462137748384</c:v>
                </c:pt>
                <c:pt idx="47">
                  <c:v>0.9390634621087296</c:v>
                </c:pt>
                <c:pt idx="48">
                  <c:v>0.93832256753974974</c:v>
                </c:pt>
                <c:pt idx="49">
                  <c:v>0.93179598465976465</c:v>
                </c:pt>
                <c:pt idx="50">
                  <c:v>0.93518034026739338</c:v>
                </c:pt>
                <c:pt idx="51">
                  <c:v>0.92939827934717867</c:v>
                </c:pt>
                <c:pt idx="52">
                  <c:v>0.91443166494516759</c:v>
                </c:pt>
                <c:pt idx="53">
                  <c:v>0.90742626648082347</c:v>
                </c:pt>
                <c:pt idx="54">
                  <c:v>0.90172038076721139</c:v>
                </c:pt>
                <c:pt idx="55">
                  <c:v>0.91489869150945724</c:v>
                </c:pt>
                <c:pt idx="56">
                  <c:v>0.9251315609297367</c:v>
                </c:pt>
                <c:pt idx="57">
                  <c:v>0.92406782858039349</c:v>
                </c:pt>
                <c:pt idx="58">
                  <c:v>0.91277304050616626</c:v>
                </c:pt>
                <c:pt idx="59">
                  <c:v>0.90590276234877198</c:v>
                </c:pt>
                <c:pt idx="60">
                  <c:v>0.92516874168534047</c:v>
                </c:pt>
                <c:pt idx="61">
                  <c:v>0.92192585431854501</c:v>
                </c:pt>
                <c:pt idx="62">
                  <c:v>0.92311654534555909</c:v>
                </c:pt>
                <c:pt idx="63">
                  <c:v>0.93062252373900578</c:v>
                </c:pt>
                <c:pt idx="64">
                  <c:v>0.9255614067384228</c:v>
                </c:pt>
                <c:pt idx="65">
                  <c:v>0.93283885951206191</c:v>
                </c:pt>
                <c:pt idx="66">
                  <c:v>0.93362509646592418</c:v>
                </c:pt>
                <c:pt idx="67">
                  <c:v>0.93420094475393156</c:v>
                </c:pt>
                <c:pt idx="68">
                  <c:v>0.94422977344223991</c:v>
                </c:pt>
                <c:pt idx="69">
                  <c:v>0.94588749103354364</c:v>
                </c:pt>
                <c:pt idx="70">
                  <c:v>0.94618130968758218</c:v>
                </c:pt>
                <c:pt idx="71">
                  <c:v>0.94395137119906147</c:v>
                </c:pt>
                <c:pt idx="72">
                  <c:v>0.94505591169479886</c:v>
                </c:pt>
                <c:pt idx="73">
                  <c:v>0.94494981051417382</c:v>
                </c:pt>
                <c:pt idx="74">
                  <c:v>0.93861457249839286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8E-4CF0-B05E-8554EF579AD6}"/>
            </c:ext>
          </c:extLst>
        </c:ser>
        <c:ser>
          <c:idx val="6"/>
          <c:order val="5"/>
          <c:spPr>
            <a:ln w="28575" cap="rnd">
              <a:solidFill>
                <a:schemeClr val="accent3">
                  <a:tint val="3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Paths'!$M$41:$M$115</c:f>
              <c:numCache>
                <c:formatCode>0.00</c:formatCode>
                <c:ptCount val="75"/>
                <c:pt idx="0">
                  <c:v>1</c:v>
                </c:pt>
                <c:pt idx="1">
                  <c:v>0.98434096792699333</c:v>
                </c:pt>
                <c:pt idx="2">
                  <c:v>0.97737004237512848</c:v>
                </c:pt>
                <c:pt idx="3">
                  <c:v>0.98713512314819718</c:v>
                </c:pt>
                <c:pt idx="4">
                  <c:v>0.99392960618609394</c:v>
                </c:pt>
                <c:pt idx="5">
                  <c:v>0.99202923353564765</c:v>
                </c:pt>
                <c:pt idx="6">
                  <c:v>0.99008450921502356</c:v>
                </c:pt>
                <c:pt idx="7">
                  <c:v>0.9916763485077108</c:v>
                </c:pt>
                <c:pt idx="8">
                  <c:v>0.99014139505286036</c:v>
                </c:pt>
                <c:pt idx="9">
                  <c:v>0.98801733571803907</c:v>
                </c:pt>
                <c:pt idx="10">
                  <c:v>0.98816196072948859</c:v>
                </c:pt>
                <c:pt idx="11">
                  <c:v>0.98997459420632206</c:v>
                </c:pt>
                <c:pt idx="12">
                  <c:v>0.99213722021086337</c:v>
                </c:pt>
                <c:pt idx="13">
                  <c:v>0.97907661751023223</c:v>
                </c:pt>
                <c:pt idx="14">
                  <c:v>0.97608480810671405</c:v>
                </c:pt>
                <c:pt idx="15">
                  <c:v>0.96946580341604272</c:v>
                </c:pt>
                <c:pt idx="16">
                  <c:v>0.97342467206278649</c:v>
                </c:pt>
                <c:pt idx="17">
                  <c:v>0.96703803155717749</c:v>
                </c:pt>
                <c:pt idx="18">
                  <c:v>0.97415261795374875</c:v>
                </c:pt>
                <c:pt idx="19">
                  <c:v>0.97320773454561216</c:v>
                </c:pt>
                <c:pt idx="20">
                  <c:v>0.97247593198767779</c:v>
                </c:pt>
                <c:pt idx="21">
                  <c:v>0.98492621713999207</c:v>
                </c:pt>
                <c:pt idx="22">
                  <c:v>0.99203887520307743</c:v>
                </c:pt>
                <c:pt idx="23">
                  <c:v>0.99042389590855828</c:v>
                </c:pt>
                <c:pt idx="24">
                  <c:v>0.98671763894847953</c:v>
                </c:pt>
                <c:pt idx="25">
                  <c:v>0.9927108994229461</c:v>
                </c:pt>
                <c:pt idx="26">
                  <c:v>0.99074496343397622</c:v>
                </c:pt>
                <c:pt idx="27">
                  <c:v>0.99873597739993158</c:v>
                </c:pt>
                <c:pt idx="28">
                  <c:v>0.99289505527085842</c:v>
                </c:pt>
                <c:pt idx="29">
                  <c:v>0.9925566327440668</c:v>
                </c:pt>
                <c:pt idx="30">
                  <c:v>0.97871794748183749</c:v>
                </c:pt>
                <c:pt idx="31">
                  <c:v>0.97654085897615139</c:v>
                </c:pt>
                <c:pt idx="32">
                  <c:v>0.98667907227875984</c:v>
                </c:pt>
                <c:pt idx="33">
                  <c:v>0.98236924693756544</c:v>
                </c:pt>
                <c:pt idx="34">
                  <c:v>0.98157670187482216</c:v>
                </c:pt>
                <c:pt idx="35">
                  <c:v>0.97377755709072322</c:v>
                </c:pt>
                <c:pt idx="36">
                  <c:v>0.97479571717132762</c:v>
                </c:pt>
                <c:pt idx="37">
                  <c:v>0.9808555051510609</c:v>
                </c:pt>
                <c:pt idx="38">
                  <c:v>0.97373416958728842</c:v>
                </c:pt>
                <c:pt idx="39">
                  <c:v>0.98867104076979062</c:v>
                </c:pt>
                <c:pt idx="40">
                  <c:v>0.9874041256694932</c:v>
                </c:pt>
                <c:pt idx="41">
                  <c:v>0.99105349679173504</c:v>
                </c:pt>
                <c:pt idx="42">
                  <c:v>0.99236572772895315</c:v>
                </c:pt>
                <c:pt idx="43">
                  <c:v>0.98617866973914436</c:v>
                </c:pt>
                <c:pt idx="44">
                  <c:v>0.99100143178761302</c:v>
                </c:pt>
                <c:pt idx="45">
                  <c:v>0.99168599017514059</c:v>
                </c:pt>
                <c:pt idx="46">
                  <c:v>0.98195079857110457</c:v>
                </c:pt>
                <c:pt idx="47">
                  <c:v>0.97746163821571252</c:v>
                </c:pt>
                <c:pt idx="48">
                  <c:v>0.98039463344790811</c:v>
                </c:pt>
                <c:pt idx="49">
                  <c:v>0.98647756142947329</c:v>
                </c:pt>
                <c:pt idx="50">
                  <c:v>0.98948865416785148</c:v>
                </c:pt>
                <c:pt idx="51">
                  <c:v>0.98957735750820719</c:v>
                </c:pt>
                <c:pt idx="52">
                  <c:v>0.99410701286680514</c:v>
                </c:pt>
                <c:pt idx="53">
                  <c:v>1.0016419759633231</c:v>
                </c:pt>
                <c:pt idx="54">
                  <c:v>1.0030091644048922</c:v>
                </c:pt>
                <c:pt idx="55">
                  <c:v>1.0074539730901062</c:v>
                </c:pt>
                <c:pt idx="56">
                  <c:v>1.0051852887438355</c:v>
                </c:pt>
                <c:pt idx="57">
                  <c:v>1.0057377562875724</c:v>
                </c:pt>
                <c:pt idx="58">
                  <c:v>0.99143916348893402</c:v>
                </c:pt>
                <c:pt idx="59">
                  <c:v>0.98224776192794805</c:v>
                </c:pt>
                <c:pt idx="60">
                  <c:v>0.97498758635318405</c:v>
                </c:pt>
                <c:pt idx="61">
                  <c:v>0.99086644844359406</c:v>
                </c:pt>
                <c:pt idx="62">
                  <c:v>0.98877999161174968</c:v>
                </c:pt>
                <c:pt idx="63">
                  <c:v>0.99172841351183305</c:v>
                </c:pt>
                <c:pt idx="64">
                  <c:v>0.98357638369979727</c:v>
                </c:pt>
                <c:pt idx="65">
                  <c:v>0.97605877560465337</c:v>
                </c:pt>
                <c:pt idx="66">
                  <c:v>0.97694484484146737</c:v>
                </c:pt>
                <c:pt idx="67">
                  <c:v>0.98614974473685513</c:v>
                </c:pt>
                <c:pt idx="68">
                  <c:v>0.98526174716655546</c:v>
                </c:pt>
                <c:pt idx="69">
                  <c:v>0.98366315870666698</c:v>
                </c:pt>
                <c:pt idx="70">
                  <c:v>0.98012852342684165</c:v>
                </c:pt>
                <c:pt idx="71">
                  <c:v>0.97502133218918907</c:v>
                </c:pt>
                <c:pt idx="72">
                  <c:v>0.96840232749851785</c:v>
                </c:pt>
                <c:pt idx="73">
                  <c:v>0.9733571803907769</c:v>
                </c:pt>
                <c:pt idx="74">
                  <c:v>0.98125370601591844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8E-4CF0-B05E-8554EF579AD6}"/>
            </c:ext>
          </c:extLst>
        </c:ser>
        <c:ser>
          <c:idx val="7"/>
          <c:order val="6"/>
          <c:spPr>
            <a:ln w="28575" cap="rnd">
              <a:solidFill>
                <a:schemeClr val="accent3">
                  <a:tint val="3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Paths'!$N$41:$N$115</c:f>
              <c:numCache>
                <c:formatCode>0.00</c:formatCode>
                <c:ptCount val="75"/>
                <c:pt idx="0">
                  <c:v>1</c:v>
                </c:pt>
                <c:pt idx="1">
                  <c:v>0.99290267246454178</c:v>
                </c:pt>
                <c:pt idx="2">
                  <c:v>0.98753829297892215</c:v>
                </c:pt>
                <c:pt idx="3">
                  <c:v>0.99748800127462223</c:v>
                </c:pt>
                <c:pt idx="4">
                  <c:v>0.98949264454079988</c:v>
                </c:pt>
                <c:pt idx="5">
                  <c:v>0.9652955167858005</c:v>
                </c:pt>
                <c:pt idx="6">
                  <c:v>0.97895011282267763</c:v>
                </c:pt>
                <c:pt idx="7">
                  <c:v>0.98133589085427619</c:v>
                </c:pt>
                <c:pt idx="8">
                  <c:v>0.98569464317306432</c:v>
                </c:pt>
                <c:pt idx="9">
                  <c:v>0.98495594173570034</c:v>
                </c:pt>
                <c:pt idx="10">
                  <c:v>0.97165414288389473</c:v>
                </c:pt>
                <c:pt idx="11">
                  <c:v>0.95644765307104285</c:v>
                </c:pt>
                <c:pt idx="12">
                  <c:v>0.92631504892086503</c:v>
                </c:pt>
                <c:pt idx="13">
                  <c:v>0.89211234469423051</c:v>
                </c:pt>
                <c:pt idx="14">
                  <c:v>0.9223080591912981</c:v>
                </c:pt>
                <c:pt idx="15">
                  <c:v>0.90216344338329413</c:v>
                </c:pt>
                <c:pt idx="16">
                  <c:v>0.92833044163793099</c:v>
                </c:pt>
                <c:pt idx="17">
                  <c:v>0.92526079574905284</c:v>
                </c:pt>
                <c:pt idx="18">
                  <c:v>0.92954402257074353</c:v>
                </c:pt>
                <c:pt idx="19">
                  <c:v>0.90903626361916146</c:v>
                </c:pt>
                <c:pt idx="20">
                  <c:v>0.90965391734199952</c:v>
                </c:pt>
                <c:pt idx="21">
                  <c:v>0.9246596955598253</c:v>
                </c:pt>
                <c:pt idx="22">
                  <c:v>0.91243180720099437</c:v>
                </c:pt>
                <c:pt idx="23">
                  <c:v>0.917246816289919</c:v>
                </c:pt>
                <c:pt idx="24">
                  <c:v>0.9237275246983897</c:v>
                </c:pt>
                <c:pt idx="25">
                  <c:v>0.93463733794349269</c:v>
                </c:pt>
                <c:pt idx="26">
                  <c:v>0.92581637372085179</c:v>
                </c:pt>
                <c:pt idx="27">
                  <c:v>0.92498248946522799</c:v>
                </c:pt>
                <c:pt idx="28">
                  <c:v>0.91660640145836647</c:v>
                </c:pt>
                <c:pt idx="29">
                  <c:v>0.92651679511174179</c:v>
                </c:pt>
                <c:pt idx="30">
                  <c:v>0.93437661978912889</c:v>
                </c:pt>
                <c:pt idx="31">
                  <c:v>0.93269953991522547</c:v>
                </c:pt>
                <c:pt idx="32">
                  <c:v>0.92239806903030463</c:v>
                </c:pt>
                <c:pt idx="33">
                  <c:v>0.92692132208934574</c:v>
                </c:pt>
                <c:pt idx="34">
                  <c:v>0.89670698486696643</c:v>
                </c:pt>
                <c:pt idx="35">
                  <c:v>0.89421050507934841</c:v>
                </c:pt>
                <c:pt idx="36">
                  <c:v>0.87603989815438443</c:v>
                </c:pt>
                <c:pt idx="37">
                  <c:v>0.89815128067447381</c:v>
                </c:pt>
                <c:pt idx="38">
                  <c:v>0.8854019560069154</c:v>
                </c:pt>
                <c:pt idx="39">
                  <c:v>0.8790660910175353</c:v>
                </c:pt>
                <c:pt idx="40">
                  <c:v>0.89801057563878528</c:v>
                </c:pt>
                <c:pt idx="41">
                  <c:v>0.89803644053505161</c:v>
                </c:pt>
                <c:pt idx="42">
                  <c:v>0.89888067074918188</c:v>
                </c:pt>
                <c:pt idx="43">
                  <c:v>0.92165419461368714</c:v>
                </c:pt>
                <c:pt idx="44">
                  <c:v>0.92519871999801362</c:v>
                </c:pt>
                <c:pt idx="45">
                  <c:v>0.91309601773711113</c:v>
                </c:pt>
                <c:pt idx="46">
                  <c:v>0.91723336654386012</c:v>
                </c:pt>
                <c:pt idx="47">
                  <c:v>0.91850798863186078</c:v>
                </c:pt>
                <c:pt idx="48">
                  <c:v>0.92089169747175803</c:v>
                </c:pt>
                <c:pt idx="49">
                  <c:v>0.91534315992472282</c:v>
                </c:pt>
                <c:pt idx="50">
                  <c:v>0.90695672595935495</c:v>
                </c:pt>
                <c:pt idx="51">
                  <c:v>0.91444409613050792</c:v>
                </c:pt>
                <c:pt idx="52">
                  <c:v>0.92078306490743989</c:v>
                </c:pt>
                <c:pt idx="53">
                  <c:v>0.91984779025845231</c:v>
                </c:pt>
                <c:pt idx="54">
                  <c:v>0.91522004301849536</c:v>
                </c:pt>
                <c:pt idx="55">
                  <c:v>0.91148101361424672</c:v>
                </c:pt>
                <c:pt idx="56">
                  <c:v>0.92959471776742475</c:v>
                </c:pt>
                <c:pt idx="57">
                  <c:v>0.94236369975614553</c:v>
                </c:pt>
                <c:pt idx="58">
                  <c:v>0.94227368991713889</c:v>
                </c:pt>
                <c:pt idx="59">
                  <c:v>0.9357588398455966</c:v>
                </c:pt>
                <c:pt idx="60">
                  <c:v>0.94417424249478277</c:v>
                </c:pt>
                <c:pt idx="61">
                  <c:v>0.94673900560854374</c:v>
                </c:pt>
                <c:pt idx="62">
                  <c:v>0.94494605099936757</c:v>
                </c:pt>
                <c:pt idx="63">
                  <c:v>0.94622584606662152</c:v>
                </c:pt>
                <c:pt idx="64">
                  <c:v>0.94649277179608926</c:v>
                </c:pt>
                <c:pt idx="65">
                  <c:v>0.94810260293970028</c:v>
                </c:pt>
                <c:pt idx="66">
                  <c:v>0.95195647248337112</c:v>
                </c:pt>
                <c:pt idx="67">
                  <c:v>0.95064046656134449</c:v>
                </c:pt>
                <c:pt idx="68">
                  <c:v>0.94097113374117058</c:v>
                </c:pt>
                <c:pt idx="69">
                  <c:v>0.9381322027269875</c:v>
                </c:pt>
                <c:pt idx="70">
                  <c:v>0.94238232248145715</c:v>
                </c:pt>
                <c:pt idx="71">
                  <c:v>0.93524361111197296</c:v>
                </c:pt>
                <c:pt idx="72">
                  <c:v>0.92890774612259297</c:v>
                </c:pt>
                <c:pt idx="73">
                  <c:v>0.92682924305863756</c:v>
                </c:pt>
                <c:pt idx="74">
                  <c:v>0.94911547227748672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8E-4CF0-B05E-8554EF579AD6}"/>
            </c:ext>
          </c:extLst>
        </c:ser>
        <c:ser>
          <c:idx val="8"/>
          <c:order val="7"/>
          <c:spPr>
            <a:ln w="28575" cap="rnd">
              <a:solidFill>
                <a:schemeClr val="accent3">
                  <a:tint val="3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Paths'!$O$41:$O$115</c:f>
              <c:numCache>
                <c:formatCode>0.00</c:formatCode>
                <c:ptCount val="75"/>
                <c:pt idx="0">
                  <c:v>1</c:v>
                </c:pt>
                <c:pt idx="1">
                  <c:v>0.99557422774672177</c:v>
                </c:pt>
                <c:pt idx="2">
                  <c:v>0.99179658113722913</c:v>
                </c:pt>
                <c:pt idx="3">
                  <c:v>0.98942282096686462</c:v>
                </c:pt>
                <c:pt idx="4">
                  <c:v>0.98925268798537103</c:v>
                </c:pt>
                <c:pt idx="5">
                  <c:v>0.98971910697545218</c:v>
                </c:pt>
                <c:pt idx="6">
                  <c:v>0.98917398701433989</c:v>
                </c:pt>
                <c:pt idx="7">
                  <c:v>0.99158941240466181</c:v>
                </c:pt>
                <c:pt idx="8">
                  <c:v>0.99460319664826458</c:v>
                </c:pt>
                <c:pt idx="9">
                  <c:v>0.98852470400333325</c:v>
                </c:pt>
                <c:pt idx="10">
                  <c:v>0.99151418353529397</c:v>
                </c:pt>
                <c:pt idx="11">
                  <c:v>0.98120435633022007</c:v>
                </c:pt>
                <c:pt idx="12">
                  <c:v>0.9771234795088134</c:v>
                </c:pt>
                <c:pt idx="13">
                  <c:v>0.97917433422450628</c:v>
                </c:pt>
                <c:pt idx="14">
                  <c:v>0.97863037163061484</c:v>
                </c:pt>
                <c:pt idx="15">
                  <c:v>0.98453873129405234</c:v>
                </c:pt>
                <c:pt idx="16">
                  <c:v>0.98484890570929251</c:v>
                </c:pt>
                <c:pt idx="17">
                  <c:v>0.99445621101119186</c:v>
                </c:pt>
                <c:pt idx="18">
                  <c:v>0.99287177528558046</c:v>
                </c:pt>
                <c:pt idx="19">
                  <c:v>0.98590905408377028</c:v>
                </c:pt>
                <c:pt idx="20">
                  <c:v>0.97935256877654719</c:v>
                </c:pt>
                <c:pt idx="21">
                  <c:v>0.97742439498628531</c:v>
                </c:pt>
                <c:pt idx="22">
                  <c:v>0.96988877701005749</c:v>
                </c:pt>
                <c:pt idx="23">
                  <c:v>0.96960637940812255</c:v>
                </c:pt>
                <c:pt idx="24">
                  <c:v>0.98100991863708453</c:v>
                </c:pt>
                <c:pt idx="25">
                  <c:v>0.98163952640533336</c:v>
                </c:pt>
                <c:pt idx="26">
                  <c:v>0.98681874471951236</c:v>
                </c:pt>
                <c:pt idx="27">
                  <c:v>0.97970209367730321</c:v>
                </c:pt>
                <c:pt idx="28">
                  <c:v>0.97545571334328696</c:v>
                </c:pt>
                <c:pt idx="29">
                  <c:v>0.97520109255465703</c:v>
                </c:pt>
                <c:pt idx="30">
                  <c:v>0.98395657558186667</c:v>
                </c:pt>
                <c:pt idx="31">
                  <c:v>0.98560582387185669</c:v>
                </c:pt>
                <c:pt idx="32">
                  <c:v>0.98928046479867637</c:v>
                </c:pt>
                <c:pt idx="33">
                  <c:v>0.98208164068377279</c:v>
                </c:pt>
                <c:pt idx="34">
                  <c:v>0.97742786708794871</c:v>
                </c:pt>
                <c:pt idx="35">
                  <c:v>0.97831441037926958</c:v>
                </c:pt>
                <c:pt idx="36">
                  <c:v>0.97388516602432806</c:v>
                </c:pt>
                <c:pt idx="37">
                  <c:v>0.96405101674710392</c:v>
                </c:pt>
                <c:pt idx="38">
                  <c:v>0.95140909459162304</c:v>
                </c:pt>
                <c:pt idx="39">
                  <c:v>0.9558626436582065</c:v>
                </c:pt>
                <c:pt idx="40">
                  <c:v>0.94932467622652006</c:v>
                </c:pt>
                <c:pt idx="41">
                  <c:v>0.950745923173964</c:v>
                </c:pt>
                <c:pt idx="42">
                  <c:v>0.94651806071548461</c:v>
                </c:pt>
                <c:pt idx="43">
                  <c:v>0.95387891624133425</c:v>
                </c:pt>
                <c:pt idx="44">
                  <c:v>0.95404094765228076</c:v>
                </c:pt>
                <c:pt idx="45">
                  <c:v>0.96063446871057734</c:v>
                </c:pt>
                <c:pt idx="46">
                  <c:v>0.96554980729835771</c:v>
                </c:pt>
                <c:pt idx="47">
                  <c:v>0.95903845931275533</c:v>
                </c:pt>
                <c:pt idx="48">
                  <c:v>0.9687811765795169</c:v>
                </c:pt>
                <c:pt idx="49">
                  <c:v>0.97728666828698074</c:v>
                </c:pt>
                <c:pt idx="50">
                  <c:v>0.97732601877249636</c:v>
                </c:pt>
                <c:pt idx="51">
                  <c:v>0.98182239042625841</c:v>
                </c:pt>
                <c:pt idx="52">
                  <c:v>0.98038841243938302</c:v>
                </c:pt>
                <c:pt idx="53">
                  <c:v>0.98686272467391201</c:v>
                </c:pt>
                <c:pt idx="54">
                  <c:v>0.99325486383574657</c:v>
                </c:pt>
                <c:pt idx="55">
                  <c:v>0.99264956077913979</c:v>
                </c:pt>
                <c:pt idx="56">
                  <c:v>0.98762774440702294</c:v>
                </c:pt>
                <c:pt idx="57">
                  <c:v>0.99142969572815776</c:v>
                </c:pt>
                <c:pt idx="58">
                  <c:v>0.99986227330069588</c:v>
                </c:pt>
                <c:pt idx="59">
                  <c:v>1.0016434614538849</c:v>
                </c:pt>
                <c:pt idx="60">
                  <c:v>1.0060946957860262</c:v>
                </c:pt>
                <c:pt idx="61">
                  <c:v>1.0090853326852081</c:v>
                </c:pt>
                <c:pt idx="62">
                  <c:v>1.0042868881867533</c:v>
                </c:pt>
                <c:pt idx="63">
                  <c:v>1.006849299214148</c:v>
                </c:pt>
                <c:pt idx="64">
                  <c:v>1.0075448769139963</c:v>
                </c:pt>
                <c:pt idx="65">
                  <c:v>1.0062069604064676</c:v>
                </c:pt>
                <c:pt idx="66">
                  <c:v>1.0076177910489224</c:v>
                </c:pt>
                <c:pt idx="67">
                  <c:v>1.0044442901288153</c:v>
                </c:pt>
                <c:pt idx="68">
                  <c:v>1.0042961471245213</c:v>
                </c:pt>
                <c:pt idx="69">
                  <c:v>1.0043968380727524</c:v>
                </c:pt>
                <c:pt idx="70">
                  <c:v>1.0067335624920433</c:v>
                </c:pt>
                <c:pt idx="71">
                  <c:v>1.0078481071259102</c:v>
                </c:pt>
                <c:pt idx="72">
                  <c:v>1.0096281379118781</c:v>
                </c:pt>
                <c:pt idx="73">
                  <c:v>1.0072254435609875</c:v>
                </c:pt>
                <c:pt idx="74">
                  <c:v>1.0008471928058056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8E-4CF0-B05E-8554EF579AD6}"/>
            </c:ext>
          </c:extLst>
        </c:ser>
        <c:ser>
          <c:idx val="9"/>
          <c:order val="8"/>
          <c:spPr>
            <a:ln w="28575" cap="rnd">
              <a:solidFill>
                <a:schemeClr val="accent3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Paths'!$P$41:$P$115</c:f>
              <c:numCache>
                <c:formatCode>0.00</c:formatCode>
                <c:ptCount val="75"/>
                <c:pt idx="0">
                  <c:v>1</c:v>
                </c:pt>
                <c:pt idx="1">
                  <c:v>0.97259763518352105</c:v>
                </c:pt>
                <c:pt idx="2">
                  <c:v>0.97271931080897822</c:v>
                </c:pt>
                <c:pt idx="3">
                  <c:v>0.97197024523975817</c:v>
                </c:pt>
                <c:pt idx="4">
                  <c:v>0.98008322105799495</c:v>
                </c:pt>
                <c:pt idx="5">
                  <c:v>0.95837806391265723</c:v>
                </c:pt>
                <c:pt idx="6">
                  <c:v>0.9574211358166147</c:v>
                </c:pt>
                <c:pt idx="7">
                  <c:v>0.94996343393964133</c:v>
                </c:pt>
                <c:pt idx="8">
                  <c:v>0.93094021037208663</c:v>
                </c:pt>
                <c:pt idx="9">
                  <c:v>0.9415285246957158</c:v>
                </c:pt>
                <c:pt idx="10">
                  <c:v>0.92690463546109347</c:v>
                </c:pt>
                <c:pt idx="11">
                  <c:v>0.9129068687158024</c:v>
                </c:pt>
                <c:pt idx="12">
                  <c:v>0.93094401273538208</c:v>
                </c:pt>
                <c:pt idx="13">
                  <c:v>0.93206064008983724</c:v>
                </c:pt>
                <c:pt idx="14">
                  <c:v>0.91817187442568482</c:v>
                </c:pt>
                <c:pt idx="15">
                  <c:v>0.91619591296643921</c:v>
                </c:pt>
                <c:pt idx="16">
                  <c:v>0.91276871618273159</c:v>
                </c:pt>
                <c:pt idx="17">
                  <c:v>0.91400448425378011</c:v>
                </c:pt>
                <c:pt idx="18">
                  <c:v>0.92461434530275088</c:v>
                </c:pt>
                <c:pt idx="19">
                  <c:v>0.92206169207701594</c:v>
                </c:pt>
                <c:pt idx="20">
                  <c:v>0.92565365793686338</c:v>
                </c:pt>
                <c:pt idx="21">
                  <c:v>0.89844648110288849</c:v>
                </c:pt>
                <c:pt idx="22">
                  <c:v>0.89022957402124026</c:v>
                </c:pt>
                <c:pt idx="23">
                  <c:v>0.86964611404808478</c:v>
                </c:pt>
                <c:pt idx="24">
                  <c:v>0.88695827413264938</c:v>
                </c:pt>
                <c:pt idx="25">
                  <c:v>0.90421466622221291</c:v>
                </c:pt>
                <c:pt idx="26">
                  <c:v>0.9173961923133962</c:v>
                </c:pt>
                <c:pt idx="27">
                  <c:v>0.91860280893251212</c:v>
                </c:pt>
                <c:pt idx="28">
                  <c:v>0.92587672991686787</c:v>
                </c:pt>
                <c:pt idx="29">
                  <c:v>0.92536341087197083</c:v>
                </c:pt>
                <c:pt idx="30">
                  <c:v>0.91906669725456713</c:v>
                </c:pt>
                <c:pt idx="31">
                  <c:v>0.93704300346141833</c:v>
                </c:pt>
                <c:pt idx="32">
                  <c:v>0.93136607506118663</c:v>
                </c:pt>
                <c:pt idx="33">
                  <c:v>0.94140177925253177</c:v>
                </c:pt>
                <c:pt idx="34">
                  <c:v>0.95105471220545967</c:v>
                </c:pt>
                <c:pt idx="35">
                  <c:v>0.95371636651233316</c:v>
                </c:pt>
                <c:pt idx="36">
                  <c:v>0.95569359542601062</c:v>
                </c:pt>
                <c:pt idx="37">
                  <c:v>0.95518661365327284</c:v>
                </c:pt>
                <c:pt idx="38">
                  <c:v>0.9572348200151336</c:v>
                </c:pt>
                <c:pt idx="39">
                  <c:v>0.94943997525928969</c:v>
                </c:pt>
                <c:pt idx="40">
                  <c:v>0.94916367019314751</c:v>
                </c:pt>
                <c:pt idx="41">
                  <c:v>0.9503005768185121</c:v>
                </c:pt>
                <c:pt idx="42">
                  <c:v>0.94996723630293689</c:v>
                </c:pt>
                <c:pt idx="43">
                  <c:v>0.94971121050770435</c:v>
                </c:pt>
                <c:pt idx="44">
                  <c:v>0.94549058724966195</c:v>
                </c:pt>
                <c:pt idx="45">
                  <c:v>0.94797099557278164</c:v>
                </c:pt>
                <c:pt idx="46">
                  <c:v>0.94143980288548668</c:v>
                </c:pt>
                <c:pt idx="47">
                  <c:v>0.93399350809839998</c:v>
                </c:pt>
                <c:pt idx="48">
                  <c:v>0.93595552755889522</c:v>
                </c:pt>
                <c:pt idx="49">
                  <c:v>0.93647645133038337</c:v>
                </c:pt>
                <c:pt idx="50">
                  <c:v>0.93773756849006862</c:v>
                </c:pt>
                <c:pt idx="51">
                  <c:v>0.95425376719143473</c:v>
                </c:pt>
                <c:pt idx="52">
                  <c:v>0.95673290806012268</c:v>
                </c:pt>
                <c:pt idx="53">
                  <c:v>0.95853522826220561</c:v>
                </c:pt>
                <c:pt idx="54">
                  <c:v>0.95606369212010878</c:v>
                </c:pt>
                <c:pt idx="55">
                  <c:v>0.95455035152848633</c:v>
                </c:pt>
                <c:pt idx="56">
                  <c:v>0.95740212400013658</c:v>
                </c:pt>
                <c:pt idx="57">
                  <c:v>0.96032233901110653</c:v>
                </c:pt>
                <c:pt idx="58">
                  <c:v>0.96420201702698272</c:v>
                </c:pt>
                <c:pt idx="59">
                  <c:v>0.9692338111214055</c:v>
                </c:pt>
                <c:pt idx="60">
                  <c:v>0.95842369227220348</c:v>
                </c:pt>
                <c:pt idx="61">
                  <c:v>0.95594455140351542</c:v>
                </c:pt>
                <c:pt idx="62">
                  <c:v>0.95364919142744509</c:v>
                </c:pt>
                <c:pt idx="63">
                  <c:v>0.95247679607798896</c:v>
                </c:pt>
                <c:pt idx="64">
                  <c:v>0.94738289671640563</c:v>
                </c:pt>
                <c:pt idx="65">
                  <c:v>0.95931598019222197</c:v>
                </c:pt>
                <c:pt idx="66">
                  <c:v>0.9616696430721573</c:v>
                </c:pt>
                <c:pt idx="67">
                  <c:v>0.96329832201707755</c:v>
                </c:pt>
                <c:pt idx="68">
                  <c:v>0.94722319745799322</c:v>
                </c:pt>
                <c:pt idx="69">
                  <c:v>0.93453978095852486</c:v>
                </c:pt>
                <c:pt idx="70">
                  <c:v>0.93391746083248917</c:v>
                </c:pt>
                <c:pt idx="71">
                  <c:v>0.93207584954301903</c:v>
                </c:pt>
                <c:pt idx="72">
                  <c:v>0.948821457496549</c:v>
                </c:pt>
                <c:pt idx="73">
                  <c:v>0.94638160771524826</c:v>
                </c:pt>
                <c:pt idx="74">
                  <c:v>0.94798367011709983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8E-4CF0-B05E-8554EF579AD6}"/>
            </c:ext>
          </c:extLst>
        </c:ser>
        <c:ser>
          <c:idx val="10"/>
          <c:order val="9"/>
          <c:spPr>
            <a:ln w="28575" cap="rnd">
              <a:solidFill>
                <a:schemeClr val="accent3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Paths'!$Q$41:$Q$115</c:f>
              <c:numCache>
                <c:formatCode>0.00</c:formatCode>
                <c:ptCount val="75"/>
                <c:pt idx="0">
                  <c:v>1</c:v>
                </c:pt>
                <c:pt idx="1">
                  <c:v>0.99594528654082981</c:v>
                </c:pt>
                <c:pt idx="2">
                  <c:v>0.98853939952546555</c:v>
                </c:pt>
                <c:pt idx="3">
                  <c:v>0.9748248895635987</c:v>
                </c:pt>
                <c:pt idx="4">
                  <c:v>0.96213277153413002</c:v>
                </c:pt>
                <c:pt idx="5">
                  <c:v>0.96178164703209423</c:v>
                </c:pt>
                <c:pt idx="6">
                  <c:v>0.96970260271037123</c:v>
                </c:pt>
                <c:pt idx="7">
                  <c:v>0.9658066698164598</c:v>
                </c:pt>
                <c:pt idx="8">
                  <c:v>0.9620953354658982</c:v>
                </c:pt>
                <c:pt idx="9">
                  <c:v>0.97711107152354459</c:v>
                </c:pt>
                <c:pt idx="10">
                  <c:v>0.98738146320809017</c:v>
                </c:pt>
                <c:pt idx="11">
                  <c:v>0.98556387755049346</c:v>
                </c:pt>
                <c:pt idx="12">
                  <c:v>0.98230564871542647</c:v>
                </c:pt>
                <c:pt idx="13">
                  <c:v>0.98438399595174086</c:v>
                </c:pt>
                <c:pt idx="14">
                  <c:v>0.97250901692884806</c:v>
                </c:pt>
                <c:pt idx="15">
                  <c:v>0.96648697353915414</c:v>
                </c:pt>
                <c:pt idx="16">
                  <c:v>0.96292280166371025</c:v>
                </c:pt>
                <c:pt idx="17">
                  <c:v>0.95592483870218159</c:v>
                </c:pt>
                <c:pt idx="18">
                  <c:v>0.95107493151781286</c:v>
                </c:pt>
                <c:pt idx="19">
                  <c:v>0.96284922042615118</c:v>
                </c:pt>
                <c:pt idx="20">
                  <c:v>0.96999047316608411</c:v>
                </c:pt>
                <c:pt idx="21">
                  <c:v>0.96890482718736326</c:v>
                </c:pt>
                <c:pt idx="22">
                  <c:v>0.97422203977517685</c:v>
                </c:pt>
                <c:pt idx="23">
                  <c:v>0.98003366664343017</c:v>
                </c:pt>
                <c:pt idx="24">
                  <c:v>0.97330421065404649</c:v>
                </c:pt>
                <c:pt idx="25">
                  <c:v>0.97726727029099414</c:v>
                </c:pt>
                <c:pt idx="26">
                  <c:v>0.98058488047567027</c:v>
                </c:pt>
                <c:pt idx="27">
                  <c:v>0.97582146351790588</c:v>
                </c:pt>
                <c:pt idx="28">
                  <c:v>0.97258001636859803</c:v>
                </c:pt>
                <c:pt idx="29">
                  <c:v>0.97663085713105446</c:v>
                </c:pt>
                <c:pt idx="30">
                  <c:v>0.97777588445938424</c:v>
                </c:pt>
                <c:pt idx="31">
                  <c:v>0.98131682015454624</c:v>
                </c:pt>
                <c:pt idx="32">
                  <c:v>0.97337133739708293</c:v>
                </c:pt>
                <c:pt idx="33">
                  <c:v>0.95894812393662188</c:v>
                </c:pt>
                <c:pt idx="34">
                  <c:v>0.97080890307156475</c:v>
                </c:pt>
                <c:pt idx="35">
                  <c:v>0.96291505627028318</c:v>
                </c:pt>
                <c:pt idx="36">
                  <c:v>0.96383417629031798</c:v>
                </c:pt>
                <c:pt idx="37">
                  <c:v>0.95649541601798993</c:v>
                </c:pt>
                <c:pt idx="38">
                  <c:v>0.94376586192028955</c:v>
                </c:pt>
                <c:pt idx="39">
                  <c:v>0.92162049121285117</c:v>
                </c:pt>
                <c:pt idx="40">
                  <c:v>0.92033346500502156</c:v>
                </c:pt>
                <c:pt idx="41">
                  <c:v>0.92006237623506748</c:v>
                </c:pt>
                <c:pt idx="42">
                  <c:v>0.93869779282105292</c:v>
                </c:pt>
                <c:pt idx="43">
                  <c:v>0.92818729394026223</c:v>
                </c:pt>
                <c:pt idx="44">
                  <c:v>0.91825253597089784</c:v>
                </c:pt>
                <c:pt idx="45">
                  <c:v>0.91352784598026981</c:v>
                </c:pt>
                <c:pt idx="46">
                  <c:v>0.92400994508516054</c:v>
                </c:pt>
                <c:pt idx="47">
                  <c:v>0.94544661229400462</c:v>
                </c:pt>
                <c:pt idx="48">
                  <c:v>0.92968473666953244</c:v>
                </c:pt>
                <c:pt idx="49">
                  <c:v>0.90366021475394176</c:v>
                </c:pt>
                <c:pt idx="50">
                  <c:v>0.91608124401345636</c:v>
                </c:pt>
                <c:pt idx="51">
                  <c:v>0.90267396799087085</c:v>
                </c:pt>
                <c:pt idx="52">
                  <c:v>0.91154373436398717</c:v>
                </c:pt>
                <c:pt idx="53">
                  <c:v>0.88427478590441677</c:v>
                </c:pt>
                <c:pt idx="54">
                  <c:v>0.89541911614733816</c:v>
                </c:pt>
                <c:pt idx="55">
                  <c:v>0.90151474077459126</c:v>
                </c:pt>
                <c:pt idx="56">
                  <c:v>0.90237964304063523</c:v>
                </c:pt>
                <c:pt idx="57">
                  <c:v>0.91518665107260821</c:v>
                </c:pt>
                <c:pt idx="58">
                  <c:v>0.91815055495743936</c:v>
                </c:pt>
                <c:pt idx="59">
                  <c:v>0.92259253808797248</c:v>
                </c:pt>
                <c:pt idx="60">
                  <c:v>0.92976348150270982</c:v>
                </c:pt>
                <c:pt idx="61">
                  <c:v>0.91642978671768316</c:v>
                </c:pt>
                <c:pt idx="62">
                  <c:v>0.91759546842848561</c:v>
                </c:pt>
                <c:pt idx="63">
                  <c:v>0.92235243089172725</c:v>
                </c:pt>
                <c:pt idx="64">
                  <c:v>0.93350708832588492</c:v>
                </c:pt>
                <c:pt idx="65">
                  <c:v>0.93373815922979819</c:v>
                </c:pt>
                <c:pt idx="66">
                  <c:v>0.9426957067284234</c:v>
                </c:pt>
                <c:pt idx="67">
                  <c:v>0.92959179194840547</c:v>
                </c:pt>
                <c:pt idx="68">
                  <c:v>0.92807111303885359</c:v>
                </c:pt>
                <c:pt idx="69">
                  <c:v>0.91240347303441294</c:v>
                </c:pt>
                <c:pt idx="70">
                  <c:v>0.90480653298117619</c:v>
                </c:pt>
                <c:pt idx="71">
                  <c:v>0.91515437859999427</c:v>
                </c:pt>
                <c:pt idx="72">
                  <c:v>0.92148107413116043</c:v>
                </c:pt>
                <c:pt idx="73">
                  <c:v>0.93013009679159975</c:v>
                </c:pt>
                <c:pt idx="74">
                  <c:v>0.91936529082661411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8E-4CF0-B05E-8554EF579AD6}"/>
            </c:ext>
          </c:extLst>
        </c:ser>
        <c:ser>
          <c:idx val="11"/>
          <c:order val="10"/>
          <c:spPr>
            <a:ln w="28575" cap="rnd">
              <a:solidFill>
                <a:schemeClr val="accent3">
                  <a:tint val="4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Paths'!$R$41:$R$115</c:f>
              <c:numCache>
                <c:formatCode>0.00</c:formatCode>
                <c:ptCount val="75"/>
                <c:pt idx="0">
                  <c:v>1</c:v>
                </c:pt>
                <c:pt idx="1">
                  <c:v>0.99861375270862318</c:v>
                </c:pt>
                <c:pt idx="2">
                  <c:v>0.9975192639484235</c:v>
                </c:pt>
                <c:pt idx="3">
                  <c:v>0.97973461013174867</c:v>
                </c:pt>
                <c:pt idx="4">
                  <c:v>0.96669379232470043</c:v>
                </c:pt>
                <c:pt idx="5">
                  <c:v>0.96987474885110225</c:v>
                </c:pt>
                <c:pt idx="6">
                  <c:v>0.94271124106193804</c:v>
                </c:pt>
                <c:pt idx="7">
                  <c:v>0.93360048952350316</c:v>
                </c:pt>
                <c:pt idx="8">
                  <c:v>0.93532738461344367</c:v>
                </c:pt>
                <c:pt idx="9">
                  <c:v>0.9113243313998417</c:v>
                </c:pt>
                <c:pt idx="10">
                  <c:v>0.92877779985680176</c:v>
                </c:pt>
                <c:pt idx="11">
                  <c:v>0.91851105370564878</c:v>
                </c:pt>
                <c:pt idx="12">
                  <c:v>0.94255668789407121</c:v>
                </c:pt>
                <c:pt idx="13">
                  <c:v>0.94422838542405929</c:v>
                </c:pt>
                <c:pt idx="14">
                  <c:v>0.92567727406061651</c:v>
                </c:pt>
                <c:pt idx="15">
                  <c:v>0.9343480221925734</c:v>
                </c:pt>
                <c:pt idx="16">
                  <c:v>0.93578473582447841</c:v>
                </c:pt>
                <c:pt idx="17">
                  <c:v>0.94235166838567652</c:v>
                </c:pt>
                <c:pt idx="18">
                  <c:v>0.92154534242989139</c:v>
                </c:pt>
                <c:pt idx="19">
                  <c:v>0.92675599208940129</c:v>
                </c:pt>
                <c:pt idx="20">
                  <c:v>0.90172626426068403</c:v>
                </c:pt>
                <c:pt idx="21">
                  <c:v>0.91300391429553729</c:v>
                </c:pt>
                <c:pt idx="22">
                  <c:v>0.90040467696810866</c:v>
                </c:pt>
                <c:pt idx="23">
                  <c:v>0.87905899199793103</c:v>
                </c:pt>
                <c:pt idx="24">
                  <c:v>0.88105872074135061</c:v>
                </c:pt>
                <c:pt idx="25">
                  <c:v>0.90026904867793944</c:v>
                </c:pt>
                <c:pt idx="26">
                  <c:v>0.89763849067792056</c:v>
                </c:pt>
                <c:pt idx="27">
                  <c:v>0.90502234712641483</c:v>
                </c:pt>
                <c:pt idx="28">
                  <c:v>0.90852187242739935</c:v>
                </c:pt>
                <c:pt idx="29">
                  <c:v>0.91160031919960371</c:v>
                </c:pt>
                <c:pt idx="30">
                  <c:v>0.91836911712291391</c:v>
                </c:pt>
                <c:pt idx="31">
                  <c:v>0.91887062638191042</c:v>
                </c:pt>
                <c:pt idx="32">
                  <c:v>0.91658229325359653</c:v>
                </c:pt>
                <c:pt idx="33">
                  <c:v>0.91032288995499033</c:v>
                </c:pt>
                <c:pt idx="34">
                  <c:v>0.91284305283510458</c:v>
                </c:pt>
                <c:pt idx="35">
                  <c:v>0.9257513964982671</c:v>
                </c:pt>
                <c:pt idx="36">
                  <c:v>0.93924798844320823</c:v>
                </c:pt>
                <c:pt idx="37">
                  <c:v>0.94753550780178097</c:v>
                </c:pt>
                <c:pt idx="38">
                  <c:v>0.94939645410874873</c:v>
                </c:pt>
                <c:pt idx="39">
                  <c:v>0.94106950792163835</c:v>
                </c:pt>
                <c:pt idx="40">
                  <c:v>0.94631958440968578</c:v>
                </c:pt>
                <c:pt idx="41">
                  <c:v>0.94085029475497028</c:v>
                </c:pt>
                <c:pt idx="42">
                  <c:v>0.94649621660153382</c:v>
                </c:pt>
                <c:pt idx="43">
                  <c:v>0.94287367959551249</c:v>
                </c:pt>
                <c:pt idx="44">
                  <c:v>0.94709865854158592</c:v>
                </c:pt>
                <c:pt idx="45">
                  <c:v>0.93272363685683024</c:v>
                </c:pt>
                <c:pt idx="46">
                  <c:v>0.92309875947426689</c:v>
                </c:pt>
                <c:pt idx="47">
                  <c:v>0.92100913756178182</c:v>
                </c:pt>
                <c:pt idx="48">
                  <c:v>0.91585999375479044</c:v>
                </c:pt>
                <c:pt idx="49">
                  <c:v>0.93288607539040447</c:v>
                </c:pt>
                <c:pt idx="50">
                  <c:v>0.94040082890964305</c:v>
                </c:pt>
                <c:pt idx="51">
                  <c:v>0.93539362168538642</c:v>
                </c:pt>
                <c:pt idx="52">
                  <c:v>0.95356465842172822</c:v>
                </c:pt>
                <c:pt idx="53">
                  <c:v>0.95414344426465802</c:v>
                </c:pt>
                <c:pt idx="54">
                  <c:v>0.95828799248051511</c:v>
                </c:pt>
                <c:pt idx="55">
                  <c:v>0.96363111628391085</c:v>
                </c:pt>
                <c:pt idx="56">
                  <c:v>0.97360610390388669</c:v>
                </c:pt>
                <c:pt idx="57">
                  <c:v>0.97386632097223391</c:v>
                </c:pt>
                <c:pt idx="58">
                  <c:v>0.97007188299378944</c:v>
                </c:pt>
                <c:pt idx="59">
                  <c:v>0.95944083294695037</c:v>
                </c:pt>
                <c:pt idx="60">
                  <c:v>0.96863516936188454</c:v>
                </c:pt>
                <c:pt idx="61">
                  <c:v>0.95698690713877921</c:v>
                </c:pt>
                <c:pt idx="62">
                  <c:v>0.95751680371432257</c:v>
                </c:pt>
                <c:pt idx="63">
                  <c:v>0.96789236791223898</c:v>
                </c:pt>
                <c:pt idx="64">
                  <c:v>0.96294666654050065</c:v>
                </c:pt>
                <c:pt idx="65">
                  <c:v>0.96458051431509284</c:v>
                </c:pt>
                <c:pt idx="66">
                  <c:v>0.97234286831754657</c:v>
                </c:pt>
                <c:pt idx="67">
                  <c:v>0.98689452219415008</c:v>
                </c:pt>
                <c:pt idx="68">
                  <c:v>0.99131190406348646</c:v>
                </c:pt>
                <c:pt idx="69">
                  <c:v>0.99419479376614506</c:v>
                </c:pt>
                <c:pt idx="70">
                  <c:v>0.9909570626066494</c:v>
                </c:pt>
                <c:pt idx="71">
                  <c:v>0.98797481729607628</c:v>
                </c:pt>
                <c:pt idx="72">
                  <c:v>0.99107849723854469</c:v>
                </c:pt>
                <c:pt idx="73">
                  <c:v>0.99086559236444238</c:v>
                </c:pt>
                <c:pt idx="74">
                  <c:v>0.99287005232728642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8E-4CF0-B05E-8554EF579AD6}"/>
            </c:ext>
          </c:extLst>
        </c:ser>
        <c:ser>
          <c:idx val="12"/>
          <c:order val="11"/>
          <c:spPr>
            <a:ln w="28575" cap="rnd">
              <a:solidFill>
                <a:schemeClr val="accent3">
                  <a:tint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Paths'!$S$41:$S$115</c:f>
              <c:numCache>
                <c:formatCode>0.00</c:formatCode>
                <c:ptCount val="75"/>
                <c:pt idx="0">
                  <c:v>1</c:v>
                </c:pt>
                <c:pt idx="1">
                  <c:v>0.99805374303515559</c:v>
                </c:pt>
                <c:pt idx="2">
                  <c:v>0.99414909749482239</c:v>
                </c:pt>
                <c:pt idx="3">
                  <c:v>0.9971092104921101</c:v>
                </c:pt>
                <c:pt idx="4">
                  <c:v>0.98861188377917009</c:v>
                </c:pt>
                <c:pt idx="5">
                  <c:v>0.98375923952132138</c:v>
                </c:pt>
                <c:pt idx="6">
                  <c:v>0.98470897132607182</c:v>
                </c:pt>
                <c:pt idx="7">
                  <c:v>0.98624102044176409</c:v>
                </c:pt>
                <c:pt idx="8">
                  <c:v>0.98327570818277155</c:v>
                </c:pt>
                <c:pt idx="9">
                  <c:v>0.98142130484137935</c:v>
                </c:pt>
                <c:pt idx="10">
                  <c:v>0.9777107650713599</c:v>
                </c:pt>
                <c:pt idx="11">
                  <c:v>0.97823242432907853</c:v>
                </c:pt>
                <c:pt idx="12">
                  <c:v>0.97491876153586188</c:v>
                </c:pt>
                <c:pt idx="13">
                  <c:v>0.97492049462309693</c:v>
                </c:pt>
                <c:pt idx="14">
                  <c:v>0.96821171393662109</c:v>
                </c:pt>
                <c:pt idx="15">
                  <c:v>0.96701761683174325</c:v>
                </c:pt>
                <c:pt idx="16">
                  <c:v>0.96451677195171637</c:v>
                </c:pt>
                <c:pt idx="17">
                  <c:v>0.96600029462482995</c:v>
                </c:pt>
                <c:pt idx="18">
                  <c:v>0.95746137381825125</c:v>
                </c:pt>
                <c:pt idx="19">
                  <c:v>0.95038691172520173</c:v>
                </c:pt>
                <c:pt idx="20">
                  <c:v>0.94619630679110245</c:v>
                </c:pt>
                <c:pt idx="21">
                  <c:v>0.94732974584275709</c:v>
                </c:pt>
                <c:pt idx="22">
                  <c:v>0.95518583027876713</c:v>
                </c:pt>
                <c:pt idx="23">
                  <c:v>0.96191714109929738</c:v>
                </c:pt>
                <c:pt idx="24">
                  <c:v>0.95640938986663893</c:v>
                </c:pt>
                <c:pt idx="25">
                  <c:v>0.95568842557690148</c:v>
                </c:pt>
                <c:pt idx="26">
                  <c:v>0.95666935295188094</c:v>
                </c:pt>
                <c:pt idx="27">
                  <c:v>0.9399571927452971</c:v>
                </c:pt>
                <c:pt idx="28">
                  <c:v>0.957764664084367</c:v>
                </c:pt>
                <c:pt idx="29">
                  <c:v>0.96584431677368499</c:v>
                </c:pt>
                <c:pt idx="30">
                  <c:v>0.9647594041646087</c:v>
                </c:pt>
                <c:pt idx="31">
                  <c:v>0.96679404857843521</c:v>
                </c:pt>
                <c:pt idx="32">
                  <c:v>0.96183395291201979</c:v>
                </c:pt>
                <c:pt idx="33">
                  <c:v>0.9430594188958501</c:v>
                </c:pt>
                <c:pt idx="34">
                  <c:v>0.94953076663113833</c:v>
                </c:pt>
                <c:pt idx="35">
                  <c:v>0.9316071784473271</c:v>
                </c:pt>
                <c:pt idx="36">
                  <c:v>0.93479259278515792</c:v>
                </c:pt>
                <c:pt idx="37">
                  <c:v>0.92789490559007293</c:v>
                </c:pt>
                <c:pt idx="38">
                  <c:v>0.92140969315690513</c:v>
                </c:pt>
                <c:pt idx="39">
                  <c:v>0.92541312466963044</c:v>
                </c:pt>
                <c:pt idx="40">
                  <c:v>0.92461763762879023</c:v>
                </c:pt>
                <c:pt idx="41">
                  <c:v>0.93984454207502555</c:v>
                </c:pt>
                <c:pt idx="42">
                  <c:v>0.93667125934783957</c:v>
                </c:pt>
                <c:pt idx="43">
                  <c:v>0.94168508071853807</c:v>
                </c:pt>
                <c:pt idx="44">
                  <c:v>0.95374563478652707</c:v>
                </c:pt>
                <c:pt idx="45">
                  <c:v>0.94971100770357286</c:v>
                </c:pt>
                <c:pt idx="46">
                  <c:v>0.95184963735149619</c:v>
                </c:pt>
                <c:pt idx="47">
                  <c:v>0.95480455108707918</c:v>
                </c:pt>
                <c:pt idx="48">
                  <c:v>0.96264677082520966</c:v>
                </c:pt>
                <c:pt idx="49">
                  <c:v>0.96583218516304015</c:v>
                </c:pt>
                <c:pt idx="50">
                  <c:v>0.96632611502499977</c:v>
                </c:pt>
                <c:pt idx="51">
                  <c:v>0.97829828164400656</c:v>
                </c:pt>
                <c:pt idx="52">
                  <c:v>0.97605739984922135</c:v>
                </c:pt>
                <c:pt idx="53">
                  <c:v>0.98384242770859864</c:v>
                </c:pt>
                <c:pt idx="54">
                  <c:v>0.98323064791466286</c:v>
                </c:pt>
                <c:pt idx="55">
                  <c:v>0.98070034055164168</c:v>
                </c:pt>
                <c:pt idx="56">
                  <c:v>0.97128447760418024</c:v>
                </c:pt>
                <c:pt idx="57">
                  <c:v>0.97224287484510552</c:v>
                </c:pt>
                <c:pt idx="58">
                  <c:v>0.9645098396027767</c:v>
                </c:pt>
                <c:pt idx="59">
                  <c:v>0.97788927305655959</c:v>
                </c:pt>
                <c:pt idx="60">
                  <c:v>0.97729482413497304</c:v>
                </c:pt>
                <c:pt idx="61">
                  <c:v>0.98028959887695966</c:v>
                </c:pt>
                <c:pt idx="62">
                  <c:v>0.98052183256644243</c:v>
                </c:pt>
                <c:pt idx="63">
                  <c:v>0.98057902444519562</c:v>
                </c:pt>
                <c:pt idx="64">
                  <c:v>0.98257900711432333</c:v>
                </c:pt>
                <c:pt idx="65">
                  <c:v>0.96733130562126868</c:v>
                </c:pt>
                <c:pt idx="66">
                  <c:v>0.96986334607152469</c:v>
                </c:pt>
                <c:pt idx="67">
                  <c:v>0.97307129054340968</c:v>
                </c:pt>
                <c:pt idx="68">
                  <c:v>0.98037278706423714</c:v>
                </c:pt>
                <c:pt idx="69">
                  <c:v>0.97292397812843923</c:v>
                </c:pt>
                <c:pt idx="70">
                  <c:v>0.970043587143959</c:v>
                </c:pt>
                <c:pt idx="71">
                  <c:v>0.95895356192753978</c:v>
                </c:pt>
                <c:pt idx="72">
                  <c:v>0.96675938683373652</c:v>
                </c:pt>
                <c:pt idx="73">
                  <c:v>0.96201766015892443</c:v>
                </c:pt>
                <c:pt idx="74">
                  <c:v>0.97812150674604237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8E-4CF0-B05E-8554EF579AD6}"/>
            </c:ext>
          </c:extLst>
        </c:ser>
        <c:ser>
          <c:idx val="13"/>
          <c:order val="12"/>
          <c:spPr>
            <a:ln w="28575" cap="rnd">
              <a:solidFill>
                <a:schemeClr val="accent3">
                  <a:tint val="4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Paths'!$T$41:$T$115</c:f>
              <c:numCache>
                <c:formatCode>0.00</c:formatCode>
                <c:ptCount val="75"/>
                <c:pt idx="0">
                  <c:v>1</c:v>
                </c:pt>
                <c:pt idx="1">
                  <c:v>0.99998854391213932</c:v>
                </c:pt>
                <c:pt idx="2">
                  <c:v>0.99206474980858772</c:v>
                </c:pt>
                <c:pt idx="3">
                  <c:v>0.98012941560586464</c:v>
                </c:pt>
                <c:pt idx="4">
                  <c:v>0.97723484407309735</c:v>
                </c:pt>
                <c:pt idx="5">
                  <c:v>0.9554243621345746</c:v>
                </c:pt>
                <c:pt idx="6">
                  <c:v>0.96572147577323808</c:v>
                </c:pt>
                <c:pt idx="7">
                  <c:v>0.96606324906107799</c:v>
                </c:pt>
                <c:pt idx="8">
                  <c:v>0.97788975042912596</c:v>
                </c:pt>
                <c:pt idx="9">
                  <c:v>0.98269176059067576</c:v>
                </c:pt>
                <c:pt idx="10">
                  <c:v>0.97141706078791135</c:v>
                </c:pt>
                <c:pt idx="11">
                  <c:v>0.97427726405709703</c:v>
                </c:pt>
                <c:pt idx="12">
                  <c:v>0.94866145160089266</c:v>
                </c:pt>
                <c:pt idx="13">
                  <c:v>0.93745739767326841</c:v>
                </c:pt>
                <c:pt idx="14">
                  <c:v>0.94916742881473382</c:v>
                </c:pt>
                <c:pt idx="15">
                  <c:v>0.92497408060121522</c:v>
                </c:pt>
                <c:pt idx="16">
                  <c:v>0.89319107418007804</c:v>
                </c:pt>
                <c:pt idx="17">
                  <c:v>0.9104687640217739</c:v>
                </c:pt>
                <c:pt idx="18">
                  <c:v>0.90274545145578211</c:v>
                </c:pt>
                <c:pt idx="19">
                  <c:v>0.91542161267348787</c:v>
                </c:pt>
                <c:pt idx="20">
                  <c:v>0.91192750587601812</c:v>
                </c:pt>
                <c:pt idx="21">
                  <c:v>0.93310217493828029</c:v>
                </c:pt>
                <c:pt idx="22">
                  <c:v>0.92866485024029122</c:v>
                </c:pt>
                <c:pt idx="23">
                  <c:v>0.91686317039594134</c:v>
                </c:pt>
                <c:pt idx="24">
                  <c:v>0.88566251510771576</c:v>
                </c:pt>
                <c:pt idx="25">
                  <c:v>0.87104454699764566</c:v>
                </c:pt>
                <c:pt idx="26">
                  <c:v>0.88514508180601392</c:v>
                </c:pt>
                <c:pt idx="27">
                  <c:v>0.86531268437141373</c:v>
                </c:pt>
                <c:pt idx="28">
                  <c:v>0.82316764648040319</c:v>
                </c:pt>
                <c:pt idx="29">
                  <c:v>0.81636845833516303</c:v>
                </c:pt>
                <c:pt idx="30">
                  <c:v>0.80511667070811965</c:v>
                </c:pt>
                <c:pt idx="31">
                  <c:v>0.79415510397354383</c:v>
                </c:pt>
                <c:pt idx="32">
                  <c:v>0.8226273010029802</c:v>
                </c:pt>
                <c:pt idx="33">
                  <c:v>0.79710886529359071</c:v>
                </c:pt>
                <c:pt idx="34">
                  <c:v>0.80384504495559783</c:v>
                </c:pt>
                <c:pt idx="35">
                  <c:v>0.82107500109787468</c:v>
                </c:pt>
                <c:pt idx="36">
                  <c:v>0.840008095635421</c:v>
                </c:pt>
                <c:pt idx="37">
                  <c:v>0.81698899642760958</c:v>
                </c:pt>
                <c:pt idx="38">
                  <c:v>0.78393436425395058</c:v>
                </c:pt>
                <c:pt idx="39">
                  <c:v>0.78165842146565323</c:v>
                </c:pt>
                <c:pt idx="40">
                  <c:v>0.8030278440215447</c:v>
                </c:pt>
                <c:pt idx="41">
                  <c:v>0.79353456588109683</c:v>
                </c:pt>
                <c:pt idx="42">
                  <c:v>0.80820790508249274</c:v>
                </c:pt>
                <c:pt idx="43">
                  <c:v>0.77558669489955823</c:v>
                </c:pt>
                <c:pt idx="44">
                  <c:v>0.76756552404919187</c:v>
                </c:pt>
                <c:pt idx="45">
                  <c:v>0.73175570274506907</c:v>
                </c:pt>
                <c:pt idx="46">
                  <c:v>0.74201462942419738</c:v>
                </c:pt>
                <c:pt idx="47">
                  <c:v>0.76345087915927523</c:v>
                </c:pt>
                <c:pt idx="48">
                  <c:v>0.74809781207815285</c:v>
                </c:pt>
                <c:pt idx="49">
                  <c:v>0.73773578060827949</c:v>
                </c:pt>
                <c:pt idx="50">
                  <c:v>0.74520705924133912</c:v>
                </c:pt>
                <c:pt idx="51">
                  <c:v>0.73172706252541764</c:v>
                </c:pt>
                <c:pt idx="52">
                  <c:v>0.70501528433055338</c:v>
                </c:pt>
                <c:pt idx="53">
                  <c:v>0.67302224963197266</c:v>
                </c:pt>
                <c:pt idx="54">
                  <c:v>0.64657968950183153</c:v>
                </c:pt>
                <c:pt idx="55">
                  <c:v>0.63223857684839158</c:v>
                </c:pt>
                <c:pt idx="56">
                  <c:v>0.67359123532904697</c:v>
                </c:pt>
                <c:pt idx="57">
                  <c:v>0.66865175211317029</c:v>
                </c:pt>
                <c:pt idx="58">
                  <c:v>0.64947044233864537</c:v>
                </c:pt>
                <c:pt idx="59">
                  <c:v>0.66228025791472422</c:v>
                </c:pt>
                <c:pt idx="60">
                  <c:v>0.69627428929294877</c:v>
                </c:pt>
                <c:pt idx="61">
                  <c:v>0.69739507655530664</c:v>
                </c:pt>
                <c:pt idx="62">
                  <c:v>0.71695825592518347</c:v>
                </c:pt>
                <c:pt idx="63">
                  <c:v>0.73142156684913606</c:v>
                </c:pt>
                <c:pt idx="64">
                  <c:v>0.73486984929516364</c:v>
                </c:pt>
                <c:pt idx="65">
                  <c:v>0.72789500113606143</c:v>
                </c:pt>
                <c:pt idx="66">
                  <c:v>0.74902766454283465</c:v>
                </c:pt>
                <c:pt idx="67">
                  <c:v>0.74372922390732732</c:v>
                </c:pt>
                <c:pt idx="68">
                  <c:v>0.75234611132644258</c:v>
                </c:pt>
                <c:pt idx="69">
                  <c:v>0.7528425418004</c:v>
                </c:pt>
                <c:pt idx="70">
                  <c:v>0.76352916242632252</c:v>
                </c:pt>
                <c:pt idx="71">
                  <c:v>0.7781127622728109</c:v>
                </c:pt>
                <c:pt idx="72">
                  <c:v>0.77375944888579939</c:v>
                </c:pt>
                <c:pt idx="73">
                  <c:v>0.77559051359551168</c:v>
                </c:pt>
                <c:pt idx="74">
                  <c:v>0.79110587525465859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8E-4CF0-B05E-8554EF579AD6}"/>
            </c:ext>
          </c:extLst>
        </c:ser>
        <c:ser>
          <c:idx val="14"/>
          <c:order val="13"/>
          <c:spPr>
            <a:ln w="28575" cap="rnd">
              <a:solidFill>
                <a:schemeClr val="accent3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Paths'!$U$41:$U$115</c:f>
              <c:numCache>
                <c:formatCode>0.00</c:formatCode>
                <c:ptCount val="75"/>
                <c:pt idx="0">
                  <c:v>1</c:v>
                </c:pt>
                <c:pt idx="1">
                  <c:v>0.99597895049546969</c:v>
                </c:pt>
                <c:pt idx="2">
                  <c:v>0.98990493772147592</c:v>
                </c:pt>
                <c:pt idx="3">
                  <c:v>0.98572474377745245</c:v>
                </c:pt>
                <c:pt idx="4">
                  <c:v>0.97286852547371983</c:v>
                </c:pt>
                <c:pt idx="5">
                  <c:v>0.96879177541536687</c:v>
                </c:pt>
                <c:pt idx="6">
                  <c:v>0.98120504169584299</c:v>
                </c:pt>
                <c:pt idx="7">
                  <c:v>0.98670613448766076</c:v>
                </c:pt>
                <c:pt idx="8">
                  <c:v>0.98319169478218404</c:v>
                </c:pt>
                <c:pt idx="9">
                  <c:v>0.98217051796210209</c:v>
                </c:pt>
                <c:pt idx="10">
                  <c:v>0.97421594839476278</c:v>
                </c:pt>
                <c:pt idx="11">
                  <c:v>0.97840144715343613</c:v>
                </c:pt>
                <c:pt idx="12">
                  <c:v>0.99147251045048468</c:v>
                </c:pt>
                <c:pt idx="13">
                  <c:v>0.98368769495193809</c:v>
                </c:pt>
                <c:pt idx="14">
                  <c:v>0.95962240329322857</c:v>
                </c:pt>
                <c:pt idx="15">
                  <c:v>0.96517654423154409</c:v>
                </c:pt>
                <c:pt idx="16">
                  <c:v>0.93860738005814037</c:v>
                </c:pt>
                <c:pt idx="17">
                  <c:v>0.89232287223884366</c:v>
                </c:pt>
                <c:pt idx="18">
                  <c:v>0.92309344961487005</c:v>
                </c:pt>
                <c:pt idx="19">
                  <c:v>0.9067068771617115</c:v>
                </c:pt>
                <c:pt idx="20">
                  <c:v>0.92165054003013092</c:v>
                </c:pt>
                <c:pt idx="21">
                  <c:v>0.93784879156322243</c:v>
                </c:pt>
                <c:pt idx="22">
                  <c:v>0.93229199821758191</c:v>
                </c:pt>
                <c:pt idx="23">
                  <c:v>0.94094149850404196</c:v>
                </c:pt>
                <c:pt idx="24">
                  <c:v>0.93459163536825995</c:v>
                </c:pt>
                <c:pt idx="25">
                  <c:v>0.91643855963672605</c:v>
                </c:pt>
                <c:pt idx="26">
                  <c:v>0.91967184416576453</c:v>
                </c:pt>
                <c:pt idx="27">
                  <c:v>0.92269558851613698</c:v>
                </c:pt>
                <c:pt idx="28">
                  <c:v>0.91309122159271727</c:v>
                </c:pt>
                <c:pt idx="29">
                  <c:v>0.91017357353534045</c:v>
                </c:pt>
                <c:pt idx="30">
                  <c:v>0.91238568124429709</c:v>
                </c:pt>
                <c:pt idx="31">
                  <c:v>0.93184904619432551</c:v>
                </c:pt>
                <c:pt idx="32">
                  <c:v>0.93323095041059212</c:v>
                </c:pt>
                <c:pt idx="33">
                  <c:v>0.93356780614085288</c:v>
                </c:pt>
                <c:pt idx="34">
                  <c:v>0.9475910836675363</c:v>
                </c:pt>
                <c:pt idx="35">
                  <c:v>0.95786385723682776</c:v>
                </c:pt>
                <c:pt idx="36">
                  <c:v>0.94668661276974941</c:v>
                </c:pt>
                <c:pt idx="37">
                  <c:v>0.94970770471279697</c:v>
                </c:pt>
                <c:pt idx="38">
                  <c:v>0.95967545143972643</c:v>
                </c:pt>
                <c:pt idx="39">
                  <c:v>0.96404927111846683</c:v>
                </c:pt>
                <c:pt idx="40">
                  <c:v>0.96405722834044161</c:v>
                </c:pt>
                <c:pt idx="41">
                  <c:v>0.97932448490249735</c:v>
                </c:pt>
                <c:pt idx="42">
                  <c:v>0.98534810193731814</c:v>
                </c:pt>
                <c:pt idx="43">
                  <c:v>0.98598467969529124</c:v>
                </c:pt>
                <c:pt idx="44">
                  <c:v>0.99244594393871854</c:v>
                </c:pt>
                <c:pt idx="45">
                  <c:v>0.99779584951301781</c:v>
                </c:pt>
                <c:pt idx="46">
                  <c:v>1.0080924947482333</c:v>
                </c:pt>
                <c:pt idx="47">
                  <c:v>1.0088563880578012</c:v>
                </c:pt>
                <c:pt idx="48">
                  <c:v>1.0017691556857002</c:v>
                </c:pt>
                <c:pt idx="49">
                  <c:v>0.99526545292507462</c:v>
                </c:pt>
                <c:pt idx="50">
                  <c:v>0.99576410550215366</c:v>
                </c:pt>
                <c:pt idx="51">
                  <c:v>0.98983332272370395</c:v>
                </c:pt>
                <c:pt idx="52">
                  <c:v>1.0050236594733379</c:v>
                </c:pt>
                <c:pt idx="53">
                  <c:v>1.010049971354001</c:v>
                </c:pt>
                <c:pt idx="54">
                  <c:v>1.0102701211619667</c:v>
                </c:pt>
                <c:pt idx="55">
                  <c:v>0.99153351581895721</c:v>
                </c:pt>
                <c:pt idx="56">
                  <c:v>1.0000636577757973</c:v>
                </c:pt>
                <c:pt idx="57">
                  <c:v>0.99995490907547679</c:v>
                </c:pt>
                <c:pt idx="58">
                  <c:v>1.0005861820188002</c:v>
                </c:pt>
                <c:pt idx="59">
                  <c:v>1.0210999002694845</c:v>
                </c:pt>
                <c:pt idx="60">
                  <c:v>1.0316697434591633</c:v>
                </c:pt>
                <c:pt idx="61">
                  <c:v>1.0339481613512422</c:v>
                </c:pt>
                <c:pt idx="62">
                  <c:v>1.0537059435143332</c:v>
                </c:pt>
                <c:pt idx="63">
                  <c:v>1.0517484669085659</c:v>
                </c:pt>
                <c:pt idx="64">
                  <c:v>1.0537934729560545</c:v>
                </c:pt>
                <c:pt idx="65">
                  <c:v>1.0436718866042816</c:v>
                </c:pt>
                <c:pt idx="66">
                  <c:v>1.032831497867464</c:v>
                </c:pt>
                <c:pt idx="67">
                  <c:v>1.002970696203874</c:v>
                </c:pt>
                <c:pt idx="68">
                  <c:v>1.0186570331232621</c:v>
                </c:pt>
                <c:pt idx="69">
                  <c:v>1.0166332463343724</c:v>
                </c:pt>
                <c:pt idx="70">
                  <c:v>1.014795128058225</c:v>
                </c:pt>
                <c:pt idx="71">
                  <c:v>1.0320835190018456</c:v>
                </c:pt>
                <c:pt idx="72">
                  <c:v>1.0430193944023589</c:v>
                </c:pt>
                <c:pt idx="73">
                  <c:v>1.0511622848897653</c:v>
                </c:pt>
                <c:pt idx="74">
                  <c:v>1.0516927663547428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8E-4CF0-B05E-8554EF579AD6}"/>
            </c:ext>
          </c:extLst>
        </c:ser>
        <c:ser>
          <c:idx val="15"/>
          <c:order val="14"/>
          <c:spPr>
            <a:ln w="28575" cap="rnd">
              <a:solidFill>
                <a:schemeClr val="accent3">
                  <a:tint val="4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Paths'!$V$41:$V$115</c:f>
              <c:numCache>
                <c:formatCode>0.00</c:formatCode>
                <c:ptCount val="75"/>
                <c:pt idx="0">
                  <c:v>1</c:v>
                </c:pt>
                <c:pt idx="1">
                  <c:v>0.9958554337068396</c:v>
                </c:pt>
                <c:pt idx="2">
                  <c:v>0.98200748781439129</c:v>
                </c:pt>
                <c:pt idx="3">
                  <c:v>0.97142584224645034</c:v>
                </c:pt>
                <c:pt idx="4">
                  <c:v>0.9774198084796446</c:v>
                </c:pt>
                <c:pt idx="5">
                  <c:v>0.97787353500725693</c:v>
                </c:pt>
                <c:pt idx="6">
                  <c:v>0.98978982644296964</c:v>
                </c:pt>
                <c:pt idx="7">
                  <c:v>0.98306087630247363</c:v>
                </c:pt>
                <c:pt idx="8">
                  <c:v>0.96495692251359177</c:v>
                </c:pt>
                <c:pt idx="9">
                  <c:v>0.94793289092785737</c:v>
                </c:pt>
                <c:pt idx="10">
                  <c:v>0.95685883267573923</c:v>
                </c:pt>
                <c:pt idx="11">
                  <c:v>0.98402405015933481</c:v>
                </c:pt>
                <c:pt idx="12">
                  <c:v>0.98408507770398446</c:v>
                </c:pt>
                <c:pt idx="13">
                  <c:v>0.98506682516139132</c:v>
                </c:pt>
                <c:pt idx="14">
                  <c:v>0.99163126626848397</c:v>
                </c:pt>
                <c:pt idx="15">
                  <c:v>0.98646780531682576</c:v>
                </c:pt>
                <c:pt idx="16">
                  <c:v>0.99978242353646662</c:v>
                </c:pt>
                <c:pt idx="17">
                  <c:v>0.99572011176000785</c:v>
                </c:pt>
                <c:pt idx="18">
                  <c:v>0.97799824346806274</c:v>
                </c:pt>
                <c:pt idx="19">
                  <c:v>0.97678830606109668</c:v>
                </c:pt>
                <c:pt idx="20">
                  <c:v>0.98354909665967072</c:v>
                </c:pt>
                <c:pt idx="21">
                  <c:v>0.99988855839672697</c:v>
                </c:pt>
                <c:pt idx="22">
                  <c:v>0.9918302691314721</c:v>
                </c:pt>
                <c:pt idx="23">
                  <c:v>0.98577527535362819</c:v>
                </c:pt>
                <c:pt idx="24">
                  <c:v>0.98528970836793783</c:v>
                </c:pt>
                <c:pt idx="25">
                  <c:v>0.96607929866084341</c:v>
                </c:pt>
                <c:pt idx="26">
                  <c:v>0.95412586002403965</c:v>
                </c:pt>
                <c:pt idx="27">
                  <c:v>0.94118271381530949</c:v>
                </c:pt>
                <c:pt idx="28">
                  <c:v>0.92655998344296198</c:v>
                </c:pt>
                <c:pt idx="29">
                  <c:v>0.95122041822441694</c:v>
                </c:pt>
                <c:pt idx="30">
                  <c:v>0.96816750203646285</c:v>
                </c:pt>
                <c:pt idx="31">
                  <c:v>0.96602623123071352</c:v>
                </c:pt>
                <c:pt idx="32">
                  <c:v>0.93806234892366014</c:v>
                </c:pt>
                <c:pt idx="33">
                  <c:v>0.93699834694955164</c:v>
                </c:pt>
                <c:pt idx="34">
                  <c:v>0.92010963731064888</c:v>
                </c:pt>
                <c:pt idx="35">
                  <c:v>0.92583826639319267</c:v>
                </c:pt>
                <c:pt idx="36">
                  <c:v>0.89830688364169953</c:v>
                </c:pt>
                <c:pt idx="37">
                  <c:v>0.89652912473234125</c:v>
                </c:pt>
                <c:pt idx="38">
                  <c:v>0.90335890299008459</c:v>
                </c:pt>
                <c:pt idx="39">
                  <c:v>0.93057718790381028</c:v>
                </c:pt>
                <c:pt idx="40">
                  <c:v>0.9350507722637772</c:v>
                </c:pt>
                <c:pt idx="41">
                  <c:v>0.93532406952894709</c:v>
                </c:pt>
                <c:pt idx="42">
                  <c:v>0.94310110141451253</c:v>
                </c:pt>
                <c:pt idx="43">
                  <c:v>0.93874426540083178</c:v>
                </c:pt>
                <c:pt idx="44">
                  <c:v>0.93000140628689876</c:v>
                </c:pt>
                <c:pt idx="45">
                  <c:v>0.91777201701341837</c:v>
                </c:pt>
                <c:pt idx="46">
                  <c:v>0.90540199905009333</c:v>
                </c:pt>
                <c:pt idx="47">
                  <c:v>0.90671541794581312</c:v>
                </c:pt>
                <c:pt idx="48">
                  <c:v>0.91102183990087038</c:v>
                </c:pt>
                <c:pt idx="49">
                  <c:v>0.9236810753584046</c:v>
                </c:pt>
                <c:pt idx="50">
                  <c:v>0.94344869308186485</c:v>
                </c:pt>
                <c:pt idx="51">
                  <c:v>0.95490064450393952</c:v>
                </c:pt>
                <c:pt idx="52">
                  <c:v>0.95343598343234881</c:v>
                </c:pt>
                <c:pt idx="53">
                  <c:v>0.96740863778560271</c:v>
                </c:pt>
                <c:pt idx="54">
                  <c:v>0.96987096654363913</c:v>
                </c:pt>
                <c:pt idx="55">
                  <c:v>0.97159035127985416</c:v>
                </c:pt>
                <c:pt idx="56">
                  <c:v>0.96154468675622728</c:v>
                </c:pt>
                <c:pt idx="57">
                  <c:v>0.96893697977334936</c:v>
                </c:pt>
                <c:pt idx="58">
                  <c:v>0.96641097009915689</c:v>
                </c:pt>
                <c:pt idx="59">
                  <c:v>0.96213108185916485</c:v>
                </c:pt>
                <c:pt idx="60">
                  <c:v>0.97523608372979176</c:v>
                </c:pt>
                <c:pt idx="61">
                  <c:v>0.98543564380079596</c:v>
                </c:pt>
                <c:pt idx="62">
                  <c:v>1.0003635118963914</c:v>
                </c:pt>
                <c:pt idx="63">
                  <c:v>0.99634100069253018</c:v>
                </c:pt>
                <c:pt idx="64">
                  <c:v>0.99026477994263429</c:v>
                </c:pt>
                <c:pt idx="65">
                  <c:v>0.98608306644838295</c:v>
                </c:pt>
                <c:pt idx="66">
                  <c:v>0.97322217475635431</c:v>
                </c:pt>
                <c:pt idx="67">
                  <c:v>0.96914394275085658</c:v>
                </c:pt>
                <c:pt idx="68">
                  <c:v>0.98156172140129871</c:v>
                </c:pt>
                <c:pt idx="69">
                  <c:v>0.98706481390578937</c:v>
                </c:pt>
                <c:pt idx="70">
                  <c:v>0.9835490966596705</c:v>
                </c:pt>
                <c:pt idx="71">
                  <c:v>0.98252754862966618</c:v>
                </c:pt>
                <c:pt idx="72">
                  <c:v>0.97457008748165841</c:v>
                </c:pt>
                <c:pt idx="73">
                  <c:v>0.97875710771892288</c:v>
                </c:pt>
                <c:pt idx="74">
                  <c:v>0.99183292250297839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8E-4CF0-B05E-8554EF579AD6}"/>
            </c:ext>
          </c:extLst>
        </c:ser>
        <c:ser>
          <c:idx val="16"/>
          <c:order val="15"/>
          <c:spPr>
            <a:ln w="28575" cap="rnd">
              <a:solidFill>
                <a:schemeClr val="accent3">
                  <a:tint val="4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Paths'!$W$41:$W$115</c:f>
              <c:numCache>
                <c:formatCode>0.00</c:formatCode>
                <c:ptCount val="75"/>
                <c:pt idx="0">
                  <c:v>1</c:v>
                </c:pt>
                <c:pt idx="1">
                  <c:v>0.9933998125923228</c:v>
                </c:pt>
                <c:pt idx="2">
                  <c:v>0.98571937132498855</c:v>
                </c:pt>
                <c:pt idx="3">
                  <c:v>0.96538277404280914</c:v>
                </c:pt>
                <c:pt idx="4">
                  <c:v>0.96111904479370835</c:v>
                </c:pt>
                <c:pt idx="5">
                  <c:v>0.96011653647698136</c:v>
                </c:pt>
                <c:pt idx="6">
                  <c:v>0.96279261990204079</c:v>
                </c:pt>
                <c:pt idx="7">
                  <c:v>0.94006227827175759</c:v>
                </c:pt>
                <c:pt idx="8">
                  <c:v>0.94362220576380929</c:v>
                </c:pt>
                <c:pt idx="9">
                  <c:v>0.9168654633838953</c:v>
                </c:pt>
                <c:pt idx="10">
                  <c:v>0.93097832536100544</c:v>
                </c:pt>
                <c:pt idx="11">
                  <c:v>0.93110108148142101</c:v>
                </c:pt>
                <c:pt idx="12">
                  <c:v>0.93423136255201822</c:v>
                </c:pt>
                <c:pt idx="13">
                  <c:v>0.92675142294802959</c:v>
                </c:pt>
                <c:pt idx="14">
                  <c:v>0.92144426667539636</c:v>
                </c:pt>
                <c:pt idx="15">
                  <c:v>0.94403139283186144</c:v>
                </c:pt>
                <c:pt idx="16">
                  <c:v>0.94982957358615694</c:v>
                </c:pt>
                <c:pt idx="17">
                  <c:v>0.95286574163110194</c:v>
                </c:pt>
                <c:pt idx="18">
                  <c:v>0.96131954645705442</c:v>
                </c:pt>
                <c:pt idx="19">
                  <c:v>0.95992421855499732</c:v>
                </c:pt>
                <c:pt idx="20">
                  <c:v>0.95743636118124176</c:v>
                </c:pt>
                <c:pt idx="21">
                  <c:v>0.95267342370911767</c:v>
                </c:pt>
                <c:pt idx="22">
                  <c:v>0.9544411118431021</c:v>
                </c:pt>
                <c:pt idx="23">
                  <c:v>0.95828337841210942</c:v>
                </c:pt>
                <c:pt idx="24">
                  <c:v>0.95670800820010959</c:v>
                </c:pt>
                <c:pt idx="25">
                  <c:v>0.96233023851514254</c:v>
                </c:pt>
                <c:pt idx="26">
                  <c:v>0.9612131578193609</c:v>
                </c:pt>
                <c:pt idx="27">
                  <c:v>0.96800566314902248</c:v>
                </c:pt>
                <c:pt idx="28">
                  <c:v>0.96553417325798896</c:v>
                </c:pt>
                <c:pt idx="29">
                  <c:v>0.97243306722534406</c:v>
                </c:pt>
                <c:pt idx="30">
                  <c:v>0.97476543351323985</c:v>
                </c:pt>
                <c:pt idx="31">
                  <c:v>0.97241669974262201</c:v>
                </c:pt>
                <c:pt idx="32">
                  <c:v>0.97405753988551003</c:v>
                </c:pt>
                <c:pt idx="33">
                  <c:v>0.96825526726053412</c:v>
                </c:pt>
                <c:pt idx="34">
                  <c:v>0.96610294328258117</c:v>
                </c:pt>
                <c:pt idx="35">
                  <c:v>0.9587212085749246</c:v>
                </c:pt>
                <c:pt idx="36">
                  <c:v>0.96010426086494016</c:v>
                </c:pt>
                <c:pt idx="37">
                  <c:v>0.95249747326985545</c:v>
                </c:pt>
                <c:pt idx="38">
                  <c:v>0.9555500087975225</c:v>
                </c:pt>
                <c:pt idx="39">
                  <c:v>0.95172820158191784</c:v>
                </c:pt>
                <c:pt idx="40">
                  <c:v>0.95452294925671244</c:v>
                </c:pt>
                <c:pt idx="41">
                  <c:v>0.96595154406740191</c:v>
                </c:pt>
                <c:pt idx="42">
                  <c:v>0.9685171469840872</c:v>
                </c:pt>
                <c:pt idx="43">
                  <c:v>0.96423705025226425</c:v>
                </c:pt>
                <c:pt idx="44">
                  <c:v>0.96648757912654959</c:v>
                </c:pt>
                <c:pt idx="45">
                  <c:v>0.97364016907609685</c:v>
                </c:pt>
                <c:pt idx="46">
                  <c:v>0.97550197023573315</c:v>
                </c:pt>
                <c:pt idx="47">
                  <c:v>0.96843121769979612</c:v>
                </c:pt>
                <c:pt idx="48">
                  <c:v>0.96791973386473118</c:v>
                </c:pt>
                <c:pt idx="49">
                  <c:v>0.96909410075004021</c:v>
                </c:pt>
                <c:pt idx="50">
                  <c:v>0.96912274384480357</c:v>
                </c:pt>
                <c:pt idx="51">
                  <c:v>0.95515718921219239</c:v>
                </c:pt>
                <c:pt idx="52">
                  <c:v>0.96134000581045653</c:v>
                </c:pt>
                <c:pt idx="53">
                  <c:v>0.9700966090667672</c:v>
                </c:pt>
                <c:pt idx="54">
                  <c:v>0.97167607114944754</c:v>
                </c:pt>
                <c:pt idx="55">
                  <c:v>0.97102955558192561</c:v>
                </c:pt>
                <c:pt idx="56">
                  <c:v>0.97957338156284912</c:v>
                </c:pt>
                <c:pt idx="57">
                  <c:v>0.97990482308797122</c:v>
                </c:pt>
                <c:pt idx="58">
                  <c:v>0.98497874273181463</c:v>
                </c:pt>
                <c:pt idx="59">
                  <c:v>0.98827679050031292</c:v>
                </c:pt>
                <c:pt idx="60">
                  <c:v>0.99510612266609921</c:v>
                </c:pt>
                <c:pt idx="61">
                  <c:v>0.99841235417595853</c:v>
                </c:pt>
                <c:pt idx="62">
                  <c:v>0.99958262919058716</c:v>
                </c:pt>
                <c:pt idx="63">
                  <c:v>0.99653009366291989</c:v>
                </c:pt>
                <c:pt idx="64">
                  <c:v>0.99454144451218773</c:v>
                </c:pt>
                <c:pt idx="65">
                  <c:v>0.9966323904299329</c:v>
                </c:pt>
                <c:pt idx="66">
                  <c:v>0.99877653066652494</c:v>
                </c:pt>
                <c:pt idx="67">
                  <c:v>1.0009738652219635</c:v>
                </c:pt>
                <c:pt idx="68">
                  <c:v>0.99446779083993819</c:v>
                </c:pt>
                <c:pt idx="69">
                  <c:v>0.99551940160483166</c:v>
                </c:pt>
                <c:pt idx="70">
                  <c:v>0.99781084918592222</c:v>
                </c:pt>
                <c:pt idx="71">
                  <c:v>0.99418135989230183</c:v>
                </c:pt>
                <c:pt idx="72">
                  <c:v>0.99126385609709178</c:v>
                </c:pt>
                <c:pt idx="73">
                  <c:v>0.98398032628576781</c:v>
                </c:pt>
                <c:pt idx="74">
                  <c:v>0.98590350550561179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8E-4CF0-B05E-8554EF579AD6}"/>
            </c:ext>
          </c:extLst>
        </c:ser>
        <c:ser>
          <c:idx val="17"/>
          <c:order val="16"/>
          <c:spPr>
            <a:ln w="28575" cap="rnd">
              <a:solidFill>
                <a:schemeClr val="accent3">
                  <a:tint val="4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Paths'!$X$41:$X$115</c:f>
              <c:numCache>
                <c:formatCode>0.00</c:formatCode>
                <c:ptCount val="75"/>
                <c:pt idx="0">
                  <c:v>1</c:v>
                </c:pt>
                <c:pt idx="1">
                  <c:v>0.99222902459314455</c:v>
                </c:pt>
                <c:pt idx="2">
                  <c:v>0.99866996767074978</c:v>
                </c:pt>
                <c:pt idx="3">
                  <c:v>0.99352916855544549</c:v>
                </c:pt>
                <c:pt idx="4">
                  <c:v>0.99803234917582828</c:v>
                </c:pt>
                <c:pt idx="5">
                  <c:v>0.97436076255186876</c:v>
                </c:pt>
                <c:pt idx="6">
                  <c:v>0.97814662236546501</c:v>
                </c:pt>
                <c:pt idx="7">
                  <c:v>0.96518005250389793</c:v>
                </c:pt>
                <c:pt idx="8">
                  <c:v>0.95525213328219105</c:v>
                </c:pt>
                <c:pt idx="9">
                  <c:v>0.94603655347277926</c:v>
                </c:pt>
                <c:pt idx="10">
                  <c:v>0.93714476430531957</c:v>
                </c:pt>
                <c:pt idx="11">
                  <c:v>0.94791453919610247</c:v>
                </c:pt>
                <c:pt idx="12">
                  <c:v>0.95915754656358487</c:v>
                </c:pt>
                <c:pt idx="13">
                  <c:v>0.97046531205945774</c:v>
                </c:pt>
                <c:pt idx="14">
                  <c:v>0.9591973977195174</c:v>
                </c:pt>
                <c:pt idx="15">
                  <c:v>0.9522184640368222</c:v>
                </c:pt>
                <c:pt idx="16">
                  <c:v>0.94824331123254624</c:v>
                </c:pt>
                <c:pt idx="17">
                  <c:v>0.95950126278350345</c:v>
                </c:pt>
                <c:pt idx="18">
                  <c:v>0.9403527823578931</c:v>
                </c:pt>
                <c:pt idx="19">
                  <c:v>0.93265154647391979</c:v>
                </c:pt>
                <c:pt idx="20">
                  <c:v>0.92168251580347382</c:v>
                </c:pt>
                <c:pt idx="21">
                  <c:v>0.91212820116863491</c:v>
                </c:pt>
                <c:pt idx="22">
                  <c:v>0.88881029355357721</c:v>
                </c:pt>
                <c:pt idx="23">
                  <c:v>0.89805078033544705</c:v>
                </c:pt>
                <c:pt idx="24">
                  <c:v>0.91623287022969202</c:v>
                </c:pt>
                <c:pt idx="25">
                  <c:v>0.93107742581458253</c:v>
                </c:pt>
                <c:pt idx="26">
                  <c:v>0.92710725440479813</c:v>
                </c:pt>
                <c:pt idx="27">
                  <c:v>0.91515190762502052</c:v>
                </c:pt>
                <c:pt idx="28">
                  <c:v>0.91760275371487487</c:v>
                </c:pt>
                <c:pt idx="29">
                  <c:v>0.90845691342834511</c:v>
                </c:pt>
                <c:pt idx="30">
                  <c:v>0.91887799070471776</c:v>
                </c:pt>
                <c:pt idx="31">
                  <c:v>0.92710227301030657</c:v>
                </c:pt>
                <c:pt idx="32">
                  <c:v>0.92121426472126611</c:v>
                </c:pt>
                <c:pt idx="33">
                  <c:v>0.92257916681195751</c:v>
                </c:pt>
                <c:pt idx="34">
                  <c:v>0.91234738252626457</c:v>
                </c:pt>
                <c:pt idx="35">
                  <c:v>0.90130363093844512</c:v>
                </c:pt>
                <c:pt idx="36">
                  <c:v>0.90783423911689864</c:v>
                </c:pt>
                <c:pt idx="37">
                  <c:v>0.91587420982629886</c:v>
                </c:pt>
                <c:pt idx="38">
                  <c:v>0.91363756369958216</c:v>
                </c:pt>
                <c:pt idx="39">
                  <c:v>0.90815802975885074</c:v>
                </c:pt>
                <c:pt idx="40">
                  <c:v>0.91554543778985498</c:v>
                </c:pt>
                <c:pt idx="41">
                  <c:v>0.90738093221816518</c:v>
                </c:pt>
                <c:pt idx="42">
                  <c:v>0.90362994216601</c:v>
                </c:pt>
                <c:pt idx="43">
                  <c:v>0.89934594290325642</c:v>
                </c:pt>
                <c:pt idx="44">
                  <c:v>0.90017285438885752</c:v>
                </c:pt>
                <c:pt idx="45">
                  <c:v>0.9074805601079966</c:v>
                </c:pt>
                <c:pt idx="46">
                  <c:v>0.91536112619366661</c:v>
                </c:pt>
                <c:pt idx="47">
                  <c:v>0.9195554603555719</c:v>
                </c:pt>
                <c:pt idx="48">
                  <c:v>0.92066132993270133</c:v>
                </c:pt>
                <c:pt idx="49">
                  <c:v>0.92090541826278849</c:v>
                </c:pt>
                <c:pt idx="50">
                  <c:v>0.91945085107124891</c:v>
                </c:pt>
                <c:pt idx="51">
                  <c:v>0.91082805720633442</c:v>
                </c:pt>
                <c:pt idx="52">
                  <c:v>0.91834996288861104</c:v>
                </c:pt>
                <c:pt idx="53">
                  <c:v>0.91691532127503783</c:v>
                </c:pt>
                <c:pt idx="54">
                  <c:v>0.90947311790462626</c:v>
                </c:pt>
                <c:pt idx="55">
                  <c:v>0.90441202110118712</c:v>
                </c:pt>
                <c:pt idx="56">
                  <c:v>0.89440439956761497</c:v>
                </c:pt>
                <c:pt idx="57">
                  <c:v>0.89776185945493581</c:v>
                </c:pt>
                <c:pt idx="58">
                  <c:v>0.89292492540361745</c:v>
                </c:pt>
                <c:pt idx="59">
                  <c:v>0.89812550125282065</c:v>
                </c:pt>
                <c:pt idx="60">
                  <c:v>0.90158258902997301</c:v>
                </c:pt>
                <c:pt idx="61">
                  <c:v>0.89655138059348327</c:v>
                </c:pt>
                <c:pt idx="62">
                  <c:v>0.88725111707771476</c:v>
                </c:pt>
                <c:pt idx="63">
                  <c:v>0.89616781321763217</c:v>
                </c:pt>
                <c:pt idx="64">
                  <c:v>0.89470328323710946</c:v>
                </c:pt>
                <c:pt idx="65">
                  <c:v>0.88065076937637943</c:v>
                </c:pt>
                <c:pt idx="66">
                  <c:v>0.87529577029793737</c:v>
                </c:pt>
                <c:pt idx="67">
                  <c:v>0.86584108355292999</c:v>
                </c:pt>
                <c:pt idx="68">
                  <c:v>0.84401759428534429</c:v>
                </c:pt>
                <c:pt idx="69">
                  <c:v>0.85981359621812548</c:v>
                </c:pt>
                <c:pt idx="70">
                  <c:v>0.86214488884018214</c:v>
                </c:pt>
                <c:pt idx="71">
                  <c:v>0.87414506817038384</c:v>
                </c:pt>
                <c:pt idx="72">
                  <c:v>0.88463588496963885</c:v>
                </c:pt>
                <c:pt idx="73">
                  <c:v>0.88872560984722093</c:v>
                </c:pt>
                <c:pt idx="74">
                  <c:v>0.89269079986251387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8E-4CF0-B05E-8554EF579AD6}"/>
            </c:ext>
          </c:extLst>
        </c:ser>
        <c:ser>
          <c:idx val="18"/>
          <c:order val="17"/>
          <c:spPr>
            <a:ln w="28575" cap="rnd">
              <a:solidFill>
                <a:schemeClr val="accent3">
                  <a:tint val="4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Paths'!$Y$41:$Y$115</c:f>
              <c:numCache>
                <c:formatCode>0.00</c:formatCode>
                <c:ptCount val="75"/>
                <c:pt idx="0">
                  <c:v>1</c:v>
                </c:pt>
                <c:pt idx="1">
                  <c:v>0.99975629569455726</c:v>
                </c:pt>
                <c:pt idx="2">
                  <c:v>0.99390739236393177</c:v>
                </c:pt>
                <c:pt idx="3">
                  <c:v>0.9891957757920391</c:v>
                </c:pt>
                <c:pt idx="4">
                  <c:v>0.98716490658001632</c:v>
                </c:pt>
                <c:pt idx="5">
                  <c:v>0.98870836718115351</c:v>
                </c:pt>
                <c:pt idx="6">
                  <c:v>0.97709179528838341</c:v>
                </c:pt>
                <c:pt idx="7">
                  <c:v>0.96588139723801791</c:v>
                </c:pt>
                <c:pt idx="8">
                  <c:v>0.96653127538586503</c:v>
                </c:pt>
                <c:pt idx="9">
                  <c:v>0.96328188464662867</c:v>
                </c:pt>
                <c:pt idx="10">
                  <c:v>0.95515840779853767</c:v>
                </c:pt>
                <c:pt idx="11">
                  <c:v>0.97465475223395592</c:v>
                </c:pt>
                <c:pt idx="12">
                  <c:v>0.94939073923639306</c:v>
                </c:pt>
                <c:pt idx="13">
                  <c:v>0.95719740048740831</c:v>
                </c:pt>
                <c:pt idx="14">
                  <c:v>0.94362307067424822</c:v>
                </c:pt>
                <c:pt idx="15">
                  <c:v>0.9290008123476845</c:v>
                </c:pt>
                <c:pt idx="16">
                  <c:v>0.87164906580016221</c:v>
                </c:pt>
                <c:pt idx="17">
                  <c:v>0.89707554833468706</c:v>
                </c:pt>
                <c:pt idx="18">
                  <c:v>0.87936636880584873</c:v>
                </c:pt>
                <c:pt idx="19">
                  <c:v>0.88578391551584068</c:v>
                </c:pt>
                <c:pt idx="20">
                  <c:v>0.88675873273761152</c:v>
                </c:pt>
                <c:pt idx="21">
                  <c:v>0.86620633631194144</c:v>
                </c:pt>
                <c:pt idx="22">
                  <c:v>0.86929325751421593</c:v>
                </c:pt>
                <c:pt idx="23">
                  <c:v>0.88359057676685604</c:v>
                </c:pt>
                <c:pt idx="24">
                  <c:v>0.87879772542648227</c:v>
                </c:pt>
                <c:pt idx="25">
                  <c:v>0.8588952071486593</c:v>
                </c:pt>
                <c:pt idx="26">
                  <c:v>0.84614134849715639</c:v>
                </c:pt>
                <c:pt idx="27">
                  <c:v>0.81900893582453271</c:v>
                </c:pt>
                <c:pt idx="28">
                  <c:v>0.81632818846466271</c:v>
                </c:pt>
                <c:pt idx="29">
                  <c:v>0.77969130787977237</c:v>
                </c:pt>
                <c:pt idx="30">
                  <c:v>0.80284321689683158</c:v>
                </c:pt>
                <c:pt idx="31">
                  <c:v>0.83192526401299727</c:v>
                </c:pt>
                <c:pt idx="32">
                  <c:v>0.8178716490657999</c:v>
                </c:pt>
                <c:pt idx="33">
                  <c:v>0.82193338748984535</c:v>
                </c:pt>
                <c:pt idx="34">
                  <c:v>0.82859463850527992</c:v>
                </c:pt>
                <c:pt idx="35">
                  <c:v>0.82761982128350897</c:v>
                </c:pt>
                <c:pt idx="36">
                  <c:v>0.82672623883021912</c:v>
                </c:pt>
                <c:pt idx="37">
                  <c:v>0.81535337124289176</c:v>
                </c:pt>
                <c:pt idx="38">
                  <c:v>0.81519090170592989</c:v>
                </c:pt>
                <c:pt idx="39">
                  <c:v>0.81137286758732707</c:v>
                </c:pt>
                <c:pt idx="40">
                  <c:v>0.80584890333062531</c:v>
                </c:pt>
                <c:pt idx="41">
                  <c:v>0.81762794476035727</c:v>
                </c:pt>
                <c:pt idx="42">
                  <c:v>0.81137286758732718</c:v>
                </c:pt>
                <c:pt idx="43">
                  <c:v>0.8182778229082045</c:v>
                </c:pt>
                <c:pt idx="44">
                  <c:v>0.81486596263200639</c:v>
                </c:pt>
                <c:pt idx="45">
                  <c:v>0.80528025995125896</c:v>
                </c:pt>
                <c:pt idx="46">
                  <c:v>0.79870024370430537</c:v>
                </c:pt>
                <c:pt idx="47">
                  <c:v>0.76181965881397229</c:v>
                </c:pt>
                <c:pt idx="48">
                  <c:v>0.78822095857026797</c:v>
                </c:pt>
                <c:pt idx="49">
                  <c:v>0.77627944760357426</c:v>
                </c:pt>
                <c:pt idx="50">
                  <c:v>0.77116165718927687</c:v>
                </c:pt>
                <c:pt idx="51">
                  <c:v>0.75385865150284315</c:v>
                </c:pt>
                <c:pt idx="52">
                  <c:v>0.7381803411860276</c:v>
                </c:pt>
                <c:pt idx="53">
                  <c:v>0.73728675873273752</c:v>
                </c:pt>
                <c:pt idx="54">
                  <c:v>0.74134849715678308</c:v>
                </c:pt>
                <c:pt idx="55">
                  <c:v>0.72664500406173838</c:v>
                </c:pt>
                <c:pt idx="56">
                  <c:v>0.74435418359057659</c:v>
                </c:pt>
                <c:pt idx="57">
                  <c:v>0.75970755483346875</c:v>
                </c:pt>
                <c:pt idx="58">
                  <c:v>0.75637692932575151</c:v>
                </c:pt>
                <c:pt idx="59">
                  <c:v>0.74963444354183595</c:v>
                </c:pt>
                <c:pt idx="60">
                  <c:v>0.74979691307879781</c:v>
                </c:pt>
                <c:pt idx="61">
                  <c:v>0.76360682372055244</c:v>
                </c:pt>
                <c:pt idx="62">
                  <c:v>0.75865150284321692</c:v>
                </c:pt>
                <c:pt idx="63">
                  <c:v>0.75345247766043866</c:v>
                </c:pt>
                <c:pt idx="64">
                  <c:v>0.75865150284321692</c:v>
                </c:pt>
                <c:pt idx="65">
                  <c:v>0.7637692932575143</c:v>
                </c:pt>
                <c:pt idx="66">
                  <c:v>0.76190089358245339</c:v>
                </c:pt>
                <c:pt idx="67">
                  <c:v>0.75743298131600334</c:v>
                </c:pt>
                <c:pt idx="68">
                  <c:v>0.76986190089358264</c:v>
                </c:pt>
                <c:pt idx="69">
                  <c:v>0.77587327376116999</c:v>
                </c:pt>
                <c:pt idx="70">
                  <c:v>0.7750609260763609</c:v>
                </c:pt>
                <c:pt idx="71">
                  <c:v>0.78147847278635285</c:v>
                </c:pt>
                <c:pt idx="72">
                  <c:v>0.78099106417546738</c:v>
                </c:pt>
                <c:pt idx="73">
                  <c:v>0.77554833468724649</c:v>
                </c:pt>
                <c:pt idx="74">
                  <c:v>0.76222583265637722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8E-4CF0-B05E-8554EF579AD6}"/>
            </c:ext>
          </c:extLst>
        </c:ser>
        <c:ser>
          <c:idx val="19"/>
          <c:order val="18"/>
          <c:spPr>
            <a:ln w="28575" cap="rnd">
              <a:solidFill>
                <a:schemeClr val="accent3">
                  <a:tint val="4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Paths'!$Z$41:$Z$115</c:f>
              <c:numCache>
                <c:formatCode>0.00</c:formatCode>
                <c:ptCount val="75"/>
                <c:pt idx="0">
                  <c:v>1</c:v>
                </c:pt>
                <c:pt idx="1">
                  <c:v>0.99437469427686298</c:v>
                </c:pt>
                <c:pt idx="2">
                  <c:v>0.97904777433556189</c:v>
                </c:pt>
                <c:pt idx="3">
                  <c:v>0.9859774987771075</c:v>
                </c:pt>
                <c:pt idx="4">
                  <c:v>0.9849176585684003</c:v>
                </c:pt>
                <c:pt idx="5">
                  <c:v>0.99005380727213443</c:v>
                </c:pt>
                <c:pt idx="6">
                  <c:v>0.99152127833034409</c:v>
                </c:pt>
                <c:pt idx="7">
                  <c:v>0.99453774661666405</c:v>
                </c:pt>
                <c:pt idx="8">
                  <c:v>0.99315180172835493</c:v>
                </c:pt>
                <c:pt idx="9">
                  <c:v>0.98980922876243271</c:v>
                </c:pt>
                <c:pt idx="10">
                  <c:v>0.98858633621392467</c:v>
                </c:pt>
                <c:pt idx="11">
                  <c:v>0.97978150986466661</c:v>
                </c:pt>
                <c:pt idx="12">
                  <c:v>0.97130278819501081</c:v>
                </c:pt>
                <c:pt idx="13">
                  <c:v>0.96257948801565318</c:v>
                </c:pt>
                <c:pt idx="14">
                  <c:v>0.96567748247187346</c:v>
                </c:pt>
                <c:pt idx="15">
                  <c:v>0.97285178542312067</c:v>
                </c:pt>
                <c:pt idx="16">
                  <c:v>0.97961845752486532</c:v>
                </c:pt>
                <c:pt idx="17">
                  <c:v>0.97912930050546221</c:v>
                </c:pt>
                <c:pt idx="18">
                  <c:v>0.97513451818033581</c:v>
                </c:pt>
                <c:pt idx="19">
                  <c:v>0.97758030327735201</c:v>
                </c:pt>
                <c:pt idx="20">
                  <c:v>0.97815098646665588</c:v>
                </c:pt>
                <c:pt idx="21">
                  <c:v>0.96755258437958591</c:v>
                </c:pt>
                <c:pt idx="22">
                  <c:v>0.95393771400619609</c:v>
                </c:pt>
                <c:pt idx="23">
                  <c:v>0.96045980759823912</c:v>
                </c:pt>
                <c:pt idx="24">
                  <c:v>0.95931844121963172</c:v>
                </c:pt>
                <c:pt idx="25">
                  <c:v>0.94668188488504823</c:v>
                </c:pt>
                <c:pt idx="26">
                  <c:v>0.95165498124898096</c:v>
                </c:pt>
                <c:pt idx="27">
                  <c:v>0.96103049078754288</c:v>
                </c:pt>
                <c:pt idx="28">
                  <c:v>0.96999836947660212</c:v>
                </c:pt>
                <c:pt idx="29">
                  <c:v>0.97366704712212637</c:v>
                </c:pt>
                <c:pt idx="30">
                  <c:v>0.97546062285993829</c:v>
                </c:pt>
                <c:pt idx="31">
                  <c:v>0.97383009946192756</c:v>
                </c:pt>
                <c:pt idx="32">
                  <c:v>0.96641121800097862</c:v>
                </c:pt>
                <c:pt idx="33">
                  <c:v>0.96649274417087916</c:v>
                </c:pt>
                <c:pt idx="34">
                  <c:v>0.9661666394912769</c:v>
                </c:pt>
                <c:pt idx="35">
                  <c:v>0.87550953856187874</c:v>
                </c:pt>
                <c:pt idx="36">
                  <c:v>0.90966900375020399</c:v>
                </c:pt>
                <c:pt idx="37">
                  <c:v>0.91496820479373886</c:v>
                </c:pt>
                <c:pt idx="38">
                  <c:v>0.93901842491439769</c:v>
                </c:pt>
                <c:pt idx="39">
                  <c:v>0.93665416598728213</c:v>
                </c:pt>
                <c:pt idx="40">
                  <c:v>0.93420838089026603</c:v>
                </c:pt>
                <c:pt idx="41">
                  <c:v>0.92108266753627921</c:v>
                </c:pt>
                <c:pt idx="42">
                  <c:v>0.90746779716288928</c:v>
                </c:pt>
                <c:pt idx="43">
                  <c:v>0.91268547203652384</c:v>
                </c:pt>
                <c:pt idx="44">
                  <c:v>0.90167943909995119</c:v>
                </c:pt>
                <c:pt idx="45">
                  <c:v>0.90273927930865816</c:v>
                </c:pt>
                <c:pt idx="46">
                  <c:v>0.90314691015816084</c:v>
                </c:pt>
                <c:pt idx="47">
                  <c:v>0.89866297081363122</c:v>
                </c:pt>
                <c:pt idx="48">
                  <c:v>0.89336376977009624</c:v>
                </c:pt>
                <c:pt idx="49">
                  <c:v>0.88480352193053968</c:v>
                </c:pt>
                <c:pt idx="50">
                  <c:v>0.88252078917332466</c:v>
                </c:pt>
                <c:pt idx="51">
                  <c:v>0.87705853578998849</c:v>
                </c:pt>
                <c:pt idx="52">
                  <c:v>0.8919778248817869</c:v>
                </c:pt>
                <c:pt idx="53">
                  <c:v>0.89491276699820643</c:v>
                </c:pt>
                <c:pt idx="54">
                  <c:v>0.90013044187184066</c:v>
                </c:pt>
                <c:pt idx="55">
                  <c:v>0.90045654655144292</c:v>
                </c:pt>
                <c:pt idx="56">
                  <c:v>0.8908364585031795</c:v>
                </c:pt>
                <c:pt idx="57">
                  <c:v>0.88961356595467145</c:v>
                </c:pt>
                <c:pt idx="58">
                  <c:v>0.89344529593999678</c:v>
                </c:pt>
                <c:pt idx="59">
                  <c:v>0.89988586336213927</c:v>
                </c:pt>
                <c:pt idx="60">
                  <c:v>0.90249470079895644</c:v>
                </c:pt>
                <c:pt idx="61">
                  <c:v>0.89947823251263648</c:v>
                </c:pt>
                <c:pt idx="62">
                  <c:v>0.90249470079895644</c:v>
                </c:pt>
                <c:pt idx="63">
                  <c:v>0.91081037012881128</c:v>
                </c:pt>
                <c:pt idx="64">
                  <c:v>0.91945214413826815</c:v>
                </c:pt>
                <c:pt idx="65">
                  <c:v>0.92075656285667695</c:v>
                </c:pt>
                <c:pt idx="66">
                  <c:v>0.92108266753627899</c:v>
                </c:pt>
                <c:pt idx="67">
                  <c:v>0.92548508071090807</c:v>
                </c:pt>
                <c:pt idx="68">
                  <c:v>0.93013207239523876</c:v>
                </c:pt>
                <c:pt idx="69">
                  <c:v>0.93616500896787846</c:v>
                </c:pt>
                <c:pt idx="70">
                  <c:v>0.9380401108755908</c:v>
                </c:pt>
                <c:pt idx="71">
                  <c:v>0.93265938366215539</c:v>
                </c:pt>
                <c:pt idx="72">
                  <c:v>0.93151801728354777</c:v>
                </c:pt>
                <c:pt idx="73">
                  <c:v>0.93543127343877375</c:v>
                </c:pt>
                <c:pt idx="74">
                  <c:v>0.9322517528126526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8E-4CF0-B05E-8554EF579AD6}"/>
            </c:ext>
          </c:extLst>
        </c:ser>
        <c:ser>
          <c:idx val="20"/>
          <c:order val="19"/>
          <c:spPr>
            <a:ln w="28575" cap="rnd">
              <a:solidFill>
                <a:schemeClr val="accent3">
                  <a:tint val="4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Paths'!$AA$41:$AA$115</c:f>
              <c:numCache>
                <c:formatCode>0.00</c:formatCode>
                <c:ptCount val="75"/>
                <c:pt idx="0">
                  <c:v>1</c:v>
                </c:pt>
                <c:pt idx="1">
                  <c:v>0.75375042618479371</c:v>
                </c:pt>
                <c:pt idx="2">
                  <c:v>0.66996249573815203</c:v>
                </c:pt>
                <c:pt idx="3">
                  <c:v>0.65581316058643024</c:v>
                </c:pt>
                <c:pt idx="4">
                  <c:v>0.64281452437777009</c:v>
                </c:pt>
                <c:pt idx="5">
                  <c:v>0.66859018070235243</c:v>
                </c:pt>
                <c:pt idx="6">
                  <c:v>0.67754858506648474</c:v>
                </c:pt>
                <c:pt idx="7">
                  <c:v>0.67240879645414253</c:v>
                </c:pt>
                <c:pt idx="8">
                  <c:v>0.68490453460620526</c:v>
                </c:pt>
                <c:pt idx="9">
                  <c:v>0.65439822707125805</c:v>
                </c:pt>
                <c:pt idx="10">
                  <c:v>0.65745823389021474</c:v>
                </c:pt>
                <c:pt idx="11">
                  <c:v>0.64220934197067836</c:v>
                </c:pt>
                <c:pt idx="12">
                  <c:v>0.64355608591885427</c:v>
                </c:pt>
                <c:pt idx="13">
                  <c:v>0.64455335833617455</c:v>
                </c:pt>
                <c:pt idx="14">
                  <c:v>0.66230821684282293</c:v>
                </c:pt>
                <c:pt idx="15">
                  <c:v>0.65564268666893954</c:v>
                </c:pt>
                <c:pt idx="16">
                  <c:v>0.64735765427889524</c:v>
                </c:pt>
                <c:pt idx="17">
                  <c:v>0.64430617115581301</c:v>
                </c:pt>
                <c:pt idx="18">
                  <c:v>0.6497698602113875</c:v>
                </c:pt>
                <c:pt idx="19">
                  <c:v>0.65169621547903167</c:v>
                </c:pt>
                <c:pt idx="20">
                  <c:v>0.64994885782475265</c:v>
                </c:pt>
                <c:pt idx="21">
                  <c:v>0.64824411864984643</c:v>
                </c:pt>
                <c:pt idx="22">
                  <c:v>0.64870439822707116</c:v>
                </c:pt>
                <c:pt idx="23">
                  <c:v>0.65205421070576197</c:v>
                </c:pt>
                <c:pt idx="24">
                  <c:v>0.66110637572451414</c:v>
                </c:pt>
                <c:pt idx="25">
                  <c:v>0.65729628366859871</c:v>
                </c:pt>
                <c:pt idx="26">
                  <c:v>0.65889021479713605</c:v>
                </c:pt>
                <c:pt idx="27">
                  <c:v>0.6660075008523697</c:v>
                </c:pt>
                <c:pt idx="28">
                  <c:v>0.67078077054210716</c:v>
                </c:pt>
                <c:pt idx="29">
                  <c:v>0.67114728946471192</c:v>
                </c:pt>
                <c:pt idx="30">
                  <c:v>0.66567507671326287</c:v>
                </c:pt>
                <c:pt idx="31">
                  <c:v>0.66770371633140124</c:v>
                </c:pt>
                <c:pt idx="32">
                  <c:v>0.67652574156154099</c:v>
                </c:pt>
                <c:pt idx="33">
                  <c:v>0.67989260143198083</c:v>
                </c:pt>
                <c:pt idx="34">
                  <c:v>0.68936242754858501</c:v>
                </c:pt>
                <c:pt idx="35">
                  <c:v>0.69503920900102278</c:v>
                </c:pt>
                <c:pt idx="36">
                  <c:v>0.70047732696897369</c:v>
                </c:pt>
                <c:pt idx="37">
                  <c:v>0.69961643368564608</c:v>
                </c:pt>
                <c:pt idx="38">
                  <c:v>0.69684623252642341</c:v>
                </c:pt>
                <c:pt idx="39">
                  <c:v>0.69448516876917832</c:v>
                </c:pt>
                <c:pt idx="40">
                  <c:v>0.70188373678827143</c:v>
                </c:pt>
                <c:pt idx="41">
                  <c:v>0.70578758949880671</c:v>
                </c:pt>
                <c:pt idx="42">
                  <c:v>0.71312649164677799</c:v>
                </c:pt>
                <c:pt idx="43">
                  <c:v>0.70792703716331395</c:v>
                </c:pt>
                <c:pt idx="44">
                  <c:v>0.70638424821002388</c:v>
                </c:pt>
                <c:pt idx="45">
                  <c:v>0.7182492328673713</c:v>
                </c:pt>
                <c:pt idx="46">
                  <c:v>0.72477838390726224</c:v>
                </c:pt>
                <c:pt idx="47">
                  <c:v>0.72995226730310281</c:v>
                </c:pt>
                <c:pt idx="48">
                  <c:v>0.72489771564950589</c:v>
                </c:pt>
                <c:pt idx="49">
                  <c:v>0.72839243095806361</c:v>
                </c:pt>
                <c:pt idx="50">
                  <c:v>0.7236106375724517</c:v>
                </c:pt>
                <c:pt idx="51">
                  <c:v>0.73325093760654647</c:v>
                </c:pt>
                <c:pt idx="52">
                  <c:v>0.73681384248210047</c:v>
                </c:pt>
                <c:pt idx="53">
                  <c:v>0.72415615410842171</c:v>
                </c:pt>
                <c:pt idx="54">
                  <c:v>0.72427548585066515</c:v>
                </c:pt>
                <c:pt idx="55">
                  <c:v>0.72926184793726589</c:v>
                </c:pt>
                <c:pt idx="56">
                  <c:v>0.73041254688032753</c:v>
                </c:pt>
                <c:pt idx="57">
                  <c:v>0.73279918172519631</c:v>
                </c:pt>
                <c:pt idx="58">
                  <c:v>0.73787078077054236</c:v>
                </c:pt>
                <c:pt idx="59">
                  <c:v>0.7326116604159566</c:v>
                </c:pt>
                <c:pt idx="60">
                  <c:v>0.72500000000000031</c:v>
                </c:pt>
                <c:pt idx="61">
                  <c:v>0.7287759972724176</c:v>
                </c:pt>
                <c:pt idx="62">
                  <c:v>0.72699454483464054</c:v>
                </c:pt>
                <c:pt idx="63">
                  <c:v>0.70727923627684997</c:v>
                </c:pt>
                <c:pt idx="64">
                  <c:v>0.67684111830889915</c:v>
                </c:pt>
                <c:pt idx="65">
                  <c:v>0.69549096488237339</c:v>
                </c:pt>
                <c:pt idx="66">
                  <c:v>0.6965819979543133</c:v>
                </c:pt>
                <c:pt idx="67">
                  <c:v>0.6923457211046713</c:v>
                </c:pt>
                <c:pt idx="68">
                  <c:v>0.69578077054210741</c:v>
                </c:pt>
                <c:pt idx="69">
                  <c:v>0.70206273440163691</c:v>
                </c:pt>
                <c:pt idx="70">
                  <c:v>0.70553187862257105</c:v>
                </c:pt>
                <c:pt idx="71">
                  <c:v>0.70172178656665563</c:v>
                </c:pt>
                <c:pt idx="72">
                  <c:v>0.71307534947153117</c:v>
                </c:pt>
                <c:pt idx="73">
                  <c:v>0.71112342311626353</c:v>
                </c:pt>
                <c:pt idx="74">
                  <c:v>0.71547050801227452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8E-4CF0-B05E-8554EF579AD6}"/>
            </c:ext>
          </c:extLst>
        </c:ser>
        <c:ser>
          <c:idx val="21"/>
          <c:order val="20"/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Paths'!$AB$41:$AB$115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8E-4CF0-B05E-8554EF579AD6}"/>
            </c:ext>
          </c:extLst>
        </c:ser>
        <c:ser>
          <c:idx val="22"/>
          <c:order val="21"/>
          <c:spPr>
            <a:ln w="28575" cap="rnd">
              <a:solidFill>
                <a:schemeClr val="accent3">
                  <a:tint val="5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Paths'!$AC$41:$AC$115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8E-4CF0-B05E-8554EF579AD6}"/>
            </c:ext>
          </c:extLst>
        </c:ser>
        <c:ser>
          <c:idx val="23"/>
          <c:order val="22"/>
          <c:spPr>
            <a:ln w="28575" cap="rnd">
              <a:solidFill>
                <a:schemeClr val="accent3">
                  <a:tint val="5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Paths'!$AD$41:$AD$115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8E-4CF0-B05E-8554EF579AD6}"/>
            </c:ext>
          </c:extLst>
        </c:ser>
        <c:ser>
          <c:idx val="24"/>
          <c:order val="23"/>
          <c:spPr>
            <a:ln w="28575" cap="rnd">
              <a:solidFill>
                <a:schemeClr val="accent3">
                  <a:tint val="5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Paths'!$AE$41:$AE$115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8E-4CF0-B05E-8554EF579AD6}"/>
            </c:ext>
          </c:extLst>
        </c:ser>
        <c:ser>
          <c:idx val="25"/>
          <c:order val="24"/>
          <c:spPr>
            <a:ln w="28575" cap="rnd">
              <a:solidFill>
                <a:schemeClr val="accent3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Paths'!$AF$41:$AF$115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8E-4CF0-B05E-8554EF579AD6}"/>
            </c:ext>
          </c:extLst>
        </c:ser>
        <c:ser>
          <c:idx val="26"/>
          <c:order val="25"/>
          <c:spPr>
            <a:ln w="28575" cap="rnd">
              <a:solidFill>
                <a:schemeClr val="accent3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Paths'!$AG$41:$AG$115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8E-4CF0-B05E-8554EF579AD6}"/>
            </c:ext>
          </c:extLst>
        </c:ser>
        <c:ser>
          <c:idx val="27"/>
          <c:order val="26"/>
          <c:spPr>
            <a:ln w="28575" cap="rnd">
              <a:solidFill>
                <a:schemeClr val="accent3">
                  <a:tint val="5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Paths'!$AH$41:$AH$115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8E-4CF0-B05E-8554EF579AD6}"/>
            </c:ext>
          </c:extLst>
        </c:ser>
        <c:ser>
          <c:idx val="28"/>
          <c:order val="27"/>
          <c:spPr>
            <a:ln w="28575" cap="rnd">
              <a:solidFill>
                <a:schemeClr val="accent3">
                  <a:tint val="5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Paths'!$AI$41:$AI$115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68E-4CF0-B05E-8554EF579AD6}"/>
            </c:ext>
          </c:extLst>
        </c:ser>
        <c:ser>
          <c:idx val="29"/>
          <c:order val="28"/>
          <c:spPr>
            <a:ln w="28575" cap="rnd">
              <a:solidFill>
                <a:schemeClr val="accent3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Paths'!$AJ$41:$AJ$115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8E-4CF0-B05E-8554EF579AD6}"/>
            </c:ext>
          </c:extLst>
        </c:ser>
        <c:ser>
          <c:idx val="30"/>
          <c:order val="29"/>
          <c:spPr>
            <a:ln w="28575" cap="rnd">
              <a:solidFill>
                <a:schemeClr val="accent3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Paths'!$AK$41:$AK$115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8E-4CF0-B05E-8554EF579AD6}"/>
            </c:ext>
          </c:extLst>
        </c:ser>
        <c:ser>
          <c:idx val="31"/>
          <c:order val="30"/>
          <c:spPr>
            <a:ln w="28575" cap="rnd">
              <a:solidFill>
                <a:schemeClr val="accent3">
                  <a:tint val="5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Paths'!$AL$41:$AL$115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8E-4CF0-B05E-8554EF579AD6}"/>
            </c:ext>
          </c:extLst>
        </c:ser>
        <c:ser>
          <c:idx val="32"/>
          <c:order val="31"/>
          <c:spPr>
            <a:ln w="28575" cap="rnd">
              <a:solidFill>
                <a:schemeClr val="accent3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Paths'!$AM$41:$AM$115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8E-4CF0-B05E-8554EF579AD6}"/>
            </c:ext>
          </c:extLst>
        </c:ser>
        <c:ser>
          <c:idx val="33"/>
          <c:order val="32"/>
          <c:spPr>
            <a:ln w="28575" cap="rnd">
              <a:solidFill>
                <a:schemeClr val="accent3">
                  <a:tint val="6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Paths'!$AN$41:$AN$115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68E-4CF0-B05E-8554EF579AD6}"/>
            </c:ext>
          </c:extLst>
        </c:ser>
        <c:ser>
          <c:idx val="34"/>
          <c:order val="33"/>
          <c:spPr>
            <a:ln w="28575" cap="rnd">
              <a:solidFill>
                <a:schemeClr val="accent3">
                  <a:tint val="6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Paths'!$AO$41:$AO$115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8E-4CF0-B05E-8554EF579AD6}"/>
            </c:ext>
          </c:extLst>
        </c:ser>
        <c:ser>
          <c:idx val="35"/>
          <c:order val="34"/>
          <c:spPr>
            <a:ln w="28575" cap="rnd">
              <a:solidFill>
                <a:schemeClr val="accent3">
                  <a:tint val="6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Paths'!$AP$41:$AP$115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68E-4CF0-B05E-8554EF579AD6}"/>
            </c:ext>
          </c:extLst>
        </c:ser>
        <c:ser>
          <c:idx val="36"/>
          <c:order val="35"/>
          <c:spPr>
            <a:ln w="28575" cap="rnd">
              <a:solidFill>
                <a:schemeClr val="accent3">
                  <a:tint val="6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Paths'!$AQ$41:$AQ$115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8E-4CF0-B05E-8554EF579AD6}"/>
            </c:ext>
          </c:extLst>
        </c:ser>
        <c:ser>
          <c:idx val="37"/>
          <c:order val="36"/>
          <c:spPr>
            <a:ln w="28575" cap="rnd">
              <a:solidFill>
                <a:schemeClr val="accent3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Paths'!$AR$41:$AR$115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68E-4CF0-B05E-8554EF579AD6}"/>
            </c:ext>
          </c:extLst>
        </c:ser>
        <c:ser>
          <c:idx val="38"/>
          <c:order val="37"/>
          <c:spPr>
            <a:ln w="28575" cap="rnd">
              <a:solidFill>
                <a:schemeClr val="accent3">
                  <a:tint val="6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Paths'!$AS$41:$AS$115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68E-4CF0-B05E-8554EF579AD6}"/>
            </c:ext>
          </c:extLst>
        </c:ser>
        <c:ser>
          <c:idx val="39"/>
          <c:order val="38"/>
          <c:spPr>
            <a:ln w="28575" cap="rnd">
              <a:solidFill>
                <a:schemeClr val="accent3">
                  <a:tint val="6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Paths'!$AT$41:$AT$115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68E-4CF0-B05E-8554EF579AD6}"/>
            </c:ext>
          </c:extLst>
        </c:ser>
        <c:ser>
          <c:idx val="40"/>
          <c:order val="39"/>
          <c:spPr>
            <a:ln w="28575" cap="rnd">
              <a:solidFill>
                <a:schemeClr val="accent3">
                  <a:tint val="6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Paths'!$AU$41:$AU$115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68E-4CF0-B05E-8554EF579AD6}"/>
            </c:ext>
          </c:extLst>
        </c:ser>
        <c:ser>
          <c:idx val="41"/>
          <c:order val="40"/>
          <c:spPr>
            <a:ln w="28575" cap="rnd">
              <a:solidFill>
                <a:schemeClr val="accent3">
                  <a:tint val="6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Paths'!$AV$41:$AV$115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68E-4CF0-B05E-8554EF579AD6}"/>
            </c:ext>
          </c:extLst>
        </c:ser>
        <c:ser>
          <c:idx val="42"/>
          <c:order val="41"/>
          <c:spPr>
            <a:ln w="28575" cap="rnd">
              <a:solidFill>
                <a:schemeClr val="accent3">
                  <a:tint val="6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Paths'!$AW$41:$AW$115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68E-4CF0-B05E-8554EF579AD6}"/>
            </c:ext>
          </c:extLst>
        </c:ser>
        <c:ser>
          <c:idx val="43"/>
          <c:order val="42"/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Paths'!$AX$41:$AX$115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68E-4CF0-B05E-8554EF579AD6}"/>
            </c:ext>
          </c:extLst>
        </c:ser>
        <c:ser>
          <c:idx val="44"/>
          <c:order val="43"/>
          <c:spPr>
            <a:ln w="28575" cap="rnd">
              <a:solidFill>
                <a:schemeClr val="accent3">
                  <a:tint val="7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Paths'!$AY$41:$AY$115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68E-4CF0-B05E-8554EF579AD6}"/>
            </c:ext>
          </c:extLst>
        </c:ser>
        <c:ser>
          <c:idx val="45"/>
          <c:order val="44"/>
          <c:spPr>
            <a:ln w="28575" cap="rnd">
              <a:solidFill>
                <a:schemeClr val="accent3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Paths'!$AZ$41:$AZ$115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68E-4CF0-B05E-8554EF579AD6}"/>
            </c:ext>
          </c:extLst>
        </c:ser>
        <c:ser>
          <c:idx val="46"/>
          <c:order val="45"/>
          <c:spPr>
            <a:ln w="28575" cap="rnd">
              <a:solidFill>
                <a:schemeClr val="accent3">
                  <a:tint val="7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Paths'!$BA$41:$BA$115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68E-4CF0-B05E-8554EF579AD6}"/>
            </c:ext>
          </c:extLst>
        </c:ser>
        <c:ser>
          <c:idx val="47"/>
          <c:order val="46"/>
          <c:spPr>
            <a:ln w="28575" cap="rnd">
              <a:solidFill>
                <a:schemeClr val="accent3">
                  <a:tint val="7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Paths'!$BB$41:$BB$115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68E-4CF0-B05E-8554EF579AD6}"/>
            </c:ext>
          </c:extLst>
        </c:ser>
        <c:ser>
          <c:idx val="48"/>
          <c:order val="47"/>
          <c:spPr>
            <a:ln w="28575" cap="rnd">
              <a:solidFill>
                <a:schemeClr val="accent3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Paths'!$BC$41:$BC$115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868E-4CF0-B05E-8554EF579AD6}"/>
            </c:ext>
          </c:extLst>
        </c:ser>
        <c:ser>
          <c:idx val="49"/>
          <c:order val="48"/>
          <c:spPr>
            <a:ln w="28575" cap="rnd">
              <a:solidFill>
                <a:schemeClr val="accent3">
                  <a:tint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Paths'!$BD$41:$BD$115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68E-4CF0-B05E-8554EF579AD6}"/>
            </c:ext>
          </c:extLst>
        </c:ser>
        <c:ser>
          <c:idx val="50"/>
          <c:order val="49"/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Paths'!$BE$41:$BE$115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68E-4CF0-B05E-8554EF579AD6}"/>
            </c:ext>
          </c:extLst>
        </c:ser>
        <c:ser>
          <c:idx val="51"/>
          <c:order val="50"/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Paths'!$BF$41:$BF$115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68E-4CF0-B05E-8554EF579AD6}"/>
            </c:ext>
          </c:extLst>
        </c:ser>
        <c:ser>
          <c:idx val="52"/>
          <c:order val="51"/>
          <c:spPr>
            <a:ln w="28575" cap="rnd">
              <a:solidFill>
                <a:schemeClr val="accent3">
                  <a:tint val="7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Paths'!$BG$41:$BG$115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868E-4CF0-B05E-8554EF579AD6}"/>
            </c:ext>
          </c:extLst>
        </c:ser>
        <c:ser>
          <c:idx val="53"/>
          <c:order val="52"/>
          <c:spPr>
            <a:ln w="28575" cap="rnd">
              <a:solidFill>
                <a:schemeClr val="accent3">
                  <a:tint val="7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Paths'!$BH$41:$BH$115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68E-4CF0-B05E-8554EF579AD6}"/>
            </c:ext>
          </c:extLst>
        </c:ser>
        <c:ser>
          <c:idx val="54"/>
          <c:order val="53"/>
          <c:spPr>
            <a:ln w="28575" cap="rnd">
              <a:solidFill>
                <a:schemeClr val="accent3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Paths'!$BI$41:$BI$115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68E-4CF0-B05E-8554EF579AD6}"/>
            </c:ext>
          </c:extLst>
        </c:ser>
        <c:ser>
          <c:idx val="55"/>
          <c:order val="54"/>
          <c:spPr>
            <a:ln w="28575" cap="rnd">
              <a:solidFill>
                <a:schemeClr val="accent3">
                  <a:tint val="8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Paths'!$BJ$41:$BJ$115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68E-4CF0-B05E-8554EF579AD6}"/>
            </c:ext>
          </c:extLst>
        </c:ser>
        <c:ser>
          <c:idx val="56"/>
          <c:order val="55"/>
          <c:spPr>
            <a:ln w="28575" cap="rnd">
              <a:solidFill>
                <a:schemeClr val="accent3">
                  <a:tint val="8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Paths'!$BK$41:$BK$115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68E-4CF0-B05E-8554EF579AD6}"/>
            </c:ext>
          </c:extLst>
        </c:ser>
        <c:ser>
          <c:idx val="57"/>
          <c:order val="56"/>
          <c:spPr>
            <a:ln w="28575" cap="rnd">
              <a:solidFill>
                <a:schemeClr val="accent3">
                  <a:tint val="8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Paths'!$BL$41:$BL$115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68E-4CF0-B05E-8554EF579AD6}"/>
            </c:ext>
          </c:extLst>
        </c:ser>
        <c:ser>
          <c:idx val="58"/>
          <c:order val="57"/>
          <c:spPr>
            <a:ln w="28575" cap="rnd">
              <a:solidFill>
                <a:schemeClr val="accent3">
                  <a:tint val="8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Paths'!$BM$41:$BM$115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68E-4CF0-B05E-8554EF579AD6}"/>
            </c:ext>
          </c:extLst>
        </c:ser>
        <c:ser>
          <c:idx val="59"/>
          <c:order val="58"/>
          <c:spPr>
            <a:ln w="28575" cap="rnd">
              <a:solidFill>
                <a:schemeClr val="accent3">
                  <a:tint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Paths'!$BN$41:$BN$115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68E-4CF0-B05E-8554EF579AD6}"/>
            </c:ext>
          </c:extLst>
        </c:ser>
        <c:ser>
          <c:idx val="60"/>
          <c:order val="59"/>
          <c:spPr>
            <a:ln w="28575" cap="rnd">
              <a:solidFill>
                <a:schemeClr val="accent3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Paths'!$BO$41:$BO$115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68E-4CF0-B05E-8554EF579AD6}"/>
            </c:ext>
          </c:extLst>
        </c:ser>
        <c:ser>
          <c:idx val="61"/>
          <c:order val="60"/>
          <c:spPr>
            <a:ln w="28575" cap="rnd">
              <a:solidFill>
                <a:schemeClr val="accent3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Paths'!$BP$41:$BP$115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68E-4CF0-B05E-8554EF579AD6}"/>
            </c:ext>
          </c:extLst>
        </c:ser>
        <c:ser>
          <c:idx val="62"/>
          <c:order val="61"/>
          <c:spPr>
            <a:ln w="28575" cap="rnd">
              <a:solidFill>
                <a:schemeClr val="accent3">
                  <a:tint val="8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Paths'!$BQ$41:$BQ$115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68E-4CF0-B05E-8554EF579AD6}"/>
            </c:ext>
          </c:extLst>
        </c:ser>
        <c:ser>
          <c:idx val="63"/>
          <c:order val="62"/>
          <c:spPr>
            <a:ln w="28575" cap="rnd">
              <a:solidFill>
                <a:schemeClr val="accent3">
                  <a:tint val="8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Paths'!$BR$41:$BR$115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68E-4CF0-B05E-8554EF579AD6}"/>
            </c:ext>
          </c:extLst>
        </c:ser>
        <c:ser>
          <c:idx val="64"/>
          <c:order val="63"/>
          <c:spPr>
            <a:ln w="28575" cap="rnd">
              <a:solidFill>
                <a:schemeClr val="accent3">
                  <a:tint val="8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Paths'!$BS$41:$BS$115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68E-4CF0-B05E-8554EF579AD6}"/>
            </c:ext>
          </c:extLst>
        </c:ser>
        <c:ser>
          <c:idx val="65"/>
          <c:order val="64"/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Paths'!$BT$41:$BT$115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68E-4CF0-B05E-8554EF579AD6}"/>
            </c:ext>
          </c:extLst>
        </c:ser>
        <c:ser>
          <c:idx val="66"/>
          <c:order val="65"/>
          <c:spPr>
            <a:ln w="28575" cap="rnd">
              <a:solidFill>
                <a:schemeClr val="accent3">
                  <a:tint val="9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Paths'!$BU$41:$BU$115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868E-4CF0-B05E-8554EF579AD6}"/>
            </c:ext>
          </c:extLst>
        </c:ser>
        <c:ser>
          <c:idx val="67"/>
          <c:order val="66"/>
          <c:spPr>
            <a:ln w="28575" cap="rnd">
              <a:solidFill>
                <a:schemeClr val="accent3">
                  <a:tint val="9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Paths'!$BV$41:$BV$115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868E-4CF0-B05E-8554EF579AD6}"/>
            </c:ext>
          </c:extLst>
        </c:ser>
        <c:ser>
          <c:idx val="68"/>
          <c:order val="67"/>
          <c:spPr>
            <a:ln w="28575" cap="rnd">
              <a:solidFill>
                <a:schemeClr val="accent3">
                  <a:tint val="9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Paths'!$BW$41:$BW$115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68E-4CF0-B05E-8554EF579AD6}"/>
            </c:ext>
          </c:extLst>
        </c:ser>
        <c:ser>
          <c:idx val="69"/>
          <c:order val="68"/>
          <c:spPr>
            <a:ln w="28575" cap="rnd">
              <a:solidFill>
                <a:schemeClr val="accent3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Paths'!$BX$41:$BX$115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868E-4CF0-B05E-8554EF579AD6}"/>
            </c:ext>
          </c:extLst>
        </c:ser>
        <c:ser>
          <c:idx val="70"/>
          <c:order val="69"/>
          <c:spPr>
            <a:ln w="28575" cap="rnd">
              <a:solidFill>
                <a:schemeClr val="accent3">
                  <a:tint val="9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Paths'!$BY$41:$BY$115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868E-4CF0-B05E-8554EF579AD6}"/>
            </c:ext>
          </c:extLst>
        </c:ser>
        <c:ser>
          <c:idx val="71"/>
          <c:order val="70"/>
          <c:spPr>
            <a:ln w="28575" cap="rnd">
              <a:solidFill>
                <a:schemeClr val="accent3">
                  <a:tint val="9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Paths'!$BZ$41:$BZ$115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868E-4CF0-B05E-8554EF579AD6}"/>
            </c:ext>
          </c:extLst>
        </c:ser>
        <c:ser>
          <c:idx val="72"/>
          <c:order val="71"/>
          <c:spPr>
            <a:ln w="28575" cap="rnd">
              <a:solidFill>
                <a:schemeClr val="accent3">
                  <a:tint val="9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Paths'!$CA$41:$CA$115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868E-4CF0-B05E-8554EF579AD6}"/>
            </c:ext>
          </c:extLst>
        </c:ser>
        <c:ser>
          <c:idx val="73"/>
          <c:order val="72"/>
          <c:spPr>
            <a:ln w="28575" cap="rnd">
              <a:solidFill>
                <a:schemeClr val="accent3">
                  <a:tint val="9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Paths'!$CB$41:$CB$115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868E-4CF0-B05E-8554EF579AD6}"/>
            </c:ext>
          </c:extLst>
        </c:ser>
        <c:ser>
          <c:idx val="74"/>
          <c:order val="73"/>
          <c:spPr>
            <a:ln w="28575" cap="rnd">
              <a:solidFill>
                <a:schemeClr val="accent3">
                  <a:tint val="9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Paths'!$CC$41:$CC$115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868E-4CF0-B05E-8554EF579AD6}"/>
            </c:ext>
          </c:extLst>
        </c:ser>
        <c:ser>
          <c:idx val="75"/>
          <c:order val="74"/>
          <c:spPr>
            <a:ln w="28575" cap="rnd">
              <a:solidFill>
                <a:schemeClr val="accent3">
                  <a:tint val="9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Paths'!$CD$41:$CD$115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868E-4CF0-B05E-8554EF579AD6}"/>
            </c:ext>
          </c:extLst>
        </c:ser>
        <c:ser>
          <c:idx val="76"/>
          <c:order val="75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Paths'!$CE$41:$CE$115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868E-4CF0-B05E-8554EF579AD6}"/>
            </c:ext>
          </c:extLst>
        </c:ser>
        <c:ser>
          <c:idx val="77"/>
          <c:order val="76"/>
          <c:spPr>
            <a:ln w="28575" cap="rnd">
              <a:solidFill>
                <a:schemeClr val="accent3">
                  <a:shade val="9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Paths'!$CF$41:$CF$115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868E-4CF0-B05E-8554EF579AD6}"/>
            </c:ext>
          </c:extLst>
        </c:ser>
        <c:ser>
          <c:idx val="78"/>
          <c:order val="77"/>
          <c:spPr>
            <a:ln w="28575" cap="rnd">
              <a:solidFill>
                <a:schemeClr val="accent3">
                  <a:shade val="9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Paths'!$CG$41:$CG$115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868E-4CF0-B05E-8554EF579AD6}"/>
            </c:ext>
          </c:extLst>
        </c:ser>
        <c:ser>
          <c:idx val="79"/>
          <c:order val="78"/>
          <c:spPr>
            <a:ln w="28575" cap="rnd">
              <a:solidFill>
                <a:schemeClr val="accent3">
                  <a:shade val="9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Paths'!$CH$41:$CH$115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868E-4CF0-B05E-8554EF579AD6}"/>
            </c:ext>
          </c:extLst>
        </c:ser>
        <c:ser>
          <c:idx val="80"/>
          <c:order val="79"/>
          <c:spPr>
            <a:ln w="28575" cap="rnd">
              <a:solidFill>
                <a:schemeClr val="accent3">
                  <a:shade val="9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Paths'!$CI$41:$CI$115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868E-4CF0-B05E-8554EF579AD6}"/>
            </c:ext>
          </c:extLst>
        </c:ser>
        <c:ser>
          <c:idx val="81"/>
          <c:order val="80"/>
          <c:spPr>
            <a:ln w="28575" cap="rnd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Paths'!$CJ$41:$CJ$115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868E-4CF0-B05E-8554EF579AD6}"/>
            </c:ext>
          </c:extLst>
        </c:ser>
        <c:ser>
          <c:idx val="82"/>
          <c:order val="81"/>
          <c:spPr>
            <a:ln w="28575" cap="rnd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Paths'!$CK$41:$CK$115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868E-4CF0-B05E-8554EF579AD6}"/>
            </c:ext>
          </c:extLst>
        </c:ser>
        <c:ser>
          <c:idx val="83"/>
          <c:order val="82"/>
          <c:spPr>
            <a:ln w="28575" cap="rnd">
              <a:solidFill>
                <a:schemeClr val="accent3">
                  <a:shade val="9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Paths'!$CL$41:$CL$115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868E-4CF0-B05E-8554EF579AD6}"/>
            </c:ext>
          </c:extLst>
        </c:ser>
        <c:ser>
          <c:idx val="84"/>
          <c:order val="83"/>
          <c:spPr>
            <a:ln w="28575" cap="rnd">
              <a:solidFill>
                <a:schemeClr val="accent3">
                  <a:shade val="9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Paths'!$CM$41:$CM$115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868E-4CF0-B05E-8554EF579AD6}"/>
            </c:ext>
          </c:extLst>
        </c:ser>
        <c:ser>
          <c:idx val="85"/>
          <c:order val="84"/>
          <c:spPr>
            <a:ln w="28575" cap="rnd">
              <a:solidFill>
                <a:schemeClr val="accent3">
                  <a:shade val="9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Paths'!$CN$41:$CN$115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868E-4CF0-B05E-8554EF579AD6}"/>
            </c:ext>
          </c:extLst>
        </c:ser>
        <c:ser>
          <c:idx val="86"/>
          <c:order val="85"/>
          <c:spPr>
            <a:ln w="28575" cap="rnd">
              <a:solidFill>
                <a:schemeClr val="accent3">
                  <a:shade val="9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Paths'!$CO$41:$CO$115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868E-4CF0-B05E-8554EF579AD6}"/>
            </c:ext>
          </c:extLst>
        </c:ser>
        <c:ser>
          <c:idx val="87"/>
          <c:order val="86"/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Paths'!$CP$41:$CP$115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868E-4CF0-B05E-8554EF579AD6}"/>
            </c:ext>
          </c:extLst>
        </c:ser>
        <c:ser>
          <c:idx val="88"/>
          <c:order val="87"/>
          <c:spPr>
            <a:ln w="28575" cap="rnd">
              <a:solidFill>
                <a:schemeClr val="accent3">
                  <a:shade val="8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Paths'!$CQ$41:$CQ$115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868E-4CF0-B05E-8554EF579AD6}"/>
            </c:ext>
          </c:extLst>
        </c:ser>
        <c:ser>
          <c:idx val="89"/>
          <c:order val="88"/>
          <c:spPr>
            <a:ln w="28575" cap="rnd">
              <a:solidFill>
                <a:schemeClr val="accent3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Paths'!$CR$41:$CR$115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68E-4CF0-B05E-8554EF579AD6}"/>
            </c:ext>
          </c:extLst>
        </c:ser>
        <c:ser>
          <c:idx val="90"/>
          <c:order val="89"/>
          <c:spPr>
            <a:ln w="28575" cap="rnd">
              <a:solidFill>
                <a:schemeClr val="accent3">
                  <a:shade val="8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Paths'!$CS$41:$CS$115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868E-4CF0-B05E-8554EF579AD6}"/>
            </c:ext>
          </c:extLst>
        </c:ser>
        <c:ser>
          <c:idx val="91"/>
          <c:order val="90"/>
          <c:spPr>
            <a:ln w="28575" cap="rnd">
              <a:solidFill>
                <a:schemeClr val="accent3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Paths'!$CT$41:$CT$115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868E-4CF0-B05E-8554EF579AD6}"/>
            </c:ext>
          </c:extLst>
        </c:ser>
        <c:ser>
          <c:idx val="92"/>
          <c:order val="91"/>
          <c:spPr>
            <a:ln w="28575" cap="rnd">
              <a:solidFill>
                <a:schemeClr val="accent3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Paths'!$CU$41:$CU$115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868E-4CF0-B05E-8554EF579AD6}"/>
            </c:ext>
          </c:extLst>
        </c:ser>
        <c:ser>
          <c:idx val="93"/>
          <c:order val="92"/>
          <c:spPr>
            <a:ln w="28575" cap="rnd">
              <a:solidFill>
                <a:schemeClr val="accent3">
                  <a:shade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Paths'!$CV$41:$CV$115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868E-4CF0-B05E-8554EF579AD6}"/>
            </c:ext>
          </c:extLst>
        </c:ser>
        <c:ser>
          <c:idx val="94"/>
          <c:order val="93"/>
          <c:spPr>
            <a:ln w="28575" cap="rnd">
              <a:solidFill>
                <a:schemeClr val="accent3">
                  <a:shade val="8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Paths'!$CW$41:$CW$115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868E-4CF0-B05E-8554EF579AD6}"/>
            </c:ext>
          </c:extLst>
        </c:ser>
        <c:ser>
          <c:idx val="95"/>
          <c:order val="94"/>
          <c:spPr>
            <a:ln w="28575" cap="rnd">
              <a:solidFill>
                <a:schemeClr val="accent3">
                  <a:shade val="8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Paths'!$CX$41:$CX$115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868E-4CF0-B05E-8554EF579AD6}"/>
            </c:ext>
          </c:extLst>
        </c:ser>
        <c:ser>
          <c:idx val="96"/>
          <c:order val="95"/>
          <c:spPr>
            <a:ln w="28575" cap="rnd">
              <a:solidFill>
                <a:schemeClr val="accent3">
                  <a:shade val="8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Paths'!$CY$41:$CY$115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868E-4CF0-B05E-8554EF579AD6}"/>
            </c:ext>
          </c:extLst>
        </c:ser>
        <c:ser>
          <c:idx val="97"/>
          <c:order val="96"/>
          <c:spPr>
            <a:ln w="28575" cap="rnd">
              <a:solidFill>
                <a:schemeClr val="accent3">
                  <a:shade val="8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Paths'!$CZ$41:$CZ$115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868E-4CF0-B05E-8554EF579AD6}"/>
            </c:ext>
          </c:extLst>
        </c:ser>
        <c:ser>
          <c:idx val="98"/>
          <c:order val="97"/>
          <c:spPr>
            <a:ln w="28575" cap="rnd">
              <a:solidFill>
                <a:schemeClr val="accent3">
                  <a:shade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Paths'!$DA$41:$DA$115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868E-4CF0-B05E-8554EF579AD6}"/>
            </c:ext>
          </c:extLst>
        </c:ser>
        <c:ser>
          <c:idx val="99"/>
          <c:order val="98"/>
          <c:spPr>
            <a:ln w="28575" cap="rnd">
              <a:solidFill>
                <a:schemeClr val="accent3">
                  <a:shade val="7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Paths'!$DB$41:$DB$115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868E-4CF0-B05E-8554EF579AD6}"/>
            </c:ext>
          </c:extLst>
        </c:ser>
        <c:ser>
          <c:idx val="100"/>
          <c:order val="99"/>
          <c:spPr>
            <a:ln w="28575" cap="rnd">
              <a:solidFill>
                <a:schemeClr val="accent3">
                  <a:shade val="7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Paths'!$DC$41:$DC$115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868E-4CF0-B05E-8554EF579AD6}"/>
            </c:ext>
          </c:extLst>
        </c:ser>
        <c:ser>
          <c:idx val="101"/>
          <c:order val="100"/>
          <c:spPr>
            <a:ln w="28575" cap="rnd">
              <a:solidFill>
                <a:schemeClr val="accent3">
                  <a:shade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Paths'!$DD$41:$DD$115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868E-4CF0-B05E-8554EF579AD6}"/>
            </c:ext>
          </c:extLst>
        </c:ser>
        <c:ser>
          <c:idx val="102"/>
          <c:order val="101"/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Paths'!$DE$41:$DE$115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868E-4CF0-B05E-8554EF579AD6}"/>
            </c:ext>
          </c:extLst>
        </c:ser>
        <c:ser>
          <c:idx val="103"/>
          <c:order val="102"/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Paths'!$DF$41:$DF$115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868E-4CF0-B05E-8554EF579AD6}"/>
            </c:ext>
          </c:extLst>
        </c:ser>
        <c:ser>
          <c:idx val="104"/>
          <c:order val="103"/>
          <c:spPr>
            <a:ln w="28575" cap="rnd">
              <a:solidFill>
                <a:schemeClr val="accent3">
                  <a:shade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Paths'!$DG$41:$DG$115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868E-4CF0-B05E-8554EF579AD6}"/>
            </c:ext>
          </c:extLst>
        </c:ser>
        <c:ser>
          <c:idx val="105"/>
          <c:order val="104"/>
          <c:spPr>
            <a:ln w="28575" cap="rnd">
              <a:solidFill>
                <a:schemeClr val="accent3">
                  <a:shade val="7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Paths'!$DH$41:$DH$115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868E-4CF0-B05E-8554EF579AD6}"/>
            </c:ext>
          </c:extLst>
        </c:ser>
        <c:ser>
          <c:idx val="106"/>
          <c:order val="105"/>
          <c:spPr>
            <a:ln w="28575" cap="rnd">
              <a:solidFill>
                <a:schemeClr val="accent3">
                  <a:shade val="7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Paths'!$DI$41:$DI$115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868E-4CF0-B05E-8554EF579AD6}"/>
            </c:ext>
          </c:extLst>
        </c:ser>
        <c:ser>
          <c:idx val="107"/>
          <c:order val="106"/>
          <c:spPr>
            <a:ln w="28575" cap="rnd">
              <a:solidFill>
                <a:schemeClr val="accent3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Paths'!$DJ$41:$DJ$115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868E-4CF0-B05E-8554EF579AD6}"/>
            </c:ext>
          </c:extLst>
        </c:ser>
        <c:ser>
          <c:idx val="108"/>
          <c:order val="107"/>
          <c:spPr>
            <a:ln w="28575" cap="rnd">
              <a:solidFill>
                <a:schemeClr val="accent3">
                  <a:shade val="7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Paths'!$DK$41:$DK$115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868E-4CF0-B05E-8554EF579AD6}"/>
            </c:ext>
          </c:extLst>
        </c:ser>
        <c:ser>
          <c:idx val="109"/>
          <c:order val="108"/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Paths'!$DL$41:$DL$115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868E-4CF0-B05E-8554EF579AD6}"/>
            </c:ext>
          </c:extLst>
        </c:ser>
        <c:ser>
          <c:idx val="110"/>
          <c:order val="109"/>
          <c:spPr>
            <a:ln w="28575" cap="rnd">
              <a:solidFill>
                <a:schemeClr val="accent3">
                  <a:shade val="6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Paths'!$DM$41:$DM$115</c:f>
              <c:numCache>
                <c:formatCode>0.00%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868E-4CF0-B05E-8554EF579AD6}"/>
            </c:ext>
          </c:extLst>
        </c:ser>
        <c:ser>
          <c:idx val="111"/>
          <c:order val="110"/>
          <c:spPr>
            <a:ln w="28575" cap="rnd">
              <a:solidFill>
                <a:schemeClr val="accent3">
                  <a:shade val="6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Paths'!$DN$41:$DN$115</c:f>
              <c:numCache>
                <c:formatCode>0.00%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868E-4CF0-B05E-8554EF579AD6}"/>
            </c:ext>
          </c:extLst>
        </c:ser>
        <c:ser>
          <c:idx val="112"/>
          <c:order val="111"/>
          <c:spPr>
            <a:ln w="28575" cap="rnd">
              <a:solidFill>
                <a:schemeClr val="accent3">
                  <a:shade val="6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Paths'!$DO$41:$DO$115</c:f>
              <c:numCache>
                <c:formatCode>0.00%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868E-4CF0-B05E-8554EF579AD6}"/>
            </c:ext>
          </c:extLst>
        </c:ser>
        <c:ser>
          <c:idx val="113"/>
          <c:order val="112"/>
          <c:spPr>
            <a:ln w="28575" cap="rnd">
              <a:solidFill>
                <a:schemeClr val="accent3">
                  <a:shade val="6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Paths'!$DP$41:$DP$115</c:f>
              <c:numCache>
                <c:formatCode>0.00%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868E-4CF0-B05E-8554EF579AD6}"/>
            </c:ext>
          </c:extLst>
        </c:ser>
        <c:ser>
          <c:idx val="114"/>
          <c:order val="113"/>
          <c:spPr>
            <a:ln w="28575" cap="rnd">
              <a:solidFill>
                <a:schemeClr val="accent3">
                  <a:shade val="6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Paths'!$DQ$41:$DQ$115</c:f>
              <c:numCache>
                <c:formatCode>0.00%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868E-4CF0-B05E-8554EF579AD6}"/>
            </c:ext>
          </c:extLst>
        </c:ser>
        <c:ser>
          <c:idx val="115"/>
          <c:order val="114"/>
          <c:spPr>
            <a:ln w="28575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Paths'!$DR$41:$DR$115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868E-4CF0-B05E-8554EF579AD6}"/>
            </c:ext>
          </c:extLst>
        </c:ser>
        <c:ser>
          <c:idx val="116"/>
          <c:order val="115"/>
          <c:spPr>
            <a:ln w="28575" cap="rnd">
              <a:solidFill>
                <a:schemeClr val="accent3">
                  <a:shade val="6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Paths'!$DS$41:$DS$115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868E-4CF0-B05E-8554EF579AD6}"/>
            </c:ext>
          </c:extLst>
        </c:ser>
        <c:ser>
          <c:idx val="117"/>
          <c:order val="116"/>
          <c:spPr>
            <a:ln w="28575" cap="rnd">
              <a:solidFill>
                <a:schemeClr val="accent3">
                  <a:shade val="6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Paths'!$DT$41:$DT$115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868E-4CF0-B05E-8554EF579AD6}"/>
            </c:ext>
          </c:extLst>
        </c:ser>
        <c:ser>
          <c:idx val="118"/>
          <c:order val="117"/>
          <c:spPr>
            <a:ln w="28575" cap="rnd">
              <a:solidFill>
                <a:schemeClr val="accent3">
                  <a:shade val="6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Paths'!$DU$41:$DU$115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868E-4CF0-B05E-8554EF579AD6}"/>
            </c:ext>
          </c:extLst>
        </c:ser>
        <c:ser>
          <c:idx val="119"/>
          <c:order val="118"/>
          <c:spPr>
            <a:ln w="28575" cap="rnd">
              <a:solidFill>
                <a:schemeClr val="accent3">
                  <a:shade val="6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Paths'!$DV$41:$DV$115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868E-4CF0-B05E-8554EF579AD6}"/>
            </c:ext>
          </c:extLst>
        </c:ser>
        <c:ser>
          <c:idx val="120"/>
          <c:order val="119"/>
          <c:spPr>
            <a:ln w="28575" cap="rnd">
              <a:solidFill>
                <a:schemeClr val="accent3">
                  <a:shade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Paths'!$DW$41:$DW$115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868E-4CF0-B05E-8554EF579AD6}"/>
            </c:ext>
          </c:extLst>
        </c:ser>
        <c:ser>
          <c:idx val="121"/>
          <c:order val="120"/>
          <c:spPr>
            <a:ln w="28575" cap="rnd">
              <a:solidFill>
                <a:schemeClr val="accent3">
                  <a:shade val="5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Paths'!$DX$41:$DX$115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868E-4CF0-B05E-8554EF579AD6}"/>
            </c:ext>
          </c:extLst>
        </c:ser>
        <c:ser>
          <c:idx val="122"/>
          <c:order val="121"/>
          <c:spPr>
            <a:ln w="28575" cap="rnd">
              <a:solidFill>
                <a:schemeClr val="accent3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Paths'!$DY$41:$DY$115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868E-4CF0-B05E-8554EF579AD6}"/>
            </c:ext>
          </c:extLst>
        </c:ser>
        <c:ser>
          <c:idx val="123"/>
          <c:order val="122"/>
          <c:spPr>
            <a:ln w="28575" cap="rnd">
              <a:solidFill>
                <a:schemeClr val="accent3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Paths'!$DZ$41:$DZ$115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868E-4CF0-B05E-8554EF579AD6}"/>
            </c:ext>
          </c:extLst>
        </c:ser>
        <c:ser>
          <c:idx val="124"/>
          <c:order val="123"/>
          <c:spPr>
            <a:ln w="28575" cap="rnd">
              <a:solidFill>
                <a:schemeClr val="accent3">
                  <a:shade val="5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Paths'!$EA$41:$EA$115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868E-4CF0-B05E-8554EF579AD6}"/>
            </c:ext>
          </c:extLst>
        </c:ser>
        <c:ser>
          <c:idx val="125"/>
          <c:order val="124"/>
          <c:spPr>
            <a:ln w="28575" cap="rnd">
              <a:solidFill>
                <a:schemeClr val="accent3">
                  <a:shade val="5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Paths'!$EB$41:$EB$115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868E-4CF0-B05E-8554EF579AD6}"/>
            </c:ext>
          </c:extLst>
        </c:ser>
        <c:ser>
          <c:idx val="126"/>
          <c:order val="125"/>
          <c:spPr>
            <a:ln w="28575" cap="rnd">
              <a:solidFill>
                <a:schemeClr val="accent3">
                  <a:shade val="5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Paths'!$EC$41:$EC$115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868E-4CF0-B05E-8554EF579AD6}"/>
            </c:ext>
          </c:extLst>
        </c:ser>
        <c:ser>
          <c:idx val="127"/>
          <c:order val="126"/>
          <c:spPr>
            <a:ln w="28575" cap="rnd">
              <a:solidFill>
                <a:schemeClr val="accent3">
                  <a:shade val="5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Paths'!$ED$41:$ED$115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868E-4CF0-B05E-8554EF579AD6}"/>
            </c:ext>
          </c:extLst>
        </c:ser>
        <c:ser>
          <c:idx val="128"/>
          <c:order val="127"/>
          <c:spPr>
            <a:ln w="28575" cap="rnd">
              <a:solidFill>
                <a:schemeClr val="accent3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Paths'!$EE$41:$EE$115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868E-4CF0-B05E-8554EF579AD6}"/>
            </c:ext>
          </c:extLst>
        </c:ser>
        <c:ser>
          <c:idx val="129"/>
          <c:order val="128"/>
          <c:spPr>
            <a:ln w="28575" cap="rnd">
              <a:solidFill>
                <a:schemeClr val="accent3">
                  <a:shade val="5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Paths'!$EF$41:$EF$115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868E-4CF0-B05E-8554EF579AD6}"/>
            </c:ext>
          </c:extLst>
        </c:ser>
        <c:ser>
          <c:idx val="130"/>
          <c:order val="129"/>
          <c:spPr>
            <a:ln w="28575" cap="rnd">
              <a:solidFill>
                <a:schemeClr val="accent3">
                  <a:shade val="5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Paths'!$EG$41:$EG$115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868E-4CF0-B05E-8554EF579AD6}"/>
            </c:ext>
          </c:extLst>
        </c:ser>
        <c:ser>
          <c:idx val="131"/>
          <c:order val="130"/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Paths'!$EH$41:$EH$115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868E-4CF0-B05E-8554EF579AD6}"/>
            </c:ext>
          </c:extLst>
        </c:ser>
        <c:ser>
          <c:idx val="132"/>
          <c:order val="131"/>
          <c:spPr>
            <a:ln w="28575" cap="rnd">
              <a:solidFill>
                <a:schemeClr val="accent3">
                  <a:shade val="4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Paths'!$EI$41:$EI$115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868E-4CF0-B05E-8554EF579AD6}"/>
            </c:ext>
          </c:extLst>
        </c:ser>
        <c:ser>
          <c:idx val="133"/>
          <c:order val="132"/>
          <c:spPr>
            <a:ln w="28575" cap="rnd">
              <a:solidFill>
                <a:schemeClr val="accent3">
                  <a:shade val="4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Paths'!$EJ$41:$EJ$115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868E-4CF0-B05E-8554EF579AD6}"/>
            </c:ext>
          </c:extLst>
        </c:ser>
        <c:ser>
          <c:idx val="134"/>
          <c:order val="133"/>
          <c:spPr>
            <a:ln w="28575" cap="rnd">
              <a:solidFill>
                <a:schemeClr val="accent3">
                  <a:shade val="4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Paths'!$EK$41:$EK$115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868E-4CF0-B05E-8554EF579AD6}"/>
            </c:ext>
          </c:extLst>
        </c:ser>
        <c:ser>
          <c:idx val="135"/>
          <c:order val="134"/>
          <c:spPr>
            <a:ln w="28575" cap="rnd">
              <a:solidFill>
                <a:schemeClr val="accent3">
                  <a:shade val="4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Paths'!$EL$41:$EL$115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868E-4CF0-B05E-8554EF579AD6}"/>
            </c:ext>
          </c:extLst>
        </c:ser>
        <c:ser>
          <c:idx val="136"/>
          <c:order val="135"/>
          <c:spPr>
            <a:ln w="28575" cap="rnd">
              <a:solidFill>
                <a:schemeClr val="accent3">
                  <a:shade val="4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Paths'!$EM$41:$EM$115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868E-4CF0-B05E-8554EF579AD6}"/>
            </c:ext>
          </c:extLst>
        </c:ser>
        <c:ser>
          <c:idx val="137"/>
          <c:order val="136"/>
          <c:spPr>
            <a:ln w="28575" cap="rnd">
              <a:solidFill>
                <a:schemeClr val="accent3">
                  <a:shade val="4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Paths'!$EN$41:$EN$115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868E-4CF0-B05E-8554EF579AD6}"/>
            </c:ext>
          </c:extLst>
        </c:ser>
        <c:ser>
          <c:idx val="138"/>
          <c:order val="137"/>
          <c:spPr>
            <a:ln w="28575" cap="rnd">
              <a:solidFill>
                <a:schemeClr val="accent3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Paths'!$EO$41:$EO$115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868E-4CF0-B05E-8554EF579AD6}"/>
            </c:ext>
          </c:extLst>
        </c:ser>
        <c:ser>
          <c:idx val="139"/>
          <c:order val="138"/>
          <c:spPr>
            <a:ln w="28575" cap="rnd">
              <a:solidFill>
                <a:schemeClr val="accent3">
                  <a:shade val="4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Paths'!$EP$41:$EP$115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868E-4CF0-B05E-8554EF579AD6}"/>
            </c:ext>
          </c:extLst>
        </c:ser>
        <c:ser>
          <c:idx val="140"/>
          <c:order val="139"/>
          <c:spPr>
            <a:ln w="28575" cap="rnd">
              <a:solidFill>
                <a:schemeClr val="accent3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Paths'!$EQ$41:$EQ$115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868E-4CF0-B05E-8554EF579AD6}"/>
            </c:ext>
          </c:extLst>
        </c:ser>
        <c:ser>
          <c:idx val="141"/>
          <c:order val="140"/>
          <c:spPr>
            <a:ln w="28575" cap="rnd">
              <a:solidFill>
                <a:schemeClr val="accent3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Paths'!$ER$41:$ER$115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868E-4CF0-B05E-8554EF579AD6}"/>
            </c:ext>
          </c:extLst>
        </c:ser>
        <c:ser>
          <c:idx val="142"/>
          <c:order val="141"/>
          <c:spPr>
            <a:ln w="28575" cap="rnd">
              <a:solidFill>
                <a:schemeClr val="accent3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Paths'!$ES$41:$ES$115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868E-4CF0-B05E-8554EF579AD6}"/>
            </c:ext>
          </c:extLst>
        </c:ser>
        <c:ser>
          <c:idx val="143"/>
          <c:order val="142"/>
          <c:spPr>
            <a:ln w="28575" cap="rnd">
              <a:solidFill>
                <a:schemeClr val="accent3">
                  <a:shade val="3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Paths'!$ET$41:$ET$115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868E-4CF0-B05E-8554EF579AD6}"/>
            </c:ext>
          </c:extLst>
        </c:ser>
        <c:ser>
          <c:idx val="144"/>
          <c:order val="143"/>
          <c:spPr>
            <a:ln w="28575" cap="rnd">
              <a:solidFill>
                <a:schemeClr val="accent3">
                  <a:shade val="3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Paths'!$EU$41:$EU$115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868E-4CF0-B05E-8554EF579AD6}"/>
            </c:ext>
          </c:extLst>
        </c:ser>
        <c:ser>
          <c:idx val="145"/>
          <c:order val="144"/>
          <c:spPr>
            <a:ln w="28575" cap="rnd">
              <a:solidFill>
                <a:schemeClr val="accent3">
                  <a:shade val="3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Paths'!$EV$41:$EV$115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868E-4CF0-B05E-8554EF579AD6}"/>
            </c:ext>
          </c:extLst>
        </c:ser>
        <c:ser>
          <c:idx val="146"/>
          <c:order val="145"/>
          <c:spPr>
            <a:ln w="28575" cap="rnd">
              <a:solidFill>
                <a:schemeClr val="accent3">
                  <a:shade val="3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Paths'!$EW$41:$EW$115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868E-4CF0-B05E-8554EF579AD6}"/>
            </c:ext>
          </c:extLst>
        </c:ser>
        <c:ser>
          <c:idx val="147"/>
          <c:order val="146"/>
          <c:spPr>
            <a:ln w="28575" cap="rnd">
              <a:solidFill>
                <a:schemeClr val="accent3">
                  <a:shade val="3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Paths'!$EX$41:$EX$115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868E-4CF0-B05E-8554EF579AD6}"/>
            </c:ext>
          </c:extLst>
        </c:ser>
        <c:ser>
          <c:idx val="148"/>
          <c:order val="147"/>
          <c:spPr>
            <a:ln w="28575" cap="rnd">
              <a:solidFill>
                <a:schemeClr val="accent3">
                  <a:shade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Paths'!$EY$41:$EY$115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868E-4CF0-B05E-8554EF579AD6}"/>
            </c:ext>
          </c:extLst>
        </c:ser>
        <c:ser>
          <c:idx val="149"/>
          <c:order val="148"/>
          <c:spPr>
            <a:ln w="28575" cap="rnd">
              <a:solidFill>
                <a:schemeClr val="accent3">
                  <a:shade val="3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Paths'!$EZ$41:$EZ$115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868E-4CF0-B05E-8554EF579AD6}"/>
            </c:ext>
          </c:extLst>
        </c:ser>
        <c:ser>
          <c:idx val="150"/>
          <c:order val="149"/>
          <c:spPr>
            <a:ln w="28575" cap="rnd">
              <a:solidFill>
                <a:schemeClr val="accent3">
                  <a:shade val="3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Paths'!$FA$41:$FA$115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868E-4CF0-B05E-8554EF579AD6}"/>
            </c:ext>
          </c:extLst>
        </c:ser>
        <c:ser>
          <c:idx val="151"/>
          <c:order val="150"/>
          <c:spPr>
            <a:ln w="28575" cap="rnd">
              <a:solidFill>
                <a:schemeClr val="accent3">
                  <a:shade val="3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Paths'!$FB$41:$FB$115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868E-4CF0-B05E-8554EF579AD6}"/>
            </c:ext>
          </c:extLst>
        </c:ser>
        <c:ser>
          <c:idx val="152"/>
          <c:order val="151"/>
          <c:spPr>
            <a:ln w="28575" cap="rnd">
              <a:solidFill>
                <a:schemeClr val="accent3">
                  <a:shade val="3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Paths'!$FC$41:$FC$115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868E-4CF0-B05E-8554EF579AD6}"/>
            </c:ext>
          </c:extLst>
        </c:ser>
        <c:ser>
          <c:idx val="153"/>
          <c:order val="152"/>
          <c:spPr>
            <a:ln w="28575" cap="rnd">
              <a:solidFill>
                <a:schemeClr val="accent3">
                  <a:shade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Paths'!$FD$41:$FD$115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868E-4CF0-B05E-8554EF579AD6}"/>
            </c:ext>
          </c:extLst>
        </c:ser>
        <c:ser>
          <c:idx val="0"/>
          <c:order val="153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Paths'!$G$41:$G$115</c:f>
              <c:numCache>
                <c:formatCode>_ * #,##0.0000_ ;_ * \-#,##0.0000_ ;_ * "-"??_ ;_ @_ </c:formatCode>
                <c:ptCount val="75"/>
                <c:pt idx="0">
                  <c:v>1</c:v>
                </c:pt>
                <c:pt idx="1">
                  <c:v>0.98853318334689511</c:v>
                </c:pt>
                <c:pt idx="2">
                  <c:v>0.99698605633250881</c:v>
                </c:pt>
                <c:pt idx="3">
                  <c:v>0.99042222872778141</c:v>
                </c:pt>
                <c:pt idx="4">
                  <c:v>0.99345115567163111</c:v>
                </c:pt>
                <c:pt idx="5">
                  <c:v>0.98791368249745859</c:v>
                </c:pt>
                <c:pt idx="6">
                  <c:v>0.9688399716931333</c:v>
                </c:pt>
                <c:pt idx="7">
                  <c:v>0.98182470949732259</c:v>
                </c:pt>
                <c:pt idx="8">
                  <c:v>0.97870818801476189</c:v>
                </c:pt>
                <c:pt idx="9">
                  <c:v>0.98504438507481273</c:v>
                </c:pt>
                <c:pt idx="10">
                  <c:v>0.99550905105148024</c:v>
                </c:pt>
                <c:pt idx="11">
                  <c:v>0.99621557015976769</c:v>
                </c:pt>
                <c:pt idx="12">
                  <c:v>0.99485151573128761</c:v>
                </c:pt>
                <c:pt idx="13">
                  <c:v>0.99792423994449275</c:v>
                </c:pt>
                <c:pt idx="14">
                  <c:v>0.99644435326416436</c:v>
                </c:pt>
                <c:pt idx="15">
                  <c:v>0.99153156745816784</c:v>
                </c:pt>
                <c:pt idx="16">
                  <c:v>0.99344020635429209</c:v>
                </c:pt>
                <c:pt idx="17">
                  <c:v>0.98889393453921803</c:v>
                </c:pt>
                <c:pt idx="18">
                  <c:v>0.98726075741614538</c:v>
                </c:pt>
                <c:pt idx="19">
                  <c:v>0.98525530350355095</c:v>
                </c:pt>
                <c:pt idx="20">
                  <c:v>0.96816860565630203</c:v>
                </c:pt>
                <c:pt idx="21">
                  <c:v>0.9746603982785369</c:v>
                </c:pt>
                <c:pt idx="22">
                  <c:v>0.96759002067692135</c:v>
                </c:pt>
                <c:pt idx="23">
                  <c:v>0.94292293755200929</c:v>
                </c:pt>
                <c:pt idx="24">
                  <c:v>0.89598897691883905</c:v>
                </c:pt>
                <c:pt idx="25">
                  <c:v>0.85211218094265562</c:v>
                </c:pt>
                <c:pt idx="26">
                  <c:v>0.87611884734807555</c:v>
                </c:pt>
                <c:pt idx="27">
                  <c:v>0.84162561633131028</c:v>
                </c:pt>
                <c:pt idx="28">
                  <c:v>0.86801865763674557</c:v>
                </c:pt>
                <c:pt idx="29">
                  <c:v>0.87090524345518983</c:v>
                </c:pt>
                <c:pt idx="30">
                  <c:v>0.89051086057024065</c:v>
                </c:pt>
                <c:pt idx="31">
                  <c:v>0.90255049940412679</c:v>
                </c:pt>
                <c:pt idx="32">
                  <c:v>0.9008614231346399</c:v>
                </c:pt>
                <c:pt idx="33">
                  <c:v>0.90504809631711092</c:v>
                </c:pt>
                <c:pt idx="34">
                  <c:v>0.90974131949646986</c:v>
                </c:pt>
                <c:pt idx="35">
                  <c:v>0.9220604540624272</c:v>
                </c:pt>
                <c:pt idx="36">
                  <c:v>0.93114262465509656</c:v>
                </c:pt>
                <c:pt idx="37">
                  <c:v>0.93419921303222342</c:v>
                </c:pt>
                <c:pt idx="38">
                  <c:v>0.94109036759739717</c:v>
                </c:pt>
                <c:pt idx="39">
                  <c:v>0.94439418003443854</c:v>
                </c:pt>
                <c:pt idx="40">
                  <c:v>0.94966022539457895</c:v>
                </c:pt>
                <c:pt idx="41">
                  <c:v>0.96154945518502033</c:v>
                </c:pt>
                <c:pt idx="42">
                  <c:v>0.96010414529628862</c:v>
                </c:pt>
                <c:pt idx="43">
                  <c:v>0.96051042259754693</c:v>
                </c:pt>
                <c:pt idx="44">
                  <c:v>0.95218144978182051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868E-4CF0-B05E-8554EF57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782063"/>
        <c:axId val="823778703"/>
      </c:lineChart>
      <c:catAx>
        <c:axId val="823782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Days After Start of Underwater</a:t>
                </a:r>
                <a:r>
                  <a:rPr lang="en-GB" baseline="0"/>
                  <a:t> Period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0060287058712257"/>
              <c:y val="0.95737495623367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823778703"/>
        <c:crosses val="autoZero"/>
        <c:auto val="1"/>
        <c:lblAlgn val="ctr"/>
        <c:lblOffset val="100"/>
        <c:noMultiLvlLbl val="0"/>
      </c:catAx>
      <c:valAx>
        <c:axId val="823778703"/>
        <c:scaling>
          <c:orientation val="minMax"/>
          <c:max val="1.150000000000000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Indexed Returns (Drawodown</a:t>
                </a:r>
                <a:r>
                  <a:rPr lang="en-GB" baseline="0"/>
                  <a:t> Start Value = 100)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2921709110685489E-2"/>
              <c:y val="0.40748784755621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82378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'Underwater Paths'!#REF!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2-4ED7-8488-7CD5737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708640"/>
        <c:axId val="740712000"/>
      </c:lineChart>
      <c:catAx>
        <c:axId val="740708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740712000"/>
        <c:crosses val="autoZero"/>
        <c:auto val="1"/>
        <c:lblAlgn val="ctr"/>
        <c:lblOffset val="100"/>
        <c:noMultiLvlLbl val="0"/>
      </c:catAx>
      <c:valAx>
        <c:axId val="7407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74070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5476803026794"/>
          <c:y val="3.1182245921375855E-2"/>
          <c:w val="0.86063123886228365"/>
          <c:h val="0.93763550815724828"/>
        </c:manualLayout>
      </c:layout>
      <c:lineChart>
        <c:grouping val="standard"/>
        <c:varyColors val="0"/>
        <c:ser>
          <c:idx val="1"/>
          <c:order val="0"/>
          <c:tx>
            <c:strRef>
              <c:f>'Expected &amp; Realized Drawdown'!$D$7</c:f>
              <c:strCache>
                <c:ptCount val="1"/>
                <c:pt idx="0">
                  <c:v>Realized Drawdown</c:v>
                </c:pt>
              </c:strCache>
            </c:strRef>
          </c:tx>
          <c:marker>
            <c:symbol val="none"/>
          </c:marker>
          <c:val>
            <c:numRef>
              <c:f>'Expected &amp; Realized Drawdown'!$D$8:$D$267</c:f>
              <c:numCache>
                <c:formatCode>0.00%</c:formatCode>
                <c:ptCount val="2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-1.8600000000000061E-2</c:v>
                </c:pt>
                <c:pt idx="5">
                  <c:v>-1.8600000000000061E-2</c:v>
                </c:pt>
                <c:pt idx="6">
                  <c:v>-1.8600000000000061E-2</c:v>
                </c:pt>
                <c:pt idx="7">
                  <c:v>-5.1900000000000057E-2</c:v>
                </c:pt>
                <c:pt idx="8">
                  <c:v>-5.1900000000000057E-2</c:v>
                </c:pt>
                <c:pt idx="9">
                  <c:v>-5.1900000000000057E-2</c:v>
                </c:pt>
                <c:pt idx="10">
                  <c:v>-5.1900000000000057E-2</c:v>
                </c:pt>
                <c:pt idx="11">
                  <c:v>-5.1900000000000057E-2</c:v>
                </c:pt>
                <c:pt idx="12">
                  <c:v>-5.1900000000000057E-2</c:v>
                </c:pt>
                <c:pt idx="13">
                  <c:v>-5.1900000000000057E-2</c:v>
                </c:pt>
                <c:pt idx="14">
                  <c:v>-5.1900000000000057E-2</c:v>
                </c:pt>
                <c:pt idx="15">
                  <c:v>-5.1900000000000057E-2</c:v>
                </c:pt>
                <c:pt idx="16">
                  <c:v>-7.5233948319999966E-2</c:v>
                </c:pt>
                <c:pt idx="17">
                  <c:v>-7.5233948319999966E-2</c:v>
                </c:pt>
                <c:pt idx="18">
                  <c:v>-7.5233948319999966E-2</c:v>
                </c:pt>
                <c:pt idx="19">
                  <c:v>-7.5233948319999966E-2</c:v>
                </c:pt>
                <c:pt idx="20">
                  <c:v>-7.5233948319999966E-2</c:v>
                </c:pt>
                <c:pt idx="21">
                  <c:v>-7.5233948319999966E-2</c:v>
                </c:pt>
                <c:pt idx="22">
                  <c:v>-7.5233948319999966E-2</c:v>
                </c:pt>
                <c:pt idx="23">
                  <c:v>-7.5233948319999966E-2</c:v>
                </c:pt>
                <c:pt idx="24">
                  <c:v>-7.5233948319999966E-2</c:v>
                </c:pt>
                <c:pt idx="25">
                  <c:v>-7.5233948319999966E-2</c:v>
                </c:pt>
                <c:pt idx="26">
                  <c:v>-7.5233948319999966E-2</c:v>
                </c:pt>
                <c:pt idx="27">
                  <c:v>-7.5233948319999966E-2</c:v>
                </c:pt>
                <c:pt idx="28">
                  <c:v>-7.5233948319999966E-2</c:v>
                </c:pt>
                <c:pt idx="29">
                  <c:v>-7.5233948319999966E-2</c:v>
                </c:pt>
                <c:pt idx="30">
                  <c:v>-7.5233948319999966E-2</c:v>
                </c:pt>
                <c:pt idx="31">
                  <c:v>-7.5233948319999966E-2</c:v>
                </c:pt>
                <c:pt idx="32">
                  <c:v>-7.5233948319999966E-2</c:v>
                </c:pt>
                <c:pt idx="33">
                  <c:v>-7.5233948319999966E-2</c:v>
                </c:pt>
                <c:pt idx="34">
                  <c:v>-7.5233948319999966E-2</c:v>
                </c:pt>
                <c:pt idx="35">
                  <c:v>-7.5233948319999966E-2</c:v>
                </c:pt>
                <c:pt idx="36">
                  <c:v>-7.5233948319999966E-2</c:v>
                </c:pt>
                <c:pt idx="37">
                  <c:v>-7.5233948319999966E-2</c:v>
                </c:pt>
                <c:pt idx="38">
                  <c:v>-7.5233948319999966E-2</c:v>
                </c:pt>
                <c:pt idx="39">
                  <c:v>-7.5233948319999966E-2</c:v>
                </c:pt>
                <c:pt idx="40">
                  <c:v>-7.5233948319999966E-2</c:v>
                </c:pt>
                <c:pt idx="41">
                  <c:v>-7.5233948319999966E-2</c:v>
                </c:pt>
                <c:pt idx="42">
                  <c:v>-7.5233948319999966E-2</c:v>
                </c:pt>
                <c:pt idx="43">
                  <c:v>-7.5233948319999966E-2</c:v>
                </c:pt>
                <c:pt idx="44">
                  <c:v>-7.5233948319999966E-2</c:v>
                </c:pt>
                <c:pt idx="45">
                  <c:v>-7.5233948319999966E-2</c:v>
                </c:pt>
                <c:pt idx="46">
                  <c:v>-7.5233948319999966E-2</c:v>
                </c:pt>
                <c:pt idx="47">
                  <c:v>-7.5233948319999966E-2</c:v>
                </c:pt>
                <c:pt idx="48">
                  <c:v>-7.5233948319999966E-2</c:v>
                </c:pt>
                <c:pt idx="49">
                  <c:v>-7.5233948319999966E-2</c:v>
                </c:pt>
                <c:pt idx="50">
                  <c:v>-7.5233948319999966E-2</c:v>
                </c:pt>
                <c:pt idx="51">
                  <c:v>-7.5233948319999966E-2</c:v>
                </c:pt>
                <c:pt idx="52">
                  <c:v>-7.5233948319999966E-2</c:v>
                </c:pt>
                <c:pt idx="53">
                  <c:v>-7.5233948319999966E-2</c:v>
                </c:pt>
                <c:pt idx="54">
                  <c:v>-7.5233948319999966E-2</c:v>
                </c:pt>
                <c:pt idx="55">
                  <c:v>-7.5233948319999966E-2</c:v>
                </c:pt>
                <c:pt idx="56">
                  <c:v>-7.5233948319999966E-2</c:v>
                </c:pt>
                <c:pt idx="57">
                  <c:v>-7.5233948319999966E-2</c:v>
                </c:pt>
                <c:pt idx="58">
                  <c:v>-7.5233948319999966E-2</c:v>
                </c:pt>
                <c:pt idx="59">
                  <c:v>-7.5233948319999966E-2</c:v>
                </c:pt>
                <c:pt idx="60">
                  <c:v>-7.5233948319999966E-2</c:v>
                </c:pt>
                <c:pt idx="61">
                  <c:v>-7.5233948319999966E-2</c:v>
                </c:pt>
                <c:pt idx="62">
                  <c:v>-7.5233948319999966E-2</c:v>
                </c:pt>
                <c:pt idx="63">
                  <c:v>-7.5233948319999966E-2</c:v>
                </c:pt>
                <c:pt idx="64">
                  <c:v>-7.5233948319999966E-2</c:v>
                </c:pt>
                <c:pt idx="65">
                  <c:v>-7.5233948319999966E-2</c:v>
                </c:pt>
                <c:pt idx="66">
                  <c:v>-7.5233948319999966E-2</c:v>
                </c:pt>
                <c:pt idx="67">
                  <c:v>-7.5233948319999966E-2</c:v>
                </c:pt>
                <c:pt idx="68">
                  <c:v>-7.5233948319999966E-2</c:v>
                </c:pt>
                <c:pt idx="69">
                  <c:v>-7.5233948319999966E-2</c:v>
                </c:pt>
                <c:pt idx="70">
                  <c:v>-7.5233948319999966E-2</c:v>
                </c:pt>
                <c:pt idx="71">
                  <c:v>-7.5233948319999966E-2</c:v>
                </c:pt>
                <c:pt idx="72">
                  <c:v>-7.5233948319999966E-2</c:v>
                </c:pt>
                <c:pt idx="73">
                  <c:v>-7.5233948319999966E-2</c:v>
                </c:pt>
                <c:pt idx="74">
                  <c:v>-7.5233948319999966E-2</c:v>
                </c:pt>
                <c:pt idx="75">
                  <c:v>-7.5233948319999966E-2</c:v>
                </c:pt>
                <c:pt idx="76">
                  <c:v>-7.5233948319999966E-2</c:v>
                </c:pt>
                <c:pt idx="77">
                  <c:v>-7.5233948319999966E-2</c:v>
                </c:pt>
                <c:pt idx="78">
                  <c:v>-7.5233948319999966E-2</c:v>
                </c:pt>
                <c:pt idx="79">
                  <c:v>-7.5233948319999966E-2</c:v>
                </c:pt>
                <c:pt idx="80">
                  <c:v>-7.5233948319999966E-2</c:v>
                </c:pt>
                <c:pt idx="81">
                  <c:v>-0.11029999999999984</c:v>
                </c:pt>
                <c:pt idx="82">
                  <c:v>-0.11029999999999984</c:v>
                </c:pt>
                <c:pt idx="83">
                  <c:v>-0.20126404012499999</c:v>
                </c:pt>
                <c:pt idx="84">
                  <c:v>-0.22754245320488753</c:v>
                </c:pt>
                <c:pt idx="85">
                  <c:v>-0.22962808858123429</c:v>
                </c:pt>
                <c:pt idx="86">
                  <c:v>-0.23633032421057754</c:v>
                </c:pt>
                <c:pt idx="87">
                  <c:v>-0.23633032421057754</c:v>
                </c:pt>
                <c:pt idx="88">
                  <c:v>-0.23633032421057754</c:v>
                </c:pt>
                <c:pt idx="89">
                  <c:v>-0.23633032421057754</c:v>
                </c:pt>
                <c:pt idx="90">
                  <c:v>-0.23633032421057754</c:v>
                </c:pt>
                <c:pt idx="91">
                  <c:v>-0.27745672968271196</c:v>
                </c:pt>
                <c:pt idx="92">
                  <c:v>-0.27745672968271196</c:v>
                </c:pt>
                <c:pt idx="93">
                  <c:v>-0.43183934215928665</c:v>
                </c:pt>
                <c:pt idx="94">
                  <c:v>-0.43183934215928665</c:v>
                </c:pt>
                <c:pt idx="95">
                  <c:v>-0.43183934215928665</c:v>
                </c:pt>
                <c:pt idx="96">
                  <c:v>-0.43183934215928665</c:v>
                </c:pt>
                <c:pt idx="97">
                  <c:v>-0.43183934215928665</c:v>
                </c:pt>
                <c:pt idx="98">
                  <c:v>-0.43183934215928665</c:v>
                </c:pt>
                <c:pt idx="99">
                  <c:v>-0.43183934215928665</c:v>
                </c:pt>
                <c:pt idx="100">
                  <c:v>-0.43183934215928665</c:v>
                </c:pt>
                <c:pt idx="101">
                  <c:v>-0.43183934215928665</c:v>
                </c:pt>
                <c:pt idx="102">
                  <c:v>-0.43183934215928665</c:v>
                </c:pt>
                <c:pt idx="103">
                  <c:v>-0.43183934215928665</c:v>
                </c:pt>
                <c:pt idx="104">
                  <c:v>-0.43183934215928665</c:v>
                </c:pt>
                <c:pt idx="105">
                  <c:v>-0.43183934215928665</c:v>
                </c:pt>
                <c:pt idx="106">
                  <c:v>-0.43183934215928665</c:v>
                </c:pt>
                <c:pt idx="107">
                  <c:v>-0.43183934215928665</c:v>
                </c:pt>
                <c:pt idx="108">
                  <c:v>-0.43183934215928665</c:v>
                </c:pt>
                <c:pt idx="109">
                  <c:v>-0.43183934215928665</c:v>
                </c:pt>
                <c:pt idx="110">
                  <c:v>-0.43183934215928665</c:v>
                </c:pt>
                <c:pt idx="111">
                  <c:v>-0.43183934215928665</c:v>
                </c:pt>
                <c:pt idx="112">
                  <c:v>-0.43183934215928665</c:v>
                </c:pt>
                <c:pt idx="113">
                  <c:v>-0.43183934215928665</c:v>
                </c:pt>
                <c:pt idx="114">
                  <c:v>-0.43183934215928665</c:v>
                </c:pt>
                <c:pt idx="115">
                  <c:v>-0.43183934215928665</c:v>
                </c:pt>
                <c:pt idx="116">
                  <c:v>-0.43183934215928665</c:v>
                </c:pt>
                <c:pt idx="117">
                  <c:v>-0.43183934215928665</c:v>
                </c:pt>
                <c:pt idx="118">
                  <c:v>-0.43183934215928665</c:v>
                </c:pt>
                <c:pt idx="119">
                  <c:v>-0.43183934215928665</c:v>
                </c:pt>
                <c:pt idx="120">
                  <c:v>-0.43183934215928665</c:v>
                </c:pt>
                <c:pt idx="121">
                  <c:v>-0.43183934215928665</c:v>
                </c:pt>
                <c:pt idx="122">
                  <c:v>-0.43183934215928665</c:v>
                </c:pt>
                <c:pt idx="123">
                  <c:v>-0.43183934215928665</c:v>
                </c:pt>
                <c:pt idx="124">
                  <c:v>-0.43183934215928665</c:v>
                </c:pt>
                <c:pt idx="125">
                  <c:v>-0.43183934215928665</c:v>
                </c:pt>
                <c:pt idx="126">
                  <c:v>-0.43183934215928665</c:v>
                </c:pt>
                <c:pt idx="127">
                  <c:v>-0.43183934215928665</c:v>
                </c:pt>
                <c:pt idx="128">
                  <c:v>-0.43183934215928665</c:v>
                </c:pt>
                <c:pt idx="129">
                  <c:v>-0.43183934215928665</c:v>
                </c:pt>
                <c:pt idx="130">
                  <c:v>-0.47136807378707624</c:v>
                </c:pt>
                <c:pt idx="131">
                  <c:v>-0.47136807378707624</c:v>
                </c:pt>
                <c:pt idx="132">
                  <c:v>-0.47136807378707624</c:v>
                </c:pt>
                <c:pt idx="133">
                  <c:v>-0.47136807378707624</c:v>
                </c:pt>
                <c:pt idx="134">
                  <c:v>-0.47136807378707624</c:v>
                </c:pt>
                <c:pt idx="135">
                  <c:v>-0.47136807378707624</c:v>
                </c:pt>
                <c:pt idx="136">
                  <c:v>-0.47136807378707624</c:v>
                </c:pt>
                <c:pt idx="137">
                  <c:v>-0.47136807378707624</c:v>
                </c:pt>
                <c:pt idx="138">
                  <c:v>-0.47136807378707624</c:v>
                </c:pt>
                <c:pt idx="139">
                  <c:v>-0.50923406130372983</c:v>
                </c:pt>
                <c:pt idx="140">
                  <c:v>-0.5517834681886965</c:v>
                </c:pt>
                <c:pt idx="141">
                  <c:v>-0.55335222605003609</c:v>
                </c:pt>
                <c:pt idx="142">
                  <c:v>-0.60038423664696716</c:v>
                </c:pt>
                <c:pt idx="143">
                  <c:v>-0.60038423664696716</c:v>
                </c:pt>
                <c:pt idx="144">
                  <c:v>-0.60038423664696716</c:v>
                </c:pt>
                <c:pt idx="145">
                  <c:v>-0.60038423664696716</c:v>
                </c:pt>
                <c:pt idx="146">
                  <c:v>-0.60038423664696716</c:v>
                </c:pt>
                <c:pt idx="147">
                  <c:v>-0.60038423664696716</c:v>
                </c:pt>
                <c:pt idx="148">
                  <c:v>-0.60038423664696716</c:v>
                </c:pt>
                <c:pt idx="149">
                  <c:v>-0.60038423664696716</c:v>
                </c:pt>
                <c:pt idx="150">
                  <c:v>-0.60038423664696716</c:v>
                </c:pt>
                <c:pt idx="151">
                  <c:v>-0.60038423664696716</c:v>
                </c:pt>
                <c:pt idx="152">
                  <c:v>-0.60038423664696716</c:v>
                </c:pt>
                <c:pt idx="153">
                  <c:v>-0.60038423664696716</c:v>
                </c:pt>
                <c:pt idx="154">
                  <c:v>-0.60038423664696716</c:v>
                </c:pt>
                <c:pt idx="155">
                  <c:v>-0.60038423664696716</c:v>
                </c:pt>
                <c:pt idx="156">
                  <c:v>-0.60038423664696716</c:v>
                </c:pt>
                <c:pt idx="157">
                  <c:v>-0.60038423664696716</c:v>
                </c:pt>
                <c:pt idx="158">
                  <c:v>-0.60038423664696716</c:v>
                </c:pt>
                <c:pt idx="159">
                  <c:v>-0.60038423664696716</c:v>
                </c:pt>
                <c:pt idx="160">
                  <c:v>-0.60038423664696716</c:v>
                </c:pt>
                <c:pt idx="161">
                  <c:v>-0.60038423664696716</c:v>
                </c:pt>
                <c:pt idx="162">
                  <c:v>-0.60038423664696716</c:v>
                </c:pt>
                <c:pt idx="163">
                  <c:v>-0.60038423664696716</c:v>
                </c:pt>
                <c:pt idx="164">
                  <c:v>-0.60038423664696716</c:v>
                </c:pt>
                <c:pt idx="165">
                  <c:v>-0.60038423664696716</c:v>
                </c:pt>
                <c:pt idx="166">
                  <c:v>-0.60038423664696716</c:v>
                </c:pt>
                <c:pt idx="167">
                  <c:v>-0.60038423664696716</c:v>
                </c:pt>
                <c:pt idx="168">
                  <c:v>-0.60038423664696716</c:v>
                </c:pt>
                <c:pt idx="169">
                  <c:v>-0.60038423664696716</c:v>
                </c:pt>
                <c:pt idx="170">
                  <c:v>-0.60038423664696716</c:v>
                </c:pt>
                <c:pt idx="171">
                  <c:v>-0.60038423664696716</c:v>
                </c:pt>
                <c:pt idx="172">
                  <c:v>-0.60038423664696716</c:v>
                </c:pt>
                <c:pt idx="173">
                  <c:v>-0.60038423664696716</c:v>
                </c:pt>
                <c:pt idx="174">
                  <c:v>-0.60038423664696716</c:v>
                </c:pt>
                <c:pt idx="175">
                  <c:v>-0.60038423664696716</c:v>
                </c:pt>
                <c:pt idx="176">
                  <c:v>-0.60038423664696716</c:v>
                </c:pt>
                <c:pt idx="177">
                  <c:v>-0.60038423664696716</c:v>
                </c:pt>
                <c:pt idx="178">
                  <c:v>-0.60038423664696716</c:v>
                </c:pt>
                <c:pt idx="179">
                  <c:v>-0.60038423664696716</c:v>
                </c:pt>
                <c:pt idx="180">
                  <c:v>-0.60038423664696716</c:v>
                </c:pt>
                <c:pt idx="181">
                  <c:v>-0.60038423664696716</c:v>
                </c:pt>
                <c:pt idx="182">
                  <c:v>-0.60038423664696716</c:v>
                </c:pt>
                <c:pt idx="183">
                  <c:v>-0.60038423664696716</c:v>
                </c:pt>
                <c:pt idx="184">
                  <c:v>-0.60038423664696716</c:v>
                </c:pt>
                <c:pt idx="185">
                  <c:v>-0.60038423664696716</c:v>
                </c:pt>
                <c:pt idx="186">
                  <c:v>-0.60038423664696716</c:v>
                </c:pt>
                <c:pt idx="187">
                  <c:v>-0.60038423664696716</c:v>
                </c:pt>
                <c:pt idx="188">
                  <c:v>-0.60038423664696716</c:v>
                </c:pt>
                <c:pt idx="189">
                  <c:v>-0.60038423664696716</c:v>
                </c:pt>
                <c:pt idx="190">
                  <c:v>-0.60038423664696716</c:v>
                </c:pt>
                <c:pt idx="191">
                  <c:v>-0.60038423664696716</c:v>
                </c:pt>
                <c:pt idx="192">
                  <c:v>-0.60038423664696716</c:v>
                </c:pt>
                <c:pt idx="193">
                  <c:v>-0.60038423664696716</c:v>
                </c:pt>
                <c:pt idx="194">
                  <c:v>-0.60038423664696716</c:v>
                </c:pt>
                <c:pt idx="195">
                  <c:v>-0.60038423664696716</c:v>
                </c:pt>
                <c:pt idx="196">
                  <c:v>-0.60038423664696716</c:v>
                </c:pt>
                <c:pt idx="197">
                  <c:v>-0.60038423664696716</c:v>
                </c:pt>
                <c:pt idx="198">
                  <c:v>-0.60038423664696716</c:v>
                </c:pt>
                <c:pt idx="199">
                  <c:v>-0.60038423664696716</c:v>
                </c:pt>
                <c:pt idx="200">
                  <c:v>-0.60038423664696716</c:v>
                </c:pt>
                <c:pt idx="201">
                  <c:v>-0.60038423664696716</c:v>
                </c:pt>
                <c:pt idx="202">
                  <c:v>-0.60038423664696716</c:v>
                </c:pt>
                <c:pt idx="203">
                  <c:v>-0.60038423664696716</c:v>
                </c:pt>
                <c:pt idx="204">
                  <c:v>-0.60038423664696716</c:v>
                </c:pt>
                <c:pt idx="205">
                  <c:v>-0.60038423664696716</c:v>
                </c:pt>
                <c:pt idx="206">
                  <c:v>-0.60038423664696716</c:v>
                </c:pt>
                <c:pt idx="207">
                  <c:v>-0.60038423664696716</c:v>
                </c:pt>
                <c:pt idx="208">
                  <c:v>-0.60038423664696716</c:v>
                </c:pt>
                <c:pt idx="209">
                  <c:v>-0.60038423664696716</c:v>
                </c:pt>
                <c:pt idx="210">
                  <c:v>-0.60038423664696716</c:v>
                </c:pt>
                <c:pt idx="211">
                  <c:v>-0.60038423664696716</c:v>
                </c:pt>
                <c:pt idx="212">
                  <c:v>-0.60038423664696716</c:v>
                </c:pt>
                <c:pt idx="213">
                  <c:v>-0.60038423664696716</c:v>
                </c:pt>
                <c:pt idx="214">
                  <c:v>-0.60038423664696716</c:v>
                </c:pt>
                <c:pt idx="215">
                  <c:v>-0.60038423664696716</c:v>
                </c:pt>
                <c:pt idx="216">
                  <c:v>-0.60038423664696716</c:v>
                </c:pt>
                <c:pt idx="217">
                  <c:v>-0.60038423664696716</c:v>
                </c:pt>
                <c:pt idx="218">
                  <c:v>-0.60038423664696716</c:v>
                </c:pt>
                <c:pt idx="219">
                  <c:v>-0.60038423664696716</c:v>
                </c:pt>
                <c:pt idx="220">
                  <c:v>-0.60038423664696716</c:v>
                </c:pt>
                <c:pt idx="221">
                  <c:v>-0.60038423664696716</c:v>
                </c:pt>
                <c:pt idx="222">
                  <c:v>-0.60038423664696716</c:v>
                </c:pt>
                <c:pt idx="223">
                  <c:v>-0.60038423664696716</c:v>
                </c:pt>
                <c:pt idx="224">
                  <c:v>-0.60038423664696716</c:v>
                </c:pt>
                <c:pt idx="225">
                  <c:v>-0.60038423664696716</c:v>
                </c:pt>
                <c:pt idx="226">
                  <c:v>-0.60038423664696716</c:v>
                </c:pt>
                <c:pt idx="227">
                  <c:v>-0.60038423664696716</c:v>
                </c:pt>
                <c:pt idx="228">
                  <c:v>-0.60038423664696716</c:v>
                </c:pt>
                <c:pt idx="229">
                  <c:v>-0.60038423664696716</c:v>
                </c:pt>
                <c:pt idx="230">
                  <c:v>-0.60038423664696716</c:v>
                </c:pt>
                <c:pt idx="231">
                  <c:v>-0.60038423664696716</c:v>
                </c:pt>
                <c:pt idx="232">
                  <c:v>-0.60038423664696716</c:v>
                </c:pt>
                <c:pt idx="233">
                  <c:v>-0.60038423664696716</c:v>
                </c:pt>
                <c:pt idx="234">
                  <c:v>-0.60038423664696716</c:v>
                </c:pt>
                <c:pt idx="235">
                  <c:v>-0.60038423664696716</c:v>
                </c:pt>
                <c:pt idx="236">
                  <c:v>-0.60038423664696716</c:v>
                </c:pt>
                <c:pt idx="237">
                  <c:v>-0.60038423664696716</c:v>
                </c:pt>
                <c:pt idx="238">
                  <c:v>-0.60038423664696716</c:v>
                </c:pt>
                <c:pt idx="239">
                  <c:v>-0.60038423664696716</c:v>
                </c:pt>
                <c:pt idx="240">
                  <c:v>-0.60038423664696716</c:v>
                </c:pt>
                <c:pt idx="241">
                  <c:v>-0.60038423664696716</c:v>
                </c:pt>
                <c:pt idx="242">
                  <c:v>-0.60038423664696716</c:v>
                </c:pt>
                <c:pt idx="243">
                  <c:v>-0.60038423664696716</c:v>
                </c:pt>
                <c:pt idx="244">
                  <c:v>-0.60038423664696716</c:v>
                </c:pt>
                <c:pt idx="245">
                  <c:v>-0.60038423664696716</c:v>
                </c:pt>
                <c:pt idx="246">
                  <c:v>-0.60038423664696716</c:v>
                </c:pt>
                <c:pt idx="247">
                  <c:v>-0.60038423664696716</c:v>
                </c:pt>
                <c:pt idx="248">
                  <c:v>-0.60038423664696716</c:v>
                </c:pt>
                <c:pt idx="249">
                  <c:v>-0.60038423664696716</c:v>
                </c:pt>
                <c:pt idx="250">
                  <c:v>-0.60038423664696716</c:v>
                </c:pt>
                <c:pt idx="251">
                  <c:v>-0.60038423664696716</c:v>
                </c:pt>
                <c:pt idx="252">
                  <c:v>-0.60038423664696716</c:v>
                </c:pt>
                <c:pt idx="253">
                  <c:v>-0.60038423664696716</c:v>
                </c:pt>
                <c:pt idx="254">
                  <c:v>-0.60038423664696716</c:v>
                </c:pt>
                <c:pt idx="255">
                  <c:v>-0.60038423664696716</c:v>
                </c:pt>
                <c:pt idx="256">
                  <c:v>-0.60038423664696716</c:v>
                </c:pt>
                <c:pt idx="257">
                  <c:v>-0.60038423664696716</c:v>
                </c:pt>
                <c:pt idx="258">
                  <c:v>-0.60038423664696716</c:v>
                </c:pt>
                <c:pt idx="259">
                  <c:v>-0.60038423664696716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C-4493-AC96-811688776491}"/>
            </c:ext>
          </c:extLst>
        </c:ser>
        <c:ser>
          <c:idx val="2"/>
          <c:order val="1"/>
          <c:tx>
            <c:strRef>
              <c:f>'Expected &amp; Realized Drawdown'!$E$7</c:f>
              <c:strCache>
                <c:ptCount val="1"/>
                <c:pt idx="0">
                  <c:v>Expected Drawdown</c:v>
                </c:pt>
              </c:strCache>
            </c:strRef>
          </c:tx>
          <c:marker>
            <c:symbol val="none"/>
          </c:marker>
          <c:val>
            <c:numRef>
              <c:f>'Expected &amp; Realized Drawdown'!$E$8:$E$267</c:f>
              <c:numCache>
                <c:formatCode>0.00%</c:formatCode>
                <c:ptCount val="260"/>
                <c:pt idx="0">
                  <c:v>-2.0095024071836831E-2</c:v>
                </c:pt>
                <c:pt idx="1">
                  <c:v>-2.8414412281311363E-2</c:v>
                </c:pt>
                <c:pt idx="2">
                  <c:v>-3.4491695853188564E-2</c:v>
                </c:pt>
                <c:pt idx="3">
                  <c:v>-3.9592923827134974E-2</c:v>
                </c:pt>
                <c:pt idx="4">
                  <c:v>-4.4058106679095266E-2</c:v>
                </c:pt>
                <c:pt idx="5">
                  <c:v>-4.8046883017938469E-2</c:v>
                </c:pt>
                <c:pt idx="6">
                  <c:v>-5.1655924292060562E-2</c:v>
                </c:pt>
                <c:pt idx="7">
                  <c:v>-5.4979936479409464E-2</c:v>
                </c:pt>
                <c:pt idx="8">
                  <c:v>-5.8093876733288807E-2</c:v>
                </c:pt>
                <c:pt idx="9">
                  <c:v>-6.1025951427382874E-2</c:v>
                </c:pt>
                <c:pt idx="10">
                  <c:v>-6.379686797103401E-2</c:v>
                </c:pt>
                <c:pt idx="11">
                  <c:v>-6.6427000699678773E-2</c:v>
                </c:pt>
                <c:pt idx="12">
                  <c:v>-6.8933991074063838E-2</c:v>
                </c:pt>
                <c:pt idx="13">
                  <c:v>-7.1330309168072148E-2</c:v>
                </c:pt>
                <c:pt idx="14">
                  <c:v>-7.3627669427862918E-2</c:v>
                </c:pt>
                <c:pt idx="15">
                  <c:v>-7.5837614676238951E-2</c:v>
                </c:pt>
                <c:pt idx="16">
                  <c:v>-7.7969512313388556E-2</c:v>
                </c:pt>
                <c:pt idx="17">
                  <c:v>-8.0029294553830455E-2</c:v>
                </c:pt>
                <c:pt idx="18">
                  <c:v>-8.2022520448899794E-2</c:v>
                </c:pt>
                <c:pt idx="19">
                  <c:v>-8.395467130042289E-2</c:v>
                </c:pt>
                <c:pt idx="20">
                  <c:v>-8.5830428803858827E-2</c:v>
                </c:pt>
                <c:pt idx="21">
                  <c:v>-8.7653443727710334E-2</c:v>
                </c:pt>
                <c:pt idx="22">
                  <c:v>-8.942726307656057E-2</c:v>
                </c:pt>
                <c:pt idx="23">
                  <c:v>-9.1155381785051781E-2</c:v>
                </c:pt>
                <c:pt idx="24">
                  <c:v>-9.2840774117574743E-2</c:v>
                </c:pt>
                <c:pt idx="25">
                  <c:v>-9.4485860834808033E-2</c:v>
                </c:pt>
                <c:pt idx="26">
                  <c:v>-9.60930150382725E-2</c:v>
                </c:pt>
                <c:pt idx="27">
                  <c:v>-9.7664568154931408E-2</c:v>
                </c:pt>
                <c:pt idx="28">
                  <c:v>-9.9202439136219733E-2</c:v>
                </c:pt>
                <c:pt idx="29">
                  <c:v>-0.1007081857831319</c:v>
                </c:pt>
                <c:pt idx="30">
                  <c:v>-0.10218334126754192</c:v>
                </c:pt>
                <c:pt idx="31">
                  <c:v>-0.10362941671057513</c:v>
                </c:pt>
                <c:pt idx="32">
                  <c:v>-0.10504778031010764</c:v>
                </c:pt>
                <c:pt idx="33">
                  <c:v>-0.10643969602035974</c:v>
                </c:pt>
                <c:pt idx="34">
                  <c:v>-0.10780641625648779</c:v>
                </c:pt>
                <c:pt idx="35">
                  <c:v>-0.1091491645285495</c:v>
                </c:pt>
                <c:pt idx="36">
                  <c:v>-0.1104689561474822</c:v>
                </c:pt>
                <c:pt idx="37">
                  <c:v>-0.11176668353884334</c:v>
                </c:pt>
                <c:pt idx="38">
                  <c:v>-0.11304323137848993</c:v>
                </c:pt>
                <c:pt idx="39">
                  <c:v>-0.11429946103492161</c:v>
                </c:pt>
                <c:pt idx="40">
                  <c:v>-0.11553609460732328</c:v>
                </c:pt>
                <c:pt idx="41">
                  <c:v>-0.11675378689436944</c:v>
                </c:pt>
                <c:pt idx="42">
                  <c:v>-0.11795318791791864</c:v>
                </c:pt>
                <c:pt idx="43">
                  <c:v>-0.11913494029234639</c:v>
                </c:pt>
                <c:pt idx="44">
                  <c:v>-0.1202996636055722</c:v>
                </c:pt>
                <c:pt idx="45">
                  <c:v>-0.12144796644480382</c:v>
                </c:pt>
                <c:pt idx="46">
                  <c:v>-0.12258045359933678</c:v>
                </c:pt>
                <c:pt idx="47">
                  <c:v>-0.12369770460926122</c:v>
                </c:pt>
                <c:pt idx="48">
                  <c:v>-0.12480019273255838</c:v>
                </c:pt>
                <c:pt idx="49">
                  <c:v>-0.12588835776176066</c:v>
                </c:pt>
                <c:pt idx="50">
                  <c:v>-0.12696263684202191</c:v>
                </c:pt>
                <c:pt idx="51">
                  <c:v>-0.12802345151812466</c:v>
                </c:pt>
                <c:pt idx="52">
                  <c:v>-0.12907117183278449</c:v>
                </c:pt>
                <c:pt idx="53">
                  <c:v>-0.13010615412674753</c:v>
                </c:pt>
                <c:pt idx="54">
                  <c:v>-0.13112875268537971</c:v>
                </c:pt>
                <c:pt idx="55">
                  <c:v>-0.13213931302554216</c:v>
                </c:pt>
                <c:pt idx="56">
                  <c:v>-0.13313815854765931</c:v>
                </c:pt>
                <c:pt idx="57">
                  <c:v>-0.13412560711305344</c:v>
                </c:pt>
                <c:pt idx="58">
                  <c:v>-0.13510197481234432</c:v>
                </c:pt>
                <c:pt idx="59">
                  <c:v>-0.13606756468573677</c:v>
                </c:pt>
                <c:pt idx="60">
                  <c:v>-0.13702265112818801</c:v>
                </c:pt>
                <c:pt idx="61">
                  <c:v>-0.13796750314443051</c:v>
                </c:pt>
                <c:pt idx="62">
                  <c:v>-0.13890238823125078</c:v>
                </c:pt>
                <c:pt idx="63">
                  <c:v>-0.13982756058925139</c:v>
                </c:pt>
                <c:pt idx="64">
                  <c:v>-0.14074325030987167</c:v>
                </c:pt>
                <c:pt idx="65">
                  <c:v>-0.14164968373706965</c:v>
                </c:pt>
                <c:pt idx="66">
                  <c:v>-0.14254708580035891</c:v>
                </c:pt>
                <c:pt idx="67">
                  <c:v>-0.14343566377936601</c:v>
                </c:pt>
                <c:pt idx="68">
                  <c:v>-0.14431559833262253</c:v>
                </c:pt>
                <c:pt idx="69">
                  <c:v>-0.14518706701878792</c:v>
                </c:pt>
                <c:pt idx="70">
                  <c:v>-0.14605024646960174</c:v>
                </c:pt>
                <c:pt idx="71">
                  <c:v>-0.14690531059705769</c:v>
                </c:pt>
                <c:pt idx="72">
                  <c:v>-0.14775243013673578</c:v>
                </c:pt>
                <c:pt idx="73">
                  <c:v>-0.14859177486333142</c:v>
                </c:pt>
                <c:pt idx="74">
                  <c:v>-0.14942351375483065</c:v>
                </c:pt>
                <c:pt idx="75">
                  <c:v>-0.15024781500674345</c:v>
                </c:pt>
                <c:pt idx="76">
                  <c:v>-0.15106484604600168</c:v>
                </c:pt>
                <c:pt idx="77">
                  <c:v>-0.15187477354451961</c:v>
                </c:pt>
                <c:pt idx="78">
                  <c:v>-0.15267776182194448</c:v>
                </c:pt>
                <c:pt idx="79">
                  <c:v>-0.15347394714747919</c:v>
                </c:pt>
                <c:pt idx="80">
                  <c:v>-0.15426344236782763</c:v>
                </c:pt>
                <c:pt idx="81">
                  <c:v>-0.15504635911566211</c:v>
                </c:pt>
                <c:pt idx="82">
                  <c:v>-0.15582280852040187</c:v>
                </c:pt>
                <c:pt idx="83">
                  <c:v>-0.15659290121609226</c:v>
                </c:pt>
                <c:pt idx="84">
                  <c:v>-0.15735674734913652</c:v>
                </c:pt>
                <c:pt idx="85">
                  <c:v>-0.15811445658588075</c:v>
                </c:pt>
                <c:pt idx="86">
                  <c:v>-0.15886613812005335</c:v>
                </c:pt>
                <c:pt idx="87">
                  <c:v>-0.15961190068006137</c:v>
                </c:pt>
                <c:pt idx="88">
                  <c:v>-0.16035185253614248</c:v>
                </c:pt>
                <c:pt idx="89">
                  <c:v>-0.16108610150737623</c:v>
                </c:pt>
                <c:pt idx="90">
                  <c:v>-0.16181475496855513</c:v>
                </c:pt>
                <c:pt idx="91">
                  <c:v>-0.1625379198569149</c:v>
                </c:pt>
                <c:pt idx="92">
                  <c:v>-0.16325570267872769</c:v>
                </c:pt>
                <c:pt idx="93">
                  <c:v>-0.16396820951575741</c:v>
                </c:pt>
                <c:pt idx="94">
                  <c:v>-0.16467554215791602</c:v>
                </c:pt>
                <c:pt idx="95">
                  <c:v>-0.16537777990965408</c:v>
                </c:pt>
                <c:pt idx="96">
                  <c:v>-0.16607499394025016</c:v>
                </c:pt>
                <c:pt idx="97">
                  <c:v>-0.16676725512085977</c:v>
                </c:pt>
                <c:pt idx="98">
                  <c:v>-0.16745463403753269</c:v>
                </c:pt>
                <c:pt idx="99">
                  <c:v>-0.16813720099501739</c:v>
                </c:pt>
                <c:pt idx="100">
                  <c:v>-0.16881502602050547</c:v>
                </c:pt>
                <c:pt idx="101">
                  <c:v>-0.16948817886731571</c:v>
                </c:pt>
                <c:pt idx="102">
                  <c:v>-0.17015672901851875</c:v>
                </c:pt>
                <c:pt idx="103">
                  <c:v>-0.17082074569050265</c:v>
                </c:pt>
                <c:pt idx="104">
                  <c:v>-0.17148029783647922</c:v>
                </c:pt>
                <c:pt idx="105">
                  <c:v>-0.17213545414993303</c:v>
                </c:pt>
                <c:pt idx="106">
                  <c:v>-0.17278628306801158</c:v>
                </c:pt>
                <c:pt idx="107">
                  <c:v>-0.17343285277485876</c:v>
                </c:pt>
                <c:pt idx="108">
                  <c:v>-0.17407523120489099</c:v>
                </c:pt>
                <c:pt idx="109">
                  <c:v>-0.17471348602688941</c:v>
                </c:pt>
                <c:pt idx="110">
                  <c:v>-0.17534768041393178</c:v>
                </c:pt>
                <c:pt idx="111">
                  <c:v>-0.17597786773111534</c:v>
                </c:pt>
                <c:pt idx="112">
                  <c:v>-0.1766040998372872</c:v>
                </c:pt>
                <c:pt idx="113">
                  <c:v>-0.17722642840239966</c:v>
                </c:pt>
                <c:pt idx="114">
                  <c:v>-0.17784490490976279</c:v>
                </c:pt>
                <c:pt idx="115">
                  <c:v>-0.17845958065826417</c:v>
                </c:pt>
                <c:pt idx="116">
                  <c:v>-0.17907050676455527</c:v>
                </c:pt>
                <c:pt idx="117">
                  <c:v>-0.17967773416520705</c:v>
                </c:pt>
                <c:pt idx="118">
                  <c:v>-0.18028131361883148</c:v>
                </c:pt>
                <c:pt idx="119">
                  <c:v>-0.18088129570817335</c:v>
                </c:pt>
                <c:pt idx="120">
                  <c:v>-0.18147773084216845</c:v>
                </c:pt>
                <c:pt idx="121">
                  <c:v>-0.18207066925797122</c:v>
                </c:pt>
                <c:pt idx="122">
                  <c:v>-0.18266016102295146</c:v>
                </c:pt>
                <c:pt idx="123">
                  <c:v>-0.18324625603665889</c:v>
                </c:pt>
                <c:pt idx="124">
                  <c:v>-0.18382900403275848</c:v>
                </c:pt>
                <c:pt idx="125">
                  <c:v>-0.18440845418153762</c:v>
                </c:pt>
                <c:pt idx="126">
                  <c:v>-0.18498464672966064</c:v>
                </c:pt>
                <c:pt idx="127">
                  <c:v>-0.18555761325820608</c:v>
                </c:pt>
                <c:pt idx="128">
                  <c:v>-0.18612738488557967</c:v>
                </c:pt>
                <c:pt idx="129">
                  <c:v>-0.1866939926230986</c:v>
                </c:pt>
                <c:pt idx="130">
                  <c:v>-0.18725746737607407</c:v>
                </c:pt>
                <c:pt idx="131">
                  <c:v>-0.18781783994488033</c:v>
                </c:pt>
                <c:pt idx="132">
                  <c:v>-0.18837514102601227</c:v>
                </c:pt>
                <c:pt idx="133">
                  <c:v>-0.18892940121313129</c:v>
                </c:pt>
                <c:pt idx="134">
                  <c:v>-0.18948065099809897</c:v>
                </c:pt>
                <c:pt idx="135">
                  <c:v>-0.19002892077199951</c:v>
                </c:pt>
                <c:pt idx="136">
                  <c:v>-0.19057424082614993</c:v>
                </c:pt>
                <c:pt idx="137">
                  <c:v>-0.1911166413530998</c:v>
                </c:pt>
                <c:pt idx="138">
                  <c:v>-0.19165615244761791</c:v>
                </c:pt>
                <c:pt idx="139">
                  <c:v>-0.19219280410766881</c:v>
                </c:pt>
                <c:pt idx="140">
                  <c:v>-0.19272662623537751</c:v>
                </c:pt>
                <c:pt idx="141">
                  <c:v>-0.19325765021328833</c:v>
                </c:pt>
                <c:pt idx="142">
                  <c:v>-0.19378591811292112</c:v>
                </c:pt>
                <c:pt idx="143">
                  <c:v>-0.19431147639951263</c:v>
                </c:pt>
                <c:pt idx="144">
                  <c:v>-0.19483437141808935</c:v>
                </c:pt>
                <c:pt idx="145">
                  <c:v>-0.19535464937948477</c:v>
                </c:pt>
                <c:pt idx="146">
                  <c:v>-0.19587235636176958</c:v>
                </c:pt>
                <c:pt idx="147">
                  <c:v>-0.19638753831165701</c:v>
                </c:pt>
                <c:pt idx="148">
                  <c:v>-0.19690024104588044</c:v>
                </c:pt>
                <c:pt idx="149">
                  <c:v>-0.19741051025254497</c:v>
                </c:pt>
                <c:pt idx="150">
                  <c:v>-0.1979183914924536</c:v>
                </c:pt>
                <c:pt idx="151">
                  <c:v>-0.19842393020040616</c:v>
                </c:pt>
                <c:pt idx="152">
                  <c:v>-0.19892717168647356</c:v>
                </c:pt>
                <c:pt idx="153">
                  <c:v>-0.19942816113724537</c:v>
                </c:pt>
                <c:pt idx="154">
                  <c:v>-0.1999269436170521</c:v>
                </c:pt>
                <c:pt idx="155">
                  <c:v>-0.2004235640691624</c:v>
                </c:pt>
                <c:pt idx="156">
                  <c:v>-0.20091806730236894</c:v>
                </c:pt>
                <c:pt idx="157">
                  <c:v>-0.20141048981179233</c:v>
                </c:pt>
                <c:pt idx="158">
                  <c:v>-0.20190084617047421</c:v>
                </c:pt>
                <c:pt idx="159">
                  <c:v>-0.20238914731472257</c:v>
                </c:pt>
                <c:pt idx="160">
                  <c:v>-0.20287540414678273</c:v>
                </c:pt>
                <c:pt idx="161">
                  <c:v>-0.20335962753507009</c:v>
                </c:pt>
                <c:pt idx="162">
                  <c:v>-0.20384182831440056</c:v>
                </c:pt>
                <c:pt idx="163">
                  <c:v>-0.20432201728621968</c:v>
                </c:pt>
                <c:pt idx="164">
                  <c:v>-0.20480020521882969</c:v>
                </c:pt>
                <c:pt idx="165">
                  <c:v>-0.2052764028476165</c:v>
                </c:pt>
                <c:pt idx="166">
                  <c:v>-0.2057506208752734</c:v>
                </c:pt>
                <c:pt idx="167">
                  <c:v>-0.20622286997202499</c:v>
                </c:pt>
                <c:pt idx="168">
                  <c:v>-0.20669316077584776</c:v>
                </c:pt>
                <c:pt idx="169">
                  <c:v>-0.20716150389269106</c:v>
                </c:pt>
                <c:pt idx="170">
                  <c:v>-0.20762790989669555</c:v>
                </c:pt>
                <c:pt idx="171">
                  <c:v>-0.20809238933040974</c:v>
                </c:pt>
                <c:pt idx="172">
                  <c:v>-0.20855495270500668</c:v>
                </c:pt>
                <c:pt idx="173">
                  <c:v>-0.20901561050049777</c:v>
                </c:pt>
                <c:pt idx="174">
                  <c:v>-0.2094743731659453</c:v>
                </c:pt>
                <c:pt idx="175">
                  <c:v>-0.2099312511196747</c:v>
                </c:pt>
                <c:pt idx="176">
                  <c:v>-0.21038625474948369</c:v>
                </c:pt>
                <c:pt idx="177">
                  <c:v>-0.21083939441285149</c:v>
                </c:pt>
                <c:pt idx="178">
                  <c:v>-0.21129068043714549</c:v>
                </c:pt>
                <c:pt idx="179">
                  <c:v>-0.21174012311982771</c:v>
                </c:pt>
                <c:pt idx="180">
                  <c:v>-0.21218773272865843</c:v>
                </c:pt>
                <c:pt idx="181">
                  <c:v>-0.21263351950189957</c:v>
                </c:pt>
                <c:pt idx="182">
                  <c:v>-0.2130774936485168</c:v>
                </c:pt>
                <c:pt idx="183">
                  <c:v>-0.21351966534837896</c:v>
                </c:pt>
                <c:pt idx="184">
                  <c:v>-0.21396004475245733</c:v>
                </c:pt>
                <c:pt idx="185">
                  <c:v>-0.2143986419830235</c:v>
                </c:pt>
                <c:pt idx="186">
                  <c:v>-0.21483546713384527</c:v>
                </c:pt>
                <c:pt idx="187">
                  <c:v>-0.21527053027038134</c:v>
                </c:pt>
                <c:pt idx="188">
                  <c:v>-0.21570384142997556</c:v>
                </c:pt>
                <c:pt idx="189">
                  <c:v>-0.21613541062204822</c:v>
                </c:pt>
                <c:pt idx="190">
                  <c:v>-0.21656524782828768</c:v>
                </c:pt>
                <c:pt idx="191">
                  <c:v>-0.21699336300283967</c:v>
                </c:pt>
                <c:pt idx="192">
                  <c:v>-0.21741976607249547</c:v>
                </c:pt>
                <c:pt idx="193">
                  <c:v>-0.21784446693687953</c:v>
                </c:pt>
                <c:pt idx="194">
                  <c:v>-0.21826747546863412</c:v>
                </c:pt>
                <c:pt idx="195">
                  <c:v>-0.21868880151360448</c:v>
                </c:pt>
                <c:pt idx="196">
                  <c:v>-0.21910845489102215</c:v>
                </c:pt>
                <c:pt idx="197">
                  <c:v>-0.21952644539368604</c:v>
                </c:pt>
                <c:pt idx="198">
                  <c:v>-0.21994278278814383</c:v>
                </c:pt>
                <c:pt idx="199">
                  <c:v>-0.22035747681487061</c:v>
                </c:pt>
                <c:pt idx="200">
                  <c:v>-0.22077053718844764</c:v>
                </c:pt>
                <c:pt idx="201">
                  <c:v>-0.22118197359773883</c:v>
                </c:pt>
                <c:pt idx="202">
                  <c:v>-0.22159179570606635</c:v>
                </c:pt>
                <c:pt idx="203">
                  <c:v>-0.22200001315138496</c:v>
                </c:pt>
                <c:pt idx="204">
                  <c:v>-0.22240663554645568</c:v>
                </c:pt>
                <c:pt idx="205">
                  <c:v>-0.2228116724790169</c:v>
                </c:pt>
                <c:pt idx="206">
                  <c:v>-0.22321513351195543</c:v>
                </c:pt>
                <c:pt idx="207">
                  <c:v>-0.22361702818347662</c:v>
                </c:pt>
                <c:pt idx="208">
                  <c:v>-0.22401736600727162</c:v>
                </c:pt>
                <c:pt idx="209">
                  <c:v>-0.22441615647268498</c:v>
                </c:pt>
                <c:pt idx="210">
                  <c:v>-0.22481340904488101</c:v>
                </c:pt>
                <c:pt idx="211">
                  <c:v>-0.22520913316500757</c:v>
                </c:pt>
                <c:pt idx="212">
                  <c:v>-0.2256033382503605</c:v>
                </c:pt>
                <c:pt idx="213">
                  <c:v>-0.22599603369454524</c:v>
                </c:pt>
                <c:pt idx="214">
                  <c:v>-0.22638722886763851</c:v>
                </c:pt>
                <c:pt idx="215">
                  <c:v>-0.22677693311634861</c:v>
                </c:pt>
                <c:pt idx="216">
                  <c:v>-0.22716515576417351</c:v>
                </c:pt>
                <c:pt idx="217">
                  <c:v>-0.22755190611155895</c:v>
                </c:pt>
                <c:pt idx="218">
                  <c:v>-0.22793719343605523</c:v>
                </c:pt>
                <c:pt idx="219">
                  <c:v>-0.22832102699247281</c:v>
                </c:pt>
                <c:pt idx="220">
                  <c:v>-0.2287034160130359</c:v>
                </c:pt>
                <c:pt idx="221">
                  <c:v>-0.2290843697075361</c:v>
                </c:pt>
                <c:pt idx="222">
                  <c:v>-0.22946389726348471</c:v>
                </c:pt>
                <c:pt idx="223">
                  <c:v>-0.22984200784626285</c:v>
                </c:pt>
                <c:pt idx="224">
                  <c:v>-0.23021871059927212</c:v>
                </c:pt>
                <c:pt idx="225">
                  <c:v>-0.23059401464408313</c:v>
                </c:pt>
                <c:pt idx="226">
                  <c:v>-0.23096792908058261</c:v>
                </c:pt>
                <c:pt idx="227">
                  <c:v>-0.23134046298712041</c:v>
                </c:pt>
                <c:pt idx="228">
                  <c:v>-0.23171162542065449</c:v>
                </c:pt>
                <c:pt idx="229">
                  <c:v>-0.2320814254168958</c:v>
                </c:pt>
                <c:pt idx="230">
                  <c:v>-0.23244987199045131</c:v>
                </c:pt>
                <c:pt idx="231">
                  <c:v>-0.2328169741349656</c:v>
                </c:pt>
                <c:pt idx="232">
                  <c:v>-0.23318274082326262</c:v>
                </c:pt>
                <c:pt idx="233">
                  <c:v>-0.23354718100748562</c:v>
                </c:pt>
                <c:pt idx="234">
                  <c:v>-0.2339103036192357</c:v>
                </c:pt>
                <c:pt idx="235">
                  <c:v>-0.23427211756970989</c:v>
                </c:pt>
                <c:pt idx="236">
                  <c:v>-0.23463263174983828</c:v>
                </c:pt>
                <c:pt idx="237">
                  <c:v>-0.23499185503041931</c:v>
                </c:pt>
                <c:pt idx="238">
                  <c:v>-0.23534979626225472</c:v>
                </c:pt>
                <c:pt idx="239">
                  <c:v>-0.23570646427628328</c:v>
                </c:pt>
                <c:pt idx="240">
                  <c:v>-0.23606186788371308</c:v>
                </c:pt>
                <c:pt idx="241">
                  <c:v>-0.23641601587615391</c:v>
                </c:pt>
                <c:pt idx="242">
                  <c:v>-0.23676891702574676</c:v>
                </c:pt>
                <c:pt idx="243">
                  <c:v>-0.23712058008529446</c:v>
                </c:pt>
                <c:pt idx="244">
                  <c:v>-0.23747101378838942</c:v>
                </c:pt>
                <c:pt idx="245">
                  <c:v>-0.23782022684954141</c:v>
                </c:pt>
                <c:pt idx="246">
                  <c:v>-0.23816822796430404</c:v>
                </c:pt>
                <c:pt idx="247">
                  <c:v>-0.23851502580940043</c:v>
                </c:pt>
                <c:pt idx="248">
                  <c:v>-0.23886062904284744</c:v>
                </c:pt>
                <c:pt idx="249">
                  <c:v>-0.23920504630407935</c:v>
                </c:pt>
                <c:pt idx="250">
                  <c:v>-0.23954828621407032</c:v>
                </c:pt>
                <c:pt idx="251">
                  <c:v>-0.2398903573754555</c:v>
                </c:pt>
                <c:pt idx="252">
                  <c:v>-0.24023126837265218</c:v>
                </c:pt>
                <c:pt idx="253">
                  <c:v>-0.24057102777197903</c:v>
                </c:pt>
                <c:pt idx="254">
                  <c:v>-0.24090964412177451</c:v>
                </c:pt>
                <c:pt idx="255">
                  <c:v>-0.24124712595251452</c:v>
                </c:pt>
                <c:pt idx="256">
                  <c:v>-0.24158348177692923</c:v>
                </c:pt>
                <c:pt idx="257">
                  <c:v>-0.24191872009011839</c:v>
                </c:pt>
                <c:pt idx="258">
                  <c:v>-0.24225284936966596</c:v>
                </c:pt>
                <c:pt idx="259">
                  <c:v>-0.2425858780757546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C-4493-AC96-81168877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325327"/>
        <c:axId val="1"/>
      </c:lineChart>
      <c:catAx>
        <c:axId val="1969325327"/>
        <c:scaling>
          <c:orientation val="minMax"/>
        </c:scaling>
        <c:delete val="0"/>
        <c:axPos val="b"/>
        <c:majorTickMark val="none"/>
        <c:minorTickMark val="none"/>
        <c:tickLblPos val="none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H"/>
          </a:p>
        </c:txPr>
        <c:crossAx val="19693253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84784515607846"/>
          <c:y val="6.660356688327132E-2"/>
          <c:w val="0.43422374194559443"/>
          <c:h val="0.1038230579342287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'Winning &amp; Losing Runs'!$F$3</c:f>
              <c:strCache>
                <c:ptCount val="1"/>
                <c:pt idx="0">
                  <c:v>Losing Runs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'Winning &amp; Losing Runs'!$F$4:$F$25</c:f>
              <c:numCache>
                <c:formatCode>0.00%</c:formatCode>
                <c:ptCount val="22"/>
                <c:pt idx="0">
                  <c:v>-0.24393047422296099</c:v>
                </c:pt>
                <c:pt idx="1">
                  <c:v>-4.5447653569420265E-2</c:v>
                </c:pt>
                <c:pt idx="2">
                  <c:v>-2.463229498381303E-2</c:v>
                </c:pt>
                <c:pt idx="3">
                  <c:v>-1.255010794346223E-2</c:v>
                </c:pt>
                <c:pt idx="4">
                  <c:v>-3.9342160389910452E-2</c:v>
                </c:pt>
                <c:pt idx="5">
                  <c:v>-3.0728684826264674E-2</c:v>
                </c:pt>
                <c:pt idx="6">
                  <c:v>-1.2852783831540426E-2</c:v>
                </c:pt>
                <c:pt idx="7">
                  <c:v>-1.5505016426780815E-2</c:v>
                </c:pt>
                <c:pt idx="8">
                  <c:v>-3.6604060552229978E-3</c:v>
                </c:pt>
                <c:pt idx="9">
                  <c:v>-1.4243668123692932E-2</c:v>
                </c:pt>
                <c:pt idx="10">
                  <c:v>-2.4247378896330662E-2</c:v>
                </c:pt>
                <c:pt idx="11">
                  <c:v>-3.9808930405541565E-3</c:v>
                </c:pt>
                <c:pt idx="12">
                  <c:v>-2.3197246020893458E-2</c:v>
                </c:pt>
                <c:pt idx="13">
                  <c:v>-0.18558947188610231</c:v>
                </c:pt>
                <c:pt idx="14">
                  <c:v>-0.31619083236311718</c:v>
                </c:pt>
                <c:pt idx="15">
                  <c:v>-2.1876678941121996E-2</c:v>
                </c:pt>
                <c:pt idx="16">
                  <c:v>-0.19159737543291278</c:v>
                </c:pt>
                <c:pt idx="17">
                  <c:v>-0.14886803404526994</c:v>
                </c:pt>
                <c:pt idx="18">
                  <c:v>-3.3959930906807934E-2</c:v>
                </c:pt>
                <c:pt idx="19">
                  <c:v>-8.2473744681556549E-2</c:v>
                </c:pt>
                <c:pt idx="20">
                  <c:v>-8.2631226580805461E-2</c:v>
                </c:pt>
                <c:pt idx="21">
                  <c:v>-2.5740941407760731E-2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B-4066-A791-20C41891F1E5}"/>
            </c:ext>
          </c:extLst>
        </c:ser>
        <c:ser>
          <c:idx val="1"/>
          <c:order val="1"/>
          <c:tx>
            <c:strRef>
              <c:f>'Winning &amp; Losing Runs'!$G$3</c:f>
              <c:strCache>
                <c:ptCount val="1"/>
                <c:pt idx="0">
                  <c:v>Winning Runs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'Winning &amp; Losing Runs'!$G$4:$G$25</c:f>
              <c:numCache>
                <c:formatCode>0.00%</c:formatCode>
                <c:ptCount val="22"/>
                <c:pt idx="0">
                  <c:v>5.5944191772153706E-2</c:v>
                </c:pt>
                <c:pt idx="1">
                  <c:v>0.11352822172464627</c:v>
                </c:pt>
                <c:pt idx="2">
                  <c:v>6.751744108717439E-2</c:v>
                </c:pt>
                <c:pt idx="3">
                  <c:v>0.12829751134877099</c:v>
                </c:pt>
                <c:pt idx="4">
                  <c:v>0.1423630864223282</c:v>
                </c:pt>
                <c:pt idx="5">
                  <c:v>0.15600585038183223</c:v>
                </c:pt>
                <c:pt idx="6">
                  <c:v>0.11055368111348507</c:v>
                </c:pt>
                <c:pt idx="7">
                  <c:v>1.4775898396473641E-2</c:v>
                </c:pt>
                <c:pt idx="8">
                  <c:v>1.2109900235816706E-2</c:v>
                </c:pt>
                <c:pt idx="9">
                  <c:v>1.6216726128685188E-2</c:v>
                </c:pt>
                <c:pt idx="10">
                  <c:v>0.10016649000560296</c:v>
                </c:pt>
                <c:pt idx="11">
                  <c:v>8.287781987799181E-2</c:v>
                </c:pt>
                <c:pt idx="12">
                  <c:v>0.22136451650144062</c:v>
                </c:pt>
                <c:pt idx="13">
                  <c:v>0.11959038378460907</c:v>
                </c:pt>
                <c:pt idx="14">
                  <c:v>3.5386847261369647E-2</c:v>
                </c:pt>
                <c:pt idx="15">
                  <c:v>9.0863219232899972E-2</c:v>
                </c:pt>
                <c:pt idx="16">
                  <c:v>6.4126216621203991E-2</c:v>
                </c:pt>
                <c:pt idx="17">
                  <c:v>4.7425944912603546E-2</c:v>
                </c:pt>
                <c:pt idx="18">
                  <c:v>8.2101431431335747E-2</c:v>
                </c:pt>
                <c:pt idx="19">
                  <c:v>7.2913360776204916E-2</c:v>
                </c:pt>
                <c:pt idx="20">
                  <c:v>0.1689034846986921</c:v>
                </c:pt>
                <c:pt idx="21">
                  <c:v>1.0913509190757287E-2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B-4066-A791-20C41891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69333967"/>
        <c:axId val="1"/>
      </c:barChart>
      <c:catAx>
        <c:axId val="1969333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H"/>
          </a:p>
        </c:txPr>
        <c:crossAx val="196933396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79986611991326"/>
          <c:y val="0.35807562098215984"/>
          <c:w val="0.19100945487215382"/>
          <c:h val="0.1709730305450949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470568</xdr:colOff>
      <xdr:row>0</xdr:row>
      <xdr:rowOff>145048</xdr:rowOff>
    </xdr:from>
    <xdr:to>
      <xdr:col>6</xdr:col>
      <xdr:colOff>142151</xdr:colOff>
      <xdr:row>19</xdr:row>
      <xdr:rowOff>123881</xdr:rowOff>
    </xdr:to>
    <xdr:graphicFrame macro="">
      <xdr:nvGraphicFramePr>
        <xdr:cNvPr id="35974" name="Chart 3">
          <a:extLst>
            <a:ext uri="{FF2B5EF4-FFF2-40B4-BE49-F238E27FC236}">
              <a16:creationId xmlns:a16="http://schemas.microsoft.com/office/drawing/2014/main" id="{A0DE00E2-473D-B969-D6F7-2B2C795DD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352034</xdr:colOff>
      <xdr:row>0</xdr:row>
      <xdr:rowOff>142597</xdr:rowOff>
    </xdr:from>
    <xdr:to>
      <xdr:col>10</xdr:col>
      <xdr:colOff>123068</xdr:colOff>
      <xdr:row>19</xdr:row>
      <xdr:rowOff>124772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CF6700-FFE4-AFF8-255B-10B128C3A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352033</xdr:colOff>
      <xdr:row>0</xdr:row>
      <xdr:rowOff>141258</xdr:rowOff>
    </xdr:from>
    <xdr:to>
      <xdr:col>16</xdr:col>
      <xdr:colOff>155965</xdr:colOff>
      <xdr:row>19</xdr:row>
      <xdr:rowOff>129227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AF04CB-7169-C74C-81E9-576595204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474133</xdr:colOff>
      <xdr:row>141</xdr:row>
      <xdr:rowOff>101600</xdr:rowOff>
    </xdr:from>
    <xdr:to>
      <xdr:col>23</xdr:col>
      <xdr:colOff>16934</xdr:colOff>
      <xdr:row>169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AA13E-DC5D-44BD-B751-3A8E2D424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227542</xdr:colOff>
      <xdr:row>2</xdr:row>
      <xdr:rowOff>21167</xdr:rowOff>
    </xdr:from>
    <xdr:to>
      <xdr:col>20</xdr:col>
      <xdr:colOff>296335</xdr:colOff>
      <xdr:row>35</xdr:row>
      <xdr:rowOff>121254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52B6D2-22A1-4AB2-818C-57DE838D0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138675</xdr:colOff>
      <xdr:row>13</xdr:row>
      <xdr:rowOff>156897</xdr:rowOff>
    </xdr:from>
    <xdr:ext cx="743280" cy="233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F97559-C941-49CF-8490-638A2B579915}"/>
            </a:ext>
          </a:extLst>
        </xdr:cNvPr>
        <xdr:cNvSpPr txBox="1"/>
      </xdr:nvSpPr>
      <xdr:spPr>
        <a:xfrm>
          <a:off x="9071008" y="3251464"/>
          <a:ext cx="74328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900" b="1">
              <a:solidFill>
                <a:srgbClr val="C00000"/>
              </a:solidFill>
            </a:rPr>
            <a:t>May 7, 2025</a:t>
          </a:r>
          <a:endParaRPr lang="en-CH" sz="900" b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515936</xdr:colOff>
      <xdr:row>13608</xdr:row>
      <xdr:rowOff>33336</xdr:rowOff>
    </xdr:from>
    <xdr:to>
      <xdr:col>8</xdr:col>
      <xdr:colOff>537102</xdr:colOff>
      <xdr:row>13623</xdr:row>
      <xdr:rowOff>77786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5A60C5-C035-4EBB-9C7A-47AB6F28F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493890</xdr:colOff>
      <xdr:row>13</xdr:row>
      <xdr:rowOff>35278</xdr:rowOff>
    </xdr:from>
    <xdr:to>
      <xdr:col>19</xdr:col>
      <xdr:colOff>544286</xdr:colOff>
      <xdr:row>19</xdr:row>
      <xdr:rowOff>42334</xdr:rowOff>
    </xdr:to>
    <xdr:sp macro="" textlink="">
      <xdr:nvSpPr>
        <xdr:cNvPr id="5" name="Free-form: Shape 4">
          <a:extLst>
            <a:ext uri="{FF2B5EF4-FFF2-40B4-BE49-F238E27FC236}">
              <a16:creationId xmlns:a16="http://schemas.microsoft.com/office/drawing/2014/main" id="{B9306301-8DE9-42A0-8756-5182F65C2B48}"/>
            </a:ext>
          </a:extLst>
        </xdr:cNvPr>
        <xdr:cNvSpPr/>
      </xdr:nvSpPr>
      <xdr:spPr>
        <a:xfrm>
          <a:off x="4989690" y="3129845"/>
          <a:ext cx="7259763" cy="1353256"/>
        </a:xfrm>
        <a:custGeom>
          <a:avLst/>
          <a:gdLst>
            <a:gd name="connsiteX0" fmla="*/ 0 w 10971389"/>
            <a:gd name="connsiteY0" fmla="*/ 0 h 943782"/>
            <a:gd name="connsiteX1" fmla="*/ 1531056 w 10971389"/>
            <a:gd name="connsiteY1" fmla="*/ 705555 h 943782"/>
            <a:gd name="connsiteX2" fmla="*/ 3683000 w 10971389"/>
            <a:gd name="connsiteY2" fmla="*/ 938389 h 943782"/>
            <a:gd name="connsiteX3" fmla="*/ 8791223 w 10971389"/>
            <a:gd name="connsiteY3" fmla="*/ 874889 h 943782"/>
            <a:gd name="connsiteX4" fmla="*/ 10971389 w 10971389"/>
            <a:gd name="connsiteY4" fmla="*/ 832555 h 943782"/>
            <a:gd name="connsiteX0" fmla="*/ 0 w 8791223"/>
            <a:gd name="connsiteY0" fmla="*/ 0 h 943782"/>
            <a:gd name="connsiteX1" fmla="*/ 1531056 w 8791223"/>
            <a:gd name="connsiteY1" fmla="*/ 705555 h 943782"/>
            <a:gd name="connsiteX2" fmla="*/ 3683000 w 8791223"/>
            <a:gd name="connsiteY2" fmla="*/ 938389 h 943782"/>
            <a:gd name="connsiteX3" fmla="*/ 8791223 w 8791223"/>
            <a:gd name="connsiteY3" fmla="*/ 874889 h 943782"/>
            <a:gd name="connsiteX0" fmla="*/ 0 w 8960557"/>
            <a:gd name="connsiteY0" fmla="*/ 0 h 939258"/>
            <a:gd name="connsiteX1" fmla="*/ 1531056 w 8960557"/>
            <a:gd name="connsiteY1" fmla="*/ 705555 h 939258"/>
            <a:gd name="connsiteX2" fmla="*/ 3683000 w 8960557"/>
            <a:gd name="connsiteY2" fmla="*/ 938389 h 939258"/>
            <a:gd name="connsiteX3" fmla="*/ 8960557 w 8960557"/>
            <a:gd name="connsiteY3" fmla="*/ 790222 h 939258"/>
            <a:gd name="connsiteX0" fmla="*/ 0 w 9122835"/>
            <a:gd name="connsiteY0" fmla="*/ 0 h 938683"/>
            <a:gd name="connsiteX1" fmla="*/ 1531056 w 9122835"/>
            <a:gd name="connsiteY1" fmla="*/ 705555 h 938683"/>
            <a:gd name="connsiteX2" fmla="*/ 3683000 w 9122835"/>
            <a:gd name="connsiteY2" fmla="*/ 938389 h 938683"/>
            <a:gd name="connsiteX3" fmla="*/ 9122835 w 9122835"/>
            <a:gd name="connsiteY3" fmla="*/ 670278 h 938683"/>
            <a:gd name="connsiteX0" fmla="*/ 0 w 9122835"/>
            <a:gd name="connsiteY0" fmla="*/ 0 h 941292"/>
            <a:gd name="connsiteX1" fmla="*/ 1531056 w 9122835"/>
            <a:gd name="connsiteY1" fmla="*/ 705555 h 941292"/>
            <a:gd name="connsiteX2" fmla="*/ 3683000 w 9122835"/>
            <a:gd name="connsiteY2" fmla="*/ 938389 h 941292"/>
            <a:gd name="connsiteX3" fmla="*/ 6406445 w 9122835"/>
            <a:gd name="connsiteY3" fmla="*/ 825501 h 941292"/>
            <a:gd name="connsiteX4" fmla="*/ 9122835 w 9122835"/>
            <a:gd name="connsiteY4" fmla="*/ 670278 h 941292"/>
            <a:gd name="connsiteX0" fmla="*/ 0 w 9122835"/>
            <a:gd name="connsiteY0" fmla="*/ 0 h 949874"/>
            <a:gd name="connsiteX1" fmla="*/ 1531056 w 9122835"/>
            <a:gd name="connsiteY1" fmla="*/ 705555 h 949874"/>
            <a:gd name="connsiteX2" fmla="*/ 3683000 w 9122835"/>
            <a:gd name="connsiteY2" fmla="*/ 938389 h 949874"/>
            <a:gd name="connsiteX3" fmla="*/ 6350000 w 9122835"/>
            <a:gd name="connsiteY3" fmla="*/ 889001 h 949874"/>
            <a:gd name="connsiteX4" fmla="*/ 9122835 w 9122835"/>
            <a:gd name="connsiteY4" fmla="*/ 670278 h 949874"/>
            <a:gd name="connsiteX0" fmla="*/ 0 w 9158113"/>
            <a:gd name="connsiteY0" fmla="*/ 0 h 949874"/>
            <a:gd name="connsiteX1" fmla="*/ 1531056 w 9158113"/>
            <a:gd name="connsiteY1" fmla="*/ 705555 h 949874"/>
            <a:gd name="connsiteX2" fmla="*/ 3683000 w 9158113"/>
            <a:gd name="connsiteY2" fmla="*/ 938389 h 949874"/>
            <a:gd name="connsiteX3" fmla="*/ 6350000 w 9158113"/>
            <a:gd name="connsiteY3" fmla="*/ 889001 h 949874"/>
            <a:gd name="connsiteX4" fmla="*/ 9158113 w 9158113"/>
            <a:gd name="connsiteY4" fmla="*/ 565384 h 949874"/>
            <a:gd name="connsiteX0" fmla="*/ 0 w 9158113"/>
            <a:gd name="connsiteY0" fmla="*/ 0 h 948418"/>
            <a:gd name="connsiteX1" fmla="*/ 1531056 w 9158113"/>
            <a:gd name="connsiteY1" fmla="*/ 705555 h 948418"/>
            <a:gd name="connsiteX2" fmla="*/ 3683000 w 9158113"/>
            <a:gd name="connsiteY2" fmla="*/ 938389 h 948418"/>
            <a:gd name="connsiteX3" fmla="*/ 6350000 w 9158113"/>
            <a:gd name="connsiteY3" fmla="*/ 889001 h 948418"/>
            <a:gd name="connsiteX4" fmla="*/ 7718778 w 9158113"/>
            <a:gd name="connsiteY4" fmla="*/ 775051 h 948418"/>
            <a:gd name="connsiteX5" fmla="*/ 9158113 w 9158113"/>
            <a:gd name="connsiteY5" fmla="*/ 565384 h 948418"/>
            <a:gd name="connsiteX0" fmla="*/ 0 w 9165168"/>
            <a:gd name="connsiteY0" fmla="*/ 0 h 948418"/>
            <a:gd name="connsiteX1" fmla="*/ 1531056 w 9165168"/>
            <a:gd name="connsiteY1" fmla="*/ 705555 h 948418"/>
            <a:gd name="connsiteX2" fmla="*/ 3683000 w 9165168"/>
            <a:gd name="connsiteY2" fmla="*/ 938389 h 948418"/>
            <a:gd name="connsiteX3" fmla="*/ 6350000 w 9165168"/>
            <a:gd name="connsiteY3" fmla="*/ 889001 h 948418"/>
            <a:gd name="connsiteX4" fmla="*/ 7718778 w 9165168"/>
            <a:gd name="connsiteY4" fmla="*/ 775051 h 948418"/>
            <a:gd name="connsiteX5" fmla="*/ 9165168 w 9165168"/>
            <a:gd name="connsiteY5" fmla="*/ 530419 h 948418"/>
            <a:gd name="connsiteX0" fmla="*/ 0 w 9165168"/>
            <a:gd name="connsiteY0" fmla="*/ 0 h 948418"/>
            <a:gd name="connsiteX1" fmla="*/ 1531056 w 9165168"/>
            <a:gd name="connsiteY1" fmla="*/ 705555 h 948418"/>
            <a:gd name="connsiteX2" fmla="*/ 3683000 w 9165168"/>
            <a:gd name="connsiteY2" fmla="*/ 938389 h 948418"/>
            <a:gd name="connsiteX3" fmla="*/ 6350000 w 9165168"/>
            <a:gd name="connsiteY3" fmla="*/ 889001 h 948418"/>
            <a:gd name="connsiteX4" fmla="*/ 7718778 w 9165168"/>
            <a:gd name="connsiteY4" fmla="*/ 775051 h 948418"/>
            <a:gd name="connsiteX5" fmla="*/ 9165168 w 9165168"/>
            <a:gd name="connsiteY5" fmla="*/ 530419 h 948418"/>
            <a:gd name="connsiteX0" fmla="*/ 0 w 7718778"/>
            <a:gd name="connsiteY0" fmla="*/ 0 h 948418"/>
            <a:gd name="connsiteX1" fmla="*/ 1531056 w 7718778"/>
            <a:gd name="connsiteY1" fmla="*/ 705555 h 948418"/>
            <a:gd name="connsiteX2" fmla="*/ 3683000 w 7718778"/>
            <a:gd name="connsiteY2" fmla="*/ 938389 h 948418"/>
            <a:gd name="connsiteX3" fmla="*/ 6350000 w 7718778"/>
            <a:gd name="connsiteY3" fmla="*/ 889001 h 948418"/>
            <a:gd name="connsiteX4" fmla="*/ 7718778 w 7718778"/>
            <a:gd name="connsiteY4" fmla="*/ 775051 h 948418"/>
            <a:gd name="connsiteX0" fmla="*/ 0 w 7820168"/>
            <a:gd name="connsiteY0" fmla="*/ 0 h 948418"/>
            <a:gd name="connsiteX1" fmla="*/ 1531056 w 7820168"/>
            <a:gd name="connsiteY1" fmla="*/ 705555 h 948418"/>
            <a:gd name="connsiteX2" fmla="*/ 3683000 w 7820168"/>
            <a:gd name="connsiteY2" fmla="*/ 938389 h 948418"/>
            <a:gd name="connsiteX3" fmla="*/ 6350000 w 7820168"/>
            <a:gd name="connsiteY3" fmla="*/ 889001 h 948418"/>
            <a:gd name="connsiteX4" fmla="*/ 7718778 w 7820168"/>
            <a:gd name="connsiteY4" fmla="*/ 775051 h 948418"/>
            <a:gd name="connsiteX5" fmla="*/ 7718777 w 7820168"/>
            <a:gd name="connsiteY5" fmla="*/ 780878 h 948418"/>
            <a:gd name="connsiteX0" fmla="*/ 0 w 9080499"/>
            <a:gd name="connsiteY0" fmla="*/ 0 h 948418"/>
            <a:gd name="connsiteX1" fmla="*/ 1531056 w 9080499"/>
            <a:gd name="connsiteY1" fmla="*/ 705555 h 948418"/>
            <a:gd name="connsiteX2" fmla="*/ 3683000 w 9080499"/>
            <a:gd name="connsiteY2" fmla="*/ 938389 h 948418"/>
            <a:gd name="connsiteX3" fmla="*/ 6350000 w 9080499"/>
            <a:gd name="connsiteY3" fmla="*/ 889001 h 948418"/>
            <a:gd name="connsiteX4" fmla="*/ 7718778 w 9080499"/>
            <a:gd name="connsiteY4" fmla="*/ 775051 h 948418"/>
            <a:gd name="connsiteX5" fmla="*/ 9080499 w 9080499"/>
            <a:gd name="connsiteY5" fmla="*/ 594399 h 948418"/>
            <a:gd name="connsiteX0" fmla="*/ 0 w 9080499"/>
            <a:gd name="connsiteY0" fmla="*/ 0 h 948418"/>
            <a:gd name="connsiteX1" fmla="*/ 1531056 w 9080499"/>
            <a:gd name="connsiteY1" fmla="*/ 705555 h 948418"/>
            <a:gd name="connsiteX2" fmla="*/ 3683000 w 9080499"/>
            <a:gd name="connsiteY2" fmla="*/ 938389 h 948418"/>
            <a:gd name="connsiteX3" fmla="*/ 6350000 w 9080499"/>
            <a:gd name="connsiteY3" fmla="*/ 889001 h 948418"/>
            <a:gd name="connsiteX4" fmla="*/ 7718778 w 9080499"/>
            <a:gd name="connsiteY4" fmla="*/ 775051 h 948418"/>
            <a:gd name="connsiteX5" fmla="*/ 9080499 w 9080499"/>
            <a:gd name="connsiteY5" fmla="*/ 594399 h 948418"/>
            <a:gd name="connsiteX0" fmla="*/ 0 w 9080499"/>
            <a:gd name="connsiteY0" fmla="*/ 0 h 948418"/>
            <a:gd name="connsiteX1" fmla="*/ 1531056 w 9080499"/>
            <a:gd name="connsiteY1" fmla="*/ 705555 h 948418"/>
            <a:gd name="connsiteX2" fmla="*/ 3683000 w 9080499"/>
            <a:gd name="connsiteY2" fmla="*/ 938389 h 948418"/>
            <a:gd name="connsiteX3" fmla="*/ 6350000 w 9080499"/>
            <a:gd name="connsiteY3" fmla="*/ 889001 h 948418"/>
            <a:gd name="connsiteX4" fmla="*/ 7718778 w 9080499"/>
            <a:gd name="connsiteY4" fmla="*/ 775051 h 948418"/>
            <a:gd name="connsiteX5" fmla="*/ 9080499 w 9080499"/>
            <a:gd name="connsiteY5" fmla="*/ 594399 h 948418"/>
            <a:gd name="connsiteX0" fmla="*/ 0 w 9080499"/>
            <a:gd name="connsiteY0" fmla="*/ 0 h 948418"/>
            <a:gd name="connsiteX1" fmla="*/ 1531056 w 9080499"/>
            <a:gd name="connsiteY1" fmla="*/ 705555 h 948418"/>
            <a:gd name="connsiteX2" fmla="*/ 3683000 w 9080499"/>
            <a:gd name="connsiteY2" fmla="*/ 938389 h 948418"/>
            <a:gd name="connsiteX3" fmla="*/ 6350000 w 9080499"/>
            <a:gd name="connsiteY3" fmla="*/ 889001 h 948418"/>
            <a:gd name="connsiteX4" fmla="*/ 7725834 w 9080499"/>
            <a:gd name="connsiteY4" fmla="*/ 792534 h 948418"/>
            <a:gd name="connsiteX5" fmla="*/ 9080499 w 9080499"/>
            <a:gd name="connsiteY5" fmla="*/ 594399 h 948418"/>
            <a:gd name="connsiteX0" fmla="*/ 0 w 9080499"/>
            <a:gd name="connsiteY0" fmla="*/ 0 h 948418"/>
            <a:gd name="connsiteX1" fmla="*/ 1531056 w 9080499"/>
            <a:gd name="connsiteY1" fmla="*/ 705555 h 948418"/>
            <a:gd name="connsiteX2" fmla="*/ 3683000 w 9080499"/>
            <a:gd name="connsiteY2" fmla="*/ 938389 h 948418"/>
            <a:gd name="connsiteX3" fmla="*/ 6350000 w 9080499"/>
            <a:gd name="connsiteY3" fmla="*/ 889001 h 948418"/>
            <a:gd name="connsiteX4" fmla="*/ 7725834 w 9080499"/>
            <a:gd name="connsiteY4" fmla="*/ 792534 h 948418"/>
            <a:gd name="connsiteX5" fmla="*/ 9080499 w 9080499"/>
            <a:gd name="connsiteY5" fmla="*/ 594399 h 9484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080499" h="948418">
              <a:moveTo>
                <a:pt x="0" y="0"/>
              </a:moveTo>
              <a:cubicBezTo>
                <a:pt x="458611" y="274578"/>
                <a:pt x="917223" y="549157"/>
                <a:pt x="1531056" y="705555"/>
              </a:cubicBezTo>
              <a:cubicBezTo>
                <a:pt x="2144889" y="861953"/>
                <a:pt x="2879843" y="907815"/>
                <a:pt x="3683000" y="938389"/>
              </a:cubicBezTo>
              <a:cubicBezTo>
                <a:pt x="4486157" y="968963"/>
                <a:pt x="5684426" y="923023"/>
                <a:pt x="6350000" y="889001"/>
              </a:cubicBezTo>
              <a:cubicBezTo>
                <a:pt x="7010804" y="854420"/>
                <a:pt x="7001464" y="849942"/>
                <a:pt x="7725834" y="792534"/>
              </a:cubicBezTo>
              <a:cubicBezTo>
                <a:pt x="8461963" y="745376"/>
                <a:pt x="9080499" y="593185"/>
                <a:pt x="9080499" y="594399"/>
              </a:cubicBezTo>
            </a:path>
          </a:pathLst>
        </a:cu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6</xdr:col>
      <xdr:colOff>529166</xdr:colOff>
      <xdr:row>10</xdr:row>
      <xdr:rowOff>120953</xdr:rowOff>
    </xdr:from>
    <xdr:to>
      <xdr:col>19</xdr:col>
      <xdr:colOff>447523</xdr:colOff>
      <xdr:row>13</xdr:row>
      <xdr:rowOff>71355</xdr:rowOff>
    </xdr:to>
    <xdr:sp macro="" textlink="">
      <xdr:nvSpPr>
        <xdr:cNvPr id="6" name="Free-form: Shape 5">
          <a:extLst>
            <a:ext uri="{FF2B5EF4-FFF2-40B4-BE49-F238E27FC236}">
              <a16:creationId xmlns:a16="http://schemas.microsoft.com/office/drawing/2014/main" id="{33B5D0A7-4636-44DD-93DE-507A93993ABB}"/>
            </a:ext>
          </a:extLst>
        </xdr:cNvPr>
        <xdr:cNvSpPr/>
      </xdr:nvSpPr>
      <xdr:spPr>
        <a:xfrm>
          <a:off x="5024966" y="2415420"/>
          <a:ext cx="7127724" cy="750502"/>
        </a:xfrm>
        <a:custGeom>
          <a:avLst/>
          <a:gdLst>
            <a:gd name="connsiteX0" fmla="*/ 0 w 7147278"/>
            <a:gd name="connsiteY0" fmla="*/ 754944 h 896855"/>
            <a:gd name="connsiteX1" fmla="*/ 2582334 w 7147278"/>
            <a:gd name="connsiteY1" fmla="*/ 896056 h 896855"/>
            <a:gd name="connsiteX2" fmla="*/ 4988278 w 7147278"/>
            <a:gd name="connsiteY2" fmla="*/ 698500 h 896855"/>
            <a:gd name="connsiteX3" fmla="*/ 7147278 w 7147278"/>
            <a:gd name="connsiteY3" fmla="*/ 0 h 896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147278" h="896855">
              <a:moveTo>
                <a:pt x="0" y="754944"/>
              </a:moveTo>
              <a:cubicBezTo>
                <a:pt x="875477" y="830203"/>
                <a:pt x="1750954" y="905463"/>
                <a:pt x="2582334" y="896056"/>
              </a:cubicBezTo>
              <a:cubicBezTo>
                <a:pt x="3413714" y="886649"/>
                <a:pt x="4227454" y="847843"/>
                <a:pt x="4988278" y="698500"/>
              </a:cubicBezTo>
              <a:cubicBezTo>
                <a:pt x="5749102" y="549157"/>
                <a:pt x="6448190" y="274578"/>
                <a:pt x="7147278" y="0"/>
              </a:cubicBezTo>
            </a:path>
          </a:pathLst>
        </a:cu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0.05827</cdr:x>
      <cdr:y>0.32827</cdr:y>
    </cdr:from>
    <cdr:to>
      <cdr:x>0.18833</cdr:x>
      <cdr:y>0.36689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71690D4B-96C8-90D1-4323-3D7F2E4C872F}"/>
            </a:ext>
          </a:extLst>
        </cdr:cNvPr>
        <cdr:cNvSpPr txBox="1"/>
      </cdr:nvSpPr>
      <cdr:spPr>
        <a:xfrm xmlns:a="http://schemas.openxmlformats.org/drawingml/2006/main">
          <a:off x="616066" y="2322330"/>
          <a:ext cx="1375093" cy="2732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1">
              <a:solidFill>
                <a:srgbClr val="C00000"/>
              </a:solidFill>
            </a:rPr>
            <a:t>February 28, 2025</a:t>
          </a:r>
          <a:endParaRPr lang="en-CH" sz="9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0.1024</cdr:x>
      <cdr:y>0.36397</cdr:y>
    </cdr:from>
    <cdr:to>
      <cdr:x>0.11613</cdr:x>
      <cdr:y>0.38492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36F3AADC-7205-4E06-BE20-8E1C318F799A}"/>
            </a:ext>
          </a:extLst>
        </cdr:cNvPr>
        <cdr:cNvSpPr/>
      </cdr:nvSpPr>
      <cdr:spPr>
        <a:xfrm xmlns:a="http://schemas.openxmlformats.org/drawingml/2006/main">
          <a:off x="1082675" y="2574925"/>
          <a:ext cx="145143" cy="1482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CH" sz="1100"/>
        </a:p>
      </cdr:txBody>
    </cdr:sp>
  </cdr:relSizeAnchor>
  <cdr:relSizeAnchor xmlns:cdr="http://schemas.openxmlformats.org/drawingml/2006/chartDrawing">
    <cdr:from>
      <cdr:x>0.61685</cdr:x>
      <cdr:y>0.42966</cdr:y>
    </cdr:from>
    <cdr:to>
      <cdr:x>0.63058</cdr:x>
      <cdr:y>0.45061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3FDBA719-E881-EE49-7066-EC385111D7DD}"/>
            </a:ext>
          </a:extLst>
        </cdr:cNvPr>
        <cdr:cNvSpPr/>
      </cdr:nvSpPr>
      <cdr:spPr>
        <a:xfrm xmlns:a="http://schemas.openxmlformats.org/drawingml/2006/main">
          <a:off x="7042630" y="3038978"/>
          <a:ext cx="156757" cy="14817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143932</xdr:colOff>
      <xdr:row>7</xdr:row>
      <xdr:rowOff>0</xdr:rowOff>
    </xdr:from>
    <xdr:to>
      <xdr:col>17</xdr:col>
      <xdr:colOff>17823</xdr:colOff>
      <xdr:row>30</xdr:row>
      <xdr:rowOff>135467</xdr:rowOff>
    </xdr:to>
    <xdr:graphicFrame macro="">
      <xdr:nvGraphicFramePr>
        <xdr:cNvPr id="397316" name="Chart 1">
          <a:extLst>
            <a:ext uri="{FF2B5EF4-FFF2-40B4-BE49-F238E27FC236}">
              <a16:creationId xmlns:a16="http://schemas.microsoft.com/office/drawing/2014/main" id="{2F5616A2-15E7-E969-A105-714615814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</xdr:row>
      <xdr:rowOff>143933</xdr:rowOff>
    </xdr:from>
    <xdr:to>
      <xdr:col>18</xdr:col>
      <xdr:colOff>474133</xdr:colOff>
      <xdr:row>18</xdr:row>
      <xdr:rowOff>38100</xdr:rowOff>
    </xdr:to>
    <xdr:graphicFrame macro="">
      <xdr:nvGraphicFramePr>
        <xdr:cNvPr id="71741" name="Chart 6">
          <a:extLst>
            <a:ext uri="{FF2B5EF4-FFF2-40B4-BE49-F238E27FC236}">
              <a16:creationId xmlns:a16="http://schemas.microsoft.com/office/drawing/2014/main" id="{C73D0226-E05F-4FFB-2228-A7A6339B3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5546-06DF-4213-B05C-A77533B407B7}">
  <sheetPr codeName="Sheet4"/>
  <dimension ref="B2:AC5025"/>
  <sheetViews>
    <sheetView tabSelected="1" zoomScale="95" zoomScaleNormal="95" workbookViewId="0">
      <selection activeCell="N23" sqref="N23"/>
    </sheetView>
  </sheetViews>
  <sheetFormatPr defaultRowHeight="14.35" x14ac:dyDescent="0.5"/>
  <cols>
    <col min="2" max="2" width="14.41015625" style="2" customWidth="1"/>
    <col min="3" max="3" width="11.3515625" style="2" bestFit="1" customWidth="1"/>
    <col min="4" max="4" width="15.87890625" style="4" bestFit="1" customWidth="1"/>
    <col min="5" max="5" width="17.9375" style="2" customWidth="1"/>
    <col min="6" max="6" width="19.234375" style="2" customWidth="1"/>
    <col min="7" max="7" width="21.703125" style="2" customWidth="1"/>
    <col min="8" max="8" width="15.17578125" customWidth="1"/>
    <col min="9" max="9" width="7.76171875" customWidth="1"/>
    <col min="10" max="10" width="16.76171875" customWidth="1"/>
    <col min="12" max="12" width="4.5859375" customWidth="1"/>
    <col min="13" max="13" width="12.05859375" customWidth="1"/>
    <col min="14" max="14" width="10.41015625" customWidth="1"/>
    <col min="15" max="16" width="12.41015625" customWidth="1"/>
    <col min="17" max="17" width="6.3515625" customWidth="1"/>
    <col min="18" max="18" width="9.41015625" bestFit="1" customWidth="1"/>
    <col min="19" max="19" width="21.76171875" bestFit="1" customWidth="1"/>
    <col min="20" max="20" width="20.8203125" bestFit="1" customWidth="1"/>
    <col min="21" max="21" width="19.8203125" bestFit="1" customWidth="1"/>
    <col min="22" max="22" width="9.234375" bestFit="1" customWidth="1"/>
    <col min="23" max="23" width="11.29296875" bestFit="1" customWidth="1"/>
    <col min="24" max="24" width="12.64453125" bestFit="1" customWidth="1"/>
    <col min="25" max="25" width="13.1171875" customWidth="1"/>
    <col min="26" max="26" width="9.3515625" bestFit="1" customWidth="1"/>
    <col min="27" max="27" width="9.3515625" style="2" bestFit="1" customWidth="1"/>
    <col min="28" max="29" width="9.1171875" style="2" customWidth="1"/>
  </cols>
  <sheetData>
    <row r="2" spans="8:24" x14ac:dyDescent="0.5"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8:24" x14ac:dyDescent="0.5">
      <c r="H3" s="2"/>
      <c r="I3" s="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8:24" x14ac:dyDescent="0.5"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8:24" x14ac:dyDescent="0.5"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8:24" x14ac:dyDescent="0.5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8:24" x14ac:dyDescent="0.5"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8:24" x14ac:dyDescent="0.5"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8:24" x14ac:dyDescent="0.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8:24" x14ac:dyDescent="0.5"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8:24" x14ac:dyDescent="0.5">
      <c r="H11" s="15"/>
      <c r="I11" s="1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22" spans="2:24" x14ac:dyDescent="0.5">
      <c r="B22" s="2" t="s">
        <v>8</v>
      </c>
      <c r="C22" s="2">
        <f t="array" aca="1" ref="C22" ca="1">COUNT(_xll.apaMatrix.Numeric.Rows($D$1:$D$65535))</f>
        <v>260</v>
      </c>
    </row>
    <row r="23" spans="2:24" x14ac:dyDescent="0.5">
      <c r="B23" s="14"/>
    </row>
    <row r="24" spans="2:24" ht="14.7" thickBot="1" x14ac:dyDescent="0.55000000000000004">
      <c r="B24" s="2" t="s">
        <v>3</v>
      </c>
      <c r="C24" s="2" t="s">
        <v>2</v>
      </c>
      <c r="D24" s="4" t="s">
        <v>1</v>
      </c>
      <c r="E24" s="2" t="s">
        <v>222</v>
      </c>
      <c r="F24" s="23" t="s">
        <v>0</v>
      </c>
      <c r="G24" s="23" t="s">
        <v>221</v>
      </c>
      <c r="H24" s="23" t="s">
        <v>220</v>
      </c>
      <c r="I24" s="2"/>
      <c r="J24" s="23" t="s">
        <v>223</v>
      </c>
      <c r="L24" s="2"/>
      <c r="M24" s="25" t="s">
        <v>229</v>
      </c>
      <c r="Q24" s="2"/>
      <c r="R24" s="24" t="s">
        <v>224</v>
      </c>
    </row>
    <row r="25" spans="2:24" ht="14.7" thickBot="1" x14ac:dyDescent="0.55000000000000004">
      <c r="B25" s="12">
        <v>0</v>
      </c>
      <c r="C25" s="9">
        <v>33177</v>
      </c>
      <c r="D25" s="11"/>
      <c r="E25" s="5"/>
      <c r="F25" s="5"/>
      <c r="K25" s="2" t="s">
        <v>228</v>
      </c>
      <c r="M25" s="2" t="s">
        <v>4</v>
      </c>
      <c r="N25" s="2" t="s">
        <v>225</v>
      </c>
      <c r="O25" s="2" t="s">
        <v>226</v>
      </c>
      <c r="P25" s="2" t="s">
        <v>227</v>
      </c>
      <c r="R25" t="s">
        <v>4</v>
      </c>
      <c r="S25" t="s">
        <v>230</v>
      </c>
      <c r="T25" t="s">
        <v>231</v>
      </c>
      <c r="U25" t="s">
        <v>232</v>
      </c>
      <c r="V25" s="2" t="s">
        <v>225</v>
      </c>
      <c r="W25" s="2" t="s">
        <v>226</v>
      </c>
      <c r="X25" s="2" t="s">
        <v>227</v>
      </c>
    </row>
    <row r="26" spans="2:24" ht="14.7" thickBot="1" x14ac:dyDescent="0.55000000000000004">
      <c r="B26" s="8">
        <f t="shared" ref="B26:B57" si="0">IF(ISBLANK(D26),NA(),B25+1)</f>
        <v>1</v>
      </c>
      <c r="C26" s="9">
        <v>33207</v>
      </c>
      <c r="D26" s="6">
        <v>0.1101</v>
      </c>
      <c r="E26" s="5" cm="1">
        <f t="array" aca="1" ref="E26:E285" ca="1">_xll.apaReturns.Cumulative.Geometric($D$26:$D$285,TRUE)</f>
        <v>0.1101</v>
      </c>
      <c r="F26" s="10" cm="1">
        <f t="array" aca="1" ref="F26:F285" ca="1">_xll.apaDrawdowns.Underwater.WithZeros($D$26:$D$285)</f>
        <v>0</v>
      </c>
      <c r="G26" s="2" cm="1">
        <f t="array" aca="1" ref="G26:G285" ca="1">_xll.apaDrawdowns.Underwater.Start($D$26:$D$285,0)</f>
        <v>0</v>
      </c>
      <c r="H26" s="22" cm="1">
        <f t="array" aca="1" ref="H26:H285" ca="1">_xll.apaDrawdowns.Highwatermark($D$26:$D$285)</f>
        <v>0.11010000000000009</v>
      </c>
      <c r="I26" s="22"/>
      <c r="J26" s="18" cm="1">
        <f t="array" aca="1" ref="J26:J118" ca="1">_xll.apaDrawdowns.Drawdown($D$26:$D$285,TRUE)</f>
        <v>-0.60038423664696716</v>
      </c>
      <c r="K26" s="18" cm="1">
        <f t="array" aca="1" ref="K26:K118" ca="1">_xll.apaEmpCdf(J26:J118)</f>
        <v>1.0752688172043012E-2</v>
      </c>
      <c r="L26" s="18"/>
      <c r="M26" s="18" cm="1">
        <f t="array" aca="1" ref="M26:P26" ca="1">_xll.apaDrawdowns.Drawdown.Max($D$26:$D$285)</f>
        <v>-0.60038423664696716</v>
      </c>
      <c r="N26">
        <f ca="1"/>
        <v>82</v>
      </c>
      <c r="O26">
        <f ca="1"/>
        <v>143</v>
      </c>
      <c r="P26">
        <f ca="1"/>
        <v>242</v>
      </c>
      <c r="R26" s="18" cm="1">
        <f t="array" aca="1" ref="R26:X45" ca="1">_xll.apaDrawdowns.Drawdown.Max.All($D$26:$D$285,0,FALSE)</f>
        <v>-1.8600000000000061E-2</v>
      </c>
      <c r="S26">
        <f ca="1"/>
        <v>3</v>
      </c>
      <c r="T26">
        <f ca="1"/>
        <v>1</v>
      </c>
      <c r="U26">
        <f ca="1"/>
        <v>2</v>
      </c>
      <c r="V26">
        <f ca="1"/>
        <v>5</v>
      </c>
      <c r="W26">
        <f ca="1"/>
        <v>5</v>
      </c>
      <c r="X26">
        <f ca="1"/>
        <v>7</v>
      </c>
    </row>
    <row r="27" spans="2:24" ht="14.7" thickBot="1" x14ac:dyDescent="0.55000000000000004">
      <c r="B27" s="8">
        <f t="shared" si="0"/>
        <v>2</v>
      </c>
      <c r="C27" s="9">
        <v>33238</v>
      </c>
      <c r="D27" s="6">
        <v>2.52E-2</v>
      </c>
      <c r="E27" s="5">
        <f ca="1"/>
        <v>0.13807451999999998</v>
      </c>
      <c r="F27" s="10">
        <f ca="1"/>
        <v>0</v>
      </c>
      <c r="G27" s="2">
        <f ca="1"/>
        <v>0</v>
      </c>
      <c r="H27" s="22">
        <f ca="1"/>
        <v>0.13807451999999998</v>
      </c>
      <c r="I27" s="22"/>
      <c r="J27" s="18">
        <f ca="1"/>
        <v>-0.55335222605003609</v>
      </c>
      <c r="K27" s="18">
        <f ca="1"/>
        <v>2.1505376344086023E-2</v>
      </c>
      <c r="L27" s="18"/>
      <c r="R27" s="18">
        <f ca="1"/>
        <v>-5.1900000000000057E-2</v>
      </c>
      <c r="S27">
        <f ca="1"/>
        <v>4</v>
      </c>
      <c r="T27">
        <f ca="1"/>
        <v>1</v>
      </c>
      <c r="U27">
        <f ca="1"/>
        <v>3</v>
      </c>
      <c r="V27">
        <f ca="1"/>
        <v>8</v>
      </c>
      <c r="W27">
        <f ca="1"/>
        <v>8</v>
      </c>
      <c r="X27">
        <f ca="1"/>
        <v>11</v>
      </c>
    </row>
    <row r="28" spans="2:24" ht="14.7" thickBot="1" x14ac:dyDescent="0.55000000000000004">
      <c r="B28" s="8">
        <f t="shared" si="0"/>
        <v>3</v>
      </c>
      <c r="C28" s="9">
        <v>33269</v>
      </c>
      <c r="D28" s="6">
        <v>7.4899999999999994E-2</v>
      </c>
      <c r="E28" s="5">
        <f ca="1"/>
        <v>0.22331630154799997</v>
      </c>
      <c r="F28" s="10">
        <f ca="1"/>
        <v>0</v>
      </c>
      <c r="G28" s="2">
        <f ca="1"/>
        <v>0</v>
      </c>
      <c r="H28" s="22">
        <f ca="1"/>
        <v>0.22331630154799997</v>
      </c>
      <c r="I28" s="22"/>
      <c r="J28" s="18">
        <f ca="1"/>
        <v>-0.5517834681886965</v>
      </c>
      <c r="K28" s="18">
        <f ca="1"/>
        <v>3.2258064516129031E-2</v>
      </c>
      <c r="L28" s="18"/>
      <c r="R28" s="18">
        <f ca="1"/>
        <v>-4.2399999999999993E-2</v>
      </c>
      <c r="S28">
        <f ca="1"/>
        <v>2</v>
      </c>
      <c r="T28">
        <f ca="1"/>
        <v>1</v>
      </c>
      <c r="U28">
        <f ca="1"/>
        <v>1</v>
      </c>
      <c r="V28">
        <f ca="1"/>
        <v>13</v>
      </c>
      <c r="W28">
        <f ca="1"/>
        <v>13</v>
      </c>
      <c r="X28">
        <f ca="1"/>
        <v>14</v>
      </c>
    </row>
    <row r="29" spans="2:24" ht="14.7" thickBot="1" x14ac:dyDescent="0.55000000000000004">
      <c r="B29" s="8">
        <f t="shared" si="0"/>
        <v>4</v>
      </c>
      <c r="C29" s="9">
        <v>33297</v>
      </c>
      <c r="D29" s="6">
        <v>8.5199999999999998E-2</v>
      </c>
      <c r="E29" s="5">
        <f ca="1"/>
        <v>0.3275428504398894</v>
      </c>
      <c r="F29" s="10">
        <f ca="1"/>
        <v>0</v>
      </c>
      <c r="G29" s="2">
        <f ca="1"/>
        <v>0</v>
      </c>
      <c r="H29" s="22">
        <f ca="1"/>
        <v>0.3275428504398894</v>
      </c>
      <c r="I29" s="22"/>
      <c r="J29" s="18">
        <f ca="1"/>
        <v>-0.50923406130372983</v>
      </c>
      <c r="K29" s="18">
        <f ca="1"/>
        <v>4.3010752688172046E-2</v>
      </c>
      <c r="L29" s="18"/>
      <c r="R29" s="18">
        <f ca="1"/>
        <v>-7.5233948319999966E-2</v>
      </c>
      <c r="S29">
        <f ca="1"/>
        <v>11</v>
      </c>
      <c r="T29">
        <f ca="1"/>
        <v>3</v>
      </c>
      <c r="U29">
        <f ca="1"/>
        <v>8</v>
      </c>
      <c r="V29">
        <f ca="1"/>
        <v>15</v>
      </c>
      <c r="W29">
        <f ca="1"/>
        <v>17</v>
      </c>
      <c r="X29">
        <f ca="1"/>
        <v>25</v>
      </c>
    </row>
    <row r="30" spans="2:24" ht="14.7" thickBot="1" x14ac:dyDescent="0.55000000000000004">
      <c r="B30" s="8">
        <f t="shared" si="0"/>
        <v>5</v>
      </c>
      <c r="C30" s="9">
        <v>33328</v>
      </c>
      <c r="D30" s="6">
        <v>-1.8599999999999998E-2</v>
      </c>
      <c r="E30" s="5">
        <f ca="1"/>
        <v>0.30285055342170741</v>
      </c>
      <c r="F30" s="10">
        <f ca="1"/>
        <v>-1.8600000000000061E-2</v>
      </c>
      <c r="G30" s="2">
        <f ca="1"/>
        <v>1</v>
      </c>
      <c r="H30" s="22">
        <f ca="1"/>
        <v>0.3275428504398894</v>
      </c>
      <c r="I30" s="22"/>
      <c r="J30" s="18">
        <f ca="1"/>
        <v>-0.47136807378707624</v>
      </c>
      <c r="K30" s="18">
        <f ca="1"/>
        <v>5.3763440860215055E-2</v>
      </c>
      <c r="L30" s="18"/>
      <c r="R30" s="18">
        <f ca="1"/>
        <v>-1.2599999999999945E-2</v>
      </c>
      <c r="S30">
        <f ca="1"/>
        <v>2</v>
      </c>
      <c r="T30">
        <f ca="1"/>
        <v>1</v>
      </c>
      <c r="U30">
        <f ca="1"/>
        <v>1</v>
      </c>
      <c r="V30">
        <f ca="1"/>
        <v>30</v>
      </c>
      <c r="W30">
        <f ca="1"/>
        <v>30</v>
      </c>
      <c r="X30">
        <f ca="1"/>
        <v>31</v>
      </c>
    </row>
    <row r="31" spans="2:24" ht="14.7" thickBot="1" x14ac:dyDescent="0.55000000000000004">
      <c r="B31" s="8">
        <f t="shared" si="0"/>
        <v>6</v>
      </c>
      <c r="C31" s="9">
        <v>33358</v>
      </c>
      <c r="D31" s="6">
        <v>1.04E-2</v>
      </c>
      <c r="E31" s="5">
        <f ca="1"/>
        <v>0.31640019917729312</v>
      </c>
      <c r="F31" s="10">
        <f ca="1"/>
        <v>-8.3934400000000853E-3</v>
      </c>
      <c r="G31" s="2">
        <f ca="1"/>
        <v>0</v>
      </c>
      <c r="H31" s="22">
        <f ca="1"/>
        <v>0.3275428504398894</v>
      </c>
      <c r="I31" s="22"/>
      <c r="J31" s="18">
        <f ca="1"/>
        <v>-0.45288078183247482</v>
      </c>
      <c r="K31" s="18">
        <f ca="1"/>
        <v>6.4516129032258063E-2</v>
      </c>
      <c r="L31" s="18"/>
      <c r="R31" s="18">
        <f ca="1"/>
        <v>-4.8000000000000265E-3</v>
      </c>
      <c r="S31">
        <f ca="1"/>
        <v>2</v>
      </c>
      <c r="T31">
        <f ca="1"/>
        <v>1</v>
      </c>
      <c r="U31">
        <f ca="1"/>
        <v>1</v>
      </c>
      <c r="V31">
        <f ca="1"/>
        <v>33</v>
      </c>
      <c r="W31">
        <f ca="1"/>
        <v>33</v>
      </c>
      <c r="X31">
        <f ca="1"/>
        <v>34</v>
      </c>
    </row>
    <row r="32" spans="2:24" ht="14.7" thickBot="1" x14ac:dyDescent="0.55000000000000004">
      <c r="B32" s="8">
        <f t="shared" si="0"/>
        <v>7</v>
      </c>
      <c r="C32" s="9">
        <v>33389</v>
      </c>
      <c r="D32" s="6">
        <v>1.9400000000000001E-2</v>
      </c>
      <c r="E32" s="5">
        <f ca="1"/>
        <v>0.34193836304133263</v>
      </c>
      <c r="F32" s="10">
        <f ca="1"/>
        <v>0</v>
      </c>
      <c r="G32" s="2">
        <f ca="1"/>
        <v>0</v>
      </c>
      <c r="H32" s="22">
        <f ca="1"/>
        <v>0.34193836304133263</v>
      </c>
      <c r="I32" s="22"/>
      <c r="J32" s="18">
        <f ca="1"/>
        <v>-0.43613396045807984</v>
      </c>
      <c r="K32" s="18">
        <f ca="1"/>
        <v>7.5268817204301078E-2</v>
      </c>
      <c r="L32" s="18"/>
      <c r="R32" s="18">
        <f ca="1"/>
        <v>-5.7000000000001494E-3</v>
      </c>
      <c r="S32">
        <f ca="1"/>
        <v>2</v>
      </c>
      <c r="T32">
        <f ca="1"/>
        <v>1</v>
      </c>
      <c r="U32">
        <f ca="1"/>
        <v>1</v>
      </c>
      <c r="V32">
        <f ca="1"/>
        <v>35</v>
      </c>
      <c r="W32">
        <f ca="1"/>
        <v>35</v>
      </c>
      <c r="X32">
        <f ca="1"/>
        <v>36</v>
      </c>
    </row>
    <row r="33" spans="2:24" ht="14.7" thickBot="1" x14ac:dyDescent="0.55000000000000004">
      <c r="B33" s="8">
        <f t="shared" si="0"/>
        <v>8</v>
      </c>
      <c r="C33" s="9">
        <v>33419</v>
      </c>
      <c r="D33" s="6">
        <v>-5.1900000000000002E-2</v>
      </c>
      <c r="E33" s="5">
        <f ca="1"/>
        <v>0.27229176199948735</v>
      </c>
      <c r="F33" s="10">
        <f ca="1"/>
        <v>-5.1900000000000057E-2</v>
      </c>
      <c r="G33" s="2">
        <f ca="1"/>
        <v>1</v>
      </c>
      <c r="H33" s="22">
        <f ca="1"/>
        <v>0.34193836304133263</v>
      </c>
      <c r="I33" s="22"/>
      <c r="J33" s="18">
        <f ca="1"/>
        <v>-0.43183934215928665</v>
      </c>
      <c r="K33" s="18">
        <f ca="1"/>
        <v>8.6021505376344093E-2</v>
      </c>
      <c r="L33" s="18"/>
      <c r="R33" s="18">
        <f ca="1"/>
        <v>-9.4999999999999529E-3</v>
      </c>
      <c r="S33">
        <f ca="1"/>
        <v>2</v>
      </c>
      <c r="T33">
        <f ca="1"/>
        <v>1</v>
      </c>
      <c r="U33">
        <f ca="1"/>
        <v>1</v>
      </c>
      <c r="V33">
        <f ca="1"/>
        <v>37</v>
      </c>
      <c r="W33">
        <f ca="1"/>
        <v>37</v>
      </c>
      <c r="X33">
        <f ca="1"/>
        <v>38</v>
      </c>
    </row>
    <row r="34" spans="2:24" ht="14.7" thickBot="1" x14ac:dyDescent="0.55000000000000004">
      <c r="B34" s="8">
        <f t="shared" si="0"/>
        <v>9</v>
      </c>
      <c r="C34" s="9">
        <v>33450</v>
      </c>
      <c r="D34" s="6">
        <v>4.7199999999999999E-2</v>
      </c>
      <c r="E34" s="5">
        <f ca="1"/>
        <v>0.33234393316586308</v>
      </c>
      <c r="F34" s="10">
        <f ca="1"/>
        <v>-7.1496800000001581E-3</v>
      </c>
      <c r="G34" s="2">
        <f ca="1"/>
        <v>0</v>
      </c>
      <c r="H34" s="22">
        <f ca="1"/>
        <v>0.34193836304133263</v>
      </c>
      <c r="I34" s="22"/>
      <c r="J34" s="18">
        <f ca="1"/>
        <v>-0.42648722325159893</v>
      </c>
      <c r="K34" s="18">
        <f ca="1"/>
        <v>9.6774193548387094E-2</v>
      </c>
      <c r="L34" s="18"/>
      <c r="R34" s="18">
        <f ca="1"/>
        <v>-7.18848255906398E-2</v>
      </c>
      <c r="S34">
        <f ca="1"/>
        <v>7</v>
      </c>
      <c r="T34">
        <f ca="1"/>
        <v>5</v>
      </c>
      <c r="U34">
        <f ca="1"/>
        <v>2</v>
      </c>
      <c r="V34">
        <f ca="1"/>
        <v>40</v>
      </c>
      <c r="W34">
        <f ca="1"/>
        <v>44</v>
      </c>
      <c r="X34">
        <f ca="1"/>
        <v>46</v>
      </c>
    </row>
    <row r="35" spans="2:24" ht="14.7" thickBot="1" x14ac:dyDescent="0.55000000000000004">
      <c r="B35" s="8">
        <f t="shared" si="0"/>
        <v>10</v>
      </c>
      <c r="C35" s="9">
        <v>33481</v>
      </c>
      <c r="D35" s="6">
        <v>6.9999999999999999E-4</v>
      </c>
      <c r="E35" s="5">
        <f ca="1"/>
        <v>0.33327657391907906</v>
      </c>
      <c r="F35" s="10">
        <f ca="1"/>
        <v>-6.4546847760001969E-3</v>
      </c>
      <c r="G35" s="2">
        <f ca="1"/>
        <v>0</v>
      </c>
      <c r="H35" s="22">
        <f ca="1"/>
        <v>0.34193836304133263</v>
      </c>
      <c r="I35" s="22"/>
      <c r="J35" s="18">
        <f ca="1"/>
        <v>-0.41344316167214479</v>
      </c>
      <c r="K35" s="18">
        <f ca="1"/>
        <v>0.10752688172043011</v>
      </c>
      <c r="L35" s="18"/>
      <c r="R35" s="18">
        <f ca="1"/>
        <v>-6.6721146640000173E-2</v>
      </c>
      <c r="S35">
        <f ca="1"/>
        <v>8</v>
      </c>
      <c r="T35">
        <f ca="1"/>
        <v>3</v>
      </c>
      <c r="U35">
        <f ca="1"/>
        <v>5</v>
      </c>
      <c r="V35">
        <f ca="1"/>
        <v>47</v>
      </c>
      <c r="W35">
        <f ca="1"/>
        <v>49</v>
      </c>
      <c r="X35">
        <f ca="1"/>
        <v>54</v>
      </c>
    </row>
    <row r="36" spans="2:24" ht="14.7" thickBot="1" x14ac:dyDescent="0.55000000000000004">
      <c r="B36" s="8">
        <f t="shared" si="0"/>
        <v>11</v>
      </c>
      <c r="C36" s="9">
        <v>33511</v>
      </c>
      <c r="D36" s="6">
        <v>3.04E-2</v>
      </c>
      <c r="E36" s="5">
        <f ca="1"/>
        <v>0.37380818176621911</v>
      </c>
      <c r="F36" s="10">
        <f ca="1"/>
        <v>0</v>
      </c>
      <c r="G36" s="2">
        <f ca="1"/>
        <v>0</v>
      </c>
      <c r="H36" s="22">
        <f ca="1"/>
        <v>0.37380818176621911</v>
      </c>
      <c r="I36" s="22"/>
      <c r="J36" s="18">
        <f ca="1"/>
        <v>-0.38429128680725033</v>
      </c>
      <c r="K36" s="18">
        <f ca="1"/>
        <v>0.11827956989247312</v>
      </c>
      <c r="L36" s="18"/>
      <c r="R36" s="18">
        <f ca="1"/>
        <v>-5.9000000000000163E-3</v>
      </c>
      <c r="S36">
        <f ca="1"/>
        <v>2</v>
      </c>
      <c r="T36">
        <f ca="1"/>
        <v>1</v>
      </c>
      <c r="U36">
        <f ca="1"/>
        <v>1</v>
      </c>
      <c r="V36">
        <f ca="1"/>
        <v>56</v>
      </c>
      <c r="W36">
        <f ca="1"/>
        <v>56</v>
      </c>
      <c r="X36">
        <f ca="1"/>
        <v>57</v>
      </c>
    </row>
    <row r="37" spans="2:24" ht="14.7" thickBot="1" x14ac:dyDescent="0.55000000000000004">
      <c r="B37" s="8">
        <f t="shared" si="0"/>
        <v>12</v>
      </c>
      <c r="C37" s="9">
        <v>33542</v>
      </c>
      <c r="D37" s="6">
        <v>1.4E-2</v>
      </c>
      <c r="E37" s="5">
        <f ca="1"/>
        <v>0.39304149631094609</v>
      </c>
      <c r="F37" s="10">
        <f ca="1"/>
        <v>0</v>
      </c>
      <c r="G37" s="2">
        <f ca="1"/>
        <v>0</v>
      </c>
      <c r="H37" s="22">
        <f ca="1"/>
        <v>0.39304149631094609</v>
      </c>
      <c r="I37" s="22"/>
      <c r="J37" s="18">
        <f ca="1"/>
        <v>-0.37793371827144773</v>
      </c>
      <c r="K37" s="18">
        <f ca="1"/>
        <v>0.12903225806451613</v>
      </c>
      <c r="L37" s="18"/>
      <c r="R37" s="18">
        <f ca="1"/>
        <v>-4.4915777379999966E-2</v>
      </c>
      <c r="S37">
        <f ca="1"/>
        <v>5</v>
      </c>
      <c r="T37">
        <f ca="1"/>
        <v>3</v>
      </c>
      <c r="U37">
        <f ca="1"/>
        <v>2</v>
      </c>
      <c r="V37">
        <f ca="1"/>
        <v>58</v>
      </c>
      <c r="W37">
        <f ca="1"/>
        <v>60</v>
      </c>
      <c r="X37">
        <f ca="1"/>
        <v>62</v>
      </c>
    </row>
    <row r="38" spans="2:24" ht="14.7" thickBot="1" x14ac:dyDescent="0.55000000000000004">
      <c r="B38" s="8">
        <f t="shared" si="0"/>
        <v>13</v>
      </c>
      <c r="C38" s="9">
        <v>33572</v>
      </c>
      <c r="D38" s="6">
        <v>-4.24E-2</v>
      </c>
      <c r="E38" s="5">
        <f ca="1"/>
        <v>0.33397653686736195</v>
      </c>
      <c r="F38" s="10">
        <f ca="1"/>
        <v>-4.2399999999999993E-2</v>
      </c>
      <c r="G38" s="2">
        <f ca="1"/>
        <v>1</v>
      </c>
      <c r="H38" s="22">
        <f ca="1"/>
        <v>0.39304149631094609</v>
      </c>
      <c r="I38" s="22"/>
      <c r="J38" s="18">
        <f ca="1"/>
        <v>-0.37313579317318024</v>
      </c>
      <c r="K38" s="18">
        <f ca="1"/>
        <v>0.13978494623655913</v>
      </c>
      <c r="L38" s="18"/>
      <c r="R38" s="18">
        <f ca="1"/>
        <v>-4.8599999999999977E-2</v>
      </c>
      <c r="S38">
        <f ca="1"/>
        <v>5</v>
      </c>
      <c r="T38">
        <f ca="1"/>
        <v>1</v>
      </c>
      <c r="U38">
        <f ca="1"/>
        <v>4</v>
      </c>
      <c r="V38">
        <f ca="1"/>
        <v>69</v>
      </c>
      <c r="W38">
        <f ca="1"/>
        <v>69</v>
      </c>
      <c r="X38">
        <f ca="1"/>
        <v>73</v>
      </c>
    </row>
    <row r="39" spans="2:24" ht="14.7" thickBot="1" x14ac:dyDescent="0.55000000000000004">
      <c r="B39" s="8">
        <f t="shared" si="0"/>
        <v>14</v>
      </c>
      <c r="C39" s="9">
        <v>33603</v>
      </c>
      <c r="D39" s="6">
        <v>6.1499999999999999E-2</v>
      </c>
      <c r="E39" s="5">
        <f ca="1"/>
        <v>0.41601609388470484</v>
      </c>
      <c r="F39" s="10">
        <f ca="1"/>
        <v>0</v>
      </c>
      <c r="G39" s="2">
        <f ca="1"/>
        <v>0</v>
      </c>
      <c r="H39" s="22">
        <f ca="1"/>
        <v>0.41601609388470484</v>
      </c>
      <c r="I39" s="22"/>
      <c r="J39" s="18">
        <f ca="1"/>
        <v>-0.3643415785209636</v>
      </c>
      <c r="K39" s="18">
        <f ca="1"/>
        <v>0.15053763440860216</v>
      </c>
      <c r="L39" s="18"/>
      <c r="R39" s="18">
        <f ca="1"/>
        <v>-9.7000000000000419E-3</v>
      </c>
      <c r="S39">
        <f ca="1"/>
        <v>3</v>
      </c>
      <c r="T39">
        <f ca="1"/>
        <v>1</v>
      </c>
      <c r="U39">
        <f ca="1"/>
        <v>2</v>
      </c>
      <c r="V39">
        <f ca="1"/>
        <v>74</v>
      </c>
      <c r="W39">
        <f ca="1"/>
        <v>74</v>
      </c>
      <c r="X39">
        <f ca="1"/>
        <v>76</v>
      </c>
    </row>
    <row r="40" spans="2:24" ht="14.7" thickBot="1" x14ac:dyDescent="0.55000000000000004">
      <c r="B40" s="8">
        <f t="shared" si="0"/>
        <v>15</v>
      </c>
      <c r="C40" s="9">
        <v>33634</v>
      </c>
      <c r="D40" s="6">
        <v>-2.1999999999999999E-2</v>
      </c>
      <c r="E40" s="5">
        <f ca="1"/>
        <v>0.38486373981924138</v>
      </c>
      <c r="F40" s="10">
        <f ca="1"/>
        <v>-2.200000000000002E-2</v>
      </c>
      <c r="G40" s="2">
        <f ca="1"/>
        <v>1</v>
      </c>
      <c r="H40" s="22">
        <f ca="1"/>
        <v>0.41601609388470484</v>
      </c>
      <c r="I40" s="22"/>
      <c r="J40" s="18">
        <f ca="1"/>
        <v>-0.35854661729783455</v>
      </c>
      <c r="K40" s="18">
        <f ca="1"/>
        <v>0.16129032258064516</v>
      </c>
      <c r="L40" s="18"/>
      <c r="R40" s="18">
        <f ca="1"/>
        <v>-1.7075200000000068E-2</v>
      </c>
      <c r="S40">
        <f ca="1"/>
        <v>3</v>
      </c>
      <c r="T40">
        <f ca="1"/>
        <v>2</v>
      </c>
      <c r="U40">
        <f ca="1"/>
        <v>1</v>
      </c>
      <c r="V40">
        <f ca="1"/>
        <v>77</v>
      </c>
      <c r="W40">
        <f ca="1"/>
        <v>78</v>
      </c>
      <c r="X40">
        <f ca="1"/>
        <v>79</v>
      </c>
    </row>
    <row r="41" spans="2:24" ht="14.7" thickBot="1" x14ac:dyDescent="0.55000000000000004">
      <c r="B41" s="8">
        <f t="shared" si="0"/>
        <v>16</v>
      </c>
      <c r="C41" s="9">
        <v>33663</v>
      </c>
      <c r="D41" s="6">
        <v>-1.38E-2</v>
      </c>
      <c r="E41" s="5">
        <f ca="1"/>
        <v>0.36575262020973587</v>
      </c>
      <c r="F41" s="10">
        <f ca="1"/>
        <v>-3.5496399999999984E-2</v>
      </c>
      <c r="G41" s="2">
        <f ca="1"/>
        <v>0</v>
      </c>
      <c r="H41" s="22">
        <f ca="1"/>
        <v>0.41601609388470484</v>
      </c>
      <c r="I41" s="22"/>
      <c r="J41" s="18">
        <f ca="1"/>
        <v>-0.35760833876411591</v>
      </c>
      <c r="K41" s="18">
        <f ca="1"/>
        <v>0.17204301075268819</v>
      </c>
      <c r="L41" s="18"/>
      <c r="R41" s="18">
        <f ca="1"/>
        <v>-0.60038423664696716</v>
      </c>
      <c r="S41">
        <f ca="1"/>
        <v>161</v>
      </c>
      <c r="T41">
        <f ca="1"/>
        <v>62</v>
      </c>
      <c r="U41">
        <f ca="1"/>
        <v>99</v>
      </c>
      <c r="V41">
        <f ca="1"/>
        <v>82</v>
      </c>
      <c r="W41">
        <f ca="1"/>
        <v>143</v>
      </c>
      <c r="X41">
        <f ca="1"/>
        <v>242</v>
      </c>
    </row>
    <row r="42" spans="2:24" ht="14.7" thickBot="1" x14ac:dyDescent="0.55000000000000004">
      <c r="B42" s="8">
        <f t="shared" si="0"/>
        <v>17</v>
      </c>
      <c r="C42" s="9">
        <v>33694</v>
      </c>
      <c r="D42" s="6">
        <v>-4.1200000000000001E-2</v>
      </c>
      <c r="E42" s="5">
        <f ca="1"/>
        <v>0.30948361225709475</v>
      </c>
      <c r="F42" s="10">
        <f ca="1"/>
        <v>-7.5233948319999966E-2</v>
      </c>
      <c r="G42" s="2">
        <f ca="1"/>
        <v>0</v>
      </c>
      <c r="H42" s="22">
        <f ca="1"/>
        <v>0.41601609388470484</v>
      </c>
      <c r="I42" s="22"/>
      <c r="J42" s="18">
        <f ca="1"/>
        <v>-0.35221224880973456</v>
      </c>
      <c r="K42" s="18">
        <f ca="1"/>
        <v>0.18279569892473119</v>
      </c>
      <c r="L42" s="18"/>
      <c r="R42" s="18">
        <f ca="1"/>
        <v>-3.6999999999999256E-3</v>
      </c>
      <c r="S42">
        <f ca="1"/>
        <v>2</v>
      </c>
      <c r="T42">
        <f ca="1"/>
        <v>1</v>
      </c>
      <c r="U42">
        <f ca="1"/>
        <v>1</v>
      </c>
      <c r="V42">
        <f ca="1"/>
        <v>244</v>
      </c>
      <c r="W42">
        <f ca="1"/>
        <v>244</v>
      </c>
      <c r="X42">
        <f ca="1"/>
        <v>245</v>
      </c>
    </row>
    <row r="43" spans="2:24" ht="14.7" thickBot="1" x14ac:dyDescent="0.55000000000000004">
      <c r="B43" s="8">
        <f t="shared" si="0"/>
        <v>18</v>
      </c>
      <c r="C43" s="9">
        <v>33724</v>
      </c>
      <c r="D43" s="6">
        <v>2.9000000000000001E-2</v>
      </c>
      <c r="E43" s="5">
        <f ca="1"/>
        <v>0.34745863701255031</v>
      </c>
      <c r="F43" s="10">
        <f ca="1"/>
        <v>-4.8415732821280089E-2</v>
      </c>
      <c r="G43" s="2">
        <f ca="1"/>
        <v>0</v>
      </c>
      <c r="H43" s="22">
        <f ca="1"/>
        <v>0.41601609388470484</v>
      </c>
      <c r="I43" s="22"/>
      <c r="J43" s="18">
        <f ca="1"/>
        <v>-0.3467062783779119</v>
      </c>
      <c r="K43" s="18">
        <f ca="1"/>
        <v>0.19354838709677419</v>
      </c>
      <c r="L43" s="18"/>
      <c r="R43" s="18">
        <f ca="1"/>
        <v>-3.0799999999999939E-2</v>
      </c>
      <c r="S43">
        <f ca="1"/>
        <v>2</v>
      </c>
      <c r="T43">
        <f ca="1"/>
        <v>1</v>
      </c>
      <c r="U43">
        <f ca="1"/>
        <v>1</v>
      </c>
      <c r="V43">
        <f ca="1"/>
        <v>248</v>
      </c>
      <c r="W43">
        <f ca="1"/>
        <v>248</v>
      </c>
      <c r="X43">
        <f ca="1"/>
        <v>249</v>
      </c>
    </row>
    <row r="44" spans="2:24" ht="14.7" thickBot="1" x14ac:dyDescent="0.55000000000000004">
      <c r="B44" s="8">
        <f t="shared" si="0"/>
        <v>19</v>
      </c>
      <c r="C44" s="9">
        <v>33755</v>
      </c>
      <c r="D44" s="6">
        <v>4.1099999999999998E-2</v>
      </c>
      <c r="E44" s="5">
        <f ca="1"/>
        <v>0.40283918699376597</v>
      </c>
      <c r="F44" s="10">
        <f ca="1"/>
        <v>-9.3056194402347803E-3</v>
      </c>
      <c r="G44" s="2">
        <f ca="1"/>
        <v>0</v>
      </c>
      <c r="H44" s="22">
        <f ca="1"/>
        <v>0.41601609388470484</v>
      </c>
      <c r="I44" s="22"/>
      <c r="J44" s="18">
        <f ca="1"/>
        <v>-0.31087160166446404</v>
      </c>
      <c r="K44" s="18">
        <f ca="1"/>
        <v>0.20430107526881722</v>
      </c>
      <c r="L44" s="18"/>
      <c r="R44" s="18">
        <f ca="1"/>
        <v>-2.9699999999999949E-2</v>
      </c>
      <c r="S44">
        <f ca="1"/>
        <v>3</v>
      </c>
      <c r="T44">
        <f ca="1"/>
        <v>1</v>
      </c>
      <c r="U44">
        <f ca="1"/>
        <v>2</v>
      </c>
      <c r="V44">
        <f ca="1"/>
        <v>251</v>
      </c>
      <c r="W44">
        <f ca="1"/>
        <v>251</v>
      </c>
      <c r="X44">
        <f ca="1"/>
        <v>253</v>
      </c>
    </row>
    <row r="45" spans="2:24" ht="14.7" thickBot="1" x14ac:dyDescent="0.55000000000000004">
      <c r="B45" s="8">
        <f t="shared" si="0"/>
        <v>20</v>
      </c>
      <c r="C45" s="9">
        <v>33785</v>
      </c>
      <c r="D45" s="6">
        <v>-4.2599999999999999E-2</v>
      </c>
      <c r="E45" s="5">
        <f ca="1"/>
        <v>0.34307823762783163</v>
      </c>
      <c r="F45" s="10">
        <f ca="1"/>
        <v>-5.1509200052080706E-2</v>
      </c>
      <c r="G45" s="2">
        <f ca="1"/>
        <v>0</v>
      </c>
      <c r="H45" s="22">
        <f ca="1"/>
        <v>0.41601609388470484</v>
      </c>
      <c r="I45" s="22"/>
      <c r="J45" s="18">
        <f ca="1"/>
        <v>-0.30209374814866363</v>
      </c>
      <c r="K45" s="18">
        <f ca="1"/>
        <v>0.21505376344086022</v>
      </c>
      <c r="L45" s="18"/>
      <c r="R45" s="18">
        <f ca="1"/>
        <v>-0.12050099999999997</v>
      </c>
      <c r="S45">
        <f ca="1"/>
        <v>6</v>
      </c>
      <c r="T45">
        <f ca="1"/>
        <v>2</v>
      </c>
      <c r="U45">
        <f ca="1"/>
        <v>4</v>
      </c>
      <c r="V45">
        <f ca="1"/>
        <v>255</v>
      </c>
      <c r="W45">
        <f ca="1"/>
        <v>256</v>
      </c>
      <c r="X45">
        <f ca="1"/>
        <v>260</v>
      </c>
    </row>
    <row r="46" spans="2:24" ht="14.7" thickBot="1" x14ac:dyDescent="0.55000000000000004">
      <c r="B46" s="8">
        <f t="shared" si="0"/>
        <v>21</v>
      </c>
      <c r="C46" s="9">
        <v>33816</v>
      </c>
      <c r="D46" s="6">
        <v>1.2999999999999999E-3</v>
      </c>
      <c r="E46" s="5">
        <f ca="1"/>
        <v>0.344824239336748</v>
      </c>
      <c r="F46" s="10">
        <f ca="1"/>
        <v>-5.0276162012148351E-2</v>
      </c>
      <c r="G46" s="2">
        <f ca="1"/>
        <v>0</v>
      </c>
      <c r="H46" s="22">
        <f ca="1"/>
        <v>0.41601609388470484</v>
      </c>
      <c r="I46" s="22"/>
      <c r="J46" s="18">
        <f ca="1"/>
        <v>-0.295081425597856</v>
      </c>
      <c r="K46" s="18">
        <f ca="1"/>
        <v>0.22580645161290322</v>
      </c>
      <c r="L46" s="18"/>
      <c r="R46" s="18"/>
    </row>
    <row r="47" spans="2:24" ht="14.7" thickBot="1" x14ac:dyDescent="0.55000000000000004">
      <c r="B47" s="8">
        <f t="shared" si="0"/>
        <v>22</v>
      </c>
      <c r="C47" s="9">
        <v>33847</v>
      </c>
      <c r="D47" s="6">
        <v>1.21E-2</v>
      </c>
      <c r="E47" s="5">
        <f ca="1"/>
        <v>0.36109661263272264</v>
      </c>
      <c r="F47" s="10">
        <f ca="1"/>
        <v>-3.8784503572495299E-2</v>
      </c>
      <c r="G47" s="2">
        <f ca="1"/>
        <v>0</v>
      </c>
      <c r="H47" s="22">
        <f ca="1"/>
        <v>0.41601609388470484</v>
      </c>
      <c r="I47" s="22"/>
      <c r="J47" s="18">
        <f ca="1"/>
        <v>-0.29339882005442819</v>
      </c>
      <c r="K47" s="18">
        <f ca="1"/>
        <v>0.23655913978494625</v>
      </c>
      <c r="L47" s="18"/>
      <c r="R47" s="18"/>
    </row>
    <row r="48" spans="2:24" ht="14.7" thickBot="1" x14ac:dyDescent="0.55000000000000004">
      <c r="B48" s="8">
        <f t="shared" si="0"/>
        <v>23</v>
      </c>
      <c r="C48" s="9">
        <v>33877</v>
      </c>
      <c r="D48" s="6">
        <v>1.12E-2</v>
      </c>
      <c r="E48" s="5">
        <f ca="1"/>
        <v>0.37634089469420928</v>
      </c>
      <c r="F48" s="10">
        <f ca="1"/>
        <v>-2.8018890012507125E-2</v>
      </c>
      <c r="G48" s="2">
        <f ca="1"/>
        <v>0</v>
      </c>
      <c r="H48" s="22">
        <f ca="1"/>
        <v>0.41601609388470484</v>
      </c>
      <c r="I48" s="22"/>
      <c r="J48" s="18">
        <f ca="1"/>
        <v>-0.29232147936738884</v>
      </c>
      <c r="K48" s="18">
        <f ca="1"/>
        <v>0.24731182795698925</v>
      </c>
      <c r="L48" s="18"/>
      <c r="R48" s="18"/>
    </row>
    <row r="49" spans="2:18" ht="14.7" thickBot="1" x14ac:dyDescent="0.55000000000000004">
      <c r="B49" s="8">
        <f t="shared" si="0"/>
        <v>24</v>
      </c>
      <c r="C49" s="9">
        <v>33908</v>
      </c>
      <c r="D49" s="6">
        <v>2.64E-2</v>
      </c>
      <c r="E49" s="5">
        <f ca="1"/>
        <v>0.41267629431413644</v>
      </c>
      <c r="F49" s="10">
        <f ca="1"/>
        <v>-2.358588708837317E-3</v>
      </c>
      <c r="G49" s="2">
        <f ca="1"/>
        <v>0</v>
      </c>
      <c r="H49" s="22">
        <f ca="1"/>
        <v>0.41601609388470484</v>
      </c>
      <c r="I49" s="22"/>
      <c r="J49" s="18">
        <f ca="1"/>
        <v>-0.28619067572903034</v>
      </c>
      <c r="K49" s="18">
        <f ca="1"/>
        <v>0.25806451612903225</v>
      </c>
      <c r="L49" s="18"/>
      <c r="R49" s="18"/>
    </row>
    <row r="50" spans="2:18" ht="14.7" thickBot="1" x14ac:dyDescent="0.55000000000000004">
      <c r="B50" s="8">
        <f t="shared" si="0"/>
        <v>25</v>
      </c>
      <c r="C50" s="9">
        <v>33938</v>
      </c>
      <c r="D50" s="6">
        <v>9.4000000000000004E-3</v>
      </c>
      <c r="E50" s="5">
        <f ca="1"/>
        <v>0.42595545148068936</v>
      </c>
      <c r="F50" s="10">
        <f ca="1"/>
        <v>0</v>
      </c>
      <c r="G50" s="2">
        <f ca="1"/>
        <v>0</v>
      </c>
      <c r="H50" s="22">
        <f ca="1"/>
        <v>0.42595545148068936</v>
      </c>
      <c r="I50" s="22"/>
      <c r="J50" s="18">
        <f ca="1"/>
        <v>-0.28527979098202927</v>
      </c>
      <c r="K50" s="18">
        <f ca="1"/>
        <v>0.26881720430107525</v>
      </c>
      <c r="L50" s="18"/>
      <c r="R50" s="18"/>
    </row>
    <row r="51" spans="2:18" ht="14.7" thickBot="1" x14ac:dyDescent="0.55000000000000004">
      <c r="B51" s="8">
        <f t="shared" si="0"/>
        <v>26</v>
      </c>
      <c r="C51" s="9">
        <v>33969</v>
      </c>
      <c r="D51" s="6">
        <v>4.7999999999999996E-3</v>
      </c>
      <c r="E51" s="5">
        <f ca="1"/>
        <v>0.43280003764779651</v>
      </c>
      <c r="F51" s="10">
        <f ca="1"/>
        <v>0</v>
      </c>
      <c r="G51" s="2">
        <f ca="1"/>
        <v>0</v>
      </c>
      <c r="H51" s="22">
        <f ca="1"/>
        <v>0.43280003764779651</v>
      </c>
      <c r="I51" s="22"/>
      <c r="J51" s="18">
        <f ca="1"/>
        <v>-0.28352905303031872</v>
      </c>
      <c r="K51" s="18">
        <f ca="1"/>
        <v>0.27956989247311825</v>
      </c>
      <c r="L51" s="18"/>
      <c r="R51" s="18"/>
    </row>
    <row r="52" spans="2:18" ht="14.7" thickBot="1" x14ac:dyDescent="0.55000000000000004">
      <c r="B52" s="8">
        <f t="shared" si="0"/>
        <v>27</v>
      </c>
      <c r="C52" s="9">
        <v>34000</v>
      </c>
      <c r="D52" s="6">
        <v>6.4000000000000003E-3</v>
      </c>
      <c r="E52" s="5">
        <f ca="1"/>
        <v>0.44196995788874238</v>
      </c>
      <c r="F52" s="10">
        <f ca="1"/>
        <v>0</v>
      </c>
      <c r="G52" s="2">
        <f ca="1"/>
        <v>0</v>
      </c>
      <c r="H52" s="22">
        <f ca="1"/>
        <v>0.44196995788874238</v>
      </c>
      <c r="I52" s="22"/>
      <c r="J52" s="18">
        <f ca="1"/>
        <v>-0.27745672968271196</v>
      </c>
      <c r="K52" s="18">
        <f ca="1"/>
        <v>0.29032258064516131</v>
      </c>
      <c r="L52" s="18"/>
      <c r="R52" s="18"/>
    </row>
    <row r="53" spans="2:18" ht="14.7" thickBot="1" x14ac:dyDescent="0.55000000000000004">
      <c r="B53" s="8">
        <f t="shared" si="0"/>
        <v>28</v>
      </c>
      <c r="C53" s="9">
        <v>34028</v>
      </c>
      <c r="D53" s="6">
        <v>2.5999999999999999E-2</v>
      </c>
      <c r="E53" s="5">
        <f ca="1"/>
        <v>0.4794611767938497</v>
      </c>
      <c r="F53" s="10">
        <f ca="1"/>
        <v>0</v>
      </c>
      <c r="G53" s="2">
        <f ca="1"/>
        <v>0</v>
      </c>
      <c r="H53" s="22">
        <f ca="1"/>
        <v>0.4794611767938497</v>
      </c>
      <c r="I53" s="22"/>
      <c r="J53" s="18">
        <f ca="1"/>
        <v>-0.27326597871487168</v>
      </c>
      <c r="K53" s="18">
        <f ca="1"/>
        <v>0.30107526881720431</v>
      </c>
      <c r="L53" s="18"/>
      <c r="R53" s="18"/>
    </row>
    <row r="54" spans="2:18" ht="14.7" thickBot="1" x14ac:dyDescent="0.55000000000000004">
      <c r="B54" s="8">
        <f t="shared" si="0"/>
        <v>29</v>
      </c>
      <c r="C54" s="9">
        <v>34059</v>
      </c>
      <c r="D54" s="6">
        <v>7.0000000000000007E-2</v>
      </c>
      <c r="E54" s="5">
        <f ca="1"/>
        <v>0.58302345916941922</v>
      </c>
      <c r="F54" s="10">
        <f ca="1"/>
        <v>0</v>
      </c>
      <c r="G54" s="2">
        <f ca="1"/>
        <v>0</v>
      </c>
      <c r="H54" s="22">
        <f ca="1"/>
        <v>0.58302345916941922</v>
      </c>
      <c r="I54" s="22"/>
      <c r="J54" s="18">
        <f ca="1"/>
        <v>-0.26767444716543931</v>
      </c>
      <c r="K54" s="18">
        <f ca="1"/>
        <v>0.31182795698924731</v>
      </c>
      <c r="L54" s="18"/>
      <c r="R54" s="18"/>
    </row>
    <row r="55" spans="2:18" ht="14.7" thickBot="1" x14ac:dyDescent="0.55000000000000004">
      <c r="B55" s="8">
        <f t="shared" si="0"/>
        <v>30</v>
      </c>
      <c r="C55" s="9">
        <v>34089</v>
      </c>
      <c r="D55" s="6">
        <v>-1.26E-2</v>
      </c>
      <c r="E55" s="5">
        <f ca="1"/>
        <v>0.5630773635838846</v>
      </c>
      <c r="F55" s="10">
        <f ca="1"/>
        <v>-1.2599999999999945E-2</v>
      </c>
      <c r="G55" s="2">
        <f ca="1"/>
        <v>1</v>
      </c>
      <c r="H55" s="22">
        <f ca="1"/>
        <v>0.58302345916941922</v>
      </c>
      <c r="I55" s="22"/>
      <c r="J55" s="18">
        <f ca="1"/>
        <v>-0.26197883501268926</v>
      </c>
      <c r="K55" s="18">
        <f ca="1"/>
        <v>0.32258064516129031</v>
      </c>
      <c r="L55" s="18"/>
      <c r="R55" s="18"/>
    </row>
    <row r="56" spans="2:18" ht="14.7" thickBot="1" x14ac:dyDescent="0.55000000000000004">
      <c r="B56" s="8">
        <f t="shared" si="0"/>
        <v>31</v>
      </c>
      <c r="C56" s="9">
        <v>34120</v>
      </c>
      <c r="D56" s="6">
        <v>3.8699999999999998E-2</v>
      </c>
      <c r="E56" s="5">
        <f ca="1"/>
        <v>0.62356845755458079</v>
      </c>
      <c r="F56" s="10">
        <f ca="1"/>
        <v>0</v>
      </c>
      <c r="G56" s="2">
        <f ca="1"/>
        <v>0</v>
      </c>
      <c r="H56" s="22">
        <f ca="1"/>
        <v>0.62356845755458079</v>
      </c>
      <c r="I56" s="22"/>
      <c r="J56" s="18">
        <f ca="1"/>
        <v>-0.26096555783479403</v>
      </c>
      <c r="K56" s="18">
        <f ca="1"/>
        <v>0.33333333333333331</v>
      </c>
      <c r="L56" s="18"/>
      <c r="R56" s="18"/>
    </row>
    <row r="57" spans="2:18" ht="14.7" thickBot="1" x14ac:dyDescent="0.55000000000000004">
      <c r="B57" s="8">
        <f t="shared" si="0"/>
        <v>32</v>
      </c>
      <c r="C57" s="9">
        <v>34150</v>
      </c>
      <c r="D57" s="6">
        <v>2E-3</v>
      </c>
      <c r="E57" s="5">
        <f ca="1"/>
        <v>0.62681559446969004</v>
      </c>
      <c r="F57" s="10">
        <f ca="1"/>
        <v>0</v>
      </c>
      <c r="G57" s="2">
        <f ca="1"/>
        <v>0</v>
      </c>
      <c r="H57" s="22">
        <f ca="1"/>
        <v>0.62681559446969004</v>
      </c>
      <c r="I57" s="22"/>
      <c r="J57" s="18">
        <f ca="1"/>
        <v>-0.23690930422574896</v>
      </c>
      <c r="K57" s="18">
        <f ca="1"/>
        <v>0.34408602150537637</v>
      </c>
      <c r="L57" s="18"/>
      <c r="R57" s="18"/>
    </row>
    <row r="58" spans="2:18" ht="14.7" thickBot="1" x14ac:dyDescent="0.55000000000000004">
      <c r="B58" s="8">
        <f t="shared" ref="B58:B89" si="1">IF(ISBLANK(D58),NA(),B57+1)</f>
        <v>33</v>
      </c>
      <c r="C58" s="9">
        <v>34181</v>
      </c>
      <c r="D58" s="6">
        <v>-4.7999999999999996E-3</v>
      </c>
      <c r="E58" s="5">
        <f ca="1"/>
        <v>0.61900687961623557</v>
      </c>
      <c r="F58" s="10">
        <f ca="1"/>
        <v>-4.8000000000000265E-3</v>
      </c>
      <c r="G58" s="2">
        <f ca="1"/>
        <v>1</v>
      </c>
      <c r="H58" s="22">
        <f ca="1"/>
        <v>0.62681559446969004</v>
      </c>
      <c r="I58" s="22"/>
      <c r="J58" s="18">
        <f ca="1"/>
        <v>-0.23633032421057754</v>
      </c>
      <c r="K58" s="18">
        <f ca="1"/>
        <v>0.35483870967741937</v>
      </c>
      <c r="L58" s="18"/>
      <c r="R58" s="18"/>
    </row>
    <row r="59" spans="2:18" ht="14.7" thickBot="1" x14ac:dyDescent="0.55000000000000004">
      <c r="B59" s="8">
        <f t="shared" si="1"/>
        <v>34</v>
      </c>
      <c r="C59" s="9">
        <v>34212</v>
      </c>
      <c r="D59" s="6">
        <v>4.82E-2</v>
      </c>
      <c r="E59" s="5">
        <f ca="1"/>
        <v>0.69704301121373824</v>
      </c>
      <c r="F59" s="10">
        <f ca="1"/>
        <v>0</v>
      </c>
      <c r="G59" s="2">
        <f ca="1"/>
        <v>0</v>
      </c>
      <c r="H59" s="22">
        <f ca="1"/>
        <v>0.69704301121373824</v>
      </c>
      <c r="I59" s="22"/>
      <c r="J59" s="18">
        <f ca="1"/>
        <v>-0.23617851262249467</v>
      </c>
      <c r="K59" s="18">
        <f ca="1"/>
        <v>0.36559139784946237</v>
      </c>
      <c r="L59" s="18"/>
      <c r="R59" s="18"/>
    </row>
    <row r="60" spans="2:18" ht="14.7" thickBot="1" x14ac:dyDescent="0.55000000000000004">
      <c r="B60" s="8">
        <f t="shared" si="1"/>
        <v>35</v>
      </c>
      <c r="C60" s="9">
        <v>34242</v>
      </c>
      <c r="D60" s="6">
        <v>-5.7000000000000002E-3</v>
      </c>
      <c r="E60" s="5">
        <f ca="1"/>
        <v>0.68736986604981976</v>
      </c>
      <c r="F60" s="10">
        <f ca="1"/>
        <v>-5.7000000000001494E-3</v>
      </c>
      <c r="G60" s="2">
        <f ca="1"/>
        <v>1</v>
      </c>
      <c r="H60" s="22">
        <f ca="1"/>
        <v>0.69704301121373824</v>
      </c>
      <c r="I60" s="22"/>
      <c r="J60" s="18">
        <f ca="1"/>
        <v>-0.22962808858123429</v>
      </c>
      <c r="K60" s="18">
        <f ca="1"/>
        <v>0.37634408602150538</v>
      </c>
      <c r="L60" s="18"/>
      <c r="R60" s="18"/>
    </row>
    <row r="61" spans="2:18" ht="14.7" thickBot="1" x14ac:dyDescent="0.55000000000000004">
      <c r="B61" s="8">
        <f t="shared" si="1"/>
        <v>36</v>
      </c>
      <c r="C61" s="9">
        <v>34273</v>
      </c>
      <c r="D61" s="6">
        <v>1.46E-2</v>
      </c>
      <c r="E61" s="5">
        <f ca="1"/>
        <v>0.71200546609414705</v>
      </c>
      <c r="F61" s="10">
        <f ca="1"/>
        <v>0</v>
      </c>
      <c r="G61" s="2">
        <f ca="1"/>
        <v>0</v>
      </c>
      <c r="H61" s="22">
        <f ca="1"/>
        <v>0.71200546609414705</v>
      </c>
      <c r="I61" s="22"/>
      <c r="J61" s="18">
        <f ca="1"/>
        <v>-0.22824306373725356</v>
      </c>
      <c r="K61" s="18">
        <f ca="1"/>
        <v>0.38709677419354838</v>
      </c>
      <c r="L61" s="18"/>
      <c r="R61" s="18"/>
    </row>
    <row r="62" spans="2:18" ht="14.7" thickBot="1" x14ac:dyDescent="0.55000000000000004">
      <c r="B62" s="8">
        <f t="shared" si="1"/>
        <v>37</v>
      </c>
      <c r="C62" s="9">
        <v>34303</v>
      </c>
      <c r="D62" s="6">
        <v>-9.4999999999999998E-3</v>
      </c>
      <c r="E62" s="5">
        <f ca="1"/>
        <v>0.69574141416625279</v>
      </c>
      <c r="F62" s="10">
        <f ca="1"/>
        <v>-9.4999999999999529E-3</v>
      </c>
      <c r="G62" s="2">
        <f ca="1"/>
        <v>1</v>
      </c>
      <c r="H62" s="22">
        <f ca="1"/>
        <v>0.71200546609414705</v>
      </c>
      <c r="I62" s="22"/>
      <c r="J62" s="18">
        <f ca="1"/>
        <v>-0.22754245320488753</v>
      </c>
      <c r="K62" s="18">
        <f ca="1"/>
        <v>0.39784946236559138</v>
      </c>
      <c r="L62" s="18"/>
      <c r="R62" s="18"/>
    </row>
    <row r="63" spans="2:18" ht="14.7" thickBot="1" x14ac:dyDescent="0.55000000000000004">
      <c r="B63" s="8">
        <f t="shared" si="1"/>
        <v>38</v>
      </c>
      <c r="C63" s="9">
        <v>34334</v>
      </c>
      <c r="D63" s="6">
        <v>3.4200000000000001E-2</v>
      </c>
      <c r="E63" s="5">
        <f ca="1"/>
        <v>0.75373577053073859</v>
      </c>
      <c r="F63" s="10">
        <f ca="1"/>
        <v>0</v>
      </c>
      <c r="G63" s="2">
        <f ca="1"/>
        <v>0</v>
      </c>
      <c r="H63" s="22">
        <f ca="1"/>
        <v>0.75373577053073859</v>
      </c>
      <c r="I63" s="22"/>
      <c r="J63" s="18">
        <f ca="1"/>
        <v>-0.22606840919954829</v>
      </c>
      <c r="K63" s="18">
        <f ca="1"/>
        <v>0.40860215053763443</v>
      </c>
      <c r="L63" s="18"/>
      <c r="R63" s="18"/>
    </row>
    <row r="64" spans="2:18" ht="14.7" thickBot="1" x14ac:dyDescent="0.55000000000000004">
      <c r="B64" s="8">
        <f t="shared" si="1"/>
        <v>39</v>
      </c>
      <c r="C64" s="9">
        <v>34365</v>
      </c>
      <c r="D64" s="6">
        <v>2.4500000000000001E-2</v>
      </c>
      <c r="E64" s="5">
        <f ca="1"/>
        <v>0.79670229690874161</v>
      </c>
      <c r="F64" s="10">
        <f ca="1"/>
        <v>0</v>
      </c>
      <c r="G64" s="2">
        <f ca="1"/>
        <v>0</v>
      </c>
      <c r="H64" s="22">
        <f ca="1"/>
        <v>0.79670229690874161</v>
      </c>
      <c r="I64" s="22"/>
      <c r="J64" s="18">
        <f ca="1"/>
        <v>-0.22315528403689067</v>
      </c>
      <c r="K64" s="18">
        <f ca="1"/>
        <v>0.41935483870967744</v>
      </c>
      <c r="L64" s="18"/>
      <c r="R64" s="18"/>
    </row>
    <row r="65" spans="2:18" ht="14.7" thickBot="1" x14ac:dyDescent="0.55000000000000004">
      <c r="B65" s="8">
        <f t="shared" si="1"/>
        <v>40</v>
      </c>
      <c r="C65" s="9">
        <v>34393</v>
      </c>
      <c r="D65" s="6">
        <v>-1.9900000000000001E-2</v>
      </c>
      <c r="E65" s="5">
        <f ca="1"/>
        <v>0.76094792120025767</v>
      </c>
      <c r="F65" s="10">
        <f ca="1"/>
        <v>-1.9900000000000029E-2</v>
      </c>
      <c r="G65" s="2">
        <f ca="1"/>
        <v>1</v>
      </c>
      <c r="H65" s="22">
        <f ca="1"/>
        <v>0.79670229690874161</v>
      </c>
      <c r="I65" s="22"/>
      <c r="J65" s="18">
        <f ca="1"/>
        <v>-0.22217147866748732</v>
      </c>
      <c r="K65" s="18">
        <f ca="1"/>
        <v>0.43010752688172044</v>
      </c>
      <c r="L65" s="18"/>
      <c r="R65" s="18"/>
    </row>
    <row r="66" spans="2:18" ht="14.7" thickBot="1" x14ac:dyDescent="0.55000000000000004">
      <c r="B66" s="8">
        <f t="shared" si="1"/>
        <v>41</v>
      </c>
      <c r="C66" s="9">
        <v>34424</v>
      </c>
      <c r="D66" s="6">
        <v>-3.5499999999999997E-2</v>
      </c>
      <c r="E66" s="5">
        <f ca="1"/>
        <v>0.69843426999764846</v>
      </c>
      <c r="F66" s="10">
        <f ca="1"/>
        <v>-5.469354999999998E-2</v>
      </c>
      <c r="G66" s="2">
        <f ca="1"/>
        <v>0</v>
      </c>
      <c r="H66" s="22">
        <f ca="1"/>
        <v>0.79670229690874161</v>
      </c>
      <c r="I66" s="22"/>
      <c r="J66" s="18">
        <f ca="1"/>
        <v>-0.2220192174770701</v>
      </c>
      <c r="K66" s="18">
        <f ca="1"/>
        <v>0.44086021505376344</v>
      </c>
      <c r="L66" s="18"/>
      <c r="R66" s="18"/>
    </row>
    <row r="67" spans="2:18" ht="14.7" thickBot="1" x14ac:dyDescent="0.55000000000000004">
      <c r="B67" s="8">
        <f t="shared" si="1"/>
        <v>42</v>
      </c>
      <c r="C67" s="9">
        <v>34454</v>
      </c>
      <c r="D67" s="6">
        <v>1.21E-2</v>
      </c>
      <c r="E67" s="5">
        <f ca="1"/>
        <v>0.71898532466462006</v>
      </c>
      <c r="F67" s="10">
        <f ca="1"/>
        <v>-4.3255341955000026E-2</v>
      </c>
      <c r="G67" s="2">
        <f ca="1"/>
        <v>0</v>
      </c>
      <c r="H67" s="22">
        <f ca="1"/>
        <v>0.79670229690874161</v>
      </c>
      <c r="I67" s="22"/>
      <c r="J67" s="18">
        <f ca="1"/>
        <v>-0.22154871764160056</v>
      </c>
      <c r="K67" s="18">
        <f ca="1"/>
        <v>0.45161290322580644</v>
      </c>
      <c r="L67" s="18"/>
      <c r="R67" s="18"/>
    </row>
    <row r="68" spans="2:18" ht="14.7" thickBot="1" x14ac:dyDescent="0.55000000000000004">
      <c r="B68" s="8">
        <f t="shared" si="1"/>
        <v>43</v>
      </c>
      <c r="C68" s="9">
        <v>34485</v>
      </c>
      <c r="D68" s="6">
        <v>8.5000000000000006E-3</v>
      </c>
      <c r="E68" s="5">
        <f ca="1"/>
        <v>0.73359669992426935</v>
      </c>
      <c r="F68" s="10">
        <f ca="1"/>
        <v>-3.5123012361617523E-2</v>
      </c>
      <c r="G68" s="2">
        <f ca="1"/>
        <v>0</v>
      </c>
      <c r="H68" s="22">
        <f ca="1"/>
        <v>0.79670229690874161</v>
      </c>
      <c r="I68" s="22"/>
      <c r="J68" s="18">
        <f ca="1"/>
        <v>-0.21928190915336387</v>
      </c>
      <c r="K68" s="18">
        <f ca="1"/>
        <v>0.46236559139784944</v>
      </c>
      <c r="L68" s="18"/>
      <c r="R68" s="18"/>
    </row>
    <row r="69" spans="2:18" ht="14.7" thickBot="1" x14ac:dyDescent="0.55000000000000004">
      <c r="B69" s="8">
        <f t="shared" si="1"/>
        <v>44</v>
      </c>
      <c r="C69" s="9">
        <v>34515</v>
      </c>
      <c r="D69" s="6">
        <v>-3.8100000000000002E-2</v>
      </c>
      <c r="E69" s="5">
        <f ca="1"/>
        <v>0.6675466656571547</v>
      </c>
      <c r="F69" s="10">
        <f ca="1"/>
        <v>-7.18848255906398E-2</v>
      </c>
      <c r="G69" s="2">
        <f ca="1"/>
        <v>0</v>
      </c>
      <c r="H69" s="22">
        <f ca="1"/>
        <v>0.79670229690874161</v>
      </c>
      <c r="I69" s="22"/>
      <c r="J69" s="18">
        <f ca="1"/>
        <v>-0.21087233324336663</v>
      </c>
      <c r="K69" s="18">
        <f ca="1"/>
        <v>0.4731182795698925</v>
      </c>
      <c r="L69" s="18"/>
      <c r="R69" s="18"/>
    </row>
    <row r="70" spans="2:18" ht="14.7" thickBot="1" x14ac:dyDescent="0.55000000000000004">
      <c r="B70" s="8">
        <f t="shared" si="1"/>
        <v>45</v>
      </c>
      <c r="C70" s="9">
        <v>34546</v>
      </c>
      <c r="D70" s="6">
        <v>2.5399999999999999E-2</v>
      </c>
      <c r="E70" s="5">
        <f ca="1"/>
        <v>0.70990235096484655</v>
      </c>
      <c r="F70" s="10">
        <f ca="1"/>
        <v>-4.8310700160641984E-2</v>
      </c>
      <c r="G70" s="2">
        <f ca="1"/>
        <v>0</v>
      </c>
      <c r="H70" s="22">
        <f ca="1"/>
        <v>0.79670229690874161</v>
      </c>
      <c r="I70" s="22"/>
      <c r="J70" s="18">
        <f ca="1"/>
        <v>-0.20574300340944851</v>
      </c>
      <c r="K70" s="18">
        <f ca="1"/>
        <v>0.4838709677419355</v>
      </c>
      <c r="L70" s="18"/>
      <c r="R70" s="18"/>
    </row>
    <row r="71" spans="2:18" ht="14.7" thickBot="1" x14ac:dyDescent="0.55000000000000004">
      <c r="B71" s="8">
        <f t="shared" si="1"/>
        <v>46</v>
      </c>
      <c r="C71" s="9">
        <v>34577</v>
      </c>
      <c r="D71" s="6">
        <v>7.8299999999999995E-2</v>
      </c>
      <c r="E71" s="5">
        <f ca="1"/>
        <v>0.84378770504539413</v>
      </c>
      <c r="F71" s="10">
        <f ca="1"/>
        <v>0</v>
      </c>
      <c r="G71" s="2">
        <f ca="1"/>
        <v>0</v>
      </c>
      <c r="H71" s="22">
        <f ca="1"/>
        <v>0.84378770504539413</v>
      </c>
      <c r="I71" s="22"/>
      <c r="J71" s="18">
        <f ca="1"/>
        <v>-0.2038236909546004</v>
      </c>
      <c r="K71" s="18">
        <f ca="1"/>
        <v>0.4946236559139785</v>
      </c>
      <c r="L71" s="18"/>
      <c r="R71" s="18"/>
    </row>
    <row r="72" spans="2:18" ht="14.7" thickBot="1" x14ac:dyDescent="0.55000000000000004">
      <c r="B72" s="8">
        <f t="shared" si="1"/>
        <v>47</v>
      </c>
      <c r="C72" s="9">
        <v>34607</v>
      </c>
      <c r="D72" s="6">
        <v>-3.3000000000000002E-2</v>
      </c>
      <c r="E72" s="5">
        <f ca="1"/>
        <v>0.78294271077889599</v>
      </c>
      <c r="F72" s="10">
        <f ca="1"/>
        <v>-3.3000000000000029E-2</v>
      </c>
      <c r="G72" s="2">
        <f ca="1"/>
        <v>1</v>
      </c>
      <c r="H72" s="22">
        <f ca="1"/>
        <v>0.84378770504539413</v>
      </c>
      <c r="I72" s="22"/>
      <c r="J72" s="18">
        <f ca="1"/>
        <v>-0.20126404012499999</v>
      </c>
      <c r="K72" s="18">
        <f ca="1"/>
        <v>0.5053763440860215</v>
      </c>
      <c r="L72" s="18"/>
      <c r="R72" s="18"/>
    </row>
    <row r="73" spans="2:18" ht="14.7" thickBot="1" x14ac:dyDescent="0.55000000000000004">
      <c r="B73" s="8">
        <f t="shared" si="1"/>
        <v>48</v>
      </c>
      <c r="C73" s="9">
        <v>34638</v>
      </c>
      <c r="D73" s="6">
        <v>6.6E-3</v>
      </c>
      <c r="E73" s="5">
        <f ca="1"/>
        <v>0.79471013267003654</v>
      </c>
      <c r="F73" s="10">
        <f ca="1"/>
        <v>-2.6617800000000136E-2</v>
      </c>
      <c r="G73" s="2">
        <f ca="1"/>
        <v>0</v>
      </c>
      <c r="H73" s="22">
        <f ca="1"/>
        <v>0.84378770504539413</v>
      </c>
      <c r="I73" s="22"/>
      <c r="J73" s="18">
        <f ca="1"/>
        <v>-0.18902653512501788</v>
      </c>
      <c r="K73" s="18">
        <f ca="1"/>
        <v>0.5161290322580645</v>
      </c>
      <c r="L73" s="18"/>
      <c r="R73" s="18"/>
    </row>
    <row r="74" spans="2:18" ht="14.7" thickBot="1" x14ac:dyDescent="0.55000000000000004">
      <c r="B74" s="8">
        <f t="shared" si="1"/>
        <v>49</v>
      </c>
      <c r="C74" s="9">
        <v>34668</v>
      </c>
      <c r="D74" s="6">
        <v>-4.1200000000000001E-2</v>
      </c>
      <c r="E74" s="5">
        <f ca="1"/>
        <v>0.72076807520403108</v>
      </c>
      <c r="F74" s="10">
        <f ca="1"/>
        <v>-6.6721146640000173E-2</v>
      </c>
      <c r="G74" s="2">
        <f ca="1"/>
        <v>0</v>
      </c>
      <c r="H74" s="22">
        <f ca="1"/>
        <v>0.84378770504539413</v>
      </c>
      <c r="I74" s="22"/>
      <c r="J74" s="18">
        <f ca="1"/>
        <v>-0.17636189671575675</v>
      </c>
      <c r="K74" s="18">
        <f ca="1"/>
        <v>0.5268817204301075</v>
      </c>
      <c r="L74" s="18"/>
      <c r="R74" s="18"/>
    </row>
    <row r="75" spans="2:18" ht="14.7" thickBot="1" x14ac:dyDescent="0.55000000000000004">
      <c r="B75" s="8">
        <f t="shared" si="1"/>
        <v>50</v>
      </c>
      <c r="C75" s="9">
        <v>34699</v>
      </c>
      <c r="D75" s="6">
        <v>1.2500000000000001E-2</v>
      </c>
      <c r="E75" s="5">
        <f ca="1"/>
        <v>0.74227767614408147</v>
      </c>
      <c r="F75" s="10">
        <f ca="1"/>
        <v>-5.5055160973000117E-2</v>
      </c>
      <c r="G75" s="2">
        <f ca="1"/>
        <v>0</v>
      </c>
      <c r="H75" s="22">
        <f ca="1"/>
        <v>0.84378770504539413</v>
      </c>
      <c r="I75" s="22"/>
      <c r="J75" s="18">
        <f ca="1"/>
        <v>-0.17149893280735717</v>
      </c>
      <c r="K75" s="18">
        <f ca="1"/>
        <v>0.5376344086021505</v>
      </c>
      <c r="L75" s="18"/>
      <c r="R75" s="18"/>
    </row>
    <row r="76" spans="2:18" ht="14.7" thickBot="1" x14ac:dyDescent="0.55000000000000004">
      <c r="B76" s="8">
        <f t="shared" si="1"/>
        <v>51</v>
      </c>
      <c r="C76" s="9">
        <v>34730</v>
      </c>
      <c r="D76" s="6">
        <v>3.2000000000000001E-2</v>
      </c>
      <c r="E76" s="5">
        <f ca="1"/>
        <v>0.7980305617806922</v>
      </c>
      <c r="F76" s="10">
        <f ca="1"/>
        <v>-2.4816926124136107E-2</v>
      </c>
      <c r="G76" s="2">
        <f ca="1"/>
        <v>0</v>
      </c>
      <c r="H76" s="22">
        <f ca="1"/>
        <v>0.84378770504539413</v>
      </c>
      <c r="I76" s="22"/>
      <c r="J76" s="18">
        <f ca="1"/>
        <v>-0.17146816101011497</v>
      </c>
      <c r="K76" s="18">
        <f ca="1"/>
        <v>0.54838709677419351</v>
      </c>
      <c r="L76" s="18"/>
      <c r="R76" s="18"/>
    </row>
    <row r="77" spans="2:18" ht="14.7" thickBot="1" x14ac:dyDescent="0.55000000000000004">
      <c r="B77" s="8">
        <f t="shared" si="1"/>
        <v>52</v>
      </c>
      <c r="C77" s="9">
        <v>34758</v>
      </c>
      <c r="D77" s="6">
        <v>-1.1299999999999999E-2</v>
      </c>
      <c r="E77" s="5">
        <f ca="1"/>
        <v>0.7777128164325704</v>
      </c>
      <c r="F77" s="10">
        <f ca="1"/>
        <v>-3.5836494858933365E-2</v>
      </c>
      <c r="G77" s="2">
        <f ca="1"/>
        <v>0</v>
      </c>
      <c r="H77" s="22">
        <f ca="1"/>
        <v>0.84378770504539413</v>
      </c>
      <c r="I77" s="22"/>
      <c r="J77" s="18">
        <f ca="1"/>
        <v>-0.16920375970868728</v>
      </c>
      <c r="K77" s="18">
        <f ca="1"/>
        <v>0.55913978494623651</v>
      </c>
      <c r="L77" s="18"/>
      <c r="R77" s="18"/>
    </row>
    <row r="78" spans="2:18" ht="14.7" thickBot="1" x14ac:dyDescent="0.55000000000000004">
      <c r="B78" s="8">
        <f t="shared" si="1"/>
        <v>53</v>
      </c>
      <c r="C78" s="9">
        <v>34789</v>
      </c>
      <c r="D78" s="6">
        <v>2.8899999999999999E-2</v>
      </c>
      <c r="E78" s="5">
        <f ca="1"/>
        <v>0.82908871682747165</v>
      </c>
      <c r="F78" s="10">
        <f ca="1"/>
        <v>-7.9721695603565124E-3</v>
      </c>
      <c r="G78" s="2">
        <f ca="1"/>
        <v>0</v>
      </c>
      <c r="H78" s="22">
        <f ca="1"/>
        <v>0.84378770504539413</v>
      </c>
      <c r="I78" s="22"/>
      <c r="J78" s="18">
        <f ca="1"/>
        <v>-0.16476120355269797</v>
      </c>
      <c r="K78" s="18">
        <f ca="1"/>
        <v>0.56989247311827962</v>
      </c>
      <c r="L78" s="18"/>
      <c r="R78" s="18"/>
    </row>
    <row r="79" spans="2:18" ht="14.7" thickBot="1" x14ac:dyDescent="0.55000000000000004">
      <c r="B79" s="8">
        <f t="shared" si="1"/>
        <v>54</v>
      </c>
      <c r="C79" s="9">
        <v>34819</v>
      </c>
      <c r="D79" s="6">
        <v>4.4299999999999999E-2</v>
      </c>
      <c r="E79" s="5">
        <f ca="1"/>
        <v>0.91011734698292868</v>
      </c>
      <c r="F79" s="10">
        <f ca="1"/>
        <v>0</v>
      </c>
      <c r="G79" s="2">
        <f ca="1"/>
        <v>0</v>
      </c>
      <c r="H79" s="22">
        <f ca="1"/>
        <v>0.91011734698292868</v>
      </c>
      <c r="I79" s="22"/>
      <c r="J79" s="18">
        <f ca="1"/>
        <v>-0.15587882650971496</v>
      </c>
      <c r="K79" s="18">
        <f ca="1"/>
        <v>0.58064516129032262</v>
      </c>
      <c r="L79" s="18"/>
      <c r="R79" s="18"/>
    </row>
    <row r="80" spans="2:18" ht="14.7" thickBot="1" x14ac:dyDescent="0.55000000000000004">
      <c r="B80" s="8">
        <f t="shared" si="1"/>
        <v>55</v>
      </c>
      <c r="C80" s="9">
        <v>34850</v>
      </c>
      <c r="D80" s="6">
        <v>1.26E-2</v>
      </c>
      <c r="E80" s="5">
        <f ca="1"/>
        <v>0.93418482555491344</v>
      </c>
      <c r="F80" s="10">
        <f ca="1"/>
        <v>0</v>
      </c>
      <c r="G80" s="2">
        <f ca="1"/>
        <v>0</v>
      </c>
      <c r="H80" s="22">
        <f ca="1"/>
        <v>0.93418482555491344</v>
      </c>
      <c r="I80" s="22"/>
      <c r="J80" s="18">
        <f ca="1"/>
        <v>-0.1518985260874095</v>
      </c>
      <c r="K80" s="18">
        <f ca="1"/>
        <v>0.59139784946236562</v>
      </c>
      <c r="L80" s="18"/>
      <c r="R80" s="18"/>
    </row>
    <row r="81" spans="2:18" ht="14.7" thickBot="1" x14ac:dyDescent="0.55000000000000004">
      <c r="B81" s="8">
        <f t="shared" si="1"/>
        <v>56</v>
      </c>
      <c r="C81" s="9">
        <v>34880</v>
      </c>
      <c r="D81" s="6">
        <v>-5.8999999999999999E-3</v>
      </c>
      <c r="E81" s="5">
        <f ca="1"/>
        <v>0.9227731350841395</v>
      </c>
      <c r="F81" s="10">
        <f ca="1"/>
        <v>-5.9000000000000163E-3</v>
      </c>
      <c r="G81" s="2">
        <f ca="1"/>
        <v>1</v>
      </c>
      <c r="H81" s="22">
        <f ca="1"/>
        <v>0.93418482555491344</v>
      </c>
      <c r="I81" s="22"/>
      <c r="J81" s="18">
        <f ca="1"/>
        <v>-0.14860646755815254</v>
      </c>
      <c r="K81" s="18">
        <f ca="1"/>
        <v>0.60215053763440862</v>
      </c>
      <c r="L81" s="18"/>
      <c r="R81" s="18"/>
    </row>
    <row r="82" spans="2:18" ht="14.7" thickBot="1" x14ac:dyDescent="0.55000000000000004">
      <c r="B82" s="8">
        <f t="shared" si="1"/>
        <v>57</v>
      </c>
      <c r="C82" s="9">
        <v>34911</v>
      </c>
      <c r="D82" s="6">
        <v>3.61E-2</v>
      </c>
      <c r="E82" s="5">
        <f ca="1"/>
        <v>0.99218524526067697</v>
      </c>
      <c r="F82" s="10">
        <f ca="1"/>
        <v>0</v>
      </c>
      <c r="G82" s="2">
        <f ca="1"/>
        <v>0</v>
      </c>
      <c r="H82" s="22">
        <f ca="1"/>
        <v>0.99218524526067697</v>
      </c>
      <c r="I82" s="22"/>
      <c r="J82" s="18">
        <f ca="1"/>
        <v>-0.14519374836426835</v>
      </c>
      <c r="K82" s="18">
        <f ca="1"/>
        <v>0.61290322580645162</v>
      </c>
      <c r="L82" s="18"/>
      <c r="R82" s="18"/>
    </row>
    <row r="83" spans="2:18" ht="14.7" thickBot="1" x14ac:dyDescent="0.55000000000000004">
      <c r="B83" s="8">
        <f t="shared" si="1"/>
        <v>58</v>
      </c>
      <c r="C83" s="9">
        <v>34942</v>
      </c>
      <c r="D83" s="6">
        <v>-2.6800000000000001E-2</v>
      </c>
      <c r="E83" s="5">
        <f ca="1"/>
        <v>0.93879468068769079</v>
      </c>
      <c r="F83" s="10">
        <f ca="1"/>
        <v>-2.6800000000000046E-2</v>
      </c>
      <c r="G83" s="2">
        <f ca="1"/>
        <v>1</v>
      </c>
      <c r="H83" s="22">
        <f ca="1"/>
        <v>0.99218524526067697</v>
      </c>
      <c r="I83" s="22"/>
      <c r="J83" s="18">
        <f ca="1"/>
        <v>-0.12713396304916191</v>
      </c>
      <c r="K83" s="18">
        <f ca="1"/>
        <v>0.62365591397849462</v>
      </c>
      <c r="L83" s="18"/>
      <c r="R83" s="18"/>
    </row>
    <row r="84" spans="2:18" ht="14.7" thickBot="1" x14ac:dyDescent="0.55000000000000004">
      <c r="B84" s="8">
        <f t="shared" si="1"/>
        <v>59</v>
      </c>
      <c r="C84" s="9">
        <v>34972</v>
      </c>
      <c r="D84" s="6">
        <v>8.0999999999999996E-3</v>
      </c>
      <c r="E84" s="5">
        <f ca="1"/>
        <v>0.95449891760126104</v>
      </c>
      <c r="F84" s="10">
        <f ca="1"/>
        <v>-1.8917080000000031E-2</v>
      </c>
      <c r="G84" s="2">
        <f ca="1"/>
        <v>0</v>
      </c>
      <c r="H84" s="22">
        <f ca="1"/>
        <v>0.99218524526067697</v>
      </c>
      <c r="I84" s="22"/>
      <c r="J84" s="18">
        <f ca="1"/>
        <v>-0.12129176813548304</v>
      </c>
      <c r="K84" s="18">
        <f ca="1"/>
        <v>0.63440860215053763</v>
      </c>
      <c r="L84" s="18"/>
      <c r="R84" s="18"/>
    </row>
    <row r="85" spans="2:18" ht="14.7" thickBot="1" x14ac:dyDescent="0.55000000000000004">
      <c r="B85" s="8">
        <f t="shared" si="1"/>
        <v>60</v>
      </c>
      <c r="C85" s="9">
        <v>35003</v>
      </c>
      <c r="D85" s="6">
        <v>-2.6499999999999999E-2</v>
      </c>
      <c r="E85" s="5">
        <f ca="1"/>
        <v>0.90270469628482775</v>
      </c>
      <c r="F85" s="10">
        <f ca="1"/>
        <v>-4.4915777379999966E-2</v>
      </c>
      <c r="G85" s="2">
        <f ca="1"/>
        <v>0</v>
      </c>
      <c r="H85" s="22">
        <f ca="1"/>
        <v>0.99218524526067697</v>
      </c>
      <c r="I85" s="22"/>
      <c r="J85" s="18">
        <f ca="1"/>
        <v>-0.12050099999999997</v>
      </c>
      <c r="K85" s="18">
        <f ca="1"/>
        <v>0.64516129032258063</v>
      </c>
      <c r="L85" s="18"/>
      <c r="R85" s="18"/>
    </row>
    <row r="86" spans="2:18" ht="14.7" thickBot="1" x14ac:dyDescent="0.55000000000000004">
      <c r="B86" s="8">
        <f t="shared" si="1"/>
        <v>61</v>
      </c>
      <c r="C86" s="9">
        <v>35033</v>
      </c>
      <c r="D86" s="6">
        <v>1.4200000000000001E-2</v>
      </c>
      <c r="E86" s="5">
        <f ca="1"/>
        <v>0.92972310297207228</v>
      </c>
      <c r="F86" s="10">
        <f ca="1"/>
        <v>-3.1353581418795962E-2</v>
      </c>
      <c r="G86" s="2">
        <f ca="1"/>
        <v>0</v>
      </c>
      <c r="H86" s="22">
        <f ca="1"/>
        <v>0.99218524526067697</v>
      </c>
      <c r="I86" s="22"/>
      <c r="J86" s="18">
        <f ca="1"/>
        <v>-0.11029999999999984</v>
      </c>
      <c r="K86" s="18">
        <f ca="1"/>
        <v>0.65591397849462363</v>
      </c>
      <c r="L86" s="18"/>
      <c r="R86" s="18"/>
    </row>
    <row r="87" spans="2:18" ht="14.7" thickBot="1" x14ac:dyDescent="0.55000000000000004">
      <c r="B87" s="8">
        <f t="shared" si="1"/>
        <v>62</v>
      </c>
      <c r="C87" s="9">
        <v>35064</v>
      </c>
      <c r="D87" s="6">
        <v>3.73E-2</v>
      </c>
      <c r="E87" s="5">
        <f ca="1"/>
        <v>1.0017017747129309</v>
      </c>
      <c r="F87" s="10">
        <f ca="1"/>
        <v>0</v>
      </c>
      <c r="G87" s="2">
        <f ca="1"/>
        <v>0</v>
      </c>
      <c r="H87" s="22">
        <f ca="1"/>
        <v>1.0017017747129309</v>
      </c>
      <c r="I87" s="22"/>
      <c r="J87" s="18">
        <f ca="1"/>
        <v>-0.1038054743213791</v>
      </c>
      <c r="K87" s="18">
        <f ca="1"/>
        <v>0.66666666666666663</v>
      </c>
      <c r="L87" s="18"/>
      <c r="R87" s="18"/>
    </row>
    <row r="88" spans="2:18" ht="14.7" thickBot="1" x14ac:dyDescent="0.55000000000000004">
      <c r="B88" s="8">
        <f t="shared" si="1"/>
        <v>63</v>
      </c>
      <c r="C88" s="9">
        <v>35095</v>
      </c>
      <c r="D88" s="6">
        <v>4.1200000000000001E-2</v>
      </c>
      <c r="E88" s="5">
        <f ca="1"/>
        <v>1.0841718878311033</v>
      </c>
      <c r="F88" s="10">
        <f ca="1"/>
        <v>0</v>
      </c>
      <c r="G88" s="2">
        <f ca="1"/>
        <v>0</v>
      </c>
      <c r="H88" s="22">
        <f ca="1"/>
        <v>1.0841718878311033</v>
      </c>
      <c r="I88" s="22"/>
      <c r="J88" s="18">
        <f ca="1"/>
        <v>-9.3299999999999939E-2</v>
      </c>
      <c r="K88" s="18">
        <f ca="1"/>
        <v>0.67741935483870963</v>
      </c>
      <c r="L88" s="18"/>
      <c r="R88" s="18"/>
    </row>
    <row r="89" spans="2:18" ht="14.7" thickBot="1" x14ac:dyDescent="0.55000000000000004">
      <c r="B89" s="8">
        <f t="shared" si="1"/>
        <v>64</v>
      </c>
      <c r="C89" s="9">
        <v>35124</v>
      </c>
      <c r="D89" s="6">
        <v>1.2200000000000001E-2</v>
      </c>
      <c r="E89" s="5">
        <f ca="1"/>
        <v>1.1095987848626425</v>
      </c>
      <c r="F89" s="10">
        <f ca="1"/>
        <v>0</v>
      </c>
      <c r="G89" s="2">
        <f ca="1"/>
        <v>0</v>
      </c>
      <c r="H89" s="22">
        <f ca="1"/>
        <v>1.1095987848626425</v>
      </c>
      <c r="I89" s="22"/>
      <c r="J89" s="18">
        <f ca="1"/>
        <v>-8.1384749999999895E-2</v>
      </c>
      <c r="K89" s="18">
        <f ca="1"/>
        <v>0.68817204301075274</v>
      </c>
      <c r="L89" s="18"/>
      <c r="R89" s="18"/>
    </row>
    <row r="90" spans="2:18" ht="14.7" thickBot="1" x14ac:dyDescent="0.55000000000000004">
      <c r="B90" s="8">
        <f t="shared" ref="B90:B113" si="2">IF(ISBLANK(D90),NA(),B89+1)</f>
        <v>65</v>
      </c>
      <c r="C90" s="9">
        <v>35155</v>
      </c>
      <c r="D90" s="6">
        <v>2.1700000000000001E-2</v>
      </c>
      <c r="E90" s="5">
        <f ca="1"/>
        <v>1.1553770784941619</v>
      </c>
      <c r="F90" s="10">
        <f ca="1"/>
        <v>0</v>
      </c>
      <c r="G90" s="2">
        <f ca="1"/>
        <v>0</v>
      </c>
      <c r="H90" s="22">
        <f ca="1"/>
        <v>1.1553770784941619</v>
      </c>
      <c r="I90" s="22"/>
      <c r="J90" s="18">
        <f ca="1"/>
        <v>-7.5233948319999966E-2</v>
      </c>
      <c r="K90" s="18">
        <f ca="1"/>
        <v>0.69892473118279574</v>
      </c>
      <c r="L90" s="18"/>
      <c r="R90" s="18"/>
    </row>
    <row r="91" spans="2:18" ht="14.7" thickBot="1" x14ac:dyDescent="0.55000000000000004">
      <c r="B91" s="8">
        <f t="shared" si="2"/>
        <v>66</v>
      </c>
      <c r="C91" s="9">
        <v>35185</v>
      </c>
      <c r="D91" s="6">
        <v>2.58E-2</v>
      </c>
      <c r="E91" s="5">
        <f ca="1"/>
        <v>1.2109858071193114</v>
      </c>
      <c r="F91" s="10">
        <f ca="1"/>
        <v>0</v>
      </c>
      <c r="G91" s="2">
        <f ca="1"/>
        <v>0</v>
      </c>
      <c r="H91" s="22">
        <f ca="1"/>
        <v>1.2109858071193114</v>
      </c>
      <c r="I91" s="22"/>
      <c r="J91" s="18">
        <f ca="1"/>
        <v>-7.18848255906398E-2</v>
      </c>
      <c r="K91" s="18">
        <f ca="1"/>
        <v>0.70967741935483875</v>
      </c>
      <c r="L91" s="18"/>
      <c r="R91" s="18"/>
    </row>
    <row r="92" spans="2:18" ht="14.7" thickBot="1" x14ac:dyDescent="0.55000000000000004">
      <c r="B92" s="8">
        <f t="shared" si="2"/>
        <v>67</v>
      </c>
      <c r="C92" s="9">
        <v>35216</v>
      </c>
      <c r="D92" s="6">
        <v>7.7999999999999996E-3</v>
      </c>
      <c r="E92" s="5">
        <f ca="1"/>
        <v>1.2282314964148422</v>
      </c>
      <c r="F92" s="10">
        <f ca="1"/>
        <v>0</v>
      </c>
      <c r="G92" s="2">
        <f ca="1"/>
        <v>0</v>
      </c>
      <c r="H92" s="22">
        <f ca="1"/>
        <v>1.2282314964148422</v>
      </c>
      <c r="I92" s="22"/>
      <c r="J92" s="18">
        <f ca="1"/>
        <v>-6.6721146640000173E-2</v>
      </c>
      <c r="K92" s="18">
        <f ca="1"/>
        <v>0.72043010752688175</v>
      </c>
      <c r="L92" s="18"/>
      <c r="R92" s="18"/>
    </row>
    <row r="93" spans="2:18" ht="14.7" thickBot="1" x14ac:dyDescent="0.55000000000000004">
      <c r="B93" s="8">
        <f t="shared" si="2"/>
        <v>68</v>
      </c>
      <c r="C93" s="9">
        <v>35246</v>
      </c>
      <c r="D93" s="6">
        <v>2.5999999999999999E-3</v>
      </c>
      <c r="E93" s="5">
        <f ca="1"/>
        <v>1.2340248983055204</v>
      </c>
      <c r="F93" s="10">
        <f ca="1"/>
        <v>0</v>
      </c>
      <c r="G93" s="2">
        <f ca="1"/>
        <v>0</v>
      </c>
      <c r="H93" s="22">
        <f ca="1"/>
        <v>1.2340248983055204</v>
      </c>
      <c r="I93" s="22"/>
      <c r="J93" s="18">
        <f ca="1"/>
        <v>-5.469354999999998E-2</v>
      </c>
      <c r="K93" s="18">
        <f ca="1"/>
        <v>0.73118279569892475</v>
      </c>
      <c r="L93" s="18"/>
      <c r="R93" s="18"/>
    </row>
    <row r="94" spans="2:18" ht="14.7" thickBot="1" x14ac:dyDescent="0.55000000000000004">
      <c r="B94" s="8">
        <f t="shared" si="2"/>
        <v>69</v>
      </c>
      <c r="C94" s="9">
        <v>35277</v>
      </c>
      <c r="D94" s="6">
        <v>-4.8599999999999997E-2</v>
      </c>
      <c r="E94" s="5">
        <f ca="1"/>
        <v>1.1254512882478722</v>
      </c>
      <c r="F94" s="10">
        <f ca="1"/>
        <v>-4.8599999999999977E-2</v>
      </c>
      <c r="G94" s="2">
        <f ca="1"/>
        <v>1</v>
      </c>
      <c r="H94" s="22">
        <f ca="1"/>
        <v>1.2340248983055204</v>
      </c>
      <c r="I94" s="22"/>
      <c r="J94" s="18">
        <f ca="1"/>
        <v>-5.1900000000000057E-2</v>
      </c>
      <c r="K94" s="18">
        <f ca="1"/>
        <v>0.74193548387096775</v>
      </c>
      <c r="L94" s="18"/>
      <c r="R94" s="18"/>
    </row>
    <row r="95" spans="2:18" ht="14.7" thickBot="1" x14ac:dyDescent="0.55000000000000004">
      <c r="B95" s="8">
        <f t="shared" si="2"/>
        <v>70</v>
      </c>
      <c r="C95" s="9">
        <v>35308</v>
      </c>
      <c r="D95" s="6">
        <v>1.9E-2</v>
      </c>
      <c r="E95" s="5">
        <f ca="1"/>
        <v>1.1658348627245818</v>
      </c>
      <c r="F95" s="10">
        <f ca="1"/>
        <v>-3.0523399999999978E-2</v>
      </c>
      <c r="G95" s="2">
        <f ca="1"/>
        <v>0</v>
      </c>
      <c r="H95" s="22">
        <f ca="1"/>
        <v>1.2340248983055204</v>
      </c>
      <c r="I95" s="22"/>
      <c r="J95" s="18">
        <f ca="1"/>
        <v>-4.8599999999999977E-2</v>
      </c>
      <c r="K95" s="18">
        <f ca="1"/>
        <v>0.75268817204301075</v>
      </c>
      <c r="L95" s="18"/>
      <c r="R95" s="18"/>
    </row>
    <row r="96" spans="2:18" ht="14.7" thickBot="1" x14ac:dyDescent="0.55000000000000004">
      <c r="B96" s="8">
        <f t="shared" si="2"/>
        <v>71</v>
      </c>
      <c r="C96" s="9">
        <v>35338</v>
      </c>
      <c r="D96" s="6">
        <v>1.9199999999999998E-2</v>
      </c>
      <c r="E96" s="5">
        <f ca="1"/>
        <v>1.207418892088894</v>
      </c>
      <c r="F96" s="10">
        <f ca="1"/>
        <v>-1.1909449279999818E-2</v>
      </c>
      <c r="G96" s="2">
        <f ca="1"/>
        <v>0</v>
      </c>
      <c r="H96" s="22">
        <f ca="1"/>
        <v>1.2340248983055204</v>
      </c>
      <c r="I96" s="22"/>
      <c r="J96" s="18">
        <f ca="1"/>
        <v>-4.4915777379999966E-2</v>
      </c>
      <c r="K96" s="18">
        <f ca="1"/>
        <v>0.76344086021505375</v>
      </c>
      <c r="L96" s="18"/>
      <c r="R96" s="18"/>
    </row>
    <row r="97" spans="2:18" ht="14.7" thickBot="1" x14ac:dyDescent="0.55000000000000004">
      <c r="B97" s="8">
        <f t="shared" si="2"/>
        <v>72</v>
      </c>
      <c r="C97" s="9">
        <v>35369</v>
      </c>
      <c r="D97" s="6">
        <v>-1.29E-2</v>
      </c>
      <c r="E97" s="5">
        <f ca="1"/>
        <v>1.1789431883809471</v>
      </c>
      <c r="F97" s="10">
        <f ca="1"/>
        <v>-2.4655817384287904E-2</v>
      </c>
      <c r="G97" s="2">
        <f ca="1"/>
        <v>0</v>
      </c>
      <c r="H97" s="22">
        <f ca="1"/>
        <v>1.2340248983055204</v>
      </c>
      <c r="I97" s="22"/>
      <c r="J97" s="18">
        <f ca="1"/>
        <v>-4.3255341955000026E-2</v>
      </c>
      <c r="K97" s="18">
        <f ca="1"/>
        <v>0.77419354838709675</v>
      </c>
      <c r="L97" s="18"/>
      <c r="R97" s="18"/>
    </row>
    <row r="98" spans="2:18" ht="14.7" thickBot="1" x14ac:dyDescent="0.55000000000000004">
      <c r="B98" s="8">
        <f t="shared" si="2"/>
        <v>73</v>
      </c>
      <c r="C98" s="9">
        <v>35399</v>
      </c>
      <c r="D98" s="6">
        <v>2.6499999999999999E-2</v>
      </c>
      <c r="E98" s="5">
        <f ca="1"/>
        <v>1.2366851828730421</v>
      </c>
      <c r="F98" s="10">
        <f ca="1"/>
        <v>0</v>
      </c>
      <c r="G98" s="2">
        <f ca="1"/>
        <v>0</v>
      </c>
      <c r="H98" s="22">
        <f ca="1"/>
        <v>1.2366851828730421</v>
      </c>
      <c r="I98" s="22"/>
      <c r="J98" s="18">
        <f ca="1"/>
        <v>-4.2399999999999993E-2</v>
      </c>
      <c r="K98" s="18">
        <f ca="1"/>
        <v>0.78494623655913975</v>
      </c>
      <c r="L98" s="18"/>
      <c r="R98" s="18"/>
    </row>
    <row r="99" spans="2:18" ht="14.7" thickBot="1" x14ac:dyDescent="0.55000000000000004">
      <c r="B99" s="8">
        <f t="shared" si="2"/>
        <v>74</v>
      </c>
      <c r="C99" s="9">
        <v>35430</v>
      </c>
      <c r="D99" s="6">
        <v>-9.7000000000000003E-3</v>
      </c>
      <c r="E99" s="5">
        <f ca="1"/>
        <v>1.2149893365991735</v>
      </c>
      <c r="F99" s="10">
        <f ca="1"/>
        <v>-9.7000000000000419E-3</v>
      </c>
      <c r="G99" s="2">
        <f ca="1"/>
        <v>1</v>
      </c>
      <c r="H99" s="22">
        <f ca="1"/>
        <v>1.2366851828730421</v>
      </c>
      <c r="I99" s="22"/>
      <c r="J99" s="18">
        <f ca="1"/>
        <v>-3.5496399999999984E-2</v>
      </c>
      <c r="K99" s="18">
        <f ca="1"/>
        <v>0.79569892473118276</v>
      </c>
      <c r="L99" s="18"/>
      <c r="R99" s="18"/>
    </row>
    <row r="100" spans="2:18" ht="14.7" thickBot="1" x14ac:dyDescent="0.55000000000000004">
      <c r="B100" s="8">
        <f t="shared" si="2"/>
        <v>75</v>
      </c>
      <c r="C100" s="9">
        <v>35461</v>
      </c>
      <c r="D100" s="6">
        <v>2E-3</v>
      </c>
      <c r="E100" s="5">
        <f ca="1"/>
        <v>1.219419315272372</v>
      </c>
      <c r="F100" s="10">
        <f ca="1"/>
        <v>-7.7193999999999319E-3</v>
      </c>
      <c r="G100" s="2">
        <f ca="1"/>
        <v>0</v>
      </c>
      <c r="H100" s="22">
        <f ca="1"/>
        <v>1.2366851828730421</v>
      </c>
      <c r="I100" s="22"/>
      <c r="J100" s="18">
        <f ca="1"/>
        <v>-3.5123012361617523E-2</v>
      </c>
      <c r="K100" s="18">
        <f ca="1"/>
        <v>0.80645161290322576</v>
      </c>
      <c r="L100" s="18"/>
      <c r="R100" s="18"/>
    </row>
    <row r="101" spans="2:18" ht="14.7" thickBot="1" x14ac:dyDescent="0.55000000000000004">
      <c r="B101" s="8">
        <f t="shared" si="2"/>
        <v>76</v>
      </c>
      <c r="C101" s="9">
        <v>35489</v>
      </c>
      <c r="D101" s="6">
        <v>3.4099999999999998E-2</v>
      </c>
      <c r="E101" s="5">
        <f ca="1"/>
        <v>1.2951015139231599</v>
      </c>
      <c r="F101" s="10">
        <f ca="1"/>
        <v>0</v>
      </c>
      <c r="G101" s="2">
        <f ca="1"/>
        <v>0</v>
      </c>
      <c r="H101" s="22">
        <f ca="1"/>
        <v>1.2951015139231599</v>
      </c>
      <c r="I101" s="22"/>
      <c r="J101" s="18">
        <f ca="1"/>
        <v>-3.3000000000000029E-2</v>
      </c>
      <c r="K101" s="18">
        <f ca="1"/>
        <v>0.81720430107526887</v>
      </c>
      <c r="L101" s="18"/>
      <c r="R101" s="18"/>
    </row>
    <row r="102" spans="2:18" ht="14.7" thickBot="1" x14ac:dyDescent="0.55000000000000004">
      <c r="B102" s="8">
        <f t="shared" si="2"/>
        <v>77</v>
      </c>
      <c r="C102" s="9">
        <v>35520</v>
      </c>
      <c r="D102" s="6">
        <v>-1.55E-2</v>
      </c>
      <c r="E102" s="5">
        <f ca="1"/>
        <v>1.2595274404573509</v>
      </c>
      <c r="F102" s="10">
        <f ca="1"/>
        <v>-1.5499999999999958E-2</v>
      </c>
      <c r="G102" s="2">
        <f ca="1"/>
        <v>1</v>
      </c>
      <c r="H102" s="22">
        <f ca="1"/>
        <v>1.2951015139231599</v>
      </c>
      <c r="I102" s="22"/>
      <c r="J102" s="18">
        <f ca="1"/>
        <v>-3.0799999999999939E-2</v>
      </c>
      <c r="K102" s="18">
        <f ca="1"/>
        <v>0.82795698924731187</v>
      </c>
      <c r="L102" s="18"/>
      <c r="R102" s="18"/>
    </row>
    <row r="103" spans="2:18" ht="14.7" thickBot="1" x14ac:dyDescent="0.55000000000000004">
      <c r="B103" s="8">
        <f t="shared" si="2"/>
        <v>78</v>
      </c>
      <c r="C103" s="9">
        <v>35550</v>
      </c>
      <c r="D103" s="6">
        <v>-1.6000000000000001E-3</v>
      </c>
      <c r="E103" s="5">
        <f ca="1"/>
        <v>1.255912196552619</v>
      </c>
      <c r="F103" s="10">
        <f ca="1"/>
        <v>-1.7075200000000068E-2</v>
      </c>
      <c r="G103" s="2">
        <f ca="1"/>
        <v>0</v>
      </c>
      <c r="H103" s="22">
        <f ca="1"/>
        <v>1.2951015139231599</v>
      </c>
      <c r="I103" s="22"/>
      <c r="J103" s="18">
        <f ca="1"/>
        <v>-2.9699999999999949E-2</v>
      </c>
      <c r="K103" s="18">
        <f ca="1"/>
        <v>0.83870967741935487</v>
      </c>
      <c r="L103" s="18"/>
      <c r="R103" s="18"/>
    </row>
    <row r="104" spans="2:18" ht="14.7" thickBot="1" x14ac:dyDescent="0.55000000000000004">
      <c r="B104" s="8">
        <f t="shared" si="2"/>
        <v>79</v>
      </c>
      <c r="C104" s="9">
        <v>35581</v>
      </c>
      <c r="D104" s="6">
        <v>5.6800000000000003E-2</v>
      </c>
      <c r="E104" s="5">
        <f ca="1"/>
        <v>1.3840480093168077</v>
      </c>
      <c r="F104" s="10">
        <f ca="1"/>
        <v>0</v>
      </c>
      <c r="G104" s="2">
        <f ca="1"/>
        <v>0</v>
      </c>
      <c r="H104" s="22">
        <f ca="1"/>
        <v>1.3840480093168077</v>
      </c>
      <c r="I104" s="22"/>
      <c r="J104" s="18">
        <f ca="1"/>
        <v>-2.6800000000000046E-2</v>
      </c>
      <c r="K104" s="18">
        <f ca="1"/>
        <v>0.84946236559139787</v>
      </c>
      <c r="L104" s="18"/>
      <c r="R104" s="18"/>
    </row>
    <row r="105" spans="2:18" ht="14.7" thickBot="1" x14ac:dyDescent="0.55000000000000004">
      <c r="B105" s="8">
        <f t="shared" si="2"/>
        <v>80</v>
      </c>
      <c r="C105" s="9">
        <v>35611</v>
      </c>
      <c r="D105" s="6">
        <v>5.1900000000000002E-2</v>
      </c>
      <c r="E105" s="5">
        <f ca="1"/>
        <v>1.5077801010003502</v>
      </c>
      <c r="F105" s="10">
        <f ca="1"/>
        <v>0</v>
      </c>
      <c r="G105" s="2">
        <f ca="1"/>
        <v>0</v>
      </c>
      <c r="H105" s="22">
        <f ca="1"/>
        <v>1.5077801010003502</v>
      </c>
      <c r="I105" s="22"/>
      <c r="J105" s="18">
        <f ca="1"/>
        <v>-2.6617800000000136E-2</v>
      </c>
      <c r="K105" s="18">
        <f ca="1"/>
        <v>0.86021505376344087</v>
      </c>
      <c r="L105" s="18"/>
      <c r="R105" s="18"/>
    </row>
    <row r="106" spans="2:18" ht="14.7" thickBot="1" x14ac:dyDescent="0.55000000000000004">
      <c r="B106" s="8">
        <f t="shared" si="2"/>
        <v>81</v>
      </c>
      <c r="C106" s="9">
        <v>35642</v>
      </c>
      <c r="D106" s="6">
        <v>3.7000000000000002E-3</v>
      </c>
      <c r="E106" s="5">
        <f ca="1"/>
        <v>1.5170588873740516</v>
      </c>
      <c r="F106" s="10">
        <f ca="1"/>
        <v>0</v>
      </c>
      <c r="G106" s="2">
        <f ca="1"/>
        <v>0</v>
      </c>
      <c r="H106" s="22">
        <f ca="1"/>
        <v>1.5170588873740516</v>
      </c>
      <c r="I106" s="22"/>
      <c r="J106" s="18">
        <f ca="1"/>
        <v>-2.200000000000002E-2</v>
      </c>
      <c r="K106" s="18">
        <f ca="1"/>
        <v>0.87096774193548387</v>
      </c>
      <c r="L106" s="18"/>
      <c r="R106" s="18"/>
    </row>
    <row r="107" spans="2:18" ht="14.7" thickBot="1" x14ac:dyDescent="0.55000000000000004">
      <c r="B107" s="8">
        <f t="shared" si="2"/>
        <v>82</v>
      </c>
      <c r="C107" s="9">
        <v>35673</v>
      </c>
      <c r="D107" s="6">
        <v>-0.1103</v>
      </c>
      <c r="E107" s="5">
        <f ca="1"/>
        <v>1.239427292096694</v>
      </c>
      <c r="F107" s="10">
        <f ca="1"/>
        <v>-0.11029999999999984</v>
      </c>
      <c r="G107" s="2">
        <f ca="1"/>
        <v>1</v>
      </c>
      <c r="H107" s="22">
        <f ca="1"/>
        <v>1.5170588873740516</v>
      </c>
      <c r="I107" s="22"/>
      <c r="J107" s="18">
        <f ca="1"/>
        <v>-1.9900000000000029E-2</v>
      </c>
      <c r="K107" s="18">
        <f ca="1"/>
        <v>0.88172043010752688</v>
      </c>
      <c r="L107" s="18"/>
      <c r="R107" s="18"/>
    </row>
    <row r="108" spans="2:18" ht="14.7" thickBot="1" x14ac:dyDescent="0.55000000000000004">
      <c r="B108" s="8">
        <f t="shared" si="2"/>
        <v>83</v>
      </c>
      <c r="C108" s="9">
        <v>35703</v>
      </c>
      <c r="D108" s="6">
        <v>3.2500000000000001E-2</v>
      </c>
      <c r="E108" s="5">
        <f ca="1"/>
        <v>1.3122086790898364</v>
      </c>
      <c r="F108" s="10">
        <f ca="1"/>
        <v>-8.1384749999999895E-2</v>
      </c>
      <c r="G108" s="2">
        <f ca="1"/>
        <v>0</v>
      </c>
      <c r="H108" s="22">
        <f ca="1"/>
        <v>1.5170588873740516</v>
      </c>
      <c r="I108" s="22"/>
      <c r="J108" s="18">
        <f ca="1"/>
        <v>-1.8917080000000031E-2</v>
      </c>
      <c r="K108" s="18">
        <f ca="1"/>
        <v>0.89247311827956988</v>
      </c>
      <c r="L108" s="18"/>
      <c r="R108" s="18"/>
    </row>
    <row r="109" spans="2:18" ht="14.7" thickBot="1" x14ac:dyDescent="0.55000000000000004">
      <c r="B109" s="8">
        <f t="shared" si="2"/>
        <v>84</v>
      </c>
      <c r="C109" s="9">
        <v>35734</v>
      </c>
      <c r="D109" s="6">
        <v>-0.1305</v>
      </c>
      <c r="E109" s="5">
        <f ca="1"/>
        <v>1.0104654464686127</v>
      </c>
      <c r="F109" s="10">
        <f ca="1"/>
        <v>-0.20126404012499999</v>
      </c>
      <c r="G109" s="2">
        <f ca="1"/>
        <v>0</v>
      </c>
      <c r="H109" s="22">
        <f ca="1"/>
        <v>1.5170588873740516</v>
      </c>
      <c r="I109" s="22"/>
      <c r="J109" s="18">
        <f ca="1"/>
        <v>-1.8600000000000061E-2</v>
      </c>
      <c r="K109" s="18">
        <f ca="1"/>
        <v>0.90322580645161288</v>
      </c>
      <c r="L109" s="18"/>
      <c r="R109" s="18"/>
    </row>
    <row r="110" spans="2:18" ht="14.7" thickBot="1" x14ac:dyDescent="0.55000000000000004">
      <c r="B110" s="8">
        <f t="shared" si="2"/>
        <v>85</v>
      </c>
      <c r="C110" s="9">
        <v>35764</v>
      </c>
      <c r="D110" s="6">
        <v>-3.2899999999999999E-2</v>
      </c>
      <c r="E110" s="5">
        <f ca="1"/>
        <v>0.94432113327979517</v>
      </c>
      <c r="F110" s="10">
        <f ca="1"/>
        <v>-0.22754245320488753</v>
      </c>
      <c r="G110" s="2">
        <f ca="1"/>
        <v>0</v>
      </c>
      <c r="H110" s="22">
        <f ca="1"/>
        <v>1.5170588873740516</v>
      </c>
      <c r="I110" s="22"/>
      <c r="J110" s="18">
        <f ca="1"/>
        <v>-1.7075200000000068E-2</v>
      </c>
      <c r="K110" s="18">
        <f ca="1"/>
        <v>0.91397849462365588</v>
      </c>
      <c r="L110" s="18"/>
      <c r="R110" s="18"/>
    </row>
    <row r="111" spans="2:18" ht="14.7" thickBot="1" x14ac:dyDescent="0.55000000000000004">
      <c r="B111" s="8">
        <f t="shared" si="2"/>
        <v>86</v>
      </c>
      <c r="C111" s="9">
        <v>35795</v>
      </c>
      <c r="D111" s="6">
        <v>-2.7000000000000001E-3</v>
      </c>
      <c r="E111" s="5">
        <f ca="1"/>
        <v>0.93907146621993975</v>
      </c>
      <c r="F111" s="10">
        <f ca="1"/>
        <v>-0.22962808858123429</v>
      </c>
      <c r="G111" s="2">
        <f ca="1"/>
        <v>0</v>
      </c>
      <c r="H111" s="22">
        <f ca="1"/>
        <v>1.5170588873740516</v>
      </c>
      <c r="I111" s="22"/>
      <c r="J111" s="18">
        <f ca="1"/>
        <v>-1.5499999999999958E-2</v>
      </c>
      <c r="K111" s="18">
        <f ca="1"/>
        <v>0.92473118279569888</v>
      </c>
      <c r="L111" s="18"/>
      <c r="R111" s="18"/>
    </row>
    <row r="112" spans="2:18" ht="14.7" thickBot="1" x14ac:dyDescent="0.55000000000000004">
      <c r="B112" s="8">
        <f t="shared" si="2"/>
        <v>87</v>
      </c>
      <c r="C112" s="9">
        <v>35826</v>
      </c>
      <c r="D112" s="6">
        <v>-8.6999999999999994E-3</v>
      </c>
      <c r="E112" s="5">
        <f ca="1"/>
        <v>0.92220154446382629</v>
      </c>
      <c r="F112" s="10">
        <f ca="1"/>
        <v>-0.23633032421057754</v>
      </c>
      <c r="G112" s="2">
        <f ca="1"/>
        <v>0</v>
      </c>
      <c r="H112" s="22">
        <f ca="1"/>
        <v>1.5170588873740516</v>
      </c>
      <c r="I112" s="22"/>
      <c r="J112" s="18">
        <f ca="1"/>
        <v>-1.2599999999999945E-2</v>
      </c>
      <c r="K112" s="18">
        <f ca="1"/>
        <v>0.93548387096774188</v>
      </c>
      <c r="L112" s="18"/>
      <c r="R112" s="18"/>
    </row>
    <row r="113" spans="2:18" ht="14.7" thickBot="1" x14ac:dyDescent="0.55000000000000004">
      <c r="B113" s="8">
        <f t="shared" si="2"/>
        <v>88</v>
      </c>
      <c r="C113" s="9">
        <v>35854</v>
      </c>
      <c r="D113" s="6">
        <v>8.7900000000000006E-2</v>
      </c>
      <c r="E113" s="5">
        <f ca="1"/>
        <v>1.0911630602221969</v>
      </c>
      <c r="F113" s="10">
        <f ca="1"/>
        <v>-0.16920375970868728</v>
      </c>
      <c r="G113" s="2">
        <f ca="1"/>
        <v>0</v>
      </c>
      <c r="H113" s="22">
        <f ca="1"/>
        <v>1.5170588873740516</v>
      </c>
      <c r="I113" s="22"/>
      <c r="J113" s="18">
        <f ca="1"/>
        <v>-9.7000000000000419E-3</v>
      </c>
      <c r="K113" s="18">
        <f ca="1"/>
        <v>0.94623655913978499</v>
      </c>
      <c r="L113" s="18"/>
      <c r="R113" s="18"/>
    </row>
    <row r="114" spans="2:18" ht="14.7" thickBot="1" x14ac:dyDescent="0.55000000000000004">
      <c r="B114" s="8">
        <f>IF(ISBLANK(D114),,B113+1)</f>
        <v>89</v>
      </c>
      <c r="C114" s="9">
        <v>35885</v>
      </c>
      <c r="D114" s="6">
        <v>2.8899999999999999E-2</v>
      </c>
      <c r="E114" s="5">
        <f ca="1"/>
        <v>1.1515976726626183</v>
      </c>
      <c r="F114" s="10">
        <f ca="1"/>
        <v>-0.14519374836426835</v>
      </c>
      <c r="G114" s="2">
        <f ca="1"/>
        <v>0</v>
      </c>
      <c r="H114" s="22">
        <f ca="1"/>
        <v>1.5170588873740516</v>
      </c>
      <c r="I114" s="22"/>
      <c r="J114" s="18">
        <f ca="1"/>
        <v>-9.4999999999999529E-3</v>
      </c>
      <c r="K114" s="18">
        <f ca="1"/>
        <v>0.956989247311828</v>
      </c>
      <c r="L114" s="18"/>
      <c r="R114" s="18"/>
    </row>
    <row r="115" spans="2:18" ht="14.7" thickBot="1" x14ac:dyDescent="0.55000000000000004">
      <c r="B115" s="8">
        <f t="shared" ref="B115:B178" si="3">IF(ISBLANK(D115),NA(),B114+1)</f>
        <v>90</v>
      </c>
      <c r="C115" s="9">
        <v>35915</v>
      </c>
      <c r="D115" s="6">
        <v>-1.2500000000000001E-2</v>
      </c>
      <c r="E115" s="5">
        <f ca="1"/>
        <v>1.1247027017543356</v>
      </c>
      <c r="F115" s="10">
        <f ca="1"/>
        <v>-0.15587882650971496</v>
      </c>
      <c r="G115" s="2">
        <f ca="1"/>
        <v>0</v>
      </c>
      <c r="H115" s="22">
        <f ca="1"/>
        <v>1.5170588873740516</v>
      </c>
      <c r="I115" s="22"/>
      <c r="J115" s="18">
        <f ca="1"/>
        <v>-5.9000000000000163E-3</v>
      </c>
      <c r="K115" s="18">
        <f ca="1"/>
        <v>0.967741935483871</v>
      </c>
      <c r="L115" s="18"/>
      <c r="R115" s="18"/>
    </row>
    <row r="116" spans="2:18" ht="14.7" thickBot="1" x14ac:dyDescent="0.55000000000000004">
      <c r="B116" s="8">
        <f t="shared" si="3"/>
        <v>91</v>
      </c>
      <c r="C116" s="9">
        <v>35946</v>
      </c>
      <c r="D116" s="6">
        <v>-7.9699999999999993E-2</v>
      </c>
      <c r="E116" s="5">
        <f ca="1"/>
        <v>0.95536389642451502</v>
      </c>
      <c r="F116" s="10">
        <f ca="1"/>
        <v>-0.22315528403689067</v>
      </c>
      <c r="G116" s="2">
        <f ca="1"/>
        <v>0</v>
      </c>
      <c r="H116" s="22">
        <f ca="1"/>
        <v>1.5170588873740516</v>
      </c>
      <c r="I116" s="22"/>
      <c r="J116" s="18">
        <f ca="1"/>
        <v>-5.7000000000001494E-3</v>
      </c>
      <c r="K116" s="18">
        <f ca="1"/>
        <v>0.978494623655914</v>
      </c>
      <c r="L116" s="18"/>
      <c r="R116" s="18"/>
    </row>
    <row r="117" spans="2:18" ht="14.7" thickBot="1" x14ac:dyDescent="0.55000000000000004">
      <c r="B117" s="8">
        <f t="shared" si="3"/>
        <v>92</v>
      </c>
      <c r="C117" s="9">
        <v>35976</v>
      </c>
      <c r="D117" s="6">
        <v>-6.9900000000000004E-2</v>
      </c>
      <c r="E117" s="5">
        <f ca="1"/>
        <v>0.81868396006444155</v>
      </c>
      <c r="F117" s="10">
        <f ca="1"/>
        <v>-0.27745672968271196</v>
      </c>
      <c r="G117" s="2">
        <f ca="1"/>
        <v>0</v>
      </c>
      <c r="H117" s="22">
        <f ca="1"/>
        <v>1.5170588873740516</v>
      </c>
      <c r="I117" s="22"/>
      <c r="J117" s="18">
        <f ca="1"/>
        <v>-4.8000000000000265E-3</v>
      </c>
      <c r="K117" s="18">
        <f ca="1"/>
        <v>0.989247311827957</v>
      </c>
      <c r="L117" s="18"/>
      <c r="R117" s="18"/>
    </row>
    <row r="118" spans="2:18" ht="14.7" thickBot="1" x14ac:dyDescent="0.55000000000000004">
      <c r="B118" s="8">
        <f t="shared" si="3"/>
        <v>93</v>
      </c>
      <c r="C118" s="9">
        <v>36007</v>
      </c>
      <c r="D118" s="6">
        <v>5.7999999999999996E-3</v>
      </c>
      <c r="E118" s="5">
        <f ca="1"/>
        <v>0.82923232703281546</v>
      </c>
      <c r="F118" s="10">
        <f ca="1"/>
        <v>-0.27326597871487168</v>
      </c>
      <c r="G118" s="2">
        <f ca="1"/>
        <v>0</v>
      </c>
      <c r="H118" s="22">
        <f ca="1"/>
        <v>1.5170588873740516</v>
      </c>
      <c r="I118" s="22"/>
      <c r="J118" s="18">
        <f ca="1"/>
        <v>-3.6999999999999256E-3</v>
      </c>
      <c r="K118" s="18">
        <f ca="1"/>
        <v>1</v>
      </c>
      <c r="L118" s="18"/>
      <c r="R118" s="18"/>
    </row>
    <row r="119" spans="2:18" ht="14.7" thickBot="1" x14ac:dyDescent="0.55000000000000004">
      <c r="B119" s="8">
        <f t="shared" si="3"/>
        <v>94</v>
      </c>
      <c r="C119" s="9">
        <v>36038</v>
      </c>
      <c r="D119" s="6">
        <v>-0.21820000000000001</v>
      </c>
      <c r="E119" s="5">
        <f ca="1"/>
        <v>0.43009383327425521</v>
      </c>
      <c r="F119" s="10">
        <f ca="1"/>
        <v>-0.43183934215928665</v>
      </c>
      <c r="G119" s="2">
        <f ca="1"/>
        <v>0</v>
      </c>
      <c r="H119" s="22">
        <f ca="1"/>
        <v>1.5170588873740516</v>
      </c>
      <c r="I119" s="22"/>
      <c r="J119" s="18"/>
      <c r="K119" s="18"/>
      <c r="L119" s="18"/>
    </row>
    <row r="120" spans="2:18" ht="14.7" thickBot="1" x14ac:dyDescent="0.55000000000000004">
      <c r="B120" s="8">
        <f t="shared" si="3"/>
        <v>95</v>
      </c>
      <c r="C120" s="9">
        <v>36068</v>
      </c>
      <c r="D120" s="6">
        <v>0.129</v>
      </c>
      <c r="E120" s="5">
        <f ca="1"/>
        <v>0.61457593776663422</v>
      </c>
      <c r="F120" s="10">
        <f ca="1"/>
        <v>-0.35854661729783455</v>
      </c>
      <c r="G120" s="2">
        <f ca="1"/>
        <v>0</v>
      </c>
      <c r="H120" s="22">
        <f ca="1"/>
        <v>1.5170588873740516</v>
      </c>
      <c r="I120" s="22"/>
      <c r="J120" s="18"/>
      <c r="K120" s="18"/>
      <c r="L120" s="18"/>
    </row>
    <row r="121" spans="2:18" ht="14.7" thickBot="1" x14ac:dyDescent="0.55000000000000004">
      <c r="B121" s="8">
        <f t="shared" si="3"/>
        <v>96</v>
      </c>
      <c r="C121" s="9">
        <v>36099</v>
      </c>
      <c r="D121" s="6">
        <v>0.1128</v>
      </c>
      <c r="E121" s="5">
        <f ca="1"/>
        <v>0.7967001035467105</v>
      </c>
      <c r="F121" s="10">
        <f ca="1"/>
        <v>-0.28619067572903034</v>
      </c>
      <c r="G121" s="2">
        <f ca="1"/>
        <v>0</v>
      </c>
      <c r="H121" s="22">
        <f ca="1"/>
        <v>1.5170588873740516</v>
      </c>
      <c r="I121" s="22"/>
      <c r="J121" s="18"/>
      <c r="K121" s="18"/>
      <c r="L121" s="18"/>
    </row>
    <row r="122" spans="2:18" ht="14.7" thickBot="1" x14ac:dyDescent="0.55000000000000004">
      <c r="B122" s="8">
        <f t="shared" si="3"/>
        <v>97</v>
      </c>
      <c r="C122" s="9">
        <v>36129</v>
      </c>
      <c r="D122" s="6">
        <v>8.9899999999999994E-2</v>
      </c>
      <c r="E122" s="5">
        <f ca="1"/>
        <v>0.95822344285556005</v>
      </c>
      <c r="F122" s="10">
        <f ca="1"/>
        <v>-0.2220192174770701</v>
      </c>
      <c r="G122" s="2">
        <f ca="1"/>
        <v>0</v>
      </c>
      <c r="H122" s="22">
        <f ca="1"/>
        <v>1.5170588873740516</v>
      </c>
      <c r="I122" s="22"/>
      <c r="J122" s="18"/>
      <c r="K122" s="18"/>
      <c r="L122" s="18"/>
    </row>
    <row r="123" spans="2:18" ht="14.7" thickBot="1" x14ac:dyDescent="0.55000000000000004">
      <c r="B123" s="8">
        <f t="shared" si="3"/>
        <v>98</v>
      </c>
      <c r="C123" s="9">
        <v>36160</v>
      </c>
      <c r="D123" s="6">
        <v>-8.0000000000000002E-3</v>
      </c>
      <c r="E123" s="5">
        <f ca="1"/>
        <v>0.94255765531271551</v>
      </c>
      <c r="F123" s="10">
        <f ca="1"/>
        <v>-0.22824306373725356</v>
      </c>
      <c r="G123" s="2">
        <f ca="1"/>
        <v>0</v>
      </c>
      <c r="H123" s="22">
        <f ca="1"/>
        <v>1.5170588873740516</v>
      </c>
      <c r="I123" s="22"/>
      <c r="J123" s="18"/>
      <c r="K123" s="18"/>
      <c r="L123" s="18"/>
    </row>
    <row r="124" spans="2:18" ht="14.7" thickBot="1" x14ac:dyDescent="0.55000000000000004">
      <c r="B124" s="8">
        <f t="shared" si="3"/>
        <v>99</v>
      </c>
      <c r="C124" s="9">
        <v>36191</v>
      </c>
      <c r="D124" s="6">
        <v>-4.24E-2</v>
      </c>
      <c r="E124" s="5">
        <f ca="1"/>
        <v>0.86019321072745636</v>
      </c>
      <c r="F124" s="10">
        <f ca="1"/>
        <v>-0.26096555783479403</v>
      </c>
      <c r="G124" s="2">
        <f ca="1"/>
        <v>0</v>
      </c>
      <c r="H124" s="22">
        <f ca="1"/>
        <v>1.5170588873740516</v>
      </c>
      <c r="I124" s="22"/>
      <c r="J124" s="18"/>
      <c r="K124" s="18"/>
      <c r="L124" s="18"/>
    </row>
    <row r="125" spans="2:18" ht="14.7" thickBot="1" x14ac:dyDescent="0.55000000000000004">
      <c r="B125" s="8">
        <f t="shared" si="3"/>
        <v>100</v>
      </c>
      <c r="C125" s="9">
        <v>36219</v>
      </c>
      <c r="D125" s="6">
        <v>-3.2899999999999999E-2</v>
      </c>
      <c r="E125" s="5">
        <f ca="1"/>
        <v>0.79899285409452303</v>
      </c>
      <c r="F125" s="10">
        <f ca="1"/>
        <v>-0.28527979098202927</v>
      </c>
      <c r="G125" s="2">
        <f ca="1"/>
        <v>0</v>
      </c>
      <c r="H125" s="22">
        <f ca="1"/>
        <v>1.5170588873740516</v>
      </c>
      <c r="I125" s="22"/>
      <c r="J125" s="18"/>
      <c r="K125" s="18"/>
      <c r="L125" s="18"/>
    </row>
    <row r="126" spans="2:18" ht="14.7" thickBot="1" x14ac:dyDescent="0.55000000000000004">
      <c r="B126" s="8">
        <f t="shared" si="3"/>
        <v>101</v>
      </c>
      <c r="C126" s="9">
        <v>36250</v>
      </c>
      <c r="D126" s="6">
        <v>6.8699999999999997E-2</v>
      </c>
      <c r="E126" s="5">
        <f ca="1"/>
        <v>0.92258366317081664</v>
      </c>
      <c r="F126" s="10">
        <f ca="1"/>
        <v>-0.23617851262249467</v>
      </c>
      <c r="G126" s="2">
        <f ca="1"/>
        <v>0</v>
      </c>
      <c r="H126" s="22">
        <f ca="1"/>
        <v>1.5170588873740516</v>
      </c>
      <c r="I126" s="22"/>
      <c r="J126" s="18"/>
      <c r="K126" s="18"/>
      <c r="L126" s="18"/>
    </row>
    <row r="127" spans="2:18" ht="14.7" thickBot="1" x14ac:dyDescent="0.55000000000000004">
      <c r="B127" s="8">
        <f t="shared" si="3"/>
        <v>102</v>
      </c>
      <c r="C127" s="9">
        <v>36280</v>
      </c>
      <c r="D127" s="6">
        <v>9.35E-2</v>
      </c>
      <c r="E127" s="5">
        <f ca="1"/>
        <v>1.102345235677288</v>
      </c>
      <c r="F127" s="10">
        <f ca="1"/>
        <v>-0.16476120355269797</v>
      </c>
      <c r="G127" s="2">
        <f ca="1"/>
        <v>0</v>
      </c>
      <c r="H127" s="22">
        <f ca="1"/>
        <v>1.5170588873740516</v>
      </c>
      <c r="I127" s="22"/>
      <c r="J127" s="18"/>
      <c r="K127" s="18"/>
      <c r="L127" s="18"/>
    </row>
    <row r="128" spans="2:18" ht="14.7" thickBot="1" x14ac:dyDescent="0.55000000000000004">
      <c r="B128" s="8">
        <f t="shared" si="3"/>
        <v>103</v>
      </c>
      <c r="C128" s="9">
        <v>36311</v>
      </c>
      <c r="D128" s="6">
        <v>1.54E-2</v>
      </c>
      <c r="E128" s="5">
        <f ca="1"/>
        <v>1.1347213523067183</v>
      </c>
      <c r="F128" s="10">
        <f ca="1"/>
        <v>-0.1518985260874095</v>
      </c>
      <c r="G128" s="2">
        <f ca="1"/>
        <v>0</v>
      </c>
      <c r="H128" s="22">
        <f ca="1"/>
        <v>1.5170588873740516</v>
      </c>
      <c r="I128" s="22"/>
      <c r="J128" s="18"/>
      <c r="K128" s="18"/>
      <c r="L128" s="18"/>
    </row>
    <row r="129" spans="2:12" ht="14.7" thickBot="1" x14ac:dyDescent="0.55000000000000004">
      <c r="B129" s="8">
        <f t="shared" si="3"/>
        <v>104</v>
      </c>
      <c r="C129" s="9">
        <v>36341</v>
      </c>
      <c r="D129" s="6">
        <v>2.92E-2</v>
      </c>
      <c r="E129" s="5">
        <f ca="1"/>
        <v>1.1970552157940744</v>
      </c>
      <c r="F129" s="10">
        <f ca="1"/>
        <v>-0.12713396304916191</v>
      </c>
      <c r="G129" s="2">
        <f ca="1"/>
        <v>0</v>
      </c>
      <c r="H129" s="22">
        <f ca="1"/>
        <v>1.5170588873740516</v>
      </c>
      <c r="I129" s="22"/>
      <c r="J129" s="18"/>
      <c r="K129" s="18"/>
      <c r="L129" s="18"/>
    </row>
    <row r="130" spans="2:12" ht="14.7" thickBot="1" x14ac:dyDescent="0.55000000000000004">
      <c r="B130" s="8">
        <f t="shared" si="3"/>
        <v>105</v>
      </c>
      <c r="C130" s="9">
        <v>36372</v>
      </c>
      <c r="D130" s="6">
        <v>-2.46E-2</v>
      </c>
      <c r="E130" s="5">
        <f ca="1"/>
        <v>1.1430076574855401</v>
      </c>
      <c r="F130" s="10">
        <f ca="1"/>
        <v>-0.14860646755815254</v>
      </c>
      <c r="G130" s="2">
        <f ca="1"/>
        <v>0</v>
      </c>
      <c r="H130" s="22">
        <f ca="1"/>
        <v>1.5170588873740516</v>
      </c>
      <c r="I130" s="22"/>
      <c r="J130" s="18"/>
      <c r="K130" s="18"/>
      <c r="L130" s="18"/>
    </row>
    <row r="131" spans="2:12" ht="14.7" thickBot="1" x14ac:dyDescent="0.55000000000000004">
      <c r="B131" s="8">
        <f t="shared" si="3"/>
        <v>106</v>
      </c>
      <c r="C131" s="9">
        <v>36403</v>
      </c>
      <c r="D131" s="6">
        <v>-3.2599999999999997E-2</v>
      </c>
      <c r="E131" s="5">
        <f ca="1"/>
        <v>1.0731456078515116</v>
      </c>
      <c r="F131" s="10">
        <f ca="1"/>
        <v>-0.17636189671575675</v>
      </c>
      <c r="G131" s="2">
        <f ca="1"/>
        <v>0</v>
      </c>
      <c r="H131" s="22">
        <f ca="1"/>
        <v>1.5170588873740516</v>
      </c>
      <c r="I131" s="22"/>
      <c r="J131" s="18"/>
      <c r="K131" s="18"/>
      <c r="L131" s="18"/>
    </row>
    <row r="132" spans="2:12" ht="14.7" thickBot="1" x14ac:dyDescent="0.55000000000000004">
      <c r="B132" s="8">
        <f t="shared" si="3"/>
        <v>107</v>
      </c>
      <c r="C132" s="9">
        <v>36433</v>
      </c>
      <c r="D132" s="6">
        <v>-4.19E-2</v>
      </c>
      <c r="E132" s="5">
        <f ca="1"/>
        <v>0.98628080688253306</v>
      </c>
      <c r="F132" s="10">
        <f ca="1"/>
        <v>-0.21087233324336663</v>
      </c>
      <c r="G132" s="2">
        <f ca="1"/>
        <v>0</v>
      </c>
      <c r="H132" s="22">
        <f ca="1"/>
        <v>1.5170588873740516</v>
      </c>
      <c r="I132" s="22"/>
      <c r="J132" s="18"/>
      <c r="K132" s="18"/>
      <c r="L132" s="18"/>
    </row>
    <row r="133" spans="2:12" ht="14.7" thickBot="1" x14ac:dyDescent="0.55000000000000004">
      <c r="B133" s="8">
        <f t="shared" si="3"/>
        <v>108</v>
      </c>
      <c r="C133" s="9">
        <v>36464</v>
      </c>
      <c r="D133" s="6">
        <v>6.4999999999999997E-3</v>
      </c>
      <c r="E133" s="5">
        <f ca="1"/>
        <v>0.99919163212726936</v>
      </c>
      <c r="F133" s="10">
        <f ca="1"/>
        <v>-0.20574300340944851</v>
      </c>
      <c r="G133" s="2">
        <f ca="1"/>
        <v>0</v>
      </c>
      <c r="H133" s="22">
        <f ca="1"/>
        <v>1.5170588873740516</v>
      </c>
      <c r="I133" s="22"/>
      <c r="J133" s="18"/>
      <c r="K133" s="18"/>
      <c r="L133" s="18"/>
    </row>
    <row r="134" spans="2:12" ht="14.7" thickBot="1" x14ac:dyDescent="0.55000000000000004">
      <c r="B134" s="8">
        <f t="shared" si="3"/>
        <v>109</v>
      </c>
      <c r="C134" s="9">
        <v>36494</v>
      </c>
      <c r="D134" s="6">
        <v>-1.9900000000000001E-2</v>
      </c>
      <c r="E134" s="5">
        <f ca="1"/>
        <v>0.95940771864793661</v>
      </c>
      <c r="F134" s="10">
        <f ca="1"/>
        <v>-0.22154871764160056</v>
      </c>
      <c r="G134" s="2">
        <f ca="1"/>
        <v>0</v>
      </c>
      <c r="H134" s="22">
        <f ca="1"/>
        <v>1.5170588873740516</v>
      </c>
      <c r="I134" s="22"/>
      <c r="J134" s="18"/>
      <c r="K134" s="18"/>
      <c r="L134" s="18"/>
    </row>
    <row r="135" spans="2:12" ht="14.7" thickBot="1" x14ac:dyDescent="0.55000000000000004">
      <c r="B135" s="8">
        <f t="shared" si="3"/>
        <v>110</v>
      </c>
      <c r="C135" s="9">
        <v>36525</v>
      </c>
      <c r="D135" s="6">
        <v>-8.0000000000000004E-4</v>
      </c>
      <c r="E135" s="5">
        <f ca="1"/>
        <v>0.95784019247301821</v>
      </c>
      <c r="F135" s="10">
        <f ca="1"/>
        <v>-0.22217147866748732</v>
      </c>
      <c r="G135" s="2">
        <f ca="1"/>
        <v>0</v>
      </c>
      <c r="H135" s="22">
        <f ca="1"/>
        <v>1.5170588873740516</v>
      </c>
      <c r="I135" s="22"/>
      <c r="J135" s="18"/>
      <c r="K135" s="18"/>
      <c r="L135" s="18"/>
    </row>
    <row r="136" spans="2:12" ht="14.7" thickBot="1" x14ac:dyDescent="0.55000000000000004">
      <c r="B136" s="8">
        <f t="shared" si="3"/>
        <v>111</v>
      </c>
      <c r="C136" s="9">
        <v>36556</v>
      </c>
      <c r="D136" s="6">
        <v>-5.8500000000000003E-2</v>
      </c>
      <c r="E136" s="5">
        <f ca="1"/>
        <v>0.84330654121334669</v>
      </c>
      <c r="F136" s="10">
        <f ca="1"/>
        <v>-0.26767444716543931</v>
      </c>
      <c r="G136" s="2">
        <f ca="1"/>
        <v>0</v>
      </c>
      <c r="H136" s="22">
        <f ca="1"/>
        <v>1.5170588873740516</v>
      </c>
      <c r="I136" s="22"/>
      <c r="J136" s="18"/>
      <c r="K136" s="18"/>
      <c r="L136" s="18"/>
    </row>
    <row r="137" spans="2:12" ht="14.7" thickBot="1" x14ac:dyDescent="0.55000000000000004">
      <c r="B137" s="8">
        <f t="shared" si="3"/>
        <v>112</v>
      </c>
      <c r="C137" s="9">
        <v>36585</v>
      </c>
      <c r="D137" s="6">
        <v>-4.7E-2</v>
      </c>
      <c r="E137" s="5">
        <f ca="1"/>
        <v>0.75667113377631923</v>
      </c>
      <c r="F137" s="10">
        <f ca="1"/>
        <v>-0.30209374814866363</v>
      </c>
      <c r="G137" s="2">
        <f ca="1"/>
        <v>0</v>
      </c>
      <c r="H137" s="22">
        <f ca="1"/>
        <v>1.5170588873740516</v>
      </c>
      <c r="I137" s="22"/>
      <c r="J137" s="18"/>
      <c r="K137" s="18"/>
      <c r="L137" s="18"/>
    </row>
    <row r="138" spans="2:12" ht="14.7" thickBot="1" x14ac:dyDescent="0.55000000000000004">
      <c r="B138" s="8">
        <f t="shared" si="3"/>
        <v>113</v>
      </c>
      <c r="C138" s="9">
        <v>36616</v>
      </c>
      <c r="D138" s="6">
        <v>9.3399999999999997E-2</v>
      </c>
      <c r="E138" s="5">
        <f ca="1"/>
        <v>0.92074421767102721</v>
      </c>
      <c r="F138" s="10">
        <f ca="1"/>
        <v>-0.23690930422574896</v>
      </c>
      <c r="G138" s="2">
        <f ca="1"/>
        <v>0</v>
      </c>
      <c r="H138" s="22">
        <f ca="1"/>
        <v>1.5170588873740516</v>
      </c>
      <c r="I138" s="22"/>
      <c r="J138" s="18"/>
      <c r="K138" s="18"/>
      <c r="L138" s="18"/>
    </row>
    <row r="139" spans="2:12" ht="14.7" thickBot="1" x14ac:dyDescent="0.55000000000000004">
      <c r="B139" s="8">
        <f t="shared" si="3"/>
        <v>114</v>
      </c>
      <c r="C139" s="9">
        <v>36646</v>
      </c>
      <c r="D139" s="6">
        <v>2.3099999999999999E-2</v>
      </c>
      <c r="E139" s="5">
        <f ca="1"/>
        <v>0.96511340909922771</v>
      </c>
      <c r="F139" s="10">
        <f ca="1"/>
        <v>-0.21928190915336387</v>
      </c>
      <c r="G139" s="2">
        <f ca="1"/>
        <v>0</v>
      </c>
      <c r="H139" s="22">
        <f ca="1"/>
        <v>1.5170588873740516</v>
      </c>
      <c r="I139" s="22"/>
      <c r="J139" s="18"/>
      <c r="K139" s="18"/>
      <c r="L139" s="18"/>
    </row>
    <row r="140" spans="2:12" ht="14.7" thickBot="1" x14ac:dyDescent="0.55000000000000004">
      <c r="B140" s="8">
        <f t="shared" si="3"/>
        <v>115</v>
      </c>
      <c r="C140" s="9">
        <v>36677</v>
      </c>
      <c r="D140" s="6">
        <v>1.9800000000000002E-2</v>
      </c>
      <c r="E140" s="5">
        <f ca="1"/>
        <v>1.0040226545993924</v>
      </c>
      <c r="F140" s="10">
        <f ca="1"/>
        <v>-0.2038236909546004</v>
      </c>
      <c r="G140" s="2">
        <f ca="1"/>
        <v>0</v>
      </c>
      <c r="H140" s="22">
        <f ca="1"/>
        <v>1.5170588873740516</v>
      </c>
      <c r="I140" s="22"/>
      <c r="J140" s="18"/>
      <c r="K140" s="18"/>
      <c r="L140" s="18"/>
    </row>
    <row r="141" spans="2:12" ht="14.7" thickBot="1" x14ac:dyDescent="0.55000000000000004">
      <c r="B141" s="8">
        <f t="shared" si="3"/>
        <v>116</v>
      </c>
      <c r="C141" s="9">
        <v>36707</v>
      </c>
      <c r="D141" s="6">
        <v>4.0599999999999997E-2</v>
      </c>
      <c r="E141" s="5">
        <f ca="1"/>
        <v>1.0853859743761278</v>
      </c>
      <c r="F141" s="10">
        <f ca="1"/>
        <v>-0.17149893280735717</v>
      </c>
      <c r="G141" s="2">
        <f ca="1"/>
        <v>0</v>
      </c>
      <c r="H141" s="22">
        <f ca="1"/>
        <v>1.5170588873740516</v>
      </c>
      <c r="I141" s="22"/>
      <c r="J141" s="18"/>
      <c r="K141" s="18"/>
      <c r="L141" s="18"/>
    </row>
    <row r="142" spans="2:12" ht="14.7" thickBot="1" x14ac:dyDescent="0.55000000000000004">
      <c r="B142" s="8">
        <f t="shared" si="3"/>
        <v>117</v>
      </c>
      <c r="C142" s="9">
        <v>36738</v>
      </c>
      <c r="D142" s="6">
        <v>6.0600000000000001E-2</v>
      </c>
      <c r="E142" s="5">
        <f ca="1"/>
        <v>1.2117603644233212</v>
      </c>
      <c r="F142" s="10">
        <f ca="1"/>
        <v>-0.12129176813548304</v>
      </c>
      <c r="G142" s="2">
        <f ca="1"/>
        <v>0</v>
      </c>
      <c r="H142" s="22">
        <f ca="1"/>
        <v>1.5170588873740516</v>
      </c>
      <c r="I142" s="22"/>
      <c r="J142" s="18"/>
      <c r="K142" s="18"/>
      <c r="L142" s="18"/>
    </row>
    <row r="143" spans="2:12" ht="14.7" thickBot="1" x14ac:dyDescent="0.55000000000000004">
      <c r="B143" s="8">
        <f t="shared" si="3"/>
        <v>118</v>
      </c>
      <c r="C143" s="9">
        <v>36769</v>
      </c>
      <c r="D143" s="6">
        <v>1.9900000000000001E-2</v>
      </c>
      <c r="E143" s="5">
        <f ca="1"/>
        <v>1.2557743956753455</v>
      </c>
      <c r="F143" s="10">
        <f ca="1"/>
        <v>-0.1038054743213791</v>
      </c>
      <c r="G143" s="2">
        <f ca="1"/>
        <v>0</v>
      </c>
      <c r="H143" s="22">
        <f ca="1"/>
        <v>1.5170588873740516</v>
      </c>
      <c r="I143" s="22"/>
      <c r="J143" s="18"/>
      <c r="K143" s="18"/>
      <c r="L143" s="18"/>
    </row>
    <row r="144" spans="2:12" ht="14.7" thickBot="1" x14ac:dyDescent="0.55000000000000004">
      <c r="B144" s="8">
        <f t="shared" si="3"/>
        <v>119</v>
      </c>
      <c r="C144" s="9">
        <v>36799</v>
      </c>
      <c r="D144" s="6">
        <v>-7.5499999999999998E-2</v>
      </c>
      <c r="E144" s="5">
        <f ca="1"/>
        <v>1.085463428801857</v>
      </c>
      <c r="F144" s="10">
        <f ca="1"/>
        <v>-0.17146816101011497</v>
      </c>
      <c r="G144" s="2">
        <f ca="1"/>
        <v>0</v>
      </c>
      <c r="H144" s="22">
        <f ca="1"/>
        <v>1.5170588873740516</v>
      </c>
      <c r="I144" s="22"/>
      <c r="J144" s="18"/>
      <c r="K144" s="18"/>
      <c r="L144" s="18"/>
    </row>
    <row r="145" spans="2:12" ht="14.7" thickBot="1" x14ac:dyDescent="0.55000000000000004">
      <c r="B145" s="8">
        <f t="shared" si="3"/>
        <v>120</v>
      </c>
      <c r="C145" s="9">
        <v>36830</v>
      </c>
      <c r="D145" s="6">
        <v>-6.59E-2</v>
      </c>
      <c r="E145" s="5">
        <f ca="1"/>
        <v>0.94803138884381477</v>
      </c>
      <c r="F145" s="10">
        <f ca="1"/>
        <v>-0.22606840919954829</v>
      </c>
      <c r="G145" s="2">
        <f ca="1"/>
        <v>0</v>
      </c>
      <c r="H145" s="22">
        <f ca="1"/>
        <v>1.5170588873740516</v>
      </c>
      <c r="I145" s="22"/>
      <c r="J145" s="18"/>
      <c r="K145" s="18"/>
      <c r="L145" s="18"/>
    </row>
    <row r="146" spans="2:12" ht="14.7" thickBot="1" x14ac:dyDescent="0.55000000000000004">
      <c r="B146" s="8">
        <f t="shared" si="3"/>
        <v>121</v>
      </c>
      <c r="C146" s="9">
        <v>36860</v>
      </c>
      <c r="D146" s="6">
        <v>-4.6399999999999997E-2</v>
      </c>
      <c r="E146" s="5">
        <f ca="1"/>
        <v>0.85764273240146172</v>
      </c>
      <c r="F146" s="10">
        <f ca="1"/>
        <v>-0.26197883501268926</v>
      </c>
      <c r="G146" s="2">
        <f ca="1"/>
        <v>0</v>
      </c>
      <c r="H146" s="22">
        <f ca="1"/>
        <v>1.5170588873740516</v>
      </c>
      <c r="I146" s="22"/>
      <c r="J146" s="18"/>
      <c r="K146" s="18"/>
      <c r="L146" s="18"/>
    </row>
    <row r="147" spans="2:12" ht="14.7" thickBot="1" x14ac:dyDescent="0.55000000000000004">
      <c r="B147" s="8">
        <f t="shared" si="3"/>
        <v>122</v>
      </c>
      <c r="C147" s="9">
        <v>36891</v>
      </c>
      <c r="D147" s="6">
        <v>-2.92E-2</v>
      </c>
      <c r="E147" s="5">
        <f ca="1"/>
        <v>0.80339956461533912</v>
      </c>
      <c r="F147" s="10">
        <f ca="1"/>
        <v>-0.28352905303031872</v>
      </c>
      <c r="G147" s="2">
        <f ca="1"/>
        <v>0</v>
      </c>
      <c r="H147" s="22">
        <f ca="1"/>
        <v>1.5170588873740516</v>
      </c>
      <c r="I147" s="22"/>
      <c r="J147" s="18"/>
      <c r="K147" s="18"/>
      <c r="L147" s="18"/>
    </row>
    <row r="148" spans="2:12" ht="14.7" thickBot="1" x14ac:dyDescent="0.55000000000000004">
      <c r="B148" s="8">
        <f t="shared" si="3"/>
        <v>123</v>
      </c>
      <c r="C148" s="9">
        <v>36922</v>
      </c>
      <c r="D148" s="6">
        <v>0.13189999999999999</v>
      </c>
      <c r="E148" s="5">
        <f ca="1"/>
        <v>1.041267967188102</v>
      </c>
      <c r="F148" s="10">
        <f ca="1"/>
        <v>-0.18902653512501788</v>
      </c>
      <c r="G148" s="2">
        <f ca="1"/>
        <v>0</v>
      </c>
      <c r="H148" s="22">
        <f ca="1"/>
        <v>1.5170588873740516</v>
      </c>
      <c r="I148" s="22"/>
      <c r="J148" s="18"/>
      <c r="K148" s="18"/>
      <c r="L148" s="18"/>
    </row>
    <row r="149" spans="2:12" ht="14.7" thickBot="1" x14ac:dyDescent="0.55000000000000004">
      <c r="B149" s="8">
        <f t="shared" si="3"/>
        <v>124</v>
      </c>
      <c r="C149" s="9">
        <v>36950</v>
      </c>
      <c r="D149" s="6">
        <v>-0.12870000000000001</v>
      </c>
      <c r="E149" s="5">
        <f ca="1"/>
        <v>0.77855677981099314</v>
      </c>
      <c r="F149" s="10">
        <f ca="1"/>
        <v>-0.29339882005442819</v>
      </c>
      <c r="G149" s="2">
        <f ca="1"/>
        <v>0</v>
      </c>
      <c r="H149" s="22">
        <f ca="1"/>
        <v>1.5170588873740516</v>
      </c>
      <c r="I149" s="22"/>
      <c r="J149" s="18"/>
      <c r="K149" s="18"/>
      <c r="L149" s="18"/>
    </row>
    <row r="150" spans="2:12" ht="14.7" thickBot="1" x14ac:dyDescent="0.55000000000000004">
      <c r="B150" s="8">
        <f t="shared" si="3"/>
        <v>125</v>
      </c>
      <c r="C150" s="9">
        <v>36981</v>
      </c>
      <c r="D150" s="6">
        <v>-0.1004</v>
      </c>
      <c r="E150" s="5">
        <f ca="1"/>
        <v>0.5999896791179693</v>
      </c>
      <c r="F150" s="10">
        <f ca="1"/>
        <v>-0.3643415785209636</v>
      </c>
      <c r="G150" s="2">
        <f ca="1"/>
        <v>0</v>
      </c>
      <c r="H150" s="22">
        <f ca="1"/>
        <v>1.5170588873740516</v>
      </c>
      <c r="I150" s="22"/>
      <c r="J150" s="18"/>
      <c r="K150" s="18"/>
      <c r="L150" s="18"/>
    </row>
    <row r="151" spans="2:12" ht="14.7" thickBot="1" x14ac:dyDescent="0.55000000000000004">
      <c r="B151" s="8">
        <f t="shared" si="3"/>
        <v>126</v>
      </c>
      <c r="C151" s="9">
        <v>37011</v>
      </c>
      <c r="D151" s="6">
        <v>0.1133</v>
      </c>
      <c r="E151" s="5">
        <f ca="1"/>
        <v>0.7812685097620351</v>
      </c>
      <c r="F151" s="10">
        <f ca="1"/>
        <v>-0.29232147936738884</v>
      </c>
      <c r="G151" s="2">
        <f ca="1"/>
        <v>0</v>
      </c>
      <c r="H151" s="22">
        <f ca="1"/>
        <v>1.5170588873740516</v>
      </c>
      <c r="I151" s="22"/>
      <c r="J151" s="18"/>
      <c r="K151" s="18"/>
      <c r="L151" s="18"/>
    </row>
    <row r="152" spans="2:12" ht="14.7" thickBot="1" x14ac:dyDescent="0.55000000000000004">
      <c r="B152" s="8">
        <f t="shared" si="3"/>
        <v>127</v>
      </c>
      <c r="C152" s="9">
        <v>37042</v>
      </c>
      <c r="D152" s="6">
        <v>-3.8999999999999998E-3</v>
      </c>
      <c r="E152" s="5">
        <f ca="1"/>
        <v>0.77432156257396323</v>
      </c>
      <c r="F152" s="10">
        <f ca="1"/>
        <v>-0.295081425597856</v>
      </c>
      <c r="G152" s="2">
        <f ca="1"/>
        <v>0</v>
      </c>
      <c r="H152" s="22">
        <f ca="1"/>
        <v>1.5170588873740516</v>
      </c>
      <c r="I152" s="22"/>
      <c r="J152" s="18"/>
      <c r="K152" s="18"/>
      <c r="L152" s="18"/>
    </row>
    <row r="153" spans="2:12" ht="14.7" thickBot="1" x14ac:dyDescent="0.55000000000000004">
      <c r="B153" s="8">
        <f t="shared" si="3"/>
        <v>128</v>
      </c>
      <c r="C153" s="9">
        <v>37072</v>
      </c>
      <c r="D153" s="6">
        <v>-2.24E-2</v>
      </c>
      <c r="E153" s="5">
        <f ca="1"/>
        <v>0.7345767595723065</v>
      </c>
      <c r="F153" s="10">
        <f ca="1"/>
        <v>-0.31087160166446404</v>
      </c>
      <c r="G153" s="2">
        <f ca="1"/>
        <v>0</v>
      </c>
      <c r="H153" s="22">
        <f ca="1"/>
        <v>1.5170588873740516</v>
      </c>
      <c r="I153" s="22"/>
      <c r="J153" s="18"/>
      <c r="K153" s="18"/>
      <c r="L153" s="18"/>
    </row>
    <row r="154" spans="2:12" ht="14.7" thickBot="1" x14ac:dyDescent="0.55000000000000004">
      <c r="B154" s="8">
        <f t="shared" si="3"/>
        <v>129</v>
      </c>
      <c r="C154" s="9">
        <v>37103</v>
      </c>
      <c r="D154" s="6">
        <v>-5.1999999999999998E-2</v>
      </c>
      <c r="E154" s="5">
        <f ca="1"/>
        <v>0.64437876807454653</v>
      </c>
      <c r="F154" s="10">
        <f ca="1"/>
        <v>-0.3467062783779119</v>
      </c>
      <c r="G154" s="2">
        <f ca="1"/>
        <v>0</v>
      </c>
      <c r="H154" s="22">
        <f ca="1"/>
        <v>1.5170588873740516</v>
      </c>
      <c r="I154" s="22"/>
      <c r="J154" s="18"/>
      <c r="K154" s="18"/>
      <c r="L154" s="18"/>
    </row>
    <row r="155" spans="2:12" ht="14.7" thickBot="1" x14ac:dyDescent="0.55000000000000004">
      <c r="B155" s="8">
        <f t="shared" si="3"/>
        <v>130</v>
      </c>
      <c r="C155" s="9">
        <v>37134</v>
      </c>
      <c r="D155" s="6">
        <v>-4.7800000000000002E-2</v>
      </c>
      <c r="E155" s="5">
        <f ca="1"/>
        <v>0.56577746296058318</v>
      </c>
      <c r="F155" s="10">
        <f ca="1"/>
        <v>-0.37793371827144773</v>
      </c>
      <c r="G155" s="2">
        <f ca="1"/>
        <v>0</v>
      </c>
      <c r="H155" s="22">
        <f ca="1"/>
        <v>1.5170588873740516</v>
      </c>
      <c r="I155" s="22"/>
      <c r="J155" s="18"/>
      <c r="K155" s="18"/>
      <c r="L155" s="18"/>
    </row>
    <row r="156" spans="2:12" ht="14.7" thickBot="1" x14ac:dyDescent="0.55000000000000004">
      <c r="B156" s="8">
        <f t="shared" si="3"/>
        <v>131</v>
      </c>
      <c r="C156" s="9">
        <v>37164</v>
      </c>
      <c r="D156" s="6">
        <v>-0.1502</v>
      </c>
      <c r="E156" s="5">
        <f ca="1"/>
        <v>0.33059768802390366</v>
      </c>
      <c r="F156" s="10">
        <f ca="1"/>
        <v>-0.47136807378707624</v>
      </c>
      <c r="G156" s="2">
        <f ca="1"/>
        <v>0</v>
      </c>
      <c r="H156" s="22">
        <f ca="1"/>
        <v>1.5170588873740516</v>
      </c>
      <c r="I156" s="22"/>
      <c r="J156" s="18"/>
      <c r="K156" s="18"/>
      <c r="L156" s="18"/>
    </row>
    <row r="157" spans="2:12" ht="14.7" thickBot="1" x14ac:dyDescent="0.55000000000000004">
      <c r="B157" s="8">
        <f t="shared" si="3"/>
        <v>132</v>
      </c>
      <c r="C157" s="9">
        <v>37195</v>
      </c>
      <c r="D157" s="6">
        <v>8.4900000000000003E-2</v>
      </c>
      <c r="E157" s="5">
        <f ca="1"/>
        <v>0.44356543173713314</v>
      </c>
      <c r="F157" s="10">
        <f ca="1"/>
        <v>-0.42648722325159893</v>
      </c>
      <c r="G157" s="2">
        <f ca="1"/>
        <v>0</v>
      </c>
      <c r="H157" s="22">
        <f ca="1"/>
        <v>1.5170588873740516</v>
      </c>
      <c r="I157" s="22"/>
      <c r="J157" s="18"/>
      <c r="K157" s="18"/>
      <c r="L157" s="18"/>
    </row>
    <row r="158" spans="2:12" ht="14.7" thickBot="1" x14ac:dyDescent="0.55000000000000004">
      <c r="B158" s="8">
        <f t="shared" si="3"/>
        <v>133</v>
      </c>
      <c r="C158" s="9">
        <v>37225</v>
      </c>
      <c r="D158" s="6">
        <v>0.1201</v>
      </c>
      <c r="E158" s="5">
        <f ca="1"/>
        <v>0.61693764008876295</v>
      </c>
      <c r="F158" s="10">
        <f ca="1"/>
        <v>-0.35760833876411591</v>
      </c>
      <c r="G158" s="2">
        <f ca="1"/>
        <v>0</v>
      </c>
      <c r="H158" s="22">
        <f ca="1"/>
        <v>1.5170588873740516</v>
      </c>
      <c r="I158" s="22"/>
      <c r="J158" s="18"/>
      <c r="K158" s="18"/>
      <c r="L158" s="18"/>
    </row>
    <row r="159" spans="2:12" ht="14.7" thickBot="1" x14ac:dyDescent="0.55000000000000004">
      <c r="B159" s="8">
        <f t="shared" si="3"/>
        <v>134</v>
      </c>
      <c r="C159" s="9">
        <v>37256</v>
      </c>
      <c r="D159" s="6">
        <v>8.3999999999999995E-3</v>
      </c>
      <c r="E159" s="5">
        <f ca="1"/>
        <v>0.63051991626550841</v>
      </c>
      <c r="F159" s="10">
        <f ca="1"/>
        <v>-0.35221224880973456</v>
      </c>
      <c r="G159" s="2">
        <f ca="1"/>
        <v>0</v>
      </c>
      <c r="H159" s="22">
        <f ca="1"/>
        <v>1.5170588873740516</v>
      </c>
      <c r="I159" s="22"/>
      <c r="J159" s="18"/>
      <c r="K159" s="18"/>
      <c r="L159" s="18"/>
    </row>
    <row r="160" spans="2:12" ht="14.7" thickBot="1" x14ac:dyDescent="0.55000000000000004">
      <c r="B160" s="8">
        <f t="shared" si="3"/>
        <v>135</v>
      </c>
      <c r="C160" s="9">
        <v>37287</v>
      </c>
      <c r="D160" s="6">
        <v>-3.2300000000000002E-2</v>
      </c>
      <c r="E160" s="5">
        <f ca="1"/>
        <v>0.57785412297013239</v>
      </c>
      <c r="F160" s="10">
        <f ca="1"/>
        <v>-0.37313579317318024</v>
      </c>
      <c r="G160" s="2">
        <f ca="1"/>
        <v>0</v>
      </c>
      <c r="H160" s="22">
        <f ca="1"/>
        <v>1.5170588873740516</v>
      </c>
      <c r="I160" s="22"/>
      <c r="J160" s="18"/>
      <c r="K160" s="18"/>
      <c r="L160" s="18"/>
    </row>
    <row r="161" spans="2:12" ht="14.7" thickBot="1" x14ac:dyDescent="0.55000000000000004">
      <c r="B161" s="8">
        <f t="shared" si="3"/>
        <v>136</v>
      </c>
      <c r="C161" s="9">
        <v>37315</v>
      </c>
      <c r="D161" s="6">
        <v>-6.4299999999999996E-2</v>
      </c>
      <c r="E161" s="5">
        <f ca="1"/>
        <v>0.47639810286315276</v>
      </c>
      <c r="F161" s="10">
        <f ca="1"/>
        <v>-0.41344316167214479</v>
      </c>
      <c r="G161" s="2">
        <f ca="1"/>
        <v>0</v>
      </c>
      <c r="H161" s="22">
        <f ca="1"/>
        <v>1.5170588873740516</v>
      </c>
      <c r="I161" s="22"/>
      <c r="J161" s="18"/>
      <c r="K161" s="18"/>
      <c r="L161" s="18"/>
    </row>
    <row r="162" spans="2:12" ht="14.7" thickBot="1" x14ac:dyDescent="0.55000000000000004">
      <c r="B162" s="8">
        <f t="shared" si="3"/>
        <v>137</v>
      </c>
      <c r="C162" s="9">
        <v>37346</v>
      </c>
      <c r="D162" s="6">
        <v>4.9700000000000001E-2</v>
      </c>
      <c r="E162" s="5">
        <f ca="1"/>
        <v>0.54977508857545154</v>
      </c>
      <c r="F162" s="10">
        <f ca="1"/>
        <v>-0.38429128680725033</v>
      </c>
      <c r="G162" s="2">
        <f ca="1"/>
        <v>0</v>
      </c>
      <c r="H162" s="22">
        <f ca="1"/>
        <v>1.5170588873740516</v>
      </c>
      <c r="I162" s="22"/>
      <c r="J162" s="18"/>
      <c r="K162" s="18"/>
      <c r="L162" s="18"/>
    </row>
    <row r="163" spans="2:12" ht="14.7" thickBot="1" x14ac:dyDescent="0.55000000000000004">
      <c r="B163" s="8">
        <f t="shared" si="3"/>
        <v>138</v>
      </c>
      <c r="C163" s="9">
        <v>37376</v>
      </c>
      <c r="D163" s="6">
        <v>-8.4199999999999997E-2</v>
      </c>
      <c r="E163" s="5">
        <f ca="1"/>
        <v>0.41928402611739846</v>
      </c>
      <c r="F163" s="10">
        <f ca="1"/>
        <v>-0.43613396045807984</v>
      </c>
      <c r="G163" s="2">
        <f ca="1"/>
        <v>0</v>
      </c>
      <c r="H163" s="22">
        <f ca="1"/>
        <v>1.5170588873740516</v>
      </c>
      <c r="I163" s="22"/>
      <c r="J163" s="18"/>
      <c r="K163" s="18"/>
      <c r="L163" s="18"/>
    </row>
    <row r="164" spans="2:12" ht="14.7" thickBot="1" x14ac:dyDescent="0.55000000000000004">
      <c r="B164" s="8">
        <f t="shared" si="3"/>
        <v>139</v>
      </c>
      <c r="C164" s="9">
        <v>37407</v>
      </c>
      <c r="D164" s="6">
        <v>-2.9700000000000001E-2</v>
      </c>
      <c r="E164" s="5">
        <f ca="1"/>
        <v>0.37713129054171191</v>
      </c>
      <c r="F164" s="10">
        <f ca="1"/>
        <v>-0.45288078183247482</v>
      </c>
      <c r="G164" s="2">
        <f ca="1"/>
        <v>0</v>
      </c>
      <c r="H164" s="22">
        <f ca="1"/>
        <v>1.5170588873740516</v>
      </c>
      <c r="I164" s="22"/>
      <c r="J164" s="18"/>
      <c r="K164" s="18"/>
      <c r="L164" s="18"/>
    </row>
    <row r="165" spans="2:12" ht="14.7" thickBot="1" x14ac:dyDescent="0.55000000000000004">
      <c r="B165" s="8">
        <f t="shared" si="3"/>
        <v>140</v>
      </c>
      <c r="C165" s="9">
        <v>37437</v>
      </c>
      <c r="D165" s="6">
        <v>-0.10299999999999999</v>
      </c>
      <c r="E165" s="5">
        <f ca="1"/>
        <v>0.2352867676159156</v>
      </c>
      <c r="F165" s="10">
        <f ca="1"/>
        <v>-0.50923406130372983</v>
      </c>
      <c r="G165" s="2">
        <f ca="1"/>
        <v>0</v>
      </c>
      <c r="H165" s="22">
        <f ca="1"/>
        <v>1.5170588873740516</v>
      </c>
      <c r="I165" s="22"/>
      <c r="J165" s="18"/>
      <c r="K165" s="18"/>
      <c r="L165" s="18"/>
    </row>
    <row r="166" spans="2:12" ht="14.7" thickBot="1" x14ac:dyDescent="0.55000000000000004">
      <c r="B166" s="8">
        <f t="shared" si="3"/>
        <v>141</v>
      </c>
      <c r="C166" s="9">
        <v>37468</v>
      </c>
      <c r="D166" s="6">
        <v>-8.6699999999999999E-2</v>
      </c>
      <c r="E166" s="5">
        <f ca="1"/>
        <v>0.12818740486361579</v>
      </c>
      <c r="F166" s="10">
        <f ca="1"/>
        <v>-0.5517834681886965</v>
      </c>
      <c r="G166" s="2">
        <f ca="1"/>
        <v>0</v>
      </c>
      <c r="H166" s="22">
        <f ca="1"/>
        <v>1.5170588873740516</v>
      </c>
      <c r="I166" s="22"/>
      <c r="J166" s="18"/>
      <c r="K166" s="18"/>
      <c r="L166" s="18"/>
    </row>
    <row r="167" spans="2:12" ht="14.7" thickBot="1" x14ac:dyDescent="0.55000000000000004">
      <c r="B167" s="8">
        <f t="shared" si="3"/>
        <v>142</v>
      </c>
      <c r="C167" s="9">
        <v>37499</v>
      </c>
      <c r="D167" s="6">
        <v>-3.5000000000000001E-3</v>
      </c>
      <c r="E167" s="5">
        <f ca="1"/>
        <v>0.12423874894659326</v>
      </c>
      <c r="F167" s="10">
        <f ca="1"/>
        <v>-0.55335222605003609</v>
      </c>
      <c r="G167" s="2">
        <f ca="1"/>
        <v>0</v>
      </c>
      <c r="H167" s="22">
        <f ca="1"/>
        <v>1.5170588873740516</v>
      </c>
      <c r="I167" s="22"/>
      <c r="J167" s="18"/>
      <c r="K167" s="18"/>
      <c r="L167" s="18"/>
    </row>
    <row r="168" spans="2:12" ht="14.7" thickBot="1" x14ac:dyDescent="0.55000000000000004">
      <c r="B168" s="8">
        <f t="shared" si="3"/>
        <v>143</v>
      </c>
      <c r="C168" s="9">
        <v>37529</v>
      </c>
      <c r="D168" s="6">
        <v>-0.1053</v>
      </c>
      <c r="E168" s="5">
        <f ca="1"/>
        <v>5.8564086825170225E-3</v>
      </c>
      <c r="F168" s="10">
        <f ca="1"/>
        <v>-0.60038423664696716</v>
      </c>
      <c r="G168" s="2">
        <f ca="1"/>
        <v>0</v>
      </c>
      <c r="H168" s="22">
        <f ca="1"/>
        <v>1.5170588873740516</v>
      </c>
      <c r="I168" s="22"/>
      <c r="J168" s="18"/>
      <c r="K168" s="18"/>
      <c r="L168" s="18"/>
    </row>
    <row r="169" spans="2:12" ht="14.7" thickBot="1" x14ac:dyDescent="0.55000000000000004">
      <c r="B169" s="8">
        <f t="shared" si="3"/>
        <v>144</v>
      </c>
      <c r="C169" s="9">
        <v>37560</v>
      </c>
      <c r="D169" s="6">
        <v>0.1113</v>
      </c>
      <c r="E169" s="5">
        <f ca="1"/>
        <v>0.11780822696888116</v>
      </c>
      <c r="F169" s="10">
        <f ca="1"/>
        <v>-0.5559070021857746</v>
      </c>
      <c r="G169" s="2">
        <f ca="1"/>
        <v>0</v>
      </c>
      <c r="H169" s="22">
        <f ca="1"/>
        <v>1.5170588873740516</v>
      </c>
      <c r="I169" s="22"/>
      <c r="J169" s="18"/>
      <c r="K169" s="18"/>
      <c r="L169" s="18"/>
    </row>
    <row r="170" spans="2:12" ht="14.7" thickBot="1" x14ac:dyDescent="0.55000000000000004">
      <c r="B170" s="8">
        <f t="shared" si="3"/>
        <v>145</v>
      </c>
      <c r="C170" s="9">
        <v>37590</v>
      </c>
      <c r="D170" s="6">
        <v>8.6199999999999999E-2</v>
      </c>
      <c r="E170" s="5">
        <f ca="1"/>
        <v>0.21416329613359886</v>
      </c>
      <c r="F170" s="10">
        <f ca="1"/>
        <v>-0.5176261857741884</v>
      </c>
      <c r="G170" s="2">
        <f ca="1"/>
        <v>0</v>
      </c>
      <c r="H170" s="22">
        <f ca="1"/>
        <v>1.5170588873740516</v>
      </c>
      <c r="I170" s="22"/>
      <c r="J170" s="18"/>
      <c r="K170" s="18"/>
      <c r="L170" s="18"/>
    </row>
    <row r="171" spans="2:12" ht="14.7" thickBot="1" x14ac:dyDescent="0.55000000000000004">
      <c r="B171" s="8">
        <f t="shared" si="3"/>
        <v>146</v>
      </c>
      <c r="C171" s="9">
        <v>37621</v>
      </c>
      <c r="D171" s="6">
        <v>-5.8500000000000003E-2</v>
      </c>
      <c r="E171" s="5">
        <f ca="1"/>
        <v>0.14313474330978337</v>
      </c>
      <c r="F171" s="10">
        <f ca="1"/>
        <v>-0.54584505390639837</v>
      </c>
      <c r="G171" s="2">
        <f ca="1"/>
        <v>0</v>
      </c>
      <c r="H171" s="22">
        <f ca="1"/>
        <v>1.5170588873740516</v>
      </c>
      <c r="I171" s="22"/>
      <c r="J171" s="18"/>
      <c r="K171" s="18"/>
      <c r="L171" s="18"/>
    </row>
    <row r="172" spans="2:12" ht="14.7" thickBot="1" x14ac:dyDescent="0.55000000000000004">
      <c r="B172" s="8">
        <f t="shared" si="3"/>
        <v>147</v>
      </c>
      <c r="C172" s="9">
        <v>37652</v>
      </c>
      <c r="D172" s="6">
        <v>-2.1000000000000001E-2</v>
      </c>
      <c r="E172" s="5">
        <f ca="1"/>
        <v>0.11912891370027801</v>
      </c>
      <c r="F172" s="10">
        <f ca="1"/>
        <v>-0.55538230777436393</v>
      </c>
      <c r="G172" s="2">
        <f ca="1"/>
        <v>0</v>
      </c>
      <c r="H172" s="22">
        <f ca="1"/>
        <v>1.5170588873740516</v>
      </c>
      <c r="I172" s="22"/>
      <c r="J172" s="18"/>
      <c r="K172" s="18"/>
      <c r="L172" s="18"/>
    </row>
    <row r="173" spans="2:12" ht="14.7" thickBot="1" x14ac:dyDescent="0.55000000000000004">
      <c r="B173" s="8">
        <f t="shared" si="3"/>
        <v>148</v>
      </c>
      <c r="C173" s="9">
        <v>37680</v>
      </c>
      <c r="D173" s="6">
        <v>-7.7999999999999996E-3</v>
      </c>
      <c r="E173" s="5">
        <f ca="1"/>
        <v>0.11039970817341582</v>
      </c>
      <c r="F173" s="10">
        <f ca="1"/>
        <v>-0.55885032577372384</v>
      </c>
      <c r="G173" s="2">
        <f ca="1"/>
        <v>0</v>
      </c>
      <c r="H173" s="22">
        <f ca="1"/>
        <v>1.5170588873740516</v>
      </c>
      <c r="I173" s="22"/>
      <c r="J173" s="18"/>
      <c r="K173" s="18"/>
      <c r="L173" s="18"/>
    </row>
    <row r="174" spans="2:12" ht="14.7" thickBot="1" x14ac:dyDescent="0.55000000000000004">
      <c r="B174" s="8">
        <f t="shared" si="3"/>
        <v>149</v>
      </c>
      <c r="C174" s="9">
        <v>37711</v>
      </c>
      <c r="D174" s="6">
        <v>1.8800000000000001E-2</v>
      </c>
      <c r="E174" s="5">
        <f ca="1"/>
        <v>0.13127522268707592</v>
      </c>
      <c r="F174" s="10">
        <f ca="1"/>
        <v>-0.55055671189826993</v>
      </c>
      <c r="G174" s="2">
        <f ca="1"/>
        <v>0</v>
      </c>
      <c r="H174" s="22">
        <f ca="1"/>
        <v>1.5170588873740516</v>
      </c>
      <c r="I174" s="22"/>
      <c r="J174" s="18"/>
      <c r="K174" s="18"/>
      <c r="L174" s="18"/>
    </row>
    <row r="175" spans="2:12" ht="14.7" thickBot="1" x14ac:dyDescent="0.55000000000000004">
      <c r="B175" s="8">
        <f t="shared" si="3"/>
        <v>150</v>
      </c>
      <c r="C175" s="9">
        <v>37741</v>
      </c>
      <c r="D175" s="6">
        <v>8.3000000000000004E-2</v>
      </c>
      <c r="E175" s="5">
        <f ca="1"/>
        <v>0.22517106617010318</v>
      </c>
      <c r="F175" s="10">
        <f ca="1"/>
        <v>-0.51325291898582637</v>
      </c>
      <c r="G175" s="2">
        <f ca="1"/>
        <v>0</v>
      </c>
      <c r="H175" s="22">
        <f ca="1"/>
        <v>1.5170588873740516</v>
      </c>
      <c r="I175" s="22"/>
      <c r="J175" s="18"/>
      <c r="K175" s="18"/>
      <c r="L175" s="18"/>
    </row>
    <row r="176" spans="2:12" ht="14.7" thickBot="1" x14ac:dyDescent="0.55000000000000004">
      <c r="B176" s="8">
        <f t="shared" si="3"/>
        <v>151</v>
      </c>
      <c r="C176" s="9">
        <v>37772</v>
      </c>
      <c r="D176" s="6">
        <v>8.4699999999999998E-2</v>
      </c>
      <c r="E176" s="5">
        <f ca="1"/>
        <v>0.32894305547471081</v>
      </c>
      <c r="F176" s="10">
        <f ca="1"/>
        <v>-0.47202544122392598</v>
      </c>
      <c r="G176" s="2">
        <f ca="1"/>
        <v>0</v>
      </c>
      <c r="H176" s="22">
        <f ca="1"/>
        <v>1.5170588873740516</v>
      </c>
      <c r="I176" s="22"/>
      <c r="J176" s="18"/>
      <c r="K176" s="18"/>
      <c r="L176" s="18"/>
    </row>
    <row r="177" spans="2:12" ht="14.7" thickBot="1" x14ac:dyDescent="0.55000000000000004">
      <c r="B177" s="8">
        <f t="shared" si="3"/>
        <v>152</v>
      </c>
      <c r="C177" s="9">
        <v>37802</v>
      </c>
      <c r="D177" s="6">
        <v>3.4700000000000002E-2</v>
      </c>
      <c r="E177" s="5">
        <f ca="1"/>
        <v>0.37505737949968321</v>
      </c>
      <c r="F177" s="10">
        <f ca="1"/>
        <v>-0.45370472403439621</v>
      </c>
      <c r="G177" s="2">
        <f ca="1"/>
        <v>0</v>
      </c>
      <c r="H177" s="22">
        <f ca="1"/>
        <v>1.5170588873740516</v>
      </c>
      <c r="I177" s="22"/>
      <c r="J177" s="18"/>
      <c r="K177" s="18"/>
      <c r="L177" s="18"/>
    </row>
    <row r="178" spans="2:12" ht="14.7" thickBot="1" x14ac:dyDescent="0.55000000000000004">
      <c r="B178" s="8">
        <f t="shared" si="3"/>
        <v>153</v>
      </c>
      <c r="C178" s="9">
        <v>37833</v>
      </c>
      <c r="D178" s="6">
        <v>2.75E-2</v>
      </c>
      <c r="E178" s="5">
        <f ca="1"/>
        <v>0.41287145743592468</v>
      </c>
      <c r="F178" s="10">
        <f ca="1"/>
        <v>-0.43868160394534206</v>
      </c>
      <c r="G178" s="2">
        <f ca="1"/>
        <v>0</v>
      </c>
      <c r="H178" s="22">
        <f ca="1"/>
        <v>1.5170588873740516</v>
      </c>
      <c r="I178" s="22"/>
      <c r="J178" s="18"/>
      <c r="K178" s="18"/>
      <c r="L178" s="18"/>
    </row>
    <row r="179" spans="2:12" ht="14.7" thickBot="1" x14ac:dyDescent="0.55000000000000004">
      <c r="B179" s="8">
        <f t="shared" ref="B179:B242" si="4">IF(ISBLANK(D179),NA(),B178+1)</f>
        <v>154</v>
      </c>
      <c r="C179" s="9">
        <v>37864</v>
      </c>
      <c r="D179" s="6">
        <v>2.3E-2</v>
      </c>
      <c r="E179" s="5">
        <f ca="1"/>
        <v>0.44536750095695088</v>
      </c>
      <c r="F179" s="10">
        <f ca="1"/>
        <v>-0.42577128083608495</v>
      </c>
      <c r="G179" s="2">
        <f ca="1"/>
        <v>0</v>
      </c>
      <c r="H179" s="22">
        <f ca="1"/>
        <v>1.5170588873740516</v>
      </c>
      <c r="I179" s="22"/>
      <c r="J179" s="18"/>
      <c r="K179" s="18"/>
      <c r="L179" s="18"/>
    </row>
    <row r="180" spans="2:12" ht="14.7" thickBot="1" x14ac:dyDescent="0.55000000000000004">
      <c r="B180" s="8">
        <f t="shared" si="4"/>
        <v>155</v>
      </c>
      <c r="C180" s="9">
        <v>37894</v>
      </c>
      <c r="D180" s="6">
        <v>-5.3E-3</v>
      </c>
      <c r="E180" s="5">
        <f ca="1"/>
        <v>0.43770705320187897</v>
      </c>
      <c r="F180" s="10">
        <f ca="1"/>
        <v>-0.42881469304765363</v>
      </c>
      <c r="G180" s="2">
        <f ca="1"/>
        <v>0</v>
      </c>
      <c r="H180" s="22">
        <f ca="1"/>
        <v>1.5170588873740516</v>
      </c>
      <c r="I180" s="22"/>
      <c r="J180" s="18"/>
      <c r="K180" s="18"/>
      <c r="L180" s="18"/>
    </row>
    <row r="181" spans="2:12" ht="14.7" thickBot="1" x14ac:dyDescent="0.55000000000000004">
      <c r="B181" s="8">
        <f t="shared" si="4"/>
        <v>156</v>
      </c>
      <c r="C181" s="9">
        <v>37925</v>
      </c>
      <c r="D181" s="6">
        <v>6.5600000000000006E-2</v>
      </c>
      <c r="E181" s="5">
        <f ca="1"/>
        <v>0.53202063589192239</v>
      </c>
      <c r="F181" s="10">
        <f ca="1"/>
        <v>-0.39134493691157968</v>
      </c>
      <c r="G181" s="2">
        <f ca="1"/>
        <v>0</v>
      </c>
      <c r="H181" s="22">
        <f ca="1"/>
        <v>1.5170588873740516</v>
      </c>
      <c r="I181" s="22"/>
      <c r="J181" s="18"/>
      <c r="K181" s="18"/>
      <c r="L181" s="18"/>
    </row>
    <row r="182" spans="2:12" ht="14.7" thickBot="1" x14ac:dyDescent="0.55000000000000004">
      <c r="B182" s="8">
        <f t="shared" si="4"/>
        <v>157</v>
      </c>
      <c r="C182" s="9">
        <v>37955</v>
      </c>
      <c r="D182" s="6">
        <v>1.5699999999999999E-2</v>
      </c>
      <c r="E182" s="5">
        <f ca="1"/>
        <v>0.55607335987542572</v>
      </c>
      <c r="F182" s="10">
        <f ca="1"/>
        <v>-0.3817890524210914</v>
      </c>
      <c r="G182" s="2">
        <f ca="1"/>
        <v>0</v>
      </c>
      <c r="H182" s="22">
        <f ca="1"/>
        <v>1.5170588873740516</v>
      </c>
      <c r="I182" s="22"/>
      <c r="J182" s="18"/>
      <c r="K182" s="18"/>
      <c r="L182" s="18"/>
    </row>
    <row r="183" spans="2:12" ht="14.7" thickBot="1" x14ac:dyDescent="0.55000000000000004">
      <c r="B183" s="8">
        <f t="shared" si="4"/>
        <v>158</v>
      </c>
      <c r="C183" s="9">
        <v>37986</v>
      </c>
      <c r="D183" s="6">
        <v>4.2599999999999999E-2</v>
      </c>
      <c r="E183" s="5">
        <f ca="1"/>
        <v>0.62236208500611889</v>
      </c>
      <c r="F183" s="10">
        <f ca="1"/>
        <v>-0.35545326605422989</v>
      </c>
      <c r="G183" s="2">
        <f ca="1"/>
        <v>0</v>
      </c>
      <c r="H183" s="22">
        <f ca="1"/>
        <v>1.5170588873740516</v>
      </c>
      <c r="I183" s="22"/>
      <c r="J183" s="18"/>
      <c r="K183" s="18"/>
      <c r="L183" s="18"/>
    </row>
    <row r="184" spans="2:12" ht="14.7" thickBot="1" x14ac:dyDescent="0.55000000000000004">
      <c r="B184" s="8">
        <f t="shared" si="4"/>
        <v>159</v>
      </c>
      <c r="C184" s="9">
        <v>38017</v>
      </c>
      <c r="D184" s="6">
        <v>1.61E-2</v>
      </c>
      <c r="E184" s="5">
        <f ca="1"/>
        <v>0.64848211457471749</v>
      </c>
      <c r="F184" s="10">
        <f ca="1"/>
        <v>-0.34507606363770293</v>
      </c>
      <c r="G184" s="2">
        <f ca="1"/>
        <v>0</v>
      </c>
      <c r="H184" s="22">
        <f ca="1"/>
        <v>1.5170588873740516</v>
      </c>
      <c r="I184" s="22"/>
      <c r="J184" s="18"/>
      <c r="K184" s="18"/>
      <c r="L184" s="18"/>
    </row>
    <row r="185" spans="2:12" ht="14.7" thickBot="1" x14ac:dyDescent="0.55000000000000004">
      <c r="B185" s="8">
        <f t="shared" si="4"/>
        <v>160</v>
      </c>
      <c r="C185" s="9">
        <v>38046</v>
      </c>
      <c r="D185" s="6">
        <v>1.95E-2</v>
      </c>
      <c r="E185" s="5">
        <f ca="1"/>
        <v>0.68062751580892455</v>
      </c>
      <c r="F185" s="10">
        <f ca="1"/>
        <v>-0.33230504687863816</v>
      </c>
      <c r="G185" s="2">
        <f ca="1"/>
        <v>0</v>
      </c>
      <c r="H185" s="22">
        <f ca="1"/>
        <v>1.5170588873740516</v>
      </c>
      <c r="I185" s="22"/>
      <c r="J185" s="18"/>
      <c r="K185" s="18"/>
      <c r="L185" s="18"/>
    </row>
    <row r="186" spans="2:12" ht="14.7" thickBot="1" x14ac:dyDescent="0.55000000000000004">
      <c r="B186" s="8">
        <f t="shared" si="4"/>
        <v>161</v>
      </c>
      <c r="C186" s="9">
        <v>38077</v>
      </c>
      <c r="D186" s="6">
        <v>-3.8E-3</v>
      </c>
      <c r="E186" s="5">
        <f ca="1"/>
        <v>0.67424113124885054</v>
      </c>
      <c r="F186" s="10">
        <f ca="1"/>
        <v>-0.3348422877004994</v>
      </c>
      <c r="G186" s="2">
        <f ca="1"/>
        <v>0</v>
      </c>
      <c r="H186" s="22">
        <f ca="1"/>
        <v>1.5170588873740516</v>
      </c>
      <c r="I186" s="22"/>
      <c r="J186" s="18"/>
      <c r="K186" s="18"/>
      <c r="L186" s="18"/>
    </row>
    <row r="187" spans="2:12" ht="14.7" thickBot="1" x14ac:dyDescent="0.55000000000000004">
      <c r="B187" s="8">
        <f t="shared" si="4"/>
        <v>162</v>
      </c>
      <c r="C187" s="9">
        <v>38107</v>
      </c>
      <c r="D187" s="6">
        <v>-2.3400000000000001E-2</v>
      </c>
      <c r="E187" s="5">
        <f ca="1"/>
        <v>0.63506388877762743</v>
      </c>
      <c r="F187" s="10">
        <f ca="1"/>
        <v>-0.35040697816830768</v>
      </c>
      <c r="G187" s="2">
        <f ca="1"/>
        <v>0</v>
      </c>
      <c r="H187" s="22">
        <f ca="1"/>
        <v>1.5170588873740516</v>
      </c>
      <c r="I187" s="22"/>
      <c r="J187" s="18"/>
      <c r="K187" s="18"/>
      <c r="L187" s="18"/>
    </row>
    <row r="188" spans="2:12" ht="14.7" thickBot="1" x14ac:dyDescent="0.55000000000000004">
      <c r="B188" s="8">
        <f t="shared" si="4"/>
        <v>163</v>
      </c>
      <c r="C188" s="9">
        <v>38138</v>
      </c>
      <c r="D188" s="6">
        <v>1.11E-2</v>
      </c>
      <c r="E188" s="5">
        <f ca="1"/>
        <v>0.65321309794305926</v>
      </c>
      <c r="F188" s="10">
        <f ca="1"/>
        <v>-0.34319649562597587</v>
      </c>
      <c r="G188" s="2">
        <f ca="1"/>
        <v>0</v>
      </c>
      <c r="H188" s="22">
        <f ca="1"/>
        <v>1.5170588873740516</v>
      </c>
      <c r="I188" s="22"/>
      <c r="J188" s="18"/>
      <c r="K188" s="18"/>
      <c r="L188" s="18"/>
    </row>
    <row r="189" spans="2:12" ht="14.7" thickBot="1" x14ac:dyDescent="0.55000000000000004">
      <c r="B189" s="8">
        <f t="shared" si="4"/>
        <v>164</v>
      </c>
      <c r="C189" s="9">
        <v>38168</v>
      </c>
      <c r="D189" s="6">
        <v>1.67E-2</v>
      </c>
      <c r="E189" s="5">
        <f ca="1"/>
        <v>0.68082175667870826</v>
      </c>
      <c r="F189" s="10">
        <f ca="1"/>
        <v>-0.33222787710292967</v>
      </c>
      <c r="G189" s="2">
        <f ca="1"/>
        <v>0</v>
      </c>
      <c r="H189" s="22">
        <f ca="1"/>
        <v>1.5170588873740516</v>
      </c>
      <c r="I189" s="22"/>
      <c r="J189" s="18"/>
      <c r="K189" s="18"/>
      <c r="L189" s="18"/>
    </row>
    <row r="190" spans="2:12" ht="14.7" thickBot="1" x14ac:dyDescent="0.55000000000000004">
      <c r="B190" s="8">
        <f t="shared" si="4"/>
        <v>165</v>
      </c>
      <c r="C190" s="9">
        <v>38199</v>
      </c>
      <c r="D190" s="6">
        <v>-3.1699999999999999E-2</v>
      </c>
      <c r="E190" s="5">
        <f ca="1"/>
        <v>0.62753970699199324</v>
      </c>
      <c r="F190" s="10">
        <f ca="1"/>
        <v>-0.35339625339876679</v>
      </c>
      <c r="G190" s="2">
        <f ca="1"/>
        <v>0</v>
      </c>
      <c r="H190" s="22">
        <f ca="1"/>
        <v>1.5170588873740516</v>
      </c>
      <c r="I190" s="22"/>
      <c r="J190" s="18"/>
      <c r="K190" s="18"/>
      <c r="L190" s="18"/>
    </row>
    <row r="191" spans="2:12" ht="14.7" thickBot="1" x14ac:dyDescent="0.55000000000000004">
      <c r="B191" s="8">
        <f t="shared" si="4"/>
        <v>166</v>
      </c>
      <c r="C191" s="9">
        <v>38230</v>
      </c>
      <c r="D191" s="6">
        <v>-1.3299999999999999E-2</v>
      </c>
      <c r="E191" s="5">
        <f ca="1"/>
        <v>0.60589342888899966</v>
      </c>
      <c r="F191" s="10">
        <f ca="1"/>
        <v>-0.36199608322856325</v>
      </c>
      <c r="G191" s="2">
        <f ca="1"/>
        <v>0</v>
      </c>
      <c r="H191" s="22">
        <f ca="1"/>
        <v>1.5170588873740516</v>
      </c>
      <c r="I191" s="22"/>
      <c r="J191" s="18"/>
      <c r="K191" s="18"/>
      <c r="L191" s="18"/>
    </row>
    <row r="192" spans="2:12" ht="14.7" thickBot="1" x14ac:dyDescent="0.55000000000000004">
      <c r="B192" s="8">
        <f t="shared" si="4"/>
        <v>167</v>
      </c>
      <c r="C192" s="9">
        <v>38260</v>
      </c>
      <c r="D192" s="6">
        <v>2.6200000000000001E-2</v>
      </c>
      <c r="E192" s="5">
        <f ca="1"/>
        <v>0.64796783672589142</v>
      </c>
      <c r="F192" s="10">
        <f ca="1"/>
        <v>-0.34528038060915156</v>
      </c>
      <c r="G192" s="2">
        <f ca="1"/>
        <v>0</v>
      </c>
      <c r="H192" s="22">
        <f ca="1"/>
        <v>1.5170588873740516</v>
      </c>
      <c r="I192" s="22"/>
      <c r="J192" s="18"/>
      <c r="K192" s="18"/>
      <c r="L192" s="18"/>
    </row>
    <row r="193" spans="2:12" ht="14.7" thickBot="1" x14ac:dyDescent="0.55000000000000004">
      <c r="B193" s="8">
        <f t="shared" si="4"/>
        <v>168</v>
      </c>
      <c r="C193" s="9">
        <v>38291</v>
      </c>
      <c r="D193" s="6">
        <v>2.1999999999999999E-2</v>
      </c>
      <c r="E193" s="5">
        <f ca="1"/>
        <v>0.68422312913386096</v>
      </c>
      <c r="F193" s="10">
        <f ca="1"/>
        <v>-0.33087654898255292</v>
      </c>
      <c r="G193" s="2">
        <f ca="1"/>
        <v>0</v>
      </c>
      <c r="H193" s="22">
        <f ca="1"/>
        <v>1.5170588873740516</v>
      </c>
      <c r="I193" s="22"/>
      <c r="J193" s="18"/>
      <c r="K193" s="18"/>
      <c r="L193" s="18"/>
    </row>
    <row r="194" spans="2:12" ht="14.7" thickBot="1" x14ac:dyDescent="0.55000000000000004">
      <c r="B194" s="8">
        <f t="shared" si="4"/>
        <v>169</v>
      </c>
      <c r="C194" s="9">
        <v>38321</v>
      </c>
      <c r="D194" s="6">
        <v>4.5100000000000001E-2</v>
      </c>
      <c r="E194" s="5">
        <f ca="1"/>
        <v>0.76018159225779791</v>
      </c>
      <c r="F194" s="10">
        <f ca="1"/>
        <v>-0.30069908134166612</v>
      </c>
      <c r="G194" s="2">
        <f ca="1"/>
        <v>0</v>
      </c>
      <c r="H194" s="22">
        <f ca="1"/>
        <v>1.5170588873740516</v>
      </c>
      <c r="I194" s="22"/>
      <c r="J194" s="18"/>
      <c r="K194" s="18"/>
      <c r="L194" s="18"/>
    </row>
    <row r="195" spans="2:12" ht="14.7" thickBot="1" x14ac:dyDescent="0.55000000000000004">
      <c r="B195" s="8">
        <f t="shared" si="4"/>
        <v>170</v>
      </c>
      <c r="C195" s="9">
        <v>38352</v>
      </c>
      <c r="D195" s="6">
        <v>4.0899999999999999E-2</v>
      </c>
      <c r="E195" s="5">
        <f ca="1"/>
        <v>0.83217301938114163</v>
      </c>
      <c r="F195" s="10">
        <f ca="1"/>
        <v>-0.27209767376854044</v>
      </c>
      <c r="G195" s="2">
        <f ca="1"/>
        <v>0</v>
      </c>
      <c r="H195" s="22">
        <f ca="1"/>
        <v>1.5170588873740516</v>
      </c>
      <c r="I195" s="22"/>
      <c r="J195" s="18"/>
      <c r="K195" s="18"/>
      <c r="L195" s="18"/>
    </row>
    <row r="196" spans="2:12" ht="14.7" thickBot="1" x14ac:dyDescent="0.55000000000000004">
      <c r="B196" s="8">
        <f t="shared" si="4"/>
        <v>171</v>
      </c>
      <c r="C196" s="9">
        <v>38383</v>
      </c>
      <c r="D196" s="6">
        <v>-2.9499999999999998E-2</v>
      </c>
      <c r="E196" s="5">
        <f ca="1"/>
        <v>0.77812391530939795</v>
      </c>
      <c r="F196" s="10">
        <f ca="1"/>
        <v>-0.2935707923923685</v>
      </c>
      <c r="G196" s="2">
        <f ca="1"/>
        <v>0</v>
      </c>
      <c r="H196" s="22">
        <f ca="1"/>
        <v>1.5170588873740516</v>
      </c>
      <c r="I196" s="22"/>
      <c r="J196" s="18"/>
      <c r="K196" s="18"/>
      <c r="L196" s="18"/>
    </row>
    <row r="197" spans="2:12" ht="14.7" thickBot="1" x14ac:dyDescent="0.55000000000000004">
      <c r="B197" s="8">
        <f t="shared" si="4"/>
        <v>172</v>
      </c>
      <c r="C197" s="9">
        <v>38411</v>
      </c>
      <c r="D197" s="6">
        <v>1.3100000000000001E-2</v>
      </c>
      <c r="E197" s="5">
        <f ca="1"/>
        <v>0.80141733859995123</v>
      </c>
      <c r="F197" s="10">
        <f ca="1"/>
        <v>-0.28431656977270847</v>
      </c>
      <c r="G197" s="2">
        <f ca="1"/>
        <v>0</v>
      </c>
      <c r="H197" s="22">
        <f ca="1"/>
        <v>1.5170588873740516</v>
      </c>
      <c r="I197" s="22"/>
      <c r="J197" s="18"/>
      <c r="K197" s="18"/>
      <c r="L197" s="18"/>
    </row>
    <row r="198" spans="2:12" ht="14.7" thickBot="1" x14ac:dyDescent="0.55000000000000004">
      <c r="B198" s="8">
        <f t="shared" si="4"/>
        <v>173</v>
      </c>
      <c r="C198" s="9">
        <v>38442</v>
      </c>
      <c r="D198" s="6">
        <v>-1.9300000000000001E-2</v>
      </c>
      <c r="E198" s="5">
        <f ca="1"/>
        <v>0.7666499839649723</v>
      </c>
      <c r="F198" s="10">
        <f ca="1"/>
        <v>-0.29812925997609507</v>
      </c>
      <c r="G198" s="2">
        <f ca="1"/>
        <v>0</v>
      </c>
      <c r="H198" s="22">
        <f ca="1"/>
        <v>1.5170588873740516</v>
      </c>
      <c r="I198" s="22"/>
      <c r="J198" s="18"/>
      <c r="K198" s="18"/>
      <c r="L198" s="18"/>
    </row>
    <row r="199" spans="2:12" ht="14.7" thickBot="1" x14ac:dyDescent="0.55000000000000004">
      <c r="B199" s="8">
        <f t="shared" si="4"/>
        <v>174</v>
      </c>
      <c r="C199" s="9">
        <v>38472</v>
      </c>
      <c r="D199" s="6">
        <v>-3.6799999999999999E-2</v>
      </c>
      <c r="E199" s="5">
        <f ca="1"/>
        <v>0.70163726455506148</v>
      </c>
      <c r="F199" s="10">
        <f ca="1"/>
        <v>-0.32395810320897478</v>
      </c>
      <c r="G199" s="2">
        <f ca="1"/>
        <v>0</v>
      </c>
      <c r="H199" s="22">
        <f ca="1"/>
        <v>1.5170588873740516</v>
      </c>
      <c r="I199" s="22"/>
      <c r="J199" s="18"/>
      <c r="K199" s="18"/>
      <c r="L199" s="18"/>
    </row>
    <row r="200" spans="2:12" ht="14.7" thickBot="1" x14ac:dyDescent="0.55000000000000004">
      <c r="B200" s="8">
        <f t="shared" si="4"/>
        <v>175</v>
      </c>
      <c r="C200" s="9">
        <v>38503</v>
      </c>
      <c r="D200" s="6">
        <v>5.45E-2</v>
      </c>
      <c r="E200" s="5">
        <f ca="1"/>
        <v>0.79437649547331235</v>
      </c>
      <c r="F200" s="10">
        <f ca="1"/>
        <v>-0.28711381983386386</v>
      </c>
      <c r="G200" s="2">
        <f ca="1"/>
        <v>0</v>
      </c>
      <c r="H200" s="22">
        <f ca="1"/>
        <v>1.5170588873740516</v>
      </c>
      <c r="I200" s="22"/>
      <c r="J200" s="18"/>
      <c r="K200" s="18"/>
      <c r="L200" s="18"/>
    </row>
    <row r="201" spans="2:12" ht="14.7" thickBot="1" x14ac:dyDescent="0.55000000000000004">
      <c r="B201" s="8">
        <f t="shared" si="4"/>
        <v>176</v>
      </c>
      <c r="C201" s="9">
        <v>38533</v>
      </c>
      <c r="D201" s="6">
        <v>1.12E-2</v>
      </c>
      <c r="E201" s="5">
        <f ca="1"/>
        <v>0.81447351222261366</v>
      </c>
      <c r="F201" s="10">
        <f ca="1"/>
        <v>-0.279129494616003</v>
      </c>
      <c r="G201" s="2">
        <f ca="1"/>
        <v>0</v>
      </c>
      <c r="H201" s="22">
        <f ca="1"/>
        <v>1.5170588873740516</v>
      </c>
      <c r="I201" s="22"/>
      <c r="J201" s="18"/>
      <c r="K201" s="18"/>
      <c r="L201" s="18"/>
    </row>
    <row r="202" spans="2:12" ht="14.7" thickBot="1" x14ac:dyDescent="0.55000000000000004">
      <c r="B202" s="8">
        <f t="shared" si="4"/>
        <v>177</v>
      </c>
      <c r="C202" s="9">
        <v>38564</v>
      </c>
      <c r="D202" s="6">
        <v>3.49E-2</v>
      </c>
      <c r="E202" s="5">
        <f ca="1"/>
        <v>0.87779863779918266</v>
      </c>
      <c r="F202" s="10">
        <f ca="1"/>
        <v>-0.25397111397810168</v>
      </c>
      <c r="G202" s="2">
        <f ca="1"/>
        <v>0</v>
      </c>
      <c r="H202" s="22">
        <f ca="1"/>
        <v>1.5170588873740516</v>
      </c>
      <c r="I202" s="22"/>
      <c r="J202" s="18"/>
      <c r="K202" s="18"/>
      <c r="L202" s="18"/>
    </row>
    <row r="203" spans="2:12" ht="14.7" thickBot="1" x14ac:dyDescent="0.55000000000000004">
      <c r="B203" s="8">
        <f t="shared" si="4"/>
        <v>178</v>
      </c>
      <c r="C203" s="9">
        <v>38595</v>
      </c>
      <c r="D203" s="6">
        <v>-8.8000000000000005E-3</v>
      </c>
      <c r="E203" s="5">
        <f ca="1"/>
        <v>0.86127400978654989</v>
      </c>
      <c r="F203" s="10">
        <f ca="1"/>
        <v>-0.26053616817509428</v>
      </c>
      <c r="G203" s="2">
        <f ca="1"/>
        <v>0</v>
      </c>
      <c r="H203" s="22">
        <f ca="1"/>
        <v>1.5170588873740516</v>
      </c>
      <c r="I203" s="22"/>
      <c r="J203" s="18"/>
      <c r="K203" s="18"/>
      <c r="L203" s="18"/>
    </row>
    <row r="204" spans="2:12" ht="14.7" thickBot="1" x14ac:dyDescent="0.55000000000000004">
      <c r="B204" s="8">
        <f t="shared" si="4"/>
        <v>179</v>
      </c>
      <c r="C204" s="9">
        <v>38625</v>
      </c>
      <c r="D204" s="6">
        <v>8.0000000000000002E-3</v>
      </c>
      <c r="E204" s="5">
        <f ca="1"/>
        <v>0.87616420186484234</v>
      </c>
      <c r="F204" s="10">
        <f ca="1"/>
        <v>-0.254620457520495</v>
      </c>
      <c r="G204" s="2">
        <f ca="1"/>
        <v>0</v>
      </c>
      <c r="H204" s="22">
        <f ca="1"/>
        <v>1.5170588873740516</v>
      </c>
      <c r="I204" s="22"/>
      <c r="J204" s="18"/>
      <c r="K204" s="18"/>
      <c r="L204" s="18"/>
    </row>
    <row r="205" spans="2:12" ht="14.7" thickBot="1" x14ac:dyDescent="0.55000000000000004">
      <c r="B205" s="8">
        <f t="shared" si="4"/>
        <v>180</v>
      </c>
      <c r="C205" s="9">
        <v>38656</v>
      </c>
      <c r="D205" s="6">
        <v>-1.21E-2</v>
      </c>
      <c r="E205" s="5">
        <f ca="1"/>
        <v>0.85346261502227772</v>
      </c>
      <c r="F205" s="10">
        <f ca="1"/>
        <v>-0.26363954998449712</v>
      </c>
      <c r="G205" s="2">
        <f ca="1"/>
        <v>0</v>
      </c>
      <c r="H205" s="22">
        <f ca="1"/>
        <v>1.5170588873740516</v>
      </c>
      <c r="I205" s="22"/>
      <c r="J205" s="18"/>
      <c r="K205" s="18"/>
      <c r="L205" s="18"/>
    </row>
    <row r="206" spans="2:12" ht="14.7" thickBot="1" x14ac:dyDescent="0.55000000000000004">
      <c r="B206" s="8">
        <f t="shared" si="4"/>
        <v>181</v>
      </c>
      <c r="C206" s="9">
        <v>38686</v>
      </c>
      <c r="D206" s="6">
        <v>3.7499999999999999E-2</v>
      </c>
      <c r="E206" s="5">
        <f ca="1"/>
        <v>0.92296746308561328</v>
      </c>
      <c r="F206" s="10">
        <f ca="1"/>
        <v>-0.23602603310891568</v>
      </c>
      <c r="G206" s="2">
        <f ca="1"/>
        <v>0</v>
      </c>
      <c r="H206" s="22">
        <f ca="1"/>
        <v>1.5170588873740516</v>
      </c>
      <c r="I206" s="22"/>
      <c r="J206" s="18"/>
      <c r="K206" s="18"/>
      <c r="L206" s="18"/>
    </row>
    <row r="207" spans="2:12" ht="14.7" thickBot="1" x14ac:dyDescent="0.55000000000000004">
      <c r="B207" s="8">
        <f t="shared" si="4"/>
        <v>182</v>
      </c>
      <c r="C207" s="9">
        <v>38717</v>
      </c>
      <c r="D207" s="6">
        <v>-3.3E-3</v>
      </c>
      <c r="E207" s="5">
        <f ca="1"/>
        <v>0.91662167045743081</v>
      </c>
      <c r="F207" s="10">
        <f ca="1"/>
        <v>-0.2385471471996562</v>
      </c>
      <c r="G207" s="2">
        <f ca="1"/>
        <v>0</v>
      </c>
      <c r="H207" s="22">
        <f ca="1"/>
        <v>1.5170588873740516</v>
      </c>
      <c r="I207" s="22"/>
      <c r="J207" s="18"/>
      <c r="K207" s="18"/>
      <c r="L207" s="18"/>
    </row>
    <row r="208" spans="2:12" ht="14.7" thickBot="1" x14ac:dyDescent="0.55000000000000004">
      <c r="B208" s="8">
        <f t="shared" si="4"/>
        <v>183</v>
      </c>
      <c r="C208" s="9">
        <v>38748</v>
      </c>
      <c r="D208" s="6">
        <v>2.2800000000000001E-2</v>
      </c>
      <c r="E208" s="5">
        <f ca="1"/>
        <v>0.96032064454386012</v>
      </c>
      <c r="F208" s="10">
        <f ca="1"/>
        <v>-0.2211860221558084</v>
      </c>
      <c r="G208" s="2">
        <f ca="1"/>
        <v>0</v>
      </c>
      <c r="H208" s="22">
        <f ca="1"/>
        <v>1.5170588873740516</v>
      </c>
      <c r="I208" s="22"/>
      <c r="J208" s="18"/>
      <c r="K208" s="18"/>
      <c r="L208" s="18"/>
    </row>
    <row r="209" spans="2:12" ht="14.7" thickBot="1" x14ac:dyDescent="0.55000000000000004">
      <c r="B209" s="8">
        <f t="shared" si="4"/>
        <v>184</v>
      </c>
      <c r="C209" s="9">
        <v>38776</v>
      </c>
      <c r="D209" s="6">
        <v>-1E-4</v>
      </c>
      <c r="E209" s="5">
        <f ca="1"/>
        <v>0.96012461247940584</v>
      </c>
      <c r="F209" s="10">
        <f ca="1"/>
        <v>-0.22126390355359282</v>
      </c>
      <c r="G209" s="2">
        <f ca="1"/>
        <v>0</v>
      </c>
      <c r="H209" s="22">
        <f ca="1"/>
        <v>1.5170588873740516</v>
      </c>
      <c r="I209" s="22"/>
      <c r="J209" s="18"/>
      <c r="K209" s="18"/>
      <c r="L209" s="18"/>
    </row>
    <row r="210" spans="2:12" ht="14.7" thickBot="1" x14ac:dyDescent="0.55000000000000004">
      <c r="B210" s="8">
        <f t="shared" si="4"/>
        <v>185</v>
      </c>
      <c r="C210" s="9">
        <v>38807</v>
      </c>
      <c r="D210" s="6">
        <v>1.09E-2</v>
      </c>
      <c r="E210" s="5">
        <f ca="1"/>
        <v>0.98148997075543121</v>
      </c>
      <c r="F210" s="10">
        <f ca="1"/>
        <v>-0.21277568010232706</v>
      </c>
      <c r="G210" s="2">
        <f ca="1"/>
        <v>0</v>
      </c>
      <c r="H210" s="22">
        <f ca="1"/>
        <v>1.5170588873740516</v>
      </c>
      <c r="I210" s="22"/>
      <c r="J210" s="18"/>
      <c r="K210" s="18"/>
      <c r="L210" s="18"/>
    </row>
    <row r="211" spans="2:12" ht="14.7" thickBot="1" x14ac:dyDescent="0.55000000000000004">
      <c r="B211" s="8">
        <f t="shared" si="4"/>
        <v>186</v>
      </c>
      <c r="C211" s="9">
        <v>38837</v>
      </c>
      <c r="D211" s="6">
        <v>1.1599999999999999E-2</v>
      </c>
      <c r="E211" s="5">
        <f ca="1"/>
        <v>1.0044752544161941</v>
      </c>
      <c r="F211" s="10">
        <f ca="1"/>
        <v>-0.20364387799151407</v>
      </c>
      <c r="G211" s="2">
        <f ca="1"/>
        <v>0</v>
      </c>
      <c r="H211" s="22">
        <f ca="1"/>
        <v>1.5170588873740516</v>
      </c>
      <c r="I211" s="22"/>
      <c r="J211" s="18"/>
      <c r="K211" s="18"/>
      <c r="L211" s="18"/>
    </row>
    <row r="212" spans="2:12" ht="14.7" thickBot="1" x14ac:dyDescent="0.55000000000000004">
      <c r="B212" s="8">
        <f t="shared" si="4"/>
        <v>187</v>
      </c>
      <c r="C212" s="9">
        <v>38868</v>
      </c>
      <c r="D212" s="6">
        <v>-3.0800000000000001E-2</v>
      </c>
      <c r="E212" s="5">
        <f ca="1"/>
        <v>0.94273741658017518</v>
      </c>
      <c r="F212" s="10">
        <f ca="1"/>
        <v>-0.2281716465493755</v>
      </c>
      <c r="G212" s="2">
        <f ca="1"/>
        <v>0</v>
      </c>
      <c r="H212" s="22">
        <f ca="1"/>
        <v>1.5170588873740516</v>
      </c>
      <c r="I212" s="22"/>
      <c r="J212" s="18"/>
      <c r="K212" s="18"/>
      <c r="L212" s="18"/>
    </row>
    <row r="213" spans="2:12" ht="14.7" thickBot="1" x14ac:dyDescent="0.55000000000000004">
      <c r="B213" s="8">
        <f t="shared" si="4"/>
        <v>188</v>
      </c>
      <c r="C213" s="9">
        <v>38898</v>
      </c>
      <c r="D213" s="6">
        <v>2E-3</v>
      </c>
      <c r="E213" s="5">
        <f ca="1"/>
        <v>0.94662289141333544</v>
      </c>
      <c r="F213" s="10">
        <f ca="1"/>
        <v>-0.22662798984247423</v>
      </c>
      <c r="G213" s="2">
        <f ca="1"/>
        <v>0</v>
      </c>
      <c r="H213" s="22">
        <f ca="1"/>
        <v>1.5170588873740516</v>
      </c>
      <c r="I213" s="22"/>
      <c r="J213" s="18"/>
      <c r="K213" s="18"/>
      <c r="L213" s="18"/>
    </row>
    <row r="214" spans="2:12" ht="14.7" thickBot="1" x14ac:dyDescent="0.55000000000000004">
      <c r="B214" s="8">
        <f t="shared" si="4"/>
        <v>189</v>
      </c>
      <c r="C214" s="9">
        <v>38929</v>
      </c>
      <c r="D214" s="6">
        <v>8.6999999999999994E-3</v>
      </c>
      <c r="E214" s="5">
        <f ca="1"/>
        <v>0.96355851056863129</v>
      </c>
      <c r="F214" s="10">
        <f ca="1"/>
        <v>-0.21989965335410389</v>
      </c>
      <c r="G214" s="2">
        <f ca="1"/>
        <v>0</v>
      </c>
      <c r="H214" s="22">
        <f ca="1"/>
        <v>1.5170588873740516</v>
      </c>
      <c r="I214" s="22"/>
      <c r="J214" s="18"/>
      <c r="K214" s="18"/>
      <c r="L214" s="18"/>
    </row>
    <row r="215" spans="2:12" ht="14.7" thickBot="1" x14ac:dyDescent="0.55000000000000004">
      <c r="B215" s="8">
        <f t="shared" si="4"/>
        <v>190</v>
      </c>
      <c r="C215" s="9">
        <v>38960</v>
      </c>
      <c r="D215" s="6">
        <v>2.8500000000000001E-2</v>
      </c>
      <c r="E215" s="5">
        <f ca="1"/>
        <v>1.0195199281198373</v>
      </c>
      <c r="F215" s="10">
        <f ca="1"/>
        <v>-0.19766679347469585</v>
      </c>
      <c r="G215" s="2">
        <f ca="1"/>
        <v>0</v>
      </c>
      <c r="H215" s="22">
        <f ca="1"/>
        <v>1.5170588873740516</v>
      </c>
      <c r="I215" s="22"/>
      <c r="J215" s="18"/>
      <c r="K215" s="18"/>
      <c r="L215" s="18"/>
    </row>
    <row r="216" spans="2:12" ht="14.7" thickBot="1" x14ac:dyDescent="0.55000000000000004">
      <c r="B216" s="8">
        <f t="shared" si="4"/>
        <v>191</v>
      </c>
      <c r="C216" s="9">
        <v>38990</v>
      </c>
      <c r="D216" s="6">
        <v>1.6299999999999999E-2</v>
      </c>
      <c r="E216" s="5">
        <f ca="1"/>
        <v>1.0524381029481904</v>
      </c>
      <c r="F216" s="10">
        <f ca="1"/>
        <v>-0.18458876220833342</v>
      </c>
      <c r="G216" s="2">
        <f ca="1"/>
        <v>0</v>
      </c>
      <c r="H216" s="22">
        <f ca="1"/>
        <v>1.5170588873740516</v>
      </c>
      <c r="I216" s="22"/>
      <c r="J216" s="18"/>
      <c r="K216" s="18"/>
      <c r="L216" s="18"/>
    </row>
    <row r="217" spans="2:12" ht="14.7" thickBot="1" x14ac:dyDescent="0.55000000000000004">
      <c r="B217" s="8">
        <f t="shared" si="4"/>
        <v>192</v>
      </c>
      <c r="C217" s="9">
        <v>39021</v>
      </c>
      <c r="D217" s="6">
        <v>3.6799999999999999E-2</v>
      </c>
      <c r="E217" s="5">
        <f ca="1"/>
        <v>1.1279678251366838</v>
      </c>
      <c r="F217" s="10">
        <f ca="1"/>
        <v>-0.15458162865760017</v>
      </c>
      <c r="G217" s="2">
        <f ca="1"/>
        <v>0</v>
      </c>
      <c r="H217" s="22">
        <f ca="1"/>
        <v>1.5170588873740516</v>
      </c>
      <c r="I217" s="22"/>
      <c r="J217" s="18"/>
      <c r="K217" s="18"/>
      <c r="L217" s="18"/>
    </row>
    <row r="218" spans="2:12" ht="14.7" thickBot="1" x14ac:dyDescent="0.55000000000000004">
      <c r="B218" s="8">
        <f t="shared" si="4"/>
        <v>193</v>
      </c>
      <c r="C218" s="9">
        <v>39051</v>
      </c>
      <c r="D218" s="6">
        <v>2.47E-2</v>
      </c>
      <c r="E218" s="5">
        <f ca="1"/>
        <v>1.1805286304175597</v>
      </c>
      <c r="F218" s="10">
        <f ca="1"/>
        <v>-0.13369979488544292</v>
      </c>
      <c r="G218" s="2">
        <f ca="1"/>
        <v>0</v>
      </c>
      <c r="H218" s="22">
        <f ca="1"/>
        <v>1.5170588873740516</v>
      </c>
      <c r="I218" s="22"/>
      <c r="J218" s="18"/>
      <c r="K218" s="18"/>
      <c r="L218" s="18"/>
    </row>
    <row r="219" spans="2:12" ht="14.7" thickBot="1" x14ac:dyDescent="0.55000000000000004">
      <c r="B219" s="8">
        <f t="shared" si="4"/>
        <v>194</v>
      </c>
      <c r="C219" s="9">
        <v>39082</v>
      </c>
      <c r="D219" s="6">
        <v>-4.0000000000000001E-3</v>
      </c>
      <c r="E219" s="5">
        <f ca="1"/>
        <v>1.1718065158958897</v>
      </c>
      <c r="F219" s="10">
        <f ca="1"/>
        <v>-0.13716499570590102</v>
      </c>
      <c r="G219" s="2">
        <f ca="1"/>
        <v>0</v>
      </c>
      <c r="H219" s="22">
        <f ca="1"/>
        <v>1.5170588873740516</v>
      </c>
      <c r="I219" s="22"/>
      <c r="J219" s="18"/>
      <c r="K219" s="18"/>
      <c r="L219" s="18"/>
    </row>
    <row r="220" spans="2:12" ht="14.7" thickBot="1" x14ac:dyDescent="0.55000000000000004">
      <c r="B220" s="8">
        <f t="shared" si="4"/>
        <v>195</v>
      </c>
      <c r="C220" s="9">
        <v>39113</v>
      </c>
      <c r="D220" s="6">
        <v>2.7900000000000001E-2</v>
      </c>
      <c r="E220" s="5">
        <f ca="1"/>
        <v>1.2323999176893849</v>
      </c>
      <c r="F220" s="10">
        <f ca="1"/>
        <v>-0.11309189908609574</v>
      </c>
      <c r="G220" s="2">
        <f ca="1"/>
        <v>0</v>
      </c>
      <c r="H220" s="22">
        <f ca="1"/>
        <v>1.5170588873740516</v>
      </c>
      <c r="I220" s="22"/>
      <c r="J220" s="18"/>
      <c r="K220" s="18"/>
      <c r="L220" s="18"/>
    </row>
    <row r="221" spans="2:12" ht="14.7" thickBot="1" x14ac:dyDescent="0.55000000000000004">
      <c r="B221" s="8">
        <f t="shared" si="4"/>
        <v>196</v>
      </c>
      <c r="C221" s="9">
        <v>39141</v>
      </c>
      <c r="D221" s="6">
        <v>-1.03E-2</v>
      </c>
      <c r="E221" s="5">
        <f ca="1"/>
        <v>1.2094061985371845</v>
      </c>
      <c r="F221" s="10">
        <f ca="1"/>
        <v>-0.12222705252550892</v>
      </c>
      <c r="G221" s="2">
        <f ca="1"/>
        <v>0</v>
      </c>
      <c r="H221" s="22">
        <f ca="1"/>
        <v>1.5170588873740516</v>
      </c>
      <c r="I221" s="22"/>
      <c r="J221" s="18"/>
      <c r="K221" s="18"/>
      <c r="L221" s="18"/>
    </row>
    <row r="222" spans="2:12" ht="14.7" thickBot="1" x14ac:dyDescent="0.55000000000000004">
      <c r="B222" s="8">
        <f t="shared" si="4"/>
        <v>197</v>
      </c>
      <c r="C222" s="9">
        <v>39172</v>
      </c>
      <c r="D222" s="6">
        <v>1.3299999999999999E-2</v>
      </c>
      <c r="E222" s="5">
        <f ca="1"/>
        <v>1.2387913009777294</v>
      </c>
      <c r="F222" s="10">
        <f ca="1"/>
        <v>-0.11055267232409804</v>
      </c>
      <c r="G222" s="2">
        <f ca="1"/>
        <v>0</v>
      </c>
      <c r="H222" s="22">
        <f ca="1"/>
        <v>1.5170588873740516</v>
      </c>
      <c r="I222" s="22"/>
      <c r="J222" s="18"/>
      <c r="K222" s="18"/>
      <c r="L222" s="18"/>
    </row>
    <row r="223" spans="2:12" ht="14.7" thickBot="1" x14ac:dyDescent="0.55000000000000004">
      <c r="B223" s="8">
        <f t="shared" si="4"/>
        <v>198</v>
      </c>
      <c r="C223" s="9">
        <v>39202</v>
      </c>
      <c r="D223" s="6">
        <v>3.8199999999999998E-2</v>
      </c>
      <c r="E223" s="5">
        <f ca="1"/>
        <v>1.3243131286750787</v>
      </c>
      <c r="F223" s="10">
        <f ca="1"/>
        <v>-7.6575784406878511E-2</v>
      </c>
      <c r="G223" s="2">
        <f ca="1"/>
        <v>0</v>
      </c>
      <c r="H223" s="22">
        <f ca="1"/>
        <v>1.5170588873740516</v>
      </c>
      <c r="I223" s="22"/>
      <c r="J223" s="18"/>
      <c r="K223" s="18"/>
      <c r="L223" s="18"/>
    </row>
    <row r="224" spans="2:12" ht="14.7" thickBot="1" x14ac:dyDescent="0.55000000000000004">
      <c r="B224" s="8">
        <f t="shared" si="4"/>
        <v>199</v>
      </c>
      <c r="C224" s="9">
        <v>39233</v>
      </c>
      <c r="D224" s="6">
        <v>4.4299999999999999E-2</v>
      </c>
      <c r="E224" s="5">
        <f ca="1"/>
        <v>1.4272802002753848</v>
      </c>
      <c r="F224" s="10">
        <f ca="1"/>
        <v>-3.5668091656103185E-2</v>
      </c>
      <c r="G224" s="2">
        <f ca="1"/>
        <v>0</v>
      </c>
      <c r="H224" s="22">
        <f ca="1"/>
        <v>1.5170588873740516</v>
      </c>
      <c r="I224" s="22"/>
      <c r="J224" s="18"/>
      <c r="K224" s="18"/>
      <c r="L224" s="18"/>
    </row>
    <row r="225" spans="2:12" ht="14.7" thickBot="1" x14ac:dyDescent="0.55000000000000004">
      <c r="B225" s="8">
        <f t="shared" si="4"/>
        <v>200</v>
      </c>
      <c r="C225" s="9">
        <v>39263</v>
      </c>
      <c r="D225" s="6">
        <v>-2.12E-2</v>
      </c>
      <c r="E225" s="5">
        <f ca="1"/>
        <v>1.3758218600295469</v>
      </c>
      <c r="F225" s="10">
        <f ca="1"/>
        <v>-5.6111928112993703E-2</v>
      </c>
      <c r="G225" s="2">
        <f ca="1"/>
        <v>0</v>
      </c>
      <c r="H225" s="22">
        <f ca="1"/>
        <v>1.5170588873740516</v>
      </c>
      <c r="I225" s="22"/>
      <c r="J225" s="18"/>
      <c r="K225" s="18"/>
      <c r="L225" s="18"/>
    </row>
    <row r="226" spans="2:12" ht="14.7" thickBot="1" x14ac:dyDescent="0.55000000000000004">
      <c r="B226" s="8">
        <f t="shared" si="4"/>
        <v>201</v>
      </c>
      <c r="C226" s="9">
        <v>39294</v>
      </c>
      <c r="D226" s="6">
        <v>-4.7500000000000001E-2</v>
      </c>
      <c r="E226" s="5">
        <f ca="1"/>
        <v>1.2629703216781434</v>
      </c>
      <c r="F226" s="10">
        <f ca="1"/>
        <v>-0.10094661152762652</v>
      </c>
      <c r="G226" s="2">
        <f ca="1"/>
        <v>0</v>
      </c>
      <c r="H226" s="22">
        <f ca="1"/>
        <v>1.5170588873740516</v>
      </c>
      <c r="I226" s="22"/>
      <c r="J226" s="18"/>
      <c r="K226" s="18"/>
      <c r="L226" s="18"/>
    </row>
    <row r="227" spans="2:12" ht="14.7" thickBot="1" x14ac:dyDescent="0.55000000000000004">
      <c r="B227" s="8">
        <f t="shared" si="4"/>
        <v>202</v>
      </c>
      <c r="C227" s="9">
        <v>39324</v>
      </c>
      <c r="D227" s="6">
        <v>1.7000000000000001E-2</v>
      </c>
      <c r="E227" s="5">
        <f ca="1"/>
        <v>1.3014408171466716</v>
      </c>
      <c r="F227" s="10">
        <f ca="1"/>
        <v>-8.5662703923596206E-2</v>
      </c>
      <c r="G227" s="2">
        <f ca="1"/>
        <v>0</v>
      </c>
      <c r="H227" s="22">
        <f ca="1"/>
        <v>1.5170588873740516</v>
      </c>
      <c r="I227" s="22"/>
      <c r="J227" s="18"/>
      <c r="K227" s="18"/>
      <c r="L227" s="18"/>
    </row>
    <row r="228" spans="2:12" ht="14.7" thickBot="1" x14ac:dyDescent="0.55000000000000004">
      <c r="B228" s="8">
        <f t="shared" si="4"/>
        <v>203</v>
      </c>
      <c r="C228" s="9">
        <v>39355</v>
      </c>
      <c r="D228" s="6">
        <v>9.2999999999999992E-3</v>
      </c>
      <c r="E228" s="5">
        <f ca="1"/>
        <v>1.3228442167461356</v>
      </c>
      <c r="F228" s="10">
        <f ca="1"/>
        <v>-7.7159367070085749E-2</v>
      </c>
      <c r="G228" s="2">
        <f ca="1"/>
        <v>0</v>
      </c>
      <c r="H228" s="22">
        <f ca="1"/>
        <v>1.5170588873740516</v>
      </c>
      <c r="I228" s="22"/>
      <c r="J228" s="18"/>
      <c r="K228" s="18"/>
      <c r="L228" s="18"/>
    </row>
    <row r="229" spans="2:12" ht="14.7" thickBot="1" x14ac:dyDescent="0.55000000000000004">
      <c r="B229" s="8">
        <f t="shared" si="4"/>
        <v>204</v>
      </c>
      <c r="C229" s="9">
        <v>39386</v>
      </c>
      <c r="D229" s="6">
        <v>4.1000000000000003E-3</v>
      </c>
      <c r="E229" s="5">
        <f ca="1"/>
        <v>1.3323678780347947</v>
      </c>
      <c r="F229" s="10">
        <f ca="1"/>
        <v>-7.3375720475073125E-2</v>
      </c>
      <c r="G229" s="2">
        <f ca="1"/>
        <v>0</v>
      </c>
      <c r="H229" s="22">
        <f ca="1"/>
        <v>1.5170588873740516</v>
      </c>
      <c r="I229" s="22"/>
      <c r="J229" s="18"/>
      <c r="K229" s="18"/>
      <c r="L229" s="18"/>
    </row>
    <row r="230" spans="2:12" ht="14.7" thickBot="1" x14ac:dyDescent="0.55000000000000004">
      <c r="B230" s="8">
        <f t="shared" si="4"/>
        <v>205</v>
      </c>
      <c r="C230" s="9">
        <v>39416</v>
      </c>
      <c r="D230" s="6">
        <v>-6.3799999999999996E-2</v>
      </c>
      <c r="E230" s="5">
        <f ca="1"/>
        <v>1.183562807416175</v>
      </c>
      <c r="F230" s="10">
        <f ca="1"/>
        <v>-0.13249434950876338</v>
      </c>
      <c r="G230" s="2">
        <f ca="1"/>
        <v>0</v>
      </c>
      <c r="H230" s="22">
        <f ca="1"/>
        <v>1.5170588873740516</v>
      </c>
      <c r="I230" s="22"/>
      <c r="J230" s="18"/>
      <c r="K230" s="18"/>
      <c r="L230" s="18"/>
    </row>
    <row r="231" spans="2:12" ht="14.7" thickBot="1" x14ac:dyDescent="0.55000000000000004">
      <c r="B231" s="8">
        <f t="shared" si="4"/>
        <v>206</v>
      </c>
      <c r="C231" s="9">
        <v>39447</v>
      </c>
      <c r="D231" s="6">
        <v>-1.9E-2</v>
      </c>
      <c r="E231" s="5">
        <f ca="1"/>
        <v>1.1420751140752676</v>
      </c>
      <c r="F231" s="10">
        <f ca="1"/>
        <v>-0.14897695686809687</v>
      </c>
      <c r="G231" s="2">
        <f ca="1"/>
        <v>0</v>
      </c>
      <c r="H231" s="22">
        <f ca="1"/>
        <v>1.5170588873740516</v>
      </c>
      <c r="I231" s="22"/>
      <c r="J231" s="18"/>
      <c r="K231" s="18"/>
      <c r="L231" s="18"/>
    </row>
    <row r="232" spans="2:12" ht="14.7" thickBot="1" x14ac:dyDescent="0.55000000000000004">
      <c r="B232" s="8">
        <f t="shared" si="4"/>
        <v>207</v>
      </c>
      <c r="C232" s="9">
        <v>39478</v>
      </c>
      <c r="D232" s="6">
        <v>-3.3599999999999998E-2</v>
      </c>
      <c r="E232" s="5">
        <f ca="1"/>
        <v>1.0701013902423386</v>
      </c>
      <c r="F232" s="10">
        <f ca="1"/>
        <v>-0.17757133111732881</v>
      </c>
      <c r="G232" s="2">
        <f ca="1"/>
        <v>0</v>
      </c>
      <c r="H232" s="22">
        <f ca="1"/>
        <v>1.5170588873740516</v>
      </c>
      <c r="I232" s="22"/>
      <c r="J232" s="18"/>
      <c r="K232" s="18"/>
      <c r="L232" s="18"/>
    </row>
    <row r="233" spans="2:12" ht="14.7" thickBot="1" x14ac:dyDescent="0.55000000000000004">
      <c r="B233" s="8">
        <f t="shared" si="4"/>
        <v>208</v>
      </c>
      <c r="C233" s="9">
        <v>39507</v>
      </c>
      <c r="D233" s="6">
        <v>-4.4900000000000002E-2</v>
      </c>
      <c r="E233" s="5">
        <f ca="1"/>
        <v>0.97715383782045762</v>
      </c>
      <c r="F233" s="10">
        <f ca="1"/>
        <v>-0.21449837835016072</v>
      </c>
      <c r="G233" s="2">
        <f ca="1"/>
        <v>0</v>
      </c>
      <c r="H233" s="22">
        <f ca="1"/>
        <v>1.5170588873740516</v>
      </c>
      <c r="I233" s="22"/>
      <c r="J233" s="18"/>
      <c r="K233" s="18"/>
      <c r="L233" s="18"/>
    </row>
    <row r="234" spans="2:12" ht="14.7" thickBot="1" x14ac:dyDescent="0.55000000000000004">
      <c r="B234" s="8">
        <f t="shared" si="4"/>
        <v>209</v>
      </c>
      <c r="C234" s="9">
        <v>39538</v>
      </c>
      <c r="D234" s="6">
        <v>0</v>
      </c>
      <c r="E234" s="5">
        <f ca="1"/>
        <v>0.97715383782045762</v>
      </c>
      <c r="F234" s="10">
        <f ca="1"/>
        <v>-0.21449837835016072</v>
      </c>
      <c r="G234" s="2">
        <f ca="1"/>
        <v>0</v>
      </c>
      <c r="H234" s="22">
        <f ca="1"/>
        <v>1.5170588873740516</v>
      </c>
      <c r="I234" s="22"/>
      <c r="J234" s="18"/>
      <c r="K234" s="18"/>
      <c r="L234" s="18"/>
    </row>
    <row r="235" spans="2:12" ht="14.7" thickBot="1" x14ac:dyDescent="0.55000000000000004">
      <c r="B235" s="8">
        <f t="shared" si="4"/>
        <v>210</v>
      </c>
      <c r="C235" s="9">
        <v>39568</v>
      </c>
      <c r="D235" s="6">
        <v>3.9399999999999998E-2</v>
      </c>
      <c r="E235" s="5">
        <f ca="1"/>
        <v>1.0550536990305837</v>
      </c>
      <c r="F235" s="10">
        <f ca="1"/>
        <v>-0.18354961445715712</v>
      </c>
      <c r="G235" s="2">
        <f ca="1"/>
        <v>0</v>
      </c>
      <c r="H235" s="22">
        <f ca="1"/>
        <v>1.5170588873740516</v>
      </c>
      <c r="I235" s="22"/>
      <c r="J235" s="18"/>
      <c r="K235" s="18"/>
      <c r="L235" s="18"/>
    </row>
    <row r="236" spans="2:12" ht="14.7" thickBot="1" x14ac:dyDescent="0.55000000000000004">
      <c r="B236" s="8">
        <f t="shared" si="4"/>
        <v>211</v>
      </c>
      <c r="C236" s="9">
        <v>39599</v>
      </c>
      <c r="D236" s="6">
        <v>2.7400000000000001E-2</v>
      </c>
      <c r="E236" s="5">
        <f ca="1"/>
        <v>1.1113621703840217</v>
      </c>
      <c r="F236" s="10">
        <f ca="1"/>
        <v>-0.16117887389328311</v>
      </c>
      <c r="G236" s="2">
        <f ca="1"/>
        <v>0</v>
      </c>
      <c r="H236" s="22">
        <f ca="1"/>
        <v>1.5170588873740516</v>
      </c>
      <c r="I236" s="22"/>
      <c r="J236" s="18"/>
      <c r="K236" s="18"/>
      <c r="L236" s="18"/>
    </row>
    <row r="237" spans="2:12" ht="14.7" thickBot="1" x14ac:dyDescent="0.55000000000000004">
      <c r="B237" s="8">
        <f t="shared" si="4"/>
        <v>212</v>
      </c>
      <c r="C237" s="9">
        <v>39629</v>
      </c>
      <c r="D237" s="6">
        <v>-0.1139</v>
      </c>
      <c r="E237" s="5">
        <f ca="1"/>
        <v>0.87087801917728158</v>
      </c>
      <c r="F237" s="10">
        <f ca="1"/>
        <v>-0.25672060015683817</v>
      </c>
      <c r="G237" s="2">
        <f ca="1"/>
        <v>0</v>
      </c>
      <c r="H237" s="22">
        <f ca="1"/>
        <v>1.5170588873740516</v>
      </c>
      <c r="I237" s="22"/>
      <c r="J237" s="18"/>
      <c r="K237" s="18"/>
      <c r="L237" s="18"/>
    </row>
    <row r="238" spans="2:12" ht="14.7" thickBot="1" x14ac:dyDescent="0.55000000000000004">
      <c r="B238" s="8">
        <f t="shared" si="4"/>
        <v>213</v>
      </c>
      <c r="C238" s="9">
        <v>39660</v>
      </c>
      <c r="D238" s="6">
        <v>1.7500000000000002E-2</v>
      </c>
      <c r="E238" s="5">
        <f ca="1"/>
        <v>0.90361838451288423</v>
      </c>
      <c r="F238" s="10">
        <f ca="1"/>
        <v>-0.24371321065958285</v>
      </c>
      <c r="G238" s="2">
        <f ca="1"/>
        <v>0</v>
      </c>
      <c r="H238" s="22">
        <f ca="1"/>
        <v>1.5170588873740516</v>
      </c>
      <c r="I238" s="22"/>
      <c r="J238" s="18"/>
      <c r="K238" s="18"/>
      <c r="L238" s="18"/>
    </row>
    <row r="239" spans="2:12" ht="14.7" thickBot="1" x14ac:dyDescent="0.55000000000000004">
      <c r="B239" s="8">
        <f t="shared" si="4"/>
        <v>214</v>
      </c>
      <c r="C239" s="9">
        <v>39690</v>
      </c>
      <c r="D239" s="6">
        <v>4.2099999999999999E-2</v>
      </c>
      <c r="E239" s="5">
        <f ca="1"/>
        <v>0.98376071850087676</v>
      </c>
      <c r="F239" s="10">
        <f ca="1"/>
        <v>-0.21187353682835119</v>
      </c>
      <c r="G239" s="2">
        <f ca="1"/>
        <v>0</v>
      </c>
      <c r="H239" s="22">
        <f ca="1"/>
        <v>1.5170588873740516</v>
      </c>
      <c r="I239" s="22"/>
      <c r="J239" s="18"/>
      <c r="K239" s="18"/>
      <c r="L239" s="18"/>
    </row>
    <row r="240" spans="2:12" ht="14.7" thickBot="1" x14ac:dyDescent="0.55000000000000004">
      <c r="B240" s="8">
        <f t="shared" si="4"/>
        <v>215</v>
      </c>
      <c r="C240" s="9">
        <v>39721</v>
      </c>
      <c r="D240" s="6">
        <v>-0.13850000000000001</v>
      </c>
      <c r="E240" s="5">
        <f ca="1"/>
        <v>0.70900985898850521</v>
      </c>
      <c r="F240" s="10">
        <f ca="1"/>
        <v>-0.32102905197762466</v>
      </c>
      <c r="G240" s="2">
        <f ca="1"/>
        <v>0</v>
      </c>
      <c r="H240" s="22">
        <f ca="1"/>
        <v>1.5170588873740516</v>
      </c>
      <c r="I240" s="22"/>
      <c r="J240" s="18"/>
      <c r="K240" s="18"/>
      <c r="L240" s="18"/>
    </row>
    <row r="241" spans="2:9" ht="14.7" thickBot="1" x14ac:dyDescent="0.55000000000000004">
      <c r="B241" s="8">
        <f t="shared" si="4"/>
        <v>216</v>
      </c>
      <c r="C241" s="9">
        <v>39752</v>
      </c>
      <c r="D241" s="6">
        <v>-0.23910000000000001</v>
      </c>
      <c r="E241" s="5">
        <f ca="1"/>
        <v>0.30038560170435358</v>
      </c>
      <c r="F241" s="10">
        <f ca="1"/>
        <v>-0.48337100564977453</v>
      </c>
      <c r="G241" s="2">
        <f ca="1"/>
        <v>0</v>
      </c>
      <c r="H241" s="22">
        <f ca="1"/>
        <v>1.5170588873740516</v>
      </c>
      <c r="I241" s="22"/>
    </row>
    <row r="242" spans="2:9" ht="14.7" thickBot="1" x14ac:dyDescent="0.55000000000000004">
      <c r="B242" s="8">
        <f t="shared" si="4"/>
        <v>217</v>
      </c>
      <c r="C242" s="9">
        <v>39782</v>
      </c>
      <c r="D242" s="6">
        <v>-6.3299999999999995E-2</v>
      </c>
      <c r="E242" s="5">
        <f ca="1"/>
        <v>0.21807119311646805</v>
      </c>
      <c r="F242" s="10">
        <f ca="1"/>
        <v>-0.51607362099214382</v>
      </c>
      <c r="G242" s="2">
        <f ca="1"/>
        <v>0</v>
      </c>
      <c r="H242" s="22">
        <f ca="1"/>
        <v>1.5170588873740516</v>
      </c>
      <c r="I242" s="22"/>
    </row>
    <row r="243" spans="2:9" ht="14.7" thickBot="1" x14ac:dyDescent="0.55000000000000004">
      <c r="B243" s="8">
        <f t="shared" ref="B243:B306" si="5">IF(ISBLANK(D243),NA(),B242+1)</f>
        <v>218</v>
      </c>
      <c r="C243" s="9">
        <v>39813</v>
      </c>
      <c r="D243" s="6">
        <v>5.3100000000000001E-2</v>
      </c>
      <c r="E243" s="5">
        <f ca="1"/>
        <v>0.28275077347095245</v>
      </c>
      <c r="F243" s="10">
        <f ca="1"/>
        <v>-0.49037713026682672</v>
      </c>
      <c r="G243" s="2">
        <f ca="1"/>
        <v>0</v>
      </c>
      <c r="H243" s="22">
        <f ca="1"/>
        <v>1.5170588873740516</v>
      </c>
      <c r="I243" s="22"/>
    </row>
    <row r="244" spans="2:9" ht="14.7" thickBot="1" x14ac:dyDescent="0.55000000000000004">
      <c r="B244" s="8">
        <f t="shared" si="5"/>
        <v>219</v>
      </c>
      <c r="C244" s="9">
        <v>39844</v>
      </c>
      <c r="D244" s="6">
        <v>-6.1100000000000002E-2</v>
      </c>
      <c r="E244" s="5">
        <f ca="1"/>
        <v>0.20437470121187729</v>
      </c>
      <c r="F244" s="10">
        <f ca="1"/>
        <v>-0.52151508760752363</v>
      </c>
      <c r="G244" s="2">
        <f ca="1"/>
        <v>0</v>
      </c>
      <c r="H244" s="22">
        <f ca="1"/>
        <v>1.5170588873740516</v>
      </c>
      <c r="I244" s="22"/>
    </row>
    <row r="245" spans="2:9" ht="14.7" thickBot="1" x14ac:dyDescent="0.55000000000000004">
      <c r="B245" s="8">
        <f t="shared" si="5"/>
        <v>220</v>
      </c>
      <c r="C245" s="9">
        <v>39872</v>
      </c>
      <c r="D245" s="6">
        <v>-9.5600000000000004E-2</v>
      </c>
      <c r="E245" s="5">
        <f ca="1"/>
        <v>8.9236479776021893E-2</v>
      </c>
      <c r="F245" s="10">
        <f ca="1"/>
        <v>-0.56725824523224433</v>
      </c>
      <c r="G245" s="2">
        <f ca="1"/>
        <v>0</v>
      </c>
      <c r="H245" s="22">
        <f ca="1"/>
        <v>1.5170588873740516</v>
      </c>
      <c r="I245" s="22"/>
    </row>
    <row r="246" spans="2:9" ht="14.7" thickBot="1" x14ac:dyDescent="0.55000000000000004">
      <c r="B246" s="8">
        <f t="shared" si="5"/>
        <v>221</v>
      </c>
      <c r="C246" s="9">
        <v>39903</v>
      </c>
      <c r="D246" s="6">
        <v>9.9400000000000002E-2</v>
      </c>
      <c r="E246" s="5">
        <f ca="1"/>
        <v>0.19750658586575831</v>
      </c>
      <c r="F246" s="10">
        <f ca="1"/>
        <v>-0.52424371480832943</v>
      </c>
      <c r="G246" s="2">
        <f ca="1"/>
        <v>0</v>
      </c>
      <c r="H246" s="22">
        <f ca="1"/>
        <v>1.5170588873740516</v>
      </c>
      <c r="I246" s="22"/>
    </row>
    <row r="247" spans="2:9" ht="14.7" thickBot="1" x14ac:dyDescent="0.55000000000000004">
      <c r="B247" s="8">
        <f t="shared" si="5"/>
        <v>222</v>
      </c>
      <c r="C247" s="9">
        <v>39933</v>
      </c>
      <c r="D247" s="6">
        <v>0.21959999999999999</v>
      </c>
      <c r="E247" s="5">
        <f ca="1"/>
        <v>0.4604790321218788</v>
      </c>
      <c r="F247" s="10">
        <f ca="1"/>
        <v>-0.41976763458023858</v>
      </c>
      <c r="G247" s="2">
        <f ca="1"/>
        <v>0</v>
      </c>
      <c r="H247" s="22">
        <f ca="1"/>
        <v>1.5170588873740516</v>
      </c>
      <c r="I247" s="22"/>
    </row>
    <row r="248" spans="2:9" ht="14.7" thickBot="1" x14ac:dyDescent="0.55000000000000004">
      <c r="B248" s="8">
        <f t="shared" si="5"/>
        <v>223</v>
      </c>
      <c r="C248" s="9">
        <v>39963</v>
      </c>
      <c r="D248" s="6">
        <v>9.98E-2</v>
      </c>
      <c r="E248" s="5">
        <f ca="1"/>
        <v>0.60623483952764246</v>
      </c>
      <c r="F248" s="10">
        <f ca="1"/>
        <v>-0.36186044451134636</v>
      </c>
      <c r="G248" s="2">
        <f ca="1"/>
        <v>0</v>
      </c>
      <c r="H248" s="22">
        <f ca="1"/>
        <v>1.5170588873740516</v>
      </c>
      <c r="I248" s="22"/>
    </row>
    <row r="249" spans="2:9" ht="14.7" thickBot="1" x14ac:dyDescent="0.55000000000000004">
      <c r="B249" s="8">
        <f t="shared" si="5"/>
        <v>224</v>
      </c>
      <c r="C249" s="9">
        <v>39994</v>
      </c>
      <c r="D249" s="6">
        <v>-3.7000000000000002E-3</v>
      </c>
      <c r="E249" s="5">
        <f ca="1"/>
        <v>0.60029177062139016</v>
      </c>
      <c r="F249" s="10">
        <f ca="1"/>
        <v>-0.36422156086665436</v>
      </c>
      <c r="G249" s="2">
        <f ca="1"/>
        <v>0</v>
      </c>
      <c r="H249" s="22">
        <f ca="1"/>
        <v>1.5170588873740516</v>
      </c>
      <c r="I249" s="22"/>
    </row>
    <row r="250" spans="2:9" ht="14.7" thickBot="1" x14ac:dyDescent="0.55000000000000004">
      <c r="B250" s="8">
        <f t="shared" si="5"/>
        <v>225</v>
      </c>
      <c r="C250" s="9">
        <v>40025</v>
      </c>
      <c r="D250" s="6">
        <v>7.0599999999999996E-2</v>
      </c>
      <c r="E250" s="5">
        <f ca="1"/>
        <v>0.71327236962726026</v>
      </c>
      <c r="F250" s="10">
        <f ca="1"/>
        <v>-0.31933560306384012</v>
      </c>
      <c r="G250" s="2">
        <f ca="1"/>
        <v>0</v>
      </c>
      <c r="H250" s="22">
        <f ca="1"/>
        <v>1.5170588873740516</v>
      </c>
      <c r="I250" s="22"/>
    </row>
    <row r="251" spans="2:9" ht="14.7" thickBot="1" x14ac:dyDescent="0.55000000000000004">
      <c r="B251" s="8">
        <f t="shared" si="5"/>
        <v>226</v>
      </c>
      <c r="C251" s="9">
        <v>40056</v>
      </c>
      <c r="D251" s="6">
        <v>3.78E-2</v>
      </c>
      <c r="E251" s="5">
        <f ca="1"/>
        <v>0.77803406519917084</v>
      </c>
      <c r="F251" s="10">
        <f ca="1"/>
        <v>-0.29360648885965324</v>
      </c>
      <c r="G251" s="2">
        <f ca="1"/>
        <v>0</v>
      </c>
      <c r="H251" s="22">
        <f ca="1"/>
        <v>1.5170588873740516</v>
      </c>
      <c r="I251" s="22"/>
    </row>
    <row r="252" spans="2:9" ht="14.7" thickBot="1" x14ac:dyDescent="0.55000000000000004">
      <c r="B252" s="8">
        <f t="shared" si="5"/>
        <v>227</v>
      </c>
      <c r="C252" s="9">
        <v>40086</v>
      </c>
      <c r="D252" s="6">
        <v>4.2099999999999999E-2</v>
      </c>
      <c r="E252" s="5">
        <f ca="1"/>
        <v>0.852889299344056</v>
      </c>
      <c r="F252" s="10">
        <f ca="1"/>
        <v>-0.26386732204064467</v>
      </c>
      <c r="G252" s="2">
        <f ca="1"/>
        <v>0</v>
      </c>
      <c r="H252" s="22">
        <f ca="1"/>
        <v>1.5170588873740516</v>
      </c>
      <c r="I252" s="22"/>
    </row>
    <row r="253" spans="2:9" ht="14.7" thickBot="1" x14ac:dyDescent="0.55000000000000004">
      <c r="B253" s="8">
        <f t="shared" si="5"/>
        <v>228</v>
      </c>
      <c r="C253" s="9">
        <v>40117</v>
      </c>
      <c r="D253" s="6">
        <v>-3.0800000000000001E-2</v>
      </c>
      <c r="E253" s="5">
        <f ca="1"/>
        <v>0.79582030892425903</v>
      </c>
      <c r="F253" s="10">
        <f ca="1"/>
        <v>-0.28654020852179285</v>
      </c>
      <c r="G253" s="2">
        <f ca="1"/>
        <v>0</v>
      </c>
      <c r="H253" s="22">
        <f ca="1"/>
        <v>1.5170588873740516</v>
      </c>
      <c r="I253" s="22"/>
    </row>
    <row r="254" spans="2:9" ht="14.7" thickBot="1" x14ac:dyDescent="0.55000000000000004">
      <c r="B254" s="8">
        <f t="shared" si="5"/>
        <v>229</v>
      </c>
      <c r="C254" s="9">
        <v>40147</v>
      </c>
      <c r="D254" s="6">
        <v>5.21E-2</v>
      </c>
      <c r="E254" s="5">
        <f ca="1"/>
        <v>0.88938254701921293</v>
      </c>
      <c r="F254" s="10">
        <f ca="1"/>
        <v>-0.24936895338577825</v>
      </c>
      <c r="G254" s="2">
        <f ca="1"/>
        <v>0</v>
      </c>
      <c r="H254" s="22">
        <f ca="1"/>
        <v>1.5170588873740516</v>
      </c>
      <c r="I254" s="22"/>
    </row>
    <row r="255" spans="2:9" ht="14.7" thickBot="1" x14ac:dyDescent="0.55000000000000004">
      <c r="B255" s="8">
        <f t="shared" si="5"/>
        <v>230</v>
      </c>
      <c r="C255" s="9">
        <v>40178</v>
      </c>
      <c r="D255" s="6">
        <v>2.8799999999999999E-2</v>
      </c>
      <c r="E255" s="5">
        <f ca="1"/>
        <v>0.94379676437336624</v>
      </c>
      <c r="F255" s="10">
        <f ca="1"/>
        <v>-0.22775077924328868</v>
      </c>
      <c r="G255" s="2">
        <f ca="1"/>
        <v>0</v>
      </c>
      <c r="H255" s="22">
        <f ca="1"/>
        <v>1.5170588873740516</v>
      </c>
      <c r="I255" s="22"/>
    </row>
    <row r="256" spans="2:9" ht="14.7" thickBot="1" x14ac:dyDescent="0.55000000000000004">
      <c r="B256" s="8">
        <f t="shared" si="5"/>
        <v>231</v>
      </c>
      <c r="C256" s="9">
        <v>40209</v>
      </c>
      <c r="D256" s="6">
        <v>-2.9700000000000001E-2</v>
      </c>
      <c r="E256" s="5">
        <f ca="1"/>
        <v>0.88606600047147732</v>
      </c>
      <c r="F256" s="10">
        <f ca="1"/>
        <v>-0.25068658109976294</v>
      </c>
      <c r="G256" s="2">
        <f ca="1"/>
        <v>0</v>
      </c>
      <c r="H256" s="22">
        <f ca="1"/>
        <v>1.5170588873740516</v>
      </c>
      <c r="I256" s="22"/>
    </row>
    <row r="257" spans="2:9" ht="14.7" thickBot="1" x14ac:dyDescent="0.55000000000000004">
      <c r="B257" s="8">
        <f t="shared" si="5"/>
        <v>232</v>
      </c>
      <c r="C257" s="9">
        <v>40237</v>
      </c>
      <c r="D257" s="6">
        <v>1.11E-2</v>
      </c>
      <c r="E257" s="5">
        <f ca="1"/>
        <v>0.90700133307671083</v>
      </c>
      <c r="F257" s="10">
        <f ca="1"/>
        <v>-0.24236920214997026</v>
      </c>
      <c r="G257" s="2">
        <f ca="1"/>
        <v>0</v>
      </c>
      <c r="H257" s="22">
        <f ca="1"/>
        <v>1.5170588873740516</v>
      </c>
      <c r="I257" s="22"/>
    </row>
    <row r="258" spans="2:9" ht="14.7" thickBot="1" x14ac:dyDescent="0.55000000000000004">
      <c r="B258" s="8">
        <f t="shared" si="5"/>
        <v>233</v>
      </c>
      <c r="C258" s="9">
        <v>40268</v>
      </c>
      <c r="D258" s="6">
        <v>6.1899999999999997E-2</v>
      </c>
      <c r="E258" s="5">
        <f ca="1"/>
        <v>1.0250447155941593</v>
      </c>
      <c r="F258" s="10">
        <f ca="1"/>
        <v>-0.19547185576305337</v>
      </c>
      <c r="G258" s="2">
        <f ca="1"/>
        <v>0</v>
      </c>
      <c r="H258" s="22">
        <f ca="1"/>
        <v>1.5170588873740516</v>
      </c>
      <c r="I258" s="22"/>
    </row>
    <row r="259" spans="2:9" ht="14.7" thickBot="1" x14ac:dyDescent="0.55000000000000004">
      <c r="B259" s="8">
        <f t="shared" si="5"/>
        <v>234</v>
      </c>
      <c r="C259" s="9">
        <v>40298</v>
      </c>
      <c r="D259" s="6">
        <v>2.5000000000000001E-3</v>
      </c>
      <c r="E259" s="5">
        <f ca="1"/>
        <v>1.0301073273831447</v>
      </c>
      <c r="F259" s="10">
        <f ca="1"/>
        <v>-0.193460535402461</v>
      </c>
      <c r="G259" s="2">
        <f ca="1"/>
        <v>0</v>
      </c>
      <c r="H259" s="22">
        <f ca="1"/>
        <v>1.5170588873740516</v>
      </c>
      <c r="I259" s="22"/>
    </row>
    <row r="260" spans="2:9" ht="14.7" thickBot="1" x14ac:dyDescent="0.55000000000000004">
      <c r="B260" s="8">
        <f t="shared" si="5"/>
        <v>235</v>
      </c>
      <c r="C260" s="9">
        <v>40328</v>
      </c>
      <c r="D260" s="6">
        <v>-9.3299999999999994E-2</v>
      </c>
      <c r="E260" s="5">
        <f ca="1"/>
        <v>0.84069831373829751</v>
      </c>
      <c r="F260" s="10">
        <f ca="1"/>
        <v>-0.2687106674494113</v>
      </c>
      <c r="G260" s="2">
        <f ca="1"/>
        <v>0</v>
      </c>
      <c r="H260" s="22">
        <f ca="1"/>
        <v>1.5170588873740516</v>
      </c>
      <c r="I260" s="22"/>
    </row>
    <row r="261" spans="2:9" ht="14.7" thickBot="1" x14ac:dyDescent="0.55000000000000004">
      <c r="B261" s="8">
        <f t="shared" si="5"/>
        <v>236</v>
      </c>
      <c r="C261" s="9">
        <v>40359</v>
      </c>
      <c r="D261" s="6">
        <v>-0.03</v>
      </c>
      <c r="E261" s="5">
        <f ca="1"/>
        <v>0.78547736432614856</v>
      </c>
      <c r="F261" s="10">
        <f ca="1"/>
        <v>-0.29064934742592896</v>
      </c>
      <c r="G261" s="2">
        <f ca="1"/>
        <v>0</v>
      </c>
      <c r="H261" s="22">
        <f ca="1"/>
        <v>1.5170588873740516</v>
      </c>
      <c r="I261" s="22"/>
    </row>
    <row r="262" spans="2:9" ht="14.7" thickBot="1" x14ac:dyDescent="0.55000000000000004">
      <c r="B262" s="8">
        <f t="shared" si="5"/>
        <v>237</v>
      </c>
      <c r="C262" s="9">
        <v>40390</v>
      </c>
      <c r="D262" s="6">
        <v>7.4399999999999994E-2</v>
      </c>
      <c r="E262" s="5">
        <f ca="1"/>
        <v>0.91831688023201408</v>
      </c>
      <c r="F262" s="10">
        <f ca="1"/>
        <v>-0.23787365887441814</v>
      </c>
      <c r="G262" s="2">
        <f ca="1"/>
        <v>0</v>
      </c>
      <c r="H262" s="22">
        <f ca="1"/>
        <v>1.5170588873740516</v>
      </c>
      <c r="I262" s="22"/>
    </row>
    <row r="263" spans="2:9" ht="14.7" thickBot="1" x14ac:dyDescent="0.55000000000000004">
      <c r="B263" s="8">
        <f t="shared" si="5"/>
        <v>238</v>
      </c>
      <c r="C263" s="9">
        <v>40420</v>
      </c>
      <c r="D263" s="6">
        <v>-3.0599999999999999E-2</v>
      </c>
      <c r="E263" s="5">
        <f ca="1"/>
        <v>0.85961638369691462</v>
      </c>
      <c r="F263" s="10">
        <f ca="1"/>
        <v>-0.26119472491286089</v>
      </c>
      <c r="G263" s="2">
        <f ca="1"/>
        <v>0</v>
      </c>
      <c r="H263" s="22">
        <f ca="1"/>
        <v>1.5170588873740516</v>
      </c>
      <c r="I263" s="22"/>
    </row>
    <row r="264" spans="2:9" ht="14.7" thickBot="1" x14ac:dyDescent="0.55000000000000004">
      <c r="B264" s="8">
        <f t="shared" si="5"/>
        <v>239</v>
      </c>
      <c r="C264" s="9">
        <v>40451</v>
      </c>
      <c r="D264" s="6">
        <v>8.7400000000000005E-2</v>
      </c>
      <c r="E264" s="5">
        <f ca="1"/>
        <v>1.022146855632025</v>
      </c>
      <c r="F264" s="10">
        <f ca="1"/>
        <v>-0.19662314387024482</v>
      </c>
      <c r="G264" s="2">
        <f ca="1"/>
        <v>0</v>
      </c>
      <c r="H264" s="22">
        <f ca="1"/>
        <v>1.5170588873740516</v>
      </c>
      <c r="I264" s="22"/>
    </row>
    <row r="265" spans="2:9" ht="14.7" thickBot="1" x14ac:dyDescent="0.55000000000000004">
      <c r="B265" s="8">
        <f t="shared" si="5"/>
        <v>240</v>
      </c>
      <c r="C265" s="9">
        <v>40482</v>
      </c>
      <c r="D265" s="6">
        <v>4.1200000000000001E-2</v>
      </c>
      <c r="E265" s="5">
        <f ca="1"/>
        <v>1.1054593060840641</v>
      </c>
      <c r="F265" s="10">
        <f ca="1"/>
        <v>-0.16352401739769906</v>
      </c>
      <c r="G265" s="2">
        <f ca="1"/>
        <v>0</v>
      </c>
      <c r="H265" s="22">
        <f ca="1"/>
        <v>1.5170588873740516</v>
      </c>
      <c r="I265" s="22"/>
    </row>
    <row r="266" spans="2:9" ht="14.7" thickBot="1" x14ac:dyDescent="0.55000000000000004">
      <c r="B266" s="8">
        <f t="shared" si="5"/>
        <v>241</v>
      </c>
      <c r="C266" s="9">
        <v>40512</v>
      </c>
      <c r="D266" s="6">
        <v>9.9400000000000002E-2</v>
      </c>
      <c r="E266" s="5">
        <f ca="1"/>
        <v>1.3147419611088198</v>
      </c>
      <c r="F266" s="10">
        <f ca="1"/>
        <v>-8.0378304727030447E-2</v>
      </c>
      <c r="G266" s="2">
        <f ca="1"/>
        <v>0</v>
      </c>
      <c r="H266" s="22">
        <f ca="1"/>
        <v>1.5170588873740516</v>
      </c>
      <c r="I266" s="22"/>
    </row>
    <row r="267" spans="2:9" ht="14.7" thickBot="1" x14ac:dyDescent="0.55000000000000004">
      <c r="B267" s="8">
        <f t="shared" si="5"/>
        <v>242</v>
      </c>
      <c r="C267" s="9">
        <v>40543</v>
      </c>
      <c r="D267" s="6">
        <v>0.21959999999999999</v>
      </c>
      <c r="E267" s="5">
        <f ca="1"/>
        <v>1.8230592957683167</v>
      </c>
      <c r="F267" s="10">
        <f ca="1"/>
        <v>0</v>
      </c>
      <c r="G267" s="2">
        <f ca="1"/>
        <v>0</v>
      </c>
      <c r="H267" s="22">
        <f ca="1"/>
        <v>1.8230592957683167</v>
      </c>
      <c r="I267" s="22"/>
    </row>
    <row r="268" spans="2:9" ht="14.7" thickBot="1" x14ac:dyDescent="0.55000000000000004">
      <c r="B268" s="8">
        <f t="shared" si="5"/>
        <v>243</v>
      </c>
      <c r="C268" s="9">
        <v>40574</v>
      </c>
      <c r="D268" s="6">
        <v>9.98E-2</v>
      </c>
      <c r="E268" s="5">
        <f ca="1"/>
        <v>2.1048006134859949</v>
      </c>
      <c r="F268" s="10">
        <f ca="1"/>
        <v>0</v>
      </c>
      <c r="G268" s="2">
        <f ca="1"/>
        <v>0</v>
      </c>
      <c r="H268" s="22">
        <f ca="1"/>
        <v>2.1048006134859949</v>
      </c>
      <c r="I268" s="22"/>
    </row>
    <row r="269" spans="2:9" ht="14.7" thickBot="1" x14ac:dyDescent="0.55000000000000004">
      <c r="B269" s="8">
        <f t="shared" si="5"/>
        <v>244</v>
      </c>
      <c r="C269" s="9">
        <v>40602</v>
      </c>
      <c r="D269" s="6">
        <v>-3.7000000000000002E-3</v>
      </c>
      <c r="E269" s="5">
        <f ca="1"/>
        <v>2.0933128512160968</v>
      </c>
      <c r="F269" s="10">
        <f ca="1"/>
        <v>-3.6999999999999256E-3</v>
      </c>
      <c r="G269" s="2">
        <f ca="1"/>
        <v>1</v>
      </c>
      <c r="H269" s="22">
        <f ca="1"/>
        <v>2.1048006134859949</v>
      </c>
      <c r="I269" s="22"/>
    </row>
    <row r="270" spans="2:9" ht="14.7" thickBot="1" x14ac:dyDescent="0.55000000000000004">
      <c r="B270" s="8">
        <f t="shared" si="5"/>
        <v>245</v>
      </c>
      <c r="C270" s="9">
        <v>40633</v>
      </c>
      <c r="D270" s="6">
        <v>7.0599999999999996E-2</v>
      </c>
      <c r="E270" s="5">
        <f ca="1"/>
        <v>2.311700738511953</v>
      </c>
      <c r="F270" s="10">
        <f ca="1"/>
        <v>0</v>
      </c>
      <c r="G270" s="2">
        <f ca="1"/>
        <v>0</v>
      </c>
      <c r="H270" s="22">
        <f ca="1"/>
        <v>2.311700738511953</v>
      </c>
      <c r="I270" s="22"/>
    </row>
    <row r="271" spans="2:9" ht="14.7" thickBot="1" x14ac:dyDescent="0.55000000000000004">
      <c r="B271" s="8">
        <f t="shared" si="5"/>
        <v>246</v>
      </c>
      <c r="C271" s="9">
        <v>40663</v>
      </c>
      <c r="D271" s="6">
        <v>3.78E-2</v>
      </c>
      <c r="E271" s="5">
        <f ca="1"/>
        <v>2.4368830264277048</v>
      </c>
      <c r="F271" s="10">
        <f ca="1"/>
        <v>0</v>
      </c>
      <c r="G271" s="2">
        <f ca="1"/>
        <v>0</v>
      </c>
      <c r="H271" s="22">
        <f ca="1"/>
        <v>2.4368830264277048</v>
      </c>
      <c r="I271" s="22"/>
    </row>
    <row r="272" spans="2:9" ht="14.7" thickBot="1" x14ac:dyDescent="0.55000000000000004">
      <c r="B272" s="8">
        <f t="shared" si="5"/>
        <v>247</v>
      </c>
      <c r="C272" s="9">
        <v>40694</v>
      </c>
      <c r="D272" s="6">
        <v>4.2099999999999999E-2</v>
      </c>
      <c r="E272" s="5">
        <f ca="1"/>
        <v>2.5815758018403114</v>
      </c>
      <c r="F272" s="10">
        <f ca="1"/>
        <v>0</v>
      </c>
      <c r="G272" s="2">
        <f ca="1"/>
        <v>0</v>
      </c>
      <c r="H272" s="22">
        <f ca="1"/>
        <v>2.5815758018403114</v>
      </c>
      <c r="I272" s="22"/>
    </row>
    <row r="273" spans="2:9" ht="14.7" thickBot="1" x14ac:dyDescent="0.55000000000000004">
      <c r="B273" s="8">
        <f t="shared" si="5"/>
        <v>248</v>
      </c>
      <c r="C273" s="9">
        <v>40724</v>
      </c>
      <c r="D273" s="6">
        <v>-3.0800000000000001E-2</v>
      </c>
      <c r="E273" s="5">
        <f ca="1"/>
        <v>2.4712632671436299</v>
      </c>
      <c r="F273" s="10">
        <f ca="1"/>
        <v>-3.0799999999999939E-2</v>
      </c>
      <c r="G273" s="2">
        <f ca="1"/>
        <v>1</v>
      </c>
      <c r="H273" s="22">
        <f ca="1"/>
        <v>2.5815758018403114</v>
      </c>
      <c r="I273" s="22"/>
    </row>
    <row r="274" spans="2:9" ht="14.7" thickBot="1" x14ac:dyDescent="0.55000000000000004">
      <c r="B274" s="8">
        <f t="shared" si="5"/>
        <v>249</v>
      </c>
      <c r="C274" s="9">
        <v>40755</v>
      </c>
      <c r="D274" s="6">
        <v>5.21E-2</v>
      </c>
      <c r="E274" s="5">
        <f ca="1"/>
        <v>2.6521160833618129</v>
      </c>
      <c r="F274" s="10">
        <f ca="1"/>
        <v>0</v>
      </c>
      <c r="G274" s="2">
        <f ca="1"/>
        <v>0</v>
      </c>
      <c r="H274" s="22">
        <f ca="1"/>
        <v>2.6521160833618129</v>
      </c>
      <c r="I274" s="22"/>
    </row>
    <row r="275" spans="2:9" ht="14.7" thickBot="1" x14ac:dyDescent="0.55000000000000004">
      <c r="B275" s="8">
        <f t="shared" si="5"/>
        <v>250</v>
      </c>
      <c r="C275" s="9">
        <v>40786</v>
      </c>
      <c r="D275" s="6">
        <v>2.8799999999999999E-2</v>
      </c>
      <c r="E275" s="5">
        <f ca="1"/>
        <v>2.7572970265626329</v>
      </c>
      <c r="F275" s="10">
        <f ca="1"/>
        <v>0</v>
      </c>
      <c r="G275" s="2">
        <f ca="1"/>
        <v>0</v>
      </c>
      <c r="H275" s="22">
        <f ca="1"/>
        <v>2.7572970265626329</v>
      </c>
      <c r="I275" s="22"/>
    </row>
    <row r="276" spans="2:9" ht="14.7" thickBot="1" x14ac:dyDescent="0.55000000000000004">
      <c r="B276" s="8">
        <f t="shared" si="5"/>
        <v>251</v>
      </c>
      <c r="C276" s="9">
        <v>40816</v>
      </c>
      <c r="D276" s="6">
        <v>-2.9700000000000001E-2</v>
      </c>
      <c r="E276" s="5">
        <f ca="1"/>
        <v>2.6457053048737227</v>
      </c>
      <c r="F276" s="10">
        <f ca="1"/>
        <v>-2.9699999999999949E-2</v>
      </c>
      <c r="G276" s="2">
        <f ca="1"/>
        <v>1</v>
      </c>
      <c r="H276" s="22">
        <f ca="1"/>
        <v>2.7572970265626329</v>
      </c>
      <c r="I276" s="22"/>
    </row>
    <row r="277" spans="2:9" ht="14.7" thickBot="1" x14ac:dyDescent="0.55000000000000004">
      <c r="B277" s="8">
        <f t="shared" si="5"/>
        <v>252</v>
      </c>
      <c r="C277" s="9">
        <v>40847</v>
      </c>
      <c r="D277" s="6">
        <v>1.11E-2</v>
      </c>
      <c r="E277" s="5">
        <f ca="1"/>
        <v>2.6861726337578213</v>
      </c>
      <c r="F277" s="10">
        <f ca="1"/>
        <v>-1.8929669999999899E-2</v>
      </c>
      <c r="G277" s="2">
        <f ca="1"/>
        <v>0</v>
      </c>
      <c r="H277" s="22">
        <f ca="1"/>
        <v>2.7572970265626329</v>
      </c>
      <c r="I277" s="22"/>
    </row>
    <row r="278" spans="2:9" ht="14.7" thickBot="1" x14ac:dyDescent="0.55000000000000004">
      <c r="B278" s="8">
        <f t="shared" si="5"/>
        <v>253</v>
      </c>
      <c r="C278" s="9">
        <v>40877</v>
      </c>
      <c r="D278" s="6">
        <v>6.1899999999999997E-2</v>
      </c>
      <c r="E278" s="5">
        <f ca="1"/>
        <v>2.9143467197874307</v>
      </c>
      <c r="F278" s="10">
        <f ca="1"/>
        <v>0</v>
      </c>
      <c r="G278" s="2">
        <f ca="1"/>
        <v>0</v>
      </c>
      <c r="H278" s="22">
        <f ca="1"/>
        <v>2.9143467197874307</v>
      </c>
      <c r="I278" s="22"/>
    </row>
    <row r="279" spans="2:9" ht="14.7" thickBot="1" x14ac:dyDescent="0.55000000000000004">
      <c r="B279" s="8">
        <f t="shared" si="5"/>
        <v>254</v>
      </c>
      <c r="C279" s="9">
        <v>40908</v>
      </c>
      <c r="D279" s="6">
        <v>2.5000000000000001E-3</v>
      </c>
      <c r="E279" s="5">
        <f ca="1"/>
        <v>2.9241325865868992</v>
      </c>
      <c r="F279" s="10">
        <f ca="1"/>
        <v>0</v>
      </c>
      <c r="G279" s="2">
        <f ca="1"/>
        <v>0</v>
      </c>
      <c r="H279" s="22">
        <f ca="1"/>
        <v>2.9241325865868992</v>
      </c>
      <c r="I279" s="22"/>
    </row>
    <row r="280" spans="2:9" ht="14.7" thickBot="1" x14ac:dyDescent="0.55000000000000004">
      <c r="B280" s="8">
        <f t="shared" si="5"/>
        <v>255</v>
      </c>
      <c r="C280" s="9">
        <v>40939</v>
      </c>
      <c r="D280" s="6">
        <v>-9.3299999999999994E-2</v>
      </c>
      <c r="E280" s="5">
        <f ca="1"/>
        <v>2.5580110162583418</v>
      </c>
      <c r="F280" s="10">
        <f ca="1"/>
        <v>-9.3299999999999939E-2</v>
      </c>
      <c r="G280" s="2">
        <f ca="1"/>
        <v>1</v>
      </c>
      <c r="H280" s="22">
        <f ca="1"/>
        <v>2.9241325865868992</v>
      </c>
      <c r="I280" s="22"/>
    </row>
    <row r="281" spans="2:9" ht="14.7" thickBot="1" x14ac:dyDescent="0.55000000000000004">
      <c r="B281" s="8">
        <f t="shared" si="5"/>
        <v>256</v>
      </c>
      <c r="C281" s="9">
        <v>40968</v>
      </c>
      <c r="D281" s="6">
        <v>-0.03</v>
      </c>
      <c r="E281" s="5">
        <f ca="1"/>
        <v>2.4512706857705915</v>
      </c>
      <c r="F281" s="10">
        <f ca="1"/>
        <v>-0.12050099999999997</v>
      </c>
      <c r="G281" s="2">
        <f ca="1"/>
        <v>0</v>
      </c>
      <c r="H281" s="22">
        <f ca="1"/>
        <v>2.9241325865868992</v>
      </c>
      <c r="I281" s="22"/>
    </row>
    <row r="282" spans="2:9" ht="14.7" thickBot="1" x14ac:dyDescent="0.55000000000000004">
      <c r="B282" s="8">
        <f t="shared" si="5"/>
        <v>257</v>
      </c>
      <c r="C282" s="9">
        <v>40999</v>
      </c>
      <c r="D282" s="6">
        <v>7.4399999999999994E-2</v>
      </c>
      <c r="E282" s="5">
        <f ca="1"/>
        <v>2.7080452247919236</v>
      </c>
      <c r="F282" s="10">
        <f ca="1"/>
        <v>-5.5066274399999893E-2</v>
      </c>
      <c r="G282" s="2">
        <f ca="1"/>
        <v>0</v>
      </c>
      <c r="H282" s="22">
        <f ca="1"/>
        <v>2.9241325865868992</v>
      </c>
      <c r="I282" s="22"/>
    </row>
    <row r="283" spans="2:9" ht="14.7" thickBot="1" x14ac:dyDescent="0.55000000000000004">
      <c r="B283" s="8">
        <f t="shared" si="5"/>
        <v>258</v>
      </c>
      <c r="C283" s="9">
        <v>41029</v>
      </c>
      <c r="D283" s="6">
        <v>-3.0599999999999999E-2</v>
      </c>
      <c r="E283" s="5">
        <f ca="1"/>
        <v>2.5945790409132909</v>
      </c>
      <c r="F283" s="10">
        <f ca="1"/>
        <v>-8.398124640335991E-2</v>
      </c>
      <c r="G283" s="2">
        <f ca="1"/>
        <v>0</v>
      </c>
      <c r="H283" s="22">
        <f ca="1"/>
        <v>2.9241325865868992</v>
      </c>
      <c r="I283" s="22"/>
    </row>
    <row r="284" spans="2:9" ht="14.7" thickBot="1" x14ac:dyDescent="0.55000000000000004">
      <c r="B284" s="8">
        <f t="shared" si="5"/>
        <v>259</v>
      </c>
      <c r="C284" s="9">
        <v>41060</v>
      </c>
      <c r="D284" s="6">
        <v>8.7400000000000005E-2</v>
      </c>
      <c r="E284" s="5">
        <f ca="1"/>
        <v>2.9087452490891121</v>
      </c>
      <c r="F284" s="10">
        <f ca="1"/>
        <v>-3.9212073390135771E-3</v>
      </c>
      <c r="G284" s="2">
        <f ca="1"/>
        <v>0</v>
      </c>
      <c r="H284" s="22">
        <f ca="1"/>
        <v>2.9241325865868992</v>
      </c>
      <c r="I284" s="22"/>
    </row>
    <row r="285" spans="2:9" ht="14.7" thickBot="1" x14ac:dyDescent="0.55000000000000004">
      <c r="B285" s="8">
        <f t="shared" si="5"/>
        <v>260</v>
      </c>
      <c r="C285" s="9">
        <v>41090</v>
      </c>
      <c r="D285" s="6">
        <v>4.1200000000000001E-2</v>
      </c>
      <c r="E285" s="5">
        <f ca="1"/>
        <v>3.0697855533515828</v>
      </c>
      <c r="F285" s="10">
        <f ca="1"/>
        <v>0</v>
      </c>
      <c r="G285" s="2">
        <f ca="1"/>
        <v>0</v>
      </c>
      <c r="H285" s="22">
        <f ca="1"/>
        <v>3.0697855533515828</v>
      </c>
      <c r="I285" s="22"/>
    </row>
    <row r="286" spans="2:9" ht="14.7" thickBot="1" x14ac:dyDescent="0.55000000000000004">
      <c r="B286" s="8" t="e">
        <f t="shared" si="5"/>
        <v>#N/A</v>
      </c>
      <c r="C286" s="7"/>
      <c r="D286" s="6"/>
      <c r="E286" s="5"/>
      <c r="F286" s="10"/>
    </row>
    <row r="287" spans="2:9" ht="14.7" thickBot="1" x14ac:dyDescent="0.55000000000000004">
      <c r="B287" s="8" t="e">
        <f t="shared" si="5"/>
        <v>#N/A</v>
      </c>
      <c r="C287" s="7"/>
      <c r="D287" s="6"/>
      <c r="E287" s="5"/>
      <c r="F287" s="10"/>
    </row>
    <row r="288" spans="2:9" ht="14.7" thickBot="1" x14ac:dyDescent="0.55000000000000004">
      <c r="B288" s="8" t="e">
        <f t="shared" si="5"/>
        <v>#N/A</v>
      </c>
      <c r="C288" s="7"/>
      <c r="D288" s="6"/>
      <c r="E288" s="5"/>
      <c r="F288" s="10"/>
    </row>
    <row r="289" spans="2:6" ht="14.7" thickBot="1" x14ac:dyDescent="0.55000000000000004">
      <c r="B289" s="8" t="e">
        <f t="shared" si="5"/>
        <v>#N/A</v>
      </c>
      <c r="C289" s="7"/>
      <c r="D289" s="6"/>
      <c r="E289" s="5"/>
      <c r="F289" s="10"/>
    </row>
    <row r="290" spans="2:6" ht="14.7" thickBot="1" x14ac:dyDescent="0.55000000000000004">
      <c r="B290" s="8" t="e">
        <f t="shared" si="5"/>
        <v>#N/A</v>
      </c>
      <c r="C290" s="7"/>
      <c r="D290" s="6"/>
      <c r="E290" s="5"/>
      <c r="F290" s="10"/>
    </row>
    <row r="291" spans="2:6" ht="14.7" thickBot="1" x14ac:dyDescent="0.55000000000000004">
      <c r="B291" s="8" t="e">
        <f t="shared" si="5"/>
        <v>#N/A</v>
      </c>
      <c r="C291" s="7"/>
      <c r="D291" s="6"/>
      <c r="E291" s="5"/>
      <c r="F291" s="10"/>
    </row>
    <row r="292" spans="2:6" ht="14.7" thickBot="1" x14ac:dyDescent="0.55000000000000004">
      <c r="B292" s="8" t="e">
        <f t="shared" si="5"/>
        <v>#N/A</v>
      </c>
      <c r="C292" s="7"/>
      <c r="D292" s="6"/>
      <c r="E292" s="5"/>
      <c r="F292" s="10"/>
    </row>
    <row r="293" spans="2:6" ht="14.7" thickBot="1" x14ac:dyDescent="0.55000000000000004">
      <c r="B293" s="8" t="e">
        <f t="shared" si="5"/>
        <v>#N/A</v>
      </c>
      <c r="C293" s="7"/>
      <c r="D293" s="6"/>
      <c r="E293" s="5"/>
      <c r="F293" s="10"/>
    </row>
    <row r="294" spans="2:6" ht="14.7" thickBot="1" x14ac:dyDescent="0.55000000000000004">
      <c r="B294" s="8" t="e">
        <f t="shared" si="5"/>
        <v>#N/A</v>
      </c>
      <c r="C294" s="7"/>
      <c r="D294" s="6"/>
      <c r="E294" s="5"/>
      <c r="F294" s="10"/>
    </row>
    <row r="295" spans="2:6" ht="14.7" thickBot="1" x14ac:dyDescent="0.55000000000000004">
      <c r="B295" s="8" t="e">
        <f t="shared" si="5"/>
        <v>#N/A</v>
      </c>
      <c r="C295" s="7"/>
      <c r="D295" s="6"/>
      <c r="E295" s="5"/>
      <c r="F295" s="10"/>
    </row>
    <row r="296" spans="2:6" ht="14.7" thickBot="1" x14ac:dyDescent="0.55000000000000004">
      <c r="B296" s="8" t="e">
        <f t="shared" si="5"/>
        <v>#N/A</v>
      </c>
      <c r="C296" s="7"/>
      <c r="D296" s="6"/>
      <c r="E296" s="5"/>
      <c r="F296" s="10"/>
    </row>
    <row r="297" spans="2:6" ht="14.7" thickBot="1" x14ac:dyDescent="0.55000000000000004">
      <c r="B297" s="8" t="e">
        <f t="shared" si="5"/>
        <v>#N/A</v>
      </c>
      <c r="C297" s="7"/>
      <c r="D297" s="6"/>
      <c r="E297" s="5"/>
      <c r="F297" s="10"/>
    </row>
    <row r="298" spans="2:6" ht="14.7" thickBot="1" x14ac:dyDescent="0.55000000000000004">
      <c r="B298" s="8" t="e">
        <f t="shared" si="5"/>
        <v>#N/A</v>
      </c>
      <c r="C298" s="7"/>
      <c r="D298" s="6"/>
      <c r="E298" s="5"/>
      <c r="F298" s="10"/>
    </row>
    <row r="299" spans="2:6" ht="14.7" thickBot="1" x14ac:dyDescent="0.55000000000000004">
      <c r="B299" s="8" t="e">
        <f t="shared" si="5"/>
        <v>#N/A</v>
      </c>
      <c r="C299" s="7"/>
      <c r="D299" s="6"/>
      <c r="E299" s="5"/>
      <c r="F299" s="10"/>
    </row>
    <row r="300" spans="2:6" ht="14.7" thickBot="1" x14ac:dyDescent="0.55000000000000004">
      <c r="B300" s="8" t="e">
        <f t="shared" si="5"/>
        <v>#N/A</v>
      </c>
      <c r="C300" s="7"/>
      <c r="D300" s="6"/>
      <c r="E300" s="5"/>
      <c r="F300" s="10"/>
    </row>
    <row r="301" spans="2:6" ht="14.7" thickBot="1" x14ac:dyDescent="0.55000000000000004">
      <c r="B301" s="8" t="e">
        <f t="shared" si="5"/>
        <v>#N/A</v>
      </c>
      <c r="C301" s="7"/>
      <c r="D301" s="6"/>
      <c r="E301" s="5"/>
      <c r="F301" s="10"/>
    </row>
    <row r="302" spans="2:6" ht="14.7" thickBot="1" x14ac:dyDescent="0.55000000000000004">
      <c r="B302" s="8" t="e">
        <f t="shared" si="5"/>
        <v>#N/A</v>
      </c>
      <c r="C302" s="7"/>
      <c r="D302" s="6"/>
      <c r="E302" s="5"/>
      <c r="F302" s="10"/>
    </row>
    <row r="303" spans="2:6" ht="14.7" thickBot="1" x14ac:dyDescent="0.55000000000000004">
      <c r="B303" s="8" t="e">
        <f t="shared" si="5"/>
        <v>#N/A</v>
      </c>
      <c r="C303" s="7"/>
      <c r="D303" s="6"/>
      <c r="E303" s="5"/>
      <c r="F303" s="10"/>
    </row>
    <row r="304" spans="2:6" ht="14.7" thickBot="1" x14ac:dyDescent="0.55000000000000004">
      <c r="B304" s="8" t="e">
        <f t="shared" si="5"/>
        <v>#N/A</v>
      </c>
      <c r="C304" s="7"/>
      <c r="D304" s="6"/>
      <c r="E304" s="5"/>
      <c r="F304" s="10"/>
    </row>
    <row r="305" spans="2:6" ht="14.7" thickBot="1" x14ac:dyDescent="0.55000000000000004">
      <c r="B305" s="8" t="e">
        <f t="shared" si="5"/>
        <v>#N/A</v>
      </c>
      <c r="C305" s="7"/>
      <c r="D305" s="6"/>
      <c r="E305" s="5"/>
      <c r="F305" s="10"/>
    </row>
    <row r="306" spans="2:6" ht="14.7" thickBot="1" x14ac:dyDescent="0.55000000000000004">
      <c r="B306" s="8" t="e">
        <f t="shared" si="5"/>
        <v>#N/A</v>
      </c>
      <c r="C306" s="7"/>
      <c r="D306" s="6"/>
      <c r="E306" s="5"/>
      <c r="F306" s="10"/>
    </row>
    <row r="307" spans="2:6" ht="14.7" thickBot="1" x14ac:dyDescent="0.55000000000000004">
      <c r="B307" s="8" t="e">
        <f t="shared" ref="B307:B370" si="6">IF(ISBLANK(D307),NA(),B306+1)</f>
        <v>#N/A</v>
      </c>
      <c r="C307" s="7"/>
      <c r="D307" s="6"/>
      <c r="E307" s="5"/>
      <c r="F307" s="10"/>
    </row>
    <row r="308" spans="2:6" ht="14.7" thickBot="1" x14ac:dyDescent="0.55000000000000004">
      <c r="B308" s="8" t="e">
        <f t="shared" si="6"/>
        <v>#N/A</v>
      </c>
      <c r="C308" s="7"/>
      <c r="D308" s="6"/>
      <c r="E308" s="5"/>
      <c r="F308" s="10"/>
    </row>
    <row r="309" spans="2:6" ht="14.7" thickBot="1" x14ac:dyDescent="0.55000000000000004">
      <c r="B309" s="8" t="e">
        <f t="shared" si="6"/>
        <v>#N/A</v>
      </c>
      <c r="C309" s="7"/>
      <c r="D309" s="6"/>
      <c r="E309" s="5"/>
      <c r="F309" s="10"/>
    </row>
    <row r="310" spans="2:6" ht="14.7" thickBot="1" x14ac:dyDescent="0.55000000000000004">
      <c r="B310" s="8" t="e">
        <f t="shared" si="6"/>
        <v>#N/A</v>
      </c>
      <c r="C310" s="7"/>
      <c r="D310" s="6"/>
      <c r="E310" s="5"/>
      <c r="F310" s="10"/>
    </row>
    <row r="311" spans="2:6" ht="14.7" thickBot="1" x14ac:dyDescent="0.55000000000000004">
      <c r="B311" s="8" t="e">
        <f t="shared" si="6"/>
        <v>#N/A</v>
      </c>
      <c r="C311" s="7"/>
      <c r="D311" s="6"/>
      <c r="E311" s="5"/>
      <c r="F311" s="10"/>
    </row>
    <row r="312" spans="2:6" ht="14.7" thickBot="1" x14ac:dyDescent="0.55000000000000004">
      <c r="B312" s="8" t="e">
        <f t="shared" si="6"/>
        <v>#N/A</v>
      </c>
      <c r="C312" s="7"/>
      <c r="D312" s="6"/>
      <c r="E312" s="5"/>
      <c r="F312" s="10"/>
    </row>
    <row r="313" spans="2:6" ht="14.7" thickBot="1" x14ac:dyDescent="0.55000000000000004">
      <c r="B313" s="8" t="e">
        <f t="shared" si="6"/>
        <v>#N/A</v>
      </c>
      <c r="C313" s="7"/>
      <c r="D313" s="6"/>
      <c r="E313" s="5"/>
      <c r="F313" s="10"/>
    </row>
    <row r="314" spans="2:6" ht="14.7" thickBot="1" x14ac:dyDescent="0.55000000000000004">
      <c r="B314" s="8" t="e">
        <f t="shared" si="6"/>
        <v>#N/A</v>
      </c>
      <c r="C314" s="7"/>
      <c r="D314" s="6"/>
      <c r="E314" s="5"/>
      <c r="F314" s="10"/>
    </row>
    <row r="315" spans="2:6" ht="14.7" thickBot="1" x14ac:dyDescent="0.55000000000000004">
      <c r="B315" s="8" t="e">
        <f t="shared" si="6"/>
        <v>#N/A</v>
      </c>
      <c r="C315" s="7"/>
      <c r="D315" s="6"/>
      <c r="E315" s="5"/>
      <c r="F315" s="10"/>
    </row>
    <row r="316" spans="2:6" ht="14.7" thickBot="1" x14ac:dyDescent="0.55000000000000004">
      <c r="B316" s="8" t="e">
        <f t="shared" si="6"/>
        <v>#N/A</v>
      </c>
      <c r="C316" s="7"/>
      <c r="D316" s="6"/>
      <c r="E316" s="5"/>
      <c r="F316" s="10"/>
    </row>
    <row r="317" spans="2:6" ht="14.7" thickBot="1" x14ac:dyDescent="0.55000000000000004">
      <c r="B317" s="8" t="e">
        <f t="shared" si="6"/>
        <v>#N/A</v>
      </c>
      <c r="C317" s="7"/>
      <c r="D317" s="6"/>
      <c r="E317" s="5"/>
      <c r="F317" s="10"/>
    </row>
    <row r="318" spans="2:6" ht="14.7" thickBot="1" x14ac:dyDescent="0.55000000000000004">
      <c r="B318" s="8" t="e">
        <f t="shared" si="6"/>
        <v>#N/A</v>
      </c>
      <c r="C318" s="7"/>
      <c r="D318" s="6"/>
      <c r="E318" s="5"/>
      <c r="F318" s="10"/>
    </row>
    <row r="319" spans="2:6" ht="14.7" thickBot="1" x14ac:dyDescent="0.55000000000000004">
      <c r="B319" s="8" t="e">
        <f t="shared" si="6"/>
        <v>#N/A</v>
      </c>
      <c r="C319" s="7"/>
      <c r="D319" s="6"/>
      <c r="E319" s="5"/>
      <c r="F319" s="10"/>
    </row>
    <row r="320" spans="2:6" ht="14.7" thickBot="1" x14ac:dyDescent="0.55000000000000004">
      <c r="B320" s="8" t="e">
        <f t="shared" si="6"/>
        <v>#N/A</v>
      </c>
      <c r="C320" s="7"/>
      <c r="D320" s="6"/>
      <c r="E320" s="5"/>
      <c r="F320" s="10"/>
    </row>
    <row r="321" spans="2:6" ht="14.7" thickBot="1" x14ac:dyDescent="0.55000000000000004">
      <c r="B321" s="8" t="e">
        <f t="shared" si="6"/>
        <v>#N/A</v>
      </c>
      <c r="C321" s="7"/>
      <c r="D321" s="6"/>
      <c r="E321" s="5"/>
      <c r="F321" s="10"/>
    </row>
    <row r="322" spans="2:6" ht="14.7" thickBot="1" x14ac:dyDescent="0.55000000000000004">
      <c r="B322" s="8" t="e">
        <f t="shared" si="6"/>
        <v>#N/A</v>
      </c>
      <c r="C322" s="7"/>
      <c r="D322" s="6"/>
      <c r="E322" s="5"/>
      <c r="F322" s="10"/>
    </row>
    <row r="323" spans="2:6" ht="14.7" thickBot="1" x14ac:dyDescent="0.55000000000000004">
      <c r="B323" s="8" t="e">
        <f t="shared" si="6"/>
        <v>#N/A</v>
      </c>
      <c r="C323" s="7"/>
      <c r="D323" s="6"/>
      <c r="E323" s="5"/>
      <c r="F323" s="10"/>
    </row>
    <row r="324" spans="2:6" ht="14.7" thickBot="1" x14ac:dyDescent="0.55000000000000004">
      <c r="B324" s="8" t="e">
        <f t="shared" si="6"/>
        <v>#N/A</v>
      </c>
      <c r="C324" s="7"/>
      <c r="D324" s="6"/>
      <c r="E324" s="5"/>
      <c r="F324" s="10"/>
    </row>
    <row r="325" spans="2:6" ht="14.7" thickBot="1" x14ac:dyDescent="0.55000000000000004">
      <c r="B325" s="8" t="e">
        <f t="shared" si="6"/>
        <v>#N/A</v>
      </c>
      <c r="C325" s="7"/>
      <c r="D325" s="6"/>
      <c r="E325" s="5"/>
      <c r="F325" s="10"/>
    </row>
    <row r="326" spans="2:6" ht="14.7" thickBot="1" x14ac:dyDescent="0.55000000000000004">
      <c r="B326" s="8" t="e">
        <f t="shared" si="6"/>
        <v>#N/A</v>
      </c>
      <c r="C326" s="7"/>
      <c r="D326" s="6"/>
      <c r="E326" s="5"/>
      <c r="F326" s="10"/>
    </row>
    <row r="327" spans="2:6" ht="14.7" thickBot="1" x14ac:dyDescent="0.55000000000000004">
      <c r="B327" s="8" t="e">
        <f t="shared" si="6"/>
        <v>#N/A</v>
      </c>
      <c r="C327" s="7"/>
      <c r="D327" s="6"/>
      <c r="E327" s="5"/>
      <c r="F327" s="10"/>
    </row>
    <row r="328" spans="2:6" ht="14.7" thickBot="1" x14ac:dyDescent="0.55000000000000004">
      <c r="B328" s="8" t="e">
        <f t="shared" si="6"/>
        <v>#N/A</v>
      </c>
      <c r="C328" s="7"/>
      <c r="D328" s="6"/>
      <c r="E328" s="5"/>
      <c r="F328" s="10"/>
    </row>
    <row r="329" spans="2:6" ht="14.7" thickBot="1" x14ac:dyDescent="0.55000000000000004">
      <c r="B329" s="8" t="e">
        <f t="shared" si="6"/>
        <v>#N/A</v>
      </c>
      <c r="C329" s="7"/>
      <c r="D329" s="6"/>
      <c r="E329" s="5"/>
      <c r="F329" s="10"/>
    </row>
    <row r="330" spans="2:6" ht="14.7" thickBot="1" x14ac:dyDescent="0.55000000000000004">
      <c r="B330" s="8" t="e">
        <f t="shared" si="6"/>
        <v>#N/A</v>
      </c>
      <c r="C330" s="7"/>
      <c r="D330" s="6"/>
      <c r="E330" s="5"/>
      <c r="F330" s="10"/>
    </row>
    <row r="331" spans="2:6" ht="14.7" thickBot="1" x14ac:dyDescent="0.55000000000000004">
      <c r="B331" s="8" t="e">
        <f t="shared" si="6"/>
        <v>#N/A</v>
      </c>
      <c r="C331" s="7"/>
      <c r="D331" s="6"/>
      <c r="E331" s="5"/>
      <c r="F331" s="10"/>
    </row>
    <row r="332" spans="2:6" ht="14.7" thickBot="1" x14ac:dyDescent="0.55000000000000004">
      <c r="B332" s="8" t="e">
        <f t="shared" si="6"/>
        <v>#N/A</v>
      </c>
      <c r="C332" s="7"/>
      <c r="D332" s="6"/>
      <c r="E332" s="5"/>
      <c r="F332" s="10"/>
    </row>
    <row r="333" spans="2:6" ht="14.7" thickBot="1" x14ac:dyDescent="0.55000000000000004">
      <c r="B333" s="8" t="e">
        <f t="shared" si="6"/>
        <v>#N/A</v>
      </c>
      <c r="C333" s="7"/>
      <c r="D333" s="6"/>
      <c r="E333" s="5"/>
      <c r="F333" s="10"/>
    </row>
    <row r="334" spans="2:6" ht="14.7" thickBot="1" x14ac:dyDescent="0.55000000000000004">
      <c r="B334" s="8" t="e">
        <f t="shared" si="6"/>
        <v>#N/A</v>
      </c>
      <c r="C334" s="7"/>
      <c r="D334" s="6"/>
      <c r="E334" s="5"/>
      <c r="F334" s="10"/>
    </row>
    <row r="335" spans="2:6" ht="14.7" thickBot="1" x14ac:dyDescent="0.55000000000000004">
      <c r="B335" s="8" t="e">
        <f t="shared" si="6"/>
        <v>#N/A</v>
      </c>
      <c r="C335" s="7"/>
      <c r="D335" s="6"/>
      <c r="E335" s="5"/>
      <c r="F335" s="10"/>
    </row>
    <row r="336" spans="2:6" ht="14.7" thickBot="1" x14ac:dyDescent="0.55000000000000004">
      <c r="B336" s="8" t="e">
        <f t="shared" si="6"/>
        <v>#N/A</v>
      </c>
      <c r="C336" s="7"/>
      <c r="D336" s="6"/>
      <c r="E336" s="5"/>
      <c r="F336" s="10"/>
    </row>
    <row r="337" spans="2:6" ht="14.7" thickBot="1" x14ac:dyDescent="0.55000000000000004">
      <c r="B337" s="8" t="e">
        <f t="shared" si="6"/>
        <v>#N/A</v>
      </c>
      <c r="C337" s="7"/>
      <c r="D337" s="6"/>
      <c r="E337" s="5"/>
      <c r="F337" s="10"/>
    </row>
    <row r="338" spans="2:6" ht="14.7" thickBot="1" x14ac:dyDescent="0.55000000000000004">
      <c r="B338" s="8" t="e">
        <f t="shared" si="6"/>
        <v>#N/A</v>
      </c>
      <c r="C338" s="7"/>
      <c r="D338" s="6"/>
      <c r="E338" s="5"/>
      <c r="F338" s="10"/>
    </row>
    <row r="339" spans="2:6" ht="14.7" thickBot="1" x14ac:dyDescent="0.55000000000000004">
      <c r="B339" s="8" t="e">
        <f t="shared" si="6"/>
        <v>#N/A</v>
      </c>
      <c r="C339" s="7"/>
      <c r="D339" s="6"/>
      <c r="E339" s="5"/>
      <c r="F339" s="10"/>
    </row>
    <row r="340" spans="2:6" ht="14.7" thickBot="1" x14ac:dyDescent="0.55000000000000004">
      <c r="B340" s="8" t="e">
        <f t="shared" si="6"/>
        <v>#N/A</v>
      </c>
      <c r="C340" s="7"/>
      <c r="D340" s="6"/>
      <c r="E340" s="5"/>
      <c r="F340" s="10"/>
    </row>
    <row r="341" spans="2:6" ht="14.7" thickBot="1" x14ac:dyDescent="0.55000000000000004">
      <c r="B341" s="8" t="e">
        <f t="shared" si="6"/>
        <v>#N/A</v>
      </c>
      <c r="C341" s="7"/>
      <c r="D341" s="6"/>
      <c r="E341" s="5"/>
      <c r="F341" s="10"/>
    </row>
    <row r="342" spans="2:6" ht="14.7" thickBot="1" x14ac:dyDescent="0.55000000000000004">
      <c r="B342" s="8" t="e">
        <f t="shared" si="6"/>
        <v>#N/A</v>
      </c>
      <c r="C342" s="7"/>
      <c r="D342" s="6"/>
      <c r="E342" s="5"/>
      <c r="F342" s="10"/>
    </row>
    <row r="343" spans="2:6" ht="14.7" thickBot="1" x14ac:dyDescent="0.55000000000000004">
      <c r="B343" s="8" t="e">
        <f t="shared" si="6"/>
        <v>#N/A</v>
      </c>
      <c r="C343" s="7"/>
      <c r="D343" s="6"/>
      <c r="E343" s="5"/>
      <c r="F343" s="10"/>
    </row>
    <row r="344" spans="2:6" ht="14.7" thickBot="1" x14ac:dyDescent="0.55000000000000004">
      <c r="B344" s="8" t="e">
        <f t="shared" si="6"/>
        <v>#N/A</v>
      </c>
      <c r="C344" s="7"/>
      <c r="D344" s="6"/>
      <c r="E344" s="5"/>
      <c r="F344" s="10"/>
    </row>
    <row r="345" spans="2:6" ht="14.7" thickBot="1" x14ac:dyDescent="0.55000000000000004">
      <c r="B345" s="8" t="e">
        <f t="shared" si="6"/>
        <v>#N/A</v>
      </c>
      <c r="C345" s="7"/>
      <c r="D345" s="6"/>
      <c r="E345" s="5"/>
      <c r="F345" s="10"/>
    </row>
    <row r="346" spans="2:6" ht="14.7" thickBot="1" x14ac:dyDescent="0.55000000000000004">
      <c r="B346" s="8" t="e">
        <f t="shared" si="6"/>
        <v>#N/A</v>
      </c>
      <c r="C346" s="7"/>
      <c r="D346" s="6"/>
      <c r="E346" s="5"/>
      <c r="F346" s="10"/>
    </row>
    <row r="347" spans="2:6" ht="14.7" thickBot="1" x14ac:dyDescent="0.55000000000000004">
      <c r="B347" s="8" t="e">
        <f t="shared" si="6"/>
        <v>#N/A</v>
      </c>
      <c r="C347" s="7"/>
      <c r="D347" s="6"/>
      <c r="E347" s="5"/>
      <c r="F347" s="10"/>
    </row>
    <row r="348" spans="2:6" ht="14.7" thickBot="1" x14ac:dyDescent="0.55000000000000004">
      <c r="B348" s="8" t="e">
        <f t="shared" si="6"/>
        <v>#N/A</v>
      </c>
      <c r="C348" s="7"/>
      <c r="D348" s="6"/>
      <c r="E348" s="5"/>
      <c r="F348" s="10"/>
    </row>
    <row r="349" spans="2:6" ht="14.7" thickBot="1" x14ac:dyDescent="0.55000000000000004">
      <c r="B349" s="8" t="e">
        <f t="shared" si="6"/>
        <v>#N/A</v>
      </c>
      <c r="C349" s="7"/>
      <c r="D349" s="6"/>
      <c r="E349" s="5"/>
      <c r="F349" s="10"/>
    </row>
    <row r="350" spans="2:6" ht="14.7" thickBot="1" x14ac:dyDescent="0.55000000000000004">
      <c r="B350" s="8" t="e">
        <f t="shared" si="6"/>
        <v>#N/A</v>
      </c>
      <c r="C350" s="7"/>
      <c r="D350" s="6"/>
      <c r="E350" s="5"/>
      <c r="F350" s="10"/>
    </row>
    <row r="351" spans="2:6" ht="14.7" thickBot="1" x14ac:dyDescent="0.55000000000000004">
      <c r="B351" s="8" t="e">
        <f t="shared" si="6"/>
        <v>#N/A</v>
      </c>
      <c r="C351" s="7"/>
      <c r="D351" s="6"/>
      <c r="E351" s="5"/>
      <c r="F351" s="10"/>
    </row>
    <row r="352" spans="2:6" ht="14.7" thickBot="1" x14ac:dyDescent="0.55000000000000004">
      <c r="B352" s="8" t="e">
        <f t="shared" si="6"/>
        <v>#N/A</v>
      </c>
      <c r="C352" s="7"/>
      <c r="D352" s="6"/>
      <c r="E352" s="5"/>
      <c r="F352" s="10"/>
    </row>
    <row r="353" spans="2:6" ht="14.7" thickBot="1" x14ac:dyDescent="0.55000000000000004">
      <c r="B353" s="8" t="e">
        <f t="shared" si="6"/>
        <v>#N/A</v>
      </c>
      <c r="C353" s="7"/>
      <c r="D353" s="6"/>
      <c r="E353" s="5"/>
      <c r="F353" s="10"/>
    </row>
    <row r="354" spans="2:6" ht="14.7" thickBot="1" x14ac:dyDescent="0.55000000000000004">
      <c r="B354" s="8" t="e">
        <f t="shared" si="6"/>
        <v>#N/A</v>
      </c>
      <c r="C354" s="7"/>
      <c r="D354" s="6"/>
      <c r="E354" s="5"/>
      <c r="F354" s="10"/>
    </row>
    <row r="355" spans="2:6" ht="14.7" thickBot="1" x14ac:dyDescent="0.55000000000000004">
      <c r="B355" s="8" t="e">
        <f t="shared" si="6"/>
        <v>#N/A</v>
      </c>
      <c r="C355" s="7"/>
      <c r="D355" s="6"/>
      <c r="E355" s="5"/>
      <c r="F355" s="10"/>
    </row>
    <row r="356" spans="2:6" ht="14.7" thickBot="1" x14ac:dyDescent="0.55000000000000004">
      <c r="B356" s="8" t="e">
        <f t="shared" si="6"/>
        <v>#N/A</v>
      </c>
      <c r="C356" s="7"/>
      <c r="D356" s="6"/>
      <c r="E356" s="5"/>
      <c r="F356" s="10"/>
    </row>
    <row r="357" spans="2:6" ht="14.7" thickBot="1" x14ac:dyDescent="0.55000000000000004">
      <c r="B357" s="8" t="e">
        <f t="shared" si="6"/>
        <v>#N/A</v>
      </c>
      <c r="C357" s="7"/>
      <c r="D357" s="6"/>
      <c r="E357" s="5"/>
      <c r="F357" s="10"/>
    </row>
    <row r="358" spans="2:6" ht="14.7" thickBot="1" x14ac:dyDescent="0.55000000000000004">
      <c r="B358" s="8" t="e">
        <f t="shared" si="6"/>
        <v>#N/A</v>
      </c>
      <c r="C358" s="7"/>
      <c r="D358" s="6"/>
      <c r="E358" s="5"/>
      <c r="F358" s="10"/>
    </row>
    <row r="359" spans="2:6" ht="14.7" thickBot="1" x14ac:dyDescent="0.55000000000000004">
      <c r="B359" s="8" t="e">
        <f t="shared" si="6"/>
        <v>#N/A</v>
      </c>
      <c r="C359" s="7"/>
      <c r="D359" s="6"/>
      <c r="E359" s="5"/>
      <c r="F359" s="10"/>
    </row>
    <row r="360" spans="2:6" ht="14.7" thickBot="1" x14ac:dyDescent="0.55000000000000004">
      <c r="B360" s="8" t="e">
        <f t="shared" si="6"/>
        <v>#N/A</v>
      </c>
      <c r="C360" s="7"/>
      <c r="D360" s="6"/>
      <c r="E360" s="5"/>
      <c r="F360" s="10"/>
    </row>
    <row r="361" spans="2:6" ht="14.7" thickBot="1" x14ac:dyDescent="0.55000000000000004">
      <c r="B361" s="8" t="e">
        <f t="shared" si="6"/>
        <v>#N/A</v>
      </c>
      <c r="C361" s="7"/>
      <c r="D361" s="6"/>
      <c r="E361" s="5"/>
      <c r="F361" s="10"/>
    </row>
    <row r="362" spans="2:6" ht="14.7" thickBot="1" x14ac:dyDescent="0.55000000000000004">
      <c r="B362" s="8" t="e">
        <f t="shared" si="6"/>
        <v>#N/A</v>
      </c>
      <c r="C362" s="7"/>
      <c r="D362" s="6"/>
      <c r="E362" s="5"/>
      <c r="F362" s="10"/>
    </row>
    <row r="363" spans="2:6" ht="14.7" thickBot="1" x14ac:dyDescent="0.55000000000000004">
      <c r="B363" s="8" t="e">
        <f t="shared" si="6"/>
        <v>#N/A</v>
      </c>
      <c r="C363" s="7"/>
      <c r="D363" s="6"/>
      <c r="E363" s="5"/>
      <c r="F363" s="10"/>
    </row>
    <row r="364" spans="2:6" ht="14.7" thickBot="1" x14ac:dyDescent="0.55000000000000004">
      <c r="B364" s="8" t="e">
        <f t="shared" si="6"/>
        <v>#N/A</v>
      </c>
      <c r="C364" s="7"/>
      <c r="D364" s="6"/>
      <c r="E364" s="5"/>
      <c r="F364" s="10"/>
    </row>
    <row r="365" spans="2:6" ht="14.7" thickBot="1" x14ac:dyDescent="0.55000000000000004">
      <c r="B365" s="8" t="e">
        <f t="shared" si="6"/>
        <v>#N/A</v>
      </c>
      <c r="C365" s="7"/>
      <c r="D365" s="6"/>
      <c r="E365" s="5"/>
      <c r="F365" s="10"/>
    </row>
    <row r="366" spans="2:6" ht="14.7" thickBot="1" x14ac:dyDescent="0.55000000000000004">
      <c r="B366" s="8" t="e">
        <f t="shared" si="6"/>
        <v>#N/A</v>
      </c>
      <c r="C366" s="7"/>
      <c r="D366" s="6"/>
      <c r="E366" s="5"/>
      <c r="F366" s="10"/>
    </row>
    <row r="367" spans="2:6" ht="14.7" thickBot="1" x14ac:dyDescent="0.55000000000000004">
      <c r="B367" s="8" t="e">
        <f t="shared" si="6"/>
        <v>#N/A</v>
      </c>
      <c r="C367" s="7"/>
      <c r="D367" s="6"/>
      <c r="E367" s="5"/>
      <c r="F367" s="10"/>
    </row>
    <row r="368" spans="2:6" ht="14.7" thickBot="1" x14ac:dyDescent="0.55000000000000004">
      <c r="B368" s="8" t="e">
        <f t="shared" si="6"/>
        <v>#N/A</v>
      </c>
      <c r="C368" s="7"/>
      <c r="D368" s="6"/>
      <c r="E368" s="5"/>
      <c r="F368" s="10"/>
    </row>
    <row r="369" spans="2:6" ht="14.7" thickBot="1" x14ac:dyDescent="0.55000000000000004">
      <c r="B369" s="8" t="e">
        <f t="shared" si="6"/>
        <v>#N/A</v>
      </c>
      <c r="C369" s="7"/>
      <c r="D369" s="6"/>
      <c r="E369" s="5"/>
      <c r="F369" s="10"/>
    </row>
    <row r="370" spans="2:6" ht="14.7" thickBot="1" x14ac:dyDescent="0.55000000000000004">
      <c r="B370" s="8" t="e">
        <f t="shared" si="6"/>
        <v>#N/A</v>
      </c>
      <c r="C370" s="7"/>
      <c r="D370" s="6"/>
      <c r="E370" s="5"/>
      <c r="F370" s="10"/>
    </row>
    <row r="371" spans="2:6" ht="14.7" thickBot="1" x14ac:dyDescent="0.55000000000000004">
      <c r="B371" s="8" t="e">
        <f t="shared" ref="B371:B434" si="7">IF(ISBLANK(D371),NA(),B370+1)</f>
        <v>#N/A</v>
      </c>
      <c r="C371" s="7"/>
      <c r="D371" s="6"/>
      <c r="E371" s="5"/>
      <c r="F371" s="10"/>
    </row>
    <row r="372" spans="2:6" ht="14.7" thickBot="1" x14ac:dyDescent="0.55000000000000004">
      <c r="B372" s="8" t="e">
        <f t="shared" si="7"/>
        <v>#N/A</v>
      </c>
      <c r="C372" s="7"/>
      <c r="D372" s="6"/>
      <c r="E372" s="5"/>
      <c r="F372" s="10"/>
    </row>
    <row r="373" spans="2:6" ht="14.7" thickBot="1" x14ac:dyDescent="0.55000000000000004">
      <c r="B373" s="8" t="e">
        <f t="shared" si="7"/>
        <v>#N/A</v>
      </c>
      <c r="C373" s="7"/>
      <c r="D373" s="6"/>
      <c r="E373" s="5"/>
      <c r="F373" s="10"/>
    </row>
    <row r="374" spans="2:6" ht="14.7" thickBot="1" x14ac:dyDescent="0.55000000000000004">
      <c r="B374" s="8" t="e">
        <f t="shared" si="7"/>
        <v>#N/A</v>
      </c>
      <c r="C374" s="7"/>
      <c r="D374" s="6"/>
      <c r="E374" s="5"/>
      <c r="F374" s="10"/>
    </row>
    <row r="375" spans="2:6" ht="14.7" thickBot="1" x14ac:dyDescent="0.55000000000000004">
      <c r="B375" s="8" t="e">
        <f t="shared" si="7"/>
        <v>#N/A</v>
      </c>
      <c r="C375" s="7"/>
      <c r="D375" s="6"/>
      <c r="E375" s="5"/>
      <c r="F375" s="10"/>
    </row>
    <row r="376" spans="2:6" ht="14.7" thickBot="1" x14ac:dyDescent="0.55000000000000004">
      <c r="B376" s="8" t="e">
        <f t="shared" si="7"/>
        <v>#N/A</v>
      </c>
      <c r="C376" s="7"/>
      <c r="D376" s="6"/>
      <c r="E376" s="5"/>
      <c r="F376" s="10"/>
    </row>
    <row r="377" spans="2:6" ht="14.7" thickBot="1" x14ac:dyDescent="0.55000000000000004">
      <c r="B377" s="8" t="e">
        <f t="shared" si="7"/>
        <v>#N/A</v>
      </c>
      <c r="C377" s="7"/>
      <c r="D377" s="6"/>
      <c r="E377" s="5"/>
      <c r="F377" s="10"/>
    </row>
    <row r="378" spans="2:6" ht="14.7" thickBot="1" x14ac:dyDescent="0.55000000000000004">
      <c r="B378" s="8" t="e">
        <f t="shared" si="7"/>
        <v>#N/A</v>
      </c>
      <c r="C378" s="7"/>
      <c r="D378" s="6"/>
      <c r="E378" s="5"/>
      <c r="F378" s="10"/>
    </row>
    <row r="379" spans="2:6" ht="14.7" thickBot="1" x14ac:dyDescent="0.55000000000000004">
      <c r="B379" s="8" t="e">
        <f t="shared" si="7"/>
        <v>#N/A</v>
      </c>
      <c r="C379" s="7"/>
      <c r="D379" s="6"/>
      <c r="E379" s="5"/>
      <c r="F379" s="10"/>
    </row>
    <row r="380" spans="2:6" ht="14.7" thickBot="1" x14ac:dyDescent="0.55000000000000004">
      <c r="B380" s="8" t="e">
        <f t="shared" si="7"/>
        <v>#N/A</v>
      </c>
      <c r="C380" s="7"/>
      <c r="D380" s="6"/>
      <c r="E380" s="5"/>
      <c r="F380" s="10"/>
    </row>
    <row r="381" spans="2:6" ht="14.7" thickBot="1" x14ac:dyDescent="0.55000000000000004">
      <c r="B381" s="8" t="e">
        <f t="shared" si="7"/>
        <v>#N/A</v>
      </c>
      <c r="C381" s="7"/>
      <c r="D381" s="6"/>
      <c r="E381" s="5"/>
      <c r="F381" s="10"/>
    </row>
    <row r="382" spans="2:6" ht="14.7" thickBot="1" x14ac:dyDescent="0.55000000000000004">
      <c r="B382" s="8" t="e">
        <f t="shared" si="7"/>
        <v>#N/A</v>
      </c>
      <c r="C382" s="7"/>
      <c r="D382" s="6"/>
      <c r="E382" s="5"/>
      <c r="F382" s="10"/>
    </row>
    <row r="383" spans="2:6" ht="14.7" thickBot="1" x14ac:dyDescent="0.55000000000000004">
      <c r="B383" s="8" t="e">
        <f t="shared" si="7"/>
        <v>#N/A</v>
      </c>
      <c r="C383" s="7"/>
      <c r="D383" s="6"/>
      <c r="E383" s="5"/>
      <c r="F383" s="10"/>
    </row>
    <row r="384" spans="2:6" ht="14.7" thickBot="1" x14ac:dyDescent="0.55000000000000004">
      <c r="B384" s="8" t="e">
        <f t="shared" si="7"/>
        <v>#N/A</v>
      </c>
      <c r="C384" s="7"/>
      <c r="D384" s="6"/>
      <c r="E384" s="5"/>
      <c r="F384" s="10"/>
    </row>
    <row r="385" spans="2:6" ht="14.7" thickBot="1" x14ac:dyDescent="0.55000000000000004">
      <c r="B385" s="8" t="e">
        <f t="shared" si="7"/>
        <v>#N/A</v>
      </c>
      <c r="C385" s="7"/>
      <c r="D385" s="6"/>
      <c r="E385" s="5"/>
      <c r="F385" s="10"/>
    </row>
    <row r="386" spans="2:6" ht="14.7" thickBot="1" x14ac:dyDescent="0.55000000000000004">
      <c r="B386" s="8" t="e">
        <f t="shared" si="7"/>
        <v>#N/A</v>
      </c>
      <c r="C386" s="7"/>
      <c r="D386" s="6"/>
      <c r="E386" s="5"/>
      <c r="F386" s="10"/>
    </row>
    <row r="387" spans="2:6" ht="14.7" thickBot="1" x14ac:dyDescent="0.55000000000000004">
      <c r="B387" s="8" t="e">
        <f t="shared" si="7"/>
        <v>#N/A</v>
      </c>
      <c r="C387" s="7"/>
      <c r="D387" s="6"/>
      <c r="E387" s="5"/>
      <c r="F387" s="10"/>
    </row>
    <row r="388" spans="2:6" ht="14.7" thickBot="1" x14ac:dyDescent="0.55000000000000004">
      <c r="B388" s="8" t="e">
        <f t="shared" si="7"/>
        <v>#N/A</v>
      </c>
      <c r="C388" s="7"/>
      <c r="D388" s="6"/>
      <c r="E388" s="5"/>
      <c r="F388" s="10"/>
    </row>
    <row r="389" spans="2:6" ht="14.7" thickBot="1" x14ac:dyDescent="0.55000000000000004">
      <c r="B389" s="8" t="e">
        <f t="shared" si="7"/>
        <v>#N/A</v>
      </c>
      <c r="C389" s="7"/>
      <c r="D389" s="6"/>
      <c r="E389" s="5"/>
      <c r="F389" s="10"/>
    </row>
    <row r="390" spans="2:6" ht="14.7" thickBot="1" x14ac:dyDescent="0.55000000000000004">
      <c r="B390" s="8" t="e">
        <f t="shared" si="7"/>
        <v>#N/A</v>
      </c>
      <c r="C390" s="7"/>
      <c r="D390" s="6"/>
      <c r="E390" s="5"/>
      <c r="F390" s="10"/>
    </row>
    <row r="391" spans="2:6" ht="14.7" thickBot="1" x14ac:dyDescent="0.55000000000000004">
      <c r="B391" s="8" t="e">
        <f t="shared" si="7"/>
        <v>#N/A</v>
      </c>
      <c r="C391" s="7"/>
      <c r="D391" s="6"/>
      <c r="E391" s="5"/>
      <c r="F391" s="10"/>
    </row>
    <row r="392" spans="2:6" ht="14.7" thickBot="1" x14ac:dyDescent="0.55000000000000004">
      <c r="B392" s="8" t="e">
        <f t="shared" si="7"/>
        <v>#N/A</v>
      </c>
      <c r="C392" s="7"/>
      <c r="D392" s="6"/>
      <c r="E392" s="5"/>
      <c r="F392" s="10"/>
    </row>
    <row r="393" spans="2:6" ht="14.7" thickBot="1" x14ac:dyDescent="0.55000000000000004">
      <c r="B393" s="8" t="e">
        <f t="shared" si="7"/>
        <v>#N/A</v>
      </c>
      <c r="C393" s="7"/>
      <c r="D393" s="6"/>
      <c r="E393" s="5"/>
      <c r="F393" s="10"/>
    </row>
    <row r="394" spans="2:6" ht="14.7" thickBot="1" x14ac:dyDescent="0.55000000000000004">
      <c r="B394" s="8" t="e">
        <f t="shared" si="7"/>
        <v>#N/A</v>
      </c>
      <c r="C394" s="7"/>
      <c r="D394" s="6"/>
      <c r="E394" s="5"/>
      <c r="F394" s="10"/>
    </row>
    <row r="395" spans="2:6" ht="14.7" thickBot="1" x14ac:dyDescent="0.55000000000000004">
      <c r="B395" s="8" t="e">
        <f t="shared" si="7"/>
        <v>#N/A</v>
      </c>
      <c r="C395" s="7"/>
      <c r="D395" s="6"/>
      <c r="E395" s="5"/>
      <c r="F395" s="10"/>
    </row>
    <row r="396" spans="2:6" ht="14.7" thickBot="1" x14ac:dyDescent="0.55000000000000004">
      <c r="B396" s="8" t="e">
        <f t="shared" si="7"/>
        <v>#N/A</v>
      </c>
      <c r="C396" s="7"/>
      <c r="D396" s="6"/>
      <c r="E396" s="5"/>
      <c r="F396" s="10"/>
    </row>
    <row r="397" spans="2:6" ht="14.7" thickBot="1" x14ac:dyDescent="0.55000000000000004">
      <c r="B397" s="8" t="e">
        <f t="shared" si="7"/>
        <v>#N/A</v>
      </c>
      <c r="C397" s="7"/>
      <c r="D397" s="6"/>
      <c r="E397" s="5"/>
      <c r="F397" s="10"/>
    </row>
    <row r="398" spans="2:6" ht="14.7" thickBot="1" x14ac:dyDescent="0.55000000000000004">
      <c r="B398" s="8" t="e">
        <f t="shared" si="7"/>
        <v>#N/A</v>
      </c>
      <c r="C398" s="7"/>
      <c r="D398" s="6"/>
      <c r="E398" s="5"/>
      <c r="F398" s="10"/>
    </row>
    <row r="399" spans="2:6" ht="14.7" thickBot="1" x14ac:dyDescent="0.55000000000000004">
      <c r="B399" s="8" t="e">
        <f t="shared" si="7"/>
        <v>#N/A</v>
      </c>
      <c r="C399" s="7"/>
      <c r="D399" s="6"/>
      <c r="E399" s="5"/>
      <c r="F399" s="10"/>
    </row>
    <row r="400" spans="2:6" ht="14.7" thickBot="1" x14ac:dyDescent="0.55000000000000004">
      <c r="B400" s="8" t="e">
        <f t="shared" si="7"/>
        <v>#N/A</v>
      </c>
      <c r="C400" s="7"/>
      <c r="D400" s="6"/>
      <c r="E400" s="5"/>
      <c r="F400" s="10"/>
    </row>
    <row r="401" spans="2:6" ht="14.7" thickBot="1" x14ac:dyDescent="0.55000000000000004">
      <c r="B401" s="8" t="e">
        <f t="shared" si="7"/>
        <v>#N/A</v>
      </c>
      <c r="C401" s="7"/>
      <c r="D401" s="6"/>
      <c r="E401" s="5"/>
      <c r="F401" s="10"/>
    </row>
    <row r="402" spans="2:6" ht="14.7" thickBot="1" x14ac:dyDescent="0.55000000000000004">
      <c r="B402" s="8" t="e">
        <f t="shared" si="7"/>
        <v>#N/A</v>
      </c>
      <c r="C402" s="7"/>
      <c r="D402" s="6"/>
      <c r="E402" s="5"/>
      <c r="F402" s="10"/>
    </row>
    <row r="403" spans="2:6" ht="14.7" thickBot="1" x14ac:dyDescent="0.55000000000000004">
      <c r="B403" s="8" t="e">
        <f t="shared" si="7"/>
        <v>#N/A</v>
      </c>
      <c r="C403" s="7"/>
      <c r="D403" s="6"/>
      <c r="E403" s="5"/>
      <c r="F403" s="10"/>
    </row>
    <row r="404" spans="2:6" ht="14.7" thickBot="1" x14ac:dyDescent="0.55000000000000004">
      <c r="B404" s="8" t="e">
        <f t="shared" si="7"/>
        <v>#N/A</v>
      </c>
      <c r="C404" s="7"/>
      <c r="D404" s="6"/>
      <c r="E404" s="5"/>
      <c r="F404" s="10"/>
    </row>
    <row r="405" spans="2:6" ht="14.7" thickBot="1" x14ac:dyDescent="0.55000000000000004">
      <c r="B405" s="8" t="e">
        <f t="shared" si="7"/>
        <v>#N/A</v>
      </c>
      <c r="C405" s="7"/>
      <c r="D405" s="6"/>
      <c r="E405" s="5"/>
      <c r="F405" s="10"/>
    </row>
    <row r="406" spans="2:6" ht="14.7" thickBot="1" x14ac:dyDescent="0.55000000000000004">
      <c r="B406" s="8" t="e">
        <f t="shared" si="7"/>
        <v>#N/A</v>
      </c>
      <c r="C406" s="7"/>
      <c r="D406" s="6"/>
      <c r="E406" s="5"/>
      <c r="F406" s="10"/>
    </row>
    <row r="407" spans="2:6" ht="14.7" thickBot="1" x14ac:dyDescent="0.55000000000000004">
      <c r="B407" s="8" t="e">
        <f t="shared" si="7"/>
        <v>#N/A</v>
      </c>
      <c r="C407" s="7"/>
      <c r="D407" s="6"/>
      <c r="E407" s="5"/>
      <c r="F407" s="10"/>
    </row>
    <row r="408" spans="2:6" ht="14.7" thickBot="1" x14ac:dyDescent="0.55000000000000004">
      <c r="B408" s="8" t="e">
        <f t="shared" si="7"/>
        <v>#N/A</v>
      </c>
      <c r="C408" s="7"/>
      <c r="D408" s="6"/>
      <c r="E408" s="5"/>
      <c r="F408" s="10"/>
    </row>
    <row r="409" spans="2:6" ht="14.7" thickBot="1" x14ac:dyDescent="0.55000000000000004">
      <c r="B409" s="8" t="e">
        <f t="shared" si="7"/>
        <v>#N/A</v>
      </c>
      <c r="C409" s="7"/>
      <c r="D409" s="6"/>
      <c r="E409" s="5"/>
      <c r="F409" s="10"/>
    </row>
    <row r="410" spans="2:6" ht="14.7" thickBot="1" x14ac:dyDescent="0.55000000000000004">
      <c r="B410" s="8" t="e">
        <f t="shared" si="7"/>
        <v>#N/A</v>
      </c>
      <c r="C410" s="7"/>
      <c r="D410" s="6"/>
      <c r="E410" s="5"/>
      <c r="F410" s="10"/>
    </row>
    <row r="411" spans="2:6" ht="14.7" thickBot="1" x14ac:dyDescent="0.55000000000000004">
      <c r="B411" s="8" t="e">
        <f t="shared" si="7"/>
        <v>#N/A</v>
      </c>
      <c r="C411" s="7"/>
      <c r="D411" s="6"/>
      <c r="E411" s="5"/>
      <c r="F411" s="10"/>
    </row>
    <row r="412" spans="2:6" ht="14.7" thickBot="1" x14ac:dyDescent="0.55000000000000004">
      <c r="B412" s="8" t="e">
        <f t="shared" si="7"/>
        <v>#N/A</v>
      </c>
      <c r="C412" s="7"/>
      <c r="D412" s="6"/>
      <c r="E412" s="5"/>
      <c r="F412" s="10"/>
    </row>
    <row r="413" spans="2:6" ht="14.7" thickBot="1" x14ac:dyDescent="0.55000000000000004">
      <c r="B413" s="8" t="e">
        <f t="shared" si="7"/>
        <v>#N/A</v>
      </c>
      <c r="C413" s="7"/>
      <c r="D413" s="6"/>
      <c r="E413" s="5"/>
      <c r="F413" s="10"/>
    </row>
    <row r="414" spans="2:6" ht="14.7" thickBot="1" x14ac:dyDescent="0.55000000000000004">
      <c r="B414" s="8" t="e">
        <f t="shared" si="7"/>
        <v>#N/A</v>
      </c>
      <c r="C414" s="7"/>
      <c r="D414" s="6"/>
      <c r="E414" s="5"/>
      <c r="F414" s="10"/>
    </row>
    <row r="415" spans="2:6" ht="14.7" thickBot="1" x14ac:dyDescent="0.55000000000000004">
      <c r="B415" s="8" t="e">
        <f t="shared" si="7"/>
        <v>#N/A</v>
      </c>
      <c r="C415" s="7"/>
      <c r="D415" s="6"/>
      <c r="E415" s="5"/>
      <c r="F415" s="10"/>
    </row>
    <row r="416" spans="2:6" ht="14.7" thickBot="1" x14ac:dyDescent="0.55000000000000004">
      <c r="B416" s="8" t="e">
        <f t="shared" si="7"/>
        <v>#N/A</v>
      </c>
      <c r="C416" s="7"/>
      <c r="D416" s="6"/>
      <c r="E416" s="5"/>
      <c r="F416" s="10"/>
    </row>
    <row r="417" spans="2:6" ht="14.7" thickBot="1" x14ac:dyDescent="0.55000000000000004">
      <c r="B417" s="8" t="e">
        <f t="shared" si="7"/>
        <v>#N/A</v>
      </c>
      <c r="C417" s="7"/>
      <c r="D417" s="6"/>
      <c r="E417" s="5"/>
      <c r="F417" s="10"/>
    </row>
    <row r="418" spans="2:6" ht="14.7" thickBot="1" x14ac:dyDescent="0.55000000000000004">
      <c r="B418" s="8" t="e">
        <f t="shared" si="7"/>
        <v>#N/A</v>
      </c>
      <c r="C418" s="7"/>
      <c r="D418" s="6"/>
      <c r="E418" s="5"/>
      <c r="F418" s="10"/>
    </row>
    <row r="419" spans="2:6" ht="14.7" thickBot="1" x14ac:dyDescent="0.55000000000000004">
      <c r="B419" s="8" t="e">
        <f t="shared" si="7"/>
        <v>#N/A</v>
      </c>
      <c r="C419" s="7"/>
      <c r="D419" s="6"/>
      <c r="E419" s="5"/>
      <c r="F419" s="10"/>
    </row>
    <row r="420" spans="2:6" ht="14.7" thickBot="1" x14ac:dyDescent="0.55000000000000004">
      <c r="B420" s="8" t="e">
        <f t="shared" si="7"/>
        <v>#N/A</v>
      </c>
      <c r="C420" s="7"/>
      <c r="D420" s="6"/>
      <c r="E420" s="5"/>
      <c r="F420" s="10"/>
    </row>
    <row r="421" spans="2:6" ht="14.7" thickBot="1" x14ac:dyDescent="0.55000000000000004">
      <c r="B421" s="8" t="e">
        <f t="shared" si="7"/>
        <v>#N/A</v>
      </c>
      <c r="C421" s="7"/>
      <c r="D421" s="6"/>
      <c r="E421" s="5"/>
      <c r="F421" s="10"/>
    </row>
    <row r="422" spans="2:6" ht="14.7" thickBot="1" x14ac:dyDescent="0.55000000000000004">
      <c r="B422" s="8" t="e">
        <f t="shared" si="7"/>
        <v>#N/A</v>
      </c>
      <c r="C422" s="7"/>
      <c r="D422" s="6"/>
      <c r="E422" s="5"/>
      <c r="F422" s="10"/>
    </row>
    <row r="423" spans="2:6" ht="14.7" thickBot="1" x14ac:dyDescent="0.55000000000000004">
      <c r="B423" s="8" t="e">
        <f t="shared" si="7"/>
        <v>#N/A</v>
      </c>
      <c r="C423" s="7"/>
      <c r="D423" s="6"/>
      <c r="E423" s="5"/>
      <c r="F423" s="10"/>
    </row>
    <row r="424" spans="2:6" ht="14.7" thickBot="1" x14ac:dyDescent="0.55000000000000004">
      <c r="B424" s="8" t="e">
        <f t="shared" si="7"/>
        <v>#N/A</v>
      </c>
      <c r="C424" s="7"/>
      <c r="D424" s="6"/>
      <c r="E424" s="5"/>
      <c r="F424" s="10"/>
    </row>
    <row r="425" spans="2:6" ht="14.7" thickBot="1" x14ac:dyDescent="0.55000000000000004">
      <c r="B425" s="8" t="e">
        <f t="shared" si="7"/>
        <v>#N/A</v>
      </c>
      <c r="C425" s="7"/>
      <c r="D425" s="6"/>
      <c r="E425" s="5"/>
      <c r="F425" s="10"/>
    </row>
    <row r="426" spans="2:6" ht="14.7" thickBot="1" x14ac:dyDescent="0.55000000000000004">
      <c r="B426" s="8" t="e">
        <f t="shared" si="7"/>
        <v>#N/A</v>
      </c>
      <c r="C426" s="7"/>
      <c r="D426" s="6"/>
      <c r="E426" s="5"/>
      <c r="F426" s="10"/>
    </row>
    <row r="427" spans="2:6" ht="14.7" thickBot="1" x14ac:dyDescent="0.55000000000000004">
      <c r="B427" s="8" t="e">
        <f t="shared" si="7"/>
        <v>#N/A</v>
      </c>
      <c r="C427" s="7"/>
      <c r="D427" s="6"/>
      <c r="E427" s="5"/>
      <c r="F427" s="10"/>
    </row>
    <row r="428" spans="2:6" ht="14.7" thickBot="1" x14ac:dyDescent="0.55000000000000004">
      <c r="B428" s="8" t="e">
        <f t="shared" si="7"/>
        <v>#N/A</v>
      </c>
      <c r="C428" s="7"/>
      <c r="D428" s="6"/>
      <c r="E428" s="5"/>
      <c r="F428" s="10"/>
    </row>
    <row r="429" spans="2:6" ht="14.7" thickBot="1" x14ac:dyDescent="0.55000000000000004">
      <c r="B429" s="8" t="e">
        <f t="shared" si="7"/>
        <v>#N/A</v>
      </c>
      <c r="C429" s="7"/>
      <c r="D429" s="6"/>
      <c r="E429" s="5"/>
      <c r="F429" s="10"/>
    </row>
    <row r="430" spans="2:6" ht="14.7" thickBot="1" x14ac:dyDescent="0.55000000000000004">
      <c r="B430" s="8" t="e">
        <f t="shared" si="7"/>
        <v>#N/A</v>
      </c>
      <c r="C430" s="7"/>
      <c r="D430" s="6"/>
      <c r="E430" s="5"/>
      <c r="F430" s="10"/>
    </row>
    <row r="431" spans="2:6" ht="14.7" thickBot="1" x14ac:dyDescent="0.55000000000000004">
      <c r="B431" s="8" t="e">
        <f t="shared" si="7"/>
        <v>#N/A</v>
      </c>
      <c r="C431" s="7"/>
      <c r="D431" s="6"/>
      <c r="E431" s="5"/>
      <c r="F431" s="10"/>
    </row>
    <row r="432" spans="2:6" ht="14.7" thickBot="1" x14ac:dyDescent="0.55000000000000004">
      <c r="B432" s="8" t="e">
        <f t="shared" si="7"/>
        <v>#N/A</v>
      </c>
      <c r="C432" s="7"/>
      <c r="D432" s="6"/>
      <c r="E432" s="5"/>
      <c r="F432" s="10"/>
    </row>
    <row r="433" spans="2:6" ht="14.7" thickBot="1" x14ac:dyDescent="0.55000000000000004">
      <c r="B433" s="8" t="e">
        <f t="shared" si="7"/>
        <v>#N/A</v>
      </c>
      <c r="C433" s="7"/>
      <c r="D433" s="6"/>
      <c r="E433" s="5"/>
      <c r="F433" s="10"/>
    </row>
    <row r="434" spans="2:6" ht="14.7" thickBot="1" x14ac:dyDescent="0.55000000000000004">
      <c r="B434" s="8" t="e">
        <f t="shared" si="7"/>
        <v>#N/A</v>
      </c>
      <c r="C434" s="7"/>
      <c r="D434" s="6"/>
      <c r="E434" s="5"/>
      <c r="F434" s="10"/>
    </row>
    <row r="435" spans="2:6" ht="14.7" thickBot="1" x14ac:dyDescent="0.55000000000000004">
      <c r="B435" s="8" t="e">
        <f t="shared" ref="B435:B498" si="8">IF(ISBLANK(D435),NA(),B434+1)</f>
        <v>#N/A</v>
      </c>
      <c r="C435" s="7"/>
      <c r="D435" s="6"/>
      <c r="E435" s="5"/>
      <c r="F435" s="10"/>
    </row>
    <row r="436" spans="2:6" ht="14.7" thickBot="1" x14ac:dyDescent="0.55000000000000004">
      <c r="B436" s="8" t="e">
        <f t="shared" si="8"/>
        <v>#N/A</v>
      </c>
      <c r="C436" s="7"/>
      <c r="D436" s="6"/>
      <c r="E436" s="5"/>
      <c r="F436" s="10"/>
    </row>
    <row r="437" spans="2:6" ht="14.7" thickBot="1" x14ac:dyDescent="0.55000000000000004">
      <c r="B437" s="8" t="e">
        <f t="shared" si="8"/>
        <v>#N/A</v>
      </c>
      <c r="C437" s="7"/>
      <c r="D437" s="6"/>
      <c r="E437" s="5"/>
      <c r="F437" s="10"/>
    </row>
    <row r="438" spans="2:6" ht="14.7" thickBot="1" x14ac:dyDescent="0.55000000000000004">
      <c r="B438" s="8" t="e">
        <f t="shared" si="8"/>
        <v>#N/A</v>
      </c>
      <c r="C438" s="7"/>
      <c r="D438" s="6"/>
      <c r="E438" s="5"/>
      <c r="F438" s="10"/>
    </row>
    <row r="439" spans="2:6" ht="14.7" thickBot="1" x14ac:dyDescent="0.55000000000000004">
      <c r="B439" s="8" t="e">
        <f t="shared" si="8"/>
        <v>#N/A</v>
      </c>
      <c r="C439" s="7"/>
      <c r="D439" s="6"/>
      <c r="E439" s="5"/>
      <c r="F439" s="10"/>
    </row>
    <row r="440" spans="2:6" ht="14.7" thickBot="1" x14ac:dyDescent="0.55000000000000004">
      <c r="B440" s="8" t="e">
        <f t="shared" si="8"/>
        <v>#N/A</v>
      </c>
      <c r="C440" s="7"/>
      <c r="D440" s="6"/>
      <c r="E440" s="5"/>
      <c r="F440" s="10"/>
    </row>
    <row r="441" spans="2:6" ht="14.7" thickBot="1" x14ac:dyDescent="0.55000000000000004">
      <c r="B441" s="8" t="e">
        <f t="shared" si="8"/>
        <v>#N/A</v>
      </c>
      <c r="C441" s="7"/>
      <c r="D441" s="6"/>
      <c r="E441" s="5"/>
      <c r="F441" s="10"/>
    </row>
    <row r="442" spans="2:6" ht="14.7" thickBot="1" x14ac:dyDescent="0.55000000000000004">
      <c r="B442" s="8" t="e">
        <f t="shared" si="8"/>
        <v>#N/A</v>
      </c>
      <c r="C442" s="7"/>
      <c r="D442" s="6"/>
      <c r="E442" s="5"/>
      <c r="F442" s="10"/>
    </row>
    <row r="443" spans="2:6" ht="14.7" thickBot="1" x14ac:dyDescent="0.55000000000000004">
      <c r="B443" s="8" t="e">
        <f t="shared" si="8"/>
        <v>#N/A</v>
      </c>
      <c r="C443" s="7"/>
      <c r="D443" s="6"/>
      <c r="E443" s="5"/>
      <c r="F443" s="10"/>
    </row>
    <row r="444" spans="2:6" ht="14.7" thickBot="1" x14ac:dyDescent="0.55000000000000004">
      <c r="B444" s="8" t="e">
        <f t="shared" si="8"/>
        <v>#N/A</v>
      </c>
      <c r="C444" s="7"/>
      <c r="D444" s="6"/>
      <c r="E444" s="5"/>
      <c r="F444" s="10"/>
    </row>
    <row r="445" spans="2:6" ht="14.7" thickBot="1" x14ac:dyDescent="0.55000000000000004">
      <c r="B445" s="8" t="e">
        <f t="shared" si="8"/>
        <v>#N/A</v>
      </c>
      <c r="C445" s="7"/>
      <c r="D445" s="6"/>
      <c r="E445" s="5"/>
      <c r="F445" s="10"/>
    </row>
    <row r="446" spans="2:6" ht="14.7" thickBot="1" x14ac:dyDescent="0.55000000000000004">
      <c r="B446" s="8" t="e">
        <f t="shared" si="8"/>
        <v>#N/A</v>
      </c>
      <c r="C446" s="7"/>
      <c r="D446" s="6"/>
      <c r="E446" s="5"/>
      <c r="F446" s="10"/>
    </row>
    <row r="447" spans="2:6" ht="14.7" thickBot="1" x14ac:dyDescent="0.55000000000000004">
      <c r="B447" s="8" t="e">
        <f t="shared" si="8"/>
        <v>#N/A</v>
      </c>
      <c r="C447" s="7"/>
      <c r="D447" s="6"/>
      <c r="E447" s="5"/>
      <c r="F447" s="10"/>
    </row>
    <row r="448" spans="2:6" ht="14.7" thickBot="1" x14ac:dyDescent="0.55000000000000004">
      <c r="B448" s="8" t="e">
        <f t="shared" si="8"/>
        <v>#N/A</v>
      </c>
      <c r="C448" s="7"/>
      <c r="D448" s="6"/>
      <c r="E448" s="5"/>
      <c r="F448" s="10"/>
    </row>
    <row r="449" spans="2:6" ht="14.7" thickBot="1" x14ac:dyDescent="0.55000000000000004">
      <c r="B449" s="8" t="e">
        <f t="shared" si="8"/>
        <v>#N/A</v>
      </c>
      <c r="C449" s="7"/>
      <c r="D449" s="6"/>
      <c r="E449" s="5"/>
      <c r="F449" s="10"/>
    </row>
    <row r="450" spans="2:6" ht="14.7" thickBot="1" x14ac:dyDescent="0.55000000000000004">
      <c r="B450" s="8" t="e">
        <f t="shared" si="8"/>
        <v>#N/A</v>
      </c>
      <c r="C450" s="7"/>
      <c r="D450" s="6"/>
      <c r="E450" s="5"/>
      <c r="F450" s="10"/>
    </row>
    <row r="451" spans="2:6" ht="14.7" thickBot="1" x14ac:dyDescent="0.55000000000000004">
      <c r="B451" s="8" t="e">
        <f t="shared" si="8"/>
        <v>#N/A</v>
      </c>
      <c r="C451" s="7"/>
      <c r="D451" s="6"/>
      <c r="E451" s="5"/>
      <c r="F451" s="10"/>
    </row>
    <row r="452" spans="2:6" ht="14.7" thickBot="1" x14ac:dyDescent="0.55000000000000004">
      <c r="B452" s="8" t="e">
        <f t="shared" si="8"/>
        <v>#N/A</v>
      </c>
      <c r="C452" s="7"/>
      <c r="D452" s="6"/>
      <c r="E452" s="5"/>
      <c r="F452" s="10"/>
    </row>
    <row r="453" spans="2:6" ht="14.7" thickBot="1" x14ac:dyDescent="0.55000000000000004">
      <c r="B453" s="8" t="e">
        <f t="shared" si="8"/>
        <v>#N/A</v>
      </c>
      <c r="C453" s="7"/>
      <c r="D453" s="6"/>
      <c r="E453" s="5"/>
      <c r="F453" s="10"/>
    </row>
    <row r="454" spans="2:6" ht="14.7" thickBot="1" x14ac:dyDescent="0.55000000000000004">
      <c r="B454" s="8" t="e">
        <f t="shared" si="8"/>
        <v>#N/A</v>
      </c>
      <c r="C454" s="7"/>
      <c r="D454" s="6"/>
      <c r="E454" s="5"/>
      <c r="F454" s="10"/>
    </row>
    <row r="455" spans="2:6" ht="14.7" thickBot="1" x14ac:dyDescent="0.55000000000000004">
      <c r="B455" s="8" t="e">
        <f t="shared" si="8"/>
        <v>#N/A</v>
      </c>
      <c r="C455" s="7"/>
      <c r="D455" s="6"/>
      <c r="E455" s="5"/>
      <c r="F455" s="10"/>
    </row>
    <row r="456" spans="2:6" ht="14.7" thickBot="1" x14ac:dyDescent="0.55000000000000004">
      <c r="B456" s="8" t="e">
        <f t="shared" si="8"/>
        <v>#N/A</v>
      </c>
      <c r="C456" s="7"/>
      <c r="D456" s="6"/>
      <c r="E456" s="5"/>
      <c r="F456" s="10"/>
    </row>
    <row r="457" spans="2:6" ht="14.7" thickBot="1" x14ac:dyDescent="0.55000000000000004">
      <c r="B457" s="8" t="e">
        <f t="shared" si="8"/>
        <v>#N/A</v>
      </c>
      <c r="C457" s="7"/>
      <c r="D457" s="6"/>
      <c r="E457" s="5"/>
      <c r="F457" s="10"/>
    </row>
    <row r="458" spans="2:6" ht="14.7" thickBot="1" x14ac:dyDescent="0.55000000000000004">
      <c r="B458" s="8" t="e">
        <f t="shared" si="8"/>
        <v>#N/A</v>
      </c>
      <c r="C458" s="7"/>
      <c r="D458" s="6"/>
      <c r="E458" s="5"/>
      <c r="F458" s="10"/>
    </row>
    <row r="459" spans="2:6" ht="14.7" thickBot="1" x14ac:dyDescent="0.55000000000000004">
      <c r="B459" s="8" t="e">
        <f t="shared" si="8"/>
        <v>#N/A</v>
      </c>
      <c r="C459" s="7"/>
      <c r="D459" s="6"/>
      <c r="E459" s="5"/>
      <c r="F459" s="10"/>
    </row>
    <row r="460" spans="2:6" ht="14.7" thickBot="1" x14ac:dyDescent="0.55000000000000004">
      <c r="B460" s="8" t="e">
        <f t="shared" si="8"/>
        <v>#N/A</v>
      </c>
      <c r="C460" s="7"/>
      <c r="D460" s="6"/>
      <c r="E460" s="5"/>
      <c r="F460" s="10"/>
    </row>
    <row r="461" spans="2:6" ht="14.7" thickBot="1" x14ac:dyDescent="0.55000000000000004">
      <c r="B461" s="8" t="e">
        <f t="shared" si="8"/>
        <v>#N/A</v>
      </c>
      <c r="C461" s="7"/>
      <c r="D461" s="6"/>
      <c r="E461" s="5"/>
      <c r="F461" s="10"/>
    </row>
    <row r="462" spans="2:6" ht="14.7" thickBot="1" x14ac:dyDescent="0.55000000000000004">
      <c r="B462" s="8" t="e">
        <f t="shared" si="8"/>
        <v>#N/A</v>
      </c>
      <c r="C462" s="7"/>
      <c r="D462" s="6"/>
      <c r="E462" s="5"/>
      <c r="F462" s="10"/>
    </row>
    <row r="463" spans="2:6" ht="14.7" thickBot="1" x14ac:dyDescent="0.55000000000000004">
      <c r="B463" s="8" t="e">
        <f t="shared" si="8"/>
        <v>#N/A</v>
      </c>
      <c r="C463" s="7"/>
      <c r="D463" s="6"/>
      <c r="E463" s="5"/>
      <c r="F463" s="10"/>
    </row>
    <row r="464" spans="2:6" ht="14.7" thickBot="1" x14ac:dyDescent="0.55000000000000004">
      <c r="B464" s="8" t="e">
        <f t="shared" si="8"/>
        <v>#N/A</v>
      </c>
      <c r="C464" s="7"/>
      <c r="D464" s="6"/>
      <c r="E464" s="5"/>
      <c r="F464" s="10"/>
    </row>
    <row r="465" spans="2:6" ht="14.7" thickBot="1" x14ac:dyDescent="0.55000000000000004">
      <c r="B465" s="8" t="e">
        <f t="shared" si="8"/>
        <v>#N/A</v>
      </c>
      <c r="C465" s="7"/>
      <c r="D465" s="6"/>
      <c r="E465" s="5"/>
      <c r="F465" s="10"/>
    </row>
    <row r="466" spans="2:6" ht="14.7" thickBot="1" x14ac:dyDescent="0.55000000000000004">
      <c r="B466" s="8" t="e">
        <f t="shared" si="8"/>
        <v>#N/A</v>
      </c>
      <c r="C466" s="7"/>
      <c r="D466" s="6"/>
      <c r="E466" s="5"/>
      <c r="F466" s="10"/>
    </row>
    <row r="467" spans="2:6" ht="14.7" thickBot="1" x14ac:dyDescent="0.55000000000000004">
      <c r="B467" s="8" t="e">
        <f t="shared" si="8"/>
        <v>#N/A</v>
      </c>
      <c r="C467" s="7"/>
      <c r="D467" s="6"/>
      <c r="E467" s="5"/>
      <c r="F467" s="10"/>
    </row>
    <row r="468" spans="2:6" ht="14.7" thickBot="1" x14ac:dyDescent="0.55000000000000004">
      <c r="B468" s="8" t="e">
        <f t="shared" si="8"/>
        <v>#N/A</v>
      </c>
      <c r="C468" s="7"/>
      <c r="D468" s="6"/>
      <c r="E468" s="5"/>
      <c r="F468" s="10"/>
    </row>
    <row r="469" spans="2:6" ht="14.7" thickBot="1" x14ac:dyDescent="0.55000000000000004">
      <c r="B469" s="8" t="e">
        <f t="shared" si="8"/>
        <v>#N/A</v>
      </c>
      <c r="C469" s="7"/>
      <c r="D469" s="6"/>
      <c r="E469" s="5"/>
      <c r="F469" s="10"/>
    </row>
    <row r="470" spans="2:6" ht="14.7" thickBot="1" x14ac:dyDescent="0.55000000000000004">
      <c r="B470" s="8" t="e">
        <f t="shared" si="8"/>
        <v>#N/A</v>
      </c>
      <c r="C470" s="7"/>
      <c r="D470" s="6"/>
      <c r="E470" s="5"/>
      <c r="F470" s="10"/>
    </row>
    <row r="471" spans="2:6" ht="14.7" thickBot="1" x14ac:dyDescent="0.55000000000000004">
      <c r="B471" s="8" t="e">
        <f t="shared" si="8"/>
        <v>#N/A</v>
      </c>
      <c r="C471" s="7"/>
      <c r="D471" s="6"/>
      <c r="E471" s="5"/>
      <c r="F471" s="10"/>
    </row>
    <row r="472" spans="2:6" ht="14.7" thickBot="1" x14ac:dyDescent="0.55000000000000004">
      <c r="B472" s="8" t="e">
        <f t="shared" si="8"/>
        <v>#N/A</v>
      </c>
      <c r="C472" s="7"/>
      <c r="D472" s="6"/>
      <c r="E472" s="5"/>
      <c r="F472" s="10"/>
    </row>
    <row r="473" spans="2:6" ht="14.7" thickBot="1" x14ac:dyDescent="0.55000000000000004">
      <c r="B473" s="8" t="e">
        <f t="shared" si="8"/>
        <v>#N/A</v>
      </c>
      <c r="C473" s="7"/>
      <c r="D473" s="6"/>
      <c r="E473" s="5"/>
      <c r="F473" s="10"/>
    </row>
    <row r="474" spans="2:6" ht="14.7" thickBot="1" x14ac:dyDescent="0.55000000000000004">
      <c r="B474" s="8" t="e">
        <f t="shared" si="8"/>
        <v>#N/A</v>
      </c>
      <c r="C474" s="7"/>
      <c r="D474" s="6"/>
      <c r="E474" s="5"/>
      <c r="F474" s="10"/>
    </row>
    <row r="475" spans="2:6" ht="14.7" thickBot="1" x14ac:dyDescent="0.55000000000000004">
      <c r="B475" s="8" t="e">
        <f t="shared" si="8"/>
        <v>#N/A</v>
      </c>
      <c r="C475" s="7"/>
      <c r="D475" s="6"/>
      <c r="E475" s="5"/>
      <c r="F475" s="10"/>
    </row>
    <row r="476" spans="2:6" ht="14.7" thickBot="1" x14ac:dyDescent="0.55000000000000004">
      <c r="B476" s="8" t="e">
        <f t="shared" si="8"/>
        <v>#N/A</v>
      </c>
      <c r="C476" s="7"/>
      <c r="D476" s="6"/>
      <c r="E476" s="5"/>
      <c r="F476" s="10"/>
    </row>
    <row r="477" spans="2:6" ht="14.7" thickBot="1" x14ac:dyDescent="0.55000000000000004">
      <c r="B477" s="8" t="e">
        <f t="shared" si="8"/>
        <v>#N/A</v>
      </c>
      <c r="C477" s="7"/>
      <c r="D477" s="6"/>
      <c r="E477" s="5"/>
      <c r="F477" s="10"/>
    </row>
    <row r="478" spans="2:6" ht="14.7" thickBot="1" x14ac:dyDescent="0.55000000000000004">
      <c r="B478" s="8" t="e">
        <f t="shared" si="8"/>
        <v>#N/A</v>
      </c>
      <c r="C478" s="7"/>
      <c r="D478" s="6"/>
      <c r="E478" s="5"/>
      <c r="F478" s="10"/>
    </row>
    <row r="479" spans="2:6" ht="14.7" thickBot="1" x14ac:dyDescent="0.55000000000000004">
      <c r="B479" s="8" t="e">
        <f t="shared" si="8"/>
        <v>#N/A</v>
      </c>
      <c r="C479" s="7"/>
      <c r="D479" s="6"/>
      <c r="E479" s="5"/>
      <c r="F479" s="10"/>
    </row>
    <row r="480" spans="2:6" ht="14.7" thickBot="1" x14ac:dyDescent="0.55000000000000004">
      <c r="B480" s="8" t="e">
        <f t="shared" si="8"/>
        <v>#N/A</v>
      </c>
      <c r="C480" s="7"/>
      <c r="D480" s="6"/>
      <c r="E480" s="5"/>
      <c r="F480" s="10"/>
    </row>
    <row r="481" spans="2:6" ht="14.7" thickBot="1" x14ac:dyDescent="0.55000000000000004">
      <c r="B481" s="8" t="e">
        <f t="shared" si="8"/>
        <v>#N/A</v>
      </c>
      <c r="C481" s="7"/>
      <c r="D481" s="6"/>
      <c r="E481" s="5"/>
      <c r="F481" s="10"/>
    </row>
    <row r="482" spans="2:6" ht="14.7" thickBot="1" x14ac:dyDescent="0.55000000000000004">
      <c r="B482" s="8" t="e">
        <f t="shared" si="8"/>
        <v>#N/A</v>
      </c>
      <c r="C482" s="7"/>
      <c r="D482" s="6"/>
      <c r="E482" s="5"/>
      <c r="F482" s="10"/>
    </row>
    <row r="483" spans="2:6" ht="14.7" thickBot="1" x14ac:dyDescent="0.55000000000000004">
      <c r="B483" s="8" t="e">
        <f t="shared" si="8"/>
        <v>#N/A</v>
      </c>
      <c r="C483" s="7"/>
      <c r="D483" s="6"/>
      <c r="E483" s="5"/>
      <c r="F483" s="10"/>
    </row>
    <row r="484" spans="2:6" ht="14.7" thickBot="1" x14ac:dyDescent="0.55000000000000004">
      <c r="B484" s="8" t="e">
        <f t="shared" si="8"/>
        <v>#N/A</v>
      </c>
      <c r="C484" s="7"/>
      <c r="D484" s="6"/>
      <c r="E484" s="5"/>
      <c r="F484" s="10"/>
    </row>
    <row r="485" spans="2:6" ht="14.7" thickBot="1" x14ac:dyDescent="0.55000000000000004">
      <c r="B485" s="8" t="e">
        <f t="shared" si="8"/>
        <v>#N/A</v>
      </c>
      <c r="C485" s="7"/>
      <c r="D485" s="6"/>
      <c r="E485" s="5"/>
      <c r="F485" s="10"/>
    </row>
    <row r="486" spans="2:6" ht="14.7" thickBot="1" x14ac:dyDescent="0.55000000000000004">
      <c r="B486" s="8" t="e">
        <f t="shared" si="8"/>
        <v>#N/A</v>
      </c>
      <c r="C486" s="7"/>
      <c r="D486" s="6"/>
      <c r="E486" s="5"/>
      <c r="F486" s="10"/>
    </row>
    <row r="487" spans="2:6" ht="14.7" thickBot="1" x14ac:dyDescent="0.55000000000000004">
      <c r="B487" s="8" t="e">
        <f t="shared" si="8"/>
        <v>#N/A</v>
      </c>
      <c r="C487" s="7"/>
      <c r="D487" s="6"/>
      <c r="E487" s="5"/>
      <c r="F487" s="10"/>
    </row>
    <row r="488" spans="2:6" ht="14.7" thickBot="1" x14ac:dyDescent="0.55000000000000004">
      <c r="B488" s="8" t="e">
        <f t="shared" si="8"/>
        <v>#N/A</v>
      </c>
      <c r="C488" s="7"/>
      <c r="D488" s="6"/>
      <c r="E488" s="5"/>
      <c r="F488" s="10"/>
    </row>
    <row r="489" spans="2:6" ht="14.7" thickBot="1" x14ac:dyDescent="0.55000000000000004">
      <c r="B489" s="8" t="e">
        <f t="shared" si="8"/>
        <v>#N/A</v>
      </c>
      <c r="C489" s="7"/>
      <c r="D489" s="6"/>
      <c r="E489" s="5"/>
      <c r="F489" s="10"/>
    </row>
    <row r="490" spans="2:6" ht="14.7" thickBot="1" x14ac:dyDescent="0.55000000000000004">
      <c r="B490" s="8" t="e">
        <f t="shared" si="8"/>
        <v>#N/A</v>
      </c>
      <c r="C490" s="7"/>
      <c r="D490" s="6"/>
      <c r="E490" s="5"/>
      <c r="F490" s="10"/>
    </row>
    <row r="491" spans="2:6" ht="14.7" thickBot="1" x14ac:dyDescent="0.55000000000000004">
      <c r="B491" s="8" t="e">
        <f t="shared" si="8"/>
        <v>#N/A</v>
      </c>
      <c r="C491" s="7"/>
      <c r="D491" s="6"/>
      <c r="E491" s="5"/>
      <c r="F491" s="10"/>
    </row>
    <row r="492" spans="2:6" ht="14.7" thickBot="1" x14ac:dyDescent="0.55000000000000004">
      <c r="B492" s="8" t="e">
        <f t="shared" si="8"/>
        <v>#N/A</v>
      </c>
      <c r="C492" s="7"/>
      <c r="D492" s="6"/>
      <c r="E492" s="5"/>
      <c r="F492" s="10"/>
    </row>
    <row r="493" spans="2:6" ht="14.7" thickBot="1" x14ac:dyDescent="0.55000000000000004">
      <c r="B493" s="8" t="e">
        <f t="shared" si="8"/>
        <v>#N/A</v>
      </c>
      <c r="C493" s="7"/>
      <c r="D493" s="6"/>
      <c r="E493" s="5"/>
      <c r="F493" s="10"/>
    </row>
    <row r="494" spans="2:6" ht="14.7" thickBot="1" x14ac:dyDescent="0.55000000000000004">
      <c r="B494" s="8" t="e">
        <f t="shared" si="8"/>
        <v>#N/A</v>
      </c>
      <c r="C494" s="7"/>
      <c r="D494" s="6"/>
      <c r="E494" s="5"/>
      <c r="F494" s="10"/>
    </row>
    <row r="495" spans="2:6" ht="14.7" thickBot="1" x14ac:dyDescent="0.55000000000000004">
      <c r="B495" s="8" t="e">
        <f t="shared" si="8"/>
        <v>#N/A</v>
      </c>
      <c r="C495" s="7"/>
      <c r="D495" s="6"/>
      <c r="E495" s="5"/>
      <c r="F495" s="10"/>
    </row>
    <row r="496" spans="2:6" ht="14.7" thickBot="1" x14ac:dyDescent="0.55000000000000004">
      <c r="B496" s="8" t="e">
        <f t="shared" si="8"/>
        <v>#N/A</v>
      </c>
      <c r="C496" s="7"/>
      <c r="D496" s="6"/>
      <c r="E496" s="5"/>
      <c r="F496" s="10"/>
    </row>
    <row r="497" spans="2:6" ht="14.7" thickBot="1" x14ac:dyDescent="0.55000000000000004">
      <c r="B497" s="8" t="e">
        <f t="shared" si="8"/>
        <v>#N/A</v>
      </c>
      <c r="C497" s="7"/>
      <c r="D497" s="6"/>
      <c r="E497" s="5"/>
      <c r="F497" s="10"/>
    </row>
    <row r="498" spans="2:6" ht="14.7" thickBot="1" x14ac:dyDescent="0.55000000000000004">
      <c r="B498" s="8" t="e">
        <f t="shared" si="8"/>
        <v>#N/A</v>
      </c>
      <c r="C498" s="7"/>
      <c r="D498" s="6"/>
      <c r="E498" s="5"/>
      <c r="F498" s="10"/>
    </row>
    <row r="499" spans="2:6" ht="14.7" thickBot="1" x14ac:dyDescent="0.55000000000000004">
      <c r="B499" s="8" t="e">
        <f t="shared" ref="B499:B562" si="9">IF(ISBLANK(D499),NA(),B498+1)</f>
        <v>#N/A</v>
      </c>
      <c r="C499" s="7"/>
      <c r="D499" s="6"/>
      <c r="E499" s="5"/>
      <c r="F499" s="10"/>
    </row>
    <row r="500" spans="2:6" ht="14.7" thickBot="1" x14ac:dyDescent="0.55000000000000004">
      <c r="B500" s="8" t="e">
        <f t="shared" si="9"/>
        <v>#N/A</v>
      </c>
      <c r="C500" s="7"/>
      <c r="D500" s="6"/>
      <c r="E500" s="5"/>
      <c r="F500" s="10"/>
    </row>
    <row r="501" spans="2:6" ht="14.7" thickBot="1" x14ac:dyDescent="0.55000000000000004">
      <c r="B501" s="8" t="e">
        <f t="shared" si="9"/>
        <v>#N/A</v>
      </c>
      <c r="C501" s="7"/>
      <c r="D501" s="6"/>
      <c r="E501" s="5"/>
      <c r="F501" s="10"/>
    </row>
    <row r="502" spans="2:6" ht="14.7" thickBot="1" x14ac:dyDescent="0.55000000000000004">
      <c r="B502" s="8" t="e">
        <f t="shared" si="9"/>
        <v>#N/A</v>
      </c>
      <c r="C502" s="7"/>
      <c r="D502" s="6"/>
      <c r="E502" s="5"/>
      <c r="F502" s="10"/>
    </row>
    <row r="503" spans="2:6" ht="14.7" thickBot="1" x14ac:dyDescent="0.55000000000000004">
      <c r="B503" s="8" t="e">
        <f t="shared" si="9"/>
        <v>#N/A</v>
      </c>
      <c r="C503" s="7"/>
      <c r="D503" s="6"/>
      <c r="E503" s="5"/>
      <c r="F503" s="10"/>
    </row>
    <row r="504" spans="2:6" ht="14.7" thickBot="1" x14ac:dyDescent="0.55000000000000004">
      <c r="B504" s="8" t="e">
        <f t="shared" si="9"/>
        <v>#N/A</v>
      </c>
      <c r="C504" s="7"/>
      <c r="D504" s="6"/>
      <c r="E504" s="5"/>
      <c r="F504" s="10"/>
    </row>
    <row r="505" spans="2:6" ht="14.7" thickBot="1" x14ac:dyDescent="0.55000000000000004">
      <c r="B505" s="8" t="e">
        <f t="shared" si="9"/>
        <v>#N/A</v>
      </c>
      <c r="C505" s="7"/>
      <c r="D505" s="6"/>
      <c r="E505" s="5"/>
      <c r="F505" s="10"/>
    </row>
    <row r="506" spans="2:6" ht="14.7" thickBot="1" x14ac:dyDescent="0.55000000000000004">
      <c r="B506" s="8" t="e">
        <f t="shared" si="9"/>
        <v>#N/A</v>
      </c>
      <c r="C506" s="7"/>
      <c r="D506" s="6"/>
      <c r="E506" s="5"/>
      <c r="F506" s="10"/>
    </row>
    <row r="507" spans="2:6" ht="14.7" thickBot="1" x14ac:dyDescent="0.55000000000000004">
      <c r="B507" s="8" t="e">
        <f t="shared" si="9"/>
        <v>#N/A</v>
      </c>
      <c r="C507" s="7"/>
      <c r="D507" s="6"/>
      <c r="E507" s="5"/>
      <c r="F507" s="10"/>
    </row>
    <row r="508" spans="2:6" ht="14.7" thickBot="1" x14ac:dyDescent="0.55000000000000004">
      <c r="B508" s="8" t="e">
        <f t="shared" si="9"/>
        <v>#N/A</v>
      </c>
      <c r="C508" s="7"/>
      <c r="D508" s="6"/>
      <c r="E508" s="5"/>
      <c r="F508" s="10"/>
    </row>
    <row r="509" spans="2:6" ht="14.7" thickBot="1" x14ac:dyDescent="0.55000000000000004">
      <c r="B509" s="8" t="e">
        <f t="shared" si="9"/>
        <v>#N/A</v>
      </c>
      <c r="C509" s="7"/>
      <c r="D509" s="6"/>
      <c r="E509" s="5"/>
      <c r="F509" s="10"/>
    </row>
    <row r="510" spans="2:6" ht="14.7" thickBot="1" x14ac:dyDescent="0.55000000000000004">
      <c r="B510" s="8" t="e">
        <f t="shared" si="9"/>
        <v>#N/A</v>
      </c>
      <c r="C510" s="7"/>
      <c r="D510" s="6"/>
      <c r="E510" s="5"/>
      <c r="F510" s="10"/>
    </row>
    <row r="511" spans="2:6" ht="14.7" thickBot="1" x14ac:dyDescent="0.55000000000000004">
      <c r="B511" s="8" t="e">
        <f t="shared" si="9"/>
        <v>#N/A</v>
      </c>
      <c r="C511" s="7"/>
      <c r="D511" s="6"/>
      <c r="E511" s="5"/>
      <c r="F511" s="10"/>
    </row>
    <row r="512" spans="2:6" ht="14.7" thickBot="1" x14ac:dyDescent="0.55000000000000004">
      <c r="B512" s="8" t="e">
        <f t="shared" si="9"/>
        <v>#N/A</v>
      </c>
      <c r="C512" s="7"/>
      <c r="D512" s="6"/>
      <c r="E512" s="5"/>
      <c r="F512" s="10"/>
    </row>
    <row r="513" spans="2:6" ht="14.7" thickBot="1" x14ac:dyDescent="0.55000000000000004">
      <c r="B513" s="8" t="e">
        <f t="shared" si="9"/>
        <v>#N/A</v>
      </c>
      <c r="C513" s="7"/>
      <c r="D513" s="6"/>
      <c r="E513" s="5"/>
      <c r="F513" s="10"/>
    </row>
    <row r="514" spans="2:6" ht="14.7" thickBot="1" x14ac:dyDescent="0.55000000000000004">
      <c r="B514" s="8" t="e">
        <f t="shared" si="9"/>
        <v>#N/A</v>
      </c>
      <c r="C514" s="7"/>
      <c r="D514" s="6"/>
      <c r="E514" s="5"/>
      <c r="F514" s="10"/>
    </row>
    <row r="515" spans="2:6" ht="14.7" thickBot="1" x14ac:dyDescent="0.55000000000000004">
      <c r="B515" s="8" t="e">
        <f t="shared" si="9"/>
        <v>#N/A</v>
      </c>
      <c r="C515" s="7"/>
      <c r="D515" s="6"/>
      <c r="E515" s="5"/>
      <c r="F515" s="10"/>
    </row>
    <row r="516" spans="2:6" ht="14.7" thickBot="1" x14ac:dyDescent="0.55000000000000004">
      <c r="B516" s="8" t="e">
        <f t="shared" si="9"/>
        <v>#N/A</v>
      </c>
      <c r="C516" s="7"/>
      <c r="D516" s="6"/>
      <c r="E516" s="5"/>
      <c r="F516" s="10"/>
    </row>
    <row r="517" spans="2:6" ht="14.7" thickBot="1" x14ac:dyDescent="0.55000000000000004">
      <c r="B517" s="8" t="e">
        <f t="shared" si="9"/>
        <v>#N/A</v>
      </c>
      <c r="C517" s="7"/>
      <c r="D517" s="6"/>
      <c r="E517" s="5"/>
      <c r="F517" s="10"/>
    </row>
    <row r="518" spans="2:6" ht="14.7" thickBot="1" x14ac:dyDescent="0.55000000000000004">
      <c r="B518" s="8" t="e">
        <f t="shared" si="9"/>
        <v>#N/A</v>
      </c>
      <c r="C518" s="7"/>
      <c r="D518" s="6"/>
      <c r="E518" s="5"/>
      <c r="F518" s="10"/>
    </row>
    <row r="519" spans="2:6" ht="14.7" thickBot="1" x14ac:dyDescent="0.55000000000000004">
      <c r="B519" s="8" t="e">
        <f t="shared" si="9"/>
        <v>#N/A</v>
      </c>
      <c r="C519" s="7"/>
      <c r="D519" s="6"/>
      <c r="E519" s="5"/>
      <c r="F519" s="10"/>
    </row>
    <row r="520" spans="2:6" ht="14.7" thickBot="1" x14ac:dyDescent="0.55000000000000004">
      <c r="B520" s="8" t="e">
        <f t="shared" si="9"/>
        <v>#N/A</v>
      </c>
      <c r="C520" s="7"/>
      <c r="D520" s="6"/>
      <c r="E520" s="5"/>
      <c r="F520" s="10"/>
    </row>
    <row r="521" spans="2:6" ht="14.7" thickBot="1" x14ac:dyDescent="0.55000000000000004">
      <c r="B521" s="8" t="e">
        <f t="shared" si="9"/>
        <v>#N/A</v>
      </c>
      <c r="C521" s="7"/>
      <c r="D521" s="6"/>
      <c r="E521" s="5"/>
      <c r="F521" s="10"/>
    </row>
    <row r="522" spans="2:6" ht="14.7" thickBot="1" x14ac:dyDescent="0.55000000000000004">
      <c r="B522" s="8" t="e">
        <f t="shared" si="9"/>
        <v>#N/A</v>
      </c>
      <c r="C522" s="7"/>
      <c r="D522" s="6"/>
      <c r="E522" s="5"/>
      <c r="F522" s="10"/>
    </row>
    <row r="523" spans="2:6" ht="14.7" thickBot="1" x14ac:dyDescent="0.55000000000000004">
      <c r="B523" s="8" t="e">
        <f t="shared" si="9"/>
        <v>#N/A</v>
      </c>
      <c r="C523" s="7"/>
      <c r="D523" s="6"/>
      <c r="E523" s="5"/>
      <c r="F523" s="10"/>
    </row>
    <row r="524" spans="2:6" ht="14.7" thickBot="1" x14ac:dyDescent="0.55000000000000004">
      <c r="B524" s="8" t="e">
        <f t="shared" si="9"/>
        <v>#N/A</v>
      </c>
      <c r="C524" s="7"/>
      <c r="D524" s="6"/>
      <c r="E524" s="5"/>
      <c r="F524" s="10"/>
    </row>
    <row r="525" spans="2:6" ht="14.7" thickBot="1" x14ac:dyDescent="0.55000000000000004">
      <c r="B525" s="8" t="e">
        <f t="shared" si="9"/>
        <v>#N/A</v>
      </c>
      <c r="C525" s="7"/>
      <c r="D525" s="6"/>
      <c r="E525" s="5"/>
      <c r="F525" s="10"/>
    </row>
    <row r="526" spans="2:6" ht="14.7" thickBot="1" x14ac:dyDescent="0.55000000000000004">
      <c r="B526" s="8" t="e">
        <f t="shared" si="9"/>
        <v>#N/A</v>
      </c>
      <c r="C526" s="7"/>
      <c r="D526" s="6"/>
      <c r="E526" s="5"/>
      <c r="F526" s="10"/>
    </row>
    <row r="527" spans="2:6" ht="14.7" thickBot="1" x14ac:dyDescent="0.55000000000000004">
      <c r="B527" s="8" t="e">
        <f t="shared" si="9"/>
        <v>#N/A</v>
      </c>
      <c r="C527" s="7"/>
      <c r="D527" s="6"/>
      <c r="E527" s="5"/>
      <c r="F527" s="10"/>
    </row>
    <row r="528" spans="2:6" ht="14.7" thickBot="1" x14ac:dyDescent="0.55000000000000004">
      <c r="B528" s="8" t="e">
        <f t="shared" si="9"/>
        <v>#N/A</v>
      </c>
      <c r="C528" s="7"/>
      <c r="D528" s="6"/>
      <c r="E528" s="5"/>
      <c r="F528" s="10"/>
    </row>
    <row r="529" spans="2:6" ht="14.7" thickBot="1" x14ac:dyDescent="0.55000000000000004">
      <c r="B529" s="8" t="e">
        <f t="shared" si="9"/>
        <v>#N/A</v>
      </c>
      <c r="C529" s="7"/>
      <c r="D529" s="6"/>
      <c r="E529" s="5"/>
      <c r="F529" s="10"/>
    </row>
    <row r="530" spans="2:6" ht="14.7" thickBot="1" x14ac:dyDescent="0.55000000000000004">
      <c r="B530" s="8" t="e">
        <f t="shared" si="9"/>
        <v>#N/A</v>
      </c>
      <c r="C530" s="7"/>
      <c r="D530" s="6"/>
      <c r="E530" s="5"/>
      <c r="F530" s="10"/>
    </row>
    <row r="531" spans="2:6" ht="14.7" thickBot="1" x14ac:dyDescent="0.55000000000000004">
      <c r="B531" s="8" t="e">
        <f t="shared" si="9"/>
        <v>#N/A</v>
      </c>
      <c r="C531" s="7"/>
      <c r="D531" s="6"/>
      <c r="E531" s="5"/>
      <c r="F531" s="10"/>
    </row>
    <row r="532" spans="2:6" ht="14.7" thickBot="1" x14ac:dyDescent="0.55000000000000004">
      <c r="B532" s="8" t="e">
        <f t="shared" si="9"/>
        <v>#N/A</v>
      </c>
      <c r="C532" s="7"/>
      <c r="D532" s="6"/>
      <c r="E532" s="5"/>
      <c r="F532" s="10"/>
    </row>
    <row r="533" spans="2:6" ht="14.7" thickBot="1" x14ac:dyDescent="0.55000000000000004">
      <c r="B533" s="8" t="e">
        <f t="shared" si="9"/>
        <v>#N/A</v>
      </c>
      <c r="C533" s="7"/>
      <c r="D533" s="6"/>
      <c r="E533" s="5"/>
      <c r="F533" s="10"/>
    </row>
    <row r="534" spans="2:6" ht="14.7" thickBot="1" x14ac:dyDescent="0.55000000000000004">
      <c r="B534" s="8" t="e">
        <f t="shared" si="9"/>
        <v>#N/A</v>
      </c>
      <c r="C534" s="7"/>
      <c r="D534" s="6"/>
      <c r="E534" s="5"/>
      <c r="F534" s="10"/>
    </row>
    <row r="535" spans="2:6" ht="14.7" thickBot="1" x14ac:dyDescent="0.55000000000000004">
      <c r="B535" s="8" t="e">
        <f t="shared" si="9"/>
        <v>#N/A</v>
      </c>
      <c r="C535" s="7"/>
      <c r="D535" s="6"/>
      <c r="E535" s="5"/>
      <c r="F535" s="10"/>
    </row>
    <row r="536" spans="2:6" ht="14.7" thickBot="1" x14ac:dyDescent="0.55000000000000004">
      <c r="B536" s="8" t="e">
        <f t="shared" si="9"/>
        <v>#N/A</v>
      </c>
      <c r="C536" s="7"/>
      <c r="D536" s="6"/>
      <c r="E536" s="5"/>
      <c r="F536" s="10"/>
    </row>
    <row r="537" spans="2:6" ht="14.7" thickBot="1" x14ac:dyDescent="0.55000000000000004">
      <c r="B537" s="8" t="e">
        <f t="shared" si="9"/>
        <v>#N/A</v>
      </c>
      <c r="C537" s="7"/>
      <c r="D537" s="6"/>
      <c r="E537" s="5"/>
      <c r="F537" s="10"/>
    </row>
    <row r="538" spans="2:6" ht="14.7" thickBot="1" x14ac:dyDescent="0.55000000000000004">
      <c r="B538" s="8" t="e">
        <f t="shared" si="9"/>
        <v>#N/A</v>
      </c>
      <c r="C538" s="7"/>
      <c r="D538" s="6"/>
      <c r="E538" s="5"/>
      <c r="F538" s="10"/>
    </row>
    <row r="539" spans="2:6" ht="14.7" thickBot="1" x14ac:dyDescent="0.55000000000000004">
      <c r="B539" s="8" t="e">
        <f t="shared" si="9"/>
        <v>#N/A</v>
      </c>
      <c r="C539" s="7"/>
      <c r="D539" s="6"/>
      <c r="E539" s="5"/>
      <c r="F539" s="10"/>
    </row>
    <row r="540" spans="2:6" ht="14.7" thickBot="1" x14ac:dyDescent="0.55000000000000004">
      <c r="B540" s="8" t="e">
        <f t="shared" si="9"/>
        <v>#N/A</v>
      </c>
      <c r="C540" s="7"/>
      <c r="D540" s="6"/>
      <c r="E540" s="5"/>
      <c r="F540" s="10"/>
    </row>
    <row r="541" spans="2:6" ht="14.7" thickBot="1" x14ac:dyDescent="0.55000000000000004">
      <c r="B541" s="8" t="e">
        <f t="shared" si="9"/>
        <v>#N/A</v>
      </c>
      <c r="C541" s="7"/>
      <c r="D541" s="6"/>
      <c r="E541" s="5"/>
      <c r="F541" s="10"/>
    </row>
    <row r="542" spans="2:6" ht="14.7" thickBot="1" x14ac:dyDescent="0.55000000000000004">
      <c r="B542" s="8" t="e">
        <f t="shared" si="9"/>
        <v>#N/A</v>
      </c>
      <c r="C542" s="7"/>
      <c r="D542" s="6"/>
      <c r="E542" s="5"/>
      <c r="F542" s="10"/>
    </row>
    <row r="543" spans="2:6" ht="14.7" thickBot="1" x14ac:dyDescent="0.55000000000000004">
      <c r="B543" s="8" t="e">
        <f t="shared" si="9"/>
        <v>#N/A</v>
      </c>
      <c r="C543" s="7"/>
      <c r="D543" s="6"/>
      <c r="E543" s="5"/>
      <c r="F543" s="10"/>
    </row>
    <row r="544" spans="2:6" ht="14.7" thickBot="1" x14ac:dyDescent="0.55000000000000004">
      <c r="B544" s="8" t="e">
        <f t="shared" si="9"/>
        <v>#N/A</v>
      </c>
      <c r="C544" s="7"/>
      <c r="D544" s="6"/>
      <c r="E544" s="5"/>
      <c r="F544" s="10"/>
    </row>
    <row r="545" spans="2:6" ht="14.7" thickBot="1" x14ac:dyDescent="0.55000000000000004">
      <c r="B545" s="8" t="e">
        <f t="shared" si="9"/>
        <v>#N/A</v>
      </c>
      <c r="C545" s="7"/>
      <c r="D545" s="6"/>
      <c r="E545" s="5"/>
      <c r="F545" s="10"/>
    </row>
    <row r="546" spans="2:6" ht="14.7" thickBot="1" x14ac:dyDescent="0.55000000000000004">
      <c r="B546" s="8" t="e">
        <f t="shared" si="9"/>
        <v>#N/A</v>
      </c>
      <c r="C546" s="7"/>
      <c r="D546" s="6"/>
      <c r="E546" s="5"/>
      <c r="F546" s="10"/>
    </row>
    <row r="547" spans="2:6" ht="14.7" thickBot="1" x14ac:dyDescent="0.55000000000000004">
      <c r="B547" s="8" t="e">
        <f t="shared" si="9"/>
        <v>#N/A</v>
      </c>
      <c r="C547" s="7"/>
      <c r="D547" s="6"/>
      <c r="E547" s="5"/>
      <c r="F547" s="10"/>
    </row>
    <row r="548" spans="2:6" ht="14.7" thickBot="1" x14ac:dyDescent="0.55000000000000004">
      <c r="B548" s="8" t="e">
        <f t="shared" si="9"/>
        <v>#N/A</v>
      </c>
      <c r="C548" s="7"/>
      <c r="D548" s="6"/>
      <c r="E548" s="5"/>
      <c r="F548" s="10"/>
    </row>
    <row r="549" spans="2:6" ht="14.7" thickBot="1" x14ac:dyDescent="0.55000000000000004">
      <c r="B549" s="8" t="e">
        <f t="shared" si="9"/>
        <v>#N/A</v>
      </c>
      <c r="C549" s="7"/>
      <c r="D549" s="6"/>
      <c r="E549" s="5"/>
      <c r="F549" s="10"/>
    </row>
    <row r="550" spans="2:6" ht="14.7" thickBot="1" x14ac:dyDescent="0.55000000000000004">
      <c r="B550" s="8" t="e">
        <f t="shared" si="9"/>
        <v>#N/A</v>
      </c>
      <c r="C550" s="7"/>
      <c r="D550" s="6"/>
      <c r="E550" s="5"/>
      <c r="F550" s="10"/>
    </row>
    <row r="551" spans="2:6" ht="14.7" thickBot="1" x14ac:dyDescent="0.55000000000000004">
      <c r="B551" s="8" t="e">
        <f t="shared" si="9"/>
        <v>#N/A</v>
      </c>
      <c r="C551" s="7"/>
      <c r="D551" s="6"/>
      <c r="E551" s="5"/>
      <c r="F551" s="10"/>
    </row>
    <row r="552" spans="2:6" ht="14.7" thickBot="1" x14ac:dyDescent="0.55000000000000004">
      <c r="B552" s="8" t="e">
        <f t="shared" si="9"/>
        <v>#N/A</v>
      </c>
      <c r="C552" s="7"/>
      <c r="D552" s="6"/>
      <c r="E552" s="5"/>
      <c r="F552" s="10"/>
    </row>
    <row r="553" spans="2:6" ht="14.7" thickBot="1" x14ac:dyDescent="0.55000000000000004">
      <c r="B553" s="8" t="e">
        <f t="shared" si="9"/>
        <v>#N/A</v>
      </c>
      <c r="C553" s="7"/>
      <c r="D553" s="6"/>
      <c r="E553" s="5"/>
      <c r="F553" s="10"/>
    </row>
    <row r="554" spans="2:6" ht="14.7" thickBot="1" x14ac:dyDescent="0.55000000000000004">
      <c r="B554" s="8" t="e">
        <f t="shared" si="9"/>
        <v>#N/A</v>
      </c>
      <c r="C554" s="7"/>
      <c r="D554" s="6"/>
      <c r="E554" s="5"/>
      <c r="F554" s="10"/>
    </row>
    <row r="555" spans="2:6" ht="14.7" thickBot="1" x14ac:dyDescent="0.55000000000000004">
      <c r="B555" s="8" t="e">
        <f t="shared" si="9"/>
        <v>#N/A</v>
      </c>
      <c r="C555" s="7"/>
      <c r="D555" s="6"/>
      <c r="E555" s="5"/>
      <c r="F555" s="10"/>
    </row>
    <row r="556" spans="2:6" ht="14.7" thickBot="1" x14ac:dyDescent="0.55000000000000004">
      <c r="B556" s="8" t="e">
        <f t="shared" si="9"/>
        <v>#N/A</v>
      </c>
      <c r="C556" s="7"/>
      <c r="D556" s="6"/>
      <c r="E556" s="5"/>
      <c r="F556" s="10"/>
    </row>
    <row r="557" spans="2:6" ht="14.7" thickBot="1" x14ac:dyDescent="0.55000000000000004">
      <c r="B557" s="8" t="e">
        <f t="shared" si="9"/>
        <v>#N/A</v>
      </c>
      <c r="C557" s="7"/>
      <c r="D557" s="6"/>
      <c r="E557" s="5"/>
      <c r="F557" s="10"/>
    </row>
    <row r="558" spans="2:6" ht="14.7" thickBot="1" x14ac:dyDescent="0.55000000000000004">
      <c r="B558" s="8" t="e">
        <f t="shared" si="9"/>
        <v>#N/A</v>
      </c>
      <c r="C558" s="7"/>
      <c r="D558" s="6"/>
      <c r="E558" s="5"/>
      <c r="F558" s="10"/>
    </row>
    <row r="559" spans="2:6" ht="14.7" thickBot="1" x14ac:dyDescent="0.55000000000000004">
      <c r="B559" s="8" t="e">
        <f t="shared" si="9"/>
        <v>#N/A</v>
      </c>
      <c r="C559" s="7"/>
      <c r="D559" s="6"/>
      <c r="E559" s="5"/>
      <c r="F559" s="10"/>
    </row>
    <row r="560" spans="2:6" ht="14.7" thickBot="1" x14ac:dyDescent="0.55000000000000004">
      <c r="B560" s="8" t="e">
        <f t="shared" si="9"/>
        <v>#N/A</v>
      </c>
      <c r="C560" s="7"/>
      <c r="D560" s="6"/>
      <c r="E560" s="5"/>
      <c r="F560" s="10"/>
    </row>
    <row r="561" spans="2:6" ht="14.7" thickBot="1" x14ac:dyDescent="0.55000000000000004">
      <c r="B561" s="8" t="e">
        <f t="shared" si="9"/>
        <v>#N/A</v>
      </c>
      <c r="C561" s="7"/>
      <c r="D561" s="6"/>
      <c r="E561" s="5"/>
      <c r="F561" s="10"/>
    </row>
    <row r="562" spans="2:6" ht="14.7" thickBot="1" x14ac:dyDescent="0.55000000000000004">
      <c r="B562" s="8" t="e">
        <f t="shared" si="9"/>
        <v>#N/A</v>
      </c>
      <c r="C562" s="7"/>
      <c r="D562" s="6"/>
      <c r="E562" s="5"/>
      <c r="F562" s="10"/>
    </row>
    <row r="563" spans="2:6" ht="14.7" thickBot="1" x14ac:dyDescent="0.55000000000000004">
      <c r="B563" s="8" t="e">
        <f t="shared" ref="B563:B626" si="10">IF(ISBLANK(D563),NA(),B562+1)</f>
        <v>#N/A</v>
      </c>
      <c r="C563" s="7"/>
      <c r="D563" s="6"/>
      <c r="E563" s="5"/>
      <c r="F563" s="10"/>
    </row>
    <row r="564" spans="2:6" ht="14.7" thickBot="1" x14ac:dyDescent="0.55000000000000004">
      <c r="B564" s="8" t="e">
        <f t="shared" si="10"/>
        <v>#N/A</v>
      </c>
      <c r="C564" s="7"/>
      <c r="D564" s="6"/>
      <c r="E564" s="5"/>
      <c r="F564" s="10"/>
    </row>
    <row r="565" spans="2:6" ht="14.7" thickBot="1" x14ac:dyDescent="0.55000000000000004">
      <c r="B565" s="8" t="e">
        <f t="shared" si="10"/>
        <v>#N/A</v>
      </c>
      <c r="C565" s="7"/>
      <c r="D565" s="6"/>
      <c r="E565" s="5"/>
      <c r="F565" s="10"/>
    </row>
    <row r="566" spans="2:6" ht="14.7" thickBot="1" x14ac:dyDescent="0.55000000000000004">
      <c r="B566" s="8" t="e">
        <f t="shared" si="10"/>
        <v>#N/A</v>
      </c>
      <c r="C566" s="7"/>
      <c r="D566" s="6"/>
      <c r="E566" s="5"/>
      <c r="F566" s="10"/>
    </row>
    <row r="567" spans="2:6" ht="14.7" thickBot="1" x14ac:dyDescent="0.55000000000000004">
      <c r="B567" s="8" t="e">
        <f t="shared" si="10"/>
        <v>#N/A</v>
      </c>
      <c r="C567" s="7"/>
      <c r="D567" s="6"/>
      <c r="E567" s="5"/>
      <c r="F567" s="10"/>
    </row>
    <row r="568" spans="2:6" ht="14.7" thickBot="1" x14ac:dyDescent="0.55000000000000004">
      <c r="B568" s="8" t="e">
        <f t="shared" si="10"/>
        <v>#N/A</v>
      </c>
      <c r="C568" s="7"/>
      <c r="D568" s="6"/>
      <c r="E568" s="5"/>
      <c r="F568" s="10"/>
    </row>
    <row r="569" spans="2:6" ht="14.7" thickBot="1" x14ac:dyDescent="0.55000000000000004">
      <c r="B569" s="8" t="e">
        <f t="shared" si="10"/>
        <v>#N/A</v>
      </c>
      <c r="C569" s="7"/>
      <c r="D569" s="6"/>
      <c r="E569" s="5"/>
      <c r="F569" s="10"/>
    </row>
    <row r="570" spans="2:6" ht="14.7" thickBot="1" x14ac:dyDescent="0.55000000000000004">
      <c r="B570" s="8" t="e">
        <f t="shared" si="10"/>
        <v>#N/A</v>
      </c>
      <c r="C570" s="7"/>
      <c r="D570" s="6"/>
      <c r="E570" s="5"/>
      <c r="F570" s="10"/>
    </row>
    <row r="571" spans="2:6" ht="14.7" thickBot="1" x14ac:dyDescent="0.55000000000000004">
      <c r="B571" s="8" t="e">
        <f t="shared" si="10"/>
        <v>#N/A</v>
      </c>
      <c r="C571" s="7"/>
      <c r="D571" s="6"/>
      <c r="E571" s="5"/>
      <c r="F571" s="10"/>
    </row>
    <row r="572" spans="2:6" ht="14.7" thickBot="1" x14ac:dyDescent="0.55000000000000004">
      <c r="B572" s="8" t="e">
        <f t="shared" si="10"/>
        <v>#N/A</v>
      </c>
      <c r="C572" s="7"/>
      <c r="D572" s="6"/>
      <c r="E572" s="5"/>
      <c r="F572" s="10"/>
    </row>
    <row r="573" spans="2:6" ht="14.7" thickBot="1" x14ac:dyDescent="0.55000000000000004">
      <c r="B573" s="8" t="e">
        <f t="shared" si="10"/>
        <v>#N/A</v>
      </c>
      <c r="C573" s="7"/>
      <c r="D573" s="6"/>
      <c r="E573" s="5"/>
      <c r="F573" s="10"/>
    </row>
    <row r="574" spans="2:6" ht="14.7" thickBot="1" x14ac:dyDescent="0.55000000000000004">
      <c r="B574" s="8" t="e">
        <f t="shared" si="10"/>
        <v>#N/A</v>
      </c>
      <c r="C574" s="7"/>
      <c r="D574" s="6"/>
      <c r="E574" s="5"/>
      <c r="F574" s="10"/>
    </row>
    <row r="575" spans="2:6" ht="14.7" thickBot="1" x14ac:dyDescent="0.55000000000000004">
      <c r="B575" s="8" t="e">
        <f t="shared" si="10"/>
        <v>#N/A</v>
      </c>
      <c r="C575" s="7"/>
      <c r="D575" s="6"/>
      <c r="E575" s="5"/>
      <c r="F575" s="10"/>
    </row>
    <row r="576" spans="2:6" ht="14.7" thickBot="1" x14ac:dyDescent="0.55000000000000004">
      <c r="B576" s="8" t="e">
        <f t="shared" si="10"/>
        <v>#N/A</v>
      </c>
      <c r="C576" s="7"/>
      <c r="D576" s="6"/>
      <c r="E576" s="5"/>
      <c r="F576" s="10"/>
    </row>
    <row r="577" spans="2:6" ht="14.7" thickBot="1" x14ac:dyDescent="0.55000000000000004">
      <c r="B577" s="8" t="e">
        <f t="shared" si="10"/>
        <v>#N/A</v>
      </c>
      <c r="C577" s="7"/>
      <c r="D577" s="6"/>
      <c r="E577" s="5"/>
      <c r="F577" s="10"/>
    </row>
    <row r="578" spans="2:6" ht="14.7" thickBot="1" x14ac:dyDescent="0.55000000000000004">
      <c r="B578" s="8" t="e">
        <f t="shared" si="10"/>
        <v>#N/A</v>
      </c>
      <c r="C578" s="7"/>
      <c r="D578" s="6"/>
      <c r="E578" s="5"/>
      <c r="F578" s="10"/>
    </row>
    <row r="579" spans="2:6" ht="14.7" thickBot="1" x14ac:dyDescent="0.55000000000000004">
      <c r="B579" s="8" t="e">
        <f t="shared" si="10"/>
        <v>#N/A</v>
      </c>
      <c r="C579" s="7"/>
      <c r="D579" s="6"/>
      <c r="E579" s="5"/>
      <c r="F579" s="10"/>
    </row>
    <row r="580" spans="2:6" ht="14.7" thickBot="1" x14ac:dyDescent="0.55000000000000004">
      <c r="B580" s="8" t="e">
        <f t="shared" si="10"/>
        <v>#N/A</v>
      </c>
      <c r="C580" s="7"/>
      <c r="D580" s="6"/>
      <c r="E580" s="5"/>
      <c r="F580" s="10"/>
    </row>
    <row r="581" spans="2:6" ht="14.7" thickBot="1" x14ac:dyDescent="0.55000000000000004">
      <c r="B581" s="8" t="e">
        <f t="shared" si="10"/>
        <v>#N/A</v>
      </c>
      <c r="C581" s="7"/>
      <c r="D581" s="6"/>
      <c r="E581" s="5"/>
      <c r="F581" s="10"/>
    </row>
    <row r="582" spans="2:6" ht="14.7" thickBot="1" x14ac:dyDescent="0.55000000000000004">
      <c r="B582" s="8" t="e">
        <f t="shared" si="10"/>
        <v>#N/A</v>
      </c>
      <c r="C582" s="7"/>
      <c r="D582" s="6"/>
      <c r="E582" s="5"/>
      <c r="F582" s="10"/>
    </row>
    <row r="583" spans="2:6" ht="14.7" thickBot="1" x14ac:dyDescent="0.55000000000000004">
      <c r="B583" s="8" t="e">
        <f t="shared" si="10"/>
        <v>#N/A</v>
      </c>
      <c r="C583" s="7"/>
      <c r="D583" s="6"/>
      <c r="E583" s="5"/>
      <c r="F583" s="10"/>
    </row>
    <row r="584" spans="2:6" ht="14.7" thickBot="1" x14ac:dyDescent="0.55000000000000004">
      <c r="B584" s="8" t="e">
        <f t="shared" si="10"/>
        <v>#N/A</v>
      </c>
      <c r="C584" s="7"/>
      <c r="D584" s="6"/>
      <c r="E584" s="5"/>
      <c r="F584" s="10"/>
    </row>
    <row r="585" spans="2:6" ht="14.7" thickBot="1" x14ac:dyDescent="0.55000000000000004">
      <c r="B585" s="8" t="e">
        <f t="shared" si="10"/>
        <v>#N/A</v>
      </c>
      <c r="C585" s="7"/>
      <c r="D585" s="6"/>
      <c r="E585" s="5"/>
      <c r="F585" s="10"/>
    </row>
    <row r="586" spans="2:6" ht="14.7" thickBot="1" x14ac:dyDescent="0.55000000000000004">
      <c r="B586" s="8" t="e">
        <f t="shared" si="10"/>
        <v>#N/A</v>
      </c>
      <c r="C586" s="7"/>
      <c r="D586" s="6"/>
      <c r="E586" s="5"/>
      <c r="F586" s="10"/>
    </row>
    <row r="587" spans="2:6" ht="14.7" thickBot="1" x14ac:dyDescent="0.55000000000000004">
      <c r="B587" s="8" t="e">
        <f t="shared" si="10"/>
        <v>#N/A</v>
      </c>
      <c r="C587" s="7"/>
      <c r="D587" s="6"/>
      <c r="E587" s="5"/>
      <c r="F587" s="10"/>
    </row>
    <row r="588" spans="2:6" ht="14.7" thickBot="1" x14ac:dyDescent="0.55000000000000004">
      <c r="B588" s="8" t="e">
        <f t="shared" si="10"/>
        <v>#N/A</v>
      </c>
      <c r="C588" s="7"/>
      <c r="D588" s="6"/>
      <c r="E588" s="5"/>
      <c r="F588" s="10"/>
    </row>
    <row r="589" spans="2:6" ht="14.7" thickBot="1" x14ac:dyDescent="0.55000000000000004">
      <c r="B589" s="8" t="e">
        <f t="shared" si="10"/>
        <v>#N/A</v>
      </c>
      <c r="C589" s="7"/>
      <c r="D589" s="6"/>
      <c r="E589" s="5"/>
      <c r="F589" s="10"/>
    </row>
    <row r="590" spans="2:6" ht="14.7" thickBot="1" x14ac:dyDescent="0.55000000000000004">
      <c r="B590" s="8" t="e">
        <f t="shared" si="10"/>
        <v>#N/A</v>
      </c>
      <c r="C590" s="7"/>
      <c r="D590" s="6"/>
      <c r="E590" s="5"/>
      <c r="F590" s="10"/>
    </row>
    <row r="591" spans="2:6" ht="14.7" thickBot="1" x14ac:dyDescent="0.55000000000000004">
      <c r="B591" s="8" t="e">
        <f t="shared" si="10"/>
        <v>#N/A</v>
      </c>
      <c r="C591" s="7"/>
      <c r="D591" s="6"/>
      <c r="E591" s="5"/>
      <c r="F591" s="10"/>
    </row>
    <row r="592" spans="2:6" ht="14.7" thickBot="1" x14ac:dyDescent="0.55000000000000004">
      <c r="B592" s="8" t="e">
        <f t="shared" si="10"/>
        <v>#N/A</v>
      </c>
      <c r="C592" s="7"/>
      <c r="D592" s="6"/>
      <c r="E592" s="5"/>
      <c r="F592" s="10"/>
    </row>
    <row r="593" spans="2:6" ht="14.7" thickBot="1" x14ac:dyDescent="0.55000000000000004">
      <c r="B593" s="8" t="e">
        <f t="shared" si="10"/>
        <v>#N/A</v>
      </c>
      <c r="C593" s="7"/>
      <c r="D593" s="6"/>
      <c r="E593" s="5"/>
      <c r="F593" s="10"/>
    </row>
    <row r="594" spans="2:6" ht="14.7" thickBot="1" x14ac:dyDescent="0.55000000000000004">
      <c r="B594" s="8" t="e">
        <f t="shared" si="10"/>
        <v>#N/A</v>
      </c>
      <c r="C594" s="7"/>
      <c r="D594" s="6"/>
      <c r="E594" s="5"/>
      <c r="F594" s="10"/>
    </row>
    <row r="595" spans="2:6" ht="14.7" thickBot="1" x14ac:dyDescent="0.55000000000000004">
      <c r="B595" s="8" t="e">
        <f t="shared" si="10"/>
        <v>#N/A</v>
      </c>
      <c r="C595" s="7"/>
      <c r="D595" s="6"/>
      <c r="E595" s="5"/>
      <c r="F595" s="10"/>
    </row>
    <row r="596" spans="2:6" ht="14.7" thickBot="1" x14ac:dyDescent="0.55000000000000004">
      <c r="B596" s="8" t="e">
        <f t="shared" si="10"/>
        <v>#N/A</v>
      </c>
      <c r="C596" s="7"/>
      <c r="D596" s="6"/>
      <c r="E596" s="5"/>
      <c r="F596" s="10"/>
    </row>
    <row r="597" spans="2:6" ht="14.7" thickBot="1" x14ac:dyDescent="0.55000000000000004">
      <c r="B597" s="8" t="e">
        <f t="shared" si="10"/>
        <v>#N/A</v>
      </c>
      <c r="C597" s="7"/>
      <c r="D597" s="6"/>
      <c r="E597" s="5"/>
      <c r="F597" s="10"/>
    </row>
    <row r="598" spans="2:6" ht="14.7" thickBot="1" x14ac:dyDescent="0.55000000000000004">
      <c r="B598" s="8" t="e">
        <f t="shared" si="10"/>
        <v>#N/A</v>
      </c>
      <c r="C598" s="7"/>
      <c r="D598" s="6"/>
      <c r="E598" s="5"/>
      <c r="F598" s="10"/>
    </row>
    <row r="599" spans="2:6" ht="14.7" thickBot="1" x14ac:dyDescent="0.55000000000000004">
      <c r="B599" s="8" t="e">
        <f t="shared" si="10"/>
        <v>#N/A</v>
      </c>
      <c r="C599" s="7"/>
      <c r="D599" s="6"/>
      <c r="E599" s="5"/>
      <c r="F599" s="10"/>
    </row>
    <row r="600" spans="2:6" ht="14.7" thickBot="1" x14ac:dyDescent="0.55000000000000004">
      <c r="B600" s="8" t="e">
        <f t="shared" si="10"/>
        <v>#N/A</v>
      </c>
      <c r="C600" s="7"/>
      <c r="D600" s="6"/>
      <c r="E600" s="5"/>
      <c r="F600" s="10"/>
    </row>
    <row r="601" spans="2:6" ht="14.7" thickBot="1" x14ac:dyDescent="0.55000000000000004">
      <c r="B601" s="8" t="e">
        <f t="shared" si="10"/>
        <v>#N/A</v>
      </c>
      <c r="C601" s="7"/>
      <c r="D601" s="6"/>
      <c r="E601" s="5"/>
      <c r="F601" s="10"/>
    </row>
    <row r="602" spans="2:6" ht="14.7" thickBot="1" x14ac:dyDescent="0.55000000000000004">
      <c r="B602" s="8" t="e">
        <f t="shared" si="10"/>
        <v>#N/A</v>
      </c>
      <c r="C602" s="7"/>
      <c r="D602" s="6"/>
      <c r="E602" s="5"/>
      <c r="F602" s="10"/>
    </row>
    <row r="603" spans="2:6" ht="14.7" thickBot="1" x14ac:dyDescent="0.55000000000000004">
      <c r="B603" s="8" t="e">
        <f t="shared" si="10"/>
        <v>#N/A</v>
      </c>
      <c r="C603" s="7"/>
      <c r="D603" s="6"/>
      <c r="E603" s="5"/>
      <c r="F603" s="10"/>
    </row>
    <row r="604" spans="2:6" ht="14.7" thickBot="1" x14ac:dyDescent="0.55000000000000004">
      <c r="B604" s="8" t="e">
        <f t="shared" si="10"/>
        <v>#N/A</v>
      </c>
      <c r="C604" s="7"/>
      <c r="D604" s="6"/>
      <c r="E604" s="5"/>
      <c r="F604" s="10"/>
    </row>
    <row r="605" spans="2:6" ht="14.7" thickBot="1" x14ac:dyDescent="0.55000000000000004">
      <c r="B605" s="8" t="e">
        <f t="shared" si="10"/>
        <v>#N/A</v>
      </c>
      <c r="C605" s="7"/>
      <c r="D605" s="6"/>
      <c r="E605" s="5"/>
      <c r="F605" s="10"/>
    </row>
    <row r="606" spans="2:6" ht="14.7" thickBot="1" x14ac:dyDescent="0.55000000000000004">
      <c r="B606" s="8" t="e">
        <f t="shared" si="10"/>
        <v>#N/A</v>
      </c>
      <c r="C606" s="7"/>
      <c r="D606" s="6"/>
      <c r="E606" s="5"/>
      <c r="F606" s="10"/>
    </row>
    <row r="607" spans="2:6" ht="14.7" thickBot="1" x14ac:dyDescent="0.55000000000000004">
      <c r="B607" s="8" t="e">
        <f t="shared" si="10"/>
        <v>#N/A</v>
      </c>
      <c r="C607" s="7"/>
      <c r="D607" s="6"/>
      <c r="E607" s="5"/>
      <c r="F607" s="10"/>
    </row>
    <row r="608" spans="2:6" ht="14.7" thickBot="1" x14ac:dyDescent="0.55000000000000004">
      <c r="B608" s="8" t="e">
        <f t="shared" si="10"/>
        <v>#N/A</v>
      </c>
      <c r="C608" s="7"/>
      <c r="D608" s="6"/>
      <c r="E608" s="5"/>
      <c r="F608" s="10"/>
    </row>
    <row r="609" spans="2:6" ht="14.7" thickBot="1" x14ac:dyDescent="0.55000000000000004">
      <c r="B609" s="8" t="e">
        <f t="shared" si="10"/>
        <v>#N/A</v>
      </c>
      <c r="C609" s="7"/>
      <c r="D609" s="6"/>
      <c r="E609" s="5"/>
      <c r="F609" s="10"/>
    </row>
    <row r="610" spans="2:6" ht="14.7" thickBot="1" x14ac:dyDescent="0.55000000000000004">
      <c r="B610" s="8" t="e">
        <f t="shared" si="10"/>
        <v>#N/A</v>
      </c>
      <c r="C610" s="7"/>
      <c r="D610" s="6"/>
      <c r="E610" s="5"/>
      <c r="F610" s="10"/>
    </row>
    <row r="611" spans="2:6" ht="14.7" thickBot="1" x14ac:dyDescent="0.55000000000000004">
      <c r="B611" s="8" t="e">
        <f t="shared" si="10"/>
        <v>#N/A</v>
      </c>
      <c r="C611" s="7"/>
      <c r="D611" s="6"/>
      <c r="E611" s="5"/>
      <c r="F611" s="10"/>
    </row>
    <row r="612" spans="2:6" ht="14.7" thickBot="1" x14ac:dyDescent="0.55000000000000004">
      <c r="B612" s="8" t="e">
        <f t="shared" si="10"/>
        <v>#N/A</v>
      </c>
      <c r="C612" s="7"/>
      <c r="D612" s="6"/>
      <c r="E612" s="5"/>
      <c r="F612" s="10"/>
    </row>
    <row r="613" spans="2:6" ht="14.7" thickBot="1" x14ac:dyDescent="0.55000000000000004">
      <c r="B613" s="8" t="e">
        <f t="shared" si="10"/>
        <v>#N/A</v>
      </c>
      <c r="C613" s="7"/>
      <c r="D613" s="6"/>
      <c r="E613" s="5"/>
      <c r="F613" s="10"/>
    </row>
    <row r="614" spans="2:6" ht="14.7" thickBot="1" x14ac:dyDescent="0.55000000000000004">
      <c r="B614" s="8" t="e">
        <f t="shared" si="10"/>
        <v>#N/A</v>
      </c>
      <c r="C614" s="7"/>
      <c r="D614" s="6"/>
      <c r="E614" s="5"/>
      <c r="F614" s="10"/>
    </row>
    <row r="615" spans="2:6" ht="14.7" thickBot="1" x14ac:dyDescent="0.55000000000000004">
      <c r="B615" s="8" t="e">
        <f t="shared" si="10"/>
        <v>#N/A</v>
      </c>
      <c r="C615" s="7"/>
      <c r="D615" s="6"/>
      <c r="E615" s="5"/>
      <c r="F615" s="10"/>
    </row>
    <row r="616" spans="2:6" ht="14.7" thickBot="1" x14ac:dyDescent="0.55000000000000004">
      <c r="B616" s="8" t="e">
        <f t="shared" si="10"/>
        <v>#N/A</v>
      </c>
      <c r="C616" s="7"/>
      <c r="D616" s="6"/>
      <c r="E616" s="5"/>
      <c r="F616" s="10"/>
    </row>
    <row r="617" spans="2:6" ht="14.7" thickBot="1" x14ac:dyDescent="0.55000000000000004">
      <c r="B617" s="8" t="e">
        <f t="shared" si="10"/>
        <v>#N/A</v>
      </c>
      <c r="C617" s="7"/>
      <c r="D617" s="6"/>
      <c r="E617" s="5"/>
      <c r="F617" s="10"/>
    </row>
    <row r="618" spans="2:6" ht="14.7" thickBot="1" x14ac:dyDescent="0.55000000000000004">
      <c r="B618" s="8" t="e">
        <f t="shared" si="10"/>
        <v>#N/A</v>
      </c>
      <c r="C618" s="7"/>
      <c r="D618" s="6"/>
      <c r="E618" s="5"/>
      <c r="F618" s="10"/>
    </row>
    <row r="619" spans="2:6" ht="14.7" thickBot="1" x14ac:dyDescent="0.55000000000000004">
      <c r="B619" s="8" t="e">
        <f t="shared" si="10"/>
        <v>#N/A</v>
      </c>
      <c r="C619" s="7"/>
      <c r="D619" s="6"/>
      <c r="E619" s="5"/>
      <c r="F619" s="10"/>
    </row>
    <row r="620" spans="2:6" ht="14.7" thickBot="1" x14ac:dyDescent="0.55000000000000004">
      <c r="B620" s="8" t="e">
        <f t="shared" si="10"/>
        <v>#N/A</v>
      </c>
      <c r="C620" s="7"/>
      <c r="D620" s="6"/>
      <c r="E620" s="5"/>
      <c r="F620" s="10"/>
    </row>
    <row r="621" spans="2:6" ht="14.7" thickBot="1" x14ac:dyDescent="0.55000000000000004">
      <c r="B621" s="8" t="e">
        <f t="shared" si="10"/>
        <v>#N/A</v>
      </c>
      <c r="C621" s="7"/>
      <c r="D621" s="6"/>
      <c r="E621" s="5"/>
      <c r="F621" s="10"/>
    </row>
    <row r="622" spans="2:6" ht="14.7" thickBot="1" x14ac:dyDescent="0.55000000000000004">
      <c r="B622" s="8" t="e">
        <f t="shared" si="10"/>
        <v>#N/A</v>
      </c>
      <c r="C622" s="7"/>
      <c r="D622" s="6"/>
      <c r="E622" s="5"/>
      <c r="F622" s="10"/>
    </row>
    <row r="623" spans="2:6" ht="14.7" thickBot="1" x14ac:dyDescent="0.55000000000000004">
      <c r="B623" s="8" t="e">
        <f t="shared" si="10"/>
        <v>#N/A</v>
      </c>
      <c r="C623" s="7"/>
      <c r="D623" s="6"/>
      <c r="E623" s="5"/>
      <c r="F623" s="10"/>
    </row>
    <row r="624" spans="2:6" ht="14.7" thickBot="1" x14ac:dyDescent="0.55000000000000004">
      <c r="B624" s="8" t="e">
        <f t="shared" si="10"/>
        <v>#N/A</v>
      </c>
      <c r="C624" s="7"/>
      <c r="D624" s="6"/>
      <c r="E624" s="5"/>
      <c r="F624" s="10"/>
    </row>
    <row r="625" spans="2:6" ht="14.7" thickBot="1" x14ac:dyDescent="0.55000000000000004">
      <c r="B625" s="8" t="e">
        <f t="shared" si="10"/>
        <v>#N/A</v>
      </c>
      <c r="C625" s="7"/>
      <c r="D625" s="6"/>
      <c r="E625" s="5"/>
      <c r="F625" s="10"/>
    </row>
    <row r="626" spans="2:6" ht="14.7" thickBot="1" x14ac:dyDescent="0.55000000000000004">
      <c r="B626" s="8" t="e">
        <f t="shared" si="10"/>
        <v>#N/A</v>
      </c>
      <c r="C626" s="7"/>
      <c r="D626" s="6"/>
      <c r="E626" s="5"/>
      <c r="F626" s="10"/>
    </row>
    <row r="627" spans="2:6" ht="14.7" thickBot="1" x14ac:dyDescent="0.55000000000000004">
      <c r="B627" s="8" t="e">
        <f t="shared" ref="B627:B690" si="11">IF(ISBLANK(D627),NA(),B626+1)</f>
        <v>#N/A</v>
      </c>
      <c r="C627" s="7"/>
      <c r="D627" s="6"/>
      <c r="E627" s="5"/>
      <c r="F627" s="10"/>
    </row>
    <row r="628" spans="2:6" ht="14.7" thickBot="1" x14ac:dyDescent="0.55000000000000004">
      <c r="B628" s="8" t="e">
        <f t="shared" si="11"/>
        <v>#N/A</v>
      </c>
      <c r="C628" s="7"/>
      <c r="D628" s="6"/>
      <c r="E628" s="5"/>
      <c r="F628" s="10"/>
    </row>
    <row r="629" spans="2:6" ht="14.7" thickBot="1" x14ac:dyDescent="0.55000000000000004">
      <c r="B629" s="8" t="e">
        <f t="shared" si="11"/>
        <v>#N/A</v>
      </c>
      <c r="C629" s="7"/>
      <c r="D629" s="6"/>
      <c r="E629" s="5"/>
      <c r="F629" s="10"/>
    </row>
    <row r="630" spans="2:6" ht="14.7" thickBot="1" x14ac:dyDescent="0.55000000000000004">
      <c r="B630" s="8" t="e">
        <f t="shared" si="11"/>
        <v>#N/A</v>
      </c>
      <c r="C630" s="7"/>
      <c r="D630" s="6"/>
      <c r="E630" s="5"/>
      <c r="F630" s="10"/>
    </row>
    <row r="631" spans="2:6" ht="14.7" thickBot="1" x14ac:dyDescent="0.55000000000000004">
      <c r="B631" s="8" t="e">
        <f t="shared" si="11"/>
        <v>#N/A</v>
      </c>
      <c r="C631" s="7"/>
      <c r="D631" s="6"/>
      <c r="E631" s="5"/>
      <c r="F631" s="10"/>
    </row>
    <row r="632" spans="2:6" ht="14.7" thickBot="1" x14ac:dyDescent="0.55000000000000004">
      <c r="B632" s="8" t="e">
        <f t="shared" si="11"/>
        <v>#N/A</v>
      </c>
      <c r="C632" s="7"/>
      <c r="D632" s="6"/>
      <c r="E632" s="5"/>
      <c r="F632" s="10"/>
    </row>
    <row r="633" spans="2:6" ht="14.7" thickBot="1" x14ac:dyDescent="0.55000000000000004">
      <c r="B633" s="8" t="e">
        <f t="shared" si="11"/>
        <v>#N/A</v>
      </c>
      <c r="C633" s="7"/>
      <c r="D633" s="6"/>
      <c r="E633" s="5"/>
      <c r="F633" s="10"/>
    </row>
    <row r="634" spans="2:6" ht="14.7" thickBot="1" x14ac:dyDescent="0.55000000000000004">
      <c r="B634" s="8" t="e">
        <f t="shared" si="11"/>
        <v>#N/A</v>
      </c>
      <c r="C634" s="7"/>
      <c r="D634" s="6"/>
      <c r="E634" s="5"/>
      <c r="F634" s="10"/>
    </row>
    <row r="635" spans="2:6" ht="14.7" thickBot="1" x14ac:dyDescent="0.55000000000000004">
      <c r="B635" s="8" t="e">
        <f t="shared" si="11"/>
        <v>#N/A</v>
      </c>
      <c r="C635" s="7"/>
      <c r="D635" s="6"/>
      <c r="E635" s="5"/>
      <c r="F635" s="10"/>
    </row>
    <row r="636" spans="2:6" ht="14.7" thickBot="1" x14ac:dyDescent="0.55000000000000004">
      <c r="B636" s="8" t="e">
        <f t="shared" si="11"/>
        <v>#N/A</v>
      </c>
      <c r="C636" s="7"/>
      <c r="D636" s="6"/>
      <c r="E636" s="5"/>
      <c r="F636" s="10"/>
    </row>
    <row r="637" spans="2:6" ht="14.7" thickBot="1" x14ac:dyDescent="0.55000000000000004">
      <c r="B637" s="8" t="e">
        <f t="shared" si="11"/>
        <v>#N/A</v>
      </c>
      <c r="C637" s="7"/>
      <c r="D637" s="6"/>
      <c r="E637" s="5"/>
      <c r="F637" s="10"/>
    </row>
    <row r="638" spans="2:6" ht="14.7" thickBot="1" x14ac:dyDescent="0.55000000000000004">
      <c r="B638" s="8" t="e">
        <f t="shared" si="11"/>
        <v>#N/A</v>
      </c>
      <c r="C638" s="7"/>
      <c r="D638" s="6"/>
      <c r="E638" s="5"/>
      <c r="F638" s="10"/>
    </row>
    <row r="639" spans="2:6" ht="14.7" thickBot="1" x14ac:dyDescent="0.55000000000000004">
      <c r="B639" s="8" t="e">
        <f t="shared" si="11"/>
        <v>#N/A</v>
      </c>
      <c r="C639" s="7"/>
      <c r="D639" s="6"/>
      <c r="E639" s="5"/>
      <c r="F639" s="10"/>
    </row>
    <row r="640" spans="2:6" ht="14.7" thickBot="1" x14ac:dyDescent="0.55000000000000004">
      <c r="B640" s="8" t="e">
        <f t="shared" si="11"/>
        <v>#N/A</v>
      </c>
      <c r="C640" s="7"/>
      <c r="D640" s="6"/>
      <c r="E640" s="5"/>
      <c r="F640" s="10"/>
    </row>
    <row r="641" spans="2:6" ht="14.7" thickBot="1" x14ac:dyDescent="0.55000000000000004">
      <c r="B641" s="8" t="e">
        <f t="shared" si="11"/>
        <v>#N/A</v>
      </c>
      <c r="C641" s="7"/>
      <c r="D641" s="6"/>
      <c r="E641" s="5"/>
      <c r="F641" s="10"/>
    </row>
    <row r="642" spans="2:6" ht="14.7" thickBot="1" x14ac:dyDescent="0.55000000000000004">
      <c r="B642" s="8" t="e">
        <f t="shared" si="11"/>
        <v>#N/A</v>
      </c>
      <c r="C642" s="7"/>
      <c r="D642" s="6"/>
      <c r="E642" s="5"/>
      <c r="F642" s="10"/>
    </row>
    <row r="643" spans="2:6" ht="14.7" thickBot="1" x14ac:dyDescent="0.55000000000000004">
      <c r="B643" s="8" t="e">
        <f t="shared" si="11"/>
        <v>#N/A</v>
      </c>
      <c r="C643" s="7"/>
      <c r="D643" s="6"/>
      <c r="E643" s="5"/>
      <c r="F643" s="10"/>
    </row>
    <row r="644" spans="2:6" ht="14.7" thickBot="1" x14ac:dyDescent="0.55000000000000004">
      <c r="B644" s="8" t="e">
        <f t="shared" si="11"/>
        <v>#N/A</v>
      </c>
      <c r="C644" s="7"/>
      <c r="D644" s="6"/>
      <c r="E644" s="5"/>
      <c r="F644" s="10"/>
    </row>
    <row r="645" spans="2:6" ht="14.7" thickBot="1" x14ac:dyDescent="0.55000000000000004">
      <c r="B645" s="8" t="e">
        <f t="shared" si="11"/>
        <v>#N/A</v>
      </c>
      <c r="C645" s="7"/>
      <c r="D645" s="6"/>
      <c r="E645" s="5"/>
      <c r="F645" s="10"/>
    </row>
    <row r="646" spans="2:6" ht="14.7" thickBot="1" x14ac:dyDescent="0.55000000000000004">
      <c r="B646" s="8" t="e">
        <f t="shared" si="11"/>
        <v>#N/A</v>
      </c>
      <c r="C646" s="7"/>
      <c r="D646" s="6"/>
      <c r="E646" s="5"/>
      <c r="F646" s="10"/>
    </row>
    <row r="647" spans="2:6" ht="14.7" thickBot="1" x14ac:dyDescent="0.55000000000000004">
      <c r="B647" s="8" t="e">
        <f t="shared" si="11"/>
        <v>#N/A</v>
      </c>
      <c r="C647" s="7"/>
      <c r="D647" s="6"/>
      <c r="E647" s="5"/>
      <c r="F647" s="10"/>
    </row>
    <row r="648" spans="2:6" ht="14.7" thickBot="1" x14ac:dyDescent="0.55000000000000004">
      <c r="B648" s="8" t="e">
        <f t="shared" si="11"/>
        <v>#N/A</v>
      </c>
      <c r="C648" s="7"/>
      <c r="D648" s="6"/>
      <c r="E648" s="5"/>
      <c r="F648" s="10"/>
    </row>
    <row r="649" spans="2:6" ht="14.7" thickBot="1" x14ac:dyDescent="0.55000000000000004">
      <c r="B649" s="8" t="e">
        <f t="shared" si="11"/>
        <v>#N/A</v>
      </c>
      <c r="C649" s="7"/>
      <c r="D649" s="6"/>
      <c r="E649" s="5"/>
      <c r="F649" s="10"/>
    </row>
    <row r="650" spans="2:6" ht="14.7" thickBot="1" x14ac:dyDescent="0.55000000000000004">
      <c r="B650" s="8" t="e">
        <f t="shared" si="11"/>
        <v>#N/A</v>
      </c>
      <c r="C650" s="7"/>
      <c r="D650" s="6"/>
      <c r="E650" s="5"/>
      <c r="F650" s="10"/>
    </row>
    <row r="651" spans="2:6" ht="14.7" thickBot="1" x14ac:dyDescent="0.55000000000000004">
      <c r="B651" s="8" t="e">
        <f t="shared" si="11"/>
        <v>#N/A</v>
      </c>
      <c r="C651" s="7"/>
      <c r="D651" s="6"/>
      <c r="E651" s="5"/>
      <c r="F651" s="10"/>
    </row>
    <row r="652" spans="2:6" ht="14.7" thickBot="1" x14ac:dyDescent="0.55000000000000004">
      <c r="B652" s="8" t="e">
        <f t="shared" si="11"/>
        <v>#N/A</v>
      </c>
      <c r="C652" s="7"/>
      <c r="D652" s="6"/>
      <c r="E652" s="5"/>
      <c r="F652" s="10"/>
    </row>
    <row r="653" spans="2:6" ht="14.7" thickBot="1" x14ac:dyDescent="0.55000000000000004">
      <c r="B653" s="8" t="e">
        <f t="shared" si="11"/>
        <v>#N/A</v>
      </c>
      <c r="C653" s="7"/>
      <c r="D653" s="6"/>
      <c r="E653" s="5"/>
      <c r="F653" s="10"/>
    </row>
    <row r="654" spans="2:6" ht="14.7" thickBot="1" x14ac:dyDescent="0.55000000000000004">
      <c r="B654" s="8" t="e">
        <f t="shared" si="11"/>
        <v>#N/A</v>
      </c>
      <c r="C654" s="7"/>
      <c r="D654" s="6"/>
      <c r="E654" s="5"/>
      <c r="F654" s="10"/>
    </row>
    <row r="655" spans="2:6" ht="14.7" thickBot="1" x14ac:dyDescent="0.55000000000000004">
      <c r="B655" s="8" t="e">
        <f t="shared" si="11"/>
        <v>#N/A</v>
      </c>
      <c r="C655" s="7"/>
      <c r="D655" s="6"/>
      <c r="E655" s="5"/>
      <c r="F655" s="10"/>
    </row>
    <row r="656" spans="2:6" ht="14.7" thickBot="1" x14ac:dyDescent="0.55000000000000004">
      <c r="B656" s="8" t="e">
        <f t="shared" si="11"/>
        <v>#N/A</v>
      </c>
      <c r="C656" s="7"/>
      <c r="D656" s="6"/>
      <c r="E656" s="5"/>
      <c r="F656" s="10"/>
    </row>
    <row r="657" spans="2:6" ht="14.7" thickBot="1" x14ac:dyDescent="0.55000000000000004">
      <c r="B657" s="8" t="e">
        <f t="shared" si="11"/>
        <v>#N/A</v>
      </c>
      <c r="C657" s="7"/>
      <c r="D657" s="6"/>
      <c r="E657" s="5"/>
      <c r="F657" s="10"/>
    </row>
    <row r="658" spans="2:6" ht="14.7" thickBot="1" x14ac:dyDescent="0.55000000000000004">
      <c r="B658" s="8" t="e">
        <f t="shared" si="11"/>
        <v>#N/A</v>
      </c>
      <c r="C658" s="7"/>
      <c r="D658" s="6"/>
      <c r="E658" s="5"/>
      <c r="F658" s="10"/>
    </row>
    <row r="659" spans="2:6" ht="14.7" thickBot="1" x14ac:dyDescent="0.55000000000000004">
      <c r="B659" s="8" t="e">
        <f t="shared" si="11"/>
        <v>#N/A</v>
      </c>
      <c r="C659" s="7"/>
      <c r="D659" s="6"/>
      <c r="E659" s="5"/>
      <c r="F659" s="10"/>
    </row>
    <row r="660" spans="2:6" ht="14.7" thickBot="1" x14ac:dyDescent="0.55000000000000004">
      <c r="B660" s="8" t="e">
        <f t="shared" si="11"/>
        <v>#N/A</v>
      </c>
      <c r="C660" s="7"/>
      <c r="D660" s="6"/>
      <c r="E660" s="5"/>
      <c r="F660" s="10"/>
    </row>
    <row r="661" spans="2:6" ht="14.7" thickBot="1" x14ac:dyDescent="0.55000000000000004">
      <c r="B661" s="8" t="e">
        <f t="shared" si="11"/>
        <v>#N/A</v>
      </c>
      <c r="C661" s="7"/>
      <c r="D661" s="6"/>
      <c r="E661" s="5"/>
      <c r="F661" s="10"/>
    </row>
    <row r="662" spans="2:6" ht="14.7" thickBot="1" x14ac:dyDescent="0.55000000000000004">
      <c r="B662" s="8" t="e">
        <f t="shared" si="11"/>
        <v>#N/A</v>
      </c>
      <c r="C662" s="7"/>
      <c r="D662" s="6"/>
      <c r="E662" s="5"/>
      <c r="F662" s="10"/>
    </row>
    <row r="663" spans="2:6" ht="14.7" thickBot="1" x14ac:dyDescent="0.55000000000000004">
      <c r="B663" s="8" t="e">
        <f t="shared" si="11"/>
        <v>#N/A</v>
      </c>
      <c r="C663" s="7"/>
      <c r="D663" s="6"/>
      <c r="E663" s="5"/>
      <c r="F663" s="10"/>
    </row>
    <row r="664" spans="2:6" ht="14.7" thickBot="1" x14ac:dyDescent="0.55000000000000004">
      <c r="B664" s="8" t="e">
        <f t="shared" si="11"/>
        <v>#N/A</v>
      </c>
      <c r="C664" s="7"/>
      <c r="D664" s="6"/>
      <c r="E664" s="5"/>
      <c r="F664" s="10"/>
    </row>
    <row r="665" spans="2:6" ht="14.7" thickBot="1" x14ac:dyDescent="0.55000000000000004">
      <c r="B665" s="8" t="e">
        <f t="shared" si="11"/>
        <v>#N/A</v>
      </c>
      <c r="C665" s="7"/>
      <c r="D665" s="6"/>
      <c r="E665" s="5"/>
      <c r="F665" s="10"/>
    </row>
    <row r="666" spans="2:6" ht="14.7" thickBot="1" x14ac:dyDescent="0.55000000000000004">
      <c r="B666" s="8" t="e">
        <f t="shared" si="11"/>
        <v>#N/A</v>
      </c>
      <c r="C666" s="7"/>
      <c r="D666" s="6"/>
      <c r="E666" s="5"/>
      <c r="F666" s="10"/>
    </row>
    <row r="667" spans="2:6" ht="14.7" thickBot="1" x14ac:dyDescent="0.55000000000000004">
      <c r="B667" s="8" t="e">
        <f t="shared" si="11"/>
        <v>#N/A</v>
      </c>
      <c r="C667" s="7"/>
      <c r="D667" s="6"/>
      <c r="E667" s="5"/>
      <c r="F667" s="10"/>
    </row>
    <row r="668" spans="2:6" ht="14.7" thickBot="1" x14ac:dyDescent="0.55000000000000004">
      <c r="B668" s="8" t="e">
        <f t="shared" si="11"/>
        <v>#N/A</v>
      </c>
      <c r="C668" s="7"/>
      <c r="D668" s="6"/>
      <c r="E668" s="5"/>
      <c r="F668" s="10"/>
    </row>
    <row r="669" spans="2:6" ht="14.7" thickBot="1" x14ac:dyDescent="0.55000000000000004">
      <c r="B669" s="8" t="e">
        <f t="shared" si="11"/>
        <v>#N/A</v>
      </c>
      <c r="C669" s="7"/>
      <c r="D669" s="6"/>
      <c r="E669" s="5"/>
      <c r="F669" s="10"/>
    </row>
    <row r="670" spans="2:6" ht="14.7" thickBot="1" x14ac:dyDescent="0.55000000000000004">
      <c r="B670" s="8" t="e">
        <f t="shared" si="11"/>
        <v>#N/A</v>
      </c>
      <c r="C670" s="7"/>
      <c r="D670" s="6"/>
      <c r="E670" s="5"/>
      <c r="F670" s="10"/>
    </row>
    <row r="671" spans="2:6" ht="14.7" thickBot="1" x14ac:dyDescent="0.55000000000000004">
      <c r="B671" s="8" t="e">
        <f t="shared" si="11"/>
        <v>#N/A</v>
      </c>
      <c r="C671" s="7"/>
      <c r="D671" s="6"/>
      <c r="E671" s="5"/>
      <c r="F671" s="10"/>
    </row>
    <row r="672" spans="2:6" ht="14.7" thickBot="1" x14ac:dyDescent="0.55000000000000004">
      <c r="B672" s="8" t="e">
        <f t="shared" si="11"/>
        <v>#N/A</v>
      </c>
      <c r="C672" s="7"/>
      <c r="D672" s="6"/>
      <c r="E672" s="5"/>
      <c r="F672" s="10"/>
    </row>
    <row r="673" spans="2:6" ht="14.7" thickBot="1" x14ac:dyDescent="0.55000000000000004">
      <c r="B673" s="8" t="e">
        <f t="shared" si="11"/>
        <v>#N/A</v>
      </c>
      <c r="C673" s="7"/>
      <c r="D673" s="6"/>
      <c r="E673" s="5"/>
      <c r="F673" s="10"/>
    </row>
    <row r="674" spans="2:6" ht="14.7" thickBot="1" x14ac:dyDescent="0.55000000000000004">
      <c r="B674" s="8" t="e">
        <f t="shared" si="11"/>
        <v>#N/A</v>
      </c>
      <c r="C674" s="7"/>
      <c r="D674" s="6"/>
      <c r="E674" s="5"/>
      <c r="F674" s="10"/>
    </row>
    <row r="675" spans="2:6" ht="14.7" thickBot="1" x14ac:dyDescent="0.55000000000000004">
      <c r="B675" s="8" t="e">
        <f t="shared" si="11"/>
        <v>#N/A</v>
      </c>
      <c r="C675" s="7"/>
      <c r="D675" s="6"/>
      <c r="E675" s="5"/>
      <c r="F675" s="10"/>
    </row>
    <row r="676" spans="2:6" ht="14.7" thickBot="1" x14ac:dyDescent="0.55000000000000004">
      <c r="B676" s="8" t="e">
        <f t="shared" si="11"/>
        <v>#N/A</v>
      </c>
      <c r="C676" s="7"/>
      <c r="D676" s="6"/>
      <c r="E676" s="5"/>
      <c r="F676" s="10"/>
    </row>
    <row r="677" spans="2:6" ht="14.7" thickBot="1" x14ac:dyDescent="0.55000000000000004">
      <c r="B677" s="8" t="e">
        <f t="shared" si="11"/>
        <v>#N/A</v>
      </c>
      <c r="C677" s="7"/>
      <c r="D677" s="6"/>
      <c r="E677" s="5"/>
      <c r="F677" s="10"/>
    </row>
    <row r="678" spans="2:6" ht="14.7" thickBot="1" x14ac:dyDescent="0.55000000000000004">
      <c r="B678" s="8" t="e">
        <f t="shared" si="11"/>
        <v>#N/A</v>
      </c>
      <c r="C678" s="7"/>
      <c r="D678" s="6"/>
      <c r="E678" s="5"/>
      <c r="F678" s="10"/>
    </row>
    <row r="679" spans="2:6" ht="14.7" thickBot="1" x14ac:dyDescent="0.55000000000000004">
      <c r="B679" s="8" t="e">
        <f t="shared" si="11"/>
        <v>#N/A</v>
      </c>
      <c r="C679" s="7"/>
      <c r="D679" s="6"/>
      <c r="E679" s="5"/>
      <c r="F679" s="10"/>
    </row>
    <row r="680" spans="2:6" ht="14.7" thickBot="1" x14ac:dyDescent="0.55000000000000004">
      <c r="B680" s="8" t="e">
        <f t="shared" si="11"/>
        <v>#N/A</v>
      </c>
      <c r="C680" s="7"/>
      <c r="D680" s="6"/>
      <c r="E680" s="5"/>
      <c r="F680" s="10"/>
    </row>
    <row r="681" spans="2:6" ht="14.7" thickBot="1" x14ac:dyDescent="0.55000000000000004">
      <c r="B681" s="8" t="e">
        <f t="shared" si="11"/>
        <v>#N/A</v>
      </c>
      <c r="C681" s="7"/>
      <c r="D681" s="6"/>
      <c r="E681" s="5"/>
      <c r="F681" s="10"/>
    </row>
    <row r="682" spans="2:6" ht="14.7" thickBot="1" x14ac:dyDescent="0.55000000000000004">
      <c r="B682" s="8" t="e">
        <f t="shared" si="11"/>
        <v>#N/A</v>
      </c>
      <c r="C682" s="7"/>
      <c r="D682" s="6"/>
      <c r="E682" s="5"/>
      <c r="F682" s="10"/>
    </row>
    <row r="683" spans="2:6" ht="14.7" thickBot="1" x14ac:dyDescent="0.55000000000000004">
      <c r="B683" s="8" t="e">
        <f t="shared" si="11"/>
        <v>#N/A</v>
      </c>
      <c r="C683" s="7"/>
      <c r="D683" s="6"/>
      <c r="E683" s="5"/>
      <c r="F683" s="10"/>
    </row>
    <row r="684" spans="2:6" ht="14.7" thickBot="1" x14ac:dyDescent="0.55000000000000004">
      <c r="B684" s="8" t="e">
        <f t="shared" si="11"/>
        <v>#N/A</v>
      </c>
      <c r="C684" s="7"/>
      <c r="D684" s="6"/>
      <c r="E684" s="5"/>
      <c r="F684" s="10"/>
    </row>
    <row r="685" spans="2:6" ht="14.7" thickBot="1" x14ac:dyDescent="0.55000000000000004">
      <c r="B685" s="8" t="e">
        <f t="shared" si="11"/>
        <v>#N/A</v>
      </c>
      <c r="C685" s="7"/>
      <c r="D685" s="6"/>
      <c r="E685" s="5"/>
      <c r="F685" s="10"/>
    </row>
    <row r="686" spans="2:6" ht="14.7" thickBot="1" x14ac:dyDescent="0.55000000000000004">
      <c r="B686" s="8" t="e">
        <f t="shared" si="11"/>
        <v>#N/A</v>
      </c>
      <c r="C686" s="7"/>
      <c r="D686" s="6"/>
      <c r="E686" s="5"/>
      <c r="F686" s="10"/>
    </row>
    <row r="687" spans="2:6" ht="14.7" thickBot="1" x14ac:dyDescent="0.55000000000000004">
      <c r="B687" s="8" t="e">
        <f t="shared" si="11"/>
        <v>#N/A</v>
      </c>
      <c r="C687" s="7"/>
      <c r="D687" s="6"/>
      <c r="E687" s="5"/>
      <c r="F687" s="10"/>
    </row>
    <row r="688" spans="2:6" ht="14.7" thickBot="1" x14ac:dyDescent="0.55000000000000004">
      <c r="B688" s="8" t="e">
        <f t="shared" si="11"/>
        <v>#N/A</v>
      </c>
      <c r="C688" s="7"/>
      <c r="D688" s="6"/>
      <c r="E688" s="5"/>
      <c r="F688" s="10"/>
    </row>
    <row r="689" spans="2:6" ht="14.7" thickBot="1" x14ac:dyDescent="0.55000000000000004">
      <c r="B689" s="8" t="e">
        <f t="shared" si="11"/>
        <v>#N/A</v>
      </c>
      <c r="C689" s="7"/>
      <c r="D689" s="6"/>
      <c r="E689" s="5"/>
      <c r="F689" s="10"/>
    </row>
    <row r="690" spans="2:6" ht="14.7" thickBot="1" x14ac:dyDescent="0.55000000000000004">
      <c r="B690" s="8" t="e">
        <f t="shared" si="11"/>
        <v>#N/A</v>
      </c>
      <c r="C690" s="7"/>
      <c r="D690" s="6"/>
      <c r="E690" s="5"/>
      <c r="F690" s="10"/>
    </row>
    <row r="691" spans="2:6" ht="14.7" thickBot="1" x14ac:dyDescent="0.55000000000000004">
      <c r="B691" s="8" t="e">
        <f t="shared" ref="B691:B754" si="12">IF(ISBLANK(D691),NA(),B690+1)</f>
        <v>#N/A</v>
      </c>
      <c r="C691" s="7"/>
      <c r="D691" s="6"/>
      <c r="E691" s="5"/>
      <c r="F691" s="10"/>
    </row>
    <row r="692" spans="2:6" ht="14.7" thickBot="1" x14ac:dyDescent="0.55000000000000004">
      <c r="B692" s="8" t="e">
        <f t="shared" si="12"/>
        <v>#N/A</v>
      </c>
      <c r="C692" s="7"/>
      <c r="D692" s="6"/>
      <c r="E692" s="5"/>
      <c r="F692" s="10"/>
    </row>
    <row r="693" spans="2:6" ht="14.7" thickBot="1" x14ac:dyDescent="0.55000000000000004">
      <c r="B693" s="8" t="e">
        <f t="shared" si="12"/>
        <v>#N/A</v>
      </c>
      <c r="C693" s="7"/>
      <c r="D693" s="6"/>
      <c r="E693" s="5"/>
      <c r="F693" s="10"/>
    </row>
    <row r="694" spans="2:6" ht="14.7" thickBot="1" x14ac:dyDescent="0.55000000000000004">
      <c r="B694" s="8" t="e">
        <f t="shared" si="12"/>
        <v>#N/A</v>
      </c>
      <c r="C694" s="7"/>
      <c r="D694" s="6"/>
      <c r="E694" s="5"/>
      <c r="F694" s="10"/>
    </row>
    <row r="695" spans="2:6" ht="14.7" thickBot="1" x14ac:dyDescent="0.55000000000000004">
      <c r="B695" s="8" t="e">
        <f t="shared" si="12"/>
        <v>#N/A</v>
      </c>
      <c r="C695" s="7"/>
      <c r="D695" s="6"/>
      <c r="E695" s="5"/>
      <c r="F695" s="10"/>
    </row>
    <row r="696" spans="2:6" ht="14.7" thickBot="1" x14ac:dyDescent="0.55000000000000004">
      <c r="B696" s="8" t="e">
        <f t="shared" si="12"/>
        <v>#N/A</v>
      </c>
      <c r="C696" s="7"/>
      <c r="D696" s="6"/>
      <c r="E696" s="5"/>
      <c r="F696" s="10"/>
    </row>
    <row r="697" spans="2:6" ht="14.7" thickBot="1" x14ac:dyDescent="0.55000000000000004">
      <c r="B697" s="8" t="e">
        <f t="shared" si="12"/>
        <v>#N/A</v>
      </c>
      <c r="C697" s="7"/>
      <c r="D697" s="6"/>
      <c r="E697" s="5"/>
      <c r="F697" s="10"/>
    </row>
    <row r="698" spans="2:6" ht="14.7" thickBot="1" x14ac:dyDescent="0.55000000000000004">
      <c r="B698" s="8" t="e">
        <f t="shared" si="12"/>
        <v>#N/A</v>
      </c>
      <c r="C698" s="7"/>
      <c r="D698" s="6"/>
      <c r="E698" s="5"/>
      <c r="F698" s="10"/>
    </row>
    <row r="699" spans="2:6" ht="14.7" thickBot="1" x14ac:dyDescent="0.55000000000000004">
      <c r="B699" s="8" t="e">
        <f t="shared" si="12"/>
        <v>#N/A</v>
      </c>
      <c r="C699" s="7"/>
      <c r="D699" s="6"/>
      <c r="E699" s="5"/>
      <c r="F699" s="10"/>
    </row>
    <row r="700" spans="2:6" ht="14.7" thickBot="1" x14ac:dyDescent="0.55000000000000004">
      <c r="B700" s="8" t="e">
        <f t="shared" si="12"/>
        <v>#N/A</v>
      </c>
      <c r="C700" s="7"/>
      <c r="D700" s="6"/>
      <c r="E700" s="5"/>
      <c r="F700" s="10"/>
    </row>
    <row r="701" spans="2:6" ht="14.7" thickBot="1" x14ac:dyDescent="0.55000000000000004">
      <c r="B701" s="8" t="e">
        <f t="shared" si="12"/>
        <v>#N/A</v>
      </c>
      <c r="C701" s="7"/>
      <c r="D701" s="6"/>
      <c r="E701" s="5"/>
      <c r="F701" s="10"/>
    </row>
    <row r="702" spans="2:6" ht="14.7" thickBot="1" x14ac:dyDescent="0.55000000000000004">
      <c r="B702" s="8" t="e">
        <f t="shared" si="12"/>
        <v>#N/A</v>
      </c>
      <c r="C702" s="7"/>
      <c r="D702" s="6"/>
      <c r="E702" s="5"/>
      <c r="F702" s="10"/>
    </row>
    <row r="703" spans="2:6" ht="14.7" thickBot="1" x14ac:dyDescent="0.55000000000000004">
      <c r="B703" s="8" t="e">
        <f t="shared" si="12"/>
        <v>#N/A</v>
      </c>
      <c r="C703" s="7"/>
      <c r="D703" s="6"/>
      <c r="E703" s="5"/>
      <c r="F703" s="10"/>
    </row>
    <row r="704" spans="2:6" ht="14.7" thickBot="1" x14ac:dyDescent="0.55000000000000004">
      <c r="B704" s="8" t="e">
        <f t="shared" si="12"/>
        <v>#N/A</v>
      </c>
      <c r="C704" s="7"/>
      <c r="D704" s="6"/>
      <c r="E704" s="5"/>
      <c r="F704" s="10"/>
    </row>
    <row r="705" spans="2:6" ht="14.7" thickBot="1" x14ac:dyDescent="0.55000000000000004">
      <c r="B705" s="8" t="e">
        <f t="shared" si="12"/>
        <v>#N/A</v>
      </c>
      <c r="C705" s="7"/>
      <c r="D705" s="6"/>
      <c r="E705" s="5"/>
      <c r="F705" s="10"/>
    </row>
    <row r="706" spans="2:6" ht="14.7" thickBot="1" x14ac:dyDescent="0.55000000000000004">
      <c r="B706" s="8" t="e">
        <f t="shared" si="12"/>
        <v>#N/A</v>
      </c>
      <c r="C706" s="7"/>
      <c r="D706" s="6"/>
      <c r="E706" s="5"/>
      <c r="F706" s="10"/>
    </row>
    <row r="707" spans="2:6" ht="14.7" thickBot="1" x14ac:dyDescent="0.55000000000000004">
      <c r="B707" s="8" t="e">
        <f t="shared" si="12"/>
        <v>#N/A</v>
      </c>
      <c r="C707" s="7"/>
      <c r="D707" s="6"/>
      <c r="E707" s="5"/>
      <c r="F707" s="10"/>
    </row>
    <row r="708" spans="2:6" ht="14.7" thickBot="1" x14ac:dyDescent="0.55000000000000004">
      <c r="B708" s="8" t="e">
        <f t="shared" si="12"/>
        <v>#N/A</v>
      </c>
      <c r="C708" s="7"/>
      <c r="D708" s="6"/>
      <c r="E708" s="5"/>
      <c r="F708" s="10"/>
    </row>
    <row r="709" spans="2:6" ht="14.7" thickBot="1" x14ac:dyDescent="0.55000000000000004">
      <c r="B709" s="8" t="e">
        <f t="shared" si="12"/>
        <v>#N/A</v>
      </c>
      <c r="C709" s="7"/>
      <c r="D709" s="6"/>
      <c r="E709" s="5"/>
      <c r="F709" s="10"/>
    </row>
    <row r="710" spans="2:6" ht="14.7" thickBot="1" x14ac:dyDescent="0.55000000000000004">
      <c r="B710" s="8" t="e">
        <f t="shared" si="12"/>
        <v>#N/A</v>
      </c>
      <c r="C710" s="7"/>
      <c r="D710" s="6"/>
      <c r="E710" s="5"/>
      <c r="F710" s="10"/>
    </row>
    <row r="711" spans="2:6" ht="14.7" thickBot="1" x14ac:dyDescent="0.55000000000000004">
      <c r="B711" s="8" t="e">
        <f t="shared" si="12"/>
        <v>#N/A</v>
      </c>
      <c r="C711" s="7"/>
      <c r="D711" s="6"/>
      <c r="E711" s="5"/>
      <c r="F711" s="10"/>
    </row>
    <row r="712" spans="2:6" ht="14.7" thickBot="1" x14ac:dyDescent="0.55000000000000004">
      <c r="B712" s="8" t="e">
        <f t="shared" si="12"/>
        <v>#N/A</v>
      </c>
      <c r="C712" s="7"/>
      <c r="D712" s="6"/>
      <c r="E712" s="5"/>
      <c r="F712" s="10"/>
    </row>
    <row r="713" spans="2:6" ht="14.7" thickBot="1" x14ac:dyDescent="0.55000000000000004">
      <c r="B713" s="8" t="e">
        <f t="shared" si="12"/>
        <v>#N/A</v>
      </c>
      <c r="C713" s="7"/>
      <c r="D713" s="6"/>
      <c r="E713" s="5"/>
      <c r="F713" s="10"/>
    </row>
    <row r="714" spans="2:6" ht="14.7" thickBot="1" x14ac:dyDescent="0.55000000000000004">
      <c r="B714" s="8" t="e">
        <f t="shared" si="12"/>
        <v>#N/A</v>
      </c>
      <c r="C714" s="7"/>
      <c r="D714" s="6"/>
      <c r="E714" s="5"/>
      <c r="F714" s="10"/>
    </row>
    <row r="715" spans="2:6" ht="14.7" thickBot="1" x14ac:dyDescent="0.55000000000000004">
      <c r="B715" s="8" t="e">
        <f t="shared" si="12"/>
        <v>#N/A</v>
      </c>
      <c r="C715" s="7"/>
      <c r="D715" s="6"/>
      <c r="E715" s="5"/>
      <c r="F715" s="10"/>
    </row>
    <row r="716" spans="2:6" ht="14.7" thickBot="1" x14ac:dyDescent="0.55000000000000004">
      <c r="B716" s="8" t="e">
        <f t="shared" si="12"/>
        <v>#N/A</v>
      </c>
      <c r="C716" s="7"/>
      <c r="D716" s="6"/>
      <c r="E716" s="5"/>
      <c r="F716" s="10"/>
    </row>
    <row r="717" spans="2:6" ht="14.7" thickBot="1" x14ac:dyDescent="0.55000000000000004">
      <c r="B717" s="8" t="e">
        <f t="shared" si="12"/>
        <v>#N/A</v>
      </c>
      <c r="C717" s="7"/>
      <c r="D717" s="6"/>
      <c r="E717" s="5"/>
      <c r="F717" s="10"/>
    </row>
    <row r="718" spans="2:6" ht="14.7" thickBot="1" x14ac:dyDescent="0.55000000000000004">
      <c r="B718" s="8" t="e">
        <f t="shared" si="12"/>
        <v>#N/A</v>
      </c>
      <c r="C718" s="7"/>
      <c r="D718" s="6"/>
      <c r="E718" s="5"/>
      <c r="F718" s="10"/>
    </row>
    <row r="719" spans="2:6" ht="14.7" thickBot="1" x14ac:dyDescent="0.55000000000000004">
      <c r="B719" s="8" t="e">
        <f t="shared" si="12"/>
        <v>#N/A</v>
      </c>
      <c r="C719" s="7"/>
      <c r="D719" s="6"/>
      <c r="E719" s="5"/>
      <c r="F719" s="10"/>
    </row>
    <row r="720" spans="2:6" ht="14.7" thickBot="1" x14ac:dyDescent="0.55000000000000004">
      <c r="B720" s="8" t="e">
        <f t="shared" si="12"/>
        <v>#N/A</v>
      </c>
      <c r="C720" s="7"/>
      <c r="D720" s="6"/>
      <c r="E720" s="5"/>
      <c r="F720" s="10"/>
    </row>
    <row r="721" spans="2:6" ht="14.7" thickBot="1" x14ac:dyDescent="0.55000000000000004">
      <c r="B721" s="8" t="e">
        <f t="shared" si="12"/>
        <v>#N/A</v>
      </c>
      <c r="C721" s="7"/>
      <c r="D721" s="6"/>
      <c r="E721" s="5"/>
      <c r="F721" s="10"/>
    </row>
    <row r="722" spans="2:6" ht="14.7" thickBot="1" x14ac:dyDescent="0.55000000000000004">
      <c r="B722" s="8" t="e">
        <f t="shared" si="12"/>
        <v>#N/A</v>
      </c>
      <c r="C722" s="7"/>
      <c r="D722" s="6"/>
      <c r="E722" s="5"/>
      <c r="F722" s="10"/>
    </row>
    <row r="723" spans="2:6" ht="14.7" thickBot="1" x14ac:dyDescent="0.55000000000000004">
      <c r="B723" s="8" t="e">
        <f t="shared" si="12"/>
        <v>#N/A</v>
      </c>
      <c r="C723" s="7"/>
      <c r="D723" s="6"/>
      <c r="E723" s="5"/>
      <c r="F723" s="10"/>
    </row>
    <row r="724" spans="2:6" ht="14.7" thickBot="1" x14ac:dyDescent="0.55000000000000004">
      <c r="B724" s="8" t="e">
        <f t="shared" si="12"/>
        <v>#N/A</v>
      </c>
      <c r="C724" s="7"/>
      <c r="D724" s="6"/>
      <c r="E724" s="5"/>
      <c r="F724" s="10"/>
    </row>
    <row r="725" spans="2:6" ht="14.7" thickBot="1" x14ac:dyDescent="0.55000000000000004">
      <c r="B725" s="8" t="e">
        <f t="shared" si="12"/>
        <v>#N/A</v>
      </c>
      <c r="C725" s="7"/>
      <c r="D725" s="6"/>
      <c r="E725" s="5"/>
      <c r="F725" s="10"/>
    </row>
    <row r="726" spans="2:6" ht="14.7" thickBot="1" x14ac:dyDescent="0.55000000000000004">
      <c r="B726" s="8" t="e">
        <f t="shared" si="12"/>
        <v>#N/A</v>
      </c>
      <c r="C726" s="7"/>
      <c r="D726" s="6"/>
      <c r="E726" s="5"/>
      <c r="F726" s="10"/>
    </row>
    <row r="727" spans="2:6" ht="14.7" thickBot="1" x14ac:dyDescent="0.55000000000000004">
      <c r="B727" s="8" t="e">
        <f t="shared" si="12"/>
        <v>#N/A</v>
      </c>
      <c r="C727" s="7"/>
      <c r="D727" s="6"/>
      <c r="E727" s="5"/>
      <c r="F727" s="10"/>
    </row>
    <row r="728" spans="2:6" ht="14.7" thickBot="1" x14ac:dyDescent="0.55000000000000004">
      <c r="B728" s="8" t="e">
        <f t="shared" si="12"/>
        <v>#N/A</v>
      </c>
      <c r="C728" s="7"/>
      <c r="D728" s="6"/>
      <c r="E728" s="5"/>
      <c r="F728" s="10"/>
    </row>
    <row r="729" spans="2:6" ht="14.7" thickBot="1" x14ac:dyDescent="0.55000000000000004">
      <c r="B729" s="8" t="e">
        <f t="shared" si="12"/>
        <v>#N/A</v>
      </c>
      <c r="C729" s="7"/>
      <c r="D729" s="6"/>
      <c r="E729" s="5"/>
      <c r="F729" s="10"/>
    </row>
    <row r="730" spans="2:6" ht="14.7" thickBot="1" x14ac:dyDescent="0.55000000000000004">
      <c r="B730" s="8" t="e">
        <f t="shared" si="12"/>
        <v>#N/A</v>
      </c>
      <c r="C730" s="7"/>
      <c r="D730" s="6"/>
      <c r="E730" s="5"/>
      <c r="F730" s="10"/>
    </row>
    <row r="731" spans="2:6" ht="14.7" thickBot="1" x14ac:dyDescent="0.55000000000000004">
      <c r="B731" s="8" t="e">
        <f t="shared" si="12"/>
        <v>#N/A</v>
      </c>
      <c r="C731" s="7"/>
      <c r="D731" s="6"/>
      <c r="E731" s="5"/>
      <c r="F731" s="10"/>
    </row>
    <row r="732" spans="2:6" ht="14.7" thickBot="1" x14ac:dyDescent="0.55000000000000004">
      <c r="B732" s="8" t="e">
        <f t="shared" si="12"/>
        <v>#N/A</v>
      </c>
      <c r="C732" s="7"/>
      <c r="D732" s="6"/>
      <c r="E732" s="5"/>
      <c r="F732" s="10"/>
    </row>
    <row r="733" spans="2:6" ht="14.7" thickBot="1" x14ac:dyDescent="0.55000000000000004">
      <c r="B733" s="8" t="e">
        <f t="shared" si="12"/>
        <v>#N/A</v>
      </c>
      <c r="C733" s="7"/>
      <c r="D733" s="6"/>
      <c r="E733" s="5"/>
      <c r="F733" s="10"/>
    </row>
    <row r="734" spans="2:6" ht="14.7" thickBot="1" x14ac:dyDescent="0.55000000000000004">
      <c r="B734" s="8" t="e">
        <f t="shared" si="12"/>
        <v>#N/A</v>
      </c>
      <c r="C734" s="7"/>
      <c r="D734" s="6"/>
      <c r="E734" s="5"/>
      <c r="F734" s="10"/>
    </row>
    <row r="735" spans="2:6" ht="14.7" thickBot="1" x14ac:dyDescent="0.55000000000000004">
      <c r="B735" s="8" t="e">
        <f t="shared" si="12"/>
        <v>#N/A</v>
      </c>
      <c r="C735" s="7"/>
      <c r="D735" s="6"/>
      <c r="E735" s="5"/>
      <c r="F735" s="10"/>
    </row>
    <row r="736" spans="2:6" ht="14.7" thickBot="1" x14ac:dyDescent="0.55000000000000004">
      <c r="B736" s="8" t="e">
        <f t="shared" si="12"/>
        <v>#N/A</v>
      </c>
      <c r="C736" s="7"/>
      <c r="D736" s="6"/>
      <c r="E736" s="5"/>
      <c r="F736" s="10"/>
    </row>
    <row r="737" spans="2:6" ht="14.7" thickBot="1" x14ac:dyDescent="0.55000000000000004">
      <c r="B737" s="8" t="e">
        <f t="shared" si="12"/>
        <v>#N/A</v>
      </c>
      <c r="C737" s="7"/>
      <c r="D737" s="6"/>
      <c r="E737" s="5"/>
      <c r="F737" s="10"/>
    </row>
    <row r="738" spans="2:6" ht="14.7" thickBot="1" x14ac:dyDescent="0.55000000000000004">
      <c r="B738" s="8" t="e">
        <f t="shared" si="12"/>
        <v>#N/A</v>
      </c>
      <c r="C738" s="7"/>
      <c r="D738" s="6"/>
      <c r="E738" s="5"/>
      <c r="F738" s="10"/>
    </row>
    <row r="739" spans="2:6" ht="14.7" thickBot="1" x14ac:dyDescent="0.55000000000000004">
      <c r="B739" s="8" t="e">
        <f t="shared" si="12"/>
        <v>#N/A</v>
      </c>
      <c r="C739" s="7"/>
      <c r="D739" s="6"/>
      <c r="E739" s="5"/>
      <c r="F739" s="10"/>
    </row>
    <row r="740" spans="2:6" ht="14.7" thickBot="1" x14ac:dyDescent="0.55000000000000004">
      <c r="B740" s="8" t="e">
        <f t="shared" si="12"/>
        <v>#N/A</v>
      </c>
      <c r="C740" s="7"/>
      <c r="D740" s="6"/>
      <c r="E740" s="5"/>
      <c r="F740" s="10"/>
    </row>
    <row r="741" spans="2:6" ht="14.7" thickBot="1" x14ac:dyDescent="0.55000000000000004">
      <c r="B741" s="8" t="e">
        <f t="shared" si="12"/>
        <v>#N/A</v>
      </c>
      <c r="C741" s="7"/>
      <c r="D741" s="6"/>
      <c r="E741" s="5"/>
      <c r="F741" s="10"/>
    </row>
    <row r="742" spans="2:6" ht="14.7" thickBot="1" x14ac:dyDescent="0.55000000000000004">
      <c r="B742" s="8" t="e">
        <f t="shared" si="12"/>
        <v>#N/A</v>
      </c>
      <c r="C742" s="7"/>
      <c r="D742" s="6"/>
      <c r="E742" s="5"/>
      <c r="F742" s="10"/>
    </row>
    <row r="743" spans="2:6" ht="14.7" thickBot="1" x14ac:dyDescent="0.55000000000000004">
      <c r="B743" s="8" t="e">
        <f t="shared" si="12"/>
        <v>#N/A</v>
      </c>
      <c r="C743" s="7"/>
      <c r="D743" s="6"/>
      <c r="E743" s="5"/>
      <c r="F743" s="10"/>
    </row>
    <row r="744" spans="2:6" ht="14.7" thickBot="1" x14ac:dyDescent="0.55000000000000004">
      <c r="B744" s="8" t="e">
        <f t="shared" si="12"/>
        <v>#N/A</v>
      </c>
      <c r="C744" s="7"/>
      <c r="D744" s="6"/>
      <c r="E744" s="5"/>
      <c r="F744" s="10"/>
    </row>
    <row r="745" spans="2:6" ht="14.7" thickBot="1" x14ac:dyDescent="0.55000000000000004">
      <c r="B745" s="8" t="e">
        <f t="shared" si="12"/>
        <v>#N/A</v>
      </c>
      <c r="C745" s="7"/>
      <c r="D745" s="6"/>
      <c r="E745" s="5"/>
      <c r="F745" s="10"/>
    </row>
    <row r="746" spans="2:6" ht="14.7" thickBot="1" x14ac:dyDescent="0.55000000000000004">
      <c r="B746" s="8" t="e">
        <f t="shared" si="12"/>
        <v>#N/A</v>
      </c>
      <c r="C746" s="7"/>
      <c r="D746" s="6"/>
      <c r="E746" s="5"/>
      <c r="F746" s="10"/>
    </row>
    <row r="747" spans="2:6" ht="14.7" thickBot="1" x14ac:dyDescent="0.55000000000000004">
      <c r="B747" s="8" t="e">
        <f t="shared" si="12"/>
        <v>#N/A</v>
      </c>
      <c r="C747" s="7"/>
      <c r="D747" s="6"/>
      <c r="E747" s="5"/>
      <c r="F747" s="10"/>
    </row>
    <row r="748" spans="2:6" ht="14.7" thickBot="1" x14ac:dyDescent="0.55000000000000004">
      <c r="B748" s="8" t="e">
        <f t="shared" si="12"/>
        <v>#N/A</v>
      </c>
      <c r="C748" s="7"/>
      <c r="D748" s="6"/>
      <c r="E748" s="5"/>
      <c r="F748" s="10"/>
    </row>
    <row r="749" spans="2:6" ht="14.7" thickBot="1" x14ac:dyDescent="0.55000000000000004">
      <c r="B749" s="8" t="e">
        <f t="shared" si="12"/>
        <v>#N/A</v>
      </c>
      <c r="C749" s="7"/>
      <c r="D749" s="6"/>
      <c r="E749" s="5"/>
      <c r="F749" s="10"/>
    </row>
    <row r="750" spans="2:6" ht="14.7" thickBot="1" x14ac:dyDescent="0.55000000000000004">
      <c r="B750" s="8" t="e">
        <f t="shared" si="12"/>
        <v>#N/A</v>
      </c>
      <c r="C750" s="7"/>
      <c r="D750" s="6"/>
      <c r="E750" s="5"/>
      <c r="F750" s="10"/>
    </row>
    <row r="751" spans="2:6" ht="14.7" thickBot="1" x14ac:dyDescent="0.55000000000000004">
      <c r="B751" s="8" t="e">
        <f t="shared" si="12"/>
        <v>#N/A</v>
      </c>
      <c r="C751" s="7"/>
      <c r="D751" s="6"/>
      <c r="E751" s="5"/>
      <c r="F751" s="10"/>
    </row>
    <row r="752" spans="2:6" ht="14.7" thickBot="1" x14ac:dyDescent="0.55000000000000004">
      <c r="B752" s="8" t="e">
        <f t="shared" si="12"/>
        <v>#N/A</v>
      </c>
      <c r="C752" s="7"/>
      <c r="D752" s="6"/>
      <c r="E752" s="5"/>
      <c r="F752" s="10"/>
    </row>
    <row r="753" spans="2:6" ht="14.7" thickBot="1" x14ac:dyDescent="0.55000000000000004">
      <c r="B753" s="8" t="e">
        <f t="shared" si="12"/>
        <v>#N/A</v>
      </c>
      <c r="C753" s="7"/>
      <c r="D753" s="6"/>
      <c r="E753" s="5"/>
      <c r="F753" s="10"/>
    </row>
    <row r="754" spans="2:6" ht="14.7" thickBot="1" x14ac:dyDescent="0.55000000000000004">
      <c r="B754" s="8" t="e">
        <f t="shared" si="12"/>
        <v>#N/A</v>
      </c>
      <c r="C754" s="7"/>
      <c r="D754" s="6"/>
      <c r="E754" s="5"/>
      <c r="F754" s="10"/>
    </row>
    <row r="755" spans="2:6" ht="14.7" thickBot="1" x14ac:dyDescent="0.55000000000000004">
      <c r="B755" s="8" t="e">
        <f t="shared" ref="B755:B818" si="13">IF(ISBLANK(D755),NA(),B754+1)</f>
        <v>#N/A</v>
      </c>
      <c r="C755" s="7"/>
      <c r="D755" s="6"/>
      <c r="E755" s="5"/>
      <c r="F755" s="10"/>
    </row>
    <row r="756" spans="2:6" ht="14.7" thickBot="1" x14ac:dyDescent="0.55000000000000004">
      <c r="B756" s="8" t="e">
        <f t="shared" si="13"/>
        <v>#N/A</v>
      </c>
      <c r="C756" s="7"/>
      <c r="D756" s="6"/>
      <c r="E756" s="5"/>
      <c r="F756" s="10"/>
    </row>
    <row r="757" spans="2:6" ht="14.7" thickBot="1" x14ac:dyDescent="0.55000000000000004">
      <c r="B757" s="8" t="e">
        <f t="shared" si="13"/>
        <v>#N/A</v>
      </c>
      <c r="C757" s="7"/>
      <c r="D757" s="6"/>
      <c r="E757" s="5"/>
      <c r="F757" s="10"/>
    </row>
    <row r="758" spans="2:6" ht="14.7" thickBot="1" x14ac:dyDescent="0.55000000000000004">
      <c r="B758" s="8" t="e">
        <f t="shared" si="13"/>
        <v>#N/A</v>
      </c>
      <c r="C758" s="7"/>
      <c r="D758" s="6"/>
      <c r="E758" s="5"/>
      <c r="F758" s="10"/>
    </row>
    <row r="759" spans="2:6" ht="14.7" thickBot="1" x14ac:dyDescent="0.55000000000000004">
      <c r="B759" s="8" t="e">
        <f t="shared" si="13"/>
        <v>#N/A</v>
      </c>
      <c r="C759" s="7"/>
      <c r="D759" s="6"/>
      <c r="E759" s="5"/>
      <c r="F759" s="10"/>
    </row>
    <row r="760" spans="2:6" ht="14.7" thickBot="1" x14ac:dyDescent="0.55000000000000004">
      <c r="B760" s="8" t="e">
        <f t="shared" si="13"/>
        <v>#N/A</v>
      </c>
      <c r="C760" s="7"/>
      <c r="D760" s="6"/>
      <c r="E760" s="5"/>
      <c r="F760" s="10"/>
    </row>
    <row r="761" spans="2:6" ht="14.7" thickBot="1" x14ac:dyDescent="0.55000000000000004">
      <c r="B761" s="8" t="e">
        <f t="shared" si="13"/>
        <v>#N/A</v>
      </c>
      <c r="C761" s="7"/>
      <c r="D761" s="6"/>
      <c r="E761" s="5"/>
      <c r="F761" s="10"/>
    </row>
    <row r="762" spans="2:6" ht="14.7" thickBot="1" x14ac:dyDescent="0.55000000000000004">
      <c r="B762" s="8" t="e">
        <f t="shared" si="13"/>
        <v>#N/A</v>
      </c>
      <c r="C762" s="7"/>
      <c r="D762" s="6"/>
      <c r="E762" s="5"/>
      <c r="F762" s="10"/>
    </row>
    <row r="763" spans="2:6" ht="14.7" thickBot="1" x14ac:dyDescent="0.55000000000000004">
      <c r="B763" s="8" t="e">
        <f t="shared" si="13"/>
        <v>#N/A</v>
      </c>
      <c r="C763" s="7"/>
      <c r="D763" s="6"/>
      <c r="E763" s="5"/>
      <c r="F763" s="10"/>
    </row>
    <row r="764" spans="2:6" ht="14.7" thickBot="1" x14ac:dyDescent="0.55000000000000004">
      <c r="B764" s="8" t="e">
        <f t="shared" si="13"/>
        <v>#N/A</v>
      </c>
      <c r="C764" s="7"/>
      <c r="D764" s="6"/>
      <c r="E764" s="5"/>
      <c r="F764" s="10"/>
    </row>
    <row r="765" spans="2:6" ht="14.7" thickBot="1" x14ac:dyDescent="0.55000000000000004">
      <c r="B765" s="8" t="e">
        <f t="shared" si="13"/>
        <v>#N/A</v>
      </c>
      <c r="C765" s="7"/>
      <c r="D765" s="6"/>
      <c r="E765" s="5"/>
      <c r="F765" s="10"/>
    </row>
    <row r="766" spans="2:6" ht="14.7" thickBot="1" x14ac:dyDescent="0.55000000000000004">
      <c r="B766" s="8" t="e">
        <f t="shared" si="13"/>
        <v>#N/A</v>
      </c>
      <c r="C766" s="7"/>
      <c r="D766" s="6"/>
      <c r="E766" s="5"/>
      <c r="F766" s="10"/>
    </row>
    <row r="767" spans="2:6" ht="14.7" thickBot="1" x14ac:dyDescent="0.55000000000000004">
      <c r="B767" s="8" t="e">
        <f t="shared" si="13"/>
        <v>#N/A</v>
      </c>
      <c r="C767" s="7"/>
      <c r="D767" s="6"/>
      <c r="E767" s="5"/>
      <c r="F767" s="10"/>
    </row>
    <row r="768" spans="2:6" ht="14.7" thickBot="1" x14ac:dyDescent="0.55000000000000004">
      <c r="B768" s="8" t="e">
        <f t="shared" si="13"/>
        <v>#N/A</v>
      </c>
      <c r="C768" s="7"/>
      <c r="D768" s="6"/>
      <c r="E768" s="5"/>
      <c r="F768" s="10"/>
    </row>
    <row r="769" spans="2:6" ht="14.7" thickBot="1" x14ac:dyDescent="0.55000000000000004">
      <c r="B769" s="8" t="e">
        <f t="shared" si="13"/>
        <v>#N/A</v>
      </c>
      <c r="C769" s="7"/>
      <c r="D769" s="6"/>
      <c r="E769" s="5"/>
      <c r="F769" s="10"/>
    </row>
    <row r="770" spans="2:6" ht="14.7" thickBot="1" x14ac:dyDescent="0.55000000000000004">
      <c r="B770" s="8" t="e">
        <f t="shared" si="13"/>
        <v>#N/A</v>
      </c>
      <c r="C770" s="7"/>
      <c r="D770" s="6"/>
      <c r="E770" s="5"/>
      <c r="F770" s="10"/>
    </row>
    <row r="771" spans="2:6" ht="14.7" thickBot="1" x14ac:dyDescent="0.55000000000000004">
      <c r="B771" s="8" t="e">
        <f t="shared" si="13"/>
        <v>#N/A</v>
      </c>
      <c r="C771" s="7"/>
      <c r="D771" s="6"/>
      <c r="E771" s="5"/>
      <c r="F771" s="10"/>
    </row>
    <row r="772" spans="2:6" ht="14.7" thickBot="1" x14ac:dyDescent="0.55000000000000004">
      <c r="B772" s="8" t="e">
        <f t="shared" si="13"/>
        <v>#N/A</v>
      </c>
      <c r="C772" s="7"/>
      <c r="D772" s="6"/>
      <c r="E772" s="5"/>
      <c r="F772" s="10"/>
    </row>
    <row r="773" spans="2:6" ht="14.7" thickBot="1" x14ac:dyDescent="0.55000000000000004">
      <c r="B773" s="8" t="e">
        <f t="shared" si="13"/>
        <v>#N/A</v>
      </c>
      <c r="C773" s="7"/>
      <c r="D773" s="6"/>
      <c r="E773" s="5"/>
      <c r="F773" s="10"/>
    </row>
    <row r="774" spans="2:6" ht="14.7" thickBot="1" x14ac:dyDescent="0.55000000000000004">
      <c r="B774" s="8" t="e">
        <f t="shared" si="13"/>
        <v>#N/A</v>
      </c>
      <c r="C774" s="7"/>
      <c r="D774" s="6"/>
      <c r="E774" s="5"/>
      <c r="F774" s="10"/>
    </row>
    <row r="775" spans="2:6" ht="14.7" thickBot="1" x14ac:dyDescent="0.55000000000000004">
      <c r="B775" s="8" t="e">
        <f t="shared" si="13"/>
        <v>#N/A</v>
      </c>
      <c r="C775" s="7"/>
      <c r="D775" s="6"/>
      <c r="E775" s="5"/>
      <c r="F775" s="10"/>
    </row>
    <row r="776" spans="2:6" ht="14.7" thickBot="1" x14ac:dyDescent="0.55000000000000004">
      <c r="B776" s="8" t="e">
        <f t="shared" si="13"/>
        <v>#N/A</v>
      </c>
      <c r="C776" s="7"/>
      <c r="D776" s="6"/>
      <c r="E776" s="5"/>
      <c r="F776" s="10"/>
    </row>
    <row r="777" spans="2:6" ht="14.7" thickBot="1" x14ac:dyDescent="0.55000000000000004">
      <c r="B777" s="8" t="e">
        <f t="shared" si="13"/>
        <v>#N/A</v>
      </c>
      <c r="C777" s="7"/>
      <c r="D777" s="6"/>
      <c r="E777" s="5"/>
      <c r="F777" s="10"/>
    </row>
    <row r="778" spans="2:6" ht="14.7" thickBot="1" x14ac:dyDescent="0.55000000000000004">
      <c r="B778" s="8" t="e">
        <f t="shared" si="13"/>
        <v>#N/A</v>
      </c>
      <c r="C778" s="7"/>
      <c r="D778" s="6"/>
      <c r="E778" s="5"/>
      <c r="F778" s="10"/>
    </row>
    <row r="779" spans="2:6" ht="14.7" thickBot="1" x14ac:dyDescent="0.55000000000000004">
      <c r="B779" s="8" t="e">
        <f t="shared" si="13"/>
        <v>#N/A</v>
      </c>
      <c r="C779" s="7"/>
      <c r="D779" s="6"/>
      <c r="E779" s="5"/>
      <c r="F779" s="10"/>
    </row>
    <row r="780" spans="2:6" ht="14.7" thickBot="1" x14ac:dyDescent="0.55000000000000004">
      <c r="B780" s="8" t="e">
        <f t="shared" si="13"/>
        <v>#N/A</v>
      </c>
      <c r="C780" s="7"/>
      <c r="D780" s="6"/>
      <c r="E780" s="5"/>
      <c r="F780" s="10"/>
    </row>
    <row r="781" spans="2:6" ht="14.7" thickBot="1" x14ac:dyDescent="0.55000000000000004">
      <c r="B781" s="8" t="e">
        <f t="shared" si="13"/>
        <v>#N/A</v>
      </c>
      <c r="C781" s="7"/>
      <c r="D781" s="6"/>
      <c r="E781" s="5"/>
      <c r="F781" s="10"/>
    </row>
    <row r="782" spans="2:6" ht="14.7" thickBot="1" x14ac:dyDescent="0.55000000000000004">
      <c r="B782" s="8" t="e">
        <f t="shared" si="13"/>
        <v>#N/A</v>
      </c>
      <c r="C782" s="7"/>
      <c r="D782" s="6"/>
      <c r="E782" s="5"/>
      <c r="F782" s="10"/>
    </row>
    <row r="783" spans="2:6" ht="14.7" thickBot="1" x14ac:dyDescent="0.55000000000000004">
      <c r="B783" s="8" t="e">
        <f t="shared" si="13"/>
        <v>#N/A</v>
      </c>
      <c r="C783" s="7"/>
      <c r="D783" s="6"/>
      <c r="E783" s="5"/>
      <c r="F783" s="10"/>
    </row>
    <row r="784" spans="2:6" ht="14.7" thickBot="1" x14ac:dyDescent="0.55000000000000004">
      <c r="B784" s="8" t="e">
        <f t="shared" si="13"/>
        <v>#N/A</v>
      </c>
      <c r="C784" s="7"/>
      <c r="D784" s="6"/>
      <c r="E784" s="5"/>
      <c r="F784" s="10"/>
    </row>
    <row r="785" spans="2:6" ht="14.7" thickBot="1" x14ac:dyDescent="0.55000000000000004">
      <c r="B785" s="8" t="e">
        <f t="shared" si="13"/>
        <v>#N/A</v>
      </c>
      <c r="C785" s="7"/>
      <c r="D785" s="6"/>
      <c r="E785" s="5"/>
      <c r="F785" s="10"/>
    </row>
    <row r="786" spans="2:6" ht="14.7" thickBot="1" x14ac:dyDescent="0.55000000000000004">
      <c r="B786" s="8" t="e">
        <f t="shared" si="13"/>
        <v>#N/A</v>
      </c>
      <c r="C786" s="7"/>
      <c r="D786" s="6"/>
      <c r="E786" s="5"/>
      <c r="F786" s="10"/>
    </row>
    <row r="787" spans="2:6" ht="14.7" thickBot="1" x14ac:dyDescent="0.55000000000000004">
      <c r="B787" s="8" t="e">
        <f t="shared" si="13"/>
        <v>#N/A</v>
      </c>
      <c r="C787" s="7"/>
      <c r="D787" s="6"/>
      <c r="E787" s="5"/>
      <c r="F787" s="10"/>
    </row>
    <row r="788" spans="2:6" ht="14.7" thickBot="1" x14ac:dyDescent="0.55000000000000004">
      <c r="B788" s="8" t="e">
        <f t="shared" si="13"/>
        <v>#N/A</v>
      </c>
      <c r="C788" s="7"/>
      <c r="D788" s="6"/>
      <c r="E788" s="5"/>
      <c r="F788" s="10"/>
    </row>
    <row r="789" spans="2:6" ht="14.7" thickBot="1" x14ac:dyDescent="0.55000000000000004">
      <c r="B789" s="8" t="e">
        <f t="shared" si="13"/>
        <v>#N/A</v>
      </c>
      <c r="C789" s="7"/>
      <c r="D789" s="6"/>
      <c r="E789" s="5"/>
      <c r="F789" s="10"/>
    </row>
    <row r="790" spans="2:6" ht="14.7" thickBot="1" x14ac:dyDescent="0.55000000000000004">
      <c r="B790" s="8" t="e">
        <f t="shared" si="13"/>
        <v>#N/A</v>
      </c>
      <c r="C790" s="7"/>
      <c r="D790" s="6"/>
      <c r="E790" s="5"/>
      <c r="F790" s="10"/>
    </row>
    <row r="791" spans="2:6" ht="14.7" thickBot="1" x14ac:dyDescent="0.55000000000000004">
      <c r="B791" s="8" t="e">
        <f t="shared" si="13"/>
        <v>#N/A</v>
      </c>
      <c r="C791" s="7"/>
      <c r="D791" s="6"/>
      <c r="E791" s="5"/>
      <c r="F791" s="10"/>
    </row>
    <row r="792" spans="2:6" ht="14.7" thickBot="1" x14ac:dyDescent="0.55000000000000004">
      <c r="B792" s="8" t="e">
        <f t="shared" si="13"/>
        <v>#N/A</v>
      </c>
      <c r="C792" s="7"/>
      <c r="D792" s="6"/>
      <c r="E792" s="5"/>
      <c r="F792" s="10"/>
    </row>
    <row r="793" spans="2:6" ht="14.7" thickBot="1" x14ac:dyDescent="0.55000000000000004">
      <c r="B793" s="8" t="e">
        <f t="shared" si="13"/>
        <v>#N/A</v>
      </c>
      <c r="C793" s="7"/>
      <c r="D793" s="6"/>
      <c r="E793" s="5"/>
      <c r="F793" s="10"/>
    </row>
    <row r="794" spans="2:6" ht="14.7" thickBot="1" x14ac:dyDescent="0.55000000000000004">
      <c r="B794" s="8" t="e">
        <f t="shared" si="13"/>
        <v>#N/A</v>
      </c>
      <c r="C794" s="7"/>
      <c r="D794" s="6"/>
      <c r="E794" s="5"/>
      <c r="F794" s="10"/>
    </row>
    <row r="795" spans="2:6" ht="14.7" thickBot="1" x14ac:dyDescent="0.55000000000000004">
      <c r="B795" s="8" t="e">
        <f t="shared" si="13"/>
        <v>#N/A</v>
      </c>
      <c r="C795" s="7"/>
      <c r="D795" s="6"/>
      <c r="E795" s="5"/>
      <c r="F795" s="10"/>
    </row>
    <row r="796" spans="2:6" ht="14.7" thickBot="1" x14ac:dyDescent="0.55000000000000004">
      <c r="B796" s="8" t="e">
        <f t="shared" si="13"/>
        <v>#N/A</v>
      </c>
      <c r="C796" s="7"/>
      <c r="D796" s="6"/>
      <c r="E796" s="5"/>
      <c r="F796" s="10"/>
    </row>
    <row r="797" spans="2:6" ht="14.7" thickBot="1" x14ac:dyDescent="0.55000000000000004">
      <c r="B797" s="8" t="e">
        <f t="shared" si="13"/>
        <v>#N/A</v>
      </c>
      <c r="C797" s="7"/>
      <c r="D797" s="6"/>
      <c r="E797" s="5"/>
      <c r="F797" s="10"/>
    </row>
    <row r="798" spans="2:6" ht="14.7" thickBot="1" x14ac:dyDescent="0.55000000000000004">
      <c r="B798" s="8" t="e">
        <f t="shared" si="13"/>
        <v>#N/A</v>
      </c>
      <c r="C798" s="7"/>
      <c r="D798" s="6"/>
      <c r="E798" s="5"/>
      <c r="F798" s="10"/>
    </row>
    <row r="799" spans="2:6" ht="14.7" thickBot="1" x14ac:dyDescent="0.55000000000000004">
      <c r="B799" s="8" t="e">
        <f t="shared" si="13"/>
        <v>#N/A</v>
      </c>
      <c r="C799" s="7"/>
      <c r="D799" s="6"/>
      <c r="E799" s="5"/>
      <c r="F799" s="10"/>
    </row>
    <row r="800" spans="2:6" ht="14.7" thickBot="1" x14ac:dyDescent="0.55000000000000004">
      <c r="B800" s="8" t="e">
        <f t="shared" si="13"/>
        <v>#N/A</v>
      </c>
      <c r="C800" s="7"/>
      <c r="D800" s="6"/>
      <c r="E800" s="5"/>
      <c r="F800" s="10"/>
    </row>
    <row r="801" spans="2:6" ht="14.7" thickBot="1" x14ac:dyDescent="0.55000000000000004">
      <c r="B801" s="8" t="e">
        <f t="shared" si="13"/>
        <v>#N/A</v>
      </c>
      <c r="C801" s="7"/>
      <c r="D801" s="6"/>
      <c r="E801" s="5"/>
      <c r="F801" s="10"/>
    </row>
    <row r="802" spans="2:6" ht="14.7" thickBot="1" x14ac:dyDescent="0.55000000000000004">
      <c r="B802" s="8" t="e">
        <f t="shared" si="13"/>
        <v>#N/A</v>
      </c>
      <c r="C802" s="7"/>
      <c r="D802" s="6"/>
      <c r="E802" s="5"/>
      <c r="F802" s="10"/>
    </row>
    <row r="803" spans="2:6" ht="14.7" thickBot="1" x14ac:dyDescent="0.55000000000000004">
      <c r="B803" s="8" t="e">
        <f t="shared" si="13"/>
        <v>#N/A</v>
      </c>
      <c r="C803" s="7"/>
      <c r="D803" s="6"/>
      <c r="E803" s="5"/>
      <c r="F803" s="10"/>
    </row>
    <row r="804" spans="2:6" ht="14.7" thickBot="1" x14ac:dyDescent="0.55000000000000004">
      <c r="B804" s="8" t="e">
        <f t="shared" si="13"/>
        <v>#N/A</v>
      </c>
      <c r="C804" s="7"/>
      <c r="D804" s="6"/>
      <c r="E804" s="5"/>
      <c r="F804" s="10"/>
    </row>
    <row r="805" spans="2:6" ht="14.7" thickBot="1" x14ac:dyDescent="0.55000000000000004">
      <c r="B805" s="8" t="e">
        <f t="shared" si="13"/>
        <v>#N/A</v>
      </c>
      <c r="C805" s="7"/>
      <c r="D805" s="6"/>
      <c r="E805" s="5"/>
      <c r="F805" s="10"/>
    </row>
    <row r="806" spans="2:6" ht="14.7" thickBot="1" x14ac:dyDescent="0.55000000000000004">
      <c r="B806" s="8" t="e">
        <f t="shared" si="13"/>
        <v>#N/A</v>
      </c>
      <c r="C806" s="7"/>
      <c r="D806" s="6"/>
      <c r="E806" s="5"/>
      <c r="F806" s="10"/>
    </row>
    <row r="807" spans="2:6" ht="14.7" thickBot="1" x14ac:dyDescent="0.55000000000000004">
      <c r="B807" s="8" t="e">
        <f t="shared" si="13"/>
        <v>#N/A</v>
      </c>
      <c r="C807" s="7"/>
      <c r="D807" s="6"/>
      <c r="E807" s="5"/>
      <c r="F807" s="10"/>
    </row>
    <row r="808" spans="2:6" ht="14.7" thickBot="1" x14ac:dyDescent="0.55000000000000004">
      <c r="B808" s="8" t="e">
        <f t="shared" si="13"/>
        <v>#N/A</v>
      </c>
      <c r="C808" s="7"/>
      <c r="D808" s="6"/>
      <c r="E808" s="5"/>
      <c r="F808" s="10"/>
    </row>
    <row r="809" spans="2:6" ht="14.7" thickBot="1" x14ac:dyDescent="0.55000000000000004">
      <c r="B809" s="8" t="e">
        <f t="shared" si="13"/>
        <v>#N/A</v>
      </c>
      <c r="C809" s="7"/>
      <c r="D809" s="6"/>
      <c r="E809" s="5"/>
      <c r="F809" s="10"/>
    </row>
    <row r="810" spans="2:6" ht="14.7" thickBot="1" x14ac:dyDescent="0.55000000000000004">
      <c r="B810" s="8" t="e">
        <f t="shared" si="13"/>
        <v>#N/A</v>
      </c>
      <c r="C810" s="7"/>
      <c r="D810" s="6"/>
      <c r="E810" s="5"/>
      <c r="F810" s="10"/>
    </row>
    <row r="811" spans="2:6" ht="14.7" thickBot="1" x14ac:dyDescent="0.55000000000000004">
      <c r="B811" s="8" t="e">
        <f t="shared" si="13"/>
        <v>#N/A</v>
      </c>
      <c r="C811" s="7"/>
      <c r="D811" s="6"/>
      <c r="E811" s="5"/>
      <c r="F811" s="10"/>
    </row>
    <row r="812" spans="2:6" ht="14.7" thickBot="1" x14ac:dyDescent="0.55000000000000004">
      <c r="B812" s="8" t="e">
        <f t="shared" si="13"/>
        <v>#N/A</v>
      </c>
      <c r="C812" s="7"/>
      <c r="D812" s="6"/>
      <c r="E812" s="5"/>
      <c r="F812" s="10"/>
    </row>
    <row r="813" spans="2:6" ht="14.7" thickBot="1" x14ac:dyDescent="0.55000000000000004">
      <c r="B813" s="8" t="e">
        <f t="shared" si="13"/>
        <v>#N/A</v>
      </c>
      <c r="C813" s="7"/>
      <c r="D813" s="6"/>
      <c r="E813" s="5"/>
      <c r="F813" s="10"/>
    </row>
    <row r="814" spans="2:6" ht="14.7" thickBot="1" x14ac:dyDescent="0.55000000000000004">
      <c r="B814" s="8" t="e">
        <f t="shared" si="13"/>
        <v>#N/A</v>
      </c>
      <c r="C814" s="7"/>
      <c r="D814" s="6"/>
      <c r="E814" s="5"/>
      <c r="F814" s="10"/>
    </row>
    <row r="815" spans="2:6" ht="14.7" thickBot="1" x14ac:dyDescent="0.55000000000000004">
      <c r="B815" s="8" t="e">
        <f t="shared" si="13"/>
        <v>#N/A</v>
      </c>
      <c r="C815" s="7"/>
      <c r="D815" s="6"/>
      <c r="E815" s="5"/>
      <c r="F815" s="10"/>
    </row>
    <row r="816" spans="2:6" ht="14.7" thickBot="1" x14ac:dyDescent="0.55000000000000004">
      <c r="B816" s="8" t="e">
        <f t="shared" si="13"/>
        <v>#N/A</v>
      </c>
      <c r="C816" s="7"/>
      <c r="D816" s="6"/>
      <c r="E816" s="5"/>
      <c r="F816" s="10"/>
    </row>
    <row r="817" spans="2:6" ht="14.7" thickBot="1" x14ac:dyDescent="0.55000000000000004">
      <c r="B817" s="8" t="e">
        <f t="shared" si="13"/>
        <v>#N/A</v>
      </c>
      <c r="C817" s="7"/>
      <c r="D817" s="6"/>
      <c r="E817" s="5"/>
      <c r="F817" s="10"/>
    </row>
    <row r="818" spans="2:6" ht="14.7" thickBot="1" x14ac:dyDescent="0.55000000000000004">
      <c r="B818" s="8" t="e">
        <f t="shared" si="13"/>
        <v>#N/A</v>
      </c>
      <c r="C818" s="7"/>
      <c r="D818" s="6"/>
      <c r="E818" s="5"/>
      <c r="F818" s="10"/>
    </row>
    <row r="819" spans="2:6" ht="14.7" thickBot="1" x14ac:dyDescent="0.55000000000000004">
      <c r="B819" s="8" t="e">
        <f t="shared" ref="B819:B882" si="14">IF(ISBLANK(D819),NA(),B818+1)</f>
        <v>#N/A</v>
      </c>
      <c r="C819" s="7"/>
      <c r="D819" s="6"/>
      <c r="E819" s="5"/>
      <c r="F819" s="10"/>
    </row>
    <row r="820" spans="2:6" ht="14.7" thickBot="1" x14ac:dyDescent="0.55000000000000004">
      <c r="B820" s="8" t="e">
        <f t="shared" si="14"/>
        <v>#N/A</v>
      </c>
      <c r="C820" s="7"/>
      <c r="D820" s="6"/>
      <c r="E820" s="5"/>
      <c r="F820" s="10"/>
    </row>
    <row r="821" spans="2:6" ht="14.7" thickBot="1" x14ac:dyDescent="0.55000000000000004">
      <c r="B821" s="8" t="e">
        <f t="shared" si="14"/>
        <v>#N/A</v>
      </c>
      <c r="C821" s="7"/>
      <c r="D821" s="6"/>
      <c r="E821" s="5"/>
      <c r="F821" s="10"/>
    </row>
    <row r="822" spans="2:6" ht="14.7" thickBot="1" x14ac:dyDescent="0.55000000000000004">
      <c r="B822" s="8" t="e">
        <f t="shared" si="14"/>
        <v>#N/A</v>
      </c>
      <c r="C822" s="7"/>
      <c r="D822" s="6"/>
      <c r="E822" s="5"/>
      <c r="F822" s="10"/>
    </row>
    <row r="823" spans="2:6" ht="14.7" thickBot="1" x14ac:dyDescent="0.55000000000000004">
      <c r="B823" s="8" t="e">
        <f t="shared" si="14"/>
        <v>#N/A</v>
      </c>
      <c r="C823" s="7"/>
      <c r="D823" s="6"/>
      <c r="E823" s="5"/>
      <c r="F823" s="10"/>
    </row>
    <row r="824" spans="2:6" ht="14.7" thickBot="1" x14ac:dyDescent="0.55000000000000004">
      <c r="B824" s="8" t="e">
        <f t="shared" si="14"/>
        <v>#N/A</v>
      </c>
      <c r="C824" s="7"/>
      <c r="D824" s="6"/>
      <c r="E824" s="5"/>
      <c r="F824" s="10"/>
    </row>
    <row r="825" spans="2:6" ht="14.7" thickBot="1" x14ac:dyDescent="0.55000000000000004">
      <c r="B825" s="8" t="e">
        <f t="shared" si="14"/>
        <v>#N/A</v>
      </c>
      <c r="C825" s="7"/>
      <c r="D825" s="6"/>
      <c r="E825" s="5"/>
      <c r="F825" s="10"/>
    </row>
    <row r="826" spans="2:6" ht="14.7" thickBot="1" x14ac:dyDescent="0.55000000000000004">
      <c r="B826" s="8" t="e">
        <f t="shared" si="14"/>
        <v>#N/A</v>
      </c>
      <c r="C826" s="7"/>
      <c r="D826" s="6"/>
      <c r="E826" s="5"/>
      <c r="F826" s="10"/>
    </row>
    <row r="827" spans="2:6" ht="14.7" thickBot="1" x14ac:dyDescent="0.55000000000000004">
      <c r="B827" s="8" t="e">
        <f t="shared" si="14"/>
        <v>#N/A</v>
      </c>
      <c r="C827" s="7"/>
      <c r="D827" s="6"/>
      <c r="E827" s="5"/>
      <c r="F827" s="10"/>
    </row>
    <row r="828" spans="2:6" ht="14.7" thickBot="1" x14ac:dyDescent="0.55000000000000004">
      <c r="B828" s="8" t="e">
        <f t="shared" si="14"/>
        <v>#N/A</v>
      </c>
      <c r="C828" s="7"/>
      <c r="D828" s="6"/>
      <c r="E828" s="5"/>
      <c r="F828" s="10"/>
    </row>
    <row r="829" spans="2:6" ht="14.7" thickBot="1" x14ac:dyDescent="0.55000000000000004">
      <c r="B829" s="8" t="e">
        <f t="shared" si="14"/>
        <v>#N/A</v>
      </c>
      <c r="C829" s="7"/>
      <c r="D829" s="6"/>
      <c r="E829" s="5"/>
      <c r="F829" s="10"/>
    </row>
    <row r="830" spans="2:6" ht="14.7" thickBot="1" x14ac:dyDescent="0.55000000000000004">
      <c r="B830" s="8" t="e">
        <f t="shared" si="14"/>
        <v>#N/A</v>
      </c>
      <c r="C830" s="7"/>
      <c r="D830" s="6"/>
      <c r="E830" s="5"/>
      <c r="F830" s="10"/>
    </row>
    <row r="831" spans="2:6" ht="14.7" thickBot="1" x14ac:dyDescent="0.55000000000000004">
      <c r="B831" s="8" t="e">
        <f t="shared" si="14"/>
        <v>#N/A</v>
      </c>
      <c r="C831" s="7"/>
      <c r="D831" s="6"/>
      <c r="E831" s="5"/>
      <c r="F831" s="10"/>
    </row>
    <row r="832" spans="2:6" ht="14.7" thickBot="1" x14ac:dyDescent="0.55000000000000004">
      <c r="B832" s="8" t="e">
        <f t="shared" si="14"/>
        <v>#N/A</v>
      </c>
      <c r="C832" s="7"/>
      <c r="D832" s="6"/>
      <c r="E832" s="5"/>
      <c r="F832" s="10"/>
    </row>
    <row r="833" spans="2:6" ht="14.7" thickBot="1" x14ac:dyDescent="0.55000000000000004">
      <c r="B833" s="8" t="e">
        <f t="shared" si="14"/>
        <v>#N/A</v>
      </c>
      <c r="C833" s="7"/>
      <c r="D833" s="6"/>
      <c r="E833" s="5"/>
      <c r="F833" s="10"/>
    </row>
    <row r="834" spans="2:6" ht="14.7" thickBot="1" x14ac:dyDescent="0.55000000000000004">
      <c r="B834" s="8" t="e">
        <f t="shared" si="14"/>
        <v>#N/A</v>
      </c>
      <c r="C834" s="7"/>
      <c r="D834" s="6"/>
      <c r="E834" s="5"/>
      <c r="F834" s="10"/>
    </row>
    <row r="835" spans="2:6" ht="14.7" thickBot="1" x14ac:dyDescent="0.55000000000000004">
      <c r="B835" s="8" t="e">
        <f t="shared" si="14"/>
        <v>#N/A</v>
      </c>
      <c r="C835" s="7"/>
      <c r="D835" s="6"/>
      <c r="E835" s="5"/>
      <c r="F835" s="10"/>
    </row>
    <row r="836" spans="2:6" ht="14.7" thickBot="1" x14ac:dyDescent="0.55000000000000004">
      <c r="B836" s="8" t="e">
        <f t="shared" si="14"/>
        <v>#N/A</v>
      </c>
      <c r="C836" s="7"/>
      <c r="D836" s="6"/>
      <c r="E836" s="5"/>
      <c r="F836" s="10"/>
    </row>
    <row r="837" spans="2:6" ht="14.7" thickBot="1" x14ac:dyDescent="0.55000000000000004">
      <c r="B837" s="8" t="e">
        <f t="shared" si="14"/>
        <v>#N/A</v>
      </c>
      <c r="C837" s="7"/>
      <c r="D837" s="6"/>
      <c r="E837" s="5"/>
      <c r="F837" s="10"/>
    </row>
    <row r="838" spans="2:6" ht="14.7" thickBot="1" x14ac:dyDescent="0.55000000000000004">
      <c r="B838" s="8" t="e">
        <f t="shared" si="14"/>
        <v>#N/A</v>
      </c>
      <c r="C838" s="7"/>
      <c r="D838" s="6"/>
      <c r="E838" s="5"/>
      <c r="F838" s="10"/>
    </row>
    <row r="839" spans="2:6" ht="14.7" thickBot="1" x14ac:dyDescent="0.55000000000000004">
      <c r="B839" s="8" t="e">
        <f t="shared" si="14"/>
        <v>#N/A</v>
      </c>
      <c r="C839" s="7"/>
      <c r="D839" s="6"/>
      <c r="E839" s="5"/>
      <c r="F839" s="10"/>
    </row>
    <row r="840" spans="2:6" ht="14.7" thickBot="1" x14ac:dyDescent="0.55000000000000004">
      <c r="B840" s="8" t="e">
        <f t="shared" si="14"/>
        <v>#N/A</v>
      </c>
      <c r="C840" s="7"/>
      <c r="D840" s="6"/>
      <c r="E840" s="5"/>
      <c r="F840" s="10"/>
    </row>
    <row r="841" spans="2:6" ht="14.7" thickBot="1" x14ac:dyDescent="0.55000000000000004">
      <c r="B841" s="8" t="e">
        <f t="shared" si="14"/>
        <v>#N/A</v>
      </c>
      <c r="C841" s="7"/>
      <c r="D841" s="6"/>
      <c r="E841" s="5"/>
      <c r="F841" s="10"/>
    </row>
    <row r="842" spans="2:6" ht="14.7" thickBot="1" x14ac:dyDescent="0.55000000000000004">
      <c r="B842" s="8" t="e">
        <f t="shared" si="14"/>
        <v>#N/A</v>
      </c>
      <c r="C842" s="7"/>
      <c r="D842" s="6"/>
      <c r="E842" s="5"/>
      <c r="F842" s="10"/>
    </row>
    <row r="843" spans="2:6" ht="14.7" thickBot="1" x14ac:dyDescent="0.55000000000000004">
      <c r="B843" s="8" t="e">
        <f t="shared" si="14"/>
        <v>#N/A</v>
      </c>
      <c r="C843" s="7"/>
      <c r="D843" s="6"/>
      <c r="E843" s="5"/>
      <c r="F843" s="10"/>
    </row>
    <row r="844" spans="2:6" ht="14.7" thickBot="1" x14ac:dyDescent="0.55000000000000004">
      <c r="B844" s="8" t="e">
        <f t="shared" si="14"/>
        <v>#N/A</v>
      </c>
      <c r="C844" s="7"/>
      <c r="D844" s="6"/>
      <c r="E844" s="5"/>
      <c r="F844" s="10"/>
    </row>
    <row r="845" spans="2:6" ht="14.7" thickBot="1" x14ac:dyDescent="0.55000000000000004">
      <c r="B845" s="8" t="e">
        <f t="shared" si="14"/>
        <v>#N/A</v>
      </c>
      <c r="C845" s="7"/>
      <c r="D845" s="6"/>
      <c r="E845" s="5"/>
      <c r="F845" s="10"/>
    </row>
    <row r="846" spans="2:6" ht="14.7" thickBot="1" x14ac:dyDescent="0.55000000000000004">
      <c r="B846" s="8" t="e">
        <f t="shared" si="14"/>
        <v>#N/A</v>
      </c>
      <c r="C846" s="7"/>
      <c r="D846" s="6"/>
      <c r="E846" s="5"/>
      <c r="F846" s="10"/>
    </row>
    <row r="847" spans="2:6" ht="14.7" thickBot="1" x14ac:dyDescent="0.55000000000000004">
      <c r="B847" s="8" t="e">
        <f t="shared" si="14"/>
        <v>#N/A</v>
      </c>
      <c r="C847" s="7"/>
      <c r="D847" s="6"/>
      <c r="E847" s="5"/>
      <c r="F847" s="10"/>
    </row>
    <row r="848" spans="2:6" ht="14.7" thickBot="1" x14ac:dyDescent="0.55000000000000004">
      <c r="B848" s="8" t="e">
        <f t="shared" si="14"/>
        <v>#N/A</v>
      </c>
      <c r="C848" s="7"/>
      <c r="D848" s="6"/>
      <c r="E848" s="5"/>
      <c r="F848" s="10"/>
    </row>
    <row r="849" spans="2:6" ht="14.7" thickBot="1" x14ac:dyDescent="0.55000000000000004">
      <c r="B849" s="8" t="e">
        <f t="shared" si="14"/>
        <v>#N/A</v>
      </c>
      <c r="C849" s="7"/>
      <c r="D849" s="6"/>
      <c r="E849" s="5"/>
      <c r="F849" s="10"/>
    </row>
    <row r="850" spans="2:6" ht="14.7" thickBot="1" x14ac:dyDescent="0.55000000000000004">
      <c r="B850" s="8" t="e">
        <f t="shared" si="14"/>
        <v>#N/A</v>
      </c>
      <c r="C850" s="7"/>
      <c r="D850" s="6"/>
      <c r="E850" s="5"/>
      <c r="F850" s="10"/>
    </row>
    <row r="851" spans="2:6" ht="14.7" thickBot="1" x14ac:dyDescent="0.55000000000000004">
      <c r="B851" s="8" t="e">
        <f t="shared" si="14"/>
        <v>#N/A</v>
      </c>
      <c r="C851" s="7"/>
      <c r="D851" s="6"/>
      <c r="E851" s="5"/>
      <c r="F851" s="10"/>
    </row>
    <row r="852" spans="2:6" ht="14.7" thickBot="1" x14ac:dyDescent="0.55000000000000004">
      <c r="B852" s="8" t="e">
        <f t="shared" si="14"/>
        <v>#N/A</v>
      </c>
      <c r="C852" s="7"/>
      <c r="D852" s="6"/>
      <c r="E852" s="5"/>
      <c r="F852" s="10"/>
    </row>
    <row r="853" spans="2:6" ht="14.7" thickBot="1" x14ac:dyDescent="0.55000000000000004">
      <c r="B853" s="8" t="e">
        <f t="shared" si="14"/>
        <v>#N/A</v>
      </c>
      <c r="C853" s="7"/>
      <c r="D853" s="6"/>
      <c r="E853" s="5"/>
      <c r="F853" s="10"/>
    </row>
    <row r="854" spans="2:6" ht="14.7" thickBot="1" x14ac:dyDescent="0.55000000000000004">
      <c r="B854" s="8" t="e">
        <f t="shared" si="14"/>
        <v>#N/A</v>
      </c>
      <c r="C854" s="7"/>
      <c r="D854" s="6"/>
      <c r="E854" s="5"/>
      <c r="F854" s="10"/>
    </row>
    <row r="855" spans="2:6" ht="14.7" thickBot="1" x14ac:dyDescent="0.55000000000000004">
      <c r="B855" s="8" t="e">
        <f t="shared" si="14"/>
        <v>#N/A</v>
      </c>
      <c r="C855" s="7"/>
      <c r="D855" s="6"/>
      <c r="E855" s="5"/>
      <c r="F855" s="10"/>
    </row>
    <row r="856" spans="2:6" ht="14.7" thickBot="1" x14ac:dyDescent="0.55000000000000004">
      <c r="B856" s="8" t="e">
        <f t="shared" si="14"/>
        <v>#N/A</v>
      </c>
      <c r="C856" s="7"/>
      <c r="D856" s="6"/>
      <c r="E856" s="5"/>
      <c r="F856" s="10"/>
    </row>
    <row r="857" spans="2:6" ht="14.7" thickBot="1" x14ac:dyDescent="0.55000000000000004">
      <c r="B857" s="8" t="e">
        <f t="shared" si="14"/>
        <v>#N/A</v>
      </c>
      <c r="C857" s="7"/>
      <c r="D857" s="6"/>
      <c r="E857" s="5"/>
      <c r="F857" s="10"/>
    </row>
    <row r="858" spans="2:6" ht="14.7" thickBot="1" x14ac:dyDescent="0.55000000000000004">
      <c r="B858" s="8" t="e">
        <f t="shared" si="14"/>
        <v>#N/A</v>
      </c>
      <c r="C858" s="7"/>
      <c r="D858" s="6"/>
      <c r="E858" s="5"/>
      <c r="F858" s="10"/>
    </row>
    <row r="859" spans="2:6" ht="14.7" thickBot="1" x14ac:dyDescent="0.55000000000000004">
      <c r="B859" s="8" t="e">
        <f t="shared" si="14"/>
        <v>#N/A</v>
      </c>
      <c r="C859" s="7"/>
      <c r="D859" s="6"/>
      <c r="E859" s="5"/>
      <c r="F859" s="10"/>
    </row>
    <row r="860" spans="2:6" ht="14.7" thickBot="1" x14ac:dyDescent="0.55000000000000004">
      <c r="B860" s="8" t="e">
        <f t="shared" si="14"/>
        <v>#N/A</v>
      </c>
      <c r="C860" s="7"/>
      <c r="D860" s="6"/>
      <c r="E860" s="5"/>
      <c r="F860" s="10"/>
    </row>
    <row r="861" spans="2:6" ht="14.7" thickBot="1" x14ac:dyDescent="0.55000000000000004">
      <c r="B861" s="8" t="e">
        <f t="shared" si="14"/>
        <v>#N/A</v>
      </c>
      <c r="C861" s="7"/>
      <c r="D861" s="6"/>
      <c r="E861" s="5"/>
      <c r="F861" s="10"/>
    </row>
    <row r="862" spans="2:6" ht="14.7" thickBot="1" x14ac:dyDescent="0.55000000000000004">
      <c r="B862" s="8" t="e">
        <f t="shared" si="14"/>
        <v>#N/A</v>
      </c>
      <c r="C862" s="7"/>
      <c r="D862" s="6"/>
      <c r="E862" s="5"/>
      <c r="F862" s="10"/>
    </row>
    <row r="863" spans="2:6" ht="14.7" thickBot="1" x14ac:dyDescent="0.55000000000000004">
      <c r="B863" s="8" t="e">
        <f t="shared" si="14"/>
        <v>#N/A</v>
      </c>
      <c r="C863" s="7"/>
      <c r="D863" s="6"/>
      <c r="E863" s="5"/>
      <c r="F863" s="10"/>
    </row>
    <row r="864" spans="2:6" ht="14.7" thickBot="1" x14ac:dyDescent="0.55000000000000004">
      <c r="B864" s="8" t="e">
        <f t="shared" si="14"/>
        <v>#N/A</v>
      </c>
      <c r="C864" s="7"/>
      <c r="D864" s="6"/>
      <c r="E864" s="5"/>
      <c r="F864" s="10"/>
    </row>
    <row r="865" spans="2:6" ht="14.7" thickBot="1" x14ac:dyDescent="0.55000000000000004">
      <c r="B865" s="8" t="e">
        <f t="shared" si="14"/>
        <v>#N/A</v>
      </c>
      <c r="C865" s="7"/>
      <c r="D865" s="6"/>
      <c r="E865" s="5"/>
      <c r="F865" s="10"/>
    </row>
    <row r="866" spans="2:6" ht="14.7" thickBot="1" x14ac:dyDescent="0.55000000000000004">
      <c r="B866" s="8" t="e">
        <f t="shared" si="14"/>
        <v>#N/A</v>
      </c>
      <c r="C866" s="7"/>
      <c r="D866" s="6"/>
      <c r="E866" s="5"/>
      <c r="F866" s="10"/>
    </row>
    <row r="867" spans="2:6" ht="14.7" thickBot="1" x14ac:dyDescent="0.55000000000000004">
      <c r="B867" s="8" t="e">
        <f t="shared" si="14"/>
        <v>#N/A</v>
      </c>
      <c r="C867" s="7"/>
      <c r="D867" s="6"/>
      <c r="E867" s="5"/>
      <c r="F867" s="10"/>
    </row>
    <row r="868" spans="2:6" ht="14.7" thickBot="1" x14ac:dyDescent="0.55000000000000004">
      <c r="B868" s="8" t="e">
        <f t="shared" si="14"/>
        <v>#N/A</v>
      </c>
      <c r="C868" s="7"/>
      <c r="D868" s="6"/>
      <c r="E868" s="5"/>
      <c r="F868" s="10"/>
    </row>
    <row r="869" spans="2:6" ht="14.7" thickBot="1" x14ac:dyDescent="0.55000000000000004">
      <c r="B869" s="8" t="e">
        <f t="shared" si="14"/>
        <v>#N/A</v>
      </c>
      <c r="C869" s="7"/>
      <c r="D869" s="6"/>
      <c r="E869" s="5"/>
      <c r="F869" s="10"/>
    </row>
    <row r="870" spans="2:6" ht="14.7" thickBot="1" x14ac:dyDescent="0.55000000000000004">
      <c r="B870" s="8" t="e">
        <f t="shared" si="14"/>
        <v>#N/A</v>
      </c>
      <c r="C870" s="7"/>
      <c r="D870" s="6"/>
      <c r="E870" s="5"/>
      <c r="F870" s="10"/>
    </row>
    <row r="871" spans="2:6" ht="14.7" thickBot="1" x14ac:dyDescent="0.55000000000000004">
      <c r="B871" s="8" t="e">
        <f t="shared" si="14"/>
        <v>#N/A</v>
      </c>
      <c r="C871" s="7"/>
      <c r="D871" s="6"/>
      <c r="E871" s="5"/>
      <c r="F871" s="10"/>
    </row>
    <row r="872" spans="2:6" ht="14.7" thickBot="1" x14ac:dyDescent="0.55000000000000004">
      <c r="B872" s="8" t="e">
        <f t="shared" si="14"/>
        <v>#N/A</v>
      </c>
      <c r="C872" s="7"/>
      <c r="D872" s="6"/>
      <c r="E872" s="5"/>
      <c r="F872" s="10"/>
    </row>
    <row r="873" spans="2:6" ht="14.7" thickBot="1" x14ac:dyDescent="0.55000000000000004">
      <c r="B873" s="8" t="e">
        <f t="shared" si="14"/>
        <v>#N/A</v>
      </c>
      <c r="C873" s="7"/>
      <c r="D873" s="6"/>
      <c r="E873" s="5"/>
      <c r="F873" s="10"/>
    </row>
    <row r="874" spans="2:6" ht="14.7" thickBot="1" x14ac:dyDescent="0.55000000000000004">
      <c r="B874" s="8" t="e">
        <f t="shared" si="14"/>
        <v>#N/A</v>
      </c>
      <c r="C874" s="7"/>
      <c r="D874" s="6"/>
      <c r="E874" s="5"/>
      <c r="F874" s="10"/>
    </row>
    <row r="875" spans="2:6" ht="14.7" thickBot="1" x14ac:dyDescent="0.55000000000000004">
      <c r="B875" s="8" t="e">
        <f t="shared" si="14"/>
        <v>#N/A</v>
      </c>
      <c r="C875" s="7"/>
      <c r="D875" s="6"/>
      <c r="E875" s="5"/>
      <c r="F875" s="10"/>
    </row>
    <row r="876" spans="2:6" ht="14.7" thickBot="1" x14ac:dyDescent="0.55000000000000004">
      <c r="B876" s="8" t="e">
        <f t="shared" si="14"/>
        <v>#N/A</v>
      </c>
      <c r="C876" s="7"/>
      <c r="D876" s="6"/>
      <c r="E876" s="5"/>
      <c r="F876" s="10"/>
    </row>
    <row r="877" spans="2:6" ht="14.7" thickBot="1" x14ac:dyDescent="0.55000000000000004">
      <c r="B877" s="8" t="e">
        <f t="shared" si="14"/>
        <v>#N/A</v>
      </c>
      <c r="C877" s="7"/>
      <c r="D877" s="6"/>
      <c r="E877" s="5"/>
      <c r="F877" s="10"/>
    </row>
    <row r="878" spans="2:6" ht="14.7" thickBot="1" x14ac:dyDescent="0.55000000000000004">
      <c r="B878" s="8" t="e">
        <f t="shared" si="14"/>
        <v>#N/A</v>
      </c>
      <c r="C878" s="7"/>
      <c r="D878" s="6"/>
      <c r="E878" s="5"/>
      <c r="F878" s="10"/>
    </row>
    <row r="879" spans="2:6" ht="14.7" thickBot="1" x14ac:dyDescent="0.55000000000000004">
      <c r="B879" s="8" t="e">
        <f t="shared" si="14"/>
        <v>#N/A</v>
      </c>
      <c r="C879" s="7"/>
      <c r="D879" s="6"/>
      <c r="E879" s="5"/>
      <c r="F879" s="10"/>
    </row>
    <row r="880" spans="2:6" ht="14.7" thickBot="1" x14ac:dyDescent="0.55000000000000004">
      <c r="B880" s="8" t="e">
        <f t="shared" si="14"/>
        <v>#N/A</v>
      </c>
      <c r="C880" s="7"/>
      <c r="D880" s="6"/>
      <c r="E880" s="5"/>
      <c r="F880" s="10"/>
    </row>
    <row r="881" spans="2:6" ht="14.7" thickBot="1" x14ac:dyDescent="0.55000000000000004">
      <c r="B881" s="8" t="e">
        <f t="shared" si="14"/>
        <v>#N/A</v>
      </c>
      <c r="C881" s="7"/>
      <c r="D881" s="6"/>
      <c r="E881" s="5"/>
      <c r="F881" s="10"/>
    </row>
    <row r="882" spans="2:6" ht="14.7" thickBot="1" x14ac:dyDescent="0.55000000000000004">
      <c r="B882" s="8" t="e">
        <f t="shared" si="14"/>
        <v>#N/A</v>
      </c>
      <c r="C882" s="7"/>
      <c r="D882" s="6"/>
      <c r="E882" s="5"/>
      <c r="F882" s="10"/>
    </row>
    <row r="883" spans="2:6" ht="14.7" thickBot="1" x14ac:dyDescent="0.55000000000000004">
      <c r="B883" s="8" t="e">
        <f t="shared" ref="B883:B946" si="15">IF(ISBLANK(D883),NA(),B882+1)</f>
        <v>#N/A</v>
      </c>
      <c r="C883" s="7"/>
      <c r="D883" s="6"/>
      <c r="E883" s="5"/>
      <c r="F883" s="10"/>
    </row>
    <row r="884" spans="2:6" ht="14.7" thickBot="1" x14ac:dyDescent="0.55000000000000004">
      <c r="B884" s="8" t="e">
        <f t="shared" si="15"/>
        <v>#N/A</v>
      </c>
      <c r="C884" s="7"/>
      <c r="D884" s="6"/>
      <c r="E884" s="5"/>
      <c r="F884" s="10"/>
    </row>
    <row r="885" spans="2:6" ht="14.7" thickBot="1" x14ac:dyDescent="0.55000000000000004">
      <c r="B885" s="8" t="e">
        <f t="shared" si="15"/>
        <v>#N/A</v>
      </c>
      <c r="C885" s="7"/>
      <c r="D885" s="6"/>
      <c r="E885" s="5"/>
      <c r="F885" s="10"/>
    </row>
    <row r="886" spans="2:6" ht="14.7" thickBot="1" x14ac:dyDescent="0.55000000000000004">
      <c r="B886" s="8" t="e">
        <f t="shared" si="15"/>
        <v>#N/A</v>
      </c>
      <c r="C886" s="7"/>
      <c r="D886" s="6"/>
      <c r="E886" s="5"/>
      <c r="F886" s="10"/>
    </row>
    <row r="887" spans="2:6" ht="14.7" thickBot="1" x14ac:dyDescent="0.55000000000000004">
      <c r="B887" s="8" t="e">
        <f t="shared" si="15"/>
        <v>#N/A</v>
      </c>
      <c r="C887" s="7"/>
      <c r="D887" s="6"/>
      <c r="E887" s="5"/>
      <c r="F887" s="10"/>
    </row>
    <row r="888" spans="2:6" ht="14.7" thickBot="1" x14ac:dyDescent="0.55000000000000004">
      <c r="B888" s="8" t="e">
        <f t="shared" si="15"/>
        <v>#N/A</v>
      </c>
      <c r="C888" s="7"/>
      <c r="D888" s="6"/>
      <c r="E888" s="5"/>
      <c r="F888" s="10"/>
    </row>
    <row r="889" spans="2:6" ht="14.7" thickBot="1" x14ac:dyDescent="0.55000000000000004">
      <c r="B889" s="8" t="e">
        <f t="shared" si="15"/>
        <v>#N/A</v>
      </c>
      <c r="C889" s="7"/>
      <c r="D889" s="6"/>
      <c r="E889" s="5"/>
      <c r="F889" s="10"/>
    </row>
    <row r="890" spans="2:6" ht="14.7" thickBot="1" x14ac:dyDescent="0.55000000000000004">
      <c r="B890" s="8" t="e">
        <f t="shared" si="15"/>
        <v>#N/A</v>
      </c>
      <c r="C890" s="7"/>
      <c r="D890" s="6"/>
      <c r="E890" s="5"/>
      <c r="F890" s="10"/>
    </row>
    <row r="891" spans="2:6" ht="14.7" thickBot="1" x14ac:dyDescent="0.55000000000000004">
      <c r="B891" s="8" t="e">
        <f t="shared" si="15"/>
        <v>#N/A</v>
      </c>
      <c r="C891" s="7"/>
      <c r="D891" s="6"/>
      <c r="E891" s="5"/>
      <c r="F891" s="10"/>
    </row>
    <row r="892" spans="2:6" ht="14.7" thickBot="1" x14ac:dyDescent="0.55000000000000004">
      <c r="B892" s="8" t="e">
        <f t="shared" si="15"/>
        <v>#N/A</v>
      </c>
      <c r="C892" s="7"/>
      <c r="D892" s="6"/>
      <c r="E892" s="5"/>
      <c r="F892" s="10"/>
    </row>
    <row r="893" spans="2:6" ht="14.7" thickBot="1" x14ac:dyDescent="0.55000000000000004">
      <c r="B893" s="8" t="e">
        <f t="shared" si="15"/>
        <v>#N/A</v>
      </c>
      <c r="C893" s="7"/>
      <c r="D893" s="6"/>
      <c r="E893" s="5"/>
      <c r="F893" s="10"/>
    </row>
    <row r="894" spans="2:6" ht="14.7" thickBot="1" x14ac:dyDescent="0.55000000000000004">
      <c r="B894" s="8" t="e">
        <f t="shared" si="15"/>
        <v>#N/A</v>
      </c>
      <c r="C894" s="7"/>
      <c r="D894" s="6"/>
      <c r="E894" s="5"/>
      <c r="F894" s="10"/>
    </row>
    <row r="895" spans="2:6" ht="14.7" thickBot="1" x14ac:dyDescent="0.55000000000000004">
      <c r="B895" s="8" t="e">
        <f t="shared" si="15"/>
        <v>#N/A</v>
      </c>
      <c r="C895" s="7"/>
      <c r="D895" s="6"/>
      <c r="E895" s="5"/>
      <c r="F895" s="10"/>
    </row>
    <row r="896" spans="2:6" ht="14.7" thickBot="1" x14ac:dyDescent="0.55000000000000004">
      <c r="B896" s="8" t="e">
        <f t="shared" si="15"/>
        <v>#N/A</v>
      </c>
      <c r="C896" s="7"/>
      <c r="D896" s="6"/>
      <c r="E896" s="5"/>
      <c r="F896" s="10"/>
    </row>
    <row r="897" spans="2:6" ht="14.7" thickBot="1" x14ac:dyDescent="0.55000000000000004">
      <c r="B897" s="8" t="e">
        <f t="shared" si="15"/>
        <v>#N/A</v>
      </c>
      <c r="C897" s="7"/>
      <c r="D897" s="6"/>
      <c r="E897" s="5"/>
      <c r="F897" s="10"/>
    </row>
    <row r="898" spans="2:6" ht="14.7" thickBot="1" x14ac:dyDescent="0.55000000000000004">
      <c r="B898" s="8" t="e">
        <f t="shared" si="15"/>
        <v>#N/A</v>
      </c>
      <c r="C898" s="7"/>
      <c r="D898" s="6"/>
      <c r="E898" s="5"/>
      <c r="F898" s="10"/>
    </row>
    <row r="899" spans="2:6" ht="14.7" thickBot="1" x14ac:dyDescent="0.55000000000000004">
      <c r="B899" s="8" t="e">
        <f t="shared" si="15"/>
        <v>#N/A</v>
      </c>
      <c r="C899" s="7"/>
      <c r="D899" s="6"/>
      <c r="E899" s="5"/>
      <c r="F899" s="10"/>
    </row>
    <row r="900" spans="2:6" ht="14.7" thickBot="1" x14ac:dyDescent="0.55000000000000004">
      <c r="B900" s="8" t="e">
        <f t="shared" si="15"/>
        <v>#N/A</v>
      </c>
      <c r="C900" s="7"/>
      <c r="D900" s="6"/>
      <c r="E900" s="5"/>
      <c r="F900" s="10"/>
    </row>
    <row r="901" spans="2:6" ht="14.7" thickBot="1" x14ac:dyDescent="0.55000000000000004">
      <c r="B901" s="8" t="e">
        <f t="shared" si="15"/>
        <v>#N/A</v>
      </c>
      <c r="C901" s="7"/>
      <c r="D901" s="6"/>
      <c r="E901" s="5"/>
      <c r="F901" s="10"/>
    </row>
    <row r="902" spans="2:6" ht="14.7" thickBot="1" x14ac:dyDescent="0.55000000000000004">
      <c r="B902" s="8" t="e">
        <f t="shared" si="15"/>
        <v>#N/A</v>
      </c>
      <c r="C902" s="7"/>
      <c r="D902" s="6"/>
      <c r="E902" s="5"/>
      <c r="F902" s="10"/>
    </row>
    <row r="903" spans="2:6" ht="14.7" thickBot="1" x14ac:dyDescent="0.55000000000000004">
      <c r="B903" s="8" t="e">
        <f t="shared" si="15"/>
        <v>#N/A</v>
      </c>
      <c r="C903" s="7"/>
      <c r="D903" s="6"/>
      <c r="E903" s="5"/>
      <c r="F903" s="10"/>
    </row>
    <row r="904" spans="2:6" ht="14.7" thickBot="1" x14ac:dyDescent="0.55000000000000004">
      <c r="B904" s="8" t="e">
        <f t="shared" si="15"/>
        <v>#N/A</v>
      </c>
      <c r="C904" s="7"/>
      <c r="D904" s="6"/>
      <c r="E904" s="5"/>
      <c r="F904" s="10"/>
    </row>
    <row r="905" spans="2:6" ht="14.7" thickBot="1" x14ac:dyDescent="0.55000000000000004">
      <c r="B905" s="8" t="e">
        <f t="shared" si="15"/>
        <v>#N/A</v>
      </c>
      <c r="C905" s="7"/>
      <c r="D905" s="6"/>
      <c r="E905" s="5"/>
      <c r="F905" s="10"/>
    </row>
    <row r="906" spans="2:6" ht="14.7" thickBot="1" x14ac:dyDescent="0.55000000000000004">
      <c r="B906" s="8" t="e">
        <f t="shared" si="15"/>
        <v>#N/A</v>
      </c>
      <c r="C906" s="7"/>
      <c r="D906" s="6"/>
      <c r="E906" s="5"/>
      <c r="F906" s="10"/>
    </row>
    <row r="907" spans="2:6" ht="14.7" thickBot="1" x14ac:dyDescent="0.55000000000000004">
      <c r="B907" s="8" t="e">
        <f t="shared" si="15"/>
        <v>#N/A</v>
      </c>
      <c r="C907" s="7"/>
      <c r="D907" s="6"/>
      <c r="E907" s="5"/>
      <c r="F907" s="10"/>
    </row>
    <row r="908" spans="2:6" ht="14.7" thickBot="1" x14ac:dyDescent="0.55000000000000004">
      <c r="B908" s="8" t="e">
        <f t="shared" si="15"/>
        <v>#N/A</v>
      </c>
      <c r="C908" s="7"/>
      <c r="D908" s="6"/>
      <c r="E908" s="5"/>
      <c r="F908" s="10"/>
    </row>
    <row r="909" spans="2:6" ht="14.7" thickBot="1" x14ac:dyDescent="0.55000000000000004">
      <c r="B909" s="8" t="e">
        <f t="shared" si="15"/>
        <v>#N/A</v>
      </c>
      <c r="C909" s="7"/>
      <c r="D909" s="6"/>
      <c r="E909" s="5"/>
      <c r="F909" s="10"/>
    </row>
    <row r="910" spans="2:6" ht="14.7" thickBot="1" x14ac:dyDescent="0.55000000000000004">
      <c r="B910" s="8" t="e">
        <f t="shared" si="15"/>
        <v>#N/A</v>
      </c>
      <c r="C910" s="7"/>
      <c r="D910" s="6"/>
      <c r="E910" s="5"/>
      <c r="F910" s="10"/>
    </row>
    <row r="911" spans="2:6" ht="14.7" thickBot="1" x14ac:dyDescent="0.55000000000000004">
      <c r="B911" s="8" t="e">
        <f t="shared" si="15"/>
        <v>#N/A</v>
      </c>
      <c r="C911" s="7"/>
      <c r="D911" s="6"/>
      <c r="E911" s="5"/>
      <c r="F911" s="10"/>
    </row>
    <row r="912" spans="2:6" ht="14.7" thickBot="1" x14ac:dyDescent="0.55000000000000004">
      <c r="B912" s="8" t="e">
        <f t="shared" si="15"/>
        <v>#N/A</v>
      </c>
      <c r="C912" s="7"/>
      <c r="D912" s="6"/>
      <c r="E912" s="5"/>
      <c r="F912" s="10"/>
    </row>
    <row r="913" spans="2:6" ht="14.7" thickBot="1" x14ac:dyDescent="0.55000000000000004">
      <c r="B913" s="8" t="e">
        <f t="shared" si="15"/>
        <v>#N/A</v>
      </c>
      <c r="C913" s="7"/>
      <c r="D913" s="6"/>
      <c r="E913" s="5"/>
      <c r="F913" s="10"/>
    </row>
    <row r="914" spans="2:6" ht="14.7" thickBot="1" x14ac:dyDescent="0.55000000000000004">
      <c r="B914" s="8" t="e">
        <f t="shared" si="15"/>
        <v>#N/A</v>
      </c>
      <c r="C914" s="7"/>
      <c r="D914" s="6"/>
      <c r="E914" s="5"/>
      <c r="F914" s="10"/>
    </row>
    <row r="915" spans="2:6" ht="14.7" thickBot="1" x14ac:dyDescent="0.55000000000000004">
      <c r="B915" s="8" t="e">
        <f t="shared" si="15"/>
        <v>#N/A</v>
      </c>
      <c r="C915" s="7"/>
      <c r="D915" s="6"/>
      <c r="E915" s="5"/>
      <c r="F915" s="10"/>
    </row>
    <row r="916" spans="2:6" ht="14.7" thickBot="1" x14ac:dyDescent="0.55000000000000004">
      <c r="B916" s="8" t="e">
        <f t="shared" si="15"/>
        <v>#N/A</v>
      </c>
      <c r="C916" s="7"/>
      <c r="D916" s="6"/>
      <c r="E916" s="5"/>
      <c r="F916" s="10"/>
    </row>
    <row r="917" spans="2:6" ht="14.7" thickBot="1" x14ac:dyDescent="0.55000000000000004">
      <c r="B917" s="8" t="e">
        <f t="shared" si="15"/>
        <v>#N/A</v>
      </c>
      <c r="C917" s="7"/>
      <c r="D917" s="6"/>
      <c r="E917" s="5"/>
      <c r="F917" s="10"/>
    </row>
    <row r="918" spans="2:6" ht="14.7" thickBot="1" x14ac:dyDescent="0.55000000000000004">
      <c r="B918" s="8" t="e">
        <f t="shared" si="15"/>
        <v>#N/A</v>
      </c>
      <c r="C918" s="7"/>
      <c r="D918" s="6"/>
      <c r="E918" s="5"/>
      <c r="F918" s="10"/>
    </row>
    <row r="919" spans="2:6" ht="14.7" thickBot="1" x14ac:dyDescent="0.55000000000000004">
      <c r="B919" s="8" t="e">
        <f t="shared" si="15"/>
        <v>#N/A</v>
      </c>
      <c r="C919" s="7"/>
      <c r="D919" s="6"/>
      <c r="E919" s="5"/>
      <c r="F919" s="10"/>
    </row>
    <row r="920" spans="2:6" ht="14.7" thickBot="1" x14ac:dyDescent="0.55000000000000004">
      <c r="B920" s="8" t="e">
        <f t="shared" si="15"/>
        <v>#N/A</v>
      </c>
      <c r="C920" s="7"/>
      <c r="D920" s="6"/>
      <c r="E920" s="5"/>
      <c r="F920" s="10"/>
    </row>
    <row r="921" spans="2:6" ht="14.7" thickBot="1" x14ac:dyDescent="0.55000000000000004">
      <c r="B921" s="8" t="e">
        <f t="shared" si="15"/>
        <v>#N/A</v>
      </c>
      <c r="C921" s="7"/>
      <c r="D921" s="6"/>
      <c r="E921" s="5"/>
      <c r="F921" s="10"/>
    </row>
    <row r="922" spans="2:6" ht="14.7" thickBot="1" x14ac:dyDescent="0.55000000000000004">
      <c r="B922" s="8" t="e">
        <f t="shared" si="15"/>
        <v>#N/A</v>
      </c>
      <c r="C922" s="7"/>
      <c r="D922" s="6"/>
      <c r="E922" s="5"/>
      <c r="F922" s="10"/>
    </row>
    <row r="923" spans="2:6" ht="14.7" thickBot="1" x14ac:dyDescent="0.55000000000000004">
      <c r="B923" s="8" t="e">
        <f t="shared" si="15"/>
        <v>#N/A</v>
      </c>
      <c r="C923" s="7"/>
      <c r="D923" s="6"/>
      <c r="E923" s="5"/>
      <c r="F923" s="10"/>
    </row>
    <row r="924" spans="2:6" ht="14.7" thickBot="1" x14ac:dyDescent="0.55000000000000004">
      <c r="B924" s="8" t="e">
        <f t="shared" si="15"/>
        <v>#N/A</v>
      </c>
      <c r="C924" s="7"/>
      <c r="D924" s="6"/>
      <c r="E924" s="5"/>
      <c r="F924" s="10"/>
    </row>
    <row r="925" spans="2:6" ht="14.7" thickBot="1" x14ac:dyDescent="0.55000000000000004">
      <c r="B925" s="8" t="e">
        <f t="shared" si="15"/>
        <v>#N/A</v>
      </c>
      <c r="C925" s="7"/>
      <c r="D925" s="6"/>
      <c r="E925" s="5"/>
      <c r="F925" s="10"/>
    </row>
    <row r="926" spans="2:6" ht="14.7" thickBot="1" x14ac:dyDescent="0.55000000000000004">
      <c r="B926" s="8" t="e">
        <f t="shared" si="15"/>
        <v>#N/A</v>
      </c>
      <c r="C926" s="7"/>
      <c r="D926" s="6"/>
      <c r="E926" s="5"/>
      <c r="F926" s="10"/>
    </row>
    <row r="927" spans="2:6" ht="14.7" thickBot="1" x14ac:dyDescent="0.55000000000000004">
      <c r="B927" s="8" t="e">
        <f t="shared" si="15"/>
        <v>#N/A</v>
      </c>
      <c r="C927" s="7"/>
      <c r="D927" s="6"/>
      <c r="E927" s="5"/>
      <c r="F927" s="10"/>
    </row>
    <row r="928" spans="2:6" ht="14.7" thickBot="1" x14ac:dyDescent="0.55000000000000004">
      <c r="B928" s="8" t="e">
        <f t="shared" si="15"/>
        <v>#N/A</v>
      </c>
      <c r="C928" s="7"/>
      <c r="D928" s="6"/>
      <c r="E928" s="5"/>
      <c r="F928" s="10"/>
    </row>
    <row r="929" spans="2:6" ht="14.7" thickBot="1" x14ac:dyDescent="0.55000000000000004">
      <c r="B929" s="8" t="e">
        <f t="shared" si="15"/>
        <v>#N/A</v>
      </c>
      <c r="C929" s="7"/>
      <c r="D929" s="6"/>
      <c r="E929" s="5"/>
      <c r="F929" s="10"/>
    </row>
    <row r="930" spans="2:6" ht="14.7" thickBot="1" x14ac:dyDescent="0.55000000000000004">
      <c r="B930" s="8" t="e">
        <f t="shared" si="15"/>
        <v>#N/A</v>
      </c>
      <c r="C930" s="7"/>
      <c r="D930" s="6"/>
      <c r="E930" s="5"/>
      <c r="F930" s="10"/>
    </row>
    <row r="931" spans="2:6" ht="14.7" thickBot="1" x14ac:dyDescent="0.55000000000000004">
      <c r="B931" s="8" t="e">
        <f t="shared" si="15"/>
        <v>#N/A</v>
      </c>
      <c r="C931" s="7"/>
      <c r="D931" s="6"/>
      <c r="E931" s="5"/>
      <c r="F931" s="10"/>
    </row>
    <row r="932" spans="2:6" ht="14.7" thickBot="1" x14ac:dyDescent="0.55000000000000004">
      <c r="B932" s="8" t="e">
        <f t="shared" si="15"/>
        <v>#N/A</v>
      </c>
      <c r="C932" s="7"/>
      <c r="D932" s="6"/>
      <c r="E932" s="5"/>
      <c r="F932" s="10"/>
    </row>
    <row r="933" spans="2:6" ht="14.7" thickBot="1" x14ac:dyDescent="0.55000000000000004">
      <c r="B933" s="8" t="e">
        <f t="shared" si="15"/>
        <v>#N/A</v>
      </c>
      <c r="C933" s="7"/>
      <c r="D933" s="6"/>
      <c r="E933" s="5"/>
      <c r="F933" s="10"/>
    </row>
    <row r="934" spans="2:6" ht="14.7" thickBot="1" x14ac:dyDescent="0.55000000000000004">
      <c r="B934" s="8" t="e">
        <f t="shared" si="15"/>
        <v>#N/A</v>
      </c>
      <c r="C934" s="7"/>
      <c r="D934" s="6"/>
      <c r="E934" s="5"/>
      <c r="F934" s="10"/>
    </row>
    <row r="935" spans="2:6" ht="14.7" thickBot="1" x14ac:dyDescent="0.55000000000000004">
      <c r="B935" s="8" t="e">
        <f t="shared" si="15"/>
        <v>#N/A</v>
      </c>
      <c r="C935" s="7"/>
      <c r="D935" s="6"/>
      <c r="E935" s="5"/>
      <c r="F935" s="10"/>
    </row>
    <row r="936" spans="2:6" ht="14.7" thickBot="1" x14ac:dyDescent="0.55000000000000004">
      <c r="B936" s="8" t="e">
        <f t="shared" si="15"/>
        <v>#N/A</v>
      </c>
      <c r="C936" s="7"/>
      <c r="D936" s="6"/>
      <c r="E936" s="5"/>
      <c r="F936" s="10"/>
    </row>
    <row r="937" spans="2:6" ht="14.7" thickBot="1" x14ac:dyDescent="0.55000000000000004">
      <c r="B937" s="8" t="e">
        <f t="shared" si="15"/>
        <v>#N/A</v>
      </c>
      <c r="C937" s="7"/>
      <c r="D937" s="6"/>
      <c r="E937" s="5"/>
      <c r="F937" s="10"/>
    </row>
    <row r="938" spans="2:6" ht="14.7" thickBot="1" x14ac:dyDescent="0.55000000000000004">
      <c r="B938" s="8" t="e">
        <f t="shared" si="15"/>
        <v>#N/A</v>
      </c>
      <c r="C938" s="7"/>
      <c r="D938" s="6"/>
      <c r="E938" s="5"/>
      <c r="F938" s="10"/>
    </row>
    <row r="939" spans="2:6" ht="14.7" thickBot="1" x14ac:dyDescent="0.55000000000000004">
      <c r="B939" s="8" t="e">
        <f t="shared" si="15"/>
        <v>#N/A</v>
      </c>
      <c r="C939" s="7"/>
      <c r="D939" s="6"/>
      <c r="E939" s="5"/>
      <c r="F939" s="10"/>
    </row>
    <row r="940" spans="2:6" ht="14.7" thickBot="1" x14ac:dyDescent="0.55000000000000004">
      <c r="B940" s="8" t="e">
        <f t="shared" si="15"/>
        <v>#N/A</v>
      </c>
      <c r="C940" s="7"/>
      <c r="D940" s="6"/>
      <c r="E940" s="5"/>
      <c r="F940" s="10"/>
    </row>
    <row r="941" spans="2:6" ht="14.7" thickBot="1" x14ac:dyDescent="0.55000000000000004">
      <c r="B941" s="8" t="e">
        <f t="shared" si="15"/>
        <v>#N/A</v>
      </c>
      <c r="C941" s="7"/>
      <c r="D941" s="6"/>
      <c r="E941" s="5"/>
      <c r="F941" s="10"/>
    </row>
    <row r="942" spans="2:6" ht="14.7" thickBot="1" x14ac:dyDescent="0.55000000000000004">
      <c r="B942" s="8" t="e">
        <f t="shared" si="15"/>
        <v>#N/A</v>
      </c>
      <c r="C942" s="7"/>
      <c r="D942" s="6"/>
      <c r="E942" s="5"/>
      <c r="F942" s="10"/>
    </row>
    <row r="943" spans="2:6" ht="14.7" thickBot="1" x14ac:dyDescent="0.55000000000000004">
      <c r="B943" s="8" t="e">
        <f t="shared" si="15"/>
        <v>#N/A</v>
      </c>
      <c r="C943" s="7"/>
      <c r="D943" s="6"/>
      <c r="E943" s="5"/>
      <c r="F943" s="10"/>
    </row>
    <row r="944" spans="2:6" ht="14.7" thickBot="1" x14ac:dyDescent="0.55000000000000004">
      <c r="B944" s="8" t="e">
        <f t="shared" si="15"/>
        <v>#N/A</v>
      </c>
      <c r="C944" s="7"/>
      <c r="D944" s="6"/>
      <c r="E944" s="5"/>
      <c r="F944" s="10"/>
    </row>
    <row r="945" spans="2:6" ht="14.7" thickBot="1" x14ac:dyDescent="0.55000000000000004">
      <c r="B945" s="8" t="e">
        <f t="shared" si="15"/>
        <v>#N/A</v>
      </c>
      <c r="C945" s="7"/>
      <c r="D945" s="6"/>
      <c r="E945" s="5"/>
      <c r="F945" s="10"/>
    </row>
    <row r="946" spans="2:6" ht="14.7" thickBot="1" x14ac:dyDescent="0.55000000000000004">
      <c r="B946" s="8" t="e">
        <f t="shared" si="15"/>
        <v>#N/A</v>
      </c>
      <c r="C946" s="7"/>
      <c r="D946" s="6"/>
      <c r="E946" s="5"/>
      <c r="F946" s="10"/>
    </row>
    <row r="947" spans="2:6" ht="14.7" thickBot="1" x14ac:dyDescent="0.55000000000000004">
      <c r="B947" s="8" t="e">
        <f t="shared" ref="B947:B1010" si="16">IF(ISBLANK(D947),NA(),B946+1)</f>
        <v>#N/A</v>
      </c>
      <c r="C947" s="7"/>
      <c r="D947" s="6"/>
      <c r="E947" s="5"/>
      <c r="F947" s="10"/>
    </row>
    <row r="948" spans="2:6" ht="14.7" thickBot="1" x14ac:dyDescent="0.55000000000000004">
      <c r="B948" s="8" t="e">
        <f t="shared" si="16"/>
        <v>#N/A</v>
      </c>
      <c r="C948" s="7"/>
      <c r="D948" s="6"/>
      <c r="E948" s="5"/>
      <c r="F948" s="10"/>
    </row>
    <row r="949" spans="2:6" ht="14.7" thickBot="1" x14ac:dyDescent="0.55000000000000004">
      <c r="B949" s="8" t="e">
        <f t="shared" si="16"/>
        <v>#N/A</v>
      </c>
      <c r="C949" s="7"/>
      <c r="D949" s="6"/>
      <c r="E949" s="5"/>
      <c r="F949" s="10"/>
    </row>
    <row r="950" spans="2:6" ht="14.7" thickBot="1" x14ac:dyDescent="0.55000000000000004">
      <c r="B950" s="8" t="e">
        <f t="shared" si="16"/>
        <v>#N/A</v>
      </c>
      <c r="C950" s="7"/>
      <c r="D950" s="6"/>
      <c r="E950" s="5"/>
      <c r="F950" s="10"/>
    </row>
    <row r="951" spans="2:6" ht="14.7" thickBot="1" x14ac:dyDescent="0.55000000000000004">
      <c r="B951" s="8" t="e">
        <f t="shared" si="16"/>
        <v>#N/A</v>
      </c>
      <c r="C951" s="7"/>
      <c r="D951" s="6"/>
      <c r="E951" s="5"/>
      <c r="F951" s="10"/>
    </row>
    <row r="952" spans="2:6" ht="14.7" thickBot="1" x14ac:dyDescent="0.55000000000000004">
      <c r="B952" s="8" t="e">
        <f t="shared" si="16"/>
        <v>#N/A</v>
      </c>
      <c r="C952" s="7"/>
      <c r="D952" s="6"/>
      <c r="E952" s="5"/>
      <c r="F952" s="10"/>
    </row>
    <row r="953" spans="2:6" ht="14.7" thickBot="1" x14ac:dyDescent="0.55000000000000004">
      <c r="B953" s="8" t="e">
        <f t="shared" si="16"/>
        <v>#N/A</v>
      </c>
      <c r="C953" s="7"/>
      <c r="D953" s="6"/>
      <c r="E953" s="5"/>
      <c r="F953" s="10"/>
    </row>
    <row r="954" spans="2:6" ht="14.7" thickBot="1" x14ac:dyDescent="0.55000000000000004">
      <c r="B954" s="8" t="e">
        <f t="shared" si="16"/>
        <v>#N/A</v>
      </c>
      <c r="C954" s="7"/>
      <c r="D954" s="6"/>
      <c r="E954" s="5"/>
      <c r="F954" s="10"/>
    </row>
    <row r="955" spans="2:6" ht="14.7" thickBot="1" x14ac:dyDescent="0.55000000000000004">
      <c r="B955" s="8" t="e">
        <f t="shared" si="16"/>
        <v>#N/A</v>
      </c>
      <c r="C955" s="7"/>
      <c r="D955" s="6"/>
      <c r="E955" s="5"/>
      <c r="F955" s="10"/>
    </row>
    <row r="956" spans="2:6" ht="14.7" thickBot="1" x14ac:dyDescent="0.55000000000000004">
      <c r="B956" s="8" t="e">
        <f t="shared" si="16"/>
        <v>#N/A</v>
      </c>
      <c r="C956" s="7"/>
      <c r="D956" s="6"/>
      <c r="E956" s="5"/>
      <c r="F956" s="10"/>
    </row>
    <row r="957" spans="2:6" ht="14.7" thickBot="1" x14ac:dyDescent="0.55000000000000004">
      <c r="B957" s="8" t="e">
        <f t="shared" si="16"/>
        <v>#N/A</v>
      </c>
      <c r="C957" s="7"/>
      <c r="D957" s="6"/>
      <c r="E957" s="5"/>
      <c r="F957" s="10"/>
    </row>
    <row r="958" spans="2:6" ht="14.7" thickBot="1" x14ac:dyDescent="0.55000000000000004">
      <c r="B958" s="8" t="e">
        <f t="shared" si="16"/>
        <v>#N/A</v>
      </c>
      <c r="C958" s="7"/>
      <c r="D958" s="6"/>
      <c r="E958" s="5"/>
      <c r="F958" s="10"/>
    </row>
    <row r="959" spans="2:6" ht="14.7" thickBot="1" x14ac:dyDescent="0.55000000000000004">
      <c r="B959" s="8" t="e">
        <f t="shared" si="16"/>
        <v>#N/A</v>
      </c>
      <c r="C959" s="7"/>
      <c r="D959" s="6"/>
      <c r="E959" s="5"/>
      <c r="F959" s="10"/>
    </row>
    <row r="960" spans="2:6" ht="14.7" thickBot="1" x14ac:dyDescent="0.55000000000000004">
      <c r="B960" s="8" t="e">
        <f t="shared" si="16"/>
        <v>#N/A</v>
      </c>
      <c r="C960" s="7"/>
      <c r="D960" s="6"/>
      <c r="E960" s="5"/>
      <c r="F960" s="10"/>
    </row>
    <row r="961" spans="2:6" ht="14.7" thickBot="1" x14ac:dyDescent="0.55000000000000004">
      <c r="B961" s="8" t="e">
        <f t="shared" si="16"/>
        <v>#N/A</v>
      </c>
      <c r="C961" s="7"/>
      <c r="D961" s="6"/>
      <c r="E961" s="5"/>
      <c r="F961" s="10"/>
    </row>
    <row r="962" spans="2:6" ht="14.7" thickBot="1" x14ac:dyDescent="0.55000000000000004">
      <c r="B962" s="8" t="e">
        <f t="shared" si="16"/>
        <v>#N/A</v>
      </c>
      <c r="C962" s="7"/>
      <c r="D962" s="6"/>
      <c r="E962" s="5"/>
      <c r="F962" s="10"/>
    </row>
    <row r="963" spans="2:6" ht="14.7" thickBot="1" x14ac:dyDescent="0.55000000000000004">
      <c r="B963" s="8" t="e">
        <f t="shared" si="16"/>
        <v>#N/A</v>
      </c>
      <c r="C963" s="7"/>
      <c r="D963" s="6"/>
      <c r="E963" s="5"/>
      <c r="F963" s="10"/>
    </row>
    <row r="964" spans="2:6" ht="14.7" thickBot="1" x14ac:dyDescent="0.55000000000000004">
      <c r="B964" s="8" t="e">
        <f t="shared" si="16"/>
        <v>#N/A</v>
      </c>
      <c r="C964" s="7"/>
      <c r="D964" s="6"/>
      <c r="E964" s="5"/>
      <c r="F964" s="10"/>
    </row>
    <row r="965" spans="2:6" ht="14.7" thickBot="1" x14ac:dyDescent="0.55000000000000004">
      <c r="B965" s="8" t="e">
        <f t="shared" si="16"/>
        <v>#N/A</v>
      </c>
      <c r="C965" s="7"/>
      <c r="D965" s="6"/>
      <c r="E965" s="5"/>
      <c r="F965" s="10"/>
    </row>
    <row r="966" spans="2:6" ht="14.7" thickBot="1" x14ac:dyDescent="0.55000000000000004">
      <c r="B966" s="8" t="e">
        <f t="shared" si="16"/>
        <v>#N/A</v>
      </c>
      <c r="C966" s="7"/>
      <c r="D966" s="6"/>
      <c r="E966" s="5"/>
      <c r="F966" s="10"/>
    </row>
    <row r="967" spans="2:6" ht="14.7" thickBot="1" x14ac:dyDescent="0.55000000000000004">
      <c r="B967" s="8" t="e">
        <f t="shared" si="16"/>
        <v>#N/A</v>
      </c>
      <c r="C967" s="7"/>
      <c r="D967" s="6"/>
      <c r="E967" s="5"/>
      <c r="F967" s="10"/>
    </row>
    <row r="968" spans="2:6" ht="14.7" thickBot="1" x14ac:dyDescent="0.55000000000000004">
      <c r="B968" s="8" t="e">
        <f t="shared" si="16"/>
        <v>#N/A</v>
      </c>
      <c r="C968" s="7"/>
      <c r="D968" s="6"/>
      <c r="E968" s="5"/>
      <c r="F968" s="10"/>
    </row>
    <row r="969" spans="2:6" ht="14.7" thickBot="1" x14ac:dyDescent="0.55000000000000004">
      <c r="B969" s="8" t="e">
        <f t="shared" si="16"/>
        <v>#N/A</v>
      </c>
      <c r="C969" s="7"/>
      <c r="D969" s="6"/>
      <c r="E969" s="5"/>
      <c r="F969" s="10"/>
    </row>
    <row r="970" spans="2:6" ht="14.7" thickBot="1" x14ac:dyDescent="0.55000000000000004">
      <c r="B970" s="8" t="e">
        <f t="shared" si="16"/>
        <v>#N/A</v>
      </c>
      <c r="C970" s="7"/>
      <c r="D970" s="6"/>
      <c r="E970" s="5"/>
      <c r="F970" s="10"/>
    </row>
    <row r="971" spans="2:6" ht="14.7" thickBot="1" x14ac:dyDescent="0.55000000000000004">
      <c r="B971" s="8" t="e">
        <f t="shared" si="16"/>
        <v>#N/A</v>
      </c>
      <c r="C971" s="7"/>
      <c r="D971" s="6"/>
      <c r="E971" s="5"/>
      <c r="F971" s="10"/>
    </row>
    <row r="972" spans="2:6" ht="14.7" thickBot="1" x14ac:dyDescent="0.55000000000000004">
      <c r="B972" s="8" t="e">
        <f t="shared" si="16"/>
        <v>#N/A</v>
      </c>
      <c r="C972" s="7"/>
      <c r="D972" s="6"/>
      <c r="E972" s="5"/>
      <c r="F972" s="10"/>
    </row>
    <row r="973" spans="2:6" ht="14.7" thickBot="1" x14ac:dyDescent="0.55000000000000004">
      <c r="B973" s="8" t="e">
        <f t="shared" si="16"/>
        <v>#N/A</v>
      </c>
      <c r="C973" s="7"/>
      <c r="D973" s="6"/>
      <c r="E973" s="5"/>
      <c r="F973" s="10"/>
    </row>
    <row r="974" spans="2:6" ht="14.7" thickBot="1" x14ac:dyDescent="0.55000000000000004">
      <c r="B974" s="8" t="e">
        <f t="shared" si="16"/>
        <v>#N/A</v>
      </c>
      <c r="C974" s="7"/>
      <c r="D974" s="6"/>
      <c r="E974" s="5"/>
      <c r="F974" s="10"/>
    </row>
    <row r="975" spans="2:6" ht="14.7" thickBot="1" x14ac:dyDescent="0.55000000000000004">
      <c r="B975" s="8" t="e">
        <f t="shared" si="16"/>
        <v>#N/A</v>
      </c>
      <c r="C975" s="7"/>
      <c r="D975" s="6"/>
      <c r="E975" s="5"/>
      <c r="F975" s="10"/>
    </row>
    <row r="976" spans="2:6" ht="14.7" thickBot="1" x14ac:dyDescent="0.55000000000000004">
      <c r="B976" s="8" t="e">
        <f t="shared" si="16"/>
        <v>#N/A</v>
      </c>
      <c r="C976" s="7"/>
      <c r="D976" s="6"/>
      <c r="E976" s="5"/>
      <c r="F976" s="10"/>
    </row>
    <row r="977" spans="2:6" ht="14.7" thickBot="1" x14ac:dyDescent="0.55000000000000004">
      <c r="B977" s="8" t="e">
        <f t="shared" si="16"/>
        <v>#N/A</v>
      </c>
      <c r="C977" s="7"/>
      <c r="D977" s="6"/>
      <c r="E977" s="5"/>
      <c r="F977" s="10"/>
    </row>
    <row r="978" spans="2:6" ht="14.7" thickBot="1" x14ac:dyDescent="0.55000000000000004">
      <c r="B978" s="8" t="e">
        <f t="shared" si="16"/>
        <v>#N/A</v>
      </c>
      <c r="C978" s="7"/>
      <c r="D978" s="6"/>
      <c r="E978" s="5"/>
      <c r="F978" s="10"/>
    </row>
    <row r="979" spans="2:6" ht="14.7" thickBot="1" x14ac:dyDescent="0.55000000000000004">
      <c r="B979" s="8" t="e">
        <f t="shared" si="16"/>
        <v>#N/A</v>
      </c>
      <c r="C979" s="7"/>
      <c r="D979" s="6"/>
      <c r="E979" s="5"/>
      <c r="F979" s="10"/>
    </row>
    <row r="980" spans="2:6" ht="14.7" thickBot="1" x14ac:dyDescent="0.55000000000000004">
      <c r="B980" s="8" t="e">
        <f t="shared" si="16"/>
        <v>#N/A</v>
      </c>
      <c r="C980" s="7"/>
      <c r="D980" s="6"/>
      <c r="E980" s="5"/>
      <c r="F980" s="10"/>
    </row>
    <row r="981" spans="2:6" ht="14.7" thickBot="1" x14ac:dyDescent="0.55000000000000004">
      <c r="B981" s="8" t="e">
        <f t="shared" si="16"/>
        <v>#N/A</v>
      </c>
      <c r="C981" s="7"/>
      <c r="D981" s="6"/>
      <c r="E981" s="5"/>
      <c r="F981" s="10"/>
    </row>
    <row r="982" spans="2:6" ht="14.7" thickBot="1" x14ac:dyDescent="0.55000000000000004">
      <c r="B982" s="8" t="e">
        <f t="shared" si="16"/>
        <v>#N/A</v>
      </c>
      <c r="C982" s="7"/>
      <c r="D982" s="6"/>
      <c r="E982" s="5"/>
      <c r="F982" s="10"/>
    </row>
    <row r="983" spans="2:6" ht="14.7" thickBot="1" x14ac:dyDescent="0.55000000000000004">
      <c r="B983" s="8" t="e">
        <f t="shared" si="16"/>
        <v>#N/A</v>
      </c>
      <c r="C983" s="7"/>
      <c r="D983" s="6"/>
      <c r="E983" s="5"/>
      <c r="F983" s="10"/>
    </row>
    <row r="984" spans="2:6" ht="14.7" thickBot="1" x14ac:dyDescent="0.55000000000000004">
      <c r="B984" s="8" t="e">
        <f t="shared" si="16"/>
        <v>#N/A</v>
      </c>
      <c r="C984" s="7"/>
      <c r="D984" s="6"/>
      <c r="E984" s="5"/>
      <c r="F984" s="10"/>
    </row>
    <row r="985" spans="2:6" ht="14.7" thickBot="1" x14ac:dyDescent="0.55000000000000004">
      <c r="B985" s="8" t="e">
        <f t="shared" si="16"/>
        <v>#N/A</v>
      </c>
      <c r="C985" s="7"/>
      <c r="D985" s="6"/>
      <c r="E985" s="5"/>
      <c r="F985" s="10"/>
    </row>
    <row r="986" spans="2:6" ht="14.7" thickBot="1" x14ac:dyDescent="0.55000000000000004">
      <c r="B986" s="8" t="e">
        <f t="shared" si="16"/>
        <v>#N/A</v>
      </c>
      <c r="C986" s="7"/>
      <c r="D986" s="6"/>
      <c r="E986" s="5"/>
      <c r="F986" s="10"/>
    </row>
    <row r="987" spans="2:6" ht="14.7" thickBot="1" x14ac:dyDescent="0.55000000000000004">
      <c r="B987" s="8" t="e">
        <f t="shared" si="16"/>
        <v>#N/A</v>
      </c>
      <c r="C987" s="7"/>
      <c r="D987" s="6"/>
      <c r="E987" s="5"/>
      <c r="F987" s="10"/>
    </row>
    <row r="988" spans="2:6" ht="14.7" thickBot="1" x14ac:dyDescent="0.55000000000000004">
      <c r="B988" s="8" t="e">
        <f t="shared" si="16"/>
        <v>#N/A</v>
      </c>
      <c r="C988" s="7"/>
      <c r="D988" s="6"/>
      <c r="E988" s="5"/>
      <c r="F988" s="10"/>
    </row>
    <row r="989" spans="2:6" ht="14.7" thickBot="1" x14ac:dyDescent="0.55000000000000004">
      <c r="B989" s="8" t="e">
        <f t="shared" si="16"/>
        <v>#N/A</v>
      </c>
      <c r="C989" s="7"/>
      <c r="D989" s="6"/>
      <c r="E989" s="5"/>
      <c r="F989" s="10"/>
    </row>
    <row r="990" spans="2:6" ht="14.7" thickBot="1" x14ac:dyDescent="0.55000000000000004">
      <c r="B990" s="8" t="e">
        <f t="shared" si="16"/>
        <v>#N/A</v>
      </c>
      <c r="C990" s="7"/>
      <c r="D990" s="6"/>
      <c r="E990" s="5"/>
      <c r="F990" s="10"/>
    </row>
    <row r="991" spans="2:6" ht="14.7" thickBot="1" x14ac:dyDescent="0.55000000000000004">
      <c r="B991" s="8" t="e">
        <f t="shared" si="16"/>
        <v>#N/A</v>
      </c>
      <c r="C991" s="7"/>
      <c r="D991" s="6"/>
      <c r="E991" s="5"/>
      <c r="F991" s="10"/>
    </row>
    <row r="992" spans="2:6" ht="14.7" thickBot="1" x14ac:dyDescent="0.55000000000000004">
      <c r="B992" s="8" t="e">
        <f t="shared" si="16"/>
        <v>#N/A</v>
      </c>
      <c r="C992" s="7"/>
      <c r="D992" s="6"/>
      <c r="E992" s="5"/>
      <c r="F992" s="10"/>
    </row>
    <row r="993" spans="2:6" ht="14.7" thickBot="1" x14ac:dyDescent="0.55000000000000004">
      <c r="B993" s="8" t="e">
        <f t="shared" si="16"/>
        <v>#N/A</v>
      </c>
      <c r="C993" s="7"/>
      <c r="D993" s="6"/>
      <c r="E993" s="5"/>
      <c r="F993" s="10"/>
    </row>
    <row r="994" spans="2:6" ht="14.7" thickBot="1" x14ac:dyDescent="0.55000000000000004">
      <c r="B994" s="8" t="e">
        <f t="shared" si="16"/>
        <v>#N/A</v>
      </c>
      <c r="C994" s="7"/>
      <c r="D994" s="6"/>
      <c r="E994" s="5"/>
      <c r="F994" s="10"/>
    </row>
    <row r="995" spans="2:6" ht="14.7" thickBot="1" x14ac:dyDescent="0.55000000000000004">
      <c r="B995" s="8" t="e">
        <f t="shared" si="16"/>
        <v>#N/A</v>
      </c>
      <c r="C995" s="7"/>
      <c r="D995" s="6"/>
      <c r="E995" s="5"/>
      <c r="F995" s="10"/>
    </row>
    <row r="996" spans="2:6" ht="14.7" thickBot="1" x14ac:dyDescent="0.55000000000000004">
      <c r="B996" s="8" t="e">
        <f t="shared" si="16"/>
        <v>#N/A</v>
      </c>
      <c r="C996" s="7"/>
      <c r="D996" s="6"/>
      <c r="E996" s="5"/>
      <c r="F996" s="10"/>
    </row>
    <row r="997" spans="2:6" ht="14.7" thickBot="1" x14ac:dyDescent="0.55000000000000004">
      <c r="B997" s="8" t="e">
        <f t="shared" si="16"/>
        <v>#N/A</v>
      </c>
      <c r="C997" s="7"/>
      <c r="D997" s="6"/>
      <c r="E997" s="5"/>
      <c r="F997" s="10"/>
    </row>
    <row r="998" spans="2:6" ht="14.7" thickBot="1" x14ac:dyDescent="0.55000000000000004">
      <c r="B998" s="8" t="e">
        <f t="shared" si="16"/>
        <v>#N/A</v>
      </c>
      <c r="C998" s="7"/>
      <c r="D998" s="6"/>
      <c r="E998" s="5"/>
      <c r="F998" s="10"/>
    </row>
    <row r="999" spans="2:6" ht="14.7" thickBot="1" x14ac:dyDescent="0.55000000000000004">
      <c r="B999" s="8" t="e">
        <f t="shared" si="16"/>
        <v>#N/A</v>
      </c>
      <c r="C999" s="7"/>
      <c r="D999" s="6"/>
      <c r="E999" s="5"/>
      <c r="F999" s="10"/>
    </row>
    <row r="1000" spans="2:6" ht="14.7" thickBot="1" x14ac:dyDescent="0.55000000000000004">
      <c r="B1000" s="8" t="e">
        <f t="shared" si="16"/>
        <v>#N/A</v>
      </c>
      <c r="C1000" s="7"/>
      <c r="D1000" s="6"/>
      <c r="E1000" s="5"/>
      <c r="F1000" s="10"/>
    </row>
    <row r="1001" spans="2:6" ht="14.7" thickBot="1" x14ac:dyDescent="0.55000000000000004">
      <c r="B1001" s="8" t="e">
        <f t="shared" si="16"/>
        <v>#N/A</v>
      </c>
      <c r="C1001" s="7"/>
      <c r="D1001" s="6"/>
      <c r="E1001" s="5"/>
      <c r="F1001" s="10"/>
    </row>
    <row r="1002" spans="2:6" ht="14.7" thickBot="1" x14ac:dyDescent="0.55000000000000004">
      <c r="B1002" s="8" t="e">
        <f t="shared" si="16"/>
        <v>#N/A</v>
      </c>
      <c r="C1002" s="7"/>
      <c r="D1002" s="6"/>
      <c r="E1002" s="5"/>
      <c r="F1002" s="10"/>
    </row>
    <row r="1003" spans="2:6" ht="14.7" thickBot="1" x14ac:dyDescent="0.55000000000000004">
      <c r="B1003" s="8" t="e">
        <f t="shared" si="16"/>
        <v>#N/A</v>
      </c>
      <c r="C1003" s="7"/>
      <c r="D1003" s="6"/>
      <c r="E1003" s="5"/>
      <c r="F1003" s="10"/>
    </row>
    <row r="1004" spans="2:6" ht="14.7" thickBot="1" x14ac:dyDescent="0.55000000000000004">
      <c r="B1004" s="8" t="e">
        <f t="shared" si="16"/>
        <v>#N/A</v>
      </c>
      <c r="C1004" s="7"/>
      <c r="D1004" s="6"/>
      <c r="E1004" s="5"/>
      <c r="F1004" s="10"/>
    </row>
    <row r="1005" spans="2:6" ht="14.7" thickBot="1" x14ac:dyDescent="0.55000000000000004">
      <c r="B1005" s="8" t="e">
        <f t="shared" si="16"/>
        <v>#N/A</v>
      </c>
      <c r="C1005" s="7"/>
      <c r="D1005" s="6"/>
      <c r="E1005" s="5"/>
      <c r="F1005" s="10"/>
    </row>
    <row r="1006" spans="2:6" ht="14.7" thickBot="1" x14ac:dyDescent="0.55000000000000004">
      <c r="B1006" s="8" t="e">
        <f t="shared" si="16"/>
        <v>#N/A</v>
      </c>
      <c r="C1006" s="7"/>
      <c r="D1006" s="6"/>
      <c r="E1006" s="5"/>
      <c r="F1006" s="10"/>
    </row>
    <row r="1007" spans="2:6" ht="14.7" thickBot="1" x14ac:dyDescent="0.55000000000000004">
      <c r="B1007" s="8" t="e">
        <f t="shared" si="16"/>
        <v>#N/A</v>
      </c>
      <c r="C1007" s="7"/>
      <c r="D1007" s="6"/>
      <c r="E1007" s="5"/>
      <c r="F1007" s="10"/>
    </row>
    <row r="1008" spans="2:6" ht="14.7" thickBot="1" x14ac:dyDescent="0.55000000000000004">
      <c r="B1008" s="8" t="e">
        <f t="shared" si="16"/>
        <v>#N/A</v>
      </c>
      <c r="C1008" s="7"/>
      <c r="D1008" s="6"/>
      <c r="E1008" s="5"/>
      <c r="F1008" s="10"/>
    </row>
    <row r="1009" spans="2:6" ht="14.7" thickBot="1" x14ac:dyDescent="0.55000000000000004">
      <c r="B1009" s="8" t="e">
        <f t="shared" si="16"/>
        <v>#N/A</v>
      </c>
      <c r="C1009" s="7"/>
      <c r="D1009" s="6"/>
      <c r="E1009" s="5"/>
      <c r="F1009" s="10"/>
    </row>
    <row r="1010" spans="2:6" ht="14.7" thickBot="1" x14ac:dyDescent="0.55000000000000004">
      <c r="B1010" s="8" t="e">
        <f t="shared" si="16"/>
        <v>#N/A</v>
      </c>
      <c r="C1010" s="7"/>
      <c r="D1010" s="6"/>
      <c r="E1010" s="5"/>
      <c r="F1010" s="10"/>
    </row>
    <row r="1011" spans="2:6" ht="14.7" thickBot="1" x14ac:dyDescent="0.55000000000000004">
      <c r="B1011" s="8" t="e">
        <f t="shared" ref="B1011:B1074" si="17">IF(ISBLANK(D1011),NA(),B1010+1)</f>
        <v>#N/A</v>
      </c>
      <c r="C1011" s="7"/>
      <c r="D1011" s="6"/>
      <c r="E1011" s="5"/>
      <c r="F1011" s="10"/>
    </row>
    <row r="1012" spans="2:6" ht="14.7" thickBot="1" x14ac:dyDescent="0.55000000000000004">
      <c r="B1012" s="8" t="e">
        <f t="shared" si="17"/>
        <v>#N/A</v>
      </c>
      <c r="C1012" s="7"/>
      <c r="D1012" s="6"/>
      <c r="E1012" s="5"/>
      <c r="F1012" s="10"/>
    </row>
    <row r="1013" spans="2:6" ht="14.7" thickBot="1" x14ac:dyDescent="0.55000000000000004">
      <c r="B1013" s="8" t="e">
        <f t="shared" si="17"/>
        <v>#N/A</v>
      </c>
      <c r="C1013" s="7"/>
      <c r="D1013" s="6"/>
      <c r="E1013" s="5"/>
      <c r="F1013" s="10"/>
    </row>
    <row r="1014" spans="2:6" ht="14.7" thickBot="1" x14ac:dyDescent="0.55000000000000004">
      <c r="B1014" s="8" t="e">
        <f t="shared" si="17"/>
        <v>#N/A</v>
      </c>
      <c r="C1014" s="7"/>
      <c r="D1014" s="6"/>
      <c r="E1014" s="5"/>
      <c r="F1014" s="10"/>
    </row>
    <row r="1015" spans="2:6" ht="14.7" thickBot="1" x14ac:dyDescent="0.55000000000000004">
      <c r="B1015" s="8" t="e">
        <f t="shared" si="17"/>
        <v>#N/A</v>
      </c>
      <c r="C1015" s="7"/>
      <c r="D1015" s="6"/>
      <c r="E1015" s="5"/>
      <c r="F1015" s="10"/>
    </row>
    <row r="1016" spans="2:6" ht="14.7" thickBot="1" x14ac:dyDescent="0.55000000000000004">
      <c r="B1016" s="8" t="e">
        <f t="shared" si="17"/>
        <v>#N/A</v>
      </c>
      <c r="C1016" s="7"/>
      <c r="D1016" s="6"/>
      <c r="E1016" s="5"/>
      <c r="F1016" s="10"/>
    </row>
    <row r="1017" spans="2:6" ht="14.7" thickBot="1" x14ac:dyDescent="0.55000000000000004">
      <c r="B1017" s="8" t="e">
        <f t="shared" si="17"/>
        <v>#N/A</v>
      </c>
      <c r="C1017" s="7"/>
      <c r="D1017" s="6"/>
      <c r="E1017" s="5"/>
      <c r="F1017" s="10"/>
    </row>
    <row r="1018" spans="2:6" ht="14.7" thickBot="1" x14ac:dyDescent="0.55000000000000004">
      <c r="B1018" s="8" t="e">
        <f t="shared" si="17"/>
        <v>#N/A</v>
      </c>
      <c r="C1018" s="7"/>
      <c r="D1018" s="6"/>
      <c r="E1018" s="5"/>
      <c r="F1018" s="10"/>
    </row>
    <row r="1019" spans="2:6" ht="14.7" thickBot="1" x14ac:dyDescent="0.55000000000000004">
      <c r="B1019" s="8" t="e">
        <f t="shared" si="17"/>
        <v>#N/A</v>
      </c>
      <c r="C1019" s="7"/>
      <c r="D1019" s="6"/>
      <c r="E1019" s="5"/>
      <c r="F1019" s="10"/>
    </row>
    <row r="1020" spans="2:6" ht="14.7" thickBot="1" x14ac:dyDescent="0.55000000000000004">
      <c r="B1020" s="8" t="e">
        <f t="shared" si="17"/>
        <v>#N/A</v>
      </c>
      <c r="C1020" s="7"/>
      <c r="D1020" s="6"/>
      <c r="E1020" s="5"/>
      <c r="F1020" s="10"/>
    </row>
    <row r="1021" spans="2:6" ht="14.7" thickBot="1" x14ac:dyDescent="0.55000000000000004">
      <c r="B1021" s="8" t="e">
        <f t="shared" si="17"/>
        <v>#N/A</v>
      </c>
      <c r="C1021" s="7"/>
      <c r="D1021" s="6"/>
      <c r="E1021" s="5"/>
      <c r="F1021" s="10"/>
    </row>
    <row r="1022" spans="2:6" ht="14.7" thickBot="1" x14ac:dyDescent="0.55000000000000004">
      <c r="B1022" s="8" t="e">
        <f t="shared" si="17"/>
        <v>#N/A</v>
      </c>
      <c r="C1022" s="7"/>
      <c r="D1022" s="6"/>
      <c r="E1022" s="5"/>
      <c r="F1022" s="10"/>
    </row>
    <row r="1023" spans="2:6" ht="14.7" thickBot="1" x14ac:dyDescent="0.55000000000000004">
      <c r="B1023" s="8" t="e">
        <f t="shared" si="17"/>
        <v>#N/A</v>
      </c>
      <c r="C1023" s="7"/>
      <c r="D1023" s="6"/>
      <c r="E1023" s="5"/>
      <c r="F1023" s="10"/>
    </row>
    <row r="1024" spans="2:6" ht="14.7" thickBot="1" x14ac:dyDescent="0.55000000000000004">
      <c r="B1024" s="8" t="e">
        <f t="shared" si="17"/>
        <v>#N/A</v>
      </c>
      <c r="C1024" s="7"/>
      <c r="D1024" s="6"/>
      <c r="E1024" s="5"/>
      <c r="F1024" s="10"/>
    </row>
    <row r="1025" spans="2:6" ht="14.7" thickBot="1" x14ac:dyDescent="0.55000000000000004">
      <c r="B1025" s="8" t="e">
        <f t="shared" si="17"/>
        <v>#N/A</v>
      </c>
      <c r="C1025" s="7"/>
      <c r="D1025" s="6"/>
      <c r="E1025" s="5"/>
      <c r="F1025" s="10"/>
    </row>
    <row r="1026" spans="2:6" ht="14.7" thickBot="1" x14ac:dyDescent="0.55000000000000004">
      <c r="B1026" s="8" t="e">
        <f t="shared" si="17"/>
        <v>#N/A</v>
      </c>
      <c r="C1026" s="7"/>
      <c r="D1026" s="6"/>
      <c r="E1026" s="5"/>
      <c r="F1026" s="10"/>
    </row>
    <row r="1027" spans="2:6" ht="14.7" thickBot="1" x14ac:dyDescent="0.55000000000000004">
      <c r="B1027" s="8" t="e">
        <f t="shared" si="17"/>
        <v>#N/A</v>
      </c>
      <c r="C1027" s="7"/>
      <c r="D1027" s="6"/>
      <c r="E1027" s="5"/>
      <c r="F1027" s="10"/>
    </row>
    <row r="1028" spans="2:6" ht="14.7" thickBot="1" x14ac:dyDescent="0.55000000000000004">
      <c r="B1028" s="8" t="e">
        <f t="shared" si="17"/>
        <v>#N/A</v>
      </c>
      <c r="C1028" s="7"/>
      <c r="D1028" s="6"/>
      <c r="E1028" s="5"/>
      <c r="F1028" s="10"/>
    </row>
    <row r="1029" spans="2:6" ht="14.7" thickBot="1" x14ac:dyDescent="0.55000000000000004">
      <c r="B1029" s="8" t="e">
        <f t="shared" si="17"/>
        <v>#N/A</v>
      </c>
      <c r="C1029" s="7"/>
      <c r="D1029" s="6"/>
      <c r="E1029" s="5"/>
      <c r="F1029" s="10"/>
    </row>
    <row r="1030" spans="2:6" ht="14.7" thickBot="1" x14ac:dyDescent="0.55000000000000004">
      <c r="B1030" s="8" t="e">
        <f t="shared" si="17"/>
        <v>#N/A</v>
      </c>
      <c r="C1030" s="7"/>
      <c r="D1030" s="6"/>
      <c r="E1030" s="5"/>
      <c r="F1030" s="10"/>
    </row>
    <row r="1031" spans="2:6" ht="14.7" thickBot="1" x14ac:dyDescent="0.55000000000000004">
      <c r="B1031" s="8" t="e">
        <f t="shared" si="17"/>
        <v>#N/A</v>
      </c>
      <c r="C1031" s="7"/>
      <c r="D1031" s="6"/>
      <c r="E1031" s="5"/>
      <c r="F1031" s="10"/>
    </row>
    <row r="1032" spans="2:6" ht="14.7" thickBot="1" x14ac:dyDescent="0.55000000000000004">
      <c r="B1032" s="8" t="e">
        <f t="shared" si="17"/>
        <v>#N/A</v>
      </c>
      <c r="C1032" s="7"/>
      <c r="D1032" s="6"/>
      <c r="E1032" s="5"/>
      <c r="F1032" s="10"/>
    </row>
    <row r="1033" spans="2:6" ht="14.7" thickBot="1" x14ac:dyDescent="0.55000000000000004">
      <c r="B1033" s="8" t="e">
        <f t="shared" si="17"/>
        <v>#N/A</v>
      </c>
      <c r="C1033" s="7"/>
      <c r="D1033" s="6"/>
      <c r="E1033" s="5"/>
      <c r="F1033" s="10"/>
    </row>
    <row r="1034" spans="2:6" ht="14.7" thickBot="1" x14ac:dyDescent="0.55000000000000004">
      <c r="B1034" s="8" t="e">
        <f t="shared" si="17"/>
        <v>#N/A</v>
      </c>
      <c r="C1034" s="7"/>
      <c r="D1034" s="6"/>
      <c r="E1034" s="5"/>
      <c r="F1034" s="10"/>
    </row>
    <row r="1035" spans="2:6" ht="14.7" thickBot="1" x14ac:dyDescent="0.55000000000000004">
      <c r="B1035" s="8" t="e">
        <f t="shared" si="17"/>
        <v>#N/A</v>
      </c>
      <c r="C1035" s="7"/>
      <c r="D1035" s="6"/>
      <c r="E1035" s="5"/>
      <c r="F1035" s="10"/>
    </row>
    <row r="1036" spans="2:6" ht="14.7" thickBot="1" x14ac:dyDescent="0.55000000000000004">
      <c r="B1036" s="8" t="e">
        <f t="shared" si="17"/>
        <v>#N/A</v>
      </c>
      <c r="C1036" s="7"/>
      <c r="D1036" s="6"/>
      <c r="E1036" s="5"/>
      <c r="F1036" s="10"/>
    </row>
    <row r="1037" spans="2:6" ht="14.7" thickBot="1" x14ac:dyDescent="0.55000000000000004">
      <c r="B1037" s="8" t="e">
        <f t="shared" si="17"/>
        <v>#N/A</v>
      </c>
      <c r="C1037" s="7"/>
      <c r="D1037" s="6"/>
      <c r="E1037" s="5"/>
      <c r="F1037" s="10"/>
    </row>
    <row r="1038" spans="2:6" ht="14.7" thickBot="1" x14ac:dyDescent="0.55000000000000004">
      <c r="B1038" s="8" t="e">
        <f t="shared" si="17"/>
        <v>#N/A</v>
      </c>
      <c r="C1038" s="7"/>
      <c r="D1038" s="6"/>
      <c r="E1038" s="5"/>
      <c r="F1038" s="10"/>
    </row>
    <row r="1039" spans="2:6" ht="14.7" thickBot="1" x14ac:dyDescent="0.55000000000000004">
      <c r="B1039" s="8" t="e">
        <f t="shared" si="17"/>
        <v>#N/A</v>
      </c>
      <c r="C1039" s="7"/>
      <c r="D1039" s="6"/>
      <c r="E1039" s="5"/>
      <c r="F1039" s="10"/>
    </row>
    <row r="1040" spans="2:6" ht="14.7" thickBot="1" x14ac:dyDescent="0.55000000000000004">
      <c r="B1040" s="8" t="e">
        <f t="shared" si="17"/>
        <v>#N/A</v>
      </c>
      <c r="C1040" s="7"/>
      <c r="D1040" s="6"/>
      <c r="E1040" s="5"/>
      <c r="F1040" s="10"/>
    </row>
    <row r="1041" spans="2:6" ht="14.7" thickBot="1" x14ac:dyDescent="0.55000000000000004">
      <c r="B1041" s="8" t="e">
        <f t="shared" si="17"/>
        <v>#N/A</v>
      </c>
      <c r="C1041" s="7"/>
      <c r="D1041" s="6"/>
      <c r="E1041" s="5"/>
      <c r="F1041" s="10"/>
    </row>
    <row r="1042" spans="2:6" ht="14.7" thickBot="1" x14ac:dyDescent="0.55000000000000004">
      <c r="B1042" s="8" t="e">
        <f t="shared" si="17"/>
        <v>#N/A</v>
      </c>
      <c r="C1042" s="7"/>
      <c r="D1042" s="6"/>
      <c r="E1042" s="5"/>
      <c r="F1042" s="10"/>
    </row>
    <row r="1043" spans="2:6" ht="14.7" thickBot="1" x14ac:dyDescent="0.55000000000000004">
      <c r="B1043" s="8" t="e">
        <f t="shared" si="17"/>
        <v>#N/A</v>
      </c>
      <c r="C1043" s="7"/>
      <c r="D1043" s="6"/>
      <c r="E1043" s="5"/>
      <c r="F1043" s="10"/>
    </row>
    <row r="1044" spans="2:6" ht="14.7" thickBot="1" x14ac:dyDescent="0.55000000000000004">
      <c r="B1044" s="8" t="e">
        <f t="shared" si="17"/>
        <v>#N/A</v>
      </c>
      <c r="C1044" s="7"/>
      <c r="D1044" s="6"/>
      <c r="E1044" s="5"/>
      <c r="F1044" s="10"/>
    </row>
    <row r="1045" spans="2:6" ht="14.7" thickBot="1" x14ac:dyDescent="0.55000000000000004">
      <c r="B1045" s="8" t="e">
        <f t="shared" si="17"/>
        <v>#N/A</v>
      </c>
      <c r="C1045" s="7"/>
      <c r="D1045" s="6"/>
      <c r="E1045" s="5"/>
      <c r="F1045" s="10"/>
    </row>
    <row r="1046" spans="2:6" ht="14.7" thickBot="1" x14ac:dyDescent="0.55000000000000004">
      <c r="B1046" s="8" t="e">
        <f t="shared" si="17"/>
        <v>#N/A</v>
      </c>
      <c r="C1046" s="7"/>
      <c r="D1046" s="6"/>
      <c r="E1046" s="5"/>
      <c r="F1046" s="10"/>
    </row>
    <row r="1047" spans="2:6" ht="14.7" thickBot="1" x14ac:dyDescent="0.55000000000000004">
      <c r="B1047" s="8" t="e">
        <f t="shared" si="17"/>
        <v>#N/A</v>
      </c>
      <c r="C1047" s="7"/>
      <c r="D1047" s="6"/>
      <c r="E1047" s="5"/>
      <c r="F1047" s="10"/>
    </row>
    <row r="1048" spans="2:6" ht="14.7" thickBot="1" x14ac:dyDescent="0.55000000000000004">
      <c r="B1048" s="8" t="e">
        <f t="shared" si="17"/>
        <v>#N/A</v>
      </c>
      <c r="C1048" s="7"/>
      <c r="D1048" s="6"/>
      <c r="E1048" s="5"/>
      <c r="F1048" s="10"/>
    </row>
    <row r="1049" spans="2:6" ht="14.7" thickBot="1" x14ac:dyDescent="0.55000000000000004">
      <c r="B1049" s="8" t="e">
        <f t="shared" si="17"/>
        <v>#N/A</v>
      </c>
      <c r="C1049" s="7"/>
      <c r="D1049" s="6"/>
      <c r="E1049" s="5"/>
      <c r="F1049" s="10"/>
    </row>
    <row r="1050" spans="2:6" ht="14.7" thickBot="1" x14ac:dyDescent="0.55000000000000004">
      <c r="B1050" s="8" t="e">
        <f t="shared" si="17"/>
        <v>#N/A</v>
      </c>
      <c r="C1050" s="7"/>
      <c r="D1050" s="6"/>
      <c r="E1050" s="5"/>
      <c r="F1050" s="10"/>
    </row>
    <row r="1051" spans="2:6" ht="14.7" thickBot="1" x14ac:dyDescent="0.55000000000000004">
      <c r="B1051" s="8" t="e">
        <f t="shared" si="17"/>
        <v>#N/A</v>
      </c>
      <c r="C1051" s="7"/>
      <c r="D1051" s="6"/>
      <c r="E1051" s="5"/>
      <c r="F1051" s="10"/>
    </row>
    <row r="1052" spans="2:6" ht="14.7" thickBot="1" x14ac:dyDescent="0.55000000000000004">
      <c r="B1052" s="8" t="e">
        <f t="shared" si="17"/>
        <v>#N/A</v>
      </c>
      <c r="C1052" s="7"/>
      <c r="D1052" s="6"/>
      <c r="E1052" s="5"/>
      <c r="F1052" s="10"/>
    </row>
    <row r="1053" spans="2:6" ht="14.7" thickBot="1" x14ac:dyDescent="0.55000000000000004">
      <c r="B1053" s="8" t="e">
        <f t="shared" si="17"/>
        <v>#N/A</v>
      </c>
      <c r="C1053" s="7"/>
      <c r="D1053" s="6"/>
      <c r="E1053" s="5"/>
      <c r="F1053" s="10"/>
    </row>
    <row r="1054" spans="2:6" ht="14.7" thickBot="1" x14ac:dyDescent="0.55000000000000004">
      <c r="B1054" s="8" t="e">
        <f t="shared" si="17"/>
        <v>#N/A</v>
      </c>
      <c r="C1054" s="7"/>
      <c r="D1054" s="6"/>
      <c r="E1054" s="5"/>
      <c r="F1054" s="10"/>
    </row>
    <row r="1055" spans="2:6" ht="14.7" thickBot="1" x14ac:dyDescent="0.55000000000000004">
      <c r="B1055" s="8" t="e">
        <f t="shared" si="17"/>
        <v>#N/A</v>
      </c>
      <c r="C1055" s="7"/>
      <c r="D1055" s="6"/>
      <c r="E1055" s="5"/>
      <c r="F1055" s="10"/>
    </row>
    <row r="1056" spans="2:6" ht="14.7" thickBot="1" x14ac:dyDescent="0.55000000000000004">
      <c r="B1056" s="8" t="e">
        <f t="shared" si="17"/>
        <v>#N/A</v>
      </c>
      <c r="C1056" s="7"/>
      <c r="D1056" s="6"/>
      <c r="E1056" s="5"/>
      <c r="F1056" s="10"/>
    </row>
    <row r="1057" spans="2:6" ht="14.7" thickBot="1" x14ac:dyDescent="0.55000000000000004">
      <c r="B1057" s="8" t="e">
        <f t="shared" si="17"/>
        <v>#N/A</v>
      </c>
      <c r="C1057" s="7"/>
      <c r="D1057" s="6"/>
      <c r="E1057" s="5"/>
      <c r="F1057" s="10"/>
    </row>
    <row r="1058" spans="2:6" ht="14.7" thickBot="1" x14ac:dyDescent="0.55000000000000004">
      <c r="B1058" s="8" t="e">
        <f t="shared" si="17"/>
        <v>#N/A</v>
      </c>
      <c r="C1058" s="7"/>
      <c r="D1058" s="6"/>
      <c r="E1058" s="5"/>
      <c r="F1058" s="10"/>
    </row>
    <row r="1059" spans="2:6" ht="14.7" thickBot="1" x14ac:dyDescent="0.55000000000000004">
      <c r="B1059" s="8" t="e">
        <f t="shared" si="17"/>
        <v>#N/A</v>
      </c>
      <c r="C1059" s="7"/>
      <c r="D1059" s="6"/>
      <c r="E1059" s="5"/>
      <c r="F1059" s="10"/>
    </row>
    <row r="1060" spans="2:6" ht="14.7" thickBot="1" x14ac:dyDescent="0.55000000000000004">
      <c r="B1060" s="8" t="e">
        <f t="shared" si="17"/>
        <v>#N/A</v>
      </c>
      <c r="C1060" s="7"/>
      <c r="D1060" s="6"/>
      <c r="E1060" s="5"/>
      <c r="F1060" s="10"/>
    </row>
    <row r="1061" spans="2:6" ht="14.7" thickBot="1" x14ac:dyDescent="0.55000000000000004">
      <c r="B1061" s="8" t="e">
        <f t="shared" si="17"/>
        <v>#N/A</v>
      </c>
      <c r="C1061" s="7"/>
      <c r="D1061" s="6"/>
      <c r="E1061" s="5"/>
      <c r="F1061" s="10"/>
    </row>
    <row r="1062" spans="2:6" ht="14.7" thickBot="1" x14ac:dyDescent="0.55000000000000004">
      <c r="B1062" s="8" t="e">
        <f t="shared" si="17"/>
        <v>#N/A</v>
      </c>
      <c r="C1062" s="7"/>
      <c r="D1062" s="6"/>
      <c r="E1062" s="5"/>
      <c r="F1062" s="10"/>
    </row>
    <row r="1063" spans="2:6" ht="14.7" thickBot="1" x14ac:dyDescent="0.55000000000000004">
      <c r="B1063" s="8" t="e">
        <f t="shared" si="17"/>
        <v>#N/A</v>
      </c>
      <c r="C1063" s="7"/>
      <c r="D1063" s="6"/>
      <c r="E1063" s="5"/>
      <c r="F1063" s="10"/>
    </row>
    <row r="1064" spans="2:6" ht="14.7" thickBot="1" x14ac:dyDescent="0.55000000000000004">
      <c r="B1064" s="8" t="e">
        <f t="shared" si="17"/>
        <v>#N/A</v>
      </c>
      <c r="C1064" s="7"/>
      <c r="D1064" s="6"/>
      <c r="E1064" s="5"/>
      <c r="F1064" s="10"/>
    </row>
    <row r="1065" spans="2:6" ht="14.7" thickBot="1" x14ac:dyDescent="0.55000000000000004">
      <c r="B1065" s="8" t="e">
        <f t="shared" si="17"/>
        <v>#N/A</v>
      </c>
      <c r="C1065" s="7"/>
      <c r="D1065" s="6"/>
      <c r="E1065" s="5"/>
      <c r="F1065" s="10"/>
    </row>
    <row r="1066" spans="2:6" ht="14.7" thickBot="1" x14ac:dyDescent="0.55000000000000004">
      <c r="B1066" s="8" t="e">
        <f t="shared" si="17"/>
        <v>#N/A</v>
      </c>
      <c r="C1066" s="7"/>
      <c r="D1066" s="6"/>
      <c r="E1066" s="5"/>
      <c r="F1066" s="10"/>
    </row>
    <row r="1067" spans="2:6" ht="14.7" thickBot="1" x14ac:dyDescent="0.55000000000000004">
      <c r="B1067" s="8" t="e">
        <f t="shared" si="17"/>
        <v>#N/A</v>
      </c>
      <c r="C1067" s="7"/>
      <c r="D1067" s="6"/>
      <c r="E1067" s="5"/>
      <c r="F1067" s="10"/>
    </row>
    <row r="1068" spans="2:6" ht="14.7" thickBot="1" x14ac:dyDescent="0.55000000000000004">
      <c r="B1068" s="8" t="e">
        <f t="shared" si="17"/>
        <v>#N/A</v>
      </c>
      <c r="C1068" s="7"/>
      <c r="D1068" s="6"/>
      <c r="E1068" s="5"/>
      <c r="F1068" s="10"/>
    </row>
    <row r="1069" spans="2:6" ht="14.7" thickBot="1" x14ac:dyDescent="0.55000000000000004">
      <c r="B1069" s="8" t="e">
        <f t="shared" si="17"/>
        <v>#N/A</v>
      </c>
      <c r="C1069" s="7"/>
      <c r="D1069" s="6"/>
      <c r="E1069" s="5"/>
      <c r="F1069" s="10"/>
    </row>
    <row r="1070" spans="2:6" ht="14.7" thickBot="1" x14ac:dyDescent="0.55000000000000004">
      <c r="B1070" s="8" t="e">
        <f t="shared" si="17"/>
        <v>#N/A</v>
      </c>
      <c r="C1070" s="7"/>
      <c r="D1070" s="6"/>
      <c r="E1070" s="5"/>
      <c r="F1070" s="10"/>
    </row>
    <row r="1071" spans="2:6" ht="14.7" thickBot="1" x14ac:dyDescent="0.55000000000000004">
      <c r="B1071" s="8" t="e">
        <f t="shared" si="17"/>
        <v>#N/A</v>
      </c>
      <c r="C1071" s="7"/>
      <c r="D1071" s="6"/>
      <c r="E1071" s="5"/>
      <c r="F1071" s="10"/>
    </row>
    <row r="1072" spans="2:6" ht="14.7" thickBot="1" x14ac:dyDescent="0.55000000000000004">
      <c r="B1072" s="8" t="e">
        <f t="shared" si="17"/>
        <v>#N/A</v>
      </c>
      <c r="C1072" s="7"/>
      <c r="D1072" s="6"/>
      <c r="E1072" s="5"/>
      <c r="F1072" s="10"/>
    </row>
    <row r="1073" spans="2:6" ht="14.7" thickBot="1" x14ac:dyDescent="0.55000000000000004">
      <c r="B1073" s="8" t="e">
        <f t="shared" si="17"/>
        <v>#N/A</v>
      </c>
      <c r="C1073" s="7"/>
      <c r="D1073" s="6"/>
      <c r="E1073" s="5"/>
      <c r="F1073" s="10"/>
    </row>
    <row r="1074" spans="2:6" ht="14.7" thickBot="1" x14ac:dyDescent="0.55000000000000004">
      <c r="B1074" s="8" t="e">
        <f t="shared" si="17"/>
        <v>#N/A</v>
      </c>
      <c r="C1074" s="7"/>
      <c r="D1074" s="6"/>
      <c r="E1074" s="5"/>
      <c r="F1074" s="10"/>
    </row>
    <row r="1075" spans="2:6" ht="14.7" thickBot="1" x14ac:dyDescent="0.55000000000000004">
      <c r="B1075" s="8" t="e">
        <f t="shared" ref="B1075:B1138" si="18">IF(ISBLANK(D1075),NA(),B1074+1)</f>
        <v>#N/A</v>
      </c>
      <c r="C1075" s="7"/>
      <c r="D1075" s="6"/>
      <c r="E1075" s="5"/>
      <c r="F1075" s="10"/>
    </row>
    <row r="1076" spans="2:6" ht="14.7" thickBot="1" x14ac:dyDescent="0.55000000000000004">
      <c r="B1076" s="8" t="e">
        <f t="shared" si="18"/>
        <v>#N/A</v>
      </c>
      <c r="C1076" s="7"/>
      <c r="D1076" s="6"/>
      <c r="E1076" s="5"/>
      <c r="F1076" s="10"/>
    </row>
    <row r="1077" spans="2:6" ht="14.7" thickBot="1" x14ac:dyDescent="0.55000000000000004">
      <c r="B1077" s="8" t="e">
        <f t="shared" si="18"/>
        <v>#N/A</v>
      </c>
      <c r="C1077" s="7"/>
      <c r="D1077" s="6"/>
      <c r="E1077" s="5"/>
      <c r="F1077" s="10"/>
    </row>
    <row r="1078" spans="2:6" ht="14.7" thickBot="1" x14ac:dyDescent="0.55000000000000004">
      <c r="B1078" s="8" t="e">
        <f t="shared" si="18"/>
        <v>#N/A</v>
      </c>
      <c r="C1078" s="7"/>
      <c r="D1078" s="6"/>
      <c r="E1078" s="5"/>
      <c r="F1078" s="10"/>
    </row>
    <row r="1079" spans="2:6" ht="14.7" thickBot="1" x14ac:dyDescent="0.55000000000000004">
      <c r="B1079" s="8" t="e">
        <f t="shared" si="18"/>
        <v>#N/A</v>
      </c>
      <c r="C1079" s="7"/>
      <c r="D1079" s="6"/>
      <c r="E1079" s="5"/>
      <c r="F1079" s="10"/>
    </row>
    <row r="1080" spans="2:6" ht="14.7" thickBot="1" x14ac:dyDescent="0.55000000000000004">
      <c r="B1080" s="8" t="e">
        <f t="shared" si="18"/>
        <v>#N/A</v>
      </c>
      <c r="C1080" s="7"/>
      <c r="D1080" s="6"/>
      <c r="E1080" s="5"/>
      <c r="F1080" s="10"/>
    </row>
    <row r="1081" spans="2:6" ht="14.7" thickBot="1" x14ac:dyDescent="0.55000000000000004">
      <c r="B1081" s="8" t="e">
        <f t="shared" si="18"/>
        <v>#N/A</v>
      </c>
      <c r="C1081" s="7"/>
      <c r="D1081" s="6"/>
      <c r="E1081" s="5"/>
      <c r="F1081" s="10"/>
    </row>
    <row r="1082" spans="2:6" ht="14.7" thickBot="1" x14ac:dyDescent="0.55000000000000004">
      <c r="B1082" s="8" t="e">
        <f t="shared" si="18"/>
        <v>#N/A</v>
      </c>
      <c r="C1082" s="7"/>
      <c r="D1082" s="6"/>
      <c r="E1082" s="5"/>
      <c r="F1082" s="10"/>
    </row>
    <row r="1083" spans="2:6" ht="14.7" thickBot="1" x14ac:dyDescent="0.55000000000000004">
      <c r="B1083" s="8" t="e">
        <f t="shared" si="18"/>
        <v>#N/A</v>
      </c>
      <c r="C1083" s="7"/>
      <c r="D1083" s="6"/>
      <c r="E1083" s="5"/>
      <c r="F1083" s="10"/>
    </row>
    <row r="1084" spans="2:6" ht="14.7" thickBot="1" x14ac:dyDescent="0.55000000000000004">
      <c r="B1084" s="8" t="e">
        <f t="shared" si="18"/>
        <v>#N/A</v>
      </c>
      <c r="C1084" s="7"/>
      <c r="D1084" s="6"/>
      <c r="E1084" s="5"/>
      <c r="F1084" s="10"/>
    </row>
    <row r="1085" spans="2:6" ht="14.7" thickBot="1" x14ac:dyDescent="0.55000000000000004">
      <c r="B1085" s="8" t="e">
        <f t="shared" si="18"/>
        <v>#N/A</v>
      </c>
      <c r="C1085" s="7"/>
      <c r="D1085" s="6"/>
      <c r="E1085" s="5"/>
      <c r="F1085" s="10"/>
    </row>
    <row r="1086" spans="2:6" ht="14.7" thickBot="1" x14ac:dyDescent="0.55000000000000004">
      <c r="B1086" s="8" t="e">
        <f t="shared" si="18"/>
        <v>#N/A</v>
      </c>
      <c r="C1086" s="7"/>
      <c r="D1086" s="6"/>
      <c r="E1086" s="5"/>
      <c r="F1086" s="10"/>
    </row>
    <row r="1087" spans="2:6" ht="14.7" thickBot="1" x14ac:dyDescent="0.55000000000000004">
      <c r="B1087" s="8" t="e">
        <f t="shared" si="18"/>
        <v>#N/A</v>
      </c>
      <c r="C1087" s="7"/>
      <c r="D1087" s="6"/>
      <c r="E1087" s="5"/>
      <c r="F1087" s="10"/>
    </row>
    <row r="1088" spans="2:6" ht="14.7" thickBot="1" x14ac:dyDescent="0.55000000000000004">
      <c r="B1088" s="8" t="e">
        <f t="shared" si="18"/>
        <v>#N/A</v>
      </c>
      <c r="C1088" s="7"/>
      <c r="D1088" s="6"/>
      <c r="E1088" s="5"/>
      <c r="F1088" s="10"/>
    </row>
    <row r="1089" spans="2:6" ht="14.7" thickBot="1" x14ac:dyDescent="0.55000000000000004">
      <c r="B1089" s="8" t="e">
        <f t="shared" si="18"/>
        <v>#N/A</v>
      </c>
      <c r="C1089" s="7"/>
      <c r="D1089" s="6"/>
      <c r="E1089" s="5"/>
      <c r="F1089" s="10"/>
    </row>
    <row r="1090" spans="2:6" ht="14.7" thickBot="1" x14ac:dyDescent="0.55000000000000004">
      <c r="B1090" s="8" t="e">
        <f t="shared" si="18"/>
        <v>#N/A</v>
      </c>
      <c r="C1090" s="7"/>
      <c r="D1090" s="6"/>
      <c r="E1090" s="5"/>
      <c r="F1090" s="10"/>
    </row>
    <row r="1091" spans="2:6" ht="14.7" thickBot="1" x14ac:dyDescent="0.55000000000000004">
      <c r="B1091" s="8" t="e">
        <f t="shared" si="18"/>
        <v>#N/A</v>
      </c>
      <c r="C1091" s="7"/>
      <c r="D1091" s="6"/>
      <c r="E1091" s="5"/>
      <c r="F1091" s="10"/>
    </row>
    <row r="1092" spans="2:6" ht="14.7" thickBot="1" x14ac:dyDescent="0.55000000000000004">
      <c r="B1092" s="8" t="e">
        <f t="shared" si="18"/>
        <v>#N/A</v>
      </c>
      <c r="C1092" s="7"/>
      <c r="D1092" s="6"/>
      <c r="E1092" s="5"/>
      <c r="F1092" s="10"/>
    </row>
    <row r="1093" spans="2:6" ht="14.7" thickBot="1" x14ac:dyDescent="0.55000000000000004">
      <c r="B1093" s="8" t="e">
        <f t="shared" si="18"/>
        <v>#N/A</v>
      </c>
      <c r="C1093" s="7"/>
      <c r="D1093" s="6"/>
      <c r="E1093" s="5"/>
      <c r="F1093" s="10"/>
    </row>
    <row r="1094" spans="2:6" ht="14.7" thickBot="1" x14ac:dyDescent="0.55000000000000004">
      <c r="B1094" s="8" t="e">
        <f t="shared" si="18"/>
        <v>#N/A</v>
      </c>
      <c r="C1094" s="7"/>
      <c r="D1094" s="6"/>
      <c r="E1094" s="5"/>
      <c r="F1094" s="10"/>
    </row>
    <row r="1095" spans="2:6" ht="14.7" thickBot="1" x14ac:dyDescent="0.55000000000000004">
      <c r="B1095" s="8" t="e">
        <f t="shared" si="18"/>
        <v>#N/A</v>
      </c>
      <c r="C1095" s="7"/>
      <c r="D1095" s="6"/>
      <c r="E1095" s="5"/>
      <c r="F1095" s="10"/>
    </row>
    <row r="1096" spans="2:6" ht="14.7" thickBot="1" x14ac:dyDescent="0.55000000000000004">
      <c r="B1096" s="8" t="e">
        <f t="shared" si="18"/>
        <v>#N/A</v>
      </c>
      <c r="C1096" s="7"/>
      <c r="D1096" s="6"/>
      <c r="E1096" s="5"/>
      <c r="F1096" s="10"/>
    </row>
    <row r="1097" spans="2:6" ht="14.7" thickBot="1" x14ac:dyDescent="0.55000000000000004">
      <c r="B1097" s="8" t="e">
        <f t="shared" si="18"/>
        <v>#N/A</v>
      </c>
      <c r="C1097" s="7"/>
      <c r="D1097" s="6"/>
      <c r="E1097" s="5"/>
      <c r="F1097" s="10"/>
    </row>
    <row r="1098" spans="2:6" ht="14.7" thickBot="1" x14ac:dyDescent="0.55000000000000004">
      <c r="B1098" s="8" t="e">
        <f t="shared" si="18"/>
        <v>#N/A</v>
      </c>
      <c r="C1098" s="7"/>
      <c r="D1098" s="6"/>
      <c r="E1098" s="5"/>
      <c r="F1098" s="10"/>
    </row>
    <row r="1099" spans="2:6" ht="14.7" thickBot="1" x14ac:dyDescent="0.55000000000000004">
      <c r="B1099" s="8" t="e">
        <f t="shared" si="18"/>
        <v>#N/A</v>
      </c>
      <c r="C1099" s="7"/>
      <c r="D1099" s="6"/>
      <c r="E1099" s="5"/>
      <c r="F1099" s="10"/>
    </row>
    <row r="1100" spans="2:6" ht="14.7" thickBot="1" x14ac:dyDescent="0.55000000000000004">
      <c r="B1100" s="8" t="e">
        <f t="shared" si="18"/>
        <v>#N/A</v>
      </c>
      <c r="C1100" s="7"/>
      <c r="D1100" s="6"/>
      <c r="E1100" s="5"/>
      <c r="F1100" s="10"/>
    </row>
    <row r="1101" spans="2:6" ht="14.7" thickBot="1" x14ac:dyDescent="0.55000000000000004">
      <c r="B1101" s="8" t="e">
        <f t="shared" si="18"/>
        <v>#N/A</v>
      </c>
      <c r="C1101" s="7"/>
      <c r="D1101" s="6"/>
      <c r="E1101" s="5"/>
      <c r="F1101" s="10"/>
    </row>
    <row r="1102" spans="2:6" ht="14.7" thickBot="1" x14ac:dyDescent="0.55000000000000004">
      <c r="B1102" s="8" t="e">
        <f t="shared" si="18"/>
        <v>#N/A</v>
      </c>
      <c r="C1102" s="7"/>
      <c r="D1102" s="6"/>
      <c r="E1102" s="5"/>
      <c r="F1102" s="10"/>
    </row>
    <row r="1103" spans="2:6" ht="14.7" thickBot="1" x14ac:dyDescent="0.55000000000000004">
      <c r="B1103" s="8" t="e">
        <f t="shared" si="18"/>
        <v>#N/A</v>
      </c>
      <c r="C1103" s="7"/>
      <c r="D1103" s="6"/>
      <c r="E1103" s="5"/>
      <c r="F1103" s="10"/>
    </row>
    <row r="1104" spans="2:6" ht="14.7" thickBot="1" x14ac:dyDescent="0.55000000000000004">
      <c r="B1104" s="8" t="e">
        <f t="shared" si="18"/>
        <v>#N/A</v>
      </c>
      <c r="C1104" s="7"/>
      <c r="D1104" s="6"/>
      <c r="E1104" s="5"/>
      <c r="F1104" s="10"/>
    </row>
    <row r="1105" spans="2:6" ht="14.7" thickBot="1" x14ac:dyDescent="0.55000000000000004">
      <c r="B1105" s="8" t="e">
        <f t="shared" si="18"/>
        <v>#N/A</v>
      </c>
      <c r="C1105" s="7"/>
      <c r="D1105" s="6"/>
      <c r="E1105" s="5"/>
      <c r="F1105" s="10"/>
    </row>
    <row r="1106" spans="2:6" ht="14.7" thickBot="1" x14ac:dyDescent="0.55000000000000004">
      <c r="B1106" s="8" t="e">
        <f t="shared" si="18"/>
        <v>#N/A</v>
      </c>
      <c r="C1106" s="7"/>
      <c r="D1106" s="6"/>
      <c r="E1106" s="5"/>
      <c r="F1106" s="10"/>
    </row>
    <row r="1107" spans="2:6" ht="14.7" thickBot="1" x14ac:dyDescent="0.55000000000000004">
      <c r="B1107" s="8" t="e">
        <f t="shared" si="18"/>
        <v>#N/A</v>
      </c>
      <c r="C1107" s="7"/>
      <c r="D1107" s="6"/>
      <c r="E1107" s="5"/>
      <c r="F1107" s="10"/>
    </row>
    <row r="1108" spans="2:6" ht="14.7" thickBot="1" x14ac:dyDescent="0.55000000000000004">
      <c r="B1108" s="8" t="e">
        <f t="shared" si="18"/>
        <v>#N/A</v>
      </c>
      <c r="C1108" s="7"/>
      <c r="D1108" s="6"/>
      <c r="E1108" s="5"/>
      <c r="F1108" s="10"/>
    </row>
    <row r="1109" spans="2:6" ht="14.7" thickBot="1" x14ac:dyDescent="0.55000000000000004">
      <c r="B1109" s="8" t="e">
        <f t="shared" si="18"/>
        <v>#N/A</v>
      </c>
      <c r="C1109" s="7"/>
      <c r="D1109" s="6"/>
      <c r="E1109" s="5"/>
      <c r="F1109" s="10"/>
    </row>
    <row r="1110" spans="2:6" ht="14.7" thickBot="1" x14ac:dyDescent="0.55000000000000004">
      <c r="B1110" s="8" t="e">
        <f t="shared" si="18"/>
        <v>#N/A</v>
      </c>
      <c r="C1110" s="7"/>
      <c r="D1110" s="6"/>
      <c r="E1110" s="5"/>
      <c r="F1110" s="10"/>
    </row>
    <row r="1111" spans="2:6" ht="14.7" thickBot="1" x14ac:dyDescent="0.55000000000000004">
      <c r="B1111" s="8" t="e">
        <f t="shared" si="18"/>
        <v>#N/A</v>
      </c>
      <c r="C1111" s="7"/>
      <c r="D1111" s="6"/>
      <c r="E1111" s="5"/>
      <c r="F1111" s="10"/>
    </row>
    <row r="1112" spans="2:6" ht="14.7" thickBot="1" x14ac:dyDescent="0.55000000000000004">
      <c r="B1112" s="8" t="e">
        <f t="shared" si="18"/>
        <v>#N/A</v>
      </c>
      <c r="C1112" s="7"/>
      <c r="D1112" s="6"/>
      <c r="E1112" s="5"/>
      <c r="F1112" s="10"/>
    </row>
    <row r="1113" spans="2:6" ht="14.7" thickBot="1" x14ac:dyDescent="0.55000000000000004">
      <c r="B1113" s="8" t="e">
        <f t="shared" si="18"/>
        <v>#N/A</v>
      </c>
      <c r="C1113" s="7"/>
      <c r="D1113" s="6"/>
      <c r="E1113" s="5"/>
      <c r="F1113" s="10"/>
    </row>
    <row r="1114" spans="2:6" ht="14.7" thickBot="1" x14ac:dyDescent="0.55000000000000004">
      <c r="B1114" s="8" t="e">
        <f t="shared" si="18"/>
        <v>#N/A</v>
      </c>
      <c r="C1114" s="7"/>
      <c r="D1114" s="6"/>
      <c r="E1114" s="5"/>
      <c r="F1114" s="10"/>
    </row>
    <row r="1115" spans="2:6" ht="14.7" thickBot="1" x14ac:dyDescent="0.55000000000000004">
      <c r="B1115" s="8" t="e">
        <f t="shared" si="18"/>
        <v>#N/A</v>
      </c>
      <c r="C1115" s="7"/>
      <c r="D1115" s="6"/>
      <c r="E1115" s="5"/>
      <c r="F1115" s="10"/>
    </row>
    <row r="1116" spans="2:6" ht="14.7" thickBot="1" x14ac:dyDescent="0.55000000000000004">
      <c r="B1116" s="8" t="e">
        <f t="shared" si="18"/>
        <v>#N/A</v>
      </c>
      <c r="C1116" s="7"/>
      <c r="D1116" s="6"/>
      <c r="E1116" s="5"/>
      <c r="F1116" s="10"/>
    </row>
    <row r="1117" spans="2:6" ht="14.7" thickBot="1" x14ac:dyDescent="0.55000000000000004">
      <c r="B1117" s="8" t="e">
        <f t="shared" si="18"/>
        <v>#N/A</v>
      </c>
      <c r="C1117" s="7"/>
      <c r="D1117" s="6"/>
      <c r="E1117" s="5"/>
      <c r="F1117" s="10"/>
    </row>
    <row r="1118" spans="2:6" ht="14.7" thickBot="1" x14ac:dyDescent="0.55000000000000004">
      <c r="B1118" s="8" t="e">
        <f t="shared" si="18"/>
        <v>#N/A</v>
      </c>
      <c r="C1118" s="7"/>
      <c r="D1118" s="6"/>
      <c r="E1118" s="5"/>
      <c r="F1118" s="10"/>
    </row>
    <row r="1119" spans="2:6" ht="14.7" thickBot="1" x14ac:dyDescent="0.55000000000000004">
      <c r="B1119" s="8" t="e">
        <f t="shared" si="18"/>
        <v>#N/A</v>
      </c>
      <c r="C1119" s="7"/>
      <c r="D1119" s="6"/>
      <c r="E1119" s="5"/>
      <c r="F1119" s="10"/>
    </row>
    <row r="1120" spans="2:6" ht="14.7" thickBot="1" x14ac:dyDescent="0.55000000000000004">
      <c r="B1120" s="8" t="e">
        <f t="shared" si="18"/>
        <v>#N/A</v>
      </c>
      <c r="C1120" s="7"/>
      <c r="D1120" s="6"/>
      <c r="E1120" s="5"/>
      <c r="F1120" s="10"/>
    </row>
    <row r="1121" spans="2:6" ht="14.7" thickBot="1" x14ac:dyDescent="0.55000000000000004">
      <c r="B1121" s="8" t="e">
        <f t="shared" si="18"/>
        <v>#N/A</v>
      </c>
      <c r="C1121" s="7"/>
      <c r="D1121" s="6"/>
      <c r="E1121" s="5"/>
      <c r="F1121" s="10"/>
    </row>
    <row r="1122" spans="2:6" ht="14.7" thickBot="1" x14ac:dyDescent="0.55000000000000004">
      <c r="B1122" s="8" t="e">
        <f t="shared" si="18"/>
        <v>#N/A</v>
      </c>
      <c r="C1122" s="7"/>
      <c r="D1122" s="6"/>
      <c r="E1122" s="5"/>
      <c r="F1122" s="10"/>
    </row>
    <row r="1123" spans="2:6" ht="14.7" thickBot="1" x14ac:dyDescent="0.55000000000000004">
      <c r="B1123" s="8" t="e">
        <f t="shared" si="18"/>
        <v>#N/A</v>
      </c>
      <c r="C1123" s="7"/>
      <c r="D1123" s="6"/>
      <c r="E1123" s="5"/>
      <c r="F1123" s="10"/>
    </row>
    <row r="1124" spans="2:6" ht="14.7" thickBot="1" x14ac:dyDescent="0.55000000000000004">
      <c r="B1124" s="8" t="e">
        <f t="shared" si="18"/>
        <v>#N/A</v>
      </c>
      <c r="C1124" s="7"/>
      <c r="D1124" s="6"/>
      <c r="E1124" s="5"/>
      <c r="F1124" s="10"/>
    </row>
    <row r="1125" spans="2:6" ht="14.7" thickBot="1" x14ac:dyDescent="0.55000000000000004">
      <c r="B1125" s="8" t="e">
        <f t="shared" si="18"/>
        <v>#N/A</v>
      </c>
      <c r="C1125" s="7"/>
      <c r="D1125" s="6"/>
      <c r="E1125" s="5"/>
      <c r="F1125" s="10"/>
    </row>
    <row r="1126" spans="2:6" ht="14.7" thickBot="1" x14ac:dyDescent="0.55000000000000004">
      <c r="B1126" s="8" t="e">
        <f t="shared" si="18"/>
        <v>#N/A</v>
      </c>
      <c r="C1126" s="7"/>
      <c r="D1126" s="6"/>
      <c r="E1126" s="5"/>
      <c r="F1126" s="10"/>
    </row>
    <row r="1127" spans="2:6" ht="14.7" thickBot="1" x14ac:dyDescent="0.55000000000000004">
      <c r="B1127" s="8" t="e">
        <f t="shared" si="18"/>
        <v>#N/A</v>
      </c>
      <c r="C1127" s="7"/>
      <c r="D1127" s="6"/>
      <c r="E1127" s="5"/>
      <c r="F1127" s="10"/>
    </row>
    <row r="1128" spans="2:6" ht="14.7" thickBot="1" x14ac:dyDescent="0.55000000000000004">
      <c r="B1128" s="8" t="e">
        <f t="shared" si="18"/>
        <v>#N/A</v>
      </c>
      <c r="C1128" s="7"/>
      <c r="D1128" s="6"/>
      <c r="E1128" s="5"/>
      <c r="F1128" s="10"/>
    </row>
    <row r="1129" spans="2:6" ht="14.7" thickBot="1" x14ac:dyDescent="0.55000000000000004">
      <c r="B1129" s="8" t="e">
        <f t="shared" si="18"/>
        <v>#N/A</v>
      </c>
      <c r="C1129" s="7"/>
      <c r="D1129" s="6"/>
      <c r="E1129" s="5"/>
      <c r="F1129" s="10"/>
    </row>
    <row r="1130" spans="2:6" ht="14.7" thickBot="1" x14ac:dyDescent="0.55000000000000004">
      <c r="B1130" s="8" t="e">
        <f t="shared" si="18"/>
        <v>#N/A</v>
      </c>
      <c r="C1130" s="7"/>
      <c r="D1130" s="6"/>
      <c r="E1130" s="5"/>
      <c r="F1130" s="10"/>
    </row>
    <row r="1131" spans="2:6" ht="14.7" thickBot="1" x14ac:dyDescent="0.55000000000000004">
      <c r="B1131" s="8" t="e">
        <f t="shared" si="18"/>
        <v>#N/A</v>
      </c>
      <c r="C1131" s="7"/>
      <c r="D1131" s="6"/>
      <c r="E1131" s="5"/>
      <c r="F1131" s="10"/>
    </row>
    <row r="1132" spans="2:6" ht="14.7" thickBot="1" x14ac:dyDescent="0.55000000000000004">
      <c r="B1132" s="8" t="e">
        <f t="shared" si="18"/>
        <v>#N/A</v>
      </c>
      <c r="C1132" s="7"/>
      <c r="D1132" s="6"/>
      <c r="E1132" s="5"/>
      <c r="F1132" s="10"/>
    </row>
    <row r="1133" spans="2:6" ht="14.7" thickBot="1" x14ac:dyDescent="0.55000000000000004">
      <c r="B1133" s="8" t="e">
        <f t="shared" si="18"/>
        <v>#N/A</v>
      </c>
      <c r="C1133" s="7"/>
      <c r="D1133" s="6"/>
      <c r="E1133" s="5"/>
      <c r="F1133" s="10"/>
    </row>
    <row r="1134" spans="2:6" ht="14.7" thickBot="1" x14ac:dyDescent="0.55000000000000004">
      <c r="B1134" s="8" t="e">
        <f t="shared" si="18"/>
        <v>#N/A</v>
      </c>
      <c r="C1134" s="7"/>
      <c r="D1134" s="6"/>
      <c r="E1134" s="5"/>
      <c r="F1134" s="10"/>
    </row>
    <row r="1135" spans="2:6" ht="14.7" thickBot="1" x14ac:dyDescent="0.55000000000000004">
      <c r="B1135" s="8" t="e">
        <f t="shared" si="18"/>
        <v>#N/A</v>
      </c>
      <c r="C1135" s="7"/>
      <c r="D1135" s="6"/>
      <c r="E1135" s="5"/>
      <c r="F1135" s="10"/>
    </row>
    <row r="1136" spans="2:6" ht="14.7" thickBot="1" x14ac:dyDescent="0.55000000000000004">
      <c r="B1136" s="8" t="e">
        <f t="shared" si="18"/>
        <v>#N/A</v>
      </c>
      <c r="C1136" s="7"/>
      <c r="D1136" s="6"/>
      <c r="E1136" s="5"/>
      <c r="F1136" s="10"/>
    </row>
    <row r="1137" spans="2:6" ht="14.7" thickBot="1" x14ac:dyDescent="0.55000000000000004">
      <c r="B1137" s="8" t="e">
        <f t="shared" si="18"/>
        <v>#N/A</v>
      </c>
      <c r="C1137" s="7"/>
      <c r="D1137" s="6"/>
      <c r="E1137" s="5"/>
      <c r="F1137" s="10"/>
    </row>
    <row r="1138" spans="2:6" ht="14.7" thickBot="1" x14ac:dyDescent="0.55000000000000004">
      <c r="B1138" s="8" t="e">
        <f t="shared" si="18"/>
        <v>#N/A</v>
      </c>
      <c r="C1138" s="7"/>
      <c r="D1138" s="6"/>
      <c r="E1138" s="5"/>
      <c r="F1138" s="10"/>
    </row>
    <row r="1139" spans="2:6" ht="14.7" thickBot="1" x14ac:dyDescent="0.55000000000000004">
      <c r="B1139" s="8" t="e">
        <f t="shared" ref="B1139:B1202" si="19">IF(ISBLANK(D1139),NA(),B1138+1)</f>
        <v>#N/A</v>
      </c>
      <c r="C1139" s="7"/>
      <c r="D1139" s="6"/>
      <c r="E1139" s="5"/>
      <c r="F1139" s="10"/>
    </row>
    <row r="1140" spans="2:6" ht="14.7" thickBot="1" x14ac:dyDescent="0.55000000000000004">
      <c r="B1140" s="8" t="e">
        <f t="shared" si="19"/>
        <v>#N/A</v>
      </c>
      <c r="C1140" s="7"/>
      <c r="D1140" s="6"/>
      <c r="E1140" s="5"/>
      <c r="F1140" s="10"/>
    </row>
    <row r="1141" spans="2:6" ht="14.7" thickBot="1" x14ac:dyDescent="0.55000000000000004">
      <c r="B1141" s="8" t="e">
        <f t="shared" si="19"/>
        <v>#N/A</v>
      </c>
      <c r="C1141" s="7"/>
      <c r="D1141" s="6"/>
      <c r="E1141" s="5"/>
      <c r="F1141" s="10"/>
    </row>
    <row r="1142" spans="2:6" ht="14.7" thickBot="1" x14ac:dyDescent="0.55000000000000004">
      <c r="B1142" s="8" t="e">
        <f t="shared" si="19"/>
        <v>#N/A</v>
      </c>
      <c r="C1142" s="7"/>
      <c r="D1142" s="6"/>
      <c r="E1142" s="5"/>
      <c r="F1142" s="10"/>
    </row>
    <row r="1143" spans="2:6" ht="14.7" thickBot="1" x14ac:dyDescent="0.55000000000000004">
      <c r="B1143" s="8" t="e">
        <f t="shared" si="19"/>
        <v>#N/A</v>
      </c>
      <c r="C1143" s="7"/>
      <c r="D1143" s="6"/>
      <c r="E1143" s="5"/>
      <c r="F1143" s="10"/>
    </row>
    <row r="1144" spans="2:6" ht="14.7" thickBot="1" x14ac:dyDescent="0.55000000000000004">
      <c r="B1144" s="8" t="e">
        <f t="shared" si="19"/>
        <v>#N/A</v>
      </c>
      <c r="C1144" s="7"/>
      <c r="D1144" s="6"/>
      <c r="E1144" s="5"/>
      <c r="F1144" s="10"/>
    </row>
    <row r="1145" spans="2:6" ht="14.7" thickBot="1" x14ac:dyDescent="0.55000000000000004">
      <c r="B1145" s="8" t="e">
        <f t="shared" si="19"/>
        <v>#N/A</v>
      </c>
      <c r="C1145" s="7"/>
      <c r="D1145" s="6"/>
      <c r="E1145" s="5"/>
      <c r="F1145" s="10"/>
    </row>
    <row r="1146" spans="2:6" ht="14.7" thickBot="1" x14ac:dyDescent="0.55000000000000004">
      <c r="B1146" s="8" t="e">
        <f t="shared" si="19"/>
        <v>#N/A</v>
      </c>
      <c r="C1146" s="7"/>
      <c r="D1146" s="6"/>
      <c r="E1146" s="5"/>
      <c r="F1146" s="10"/>
    </row>
    <row r="1147" spans="2:6" ht="14.7" thickBot="1" x14ac:dyDescent="0.55000000000000004">
      <c r="B1147" s="8" t="e">
        <f t="shared" si="19"/>
        <v>#N/A</v>
      </c>
      <c r="C1147" s="7"/>
      <c r="D1147" s="6"/>
      <c r="E1147" s="5"/>
      <c r="F1147" s="10"/>
    </row>
    <row r="1148" spans="2:6" ht="14.7" thickBot="1" x14ac:dyDescent="0.55000000000000004">
      <c r="B1148" s="8" t="e">
        <f t="shared" si="19"/>
        <v>#N/A</v>
      </c>
      <c r="C1148" s="7"/>
      <c r="D1148" s="6"/>
      <c r="E1148" s="5"/>
      <c r="F1148" s="10"/>
    </row>
    <row r="1149" spans="2:6" ht="14.7" thickBot="1" x14ac:dyDescent="0.55000000000000004">
      <c r="B1149" s="8" t="e">
        <f t="shared" si="19"/>
        <v>#N/A</v>
      </c>
      <c r="C1149" s="7"/>
      <c r="D1149" s="6"/>
      <c r="E1149" s="5"/>
      <c r="F1149" s="10"/>
    </row>
    <row r="1150" spans="2:6" ht="14.7" thickBot="1" x14ac:dyDescent="0.55000000000000004">
      <c r="B1150" s="8" t="e">
        <f t="shared" si="19"/>
        <v>#N/A</v>
      </c>
      <c r="C1150" s="7"/>
      <c r="D1150" s="6"/>
      <c r="E1150" s="5"/>
      <c r="F1150" s="10"/>
    </row>
    <row r="1151" spans="2:6" ht="14.7" thickBot="1" x14ac:dyDescent="0.55000000000000004">
      <c r="B1151" s="8" t="e">
        <f t="shared" si="19"/>
        <v>#N/A</v>
      </c>
      <c r="C1151" s="7"/>
      <c r="D1151" s="6"/>
      <c r="E1151" s="5"/>
      <c r="F1151" s="10"/>
    </row>
    <row r="1152" spans="2:6" ht="14.7" thickBot="1" x14ac:dyDescent="0.55000000000000004">
      <c r="B1152" s="8" t="e">
        <f t="shared" si="19"/>
        <v>#N/A</v>
      </c>
      <c r="C1152" s="7"/>
      <c r="D1152" s="6"/>
      <c r="E1152" s="5"/>
      <c r="F1152" s="10"/>
    </row>
    <row r="1153" spans="2:6" ht="14.7" thickBot="1" x14ac:dyDescent="0.55000000000000004">
      <c r="B1153" s="8" t="e">
        <f t="shared" si="19"/>
        <v>#N/A</v>
      </c>
      <c r="C1153" s="7"/>
      <c r="D1153" s="6"/>
      <c r="E1153" s="5"/>
      <c r="F1153" s="10"/>
    </row>
    <row r="1154" spans="2:6" ht="14.7" thickBot="1" x14ac:dyDescent="0.55000000000000004">
      <c r="B1154" s="8" t="e">
        <f t="shared" si="19"/>
        <v>#N/A</v>
      </c>
      <c r="C1154" s="7"/>
      <c r="D1154" s="6"/>
      <c r="E1154" s="5"/>
      <c r="F1154" s="10"/>
    </row>
    <row r="1155" spans="2:6" ht="14.7" thickBot="1" x14ac:dyDescent="0.55000000000000004">
      <c r="B1155" s="8" t="e">
        <f t="shared" si="19"/>
        <v>#N/A</v>
      </c>
      <c r="C1155" s="7"/>
      <c r="D1155" s="6"/>
      <c r="E1155" s="5"/>
      <c r="F1155" s="10"/>
    </row>
    <row r="1156" spans="2:6" ht="14.7" thickBot="1" x14ac:dyDescent="0.55000000000000004">
      <c r="B1156" s="8" t="e">
        <f t="shared" si="19"/>
        <v>#N/A</v>
      </c>
      <c r="C1156" s="7"/>
      <c r="D1156" s="6"/>
      <c r="E1156" s="5"/>
      <c r="F1156" s="10"/>
    </row>
    <row r="1157" spans="2:6" ht="14.7" thickBot="1" x14ac:dyDescent="0.55000000000000004">
      <c r="B1157" s="8" t="e">
        <f t="shared" si="19"/>
        <v>#N/A</v>
      </c>
      <c r="C1157" s="7"/>
      <c r="D1157" s="6"/>
      <c r="E1157" s="5"/>
      <c r="F1157" s="10"/>
    </row>
    <row r="1158" spans="2:6" ht="14.7" thickBot="1" x14ac:dyDescent="0.55000000000000004">
      <c r="B1158" s="8" t="e">
        <f t="shared" si="19"/>
        <v>#N/A</v>
      </c>
      <c r="C1158" s="7"/>
      <c r="D1158" s="6"/>
      <c r="E1158" s="5"/>
      <c r="F1158" s="10"/>
    </row>
    <row r="1159" spans="2:6" ht="14.7" thickBot="1" x14ac:dyDescent="0.55000000000000004">
      <c r="B1159" s="8" t="e">
        <f t="shared" si="19"/>
        <v>#N/A</v>
      </c>
      <c r="C1159" s="7"/>
      <c r="D1159" s="6"/>
      <c r="E1159" s="5"/>
      <c r="F1159" s="10"/>
    </row>
    <row r="1160" spans="2:6" ht="14.7" thickBot="1" x14ac:dyDescent="0.55000000000000004">
      <c r="B1160" s="8" t="e">
        <f t="shared" si="19"/>
        <v>#N/A</v>
      </c>
      <c r="C1160" s="7"/>
      <c r="D1160" s="6"/>
      <c r="E1160" s="5"/>
      <c r="F1160" s="10"/>
    </row>
    <row r="1161" spans="2:6" ht="14.7" thickBot="1" x14ac:dyDescent="0.55000000000000004">
      <c r="B1161" s="8" t="e">
        <f t="shared" si="19"/>
        <v>#N/A</v>
      </c>
      <c r="C1161" s="7"/>
      <c r="D1161" s="6"/>
      <c r="E1161" s="5"/>
      <c r="F1161" s="10"/>
    </row>
    <row r="1162" spans="2:6" ht="14.7" thickBot="1" x14ac:dyDescent="0.55000000000000004">
      <c r="B1162" s="8" t="e">
        <f t="shared" si="19"/>
        <v>#N/A</v>
      </c>
      <c r="C1162" s="7"/>
      <c r="D1162" s="6"/>
      <c r="E1162" s="5"/>
      <c r="F1162" s="10"/>
    </row>
    <row r="1163" spans="2:6" ht="14.7" thickBot="1" x14ac:dyDescent="0.55000000000000004">
      <c r="B1163" s="8" t="e">
        <f t="shared" si="19"/>
        <v>#N/A</v>
      </c>
      <c r="C1163" s="7"/>
      <c r="D1163" s="6"/>
      <c r="E1163" s="5"/>
      <c r="F1163" s="10"/>
    </row>
    <row r="1164" spans="2:6" ht="14.7" thickBot="1" x14ac:dyDescent="0.55000000000000004">
      <c r="B1164" s="8" t="e">
        <f t="shared" si="19"/>
        <v>#N/A</v>
      </c>
      <c r="C1164" s="7"/>
      <c r="D1164" s="6"/>
      <c r="E1164" s="5"/>
      <c r="F1164" s="10"/>
    </row>
    <row r="1165" spans="2:6" ht="14.7" thickBot="1" x14ac:dyDescent="0.55000000000000004">
      <c r="B1165" s="8" t="e">
        <f t="shared" si="19"/>
        <v>#N/A</v>
      </c>
      <c r="C1165" s="7"/>
      <c r="D1165" s="6"/>
      <c r="E1165" s="5"/>
      <c r="F1165" s="10"/>
    </row>
    <row r="1166" spans="2:6" ht="14.7" thickBot="1" x14ac:dyDescent="0.55000000000000004">
      <c r="B1166" s="8" t="e">
        <f t="shared" si="19"/>
        <v>#N/A</v>
      </c>
      <c r="C1166" s="7"/>
      <c r="D1166" s="6"/>
      <c r="E1166" s="5"/>
      <c r="F1166" s="10"/>
    </row>
    <row r="1167" spans="2:6" ht="14.7" thickBot="1" x14ac:dyDescent="0.55000000000000004">
      <c r="B1167" s="8" t="e">
        <f t="shared" si="19"/>
        <v>#N/A</v>
      </c>
      <c r="C1167" s="7"/>
      <c r="D1167" s="6"/>
      <c r="E1167" s="5"/>
      <c r="F1167" s="10"/>
    </row>
    <row r="1168" spans="2:6" ht="14.7" thickBot="1" x14ac:dyDescent="0.55000000000000004">
      <c r="B1168" s="8" t="e">
        <f t="shared" si="19"/>
        <v>#N/A</v>
      </c>
      <c r="C1168" s="7"/>
      <c r="D1168" s="6"/>
      <c r="E1168" s="5"/>
      <c r="F1168" s="10"/>
    </row>
    <row r="1169" spans="2:6" ht="14.7" thickBot="1" x14ac:dyDescent="0.55000000000000004">
      <c r="B1169" s="8" t="e">
        <f t="shared" si="19"/>
        <v>#N/A</v>
      </c>
      <c r="C1169" s="7"/>
      <c r="D1169" s="6"/>
      <c r="E1169" s="5"/>
      <c r="F1169" s="10"/>
    </row>
    <row r="1170" spans="2:6" ht="14.7" thickBot="1" x14ac:dyDescent="0.55000000000000004">
      <c r="B1170" s="8" t="e">
        <f t="shared" si="19"/>
        <v>#N/A</v>
      </c>
      <c r="C1170" s="7"/>
      <c r="D1170" s="6"/>
      <c r="E1170" s="5"/>
      <c r="F1170" s="10"/>
    </row>
    <row r="1171" spans="2:6" ht="14.7" thickBot="1" x14ac:dyDescent="0.55000000000000004">
      <c r="B1171" s="8" t="e">
        <f t="shared" si="19"/>
        <v>#N/A</v>
      </c>
      <c r="C1171" s="7"/>
      <c r="D1171" s="6"/>
      <c r="E1171" s="5"/>
      <c r="F1171" s="10"/>
    </row>
    <row r="1172" spans="2:6" ht="14.7" thickBot="1" x14ac:dyDescent="0.55000000000000004">
      <c r="B1172" s="8" t="e">
        <f t="shared" si="19"/>
        <v>#N/A</v>
      </c>
      <c r="C1172" s="7"/>
      <c r="D1172" s="6"/>
      <c r="E1172" s="5"/>
      <c r="F1172" s="10"/>
    </row>
    <row r="1173" spans="2:6" ht="14.7" thickBot="1" x14ac:dyDescent="0.55000000000000004">
      <c r="B1173" s="8" t="e">
        <f t="shared" si="19"/>
        <v>#N/A</v>
      </c>
      <c r="C1173" s="7"/>
      <c r="D1173" s="6"/>
      <c r="E1173" s="5"/>
      <c r="F1173" s="10"/>
    </row>
    <row r="1174" spans="2:6" ht="14.7" thickBot="1" x14ac:dyDescent="0.55000000000000004">
      <c r="B1174" s="8" t="e">
        <f t="shared" si="19"/>
        <v>#N/A</v>
      </c>
      <c r="C1174" s="7"/>
      <c r="D1174" s="6"/>
      <c r="E1174" s="5"/>
      <c r="F1174" s="10"/>
    </row>
    <row r="1175" spans="2:6" ht="14.7" thickBot="1" x14ac:dyDescent="0.55000000000000004">
      <c r="B1175" s="8" t="e">
        <f t="shared" si="19"/>
        <v>#N/A</v>
      </c>
      <c r="C1175" s="7"/>
      <c r="D1175" s="6"/>
      <c r="E1175" s="5"/>
      <c r="F1175" s="10"/>
    </row>
    <row r="1176" spans="2:6" ht="14.7" thickBot="1" x14ac:dyDescent="0.55000000000000004">
      <c r="B1176" s="8" t="e">
        <f t="shared" si="19"/>
        <v>#N/A</v>
      </c>
      <c r="C1176" s="7"/>
      <c r="D1176" s="6"/>
      <c r="E1176" s="5"/>
      <c r="F1176" s="10"/>
    </row>
    <row r="1177" spans="2:6" ht="14.7" thickBot="1" x14ac:dyDescent="0.55000000000000004">
      <c r="B1177" s="8" t="e">
        <f t="shared" si="19"/>
        <v>#N/A</v>
      </c>
      <c r="C1177" s="7"/>
      <c r="D1177" s="6"/>
      <c r="E1177" s="5"/>
      <c r="F1177" s="10"/>
    </row>
    <row r="1178" spans="2:6" ht="14.7" thickBot="1" x14ac:dyDescent="0.55000000000000004">
      <c r="B1178" s="8" t="e">
        <f t="shared" si="19"/>
        <v>#N/A</v>
      </c>
      <c r="C1178" s="7"/>
      <c r="D1178" s="6"/>
      <c r="E1178" s="5"/>
      <c r="F1178" s="10"/>
    </row>
    <row r="1179" spans="2:6" ht="14.7" thickBot="1" x14ac:dyDescent="0.55000000000000004">
      <c r="B1179" s="8" t="e">
        <f t="shared" si="19"/>
        <v>#N/A</v>
      </c>
      <c r="C1179" s="7"/>
      <c r="D1179" s="6"/>
      <c r="E1179" s="5"/>
      <c r="F1179" s="10"/>
    </row>
    <row r="1180" spans="2:6" ht="14.7" thickBot="1" x14ac:dyDescent="0.55000000000000004">
      <c r="B1180" s="8" t="e">
        <f t="shared" si="19"/>
        <v>#N/A</v>
      </c>
      <c r="C1180" s="7"/>
      <c r="D1180" s="6"/>
      <c r="E1180" s="5"/>
      <c r="F1180" s="10"/>
    </row>
    <row r="1181" spans="2:6" ht="14.7" thickBot="1" x14ac:dyDescent="0.55000000000000004">
      <c r="B1181" s="8" t="e">
        <f t="shared" si="19"/>
        <v>#N/A</v>
      </c>
      <c r="C1181" s="7"/>
      <c r="D1181" s="6"/>
      <c r="E1181" s="5"/>
      <c r="F1181" s="10"/>
    </row>
    <row r="1182" spans="2:6" ht="14.7" thickBot="1" x14ac:dyDescent="0.55000000000000004">
      <c r="B1182" s="8" t="e">
        <f t="shared" si="19"/>
        <v>#N/A</v>
      </c>
      <c r="C1182" s="7"/>
      <c r="D1182" s="6"/>
      <c r="E1182" s="5"/>
      <c r="F1182" s="10"/>
    </row>
    <row r="1183" spans="2:6" ht="14.7" thickBot="1" x14ac:dyDescent="0.55000000000000004">
      <c r="B1183" s="8" t="e">
        <f t="shared" si="19"/>
        <v>#N/A</v>
      </c>
      <c r="C1183" s="7"/>
      <c r="D1183" s="6"/>
      <c r="E1183" s="5"/>
      <c r="F1183" s="10"/>
    </row>
    <row r="1184" spans="2:6" ht="14.7" thickBot="1" x14ac:dyDescent="0.55000000000000004">
      <c r="B1184" s="8" t="e">
        <f t="shared" si="19"/>
        <v>#N/A</v>
      </c>
      <c r="C1184" s="7"/>
      <c r="D1184" s="6"/>
      <c r="E1184" s="5"/>
      <c r="F1184" s="10"/>
    </row>
    <row r="1185" spans="2:6" ht="14.7" thickBot="1" x14ac:dyDescent="0.55000000000000004">
      <c r="B1185" s="8" t="e">
        <f t="shared" si="19"/>
        <v>#N/A</v>
      </c>
      <c r="C1185" s="7"/>
      <c r="D1185" s="6"/>
      <c r="E1185" s="5"/>
      <c r="F1185" s="10"/>
    </row>
    <row r="1186" spans="2:6" ht="14.7" thickBot="1" x14ac:dyDescent="0.55000000000000004">
      <c r="B1186" s="8" t="e">
        <f t="shared" si="19"/>
        <v>#N/A</v>
      </c>
      <c r="C1186" s="7"/>
      <c r="D1186" s="6"/>
      <c r="E1186" s="5"/>
      <c r="F1186" s="10"/>
    </row>
    <row r="1187" spans="2:6" ht="14.7" thickBot="1" x14ac:dyDescent="0.55000000000000004">
      <c r="B1187" s="8" t="e">
        <f t="shared" si="19"/>
        <v>#N/A</v>
      </c>
      <c r="C1187" s="7"/>
      <c r="D1187" s="6"/>
      <c r="E1187" s="5"/>
      <c r="F1187" s="10"/>
    </row>
    <row r="1188" spans="2:6" ht="14.7" thickBot="1" x14ac:dyDescent="0.55000000000000004">
      <c r="B1188" s="8" t="e">
        <f t="shared" si="19"/>
        <v>#N/A</v>
      </c>
      <c r="C1188" s="7"/>
      <c r="D1188" s="6"/>
      <c r="E1188" s="5"/>
      <c r="F1188" s="10"/>
    </row>
    <row r="1189" spans="2:6" ht="14.7" thickBot="1" x14ac:dyDescent="0.55000000000000004">
      <c r="B1189" s="8" t="e">
        <f t="shared" si="19"/>
        <v>#N/A</v>
      </c>
      <c r="C1189" s="7"/>
      <c r="D1189" s="6"/>
      <c r="E1189" s="5"/>
      <c r="F1189" s="10"/>
    </row>
    <row r="1190" spans="2:6" ht="14.7" thickBot="1" x14ac:dyDescent="0.55000000000000004">
      <c r="B1190" s="8" t="e">
        <f t="shared" si="19"/>
        <v>#N/A</v>
      </c>
      <c r="C1190" s="7"/>
      <c r="D1190" s="6"/>
      <c r="E1190" s="5"/>
      <c r="F1190" s="10"/>
    </row>
    <row r="1191" spans="2:6" ht="14.7" thickBot="1" x14ac:dyDescent="0.55000000000000004">
      <c r="B1191" s="8" t="e">
        <f t="shared" si="19"/>
        <v>#N/A</v>
      </c>
      <c r="C1191" s="7"/>
      <c r="D1191" s="6"/>
      <c r="E1191" s="5"/>
      <c r="F1191" s="10"/>
    </row>
    <row r="1192" spans="2:6" ht="14.7" thickBot="1" x14ac:dyDescent="0.55000000000000004">
      <c r="B1192" s="8" t="e">
        <f t="shared" si="19"/>
        <v>#N/A</v>
      </c>
      <c r="C1192" s="7"/>
      <c r="D1192" s="6"/>
      <c r="E1192" s="5"/>
      <c r="F1192" s="10"/>
    </row>
    <row r="1193" spans="2:6" ht="14.7" thickBot="1" x14ac:dyDescent="0.55000000000000004">
      <c r="B1193" s="8" t="e">
        <f t="shared" si="19"/>
        <v>#N/A</v>
      </c>
      <c r="C1193" s="7"/>
      <c r="D1193" s="6"/>
      <c r="E1193" s="5"/>
      <c r="F1193" s="10"/>
    </row>
    <row r="1194" spans="2:6" ht="14.7" thickBot="1" x14ac:dyDescent="0.55000000000000004">
      <c r="B1194" s="8" t="e">
        <f t="shared" si="19"/>
        <v>#N/A</v>
      </c>
      <c r="C1194" s="7"/>
      <c r="D1194" s="6"/>
      <c r="E1194" s="5"/>
      <c r="F1194" s="10"/>
    </row>
    <row r="1195" spans="2:6" ht="14.7" thickBot="1" x14ac:dyDescent="0.55000000000000004">
      <c r="B1195" s="8" t="e">
        <f t="shared" si="19"/>
        <v>#N/A</v>
      </c>
      <c r="C1195" s="7"/>
      <c r="D1195" s="6"/>
      <c r="E1195" s="5"/>
      <c r="F1195" s="10"/>
    </row>
    <row r="1196" spans="2:6" ht="14.7" thickBot="1" x14ac:dyDescent="0.55000000000000004">
      <c r="B1196" s="8" t="e">
        <f t="shared" si="19"/>
        <v>#N/A</v>
      </c>
      <c r="C1196" s="7"/>
      <c r="D1196" s="6"/>
      <c r="E1196" s="5"/>
      <c r="F1196" s="10"/>
    </row>
    <row r="1197" spans="2:6" ht="14.7" thickBot="1" x14ac:dyDescent="0.55000000000000004">
      <c r="B1197" s="8" t="e">
        <f t="shared" si="19"/>
        <v>#N/A</v>
      </c>
      <c r="C1197" s="7"/>
      <c r="D1197" s="6"/>
      <c r="E1197" s="5"/>
      <c r="F1197" s="10"/>
    </row>
    <row r="1198" spans="2:6" ht="14.7" thickBot="1" x14ac:dyDescent="0.55000000000000004">
      <c r="B1198" s="8" t="e">
        <f t="shared" si="19"/>
        <v>#N/A</v>
      </c>
      <c r="C1198" s="7"/>
      <c r="D1198" s="6"/>
      <c r="E1198" s="5"/>
      <c r="F1198" s="10"/>
    </row>
    <row r="1199" spans="2:6" ht="14.7" thickBot="1" x14ac:dyDescent="0.55000000000000004">
      <c r="B1199" s="8" t="e">
        <f t="shared" si="19"/>
        <v>#N/A</v>
      </c>
      <c r="C1199" s="7"/>
      <c r="D1199" s="6"/>
      <c r="E1199" s="5"/>
      <c r="F1199" s="10"/>
    </row>
    <row r="1200" spans="2:6" ht="14.7" thickBot="1" x14ac:dyDescent="0.55000000000000004">
      <c r="B1200" s="8" t="e">
        <f t="shared" si="19"/>
        <v>#N/A</v>
      </c>
      <c r="C1200" s="7"/>
      <c r="D1200" s="6"/>
      <c r="E1200" s="5"/>
      <c r="F1200" s="10"/>
    </row>
    <row r="1201" spans="2:6" ht="14.7" thickBot="1" x14ac:dyDescent="0.55000000000000004">
      <c r="B1201" s="8" t="e">
        <f t="shared" si="19"/>
        <v>#N/A</v>
      </c>
      <c r="C1201" s="7"/>
      <c r="D1201" s="6"/>
      <c r="E1201" s="5"/>
      <c r="F1201" s="10"/>
    </row>
    <row r="1202" spans="2:6" ht="14.7" thickBot="1" x14ac:dyDescent="0.55000000000000004">
      <c r="B1202" s="8" t="e">
        <f t="shared" si="19"/>
        <v>#N/A</v>
      </c>
      <c r="C1202" s="7"/>
      <c r="D1202" s="6"/>
      <c r="E1202" s="5"/>
      <c r="F1202" s="10"/>
    </row>
    <row r="1203" spans="2:6" ht="14.7" thickBot="1" x14ac:dyDescent="0.55000000000000004">
      <c r="B1203" s="8" t="e">
        <f t="shared" ref="B1203:B1266" si="20">IF(ISBLANK(D1203),NA(),B1202+1)</f>
        <v>#N/A</v>
      </c>
      <c r="C1203" s="7"/>
      <c r="D1203" s="6"/>
      <c r="E1203" s="5"/>
      <c r="F1203" s="10"/>
    </row>
    <row r="1204" spans="2:6" ht="14.7" thickBot="1" x14ac:dyDescent="0.55000000000000004">
      <c r="B1204" s="8" t="e">
        <f t="shared" si="20"/>
        <v>#N/A</v>
      </c>
      <c r="C1204" s="7"/>
      <c r="D1204" s="6"/>
      <c r="E1204" s="5"/>
      <c r="F1204" s="10"/>
    </row>
    <row r="1205" spans="2:6" ht="14.7" thickBot="1" x14ac:dyDescent="0.55000000000000004">
      <c r="B1205" s="8" t="e">
        <f t="shared" si="20"/>
        <v>#N/A</v>
      </c>
      <c r="C1205" s="7"/>
      <c r="D1205" s="6"/>
      <c r="E1205" s="5"/>
      <c r="F1205" s="10"/>
    </row>
    <row r="1206" spans="2:6" ht="14.7" thickBot="1" x14ac:dyDescent="0.55000000000000004">
      <c r="B1206" s="8" t="e">
        <f t="shared" si="20"/>
        <v>#N/A</v>
      </c>
      <c r="C1206" s="7"/>
      <c r="D1206" s="6"/>
      <c r="E1206" s="5"/>
      <c r="F1206" s="10"/>
    </row>
    <row r="1207" spans="2:6" ht="14.7" thickBot="1" x14ac:dyDescent="0.55000000000000004">
      <c r="B1207" s="8" t="e">
        <f t="shared" si="20"/>
        <v>#N/A</v>
      </c>
      <c r="C1207" s="7"/>
      <c r="D1207" s="6"/>
      <c r="E1207" s="5"/>
      <c r="F1207" s="10"/>
    </row>
    <row r="1208" spans="2:6" ht="14.7" thickBot="1" x14ac:dyDescent="0.55000000000000004">
      <c r="B1208" s="8" t="e">
        <f t="shared" si="20"/>
        <v>#N/A</v>
      </c>
      <c r="C1208" s="7"/>
      <c r="D1208" s="6"/>
      <c r="E1208" s="5"/>
      <c r="F1208" s="10"/>
    </row>
    <row r="1209" spans="2:6" ht="14.7" thickBot="1" x14ac:dyDescent="0.55000000000000004">
      <c r="B1209" s="8" t="e">
        <f t="shared" si="20"/>
        <v>#N/A</v>
      </c>
      <c r="C1209" s="7"/>
      <c r="D1209" s="6"/>
      <c r="E1209" s="5"/>
      <c r="F1209" s="10"/>
    </row>
    <row r="1210" spans="2:6" ht="14.7" thickBot="1" x14ac:dyDescent="0.55000000000000004">
      <c r="B1210" s="8" t="e">
        <f t="shared" si="20"/>
        <v>#N/A</v>
      </c>
      <c r="C1210" s="7"/>
      <c r="D1210" s="6"/>
      <c r="E1210" s="5"/>
      <c r="F1210" s="10"/>
    </row>
    <row r="1211" spans="2:6" ht="14.7" thickBot="1" x14ac:dyDescent="0.55000000000000004">
      <c r="B1211" s="8" t="e">
        <f t="shared" si="20"/>
        <v>#N/A</v>
      </c>
      <c r="C1211" s="7"/>
      <c r="D1211" s="6"/>
      <c r="E1211" s="5"/>
      <c r="F1211" s="10"/>
    </row>
    <row r="1212" spans="2:6" ht="14.7" thickBot="1" x14ac:dyDescent="0.55000000000000004">
      <c r="B1212" s="8" t="e">
        <f t="shared" si="20"/>
        <v>#N/A</v>
      </c>
      <c r="C1212" s="7"/>
      <c r="D1212" s="6"/>
      <c r="E1212" s="5"/>
      <c r="F1212" s="10"/>
    </row>
    <row r="1213" spans="2:6" ht="14.7" thickBot="1" x14ac:dyDescent="0.55000000000000004">
      <c r="B1213" s="8" t="e">
        <f t="shared" si="20"/>
        <v>#N/A</v>
      </c>
      <c r="C1213" s="7"/>
      <c r="D1213" s="6"/>
      <c r="E1213" s="5"/>
      <c r="F1213" s="10"/>
    </row>
    <row r="1214" spans="2:6" ht="14.7" thickBot="1" x14ac:dyDescent="0.55000000000000004">
      <c r="B1214" s="8" t="e">
        <f t="shared" si="20"/>
        <v>#N/A</v>
      </c>
      <c r="C1214" s="7"/>
      <c r="D1214" s="6"/>
      <c r="E1214" s="5"/>
      <c r="F1214" s="10"/>
    </row>
    <row r="1215" spans="2:6" ht="14.7" thickBot="1" x14ac:dyDescent="0.55000000000000004">
      <c r="B1215" s="8" t="e">
        <f t="shared" si="20"/>
        <v>#N/A</v>
      </c>
      <c r="C1215" s="7"/>
      <c r="D1215" s="6"/>
      <c r="E1215" s="5"/>
      <c r="F1215" s="10"/>
    </row>
    <row r="1216" spans="2:6" ht="14.7" thickBot="1" x14ac:dyDescent="0.55000000000000004">
      <c r="B1216" s="8" t="e">
        <f t="shared" si="20"/>
        <v>#N/A</v>
      </c>
      <c r="C1216" s="7"/>
      <c r="D1216" s="6"/>
      <c r="E1216" s="5"/>
      <c r="F1216" s="10"/>
    </row>
    <row r="1217" spans="2:6" ht="14.7" thickBot="1" x14ac:dyDescent="0.55000000000000004">
      <c r="B1217" s="8" t="e">
        <f t="shared" si="20"/>
        <v>#N/A</v>
      </c>
      <c r="C1217" s="7"/>
      <c r="D1217" s="6"/>
      <c r="E1217" s="5"/>
      <c r="F1217" s="10"/>
    </row>
    <row r="1218" spans="2:6" ht="14.7" thickBot="1" x14ac:dyDescent="0.55000000000000004">
      <c r="B1218" s="8" t="e">
        <f t="shared" si="20"/>
        <v>#N/A</v>
      </c>
      <c r="C1218" s="7"/>
      <c r="D1218" s="6"/>
      <c r="E1218" s="5"/>
      <c r="F1218" s="10"/>
    </row>
    <row r="1219" spans="2:6" ht="14.7" thickBot="1" x14ac:dyDescent="0.55000000000000004">
      <c r="B1219" s="8" t="e">
        <f t="shared" si="20"/>
        <v>#N/A</v>
      </c>
      <c r="C1219" s="7"/>
      <c r="D1219" s="6"/>
      <c r="E1219" s="5"/>
      <c r="F1219" s="10"/>
    </row>
    <row r="1220" spans="2:6" ht="14.7" thickBot="1" x14ac:dyDescent="0.55000000000000004">
      <c r="B1220" s="8" t="e">
        <f t="shared" si="20"/>
        <v>#N/A</v>
      </c>
      <c r="C1220" s="7"/>
      <c r="D1220" s="6"/>
      <c r="E1220" s="5"/>
      <c r="F1220" s="10"/>
    </row>
    <row r="1221" spans="2:6" ht="14.7" thickBot="1" x14ac:dyDescent="0.55000000000000004">
      <c r="B1221" s="8" t="e">
        <f t="shared" si="20"/>
        <v>#N/A</v>
      </c>
      <c r="C1221" s="7"/>
      <c r="D1221" s="6"/>
      <c r="E1221" s="5"/>
      <c r="F1221" s="10"/>
    </row>
    <row r="1222" spans="2:6" ht="14.7" thickBot="1" x14ac:dyDescent="0.55000000000000004">
      <c r="B1222" s="8" t="e">
        <f t="shared" si="20"/>
        <v>#N/A</v>
      </c>
      <c r="C1222" s="7"/>
      <c r="D1222" s="6"/>
      <c r="E1222" s="5"/>
      <c r="F1222" s="10"/>
    </row>
    <row r="1223" spans="2:6" ht="14.7" thickBot="1" x14ac:dyDescent="0.55000000000000004">
      <c r="B1223" s="8" t="e">
        <f t="shared" si="20"/>
        <v>#N/A</v>
      </c>
      <c r="C1223" s="7"/>
      <c r="D1223" s="6"/>
      <c r="E1223" s="5"/>
      <c r="F1223" s="10"/>
    </row>
    <row r="1224" spans="2:6" ht="14.7" thickBot="1" x14ac:dyDescent="0.55000000000000004">
      <c r="B1224" s="8" t="e">
        <f t="shared" si="20"/>
        <v>#N/A</v>
      </c>
      <c r="C1224" s="7"/>
      <c r="D1224" s="6"/>
      <c r="E1224" s="5"/>
      <c r="F1224" s="10"/>
    </row>
    <row r="1225" spans="2:6" ht="14.7" thickBot="1" x14ac:dyDescent="0.55000000000000004">
      <c r="B1225" s="8" t="e">
        <f t="shared" si="20"/>
        <v>#N/A</v>
      </c>
      <c r="C1225" s="7"/>
      <c r="D1225" s="6"/>
      <c r="E1225" s="5"/>
      <c r="F1225" s="10"/>
    </row>
    <row r="1226" spans="2:6" ht="14.7" thickBot="1" x14ac:dyDescent="0.55000000000000004">
      <c r="B1226" s="8" t="e">
        <f t="shared" si="20"/>
        <v>#N/A</v>
      </c>
      <c r="C1226" s="7"/>
      <c r="D1226" s="6"/>
      <c r="E1226" s="5"/>
      <c r="F1226" s="10"/>
    </row>
    <row r="1227" spans="2:6" ht="14.7" thickBot="1" x14ac:dyDescent="0.55000000000000004">
      <c r="B1227" s="8" t="e">
        <f t="shared" si="20"/>
        <v>#N/A</v>
      </c>
      <c r="C1227" s="7"/>
      <c r="D1227" s="6"/>
      <c r="E1227" s="5"/>
      <c r="F1227" s="10"/>
    </row>
    <row r="1228" spans="2:6" ht="14.7" thickBot="1" x14ac:dyDescent="0.55000000000000004">
      <c r="B1228" s="8" t="e">
        <f t="shared" si="20"/>
        <v>#N/A</v>
      </c>
      <c r="C1228" s="7"/>
      <c r="D1228" s="6"/>
      <c r="E1228" s="5"/>
      <c r="F1228" s="10"/>
    </row>
    <row r="1229" spans="2:6" ht="14.7" thickBot="1" x14ac:dyDescent="0.55000000000000004">
      <c r="B1229" s="8" t="e">
        <f t="shared" si="20"/>
        <v>#N/A</v>
      </c>
      <c r="C1229" s="7"/>
      <c r="D1229" s="6"/>
      <c r="E1229" s="5"/>
      <c r="F1229" s="10"/>
    </row>
    <row r="1230" spans="2:6" ht="14.7" thickBot="1" x14ac:dyDescent="0.55000000000000004">
      <c r="B1230" s="8" t="e">
        <f t="shared" si="20"/>
        <v>#N/A</v>
      </c>
      <c r="C1230" s="7"/>
      <c r="D1230" s="6"/>
      <c r="E1230" s="5"/>
      <c r="F1230" s="10"/>
    </row>
    <row r="1231" spans="2:6" ht="14.7" thickBot="1" x14ac:dyDescent="0.55000000000000004">
      <c r="B1231" s="8" t="e">
        <f t="shared" si="20"/>
        <v>#N/A</v>
      </c>
      <c r="C1231" s="7"/>
      <c r="D1231" s="6"/>
      <c r="E1231" s="5"/>
      <c r="F1231" s="10"/>
    </row>
    <row r="1232" spans="2:6" ht="14.7" thickBot="1" x14ac:dyDescent="0.55000000000000004">
      <c r="B1232" s="8" t="e">
        <f t="shared" si="20"/>
        <v>#N/A</v>
      </c>
      <c r="C1232" s="7"/>
      <c r="D1232" s="6"/>
      <c r="E1232" s="5"/>
      <c r="F1232" s="10"/>
    </row>
    <row r="1233" spans="2:6" ht="14.7" thickBot="1" x14ac:dyDescent="0.55000000000000004">
      <c r="B1233" s="8" t="e">
        <f t="shared" si="20"/>
        <v>#N/A</v>
      </c>
      <c r="C1233" s="7"/>
      <c r="D1233" s="6"/>
      <c r="E1233" s="5"/>
      <c r="F1233" s="10"/>
    </row>
    <row r="1234" spans="2:6" ht="14.7" thickBot="1" x14ac:dyDescent="0.55000000000000004">
      <c r="B1234" s="8" t="e">
        <f t="shared" si="20"/>
        <v>#N/A</v>
      </c>
      <c r="C1234" s="7"/>
      <c r="D1234" s="6"/>
      <c r="E1234" s="5"/>
      <c r="F1234" s="10"/>
    </row>
    <row r="1235" spans="2:6" ht="14.7" thickBot="1" x14ac:dyDescent="0.55000000000000004">
      <c r="B1235" s="8" t="e">
        <f t="shared" si="20"/>
        <v>#N/A</v>
      </c>
      <c r="C1235" s="7"/>
      <c r="D1235" s="6"/>
      <c r="E1235" s="5"/>
      <c r="F1235" s="10"/>
    </row>
    <row r="1236" spans="2:6" ht="14.7" thickBot="1" x14ac:dyDescent="0.55000000000000004">
      <c r="B1236" s="8" t="e">
        <f t="shared" si="20"/>
        <v>#N/A</v>
      </c>
      <c r="C1236" s="7"/>
      <c r="D1236" s="6"/>
      <c r="E1236" s="5"/>
      <c r="F1236" s="10"/>
    </row>
    <row r="1237" spans="2:6" ht="14.7" thickBot="1" x14ac:dyDescent="0.55000000000000004">
      <c r="B1237" s="8" t="e">
        <f t="shared" si="20"/>
        <v>#N/A</v>
      </c>
      <c r="C1237" s="7"/>
      <c r="D1237" s="6"/>
      <c r="E1237" s="5"/>
      <c r="F1237" s="10"/>
    </row>
    <row r="1238" spans="2:6" ht="14.7" thickBot="1" x14ac:dyDescent="0.55000000000000004">
      <c r="B1238" s="8" t="e">
        <f t="shared" si="20"/>
        <v>#N/A</v>
      </c>
      <c r="C1238" s="7"/>
      <c r="D1238" s="6"/>
      <c r="E1238" s="5"/>
      <c r="F1238" s="10"/>
    </row>
    <row r="1239" spans="2:6" ht="14.7" thickBot="1" x14ac:dyDescent="0.55000000000000004">
      <c r="B1239" s="8" t="e">
        <f t="shared" si="20"/>
        <v>#N/A</v>
      </c>
      <c r="C1239" s="7"/>
      <c r="D1239" s="6"/>
      <c r="E1239" s="5"/>
      <c r="F1239" s="10"/>
    </row>
    <row r="1240" spans="2:6" ht="14.7" thickBot="1" x14ac:dyDescent="0.55000000000000004">
      <c r="B1240" s="8" t="e">
        <f t="shared" si="20"/>
        <v>#N/A</v>
      </c>
      <c r="C1240" s="7"/>
      <c r="D1240" s="6"/>
      <c r="E1240" s="5"/>
      <c r="F1240" s="10"/>
    </row>
    <row r="1241" spans="2:6" ht="14.7" thickBot="1" x14ac:dyDescent="0.55000000000000004">
      <c r="B1241" s="8" t="e">
        <f t="shared" si="20"/>
        <v>#N/A</v>
      </c>
      <c r="C1241" s="7"/>
      <c r="D1241" s="6"/>
      <c r="E1241" s="5"/>
      <c r="F1241" s="10"/>
    </row>
    <row r="1242" spans="2:6" ht="14.7" thickBot="1" x14ac:dyDescent="0.55000000000000004">
      <c r="B1242" s="8" t="e">
        <f t="shared" si="20"/>
        <v>#N/A</v>
      </c>
      <c r="C1242" s="7"/>
      <c r="D1242" s="6"/>
      <c r="E1242" s="5"/>
      <c r="F1242" s="10"/>
    </row>
    <row r="1243" spans="2:6" ht="14.7" thickBot="1" x14ac:dyDescent="0.55000000000000004">
      <c r="B1243" s="8" t="e">
        <f t="shared" si="20"/>
        <v>#N/A</v>
      </c>
      <c r="C1243" s="7"/>
      <c r="D1243" s="6"/>
      <c r="E1243" s="5"/>
      <c r="F1243" s="10"/>
    </row>
    <row r="1244" spans="2:6" ht="14.7" thickBot="1" x14ac:dyDescent="0.55000000000000004">
      <c r="B1244" s="8" t="e">
        <f t="shared" si="20"/>
        <v>#N/A</v>
      </c>
      <c r="C1244" s="7"/>
      <c r="D1244" s="6"/>
      <c r="E1244" s="5"/>
      <c r="F1244" s="10"/>
    </row>
    <row r="1245" spans="2:6" ht="14.7" thickBot="1" x14ac:dyDescent="0.55000000000000004">
      <c r="B1245" s="8" t="e">
        <f t="shared" si="20"/>
        <v>#N/A</v>
      </c>
      <c r="C1245" s="7"/>
      <c r="D1245" s="6"/>
      <c r="E1245" s="5"/>
      <c r="F1245" s="10"/>
    </row>
    <row r="1246" spans="2:6" ht="14.7" thickBot="1" x14ac:dyDescent="0.55000000000000004">
      <c r="B1246" s="8" t="e">
        <f t="shared" si="20"/>
        <v>#N/A</v>
      </c>
      <c r="C1246" s="7"/>
      <c r="D1246" s="6"/>
      <c r="E1246" s="5"/>
      <c r="F1246" s="10"/>
    </row>
    <row r="1247" spans="2:6" ht="14.7" thickBot="1" x14ac:dyDescent="0.55000000000000004">
      <c r="B1247" s="8" t="e">
        <f t="shared" si="20"/>
        <v>#N/A</v>
      </c>
      <c r="C1247" s="7"/>
      <c r="D1247" s="6"/>
      <c r="E1247" s="5"/>
      <c r="F1247" s="10"/>
    </row>
    <row r="1248" spans="2:6" ht="14.7" thickBot="1" x14ac:dyDescent="0.55000000000000004">
      <c r="B1248" s="8" t="e">
        <f t="shared" si="20"/>
        <v>#N/A</v>
      </c>
      <c r="C1248" s="7"/>
      <c r="D1248" s="6"/>
      <c r="E1248" s="5"/>
      <c r="F1248" s="10"/>
    </row>
    <row r="1249" spans="2:6" ht="14.7" thickBot="1" x14ac:dyDescent="0.55000000000000004">
      <c r="B1249" s="8" t="e">
        <f t="shared" si="20"/>
        <v>#N/A</v>
      </c>
      <c r="C1249" s="7"/>
      <c r="D1249" s="6"/>
      <c r="E1249" s="5"/>
      <c r="F1249" s="10"/>
    </row>
    <row r="1250" spans="2:6" ht="14.7" thickBot="1" x14ac:dyDescent="0.55000000000000004">
      <c r="B1250" s="8" t="e">
        <f t="shared" si="20"/>
        <v>#N/A</v>
      </c>
      <c r="C1250" s="7"/>
      <c r="D1250" s="6"/>
      <c r="E1250" s="5"/>
      <c r="F1250" s="10"/>
    </row>
    <row r="1251" spans="2:6" ht="14.7" thickBot="1" x14ac:dyDescent="0.55000000000000004">
      <c r="B1251" s="8" t="e">
        <f t="shared" si="20"/>
        <v>#N/A</v>
      </c>
      <c r="C1251" s="7"/>
      <c r="D1251" s="6"/>
      <c r="E1251" s="5"/>
      <c r="F1251" s="10"/>
    </row>
    <row r="1252" spans="2:6" ht="14.7" thickBot="1" x14ac:dyDescent="0.55000000000000004">
      <c r="B1252" s="8" t="e">
        <f t="shared" si="20"/>
        <v>#N/A</v>
      </c>
      <c r="C1252" s="7"/>
      <c r="D1252" s="6"/>
      <c r="E1252" s="5"/>
      <c r="F1252" s="10"/>
    </row>
    <row r="1253" spans="2:6" ht="14.7" thickBot="1" x14ac:dyDescent="0.55000000000000004">
      <c r="B1253" s="8" t="e">
        <f t="shared" si="20"/>
        <v>#N/A</v>
      </c>
      <c r="C1253" s="7"/>
      <c r="D1253" s="6"/>
      <c r="E1253" s="5"/>
      <c r="F1253" s="10"/>
    </row>
    <row r="1254" spans="2:6" ht="14.7" thickBot="1" x14ac:dyDescent="0.55000000000000004">
      <c r="B1254" s="8" t="e">
        <f t="shared" si="20"/>
        <v>#N/A</v>
      </c>
      <c r="C1254" s="7"/>
      <c r="D1254" s="6"/>
      <c r="E1254" s="5"/>
      <c r="F1254" s="10"/>
    </row>
    <row r="1255" spans="2:6" ht="14.7" thickBot="1" x14ac:dyDescent="0.55000000000000004">
      <c r="B1255" s="8" t="e">
        <f t="shared" si="20"/>
        <v>#N/A</v>
      </c>
      <c r="C1255" s="7"/>
      <c r="D1255" s="6"/>
      <c r="E1255" s="5"/>
      <c r="F1255" s="10"/>
    </row>
    <row r="1256" spans="2:6" ht="14.7" thickBot="1" x14ac:dyDescent="0.55000000000000004">
      <c r="B1256" s="8" t="e">
        <f t="shared" si="20"/>
        <v>#N/A</v>
      </c>
      <c r="C1256" s="7"/>
      <c r="D1256" s="6"/>
      <c r="E1256" s="5"/>
      <c r="F1256" s="10"/>
    </row>
    <row r="1257" spans="2:6" ht="14.7" thickBot="1" x14ac:dyDescent="0.55000000000000004">
      <c r="B1257" s="8" t="e">
        <f t="shared" si="20"/>
        <v>#N/A</v>
      </c>
      <c r="C1257" s="7"/>
      <c r="D1257" s="6"/>
      <c r="E1257" s="5"/>
      <c r="F1257" s="10"/>
    </row>
    <row r="1258" spans="2:6" ht="14.7" thickBot="1" x14ac:dyDescent="0.55000000000000004">
      <c r="B1258" s="8" t="e">
        <f t="shared" si="20"/>
        <v>#N/A</v>
      </c>
      <c r="C1258" s="7"/>
      <c r="D1258" s="6"/>
      <c r="E1258" s="5"/>
      <c r="F1258" s="10"/>
    </row>
    <row r="1259" spans="2:6" ht="14.7" thickBot="1" x14ac:dyDescent="0.55000000000000004">
      <c r="B1259" s="8" t="e">
        <f t="shared" si="20"/>
        <v>#N/A</v>
      </c>
      <c r="C1259" s="7"/>
      <c r="D1259" s="6"/>
      <c r="E1259" s="5"/>
      <c r="F1259" s="10"/>
    </row>
    <row r="1260" spans="2:6" ht="14.7" thickBot="1" x14ac:dyDescent="0.55000000000000004">
      <c r="B1260" s="8" t="e">
        <f t="shared" si="20"/>
        <v>#N/A</v>
      </c>
      <c r="C1260" s="7"/>
      <c r="D1260" s="6"/>
      <c r="E1260" s="5"/>
      <c r="F1260" s="10"/>
    </row>
    <row r="1261" spans="2:6" ht="14.7" thickBot="1" x14ac:dyDescent="0.55000000000000004">
      <c r="B1261" s="8" t="e">
        <f t="shared" si="20"/>
        <v>#N/A</v>
      </c>
      <c r="C1261" s="7"/>
      <c r="D1261" s="6"/>
      <c r="E1261" s="5"/>
      <c r="F1261" s="10"/>
    </row>
    <row r="1262" spans="2:6" ht="14.7" thickBot="1" x14ac:dyDescent="0.55000000000000004">
      <c r="B1262" s="8" t="e">
        <f t="shared" si="20"/>
        <v>#N/A</v>
      </c>
      <c r="C1262" s="7"/>
      <c r="D1262" s="6"/>
      <c r="E1262" s="5"/>
      <c r="F1262" s="10"/>
    </row>
    <row r="1263" spans="2:6" ht="14.7" thickBot="1" x14ac:dyDescent="0.55000000000000004">
      <c r="B1263" s="8" t="e">
        <f t="shared" si="20"/>
        <v>#N/A</v>
      </c>
      <c r="C1263" s="7"/>
      <c r="D1263" s="6"/>
      <c r="E1263" s="5"/>
      <c r="F1263" s="10"/>
    </row>
    <row r="1264" spans="2:6" ht="14.7" thickBot="1" x14ac:dyDescent="0.55000000000000004">
      <c r="B1264" s="8" t="e">
        <f t="shared" si="20"/>
        <v>#N/A</v>
      </c>
      <c r="C1264" s="7"/>
      <c r="D1264" s="6"/>
      <c r="E1264" s="5"/>
      <c r="F1264" s="10"/>
    </row>
    <row r="1265" spans="2:6" ht="14.7" thickBot="1" x14ac:dyDescent="0.55000000000000004">
      <c r="B1265" s="8" t="e">
        <f t="shared" si="20"/>
        <v>#N/A</v>
      </c>
      <c r="C1265" s="7"/>
      <c r="D1265" s="6"/>
      <c r="E1265" s="5"/>
      <c r="F1265" s="10"/>
    </row>
    <row r="1266" spans="2:6" ht="14.7" thickBot="1" x14ac:dyDescent="0.55000000000000004">
      <c r="B1266" s="8" t="e">
        <f t="shared" si="20"/>
        <v>#N/A</v>
      </c>
      <c r="C1266" s="7"/>
      <c r="D1266" s="6"/>
      <c r="E1266" s="5"/>
      <c r="F1266" s="10"/>
    </row>
    <row r="1267" spans="2:6" ht="14.7" thickBot="1" x14ac:dyDescent="0.55000000000000004">
      <c r="B1267" s="8" t="e">
        <f t="shared" ref="B1267:B1330" si="21">IF(ISBLANK(D1267),NA(),B1266+1)</f>
        <v>#N/A</v>
      </c>
      <c r="C1267" s="7"/>
      <c r="D1267" s="6"/>
      <c r="E1267" s="5"/>
      <c r="F1267" s="10"/>
    </row>
    <row r="1268" spans="2:6" ht="14.7" thickBot="1" x14ac:dyDescent="0.55000000000000004">
      <c r="B1268" s="8" t="e">
        <f t="shared" si="21"/>
        <v>#N/A</v>
      </c>
      <c r="C1268" s="7"/>
      <c r="D1268" s="6"/>
      <c r="E1268" s="5"/>
      <c r="F1268" s="10"/>
    </row>
    <row r="1269" spans="2:6" ht="14.7" thickBot="1" x14ac:dyDescent="0.55000000000000004">
      <c r="B1269" s="8" t="e">
        <f t="shared" si="21"/>
        <v>#N/A</v>
      </c>
      <c r="C1269" s="7"/>
      <c r="D1269" s="6"/>
      <c r="E1269" s="5"/>
      <c r="F1269" s="10"/>
    </row>
    <row r="1270" spans="2:6" ht="14.7" thickBot="1" x14ac:dyDescent="0.55000000000000004">
      <c r="B1270" s="8" t="e">
        <f t="shared" si="21"/>
        <v>#N/A</v>
      </c>
      <c r="C1270" s="7"/>
      <c r="D1270" s="6"/>
      <c r="E1270" s="5"/>
      <c r="F1270" s="10"/>
    </row>
    <row r="1271" spans="2:6" ht="14.7" thickBot="1" x14ac:dyDescent="0.55000000000000004">
      <c r="B1271" s="8" t="e">
        <f t="shared" si="21"/>
        <v>#N/A</v>
      </c>
      <c r="C1271" s="7"/>
      <c r="D1271" s="6"/>
      <c r="E1271" s="5"/>
      <c r="F1271" s="10"/>
    </row>
    <row r="1272" spans="2:6" ht="14.7" thickBot="1" x14ac:dyDescent="0.55000000000000004">
      <c r="B1272" s="8" t="e">
        <f t="shared" si="21"/>
        <v>#N/A</v>
      </c>
      <c r="C1272" s="7"/>
      <c r="D1272" s="6"/>
      <c r="E1272" s="5"/>
      <c r="F1272" s="10"/>
    </row>
    <row r="1273" spans="2:6" ht="14.7" thickBot="1" x14ac:dyDescent="0.55000000000000004">
      <c r="B1273" s="8" t="e">
        <f t="shared" si="21"/>
        <v>#N/A</v>
      </c>
      <c r="C1273" s="7"/>
      <c r="D1273" s="6"/>
      <c r="E1273" s="5"/>
      <c r="F1273" s="10"/>
    </row>
    <row r="1274" spans="2:6" ht="14.7" thickBot="1" x14ac:dyDescent="0.55000000000000004">
      <c r="B1274" s="8" t="e">
        <f t="shared" si="21"/>
        <v>#N/A</v>
      </c>
      <c r="C1274" s="7"/>
      <c r="D1274" s="6"/>
      <c r="E1274" s="5"/>
      <c r="F1274" s="10"/>
    </row>
    <row r="1275" spans="2:6" ht="14.7" thickBot="1" x14ac:dyDescent="0.55000000000000004">
      <c r="B1275" s="8" t="e">
        <f t="shared" si="21"/>
        <v>#N/A</v>
      </c>
      <c r="C1275" s="7"/>
      <c r="D1275" s="6"/>
      <c r="E1275" s="5"/>
      <c r="F1275" s="10"/>
    </row>
    <row r="1276" spans="2:6" ht="14.7" thickBot="1" x14ac:dyDescent="0.55000000000000004">
      <c r="B1276" s="8" t="e">
        <f t="shared" si="21"/>
        <v>#N/A</v>
      </c>
      <c r="C1276" s="7"/>
      <c r="D1276" s="6"/>
      <c r="E1276" s="5"/>
      <c r="F1276" s="10"/>
    </row>
    <row r="1277" spans="2:6" ht="14.7" thickBot="1" x14ac:dyDescent="0.55000000000000004">
      <c r="B1277" s="8" t="e">
        <f t="shared" si="21"/>
        <v>#N/A</v>
      </c>
      <c r="C1277" s="7"/>
      <c r="D1277" s="6"/>
      <c r="E1277" s="5"/>
      <c r="F1277" s="10"/>
    </row>
    <row r="1278" spans="2:6" ht="14.7" thickBot="1" x14ac:dyDescent="0.55000000000000004">
      <c r="B1278" s="8" t="e">
        <f t="shared" si="21"/>
        <v>#N/A</v>
      </c>
      <c r="C1278" s="7"/>
      <c r="D1278" s="6"/>
      <c r="E1278" s="5"/>
      <c r="F1278" s="10"/>
    </row>
    <row r="1279" spans="2:6" ht="14.7" thickBot="1" x14ac:dyDescent="0.55000000000000004">
      <c r="B1279" s="8" t="e">
        <f t="shared" si="21"/>
        <v>#N/A</v>
      </c>
      <c r="C1279" s="7"/>
      <c r="D1279" s="6"/>
      <c r="E1279" s="5"/>
      <c r="F1279" s="10"/>
    </row>
    <row r="1280" spans="2:6" ht="14.7" thickBot="1" x14ac:dyDescent="0.55000000000000004">
      <c r="B1280" s="8" t="e">
        <f t="shared" si="21"/>
        <v>#N/A</v>
      </c>
      <c r="C1280" s="7"/>
      <c r="D1280" s="6"/>
      <c r="E1280" s="5"/>
      <c r="F1280" s="10"/>
    </row>
    <row r="1281" spans="2:6" ht="14.7" thickBot="1" x14ac:dyDescent="0.55000000000000004">
      <c r="B1281" s="8" t="e">
        <f t="shared" si="21"/>
        <v>#N/A</v>
      </c>
      <c r="C1281" s="7"/>
      <c r="D1281" s="6"/>
      <c r="E1281" s="5"/>
      <c r="F1281" s="10"/>
    </row>
    <row r="1282" spans="2:6" ht="14.7" thickBot="1" x14ac:dyDescent="0.55000000000000004">
      <c r="B1282" s="8" t="e">
        <f t="shared" si="21"/>
        <v>#N/A</v>
      </c>
      <c r="C1282" s="7"/>
      <c r="D1282" s="6"/>
      <c r="E1282" s="5"/>
      <c r="F1282" s="10"/>
    </row>
    <row r="1283" spans="2:6" ht="14.7" thickBot="1" x14ac:dyDescent="0.55000000000000004">
      <c r="B1283" s="8" t="e">
        <f t="shared" si="21"/>
        <v>#N/A</v>
      </c>
      <c r="C1283" s="7"/>
      <c r="D1283" s="6"/>
      <c r="E1283" s="5"/>
      <c r="F1283" s="10"/>
    </row>
    <row r="1284" spans="2:6" ht="14.7" thickBot="1" x14ac:dyDescent="0.55000000000000004">
      <c r="B1284" s="8" t="e">
        <f t="shared" si="21"/>
        <v>#N/A</v>
      </c>
      <c r="C1284" s="7"/>
      <c r="D1284" s="6"/>
      <c r="E1284" s="5"/>
      <c r="F1284" s="10"/>
    </row>
    <row r="1285" spans="2:6" ht="14.7" thickBot="1" x14ac:dyDescent="0.55000000000000004">
      <c r="B1285" s="8" t="e">
        <f t="shared" si="21"/>
        <v>#N/A</v>
      </c>
      <c r="C1285" s="7"/>
      <c r="D1285" s="6"/>
      <c r="E1285" s="5"/>
      <c r="F1285" s="10"/>
    </row>
    <row r="1286" spans="2:6" ht="14.7" thickBot="1" x14ac:dyDescent="0.55000000000000004">
      <c r="B1286" s="8" t="e">
        <f t="shared" si="21"/>
        <v>#N/A</v>
      </c>
      <c r="C1286" s="7"/>
      <c r="D1286" s="6"/>
      <c r="E1286" s="5"/>
      <c r="F1286" s="10"/>
    </row>
    <row r="1287" spans="2:6" ht="14.7" thickBot="1" x14ac:dyDescent="0.55000000000000004">
      <c r="B1287" s="8" t="e">
        <f t="shared" si="21"/>
        <v>#N/A</v>
      </c>
      <c r="C1287" s="7"/>
      <c r="D1287" s="6"/>
      <c r="E1287" s="5"/>
      <c r="F1287" s="10"/>
    </row>
    <row r="1288" spans="2:6" ht="14.7" thickBot="1" x14ac:dyDescent="0.55000000000000004">
      <c r="B1288" s="8" t="e">
        <f t="shared" si="21"/>
        <v>#N/A</v>
      </c>
      <c r="C1288" s="7"/>
      <c r="D1288" s="6"/>
      <c r="E1288" s="5"/>
      <c r="F1288" s="10"/>
    </row>
    <row r="1289" spans="2:6" ht="14.7" thickBot="1" x14ac:dyDescent="0.55000000000000004">
      <c r="B1289" s="8" t="e">
        <f t="shared" si="21"/>
        <v>#N/A</v>
      </c>
      <c r="C1289" s="7"/>
      <c r="D1289" s="6"/>
      <c r="E1289" s="5"/>
      <c r="F1289" s="10"/>
    </row>
    <row r="1290" spans="2:6" ht="14.7" thickBot="1" x14ac:dyDescent="0.55000000000000004">
      <c r="B1290" s="8" t="e">
        <f t="shared" si="21"/>
        <v>#N/A</v>
      </c>
      <c r="C1290" s="7"/>
      <c r="D1290" s="6"/>
      <c r="E1290" s="5"/>
      <c r="F1290" s="10"/>
    </row>
    <row r="1291" spans="2:6" ht="14.7" thickBot="1" x14ac:dyDescent="0.55000000000000004">
      <c r="B1291" s="8" t="e">
        <f t="shared" si="21"/>
        <v>#N/A</v>
      </c>
      <c r="C1291" s="7"/>
      <c r="D1291" s="6"/>
      <c r="E1291" s="5"/>
      <c r="F1291" s="10"/>
    </row>
    <row r="1292" spans="2:6" ht="14.7" thickBot="1" x14ac:dyDescent="0.55000000000000004">
      <c r="B1292" s="8" t="e">
        <f t="shared" si="21"/>
        <v>#N/A</v>
      </c>
      <c r="C1292" s="7"/>
      <c r="D1292" s="6"/>
      <c r="E1292" s="5"/>
      <c r="F1292" s="10"/>
    </row>
    <row r="1293" spans="2:6" ht="14.7" thickBot="1" x14ac:dyDescent="0.55000000000000004">
      <c r="B1293" s="8" t="e">
        <f t="shared" si="21"/>
        <v>#N/A</v>
      </c>
      <c r="C1293" s="7"/>
      <c r="D1293" s="6"/>
      <c r="E1293" s="5"/>
      <c r="F1293" s="10"/>
    </row>
    <row r="1294" spans="2:6" ht="14.7" thickBot="1" x14ac:dyDescent="0.55000000000000004">
      <c r="B1294" s="8" t="e">
        <f t="shared" si="21"/>
        <v>#N/A</v>
      </c>
      <c r="C1294" s="7"/>
      <c r="D1294" s="6"/>
      <c r="E1294" s="5"/>
      <c r="F1294" s="10"/>
    </row>
    <row r="1295" spans="2:6" ht="14.7" thickBot="1" x14ac:dyDescent="0.55000000000000004">
      <c r="B1295" s="8" t="e">
        <f t="shared" si="21"/>
        <v>#N/A</v>
      </c>
      <c r="C1295" s="7"/>
      <c r="D1295" s="6"/>
      <c r="E1295" s="5"/>
      <c r="F1295" s="10"/>
    </row>
    <row r="1296" spans="2:6" ht="14.7" thickBot="1" x14ac:dyDescent="0.55000000000000004">
      <c r="B1296" s="8" t="e">
        <f t="shared" si="21"/>
        <v>#N/A</v>
      </c>
      <c r="C1296" s="7"/>
      <c r="D1296" s="6"/>
      <c r="E1296" s="5"/>
      <c r="F1296" s="10"/>
    </row>
    <row r="1297" spans="2:6" ht="14.7" thickBot="1" x14ac:dyDescent="0.55000000000000004">
      <c r="B1297" s="8" t="e">
        <f t="shared" si="21"/>
        <v>#N/A</v>
      </c>
      <c r="C1297" s="7"/>
      <c r="D1297" s="6"/>
      <c r="E1297" s="5"/>
      <c r="F1297" s="10"/>
    </row>
    <row r="1298" spans="2:6" ht="14.7" thickBot="1" x14ac:dyDescent="0.55000000000000004">
      <c r="B1298" s="8" t="e">
        <f t="shared" si="21"/>
        <v>#N/A</v>
      </c>
      <c r="C1298" s="7"/>
      <c r="D1298" s="6"/>
      <c r="E1298" s="5"/>
      <c r="F1298" s="10"/>
    </row>
    <row r="1299" spans="2:6" ht="14.7" thickBot="1" x14ac:dyDescent="0.55000000000000004">
      <c r="B1299" s="8" t="e">
        <f t="shared" si="21"/>
        <v>#N/A</v>
      </c>
      <c r="C1299" s="7"/>
      <c r="D1299" s="6"/>
      <c r="E1299" s="5"/>
      <c r="F1299" s="10"/>
    </row>
    <row r="1300" spans="2:6" ht="14.7" thickBot="1" x14ac:dyDescent="0.55000000000000004">
      <c r="B1300" s="8" t="e">
        <f t="shared" si="21"/>
        <v>#N/A</v>
      </c>
      <c r="C1300" s="7"/>
      <c r="D1300" s="6"/>
      <c r="E1300" s="5"/>
      <c r="F1300" s="10"/>
    </row>
    <row r="1301" spans="2:6" ht="14.7" thickBot="1" x14ac:dyDescent="0.55000000000000004">
      <c r="B1301" s="8" t="e">
        <f t="shared" si="21"/>
        <v>#N/A</v>
      </c>
      <c r="C1301" s="7"/>
      <c r="D1301" s="6"/>
      <c r="E1301" s="5"/>
      <c r="F1301" s="10"/>
    </row>
    <row r="1302" spans="2:6" ht="14.7" thickBot="1" x14ac:dyDescent="0.55000000000000004">
      <c r="B1302" s="8" t="e">
        <f t="shared" si="21"/>
        <v>#N/A</v>
      </c>
      <c r="C1302" s="7"/>
      <c r="D1302" s="6"/>
      <c r="E1302" s="5"/>
      <c r="F1302" s="10"/>
    </row>
    <row r="1303" spans="2:6" ht="14.7" thickBot="1" x14ac:dyDescent="0.55000000000000004">
      <c r="B1303" s="8" t="e">
        <f t="shared" si="21"/>
        <v>#N/A</v>
      </c>
      <c r="C1303" s="7"/>
      <c r="D1303" s="6"/>
      <c r="E1303" s="5"/>
      <c r="F1303" s="10"/>
    </row>
    <row r="1304" spans="2:6" ht="14.7" thickBot="1" x14ac:dyDescent="0.55000000000000004">
      <c r="B1304" s="8" t="e">
        <f t="shared" si="21"/>
        <v>#N/A</v>
      </c>
      <c r="C1304" s="7"/>
      <c r="D1304" s="6"/>
      <c r="E1304" s="5"/>
      <c r="F1304" s="10"/>
    </row>
    <row r="1305" spans="2:6" ht="14.7" thickBot="1" x14ac:dyDescent="0.55000000000000004">
      <c r="B1305" s="8" t="e">
        <f t="shared" si="21"/>
        <v>#N/A</v>
      </c>
      <c r="C1305" s="7"/>
      <c r="D1305" s="6"/>
      <c r="E1305" s="5"/>
      <c r="F1305" s="10"/>
    </row>
    <row r="1306" spans="2:6" ht="14.7" thickBot="1" x14ac:dyDescent="0.55000000000000004">
      <c r="B1306" s="8" t="e">
        <f t="shared" si="21"/>
        <v>#N/A</v>
      </c>
      <c r="C1306" s="7"/>
      <c r="D1306" s="6"/>
      <c r="E1306" s="5"/>
      <c r="F1306" s="10"/>
    </row>
    <row r="1307" spans="2:6" ht="14.7" thickBot="1" x14ac:dyDescent="0.55000000000000004">
      <c r="B1307" s="8" t="e">
        <f t="shared" si="21"/>
        <v>#N/A</v>
      </c>
      <c r="C1307" s="7"/>
      <c r="D1307" s="6"/>
      <c r="E1307" s="5"/>
      <c r="F1307" s="10"/>
    </row>
    <row r="1308" spans="2:6" ht="14.7" thickBot="1" x14ac:dyDescent="0.55000000000000004">
      <c r="B1308" s="8" t="e">
        <f t="shared" si="21"/>
        <v>#N/A</v>
      </c>
      <c r="C1308" s="7"/>
      <c r="D1308" s="6"/>
      <c r="E1308" s="5"/>
      <c r="F1308" s="10"/>
    </row>
    <row r="1309" spans="2:6" ht="14.7" thickBot="1" x14ac:dyDescent="0.55000000000000004">
      <c r="B1309" s="8" t="e">
        <f t="shared" si="21"/>
        <v>#N/A</v>
      </c>
      <c r="C1309" s="7"/>
      <c r="D1309" s="6"/>
      <c r="E1309" s="5"/>
      <c r="F1309" s="10"/>
    </row>
    <row r="1310" spans="2:6" ht="14.7" thickBot="1" x14ac:dyDescent="0.55000000000000004">
      <c r="B1310" s="8" t="e">
        <f t="shared" si="21"/>
        <v>#N/A</v>
      </c>
      <c r="C1310" s="7"/>
      <c r="D1310" s="6"/>
      <c r="E1310" s="5"/>
      <c r="F1310" s="10"/>
    </row>
    <row r="1311" spans="2:6" ht="14.7" thickBot="1" x14ac:dyDescent="0.55000000000000004">
      <c r="B1311" s="8" t="e">
        <f t="shared" si="21"/>
        <v>#N/A</v>
      </c>
      <c r="C1311" s="7"/>
      <c r="D1311" s="6"/>
      <c r="E1311" s="5"/>
      <c r="F1311" s="10"/>
    </row>
    <row r="1312" spans="2:6" ht="14.7" thickBot="1" x14ac:dyDescent="0.55000000000000004">
      <c r="B1312" s="8" t="e">
        <f t="shared" si="21"/>
        <v>#N/A</v>
      </c>
      <c r="C1312" s="7"/>
      <c r="D1312" s="6"/>
      <c r="E1312" s="5"/>
      <c r="F1312" s="10"/>
    </row>
    <row r="1313" spans="2:6" ht="14.7" thickBot="1" x14ac:dyDescent="0.55000000000000004">
      <c r="B1313" s="8" t="e">
        <f t="shared" si="21"/>
        <v>#N/A</v>
      </c>
      <c r="C1313" s="7"/>
      <c r="D1313" s="6"/>
      <c r="E1313" s="5"/>
      <c r="F1313" s="10"/>
    </row>
    <row r="1314" spans="2:6" ht="14.7" thickBot="1" x14ac:dyDescent="0.55000000000000004">
      <c r="B1314" s="8" t="e">
        <f t="shared" si="21"/>
        <v>#N/A</v>
      </c>
      <c r="C1314" s="7"/>
      <c r="D1314" s="6"/>
      <c r="E1314" s="5"/>
      <c r="F1314" s="10"/>
    </row>
    <row r="1315" spans="2:6" ht="14.7" thickBot="1" x14ac:dyDescent="0.55000000000000004">
      <c r="B1315" s="8" t="e">
        <f t="shared" si="21"/>
        <v>#N/A</v>
      </c>
      <c r="C1315" s="7"/>
      <c r="D1315" s="6"/>
      <c r="E1315" s="5"/>
      <c r="F1315" s="10"/>
    </row>
    <row r="1316" spans="2:6" ht="14.7" thickBot="1" x14ac:dyDescent="0.55000000000000004">
      <c r="B1316" s="8" t="e">
        <f t="shared" si="21"/>
        <v>#N/A</v>
      </c>
      <c r="C1316" s="7"/>
      <c r="D1316" s="6"/>
      <c r="E1316" s="5"/>
      <c r="F1316" s="10"/>
    </row>
    <row r="1317" spans="2:6" ht="14.7" thickBot="1" x14ac:dyDescent="0.55000000000000004">
      <c r="B1317" s="8" t="e">
        <f t="shared" si="21"/>
        <v>#N/A</v>
      </c>
      <c r="C1317" s="7"/>
      <c r="D1317" s="6"/>
      <c r="E1317" s="5"/>
      <c r="F1317" s="10"/>
    </row>
    <row r="1318" spans="2:6" ht="14.7" thickBot="1" x14ac:dyDescent="0.55000000000000004">
      <c r="B1318" s="8" t="e">
        <f t="shared" si="21"/>
        <v>#N/A</v>
      </c>
      <c r="C1318" s="7"/>
      <c r="D1318" s="6"/>
      <c r="E1318" s="5"/>
      <c r="F1318" s="10"/>
    </row>
    <row r="1319" spans="2:6" ht="14.7" thickBot="1" x14ac:dyDescent="0.55000000000000004">
      <c r="B1319" s="8" t="e">
        <f t="shared" si="21"/>
        <v>#N/A</v>
      </c>
      <c r="C1319" s="7"/>
      <c r="D1319" s="6"/>
      <c r="E1319" s="5"/>
      <c r="F1319" s="10"/>
    </row>
    <row r="1320" spans="2:6" ht="14.7" thickBot="1" x14ac:dyDescent="0.55000000000000004">
      <c r="B1320" s="8" t="e">
        <f t="shared" si="21"/>
        <v>#N/A</v>
      </c>
      <c r="C1320" s="7"/>
      <c r="D1320" s="6"/>
      <c r="E1320" s="5"/>
      <c r="F1320" s="10"/>
    </row>
    <row r="1321" spans="2:6" ht="14.7" thickBot="1" x14ac:dyDescent="0.55000000000000004">
      <c r="B1321" s="8" t="e">
        <f t="shared" si="21"/>
        <v>#N/A</v>
      </c>
      <c r="C1321" s="7"/>
      <c r="D1321" s="6"/>
      <c r="E1321" s="5"/>
      <c r="F1321" s="10"/>
    </row>
    <row r="1322" spans="2:6" ht="14.7" thickBot="1" x14ac:dyDescent="0.55000000000000004">
      <c r="B1322" s="8" t="e">
        <f t="shared" si="21"/>
        <v>#N/A</v>
      </c>
      <c r="C1322" s="7"/>
      <c r="D1322" s="6"/>
      <c r="E1322" s="5"/>
      <c r="F1322" s="10"/>
    </row>
    <row r="1323" spans="2:6" ht="14.7" thickBot="1" x14ac:dyDescent="0.55000000000000004">
      <c r="B1323" s="8" t="e">
        <f t="shared" si="21"/>
        <v>#N/A</v>
      </c>
      <c r="C1323" s="7"/>
      <c r="D1323" s="6"/>
      <c r="E1323" s="5"/>
      <c r="F1323" s="10"/>
    </row>
    <row r="1324" spans="2:6" ht="14.7" thickBot="1" x14ac:dyDescent="0.55000000000000004">
      <c r="B1324" s="8" t="e">
        <f t="shared" si="21"/>
        <v>#N/A</v>
      </c>
      <c r="C1324" s="7"/>
      <c r="D1324" s="6"/>
      <c r="E1324" s="5"/>
      <c r="F1324" s="10"/>
    </row>
    <row r="1325" spans="2:6" ht="14.7" thickBot="1" x14ac:dyDescent="0.55000000000000004">
      <c r="B1325" s="8" t="e">
        <f t="shared" si="21"/>
        <v>#N/A</v>
      </c>
      <c r="C1325" s="7"/>
      <c r="D1325" s="6"/>
      <c r="E1325" s="5"/>
      <c r="F1325" s="10"/>
    </row>
    <row r="1326" spans="2:6" ht="14.7" thickBot="1" x14ac:dyDescent="0.55000000000000004">
      <c r="B1326" s="8" t="e">
        <f t="shared" si="21"/>
        <v>#N/A</v>
      </c>
      <c r="C1326" s="7"/>
      <c r="D1326" s="6"/>
      <c r="E1326" s="5"/>
      <c r="F1326" s="10"/>
    </row>
    <row r="1327" spans="2:6" ht="14.7" thickBot="1" x14ac:dyDescent="0.55000000000000004">
      <c r="B1327" s="8" t="e">
        <f t="shared" si="21"/>
        <v>#N/A</v>
      </c>
      <c r="C1327" s="7"/>
      <c r="D1327" s="6"/>
      <c r="E1327" s="5"/>
      <c r="F1327" s="10"/>
    </row>
    <row r="1328" spans="2:6" ht="14.7" thickBot="1" x14ac:dyDescent="0.55000000000000004">
      <c r="B1328" s="8" t="e">
        <f t="shared" si="21"/>
        <v>#N/A</v>
      </c>
      <c r="C1328" s="7"/>
      <c r="D1328" s="6"/>
      <c r="E1328" s="5"/>
      <c r="F1328" s="10"/>
    </row>
    <row r="1329" spans="2:6" ht="14.7" thickBot="1" x14ac:dyDescent="0.55000000000000004">
      <c r="B1329" s="8" t="e">
        <f t="shared" si="21"/>
        <v>#N/A</v>
      </c>
      <c r="C1329" s="7"/>
      <c r="D1329" s="6"/>
      <c r="E1329" s="5"/>
      <c r="F1329" s="10"/>
    </row>
    <row r="1330" spans="2:6" ht="14.7" thickBot="1" x14ac:dyDescent="0.55000000000000004">
      <c r="B1330" s="8" t="e">
        <f t="shared" si="21"/>
        <v>#N/A</v>
      </c>
      <c r="C1330" s="7"/>
      <c r="D1330" s="6"/>
      <c r="E1330" s="5"/>
      <c r="F1330" s="10"/>
    </row>
    <row r="1331" spans="2:6" ht="14.7" thickBot="1" x14ac:dyDescent="0.55000000000000004">
      <c r="B1331" s="8" t="e">
        <f t="shared" ref="B1331:B1394" si="22">IF(ISBLANK(D1331),NA(),B1330+1)</f>
        <v>#N/A</v>
      </c>
      <c r="C1331" s="7"/>
      <c r="D1331" s="6"/>
      <c r="E1331" s="5"/>
      <c r="F1331" s="10"/>
    </row>
    <row r="1332" spans="2:6" ht="14.7" thickBot="1" x14ac:dyDescent="0.55000000000000004">
      <c r="B1332" s="8" t="e">
        <f t="shared" si="22"/>
        <v>#N/A</v>
      </c>
      <c r="C1332" s="7"/>
      <c r="D1332" s="6"/>
      <c r="E1332" s="5"/>
      <c r="F1332" s="10"/>
    </row>
    <row r="1333" spans="2:6" ht="14.7" thickBot="1" x14ac:dyDescent="0.55000000000000004">
      <c r="B1333" s="8" t="e">
        <f t="shared" si="22"/>
        <v>#N/A</v>
      </c>
      <c r="C1333" s="7"/>
      <c r="D1333" s="6"/>
      <c r="E1333" s="5"/>
      <c r="F1333" s="10"/>
    </row>
    <row r="1334" spans="2:6" ht="14.7" thickBot="1" x14ac:dyDescent="0.55000000000000004">
      <c r="B1334" s="8" t="e">
        <f t="shared" si="22"/>
        <v>#N/A</v>
      </c>
      <c r="C1334" s="7"/>
      <c r="D1334" s="6"/>
      <c r="E1334" s="5"/>
      <c r="F1334" s="10"/>
    </row>
    <row r="1335" spans="2:6" ht="14.7" thickBot="1" x14ac:dyDescent="0.55000000000000004">
      <c r="B1335" s="8" t="e">
        <f t="shared" si="22"/>
        <v>#N/A</v>
      </c>
      <c r="C1335" s="7"/>
      <c r="D1335" s="6"/>
      <c r="E1335" s="5"/>
      <c r="F1335" s="10"/>
    </row>
    <row r="1336" spans="2:6" ht="14.7" thickBot="1" x14ac:dyDescent="0.55000000000000004">
      <c r="B1336" s="8" t="e">
        <f t="shared" si="22"/>
        <v>#N/A</v>
      </c>
      <c r="C1336" s="7"/>
      <c r="D1336" s="6"/>
      <c r="E1336" s="5"/>
      <c r="F1336" s="10"/>
    </row>
    <row r="1337" spans="2:6" ht="14.7" thickBot="1" x14ac:dyDescent="0.55000000000000004">
      <c r="B1337" s="8" t="e">
        <f t="shared" si="22"/>
        <v>#N/A</v>
      </c>
      <c r="C1337" s="7"/>
      <c r="D1337" s="6"/>
      <c r="E1337" s="5"/>
      <c r="F1337" s="10"/>
    </row>
    <row r="1338" spans="2:6" ht="14.7" thickBot="1" x14ac:dyDescent="0.55000000000000004">
      <c r="B1338" s="8" t="e">
        <f t="shared" si="22"/>
        <v>#N/A</v>
      </c>
      <c r="C1338" s="7"/>
      <c r="D1338" s="6"/>
      <c r="E1338" s="5"/>
      <c r="F1338" s="10"/>
    </row>
    <row r="1339" spans="2:6" ht="14.7" thickBot="1" x14ac:dyDescent="0.55000000000000004">
      <c r="B1339" s="8" t="e">
        <f t="shared" si="22"/>
        <v>#N/A</v>
      </c>
      <c r="C1339" s="7"/>
      <c r="D1339" s="6"/>
      <c r="E1339" s="5"/>
      <c r="F1339" s="10"/>
    </row>
    <row r="1340" spans="2:6" ht="14.7" thickBot="1" x14ac:dyDescent="0.55000000000000004">
      <c r="B1340" s="8" t="e">
        <f t="shared" si="22"/>
        <v>#N/A</v>
      </c>
      <c r="C1340" s="7"/>
      <c r="D1340" s="6"/>
      <c r="E1340" s="5"/>
      <c r="F1340" s="10"/>
    </row>
    <row r="1341" spans="2:6" ht="14.7" thickBot="1" x14ac:dyDescent="0.55000000000000004">
      <c r="B1341" s="8" t="e">
        <f t="shared" si="22"/>
        <v>#N/A</v>
      </c>
      <c r="C1341" s="7"/>
      <c r="D1341" s="6"/>
      <c r="E1341" s="5"/>
      <c r="F1341" s="10"/>
    </row>
    <row r="1342" spans="2:6" ht="14.7" thickBot="1" x14ac:dyDescent="0.55000000000000004">
      <c r="B1342" s="8" t="e">
        <f t="shared" si="22"/>
        <v>#N/A</v>
      </c>
      <c r="C1342" s="7"/>
      <c r="D1342" s="6"/>
      <c r="E1342" s="5"/>
      <c r="F1342" s="10"/>
    </row>
    <row r="1343" spans="2:6" ht="14.7" thickBot="1" x14ac:dyDescent="0.55000000000000004">
      <c r="B1343" s="8" t="e">
        <f t="shared" si="22"/>
        <v>#N/A</v>
      </c>
      <c r="C1343" s="7"/>
      <c r="D1343" s="6"/>
      <c r="E1343" s="5"/>
      <c r="F1343" s="10"/>
    </row>
    <row r="1344" spans="2:6" ht="14.7" thickBot="1" x14ac:dyDescent="0.55000000000000004">
      <c r="B1344" s="8" t="e">
        <f t="shared" si="22"/>
        <v>#N/A</v>
      </c>
      <c r="C1344" s="7"/>
      <c r="D1344" s="6"/>
      <c r="E1344" s="5"/>
      <c r="F1344" s="10"/>
    </row>
    <row r="1345" spans="2:6" ht="14.7" thickBot="1" x14ac:dyDescent="0.55000000000000004">
      <c r="B1345" s="8" t="e">
        <f t="shared" si="22"/>
        <v>#N/A</v>
      </c>
      <c r="C1345" s="7"/>
      <c r="D1345" s="6"/>
      <c r="E1345" s="5"/>
      <c r="F1345" s="10"/>
    </row>
    <row r="1346" spans="2:6" ht="14.7" thickBot="1" x14ac:dyDescent="0.55000000000000004">
      <c r="B1346" s="8" t="e">
        <f t="shared" si="22"/>
        <v>#N/A</v>
      </c>
      <c r="C1346" s="7"/>
      <c r="D1346" s="6"/>
      <c r="E1346" s="5"/>
      <c r="F1346" s="10"/>
    </row>
    <row r="1347" spans="2:6" ht="14.7" thickBot="1" x14ac:dyDescent="0.55000000000000004">
      <c r="B1347" s="8" t="e">
        <f t="shared" si="22"/>
        <v>#N/A</v>
      </c>
      <c r="C1347" s="7"/>
      <c r="D1347" s="6"/>
      <c r="E1347" s="5"/>
      <c r="F1347" s="10"/>
    </row>
    <row r="1348" spans="2:6" ht="14.7" thickBot="1" x14ac:dyDescent="0.55000000000000004">
      <c r="B1348" s="8" t="e">
        <f t="shared" si="22"/>
        <v>#N/A</v>
      </c>
      <c r="C1348" s="7"/>
      <c r="D1348" s="6"/>
      <c r="E1348" s="5"/>
      <c r="F1348" s="10"/>
    </row>
    <row r="1349" spans="2:6" ht="14.7" thickBot="1" x14ac:dyDescent="0.55000000000000004">
      <c r="B1349" s="8" t="e">
        <f t="shared" si="22"/>
        <v>#N/A</v>
      </c>
      <c r="C1349" s="7"/>
      <c r="D1349" s="6"/>
      <c r="E1349" s="5"/>
      <c r="F1349" s="10"/>
    </row>
    <row r="1350" spans="2:6" ht="14.7" thickBot="1" x14ac:dyDescent="0.55000000000000004">
      <c r="B1350" s="8" t="e">
        <f t="shared" si="22"/>
        <v>#N/A</v>
      </c>
      <c r="C1350" s="7"/>
      <c r="D1350" s="6"/>
      <c r="E1350" s="5"/>
      <c r="F1350" s="10"/>
    </row>
    <row r="1351" spans="2:6" ht="14.7" thickBot="1" x14ac:dyDescent="0.55000000000000004">
      <c r="B1351" s="8" t="e">
        <f t="shared" si="22"/>
        <v>#N/A</v>
      </c>
      <c r="C1351" s="7"/>
      <c r="D1351" s="6"/>
      <c r="E1351" s="5"/>
      <c r="F1351" s="10"/>
    </row>
    <row r="1352" spans="2:6" ht="14.7" thickBot="1" x14ac:dyDescent="0.55000000000000004">
      <c r="B1352" s="8" t="e">
        <f t="shared" si="22"/>
        <v>#N/A</v>
      </c>
      <c r="C1352" s="7"/>
      <c r="D1352" s="6"/>
      <c r="E1352" s="5"/>
      <c r="F1352" s="10"/>
    </row>
    <row r="1353" spans="2:6" ht="14.7" thickBot="1" x14ac:dyDescent="0.55000000000000004">
      <c r="B1353" s="8" t="e">
        <f t="shared" si="22"/>
        <v>#N/A</v>
      </c>
      <c r="C1353" s="7"/>
      <c r="D1353" s="6"/>
      <c r="E1353" s="5"/>
      <c r="F1353" s="10"/>
    </row>
    <row r="1354" spans="2:6" ht="14.7" thickBot="1" x14ac:dyDescent="0.55000000000000004">
      <c r="B1354" s="8" t="e">
        <f t="shared" si="22"/>
        <v>#N/A</v>
      </c>
      <c r="C1354" s="7"/>
      <c r="D1354" s="6"/>
      <c r="E1354" s="5"/>
      <c r="F1354" s="10"/>
    </row>
    <row r="1355" spans="2:6" ht="14.7" thickBot="1" x14ac:dyDescent="0.55000000000000004">
      <c r="B1355" s="8" t="e">
        <f t="shared" si="22"/>
        <v>#N/A</v>
      </c>
      <c r="C1355" s="7"/>
      <c r="D1355" s="6"/>
      <c r="E1355" s="5"/>
      <c r="F1355" s="10"/>
    </row>
    <row r="1356" spans="2:6" ht="14.7" thickBot="1" x14ac:dyDescent="0.55000000000000004">
      <c r="B1356" s="8" t="e">
        <f t="shared" si="22"/>
        <v>#N/A</v>
      </c>
      <c r="C1356" s="7"/>
      <c r="D1356" s="6"/>
      <c r="E1356" s="5"/>
      <c r="F1356" s="10"/>
    </row>
    <row r="1357" spans="2:6" ht="14.7" thickBot="1" x14ac:dyDescent="0.55000000000000004">
      <c r="B1357" s="8" t="e">
        <f t="shared" si="22"/>
        <v>#N/A</v>
      </c>
      <c r="C1357" s="7"/>
      <c r="D1357" s="6"/>
      <c r="E1357" s="5"/>
      <c r="F1357" s="10"/>
    </row>
    <row r="1358" spans="2:6" ht="14.7" thickBot="1" x14ac:dyDescent="0.55000000000000004">
      <c r="B1358" s="8" t="e">
        <f t="shared" si="22"/>
        <v>#N/A</v>
      </c>
      <c r="C1358" s="7"/>
      <c r="D1358" s="6"/>
      <c r="E1358" s="5"/>
      <c r="F1358" s="10"/>
    </row>
    <row r="1359" spans="2:6" ht="14.7" thickBot="1" x14ac:dyDescent="0.55000000000000004">
      <c r="B1359" s="8" t="e">
        <f t="shared" si="22"/>
        <v>#N/A</v>
      </c>
      <c r="C1359" s="7"/>
      <c r="D1359" s="6"/>
      <c r="E1359" s="5"/>
      <c r="F1359" s="10"/>
    </row>
    <row r="1360" spans="2:6" ht="14.7" thickBot="1" x14ac:dyDescent="0.55000000000000004">
      <c r="B1360" s="8" t="e">
        <f t="shared" si="22"/>
        <v>#N/A</v>
      </c>
      <c r="C1360" s="7"/>
      <c r="D1360" s="6"/>
      <c r="E1360" s="5"/>
      <c r="F1360" s="10"/>
    </row>
    <row r="1361" spans="2:6" ht="14.7" thickBot="1" x14ac:dyDescent="0.55000000000000004">
      <c r="B1361" s="8" t="e">
        <f t="shared" si="22"/>
        <v>#N/A</v>
      </c>
      <c r="C1361" s="7"/>
      <c r="D1361" s="6"/>
      <c r="E1361" s="5"/>
      <c r="F1361" s="10"/>
    </row>
    <row r="1362" spans="2:6" ht="14.7" thickBot="1" x14ac:dyDescent="0.55000000000000004">
      <c r="B1362" s="8" t="e">
        <f t="shared" si="22"/>
        <v>#N/A</v>
      </c>
      <c r="C1362" s="7"/>
      <c r="D1362" s="6"/>
      <c r="E1362" s="5"/>
      <c r="F1362" s="10"/>
    </row>
    <row r="1363" spans="2:6" ht="14.7" thickBot="1" x14ac:dyDescent="0.55000000000000004">
      <c r="B1363" s="8" t="e">
        <f t="shared" si="22"/>
        <v>#N/A</v>
      </c>
      <c r="C1363" s="7"/>
      <c r="D1363" s="6"/>
      <c r="E1363" s="5"/>
      <c r="F1363" s="10"/>
    </row>
    <row r="1364" spans="2:6" ht="14.7" thickBot="1" x14ac:dyDescent="0.55000000000000004">
      <c r="B1364" s="8" t="e">
        <f t="shared" si="22"/>
        <v>#N/A</v>
      </c>
      <c r="C1364" s="7"/>
      <c r="D1364" s="6"/>
      <c r="E1364" s="5"/>
      <c r="F1364" s="10"/>
    </row>
    <row r="1365" spans="2:6" ht="14.7" thickBot="1" x14ac:dyDescent="0.55000000000000004">
      <c r="B1365" s="8" t="e">
        <f t="shared" si="22"/>
        <v>#N/A</v>
      </c>
      <c r="C1365" s="7"/>
      <c r="D1365" s="6"/>
      <c r="E1365" s="5"/>
      <c r="F1365" s="10"/>
    </row>
    <row r="1366" spans="2:6" ht="14.7" thickBot="1" x14ac:dyDescent="0.55000000000000004">
      <c r="B1366" s="8" t="e">
        <f t="shared" si="22"/>
        <v>#N/A</v>
      </c>
      <c r="C1366" s="7"/>
      <c r="D1366" s="6"/>
      <c r="E1366" s="5"/>
      <c r="F1366" s="10"/>
    </row>
    <row r="1367" spans="2:6" ht="14.7" thickBot="1" x14ac:dyDescent="0.55000000000000004">
      <c r="B1367" s="8" t="e">
        <f t="shared" si="22"/>
        <v>#N/A</v>
      </c>
      <c r="C1367" s="7"/>
      <c r="D1367" s="6"/>
      <c r="E1367" s="5"/>
      <c r="F1367" s="10"/>
    </row>
    <row r="1368" spans="2:6" ht="14.7" thickBot="1" x14ac:dyDescent="0.55000000000000004">
      <c r="B1368" s="8" t="e">
        <f t="shared" si="22"/>
        <v>#N/A</v>
      </c>
      <c r="C1368" s="7"/>
      <c r="D1368" s="6"/>
      <c r="E1368" s="5"/>
      <c r="F1368" s="10"/>
    </row>
    <row r="1369" spans="2:6" ht="14.7" thickBot="1" x14ac:dyDescent="0.55000000000000004">
      <c r="B1369" s="8" t="e">
        <f t="shared" si="22"/>
        <v>#N/A</v>
      </c>
      <c r="C1369" s="7"/>
      <c r="D1369" s="6"/>
      <c r="E1369" s="5"/>
      <c r="F1369" s="10"/>
    </row>
    <row r="1370" spans="2:6" ht="14.7" thickBot="1" x14ac:dyDescent="0.55000000000000004">
      <c r="B1370" s="8" t="e">
        <f t="shared" si="22"/>
        <v>#N/A</v>
      </c>
      <c r="C1370" s="7"/>
      <c r="D1370" s="6"/>
      <c r="E1370" s="5"/>
      <c r="F1370" s="10"/>
    </row>
    <row r="1371" spans="2:6" ht="14.7" thickBot="1" x14ac:dyDescent="0.55000000000000004">
      <c r="B1371" s="8" t="e">
        <f t="shared" si="22"/>
        <v>#N/A</v>
      </c>
      <c r="C1371" s="7"/>
      <c r="D1371" s="6"/>
      <c r="E1371" s="5"/>
      <c r="F1371" s="10"/>
    </row>
    <row r="1372" spans="2:6" ht="14.7" thickBot="1" x14ac:dyDescent="0.55000000000000004">
      <c r="B1372" s="8" t="e">
        <f t="shared" si="22"/>
        <v>#N/A</v>
      </c>
      <c r="C1372" s="7"/>
      <c r="D1372" s="6"/>
      <c r="E1372" s="5"/>
      <c r="F1372" s="10"/>
    </row>
    <row r="1373" spans="2:6" ht="14.7" thickBot="1" x14ac:dyDescent="0.55000000000000004">
      <c r="B1373" s="8" t="e">
        <f t="shared" si="22"/>
        <v>#N/A</v>
      </c>
      <c r="C1373" s="7"/>
      <c r="D1373" s="6"/>
      <c r="E1373" s="5"/>
      <c r="F1373" s="10"/>
    </row>
    <row r="1374" spans="2:6" ht="14.7" thickBot="1" x14ac:dyDescent="0.55000000000000004">
      <c r="B1374" s="8" t="e">
        <f t="shared" si="22"/>
        <v>#N/A</v>
      </c>
      <c r="C1374" s="7"/>
      <c r="D1374" s="6"/>
      <c r="E1374" s="5"/>
      <c r="F1374" s="10"/>
    </row>
    <row r="1375" spans="2:6" ht="14.7" thickBot="1" x14ac:dyDescent="0.55000000000000004">
      <c r="B1375" s="8" t="e">
        <f t="shared" si="22"/>
        <v>#N/A</v>
      </c>
      <c r="C1375" s="7"/>
      <c r="D1375" s="6"/>
      <c r="E1375" s="5"/>
      <c r="F1375" s="10"/>
    </row>
    <row r="1376" spans="2:6" ht="14.7" thickBot="1" x14ac:dyDescent="0.55000000000000004">
      <c r="B1376" s="8" t="e">
        <f t="shared" si="22"/>
        <v>#N/A</v>
      </c>
      <c r="C1376" s="7"/>
      <c r="D1376" s="6"/>
      <c r="E1376" s="5"/>
      <c r="F1376" s="10"/>
    </row>
    <row r="1377" spans="2:6" ht="14.7" thickBot="1" x14ac:dyDescent="0.55000000000000004">
      <c r="B1377" s="8" t="e">
        <f t="shared" si="22"/>
        <v>#N/A</v>
      </c>
      <c r="C1377" s="7"/>
      <c r="D1377" s="6"/>
      <c r="E1377" s="5"/>
      <c r="F1377" s="10"/>
    </row>
    <row r="1378" spans="2:6" ht="14.7" thickBot="1" x14ac:dyDescent="0.55000000000000004">
      <c r="B1378" s="8" t="e">
        <f t="shared" si="22"/>
        <v>#N/A</v>
      </c>
      <c r="C1378" s="7"/>
      <c r="D1378" s="6"/>
      <c r="E1378" s="5"/>
      <c r="F1378" s="10"/>
    </row>
    <row r="1379" spans="2:6" ht="14.7" thickBot="1" x14ac:dyDescent="0.55000000000000004">
      <c r="B1379" s="8" t="e">
        <f t="shared" si="22"/>
        <v>#N/A</v>
      </c>
      <c r="C1379" s="7"/>
      <c r="D1379" s="6"/>
      <c r="E1379" s="5"/>
      <c r="F1379" s="10"/>
    </row>
    <row r="1380" spans="2:6" ht="14.7" thickBot="1" x14ac:dyDescent="0.55000000000000004">
      <c r="B1380" s="8" t="e">
        <f t="shared" si="22"/>
        <v>#N/A</v>
      </c>
      <c r="C1380" s="7"/>
      <c r="D1380" s="6"/>
      <c r="E1380" s="5"/>
      <c r="F1380" s="10"/>
    </row>
    <row r="1381" spans="2:6" ht="14.7" thickBot="1" x14ac:dyDescent="0.55000000000000004">
      <c r="B1381" s="8" t="e">
        <f t="shared" si="22"/>
        <v>#N/A</v>
      </c>
      <c r="C1381" s="7"/>
      <c r="D1381" s="6"/>
      <c r="E1381" s="5"/>
      <c r="F1381" s="10"/>
    </row>
    <row r="1382" spans="2:6" ht="14.7" thickBot="1" x14ac:dyDescent="0.55000000000000004">
      <c r="B1382" s="8" t="e">
        <f t="shared" si="22"/>
        <v>#N/A</v>
      </c>
      <c r="C1382" s="7"/>
      <c r="D1382" s="6"/>
      <c r="E1382" s="5"/>
      <c r="F1382" s="10"/>
    </row>
    <row r="1383" spans="2:6" ht="14.7" thickBot="1" x14ac:dyDescent="0.55000000000000004">
      <c r="B1383" s="8" t="e">
        <f t="shared" si="22"/>
        <v>#N/A</v>
      </c>
      <c r="C1383" s="7"/>
      <c r="D1383" s="6"/>
      <c r="E1383" s="5"/>
      <c r="F1383" s="10"/>
    </row>
    <row r="1384" spans="2:6" ht="14.7" thickBot="1" x14ac:dyDescent="0.55000000000000004">
      <c r="B1384" s="8" t="e">
        <f t="shared" si="22"/>
        <v>#N/A</v>
      </c>
      <c r="C1384" s="7"/>
      <c r="D1384" s="6"/>
      <c r="E1384" s="5"/>
      <c r="F1384" s="10"/>
    </row>
    <row r="1385" spans="2:6" ht="14.7" thickBot="1" x14ac:dyDescent="0.55000000000000004">
      <c r="B1385" s="8" t="e">
        <f t="shared" si="22"/>
        <v>#N/A</v>
      </c>
      <c r="C1385" s="7"/>
      <c r="D1385" s="6"/>
      <c r="E1385" s="5"/>
      <c r="F1385" s="10"/>
    </row>
    <row r="1386" spans="2:6" ht="14.7" thickBot="1" x14ac:dyDescent="0.55000000000000004">
      <c r="B1386" s="8" t="e">
        <f t="shared" si="22"/>
        <v>#N/A</v>
      </c>
      <c r="C1386" s="7"/>
      <c r="D1386" s="6"/>
      <c r="E1386" s="5"/>
      <c r="F1386" s="10"/>
    </row>
    <row r="1387" spans="2:6" ht="14.7" thickBot="1" x14ac:dyDescent="0.55000000000000004">
      <c r="B1387" s="8" t="e">
        <f t="shared" si="22"/>
        <v>#N/A</v>
      </c>
      <c r="C1387" s="7"/>
      <c r="D1387" s="6"/>
      <c r="E1387" s="5"/>
      <c r="F1387" s="10"/>
    </row>
    <row r="1388" spans="2:6" ht="14.7" thickBot="1" x14ac:dyDescent="0.55000000000000004">
      <c r="B1388" s="8" t="e">
        <f t="shared" si="22"/>
        <v>#N/A</v>
      </c>
      <c r="C1388" s="7"/>
      <c r="D1388" s="6"/>
      <c r="E1388" s="5"/>
      <c r="F1388" s="10"/>
    </row>
    <row r="1389" spans="2:6" ht="14.7" thickBot="1" x14ac:dyDescent="0.55000000000000004">
      <c r="B1389" s="8" t="e">
        <f t="shared" si="22"/>
        <v>#N/A</v>
      </c>
      <c r="C1389" s="7"/>
      <c r="D1389" s="6"/>
      <c r="E1389" s="5"/>
      <c r="F1389" s="10"/>
    </row>
    <row r="1390" spans="2:6" ht="14.7" thickBot="1" x14ac:dyDescent="0.55000000000000004">
      <c r="B1390" s="8" t="e">
        <f t="shared" si="22"/>
        <v>#N/A</v>
      </c>
      <c r="C1390" s="7"/>
      <c r="D1390" s="6"/>
      <c r="E1390" s="5"/>
      <c r="F1390" s="10"/>
    </row>
    <row r="1391" spans="2:6" ht="14.7" thickBot="1" x14ac:dyDescent="0.55000000000000004">
      <c r="B1391" s="8" t="e">
        <f t="shared" si="22"/>
        <v>#N/A</v>
      </c>
      <c r="C1391" s="7"/>
      <c r="D1391" s="6"/>
      <c r="E1391" s="5"/>
      <c r="F1391" s="10"/>
    </row>
    <row r="1392" spans="2:6" ht="14.7" thickBot="1" x14ac:dyDescent="0.55000000000000004">
      <c r="B1392" s="8" t="e">
        <f t="shared" si="22"/>
        <v>#N/A</v>
      </c>
      <c r="C1392" s="7"/>
      <c r="D1392" s="6"/>
      <c r="E1392" s="5"/>
      <c r="F1392" s="10"/>
    </row>
    <row r="1393" spans="2:6" ht="14.7" thickBot="1" x14ac:dyDescent="0.55000000000000004">
      <c r="B1393" s="8" t="e">
        <f t="shared" si="22"/>
        <v>#N/A</v>
      </c>
      <c r="C1393" s="7"/>
      <c r="D1393" s="6"/>
      <c r="E1393" s="5"/>
      <c r="F1393" s="10"/>
    </row>
    <row r="1394" spans="2:6" ht="14.7" thickBot="1" x14ac:dyDescent="0.55000000000000004">
      <c r="B1394" s="8" t="e">
        <f t="shared" si="22"/>
        <v>#N/A</v>
      </c>
      <c r="C1394" s="7"/>
      <c r="D1394" s="6"/>
      <c r="E1394" s="5"/>
      <c r="F1394" s="10"/>
    </row>
    <row r="1395" spans="2:6" ht="14.7" thickBot="1" x14ac:dyDescent="0.55000000000000004">
      <c r="B1395" s="8" t="e">
        <f t="shared" ref="B1395:B1458" si="23">IF(ISBLANK(D1395),NA(),B1394+1)</f>
        <v>#N/A</v>
      </c>
      <c r="C1395" s="7"/>
      <c r="D1395" s="6"/>
      <c r="E1395" s="5"/>
      <c r="F1395" s="10"/>
    </row>
    <row r="1396" spans="2:6" ht="14.7" thickBot="1" x14ac:dyDescent="0.55000000000000004">
      <c r="B1396" s="8" t="e">
        <f t="shared" si="23"/>
        <v>#N/A</v>
      </c>
      <c r="C1396" s="7"/>
      <c r="D1396" s="6"/>
      <c r="E1396" s="5"/>
      <c r="F1396" s="10"/>
    </row>
    <row r="1397" spans="2:6" ht="14.7" thickBot="1" x14ac:dyDescent="0.55000000000000004">
      <c r="B1397" s="8" t="e">
        <f t="shared" si="23"/>
        <v>#N/A</v>
      </c>
      <c r="C1397" s="7"/>
      <c r="D1397" s="6"/>
      <c r="E1397" s="5"/>
      <c r="F1397" s="10"/>
    </row>
    <row r="1398" spans="2:6" ht="14.7" thickBot="1" x14ac:dyDescent="0.55000000000000004">
      <c r="B1398" s="8" t="e">
        <f t="shared" si="23"/>
        <v>#N/A</v>
      </c>
      <c r="C1398" s="7"/>
      <c r="D1398" s="6"/>
      <c r="E1398" s="5"/>
      <c r="F1398" s="10"/>
    </row>
    <row r="1399" spans="2:6" ht="14.7" thickBot="1" x14ac:dyDescent="0.55000000000000004">
      <c r="B1399" s="8" t="e">
        <f t="shared" si="23"/>
        <v>#N/A</v>
      </c>
      <c r="C1399" s="7"/>
      <c r="D1399" s="6"/>
      <c r="E1399" s="5"/>
      <c r="F1399" s="10"/>
    </row>
    <row r="1400" spans="2:6" ht="14.7" thickBot="1" x14ac:dyDescent="0.55000000000000004">
      <c r="B1400" s="8" t="e">
        <f t="shared" si="23"/>
        <v>#N/A</v>
      </c>
      <c r="C1400" s="7"/>
      <c r="D1400" s="6"/>
      <c r="E1400" s="5"/>
      <c r="F1400" s="10"/>
    </row>
    <row r="1401" spans="2:6" ht="14.7" thickBot="1" x14ac:dyDescent="0.55000000000000004">
      <c r="B1401" s="8" t="e">
        <f t="shared" si="23"/>
        <v>#N/A</v>
      </c>
      <c r="C1401" s="7"/>
      <c r="D1401" s="6"/>
      <c r="E1401" s="5"/>
      <c r="F1401" s="10"/>
    </row>
    <row r="1402" spans="2:6" ht="14.7" thickBot="1" x14ac:dyDescent="0.55000000000000004">
      <c r="B1402" s="8" t="e">
        <f t="shared" si="23"/>
        <v>#N/A</v>
      </c>
      <c r="C1402" s="7"/>
      <c r="D1402" s="6"/>
      <c r="E1402" s="5"/>
      <c r="F1402" s="10"/>
    </row>
    <row r="1403" spans="2:6" ht="14.7" thickBot="1" x14ac:dyDescent="0.55000000000000004">
      <c r="B1403" s="8" t="e">
        <f t="shared" si="23"/>
        <v>#N/A</v>
      </c>
      <c r="C1403" s="7"/>
      <c r="D1403" s="6"/>
      <c r="E1403" s="5"/>
      <c r="F1403" s="10"/>
    </row>
    <row r="1404" spans="2:6" ht="14.7" thickBot="1" x14ac:dyDescent="0.55000000000000004">
      <c r="B1404" s="8" t="e">
        <f t="shared" si="23"/>
        <v>#N/A</v>
      </c>
      <c r="C1404" s="7"/>
      <c r="D1404" s="6"/>
      <c r="E1404" s="5"/>
      <c r="F1404" s="10"/>
    </row>
    <row r="1405" spans="2:6" ht="14.7" thickBot="1" x14ac:dyDescent="0.55000000000000004">
      <c r="B1405" s="8" t="e">
        <f t="shared" si="23"/>
        <v>#N/A</v>
      </c>
      <c r="C1405" s="7"/>
      <c r="D1405" s="6"/>
      <c r="E1405" s="5"/>
      <c r="F1405" s="10"/>
    </row>
    <row r="1406" spans="2:6" ht="14.7" thickBot="1" x14ac:dyDescent="0.55000000000000004">
      <c r="B1406" s="8" t="e">
        <f t="shared" si="23"/>
        <v>#N/A</v>
      </c>
      <c r="C1406" s="7"/>
      <c r="D1406" s="6"/>
      <c r="E1406" s="5"/>
      <c r="F1406" s="10"/>
    </row>
    <row r="1407" spans="2:6" ht="14.7" thickBot="1" x14ac:dyDescent="0.55000000000000004">
      <c r="B1407" s="8" t="e">
        <f t="shared" si="23"/>
        <v>#N/A</v>
      </c>
      <c r="C1407" s="7"/>
      <c r="D1407" s="6"/>
      <c r="E1407" s="5"/>
      <c r="F1407" s="10"/>
    </row>
    <row r="1408" spans="2:6" ht="14.7" thickBot="1" x14ac:dyDescent="0.55000000000000004">
      <c r="B1408" s="8" t="e">
        <f t="shared" si="23"/>
        <v>#N/A</v>
      </c>
      <c r="C1408" s="7"/>
      <c r="D1408" s="6"/>
      <c r="E1408" s="5"/>
      <c r="F1408" s="10"/>
    </row>
    <row r="1409" spans="2:6" ht="14.7" thickBot="1" x14ac:dyDescent="0.55000000000000004">
      <c r="B1409" s="8" t="e">
        <f t="shared" si="23"/>
        <v>#N/A</v>
      </c>
      <c r="C1409" s="7"/>
      <c r="D1409" s="6"/>
      <c r="E1409" s="5"/>
      <c r="F1409" s="10"/>
    </row>
    <row r="1410" spans="2:6" ht="14.7" thickBot="1" x14ac:dyDescent="0.55000000000000004">
      <c r="B1410" s="8" t="e">
        <f t="shared" si="23"/>
        <v>#N/A</v>
      </c>
      <c r="C1410" s="7"/>
      <c r="D1410" s="6"/>
      <c r="E1410" s="5"/>
      <c r="F1410" s="10"/>
    </row>
    <row r="1411" spans="2:6" ht="14.7" thickBot="1" x14ac:dyDescent="0.55000000000000004">
      <c r="B1411" s="8" t="e">
        <f t="shared" si="23"/>
        <v>#N/A</v>
      </c>
      <c r="C1411" s="7"/>
      <c r="D1411" s="6"/>
      <c r="E1411" s="5"/>
      <c r="F1411" s="10"/>
    </row>
    <row r="1412" spans="2:6" ht="14.7" thickBot="1" x14ac:dyDescent="0.55000000000000004">
      <c r="B1412" s="8" t="e">
        <f t="shared" si="23"/>
        <v>#N/A</v>
      </c>
      <c r="C1412" s="7"/>
      <c r="D1412" s="6"/>
      <c r="E1412" s="5"/>
      <c r="F1412" s="10"/>
    </row>
    <row r="1413" spans="2:6" ht="14.7" thickBot="1" x14ac:dyDescent="0.55000000000000004">
      <c r="B1413" s="8" t="e">
        <f t="shared" si="23"/>
        <v>#N/A</v>
      </c>
      <c r="C1413" s="7"/>
      <c r="D1413" s="6"/>
      <c r="E1413" s="5"/>
      <c r="F1413" s="10"/>
    </row>
    <row r="1414" spans="2:6" ht="14.7" thickBot="1" x14ac:dyDescent="0.55000000000000004">
      <c r="B1414" s="8" t="e">
        <f t="shared" si="23"/>
        <v>#N/A</v>
      </c>
      <c r="C1414" s="7"/>
      <c r="D1414" s="6"/>
      <c r="E1414" s="5"/>
      <c r="F1414" s="10"/>
    </row>
    <row r="1415" spans="2:6" ht="14.7" thickBot="1" x14ac:dyDescent="0.55000000000000004">
      <c r="B1415" s="8" t="e">
        <f t="shared" si="23"/>
        <v>#N/A</v>
      </c>
      <c r="C1415" s="7"/>
      <c r="D1415" s="6"/>
      <c r="E1415" s="5"/>
      <c r="F1415" s="10"/>
    </row>
    <row r="1416" spans="2:6" ht="14.7" thickBot="1" x14ac:dyDescent="0.55000000000000004">
      <c r="B1416" s="8" t="e">
        <f t="shared" si="23"/>
        <v>#N/A</v>
      </c>
      <c r="C1416" s="7"/>
      <c r="D1416" s="6"/>
      <c r="E1416" s="5"/>
      <c r="F1416" s="10"/>
    </row>
    <row r="1417" spans="2:6" ht="14.7" thickBot="1" x14ac:dyDescent="0.55000000000000004">
      <c r="B1417" s="8" t="e">
        <f t="shared" si="23"/>
        <v>#N/A</v>
      </c>
      <c r="C1417" s="7"/>
      <c r="D1417" s="6"/>
      <c r="E1417" s="5"/>
      <c r="F1417" s="10"/>
    </row>
    <row r="1418" spans="2:6" ht="14.7" thickBot="1" x14ac:dyDescent="0.55000000000000004">
      <c r="B1418" s="8" t="e">
        <f t="shared" si="23"/>
        <v>#N/A</v>
      </c>
      <c r="C1418" s="7"/>
      <c r="D1418" s="6"/>
      <c r="E1418" s="5"/>
      <c r="F1418" s="10"/>
    </row>
    <row r="1419" spans="2:6" ht="14.7" thickBot="1" x14ac:dyDescent="0.55000000000000004">
      <c r="B1419" s="8" t="e">
        <f t="shared" si="23"/>
        <v>#N/A</v>
      </c>
      <c r="C1419" s="7"/>
      <c r="D1419" s="6"/>
      <c r="E1419" s="5"/>
      <c r="F1419" s="10"/>
    </row>
    <row r="1420" spans="2:6" ht="14.7" thickBot="1" x14ac:dyDescent="0.55000000000000004">
      <c r="B1420" s="8" t="e">
        <f t="shared" si="23"/>
        <v>#N/A</v>
      </c>
      <c r="C1420" s="7"/>
      <c r="D1420" s="6"/>
      <c r="E1420" s="5"/>
      <c r="F1420" s="10"/>
    </row>
    <row r="1421" spans="2:6" ht="14.7" thickBot="1" x14ac:dyDescent="0.55000000000000004">
      <c r="B1421" s="8" t="e">
        <f t="shared" si="23"/>
        <v>#N/A</v>
      </c>
      <c r="C1421" s="7"/>
      <c r="D1421" s="6"/>
      <c r="E1421" s="5"/>
      <c r="F1421" s="10"/>
    </row>
    <row r="1422" spans="2:6" ht="14.7" thickBot="1" x14ac:dyDescent="0.55000000000000004">
      <c r="B1422" s="8" t="e">
        <f t="shared" si="23"/>
        <v>#N/A</v>
      </c>
      <c r="C1422" s="7"/>
      <c r="D1422" s="6"/>
      <c r="E1422" s="5"/>
      <c r="F1422" s="10"/>
    </row>
    <row r="1423" spans="2:6" ht="14.7" thickBot="1" x14ac:dyDescent="0.55000000000000004">
      <c r="B1423" s="8" t="e">
        <f t="shared" si="23"/>
        <v>#N/A</v>
      </c>
      <c r="C1423" s="7"/>
      <c r="D1423" s="6"/>
      <c r="E1423" s="5"/>
      <c r="F1423" s="10"/>
    </row>
    <row r="1424" spans="2:6" ht="14.7" thickBot="1" x14ac:dyDescent="0.55000000000000004">
      <c r="B1424" s="8" t="e">
        <f t="shared" si="23"/>
        <v>#N/A</v>
      </c>
      <c r="C1424" s="7"/>
      <c r="D1424" s="6"/>
      <c r="E1424" s="5"/>
      <c r="F1424" s="10"/>
    </row>
    <row r="1425" spans="2:6" ht="14.7" thickBot="1" x14ac:dyDescent="0.55000000000000004">
      <c r="B1425" s="8" t="e">
        <f t="shared" si="23"/>
        <v>#N/A</v>
      </c>
      <c r="C1425" s="7"/>
      <c r="D1425" s="6"/>
      <c r="E1425" s="5"/>
      <c r="F1425" s="10"/>
    </row>
    <row r="1426" spans="2:6" ht="14.7" thickBot="1" x14ac:dyDescent="0.55000000000000004">
      <c r="B1426" s="8" t="e">
        <f t="shared" si="23"/>
        <v>#N/A</v>
      </c>
      <c r="C1426" s="7"/>
      <c r="D1426" s="6"/>
      <c r="E1426" s="5"/>
      <c r="F1426" s="10"/>
    </row>
    <row r="1427" spans="2:6" ht="14.7" thickBot="1" x14ac:dyDescent="0.55000000000000004">
      <c r="B1427" s="8" t="e">
        <f t="shared" si="23"/>
        <v>#N/A</v>
      </c>
      <c r="C1427" s="7"/>
      <c r="D1427" s="6"/>
      <c r="E1427" s="5"/>
      <c r="F1427" s="10"/>
    </row>
    <row r="1428" spans="2:6" ht="14.7" thickBot="1" x14ac:dyDescent="0.55000000000000004">
      <c r="B1428" s="8" t="e">
        <f t="shared" si="23"/>
        <v>#N/A</v>
      </c>
      <c r="C1428" s="7"/>
      <c r="D1428" s="6"/>
      <c r="E1428" s="5"/>
      <c r="F1428" s="10"/>
    </row>
    <row r="1429" spans="2:6" ht="14.7" thickBot="1" x14ac:dyDescent="0.55000000000000004">
      <c r="B1429" s="8" t="e">
        <f t="shared" si="23"/>
        <v>#N/A</v>
      </c>
      <c r="C1429" s="7"/>
      <c r="D1429" s="6"/>
      <c r="E1429" s="5"/>
      <c r="F1429" s="10"/>
    </row>
    <row r="1430" spans="2:6" ht="14.7" thickBot="1" x14ac:dyDescent="0.55000000000000004">
      <c r="B1430" s="8" t="e">
        <f t="shared" si="23"/>
        <v>#N/A</v>
      </c>
      <c r="C1430" s="7"/>
      <c r="D1430" s="6"/>
      <c r="E1430" s="5"/>
      <c r="F1430" s="10"/>
    </row>
    <row r="1431" spans="2:6" ht="14.7" thickBot="1" x14ac:dyDescent="0.55000000000000004">
      <c r="B1431" s="8" t="e">
        <f t="shared" si="23"/>
        <v>#N/A</v>
      </c>
      <c r="C1431" s="7"/>
      <c r="D1431" s="6"/>
      <c r="E1431" s="5"/>
      <c r="F1431" s="10"/>
    </row>
    <row r="1432" spans="2:6" ht="14.7" thickBot="1" x14ac:dyDescent="0.55000000000000004">
      <c r="B1432" s="8" t="e">
        <f t="shared" si="23"/>
        <v>#N/A</v>
      </c>
      <c r="C1432" s="7"/>
      <c r="D1432" s="6"/>
      <c r="E1432" s="5"/>
      <c r="F1432" s="10"/>
    </row>
    <row r="1433" spans="2:6" ht="14.7" thickBot="1" x14ac:dyDescent="0.55000000000000004">
      <c r="B1433" s="8" t="e">
        <f t="shared" si="23"/>
        <v>#N/A</v>
      </c>
      <c r="C1433" s="7"/>
      <c r="D1433" s="6"/>
      <c r="E1433" s="5"/>
      <c r="F1433" s="10"/>
    </row>
    <row r="1434" spans="2:6" ht="14.7" thickBot="1" x14ac:dyDescent="0.55000000000000004">
      <c r="B1434" s="8" t="e">
        <f t="shared" si="23"/>
        <v>#N/A</v>
      </c>
      <c r="C1434" s="7"/>
      <c r="D1434" s="6"/>
      <c r="E1434" s="5"/>
      <c r="F1434" s="10"/>
    </row>
    <row r="1435" spans="2:6" ht="14.7" thickBot="1" x14ac:dyDescent="0.55000000000000004">
      <c r="B1435" s="8" t="e">
        <f t="shared" si="23"/>
        <v>#N/A</v>
      </c>
      <c r="C1435" s="7"/>
      <c r="D1435" s="6"/>
      <c r="E1435" s="5"/>
      <c r="F1435" s="10"/>
    </row>
    <row r="1436" spans="2:6" ht="14.7" thickBot="1" x14ac:dyDescent="0.55000000000000004">
      <c r="B1436" s="8" t="e">
        <f t="shared" si="23"/>
        <v>#N/A</v>
      </c>
      <c r="C1436" s="7"/>
      <c r="D1436" s="6"/>
      <c r="E1436" s="5"/>
      <c r="F1436" s="10"/>
    </row>
    <row r="1437" spans="2:6" ht="14.7" thickBot="1" x14ac:dyDescent="0.55000000000000004">
      <c r="B1437" s="8" t="e">
        <f t="shared" si="23"/>
        <v>#N/A</v>
      </c>
      <c r="C1437" s="7"/>
      <c r="D1437" s="6"/>
      <c r="E1437" s="5"/>
      <c r="F1437" s="10"/>
    </row>
    <row r="1438" spans="2:6" ht="14.7" thickBot="1" x14ac:dyDescent="0.55000000000000004">
      <c r="B1438" s="8" t="e">
        <f t="shared" si="23"/>
        <v>#N/A</v>
      </c>
      <c r="C1438" s="7"/>
      <c r="D1438" s="6"/>
      <c r="E1438" s="5"/>
      <c r="F1438" s="10"/>
    </row>
    <row r="1439" spans="2:6" ht="14.7" thickBot="1" x14ac:dyDescent="0.55000000000000004">
      <c r="B1439" s="8" t="e">
        <f t="shared" si="23"/>
        <v>#N/A</v>
      </c>
      <c r="C1439" s="7"/>
      <c r="D1439" s="6"/>
      <c r="E1439" s="5"/>
      <c r="F1439" s="10"/>
    </row>
    <row r="1440" spans="2:6" ht="14.7" thickBot="1" x14ac:dyDescent="0.55000000000000004">
      <c r="B1440" s="8" t="e">
        <f t="shared" si="23"/>
        <v>#N/A</v>
      </c>
      <c r="C1440" s="7"/>
      <c r="D1440" s="6"/>
      <c r="E1440" s="5"/>
      <c r="F1440" s="10"/>
    </row>
    <row r="1441" spans="2:6" ht="14.7" thickBot="1" x14ac:dyDescent="0.55000000000000004">
      <c r="B1441" s="8" t="e">
        <f t="shared" si="23"/>
        <v>#N/A</v>
      </c>
      <c r="C1441" s="7"/>
      <c r="D1441" s="6"/>
      <c r="E1441" s="5"/>
      <c r="F1441" s="10"/>
    </row>
    <row r="1442" spans="2:6" ht="14.7" thickBot="1" x14ac:dyDescent="0.55000000000000004">
      <c r="B1442" s="8" t="e">
        <f t="shared" si="23"/>
        <v>#N/A</v>
      </c>
      <c r="C1442" s="7"/>
      <c r="D1442" s="6"/>
      <c r="E1442" s="5"/>
      <c r="F1442" s="10"/>
    </row>
    <row r="1443" spans="2:6" ht="14.7" thickBot="1" x14ac:dyDescent="0.55000000000000004">
      <c r="B1443" s="8" t="e">
        <f t="shared" si="23"/>
        <v>#N/A</v>
      </c>
      <c r="C1443" s="7"/>
      <c r="D1443" s="6"/>
      <c r="E1443" s="5"/>
      <c r="F1443" s="10"/>
    </row>
    <row r="1444" spans="2:6" ht="14.7" thickBot="1" x14ac:dyDescent="0.55000000000000004">
      <c r="B1444" s="8" t="e">
        <f t="shared" si="23"/>
        <v>#N/A</v>
      </c>
      <c r="C1444" s="7"/>
      <c r="D1444" s="6"/>
      <c r="E1444" s="5"/>
      <c r="F1444" s="10"/>
    </row>
    <row r="1445" spans="2:6" ht="14.7" thickBot="1" x14ac:dyDescent="0.55000000000000004">
      <c r="B1445" s="8" t="e">
        <f t="shared" si="23"/>
        <v>#N/A</v>
      </c>
      <c r="C1445" s="7"/>
      <c r="D1445" s="6"/>
      <c r="E1445" s="5"/>
      <c r="F1445" s="10"/>
    </row>
    <row r="1446" spans="2:6" ht="14.7" thickBot="1" x14ac:dyDescent="0.55000000000000004">
      <c r="B1446" s="8" t="e">
        <f t="shared" si="23"/>
        <v>#N/A</v>
      </c>
      <c r="C1446" s="7"/>
      <c r="D1446" s="6"/>
      <c r="E1446" s="5"/>
      <c r="F1446" s="10"/>
    </row>
    <row r="1447" spans="2:6" ht="14.7" thickBot="1" x14ac:dyDescent="0.55000000000000004">
      <c r="B1447" s="8" t="e">
        <f t="shared" si="23"/>
        <v>#N/A</v>
      </c>
      <c r="C1447" s="7"/>
      <c r="D1447" s="6"/>
      <c r="E1447" s="5"/>
      <c r="F1447" s="10"/>
    </row>
    <row r="1448" spans="2:6" ht="14.7" thickBot="1" x14ac:dyDescent="0.55000000000000004">
      <c r="B1448" s="8" t="e">
        <f t="shared" si="23"/>
        <v>#N/A</v>
      </c>
      <c r="C1448" s="7"/>
      <c r="D1448" s="6"/>
      <c r="E1448" s="5"/>
      <c r="F1448" s="10"/>
    </row>
    <row r="1449" spans="2:6" ht="14.7" thickBot="1" x14ac:dyDescent="0.55000000000000004">
      <c r="B1449" s="8" t="e">
        <f t="shared" si="23"/>
        <v>#N/A</v>
      </c>
      <c r="C1449" s="7"/>
      <c r="D1449" s="6"/>
      <c r="E1449" s="5"/>
      <c r="F1449" s="10"/>
    </row>
    <row r="1450" spans="2:6" ht="14.7" thickBot="1" x14ac:dyDescent="0.55000000000000004">
      <c r="B1450" s="8" t="e">
        <f t="shared" si="23"/>
        <v>#N/A</v>
      </c>
      <c r="C1450" s="7"/>
      <c r="D1450" s="6"/>
      <c r="E1450" s="5"/>
      <c r="F1450" s="10"/>
    </row>
    <row r="1451" spans="2:6" ht="14.7" thickBot="1" x14ac:dyDescent="0.55000000000000004">
      <c r="B1451" s="8" t="e">
        <f t="shared" si="23"/>
        <v>#N/A</v>
      </c>
      <c r="C1451" s="7"/>
      <c r="D1451" s="6"/>
      <c r="E1451" s="5"/>
      <c r="F1451" s="10"/>
    </row>
    <row r="1452" spans="2:6" ht="14.7" thickBot="1" x14ac:dyDescent="0.55000000000000004">
      <c r="B1452" s="8" t="e">
        <f t="shared" si="23"/>
        <v>#N/A</v>
      </c>
      <c r="C1452" s="7"/>
      <c r="D1452" s="6"/>
      <c r="E1452" s="5"/>
      <c r="F1452" s="10"/>
    </row>
    <row r="1453" spans="2:6" ht="14.7" thickBot="1" x14ac:dyDescent="0.55000000000000004">
      <c r="B1453" s="8" t="e">
        <f t="shared" si="23"/>
        <v>#N/A</v>
      </c>
      <c r="C1453" s="7"/>
      <c r="D1453" s="6"/>
      <c r="E1453" s="5"/>
      <c r="F1453" s="10"/>
    </row>
    <row r="1454" spans="2:6" ht="14.7" thickBot="1" x14ac:dyDescent="0.55000000000000004">
      <c r="B1454" s="8" t="e">
        <f t="shared" si="23"/>
        <v>#N/A</v>
      </c>
      <c r="C1454" s="7"/>
      <c r="D1454" s="6"/>
      <c r="E1454" s="5"/>
      <c r="F1454" s="10"/>
    </row>
    <row r="1455" spans="2:6" ht="14.7" thickBot="1" x14ac:dyDescent="0.55000000000000004">
      <c r="B1455" s="8" t="e">
        <f t="shared" si="23"/>
        <v>#N/A</v>
      </c>
      <c r="C1455" s="7"/>
      <c r="D1455" s="6"/>
      <c r="E1455" s="5"/>
      <c r="F1455" s="10"/>
    </row>
    <row r="1456" spans="2:6" ht="14.7" thickBot="1" x14ac:dyDescent="0.55000000000000004">
      <c r="B1456" s="8" t="e">
        <f t="shared" si="23"/>
        <v>#N/A</v>
      </c>
      <c r="C1456" s="7"/>
      <c r="D1456" s="6"/>
      <c r="E1456" s="5"/>
      <c r="F1456" s="10"/>
    </row>
    <row r="1457" spans="2:6" ht="14.7" thickBot="1" x14ac:dyDescent="0.55000000000000004">
      <c r="B1457" s="8" t="e">
        <f t="shared" si="23"/>
        <v>#N/A</v>
      </c>
      <c r="C1457" s="7"/>
      <c r="D1457" s="6"/>
      <c r="E1457" s="5"/>
      <c r="F1457" s="10"/>
    </row>
    <row r="1458" spans="2:6" ht="14.7" thickBot="1" x14ac:dyDescent="0.55000000000000004">
      <c r="B1458" s="8" t="e">
        <f t="shared" si="23"/>
        <v>#N/A</v>
      </c>
      <c r="C1458" s="7"/>
      <c r="D1458" s="6"/>
      <c r="E1458" s="5"/>
      <c r="F1458" s="10"/>
    </row>
    <row r="1459" spans="2:6" ht="14.7" thickBot="1" x14ac:dyDescent="0.55000000000000004">
      <c r="B1459" s="8" t="e">
        <f t="shared" ref="B1459:B1522" si="24">IF(ISBLANK(D1459),NA(),B1458+1)</f>
        <v>#N/A</v>
      </c>
      <c r="C1459" s="7"/>
      <c r="D1459" s="6"/>
      <c r="E1459" s="5"/>
      <c r="F1459" s="10"/>
    </row>
    <row r="1460" spans="2:6" ht="14.7" thickBot="1" x14ac:dyDescent="0.55000000000000004">
      <c r="B1460" s="8" t="e">
        <f t="shared" si="24"/>
        <v>#N/A</v>
      </c>
      <c r="C1460" s="7"/>
      <c r="D1460" s="6"/>
      <c r="E1460" s="5"/>
      <c r="F1460" s="10"/>
    </row>
    <row r="1461" spans="2:6" ht="14.7" thickBot="1" x14ac:dyDescent="0.55000000000000004">
      <c r="B1461" s="8" t="e">
        <f t="shared" si="24"/>
        <v>#N/A</v>
      </c>
      <c r="C1461" s="7"/>
      <c r="D1461" s="6"/>
      <c r="E1461" s="5"/>
      <c r="F1461" s="10"/>
    </row>
    <row r="1462" spans="2:6" ht="14.7" thickBot="1" x14ac:dyDescent="0.55000000000000004">
      <c r="B1462" s="8" t="e">
        <f t="shared" si="24"/>
        <v>#N/A</v>
      </c>
      <c r="C1462" s="7"/>
      <c r="D1462" s="6"/>
      <c r="E1462" s="5"/>
      <c r="F1462" s="10"/>
    </row>
    <row r="1463" spans="2:6" ht="14.7" thickBot="1" x14ac:dyDescent="0.55000000000000004">
      <c r="B1463" s="8" t="e">
        <f t="shared" si="24"/>
        <v>#N/A</v>
      </c>
      <c r="C1463" s="7"/>
      <c r="D1463" s="6"/>
      <c r="E1463" s="5"/>
      <c r="F1463" s="10"/>
    </row>
    <row r="1464" spans="2:6" ht="14.7" thickBot="1" x14ac:dyDescent="0.55000000000000004">
      <c r="B1464" s="8" t="e">
        <f t="shared" si="24"/>
        <v>#N/A</v>
      </c>
      <c r="C1464" s="7"/>
      <c r="D1464" s="6"/>
      <c r="E1464" s="5"/>
      <c r="F1464" s="10"/>
    </row>
    <row r="1465" spans="2:6" ht="14.7" thickBot="1" x14ac:dyDescent="0.55000000000000004">
      <c r="B1465" s="8" t="e">
        <f t="shared" si="24"/>
        <v>#N/A</v>
      </c>
      <c r="C1465" s="7"/>
      <c r="D1465" s="6"/>
      <c r="E1465" s="5"/>
      <c r="F1465" s="10"/>
    </row>
    <row r="1466" spans="2:6" ht="14.7" thickBot="1" x14ac:dyDescent="0.55000000000000004">
      <c r="B1466" s="8" t="e">
        <f t="shared" si="24"/>
        <v>#N/A</v>
      </c>
      <c r="C1466" s="7"/>
      <c r="D1466" s="6"/>
      <c r="E1466" s="5"/>
      <c r="F1466" s="10"/>
    </row>
    <row r="1467" spans="2:6" ht="14.7" thickBot="1" x14ac:dyDescent="0.55000000000000004">
      <c r="B1467" s="8" t="e">
        <f t="shared" si="24"/>
        <v>#N/A</v>
      </c>
      <c r="C1467" s="7"/>
      <c r="D1467" s="6"/>
      <c r="E1467" s="5"/>
      <c r="F1467" s="10"/>
    </row>
    <row r="1468" spans="2:6" ht="14.7" thickBot="1" x14ac:dyDescent="0.55000000000000004">
      <c r="B1468" s="8" t="e">
        <f t="shared" si="24"/>
        <v>#N/A</v>
      </c>
      <c r="C1468" s="7"/>
      <c r="D1468" s="6"/>
      <c r="E1468" s="5"/>
      <c r="F1468" s="10"/>
    </row>
    <row r="1469" spans="2:6" ht="14.7" thickBot="1" x14ac:dyDescent="0.55000000000000004">
      <c r="B1469" s="8" t="e">
        <f t="shared" si="24"/>
        <v>#N/A</v>
      </c>
      <c r="C1469" s="7"/>
      <c r="D1469" s="6"/>
      <c r="E1469" s="5"/>
      <c r="F1469" s="10"/>
    </row>
    <row r="1470" spans="2:6" ht="14.7" thickBot="1" x14ac:dyDescent="0.55000000000000004">
      <c r="B1470" s="8" t="e">
        <f t="shared" si="24"/>
        <v>#N/A</v>
      </c>
      <c r="C1470" s="7"/>
      <c r="D1470" s="6"/>
      <c r="E1470" s="5"/>
      <c r="F1470" s="10"/>
    </row>
    <row r="1471" spans="2:6" ht="14.7" thickBot="1" x14ac:dyDescent="0.55000000000000004">
      <c r="B1471" s="8" t="e">
        <f t="shared" si="24"/>
        <v>#N/A</v>
      </c>
      <c r="C1471" s="7"/>
      <c r="D1471" s="6"/>
      <c r="E1471" s="5"/>
      <c r="F1471" s="10"/>
    </row>
    <row r="1472" spans="2:6" ht="14.7" thickBot="1" x14ac:dyDescent="0.55000000000000004">
      <c r="B1472" s="8" t="e">
        <f t="shared" si="24"/>
        <v>#N/A</v>
      </c>
      <c r="C1472" s="7"/>
      <c r="D1472" s="6"/>
      <c r="E1472" s="5"/>
      <c r="F1472" s="10"/>
    </row>
    <row r="1473" spans="2:6" ht="14.7" thickBot="1" x14ac:dyDescent="0.55000000000000004">
      <c r="B1473" s="8" t="e">
        <f t="shared" si="24"/>
        <v>#N/A</v>
      </c>
      <c r="C1473" s="7"/>
      <c r="D1473" s="6"/>
      <c r="E1473" s="5"/>
      <c r="F1473" s="10"/>
    </row>
    <row r="1474" spans="2:6" ht="14.7" thickBot="1" x14ac:dyDescent="0.55000000000000004">
      <c r="B1474" s="8" t="e">
        <f t="shared" si="24"/>
        <v>#N/A</v>
      </c>
      <c r="C1474" s="7"/>
      <c r="D1474" s="6"/>
      <c r="E1474" s="5"/>
      <c r="F1474" s="10"/>
    </row>
    <row r="1475" spans="2:6" ht="14.7" thickBot="1" x14ac:dyDescent="0.55000000000000004">
      <c r="B1475" s="8" t="e">
        <f t="shared" si="24"/>
        <v>#N/A</v>
      </c>
      <c r="C1475" s="7"/>
      <c r="D1475" s="6"/>
      <c r="E1475" s="5"/>
      <c r="F1475" s="10"/>
    </row>
    <row r="1476" spans="2:6" ht="14.7" thickBot="1" x14ac:dyDescent="0.55000000000000004">
      <c r="B1476" s="8" t="e">
        <f t="shared" si="24"/>
        <v>#N/A</v>
      </c>
      <c r="C1476" s="7"/>
      <c r="D1476" s="6"/>
      <c r="E1476" s="5"/>
      <c r="F1476" s="10"/>
    </row>
    <row r="1477" spans="2:6" ht="14.7" thickBot="1" x14ac:dyDescent="0.55000000000000004">
      <c r="B1477" s="8" t="e">
        <f t="shared" si="24"/>
        <v>#N/A</v>
      </c>
      <c r="C1477" s="7"/>
      <c r="D1477" s="6"/>
      <c r="E1477" s="5"/>
      <c r="F1477" s="10"/>
    </row>
    <row r="1478" spans="2:6" ht="14.7" thickBot="1" x14ac:dyDescent="0.55000000000000004">
      <c r="B1478" s="8" t="e">
        <f t="shared" si="24"/>
        <v>#N/A</v>
      </c>
      <c r="C1478" s="7"/>
      <c r="D1478" s="6"/>
      <c r="E1478" s="5"/>
      <c r="F1478" s="10"/>
    </row>
    <row r="1479" spans="2:6" ht="14.7" thickBot="1" x14ac:dyDescent="0.55000000000000004">
      <c r="B1479" s="8" t="e">
        <f t="shared" si="24"/>
        <v>#N/A</v>
      </c>
      <c r="C1479" s="7"/>
      <c r="D1479" s="6"/>
      <c r="E1479" s="5"/>
      <c r="F1479" s="10"/>
    </row>
    <row r="1480" spans="2:6" ht="14.7" thickBot="1" x14ac:dyDescent="0.55000000000000004">
      <c r="B1480" s="8" t="e">
        <f t="shared" si="24"/>
        <v>#N/A</v>
      </c>
      <c r="C1480" s="7"/>
      <c r="D1480" s="6"/>
      <c r="E1480" s="5"/>
      <c r="F1480" s="10"/>
    </row>
    <row r="1481" spans="2:6" ht="14.7" thickBot="1" x14ac:dyDescent="0.55000000000000004">
      <c r="B1481" s="8" t="e">
        <f t="shared" si="24"/>
        <v>#N/A</v>
      </c>
      <c r="C1481" s="7"/>
      <c r="D1481" s="6"/>
      <c r="E1481" s="5"/>
      <c r="F1481" s="10"/>
    </row>
    <row r="1482" spans="2:6" ht="14.7" thickBot="1" x14ac:dyDescent="0.55000000000000004">
      <c r="B1482" s="8" t="e">
        <f t="shared" si="24"/>
        <v>#N/A</v>
      </c>
      <c r="C1482" s="7"/>
      <c r="D1482" s="6"/>
      <c r="E1482" s="5"/>
      <c r="F1482" s="10"/>
    </row>
    <row r="1483" spans="2:6" ht="14.7" thickBot="1" x14ac:dyDescent="0.55000000000000004">
      <c r="B1483" s="8" t="e">
        <f t="shared" si="24"/>
        <v>#N/A</v>
      </c>
      <c r="C1483" s="7"/>
      <c r="D1483" s="6"/>
      <c r="E1483" s="5"/>
      <c r="F1483" s="10"/>
    </row>
    <row r="1484" spans="2:6" ht="14.7" thickBot="1" x14ac:dyDescent="0.55000000000000004">
      <c r="B1484" s="8" t="e">
        <f t="shared" si="24"/>
        <v>#N/A</v>
      </c>
      <c r="C1484" s="7"/>
      <c r="D1484" s="6"/>
      <c r="E1484" s="5"/>
      <c r="F1484" s="10"/>
    </row>
    <row r="1485" spans="2:6" ht="14.7" thickBot="1" x14ac:dyDescent="0.55000000000000004">
      <c r="B1485" s="8" t="e">
        <f t="shared" si="24"/>
        <v>#N/A</v>
      </c>
      <c r="C1485" s="7"/>
      <c r="D1485" s="6"/>
      <c r="E1485" s="5"/>
      <c r="F1485" s="10"/>
    </row>
    <row r="1486" spans="2:6" ht="14.7" thickBot="1" x14ac:dyDescent="0.55000000000000004">
      <c r="B1486" s="8" t="e">
        <f t="shared" si="24"/>
        <v>#N/A</v>
      </c>
      <c r="C1486" s="7"/>
      <c r="D1486" s="6"/>
      <c r="E1486" s="5"/>
      <c r="F1486" s="10"/>
    </row>
    <row r="1487" spans="2:6" ht="14.7" thickBot="1" x14ac:dyDescent="0.55000000000000004">
      <c r="B1487" s="8" t="e">
        <f t="shared" si="24"/>
        <v>#N/A</v>
      </c>
      <c r="C1487" s="7"/>
      <c r="D1487" s="6"/>
      <c r="E1487" s="5"/>
      <c r="F1487" s="10"/>
    </row>
    <row r="1488" spans="2:6" ht="14.7" thickBot="1" x14ac:dyDescent="0.55000000000000004">
      <c r="B1488" s="8" t="e">
        <f t="shared" si="24"/>
        <v>#N/A</v>
      </c>
      <c r="C1488" s="7"/>
      <c r="D1488" s="6"/>
      <c r="E1488" s="5"/>
      <c r="F1488" s="10"/>
    </row>
    <row r="1489" spans="2:6" ht="14.7" thickBot="1" x14ac:dyDescent="0.55000000000000004">
      <c r="B1489" s="8" t="e">
        <f t="shared" si="24"/>
        <v>#N/A</v>
      </c>
      <c r="C1489" s="7"/>
      <c r="D1489" s="6"/>
      <c r="E1489" s="5"/>
      <c r="F1489" s="10"/>
    </row>
    <row r="1490" spans="2:6" ht="14.7" thickBot="1" x14ac:dyDescent="0.55000000000000004">
      <c r="B1490" s="8" t="e">
        <f t="shared" si="24"/>
        <v>#N/A</v>
      </c>
      <c r="C1490" s="7"/>
      <c r="D1490" s="6"/>
      <c r="E1490" s="5"/>
      <c r="F1490" s="10"/>
    </row>
    <row r="1491" spans="2:6" ht="14.7" thickBot="1" x14ac:dyDescent="0.55000000000000004">
      <c r="B1491" s="8" t="e">
        <f t="shared" si="24"/>
        <v>#N/A</v>
      </c>
      <c r="C1491" s="7"/>
      <c r="D1491" s="6"/>
      <c r="E1491" s="5"/>
      <c r="F1491" s="10"/>
    </row>
    <row r="1492" spans="2:6" ht="14.7" thickBot="1" x14ac:dyDescent="0.55000000000000004">
      <c r="B1492" s="8" t="e">
        <f t="shared" si="24"/>
        <v>#N/A</v>
      </c>
      <c r="C1492" s="7"/>
      <c r="D1492" s="6"/>
      <c r="E1492" s="5"/>
      <c r="F1492" s="10"/>
    </row>
    <row r="1493" spans="2:6" ht="14.7" thickBot="1" x14ac:dyDescent="0.55000000000000004">
      <c r="B1493" s="8" t="e">
        <f t="shared" si="24"/>
        <v>#N/A</v>
      </c>
      <c r="C1493" s="7"/>
      <c r="D1493" s="6"/>
      <c r="E1493" s="5"/>
      <c r="F1493" s="10"/>
    </row>
    <row r="1494" spans="2:6" ht="14.7" thickBot="1" x14ac:dyDescent="0.55000000000000004">
      <c r="B1494" s="8" t="e">
        <f t="shared" si="24"/>
        <v>#N/A</v>
      </c>
      <c r="C1494" s="7"/>
      <c r="D1494" s="6"/>
      <c r="E1494" s="5"/>
      <c r="F1494" s="10"/>
    </row>
    <row r="1495" spans="2:6" ht="14.7" thickBot="1" x14ac:dyDescent="0.55000000000000004">
      <c r="B1495" s="8" t="e">
        <f t="shared" si="24"/>
        <v>#N/A</v>
      </c>
      <c r="C1495" s="7"/>
      <c r="D1495" s="6"/>
      <c r="E1495" s="5"/>
      <c r="F1495" s="10"/>
    </row>
    <row r="1496" spans="2:6" ht="14.7" thickBot="1" x14ac:dyDescent="0.55000000000000004">
      <c r="B1496" s="8" t="e">
        <f t="shared" si="24"/>
        <v>#N/A</v>
      </c>
      <c r="C1496" s="7"/>
      <c r="D1496" s="6"/>
      <c r="E1496" s="5"/>
      <c r="F1496" s="10"/>
    </row>
    <row r="1497" spans="2:6" ht="14.7" thickBot="1" x14ac:dyDescent="0.55000000000000004">
      <c r="B1497" s="8" t="e">
        <f t="shared" si="24"/>
        <v>#N/A</v>
      </c>
      <c r="C1497" s="7"/>
      <c r="D1497" s="6"/>
      <c r="E1497" s="5"/>
      <c r="F1497" s="10"/>
    </row>
    <row r="1498" spans="2:6" ht="14.7" thickBot="1" x14ac:dyDescent="0.55000000000000004">
      <c r="B1498" s="8" t="e">
        <f t="shared" si="24"/>
        <v>#N/A</v>
      </c>
      <c r="C1498" s="7"/>
      <c r="D1498" s="6"/>
      <c r="E1498" s="5"/>
      <c r="F1498" s="10"/>
    </row>
    <row r="1499" spans="2:6" ht="14.7" thickBot="1" x14ac:dyDescent="0.55000000000000004">
      <c r="B1499" s="8" t="e">
        <f t="shared" si="24"/>
        <v>#N/A</v>
      </c>
      <c r="C1499" s="7"/>
      <c r="D1499" s="6"/>
      <c r="E1499" s="5"/>
      <c r="F1499" s="10"/>
    </row>
    <row r="1500" spans="2:6" ht="14.7" thickBot="1" x14ac:dyDescent="0.55000000000000004">
      <c r="B1500" s="8" t="e">
        <f t="shared" si="24"/>
        <v>#N/A</v>
      </c>
      <c r="C1500" s="7"/>
      <c r="D1500" s="6"/>
      <c r="E1500" s="5"/>
      <c r="F1500" s="10"/>
    </row>
    <row r="1501" spans="2:6" ht="14.7" thickBot="1" x14ac:dyDescent="0.55000000000000004">
      <c r="B1501" s="8" t="e">
        <f t="shared" si="24"/>
        <v>#N/A</v>
      </c>
      <c r="C1501" s="7"/>
      <c r="D1501" s="6"/>
      <c r="E1501" s="5"/>
      <c r="F1501" s="10"/>
    </row>
    <row r="1502" spans="2:6" ht="14.7" thickBot="1" x14ac:dyDescent="0.55000000000000004">
      <c r="B1502" s="8" t="e">
        <f t="shared" si="24"/>
        <v>#N/A</v>
      </c>
      <c r="C1502" s="7"/>
      <c r="D1502" s="6"/>
      <c r="E1502" s="5"/>
      <c r="F1502" s="10"/>
    </row>
    <row r="1503" spans="2:6" ht="14.7" thickBot="1" x14ac:dyDescent="0.55000000000000004">
      <c r="B1503" s="8" t="e">
        <f t="shared" si="24"/>
        <v>#N/A</v>
      </c>
      <c r="C1503" s="7"/>
      <c r="D1503" s="6"/>
      <c r="E1503" s="5"/>
      <c r="F1503" s="10"/>
    </row>
    <row r="1504" spans="2:6" ht="14.7" thickBot="1" x14ac:dyDescent="0.55000000000000004">
      <c r="B1504" s="8" t="e">
        <f t="shared" si="24"/>
        <v>#N/A</v>
      </c>
      <c r="C1504" s="7"/>
      <c r="D1504" s="6"/>
      <c r="E1504" s="5"/>
      <c r="F1504" s="10"/>
    </row>
    <row r="1505" spans="2:6" ht="14.7" thickBot="1" x14ac:dyDescent="0.55000000000000004">
      <c r="B1505" s="8" t="e">
        <f t="shared" si="24"/>
        <v>#N/A</v>
      </c>
      <c r="C1505" s="7"/>
      <c r="D1505" s="6"/>
      <c r="E1505" s="5"/>
      <c r="F1505" s="10"/>
    </row>
    <row r="1506" spans="2:6" ht="14.7" thickBot="1" x14ac:dyDescent="0.55000000000000004">
      <c r="B1506" s="8" t="e">
        <f t="shared" si="24"/>
        <v>#N/A</v>
      </c>
      <c r="C1506" s="7"/>
      <c r="D1506" s="6"/>
      <c r="E1506" s="5"/>
      <c r="F1506" s="10"/>
    </row>
    <row r="1507" spans="2:6" ht="14.7" thickBot="1" x14ac:dyDescent="0.55000000000000004">
      <c r="B1507" s="8" t="e">
        <f t="shared" si="24"/>
        <v>#N/A</v>
      </c>
      <c r="C1507" s="7"/>
      <c r="D1507" s="6"/>
      <c r="E1507" s="5"/>
      <c r="F1507" s="10"/>
    </row>
    <row r="1508" spans="2:6" ht="14.7" thickBot="1" x14ac:dyDescent="0.55000000000000004">
      <c r="B1508" s="8" t="e">
        <f t="shared" si="24"/>
        <v>#N/A</v>
      </c>
      <c r="C1508" s="7"/>
      <c r="D1508" s="6"/>
      <c r="E1508" s="5"/>
      <c r="F1508" s="10"/>
    </row>
    <row r="1509" spans="2:6" ht="14.7" thickBot="1" x14ac:dyDescent="0.55000000000000004">
      <c r="B1509" s="8" t="e">
        <f t="shared" si="24"/>
        <v>#N/A</v>
      </c>
      <c r="C1509" s="7"/>
      <c r="D1509" s="6"/>
      <c r="E1509" s="5"/>
      <c r="F1509" s="10"/>
    </row>
    <row r="1510" spans="2:6" ht="14.7" thickBot="1" x14ac:dyDescent="0.55000000000000004">
      <c r="B1510" s="8" t="e">
        <f t="shared" si="24"/>
        <v>#N/A</v>
      </c>
      <c r="C1510" s="7"/>
      <c r="D1510" s="6"/>
      <c r="E1510" s="5"/>
      <c r="F1510" s="10"/>
    </row>
    <row r="1511" spans="2:6" ht="14.7" thickBot="1" x14ac:dyDescent="0.55000000000000004">
      <c r="B1511" s="8" t="e">
        <f t="shared" si="24"/>
        <v>#N/A</v>
      </c>
      <c r="C1511" s="7"/>
      <c r="D1511" s="6"/>
      <c r="E1511" s="5"/>
      <c r="F1511" s="10"/>
    </row>
    <row r="1512" spans="2:6" ht="14.7" thickBot="1" x14ac:dyDescent="0.55000000000000004">
      <c r="B1512" s="8" t="e">
        <f t="shared" si="24"/>
        <v>#N/A</v>
      </c>
      <c r="C1512" s="7"/>
      <c r="D1512" s="6"/>
      <c r="E1512" s="5"/>
      <c r="F1512" s="10"/>
    </row>
    <row r="1513" spans="2:6" ht="14.7" thickBot="1" x14ac:dyDescent="0.55000000000000004">
      <c r="B1513" s="8" t="e">
        <f t="shared" si="24"/>
        <v>#N/A</v>
      </c>
      <c r="C1513" s="7"/>
      <c r="D1513" s="6"/>
      <c r="E1513" s="5"/>
      <c r="F1513" s="10"/>
    </row>
    <row r="1514" spans="2:6" ht="14.7" thickBot="1" x14ac:dyDescent="0.55000000000000004">
      <c r="B1514" s="8" t="e">
        <f t="shared" si="24"/>
        <v>#N/A</v>
      </c>
      <c r="C1514" s="7"/>
      <c r="D1514" s="6"/>
      <c r="E1514" s="5"/>
      <c r="F1514" s="10"/>
    </row>
    <row r="1515" spans="2:6" ht="14.7" thickBot="1" x14ac:dyDescent="0.55000000000000004">
      <c r="B1515" s="8" t="e">
        <f t="shared" si="24"/>
        <v>#N/A</v>
      </c>
      <c r="C1515" s="7"/>
      <c r="D1515" s="6"/>
      <c r="E1515" s="5"/>
      <c r="F1515" s="10"/>
    </row>
    <row r="1516" spans="2:6" ht="14.7" thickBot="1" x14ac:dyDescent="0.55000000000000004">
      <c r="B1516" s="8" t="e">
        <f t="shared" si="24"/>
        <v>#N/A</v>
      </c>
      <c r="C1516" s="7"/>
      <c r="D1516" s="6"/>
      <c r="E1516" s="5"/>
      <c r="F1516" s="10"/>
    </row>
    <row r="1517" spans="2:6" ht="14.7" thickBot="1" x14ac:dyDescent="0.55000000000000004">
      <c r="B1517" s="8" t="e">
        <f t="shared" si="24"/>
        <v>#N/A</v>
      </c>
      <c r="C1517" s="7"/>
      <c r="D1517" s="6"/>
      <c r="E1517" s="5"/>
      <c r="F1517" s="10"/>
    </row>
    <row r="1518" spans="2:6" ht="14.7" thickBot="1" x14ac:dyDescent="0.55000000000000004">
      <c r="B1518" s="8" t="e">
        <f t="shared" si="24"/>
        <v>#N/A</v>
      </c>
      <c r="C1518" s="7"/>
      <c r="D1518" s="6"/>
      <c r="E1518" s="5"/>
      <c r="F1518" s="10"/>
    </row>
    <row r="1519" spans="2:6" ht="14.7" thickBot="1" x14ac:dyDescent="0.55000000000000004">
      <c r="B1519" s="8" t="e">
        <f t="shared" si="24"/>
        <v>#N/A</v>
      </c>
      <c r="C1519" s="7"/>
      <c r="D1519" s="6"/>
      <c r="E1519" s="5"/>
      <c r="F1519" s="10"/>
    </row>
    <row r="1520" spans="2:6" ht="14.7" thickBot="1" x14ac:dyDescent="0.55000000000000004">
      <c r="B1520" s="8" t="e">
        <f t="shared" si="24"/>
        <v>#N/A</v>
      </c>
      <c r="C1520" s="7"/>
      <c r="D1520" s="6"/>
      <c r="E1520" s="5"/>
      <c r="F1520" s="10"/>
    </row>
    <row r="1521" spans="2:6" ht="14.7" thickBot="1" x14ac:dyDescent="0.55000000000000004">
      <c r="B1521" s="8" t="e">
        <f t="shared" si="24"/>
        <v>#N/A</v>
      </c>
      <c r="C1521" s="7"/>
      <c r="D1521" s="6"/>
      <c r="E1521" s="5"/>
      <c r="F1521" s="10"/>
    </row>
    <row r="1522" spans="2:6" ht="14.7" thickBot="1" x14ac:dyDescent="0.55000000000000004">
      <c r="B1522" s="8" t="e">
        <f t="shared" si="24"/>
        <v>#N/A</v>
      </c>
      <c r="C1522" s="7"/>
      <c r="D1522" s="6"/>
      <c r="E1522" s="5"/>
      <c r="F1522" s="10"/>
    </row>
    <row r="1523" spans="2:6" ht="14.7" thickBot="1" x14ac:dyDescent="0.55000000000000004">
      <c r="B1523" s="8" t="e">
        <f t="shared" ref="B1523:B1586" si="25">IF(ISBLANK(D1523),NA(),B1522+1)</f>
        <v>#N/A</v>
      </c>
      <c r="C1523" s="7"/>
      <c r="D1523" s="6"/>
      <c r="E1523" s="5"/>
      <c r="F1523" s="10"/>
    </row>
    <row r="1524" spans="2:6" ht="14.7" thickBot="1" x14ac:dyDescent="0.55000000000000004">
      <c r="B1524" s="8" t="e">
        <f t="shared" si="25"/>
        <v>#N/A</v>
      </c>
      <c r="C1524" s="7"/>
      <c r="D1524" s="6"/>
      <c r="E1524" s="5"/>
      <c r="F1524" s="10"/>
    </row>
    <row r="1525" spans="2:6" ht="14.7" thickBot="1" x14ac:dyDescent="0.55000000000000004">
      <c r="B1525" s="8" t="e">
        <f t="shared" si="25"/>
        <v>#N/A</v>
      </c>
      <c r="C1525" s="7"/>
      <c r="D1525" s="6"/>
      <c r="E1525" s="5"/>
      <c r="F1525" s="10"/>
    </row>
    <row r="1526" spans="2:6" ht="14.7" thickBot="1" x14ac:dyDescent="0.55000000000000004">
      <c r="B1526" s="8" t="e">
        <f t="shared" si="25"/>
        <v>#N/A</v>
      </c>
      <c r="C1526" s="7"/>
      <c r="D1526" s="6"/>
      <c r="E1526" s="5"/>
      <c r="F1526" s="10"/>
    </row>
    <row r="1527" spans="2:6" ht="14.7" thickBot="1" x14ac:dyDescent="0.55000000000000004">
      <c r="B1527" s="8" t="e">
        <f t="shared" si="25"/>
        <v>#N/A</v>
      </c>
      <c r="C1527" s="7"/>
      <c r="D1527" s="6"/>
      <c r="E1527" s="5"/>
      <c r="F1527" s="10"/>
    </row>
    <row r="1528" spans="2:6" ht="14.7" thickBot="1" x14ac:dyDescent="0.55000000000000004">
      <c r="B1528" s="8" t="e">
        <f t="shared" si="25"/>
        <v>#N/A</v>
      </c>
      <c r="C1528" s="7"/>
      <c r="D1528" s="6"/>
      <c r="E1528" s="5"/>
      <c r="F1528" s="10"/>
    </row>
    <row r="1529" spans="2:6" ht="14.7" thickBot="1" x14ac:dyDescent="0.55000000000000004">
      <c r="B1529" s="8" t="e">
        <f t="shared" si="25"/>
        <v>#N/A</v>
      </c>
      <c r="C1529" s="7"/>
      <c r="D1529" s="6"/>
      <c r="E1529" s="5"/>
      <c r="F1529" s="10"/>
    </row>
    <row r="1530" spans="2:6" ht="14.7" thickBot="1" x14ac:dyDescent="0.55000000000000004">
      <c r="B1530" s="8" t="e">
        <f t="shared" si="25"/>
        <v>#N/A</v>
      </c>
      <c r="C1530" s="7"/>
      <c r="D1530" s="6"/>
      <c r="E1530" s="5"/>
      <c r="F1530" s="10"/>
    </row>
    <row r="1531" spans="2:6" ht="14.7" thickBot="1" x14ac:dyDescent="0.55000000000000004">
      <c r="B1531" s="8" t="e">
        <f t="shared" si="25"/>
        <v>#N/A</v>
      </c>
      <c r="C1531" s="7"/>
      <c r="D1531" s="6"/>
      <c r="E1531" s="5"/>
      <c r="F1531" s="10"/>
    </row>
    <row r="1532" spans="2:6" ht="14.7" thickBot="1" x14ac:dyDescent="0.55000000000000004">
      <c r="B1532" s="8" t="e">
        <f t="shared" si="25"/>
        <v>#N/A</v>
      </c>
      <c r="C1532" s="7"/>
      <c r="D1532" s="6"/>
      <c r="E1532" s="5"/>
      <c r="F1532" s="10"/>
    </row>
    <row r="1533" spans="2:6" ht="14.7" thickBot="1" x14ac:dyDescent="0.55000000000000004">
      <c r="B1533" s="8" t="e">
        <f t="shared" si="25"/>
        <v>#N/A</v>
      </c>
      <c r="C1533" s="7"/>
      <c r="D1533" s="6"/>
      <c r="E1533" s="5"/>
      <c r="F1533" s="10"/>
    </row>
    <row r="1534" spans="2:6" ht="14.7" thickBot="1" x14ac:dyDescent="0.55000000000000004">
      <c r="B1534" s="8" t="e">
        <f t="shared" si="25"/>
        <v>#N/A</v>
      </c>
      <c r="C1534" s="7"/>
      <c r="D1534" s="6"/>
      <c r="E1534" s="5"/>
      <c r="F1534" s="10"/>
    </row>
    <row r="1535" spans="2:6" ht="14.7" thickBot="1" x14ac:dyDescent="0.55000000000000004">
      <c r="B1535" s="8" t="e">
        <f t="shared" si="25"/>
        <v>#N/A</v>
      </c>
      <c r="C1535" s="7"/>
      <c r="D1535" s="6"/>
      <c r="E1535" s="5"/>
      <c r="F1535" s="10"/>
    </row>
    <row r="1536" spans="2:6" ht="14.7" thickBot="1" x14ac:dyDescent="0.55000000000000004">
      <c r="B1536" s="8" t="e">
        <f t="shared" si="25"/>
        <v>#N/A</v>
      </c>
      <c r="C1536" s="7"/>
      <c r="D1536" s="6"/>
      <c r="E1536" s="5"/>
      <c r="F1536" s="10"/>
    </row>
    <row r="1537" spans="2:6" ht="14.7" thickBot="1" x14ac:dyDescent="0.55000000000000004">
      <c r="B1537" s="8" t="e">
        <f t="shared" si="25"/>
        <v>#N/A</v>
      </c>
      <c r="C1537" s="7"/>
      <c r="D1537" s="6"/>
      <c r="E1537" s="5"/>
      <c r="F1537" s="10"/>
    </row>
    <row r="1538" spans="2:6" ht="14.7" thickBot="1" x14ac:dyDescent="0.55000000000000004">
      <c r="B1538" s="8" t="e">
        <f t="shared" si="25"/>
        <v>#N/A</v>
      </c>
      <c r="C1538" s="7"/>
      <c r="D1538" s="6"/>
      <c r="E1538" s="5"/>
      <c r="F1538" s="10"/>
    </row>
    <row r="1539" spans="2:6" ht="14.7" thickBot="1" x14ac:dyDescent="0.55000000000000004">
      <c r="B1539" s="8" t="e">
        <f t="shared" si="25"/>
        <v>#N/A</v>
      </c>
      <c r="C1539" s="7"/>
      <c r="D1539" s="6"/>
      <c r="E1539" s="5"/>
      <c r="F1539" s="10"/>
    </row>
    <row r="1540" spans="2:6" ht="14.7" thickBot="1" x14ac:dyDescent="0.55000000000000004">
      <c r="B1540" s="8" t="e">
        <f t="shared" si="25"/>
        <v>#N/A</v>
      </c>
      <c r="C1540" s="7"/>
      <c r="D1540" s="6"/>
      <c r="E1540" s="5"/>
      <c r="F1540" s="10"/>
    </row>
    <row r="1541" spans="2:6" ht="14.7" thickBot="1" x14ac:dyDescent="0.55000000000000004">
      <c r="B1541" s="8" t="e">
        <f t="shared" si="25"/>
        <v>#N/A</v>
      </c>
      <c r="C1541" s="7"/>
      <c r="D1541" s="6"/>
      <c r="E1541" s="5"/>
      <c r="F1541" s="10"/>
    </row>
    <row r="1542" spans="2:6" ht="14.7" thickBot="1" x14ac:dyDescent="0.55000000000000004">
      <c r="B1542" s="8" t="e">
        <f t="shared" si="25"/>
        <v>#N/A</v>
      </c>
      <c r="C1542" s="7"/>
      <c r="D1542" s="6"/>
      <c r="E1542" s="5"/>
      <c r="F1542" s="10"/>
    </row>
    <row r="1543" spans="2:6" ht="14.7" thickBot="1" x14ac:dyDescent="0.55000000000000004">
      <c r="B1543" s="8" t="e">
        <f t="shared" si="25"/>
        <v>#N/A</v>
      </c>
      <c r="C1543" s="7"/>
      <c r="D1543" s="6"/>
      <c r="E1543" s="5"/>
      <c r="F1543" s="10"/>
    </row>
    <row r="1544" spans="2:6" ht="14.7" thickBot="1" x14ac:dyDescent="0.55000000000000004">
      <c r="B1544" s="8" t="e">
        <f t="shared" si="25"/>
        <v>#N/A</v>
      </c>
      <c r="C1544" s="7"/>
      <c r="D1544" s="6"/>
      <c r="E1544" s="5"/>
      <c r="F1544" s="10"/>
    </row>
    <row r="1545" spans="2:6" ht="14.7" thickBot="1" x14ac:dyDescent="0.55000000000000004">
      <c r="B1545" s="8" t="e">
        <f t="shared" si="25"/>
        <v>#N/A</v>
      </c>
      <c r="C1545" s="7"/>
      <c r="D1545" s="6"/>
      <c r="E1545" s="5"/>
      <c r="F1545" s="10"/>
    </row>
    <row r="1546" spans="2:6" ht="14.7" thickBot="1" x14ac:dyDescent="0.55000000000000004">
      <c r="B1546" s="8" t="e">
        <f t="shared" si="25"/>
        <v>#N/A</v>
      </c>
      <c r="C1546" s="7"/>
      <c r="D1546" s="6"/>
      <c r="E1546" s="5"/>
      <c r="F1546" s="10"/>
    </row>
    <row r="1547" spans="2:6" ht="14.7" thickBot="1" x14ac:dyDescent="0.55000000000000004">
      <c r="B1547" s="8" t="e">
        <f t="shared" si="25"/>
        <v>#N/A</v>
      </c>
      <c r="C1547" s="7"/>
      <c r="D1547" s="6"/>
      <c r="E1547" s="5"/>
      <c r="F1547" s="10"/>
    </row>
    <row r="1548" spans="2:6" ht="14.7" thickBot="1" x14ac:dyDescent="0.55000000000000004">
      <c r="B1548" s="8" t="e">
        <f t="shared" si="25"/>
        <v>#N/A</v>
      </c>
      <c r="C1548" s="7"/>
      <c r="D1548" s="6"/>
      <c r="E1548" s="5"/>
      <c r="F1548" s="10"/>
    </row>
    <row r="1549" spans="2:6" ht="14.7" thickBot="1" x14ac:dyDescent="0.55000000000000004">
      <c r="B1549" s="8" t="e">
        <f t="shared" si="25"/>
        <v>#N/A</v>
      </c>
      <c r="C1549" s="7"/>
      <c r="D1549" s="6"/>
      <c r="E1549" s="5"/>
      <c r="F1549" s="10"/>
    </row>
    <row r="1550" spans="2:6" ht="14.7" thickBot="1" x14ac:dyDescent="0.55000000000000004">
      <c r="B1550" s="8" t="e">
        <f t="shared" si="25"/>
        <v>#N/A</v>
      </c>
      <c r="C1550" s="7"/>
      <c r="D1550" s="6"/>
      <c r="E1550" s="5"/>
      <c r="F1550" s="10"/>
    </row>
    <row r="1551" spans="2:6" ht="14.7" thickBot="1" x14ac:dyDescent="0.55000000000000004">
      <c r="B1551" s="8" t="e">
        <f t="shared" si="25"/>
        <v>#N/A</v>
      </c>
      <c r="C1551" s="7"/>
      <c r="D1551" s="6"/>
      <c r="E1551" s="5"/>
      <c r="F1551" s="10"/>
    </row>
    <row r="1552" spans="2:6" ht="14.7" thickBot="1" x14ac:dyDescent="0.55000000000000004">
      <c r="B1552" s="8" t="e">
        <f t="shared" si="25"/>
        <v>#N/A</v>
      </c>
      <c r="C1552" s="7"/>
      <c r="D1552" s="6"/>
      <c r="E1552" s="5"/>
      <c r="F1552" s="10"/>
    </row>
    <row r="1553" spans="2:6" ht="14.7" thickBot="1" x14ac:dyDescent="0.55000000000000004">
      <c r="B1553" s="8" t="e">
        <f t="shared" si="25"/>
        <v>#N/A</v>
      </c>
      <c r="C1553" s="7"/>
      <c r="D1553" s="6"/>
      <c r="E1553" s="5"/>
      <c r="F1553" s="10"/>
    </row>
    <row r="1554" spans="2:6" ht="14.7" thickBot="1" x14ac:dyDescent="0.55000000000000004">
      <c r="B1554" s="8" t="e">
        <f t="shared" si="25"/>
        <v>#N/A</v>
      </c>
      <c r="C1554" s="7"/>
      <c r="D1554" s="6"/>
      <c r="E1554" s="5"/>
      <c r="F1554" s="10"/>
    </row>
    <row r="1555" spans="2:6" ht="14.7" thickBot="1" x14ac:dyDescent="0.55000000000000004">
      <c r="B1555" s="8" t="e">
        <f t="shared" si="25"/>
        <v>#N/A</v>
      </c>
      <c r="C1555" s="7"/>
      <c r="D1555" s="6"/>
      <c r="E1555" s="5"/>
      <c r="F1555" s="10"/>
    </row>
    <row r="1556" spans="2:6" ht="14.7" thickBot="1" x14ac:dyDescent="0.55000000000000004">
      <c r="B1556" s="8" t="e">
        <f t="shared" si="25"/>
        <v>#N/A</v>
      </c>
      <c r="C1556" s="7"/>
      <c r="D1556" s="6"/>
      <c r="E1556" s="5"/>
      <c r="F1556" s="10"/>
    </row>
    <row r="1557" spans="2:6" ht="14.7" thickBot="1" x14ac:dyDescent="0.55000000000000004">
      <c r="B1557" s="8" t="e">
        <f t="shared" si="25"/>
        <v>#N/A</v>
      </c>
      <c r="C1557" s="7"/>
      <c r="D1557" s="6"/>
      <c r="E1557" s="5"/>
      <c r="F1557" s="10"/>
    </row>
    <row r="1558" spans="2:6" ht="14.7" thickBot="1" x14ac:dyDescent="0.55000000000000004">
      <c r="B1558" s="8" t="e">
        <f t="shared" si="25"/>
        <v>#N/A</v>
      </c>
      <c r="C1558" s="7"/>
      <c r="D1558" s="6"/>
      <c r="E1558" s="5"/>
      <c r="F1558" s="10"/>
    </row>
    <row r="1559" spans="2:6" ht="14.7" thickBot="1" x14ac:dyDescent="0.55000000000000004">
      <c r="B1559" s="8" t="e">
        <f t="shared" si="25"/>
        <v>#N/A</v>
      </c>
      <c r="C1559" s="7"/>
      <c r="D1559" s="6"/>
      <c r="E1559" s="5"/>
      <c r="F1559" s="10"/>
    </row>
    <row r="1560" spans="2:6" ht="14.7" thickBot="1" x14ac:dyDescent="0.55000000000000004">
      <c r="B1560" s="8" t="e">
        <f t="shared" si="25"/>
        <v>#N/A</v>
      </c>
      <c r="C1560" s="7"/>
      <c r="D1560" s="6"/>
      <c r="E1560" s="5"/>
      <c r="F1560" s="10"/>
    </row>
    <row r="1561" spans="2:6" ht="14.7" thickBot="1" x14ac:dyDescent="0.55000000000000004">
      <c r="B1561" s="8" t="e">
        <f t="shared" si="25"/>
        <v>#N/A</v>
      </c>
      <c r="C1561" s="7"/>
      <c r="D1561" s="6"/>
      <c r="E1561" s="5"/>
      <c r="F1561" s="10"/>
    </row>
    <row r="1562" spans="2:6" ht="14.7" thickBot="1" x14ac:dyDescent="0.55000000000000004">
      <c r="B1562" s="8" t="e">
        <f t="shared" si="25"/>
        <v>#N/A</v>
      </c>
      <c r="C1562" s="7"/>
      <c r="D1562" s="6"/>
      <c r="E1562" s="5"/>
      <c r="F1562" s="10"/>
    </row>
    <row r="1563" spans="2:6" ht="14.7" thickBot="1" x14ac:dyDescent="0.55000000000000004">
      <c r="B1563" s="8" t="e">
        <f t="shared" si="25"/>
        <v>#N/A</v>
      </c>
      <c r="C1563" s="7"/>
      <c r="D1563" s="6"/>
      <c r="E1563" s="5"/>
      <c r="F1563" s="10"/>
    </row>
    <row r="1564" spans="2:6" ht="14.7" thickBot="1" x14ac:dyDescent="0.55000000000000004">
      <c r="B1564" s="8" t="e">
        <f t="shared" si="25"/>
        <v>#N/A</v>
      </c>
      <c r="C1564" s="7"/>
      <c r="D1564" s="6"/>
      <c r="E1564" s="5"/>
      <c r="F1564" s="10"/>
    </row>
    <row r="1565" spans="2:6" ht="14.7" thickBot="1" x14ac:dyDescent="0.55000000000000004">
      <c r="B1565" s="8" t="e">
        <f t="shared" si="25"/>
        <v>#N/A</v>
      </c>
      <c r="C1565" s="7"/>
      <c r="D1565" s="6"/>
      <c r="E1565" s="5"/>
      <c r="F1565" s="10"/>
    </row>
    <row r="1566" spans="2:6" ht="14.7" thickBot="1" x14ac:dyDescent="0.55000000000000004">
      <c r="B1566" s="8" t="e">
        <f t="shared" si="25"/>
        <v>#N/A</v>
      </c>
      <c r="C1566" s="7"/>
      <c r="D1566" s="6"/>
      <c r="E1566" s="5"/>
      <c r="F1566" s="10"/>
    </row>
    <row r="1567" spans="2:6" ht="14.7" thickBot="1" x14ac:dyDescent="0.55000000000000004">
      <c r="B1567" s="8" t="e">
        <f t="shared" si="25"/>
        <v>#N/A</v>
      </c>
      <c r="C1567" s="7"/>
      <c r="D1567" s="6"/>
      <c r="E1567" s="5"/>
      <c r="F1567" s="10"/>
    </row>
    <row r="1568" spans="2:6" ht="14.7" thickBot="1" x14ac:dyDescent="0.55000000000000004">
      <c r="B1568" s="8" t="e">
        <f t="shared" si="25"/>
        <v>#N/A</v>
      </c>
      <c r="C1568" s="7"/>
      <c r="D1568" s="6"/>
      <c r="E1568" s="5"/>
      <c r="F1568" s="10"/>
    </row>
    <row r="1569" spans="2:6" ht="14.7" thickBot="1" x14ac:dyDescent="0.55000000000000004">
      <c r="B1569" s="8" t="e">
        <f t="shared" si="25"/>
        <v>#N/A</v>
      </c>
      <c r="C1569" s="7"/>
      <c r="D1569" s="6"/>
      <c r="E1569" s="5"/>
      <c r="F1569" s="10"/>
    </row>
    <row r="1570" spans="2:6" ht="14.7" thickBot="1" x14ac:dyDescent="0.55000000000000004">
      <c r="B1570" s="8" t="e">
        <f t="shared" si="25"/>
        <v>#N/A</v>
      </c>
      <c r="C1570" s="7"/>
      <c r="D1570" s="6"/>
      <c r="E1570" s="5"/>
      <c r="F1570" s="10"/>
    </row>
    <row r="1571" spans="2:6" ht="14.7" thickBot="1" x14ac:dyDescent="0.55000000000000004">
      <c r="B1571" s="8" t="e">
        <f t="shared" si="25"/>
        <v>#N/A</v>
      </c>
      <c r="C1571" s="7"/>
      <c r="D1571" s="6"/>
      <c r="E1571" s="5"/>
      <c r="F1571" s="10"/>
    </row>
    <row r="1572" spans="2:6" ht="14.7" thickBot="1" x14ac:dyDescent="0.55000000000000004">
      <c r="B1572" s="8" t="e">
        <f t="shared" si="25"/>
        <v>#N/A</v>
      </c>
      <c r="C1572" s="7"/>
      <c r="D1572" s="6"/>
      <c r="E1572" s="5"/>
      <c r="F1572" s="10"/>
    </row>
    <row r="1573" spans="2:6" ht="14.7" thickBot="1" x14ac:dyDescent="0.55000000000000004">
      <c r="B1573" s="8" t="e">
        <f t="shared" si="25"/>
        <v>#N/A</v>
      </c>
      <c r="C1573" s="7"/>
      <c r="D1573" s="6"/>
      <c r="E1573" s="5"/>
      <c r="F1573" s="10"/>
    </row>
    <row r="1574" spans="2:6" ht="14.7" thickBot="1" x14ac:dyDescent="0.55000000000000004">
      <c r="B1574" s="8" t="e">
        <f t="shared" si="25"/>
        <v>#N/A</v>
      </c>
      <c r="C1574" s="7"/>
      <c r="D1574" s="6"/>
      <c r="E1574" s="5"/>
      <c r="F1574" s="10"/>
    </row>
    <row r="1575" spans="2:6" ht="14.7" thickBot="1" x14ac:dyDescent="0.55000000000000004">
      <c r="B1575" s="8" t="e">
        <f t="shared" si="25"/>
        <v>#N/A</v>
      </c>
      <c r="C1575" s="7"/>
      <c r="D1575" s="6"/>
      <c r="E1575" s="5"/>
      <c r="F1575" s="10"/>
    </row>
    <row r="1576" spans="2:6" ht="14.7" thickBot="1" x14ac:dyDescent="0.55000000000000004">
      <c r="B1576" s="8" t="e">
        <f t="shared" si="25"/>
        <v>#N/A</v>
      </c>
      <c r="C1576" s="7"/>
      <c r="D1576" s="6"/>
      <c r="E1576" s="5"/>
      <c r="F1576" s="10"/>
    </row>
    <row r="1577" spans="2:6" ht="14.7" thickBot="1" x14ac:dyDescent="0.55000000000000004">
      <c r="B1577" s="8" t="e">
        <f t="shared" si="25"/>
        <v>#N/A</v>
      </c>
      <c r="C1577" s="7"/>
      <c r="D1577" s="6"/>
      <c r="E1577" s="5"/>
      <c r="F1577" s="10"/>
    </row>
    <row r="1578" spans="2:6" ht="14.7" thickBot="1" x14ac:dyDescent="0.55000000000000004">
      <c r="B1578" s="8" t="e">
        <f t="shared" si="25"/>
        <v>#N/A</v>
      </c>
      <c r="C1578" s="7"/>
      <c r="D1578" s="6"/>
      <c r="E1578" s="5"/>
      <c r="F1578" s="10"/>
    </row>
    <row r="1579" spans="2:6" ht="14.7" thickBot="1" x14ac:dyDescent="0.55000000000000004">
      <c r="B1579" s="8" t="e">
        <f t="shared" si="25"/>
        <v>#N/A</v>
      </c>
      <c r="C1579" s="7"/>
      <c r="D1579" s="6"/>
      <c r="E1579" s="5"/>
      <c r="F1579" s="10"/>
    </row>
    <row r="1580" spans="2:6" ht="14.7" thickBot="1" x14ac:dyDescent="0.55000000000000004">
      <c r="B1580" s="8" t="e">
        <f t="shared" si="25"/>
        <v>#N/A</v>
      </c>
      <c r="C1580" s="7"/>
      <c r="D1580" s="6"/>
      <c r="E1580" s="5"/>
      <c r="F1580" s="10"/>
    </row>
    <row r="1581" spans="2:6" ht="14.7" thickBot="1" x14ac:dyDescent="0.55000000000000004">
      <c r="B1581" s="8" t="e">
        <f t="shared" si="25"/>
        <v>#N/A</v>
      </c>
      <c r="C1581" s="7"/>
      <c r="D1581" s="6"/>
      <c r="E1581" s="5"/>
      <c r="F1581" s="10"/>
    </row>
    <row r="1582" spans="2:6" ht="14.7" thickBot="1" x14ac:dyDescent="0.55000000000000004">
      <c r="B1582" s="8" t="e">
        <f t="shared" si="25"/>
        <v>#N/A</v>
      </c>
      <c r="C1582" s="7"/>
      <c r="D1582" s="6"/>
      <c r="E1582" s="5"/>
      <c r="F1582" s="10"/>
    </row>
    <row r="1583" spans="2:6" ht="14.7" thickBot="1" x14ac:dyDescent="0.55000000000000004">
      <c r="B1583" s="8" t="e">
        <f t="shared" si="25"/>
        <v>#N/A</v>
      </c>
      <c r="C1583" s="7"/>
      <c r="D1583" s="6"/>
      <c r="E1583" s="5"/>
      <c r="F1583" s="10"/>
    </row>
    <row r="1584" spans="2:6" ht="14.7" thickBot="1" x14ac:dyDescent="0.55000000000000004">
      <c r="B1584" s="8" t="e">
        <f t="shared" si="25"/>
        <v>#N/A</v>
      </c>
      <c r="C1584" s="7"/>
      <c r="D1584" s="6"/>
      <c r="E1584" s="5"/>
      <c r="F1584" s="10"/>
    </row>
    <row r="1585" spans="2:6" ht="14.7" thickBot="1" x14ac:dyDescent="0.55000000000000004">
      <c r="B1585" s="8" t="e">
        <f t="shared" si="25"/>
        <v>#N/A</v>
      </c>
      <c r="C1585" s="7"/>
      <c r="D1585" s="6"/>
      <c r="E1585" s="5"/>
      <c r="F1585" s="10"/>
    </row>
    <row r="1586" spans="2:6" ht="14.7" thickBot="1" x14ac:dyDescent="0.55000000000000004">
      <c r="B1586" s="8" t="e">
        <f t="shared" si="25"/>
        <v>#N/A</v>
      </c>
      <c r="C1586" s="7"/>
      <c r="D1586" s="6"/>
      <c r="E1586" s="5"/>
      <c r="F1586" s="10"/>
    </row>
    <row r="1587" spans="2:6" ht="14.7" thickBot="1" x14ac:dyDescent="0.55000000000000004">
      <c r="B1587" s="8" t="e">
        <f t="shared" ref="B1587:B1650" si="26">IF(ISBLANK(D1587),NA(),B1586+1)</f>
        <v>#N/A</v>
      </c>
      <c r="C1587" s="7"/>
      <c r="D1587" s="6"/>
      <c r="E1587" s="5"/>
      <c r="F1587" s="10"/>
    </row>
    <row r="1588" spans="2:6" ht="14.7" thickBot="1" x14ac:dyDescent="0.55000000000000004">
      <c r="B1588" s="8" t="e">
        <f t="shared" si="26"/>
        <v>#N/A</v>
      </c>
      <c r="C1588" s="7"/>
      <c r="D1588" s="6"/>
      <c r="E1588" s="5"/>
      <c r="F1588" s="10"/>
    </row>
    <row r="1589" spans="2:6" ht="14.7" thickBot="1" x14ac:dyDescent="0.55000000000000004">
      <c r="B1589" s="8" t="e">
        <f t="shared" si="26"/>
        <v>#N/A</v>
      </c>
      <c r="C1589" s="7"/>
      <c r="D1589" s="6"/>
      <c r="E1589" s="5"/>
      <c r="F1589" s="10"/>
    </row>
    <row r="1590" spans="2:6" ht="14.7" thickBot="1" x14ac:dyDescent="0.55000000000000004">
      <c r="B1590" s="8" t="e">
        <f t="shared" si="26"/>
        <v>#N/A</v>
      </c>
      <c r="C1590" s="7"/>
      <c r="D1590" s="6"/>
      <c r="E1590" s="5"/>
      <c r="F1590" s="10"/>
    </row>
    <row r="1591" spans="2:6" ht="14.7" thickBot="1" x14ac:dyDescent="0.55000000000000004">
      <c r="B1591" s="8" t="e">
        <f t="shared" si="26"/>
        <v>#N/A</v>
      </c>
      <c r="C1591" s="7"/>
      <c r="D1591" s="6"/>
      <c r="E1591" s="5"/>
      <c r="F1591" s="10"/>
    </row>
    <row r="1592" spans="2:6" ht="14.7" thickBot="1" x14ac:dyDescent="0.55000000000000004">
      <c r="B1592" s="8" t="e">
        <f t="shared" si="26"/>
        <v>#N/A</v>
      </c>
      <c r="C1592" s="7"/>
      <c r="D1592" s="6"/>
      <c r="E1592" s="5"/>
      <c r="F1592" s="10"/>
    </row>
    <row r="1593" spans="2:6" ht="14.7" thickBot="1" x14ac:dyDescent="0.55000000000000004">
      <c r="B1593" s="8" t="e">
        <f t="shared" si="26"/>
        <v>#N/A</v>
      </c>
      <c r="C1593" s="7"/>
      <c r="D1593" s="6"/>
      <c r="E1593" s="5"/>
      <c r="F1593" s="10"/>
    </row>
    <row r="1594" spans="2:6" ht="14.7" thickBot="1" x14ac:dyDescent="0.55000000000000004">
      <c r="B1594" s="8" t="e">
        <f t="shared" si="26"/>
        <v>#N/A</v>
      </c>
      <c r="C1594" s="7"/>
      <c r="D1594" s="6"/>
      <c r="E1594" s="5"/>
      <c r="F1594" s="10"/>
    </row>
    <row r="1595" spans="2:6" ht="14.7" thickBot="1" x14ac:dyDescent="0.55000000000000004">
      <c r="B1595" s="8" t="e">
        <f t="shared" si="26"/>
        <v>#N/A</v>
      </c>
      <c r="C1595" s="7"/>
      <c r="D1595" s="6"/>
      <c r="E1595" s="5"/>
      <c r="F1595" s="10"/>
    </row>
    <row r="1596" spans="2:6" ht="14.7" thickBot="1" x14ac:dyDescent="0.55000000000000004">
      <c r="B1596" s="8" t="e">
        <f t="shared" si="26"/>
        <v>#N/A</v>
      </c>
      <c r="C1596" s="7"/>
      <c r="D1596" s="6"/>
      <c r="E1596" s="5"/>
      <c r="F1596" s="10"/>
    </row>
    <row r="1597" spans="2:6" ht="14.7" thickBot="1" x14ac:dyDescent="0.55000000000000004">
      <c r="B1597" s="8" t="e">
        <f t="shared" si="26"/>
        <v>#N/A</v>
      </c>
      <c r="C1597" s="7"/>
      <c r="D1597" s="6"/>
      <c r="E1597" s="5"/>
      <c r="F1597" s="10"/>
    </row>
    <row r="1598" spans="2:6" ht="14.7" thickBot="1" x14ac:dyDescent="0.55000000000000004">
      <c r="B1598" s="8" t="e">
        <f t="shared" si="26"/>
        <v>#N/A</v>
      </c>
      <c r="C1598" s="7"/>
      <c r="D1598" s="6"/>
      <c r="E1598" s="5"/>
      <c r="F1598" s="10"/>
    </row>
    <row r="1599" spans="2:6" ht="14.7" thickBot="1" x14ac:dyDescent="0.55000000000000004">
      <c r="B1599" s="8" t="e">
        <f t="shared" si="26"/>
        <v>#N/A</v>
      </c>
      <c r="C1599" s="7"/>
      <c r="D1599" s="6"/>
      <c r="E1599" s="5"/>
      <c r="F1599" s="10"/>
    </row>
    <row r="1600" spans="2:6" ht="14.7" thickBot="1" x14ac:dyDescent="0.55000000000000004">
      <c r="B1600" s="8" t="e">
        <f t="shared" si="26"/>
        <v>#N/A</v>
      </c>
      <c r="C1600" s="7"/>
      <c r="D1600" s="6"/>
      <c r="E1600" s="5"/>
      <c r="F1600" s="10"/>
    </row>
    <row r="1601" spans="2:6" ht="14.7" thickBot="1" x14ac:dyDescent="0.55000000000000004">
      <c r="B1601" s="8" t="e">
        <f t="shared" si="26"/>
        <v>#N/A</v>
      </c>
      <c r="C1601" s="7"/>
      <c r="D1601" s="6"/>
      <c r="E1601" s="5"/>
      <c r="F1601" s="10"/>
    </row>
    <row r="1602" spans="2:6" ht="14.7" thickBot="1" x14ac:dyDescent="0.55000000000000004">
      <c r="B1602" s="8" t="e">
        <f t="shared" si="26"/>
        <v>#N/A</v>
      </c>
      <c r="C1602" s="7"/>
      <c r="D1602" s="6"/>
      <c r="E1602" s="5"/>
      <c r="F1602" s="10"/>
    </row>
    <row r="1603" spans="2:6" ht="14.7" thickBot="1" x14ac:dyDescent="0.55000000000000004">
      <c r="B1603" s="8" t="e">
        <f t="shared" si="26"/>
        <v>#N/A</v>
      </c>
      <c r="C1603" s="7"/>
      <c r="D1603" s="6"/>
      <c r="E1603" s="5"/>
      <c r="F1603" s="10"/>
    </row>
    <row r="1604" spans="2:6" ht="14.7" thickBot="1" x14ac:dyDescent="0.55000000000000004">
      <c r="B1604" s="8" t="e">
        <f t="shared" si="26"/>
        <v>#N/A</v>
      </c>
      <c r="C1604" s="7"/>
      <c r="D1604" s="6"/>
      <c r="E1604" s="5"/>
      <c r="F1604" s="10"/>
    </row>
    <row r="1605" spans="2:6" ht="14.7" thickBot="1" x14ac:dyDescent="0.55000000000000004">
      <c r="B1605" s="8" t="e">
        <f t="shared" si="26"/>
        <v>#N/A</v>
      </c>
      <c r="C1605" s="7"/>
      <c r="D1605" s="6"/>
      <c r="E1605" s="5"/>
      <c r="F1605" s="10"/>
    </row>
    <row r="1606" spans="2:6" ht="14.7" thickBot="1" x14ac:dyDescent="0.55000000000000004">
      <c r="B1606" s="8" t="e">
        <f t="shared" si="26"/>
        <v>#N/A</v>
      </c>
      <c r="C1606" s="7"/>
      <c r="D1606" s="6"/>
      <c r="E1606" s="5"/>
      <c r="F1606" s="10"/>
    </row>
    <row r="1607" spans="2:6" ht="14.7" thickBot="1" x14ac:dyDescent="0.55000000000000004">
      <c r="B1607" s="8" t="e">
        <f t="shared" si="26"/>
        <v>#N/A</v>
      </c>
      <c r="C1607" s="7"/>
      <c r="D1607" s="6"/>
      <c r="E1607" s="5"/>
      <c r="F1607" s="10"/>
    </row>
    <row r="1608" spans="2:6" ht="14.7" thickBot="1" x14ac:dyDescent="0.55000000000000004">
      <c r="B1608" s="8" t="e">
        <f t="shared" si="26"/>
        <v>#N/A</v>
      </c>
      <c r="C1608" s="7"/>
      <c r="D1608" s="6"/>
      <c r="E1608" s="5"/>
      <c r="F1608" s="10"/>
    </row>
    <row r="1609" spans="2:6" ht="14.7" thickBot="1" x14ac:dyDescent="0.55000000000000004">
      <c r="B1609" s="8" t="e">
        <f t="shared" si="26"/>
        <v>#N/A</v>
      </c>
      <c r="C1609" s="7"/>
      <c r="D1609" s="6"/>
      <c r="E1609" s="5"/>
      <c r="F1609" s="10"/>
    </row>
    <row r="1610" spans="2:6" ht="14.7" thickBot="1" x14ac:dyDescent="0.55000000000000004">
      <c r="B1610" s="8" t="e">
        <f t="shared" si="26"/>
        <v>#N/A</v>
      </c>
      <c r="C1610" s="7"/>
      <c r="D1610" s="6"/>
      <c r="E1610" s="5"/>
      <c r="F1610" s="10"/>
    </row>
    <row r="1611" spans="2:6" ht="14.7" thickBot="1" x14ac:dyDescent="0.55000000000000004">
      <c r="B1611" s="8" t="e">
        <f t="shared" si="26"/>
        <v>#N/A</v>
      </c>
      <c r="C1611" s="7"/>
      <c r="D1611" s="6"/>
      <c r="E1611" s="5"/>
      <c r="F1611" s="10"/>
    </row>
    <row r="1612" spans="2:6" ht="14.7" thickBot="1" x14ac:dyDescent="0.55000000000000004">
      <c r="B1612" s="8" t="e">
        <f t="shared" si="26"/>
        <v>#N/A</v>
      </c>
      <c r="C1612" s="7"/>
      <c r="D1612" s="6"/>
      <c r="E1612" s="5"/>
      <c r="F1612" s="10"/>
    </row>
    <row r="1613" spans="2:6" ht="14.7" thickBot="1" x14ac:dyDescent="0.55000000000000004">
      <c r="B1613" s="8" t="e">
        <f t="shared" si="26"/>
        <v>#N/A</v>
      </c>
      <c r="C1613" s="7"/>
      <c r="D1613" s="6"/>
      <c r="E1613" s="5"/>
      <c r="F1613" s="10"/>
    </row>
    <row r="1614" spans="2:6" ht="14.7" thickBot="1" x14ac:dyDescent="0.55000000000000004">
      <c r="B1614" s="8" t="e">
        <f t="shared" si="26"/>
        <v>#N/A</v>
      </c>
      <c r="C1614" s="7"/>
      <c r="D1614" s="6"/>
      <c r="E1614" s="5"/>
      <c r="F1614" s="10"/>
    </row>
    <row r="1615" spans="2:6" ht="14.7" thickBot="1" x14ac:dyDescent="0.55000000000000004">
      <c r="B1615" s="8" t="e">
        <f t="shared" si="26"/>
        <v>#N/A</v>
      </c>
      <c r="C1615" s="7"/>
      <c r="D1615" s="6"/>
      <c r="E1615" s="5"/>
      <c r="F1615" s="10"/>
    </row>
    <row r="1616" spans="2:6" ht="14.7" thickBot="1" x14ac:dyDescent="0.55000000000000004">
      <c r="B1616" s="8" t="e">
        <f t="shared" si="26"/>
        <v>#N/A</v>
      </c>
      <c r="C1616" s="7"/>
      <c r="D1616" s="6"/>
      <c r="E1616" s="5"/>
      <c r="F1616" s="10"/>
    </row>
    <row r="1617" spans="2:6" ht="14.7" thickBot="1" x14ac:dyDescent="0.55000000000000004">
      <c r="B1617" s="8" t="e">
        <f t="shared" si="26"/>
        <v>#N/A</v>
      </c>
      <c r="C1617" s="7"/>
      <c r="D1617" s="6"/>
      <c r="E1617" s="5"/>
      <c r="F1617" s="10"/>
    </row>
    <row r="1618" spans="2:6" ht="14.7" thickBot="1" x14ac:dyDescent="0.55000000000000004">
      <c r="B1618" s="8" t="e">
        <f t="shared" si="26"/>
        <v>#N/A</v>
      </c>
      <c r="C1618" s="7"/>
      <c r="D1618" s="6"/>
      <c r="E1618" s="5"/>
      <c r="F1618" s="10"/>
    </row>
    <row r="1619" spans="2:6" ht="14.7" thickBot="1" x14ac:dyDescent="0.55000000000000004">
      <c r="B1619" s="8" t="e">
        <f t="shared" si="26"/>
        <v>#N/A</v>
      </c>
      <c r="C1619" s="7"/>
      <c r="D1619" s="6"/>
      <c r="E1619" s="5"/>
      <c r="F1619" s="10"/>
    </row>
    <row r="1620" spans="2:6" ht="14.7" thickBot="1" x14ac:dyDescent="0.55000000000000004">
      <c r="B1620" s="8" t="e">
        <f t="shared" si="26"/>
        <v>#N/A</v>
      </c>
      <c r="C1620" s="7"/>
      <c r="D1620" s="6"/>
      <c r="E1620" s="5"/>
      <c r="F1620" s="10"/>
    </row>
    <row r="1621" spans="2:6" ht="14.7" thickBot="1" x14ac:dyDescent="0.55000000000000004">
      <c r="B1621" s="8" t="e">
        <f t="shared" si="26"/>
        <v>#N/A</v>
      </c>
      <c r="C1621" s="7"/>
      <c r="D1621" s="6"/>
      <c r="E1621" s="5"/>
      <c r="F1621" s="10"/>
    </row>
    <row r="1622" spans="2:6" ht="14.7" thickBot="1" x14ac:dyDescent="0.55000000000000004">
      <c r="B1622" s="8" t="e">
        <f t="shared" si="26"/>
        <v>#N/A</v>
      </c>
      <c r="C1622" s="7"/>
      <c r="D1622" s="6"/>
      <c r="E1622" s="5"/>
      <c r="F1622" s="10"/>
    </row>
    <row r="1623" spans="2:6" ht="14.7" thickBot="1" x14ac:dyDescent="0.55000000000000004">
      <c r="B1623" s="8" t="e">
        <f t="shared" si="26"/>
        <v>#N/A</v>
      </c>
      <c r="C1623" s="7"/>
      <c r="D1623" s="6"/>
      <c r="E1623" s="5"/>
      <c r="F1623" s="10"/>
    </row>
    <row r="1624" spans="2:6" ht="14.7" thickBot="1" x14ac:dyDescent="0.55000000000000004">
      <c r="B1624" s="8" t="e">
        <f t="shared" si="26"/>
        <v>#N/A</v>
      </c>
      <c r="C1624" s="7"/>
      <c r="D1624" s="6"/>
      <c r="E1624" s="5"/>
      <c r="F1624" s="10"/>
    </row>
    <row r="1625" spans="2:6" ht="14.7" thickBot="1" x14ac:dyDescent="0.55000000000000004">
      <c r="B1625" s="8" t="e">
        <f t="shared" si="26"/>
        <v>#N/A</v>
      </c>
      <c r="C1625" s="7"/>
      <c r="D1625" s="6"/>
      <c r="E1625" s="5"/>
      <c r="F1625" s="10"/>
    </row>
    <row r="1626" spans="2:6" ht="14.7" thickBot="1" x14ac:dyDescent="0.55000000000000004">
      <c r="B1626" s="8" t="e">
        <f t="shared" si="26"/>
        <v>#N/A</v>
      </c>
      <c r="C1626" s="7"/>
      <c r="D1626" s="6"/>
      <c r="E1626" s="5"/>
      <c r="F1626" s="10"/>
    </row>
    <row r="1627" spans="2:6" ht="14.7" thickBot="1" x14ac:dyDescent="0.55000000000000004">
      <c r="B1627" s="8" t="e">
        <f t="shared" si="26"/>
        <v>#N/A</v>
      </c>
      <c r="C1627" s="7"/>
      <c r="D1627" s="6"/>
      <c r="E1627" s="5"/>
      <c r="F1627" s="10"/>
    </row>
    <row r="1628" spans="2:6" ht="14.7" thickBot="1" x14ac:dyDescent="0.55000000000000004">
      <c r="B1628" s="8" t="e">
        <f t="shared" si="26"/>
        <v>#N/A</v>
      </c>
      <c r="C1628" s="7"/>
      <c r="D1628" s="6"/>
      <c r="E1628" s="5"/>
      <c r="F1628" s="10"/>
    </row>
    <row r="1629" spans="2:6" ht="14.7" thickBot="1" x14ac:dyDescent="0.55000000000000004">
      <c r="B1629" s="8" t="e">
        <f t="shared" si="26"/>
        <v>#N/A</v>
      </c>
      <c r="C1629" s="7"/>
      <c r="D1629" s="6"/>
      <c r="E1629" s="5"/>
      <c r="F1629" s="10"/>
    </row>
    <row r="1630" spans="2:6" ht="14.7" thickBot="1" x14ac:dyDescent="0.55000000000000004">
      <c r="B1630" s="8" t="e">
        <f t="shared" si="26"/>
        <v>#N/A</v>
      </c>
      <c r="C1630" s="7"/>
      <c r="D1630" s="6"/>
      <c r="E1630" s="5"/>
      <c r="F1630" s="10"/>
    </row>
    <row r="1631" spans="2:6" ht="14.7" thickBot="1" x14ac:dyDescent="0.55000000000000004">
      <c r="B1631" s="8" t="e">
        <f t="shared" si="26"/>
        <v>#N/A</v>
      </c>
      <c r="C1631" s="7"/>
      <c r="D1631" s="6"/>
      <c r="E1631" s="5"/>
      <c r="F1631" s="10"/>
    </row>
    <row r="1632" spans="2:6" ht="14.7" thickBot="1" x14ac:dyDescent="0.55000000000000004">
      <c r="B1632" s="8" t="e">
        <f t="shared" si="26"/>
        <v>#N/A</v>
      </c>
      <c r="C1632" s="7"/>
      <c r="D1632" s="6"/>
      <c r="E1632" s="5"/>
      <c r="F1632" s="10"/>
    </row>
    <row r="1633" spans="2:6" ht="14.7" thickBot="1" x14ac:dyDescent="0.55000000000000004">
      <c r="B1633" s="8" t="e">
        <f t="shared" si="26"/>
        <v>#N/A</v>
      </c>
      <c r="C1633" s="7"/>
      <c r="D1633" s="6"/>
      <c r="E1633" s="5"/>
      <c r="F1633" s="10"/>
    </row>
    <row r="1634" spans="2:6" ht="14.7" thickBot="1" x14ac:dyDescent="0.55000000000000004">
      <c r="B1634" s="8" t="e">
        <f t="shared" si="26"/>
        <v>#N/A</v>
      </c>
      <c r="C1634" s="7"/>
      <c r="D1634" s="6"/>
      <c r="E1634" s="5"/>
      <c r="F1634" s="10"/>
    </row>
    <row r="1635" spans="2:6" ht="14.7" thickBot="1" x14ac:dyDescent="0.55000000000000004">
      <c r="B1635" s="8" t="e">
        <f t="shared" si="26"/>
        <v>#N/A</v>
      </c>
      <c r="C1635" s="7"/>
      <c r="D1635" s="6"/>
      <c r="E1635" s="5"/>
      <c r="F1635" s="10"/>
    </row>
    <row r="1636" spans="2:6" ht="14.7" thickBot="1" x14ac:dyDescent="0.55000000000000004">
      <c r="B1636" s="8" t="e">
        <f t="shared" si="26"/>
        <v>#N/A</v>
      </c>
      <c r="C1636" s="7"/>
      <c r="D1636" s="6"/>
      <c r="E1636" s="5"/>
      <c r="F1636" s="10"/>
    </row>
    <row r="1637" spans="2:6" ht="14.7" thickBot="1" x14ac:dyDescent="0.55000000000000004">
      <c r="B1637" s="8" t="e">
        <f t="shared" si="26"/>
        <v>#N/A</v>
      </c>
      <c r="C1637" s="7"/>
      <c r="D1637" s="6"/>
      <c r="E1637" s="5"/>
      <c r="F1637" s="10"/>
    </row>
    <row r="1638" spans="2:6" ht="14.7" thickBot="1" x14ac:dyDescent="0.55000000000000004">
      <c r="B1638" s="8" t="e">
        <f t="shared" si="26"/>
        <v>#N/A</v>
      </c>
      <c r="C1638" s="7"/>
      <c r="D1638" s="6"/>
      <c r="E1638" s="5"/>
      <c r="F1638" s="10"/>
    </row>
    <row r="1639" spans="2:6" ht="14.7" thickBot="1" x14ac:dyDescent="0.55000000000000004">
      <c r="B1639" s="8" t="e">
        <f t="shared" si="26"/>
        <v>#N/A</v>
      </c>
      <c r="C1639" s="7"/>
      <c r="D1639" s="6"/>
      <c r="E1639" s="5"/>
      <c r="F1639" s="10"/>
    </row>
    <row r="1640" spans="2:6" ht="14.7" thickBot="1" x14ac:dyDescent="0.55000000000000004">
      <c r="B1640" s="8" t="e">
        <f t="shared" si="26"/>
        <v>#N/A</v>
      </c>
      <c r="C1640" s="7"/>
      <c r="D1640" s="6"/>
      <c r="E1640" s="5"/>
      <c r="F1640" s="10"/>
    </row>
    <row r="1641" spans="2:6" ht="14.7" thickBot="1" x14ac:dyDescent="0.55000000000000004">
      <c r="B1641" s="8" t="e">
        <f t="shared" si="26"/>
        <v>#N/A</v>
      </c>
      <c r="C1641" s="7"/>
      <c r="D1641" s="6"/>
      <c r="E1641" s="5"/>
      <c r="F1641" s="10"/>
    </row>
    <row r="1642" spans="2:6" ht="14.7" thickBot="1" x14ac:dyDescent="0.55000000000000004">
      <c r="B1642" s="8" t="e">
        <f t="shared" si="26"/>
        <v>#N/A</v>
      </c>
      <c r="C1642" s="7"/>
      <c r="D1642" s="6"/>
      <c r="E1642" s="5"/>
      <c r="F1642" s="10"/>
    </row>
    <row r="1643" spans="2:6" ht="14.7" thickBot="1" x14ac:dyDescent="0.55000000000000004">
      <c r="B1643" s="8" t="e">
        <f t="shared" si="26"/>
        <v>#N/A</v>
      </c>
      <c r="C1643" s="7"/>
      <c r="D1643" s="6"/>
      <c r="E1643" s="5"/>
      <c r="F1643" s="10"/>
    </row>
    <row r="1644" spans="2:6" ht="14.7" thickBot="1" x14ac:dyDescent="0.55000000000000004">
      <c r="B1644" s="8" t="e">
        <f t="shared" si="26"/>
        <v>#N/A</v>
      </c>
      <c r="C1644" s="7"/>
      <c r="D1644" s="6"/>
      <c r="E1644" s="5"/>
      <c r="F1644" s="10"/>
    </row>
    <row r="1645" spans="2:6" ht="14.7" thickBot="1" x14ac:dyDescent="0.55000000000000004">
      <c r="B1645" s="8" t="e">
        <f t="shared" si="26"/>
        <v>#N/A</v>
      </c>
      <c r="C1645" s="7"/>
      <c r="D1645" s="6"/>
      <c r="E1645" s="5"/>
      <c r="F1645" s="10"/>
    </row>
    <row r="1646" spans="2:6" ht="14.7" thickBot="1" x14ac:dyDescent="0.55000000000000004">
      <c r="B1646" s="8" t="e">
        <f t="shared" si="26"/>
        <v>#N/A</v>
      </c>
      <c r="C1646" s="7"/>
      <c r="D1646" s="6"/>
      <c r="E1646" s="5"/>
      <c r="F1646" s="10"/>
    </row>
    <row r="1647" spans="2:6" ht="14.7" thickBot="1" x14ac:dyDescent="0.55000000000000004">
      <c r="B1647" s="8" t="e">
        <f t="shared" si="26"/>
        <v>#N/A</v>
      </c>
      <c r="C1647" s="7"/>
      <c r="D1647" s="6"/>
      <c r="E1647" s="5"/>
      <c r="F1647" s="10"/>
    </row>
    <row r="1648" spans="2:6" ht="14.7" thickBot="1" x14ac:dyDescent="0.55000000000000004">
      <c r="B1648" s="8" t="e">
        <f t="shared" si="26"/>
        <v>#N/A</v>
      </c>
      <c r="C1648" s="7"/>
      <c r="D1648" s="6"/>
      <c r="E1648" s="5"/>
      <c r="F1648" s="10"/>
    </row>
    <row r="1649" spans="2:6" ht="14.7" thickBot="1" x14ac:dyDescent="0.55000000000000004">
      <c r="B1649" s="8" t="e">
        <f t="shared" si="26"/>
        <v>#N/A</v>
      </c>
      <c r="C1649" s="7"/>
      <c r="D1649" s="6"/>
      <c r="E1649" s="5"/>
      <c r="F1649" s="10"/>
    </row>
    <row r="1650" spans="2:6" ht="14.7" thickBot="1" x14ac:dyDescent="0.55000000000000004">
      <c r="B1650" s="8" t="e">
        <f t="shared" si="26"/>
        <v>#N/A</v>
      </c>
      <c r="C1650" s="7"/>
      <c r="D1650" s="6"/>
      <c r="E1650" s="5"/>
      <c r="F1650" s="10"/>
    </row>
    <row r="1651" spans="2:6" ht="14.7" thickBot="1" x14ac:dyDescent="0.55000000000000004">
      <c r="B1651" s="8" t="e">
        <f t="shared" ref="B1651:B1714" si="27">IF(ISBLANK(D1651),NA(),B1650+1)</f>
        <v>#N/A</v>
      </c>
      <c r="C1651" s="7"/>
      <c r="D1651" s="6"/>
      <c r="E1651" s="5"/>
      <c r="F1651" s="10"/>
    </row>
    <row r="1652" spans="2:6" ht="14.7" thickBot="1" x14ac:dyDescent="0.55000000000000004">
      <c r="B1652" s="8" t="e">
        <f t="shared" si="27"/>
        <v>#N/A</v>
      </c>
      <c r="C1652" s="7"/>
      <c r="D1652" s="6"/>
      <c r="E1652" s="5"/>
      <c r="F1652" s="10"/>
    </row>
    <row r="1653" spans="2:6" ht="14.7" thickBot="1" x14ac:dyDescent="0.55000000000000004">
      <c r="B1653" s="8" t="e">
        <f t="shared" si="27"/>
        <v>#N/A</v>
      </c>
      <c r="C1653" s="7"/>
      <c r="D1653" s="6"/>
      <c r="E1653" s="5"/>
      <c r="F1653" s="10"/>
    </row>
    <row r="1654" spans="2:6" ht="14.7" thickBot="1" x14ac:dyDescent="0.55000000000000004">
      <c r="B1654" s="8" t="e">
        <f t="shared" si="27"/>
        <v>#N/A</v>
      </c>
      <c r="C1654" s="7"/>
      <c r="D1654" s="6"/>
      <c r="E1654" s="5"/>
      <c r="F1654" s="10"/>
    </row>
    <row r="1655" spans="2:6" ht="14.7" thickBot="1" x14ac:dyDescent="0.55000000000000004">
      <c r="B1655" s="8" t="e">
        <f t="shared" si="27"/>
        <v>#N/A</v>
      </c>
      <c r="C1655" s="7"/>
      <c r="D1655" s="6"/>
      <c r="E1655" s="5"/>
      <c r="F1655" s="10"/>
    </row>
    <row r="1656" spans="2:6" ht="14.7" thickBot="1" x14ac:dyDescent="0.55000000000000004">
      <c r="B1656" s="8" t="e">
        <f t="shared" si="27"/>
        <v>#N/A</v>
      </c>
      <c r="C1656" s="7"/>
      <c r="D1656" s="6"/>
      <c r="E1656" s="5"/>
      <c r="F1656" s="10"/>
    </row>
    <row r="1657" spans="2:6" ht="14.7" thickBot="1" x14ac:dyDescent="0.55000000000000004">
      <c r="B1657" s="8" t="e">
        <f t="shared" si="27"/>
        <v>#N/A</v>
      </c>
      <c r="C1657" s="7"/>
      <c r="D1657" s="6"/>
      <c r="E1657" s="5"/>
      <c r="F1657" s="10"/>
    </row>
    <row r="1658" spans="2:6" ht="14.7" thickBot="1" x14ac:dyDescent="0.55000000000000004">
      <c r="B1658" s="8" t="e">
        <f t="shared" si="27"/>
        <v>#N/A</v>
      </c>
      <c r="C1658" s="7"/>
      <c r="D1658" s="6"/>
      <c r="E1658" s="5"/>
      <c r="F1658" s="10"/>
    </row>
    <row r="1659" spans="2:6" ht="14.7" thickBot="1" x14ac:dyDescent="0.55000000000000004">
      <c r="B1659" s="8" t="e">
        <f t="shared" si="27"/>
        <v>#N/A</v>
      </c>
      <c r="C1659" s="7"/>
      <c r="D1659" s="6"/>
      <c r="E1659" s="5"/>
      <c r="F1659" s="10"/>
    </row>
    <row r="1660" spans="2:6" ht="14.7" thickBot="1" x14ac:dyDescent="0.55000000000000004">
      <c r="B1660" s="8" t="e">
        <f t="shared" si="27"/>
        <v>#N/A</v>
      </c>
      <c r="C1660" s="7"/>
      <c r="D1660" s="6"/>
      <c r="E1660" s="5"/>
      <c r="F1660" s="10"/>
    </row>
    <row r="1661" spans="2:6" ht="14.7" thickBot="1" x14ac:dyDescent="0.55000000000000004">
      <c r="B1661" s="8" t="e">
        <f t="shared" si="27"/>
        <v>#N/A</v>
      </c>
      <c r="C1661" s="7"/>
      <c r="D1661" s="6"/>
      <c r="E1661" s="5"/>
      <c r="F1661" s="10"/>
    </row>
    <row r="1662" spans="2:6" ht="14.7" thickBot="1" x14ac:dyDescent="0.55000000000000004">
      <c r="B1662" s="8" t="e">
        <f t="shared" si="27"/>
        <v>#N/A</v>
      </c>
      <c r="C1662" s="7"/>
      <c r="D1662" s="6"/>
      <c r="E1662" s="5"/>
      <c r="F1662" s="10"/>
    </row>
    <row r="1663" spans="2:6" ht="14.7" thickBot="1" x14ac:dyDescent="0.55000000000000004">
      <c r="B1663" s="8" t="e">
        <f t="shared" si="27"/>
        <v>#N/A</v>
      </c>
      <c r="C1663" s="7"/>
      <c r="D1663" s="6"/>
      <c r="E1663" s="5"/>
      <c r="F1663" s="10"/>
    </row>
    <row r="1664" spans="2:6" ht="14.7" thickBot="1" x14ac:dyDescent="0.55000000000000004">
      <c r="B1664" s="8" t="e">
        <f t="shared" si="27"/>
        <v>#N/A</v>
      </c>
      <c r="C1664" s="7"/>
      <c r="D1664" s="6"/>
      <c r="E1664" s="5"/>
      <c r="F1664" s="10"/>
    </row>
    <row r="1665" spans="2:6" ht="14.7" thickBot="1" x14ac:dyDescent="0.55000000000000004">
      <c r="B1665" s="8" t="e">
        <f t="shared" si="27"/>
        <v>#N/A</v>
      </c>
      <c r="C1665" s="7"/>
      <c r="D1665" s="6"/>
      <c r="E1665" s="5"/>
      <c r="F1665" s="10"/>
    </row>
    <row r="1666" spans="2:6" ht="14.7" thickBot="1" x14ac:dyDescent="0.55000000000000004">
      <c r="B1666" s="8" t="e">
        <f t="shared" si="27"/>
        <v>#N/A</v>
      </c>
      <c r="C1666" s="7"/>
      <c r="D1666" s="6"/>
      <c r="E1666" s="5"/>
      <c r="F1666" s="10"/>
    </row>
    <row r="1667" spans="2:6" ht="14.7" thickBot="1" x14ac:dyDescent="0.55000000000000004">
      <c r="B1667" s="8" t="e">
        <f t="shared" si="27"/>
        <v>#N/A</v>
      </c>
      <c r="C1667" s="7"/>
      <c r="D1667" s="6"/>
      <c r="E1667" s="5"/>
      <c r="F1667" s="10"/>
    </row>
    <row r="1668" spans="2:6" ht="14.7" thickBot="1" x14ac:dyDescent="0.55000000000000004">
      <c r="B1668" s="8" t="e">
        <f t="shared" si="27"/>
        <v>#N/A</v>
      </c>
      <c r="C1668" s="7"/>
      <c r="D1668" s="6"/>
      <c r="E1668" s="5"/>
      <c r="F1668" s="10"/>
    </row>
    <row r="1669" spans="2:6" ht="14.7" thickBot="1" x14ac:dyDescent="0.55000000000000004">
      <c r="B1669" s="8" t="e">
        <f t="shared" si="27"/>
        <v>#N/A</v>
      </c>
      <c r="C1669" s="7"/>
      <c r="D1669" s="6"/>
      <c r="E1669" s="5"/>
      <c r="F1669" s="10"/>
    </row>
    <row r="1670" spans="2:6" ht="14.7" thickBot="1" x14ac:dyDescent="0.55000000000000004">
      <c r="B1670" s="8" t="e">
        <f t="shared" si="27"/>
        <v>#N/A</v>
      </c>
      <c r="C1670" s="7"/>
      <c r="D1670" s="6"/>
      <c r="E1670" s="5"/>
      <c r="F1670" s="10"/>
    </row>
    <row r="1671" spans="2:6" ht="14.7" thickBot="1" x14ac:dyDescent="0.55000000000000004">
      <c r="B1671" s="8" t="e">
        <f t="shared" si="27"/>
        <v>#N/A</v>
      </c>
      <c r="C1671" s="7"/>
      <c r="D1671" s="6"/>
      <c r="E1671" s="5"/>
      <c r="F1671" s="10"/>
    </row>
    <row r="1672" spans="2:6" ht="14.7" thickBot="1" x14ac:dyDescent="0.55000000000000004">
      <c r="B1672" s="8" t="e">
        <f t="shared" si="27"/>
        <v>#N/A</v>
      </c>
      <c r="C1672" s="7"/>
      <c r="D1672" s="6"/>
      <c r="E1672" s="5"/>
      <c r="F1672" s="10"/>
    </row>
    <row r="1673" spans="2:6" ht="14.7" thickBot="1" x14ac:dyDescent="0.55000000000000004">
      <c r="B1673" s="8" t="e">
        <f t="shared" si="27"/>
        <v>#N/A</v>
      </c>
      <c r="C1673" s="7"/>
      <c r="D1673" s="6"/>
      <c r="E1673" s="5"/>
      <c r="F1673" s="10"/>
    </row>
    <row r="1674" spans="2:6" ht="14.7" thickBot="1" x14ac:dyDescent="0.55000000000000004">
      <c r="B1674" s="8" t="e">
        <f t="shared" si="27"/>
        <v>#N/A</v>
      </c>
      <c r="C1674" s="7"/>
      <c r="D1674" s="6"/>
      <c r="E1674" s="5"/>
      <c r="F1674" s="10"/>
    </row>
    <row r="1675" spans="2:6" ht="14.7" thickBot="1" x14ac:dyDescent="0.55000000000000004">
      <c r="B1675" s="8" t="e">
        <f t="shared" si="27"/>
        <v>#N/A</v>
      </c>
      <c r="C1675" s="7"/>
      <c r="D1675" s="6"/>
      <c r="E1675" s="5"/>
      <c r="F1675" s="10"/>
    </row>
    <row r="1676" spans="2:6" ht="14.7" thickBot="1" x14ac:dyDescent="0.55000000000000004">
      <c r="B1676" s="8" t="e">
        <f t="shared" si="27"/>
        <v>#N/A</v>
      </c>
      <c r="C1676" s="7"/>
      <c r="D1676" s="6"/>
      <c r="E1676" s="5"/>
      <c r="F1676" s="10"/>
    </row>
    <row r="1677" spans="2:6" ht="14.7" thickBot="1" x14ac:dyDescent="0.55000000000000004">
      <c r="B1677" s="8" t="e">
        <f t="shared" si="27"/>
        <v>#N/A</v>
      </c>
      <c r="C1677" s="7"/>
      <c r="D1677" s="6"/>
      <c r="E1677" s="5"/>
      <c r="F1677" s="10"/>
    </row>
    <row r="1678" spans="2:6" ht="14.7" thickBot="1" x14ac:dyDescent="0.55000000000000004">
      <c r="B1678" s="8" t="e">
        <f t="shared" si="27"/>
        <v>#N/A</v>
      </c>
      <c r="C1678" s="7"/>
      <c r="D1678" s="6"/>
      <c r="E1678" s="5"/>
      <c r="F1678" s="10"/>
    </row>
    <row r="1679" spans="2:6" ht="14.7" thickBot="1" x14ac:dyDescent="0.55000000000000004">
      <c r="B1679" s="8" t="e">
        <f t="shared" si="27"/>
        <v>#N/A</v>
      </c>
      <c r="C1679" s="7"/>
      <c r="D1679" s="6"/>
      <c r="E1679" s="5"/>
      <c r="F1679" s="10"/>
    </row>
    <row r="1680" spans="2:6" ht="14.7" thickBot="1" x14ac:dyDescent="0.55000000000000004">
      <c r="B1680" s="8" t="e">
        <f t="shared" si="27"/>
        <v>#N/A</v>
      </c>
      <c r="C1680" s="7"/>
      <c r="D1680" s="6"/>
      <c r="E1680" s="5"/>
      <c r="F1680" s="10"/>
    </row>
    <row r="1681" spans="2:6" ht="14.7" thickBot="1" x14ac:dyDescent="0.55000000000000004">
      <c r="B1681" s="8" t="e">
        <f t="shared" si="27"/>
        <v>#N/A</v>
      </c>
      <c r="C1681" s="7"/>
      <c r="D1681" s="6"/>
      <c r="E1681" s="5"/>
      <c r="F1681" s="10"/>
    </row>
    <row r="1682" spans="2:6" ht="14.7" thickBot="1" x14ac:dyDescent="0.55000000000000004">
      <c r="B1682" s="8" t="e">
        <f t="shared" si="27"/>
        <v>#N/A</v>
      </c>
      <c r="C1682" s="7"/>
      <c r="D1682" s="6"/>
      <c r="E1682" s="5"/>
      <c r="F1682" s="10"/>
    </row>
    <row r="1683" spans="2:6" ht="14.7" thickBot="1" x14ac:dyDescent="0.55000000000000004">
      <c r="B1683" s="8" t="e">
        <f t="shared" si="27"/>
        <v>#N/A</v>
      </c>
      <c r="C1683" s="7"/>
      <c r="D1683" s="6"/>
      <c r="E1683" s="5"/>
      <c r="F1683" s="10"/>
    </row>
    <row r="1684" spans="2:6" ht="14.7" thickBot="1" x14ac:dyDescent="0.55000000000000004">
      <c r="B1684" s="8" t="e">
        <f t="shared" si="27"/>
        <v>#N/A</v>
      </c>
      <c r="C1684" s="7"/>
      <c r="D1684" s="6"/>
      <c r="E1684" s="5"/>
      <c r="F1684" s="10"/>
    </row>
    <row r="1685" spans="2:6" ht="14.7" thickBot="1" x14ac:dyDescent="0.55000000000000004">
      <c r="B1685" s="8" t="e">
        <f t="shared" si="27"/>
        <v>#N/A</v>
      </c>
      <c r="C1685" s="7"/>
      <c r="D1685" s="6"/>
      <c r="E1685" s="5"/>
      <c r="F1685" s="10"/>
    </row>
    <row r="1686" spans="2:6" ht="14.7" thickBot="1" x14ac:dyDescent="0.55000000000000004">
      <c r="B1686" s="8" t="e">
        <f t="shared" si="27"/>
        <v>#N/A</v>
      </c>
      <c r="C1686" s="7"/>
      <c r="D1686" s="6"/>
      <c r="E1686" s="5"/>
      <c r="F1686" s="10"/>
    </row>
    <row r="1687" spans="2:6" ht="14.7" thickBot="1" x14ac:dyDescent="0.55000000000000004">
      <c r="B1687" s="8" t="e">
        <f t="shared" si="27"/>
        <v>#N/A</v>
      </c>
      <c r="C1687" s="7"/>
      <c r="D1687" s="6"/>
      <c r="E1687" s="5"/>
      <c r="F1687" s="10"/>
    </row>
    <row r="1688" spans="2:6" ht="14.7" thickBot="1" x14ac:dyDescent="0.55000000000000004">
      <c r="B1688" s="8" t="e">
        <f t="shared" si="27"/>
        <v>#N/A</v>
      </c>
      <c r="C1688" s="7"/>
      <c r="D1688" s="6"/>
      <c r="E1688" s="5"/>
      <c r="F1688" s="10"/>
    </row>
    <row r="1689" spans="2:6" ht="14.7" thickBot="1" x14ac:dyDescent="0.55000000000000004">
      <c r="B1689" s="8" t="e">
        <f t="shared" si="27"/>
        <v>#N/A</v>
      </c>
      <c r="C1689" s="7"/>
      <c r="D1689" s="6"/>
      <c r="E1689" s="5"/>
      <c r="F1689" s="10"/>
    </row>
    <row r="1690" spans="2:6" ht="14.7" thickBot="1" x14ac:dyDescent="0.55000000000000004">
      <c r="B1690" s="8" t="e">
        <f t="shared" si="27"/>
        <v>#N/A</v>
      </c>
      <c r="C1690" s="7"/>
      <c r="D1690" s="6"/>
      <c r="E1690" s="5"/>
      <c r="F1690" s="10"/>
    </row>
    <row r="1691" spans="2:6" ht="14.7" thickBot="1" x14ac:dyDescent="0.55000000000000004">
      <c r="B1691" s="8" t="e">
        <f t="shared" si="27"/>
        <v>#N/A</v>
      </c>
      <c r="C1691" s="7"/>
      <c r="D1691" s="6"/>
      <c r="E1691" s="5"/>
      <c r="F1691" s="10"/>
    </row>
    <row r="1692" spans="2:6" ht="14.7" thickBot="1" x14ac:dyDescent="0.55000000000000004">
      <c r="B1692" s="8" t="e">
        <f t="shared" si="27"/>
        <v>#N/A</v>
      </c>
      <c r="C1692" s="7"/>
      <c r="D1692" s="6"/>
      <c r="E1692" s="5"/>
      <c r="F1692" s="10"/>
    </row>
    <row r="1693" spans="2:6" ht="14.7" thickBot="1" x14ac:dyDescent="0.55000000000000004">
      <c r="B1693" s="8" t="e">
        <f t="shared" si="27"/>
        <v>#N/A</v>
      </c>
      <c r="C1693" s="7"/>
      <c r="D1693" s="6"/>
      <c r="E1693" s="5"/>
      <c r="F1693" s="10"/>
    </row>
    <row r="1694" spans="2:6" ht="14.7" thickBot="1" x14ac:dyDescent="0.55000000000000004">
      <c r="B1694" s="8" t="e">
        <f t="shared" si="27"/>
        <v>#N/A</v>
      </c>
      <c r="C1694" s="7"/>
      <c r="D1694" s="6"/>
      <c r="E1694" s="5"/>
      <c r="F1694" s="10"/>
    </row>
    <row r="1695" spans="2:6" ht="14.7" thickBot="1" x14ac:dyDescent="0.55000000000000004">
      <c r="B1695" s="8" t="e">
        <f t="shared" si="27"/>
        <v>#N/A</v>
      </c>
      <c r="C1695" s="7"/>
      <c r="D1695" s="6"/>
      <c r="E1695" s="5"/>
      <c r="F1695" s="10"/>
    </row>
    <row r="1696" spans="2:6" ht="14.7" thickBot="1" x14ac:dyDescent="0.55000000000000004">
      <c r="B1696" s="8" t="e">
        <f t="shared" si="27"/>
        <v>#N/A</v>
      </c>
      <c r="C1696" s="7"/>
      <c r="D1696" s="6"/>
      <c r="E1696" s="5"/>
      <c r="F1696" s="10"/>
    </row>
    <row r="1697" spans="2:6" ht="14.7" thickBot="1" x14ac:dyDescent="0.55000000000000004">
      <c r="B1697" s="8" t="e">
        <f t="shared" si="27"/>
        <v>#N/A</v>
      </c>
      <c r="C1697" s="7"/>
      <c r="D1697" s="6"/>
      <c r="E1697" s="5"/>
      <c r="F1697" s="10"/>
    </row>
    <row r="1698" spans="2:6" ht="14.7" thickBot="1" x14ac:dyDescent="0.55000000000000004">
      <c r="B1698" s="8" t="e">
        <f t="shared" si="27"/>
        <v>#N/A</v>
      </c>
      <c r="C1698" s="7"/>
      <c r="D1698" s="6"/>
      <c r="E1698" s="5"/>
      <c r="F1698" s="10"/>
    </row>
    <row r="1699" spans="2:6" ht="14.7" thickBot="1" x14ac:dyDescent="0.55000000000000004">
      <c r="B1699" s="8" t="e">
        <f t="shared" si="27"/>
        <v>#N/A</v>
      </c>
      <c r="C1699" s="7"/>
      <c r="D1699" s="6"/>
      <c r="E1699" s="5"/>
      <c r="F1699" s="10"/>
    </row>
    <row r="1700" spans="2:6" ht="14.7" thickBot="1" x14ac:dyDescent="0.55000000000000004">
      <c r="B1700" s="8" t="e">
        <f t="shared" si="27"/>
        <v>#N/A</v>
      </c>
      <c r="C1700" s="7"/>
      <c r="D1700" s="6"/>
      <c r="E1700" s="5"/>
      <c r="F1700" s="10"/>
    </row>
    <row r="1701" spans="2:6" ht="14.7" thickBot="1" x14ac:dyDescent="0.55000000000000004">
      <c r="B1701" s="8" t="e">
        <f t="shared" si="27"/>
        <v>#N/A</v>
      </c>
      <c r="C1701" s="7"/>
      <c r="D1701" s="6"/>
      <c r="E1701" s="5"/>
      <c r="F1701" s="10"/>
    </row>
    <row r="1702" spans="2:6" ht="14.7" thickBot="1" x14ac:dyDescent="0.55000000000000004">
      <c r="B1702" s="8" t="e">
        <f t="shared" si="27"/>
        <v>#N/A</v>
      </c>
      <c r="C1702" s="7"/>
      <c r="D1702" s="6"/>
      <c r="E1702" s="5"/>
      <c r="F1702" s="10"/>
    </row>
    <row r="1703" spans="2:6" ht="14.7" thickBot="1" x14ac:dyDescent="0.55000000000000004">
      <c r="B1703" s="8" t="e">
        <f t="shared" si="27"/>
        <v>#N/A</v>
      </c>
      <c r="C1703" s="7"/>
      <c r="D1703" s="6"/>
      <c r="E1703" s="5"/>
      <c r="F1703" s="10"/>
    </row>
    <row r="1704" spans="2:6" ht="14.7" thickBot="1" x14ac:dyDescent="0.55000000000000004">
      <c r="B1704" s="8" t="e">
        <f t="shared" si="27"/>
        <v>#N/A</v>
      </c>
      <c r="C1704" s="7"/>
      <c r="D1704" s="6"/>
      <c r="E1704" s="5"/>
      <c r="F1704" s="10"/>
    </row>
    <row r="1705" spans="2:6" ht="14.7" thickBot="1" x14ac:dyDescent="0.55000000000000004">
      <c r="B1705" s="8" t="e">
        <f t="shared" si="27"/>
        <v>#N/A</v>
      </c>
      <c r="C1705" s="7"/>
      <c r="D1705" s="6"/>
      <c r="E1705" s="5"/>
      <c r="F1705" s="10"/>
    </row>
    <row r="1706" spans="2:6" ht="14.7" thickBot="1" x14ac:dyDescent="0.55000000000000004">
      <c r="B1706" s="8" t="e">
        <f t="shared" si="27"/>
        <v>#N/A</v>
      </c>
      <c r="C1706" s="7"/>
      <c r="D1706" s="6"/>
      <c r="E1706" s="5"/>
      <c r="F1706" s="10"/>
    </row>
    <row r="1707" spans="2:6" ht="14.7" thickBot="1" x14ac:dyDescent="0.55000000000000004">
      <c r="B1707" s="8" t="e">
        <f t="shared" si="27"/>
        <v>#N/A</v>
      </c>
      <c r="C1707" s="7"/>
      <c r="D1707" s="6"/>
      <c r="E1707" s="5"/>
      <c r="F1707" s="10"/>
    </row>
    <row r="1708" spans="2:6" ht="14.7" thickBot="1" x14ac:dyDescent="0.55000000000000004">
      <c r="B1708" s="8" t="e">
        <f t="shared" si="27"/>
        <v>#N/A</v>
      </c>
      <c r="C1708" s="7"/>
      <c r="D1708" s="6"/>
      <c r="E1708" s="5"/>
      <c r="F1708" s="10"/>
    </row>
    <row r="1709" spans="2:6" ht="14.7" thickBot="1" x14ac:dyDescent="0.55000000000000004">
      <c r="B1709" s="8" t="e">
        <f t="shared" si="27"/>
        <v>#N/A</v>
      </c>
      <c r="C1709" s="7"/>
      <c r="D1709" s="6"/>
      <c r="E1709" s="5"/>
      <c r="F1709" s="10"/>
    </row>
    <row r="1710" spans="2:6" ht="14.7" thickBot="1" x14ac:dyDescent="0.55000000000000004">
      <c r="B1710" s="8" t="e">
        <f t="shared" si="27"/>
        <v>#N/A</v>
      </c>
      <c r="C1710" s="7"/>
      <c r="D1710" s="6"/>
      <c r="E1710" s="5"/>
      <c r="F1710" s="10"/>
    </row>
    <row r="1711" spans="2:6" ht="14.7" thickBot="1" x14ac:dyDescent="0.55000000000000004">
      <c r="B1711" s="8" t="e">
        <f t="shared" si="27"/>
        <v>#N/A</v>
      </c>
      <c r="C1711" s="7"/>
      <c r="D1711" s="6"/>
      <c r="E1711" s="5"/>
      <c r="F1711" s="10"/>
    </row>
    <row r="1712" spans="2:6" ht="14.7" thickBot="1" x14ac:dyDescent="0.55000000000000004">
      <c r="B1712" s="8" t="e">
        <f t="shared" si="27"/>
        <v>#N/A</v>
      </c>
      <c r="C1712" s="7"/>
      <c r="D1712" s="6"/>
      <c r="E1712" s="5"/>
      <c r="F1712" s="10"/>
    </row>
    <row r="1713" spans="2:6" ht="14.7" thickBot="1" x14ac:dyDescent="0.55000000000000004">
      <c r="B1713" s="8" t="e">
        <f t="shared" si="27"/>
        <v>#N/A</v>
      </c>
      <c r="C1713" s="7"/>
      <c r="D1713" s="6"/>
      <c r="E1713" s="5"/>
      <c r="F1713" s="10"/>
    </row>
    <row r="1714" spans="2:6" ht="14.7" thickBot="1" x14ac:dyDescent="0.55000000000000004">
      <c r="B1714" s="8" t="e">
        <f t="shared" si="27"/>
        <v>#N/A</v>
      </c>
      <c r="C1714" s="7"/>
      <c r="D1714" s="6"/>
      <c r="E1714" s="5"/>
      <c r="F1714" s="10"/>
    </row>
    <row r="1715" spans="2:6" ht="14.7" thickBot="1" x14ac:dyDescent="0.55000000000000004">
      <c r="B1715" s="8" t="e">
        <f t="shared" ref="B1715:B1778" si="28">IF(ISBLANK(D1715),NA(),B1714+1)</f>
        <v>#N/A</v>
      </c>
      <c r="C1715" s="7"/>
      <c r="D1715" s="6"/>
      <c r="E1715" s="5"/>
      <c r="F1715" s="10"/>
    </row>
    <row r="1716" spans="2:6" ht="14.7" thickBot="1" x14ac:dyDescent="0.55000000000000004">
      <c r="B1716" s="8" t="e">
        <f t="shared" si="28"/>
        <v>#N/A</v>
      </c>
      <c r="C1716" s="7"/>
      <c r="D1716" s="6"/>
      <c r="E1716" s="5"/>
      <c r="F1716" s="10"/>
    </row>
    <row r="1717" spans="2:6" ht="14.7" thickBot="1" x14ac:dyDescent="0.55000000000000004">
      <c r="B1717" s="8" t="e">
        <f t="shared" si="28"/>
        <v>#N/A</v>
      </c>
      <c r="C1717" s="7"/>
      <c r="D1717" s="6"/>
      <c r="E1717" s="5"/>
      <c r="F1717" s="10"/>
    </row>
    <row r="1718" spans="2:6" ht="14.7" thickBot="1" x14ac:dyDescent="0.55000000000000004">
      <c r="B1718" s="8" t="e">
        <f t="shared" si="28"/>
        <v>#N/A</v>
      </c>
      <c r="C1718" s="7"/>
      <c r="D1718" s="6"/>
      <c r="E1718" s="5"/>
      <c r="F1718" s="10"/>
    </row>
    <row r="1719" spans="2:6" ht="14.7" thickBot="1" x14ac:dyDescent="0.55000000000000004">
      <c r="B1719" s="8" t="e">
        <f t="shared" si="28"/>
        <v>#N/A</v>
      </c>
      <c r="C1719" s="7"/>
      <c r="D1719" s="6"/>
      <c r="E1719" s="5"/>
      <c r="F1719" s="10"/>
    </row>
    <row r="1720" spans="2:6" ht="14.7" thickBot="1" x14ac:dyDescent="0.55000000000000004">
      <c r="B1720" s="8" t="e">
        <f t="shared" si="28"/>
        <v>#N/A</v>
      </c>
      <c r="C1720" s="7"/>
      <c r="D1720" s="6"/>
      <c r="E1720" s="5"/>
      <c r="F1720" s="10"/>
    </row>
    <row r="1721" spans="2:6" ht="14.7" thickBot="1" x14ac:dyDescent="0.55000000000000004">
      <c r="B1721" s="8" t="e">
        <f t="shared" si="28"/>
        <v>#N/A</v>
      </c>
      <c r="C1721" s="7"/>
      <c r="D1721" s="6"/>
      <c r="E1721" s="5"/>
      <c r="F1721" s="10"/>
    </row>
    <row r="1722" spans="2:6" ht="14.7" thickBot="1" x14ac:dyDescent="0.55000000000000004">
      <c r="B1722" s="8" t="e">
        <f t="shared" si="28"/>
        <v>#N/A</v>
      </c>
      <c r="C1722" s="7"/>
      <c r="D1722" s="6"/>
      <c r="E1722" s="5"/>
      <c r="F1722" s="10"/>
    </row>
    <row r="1723" spans="2:6" ht="14.7" thickBot="1" x14ac:dyDescent="0.55000000000000004">
      <c r="B1723" s="8" t="e">
        <f t="shared" si="28"/>
        <v>#N/A</v>
      </c>
      <c r="C1723" s="7"/>
      <c r="D1723" s="6"/>
      <c r="E1723" s="5"/>
      <c r="F1723" s="10"/>
    </row>
    <row r="1724" spans="2:6" ht="14.7" thickBot="1" x14ac:dyDescent="0.55000000000000004">
      <c r="B1724" s="8" t="e">
        <f t="shared" si="28"/>
        <v>#N/A</v>
      </c>
      <c r="C1724" s="7"/>
      <c r="D1724" s="6"/>
      <c r="E1724" s="5"/>
      <c r="F1724" s="10"/>
    </row>
    <row r="1725" spans="2:6" ht="14.7" thickBot="1" x14ac:dyDescent="0.55000000000000004">
      <c r="B1725" s="8" t="e">
        <f t="shared" si="28"/>
        <v>#N/A</v>
      </c>
      <c r="C1725" s="7"/>
      <c r="D1725" s="6"/>
      <c r="E1725" s="5"/>
      <c r="F1725" s="10"/>
    </row>
    <row r="1726" spans="2:6" ht="14.7" thickBot="1" x14ac:dyDescent="0.55000000000000004">
      <c r="B1726" s="8" t="e">
        <f t="shared" si="28"/>
        <v>#N/A</v>
      </c>
      <c r="C1726" s="7"/>
      <c r="D1726" s="6"/>
      <c r="E1726" s="5"/>
      <c r="F1726" s="10"/>
    </row>
    <row r="1727" spans="2:6" ht="14.7" thickBot="1" x14ac:dyDescent="0.55000000000000004">
      <c r="B1727" s="8" t="e">
        <f t="shared" si="28"/>
        <v>#N/A</v>
      </c>
      <c r="C1727" s="7"/>
      <c r="D1727" s="6"/>
      <c r="E1727" s="5"/>
      <c r="F1727" s="10"/>
    </row>
    <row r="1728" spans="2:6" ht="14.7" thickBot="1" x14ac:dyDescent="0.55000000000000004">
      <c r="B1728" s="8" t="e">
        <f t="shared" si="28"/>
        <v>#N/A</v>
      </c>
      <c r="C1728" s="7"/>
      <c r="D1728" s="6"/>
      <c r="E1728" s="5"/>
      <c r="F1728" s="10"/>
    </row>
    <row r="1729" spans="2:6" ht="14.7" thickBot="1" x14ac:dyDescent="0.55000000000000004">
      <c r="B1729" s="8" t="e">
        <f t="shared" si="28"/>
        <v>#N/A</v>
      </c>
      <c r="C1729" s="7"/>
      <c r="D1729" s="6"/>
      <c r="E1729" s="5"/>
      <c r="F1729" s="10"/>
    </row>
    <row r="1730" spans="2:6" ht="14.7" thickBot="1" x14ac:dyDescent="0.55000000000000004">
      <c r="B1730" s="8" t="e">
        <f t="shared" si="28"/>
        <v>#N/A</v>
      </c>
      <c r="C1730" s="7"/>
      <c r="D1730" s="6"/>
      <c r="E1730" s="5"/>
      <c r="F1730" s="10"/>
    </row>
    <row r="1731" spans="2:6" ht="14.7" thickBot="1" x14ac:dyDescent="0.55000000000000004">
      <c r="B1731" s="8" t="e">
        <f t="shared" si="28"/>
        <v>#N/A</v>
      </c>
      <c r="C1731" s="7"/>
      <c r="D1731" s="6"/>
      <c r="E1731" s="5"/>
      <c r="F1731" s="10"/>
    </row>
    <row r="1732" spans="2:6" ht="14.7" thickBot="1" x14ac:dyDescent="0.55000000000000004">
      <c r="B1732" s="8" t="e">
        <f t="shared" si="28"/>
        <v>#N/A</v>
      </c>
      <c r="C1732" s="7"/>
      <c r="D1732" s="6"/>
      <c r="E1732" s="5"/>
      <c r="F1732" s="10"/>
    </row>
    <row r="1733" spans="2:6" ht="14.7" thickBot="1" x14ac:dyDescent="0.55000000000000004">
      <c r="B1733" s="8" t="e">
        <f t="shared" si="28"/>
        <v>#N/A</v>
      </c>
      <c r="C1733" s="7"/>
      <c r="D1733" s="6"/>
      <c r="E1733" s="5"/>
      <c r="F1733" s="10"/>
    </row>
    <row r="1734" spans="2:6" ht="14.7" thickBot="1" x14ac:dyDescent="0.55000000000000004">
      <c r="B1734" s="8" t="e">
        <f t="shared" si="28"/>
        <v>#N/A</v>
      </c>
      <c r="C1734" s="7"/>
      <c r="D1734" s="6"/>
      <c r="E1734" s="5"/>
      <c r="F1734" s="10"/>
    </row>
    <row r="1735" spans="2:6" ht="14.7" thickBot="1" x14ac:dyDescent="0.55000000000000004">
      <c r="B1735" s="8" t="e">
        <f t="shared" si="28"/>
        <v>#N/A</v>
      </c>
      <c r="C1735" s="7"/>
      <c r="D1735" s="6"/>
      <c r="E1735" s="5"/>
      <c r="F1735" s="10"/>
    </row>
    <row r="1736" spans="2:6" ht="14.7" thickBot="1" x14ac:dyDescent="0.55000000000000004">
      <c r="B1736" s="8" t="e">
        <f t="shared" si="28"/>
        <v>#N/A</v>
      </c>
      <c r="C1736" s="7"/>
      <c r="D1736" s="6"/>
      <c r="E1736" s="5"/>
      <c r="F1736" s="10"/>
    </row>
    <row r="1737" spans="2:6" ht="14.7" thickBot="1" x14ac:dyDescent="0.55000000000000004">
      <c r="B1737" s="8" t="e">
        <f t="shared" si="28"/>
        <v>#N/A</v>
      </c>
      <c r="C1737" s="7"/>
      <c r="D1737" s="6"/>
      <c r="E1737" s="5"/>
      <c r="F1737" s="10"/>
    </row>
    <row r="1738" spans="2:6" ht="14.7" thickBot="1" x14ac:dyDescent="0.55000000000000004">
      <c r="B1738" s="8" t="e">
        <f t="shared" si="28"/>
        <v>#N/A</v>
      </c>
      <c r="C1738" s="7"/>
      <c r="D1738" s="6"/>
      <c r="E1738" s="5"/>
      <c r="F1738" s="10"/>
    </row>
    <row r="1739" spans="2:6" ht="14.7" thickBot="1" x14ac:dyDescent="0.55000000000000004">
      <c r="B1739" s="8" t="e">
        <f t="shared" si="28"/>
        <v>#N/A</v>
      </c>
      <c r="C1739" s="7"/>
      <c r="D1739" s="6"/>
      <c r="E1739" s="5"/>
      <c r="F1739" s="10"/>
    </row>
    <row r="1740" spans="2:6" ht="14.7" thickBot="1" x14ac:dyDescent="0.55000000000000004">
      <c r="B1740" s="8" t="e">
        <f t="shared" si="28"/>
        <v>#N/A</v>
      </c>
      <c r="C1740" s="7"/>
      <c r="D1740" s="6"/>
      <c r="E1740" s="5"/>
      <c r="F1740" s="10"/>
    </row>
    <row r="1741" spans="2:6" ht="14.7" thickBot="1" x14ac:dyDescent="0.55000000000000004">
      <c r="B1741" s="8" t="e">
        <f t="shared" si="28"/>
        <v>#N/A</v>
      </c>
      <c r="C1741" s="7"/>
      <c r="D1741" s="6"/>
      <c r="E1741" s="5"/>
      <c r="F1741" s="10"/>
    </row>
    <row r="1742" spans="2:6" ht="14.7" thickBot="1" x14ac:dyDescent="0.55000000000000004">
      <c r="B1742" s="8" t="e">
        <f t="shared" si="28"/>
        <v>#N/A</v>
      </c>
      <c r="C1742" s="7"/>
      <c r="D1742" s="6"/>
      <c r="E1742" s="5"/>
      <c r="F1742" s="10"/>
    </row>
    <row r="1743" spans="2:6" ht="14.7" thickBot="1" x14ac:dyDescent="0.55000000000000004">
      <c r="B1743" s="8" t="e">
        <f t="shared" si="28"/>
        <v>#N/A</v>
      </c>
      <c r="C1743" s="7"/>
      <c r="D1743" s="6"/>
      <c r="E1743" s="5"/>
      <c r="F1743" s="10"/>
    </row>
    <row r="1744" spans="2:6" ht="14.7" thickBot="1" x14ac:dyDescent="0.55000000000000004">
      <c r="B1744" s="8" t="e">
        <f t="shared" si="28"/>
        <v>#N/A</v>
      </c>
      <c r="C1744" s="7"/>
      <c r="D1744" s="6"/>
      <c r="E1744" s="5"/>
      <c r="F1744" s="10"/>
    </row>
    <row r="1745" spans="2:6" ht="14.7" thickBot="1" x14ac:dyDescent="0.55000000000000004">
      <c r="B1745" s="8" t="e">
        <f t="shared" si="28"/>
        <v>#N/A</v>
      </c>
      <c r="C1745" s="7"/>
      <c r="D1745" s="6"/>
      <c r="E1745" s="5"/>
      <c r="F1745" s="10"/>
    </row>
    <row r="1746" spans="2:6" ht="14.7" thickBot="1" x14ac:dyDescent="0.55000000000000004">
      <c r="B1746" s="8" t="e">
        <f t="shared" si="28"/>
        <v>#N/A</v>
      </c>
      <c r="C1746" s="7"/>
      <c r="D1746" s="6"/>
      <c r="E1746" s="5"/>
      <c r="F1746" s="10"/>
    </row>
    <row r="1747" spans="2:6" ht="14.7" thickBot="1" x14ac:dyDescent="0.55000000000000004">
      <c r="B1747" s="8" t="e">
        <f t="shared" si="28"/>
        <v>#N/A</v>
      </c>
      <c r="C1747" s="7"/>
      <c r="D1747" s="6"/>
      <c r="E1747" s="5"/>
      <c r="F1747" s="10"/>
    </row>
    <row r="1748" spans="2:6" ht="14.7" thickBot="1" x14ac:dyDescent="0.55000000000000004">
      <c r="B1748" s="8" t="e">
        <f t="shared" si="28"/>
        <v>#N/A</v>
      </c>
      <c r="C1748" s="7"/>
      <c r="D1748" s="6"/>
      <c r="E1748" s="5"/>
      <c r="F1748" s="10"/>
    </row>
    <row r="1749" spans="2:6" ht="14.7" thickBot="1" x14ac:dyDescent="0.55000000000000004">
      <c r="B1749" s="8" t="e">
        <f t="shared" si="28"/>
        <v>#N/A</v>
      </c>
      <c r="C1749" s="7"/>
      <c r="D1749" s="6"/>
      <c r="E1749" s="5"/>
      <c r="F1749" s="10"/>
    </row>
    <row r="1750" spans="2:6" ht="14.7" thickBot="1" x14ac:dyDescent="0.55000000000000004">
      <c r="B1750" s="8" t="e">
        <f t="shared" si="28"/>
        <v>#N/A</v>
      </c>
      <c r="C1750" s="7"/>
      <c r="D1750" s="6"/>
      <c r="E1750" s="5"/>
      <c r="F1750" s="10"/>
    </row>
    <row r="1751" spans="2:6" ht="14.7" thickBot="1" x14ac:dyDescent="0.55000000000000004">
      <c r="B1751" s="8" t="e">
        <f t="shared" si="28"/>
        <v>#N/A</v>
      </c>
      <c r="C1751" s="7"/>
      <c r="D1751" s="6"/>
      <c r="E1751" s="5"/>
      <c r="F1751" s="10"/>
    </row>
    <row r="1752" spans="2:6" ht="14.7" thickBot="1" x14ac:dyDescent="0.55000000000000004">
      <c r="B1752" s="8" t="e">
        <f t="shared" si="28"/>
        <v>#N/A</v>
      </c>
      <c r="C1752" s="7"/>
      <c r="D1752" s="6"/>
      <c r="E1752" s="5"/>
      <c r="F1752" s="10"/>
    </row>
    <row r="1753" spans="2:6" ht="14.7" thickBot="1" x14ac:dyDescent="0.55000000000000004">
      <c r="B1753" s="8" t="e">
        <f t="shared" si="28"/>
        <v>#N/A</v>
      </c>
      <c r="C1753" s="7"/>
      <c r="D1753" s="6"/>
      <c r="E1753" s="5"/>
      <c r="F1753" s="10"/>
    </row>
    <row r="1754" spans="2:6" ht="14.7" thickBot="1" x14ac:dyDescent="0.55000000000000004">
      <c r="B1754" s="8" t="e">
        <f t="shared" si="28"/>
        <v>#N/A</v>
      </c>
      <c r="C1754" s="7"/>
      <c r="D1754" s="6"/>
      <c r="E1754" s="5"/>
      <c r="F1754" s="10"/>
    </row>
    <row r="1755" spans="2:6" ht="14.7" thickBot="1" x14ac:dyDescent="0.55000000000000004">
      <c r="B1755" s="8" t="e">
        <f t="shared" si="28"/>
        <v>#N/A</v>
      </c>
      <c r="C1755" s="7"/>
      <c r="D1755" s="6"/>
      <c r="E1755" s="5"/>
      <c r="F1755" s="10"/>
    </row>
    <row r="1756" spans="2:6" ht="14.7" thickBot="1" x14ac:dyDescent="0.55000000000000004">
      <c r="B1756" s="8" t="e">
        <f t="shared" si="28"/>
        <v>#N/A</v>
      </c>
      <c r="C1756" s="7"/>
      <c r="D1756" s="6"/>
      <c r="E1756" s="5"/>
      <c r="F1756" s="10"/>
    </row>
    <row r="1757" spans="2:6" ht="14.7" thickBot="1" x14ac:dyDescent="0.55000000000000004">
      <c r="B1757" s="8" t="e">
        <f t="shared" si="28"/>
        <v>#N/A</v>
      </c>
      <c r="C1757" s="7"/>
      <c r="D1757" s="6"/>
      <c r="E1757" s="5"/>
      <c r="F1757" s="10"/>
    </row>
    <row r="1758" spans="2:6" ht="14.7" thickBot="1" x14ac:dyDescent="0.55000000000000004">
      <c r="B1758" s="8" t="e">
        <f t="shared" si="28"/>
        <v>#N/A</v>
      </c>
      <c r="C1758" s="7"/>
      <c r="D1758" s="6"/>
      <c r="E1758" s="5"/>
      <c r="F1758" s="10"/>
    </row>
    <row r="1759" spans="2:6" ht="14.7" thickBot="1" x14ac:dyDescent="0.55000000000000004">
      <c r="B1759" s="8" t="e">
        <f t="shared" si="28"/>
        <v>#N/A</v>
      </c>
      <c r="C1759" s="7"/>
      <c r="D1759" s="6"/>
      <c r="E1759" s="5"/>
      <c r="F1759" s="10"/>
    </row>
    <row r="1760" spans="2:6" ht="14.7" thickBot="1" x14ac:dyDescent="0.55000000000000004">
      <c r="B1760" s="8" t="e">
        <f t="shared" si="28"/>
        <v>#N/A</v>
      </c>
      <c r="C1760" s="7"/>
      <c r="D1760" s="6"/>
      <c r="E1760" s="5"/>
      <c r="F1760" s="10"/>
    </row>
    <row r="1761" spans="2:6" ht="14.7" thickBot="1" x14ac:dyDescent="0.55000000000000004">
      <c r="B1761" s="8" t="e">
        <f t="shared" si="28"/>
        <v>#N/A</v>
      </c>
      <c r="C1761" s="7"/>
      <c r="D1761" s="6"/>
      <c r="E1761" s="5"/>
      <c r="F1761" s="10"/>
    </row>
    <row r="1762" spans="2:6" ht="14.7" thickBot="1" x14ac:dyDescent="0.55000000000000004">
      <c r="B1762" s="8" t="e">
        <f t="shared" si="28"/>
        <v>#N/A</v>
      </c>
      <c r="C1762" s="7"/>
      <c r="D1762" s="6"/>
      <c r="E1762" s="5"/>
      <c r="F1762" s="10"/>
    </row>
    <row r="1763" spans="2:6" ht="14.7" thickBot="1" x14ac:dyDescent="0.55000000000000004">
      <c r="B1763" s="8" t="e">
        <f t="shared" si="28"/>
        <v>#N/A</v>
      </c>
      <c r="C1763" s="7"/>
      <c r="D1763" s="6"/>
      <c r="E1763" s="5"/>
      <c r="F1763" s="10"/>
    </row>
    <row r="1764" spans="2:6" ht="14.7" thickBot="1" x14ac:dyDescent="0.55000000000000004">
      <c r="B1764" s="8" t="e">
        <f t="shared" si="28"/>
        <v>#N/A</v>
      </c>
      <c r="C1764" s="7"/>
      <c r="D1764" s="6"/>
      <c r="E1764" s="5"/>
      <c r="F1764" s="10"/>
    </row>
    <row r="1765" spans="2:6" ht="14.7" thickBot="1" x14ac:dyDescent="0.55000000000000004">
      <c r="B1765" s="8" t="e">
        <f t="shared" si="28"/>
        <v>#N/A</v>
      </c>
      <c r="C1765" s="7"/>
      <c r="D1765" s="6"/>
      <c r="E1765" s="5"/>
      <c r="F1765" s="10"/>
    </row>
    <row r="1766" spans="2:6" ht="14.7" thickBot="1" x14ac:dyDescent="0.55000000000000004">
      <c r="B1766" s="8" t="e">
        <f t="shared" si="28"/>
        <v>#N/A</v>
      </c>
      <c r="C1766" s="7"/>
      <c r="D1766" s="6"/>
      <c r="E1766" s="5"/>
      <c r="F1766" s="10"/>
    </row>
    <row r="1767" spans="2:6" ht="14.7" thickBot="1" x14ac:dyDescent="0.55000000000000004">
      <c r="B1767" s="8" t="e">
        <f t="shared" si="28"/>
        <v>#N/A</v>
      </c>
      <c r="C1767" s="7"/>
      <c r="D1767" s="6"/>
      <c r="E1767" s="5"/>
      <c r="F1767" s="10"/>
    </row>
    <row r="1768" spans="2:6" ht="14.7" thickBot="1" x14ac:dyDescent="0.55000000000000004">
      <c r="B1768" s="8" t="e">
        <f t="shared" si="28"/>
        <v>#N/A</v>
      </c>
      <c r="C1768" s="7"/>
      <c r="D1768" s="6"/>
      <c r="E1768" s="5"/>
      <c r="F1768" s="10"/>
    </row>
    <row r="1769" spans="2:6" ht="14.7" thickBot="1" x14ac:dyDescent="0.55000000000000004">
      <c r="B1769" s="8" t="e">
        <f t="shared" si="28"/>
        <v>#N/A</v>
      </c>
      <c r="C1769" s="7"/>
      <c r="D1769" s="6"/>
      <c r="E1769" s="5"/>
      <c r="F1769" s="10"/>
    </row>
    <row r="1770" spans="2:6" ht="14.7" thickBot="1" x14ac:dyDescent="0.55000000000000004">
      <c r="B1770" s="8" t="e">
        <f t="shared" si="28"/>
        <v>#N/A</v>
      </c>
      <c r="C1770" s="7"/>
      <c r="D1770" s="6"/>
      <c r="E1770" s="5"/>
      <c r="F1770" s="10"/>
    </row>
    <row r="1771" spans="2:6" ht="14.7" thickBot="1" x14ac:dyDescent="0.55000000000000004">
      <c r="B1771" s="8" t="e">
        <f t="shared" si="28"/>
        <v>#N/A</v>
      </c>
      <c r="C1771" s="7"/>
      <c r="D1771" s="6"/>
      <c r="E1771" s="5"/>
      <c r="F1771" s="10"/>
    </row>
    <row r="1772" spans="2:6" ht="14.7" thickBot="1" x14ac:dyDescent="0.55000000000000004">
      <c r="B1772" s="8" t="e">
        <f t="shared" si="28"/>
        <v>#N/A</v>
      </c>
      <c r="C1772" s="7"/>
      <c r="D1772" s="6"/>
      <c r="E1772" s="5"/>
      <c r="F1772" s="10"/>
    </row>
    <row r="1773" spans="2:6" ht="14.7" thickBot="1" x14ac:dyDescent="0.55000000000000004">
      <c r="B1773" s="8" t="e">
        <f t="shared" si="28"/>
        <v>#N/A</v>
      </c>
      <c r="C1773" s="7"/>
      <c r="D1773" s="6"/>
      <c r="E1773" s="5"/>
      <c r="F1773" s="10"/>
    </row>
    <row r="1774" spans="2:6" ht="14.7" thickBot="1" x14ac:dyDescent="0.55000000000000004">
      <c r="B1774" s="8" t="e">
        <f t="shared" si="28"/>
        <v>#N/A</v>
      </c>
      <c r="C1774" s="7"/>
      <c r="D1774" s="6"/>
      <c r="E1774" s="5"/>
      <c r="F1774" s="10"/>
    </row>
    <row r="1775" spans="2:6" ht="14.7" thickBot="1" x14ac:dyDescent="0.55000000000000004">
      <c r="B1775" s="8" t="e">
        <f t="shared" si="28"/>
        <v>#N/A</v>
      </c>
      <c r="C1775" s="7"/>
      <c r="D1775" s="6"/>
      <c r="E1775" s="5"/>
      <c r="F1775" s="10"/>
    </row>
    <row r="1776" spans="2:6" ht="14.7" thickBot="1" x14ac:dyDescent="0.55000000000000004">
      <c r="B1776" s="8" t="e">
        <f t="shared" si="28"/>
        <v>#N/A</v>
      </c>
      <c r="C1776" s="7"/>
      <c r="D1776" s="6"/>
      <c r="E1776" s="5"/>
      <c r="F1776" s="10"/>
    </row>
    <row r="1777" spans="2:6" ht="14.7" thickBot="1" x14ac:dyDescent="0.55000000000000004">
      <c r="B1777" s="8" t="e">
        <f t="shared" si="28"/>
        <v>#N/A</v>
      </c>
      <c r="C1777" s="7"/>
      <c r="D1777" s="6"/>
      <c r="E1777" s="5"/>
      <c r="F1777" s="10"/>
    </row>
    <row r="1778" spans="2:6" ht="14.7" thickBot="1" x14ac:dyDescent="0.55000000000000004">
      <c r="B1778" s="8" t="e">
        <f t="shared" si="28"/>
        <v>#N/A</v>
      </c>
      <c r="C1778" s="7"/>
      <c r="D1778" s="6"/>
      <c r="E1778" s="5"/>
      <c r="F1778" s="10"/>
    </row>
    <row r="1779" spans="2:6" ht="14.7" thickBot="1" x14ac:dyDescent="0.55000000000000004">
      <c r="B1779" s="8" t="e">
        <f t="shared" ref="B1779:B1842" si="29">IF(ISBLANK(D1779),NA(),B1778+1)</f>
        <v>#N/A</v>
      </c>
      <c r="C1779" s="7"/>
      <c r="D1779" s="6"/>
      <c r="E1779" s="5"/>
      <c r="F1779" s="10"/>
    </row>
    <row r="1780" spans="2:6" ht="14.7" thickBot="1" x14ac:dyDescent="0.55000000000000004">
      <c r="B1780" s="8" t="e">
        <f t="shared" si="29"/>
        <v>#N/A</v>
      </c>
      <c r="C1780" s="7"/>
      <c r="D1780" s="6"/>
      <c r="E1780" s="5"/>
      <c r="F1780" s="10"/>
    </row>
    <row r="1781" spans="2:6" ht="14.7" thickBot="1" x14ac:dyDescent="0.55000000000000004">
      <c r="B1781" s="8" t="e">
        <f t="shared" si="29"/>
        <v>#N/A</v>
      </c>
      <c r="C1781" s="7"/>
      <c r="D1781" s="6"/>
      <c r="E1781" s="5"/>
      <c r="F1781" s="10"/>
    </row>
    <row r="1782" spans="2:6" ht="14.7" thickBot="1" x14ac:dyDescent="0.55000000000000004">
      <c r="B1782" s="8" t="e">
        <f t="shared" si="29"/>
        <v>#N/A</v>
      </c>
      <c r="C1782" s="7"/>
      <c r="D1782" s="6"/>
      <c r="E1782" s="5"/>
      <c r="F1782" s="10"/>
    </row>
    <row r="1783" spans="2:6" ht="14.7" thickBot="1" x14ac:dyDescent="0.55000000000000004">
      <c r="B1783" s="8" t="e">
        <f t="shared" si="29"/>
        <v>#N/A</v>
      </c>
      <c r="C1783" s="7"/>
      <c r="D1783" s="6"/>
      <c r="E1783" s="5"/>
      <c r="F1783" s="10"/>
    </row>
    <row r="1784" spans="2:6" ht="14.7" thickBot="1" x14ac:dyDescent="0.55000000000000004">
      <c r="B1784" s="8" t="e">
        <f t="shared" si="29"/>
        <v>#N/A</v>
      </c>
      <c r="C1784" s="7"/>
      <c r="D1784" s="6"/>
      <c r="E1784" s="5"/>
      <c r="F1784" s="10"/>
    </row>
    <row r="1785" spans="2:6" ht="14.7" thickBot="1" x14ac:dyDescent="0.55000000000000004">
      <c r="B1785" s="8" t="e">
        <f t="shared" si="29"/>
        <v>#N/A</v>
      </c>
      <c r="C1785" s="7"/>
      <c r="D1785" s="6"/>
      <c r="E1785" s="5"/>
      <c r="F1785" s="10"/>
    </row>
    <row r="1786" spans="2:6" ht="14.7" thickBot="1" x14ac:dyDescent="0.55000000000000004">
      <c r="B1786" s="8" t="e">
        <f t="shared" si="29"/>
        <v>#N/A</v>
      </c>
      <c r="C1786" s="7"/>
      <c r="D1786" s="6"/>
      <c r="E1786" s="5"/>
      <c r="F1786" s="10"/>
    </row>
    <row r="1787" spans="2:6" ht="14.7" thickBot="1" x14ac:dyDescent="0.55000000000000004">
      <c r="B1787" s="8" t="e">
        <f t="shared" si="29"/>
        <v>#N/A</v>
      </c>
      <c r="C1787" s="7"/>
      <c r="D1787" s="6"/>
      <c r="E1787" s="5"/>
      <c r="F1787" s="10"/>
    </row>
    <row r="1788" spans="2:6" ht="14.7" thickBot="1" x14ac:dyDescent="0.55000000000000004">
      <c r="B1788" s="8" t="e">
        <f t="shared" si="29"/>
        <v>#N/A</v>
      </c>
      <c r="C1788" s="7"/>
      <c r="D1788" s="6"/>
      <c r="E1788" s="5"/>
      <c r="F1788" s="10"/>
    </row>
    <row r="1789" spans="2:6" ht="14.7" thickBot="1" x14ac:dyDescent="0.55000000000000004">
      <c r="B1789" s="8" t="e">
        <f t="shared" si="29"/>
        <v>#N/A</v>
      </c>
      <c r="C1789" s="7"/>
      <c r="D1789" s="6"/>
      <c r="E1789" s="5"/>
      <c r="F1789" s="10"/>
    </row>
    <row r="1790" spans="2:6" ht="14.7" thickBot="1" x14ac:dyDescent="0.55000000000000004">
      <c r="B1790" s="8" t="e">
        <f t="shared" si="29"/>
        <v>#N/A</v>
      </c>
      <c r="C1790" s="7"/>
      <c r="D1790" s="6"/>
      <c r="E1790" s="5"/>
      <c r="F1790" s="10"/>
    </row>
    <row r="1791" spans="2:6" ht="14.7" thickBot="1" x14ac:dyDescent="0.55000000000000004">
      <c r="B1791" s="8" t="e">
        <f t="shared" si="29"/>
        <v>#N/A</v>
      </c>
      <c r="C1791" s="7"/>
      <c r="D1791" s="6"/>
      <c r="E1791" s="5"/>
      <c r="F1791" s="10"/>
    </row>
    <row r="1792" spans="2:6" ht="14.7" thickBot="1" x14ac:dyDescent="0.55000000000000004">
      <c r="B1792" s="8" t="e">
        <f t="shared" si="29"/>
        <v>#N/A</v>
      </c>
      <c r="C1792" s="7"/>
      <c r="D1792" s="6"/>
      <c r="E1792" s="5"/>
      <c r="F1792" s="10"/>
    </row>
    <row r="1793" spans="2:6" ht="14.7" thickBot="1" x14ac:dyDescent="0.55000000000000004">
      <c r="B1793" s="8" t="e">
        <f t="shared" si="29"/>
        <v>#N/A</v>
      </c>
      <c r="C1793" s="7"/>
      <c r="D1793" s="6"/>
      <c r="E1793" s="5"/>
      <c r="F1793" s="10"/>
    </row>
    <row r="1794" spans="2:6" ht="14.7" thickBot="1" x14ac:dyDescent="0.55000000000000004">
      <c r="B1794" s="8" t="e">
        <f t="shared" si="29"/>
        <v>#N/A</v>
      </c>
      <c r="C1794" s="7"/>
      <c r="D1794" s="6"/>
      <c r="E1794" s="5"/>
      <c r="F1794" s="10"/>
    </row>
    <row r="1795" spans="2:6" ht="14.7" thickBot="1" x14ac:dyDescent="0.55000000000000004">
      <c r="B1795" s="8" t="e">
        <f t="shared" si="29"/>
        <v>#N/A</v>
      </c>
      <c r="C1795" s="7"/>
      <c r="D1795" s="6"/>
      <c r="E1795" s="5"/>
      <c r="F1795" s="10"/>
    </row>
    <row r="1796" spans="2:6" ht="14.7" thickBot="1" x14ac:dyDescent="0.55000000000000004">
      <c r="B1796" s="8" t="e">
        <f t="shared" si="29"/>
        <v>#N/A</v>
      </c>
      <c r="C1796" s="7"/>
      <c r="D1796" s="6"/>
      <c r="E1796" s="5"/>
      <c r="F1796" s="10"/>
    </row>
    <row r="1797" spans="2:6" ht="14.7" thickBot="1" x14ac:dyDescent="0.55000000000000004">
      <c r="B1797" s="8" t="e">
        <f t="shared" si="29"/>
        <v>#N/A</v>
      </c>
      <c r="C1797" s="7"/>
      <c r="D1797" s="6"/>
      <c r="E1797" s="5"/>
      <c r="F1797" s="10"/>
    </row>
    <row r="1798" spans="2:6" ht="14.7" thickBot="1" x14ac:dyDescent="0.55000000000000004">
      <c r="B1798" s="8" t="e">
        <f t="shared" si="29"/>
        <v>#N/A</v>
      </c>
      <c r="C1798" s="7"/>
      <c r="D1798" s="6"/>
      <c r="E1798" s="5"/>
      <c r="F1798" s="10"/>
    </row>
    <row r="1799" spans="2:6" ht="14.7" thickBot="1" x14ac:dyDescent="0.55000000000000004">
      <c r="B1799" s="8" t="e">
        <f t="shared" si="29"/>
        <v>#N/A</v>
      </c>
      <c r="C1799" s="7"/>
      <c r="D1799" s="6"/>
      <c r="E1799" s="5"/>
      <c r="F1799" s="10"/>
    </row>
    <row r="1800" spans="2:6" ht="14.7" thickBot="1" x14ac:dyDescent="0.55000000000000004">
      <c r="B1800" s="8" t="e">
        <f t="shared" si="29"/>
        <v>#N/A</v>
      </c>
      <c r="C1800" s="7"/>
      <c r="D1800" s="6"/>
      <c r="E1800" s="5"/>
      <c r="F1800" s="10"/>
    </row>
    <row r="1801" spans="2:6" ht="14.7" thickBot="1" x14ac:dyDescent="0.55000000000000004">
      <c r="B1801" s="8" t="e">
        <f t="shared" si="29"/>
        <v>#N/A</v>
      </c>
      <c r="C1801" s="7"/>
      <c r="D1801" s="6"/>
      <c r="E1801" s="5"/>
      <c r="F1801" s="10"/>
    </row>
    <row r="1802" spans="2:6" ht="14.7" thickBot="1" x14ac:dyDescent="0.55000000000000004">
      <c r="B1802" s="8" t="e">
        <f t="shared" si="29"/>
        <v>#N/A</v>
      </c>
      <c r="C1802" s="7"/>
      <c r="D1802" s="6"/>
      <c r="E1802" s="5"/>
      <c r="F1802" s="10"/>
    </row>
    <row r="1803" spans="2:6" ht="14.7" thickBot="1" x14ac:dyDescent="0.55000000000000004">
      <c r="B1803" s="8" t="e">
        <f t="shared" si="29"/>
        <v>#N/A</v>
      </c>
      <c r="C1803" s="7"/>
      <c r="D1803" s="6"/>
      <c r="E1803" s="5"/>
      <c r="F1803" s="10"/>
    </row>
    <row r="1804" spans="2:6" ht="14.7" thickBot="1" x14ac:dyDescent="0.55000000000000004">
      <c r="B1804" s="8" t="e">
        <f t="shared" si="29"/>
        <v>#N/A</v>
      </c>
      <c r="C1804" s="7"/>
      <c r="D1804" s="6"/>
      <c r="E1804" s="5"/>
      <c r="F1804" s="10"/>
    </row>
    <row r="1805" spans="2:6" ht="14.7" thickBot="1" x14ac:dyDescent="0.55000000000000004">
      <c r="B1805" s="8" t="e">
        <f t="shared" si="29"/>
        <v>#N/A</v>
      </c>
      <c r="C1805" s="7"/>
      <c r="D1805" s="6"/>
      <c r="E1805" s="5"/>
      <c r="F1805" s="10"/>
    </row>
    <row r="1806" spans="2:6" ht="14.7" thickBot="1" x14ac:dyDescent="0.55000000000000004">
      <c r="B1806" s="8" t="e">
        <f t="shared" si="29"/>
        <v>#N/A</v>
      </c>
      <c r="C1806" s="7"/>
      <c r="D1806" s="6"/>
      <c r="E1806" s="5"/>
      <c r="F1806" s="10"/>
    </row>
    <row r="1807" spans="2:6" ht="14.7" thickBot="1" x14ac:dyDescent="0.55000000000000004">
      <c r="B1807" s="8" t="e">
        <f t="shared" si="29"/>
        <v>#N/A</v>
      </c>
      <c r="C1807" s="7"/>
      <c r="D1807" s="6"/>
      <c r="E1807" s="5"/>
      <c r="F1807" s="10"/>
    </row>
    <row r="1808" spans="2:6" ht="14.7" thickBot="1" x14ac:dyDescent="0.55000000000000004">
      <c r="B1808" s="8" t="e">
        <f t="shared" si="29"/>
        <v>#N/A</v>
      </c>
      <c r="C1808" s="7"/>
      <c r="D1808" s="6"/>
      <c r="E1808" s="5"/>
      <c r="F1808" s="10"/>
    </row>
    <row r="1809" spans="2:6" ht="14.7" thickBot="1" x14ac:dyDescent="0.55000000000000004">
      <c r="B1809" s="8" t="e">
        <f t="shared" si="29"/>
        <v>#N/A</v>
      </c>
      <c r="C1809" s="7"/>
      <c r="D1809" s="6"/>
      <c r="E1809" s="5"/>
      <c r="F1809" s="10"/>
    </row>
    <row r="1810" spans="2:6" ht="14.7" thickBot="1" x14ac:dyDescent="0.55000000000000004">
      <c r="B1810" s="8" t="e">
        <f t="shared" si="29"/>
        <v>#N/A</v>
      </c>
      <c r="C1810" s="7"/>
      <c r="D1810" s="6"/>
      <c r="E1810" s="5"/>
      <c r="F1810" s="10"/>
    </row>
    <row r="1811" spans="2:6" ht="14.7" thickBot="1" x14ac:dyDescent="0.55000000000000004">
      <c r="B1811" s="8" t="e">
        <f t="shared" si="29"/>
        <v>#N/A</v>
      </c>
      <c r="C1811" s="7"/>
      <c r="D1811" s="6"/>
      <c r="E1811" s="5"/>
      <c r="F1811" s="10"/>
    </row>
    <row r="1812" spans="2:6" ht="14.7" thickBot="1" x14ac:dyDescent="0.55000000000000004">
      <c r="B1812" s="8" t="e">
        <f t="shared" si="29"/>
        <v>#N/A</v>
      </c>
      <c r="C1812" s="7"/>
      <c r="D1812" s="6"/>
      <c r="E1812" s="5"/>
      <c r="F1812" s="10"/>
    </row>
    <row r="1813" spans="2:6" ht="14.7" thickBot="1" x14ac:dyDescent="0.55000000000000004">
      <c r="B1813" s="8" t="e">
        <f t="shared" si="29"/>
        <v>#N/A</v>
      </c>
      <c r="C1813" s="7"/>
      <c r="D1813" s="6"/>
      <c r="E1813" s="5"/>
      <c r="F1813" s="10"/>
    </row>
    <row r="1814" spans="2:6" ht="14.7" thickBot="1" x14ac:dyDescent="0.55000000000000004">
      <c r="B1814" s="8" t="e">
        <f t="shared" si="29"/>
        <v>#N/A</v>
      </c>
      <c r="C1814" s="7"/>
      <c r="D1814" s="6"/>
      <c r="E1814" s="5"/>
      <c r="F1814" s="10"/>
    </row>
    <row r="1815" spans="2:6" ht="14.7" thickBot="1" x14ac:dyDescent="0.55000000000000004">
      <c r="B1815" s="8" t="e">
        <f t="shared" si="29"/>
        <v>#N/A</v>
      </c>
      <c r="C1815" s="7"/>
      <c r="D1815" s="6"/>
      <c r="E1815" s="5"/>
      <c r="F1815" s="10"/>
    </row>
    <row r="1816" spans="2:6" ht="14.7" thickBot="1" x14ac:dyDescent="0.55000000000000004">
      <c r="B1816" s="8" t="e">
        <f t="shared" si="29"/>
        <v>#N/A</v>
      </c>
      <c r="C1816" s="7"/>
      <c r="D1816" s="6"/>
      <c r="E1816" s="5"/>
      <c r="F1816" s="10"/>
    </row>
    <row r="1817" spans="2:6" ht="14.7" thickBot="1" x14ac:dyDescent="0.55000000000000004">
      <c r="B1817" s="8" t="e">
        <f t="shared" si="29"/>
        <v>#N/A</v>
      </c>
      <c r="C1817" s="7"/>
      <c r="D1817" s="6"/>
      <c r="E1817" s="5"/>
      <c r="F1817" s="10"/>
    </row>
    <row r="1818" spans="2:6" ht="14.7" thickBot="1" x14ac:dyDescent="0.55000000000000004">
      <c r="B1818" s="8" t="e">
        <f t="shared" si="29"/>
        <v>#N/A</v>
      </c>
      <c r="C1818" s="7"/>
      <c r="D1818" s="6"/>
      <c r="E1818" s="5"/>
      <c r="F1818" s="10"/>
    </row>
    <row r="1819" spans="2:6" ht="14.7" thickBot="1" x14ac:dyDescent="0.55000000000000004">
      <c r="B1819" s="8" t="e">
        <f t="shared" si="29"/>
        <v>#N/A</v>
      </c>
      <c r="C1819" s="7"/>
      <c r="D1819" s="6"/>
      <c r="E1819" s="5"/>
      <c r="F1819" s="10"/>
    </row>
    <row r="1820" spans="2:6" ht="14.7" thickBot="1" x14ac:dyDescent="0.55000000000000004">
      <c r="B1820" s="8" t="e">
        <f t="shared" si="29"/>
        <v>#N/A</v>
      </c>
      <c r="C1820" s="7"/>
      <c r="D1820" s="6"/>
      <c r="E1820" s="5"/>
      <c r="F1820" s="10"/>
    </row>
    <row r="1821" spans="2:6" ht="14.7" thickBot="1" x14ac:dyDescent="0.55000000000000004">
      <c r="B1821" s="8" t="e">
        <f t="shared" si="29"/>
        <v>#N/A</v>
      </c>
      <c r="C1821" s="7"/>
      <c r="D1821" s="6"/>
      <c r="E1821" s="5"/>
      <c r="F1821" s="10"/>
    </row>
    <row r="1822" spans="2:6" ht="14.7" thickBot="1" x14ac:dyDescent="0.55000000000000004">
      <c r="B1822" s="8" t="e">
        <f t="shared" si="29"/>
        <v>#N/A</v>
      </c>
      <c r="C1822" s="7"/>
      <c r="D1822" s="6"/>
      <c r="E1822" s="5"/>
      <c r="F1822" s="10"/>
    </row>
    <row r="1823" spans="2:6" ht="14.7" thickBot="1" x14ac:dyDescent="0.55000000000000004">
      <c r="B1823" s="8" t="e">
        <f t="shared" si="29"/>
        <v>#N/A</v>
      </c>
      <c r="C1823" s="7"/>
      <c r="D1823" s="6"/>
      <c r="E1823" s="5"/>
      <c r="F1823" s="10"/>
    </row>
    <row r="1824" spans="2:6" ht="14.7" thickBot="1" x14ac:dyDescent="0.55000000000000004">
      <c r="B1824" s="8" t="e">
        <f t="shared" si="29"/>
        <v>#N/A</v>
      </c>
      <c r="C1824" s="7"/>
      <c r="D1824" s="6"/>
      <c r="E1824" s="5"/>
      <c r="F1824" s="10"/>
    </row>
    <row r="1825" spans="2:6" ht="14.7" thickBot="1" x14ac:dyDescent="0.55000000000000004">
      <c r="B1825" s="8" t="e">
        <f t="shared" si="29"/>
        <v>#N/A</v>
      </c>
      <c r="C1825" s="7"/>
      <c r="D1825" s="6"/>
      <c r="E1825" s="5"/>
      <c r="F1825" s="10"/>
    </row>
    <row r="1826" spans="2:6" ht="14.7" thickBot="1" x14ac:dyDescent="0.55000000000000004">
      <c r="B1826" s="8" t="e">
        <f t="shared" si="29"/>
        <v>#N/A</v>
      </c>
      <c r="C1826" s="7"/>
      <c r="D1826" s="6"/>
      <c r="E1826" s="5"/>
      <c r="F1826" s="10"/>
    </row>
    <row r="1827" spans="2:6" ht="14.7" thickBot="1" x14ac:dyDescent="0.55000000000000004">
      <c r="B1827" s="8" t="e">
        <f t="shared" si="29"/>
        <v>#N/A</v>
      </c>
      <c r="C1827" s="7"/>
      <c r="D1827" s="6"/>
      <c r="E1827" s="5"/>
      <c r="F1827" s="10"/>
    </row>
    <row r="1828" spans="2:6" ht="14.7" thickBot="1" x14ac:dyDescent="0.55000000000000004">
      <c r="B1828" s="8" t="e">
        <f t="shared" si="29"/>
        <v>#N/A</v>
      </c>
      <c r="C1828" s="7"/>
      <c r="D1828" s="6"/>
      <c r="E1828" s="5"/>
      <c r="F1828" s="10"/>
    </row>
    <row r="1829" spans="2:6" ht="14.7" thickBot="1" x14ac:dyDescent="0.55000000000000004">
      <c r="B1829" s="8" t="e">
        <f t="shared" si="29"/>
        <v>#N/A</v>
      </c>
      <c r="C1829" s="7"/>
      <c r="D1829" s="6"/>
      <c r="E1829" s="5"/>
      <c r="F1829" s="10"/>
    </row>
    <row r="1830" spans="2:6" ht="14.7" thickBot="1" x14ac:dyDescent="0.55000000000000004">
      <c r="B1830" s="8" t="e">
        <f t="shared" si="29"/>
        <v>#N/A</v>
      </c>
      <c r="C1830" s="7"/>
      <c r="D1830" s="6"/>
      <c r="E1830" s="5"/>
      <c r="F1830" s="10"/>
    </row>
    <row r="1831" spans="2:6" ht="14.7" thickBot="1" x14ac:dyDescent="0.55000000000000004">
      <c r="B1831" s="8" t="e">
        <f t="shared" si="29"/>
        <v>#N/A</v>
      </c>
      <c r="C1831" s="7"/>
      <c r="D1831" s="6"/>
      <c r="E1831" s="5"/>
      <c r="F1831" s="10"/>
    </row>
    <row r="1832" spans="2:6" ht="14.7" thickBot="1" x14ac:dyDescent="0.55000000000000004">
      <c r="B1832" s="8" t="e">
        <f t="shared" si="29"/>
        <v>#N/A</v>
      </c>
      <c r="C1832" s="7"/>
      <c r="D1832" s="6"/>
      <c r="E1832" s="5"/>
      <c r="F1832" s="10"/>
    </row>
    <row r="1833" spans="2:6" ht="14.7" thickBot="1" x14ac:dyDescent="0.55000000000000004">
      <c r="B1833" s="8" t="e">
        <f t="shared" si="29"/>
        <v>#N/A</v>
      </c>
      <c r="C1833" s="7"/>
      <c r="D1833" s="6"/>
      <c r="E1833" s="5"/>
      <c r="F1833" s="10"/>
    </row>
    <row r="1834" spans="2:6" ht="14.7" thickBot="1" x14ac:dyDescent="0.55000000000000004">
      <c r="B1834" s="8" t="e">
        <f t="shared" si="29"/>
        <v>#N/A</v>
      </c>
      <c r="C1834" s="7"/>
      <c r="D1834" s="6"/>
      <c r="E1834" s="5"/>
      <c r="F1834" s="10"/>
    </row>
    <row r="1835" spans="2:6" ht="14.7" thickBot="1" x14ac:dyDescent="0.55000000000000004">
      <c r="B1835" s="8" t="e">
        <f t="shared" si="29"/>
        <v>#N/A</v>
      </c>
      <c r="C1835" s="7"/>
      <c r="D1835" s="6"/>
      <c r="E1835" s="5"/>
      <c r="F1835" s="10"/>
    </row>
    <row r="1836" spans="2:6" ht="14.7" thickBot="1" x14ac:dyDescent="0.55000000000000004">
      <c r="B1836" s="8" t="e">
        <f t="shared" si="29"/>
        <v>#N/A</v>
      </c>
      <c r="C1836" s="7"/>
      <c r="D1836" s="6"/>
      <c r="E1836" s="5"/>
      <c r="F1836" s="10"/>
    </row>
    <row r="1837" spans="2:6" ht="14.7" thickBot="1" x14ac:dyDescent="0.55000000000000004">
      <c r="B1837" s="8" t="e">
        <f t="shared" si="29"/>
        <v>#N/A</v>
      </c>
      <c r="C1837" s="7"/>
      <c r="D1837" s="6"/>
      <c r="E1837" s="5"/>
      <c r="F1837" s="10"/>
    </row>
    <row r="1838" spans="2:6" ht="14.7" thickBot="1" x14ac:dyDescent="0.55000000000000004">
      <c r="B1838" s="8" t="e">
        <f t="shared" si="29"/>
        <v>#N/A</v>
      </c>
      <c r="C1838" s="7"/>
      <c r="D1838" s="6"/>
      <c r="E1838" s="5"/>
      <c r="F1838" s="10"/>
    </row>
    <row r="1839" spans="2:6" ht="14.7" thickBot="1" x14ac:dyDescent="0.55000000000000004">
      <c r="B1839" s="8" t="e">
        <f t="shared" si="29"/>
        <v>#N/A</v>
      </c>
      <c r="C1839" s="7"/>
      <c r="D1839" s="6"/>
      <c r="E1839" s="5"/>
      <c r="F1839" s="10"/>
    </row>
    <row r="1840" spans="2:6" ht="14.7" thickBot="1" x14ac:dyDescent="0.55000000000000004">
      <c r="B1840" s="8" t="e">
        <f t="shared" si="29"/>
        <v>#N/A</v>
      </c>
      <c r="C1840" s="7"/>
      <c r="D1840" s="6"/>
      <c r="E1840" s="5"/>
      <c r="F1840" s="10"/>
    </row>
    <row r="1841" spans="2:6" ht="14.7" thickBot="1" x14ac:dyDescent="0.55000000000000004">
      <c r="B1841" s="8" t="e">
        <f t="shared" si="29"/>
        <v>#N/A</v>
      </c>
      <c r="C1841" s="7"/>
      <c r="D1841" s="6"/>
      <c r="E1841" s="5"/>
      <c r="F1841" s="10"/>
    </row>
    <row r="1842" spans="2:6" ht="14.7" thickBot="1" x14ac:dyDescent="0.55000000000000004">
      <c r="B1842" s="8" t="e">
        <f t="shared" si="29"/>
        <v>#N/A</v>
      </c>
      <c r="C1842" s="7"/>
      <c r="D1842" s="6"/>
      <c r="E1842" s="5"/>
      <c r="F1842" s="10"/>
    </row>
    <row r="1843" spans="2:6" ht="14.7" thickBot="1" x14ac:dyDescent="0.55000000000000004">
      <c r="B1843" s="8" t="e">
        <f t="shared" ref="B1843:B1906" si="30">IF(ISBLANK(D1843),NA(),B1842+1)</f>
        <v>#N/A</v>
      </c>
      <c r="C1843" s="7"/>
      <c r="D1843" s="6"/>
      <c r="E1843" s="5"/>
      <c r="F1843" s="10"/>
    </row>
    <row r="1844" spans="2:6" ht="14.7" thickBot="1" x14ac:dyDescent="0.55000000000000004">
      <c r="B1844" s="8" t="e">
        <f t="shared" si="30"/>
        <v>#N/A</v>
      </c>
      <c r="C1844" s="7"/>
      <c r="D1844" s="6"/>
      <c r="E1844" s="5"/>
      <c r="F1844" s="10"/>
    </row>
    <row r="1845" spans="2:6" ht="14.7" thickBot="1" x14ac:dyDescent="0.55000000000000004">
      <c r="B1845" s="8" t="e">
        <f t="shared" si="30"/>
        <v>#N/A</v>
      </c>
      <c r="C1845" s="7"/>
      <c r="D1845" s="6"/>
      <c r="E1845" s="5"/>
      <c r="F1845" s="10"/>
    </row>
    <row r="1846" spans="2:6" ht="14.7" thickBot="1" x14ac:dyDescent="0.55000000000000004">
      <c r="B1846" s="8" t="e">
        <f t="shared" si="30"/>
        <v>#N/A</v>
      </c>
      <c r="C1846" s="7"/>
      <c r="D1846" s="6"/>
      <c r="E1846" s="5"/>
      <c r="F1846" s="10"/>
    </row>
    <row r="1847" spans="2:6" ht="14.7" thickBot="1" x14ac:dyDescent="0.55000000000000004">
      <c r="B1847" s="8" t="e">
        <f t="shared" si="30"/>
        <v>#N/A</v>
      </c>
      <c r="C1847" s="7"/>
      <c r="D1847" s="6"/>
      <c r="E1847" s="5"/>
      <c r="F1847" s="10"/>
    </row>
    <row r="1848" spans="2:6" ht="14.7" thickBot="1" x14ac:dyDescent="0.55000000000000004">
      <c r="B1848" s="8" t="e">
        <f t="shared" si="30"/>
        <v>#N/A</v>
      </c>
      <c r="C1848" s="7"/>
      <c r="D1848" s="6"/>
      <c r="E1848" s="5"/>
      <c r="F1848" s="10"/>
    </row>
    <row r="1849" spans="2:6" ht="14.7" thickBot="1" x14ac:dyDescent="0.55000000000000004">
      <c r="B1849" s="8" t="e">
        <f t="shared" si="30"/>
        <v>#N/A</v>
      </c>
      <c r="C1849" s="7"/>
      <c r="D1849" s="6"/>
      <c r="E1849" s="5"/>
      <c r="F1849" s="10"/>
    </row>
    <row r="1850" spans="2:6" ht="14.7" thickBot="1" x14ac:dyDescent="0.55000000000000004">
      <c r="B1850" s="8" t="e">
        <f t="shared" si="30"/>
        <v>#N/A</v>
      </c>
      <c r="C1850" s="7"/>
      <c r="D1850" s="6"/>
      <c r="E1850" s="5"/>
      <c r="F1850" s="10"/>
    </row>
    <row r="1851" spans="2:6" ht="14.7" thickBot="1" x14ac:dyDescent="0.55000000000000004">
      <c r="B1851" s="8" t="e">
        <f t="shared" si="30"/>
        <v>#N/A</v>
      </c>
      <c r="C1851" s="7"/>
      <c r="D1851" s="6"/>
      <c r="E1851" s="5"/>
      <c r="F1851" s="10"/>
    </row>
    <row r="1852" spans="2:6" ht="14.7" thickBot="1" x14ac:dyDescent="0.55000000000000004">
      <c r="B1852" s="8" t="e">
        <f t="shared" si="30"/>
        <v>#N/A</v>
      </c>
      <c r="C1852" s="7"/>
      <c r="D1852" s="6"/>
      <c r="E1852" s="5"/>
      <c r="F1852" s="10"/>
    </row>
    <row r="1853" spans="2:6" ht="14.7" thickBot="1" x14ac:dyDescent="0.55000000000000004">
      <c r="B1853" s="8" t="e">
        <f t="shared" si="30"/>
        <v>#N/A</v>
      </c>
      <c r="C1853" s="7"/>
      <c r="D1853" s="6"/>
      <c r="E1853" s="5"/>
      <c r="F1853" s="10"/>
    </row>
    <row r="1854" spans="2:6" ht="14.7" thickBot="1" x14ac:dyDescent="0.55000000000000004">
      <c r="B1854" s="8" t="e">
        <f t="shared" si="30"/>
        <v>#N/A</v>
      </c>
      <c r="C1854" s="7"/>
      <c r="D1854" s="6"/>
      <c r="E1854" s="5"/>
      <c r="F1854" s="10"/>
    </row>
    <row r="1855" spans="2:6" ht="14.7" thickBot="1" x14ac:dyDescent="0.55000000000000004">
      <c r="B1855" s="8" t="e">
        <f t="shared" si="30"/>
        <v>#N/A</v>
      </c>
      <c r="C1855" s="7"/>
      <c r="D1855" s="6"/>
      <c r="E1855" s="5"/>
      <c r="F1855" s="10"/>
    </row>
    <row r="1856" spans="2:6" ht="14.7" thickBot="1" x14ac:dyDescent="0.55000000000000004">
      <c r="B1856" s="8" t="e">
        <f t="shared" si="30"/>
        <v>#N/A</v>
      </c>
      <c r="C1856" s="7"/>
      <c r="D1856" s="6"/>
      <c r="E1856" s="5"/>
      <c r="F1856" s="10"/>
    </row>
    <row r="1857" spans="2:6" ht="14.7" thickBot="1" x14ac:dyDescent="0.55000000000000004">
      <c r="B1857" s="8" t="e">
        <f t="shared" si="30"/>
        <v>#N/A</v>
      </c>
      <c r="C1857" s="7"/>
      <c r="D1857" s="6"/>
      <c r="E1857" s="5"/>
      <c r="F1857" s="10"/>
    </row>
    <row r="1858" spans="2:6" ht="14.7" thickBot="1" x14ac:dyDescent="0.55000000000000004">
      <c r="B1858" s="8" t="e">
        <f t="shared" si="30"/>
        <v>#N/A</v>
      </c>
      <c r="C1858" s="7"/>
      <c r="D1858" s="6"/>
      <c r="E1858" s="5"/>
      <c r="F1858" s="10"/>
    </row>
    <row r="1859" spans="2:6" ht="14.7" thickBot="1" x14ac:dyDescent="0.55000000000000004">
      <c r="B1859" s="8" t="e">
        <f t="shared" si="30"/>
        <v>#N/A</v>
      </c>
      <c r="C1859" s="7"/>
      <c r="D1859" s="6"/>
      <c r="E1859" s="5"/>
      <c r="F1859" s="10"/>
    </row>
    <row r="1860" spans="2:6" ht="14.7" thickBot="1" x14ac:dyDescent="0.55000000000000004">
      <c r="B1860" s="8" t="e">
        <f t="shared" si="30"/>
        <v>#N/A</v>
      </c>
      <c r="C1860" s="7"/>
      <c r="D1860" s="6"/>
      <c r="E1860" s="5"/>
      <c r="F1860" s="10"/>
    </row>
    <row r="1861" spans="2:6" ht="14.7" thickBot="1" x14ac:dyDescent="0.55000000000000004">
      <c r="B1861" s="8" t="e">
        <f t="shared" si="30"/>
        <v>#N/A</v>
      </c>
      <c r="C1861" s="7"/>
      <c r="D1861" s="6"/>
      <c r="E1861" s="5"/>
      <c r="F1861" s="10"/>
    </row>
    <row r="1862" spans="2:6" ht="14.7" thickBot="1" x14ac:dyDescent="0.55000000000000004">
      <c r="B1862" s="8" t="e">
        <f t="shared" si="30"/>
        <v>#N/A</v>
      </c>
      <c r="C1862" s="7"/>
      <c r="D1862" s="6"/>
      <c r="E1862" s="5"/>
      <c r="F1862" s="10"/>
    </row>
    <row r="1863" spans="2:6" ht="14.7" thickBot="1" x14ac:dyDescent="0.55000000000000004">
      <c r="B1863" s="8" t="e">
        <f t="shared" si="30"/>
        <v>#N/A</v>
      </c>
      <c r="C1863" s="7"/>
      <c r="D1863" s="6"/>
      <c r="E1863" s="5"/>
      <c r="F1863" s="10"/>
    </row>
    <row r="1864" spans="2:6" ht="14.7" thickBot="1" x14ac:dyDescent="0.55000000000000004">
      <c r="B1864" s="8" t="e">
        <f t="shared" si="30"/>
        <v>#N/A</v>
      </c>
      <c r="C1864" s="7"/>
      <c r="D1864" s="6"/>
      <c r="E1864" s="5"/>
      <c r="F1864" s="10"/>
    </row>
    <row r="1865" spans="2:6" ht="14.7" thickBot="1" x14ac:dyDescent="0.55000000000000004">
      <c r="B1865" s="8" t="e">
        <f t="shared" si="30"/>
        <v>#N/A</v>
      </c>
      <c r="C1865" s="7"/>
      <c r="D1865" s="6"/>
      <c r="E1865" s="5"/>
      <c r="F1865" s="10"/>
    </row>
    <row r="1866" spans="2:6" ht="14.7" thickBot="1" x14ac:dyDescent="0.55000000000000004">
      <c r="B1866" s="8" t="e">
        <f t="shared" si="30"/>
        <v>#N/A</v>
      </c>
      <c r="C1866" s="7"/>
      <c r="D1866" s="6"/>
      <c r="E1866" s="5"/>
      <c r="F1866" s="10"/>
    </row>
    <row r="1867" spans="2:6" ht="14.7" thickBot="1" x14ac:dyDescent="0.55000000000000004">
      <c r="B1867" s="8" t="e">
        <f t="shared" si="30"/>
        <v>#N/A</v>
      </c>
      <c r="C1867" s="7"/>
      <c r="D1867" s="6"/>
      <c r="E1867" s="5"/>
      <c r="F1867" s="10"/>
    </row>
    <row r="1868" spans="2:6" ht="14.7" thickBot="1" x14ac:dyDescent="0.55000000000000004">
      <c r="B1868" s="8" t="e">
        <f t="shared" si="30"/>
        <v>#N/A</v>
      </c>
      <c r="C1868" s="7"/>
      <c r="D1868" s="6"/>
      <c r="E1868" s="5"/>
      <c r="F1868" s="10"/>
    </row>
    <row r="1869" spans="2:6" ht="14.7" thickBot="1" x14ac:dyDescent="0.55000000000000004">
      <c r="B1869" s="8" t="e">
        <f t="shared" si="30"/>
        <v>#N/A</v>
      </c>
      <c r="C1869" s="7"/>
      <c r="D1869" s="6"/>
      <c r="E1869" s="5"/>
      <c r="F1869" s="10"/>
    </row>
    <row r="1870" spans="2:6" ht="14.7" thickBot="1" x14ac:dyDescent="0.55000000000000004">
      <c r="B1870" s="8" t="e">
        <f t="shared" si="30"/>
        <v>#N/A</v>
      </c>
      <c r="C1870" s="7"/>
      <c r="D1870" s="6"/>
      <c r="E1870" s="5"/>
      <c r="F1870" s="10"/>
    </row>
    <row r="1871" spans="2:6" ht="14.7" thickBot="1" x14ac:dyDescent="0.55000000000000004">
      <c r="B1871" s="8" t="e">
        <f t="shared" si="30"/>
        <v>#N/A</v>
      </c>
      <c r="C1871" s="7"/>
      <c r="D1871" s="6"/>
      <c r="E1871" s="5"/>
      <c r="F1871" s="10"/>
    </row>
    <row r="1872" spans="2:6" ht="14.7" thickBot="1" x14ac:dyDescent="0.55000000000000004">
      <c r="B1872" s="8" t="e">
        <f t="shared" si="30"/>
        <v>#N/A</v>
      </c>
      <c r="C1872" s="7"/>
      <c r="D1872" s="6"/>
      <c r="E1872" s="5"/>
      <c r="F1872" s="10"/>
    </row>
    <row r="1873" spans="2:6" ht="14.7" thickBot="1" x14ac:dyDescent="0.55000000000000004">
      <c r="B1873" s="8" t="e">
        <f t="shared" si="30"/>
        <v>#N/A</v>
      </c>
      <c r="C1873" s="7"/>
      <c r="D1873" s="6"/>
      <c r="E1873" s="5"/>
      <c r="F1873" s="10"/>
    </row>
    <row r="1874" spans="2:6" ht="14.7" thickBot="1" x14ac:dyDescent="0.55000000000000004">
      <c r="B1874" s="8" t="e">
        <f t="shared" si="30"/>
        <v>#N/A</v>
      </c>
      <c r="C1874" s="7"/>
      <c r="D1874" s="6"/>
      <c r="E1874" s="5"/>
      <c r="F1874" s="10"/>
    </row>
    <row r="1875" spans="2:6" ht="14.7" thickBot="1" x14ac:dyDescent="0.55000000000000004">
      <c r="B1875" s="8" t="e">
        <f t="shared" si="30"/>
        <v>#N/A</v>
      </c>
      <c r="C1875" s="7"/>
      <c r="D1875" s="6"/>
      <c r="E1875" s="5"/>
      <c r="F1875" s="10"/>
    </row>
    <row r="1876" spans="2:6" ht="14.7" thickBot="1" x14ac:dyDescent="0.55000000000000004">
      <c r="B1876" s="8" t="e">
        <f t="shared" si="30"/>
        <v>#N/A</v>
      </c>
      <c r="C1876" s="7"/>
      <c r="D1876" s="6"/>
      <c r="E1876" s="5"/>
      <c r="F1876" s="10"/>
    </row>
    <row r="1877" spans="2:6" ht="14.7" thickBot="1" x14ac:dyDescent="0.55000000000000004">
      <c r="B1877" s="8" t="e">
        <f t="shared" si="30"/>
        <v>#N/A</v>
      </c>
      <c r="C1877" s="7"/>
      <c r="D1877" s="6"/>
      <c r="E1877" s="5"/>
      <c r="F1877" s="10"/>
    </row>
    <row r="1878" spans="2:6" ht="14.7" thickBot="1" x14ac:dyDescent="0.55000000000000004">
      <c r="B1878" s="8" t="e">
        <f t="shared" si="30"/>
        <v>#N/A</v>
      </c>
      <c r="C1878" s="7"/>
      <c r="D1878" s="6"/>
      <c r="E1878" s="5"/>
      <c r="F1878" s="10"/>
    </row>
    <row r="1879" spans="2:6" ht="14.7" thickBot="1" x14ac:dyDescent="0.55000000000000004">
      <c r="B1879" s="8" t="e">
        <f t="shared" si="30"/>
        <v>#N/A</v>
      </c>
      <c r="C1879" s="7"/>
      <c r="D1879" s="6"/>
      <c r="E1879" s="5"/>
      <c r="F1879" s="10"/>
    </row>
    <row r="1880" spans="2:6" ht="14.7" thickBot="1" x14ac:dyDescent="0.55000000000000004">
      <c r="B1880" s="8" t="e">
        <f t="shared" si="30"/>
        <v>#N/A</v>
      </c>
      <c r="C1880" s="7"/>
      <c r="D1880" s="6"/>
      <c r="E1880" s="5"/>
      <c r="F1880" s="10"/>
    </row>
    <row r="1881" spans="2:6" ht="14.7" thickBot="1" x14ac:dyDescent="0.55000000000000004">
      <c r="B1881" s="8" t="e">
        <f t="shared" si="30"/>
        <v>#N/A</v>
      </c>
      <c r="C1881" s="7"/>
      <c r="D1881" s="6"/>
      <c r="E1881" s="5"/>
      <c r="F1881" s="10"/>
    </row>
    <row r="1882" spans="2:6" ht="14.7" thickBot="1" x14ac:dyDescent="0.55000000000000004">
      <c r="B1882" s="8" t="e">
        <f t="shared" si="30"/>
        <v>#N/A</v>
      </c>
      <c r="C1882" s="7"/>
      <c r="D1882" s="6"/>
      <c r="E1882" s="5"/>
      <c r="F1882" s="10"/>
    </row>
    <row r="1883" spans="2:6" ht="14.7" thickBot="1" x14ac:dyDescent="0.55000000000000004">
      <c r="B1883" s="8" t="e">
        <f t="shared" si="30"/>
        <v>#N/A</v>
      </c>
      <c r="C1883" s="7"/>
      <c r="D1883" s="6"/>
      <c r="E1883" s="5"/>
      <c r="F1883" s="10"/>
    </row>
    <row r="1884" spans="2:6" ht="14.7" thickBot="1" x14ac:dyDescent="0.55000000000000004">
      <c r="B1884" s="8" t="e">
        <f t="shared" si="30"/>
        <v>#N/A</v>
      </c>
      <c r="C1884" s="7"/>
      <c r="D1884" s="6"/>
      <c r="E1884" s="5"/>
      <c r="F1884" s="10"/>
    </row>
    <row r="1885" spans="2:6" ht="14.7" thickBot="1" x14ac:dyDescent="0.55000000000000004">
      <c r="B1885" s="8" t="e">
        <f t="shared" si="30"/>
        <v>#N/A</v>
      </c>
      <c r="C1885" s="7"/>
      <c r="D1885" s="6"/>
      <c r="E1885" s="5"/>
      <c r="F1885" s="10"/>
    </row>
    <row r="1886" spans="2:6" ht="14.7" thickBot="1" x14ac:dyDescent="0.55000000000000004">
      <c r="B1886" s="8" t="e">
        <f t="shared" si="30"/>
        <v>#N/A</v>
      </c>
      <c r="C1886" s="7"/>
      <c r="D1886" s="6"/>
      <c r="E1886" s="5"/>
      <c r="F1886" s="10"/>
    </row>
    <row r="1887" spans="2:6" ht="14.7" thickBot="1" x14ac:dyDescent="0.55000000000000004">
      <c r="B1887" s="8" t="e">
        <f t="shared" si="30"/>
        <v>#N/A</v>
      </c>
      <c r="C1887" s="7"/>
      <c r="D1887" s="6"/>
      <c r="E1887" s="5"/>
      <c r="F1887" s="10"/>
    </row>
    <row r="1888" spans="2:6" ht="14.7" thickBot="1" x14ac:dyDescent="0.55000000000000004">
      <c r="B1888" s="8" t="e">
        <f t="shared" si="30"/>
        <v>#N/A</v>
      </c>
      <c r="C1888" s="7"/>
      <c r="D1888" s="6"/>
      <c r="E1888" s="5"/>
      <c r="F1888" s="10"/>
    </row>
    <row r="1889" spans="2:6" ht="14.7" thickBot="1" x14ac:dyDescent="0.55000000000000004">
      <c r="B1889" s="8" t="e">
        <f t="shared" si="30"/>
        <v>#N/A</v>
      </c>
      <c r="C1889" s="7"/>
      <c r="D1889" s="6"/>
      <c r="E1889" s="5"/>
      <c r="F1889" s="10"/>
    </row>
    <row r="1890" spans="2:6" ht="14.7" thickBot="1" x14ac:dyDescent="0.55000000000000004">
      <c r="B1890" s="8" t="e">
        <f t="shared" si="30"/>
        <v>#N/A</v>
      </c>
      <c r="C1890" s="7"/>
      <c r="D1890" s="6"/>
      <c r="E1890" s="5"/>
      <c r="F1890" s="10"/>
    </row>
    <row r="1891" spans="2:6" ht="14.7" thickBot="1" x14ac:dyDescent="0.55000000000000004">
      <c r="B1891" s="8" t="e">
        <f t="shared" si="30"/>
        <v>#N/A</v>
      </c>
      <c r="C1891" s="7"/>
      <c r="D1891" s="6"/>
      <c r="E1891" s="5"/>
      <c r="F1891" s="10"/>
    </row>
    <row r="1892" spans="2:6" ht="14.7" thickBot="1" x14ac:dyDescent="0.55000000000000004">
      <c r="B1892" s="8" t="e">
        <f t="shared" si="30"/>
        <v>#N/A</v>
      </c>
      <c r="C1892" s="7"/>
      <c r="D1892" s="6"/>
      <c r="E1892" s="5"/>
      <c r="F1892" s="10"/>
    </row>
    <row r="1893" spans="2:6" ht="14.7" thickBot="1" x14ac:dyDescent="0.55000000000000004">
      <c r="B1893" s="8" t="e">
        <f t="shared" si="30"/>
        <v>#N/A</v>
      </c>
      <c r="C1893" s="7"/>
      <c r="D1893" s="6"/>
      <c r="E1893" s="5"/>
      <c r="F1893" s="10"/>
    </row>
    <row r="1894" spans="2:6" ht="14.7" thickBot="1" x14ac:dyDescent="0.55000000000000004">
      <c r="B1894" s="8" t="e">
        <f t="shared" si="30"/>
        <v>#N/A</v>
      </c>
      <c r="C1894" s="7"/>
      <c r="D1894" s="6"/>
      <c r="E1894" s="5"/>
      <c r="F1894" s="10"/>
    </row>
    <row r="1895" spans="2:6" ht="14.7" thickBot="1" x14ac:dyDescent="0.55000000000000004">
      <c r="B1895" s="8" t="e">
        <f t="shared" si="30"/>
        <v>#N/A</v>
      </c>
      <c r="C1895" s="7"/>
      <c r="D1895" s="6"/>
      <c r="E1895" s="5"/>
      <c r="F1895" s="10"/>
    </row>
    <row r="1896" spans="2:6" ht="14.7" thickBot="1" x14ac:dyDescent="0.55000000000000004">
      <c r="B1896" s="8" t="e">
        <f t="shared" si="30"/>
        <v>#N/A</v>
      </c>
      <c r="C1896" s="7"/>
      <c r="D1896" s="6"/>
      <c r="E1896" s="5"/>
      <c r="F1896" s="10"/>
    </row>
    <row r="1897" spans="2:6" ht="14.7" thickBot="1" x14ac:dyDescent="0.55000000000000004">
      <c r="B1897" s="8" t="e">
        <f t="shared" si="30"/>
        <v>#N/A</v>
      </c>
      <c r="C1897" s="7"/>
      <c r="D1897" s="6"/>
      <c r="E1897" s="5"/>
      <c r="F1897" s="10"/>
    </row>
    <row r="1898" spans="2:6" ht="14.7" thickBot="1" x14ac:dyDescent="0.55000000000000004">
      <c r="B1898" s="8" t="e">
        <f t="shared" si="30"/>
        <v>#N/A</v>
      </c>
      <c r="C1898" s="7"/>
      <c r="D1898" s="6"/>
      <c r="E1898" s="5"/>
      <c r="F1898" s="10"/>
    </row>
    <row r="1899" spans="2:6" ht="14.7" thickBot="1" x14ac:dyDescent="0.55000000000000004">
      <c r="B1899" s="8" t="e">
        <f t="shared" si="30"/>
        <v>#N/A</v>
      </c>
      <c r="C1899" s="7"/>
      <c r="D1899" s="6"/>
      <c r="E1899" s="5"/>
      <c r="F1899" s="10"/>
    </row>
    <row r="1900" spans="2:6" ht="14.7" thickBot="1" x14ac:dyDescent="0.55000000000000004">
      <c r="B1900" s="8" t="e">
        <f t="shared" si="30"/>
        <v>#N/A</v>
      </c>
      <c r="C1900" s="7"/>
      <c r="D1900" s="6"/>
      <c r="E1900" s="5"/>
      <c r="F1900" s="10"/>
    </row>
    <row r="1901" spans="2:6" ht="14.7" thickBot="1" x14ac:dyDescent="0.55000000000000004">
      <c r="B1901" s="8" t="e">
        <f t="shared" si="30"/>
        <v>#N/A</v>
      </c>
      <c r="C1901" s="7"/>
      <c r="D1901" s="6"/>
      <c r="E1901" s="5"/>
      <c r="F1901" s="10"/>
    </row>
    <row r="1902" spans="2:6" ht="14.7" thickBot="1" x14ac:dyDescent="0.55000000000000004">
      <c r="B1902" s="8" t="e">
        <f t="shared" si="30"/>
        <v>#N/A</v>
      </c>
      <c r="C1902" s="7"/>
      <c r="D1902" s="6"/>
      <c r="E1902" s="5"/>
      <c r="F1902" s="10"/>
    </row>
    <row r="1903" spans="2:6" ht="14.7" thickBot="1" x14ac:dyDescent="0.55000000000000004">
      <c r="B1903" s="8" t="e">
        <f t="shared" si="30"/>
        <v>#N/A</v>
      </c>
      <c r="C1903" s="7"/>
      <c r="D1903" s="6"/>
      <c r="E1903" s="5"/>
      <c r="F1903" s="10"/>
    </row>
    <row r="1904" spans="2:6" ht="14.7" thickBot="1" x14ac:dyDescent="0.55000000000000004">
      <c r="B1904" s="8" t="e">
        <f t="shared" si="30"/>
        <v>#N/A</v>
      </c>
      <c r="C1904" s="7"/>
      <c r="D1904" s="6"/>
      <c r="E1904" s="5"/>
      <c r="F1904" s="10"/>
    </row>
    <row r="1905" spans="2:6" ht="14.7" thickBot="1" x14ac:dyDescent="0.55000000000000004">
      <c r="B1905" s="8" t="e">
        <f t="shared" si="30"/>
        <v>#N/A</v>
      </c>
      <c r="C1905" s="7"/>
      <c r="D1905" s="6"/>
      <c r="E1905" s="5"/>
      <c r="F1905" s="10"/>
    </row>
    <row r="1906" spans="2:6" ht="14.7" thickBot="1" x14ac:dyDescent="0.55000000000000004">
      <c r="B1906" s="8" t="e">
        <f t="shared" si="30"/>
        <v>#N/A</v>
      </c>
      <c r="C1906" s="7"/>
      <c r="D1906" s="6"/>
      <c r="E1906" s="5"/>
      <c r="F1906" s="10"/>
    </row>
    <row r="1907" spans="2:6" ht="14.7" thickBot="1" x14ac:dyDescent="0.55000000000000004">
      <c r="B1907" s="8" t="e">
        <f t="shared" ref="B1907:B1970" si="31">IF(ISBLANK(D1907),NA(),B1906+1)</f>
        <v>#N/A</v>
      </c>
      <c r="C1907" s="7"/>
      <c r="D1907" s="6"/>
      <c r="E1907" s="5"/>
      <c r="F1907" s="10"/>
    </row>
    <row r="1908" spans="2:6" ht="14.7" thickBot="1" x14ac:dyDescent="0.55000000000000004">
      <c r="B1908" s="8" t="e">
        <f t="shared" si="31"/>
        <v>#N/A</v>
      </c>
      <c r="C1908" s="7"/>
      <c r="D1908" s="6"/>
      <c r="E1908" s="5"/>
      <c r="F1908" s="10"/>
    </row>
    <row r="1909" spans="2:6" ht="14.7" thickBot="1" x14ac:dyDescent="0.55000000000000004">
      <c r="B1909" s="8" t="e">
        <f t="shared" si="31"/>
        <v>#N/A</v>
      </c>
      <c r="C1909" s="7"/>
      <c r="D1909" s="6"/>
      <c r="E1909" s="5"/>
      <c r="F1909" s="10"/>
    </row>
    <row r="1910" spans="2:6" ht="14.7" thickBot="1" x14ac:dyDescent="0.55000000000000004">
      <c r="B1910" s="8" t="e">
        <f t="shared" si="31"/>
        <v>#N/A</v>
      </c>
      <c r="C1910" s="7"/>
      <c r="D1910" s="6"/>
      <c r="E1910" s="5"/>
      <c r="F1910" s="10"/>
    </row>
    <row r="1911" spans="2:6" ht="14.7" thickBot="1" x14ac:dyDescent="0.55000000000000004">
      <c r="B1911" s="8" t="e">
        <f t="shared" si="31"/>
        <v>#N/A</v>
      </c>
      <c r="C1911" s="7"/>
      <c r="D1911" s="6"/>
      <c r="E1911" s="5"/>
      <c r="F1911" s="10"/>
    </row>
    <row r="1912" spans="2:6" ht="14.7" thickBot="1" x14ac:dyDescent="0.55000000000000004">
      <c r="B1912" s="8" t="e">
        <f t="shared" si="31"/>
        <v>#N/A</v>
      </c>
      <c r="C1912" s="7"/>
      <c r="D1912" s="6"/>
      <c r="E1912" s="5"/>
      <c r="F1912" s="10"/>
    </row>
    <row r="1913" spans="2:6" ht="14.7" thickBot="1" x14ac:dyDescent="0.55000000000000004">
      <c r="B1913" s="8" t="e">
        <f t="shared" si="31"/>
        <v>#N/A</v>
      </c>
      <c r="C1913" s="7"/>
      <c r="D1913" s="6"/>
      <c r="E1913" s="5"/>
      <c r="F1913" s="10"/>
    </row>
    <row r="1914" spans="2:6" ht="14.7" thickBot="1" x14ac:dyDescent="0.55000000000000004">
      <c r="B1914" s="8" t="e">
        <f t="shared" si="31"/>
        <v>#N/A</v>
      </c>
      <c r="C1914" s="7"/>
      <c r="D1914" s="6"/>
      <c r="E1914" s="5"/>
      <c r="F1914" s="10"/>
    </row>
    <row r="1915" spans="2:6" ht="14.7" thickBot="1" x14ac:dyDescent="0.55000000000000004">
      <c r="B1915" s="8" t="e">
        <f t="shared" si="31"/>
        <v>#N/A</v>
      </c>
      <c r="C1915" s="7"/>
      <c r="D1915" s="6"/>
      <c r="E1915" s="5"/>
      <c r="F1915" s="10"/>
    </row>
    <row r="1916" spans="2:6" ht="14.7" thickBot="1" x14ac:dyDescent="0.55000000000000004">
      <c r="B1916" s="8" t="e">
        <f t="shared" si="31"/>
        <v>#N/A</v>
      </c>
      <c r="C1916" s="7"/>
      <c r="D1916" s="6"/>
      <c r="E1916" s="5"/>
      <c r="F1916" s="10"/>
    </row>
    <row r="1917" spans="2:6" ht="14.7" thickBot="1" x14ac:dyDescent="0.55000000000000004">
      <c r="B1917" s="8" t="e">
        <f t="shared" si="31"/>
        <v>#N/A</v>
      </c>
      <c r="C1917" s="7"/>
      <c r="D1917" s="6"/>
      <c r="E1917" s="5"/>
      <c r="F1917" s="10"/>
    </row>
    <row r="1918" spans="2:6" ht="14.7" thickBot="1" x14ac:dyDescent="0.55000000000000004">
      <c r="B1918" s="8" t="e">
        <f t="shared" si="31"/>
        <v>#N/A</v>
      </c>
      <c r="C1918" s="7"/>
      <c r="D1918" s="6"/>
      <c r="E1918" s="5"/>
      <c r="F1918" s="10"/>
    </row>
    <row r="1919" spans="2:6" ht="14.7" thickBot="1" x14ac:dyDescent="0.55000000000000004">
      <c r="B1919" s="8" t="e">
        <f t="shared" si="31"/>
        <v>#N/A</v>
      </c>
      <c r="C1919" s="7"/>
      <c r="D1919" s="6"/>
      <c r="E1919" s="5"/>
      <c r="F1919" s="10"/>
    </row>
    <row r="1920" spans="2:6" ht="14.7" thickBot="1" x14ac:dyDescent="0.55000000000000004">
      <c r="B1920" s="8" t="e">
        <f t="shared" si="31"/>
        <v>#N/A</v>
      </c>
      <c r="C1920" s="7"/>
      <c r="D1920" s="6"/>
      <c r="E1920" s="5"/>
      <c r="F1920" s="10"/>
    </row>
    <row r="1921" spans="2:6" ht="14.7" thickBot="1" x14ac:dyDescent="0.55000000000000004">
      <c r="B1921" s="8" t="e">
        <f t="shared" si="31"/>
        <v>#N/A</v>
      </c>
      <c r="C1921" s="7"/>
      <c r="D1921" s="6"/>
      <c r="E1921" s="5"/>
      <c r="F1921" s="10"/>
    </row>
    <row r="1922" spans="2:6" ht="14.7" thickBot="1" x14ac:dyDescent="0.55000000000000004">
      <c r="B1922" s="8" t="e">
        <f t="shared" si="31"/>
        <v>#N/A</v>
      </c>
      <c r="C1922" s="7"/>
      <c r="D1922" s="6"/>
      <c r="E1922" s="5"/>
      <c r="F1922" s="10"/>
    </row>
    <row r="1923" spans="2:6" ht="14.7" thickBot="1" x14ac:dyDescent="0.55000000000000004">
      <c r="B1923" s="8" t="e">
        <f t="shared" si="31"/>
        <v>#N/A</v>
      </c>
      <c r="C1923" s="7"/>
      <c r="D1923" s="6"/>
      <c r="E1923" s="5"/>
      <c r="F1923" s="10"/>
    </row>
    <row r="1924" spans="2:6" ht="14.7" thickBot="1" x14ac:dyDescent="0.55000000000000004">
      <c r="B1924" s="8" t="e">
        <f t="shared" si="31"/>
        <v>#N/A</v>
      </c>
      <c r="C1924" s="7"/>
      <c r="D1924" s="6"/>
      <c r="E1924" s="5"/>
      <c r="F1924" s="10"/>
    </row>
    <row r="1925" spans="2:6" ht="14.7" thickBot="1" x14ac:dyDescent="0.55000000000000004">
      <c r="B1925" s="8" t="e">
        <f t="shared" si="31"/>
        <v>#N/A</v>
      </c>
      <c r="C1925" s="7"/>
      <c r="D1925" s="6"/>
      <c r="E1925" s="5"/>
      <c r="F1925" s="10"/>
    </row>
    <row r="1926" spans="2:6" ht="14.7" thickBot="1" x14ac:dyDescent="0.55000000000000004">
      <c r="B1926" s="8" t="e">
        <f t="shared" si="31"/>
        <v>#N/A</v>
      </c>
      <c r="C1926" s="7"/>
      <c r="D1926" s="6"/>
      <c r="E1926" s="5"/>
      <c r="F1926" s="10"/>
    </row>
    <row r="1927" spans="2:6" ht="14.7" thickBot="1" x14ac:dyDescent="0.55000000000000004">
      <c r="B1927" s="8" t="e">
        <f t="shared" si="31"/>
        <v>#N/A</v>
      </c>
      <c r="C1927" s="7"/>
      <c r="D1927" s="6"/>
      <c r="E1927" s="5"/>
      <c r="F1927" s="10"/>
    </row>
    <row r="1928" spans="2:6" ht="14.7" thickBot="1" x14ac:dyDescent="0.55000000000000004">
      <c r="B1928" s="8" t="e">
        <f t="shared" si="31"/>
        <v>#N/A</v>
      </c>
      <c r="C1928" s="7"/>
      <c r="D1928" s="6"/>
      <c r="E1928" s="5"/>
      <c r="F1928" s="10"/>
    </row>
    <row r="1929" spans="2:6" ht="14.7" thickBot="1" x14ac:dyDescent="0.55000000000000004">
      <c r="B1929" s="8" t="e">
        <f t="shared" si="31"/>
        <v>#N/A</v>
      </c>
      <c r="C1929" s="7"/>
      <c r="D1929" s="6"/>
      <c r="E1929" s="5"/>
      <c r="F1929" s="10"/>
    </row>
    <row r="1930" spans="2:6" ht="14.7" thickBot="1" x14ac:dyDescent="0.55000000000000004">
      <c r="B1930" s="8" t="e">
        <f t="shared" si="31"/>
        <v>#N/A</v>
      </c>
      <c r="C1930" s="7"/>
      <c r="D1930" s="6"/>
      <c r="E1930" s="5"/>
      <c r="F1930" s="10"/>
    </row>
    <row r="1931" spans="2:6" ht="14.7" thickBot="1" x14ac:dyDescent="0.55000000000000004">
      <c r="B1931" s="8" t="e">
        <f t="shared" si="31"/>
        <v>#N/A</v>
      </c>
      <c r="C1931" s="7"/>
      <c r="D1931" s="6"/>
      <c r="E1931" s="5"/>
      <c r="F1931" s="10"/>
    </row>
    <row r="1932" spans="2:6" ht="14.7" thickBot="1" x14ac:dyDescent="0.55000000000000004">
      <c r="B1932" s="8" t="e">
        <f t="shared" si="31"/>
        <v>#N/A</v>
      </c>
      <c r="C1932" s="7"/>
      <c r="D1932" s="6"/>
      <c r="E1932" s="5"/>
      <c r="F1932" s="10"/>
    </row>
    <row r="1933" spans="2:6" ht="14.7" thickBot="1" x14ac:dyDescent="0.55000000000000004">
      <c r="B1933" s="8" t="e">
        <f t="shared" si="31"/>
        <v>#N/A</v>
      </c>
      <c r="C1933" s="7"/>
      <c r="D1933" s="6"/>
      <c r="E1933" s="5"/>
      <c r="F1933" s="10"/>
    </row>
    <row r="1934" spans="2:6" ht="14.7" thickBot="1" x14ac:dyDescent="0.55000000000000004">
      <c r="B1934" s="8" t="e">
        <f t="shared" si="31"/>
        <v>#N/A</v>
      </c>
      <c r="C1934" s="7"/>
      <c r="D1934" s="6"/>
      <c r="E1934" s="5"/>
      <c r="F1934" s="10"/>
    </row>
    <row r="1935" spans="2:6" ht="14.7" thickBot="1" x14ac:dyDescent="0.55000000000000004">
      <c r="B1935" s="8" t="e">
        <f t="shared" si="31"/>
        <v>#N/A</v>
      </c>
      <c r="C1935" s="7"/>
      <c r="D1935" s="6"/>
      <c r="E1935" s="5"/>
      <c r="F1935" s="10"/>
    </row>
    <row r="1936" spans="2:6" ht="14.7" thickBot="1" x14ac:dyDescent="0.55000000000000004">
      <c r="B1936" s="8" t="e">
        <f t="shared" si="31"/>
        <v>#N/A</v>
      </c>
      <c r="C1936" s="7"/>
      <c r="D1936" s="6"/>
      <c r="E1936" s="5"/>
      <c r="F1936" s="10"/>
    </row>
    <row r="1937" spans="2:6" ht="14.7" thickBot="1" x14ac:dyDescent="0.55000000000000004">
      <c r="B1937" s="8" t="e">
        <f t="shared" si="31"/>
        <v>#N/A</v>
      </c>
      <c r="C1937" s="7"/>
      <c r="D1937" s="6"/>
      <c r="E1937" s="5"/>
      <c r="F1937" s="10"/>
    </row>
    <row r="1938" spans="2:6" ht="14.7" thickBot="1" x14ac:dyDescent="0.55000000000000004">
      <c r="B1938" s="8" t="e">
        <f t="shared" si="31"/>
        <v>#N/A</v>
      </c>
      <c r="C1938" s="7"/>
      <c r="D1938" s="6"/>
      <c r="E1938" s="5"/>
      <c r="F1938" s="10"/>
    </row>
    <row r="1939" spans="2:6" ht="14.7" thickBot="1" x14ac:dyDescent="0.55000000000000004">
      <c r="B1939" s="8" t="e">
        <f t="shared" si="31"/>
        <v>#N/A</v>
      </c>
      <c r="C1939" s="7"/>
      <c r="D1939" s="6"/>
      <c r="E1939" s="5"/>
      <c r="F1939" s="10"/>
    </row>
    <row r="1940" spans="2:6" ht="14.7" thickBot="1" x14ac:dyDescent="0.55000000000000004">
      <c r="B1940" s="8" t="e">
        <f t="shared" si="31"/>
        <v>#N/A</v>
      </c>
      <c r="C1940" s="7"/>
      <c r="D1940" s="6"/>
      <c r="E1940" s="5"/>
      <c r="F1940" s="10"/>
    </row>
    <row r="1941" spans="2:6" ht="14.7" thickBot="1" x14ac:dyDescent="0.55000000000000004">
      <c r="B1941" s="8" t="e">
        <f t="shared" si="31"/>
        <v>#N/A</v>
      </c>
      <c r="C1941" s="7"/>
      <c r="D1941" s="6"/>
      <c r="E1941" s="5"/>
      <c r="F1941" s="10"/>
    </row>
    <row r="1942" spans="2:6" ht="14.7" thickBot="1" x14ac:dyDescent="0.55000000000000004">
      <c r="B1942" s="8" t="e">
        <f t="shared" si="31"/>
        <v>#N/A</v>
      </c>
      <c r="C1942" s="7"/>
      <c r="D1942" s="6"/>
      <c r="E1942" s="5"/>
      <c r="F1942" s="10"/>
    </row>
    <row r="1943" spans="2:6" ht="14.7" thickBot="1" x14ac:dyDescent="0.55000000000000004">
      <c r="B1943" s="8" t="e">
        <f t="shared" si="31"/>
        <v>#N/A</v>
      </c>
      <c r="C1943" s="7"/>
      <c r="D1943" s="6"/>
      <c r="E1943" s="5"/>
      <c r="F1943" s="10"/>
    </row>
    <row r="1944" spans="2:6" ht="14.7" thickBot="1" x14ac:dyDescent="0.55000000000000004">
      <c r="B1944" s="8" t="e">
        <f t="shared" si="31"/>
        <v>#N/A</v>
      </c>
      <c r="C1944" s="7"/>
      <c r="D1944" s="6"/>
      <c r="E1944" s="5"/>
      <c r="F1944" s="10"/>
    </row>
    <row r="1945" spans="2:6" ht="14.7" thickBot="1" x14ac:dyDescent="0.55000000000000004">
      <c r="B1945" s="8" t="e">
        <f t="shared" si="31"/>
        <v>#N/A</v>
      </c>
      <c r="C1945" s="7"/>
      <c r="D1945" s="6"/>
      <c r="E1945" s="5"/>
      <c r="F1945" s="10"/>
    </row>
    <row r="1946" spans="2:6" ht="14.7" thickBot="1" x14ac:dyDescent="0.55000000000000004">
      <c r="B1946" s="8" t="e">
        <f t="shared" si="31"/>
        <v>#N/A</v>
      </c>
      <c r="C1946" s="7"/>
      <c r="D1946" s="6"/>
      <c r="E1946" s="5"/>
      <c r="F1946" s="10"/>
    </row>
    <row r="1947" spans="2:6" ht="14.7" thickBot="1" x14ac:dyDescent="0.55000000000000004">
      <c r="B1947" s="8" t="e">
        <f t="shared" si="31"/>
        <v>#N/A</v>
      </c>
      <c r="C1947" s="7"/>
      <c r="D1947" s="6"/>
      <c r="E1947" s="5"/>
      <c r="F1947" s="10"/>
    </row>
    <row r="1948" spans="2:6" ht="14.7" thickBot="1" x14ac:dyDescent="0.55000000000000004">
      <c r="B1948" s="8" t="e">
        <f t="shared" si="31"/>
        <v>#N/A</v>
      </c>
      <c r="C1948" s="7"/>
      <c r="D1948" s="6"/>
      <c r="E1948" s="5"/>
      <c r="F1948" s="10"/>
    </row>
    <row r="1949" spans="2:6" ht="14.7" thickBot="1" x14ac:dyDescent="0.55000000000000004">
      <c r="B1949" s="8" t="e">
        <f t="shared" si="31"/>
        <v>#N/A</v>
      </c>
      <c r="C1949" s="7"/>
      <c r="D1949" s="6"/>
      <c r="E1949" s="5"/>
      <c r="F1949" s="10"/>
    </row>
    <row r="1950" spans="2:6" ht="14.7" thickBot="1" x14ac:dyDescent="0.55000000000000004">
      <c r="B1950" s="8" t="e">
        <f t="shared" si="31"/>
        <v>#N/A</v>
      </c>
      <c r="C1950" s="7"/>
      <c r="D1950" s="6"/>
      <c r="E1950" s="5"/>
      <c r="F1950" s="10"/>
    </row>
    <row r="1951" spans="2:6" ht="14.7" thickBot="1" x14ac:dyDescent="0.55000000000000004">
      <c r="B1951" s="8" t="e">
        <f t="shared" si="31"/>
        <v>#N/A</v>
      </c>
      <c r="C1951" s="7"/>
      <c r="D1951" s="6"/>
      <c r="E1951" s="5"/>
      <c r="F1951" s="10"/>
    </row>
    <row r="1952" spans="2:6" ht="14.7" thickBot="1" x14ac:dyDescent="0.55000000000000004">
      <c r="B1952" s="8" t="e">
        <f t="shared" si="31"/>
        <v>#N/A</v>
      </c>
      <c r="C1952" s="7"/>
      <c r="D1952" s="6"/>
      <c r="E1952" s="5"/>
      <c r="F1952" s="10"/>
    </row>
    <row r="1953" spans="2:6" ht="14.7" thickBot="1" x14ac:dyDescent="0.55000000000000004">
      <c r="B1953" s="8" t="e">
        <f t="shared" si="31"/>
        <v>#N/A</v>
      </c>
      <c r="C1953" s="7"/>
      <c r="D1953" s="6"/>
      <c r="E1953" s="5"/>
      <c r="F1953" s="10"/>
    </row>
    <row r="1954" spans="2:6" ht="14.7" thickBot="1" x14ac:dyDescent="0.55000000000000004">
      <c r="B1954" s="8" t="e">
        <f t="shared" si="31"/>
        <v>#N/A</v>
      </c>
      <c r="C1954" s="7"/>
      <c r="D1954" s="6"/>
      <c r="E1954" s="5"/>
      <c r="F1954" s="10"/>
    </row>
    <row r="1955" spans="2:6" ht="14.7" thickBot="1" x14ac:dyDescent="0.55000000000000004">
      <c r="B1955" s="8" t="e">
        <f t="shared" si="31"/>
        <v>#N/A</v>
      </c>
      <c r="C1955" s="7"/>
      <c r="D1955" s="6"/>
      <c r="E1955" s="5"/>
      <c r="F1955" s="10"/>
    </row>
    <row r="1956" spans="2:6" ht="14.7" thickBot="1" x14ac:dyDescent="0.55000000000000004">
      <c r="B1956" s="8" t="e">
        <f t="shared" si="31"/>
        <v>#N/A</v>
      </c>
      <c r="C1956" s="7"/>
      <c r="D1956" s="6"/>
      <c r="E1956" s="5"/>
      <c r="F1956" s="10"/>
    </row>
    <row r="1957" spans="2:6" ht="14.7" thickBot="1" x14ac:dyDescent="0.55000000000000004">
      <c r="B1957" s="8" t="e">
        <f t="shared" si="31"/>
        <v>#N/A</v>
      </c>
      <c r="C1957" s="7"/>
      <c r="D1957" s="6"/>
      <c r="E1957" s="5"/>
      <c r="F1957" s="10"/>
    </row>
    <row r="1958" spans="2:6" ht="14.7" thickBot="1" x14ac:dyDescent="0.55000000000000004">
      <c r="B1958" s="8" t="e">
        <f t="shared" si="31"/>
        <v>#N/A</v>
      </c>
      <c r="C1958" s="7"/>
      <c r="D1958" s="6"/>
      <c r="E1958" s="5"/>
      <c r="F1958" s="10"/>
    </row>
    <row r="1959" spans="2:6" ht="14.7" thickBot="1" x14ac:dyDescent="0.55000000000000004">
      <c r="B1959" s="8" t="e">
        <f t="shared" si="31"/>
        <v>#N/A</v>
      </c>
      <c r="C1959" s="7"/>
      <c r="D1959" s="6"/>
      <c r="E1959" s="5"/>
      <c r="F1959" s="10"/>
    </row>
    <row r="1960" spans="2:6" ht="14.7" thickBot="1" x14ac:dyDescent="0.55000000000000004">
      <c r="B1960" s="8" t="e">
        <f t="shared" si="31"/>
        <v>#N/A</v>
      </c>
      <c r="C1960" s="7"/>
      <c r="D1960" s="6"/>
      <c r="E1960" s="5"/>
      <c r="F1960" s="10"/>
    </row>
    <row r="1961" spans="2:6" ht="14.7" thickBot="1" x14ac:dyDescent="0.55000000000000004">
      <c r="B1961" s="8" t="e">
        <f t="shared" si="31"/>
        <v>#N/A</v>
      </c>
      <c r="C1961" s="7"/>
      <c r="D1961" s="6"/>
      <c r="E1961" s="5"/>
      <c r="F1961" s="10"/>
    </row>
    <row r="1962" spans="2:6" ht="14.7" thickBot="1" x14ac:dyDescent="0.55000000000000004">
      <c r="B1962" s="8" t="e">
        <f t="shared" si="31"/>
        <v>#N/A</v>
      </c>
      <c r="C1962" s="7"/>
      <c r="D1962" s="6"/>
      <c r="E1962" s="5"/>
      <c r="F1962" s="10"/>
    </row>
    <row r="1963" spans="2:6" ht="14.7" thickBot="1" x14ac:dyDescent="0.55000000000000004">
      <c r="B1963" s="8" t="e">
        <f t="shared" si="31"/>
        <v>#N/A</v>
      </c>
      <c r="C1963" s="7"/>
      <c r="D1963" s="6"/>
      <c r="E1963" s="5"/>
      <c r="F1963" s="10"/>
    </row>
    <row r="1964" spans="2:6" ht="14.7" thickBot="1" x14ac:dyDescent="0.55000000000000004">
      <c r="B1964" s="8" t="e">
        <f t="shared" si="31"/>
        <v>#N/A</v>
      </c>
      <c r="C1964" s="7"/>
      <c r="D1964" s="6"/>
      <c r="E1964" s="5"/>
      <c r="F1964" s="10"/>
    </row>
    <row r="1965" spans="2:6" ht="14.7" thickBot="1" x14ac:dyDescent="0.55000000000000004">
      <c r="B1965" s="8" t="e">
        <f t="shared" si="31"/>
        <v>#N/A</v>
      </c>
      <c r="C1965" s="7"/>
      <c r="D1965" s="6"/>
      <c r="E1965" s="5"/>
      <c r="F1965" s="10"/>
    </row>
    <row r="1966" spans="2:6" ht="14.7" thickBot="1" x14ac:dyDescent="0.55000000000000004">
      <c r="B1966" s="8" t="e">
        <f t="shared" si="31"/>
        <v>#N/A</v>
      </c>
      <c r="C1966" s="7"/>
      <c r="D1966" s="6"/>
      <c r="E1966" s="5"/>
      <c r="F1966" s="10"/>
    </row>
    <row r="1967" spans="2:6" ht="14.7" thickBot="1" x14ac:dyDescent="0.55000000000000004">
      <c r="B1967" s="8" t="e">
        <f t="shared" si="31"/>
        <v>#N/A</v>
      </c>
      <c r="C1967" s="7"/>
      <c r="D1967" s="6"/>
      <c r="E1967" s="5"/>
      <c r="F1967" s="10"/>
    </row>
    <row r="1968" spans="2:6" ht="14.7" thickBot="1" x14ac:dyDescent="0.55000000000000004">
      <c r="B1968" s="8" t="e">
        <f t="shared" si="31"/>
        <v>#N/A</v>
      </c>
      <c r="C1968" s="7"/>
      <c r="D1968" s="6"/>
      <c r="E1968" s="5"/>
      <c r="F1968" s="10"/>
    </row>
    <row r="1969" spans="2:6" ht="14.7" thickBot="1" x14ac:dyDescent="0.55000000000000004">
      <c r="B1969" s="8" t="e">
        <f t="shared" si="31"/>
        <v>#N/A</v>
      </c>
      <c r="C1969" s="7"/>
      <c r="D1969" s="6"/>
      <c r="E1969" s="5"/>
      <c r="F1969" s="10"/>
    </row>
    <row r="1970" spans="2:6" ht="14.7" thickBot="1" x14ac:dyDescent="0.55000000000000004">
      <c r="B1970" s="8" t="e">
        <f t="shared" si="31"/>
        <v>#N/A</v>
      </c>
      <c r="C1970" s="7"/>
      <c r="D1970" s="6"/>
      <c r="E1970" s="5"/>
      <c r="F1970" s="10"/>
    </row>
    <row r="1971" spans="2:6" ht="14.7" thickBot="1" x14ac:dyDescent="0.55000000000000004">
      <c r="B1971" s="8" t="e">
        <f t="shared" ref="B1971:B2034" si="32">IF(ISBLANK(D1971),NA(),B1970+1)</f>
        <v>#N/A</v>
      </c>
      <c r="C1971" s="7"/>
      <c r="D1971" s="6"/>
      <c r="E1971" s="5"/>
      <c r="F1971" s="10"/>
    </row>
    <row r="1972" spans="2:6" ht="14.7" thickBot="1" x14ac:dyDescent="0.55000000000000004">
      <c r="B1972" s="8" t="e">
        <f t="shared" si="32"/>
        <v>#N/A</v>
      </c>
      <c r="C1972" s="7"/>
      <c r="D1972" s="6"/>
      <c r="E1972" s="5"/>
      <c r="F1972" s="10"/>
    </row>
    <row r="1973" spans="2:6" ht="14.7" thickBot="1" x14ac:dyDescent="0.55000000000000004">
      <c r="B1973" s="8" t="e">
        <f t="shared" si="32"/>
        <v>#N/A</v>
      </c>
      <c r="C1973" s="7"/>
      <c r="D1973" s="6"/>
      <c r="E1973" s="5"/>
      <c r="F1973" s="10"/>
    </row>
    <row r="1974" spans="2:6" ht="14.7" thickBot="1" x14ac:dyDescent="0.55000000000000004">
      <c r="B1974" s="8" t="e">
        <f t="shared" si="32"/>
        <v>#N/A</v>
      </c>
      <c r="C1974" s="7"/>
      <c r="D1974" s="6"/>
      <c r="E1974" s="5"/>
      <c r="F1974" s="10"/>
    </row>
    <row r="1975" spans="2:6" ht="14.7" thickBot="1" x14ac:dyDescent="0.55000000000000004">
      <c r="B1975" s="8" t="e">
        <f t="shared" si="32"/>
        <v>#N/A</v>
      </c>
      <c r="C1975" s="7"/>
      <c r="D1975" s="6"/>
      <c r="E1975" s="5"/>
      <c r="F1975" s="10"/>
    </row>
    <row r="1976" spans="2:6" ht="14.7" thickBot="1" x14ac:dyDescent="0.55000000000000004">
      <c r="B1976" s="8" t="e">
        <f t="shared" si="32"/>
        <v>#N/A</v>
      </c>
      <c r="C1976" s="7"/>
      <c r="D1976" s="6"/>
      <c r="E1976" s="5"/>
      <c r="F1976" s="10"/>
    </row>
    <row r="1977" spans="2:6" ht="14.7" thickBot="1" x14ac:dyDescent="0.55000000000000004">
      <c r="B1977" s="8" t="e">
        <f t="shared" si="32"/>
        <v>#N/A</v>
      </c>
      <c r="C1977" s="7"/>
      <c r="D1977" s="6"/>
      <c r="E1977" s="5"/>
      <c r="F1977" s="10"/>
    </row>
    <row r="1978" spans="2:6" ht="14.7" thickBot="1" x14ac:dyDescent="0.55000000000000004">
      <c r="B1978" s="8" t="e">
        <f t="shared" si="32"/>
        <v>#N/A</v>
      </c>
      <c r="C1978" s="7"/>
      <c r="D1978" s="6"/>
      <c r="E1978" s="5"/>
      <c r="F1978" s="10"/>
    </row>
    <row r="1979" spans="2:6" ht="14.7" thickBot="1" x14ac:dyDescent="0.55000000000000004">
      <c r="B1979" s="8" t="e">
        <f t="shared" si="32"/>
        <v>#N/A</v>
      </c>
      <c r="C1979" s="7"/>
      <c r="D1979" s="6"/>
      <c r="E1979" s="5"/>
      <c r="F1979" s="10"/>
    </row>
    <row r="1980" spans="2:6" ht="14.7" thickBot="1" x14ac:dyDescent="0.55000000000000004">
      <c r="B1980" s="8" t="e">
        <f t="shared" si="32"/>
        <v>#N/A</v>
      </c>
      <c r="C1980" s="7"/>
      <c r="D1980" s="6"/>
      <c r="E1980" s="5"/>
      <c r="F1980" s="10"/>
    </row>
    <row r="1981" spans="2:6" ht="14.7" thickBot="1" x14ac:dyDescent="0.55000000000000004">
      <c r="B1981" s="8" t="e">
        <f t="shared" si="32"/>
        <v>#N/A</v>
      </c>
      <c r="C1981" s="7"/>
      <c r="D1981" s="6"/>
      <c r="E1981" s="5"/>
      <c r="F1981" s="10"/>
    </row>
    <row r="1982" spans="2:6" ht="14.7" thickBot="1" x14ac:dyDescent="0.55000000000000004">
      <c r="B1982" s="8" t="e">
        <f t="shared" si="32"/>
        <v>#N/A</v>
      </c>
      <c r="C1982" s="7"/>
      <c r="D1982" s="6"/>
      <c r="E1982" s="5"/>
      <c r="F1982" s="10"/>
    </row>
    <row r="1983" spans="2:6" ht="14.7" thickBot="1" x14ac:dyDescent="0.55000000000000004">
      <c r="B1983" s="8" t="e">
        <f t="shared" si="32"/>
        <v>#N/A</v>
      </c>
      <c r="C1983" s="7"/>
      <c r="D1983" s="6"/>
      <c r="E1983" s="5"/>
      <c r="F1983" s="10"/>
    </row>
    <row r="1984" spans="2:6" ht="14.7" thickBot="1" x14ac:dyDescent="0.55000000000000004">
      <c r="B1984" s="8" t="e">
        <f t="shared" si="32"/>
        <v>#N/A</v>
      </c>
      <c r="C1984" s="7"/>
      <c r="D1984" s="6"/>
      <c r="E1984" s="5"/>
      <c r="F1984" s="10"/>
    </row>
    <row r="1985" spans="2:6" ht="14.7" thickBot="1" x14ac:dyDescent="0.55000000000000004">
      <c r="B1985" s="8" t="e">
        <f t="shared" si="32"/>
        <v>#N/A</v>
      </c>
      <c r="C1985" s="7"/>
      <c r="D1985" s="6"/>
      <c r="E1985" s="5"/>
      <c r="F1985" s="10"/>
    </row>
    <row r="1986" spans="2:6" ht="14.7" thickBot="1" x14ac:dyDescent="0.55000000000000004">
      <c r="B1986" s="8" t="e">
        <f t="shared" si="32"/>
        <v>#N/A</v>
      </c>
      <c r="C1986" s="7"/>
      <c r="D1986" s="6"/>
      <c r="E1986" s="5"/>
      <c r="F1986" s="10"/>
    </row>
    <row r="1987" spans="2:6" ht="14.7" thickBot="1" x14ac:dyDescent="0.55000000000000004">
      <c r="B1987" s="8" t="e">
        <f t="shared" si="32"/>
        <v>#N/A</v>
      </c>
      <c r="C1987" s="7"/>
      <c r="D1987" s="6"/>
      <c r="E1987" s="5"/>
      <c r="F1987" s="10"/>
    </row>
    <row r="1988" spans="2:6" ht="14.7" thickBot="1" x14ac:dyDescent="0.55000000000000004">
      <c r="B1988" s="8" t="e">
        <f t="shared" si="32"/>
        <v>#N/A</v>
      </c>
      <c r="C1988" s="7"/>
      <c r="D1988" s="6"/>
      <c r="E1988" s="5"/>
      <c r="F1988" s="10"/>
    </row>
    <row r="1989" spans="2:6" ht="14.7" thickBot="1" x14ac:dyDescent="0.55000000000000004">
      <c r="B1989" s="8" t="e">
        <f t="shared" si="32"/>
        <v>#N/A</v>
      </c>
      <c r="C1989" s="7"/>
      <c r="D1989" s="6"/>
      <c r="E1989" s="5"/>
      <c r="F1989" s="10"/>
    </row>
    <row r="1990" spans="2:6" ht="14.7" thickBot="1" x14ac:dyDescent="0.55000000000000004">
      <c r="B1990" s="8" t="e">
        <f t="shared" si="32"/>
        <v>#N/A</v>
      </c>
      <c r="C1990" s="7"/>
      <c r="D1990" s="6"/>
      <c r="E1990" s="5"/>
      <c r="F1990" s="10"/>
    </row>
    <row r="1991" spans="2:6" ht="14.7" thickBot="1" x14ac:dyDescent="0.55000000000000004">
      <c r="B1991" s="8" t="e">
        <f t="shared" si="32"/>
        <v>#N/A</v>
      </c>
      <c r="C1991" s="7"/>
      <c r="D1991" s="6"/>
      <c r="E1991" s="5"/>
      <c r="F1991" s="10"/>
    </row>
    <row r="1992" spans="2:6" ht="14.7" thickBot="1" x14ac:dyDescent="0.55000000000000004">
      <c r="B1992" s="8" t="e">
        <f t="shared" si="32"/>
        <v>#N/A</v>
      </c>
      <c r="C1992" s="7"/>
      <c r="D1992" s="6"/>
      <c r="E1992" s="5"/>
      <c r="F1992" s="10"/>
    </row>
    <row r="1993" spans="2:6" ht="14.7" thickBot="1" x14ac:dyDescent="0.55000000000000004">
      <c r="B1993" s="8" t="e">
        <f t="shared" si="32"/>
        <v>#N/A</v>
      </c>
      <c r="C1993" s="7"/>
      <c r="D1993" s="6"/>
      <c r="E1993" s="5"/>
      <c r="F1993" s="10"/>
    </row>
    <row r="1994" spans="2:6" ht="14.7" thickBot="1" x14ac:dyDescent="0.55000000000000004">
      <c r="B1994" s="8" t="e">
        <f t="shared" si="32"/>
        <v>#N/A</v>
      </c>
      <c r="C1994" s="7"/>
      <c r="D1994" s="6"/>
      <c r="E1994" s="5"/>
      <c r="F1994" s="10"/>
    </row>
    <row r="1995" spans="2:6" ht="14.7" thickBot="1" x14ac:dyDescent="0.55000000000000004">
      <c r="B1995" s="8" t="e">
        <f t="shared" si="32"/>
        <v>#N/A</v>
      </c>
      <c r="C1995" s="7"/>
      <c r="D1995" s="6"/>
      <c r="E1995" s="5"/>
      <c r="F1995" s="10"/>
    </row>
    <row r="1996" spans="2:6" ht="14.7" thickBot="1" x14ac:dyDescent="0.55000000000000004">
      <c r="B1996" s="8" t="e">
        <f t="shared" si="32"/>
        <v>#N/A</v>
      </c>
      <c r="C1996" s="7"/>
      <c r="D1996" s="6"/>
      <c r="E1996" s="5"/>
      <c r="F1996" s="10"/>
    </row>
    <row r="1997" spans="2:6" ht="14.7" thickBot="1" x14ac:dyDescent="0.55000000000000004">
      <c r="B1997" s="8" t="e">
        <f t="shared" si="32"/>
        <v>#N/A</v>
      </c>
      <c r="C1997" s="7"/>
      <c r="D1997" s="6"/>
      <c r="E1997" s="5"/>
      <c r="F1997" s="10"/>
    </row>
    <row r="1998" spans="2:6" ht="14.7" thickBot="1" x14ac:dyDescent="0.55000000000000004">
      <c r="B1998" s="8" t="e">
        <f t="shared" si="32"/>
        <v>#N/A</v>
      </c>
      <c r="C1998" s="7"/>
      <c r="D1998" s="6"/>
      <c r="E1998" s="5"/>
      <c r="F1998" s="10"/>
    </row>
    <row r="1999" spans="2:6" ht="14.7" thickBot="1" x14ac:dyDescent="0.55000000000000004">
      <c r="B1999" s="8" t="e">
        <f t="shared" si="32"/>
        <v>#N/A</v>
      </c>
      <c r="C1999" s="7"/>
      <c r="D1999" s="6"/>
      <c r="E1999" s="5"/>
      <c r="F1999" s="10"/>
    </row>
    <row r="2000" spans="2:6" ht="14.7" thickBot="1" x14ac:dyDescent="0.55000000000000004">
      <c r="B2000" s="8" t="e">
        <f t="shared" si="32"/>
        <v>#N/A</v>
      </c>
      <c r="C2000" s="7"/>
      <c r="D2000" s="6"/>
      <c r="E2000" s="5"/>
      <c r="F2000" s="10"/>
    </row>
    <row r="2001" spans="2:6" ht="14.7" thickBot="1" x14ac:dyDescent="0.55000000000000004">
      <c r="B2001" s="8" t="e">
        <f t="shared" si="32"/>
        <v>#N/A</v>
      </c>
      <c r="C2001" s="7"/>
      <c r="D2001" s="6"/>
      <c r="E2001" s="5"/>
      <c r="F2001" s="10"/>
    </row>
    <row r="2002" spans="2:6" ht="14.7" thickBot="1" x14ac:dyDescent="0.55000000000000004">
      <c r="B2002" s="8" t="e">
        <f t="shared" si="32"/>
        <v>#N/A</v>
      </c>
      <c r="C2002" s="7"/>
      <c r="D2002" s="6"/>
      <c r="E2002" s="5"/>
      <c r="F2002" s="10"/>
    </row>
    <row r="2003" spans="2:6" ht="14.7" thickBot="1" x14ac:dyDescent="0.55000000000000004">
      <c r="B2003" s="8" t="e">
        <f t="shared" si="32"/>
        <v>#N/A</v>
      </c>
      <c r="C2003" s="7"/>
      <c r="D2003" s="6"/>
      <c r="E2003" s="5"/>
      <c r="F2003" s="10"/>
    </row>
    <row r="2004" spans="2:6" ht="14.7" thickBot="1" x14ac:dyDescent="0.55000000000000004">
      <c r="B2004" s="8" t="e">
        <f t="shared" si="32"/>
        <v>#N/A</v>
      </c>
      <c r="C2004" s="7"/>
      <c r="D2004" s="6"/>
      <c r="E2004" s="5"/>
      <c r="F2004" s="10"/>
    </row>
    <row r="2005" spans="2:6" ht="14.7" thickBot="1" x14ac:dyDescent="0.55000000000000004">
      <c r="B2005" s="8" t="e">
        <f t="shared" si="32"/>
        <v>#N/A</v>
      </c>
      <c r="C2005" s="7"/>
      <c r="D2005" s="6"/>
      <c r="E2005" s="5"/>
      <c r="F2005" s="10"/>
    </row>
    <row r="2006" spans="2:6" ht="14.7" thickBot="1" x14ac:dyDescent="0.55000000000000004">
      <c r="B2006" s="8" t="e">
        <f t="shared" si="32"/>
        <v>#N/A</v>
      </c>
      <c r="C2006" s="7"/>
      <c r="D2006" s="6"/>
      <c r="E2006" s="5"/>
      <c r="F2006" s="10"/>
    </row>
    <row r="2007" spans="2:6" ht="14.7" thickBot="1" x14ac:dyDescent="0.55000000000000004">
      <c r="B2007" s="8" t="e">
        <f t="shared" si="32"/>
        <v>#N/A</v>
      </c>
      <c r="C2007" s="7"/>
      <c r="D2007" s="6"/>
      <c r="E2007" s="5"/>
      <c r="F2007" s="10"/>
    </row>
    <row r="2008" spans="2:6" ht="14.7" thickBot="1" x14ac:dyDescent="0.55000000000000004">
      <c r="B2008" s="8" t="e">
        <f t="shared" si="32"/>
        <v>#N/A</v>
      </c>
      <c r="C2008" s="7"/>
      <c r="D2008" s="6"/>
      <c r="E2008" s="5"/>
      <c r="F2008" s="10"/>
    </row>
    <row r="2009" spans="2:6" ht="14.7" thickBot="1" x14ac:dyDescent="0.55000000000000004">
      <c r="B2009" s="8" t="e">
        <f t="shared" si="32"/>
        <v>#N/A</v>
      </c>
      <c r="C2009" s="7"/>
      <c r="D2009" s="6"/>
      <c r="E2009" s="5"/>
      <c r="F2009" s="10"/>
    </row>
    <row r="2010" spans="2:6" ht="14.7" thickBot="1" x14ac:dyDescent="0.55000000000000004">
      <c r="B2010" s="8" t="e">
        <f t="shared" si="32"/>
        <v>#N/A</v>
      </c>
      <c r="C2010" s="7"/>
      <c r="D2010" s="6"/>
      <c r="E2010" s="5"/>
      <c r="F2010" s="10"/>
    </row>
    <row r="2011" spans="2:6" ht="14.7" thickBot="1" x14ac:dyDescent="0.55000000000000004">
      <c r="B2011" s="8" t="e">
        <f t="shared" si="32"/>
        <v>#N/A</v>
      </c>
      <c r="C2011" s="7"/>
      <c r="D2011" s="6"/>
      <c r="E2011" s="5"/>
      <c r="F2011" s="10"/>
    </row>
    <row r="2012" spans="2:6" ht="14.7" thickBot="1" x14ac:dyDescent="0.55000000000000004">
      <c r="B2012" s="8" t="e">
        <f t="shared" si="32"/>
        <v>#N/A</v>
      </c>
      <c r="C2012" s="7"/>
      <c r="D2012" s="6"/>
      <c r="E2012" s="5"/>
      <c r="F2012" s="10"/>
    </row>
    <row r="2013" spans="2:6" ht="14.7" thickBot="1" x14ac:dyDescent="0.55000000000000004">
      <c r="B2013" s="8" t="e">
        <f t="shared" si="32"/>
        <v>#N/A</v>
      </c>
      <c r="C2013" s="7"/>
      <c r="D2013" s="6"/>
      <c r="E2013" s="5"/>
      <c r="F2013" s="10"/>
    </row>
    <row r="2014" spans="2:6" ht="14.7" thickBot="1" x14ac:dyDescent="0.55000000000000004">
      <c r="B2014" s="8" t="e">
        <f t="shared" si="32"/>
        <v>#N/A</v>
      </c>
      <c r="C2014" s="7"/>
      <c r="D2014" s="6"/>
      <c r="E2014" s="5"/>
      <c r="F2014" s="10"/>
    </row>
    <row r="2015" spans="2:6" ht="14.7" thickBot="1" x14ac:dyDescent="0.55000000000000004">
      <c r="B2015" s="8" t="e">
        <f t="shared" si="32"/>
        <v>#N/A</v>
      </c>
      <c r="C2015" s="7"/>
      <c r="D2015" s="6"/>
      <c r="E2015" s="5"/>
      <c r="F2015" s="10"/>
    </row>
    <row r="2016" spans="2:6" ht="14.7" thickBot="1" x14ac:dyDescent="0.55000000000000004">
      <c r="B2016" s="8" t="e">
        <f t="shared" si="32"/>
        <v>#N/A</v>
      </c>
      <c r="C2016" s="7"/>
      <c r="D2016" s="6"/>
      <c r="E2016" s="5"/>
      <c r="F2016" s="10"/>
    </row>
    <row r="2017" spans="2:6" ht="14.7" thickBot="1" x14ac:dyDescent="0.55000000000000004">
      <c r="B2017" s="8" t="e">
        <f t="shared" si="32"/>
        <v>#N/A</v>
      </c>
      <c r="C2017" s="7"/>
      <c r="D2017" s="6"/>
      <c r="E2017" s="5"/>
      <c r="F2017" s="10"/>
    </row>
    <row r="2018" spans="2:6" ht="14.7" thickBot="1" x14ac:dyDescent="0.55000000000000004">
      <c r="B2018" s="8" t="e">
        <f t="shared" si="32"/>
        <v>#N/A</v>
      </c>
      <c r="C2018" s="7"/>
      <c r="D2018" s="6"/>
      <c r="E2018" s="5"/>
      <c r="F2018" s="10"/>
    </row>
    <row r="2019" spans="2:6" ht="14.7" thickBot="1" x14ac:dyDescent="0.55000000000000004">
      <c r="B2019" s="8" t="e">
        <f t="shared" si="32"/>
        <v>#N/A</v>
      </c>
      <c r="C2019" s="7"/>
      <c r="D2019" s="6"/>
      <c r="E2019" s="5"/>
      <c r="F2019" s="10"/>
    </row>
    <row r="2020" spans="2:6" ht="14.7" thickBot="1" x14ac:dyDescent="0.55000000000000004">
      <c r="B2020" s="8" t="e">
        <f t="shared" si="32"/>
        <v>#N/A</v>
      </c>
      <c r="C2020" s="7"/>
      <c r="D2020" s="6"/>
      <c r="E2020" s="5"/>
      <c r="F2020" s="10"/>
    </row>
    <row r="2021" spans="2:6" ht="14.7" thickBot="1" x14ac:dyDescent="0.55000000000000004">
      <c r="B2021" s="8" t="e">
        <f t="shared" si="32"/>
        <v>#N/A</v>
      </c>
      <c r="C2021" s="7"/>
      <c r="D2021" s="6"/>
      <c r="E2021" s="5"/>
      <c r="F2021" s="10"/>
    </row>
    <row r="2022" spans="2:6" ht="14.7" thickBot="1" x14ac:dyDescent="0.55000000000000004">
      <c r="B2022" s="8" t="e">
        <f t="shared" si="32"/>
        <v>#N/A</v>
      </c>
      <c r="C2022" s="7"/>
      <c r="D2022" s="6"/>
      <c r="E2022" s="5"/>
      <c r="F2022" s="10"/>
    </row>
    <row r="2023" spans="2:6" ht="14.7" thickBot="1" x14ac:dyDescent="0.55000000000000004">
      <c r="B2023" s="8" t="e">
        <f t="shared" si="32"/>
        <v>#N/A</v>
      </c>
      <c r="C2023" s="7"/>
      <c r="D2023" s="6"/>
      <c r="E2023" s="5"/>
      <c r="F2023" s="10"/>
    </row>
    <row r="2024" spans="2:6" ht="14.7" thickBot="1" x14ac:dyDescent="0.55000000000000004">
      <c r="B2024" s="8" t="e">
        <f t="shared" si="32"/>
        <v>#N/A</v>
      </c>
      <c r="C2024" s="7"/>
      <c r="D2024" s="6"/>
      <c r="E2024" s="5"/>
      <c r="F2024" s="10"/>
    </row>
    <row r="2025" spans="2:6" ht="14.7" thickBot="1" x14ac:dyDescent="0.55000000000000004">
      <c r="B2025" s="8" t="e">
        <f t="shared" si="32"/>
        <v>#N/A</v>
      </c>
      <c r="C2025" s="7"/>
      <c r="D2025" s="6"/>
      <c r="E2025" s="5"/>
      <c r="F2025" s="10"/>
    </row>
    <row r="2026" spans="2:6" ht="14.7" thickBot="1" x14ac:dyDescent="0.55000000000000004">
      <c r="B2026" s="8" t="e">
        <f t="shared" si="32"/>
        <v>#N/A</v>
      </c>
      <c r="C2026" s="7"/>
      <c r="D2026" s="6"/>
      <c r="E2026" s="5"/>
      <c r="F2026" s="10"/>
    </row>
    <row r="2027" spans="2:6" ht="14.7" thickBot="1" x14ac:dyDescent="0.55000000000000004">
      <c r="B2027" s="8" t="e">
        <f t="shared" si="32"/>
        <v>#N/A</v>
      </c>
      <c r="C2027" s="7"/>
      <c r="D2027" s="6"/>
      <c r="E2027" s="5"/>
      <c r="F2027" s="10"/>
    </row>
    <row r="2028" spans="2:6" ht="14.7" thickBot="1" x14ac:dyDescent="0.55000000000000004">
      <c r="B2028" s="8" t="e">
        <f t="shared" si="32"/>
        <v>#N/A</v>
      </c>
      <c r="C2028" s="7"/>
      <c r="D2028" s="6"/>
      <c r="E2028" s="5"/>
      <c r="F2028" s="10"/>
    </row>
    <row r="2029" spans="2:6" ht="14.7" thickBot="1" x14ac:dyDescent="0.55000000000000004">
      <c r="B2029" s="8" t="e">
        <f t="shared" si="32"/>
        <v>#N/A</v>
      </c>
      <c r="C2029" s="7"/>
      <c r="D2029" s="6"/>
      <c r="E2029" s="5"/>
      <c r="F2029" s="10"/>
    </row>
    <row r="2030" spans="2:6" ht="14.7" thickBot="1" x14ac:dyDescent="0.55000000000000004">
      <c r="B2030" s="8" t="e">
        <f t="shared" si="32"/>
        <v>#N/A</v>
      </c>
      <c r="C2030" s="7"/>
      <c r="D2030" s="6"/>
      <c r="E2030" s="5"/>
      <c r="F2030" s="10"/>
    </row>
    <row r="2031" spans="2:6" ht="14.7" thickBot="1" x14ac:dyDescent="0.55000000000000004">
      <c r="B2031" s="8" t="e">
        <f t="shared" si="32"/>
        <v>#N/A</v>
      </c>
      <c r="C2031" s="7"/>
      <c r="D2031" s="6"/>
      <c r="E2031" s="5"/>
      <c r="F2031" s="10"/>
    </row>
    <row r="2032" spans="2:6" ht="14.7" thickBot="1" x14ac:dyDescent="0.55000000000000004">
      <c r="B2032" s="8" t="e">
        <f t="shared" si="32"/>
        <v>#N/A</v>
      </c>
      <c r="C2032" s="7"/>
      <c r="D2032" s="6"/>
      <c r="E2032" s="5"/>
      <c r="F2032" s="10"/>
    </row>
    <row r="2033" spans="2:6" ht="14.7" thickBot="1" x14ac:dyDescent="0.55000000000000004">
      <c r="B2033" s="8" t="e">
        <f t="shared" si="32"/>
        <v>#N/A</v>
      </c>
      <c r="C2033" s="7"/>
      <c r="D2033" s="6"/>
      <c r="E2033" s="5"/>
      <c r="F2033" s="10"/>
    </row>
    <row r="2034" spans="2:6" ht="14.7" thickBot="1" x14ac:dyDescent="0.55000000000000004">
      <c r="B2034" s="8" t="e">
        <f t="shared" si="32"/>
        <v>#N/A</v>
      </c>
      <c r="C2034" s="7"/>
      <c r="D2034" s="6"/>
      <c r="E2034" s="5"/>
      <c r="F2034" s="10"/>
    </row>
    <row r="2035" spans="2:6" ht="14.7" thickBot="1" x14ac:dyDescent="0.55000000000000004">
      <c r="B2035" s="8" t="e">
        <f t="shared" ref="B2035:B2098" si="33">IF(ISBLANK(D2035),NA(),B2034+1)</f>
        <v>#N/A</v>
      </c>
      <c r="C2035" s="7"/>
      <c r="D2035" s="6"/>
      <c r="E2035" s="5"/>
      <c r="F2035" s="10"/>
    </row>
    <row r="2036" spans="2:6" ht="14.7" thickBot="1" x14ac:dyDescent="0.55000000000000004">
      <c r="B2036" s="8" t="e">
        <f t="shared" si="33"/>
        <v>#N/A</v>
      </c>
      <c r="C2036" s="7"/>
      <c r="D2036" s="6"/>
      <c r="E2036" s="5"/>
      <c r="F2036" s="10"/>
    </row>
    <row r="2037" spans="2:6" ht="14.7" thickBot="1" x14ac:dyDescent="0.55000000000000004">
      <c r="B2037" s="8" t="e">
        <f t="shared" si="33"/>
        <v>#N/A</v>
      </c>
      <c r="C2037" s="7"/>
      <c r="D2037" s="6"/>
      <c r="E2037" s="5"/>
      <c r="F2037" s="10"/>
    </row>
    <row r="2038" spans="2:6" ht="14.7" thickBot="1" x14ac:dyDescent="0.55000000000000004">
      <c r="B2038" s="8" t="e">
        <f t="shared" si="33"/>
        <v>#N/A</v>
      </c>
      <c r="C2038" s="7"/>
      <c r="D2038" s="6"/>
      <c r="E2038" s="5"/>
      <c r="F2038" s="10"/>
    </row>
    <row r="2039" spans="2:6" ht="14.7" thickBot="1" x14ac:dyDescent="0.55000000000000004">
      <c r="B2039" s="8" t="e">
        <f t="shared" si="33"/>
        <v>#N/A</v>
      </c>
      <c r="C2039" s="7"/>
      <c r="D2039" s="6"/>
      <c r="E2039" s="5"/>
      <c r="F2039" s="10"/>
    </row>
    <row r="2040" spans="2:6" ht="14.7" thickBot="1" x14ac:dyDescent="0.55000000000000004">
      <c r="B2040" s="8" t="e">
        <f t="shared" si="33"/>
        <v>#N/A</v>
      </c>
      <c r="C2040" s="7"/>
      <c r="D2040" s="6"/>
      <c r="E2040" s="5"/>
      <c r="F2040" s="10"/>
    </row>
    <row r="2041" spans="2:6" ht="14.7" thickBot="1" x14ac:dyDescent="0.55000000000000004">
      <c r="B2041" s="8" t="e">
        <f t="shared" si="33"/>
        <v>#N/A</v>
      </c>
      <c r="C2041" s="7"/>
      <c r="D2041" s="6"/>
      <c r="E2041" s="5"/>
      <c r="F2041" s="10"/>
    </row>
    <row r="2042" spans="2:6" ht="14.7" thickBot="1" x14ac:dyDescent="0.55000000000000004">
      <c r="B2042" s="8" t="e">
        <f t="shared" si="33"/>
        <v>#N/A</v>
      </c>
      <c r="C2042" s="7"/>
      <c r="D2042" s="6"/>
      <c r="E2042" s="5"/>
      <c r="F2042" s="10"/>
    </row>
    <row r="2043" spans="2:6" ht="14.7" thickBot="1" x14ac:dyDescent="0.55000000000000004">
      <c r="B2043" s="8" t="e">
        <f t="shared" si="33"/>
        <v>#N/A</v>
      </c>
      <c r="C2043" s="7"/>
      <c r="D2043" s="6"/>
      <c r="E2043" s="5"/>
      <c r="F2043" s="10"/>
    </row>
    <row r="2044" spans="2:6" ht="14.7" thickBot="1" x14ac:dyDescent="0.55000000000000004">
      <c r="B2044" s="8" t="e">
        <f t="shared" si="33"/>
        <v>#N/A</v>
      </c>
      <c r="C2044" s="7"/>
      <c r="D2044" s="6"/>
      <c r="E2044" s="5"/>
      <c r="F2044" s="10"/>
    </row>
    <row r="2045" spans="2:6" ht="14.7" thickBot="1" x14ac:dyDescent="0.55000000000000004">
      <c r="B2045" s="8" t="e">
        <f t="shared" si="33"/>
        <v>#N/A</v>
      </c>
      <c r="C2045" s="7"/>
      <c r="D2045" s="6"/>
      <c r="E2045" s="5"/>
      <c r="F2045" s="10"/>
    </row>
    <row r="2046" spans="2:6" ht="14.7" thickBot="1" x14ac:dyDescent="0.55000000000000004">
      <c r="B2046" s="8" t="e">
        <f t="shared" si="33"/>
        <v>#N/A</v>
      </c>
      <c r="C2046" s="7"/>
      <c r="D2046" s="6"/>
      <c r="E2046" s="5"/>
      <c r="F2046" s="10"/>
    </row>
    <row r="2047" spans="2:6" ht="14.7" thickBot="1" x14ac:dyDescent="0.55000000000000004">
      <c r="B2047" s="8" t="e">
        <f t="shared" si="33"/>
        <v>#N/A</v>
      </c>
      <c r="C2047" s="7"/>
      <c r="D2047" s="6"/>
      <c r="E2047" s="5"/>
      <c r="F2047" s="10"/>
    </row>
    <row r="2048" spans="2:6" ht="14.7" thickBot="1" x14ac:dyDescent="0.55000000000000004">
      <c r="B2048" s="8" t="e">
        <f t="shared" si="33"/>
        <v>#N/A</v>
      </c>
      <c r="C2048" s="7"/>
      <c r="D2048" s="6"/>
      <c r="E2048" s="5"/>
      <c r="F2048" s="10"/>
    </row>
    <row r="2049" spans="2:6" ht="14.7" thickBot="1" x14ac:dyDescent="0.55000000000000004">
      <c r="B2049" s="8" t="e">
        <f t="shared" si="33"/>
        <v>#N/A</v>
      </c>
      <c r="C2049" s="7"/>
      <c r="D2049" s="6"/>
      <c r="E2049" s="5"/>
      <c r="F2049" s="10"/>
    </row>
    <row r="2050" spans="2:6" ht="14.7" thickBot="1" x14ac:dyDescent="0.55000000000000004">
      <c r="B2050" s="8" t="e">
        <f t="shared" si="33"/>
        <v>#N/A</v>
      </c>
      <c r="C2050" s="7"/>
      <c r="D2050" s="6"/>
      <c r="E2050" s="5"/>
      <c r="F2050" s="10"/>
    </row>
    <row r="2051" spans="2:6" ht="14.7" thickBot="1" x14ac:dyDescent="0.55000000000000004">
      <c r="B2051" s="8" t="e">
        <f t="shared" si="33"/>
        <v>#N/A</v>
      </c>
      <c r="C2051" s="7"/>
      <c r="D2051" s="6"/>
      <c r="E2051" s="5"/>
      <c r="F2051" s="10"/>
    </row>
    <row r="2052" spans="2:6" ht="14.7" thickBot="1" x14ac:dyDescent="0.55000000000000004">
      <c r="B2052" s="8" t="e">
        <f t="shared" si="33"/>
        <v>#N/A</v>
      </c>
      <c r="C2052" s="7"/>
      <c r="D2052" s="6"/>
      <c r="E2052" s="5"/>
      <c r="F2052" s="10"/>
    </row>
    <row r="2053" spans="2:6" ht="14.7" thickBot="1" x14ac:dyDescent="0.55000000000000004">
      <c r="B2053" s="8" t="e">
        <f t="shared" si="33"/>
        <v>#N/A</v>
      </c>
      <c r="C2053" s="7"/>
      <c r="D2053" s="6"/>
      <c r="E2053" s="5"/>
      <c r="F2053" s="10"/>
    </row>
    <row r="2054" spans="2:6" ht="14.7" thickBot="1" x14ac:dyDescent="0.55000000000000004">
      <c r="B2054" s="8" t="e">
        <f t="shared" si="33"/>
        <v>#N/A</v>
      </c>
      <c r="C2054" s="7"/>
      <c r="D2054" s="6"/>
      <c r="E2054" s="5"/>
      <c r="F2054" s="10"/>
    </row>
    <row r="2055" spans="2:6" ht="14.7" thickBot="1" x14ac:dyDescent="0.55000000000000004">
      <c r="B2055" s="8" t="e">
        <f t="shared" si="33"/>
        <v>#N/A</v>
      </c>
      <c r="C2055" s="7"/>
      <c r="D2055" s="6"/>
      <c r="E2055" s="5"/>
      <c r="F2055" s="10"/>
    </row>
    <row r="2056" spans="2:6" ht="14.7" thickBot="1" x14ac:dyDescent="0.55000000000000004">
      <c r="B2056" s="8" t="e">
        <f t="shared" si="33"/>
        <v>#N/A</v>
      </c>
      <c r="C2056" s="7"/>
      <c r="D2056" s="6"/>
      <c r="E2056" s="5"/>
      <c r="F2056" s="10"/>
    </row>
    <row r="2057" spans="2:6" ht="14.7" thickBot="1" x14ac:dyDescent="0.55000000000000004">
      <c r="B2057" s="8" t="e">
        <f t="shared" si="33"/>
        <v>#N/A</v>
      </c>
      <c r="C2057" s="7"/>
      <c r="D2057" s="6"/>
      <c r="E2057" s="5"/>
      <c r="F2057" s="10"/>
    </row>
    <row r="2058" spans="2:6" ht="14.7" thickBot="1" x14ac:dyDescent="0.55000000000000004">
      <c r="B2058" s="8" t="e">
        <f t="shared" si="33"/>
        <v>#N/A</v>
      </c>
      <c r="C2058" s="7"/>
      <c r="D2058" s="6"/>
      <c r="E2058" s="5"/>
      <c r="F2058" s="10"/>
    </row>
    <row r="2059" spans="2:6" ht="14.7" thickBot="1" x14ac:dyDescent="0.55000000000000004">
      <c r="B2059" s="8" t="e">
        <f t="shared" si="33"/>
        <v>#N/A</v>
      </c>
      <c r="C2059" s="7"/>
      <c r="D2059" s="6"/>
      <c r="E2059" s="5"/>
      <c r="F2059" s="10"/>
    </row>
    <row r="2060" spans="2:6" ht="14.7" thickBot="1" x14ac:dyDescent="0.55000000000000004">
      <c r="B2060" s="8" t="e">
        <f t="shared" si="33"/>
        <v>#N/A</v>
      </c>
      <c r="C2060" s="7"/>
      <c r="D2060" s="6"/>
      <c r="E2060" s="5"/>
      <c r="F2060" s="10"/>
    </row>
    <row r="2061" spans="2:6" ht="14.7" thickBot="1" x14ac:dyDescent="0.55000000000000004">
      <c r="B2061" s="8" t="e">
        <f t="shared" si="33"/>
        <v>#N/A</v>
      </c>
      <c r="C2061" s="7"/>
      <c r="D2061" s="6"/>
      <c r="E2061" s="5"/>
      <c r="F2061" s="10"/>
    </row>
    <row r="2062" spans="2:6" ht="14.7" thickBot="1" x14ac:dyDescent="0.55000000000000004">
      <c r="B2062" s="8" t="e">
        <f t="shared" si="33"/>
        <v>#N/A</v>
      </c>
      <c r="C2062" s="7"/>
      <c r="D2062" s="6"/>
      <c r="E2062" s="5"/>
      <c r="F2062" s="10"/>
    </row>
    <row r="2063" spans="2:6" ht="14.7" thickBot="1" x14ac:dyDescent="0.55000000000000004">
      <c r="B2063" s="8" t="e">
        <f t="shared" si="33"/>
        <v>#N/A</v>
      </c>
      <c r="C2063" s="7"/>
      <c r="D2063" s="6"/>
      <c r="E2063" s="5"/>
      <c r="F2063" s="10"/>
    </row>
    <row r="2064" spans="2:6" ht="14.7" thickBot="1" x14ac:dyDescent="0.55000000000000004">
      <c r="B2064" s="8" t="e">
        <f t="shared" si="33"/>
        <v>#N/A</v>
      </c>
      <c r="C2064" s="7"/>
      <c r="D2064" s="6"/>
      <c r="E2064" s="5"/>
      <c r="F2064" s="10"/>
    </row>
    <row r="2065" spans="2:6" ht="14.7" thickBot="1" x14ac:dyDescent="0.55000000000000004">
      <c r="B2065" s="8" t="e">
        <f t="shared" si="33"/>
        <v>#N/A</v>
      </c>
      <c r="C2065" s="7"/>
      <c r="D2065" s="6"/>
      <c r="E2065" s="5"/>
      <c r="F2065" s="10"/>
    </row>
    <row r="2066" spans="2:6" ht="14.7" thickBot="1" x14ac:dyDescent="0.55000000000000004">
      <c r="B2066" s="8" t="e">
        <f t="shared" si="33"/>
        <v>#N/A</v>
      </c>
      <c r="C2066" s="7"/>
      <c r="D2066" s="6"/>
      <c r="E2066" s="5"/>
      <c r="F2066" s="10"/>
    </row>
    <row r="2067" spans="2:6" ht="14.7" thickBot="1" x14ac:dyDescent="0.55000000000000004">
      <c r="B2067" s="8" t="e">
        <f t="shared" si="33"/>
        <v>#N/A</v>
      </c>
      <c r="C2067" s="7"/>
      <c r="D2067" s="6"/>
      <c r="E2067" s="5"/>
      <c r="F2067" s="10"/>
    </row>
    <row r="2068" spans="2:6" ht="14.7" thickBot="1" x14ac:dyDescent="0.55000000000000004">
      <c r="B2068" s="8" t="e">
        <f t="shared" si="33"/>
        <v>#N/A</v>
      </c>
      <c r="C2068" s="7"/>
      <c r="D2068" s="6"/>
      <c r="E2068" s="5"/>
      <c r="F2068" s="10"/>
    </row>
    <row r="2069" spans="2:6" ht="14.7" thickBot="1" x14ac:dyDescent="0.55000000000000004">
      <c r="B2069" s="8" t="e">
        <f t="shared" si="33"/>
        <v>#N/A</v>
      </c>
      <c r="C2069" s="7"/>
      <c r="D2069" s="6"/>
      <c r="E2069" s="5"/>
      <c r="F2069" s="10"/>
    </row>
    <row r="2070" spans="2:6" ht="14.7" thickBot="1" x14ac:dyDescent="0.55000000000000004">
      <c r="B2070" s="8" t="e">
        <f t="shared" si="33"/>
        <v>#N/A</v>
      </c>
      <c r="C2070" s="7"/>
      <c r="D2070" s="6"/>
      <c r="E2070" s="5"/>
      <c r="F2070" s="10"/>
    </row>
    <row r="2071" spans="2:6" ht="14.7" thickBot="1" x14ac:dyDescent="0.55000000000000004">
      <c r="B2071" s="8" t="e">
        <f t="shared" si="33"/>
        <v>#N/A</v>
      </c>
      <c r="C2071" s="7"/>
      <c r="D2071" s="6"/>
      <c r="E2071" s="5"/>
      <c r="F2071" s="10"/>
    </row>
    <row r="2072" spans="2:6" ht="14.7" thickBot="1" x14ac:dyDescent="0.55000000000000004">
      <c r="B2072" s="8" t="e">
        <f t="shared" si="33"/>
        <v>#N/A</v>
      </c>
      <c r="C2072" s="7"/>
      <c r="D2072" s="6"/>
      <c r="E2072" s="5"/>
      <c r="F2072" s="10"/>
    </row>
    <row r="2073" spans="2:6" ht="14.7" thickBot="1" x14ac:dyDescent="0.55000000000000004">
      <c r="B2073" s="8" t="e">
        <f t="shared" si="33"/>
        <v>#N/A</v>
      </c>
      <c r="C2073" s="7"/>
      <c r="D2073" s="6"/>
      <c r="E2073" s="5"/>
      <c r="F2073" s="10"/>
    </row>
    <row r="2074" spans="2:6" ht="14.7" thickBot="1" x14ac:dyDescent="0.55000000000000004">
      <c r="B2074" s="8" t="e">
        <f t="shared" si="33"/>
        <v>#N/A</v>
      </c>
      <c r="C2074" s="7"/>
      <c r="D2074" s="6"/>
      <c r="E2074" s="5"/>
      <c r="F2074" s="10"/>
    </row>
    <row r="2075" spans="2:6" ht="14.7" thickBot="1" x14ac:dyDescent="0.55000000000000004">
      <c r="B2075" s="8" t="e">
        <f t="shared" si="33"/>
        <v>#N/A</v>
      </c>
      <c r="C2075" s="7"/>
      <c r="D2075" s="6"/>
      <c r="E2075" s="5"/>
      <c r="F2075" s="10"/>
    </row>
    <row r="2076" spans="2:6" ht="14.7" thickBot="1" x14ac:dyDescent="0.55000000000000004">
      <c r="B2076" s="8" t="e">
        <f t="shared" si="33"/>
        <v>#N/A</v>
      </c>
      <c r="C2076" s="7"/>
      <c r="D2076" s="6"/>
      <c r="E2076" s="5"/>
      <c r="F2076" s="10"/>
    </row>
    <row r="2077" spans="2:6" ht="14.7" thickBot="1" x14ac:dyDescent="0.55000000000000004">
      <c r="B2077" s="8" t="e">
        <f t="shared" si="33"/>
        <v>#N/A</v>
      </c>
      <c r="C2077" s="7"/>
      <c r="D2077" s="6"/>
      <c r="E2077" s="5"/>
      <c r="F2077" s="10"/>
    </row>
    <row r="2078" spans="2:6" ht="14.7" thickBot="1" x14ac:dyDescent="0.55000000000000004">
      <c r="B2078" s="8" t="e">
        <f t="shared" si="33"/>
        <v>#N/A</v>
      </c>
      <c r="C2078" s="7"/>
      <c r="D2078" s="6"/>
      <c r="E2078" s="5"/>
      <c r="F2078" s="10"/>
    </row>
    <row r="2079" spans="2:6" ht="14.7" thickBot="1" x14ac:dyDescent="0.55000000000000004">
      <c r="B2079" s="8" t="e">
        <f t="shared" si="33"/>
        <v>#N/A</v>
      </c>
      <c r="C2079" s="7"/>
      <c r="D2079" s="6"/>
      <c r="E2079" s="5"/>
      <c r="F2079" s="10"/>
    </row>
    <row r="2080" spans="2:6" ht="14.7" thickBot="1" x14ac:dyDescent="0.55000000000000004">
      <c r="B2080" s="8" t="e">
        <f t="shared" si="33"/>
        <v>#N/A</v>
      </c>
      <c r="C2080" s="7"/>
      <c r="D2080" s="6"/>
      <c r="E2080" s="5"/>
      <c r="F2080" s="10"/>
    </row>
    <row r="2081" spans="2:6" ht="14.7" thickBot="1" x14ac:dyDescent="0.55000000000000004">
      <c r="B2081" s="8" t="e">
        <f t="shared" si="33"/>
        <v>#N/A</v>
      </c>
      <c r="C2081" s="7"/>
      <c r="D2081" s="6"/>
      <c r="E2081" s="5"/>
      <c r="F2081" s="10"/>
    </row>
    <row r="2082" spans="2:6" ht="14.7" thickBot="1" x14ac:dyDescent="0.55000000000000004">
      <c r="B2082" s="8" t="e">
        <f t="shared" si="33"/>
        <v>#N/A</v>
      </c>
      <c r="C2082" s="7"/>
      <c r="D2082" s="6"/>
      <c r="E2082" s="5"/>
      <c r="F2082" s="10"/>
    </row>
    <row r="2083" spans="2:6" ht="14.7" thickBot="1" x14ac:dyDescent="0.55000000000000004">
      <c r="B2083" s="8" t="e">
        <f t="shared" si="33"/>
        <v>#N/A</v>
      </c>
      <c r="C2083" s="7"/>
      <c r="D2083" s="6"/>
      <c r="E2083" s="5"/>
      <c r="F2083" s="10"/>
    </row>
    <row r="2084" spans="2:6" ht="14.7" thickBot="1" x14ac:dyDescent="0.55000000000000004">
      <c r="B2084" s="8" t="e">
        <f t="shared" si="33"/>
        <v>#N/A</v>
      </c>
      <c r="C2084" s="7"/>
      <c r="D2084" s="6"/>
      <c r="E2084" s="5"/>
      <c r="F2084" s="10"/>
    </row>
    <row r="2085" spans="2:6" ht="14.7" thickBot="1" x14ac:dyDescent="0.55000000000000004">
      <c r="B2085" s="8" t="e">
        <f t="shared" si="33"/>
        <v>#N/A</v>
      </c>
      <c r="C2085" s="7"/>
      <c r="D2085" s="6"/>
      <c r="E2085" s="5"/>
      <c r="F2085" s="10"/>
    </row>
    <row r="2086" spans="2:6" ht="14.7" thickBot="1" x14ac:dyDescent="0.55000000000000004">
      <c r="B2086" s="8" t="e">
        <f t="shared" si="33"/>
        <v>#N/A</v>
      </c>
      <c r="C2086" s="7"/>
      <c r="D2086" s="6"/>
      <c r="E2086" s="5"/>
      <c r="F2086" s="10"/>
    </row>
    <row r="2087" spans="2:6" ht="14.7" thickBot="1" x14ac:dyDescent="0.55000000000000004">
      <c r="B2087" s="8" t="e">
        <f t="shared" si="33"/>
        <v>#N/A</v>
      </c>
      <c r="C2087" s="7"/>
      <c r="D2087" s="6"/>
      <c r="E2087" s="5"/>
      <c r="F2087" s="10"/>
    </row>
    <row r="2088" spans="2:6" ht="14.7" thickBot="1" x14ac:dyDescent="0.55000000000000004">
      <c r="B2088" s="8" t="e">
        <f t="shared" si="33"/>
        <v>#N/A</v>
      </c>
      <c r="C2088" s="7"/>
      <c r="D2088" s="6"/>
      <c r="E2088" s="5"/>
      <c r="F2088" s="10"/>
    </row>
    <row r="2089" spans="2:6" ht="14.7" thickBot="1" x14ac:dyDescent="0.55000000000000004">
      <c r="B2089" s="8" t="e">
        <f t="shared" si="33"/>
        <v>#N/A</v>
      </c>
      <c r="C2089" s="7"/>
      <c r="D2089" s="6"/>
      <c r="E2089" s="5"/>
      <c r="F2089" s="10"/>
    </row>
    <row r="2090" spans="2:6" ht="14.7" thickBot="1" x14ac:dyDescent="0.55000000000000004">
      <c r="B2090" s="8" t="e">
        <f t="shared" si="33"/>
        <v>#N/A</v>
      </c>
      <c r="C2090" s="7"/>
      <c r="D2090" s="6"/>
      <c r="E2090" s="5"/>
      <c r="F2090" s="10"/>
    </row>
    <row r="2091" spans="2:6" ht="14.7" thickBot="1" x14ac:dyDescent="0.55000000000000004">
      <c r="B2091" s="8" t="e">
        <f t="shared" si="33"/>
        <v>#N/A</v>
      </c>
      <c r="C2091" s="7"/>
      <c r="D2091" s="6"/>
      <c r="E2091" s="5"/>
      <c r="F2091" s="10"/>
    </row>
    <row r="2092" spans="2:6" ht="14.7" thickBot="1" x14ac:dyDescent="0.55000000000000004">
      <c r="B2092" s="8" t="e">
        <f t="shared" si="33"/>
        <v>#N/A</v>
      </c>
      <c r="C2092" s="7"/>
      <c r="D2092" s="6"/>
      <c r="E2092" s="5"/>
      <c r="F2092" s="10"/>
    </row>
    <row r="2093" spans="2:6" ht="14.7" thickBot="1" x14ac:dyDescent="0.55000000000000004">
      <c r="B2093" s="8" t="e">
        <f t="shared" si="33"/>
        <v>#N/A</v>
      </c>
      <c r="C2093" s="7"/>
      <c r="D2093" s="6"/>
      <c r="E2093" s="5"/>
      <c r="F2093" s="10"/>
    </row>
    <row r="2094" spans="2:6" ht="14.7" thickBot="1" x14ac:dyDescent="0.55000000000000004">
      <c r="B2094" s="8" t="e">
        <f t="shared" si="33"/>
        <v>#N/A</v>
      </c>
      <c r="C2094" s="7"/>
      <c r="D2094" s="6"/>
      <c r="E2094" s="5"/>
      <c r="F2094" s="10"/>
    </row>
    <row r="2095" spans="2:6" ht="14.7" thickBot="1" x14ac:dyDescent="0.55000000000000004">
      <c r="B2095" s="8" t="e">
        <f t="shared" si="33"/>
        <v>#N/A</v>
      </c>
      <c r="C2095" s="7"/>
      <c r="D2095" s="6"/>
      <c r="E2095" s="5"/>
      <c r="F2095" s="10"/>
    </row>
    <row r="2096" spans="2:6" ht="14.7" thickBot="1" x14ac:dyDescent="0.55000000000000004">
      <c r="B2096" s="8" t="e">
        <f t="shared" si="33"/>
        <v>#N/A</v>
      </c>
      <c r="C2096" s="7"/>
      <c r="D2096" s="6"/>
      <c r="E2096" s="5"/>
      <c r="F2096" s="10"/>
    </row>
    <row r="2097" spans="2:6" ht="14.7" thickBot="1" x14ac:dyDescent="0.55000000000000004">
      <c r="B2097" s="8" t="e">
        <f t="shared" si="33"/>
        <v>#N/A</v>
      </c>
      <c r="C2097" s="7"/>
      <c r="D2097" s="6"/>
      <c r="E2097" s="5"/>
      <c r="F2097" s="10"/>
    </row>
    <row r="2098" spans="2:6" ht="14.7" thickBot="1" x14ac:dyDescent="0.55000000000000004">
      <c r="B2098" s="8" t="e">
        <f t="shared" si="33"/>
        <v>#N/A</v>
      </c>
      <c r="C2098" s="7"/>
      <c r="D2098" s="6"/>
      <c r="E2098" s="5"/>
      <c r="F2098" s="10"/>
    </row>
    <row r="2099" spans="2:6" ht="14.7" thickBot="1" x14ac:dyDescent="0.55000000000000004">
      <c r="B2099" s="8" t="e">
        <f t="shared" ref="B2099:B2162" si="34">IF(ISBLANK(D2099),NA(),B2098+1)</f>
        <v>#N/A</v>
      </c>
      <c r="C2099" s="7"/>
      <c r="D2099" s="6"/>
      <c r="E2099" s="5"/>
      <c r="F2099" s="10"/>
    </row>
    <row r="2100" spans="2:6" ht="14.7" thickBot="1" x14ac:dyDescent="0.55000000000000004">
      <c r="B2100" s="8" t="e">
        <f t="shared" si="34"/>
        <v>#N/A</v>
      </c>
      <c r="C2100" s="7"/>
      <c r="D2100" s="6"/>
      <c r="E2100" s="5"/>
      <c r="F2100" s="10"/>
    </row>
    <row r="2101" spans="2:6" ht="14.7" thickBot="1" x14ac:dyDescent="0.55000000000000004">
      <c r="B2101" s="8" t="e">
        <f t="shared" si="34"/>
        <v>#N/A</v>
      </c>
      <c r="C2101" s="7"/>
      <c r="D2101" s="6"/>
      <c r="E2101" s="5"/>
      <c r="F2101" s="10"/>
    </row>
    <row r="2102" spans="2:6" ht="14.7" thickBot="1" x14ac:dyDescent="0.55000000000000004">
      <c r="B2102" s="8" t="e">
        <f t="shared" si="34"/>
        <v>#N/A</v>
      </c>
      <c r="C2102" s="7"/>
      <c r="D2102" s="6"/>
      <c r="E2102" s="5"/>
      <c r="F2102" s="10"/>
    </row>
    <row r="2103" spans="2:6" ht="14.7" thickBot="1" x14ac:dyDescent="0.55000000000000004">
      <c r="B2103" s="8" t="e">
        <f t="shared" si="34"/>
        <v>#N/A</v>
      </c>
      <c r="C2103" s="7"/>
      <c r="D2103" s="6"/>
      <c r="E2103" s="5"/>
      <c r="F2103" s="10"/>
    </row>
    <row r="2104" spans="2:6" ht="14.7" thickBot="1" x14ac:dyDescent="0.55000000000000004">
      <c r="B2104" s="8" t="e">
        <f t="shared" si="34"/>
        <v>#N/A</v>
      </c>
      <c r="C2104" s="7"/>
      <c r="D2104" s="6"/>
      <c r="E2104" s="5"/>
      <c r="F2104" s="10"/>
    </row>
    <row r="2105" spans="2:6" ht="14.7" thickBot="1" x14ac:dyDescent="0.55000000000000004">
      <c r="B2105" s="8" t="e">
        <f t="shared" si="34"/>
        <v>#N/A</v>
      </c>
      <c r="C2105" s="7"/>
      <c r="D2105" s="6"/>
      <c r="E2105" s="5"/>
      <c r="F2105" s="10"/>
    </row>
    <row r="2106" spans="2:6" ht="14.7" thickBot="1" x14ac:dyDescent="0.55000000000000004">
      <c r="B2106" s="8" t="e">
        <f t="shared" si="34"/>
        <v>#N/A</v>
      </c>
      <c r="C2106" s="7"/>
      <c r="D2106" s="6"/>
      <c r="E2106" s="5"/>
      <c r="F2106" s="10"/>
    </row>
    <row r="2107" spans="2:6" ht="14.7" thickBot="1" x14ac:dyDescent="0.55000000000000004">
      <c r="B2107" s="8" t="e">
        <f t="shared" si="34"/>
        <v>#N/A</v>
      </c>
      <c r="C2107" s="7"/>
      <c r="D2107" s="6"/>
      <c r="E2107" s="5"/>
      <c r="F2107" s="10"/>
    </row>
    <row r="2108" spans="2:6" ht="14.7" thickBot="1" x14ac:dyDescent="0.55000000000000004">
      <c r="B2108" s="8" t="e">
        <f t="shared" si="34"/>
        <v>#N/A</v>
      </c>
      <c r="C2108" s="7"/>
      <c r="D2108" s="6"/>
      <c r="E2108" s="5"/>
      <c r="F2108" s="10"/>
    </row>
    <row r="2109" spans="2:6" ht="14.7" thickBot="1" x14ac:dyDescent="0.55000000000000004">
      <c r="B2109" s="8" t="e">
        <f t="shared" si="34"/>
        <v>#N/A</v>
      </c>
      <c r="C2109" s="7"/>
      <c r="D2109" s="6"/>
      <c r="E2109" s="5"/>
      <c r="F2109" s="10"/>
    </row>
    <row r="2110" spans="2:6" ht="14.7" thickBot="1" x14ac:dyDescent="0.55000000000000004">
      <c r="B2110" s="8" t="e">
        <f t="shared" si="34"/>
        <v>#N/A</v>
      </c>
      <c r="C2110" s="7"/>
      <c r="D2110" s="6"/>
      <c r="E2110" s="5"/>
      <c r="F2110" s="10"/>
    </row>
    <row r="2111" spans="2:6" ht="14.7" thickBot="1" x14ac:dyDescent="0.55000000000000004">
      <c r="B2111" s="8" t="e">
        <f t="shared" si="34"/>
        <v>#N/A</v>
      </c>
      <c r="C2111" s="7"/>
      <c r="D2111" s="6"/>
      <c r="E2111" s="5"/>
      <c r="F2111" s="10"/>
    </row>
    <row r="2112" spans="2:6" ht="14.7" thickBot="1" x14ac:dyDescent="0.55000000000000004">
      <c r="B2112" s="8" t="e">
        <f t="shared" si="34"/>
        <v>#N/A</v>
      </c>
      <c r="C2112" s="7"/>
      <c r="D2112" s="6"/>
      <c r="E2112" s="5"/>
      <c r="F2112" s="10"/>
    </row>
    <row r="2113" spans="2:6" ht="14.7" thickBot="1" x14ac:dyDescent="0.55000000000000004">
      <c r="B2113" s="8" t="e">
        <f t="shared" si="34"/>
        <v>#N/A</v>
      </c>
      <c r="C2113" s="7"/>
      <c r="D2113" s="6"/>
      <c r="E2113" s="5"/>
      <c r="F2113" s="10"/>
    </row>
    <row r="2114" spans="2:6" ht="14.7" thickBot="1" x14ac:dyDescent="0.55000000000000004">
      <c r="B2114" s="8" t="e">
        <f t="shared" si="34"/>
        <v>#N/A</v>
      </c>
      <c r="C2114" s="7"/>
      <c r="D2114" s="6"/>
      <c r="E2114" s="5"/>
      <c r="F2114" s="10"/>
    </row>
    <row r="2115" spans="2:6" ht="14.7" thickBot="1" x14ac:dyDescent="0.55000000000000004">
      <c r="B2115" s="8" t="e">
        <f t="shared" si="34"/>
        <v>#N/A</v>
      </c>
      <c r="C2115" s="7"/>
      <c r="D2115" s="6"/>
      <c r="E2115" s="5"/>
      <c r="F2115" s="10"/>
    </row>
    <row r="2116" spans="2:6" ht="14.7" thickBot="1" x14ac:dyDescent="0.55000000000000004">
      <c r="B2116" s="8" t="e">
        <f t="shared" si="34"/>
        <v>#N/A</v>
      </c>
      <c r="C2116" s="7"/>
      <c r="D2116" s="6"/>
      <c r="E2116" s="5"/>
      <c r="F2116" s="10"/>
    </row>
    <row r="2117" spans="2:6" ht="14.7" thickBot="1" x14ac:dyDescent="0.55000000000000004">
      <c r="B2117" s="8" t="e">
        <f t="shared" si="34"/>
        <v>#N/A</v>
      </c>
      <c r="C2117" s="7"/>
      <c r="D2117" s="6"/>
      <c r="E2117" s="5"/>
      <c r="F2117" s="10"/>
    </row>
    <row r="2118" spans="2:6" ht="14.7" thickBot="1" x14ac:dyDescent="0.55000000000000004">
      <c r="B2118" s="8" t="e">
        <f t="shared" si="34"/>
        <v>#N/A</v>
      </c>
      <c r="C2118" s="7"/>
      <c r="D2118" s="6"/>
      <c r="E2118" s="5"/>
      <c r="F2118" s="10"/>
    </row>
    <row r="2119" spans="2:6" ht="14.7" thickBot="1" x14ac:dyDescent="0.55000000000000004">
      <c r="B2119" s="8" t="e">
        <f t="shared" si="34"/>
        <v>#N/A</v>
      </c>
      <c r="C2119" s="7"/>
      <c r="D2119" s="6"/>
      <c r="E2119" s="5"/>
      <c r="F2119" s="10"/>
    </row>
    <row r="2120" spans="2:6" ht="14.7" thickBot="1" x14ac:dyDescent="0.55000000000000004">
      <c r="B2120" s="8" t="e">
        <f t="shared" si="34"/>
        <v>#N/A</v>
      </c>
      <c r="C2120" s="7"/>
      <c r="D2120" s="6"/>
      <c r="E2120" s="5"/>
      <c r="F2120" s="10"/>
    </row>
    <row r="2121" spans="2:6" ht="14.7" thickBot="1" x14ac:dyDescent="0.55000000000000004">
      <c r="B2121" s="8" t="e">
        <f t="shared" si="34"/>
        <v>#N/A</v>
      </c>
      <c r="C2121" s="7"/>
      <c r="D2121" s="6"/>
      <c r="E2121" s="5"/>
      <c r="F2121" s="10"/>
    </row>
    <row r="2122" spans="2:6" ht="14.7" thickBot="1" x14ac:dyDescent="0.55000000000000004">
      <c r="B2122" s="8" t="e">
        <f t="shared" si="34"/>
        <v>#N/A</v>
      </c>
      <c r="C2122" s="7"/>
      <c r="D2122" s="6"/>
      <c r="E2122" s="5"/>
      <c r="F2122" s="10"/>
    </row>
    <row r="2123" spans="2:6" ht="14.7" thickBot="1" x14ac:dyDescent="0.55000000000000004">
      <c r="B2123" s="8" t="e">
        <f t="shared" si="34"/>
        <v>#N/A</v>
      </c>
      <c r="C2123" s="7"/>
      <c r="D2123" s="6"/>
      <c r="E2123" s="5"/>
      <c r="F2123" s="10"/>
    </row>
    <row r="2124" spans="2:6" ht="14.7" thickBot="1" x14ac:dyDescent="0.55000000000000004">
      <c r="B2124" s="8" t="e">
        <f t="shared" si="34"/>
        <v>#N/A</v>
      </c>
      <c r="C2124" s="7"/>
      <c r="D2124" s="6"/>
      <c r="E2124" s="5"/>
      <c r="F2124" s="10"/>
    </row>
    <row r="2125" spans="2:6" ht="14.7" thickBot="1" x14ac:dyDescent="0.55000000000000004">
      <c r="B2125" s="8" t="e">
        <f t="shared" si="34"/>
        <v>#N/A</v>
      </c>
      <c r="C2125" s="7"/>
      <c r="D2125" s="6"/>
      <c r="E2125" s="5"/>
      <c r="F2125" s="10"/>
    </row>
    <row r="2126" spans="2:6" ht="14.7" thickBot="1" x14ac:dyDescent="0.55000000000000004">
      <c r="B2126" s="8" t="e">
        <f t="shared" si="34"/>
        <v>#N/A</v>
      </c>
      <c r="C2126" s="7"/>
      <c r="D2126" s="6"/>
      <c r="E2126" s="5"/>
      <c r="F2126" s="10"/>
    </row>
    <row r="2127" spans="2:6" ht="14.7" thickBot="1" x14ac:dyDescent="0.55000000000000004">
      <c r="B2127" s="8" t="e">
        <f t="shared" si="34"/>
        <v>#N/A</v>
      </c>
      <c r="C2127" s="7"/>
      <c r="D2127" s="6"/>
      <c r="E2127" s="5"/>
      <c r="F2127" s="10"/>
    </row>
    <row r="2128" spans="2:6" ht="14.7" thickBot="1" x14ac:dyDescent="0.55000000000000004">
      <c r="B2128" s="8" t="e">
        <f t="shared" si="34"/>
        <v>#N/A</v>
      </c>
      <c r="C2128" s="7"/>
      <c r="D2128" s="6"/>
      <c r="E2128" s="5"/>
      <c r="F2128" s="10"/>
    </row>
    <row r="2129" spans="2:6" ht="14.7" thickBot="1" x14ac:dyDescent="0.55000000000000004">
      <c r="B2129" s="8" t="e">
        <f t="shared" si="34"/>
        <v>#N/A</v>
      </c>
      <c r="C2129" s="7"/>
      <c r="D2129" s="6"/>
      <c r="E2129" s="5"/>
      <c r="F2129" s="10"/>
    </row>
    <row r="2130" spans="2:6" ht="14.7" thickBot="1" x14ac:dyDescent="0.55000000000000004">
      <c r="B2130" s="8" t="e">
        <f t="shared" si="34"/>
        <v>#N/A</v>
      </c>
      <c r="C2130" s="7"/>
      <c r="D2130" s="6"/>
      <c r="E2130" s="5"/>
      <c r="F2130" s="10"/>
    </row>
    <row r="2131" spans="2:6" ht="14.7" thickBot="1" x14ac:dyDescent="0.55000000000000004">
      <c r="B2131" s="8" t="e">
        <f t="shared" si="34"/>
        <v>#N/A</v>
      </c>
      <c r="C2131" s="7"/>
      <c r="D2131" s="6"/>
      <c r="E2131" s="5"/>
      <c r="F2131" s="10"/>
    </row>
    <row r="2132" spans="2:6" ht="14.7" thickBot="1" x14ac:dyDescent="0.55000000000000004">
      <c r="B2132" s="8" t="e">
        <f t="shared" si="34"/>
        <v>#N/A</v>
      </c>
      <c r="C2132" s="7"/>
      <c r="D2132" s="6"/>
      <c r="E2132" s="5"/>
      <c r="F2132" s="10"/>
    </row>
    <row r="2133" spans="2:6" ht="14.7" thickBot="1" x14ac:dyDescent="0.55000000000000004">
      <c r="B2133" s="8" t="e">
        <f t="shared" si="34"/>
        <v>#N/A</v>
      </c>
      <c r="C2133" s="7"/>
      <c r="D2133" s="6"/>
      <c r="E2133" s="5"/>
      <c r="F2133" s="10"/>
    </row>
    <row r="2134" spans="2:6" ht="14.7" thickBot="1" x14ac:dyDescent="0.55000000000000004">
      <c r="B2134" s="8" t="e">
        <f t="shared" si="34"/>
        <v>#N/A</v>
      </c>
      <c r="C2134" s="7"/>
      <c r="D2134" s="6"/>
      <c r="E2134" s="5"/>
      <c r="F2134" s="10"/>
    </row>
    <row r="2135" spans="2:6" ht="14.7" thickBot="1" x14ac:dyDescent="0.55000000000000004">
      <c r="B2135" s="8" t="e">
        <f t="shared" si="34"/>
        <v>#N/A</v>
      </c>
      <c r="C2135" s="7"/>
      <c r="D2135" s="6"/>
      <c r="E2135" s="5"/>
      <c r="F2135" s="10"/>
    </row>
    <row r="2136" spans="2:6" ht="14.7" thickBot="1" x14ac:dyDescent="0.55000000000000004">
      <c r="B2136" s="8" t="e">
        <f t="shared" si="34"/>
        <v>#N/A</v>
      </c>
      <c r="C2136" s="7"/>
      <c r="D2136" s="6"/>
      <c r="E2136" s="5"/>
      <c r="F2136" s="10"/>
    </row>
    <row r="2137" spans="2:6" ht="14.7" thickBot="1" x14ac:dyDescent="0.55000000000000004">
      <c r="B2137" s="8" t="e">
        <f t="shared" si="34"/>
        <v>#N/A</v>
      </c>
      <c r="C2137" s="7"/>
      <c r="D2137" s="6"/>
      <c r="E2137" s="5"/>
      <c r="F2137" s="10"/>
    </row>
    <row r="2138" spans="2:6" ht="14.7" thickBot="1" x14ac:dyDescent="0.55000000000000004">
      <c r="B2138" s="8" t="e">
        <f t="shared" si="34"/>
        <v>#N/A</v>
      </c>
      <c r="C2138" s="7"/>
      <c r="D2138" s="6"/>
      <c r="E2138" s="5"/>
      <c r="F2138" s="10"/>
    </row>
    <row r="2139" spans="2:6" ht="14.7" thickBot="1" x14ac:dyDescent="0.55000000000000004">
      <c r="B2139" s="8" t="e">
        <f t="shared" si="34"/>
        <v>#N/A</v>
      </c>
      <c r="C2139" s="7"/>
      <c r="D2139" s="6"/>
      <c r="E2139" s="5"/>
      <c r="F2139" s="10"/>
    </row>
    <row r="2140" spans="2:6" ht="14.7" thickBot="1" x14ac:dyDescent="0.55000000000000004">
      <c r="B2140" s="8" t="e">
        <f t="shared" si="34"/>
        <v>#N/A</v>
      </c>
      <c r="C2140" s="7"/>
      <c r="D2140" s="6"/>
      <c r="E2140" s="5"/>
      <c r="F2140" s="10"/>
    </row>
    <row r="2141" spans="2:6" ht="14.7" thickBot="1" x14ac:dyDescent="0.55000000000000004">
      <c r="B2141" s="8" t="e">
        <f t="shared" si="34"/>
        <v>#N/A</v>
      </c>
      <c r="C2141" s="7"/>
      <c r="D2141" s="6"/>
      <c r="E2141" s="5"/>
      <c r="F2141" s="10"/>
    </row>
    <row r="2142" spans="2:6" ht="14.7" thickBot="1" x14ac:dyDescent="0.55000000000000004">
      <c r="B2142" s="8" t="e">
        <f t="shared" si="34"/>
        <v>#N/A</v>
      </c>
      <c r="C2142" s="7"/>
      <c r="D2142" s="6"/>
      <c r="E2142" s="5"/>
      <c r="F2142" s="10"/>
    </row>
    <row r="2143" spans="2:6" ht="14.7" thickBot="1" x14ac:dyDescent="0.55000000000000004">
      <c r="B2143" s="8" t="e">
        <f t="shared" si="34"/>
        <v>#N/A</v>
      </c>
      <c r="C2143" s="7"/>
      <c r="D2143" s="6"/>
      <c r="E2143" s="5"/>
      <c r="F2143" s="10"/>
    </row>
    <row r="2144" spans="2:6" ht="14.7" thickBot="1" x14ac:dyDescent="0.55000000000000004">
      <c r="B2144" s="8" t="e">
        <f t="shared" si="34"/>
        <v>#N/A</v>
      </c>
      <c r="C2144" s="7"/>
      <c r="D2144" s="6"/>
      <c r="E2144" s="5"/>
      <c r="F2144" s="10"/>
    </row>
    <row r="2145" spans="2:6" ht="14.7" thickBot="1" x14ac:dyDescent="0.55000000000000004">
      <c r="B2145" s="8" t="e">
        <f t="shared" si="34"/>
        <v>#N/A</v>
      </c>
      <c r="C2145" s="7"/>
      <c r="D2145" s="6"/>
      <c r="E2145" s="5"/>
      <c r="F2145" s="10"/>
    </row>
    <row r="2146" spans="2:6" ht="14.7" thickBot="1" x14ac:dyDescent="0.55000000000000004">
      <c r="B2146" s="8" t="e">
        <f t="shared" si="34"/>
        <v>#N/A</v>
      </c>
      <c r="C2146" s="7"/>
      <c r="D2146" s="6"/>
      <c r="E2146" s="5"/>
      <c r="F2146" s="10"/>
    </row>
    <row r="2147" spans="2:6" ht="14.7" thickBot="1" x14ac:dyDescent="0.55000000000000004">
      <c r="B2147" s="8" t="e">
        <f t="shared" si="34"/>
        <v>#N/A</v>
      </c>
      <c r="C2147" s="7"/>
      <c r="D2147" s="6"/>
      <c r="E2147" s="5"/>
      <c r="F2147" s="10"/>
    </row>
    <row r="2148" spans="2:6" ht="14.7" thickBot="1" x14ac:dyDescent="0.55000000000000004">
      <c r="B2148" s="8" t="e">
        <f t="shared" si="34"/>
        <v>#N/A</v>
      </c>
      <c r="C2148" s="7"/>
      <c r="D2148" s="6"/>
      <c r="E2148" s="5"/>
      <c r="F2148" s="10"/>
    </row>
    <row r="2149" spans="2:6" ht="14.7" thickBot="1" x14ac:dyDescent="0.55000000000000004">
      <c r="B2149" s="8" t="e">
        <f t="shared" si="34"/>
        <v>#N/A</v>
      </c>
      <c r="C2149" s="7"/>
      <c r="D2149" s="6"/>
      <c r="E2149" s="5"/>
      <c r="F2149" s="10"/>
    </row>
    <row r="2150" spans="2:6" ht="14.7" thickBot="1" x14ac:dyDescent="0.55000000000000004">
      <c r="B2150" s="8" t="e">
        <f t="shared" si="34"/>
        <v>#N/A</v>
      </c>
      <c r="C2150" s="7"/>
      <c r="D2150" s="6"/>
      <c r="E2150" s="5"/>
      <c r="F2150" s="10"/>
    </row>
    <row r="2151" spans="2:6" ht="14.7" thickBot="1" x14ac:dyDescent="0.55000000000000004">
      <c r="B2151" s="8" t="e">
        <f t="shared" si="34"/>
        <v>#N/A</v>
      </c>
      <c r="C2151" s="7"/>
      <c r="D2151" s="6"/>
      <c r="E2151" s="5"/>
      <c r="F2151" s="10"/>
    </row>
    <row r="2152" spans="2:6" ht="14.7" thickBot="1" x14ac:dyDescent="0.55000000000000004">
      <c r="B2152" s="8" t="e">
        <f t="shared" si="34"/>
        <v>#N/A</v>
      </c>
      <c r="C2152" s="7"/>
      <c r="D2152" s="6"/>
      <c r="E2152" s="5"/>
      <c r="F2152" s="10"/>
    </row>
    <row r="2153" spans="2:6" ht="14.7" thickBot="1" x14ac:dyDescent="0.55000000000000004">
      <c r="B2153" s="8" t="e">
        <f t="shared" si="34"/>
        <v>#N/A</v>
      </c>
      <c r="C2153" s="7"/>
      <c r="D2153" s="6"/>
      <c r="E2153" s="5"/>
      <c r="F2153" s="10"/>
    </row>
    <row r="2154" spans="2:6" ht="14.7" thickBot="1" x14ac:dyDescent="0.55000000000000004">
      <c r="B2154" s="8" t="e">
        <f t="shared" si="34"/>
        <v>#N/A</v>
      </c>
      <c r="C2154" s="7"/>
      <c r="D2154" s="6"/>
      <c r="E2154" s="5"/>
      <c r="F2154" s="10"/>
    </row>
    <row r="2155" spans="2:6" ht="14.7" thickBot="1" x14ac:dyDescent="0.55000000000000004">
      <c r="B2155" s="8" t="e">
        <f t="shared" si="34"/>
        <v>#N/A</v>
      </c>
      <c r="C2155" s="7"/>
      <c r="D2155" s="6"/>
      <c r="E2155" s="5"/>
      <c r="F2155" s="10"/>
    </row>
    <row r="2156" spans="2:6" ht="14.7" thickBot="1" x14ac:dyDescent="0.55000000000000004">
      <c r="B2156" s="8" t="e">
        <f t="shared" si="34"/>
        <v>#N/A</v>
      </c>
      <c r="C2156" s="7"/>
      <c r="D2156" s="6"/>
      <c r="E2156" s="5"/>
      <c r="F2156" s="10"/>
    </row>
    <row r="2157" spans="2:6" ht="14.7" thickBot="1" x14ac:dyDescent="0.55000000000000004">
      <c r="B2157" s="8" t="e">
        <f t="shared" si="34"/>
        <v>#N/A</v>
      </c>
      <c r="C2157" s="7"/>
      <c r="D2157" s="6"/>
      <c r="E2157" s="5"/>
      <c r="F2157" s="10"/>
    </row>
    <row r="2158" spans="2:6" ht="14.7" thickBot="1" x14ac:dyDescent="0.55000000000000004">
      <c r="B2158" s="8" t="e">
        <f t="shared" si="34"/>
        <v>#N/A</v>
      </c>
      <c r="C2158" s="7"/>
      <c r="D2158" s="6"/>
      <c r="E2158" s="5"/>
      <c r="F2158" s="10"/>
    </row>
    <row r="2159" spans="2:6" ht="14.7" thickBot="1" x14ac:dyDescent="0.55000000000000004">
      <c r="B2159" s="8" t="e">
        <f t="shared" si="34"/>
        <v>#N/A</v>
      </c>
      <c r="C2159" s="7"/>
      <c r="D2159" s="6"/>
      <c r="E2159" s="5"/>
      <c r="F2159" s="10"/>
    </row>
    <row r="2160" spans="2:6" ht="14.7" thickBot="1" x14ac:dyDescent="0.55000000000000004">
      <c r="B2160" s="8" t="e">
        <f t="shared" si="34"/>
        <v>#N/A</v>
      </c>
      <c r="C2160" s="7"/>
      <c r="D2160" s="6"/>
      <c r="E2160" s="5"/>
      <c r="F2160" s="10"/>
    </row>
    <row r="2161" spans="2:6" ht="14.7" thickBot="1" x14ac:dyDescent="0.55000000000000004">
      <c r="B2161" s="8" t="e">
        <f t="shared" si="34"/>
        <v>#N/A</v>
      </c>
      <c r="C2161" s="7"/>
      <c r="D2161" s="6"/>
      <c r="E2161" s="5"/>
      <c r="F2161" s="10"/>
    </row>
    <row r="2162" spans="2:6" ht="14.7" thickBot="1" x14ac:dyDescent="0.55000000000000004">
      <c r="B2162" s="8" t="e">
        <f t="shared" si="34"/>
        <v>#N/A</v>
      </c>
      <c r="C2162" s="7"/>
      <c r="D2162" s="6"/>
      <c r="E2162" s="5"/>
      <c r="F2162" s="10"/>
    </row>
    <row r="2163" spans="2:6" ht="14.7" thickBot="1" x14ac:dyDescent="0.55000000000000004">
      <c r="B2163" s="8" t="e">
        <f t="shared" ref="B2163:B2226" si="35">IF(ISBLANK(D2163),NA(),B2162+1)</f>
        <v>#N/A</v>
      </c>
      <c r="C2163" s="7"/>
      <c r="D2163" s="6"/>
      <c r="E2163" s="5"/>
      <c r="F2163" s="10"/>
    </row>
    <row r="2164" spans="2:6" ht="14.7" thickBot="1" x14ac:dyDescent="0.55000000000000004">
      <c r="B2164" s="8" t="e">
        <f t="shared" si="35"/>
        <v>#N/A</v>
      </c>
      <c r="C2164" s="7"/>
      <c r="D2164" s="6"/>
      <c r="E2164" s="5"/>
      <c r="F2164" s="10"/>
    </row>
    <row r="2165" spans="2:6" ht="14.7" thickBot="1" x14ac:dyDescent="0.55000000000000004">
      <c r="B2165" s="8" t="e">
        <f t="shared" si="35"/>
        <v>#N/A</v>
      </c>
      <c r="C2165" s="7"/>
      <c r="D2165" s="6"/>
      <c r="E2165" s="5"/>
      <c r="F2165" s="10"/>
    </row>
    <row r="2166" spans="2:6" ht="14.7" thickBot="1" x14ac:dyDescent="0.55000000000000004">
      <c r="B2166" s="8" t="e">
        <f t="shared" si="35"/>
        <v>#N/A</v>
      </c>
      <c r="C2166" s="7"/>
      <c r="D2166" s="6"/>
      <c r="E2166" s="5"/>
      <c r="F2166" s="10"/>
    </row>
    <row r="2167" spans="2:6" ht="14.7" thickBot="1" x14ac:dyDescent="0.55000000000000004">
      <c r="B2167" s="8" t="e">
        <f t="shared" si="35"/>
        <v>#N/A</v>
      </c>
      <c r="C2167" s="7"/>
      <c r="D2167" s="6"/>
      <c r="E2167" s="5"/>
      <c r="F2167" s="10"/>
    </row>
    <row r="2168" spans="2:6" ht="14.7" thickBot="1" x14ac:dyDescent="0.55000000000000004">
      <c r="B2168" s="8" t="e">
        <f t="shared" si="35"/>
        <v>#N/A</v>
      </c>
      <c r="C2168" s="7"/>
      <c r="D2168" s="6"/>
      <c r="E2168" s="5"/>
      <c r="F2168" s="10"/>
    </row>
    <row r="2169" spans="2:6" ht="14.7" thickBot="1" x14ac:dyDescent="0.55000000000000004">
      <c r="B2169" s="8" t="e">
        <f t="shared" si="35"/>
        <v>#N/A</v>
      </c>
      <c r="C2169" s="7"/>
      <c r="D2169" s="6"/>
      <c r="E2169" s="5"/>
      <c r="F2169" s="10"/>
    </row>
    <row r="2170" spans="2:6" ht="14.7" thickBot="1" x14ac:dyDescent="0.55000000000000004">
      <c r="B2170" s="8" t="e">
        <f t="shared" si="35"/>
        <v>#N/A</v>
      </c>
      <c r="C2170" s="7"/>
      <c r="D2170" s="6"/>
      <c r="E2170" s="5"/>
      <c r="F2170" s="10"/>
    </row>
    <row r="2171" spans="2:6" ht="14.7" thickBot="1" x14ac:dyDescent="0.55000000000000004">
      <c r="B2171" s="8" t="e">
        <f t="shared" si="35"/>
        <v>#N/A</v>
      </c>
      <c r="C2171" s="7"/>
      <c r="D2171" s="6"/>
      <c r="E2171" s="5"/>
      <c r="F2171" s="10"/>
    </row>
    <row r="2172" spans="2:6" ht="14.7" thickBot="1" x14ac:dyDescent="0.55000000000000004">
      <c r="B2172" s="8" t="e">
        <f t="shared" si="35"/>
        <v>#N/A</v>
      </c>
      <c r="C2172" s="7"/>
      <c r="D2172" s="6"/>
      <c r="E2172" s="5"/>
      <c r="F2172" s="10"/>
    </row>
    <row r="2173" spans="2:6" ht="14.7" thickBot="1" x14ac:dyDescent="0.55000000000000004">
      <c r="B2173" s="8" t="e">
        <f t="shared" si="35"/>
        <v>#N/A</v>
      </c>
      <c r="C2173" s="7"/>
      <c r="D2173" s="6"/>
      <c r="E2173" s="5"/>
      <c r="F2173" s="10"/>
    </row>
    <row r="2174" spans="2:6" ht="14.7" thickBot="1" x14ac:dyDescent="0.55000000000000004">
      <c r="B2174" s="8" t="e">
        <f t="shared" si="35"/>
        <v>#N/A</v>
      </c>
      <c r="C2174" s="7"/>
      <c r="D2174" s="6"/>
      <c r="E2174" s="5"/>
      <c r="F2174" s="10"/>
    </row>
    <row r="2175" spans="2:6" ht="14.7" thickBot="1" x14ac:dyDescent="0.55000000000000004">
      <c r="B2175" s="8" t="e">
        <f t="shared" si="35"/>
        <v>#N/A</v>
      </c>
      <c r="C2175" s="7"/>
      <c r="D2175" s="6"/>
      <c r="E2175" s="5"/>
      <c r="F2175" s="10"/>
    </row>
    <row r="2176" spans="2:6" ht="14.7" thickBot="1" x14ac:dyDescent="0.55000000000000004">
      <c r="B2176" s="8" t="e">
        <f t="shared" si="35"/>
        <v>#N/A</v>
      </c>
      <c r="C2176" s="7"/>
      <c r="D2176" s="6"/>
      <c r="E2176" s="5"/>
      <c r="F2176" s="10"/>
    </row>
    <row r="2177" spans="2:6" ht="14.7" thickBot="1" x14ac:dyDescent="0.55000000000000004">
      <c r="B2177" s="8" t="e">
        <f t="shared" si="35"/>
        <v>#N/A</v>
      </c>
      <c r="C2177" s="7"/>
      <c r="D2177" s="6"/>
      <c r="E2177" s="5"/>
      <c r="F2177" s="10"/>
    </row>
    <row r="2178" spans="2:6" ht="14.7" thickBot="1" x14ac:dyDescent="0.55000000000000004">
      <c r="B2178" s="8" t="e">
        <f t="shared" si="35"/>
        <v>#N/A</v>
      </c>
      <c r="C2178" s="7"/>
      <c r="D2178" s="6"/>
      <c r="E2178" s="5"/>
      <c r="F2178" s="10"/>
    </row>
    <row r="2179" spans="2:6" ht="14.7" thickBot="1" x14ac:dyDescent="0.55000000000000004">
      <c r="B2179" s="8" t="e">
        <f t="shared" si="35"/>
        <v>#N/A</v>
      </c>
      <c r="C2179" s="7"/>
      <c r="D2179" s="6"/>
      <c r="E2179" s="5"/>
      <c r="F2179" s="10"/>
    </row>
    <row r="2180" spans="2:6" ht="14.7" thickBot="1" x14ac:dyDescent="0.55000000000000004">
      <c r="B2180" s="8" t="e">
        <f t="shared" si="35"/>
        <v>#N/A</v>
      </c>
      <c r="C2180" s="7"/>
      <c r="D2180" s="6"/>
      <c r="E2180" s="5"/>
      <c r="F2180" s="10"/>
    </row>
    <row r="2181" spans="2:6" ht="14.7" thickBot="1" x14ac:dyDescent="0.55000000000000004">
      <c r="B2181" s="8" t="e">
        <f t="shared" si="35"/>
        <v>#N/A</v>
      </c>
      <c r="C2181" s="7"/>
      <c r="D2181" s="6"/>
      <c r="E2181" s="5"/>
      <c r="F2181" s="10"/>
    </row>
    <row r="2182" spans="2:6" ht="14.7" thickBot="1" x14ac:dyDescent="0.55000000000000004">
      <c r="B2182" s="8" t="e">
        <f t="shared" si="35"/>
        <v>#N/A</v>
      </c>
      <c r="C2182" s="7"/>
      <c r="D2182" s="6"/>
      <c r="E2182" s="5"/>
      <c r="F2182" s="10"/>
    </row>
    <row r="2183" spans="2:6" ht="14.7" thickBot="1" x14ac:dyDescent="0.55000000000000004">
      <c r="B2183" s="8" t="e">
        <f t="shared" si="35"/>
        <v>#N/A</v>
      </c>
      <c r="C2183" s="7"/>
      <c r="D2183" s="6"/>
      <c r="E2183" s="5"/>
      <c r="F2183" s="10"/>
    </row>
    <row r="2184" spans="2:6" ht="14.7" thickBot="1" x14ac:dyDescent="0.55000000000000004">
      <c r="B2184" s="8" t="e">
        <f t="shared" si="35"/>
        <v>#N/A</v>
      </c>
      <c r="C2184" s="7"/>
      <c r="D2184" s="6"/>
      <c r="E2184" s="5"/>
      <c r="F2184" s="10"/>
    </row>
    <row r="2185" spans="2:6" ht="14.7" thickBot="1" x14ac:dyDescent="0.55000000000000004">
      <c r="B2185" s="8" t="e">
        <f t="shared" si="35"/>
        <v>#N/A</v>
      </c>
      <c r="C2185" s="7"/>
      <c r="D2185" s="6"/>
      <c r="E2185" s="5"/>
      <c r="F2185" s="10"/>
    </row>
    <row r="2186" spans="2:6" ht="14.7" thickBot="1" x14ac:dyDescent="0.55000000000000004">
      <c r="B2186" s="8" t="e">
        <f t="shared" si="35"/>
        <v>#N/A</v>
      </c>
      <c r="C2186" s="7"/>
      <c r="D2186" s="6"/>
      <c r="E2186" s="5"/>
      <c r="F2186" s="10"/>
    </row>
    <row r="2187" spans="2:6" ht="14.7" thickBot="1" x14ac:dyDescent="0.55000000000000004">
      <c r="B2187" s="8" t="e">
        <f t="shared" si="35"/>
        <v>#N/A</v>
      </c>
      <c r="C2187" s="7"/>
      <c r="D2187" s="6"/>
      <c r="E2187" s="5"/>
      <c r="F2187" s="10"/>
    </row>
    <row r="2188" spans="2:6" ht="14.7" thickBot="1" x14ac:dyDescent="0.55000000000000004">
      <c r="B2188" s="8" t="e">
        <f t="shared" si="35"/>
        <v>#N/A</v>
      </c>
      <c r="C2188" s="7"/>
      <c r="D2188" s="6"/>
      <c r="E2188" s="5"/>
      <c r="F2188" s="10"/>
    </row>
    <row r="2189" spans="2:6" ht="14.7" thickBot="1" x14ac:dyDescent="0.55000000000000004">
      <c r="B2189" s="8" t="e">
        <f t="shared" si="35"/>
        <v>#N/A</v>
      </c>
      <c r="C2189" s="7"/>
      <c r="D2189" s="6"/>
      <c r="E2189" s="5"/>
      <c r="F2189" s="10"/>
    </row>
    <row r="2190" spans="2:6" ht="14.7" thickBot="1" x14ac:dyDescent="0.55000000000000004">
      <c r="B2190" s="8" t="e">
        <f t="shared" si="35"/>
        <v>#N/A</v>
      </c>
      <c r="C2190" s="7"/>
      <c r="D2190" s="6"/>
      <c r="E2190" s="5"/>
      <c r="F2190" s="10"/>
    </row>
    <row r="2191" spans="2:6" ht="14.7" thickBot="1" x14ac:dyDescent="0.55000000000000004">
      <c r="B2191" s="8" t="e">
        <f t="shared" si="35"/>
        <v>#N/A</v>
      </c>
      <c r="C2191" s="7"/>
      <c r="D2191" s="6"/>
      <c r="E2191" s="5"/>
      <c r="F2191" s="10"/>
    </row>
    <row r="2192" spans="2:6" ht="14.7" thickBot="1" x14ac:dyDescent="0.55000000000000004">
      <c r="B2192" s="8" t="e">
        <f t="shared" si="35"/>
        <v>#N/A</v>
      </c>
      <c r="C2192" s="7"/>
      <c r="D2192" s="6"/>
      <c r="E2192" s="5"/>
      <c r="F2192" s="10"/>
    </row>
    <row r="2193" spans="2:6" ht="14.7" thickBot="1" x14ac:dyDescent="0.55000000000000004">
      <c r="B2193" s="8" t="e">
        <f t="shared" si="35"/>
        <v>#N/A</v>
      </c>
      <c r="C2193" s="7"/>
      <c r="D2193" s="6"/>
      <c r="E2193" s="5"/>
      <c r="F2193" s="10"/>
    </row>
    <row r="2194" spans="2:6" ht="14.7" thickBot="1" x14ac:dyDescent="0.55000000000000004">
      <c r="B2194" s="8" t="e">
        <f t="shared" si="35"/>
        <v>#N/A</v>
      </c>
      <c r="C2194" s="7"/>
      <c r="D2194" s="6"/>
      <c r="E2194" s="5"/>
      <c r="F2194" s="10"/>
    </row>
    <row r="2195" spans="2:6" ht="14.7" thickBot="1" x14ac:dyDescent="0.55000000000000004">
      <c r="B2195" s="8" t="e">
        <f t="shared" si="35"/>
        <v>#N/A</v>
      </c>
      <c r="C2195" s="7"/>
      <c r="D2195" s="6"/>
      <c r="E2195" s="5"/>
      <c r="F2195" s="10"/>
    </row>
    <row r="2196" spans="2:6" ht="14.7" thickBot="1" x14ac:dyDescent="0.55000000000000004">
      <c r="B2196" s="8" t="e">
        <f t="shared" si="35"/>
        <v>#N/A</v>
      </c>
      <c r="C2196" s="7"/>
      <c r="D2196" s="6"/>
      <c r="E2196" s="5"/>
      <c r="F2196" s="10"/>
    </row>
    <row r="2197" spans="2:6" ht="14.7" thickBot="1" x14ac:dyDescent="0.55000000000000004">
      <c r="B2197" s="8" t="e">
        <f t="shared" si="35"/>
        <v>#N/A</v>
      </c>
      <c r="C2197" s="7"/>
      <c r="D2197" s="6"/>
      <c r="E2197" s="5"/>
      <c r="F2197" s="10"/>
    </row>
    <row r="2198" spans="2:6" ht="14.7" thickBot="1" x14ac:dyDescent="0.55000000000000004">
      <c r="B2198" s="8" t="e">
        <f t="shared" si="35"/>
        <v>#N/A</v>
      </c>
      <c r="C2198" s="7"/>
      <c r="D2198" s="6"/>
      <c r="E2198" s="5"/>
      <c r="F2198" s="10"/>
    </row>
    <row r="2199" spans="2:6" ht="14.7" thickBot="1" x14ac:dyDescent="0.55000000000000004">
      <c r="B2199" s="8" t="e">
        <f t="shared" si="35"/>
        <v>#N/A</v>
      </c>
      <c r="C2199" s="7"/>
      <c r="D2199" s="6"/>
      <c r="E2199" s="5"/>
      <c r="F2199" s="10"/>
    </row>
    <row r="2200" spans="2:6" ht="14.7" thickBot="1" x14ac:dyDescent="0.55000000000000004">
      <c r="B2200" s="8" t="e">
        <f t="shared" si="35"/>
        <v>#N/A</v>
      </c>
      <c r="C2200" s="7"/>
      <c r="D2200" s="6"/>
      <c r="E2200" s="5"/>
      <c r="F2200" s="10"/>
    </row>
    <row r="2201" spans="2:6" ht="14.7" thickBot="1" x14ac:dyDescent="0.55000000000000004">
      <c r="B2201" s="8" t="e">
        <f t="shared" si="35"/>
        <v>#N/A</v>
      </c>
      <c r="C2201" s="7"/>
      <c r="D2201" s="6"/>
      <c r="E2201" s="5"/>
      <c r="F2201" s="10"/>
    </row>
    <row r="2202" spans="2:6" ht="14.7" thickBot="1" x14ac:dyDescent="0.55000000000000004">
      <c r="B2202" s="8" t="e">
        <f t="shared" si="35"/>
        <v>#N/A</v>
      </c>
      <c r="C2202" s="7"/>
      <c r="D2202" s="6"/>
      <c r="E2202" s="5"/>
      <c r="F2202" s="10"/>
    </row>
    <row r="2203" spans="2:6" ht="14.7" thickBot="1" x14ac:dyDescent="0.55000000000000004">
      <c r="B2203" s="8" t="e">
        <f t="shared" si="35"/>
        <v>#N/A</v>
      </c>
      <c r="C2203" s="7"/>
      <c r="D2203" s="6"/>
      <c r="E2203" s="5"/>
      <c r="F2203" s="10"/>
    </row>
    <row r="2204" spans="2:6" ht="14.7" thickBot="1" x14ac:dyDescent="0.55000000000000004">
      <c r="B2204" s="8" t="e">
        <f t="shared" si="35"/>
        <v>#N/A</v>
      </c>
      <c r="C2204" s="7"/>
      <c r="D2204" s="6"/>
      <c r="E2204" s="5"/>
      <c r="F2204" s="10"/>
    </row>
    <row r="2205" spans="2:6" ht="14.7" thickBot="1" x14ac:dyDescent="0.55000000000000004">
      <c r="B2205" s="8" t="e">
        <f t="shared" si="35"/>
        <v>#N/A</v>
      </c>
      <c r="C2205" s="7"/>
      <c r="D2205" s="6"/>
      <c r="E2205" s="5"/>
      <c r="F2205" s="10"/>
    </row>
    <row r="2206" spans="2:6" ht="14.7" thickBot="1" x14ac:dyDescent="0.55000000000000004">
      <c r="B2206" s="8" t="e">
        <f t="shared" si="35"/>
        <v>#N/A</v>
      </c>
      <c r="C2206" s="7"/>
      <c r="D2206" s="6"/>
      <c r="E2206" s="5"/>
      <c r="F2206" s="10"/>
    </row>
    <row r="2207" spans="2:6" ht="14.7" thickBot="1" x14ac:dyDescent="0.55000000000000004">
      <c r="B2207" s="8" t="e">
        <f t="shared" si="35"/>
        <v>#N/A</v>
      </c>
      <c r="C2207" s="7"/>
      <c r="D2207" s="6"/>
      <c r="E2207" s="5"/>
      <c r="F2207" s="10"/>
    </row>
    <row r="2208" spans="2:6" ht="14.7" thickBot="1" x14ac:dyDescent="0.55000000000000004">
      <c r="B2208" s="8" t="e">
        <f t="shared" si="35"/>
        <v>#N/A</v>
      </c>
      <c r="C2208" s="7"/>
      <c r="D2208" s="6"/>
      <c r="E2208" s="5"/>
      <c r="F2208" s="10"/>
    </row>
    <row r="2209" spans="2:6" ht="14.7" thickBot="1" x14ac:dyDescent="0.55000000000000004">
      <c r="B2209" s="8" t="e">
        <f t="shared" si="35"/>
        <v>#N/A</v>
      </c>
      <c r="C2209" s="7"/>
      <c r="D2209" s="6"/>
      <c r="E2209" s="5"/>
      <c r="F2209" s="10"/>
    </row>
    <row r="2210" spans="2:6" ht="14.7" thickBot="1" x14ac:dyDescent="0.55000000000000004">
      <c r="B2210" s="8" t="e">
        <f t="shared" si="35"/>
        <v>#N/A</v>
      </c>
      <c r="C2210" s="7"/>
      <c r="D2210" s="6"/>
      <c r="E2210" s="5"/>
      <c r="F2210" s="10"/>
    </row>
    <row r="2211" spans="2:6" ht="14.7" thickBot="1" x14ac:dyDescent="0.55000000000000004">
      <c r="B2211" s="8" t="e">
        <f t="shared" si="35"/>
        <v>#N/A</v>
      </c>
      <c r="C2211" s="7"/>
      <c r="D2211" s="6"/>
      <c r="E2211" s="5"/>
      <c r="F2211" s="10"/>
    </row>
    <row r="2212" spans="2:6" ht="14.7" thickBot="1" x14ac:dyDescent="0.55000000000000004">
      <c r="B2212" s="8" t="e">
        <f t="shared" si="35"/>
        <v>#N/A</v>
      </c>
      <c r="C2212" s="7"/>
      <c r="D2212" s="6"/>
      <c r="E2212" s="5"/>
      <c r="F2212" s="10"/>
    </row>
    <row r="2213" spans="2:6" ht="14.7" thickBot="1" x14ac:dyDescent="0.55000000000000004">
      <c r="B2213" s="8" t="e">
        <f t="shared" si="35"/>
        <v>#N/A</v>
      </c>
      <c r="C2213" s="7"/>
      <c r="D2213" s="6"/>
      <c r="E2213" s="5"/>
      <c r="F2213" s="10"/>
    </row>
    <row r="2214" spans="2:6" ht="14.7" thickBot="1" x14ac:dyDescent="0.55000000000000004">
      <c r="B2214" s="8" t="e">
        <f t="shared" si="35"/>
        <v>#N/A</v>
      </c>
      <c r="C2214" s="7"/>
      <c r="D2214" s="6"/>
      <c r="E2214" s="5"/>
      <c r="F2214" s="10"/>
    </row>
    <row r="2215" spans="2:6" ht="14.7" thickBot="1" x14ac:dyDescent="0.55000000000000004">
      <c r="B2215" s="8" t="e">
        <f t="shared" si="35"/>
        <v>#N/A</v>
      </c>
      <c r="C2215" s="7"/>
      <c r="D2215" s="6"/>
      <c r="E2215" s="5"/>
      <c r="F2215" s="10"/>
    </row>
    <row r="2216" spans="2:6" ht="14.7" thickBot="1" x14ac:dyDescent="0.55000000000000004">
      <c r="B2216" s="8" t="e">
        <f t="shared" si="35"/>
        <v>#N/A</v>
      </c>
      <c r="C2216" s="7"/>
      <c r="D2216" s="6"/>
      <c r="E2216" s="5"/>
      <c r="F2216" s="10"/>
    </row>
    <row r="2217" spans="2:6" ht="14.7" thickBot="1" x14ac:dyDescent="0.55000000000000004">
      <c r="B2217" s="8" t="e">
        <f t="shared" si="35"/>
        <v>#N/A</v>
      </c>
      <c r="C2217" s="7"/>
      <c r="D2217" s="6"/>
      <c r="E2217" s="5"/>
      <c r="F2217" s="10"/>
    </row>
    <row r="2218" spans="2:6" ht="14.7" thickBot="1" x14ac:dyDescent="0.55000000000000004">
      <c r="B2218" s="8" t="e">
        <f t="shared" si="35"/>
        <v>#N/A</v>
      </c>
      <c r="C2218" s="7"/>
      <c r="D2218" s="6"/>
      <c r="E2218" s="5"/>
      <c r="F2218" s="10"/>
    </row>
    <row r="2219" spans="2:6" ht="14.7" thickBot="1" x14ac:dyDescent="0.55000000000000004">
      <c r="B2219" s="8" t="e">
        <f t="shared" si="35"/>
        <v>#N/A</v>
      </c>
      <c r="C2219" s="7"/>
      <c r="D2219" s="6"/>
      <c r="E2219" s="5"/>
      <c r="F2219" s="10"/>
    </row>
    <row r="2220" spans="2:6" ht="14.7" thickBot="1" x14ac:dyDescent="0.55000000000000004">
      <c r="B2220" s="8" t="e">
        <f t="shared" si="35"/>
        <v>#N/A</v>
      </c>
      <c r="C2220" s="7"/>
      <c r="D2220" s="6"/>
      <c r="E2220" s="5"/>
      <c r="F2220" s="10"/>
    </row>
    <row r="2221" spans="2:6" ht="14.7" thickBot="1" x14ac:dyDescent="0.55000000000000004">
      <c r="B2221" s="8" t="e">
        <f t="shared" si="35"/>
        <v>#N/A</v>
      </c>
      <c r="C2221" s="7"/>
      <c r="D2221" s="6"/>
      <c r="E2221" s="5"/>
      <c r="F2221" s="10"/>
    </row>
    <row r="2222" spans="2:6" ht="14.7" thickBot="1" x14ac:dyDescent="0.55000000000000004">
      <c r="B2222" s="8" t="e">
        <f t="shared" si="35"/>
        <v>#N/A</v>
      </c>
      <c r="C2222" s="7"/>
      <c r="D2222" s="6"/>
      <c r="E2222" s="5"/>
      <c r="F2222" s="10"/>
    </row>
    <row r="2223" spans="2:6" ht="14.7" thickBot="1" x14ac:dyDescent="0.55000000000000004">
      <c r="B2223" s="8" t="e">
        <f t="shared" si="35"/>
        <v>#N/A</v>
      </c>
      <c r="C2223" s="7"/>
      <c r="D2223" s="6"/>
      <c r="E2223" s="5"/>
      <c r="F2223" s="10"/>
    </row>
    <row r="2224" spans="2:6" ht="14.7" thickBot="1" x14ac:dyDescent="0.55000000000000004">
      <c r="B2224" s="8" t="e">
        <f t="shared" si="35"/>
        <v>#N/A</v>
      </c>
      <c r="C2224" s="7"/>
      <c r="D2224" s="6"/>
      <c r="E2224" s="5"/>
      <c r="F2224" s="10"/>
    </row>
    <row r="2225" spans="2:6" ht="14.7" thickBot="1" x14ac:dyDescent="0.55000000000000004">
      <c r="B2225" s="8" t="e">
        <f t="shared" si="35"/>
        <v>#N/A</v>
      </c>
      <c r="C2225" s="7"/>
      <c r="D2225" s="6"/>
      <c r="E2225" s="5"/>
      <c r="F2225" s="10"/>
    </row>
    <row r="2226" spans="2:6" ht="14.7" thickBot="1" x14ac:dyDescent="0.55000000000000004">
      <c r="B2226" s="8" t="e">
        <f t="shared" si="35"/>
        <v>#N/A</v>
      </c>
      <c r="C2226" s="7"/>
      <c r="D2226" s="6"/>
      <c r="E2226" s="5"/>
      <c r="F2226" s="10"/>
    </row>
    <row r="2227" spans="2:6" ht="14.7" thickBot="1" x14ac:dyDescent="0.55000000000000004">
      <c r="B2227" s="8" t="e">
        <f t="shared" ref="B2227:B2290" si="36">IF(ISBLANK(D2227),NA(),B2226+1)</f>
        <v>#N/A</v>
      </c>
      <c r="C2227" s="7"/>
      <c r="D2227" s="6"/>
      <c r="E2227" s="5"/>
      <c r="F2227" s="10"/>
    </row>
    <row r="2228" spans="2:6" ht="14.7" thickBot="1" x14ac:dyDescent="0.55000000000000004">
      <c r="B2228" s="8" t="e">
        <f t="shared" si="36"/>
        <v>#N/A</v>
      </c>
      <c r="C2228" s="7"/>
      <c r="D2228" s="6"/>
      <c r="E2228" s="5"/>
      <c r="F2228" s="10"/>
    </row>
    <row r="2229" spans="2:6" ht="14.7" thickBot="1" x14ac:dyDescent="0.55000000000000004">
      <c r="B2229" s="8" t="e">
        <f t="shared" si="36"/>
        <v>#N/A</v>
      </c>
      <c r="C2229" s="7"/>
      <c r="D2229" s="6"/>
      <c r="E2229" s="5"/>
      <c r="F2229" s="10"/>
    </row>
    <row r="2230" spans="2:6" ht="14.7" thickBot="1" x14ac:dyDescent="0.55000000000000004">
      <c r="B2230" s="8" t="e">
        <f t="shared" si="36"/>
        <v>#N/A</v>
      </c>
      <c r="C2230" s="7"/>
      <c r="D2230" s="6"/>
      <c r="E2230" s="5"/>
      <c r="F2230" s="10"/>
    </row>
    <row r="2231" spans="2:6" ht="14.7" thickBot="1" x14ac:dyDescent="0.55000000000000004">
      <c r="B2231" s="8" t="e">
        <f t="shared" si="36"/>
        <v>#N/A</v>
      </c>
      <c r="C2231" s="7"/>
      <c r="D2231" s="6"/>
      <c r="E2231" s="5"/>
      <c r="F2231" s="10"/>
    </row>
    <row r="2232" spans="2:6" ht="14.7" thickBot="1" x14ac:dyDescent="0.55000000000000004">
      <c r="B2232" s="8" t="e">
        <f t="shared" si="36"/>
        <v>#N/A</v>
      </c>
      <c r="C2232" s="7"/>
      <c r="D2232" s="6"/>
      <c r="E2232" s="5"/>
      <c r="F2232" s="10"/>
    </row>
    <row r="2233" spans="2:6" ht="14.7" thickBot="1" x14ac:dyDescent="0.55000000000000004">
      <c r="B2233" s="8" t="e">
        <f t="shared" si="36"/>
        <v>#N/A</v>
      </c>
      <c r="C2233" s="7"/>
      <c r="D2233" s="6"/>
      <c r="E2233" s="5"/>
      <c r="F2233" s="10"/>
    </row>
    <row r="2234" spans="2:6" ht="14.7" thickBot="1" x14ac:dyDescent="0.55000000000000004">
      <c r="B2234" s="8" t="e">
        <f t="shared" si="36"/>
        <v>#N/A</v>
      </c>
      <c r="C2234" s="7"/>
      <c r="D2234" s="6"/>
      <c r="E2234" s="5"/>
      <c r="F2234" s="10"/>
    </row>
    <row r="2235" spans="2:6" ht="14.7" thickBot="1" x14ac:dyDescent="0.55000000000000004">
      <c r="B2235" s="8" t="e">
        <f t="shared" si="36"/>
        <v>#N/A</v>
      </c>
      <c r="C2235" s="7"/>
      <c r="D2235" s="6"/>
      <c r="E2235" s="5"/>
      <c r="F2235" s="10"/>
    </row>
    <row r="2236" spans="2:6" ht="14.7" thickBot="1" x14ac:dyDescent="0.55000000000000004">
      <c r="B2236" s="8" t="e">
        <f t="shared" si="36"/>
        <v>#N/A</v>
      </c>
      <c r="C2236" s="7"/>
      <c r="D2236" s="6"/>
      <c r="E2236" s="5"/>
      <c r="F2236" s="10"/>
    </row>
    <row r="2237" spans="2:6" ht="14.7" thickBot="1" x14ac:dyDescent="0.55000000000000004">
      <c r="B2237" s="8" t="e">
        <f t="shared" si="36"/>
        <v>#N/A</v>
      </c>
      <c r="C2237" s="7"/>
      <c r="D2237" s="6"/>
      <c r="E2237" s="5"/>
      <c r="F2237" s="10"/>
    </row>
    <row r="2238" spans="2:6" ht="14.7" thickBot="1" x14ac:dyDescent="0.55000000000000004">
      <c r="B2238" s="8" t="e">
        <f t="shared" si="36"/>
        <v>#N/A</v>
      </c>
      <c r="C2238" s="7"/>
      <c r="D2238" s="6"/>
      <c r="E2238" s="5"/>
      <c r="F2238" s="10"/>
    </row>
    <row r="2239" spans="2:6" ht="14.7" thickBot="1" x14ac:dyDescent="0.55000000000000004">
      <c r="B2239" s="8" t="e">
        <f t="shared" si="36"/>
        <v>#N/A</v>
      </c>
      <c r="C2239" s="7"/>
      <c r="D2239" s="6"/>
      <c r="E2239" s="5"/>
      <c r="F2239" s="10"/>
    </row>
    <row r="2240" spans="2:6" ht="14.7" thickBot="1" x14ac:dyDescent="0.55000000000000004">
      <c r="B2240" s="8" t="e">
        <f t="shared" si="36"/>
        <v>#N/A</v>
      </c>
      <c r="C2240" s="7"/>
      <c r="D2240" s="6"/>
      <c r="E2240" s="5"/>
      <c r="F2240" s="10"/>
    </row>
    <row r="2241" spans="2:6" ht="14.7" thickBot="1" x14ac:dyDescent="0.55000000000000004">
      <c r="B2241" s="8" t="e">
        <f t="shared" si="36"/>
        <v>#N/A</v>
      </c>
      <c r="C2241" s="7"/>
      <c r="D2241" s="6"/>
      <c r="E2241" s="5"/>
      <c r="F2241" s="10"/>
    </row>
    <row r="2242" spans="2:6" ht="14.7" thickBot="1" x14ac:dyDescent="0.55000000000000004">
      <c r="B2242" s="8" t="e">
        <f t="shared" si="36"/>
        <v>#N/A</v>
      </c>
      <c r="C2242" s="7"/>
      <c r="D2242" s="6"/>
      <c r="E2242" s="5"/>
      <c r="F2242" s="10"/>
    </row>
    <row r="2243" spans="2:6" ht="14.7" thickBot="1" x14ac:dyDescent="0.55000000000000004">
      <c r="B2243" s="8" t="e">
        <f t="shared" si="36"/>
        <v>#N/A</v>
      </c>
      <c r="C2243" s="7"/>
      <c r="D2243" s="6"/>
      <c r="E2243" s="5"/>
      <c r="F2243" s="10"/>
    </row>
    <row r="2244" spans="2:6" ht="14.7" thickBot="1" x14ac:dyDescent="0.55000000000000004">
      <c r="B2244" s="8" t="e">
        <f t="shared" si="36"/>
        <v>#N/A</v>
      </c>
      <c r="C2244" s="7"/>
      <c r="D2244" s="6"/>
      <c r="E2244" s="5"/>
      <c r="F2244" s="10"/>
    </row>
    <row r="2245" spans="2:6" ht="14.7" thickBot="1" x14ac:dyDescent="0.55000000000000004">
      <c r="B2245" s="8" t="e">
        <f t="shared" si="36"/>
        <v>#N/A</v>
      </c>
      <c r="C2245" s="7"/>
      <c r="D2245" s="6"/>
      <c r="E2245" s="5"/>
      <c r="F2245" s="10"/>
    </row>
    <row r="2246" spans="2:6" ht="14.7" thickBot="1" x14ac:dyDescent="0.55000000000000004">
      <c r="B2246" s="8" t="e">
        <f t="shared" si="36"/>
        <v>#N/A</v>
      </c>
      <c r="C2246" s="7"/>
      <c r="D2246" s="6"/>
      <c r="E2246" s="5"/>
      <c r="F2246" s="10"/>
    </row>
    <row r="2247" spans="2:6" ht="14.7" thickBot="1" x14ac:dyDescent="0.55000000000000004">
      <c r="B2247" s="8" t="e">
        <f t="shared" si="36"/>
        <v>#N/A</v>
      </c>
      <c r="C2247" s="7"/>
      <c r="D2247" s="6"/>
      <c r="E2247" s="5"/>
      <c r="F2247" s="10"/>
    </row>
    <row r="2248" spans="2:6" ht="14.7" thickBot="1" x14ac:dyDescent="0.55000000000000004">
      <c r="B2248" s="8" t="e">
        <f t="shared" si="36"/>
        <v>#N/A</v>
      </c>
      <c r="C2248" s="7"/>
      <c r="D2248" s="6"/>
      <c r="E2248" s="5"/>
      <c r="F2248" s="10"/>
    </row>
    <row r="2249" spans="2:6" ht="14.7" thickBot="1" x14ac:dyDescent="0.55000000000000004">
      <c r="B2249" s="8" t="e">
        <f t="shared" si="36"/>
        <v>#N/A</v>
      </c>
      <c r="C2249" s="7"/>
      <c r="D2249" s="6"/>
      <c r="E2249" s="5"/>
      <c r="F2249" s="10"/>
    </row>
    <row r="2250" spans="2:6" ht="14.7" thickBot="1" x14ac:dyDescent="0.55000000000000004">
      <c r="B2250" s="8" t="e">
        <f t="shared" si="36"/>
        <v>#N/A</v>
      </c>
      <c r="C2250" s="7"/>
      <c r="D2250" s="6"/>
      <c r="E2250" s="5"/>
      <c r="F2250" s="10"/>
    </row>
    <row r="2251" spans="2:6" ht="14.7" thickBot="1" x14ac:dyDescent="0.55000000000000004">
      <c r="B2251" s="8" t="e">
        <f t="shared" si="36"/>
        <v>#N/A</v>
      </c>
      <c r="C2251" s="7"/>
      <c r="D2251" s="6"/>
      <c r="E2251" s="5"/>
      <c r="F2251" s="10"/>
    </row>
    <row r="2252" spans="2:6" ht="14.7" thickBot="1" x14ac:dyDescent="0.55000000000000004">
      <c r="B2252" s="8" t="e">
        <f t="shared" si="36"/>
        <v>#N/A</v>
      </c>
      <c r="C2252" s="7"/>
      <c r="D2252" s="6"/>
      <c r="E2252" s="5"/>
      <c r="F2252" s="10"/>
    </row>
    <row r="2253" spans="2:6" ht="14.7" thickBot="1" x14ac:dyDescent="0.55000000000000004">
      <c r="B2253" s="8" t="e">
        <f t="shared" si="36"/>
        <v>#N/A</v>
      </c>
      <c r="C2253" s="7"/>
      <c r="D2253" s="6"/>
      <c r="E2253" s="5"/>
      <c r="F2253" s="10"/>
    </row>
    <row r="2254" spans="2:6" ht="14.7" thickBot="1" x14ac:dyDescent="0.55000000000000004">
      <c r="B2254" s="8" t="e">
        <f t="shared" si="36"/>
        <v>#N/A</v>
      </c>
      <c r="C2254" s="7"/>
      <c r="D2254" s="6"/>
      <c r="E2254" s="5"/>
      <c r="F2254" s="10"/>
    </row>
    <row r="2255" spans="2:6" ht="14.7" thickBot="1" x14ac:dyDescent="0.55000000000000004">
      <c r="B2255" s="8" t="e">
        <f t="shared" si="36"/>
        <v>#N/A</v>
      </c>
      <c r="C2255" s="7"/>
      <c r="D2255" s="6"/>
      <c r="E2255" s="5"/>
      <c r="F2255" s="10"/>
    </row>
    <row r="2256" spans="2:6" ht="14.7" thickBot="1" x14ac:dyDescent="0.55000000000000004">
      <c r="B2256" s="8" t="e">
        <f t="shared" si="36"/>
        <v>#N/A</v>
      </c>
      <c r="C2256" s="7"/>
      <c r="D2256" s="6"/>
      <c r="E2256" s="5"/>
      <c r="F2256" s="10"/>
    </row>
    <row r="2257" spans="2:6" ht="14.7" thickBot="1" x14ac:dyDescent="0.55000000000000004">
      <c r="B2257" s="8" t="e">
        <f t="shared" si="36"/>
        <v>#N/A</v>
      </c>
      <c r="C2257" s="7"/>
      <c r="D2257" s="6"/>
      <c r="E2257" s="5"/>
      <c r="F2257" s="10"/>
    </row>
    <row r="2258" spans="2:6" ht="14.7" thickBot="1" x14ac:dyDescent="0.55000000000000004">
      <c r="B2258" s="8" t="e">
        <f t="shared" si="36"/>
        <v>#N/A</v>
      </c>
      <c r="C2258" s="7"/>
      <c r="D2258" s="6"/>
      <c r="E2258" s="5"/>
      <c r="F2258" s="10"/>
    </row>
    <row r="2259" spans="2:6" ht="14.7" thickBot="1" x14ac:dyDescent="0.55000000000000004">
      <c r="B2259" s="8" t="e">
        <f t="shared" si="36"/>
        <v>#N/A</v>
      </c>
      <c r="C2259" s="7"/>
      <c r="D2259" s="6"/>
      <c r="E2259" s="5"/>
      <c r="F2259" s="10"/>
    </row>
    <row r="2260" spans="2:6" ht="14.7" thickBot="1" x14ac:dyDescent="0.55000000000000004">
      <c r="B2260" s="8" t="e">
        <f t="shared" si="36"/>
        <v>#N/A</v>
      </c>
      <c r="C2260" s="7"/>
      <c r="D2260" s="6"/>
      <c r="E2260" s="5"/>
      <c r="F2260" s="10"/>
    </row>
    <row r="2261" spans="2:6" ht="14.7" thickBot="1" x14ac:dyDescent="0.55000000000000004">
      <c r="B2261" s="8" t="e">
        <f t="shared" si="36"/>
        <v>#N/A</v>
      </c>
      <c r="C2261" s="7"/>
      <c r="D2261" s="6"/>
      <c r="E2261" s="5"/>
      <c r="F2261" s="10"/>
    </row>
    <row r="2262" spans="2:6" ht="14.7" thickBot="1" x14ac:dyDescent="0.55000000000000004">
      <c r="B2262" s="8" t="e">
        <f t="shared" si="36"/>
        <v>#N/A</v>
      </c>
      <c r="C2262" s="7"/>
      <c r="D2262" s="6"/>
      <c r="E2262" s="5"/>
      <c r="F2262" s="10"/>
    </row>
    <row r="2263" spans="2:6" ht="14.7" thickBot="1" x14ac:dyDescent="0.55000000000000004">
      <c r="B2263" s="8" t="e">
        <f t="shared" si="36"/>
        <v>#N/A</v>
      </c>
      <c r="C2263" s="7"/>
      <c r="D2263" s="6"/>
      <c r="E2263" s="5"/>
      <c r="F2263" s="10"/>
    </row>
    <row r="2264" spans="2:6" ht="14.7" thickBot="1" x14ac:dyDescent="0.55000000000000004">
      <c r="B2264" s="8" t="e">
        <f t="shared" si="36"/>
        <v>#N/A</v>
      </c>
      <c r="C2264" s="7"/>
      <c r="D2264" s="6"/>
      <c r="E2264" s="5"/>
      <c r="F2264" s="10"/>
    </row>
    <row r="2265" spans="2:6" ht="14.7" thickBot="1" x14ac:dyDescent="0.55000000000000004">
      <c r="B2265" s="8" t="e">
        <f t="shared" si="36"/>
        <v>#N/A</v>
      </c>
      <c r="C2265" s="7"/>
      <c r="D2265" s="6"/>
      <c r="E2265" s="5"/>
      <c r="F2265" s="10"/>
    </row>
    <row r="2266" spans="2:6" ht="14.7" thickBot="1" x14ac:dyDescent="0.55000000000000004">
      <c r="B2266" s="8" t="e">
        <f t="shared" si="36"/>
        <v>#N/A</v>
      </c>
      <c r="C2266" s="7"/>
      <c r="D2266" s="6"/>
      <c r="E2266" s="5"/>
      <c r="F2266" s="10"/>
    </row>
    <row r="2267" spans="2:6" ht="14.7" thickBot="1" x14ac:dyDescent="0.55000000000000004">
      <c r="B2267" s="8" t="e">
        <f t="shared" si="36"/>
        <v>#N/A</v>
      </c>
      <c r="C2267" s="7"/>
      <c r="D2267" s="6"/>
      <c r="E2267" s="5"/>
      <c r="F2267" s="10"/>
    </row>
    <row r="2268" spans="2:6" ht="14.7" thickBot="1" x14ac:dyDescent="0.55000000000000004">
      <c r="B2268" s="8" t="e">
        <f t="shared" si="36"/>
        <v>#N/A</v>
      </c>
      <c r="C2268" s="7"/>
      <c r="D2268" s="6"/>
      <c r="E2268" s="5"/>
      <c r="F2268" s="10"/>
    </row>
    <row r="2269" spans="2:6" ht="14.7" thickBot="1" x14ac:dyDescent="0.55000000000000004">
      <c r="B2269" s="8" t="e">
        <f t="shared" si="36"/>
        <v>#N/A</v>
      </c>
      <c r="C2269" s="7"/>
      <c r="D2269" s="6"/>
      <c r="E2269" s="5"/>
      <c r="F2269" s="10"/>
    </row>
    <row r="2270" spans="2:6" ht="14.7" thickBot="1" x14ac:dyDescent="0.55000000000000004">
      <c r="B2270" s="8" t="e">
        <f t="shared" si="36"/>
        <v>#N/A</v>
      </c>
      <c r="C2270" s="7"/>
      <c r="D2270" s="6"/>
      <c r="E2270" s="5"/>
      <c r="F2270" s="10"/>
    </row>
    <row r="2271" spans="2:6" ht="14.7" thickBot="1" x14ac:dyDescent="0.55000000000000004">
      <c r="B2271" s="8" t="e">
        <f t="shared" si="36"/>
        <v>#N/A</v>
      </c>
      <c r="C2271" s="7"/>
      <c r="D2271" s="6"/>
      <c r="E2271" s="5"/>
      <c r="F2271" s="10"/>
    </row>
    <row r="2272" spans="2:6" ht="14.7" thickBot="1" x14ac:dyDescent="0.55000000000000004">
      <c r="B2272" s="8" t="e">
        <f t="shared" si="36"/>
        <v>#N/A</v>
      </c>
      <c r="C2272" s="7"/>
      <c r="D2272" s="6"/>
      <c r="E2272" s="5"/>
      <c r="F2272" s="10"/>
    </row>
    <row r="2273" spans="2:6" ht="14.7" thickBot="1" x14ac:dyDescent="0.55000000000000004">
      <c r="B2273" s="8" t="e">
        <f t="shared" si="36"/>
        <v>#N/A</v>
      </c>
      <c r="C2273" s="7"/>
      <c r="D2273" s="6"/>
      <c r="E2273" s="5"/>
      <c r="F2273" s="10"/>
    </row>
    <row r="2274" spans="2:6" ht="14.7" thickBot="1" x14ac:dyDescent="0.55000000000000004">
      <c r="B2274" s="8" t="e">
        <f t="shared" si="36"/>
        <v>#N/A</v>
      </c>
      <c r="C2274" s="7"/>
      <c r="D2274" s="6"/>
      <c r="E2274" s="5"/>
      <c r="F2274" s="10"/>
    </row>
    <row r="2275" spans="2:6" ht="14.7" thickBot="1" x14ac:dyDescent="0.55000000000000004">
      <c r="B2275" s="8" t="e">
        <f t="shared" si="36"/>
        <v>#N/A</v>
      </c>
      <c r="C2275" s="7"/>
      <c r="D2275" s="6"/>
      <c r="E2275" s="5"/>
      <c r="F2275" s="10"/>
    </row>
    <row r="2276" spans="2:6" ht="14.7" thickBot="1" x14ac:dyDescent="0.55000000000000004">
      <c r="B2276" s="8" t="e">
        <f t="shared" si="36"/>
        <v>#N/A</v>
      </c>
      <c r="C2276" s="7"/>
      <c r="D2276" s="6"/>
      <c r="E2276" s="5"/>
      <c r="F2276" s="10"/>
    </row>
    <row r="2277" spans="2:6" ht="14.7" thickBot="1" x14ac:dyDescent="0.55000000000000004">
      <c r="B2277" s="8" t="e">
        <f t="shared" si="36"/>
        <v>#N/A</v>
      </c>
      <c r="C2277" s="7"/>
      <c r="D2277" s="6"/>
      <c r="E2277" s="5"/>
      <c r="F2277" s="10"/>
    </row>
    <row r="2278" spans="2:6" ht="14.7" thickBot="1" x14ac:dyDescent="0.55000000000000004">
      <c r="B2278" s="8" t="e">
        <f t="shared" si="36"/>
        <v>#N/A</v>
      </c>
      <c r="C2278" s="7"/>
      <c r="D2278" s="6"/>
      <c r="E2278" s="5"/>
      <c r="F2278" s="10"/>
    </row>
    <row r="2279" spans="2:6" ht="14.7" thickBot="1" x14ac:dyDescent="0.55000000000000004">
      <c r="B2279" s="8" t="e">
        <f t="shared" si="36"/>
        <v>#N/A</v>
      </c>
      <c r="C2279" s="7"/>
      <c r="D2279" s="6"/>
      <c r="E2279" s="5"/>
      <c r="F2279" s="10"/>
    </row>
    <row r="2280" spans="2:6" ht="14.7" thickBot="1" x14ac:dyDescent="0.55000000000000004">
      <c r="B2280" s="8" t="e">
        <f t="shared" si="36"/>
        <v>#N/A</v>
      </c>
      <c r="C2280" s="7"/>
      <c r="D2280" s="6"/>
      <c r="E2280" s="5"/>
      <c r="F2280" s="10"/>
    </row>
    <row r="2281" spans="2:6" ht="14.7" thickBot="1" x14ac:dyDescent="0.55000000000000004">
      <c r="B2281" s="8" t="e">
        <f t="shared" si="36"/>
        <v>#N/A</v>
      </c>
      <c r="C2281" s="7"/>
      <c r="D2281" s="6"/>
      <c r="E2281" s="5"/>
      <c r="F2281" s="10"/>
    </row>
    <row r="2282" spans="2:6" ht="14.7" thickBot="1" x14ac:dyDescent="0.55000000000000004">
      <c r="B2282" s="8" t="e">
        <f t="shared" si="36"/>
        <v>#N/A</v>
      </c>
      <c r="C2282" s="7"/>
      <c r="D2282" s="6"/>
      <c r="E2282" s="5"/>
      <c r="F2282" s="10"/>
    </row>
    <row r="2283" spans="2:6" ht="14.7" thickBot="1" x14ac:dyDescent="0.55000000000000004">
      <c r="B2283" s="8" t="e">
        <f t="shared" si="36"/>
        <v>#N/A</v>
      </c>
      <c r="C2283" s="7"/>
      <c r="D2283" s="6"/>
      <c r="E2283" s="5"/>
      <c r="F2283" s="10"/>
    </row>
    <row r="2284" spans="2:6" ht="14.7" thickBot="1" x14ac:dyDescent="0.55000000000000004">
      <c r="B2284" s="8" t="e">
        <f t="shared" si="36"/>
        <v>#N/A</v>
      </c>
      <c r="C2284" s="7"/>
      <c r="D2284" s="6"/>
      <c r="E2284" s="5"/>
      <c r="F2284" s="10"/>
    </row>
    <row r="2285" spans="2:6" ht="14.7" thickBot="1" x14ac:dyDescent="0.55000000000000004">
      <c r="B2285" s="8" t="e">
        <f t="shared" si="36"/>
        <v>#N/A</v>
      </c>
      <c r="C2285" s="7"/>
      <c r="D2285" s="6"/>
      <c r="E2285" s="5"/>
      <c r="F2285" s="10"/>
    </row>
    <row r="2286" spans="2:6" ht="14.7" thickBot="1" x14ac:dyDescent="0.55000000000000004">
      <c r="B2286" s="8" t="e">
        <f t="shared" si="36"/>
        <v>#N/A</v>
      </c>
      <c r="C2286" s="7"/>
      <c r="D2286" s="6"/>
      <c r="E2286" s="5"/>
      <c r="F2286" s="10"/>
    </row>
    <row r="2287" spans="2:6" ht="14.7" thickBot="1" x14ac:dyDescent="0.55000000000000004">
      <c r="B2287" s="8" t="e">
        <f t="shared" si="36"/>
        <v>#N/A</v>
      </c>
      <c r="C2287" s="7"/>
      <c r="D2287" s="6"/>
      <c r="E2287" s="5"/>
      <c r="F2287" s="10"/>
    </row>
    <row r="2288" spans="2:6" ht="14.7" thickBot="1" x14ac:dyDescent="0.55000000000000004">
      <c r="B2288" s="8" t="e">
        <f t="shared" si="36"/>
        <v>#N/A</v>
      </c>
      <c r="C2288" s="7"/>
      <c r="D2288" s="6"/>
      <c r="E2288" s="5"/>
      <c r="F2288" s="10"/>
    </row>
    <row r="2289" spans="2:6" ht="14.7" thickBot="1" x14ac:dyDescent="0.55000000000000004">
      <c r="B2289" s="8" t="e">
        <f t="shared" si="36"/>
        <v>#N/A</v>
      </c>
      <c r="C2289" s="7"/>
      <c r="D2289" s="6"/>
      <c r="E2289" s="5"/>
      <c r="F2289" s="10"/>
    </row>
    <row r="2290" spans="2:6" ht="14.7" thickBot="1" x14ac:dyDescent="0.55000000000000004">
      <c r="B2290" s="8" t="e">
        <f t="shared" si="36"/>
        <v>#N/A</v>
      </c>
      <c r="C2290" s="7"/>
      <c r="D2290" s="6"/>
      <c r="E2290" s="5"/>
      <c r="F2290" s="10"/>
    </row>
    <row r="2291" spans="2:6" ht="14.7" thickBot="1" x14ac:dyDescent="0.55000000000000004">
      <c r="B2291" s="8" t="e">
        <f t="shared" ref="B2291:B2354" si="37">IF(ISBLANK(D2291),NA(),B2290+1)</f>
        <v>#N/A</v>
      </c>
      <c r="C2291" s="7"/>
      <c r="D2291" s="6"/>
      <c r="E2291" s="5"/>
      <c r="F2291" s="10"/>
    </row>
    <row r="2292" spans="2:6" ht="14.7" thickBot="1" x14ac:dyDescent="0.55000000000000004">
      <c r="B2292" s="8" t="e">
        <f t="shared" si="37"/>
        <v>#N/A</v>
      </c>
      <c r="C2292" s="7"/>
      <c r="D2292" s="6"/>
      <c r="E2292" s="5"/>
      <c r="F2292" s="10"/>
    </row>
    <row r="2293" spans="2:6" ht="14.7" thickBot="1" x14ac:dyDescent="0.55000000000000004">
      <c r="B2293" s="8" t="e">
        <f t="shared" si="37"/>
        <v>#N/A</v>
      </c>
      <c r="C2293" s="7"/>
      <c r="D2293" s="6"/>
      <c r="E2293" s="5"/>
      <c r="F2293" s="10"/>
    </row>
    <row r="2294" spans="2:6" ht="14.7" thickBot="1" x14ac:dyDescent="0.55000000000000004">
      <c r="B2294" s="8" t="e">
        <f t="shared" si="37"/>
        <v>#N/A</v>
      </c>
      <c r="C2294" s="7"/>
      <c r="D2294" s="6"/>
      <c r="E2294" s="5"/>
      <c r="F2294" s="10"/>
    </row>
    <row r="2295" spans="2:6" ht="14.7" thickBot="1" x14ac:dyDescent="0.55000000000000004">
      <c r="B2295" s="8" t="e">
        <f t="shared" si="37"/>
        <v>#N/A</v>
      </c>
      <c r="C2295" s="7"/>
      <c r="D2295" s="6"/>
      <c r="E2295" s="5"/>
      <c r="F2295" s="10"/>
    </row>
    <row r="2296" spans="2:6" ht="14.7" thickBot="1" x14ac:dyDescent="0.55000000000000004">
      <c r="B2296" s="8" t="e">
        <f t="shared" si="37"/>
        <v>#N/A</v>
      </c>
      <c r="C2296" s="7"/>
      <c r="D2296" s="6"/>
      <c r="E2296" s="5"/>
      <c r="F2296" s="10"/>
    </row>
    <row r="2297" spans="2:6" ht="14.7" thickBot="1" x14ac:dyDescent="0.55000000000000004">
      <c r="B2297" s="8" t="e">
        <f t="shared" si="37"/>
        <v>#N/A</v>
      </c>
      <c r="C2297" s="7"/>
      <c r="D2297" s="6"/>
      <c r="E2297" s="5"/>
      <c r="F2297" s="10"/>
    </row>
    <row r="2298" spans="2:6" ht="14.7" thickBot="1" x14ac:dyDescent="0.55000000000000004">
      <c r="B2298" s="8" t="e">
        <f t="shared" si="37"/>
        <v>#N/A</v>
      </c>
      <c r="C2298" s="7"/>
      <c r="D2298" s="6"/>
      <c r="E2298" s="5"/>
      <c r="F2298" s="10"/>
    </row>
    <row r="2299" spans="2:6" ht="14.7" thickBot="1" x14ac:dyDescent="0.55000000000000004">
      <c r="B2299" s="8" t="e">
        <f t="shared" si="37"/>
        <v>#N/A</v>
      </c>
      <c r="C2299" s="7"/>
      <c r="D2299" s="6"/>
      <c r="E2299" s="5"/>
      <c r="F2299" s="10"/>
    </row>
    <row r="2300" spans="2:6" ht="14.7" thickBot="1" x14ac:dyDescent="0.55000000000000004">
      <c r="B2300" s="8" t="e">
        <f t="shared" si="37"/>
        <v>#N/A</v>
      </c>
      <c r="C2300" s="7"/>
      <c r="D2300" s="6"/>
      <c r="E2300" s="5"/>
      <c r="F2300" s="10"/>
    </row>
    <row r="2301" spans="2:6" ht="14.7" thickBot="1" x14ac:dyDescent="0.55000000000000004">
      <c r="B2301" s="8" t="e">
        <f t="shared" si="37"/>
        <v>#N/A</v>
      </c>
      <c r="C2301" s="7"/>
      <c r="D2301" s="6"/>
      <c r="E2301" s="5"/>
      <c r="F2301" s="10"/>
    </row>
    <row r="2302" spans="2:6" ht="14.7" thickBot="1" x14ac:dyDescent="0.55000000000000004">
      <c r="B2302" s="8" t="e">
        <f t="shared" si="37"/>
        <v>#N/A</v>
      </c>
      <c r="C2302" s="7"/>
      <c r="D2302" s="6"/>
      <c r="E2302" s="5"/>
      <c r="F2302" s="10"/>
    </row>
    <row r="2303" spans="2:6" ht="14.7" thickBot="1" x14ac:dyDescent="0.55000000000000004">
      <c r="B2303" s="8" t="e">
        <f t="shared" si="37"/>
        <v>#N/A</v>
      </c>
      <c r="C2303" s="7"/>
      <c r="D2303" s="6"/>
      <c r="E2303" s="5"/>
      <c r="F2303" s="10"/>
    </row>
    <row r="2304" spans="2:6" ht="14.7" thickBot="1" x14ac:dyDescent="0.55000000000000004">
      <c r="B2304" s="8" t="e">
        <f t="shared" si="37"/>
        <v>#N/A</v>
      </c>
      <c r="C2304" s="7"/>
      <c r="D2304" s="6"/>
      <c r="E2304" s="5"/>
      <c r="F2304" s="10"/>
    </row>
    <row r="2305" spans="2:6" ht="14.7" thickBot="1" x14ac:dyDescent="0.55000000000000004">
      <c r="B2305" s="8" t="e">
        <f t="shared" si="37"/>
        <v>#N/A</v>
      </c>
      <c r="C2305" s="7"/>
      <c r="D2305" s="6"/>
      <c r="E2305" s="5"/>
      <c r="F2305" s="10"/>
    </row>
    <row r="2306" spans="2:6" ht="14.7" thickBot="1" x14ac:dyDescent="0.55000000000000004">
      <c r="B2306" s="8" t="e">
        <f t="shared" si="37"/>
        <v>#N/A</v>
      </c>
      <c r="C2306" s="7"/>
      <c r="D2306" s="6"/>
      <c r="E2306" s="5"/>
      <c r="F2306" s="10"/>
    </row>
    <row r="2307" spans="2:6" ht="14.7" thickBot="1" x14ac:dyDescent="0.55000000000000004">
      <c r="B2307" s="8" t="e">
        <f t="shared" si="37"/>
        <v>#N/A</v>
      </c>
      <c r="C2307" s="7"/>
      <c r="D2307" s="6"/>
      <c r="E2307" s="5"/>
      <c r="F2307" s="10"/>
    </row>
    <row r="2308" spans="2:6" ht="14.7" thickBot="1" x14ac:dyDescent="0.55000000000000004">
      <c r="B2308" s="8" t="e">
        <f t="shared" si="37"/>
        <v>#N/A</v>
      </c>
      <c r="C2308" s="7"/>
      <c r="D2308" s="6"/>
      <c r="E2308" s="5"/>
      <c r="F2308" s="10"/>
    </row>
    <row r="2309" spans="2:6" ht="14.7" thickBot="1" x14ac:dyDescent="0.55000000000000004">
      <c r="B2309" s="8" t="e">
        <f t="shared" si="37"/>
        <v>#N/A</v>
      </c>
      <c r="C2309" s="7"/>
      <c r="D2309" s="6"/>
      <c r="E2309" s="5"/>
      <c r="F2309" s="10"/>
    </row>
    <row r="2310" spans="2:6" ht="14.7" thickBot="1" x14ac:dyDescent="0.55000000000000004">
      <c r="B2310" s="8" t="e">
        <f t="shared" si="37"/>
        <v>#N/A</v>
      </c>
      <c r="C2310" s="7"/>
      <c r="D2310" s="6"/>
      <c r="E2310" s="5"/>
      <c r="F2310" s="10"/>
    </row>
    <row r="2311" spans="2:6" ht="14.7" thickBot="1" x14ac:dyDescent="0.55000000000000004">
      <c r="B2311" s="8" t="e">
        <f t="shared" si="37"/>
        <v>#N/A</v>
      </c>
      <c r="C2311" s="7"/>
      <c r="D2311" s="6"/>
      <c r="E2311" s="5"/>
      <c r="F2311" s="10"/>
    </row>
    <row r="2312" spans="2:6" ht="14.7" thickBot="1" x14ac:dyDescent="0.55000000000000004">
      <c r="B2312" s="8" t="e">
        <f t="shared" si="37"/>
        <v>#N/A</v>
      </c>
      <c r="C2312" s="7"/>
      <c r="D2312" s="6"/>
      <c r="E2312" s="5"/>
      <c r="F2312" s="10"/>
    </row>
    <row r="2313" spans="2:6" ht="14.7" thickBot="1" x14ac:dyDescent="0.55000000000000004">
      <c r="B2313" s="8" t="e">
        <f t="shared" si="37"/>
        <v>#N/A</v>
      </c>
      <c r="C2313" s="7"/>
      <c r="D2313" s="6"/>
      <c r="E2313" s="5"/>
      <c r="F2313" s="10"/>
    </row>
    <row r="2314" spans="2:6" ht="14.7" thickBot="1" x14ac:dyDescent="0.55000000000000004">
      <c r="B2314" s="8" t="e">
        <f t="shared" si="37"/>
        <v>#N/A</v>
      </c>
      <c r="C2314" s="7"/>
      <c r="D2314" s="6"/>
      <c r="E2314" s="5"/>
      <c r="F2314" s="10"/>
    </row>
    <row r="2315" spans="2:6" ht="14.7" thickBot="1" x14ac:dyDescent="0.55000000000000004">
      <c r="B2315" s="8" t="e">
        <f t="shared" si="37"/>
        <v>#N/A</v>
      </c>
      <c r="C2315" s="7"/>
      <c r="D2315" s="6"/>
      <c r="E2315" s="5"/>
      <c r="F2315" s="10"/>
    </row>
    <row r="2316" spans="2:6" ht="14.7" thickBot="1" x14ac:dyDescent="0.55000000000000004">
      <c r="B2316" s="8" t="e">
        <f t="shared" si="37"/>
        <v>#N/A</v>
      </c>
      <c r="C2316" s="7"/>
      <c r="D2316" s="6"/>
      <c r="E2316" s="5"/>
      <c r="F2316" s="10"/>
    </row>
    <row r="2317" spans="2:6" ht="14.7" thickBot="1" x14ac:dyDescent="0.55000000000000004">
      <c r="B2317" s="8" t="e">
        <f t="shared" si="37"/>
        <v>#N/A</v>
      </c>
      <c r="C2317" s="7"/>
      <c r="D2317" s="6"/>
      <c r="E2317" s="5"/>
      <c r="F2317" s="10"/>
    </row>
    <row r="2318" spans="2:6" ht="14.7" thickBot="1" x14ac:dyDescent="0.55000000000000004">
      <c r="B2318" s="8" t="e">
        <f t="shared" si="37"/>
        <v>#N/A</v>
      </c>
      <c r="C2318" s="7"/>
      <c r="D2318" s="6"/>
      <c r="E2318" s="5"/>
      <c r="F2318" s="10"/>
    </row>
    <row r="2319" spans="2:6" ht="14.7" thickBot="1" x14ac:dyDescent="0.55000000000000004">
      <c r="B2319" s="8" t="e">
        <f t="shared" si="37"/>
        <v>#N/A</v>
      </c>
      <c r="C2319" s="7"/>
      <c r="D2319" s="6"/>
      <c r="E2319" s="5"/>
      <c r="F2319" s="10"/>
    </row>
    <row r="2320" spans="2:6" ht="14.7" thickBot="1" x14ac:dyDescent="0.55000000000000004">
      <c r="B2320" s="8" t="e">
        <f t="shared" si="37"/>
        <v>#N/A</v>
      </c>
      <c r="C2320" s="7"/>
      <c r="D2320" s="6"/>
      <c r="E2320" s="5"/>
      <c r="F2320" s="10"/>
    </row>
    <row r="2321" spans="2:6" ht="14.7" thickBot="1" x14ac:dyDescent="0.55000000000000004">
      <c r="B2321" s="8" t="e">
        <f t="shared" si="37"/>
        <v>#N/A</v>
      </c>
      <c r="C2321" s="7"/>
      <c r="D2321" s="6"/>
      <c r="E2321" s="5"/>
      <c r="F2321" s="10"/>
    </row>
    <row r="2322" spans="2:6" ht="14.7" thickBot="1" x14ac:dyDescent="0.55000000000000004">
      <c r="B2322" s="8" t="e">
        <f t="shared" si="37"/>
        <v>#N/A</v>
      </c>
      <c r="C2322" s="7"/>
      <c r="D2322" s="6"/>
      <c r="E2322" s="5"/>
      <c r="F2322" s="10"/>
    </row>
    <row r="2323" spans="2:6" ht="14.7" thickBot="1" x14ac:dyDescent="0.55000000000000004">
      <c r="B2323" s="8" t="e">
        <f t="shared" si="37"/>
        <v>#N/A</v>
      </c>
      <c r="C2323" s="7"/>
      <c r="D2323" s="6"/>
      <c r="E2323" s="5"/>
      <c r="F2323" s="10"/>
    </row>
    <row r="2324" spans="2:6" ht="14.7" thickBot="1" x14ac:dyDescent="0.55000000000000004">
      <c r="B2324" s="8" t="e">
        <f t="shared" si="37"/>
        <v>#N/A</v>
      </c>
      <c r="C2324" s="7"/>
      <c r="D2324" s="6"/>
      <c r="E2324" s="5"/>
      <c r="F2324" s="10"/>
    </row>
    <row r="2325" spans="2:6" ht="14.7" thickBot="1" x14ac:dyDescent="0.55000000000000004">
      <c r="B2325" s="8" t="e">
        <f t="shared" si="37"/>
        <v>#N/A</v>
      </c>
      <c r="C2325" s="7"/>
      <c r="D2325" s="6"/>
      <c r="E2325" s="5"/>
      <c r="F2325" s="10"/>
    </row>
    <row r="2326" spans="2:6" ht="14.7" thickBot="1" x14ac:dyDescent="0.55000000000000004">
      <c r="B2326" s="8" t="e">
        <f t="shared" si="37"/>
        <v>#N/A</v>
      </c>
      <c r="C2326" s="7"/>
      <c r="D2326" s="6"/>
      <c r="E2326" s="5"/>
      <c r="F2326" s="10"/>
    </row>
    <row r="2327" spans="2:6" ht="14.7" thickBot="1" x14ac:dyDescent="0.55000000000000004">
      <c r="B2327" s="8" t="e">
        <f t="shared" si="37"/>
        <v>#N/A</v>
      </c>
      <c r="C2327" s="7"/>
      <c r="D2327" s="6"/>
      <c r="E2327" s="5"/>
      <c r="F2327" s="10"/>
    </row>
    <row r="2328" spans="2:6" ht="14.7" thickBot="1" x14ac:dyDescent="0.55000000000000004">
      <c r="B2328" s="8" t="e">
        <f t="shared" si="37"/>
        <v>#N/A</v>
      </c>
      <c r="C2328" s="7"/>
      <c r="D2328" s="6"/>
      <c r="E2328" s="5"/>
      <c r="F2328" s="10"/>
    </row>
    <row r="2329" spans="2:6" ht="14.7" thickBot="1" x14ac:dyDescent="0.55000000000000004">
      <c r="B2329" s="8" t="e">
        <f t="shared" si="37"/>
        <v>#N/A</v>
      </c>
      <c r="C2329" s="7"/>
      <c r="D2329" s="6"/>
      <c r="E2329" s="5"/>
      <c r="F2329" s="10"/>
    </row>
    <row r="2330" spans="2:6" ht="14.7" thickBot="1" x14ac:dyDescent="0.55000000000000004">
      <c r="B2330" s="8" t="e">
        <f t="shared" si="37"/>
        <v>#N/A</v>
      </c>
      <c r="C2330" s="7"/>
      <c r="D2330" s="6"/>
      <c r="E2330" s="5"/>
      <c r="F2330" s="10"/>
    </row>
    <row r="2331" spans="2:6" ht="14.7" thickBot="1" x14ac:dyDescent="0.55000000000000004">
      <c r="B2331" s="8" t="e">
        <f t="shared" si="37"/>
        <v>#N/A</v>
      </c>
      <c r="C2331" s="7"/>
      <c r="D2331" s="6"/>
      <c r="E2331" s="5"/>
      <c r="F2331" s="10"/>
    </row>
    <row r="2332" spans="2:6" ht="14.7" thickBot="1" x14ac:dyDescent="0.55000000000000004">
      <c r="B2332" s="8" t="e">
        <f t="shared" si="37"/>
        <v>#N/A</v>
      </c>
      <c r="C2332" s="7"/>
      <c r="D2332" s="6"/>
      <c r="E2332" s="5"/>
      <c r="F2332" s="10"/>
    </row>
    <row r="2333" spans="2:6" ht="14.7" thickBot="1" x14ac:dyDescent="0.55000000000000004">
      <c r="B2333" s="8" t="e">
        <f t="shared" si="37"/>
        <v>#N/A</v>
      </c>
      <c r="C2333" s="7"/>
      <c r="D2333" s="6"/>
      <c r="E2333" s="5"/>
      <c r="F2333" s="10"/>
    </row>
    <row r="2334" spans="2:6" ht="14.7" thickBot="1" x14ac:dyDescent="0.55000000000000004">
      <c r="B2334" s="8" t="e">
        <f t="shared" si="37"/>
        <v>#N/A</v>
      </c>
      <c r="C2334" s="7"/>
      <c r="D2334" s="6"/>
      <c r="E2334" s="5"/>
      <c r="F2334" s="10"/>
    </row>
    <row r="2335" spans="2:6" ht="14.7" thickBot="1" x14ac:dyDescent="0.55000000000000004">
      <c r="B2335" s="8" t="e">
        <f t="shared" si="37"/>
        <v>#N/A</v>
      </c>
      <c r="C2335" s="7"/>
      <c r="D2335" s="6"/>
      <c r="E2335" s="5"/>
      <c r="F2335" s="10"/>
    </row>
    <row r="2336" spans="2:6" ht="14.7" thickBot="1" x14ac:dyDescent="0.55000000000000004">
      <c r="B2336" s="8" t="e">
        <f t="shared" si="37"/>
        <v>#N/A</v>
      </c>
      <c r="C2336" s="7"/>
      <c r="D2336" s="6"/>
      <c r="E2336" s="5"/>
      <c r="F2336" s="10"/>
    </row>
    <row r="2337" spans="2:6" ht="14.7" thickBot="1" x14ac:dyDescent="0.55000000000000004">
      <c r="B2337" s="8" t="e">
        <f t="shared" si="37"/>
        <v>#N/A</v>
      </c>
      <c r="C2337" s="7"/>
      <c r="D2337" s="6"/>
      <c r="E2337" s="5"/>
      <c r="F2337" s="10"/>
    </row>
    <row r="2338" spans="2:6" ht="14.7" thickBot="1" x14ac:dyDescent="0.55000000000000004">
      <c r="B2338" s="8" t="e">
        <f t="shared" si="37"/>
        <v>#N/A</v>
      </c>
      <c r="C2338" s="7"/>
      <c r="D2338" s="6"/>
      <c r="E2338" s="5"/>
      <c r="F2338" s="10"/>
    </row>
    <row r="2339" spans="2:6" ht="14.7" thickBot="1" x14ac:dyDescent="0.55000000000000004">
      <c r="B2339" s="8" t="e">
        <f t="shared" si="37"/>
        <v>#N/A</v>
      </c>
      <c r="C2339" s="7"/>
      <c r="D2339" s="6"/>
      <c r="E2339" s="5"/>
      <c r="F2339" s="10"/>
    </row>
    <row r="2340" spans="2:6" ht="14.7" thickBot="1" x14ac:dyDescent="0.55000000000000004">
      <c r="B2340" s="8" t="e">
        <f t="shared" si="37"/>
        <v>#N/A</v>
      </c>
      <c r="C2340" s="7"/>
      <c r="D2340" s="6"/>
      <c r="E2340" s="5"/>
      <c r="F2340" s="10"/>
    </row>
    <row r="2341" spans="2:6" ht="14.7" thickBot="1" x14ac:dyDescent="0.55000000000000004">
      <c r="B2341" s="8" t="e">
        <f t="shared" si="37"/>
        <v>#N/A</v>
      </c>
      <c r="C2341" s="7"/>
      <c r="D2341" s="6"/>
      <c r="E2341" s="5"/>
      <c r="F2341" s="10"/>
    </row>
    <row r="2342" spans="2:6" ht="14.7" thickBot="1" x14ac:dyDescent="0.55000000000000004">
      <c r="B2342" s="8" t="e">
        <f t="shared" si="37"/>
        <v>#N/A</v>
      </c>
      <c r="C2342" s="7"/>
      <c r="D2342" s="6"/>
      <c r="E2342" s="5"/>
      <c r="F2342" s="10"/>
    </row>
    <row r="2343" spans="2:6" ht="14.7" thickBot="1" x14ac:dyDescent="0.55000000000000004">
      <c r="B2343" s="8" t="e">
        <f t="shared" si="37"/>
        <v>#N/A</v>
      </c>
      <c r="C2343" s="7"/>
      <c r="D2343" s="6"/>
      <c r="E2343" s="5"/>
      <c r="F2343" s="10"/>
    </row>
    <row r="2344" spans="2:6" ht="14.7" thickBot="1" x14ac:dyDescent="0.55000000000000004">
      <c r="B2344" s="8" t="e">
        <f t="shared" si="37"/>
        <v>#N/A</v>
      </c>
      <c r="C2344" s="7"/>
      <c r="D2344" s="6"/>
      <c r="E2344" s="5"/>
      <c r="F2344" s="10"/>
    </row>
    <row r="2345" spans="2:6" ht="14.7" thickBot="1" x14ac:dyDescent="0.55000000000000004">
      <c r="B2345" s="8" t="e">
        <f t="shared" si="37"/>
        <v>#N/A</v>
      </c>
      <c r="C2345" s="7"/>
      <c r="D2345" s="6"/>
      <c r="E2345" s="5"/>
      <c r="F2345" s="10"/>
    </row>
    <row r="2346" spans="2:6" ht="14.7" thickBot="1" x14ac:dyDescent="0.55000000000000004">
      <c r="B2346" s="8" t="e">
        <f t="shared" si="37"/>
        <v>#N/A</v>
      </c>
      <c r="C2346" s="7"/>
      <c r="D2346" s="6"/>
      <c r="E2346" s="5"/>
      <c r="F2346" s="10"/>
    </row>
    <row r="2347" spans="2:6" ht="14.7" thickBot="1" x14ac:dyDescent="0.55000000000000004">
      <c r="B2347" s="8" t="e">
        <f t="shared" si="37"/>
        <v>#N/A</v>
      </c>
      <c r="C2347" s="7"/>
      <c r="D2347" s="6"/>
      <c r="E2347" s="5"/>
      <c r="F2347" s="10"/>
    </row>
    <row r="2348" spans="2:6" ht="14.7" thickBot="1" x14ac:dyDescent="0.55000000000000004">
      <c r="B2348" s="8" t="e">
        <f t="shared" si="37"/>
        <v>#N/A</v>
      </c>
      <c r="C2348" s="7"/>
      <c r="D2348" s="6"/>
      <c r="E2348" s="5"/>
      <c r="F2348" s="10"/>
    </row>
    <row r="2349" spans="2:6" ht="14.7" thickBot="1" x14ac:dyDescent="0.55000000000000004">
      <c r="B2349" s="8" t="e">
        <f t="shared" si="37"/>
        <v>#N/A</v>
      </c>
      <c r="C2349" s="7"/>
      <c r="D2349" s="6"/>
      <c r="E2349" s="5"/>
      <c r="F2349" s="10"/>
    </row>
    <row r="2350" spans="2:6" ht="14.7" thickBot="1" x14ac:dyDescent="0.55000000000000004">
      <c r="B2350" s="8" t="e">
        <f t="shared" si="37"/>
        <v>#N/A</v>
      </c>
      <c r="C2350" s="7"/>
      <c r="D2350" s="6"/>
      <c r="E2350" s="5"/>
      <c r="F2350" s="10"/>
    </row>
    <row r="2351" spans="2:6" ht="14.7" thickBot="1" x14ac:dyDescent="0.55000000000000004">
      <c r="B2351" s="8" t="e">
        <f t="shared" si="37"/>
        <v>#N/A</v>
      </c>
      <c r="C2351" s="7"/>
      <c r="D2351" s="6"/>
      <c r="E2351" s="5"/>
      <c r="F2351" s="10"/>
    </row>
    <row r="2352" spans="2:6" ht="14.7" thickBot="1" x14ac:dyDescent="0.55000000000000004">
      <c r="B2352" s="8" t="e">
        <f t="shared" si="37"/>
        <v>#N/A</v>
      </c>
      <c r="C2352" s="7"/>
      <c r="D2352" s="6"/>
      <c r="E2352" s="5"/>
      <c r="F2352" s="10"/>
    </row>
    <row r="2353" spans="2:6" ht="14.7" thickBot="1" x14ac:dyDescent="0.55000000000000004">
      <c r="B2353" s="8" t="e">
        <f t="shared" si="37"/>
        <v>#N/A</v>
      </c>
      <c r="C2353" s="7"/>
      <c r="D2353" s="6"/>
      <c r="E2353" s="5"/>
      <c r="F2353" s="10"/>
    </row>
    <row r="2354" spans="2:6" ht="14.7" thickBot="1" x14ac:dyDescent="0.55000000000000004">
      <c r="B2354" s="8" t="e">
        <f t="shared" si="37"/>
        <v>#N/A</v>
      </c>
      <c r="C2354" s="7"/>
      <c r="D2354" s="6"/>
      <c r="E2354" s="5"/>
      <c r="F2354" s="10"/>
    </row>
    <row r="2355" spans="2:6" ht="14.7" thickBot="1" x14ac:dyDescent="0.55000000000000004">
      <c r="B2355" s="8" t="e">
        <f t="shared" ref="B2355:B2418" si="38">IF(ISBLANK(D2355),NA(),B2354+1)</f>
        <v>#N/A</v>
      </c>
      <c r="C2355" s="7"/>
      <c r="D2355" s="6"/>
      <c r="E2355" s="5"/>
      <c r="F2355" s="10"/>
    </row>
    <row r="2356" spans="2:6" ht="14.7" thickBot="1" x14ac:dyDescent="0.55000000000000004">
      <c r="B2356" s="8" t="e">
        <f t="shared" si="38"/>
        <v>#N/A</v>
      </c>
      <c r="C2356" s="7"/>
      <c r="D2356" s="6"/>
      <c r="E2356" s="5"/>
      <c r="F2356" s="10"/>
    </row>
    <row r="2357" spans="2:6" ht="14.7" thickBot="1" x14ac:dyDescent="0.55000000000000004">
      <c r="B2357" s="8" t="e">
        <f t="shared" si="38"/>
        <v>#N/A</v>
      </c>
      <c r="C2357" s="7"/>
      <c r="D2357" s="6"/>
      <c r="E2357" s="5"/>
      <c r="F2357" s="10"/>
    </row>
    <row r="2358" spans="2:6" ht="14.7" thickBot="1" x14ac:dyDescent="0.55000000000000004">
      <c r="B2358" s="8" t="e">
        <f t="shared" si="38"/>
        <v>#N/A</v>
      </c>
      <c r="C2358" s="7"/>
      <c r="D2358" s="6"/>
      <c r="E2358" s="5"/>
      <c r="F2358" s="10"/>
    </row>
    <row r="2359" spans="2:6" ht="14.7" thickBot="1" x14ac:dyDescent="0.55000000000000004">
      <c r="B2359" s="8" t="e">
        <f t="shared" si="38"/>
        <v>#N/A</v>
      </c>
      <c r="C2359" s="7"/>
      <c r="D2359" s="6"/>
      <c r="E2359" s="5"/>
      <c r="F2359" s="10"/>
    </row>
    <row r="2360" spans="2:6" ht="14.7" thickBot="1" x14ac:dyDescent="0.55000000000000004">
      <c r="B2360" s="8" t="e">
        <f t="shared" si="38"/>
        <v>#N/A</v>
      </c>
      <c r="C2360" s="7"/>
      <c r="D2360" s="6"/>
      <c r="E2360" s="5"/>
      <c r="F2360" s="10"/>
    </row>
    <row r="2361" spans="2:6" ht="14.7" thickBot="1" x14ac:dyDescent="0.55000000000000004">
      <c r="B2361" s="8" t="e">
        <f t="shared" si="38"/>
        <v>#N/A</v>
      </c>
      <c r="C2361" s="7"/>
      <c r="D2361" s="6"/>
      <c r="E2361" s="5"/>
      <c r="F2361" s="10"/>
    </row>
    <row r="2362" spans="2:6" ht="14.7" thickBot="1" x14ac:dyDescent="0.55000000000000004">
      <c r="B2362" s="8" t="e">
        <f t="shared" si="38"/>
        <v>#N/A</v>
      </c>
      <c r="C2362" s="7"/>
      <c r="D2362" s="6"/>
      <c r="E2362" s="5"/>
      <c r="F2362" s="10"/>
    </row>
    <row r="2363" spans="2:6" ht="14.7" thickBot="1" x14ac:dyDescent="0.55000000000000004">
      <c r="B2363" s="8" t="e">
        <f t="shared" si="38"/>
        <v>#N/A</v>
      </c>
      <c r="C2363" s="7"/>
      <c r="D2363" s="6"/>
      <c r="E2363" s="5"/>
      <c r="F2363" s="10"/>
    </row>
    <row r="2364" spans="2:6" ht="14.7" thickBot="1" x14ac:dyDescent="0.55000000000000004">
      <c r="B2364" s="8" t="e">
        <f t="shared" si="38"/>
        <v>#N/A</v>
      </c>
      <c r="C2364" s="7"/>
      <c r="D2364" s="6"/>
      <c r="E2364" s="5"/>
      <c r="F2364" s="10"/>
    </row>
    <row r="2365" spans="2:6" ht="14.7" thickBot="1" x14ac:dyDescent="0.55000000000000004">
      <c r="B2365" s="8" t="e">
        <f t="shared" si="38"/>
        <v>#N/A</v>
      </c>
      <c r="C2365" s="7"/>
      <c r="D2365" s="6"/>
      <c r="E2365" s="5"/>
      <c r="F2365" s="10"/>
    </row>
    <row r="2366" spans="2:6" ht="14.7" thickBot="1" x14ac:dyDescent="0.55000000000000004">
      <c r="B2366" s="8" t="e">
        <f t="shared" si="38"/>
        <v>#N/A</v>
      </c>
      <c r="C2366" s="7"/>
      <c r="D2366" s="6"/>
      <c r="E2366" s="5"/>
      <c r="F2366" s="10"/>
    </row>
    <row r="2367" spans="2:6" ht="14.7" thickBot="1" x14ac:dyDescent="0.55000000000000004">
      <c r="B2367" s="8" t="e">
        <f t="shared" si="38"/>
        <v>#N/A</v>
      </c>
      <c r="C2367" s="7"/>
      <c r="D2367" s="6"/>
      <c r="E2367" s="5"/>
      <c r="F2367" s="10"/>
    </row>
    <row r="2368" spans="2:6" ht="14.7" thickBot="1" x14ac:dyDescent="0.55000000000000004">
      <c r="B2368" s="8" t="e">
        <f t="shared" si="38"/>
        <v>#N/A</v>
      </c>
      <c r="C2368" s="7"/>
      <c r="D2368" s="6"/>
      <c r="E2368" s="5"/>
      <c r="F2368" s="10"/>
    </row>
    <row r="2369" spans="2:6" ht="14.7" thickBot="1" x14ac:dyDescent="0.55000000000000004">
      <c r="B2369" s="8" t="e">
        <f t="shared" si="38"/>
        <v>#N/A</v>
      </c>
      <c r="C2369" s="7"/>
      <c r="D2369" s="6"/>
      <c r="E2369" s="5"/>
      <c r="F2369" s="10"/>
    </row>
    <row r="2370" spans="2:6" ht="14.7" thickBot="1" x14ac:dyDescent="0.55000000000000004">
      <c r="B2370" s="8" t="e">
        <f t="shared" si="38"/>
        <v>#N/A</v>
      </c>
      <c r="C2370" s="7"/>
      <c r="D2370" s="6"/>
      <c r="E2370" s="5"/>
      <c r="F2370" s="10"/>
    </row>
    <row r="2371" spans="2:6" ht="14.7" thickBot="1" x14ac:dyDescent="0.55000000000000004">
      <c r="B2371" s="8" t="e">
        <f t="shared" si="38"/>
        <v>#N/A</v>
      </c>
      <c r="C2371" s="7"/>
      <c r="D2371" s="6"/>
      <c r="E2371" s="5"/>
      <c r="F2371" s="10"/>
    </row>
    <row r="2372" spans="2:6" ht="14.7" thickBot="1" x14ac:dyDescent="0.55000000000000004">
      <c r="B2372" s="8" t="e">
        <f t="shared" si="38"/>
        <v>#N/A</v>
      </c>
      <c r="C2372" s="7"/>
      <c r="D2372" s="6"/>
      <c r="E2372" s="5"/>
      <c r="F2372" s="10"/>
    </row>
    <row r="2373" spans="2:6" ht="14.7" thickBot="1" x14ac:dyDescent="0.55000000000000004">
      <c r="B2373" s="8" t="e">
        <f t="shared" si="38"/>
        <v>#N/A</v>
      </c>
      <c r="C2373" s="7"/>
      <c r="D2373" s="6"/>
      <c r="E2373" s="5"/>
      <c r="F2373" s="10"/>
    </row>
    <row r="2374" spans="2:6" ht="14.7" thickBot="1" x14ac:dyDescent="0.55000000000000004">
      <c r="B2374" s="8" t="e">
        <f t="shared" si="38"/>
        <v>#N/A</v>
      </c>
      <c r="C2374" s="7"/>
      <c r="D2374" s="6"/>
      <c r="E2374" s="5"/>
      <c r="F2374" s="10"/>
    </row>
    <row r="2375" spans="2:6" ht="14.7" thickBot="1" x14ac:dyDescent="0.55000000000000004">
      <c r="B2375" s="8" t="e">
        <f t="shared" si="38"/>
        <v>#N/A</v>
      </c>
      <c r="C2375" s="7"/>
      <c r="D2375" s="6"/>
      <c r="E2375" s="5"/>
      <c r="F2375" s="10"/>
    </row>
    <row r="2376" spans="2:6" ht="14.7" thickBot="1" x14ac:dyDescent="0.55000000000000004">
      <c r="B2376" s="8" t="e">
        <f t="shared" si="38"/>
        <v>#N/A</v>
      </c>
      <c r="C2376" s="7"/>
      <c r="D2376" s="6"/>
      <c r="E2376" s="5"/>
      <c r="F2376" s="10"/>
    </row>
    <row r="2377" spans="2:6" ht="14.7" thickBot="1" x14ac:dyDescent="0.55000000000000004">
      <c r="B2377" s="8" t="e">
        <f t="shared" si="38"/>
        <v>#N/A</v>
      </c>
      <c r="C2377" s="7"/>
      <c r="D2377" s="6"/>
      <c r="E2377" s="5"/>
      <c r="F2377" s="10"/>
    </row>
    <row r="2378" spans="2:6" ht="14.7" thickBot="1" x14ac:dyDescent="0.55000000000000004">
      <c r="B2378" s="8" t="e">
        <f t="shared" si="38"/>
        <v>#N/A</v>
      </c>
      <c r="C2378" s="7"/>
      <c r="D2378" s="6"/>
      <c r="E2378" s="5"/>
      <c r="F2378" s="10"/>
    </row>
    <row r="2379" spans="2:6" ht="14.7" thickBot="1" x14ac:dyDescent="0.55000000000000004">
      <c r="B2379" s="8" t="e">
        <f t="shared" si="38"/>
        <v>#N/A</v>
      </c>
      <c r="C2379" s="7"/>
      <c r="D2379" s="6"/>
      <c r="E2379" s="5"/>
      <c r="F2379" s="10"/>
    </row>
    <row r="2380" spans="2:6" ht="14.7" thickBot="1" x14ac:dyDescent="0.55000000000000004">
      <c r="B2380" s="8" t="e">
        <f t="shared" si="38"/>
        <v>#N/A</v>
      </c>
      <c r="C2380" s="7"/>
      <c r="D2380" s="6"/>
      <c r="E2380" s="5"/>
      <c r="F2380" s="10"/>
    </row>
    <row r="2381" spans="2:6" ht="14.7" thickBot="1" x14ac:dyDescent="0.55000000000000004">
      <c r="B2381" s="8" t="e">
        <f t="shared" si="38"/>
        <v>#N/A</v>
      </c>
      <c r="C2381" s="7"/>
      <c r="D2381" s="6"/>
      <c r="E2381" s="5"/>
      <c r="F2381" s="10"/>
    </row>
    <row r="2382" spans="2:6" ht="14.7" thickBot="1" x14ac:dyDescent="0.55000000000000004">
      <c r="B2382" s="8" t="e">
        <f t="shared" si="38"/>
        <v>#N/A</v>
      </c>
      <c r="C2382" s="7"/>
      <c r="D2382" s="6"/>
      <c r="E2382" s="5"/>
      <c r="F2382" s="10"/>
    </row>
    <row r="2383" spans="2:6" ht="14.7" thickBot="1" x14ac:dyDescent="0.55000000000000004">
      <c r="B2383" s="8" t="e">
        <f t="shared" si="38"/>
        <v>#N/A</v>
      </c>
      <c r="C2383" s="7"/>
      <c r="D2383" s="6"/>
      <c r="E2383" s="5"/>
      <c r="F2383" s="10"/>
    </row>
    <row r="2384" spans="2:6" ht="14.7" thickBot="1" x14ac:dyDescent="0.55000000000000004">
      <c r="B2384" s="8" t="e">
        <f t="shared" si="38"/>
        <v>#N/A</v>
      </c>
      <c r="C2384" s="7"/>
      <c r="D2384" s="6"/>
      <c r="E2384" s="5"/>
      <c r="F2384" s="10"/>
    </row>
    <row r="2385" spans="2:6" ht="14.7" thickBot="1" x14ac:dyDescent="0.55000000000000004">
      <c r="B2385" s="8" t="e">
        <f t="shared" si="38"/>
        <v>#N/A</v>
      </c>
      <c r="C2385" s="7"/>
      <c r="D2385" s="6"/>
      <c r="E2385" s="5"/>
      <c r="F2385" s="10"/>
    </row>
    <row r="2386" spans="2:6" ht="14.7" thickBot="1" x14ac:dyDescent="0.55000000000000004">
      <c r="B2386" s="8" t="e">
        <f t="shared" si="38"/>
        <v>#N/A</v>
      </c>
      <c r="C2386" s="7"/>
      <c r="D2386" s="6"/>
      <c r="E2386" s="5"/>
      <c r="F2386" s="10"/>
    </row>
    <row r="2387" spans="2:6" ht="14.7" thickBot="1" x14ac:dyDescent="0.55000000000000004">
      <c r="B2387" s="8" t="e">
        <f t="shared" si="38"/>
        <v>#N/A</v>
      </c>
      <c r="C2387" s="7"/>
      <c r="D2387" s="6"/>
      <c r="E2387" s="5"/>
      <c r="F2387" s="10"/>
    </row>
    <row r="2388" spans="2:6" ht="14.7" thickBot="1" x14ac:dyDescent="0.55000000000000004">
      <c r="B2388" s="8" t="e">
        <f t="shared" si="38"/>
        <v>#N/A</v>
      </c>
      <c r="C2388" s="7"/>
      <c r="D2388" s="6"/>
      <c r="E2388" s="5"/>
      <c r="F2388" s="10"/>
    </row>
    <row r="2389" spans="2:6" ht="14.7" thickBot="1" x14ac:dyDescent="0.55000000000000004">
      <c r="B2389" s="8" t="e">
        <f t="shared" si="38"/>
        <v>#N/A</v>
      </c>
      <c r="C2389" s="7"/>
      <c r="D2389" s="6"/>
      <c r="E2389" s="5"/>
      <c r="F2389" s="10"/>
    </row>
    <row r="2390" spans="2:6" ht="14.7" thickBot="1" x14ac:dyDescent="0.55000000000000004">
      <c r="B2390" s="8" t="e">
        <f t="shared" si="38"/>
        <v>#N/A</v>
      </c>
      <c r="C2390" s="7"/>
      <c r="D2390" s="6"/>
      <c r="E2390" s="5"/>
      <c r="F2390" s="10"/>
    </row>
    <row r="2391" spans="2:6" ht="14.7" thickBot="1" x14ac:dyDescent="0.55000000000000004">
      <c r="B2391" s="8" t="e">
        <f t="shared" si="38"/>
        <v>#N/A</v>
      </c>
      <c r="C2391" s="7"/>
      <c r="D2391" s="6"/>
      <c r="E2391" s="5"/>
      <c r="F2391" s="10"/>
    </row>
    <row r="2392" spans="2:6" ht="14.7" thickBot="1" x14ac:dyDescent="0.55000000000000004">
      <c r="B2392" s="8" t="e">
        <f t="shared" si="38"/>
        <v>#N/A</v>
      </c>
      <c r="C2392" s="7"/>
      <c r="D2392" s="6"/>
      <c r="E2392" s="5"/>
      <c r="F2392" s="10"/>
    </row>
    <row r="2393" spans="2:6" ht="14.7" thickBot="1" x14ac:dyDescent="0.55000000000000004">
      <c r="B2393" s="8" t="e">
        <f t="shared" si="38"/>
        <v>#N/A</v>
      </c>
      <c r="C2393" s="7"/>
      <c r="D2393" s="6"/>
      <c r="E2393" s="5"/>
      <c r="F2393" s="10"/>
    </row>
    <row r="2394" spans="2:6" ht="14.7" thickBot="1" x14ac:dyDescent="0.55000000000000004">
      <c r="B2394" s="8" t="e">
        <f t="shared" si="38"/>
        <v>#N/A</v>
      </c>
      <c r="C2394" s="7"/>
      <c r="D2394" s="6"/>
      <c r="E2394" s="5"/>
      <c r="F2394" s="10"/>
    </row>
    <row r="2395" spans="2:6" ht="14.7" thickBot="1" x14ac:dyDescent="0.55000000000000004">
      <c r="B2395" s="8" t="e">
        <f t="shared" si="38"/>
        <v>#N/A</v>
      </c>
      <c r="C2395" s="7"/>
      <c r="D2395" s="6"/>
      <c r="E2395" s="5"/>
      <c r="F2395" s="10"/>
    </row>
    <row r="2396" spans="2:6" ht="14.7" thickBot="1" x14ac:dyDescent="0.55000000000000004">
      <c r="B2396" s="8" t="e">
        <f t="shared" si="38"/>
        <v>#N/A</v>
      </c>
      <c r="C2396" s="7"/>
      <c r="D2396" s="6"/>
      <c r="E2396" s="5"/>
      <c r="F2396" s="10"/>
    </row>
    <row r="2397" spans="2:6" ht="14.7" thickBot="1" x14ac:dyDescent="0.55000000000000004">
      <c r="B2397" s="8" t="e">
        <f t="shared" si="38"/>
        <v>#N/A</v>
      </c>
      <c r="C2397" s="7"/>
      <c r="D2397" s="6"/>
      <c r="E2397" s="5"/>
      <c r="F2397" s="10"/>
    </row>
    <row r="2398" spans="2:6" ht="14.7" thickBot="1" x14ac:dyDescent="0.55000000000000004">
      <c r="B2398" s="8" t="e">
        <f t="shared" si="38"/>
        <v>#N/A</v>
      </c>
      <c r="C2398" s="7"/>
      <c r="D2398" s="6"/>
      <c r="E2398" s="5"/>
      <c r="F2398" s="10"/>
    </row>
    <row r="2399" spans="2:6" ht="14.7" thickBot="1" x14ac:dyDescent="0.55000000000000004">
      <c r="B2399" s="8" t="e">
        <f t="shared" si="38"/>
        <v>#N/A</v>
      </c>
      <c r="C2399" s="7"/>
      <c r="D2399" s="6"/>
      <c r="E2399" s="5"/>
      <c r="F2399" s="10"/>
    </row>
    <row r="2400" spans="2:6" ht="14.7" thickBot="1" x14ac:dyDescent="0.55000000000000004">
      <c r="B2400" s="8" t="e">
        <f t="shared" si="38"/>
        <v>#N/A</v>
      </c>
      <c r="C2400" s="7"/>
      <c r="D2400" s="6"/>
      <c r="E2400" s="5"/>
      <c r="F2400" s="10"/>
    </row>
    <row r="2401" spans="2:6" ht="14.7" thickBot="1" x14ac:dyDescent="0.55000000000000004">
      <c r="B2401" s="8" t="e">
        <f t="shared" si="38"/>
        <v>#N/A</v>
      </c>
      <c r="C2401" s="7"/>
      <c r="D2401" s="6"/>
      <c r="E2401" s="5"/>
      <c r="F2401" s="10"/>
    </row>
    <row r="2402" spans="2:6" ht="14.7" thickBot="1" x14ac:dyDescent="0.55000000000000004">
      <c r="B2402" s="8" t="e">
        <f t="shared" si="38"/>
        <v>#N/A</v>
      </c>
      <c r="C2402" s="7"/>
      <c r="D2402" s="6"/>
      <c r="E2402" s="5"/>
      <c r="F2402" s="10"/>
    </row>
    <row r="2403" spans="2:6" ht="14.7" thickBot="1" x14ac:dyDescent="0.55000000000000004">
      <c r="B2403" s="8" t="e">
        <f t="shared" si="38"/>
        <v>#N/A</v>
      </c>
      <c r="C2403" s="7"/>
      <c r="D2403" s="6"/>
      <c r="E2403" s="5"/>
      <c r="F2403" s="10"/>
    </row>
    <row r="2404" spans="2:6" ht="14.7" thickBot="1" x14ac:dyDescent="0.55000000000000004">
      <c r="B2404" s="8" t="e">
        <f t="shared" si="38"/>
        <v>#N/A</v>
      </c>
      <c r="C2404" s="7"/>
      <c r="D2404" s="6"/>
      <c r="E2404" s="5"/>
      <c r="F2404" s="10"/>
    </row>
    <row r="2405" spans="2:6" ht="14.7" thickBot="1" x14ac:dyDescent="0.55000000000000004">
      <c r="B2405" s="8" t="e">
        <f t="shared" si="38"/>
        <v>#N/A</v>
      </c>
      <c r="C2405" s="7"/>
      <c r="D2405" s="6"/>
      <c r="E2405" s="5"/>
      <c r="F2405" s="10"/>
    </row>
    <row r="2406" spans="2:6" ht="14.7" thickBot="1" x14ac:dyDescent="0.55000000000000004">
      <c r="B2406" s="8" t="e">
        <f t="shared" si="38"/>
        <v>#N/A</v>
      </c>
      <c r="C2406" s="7"/>
      <c r="D2406" s="6"/>
      <c r="E2406" s="5"/>
      <c r="F2406" s="10"/>
    </row>
    <row r="2407" spans="2:6" ht="14.7" thickBot="1" x14ac:dyDescent="0.55000000000000004">
      <c r="B2407" s="8" t="e">
        <f t="shared" si="38"/>
        <v>#N/A</v>
      </c>
      <c r="C2407" s="7"/>
      <c r="D2407" s="6"/>
      <c r="E2407" s="5"/>
      <c r="F2407" s="10"/>
    </row>
    <row r="2408" spans="2:6" ht="14.7" thickBot="1" x14ac:dyDescent="0.55000000000000004">
      <c r="B2408" s="8" t="e">
        <f t="shared" si="38"/>
        <v>#N/A</v>
      </c>
      <c r="C2408" s="7"/>
      <c r="D2408" s="6"/>
      <c r="E2408" s="5"/>
      <c r="F2408" s="10"/>
    </row>
    <row r="2409" spans="2:6" ht="14.7" thickBot="1" x14ac:dyDescent="0.55000000000000004">
      <c r="B2409" s="8" t="e">
        <f t="shared" si="38"/>
        <v>#N/A</v>
      </c>
      <c r="C2409" s="7"/>
      <c r="D2409" s="6"/>
      <c r="E2409" s="5"/>
      <c r="F2409" s="10"/>
    </row>
    <row r="2410" spans="2:6" ht="14.7" thickBot="1" x14ac:dyDescent="0.55000000000000004">
      <c r="B2410" s="8" t="e">
        <f t="shared" si="38"/>
        <v>#N/A</v>
      </c>
      <c r="C2410" s="7"/>
      <c r="D2410" s="6"/>
      <c r="E2410" s="5"/>
      <c r="F2410" s="10"/>
    </row>
    <row r="2411" spans="2:6" ht="14.7" thickBot="1" x14ac:dyDescent="0.55000000000000004">
      <c r="B2411" s="8" t="e">
        <f t="shared" si="38"/>
        <v>#N/A</v>
      </c>
      <c r="C2411" s="7"/>
      <c r="D2411" s="6"/>
      <c r="E2411" s="5"/>
      <c r="F2411" s="10"/>
    </row>
    <row r="2412" spans="2:6" ht="14.7" thickBot="1" x14ac:dyDescent="0.55000000000000004">
      <c r="B2412" s="8" t="e">
        <f t="shared" si="38"/>
        <v>#N/A</v>
      </c>
      <c r="C2412" s="7"/>
      <c r="D2412" s="6"/>
      <c r="E2412" s="5"/>
      <c r="F2412" s="10"/>
    </row>
    <row r="2413" spans="2:6" ht="14.7" thickBot="1" x14ac:dyDescent="0.55000000000000004">
      <c r="B2413" s="8" t="e">
        <f t="shared" si="38"/>
        <v>#N/A</v>
      </c>
      <c r="C2413" s="7"/>
      <c r="D2413" s="6"/>
      <c r="E2413" s="5"/>
      <c r="F2413" s="10"/>
    </row>
    <row r="2414" spans="2:6" ht="14.7" thickBot="1" x14ac:dyDescent="0.55000000000000004">
      <c r="B2414" s="8" t="e">
        <f t="shared" si="38"/>
        <v>#N/A</v>
      </c>
      <c r="C2414" s="7"/>
      <c r="D2414" s="6"/>
      <c r="E2414" s="5"/>
      <c r="F2414" s="10"/>
    </row>
    <row r="2415" spans="2:6" ht="14.7" thickBot="1" x14ac:dyDescent="0.55000000000000004">
      <c r="B2415" s="8" t="e">
        <f t="shared" si="38"/>
        <v>#N/A</v>
      </c>
      <c r="C2415" s="7"/>
      <c r="D2415" s="6"/>
      <c r="E2415" s="5"/>
      <c r="F2415" s="10"/>
    </row>
    <row r="2416" spans="2:6" ht="14.7" thickBot="1" x14ac:dyDescent="0.55000000000000004">
      <c r="B2416" s="8" t="e">
        <f t="shared" si="38"/>
        <v>#N/A</v>
      </c>
      <c r="C2416" s="7"/>
      <c r="D2416" s="6"/>
      <c r="E2416" s="5"/>
      <c r="F2416" s="10"/>
    </row>
    <row r="2417" spans="2:6" ht="14.7" thickBot="1" x14ac:dyDescent="0.55000000000000004">
      <c r="B2417" s="8" t="e">
        <f t="shared" si="38"/>
        <v>#N/A</v>
      </c>
      <c r="C2417" s="7"/>
      <c r="D2417" s="6"/>
      <c r="E2417" s="5"/>
      <c r="F2417" s="10"/>
    </row>
    <row r="2418" spans="2:6" ht="14.7" thickBot="1" x14ac:dyDescent="0.55000000000000004">
      <c r="B2418" s="8" t="e">
        <f t="shared" si="38"/>
        <v>#N/A</v>
      </c>
      <c r="C2418" s="7"/>
      <c r="D2418" s="6"/>
      <c r="E2418" s="5"/>
      <c r="F2418" s="10"/>
    </row>
    <row r="2419" spans="2:6" ht="14.7" thickBot="1" x14ac:dyDescent="0.55000000000000004">
      <c r="B2419" s="8" t="e">
        <f t="shared" ref="B2419:B2482" si="39">IF(ISBLANK(D2419),NA(),B2418+1)</f>
        <v>#N/A</v>
      </c>
      <c r="C2419" s="7"/>
      <c r="D2419" s="6"/>
      <c r="E2419" s="5"/>
      <c r="F2419" s="10"/>
    </row>
    <row r="2420" spans="2:6" ht="14.7" thickBot="1" x14ac:dyDescent="0.55000000000000004">
      <c r="B2420" s="8" t="e">
        <f t="shared" si="39"/>
        <v>#N/A</v>
      </c>
      <c r="C2420" s="7"/>
      <c r="D2420" s="6"/>
      <c r="E2420" s="5"/>
      <c r="F2420" s="10"/>
    </row>
    <row r="2421" spans="2:6" ht="14.7" thickBot="1" x14ac:dyDescent="0.55000000000000004">
      <c r="B2421" s="8" t="e">
        <f t="shared" si="39"/>
        <v>#N/A</v>
      </c>
      <c r="C2421" s="7"/>
      <c r="D2421" s="6"/>
      <c r="E2421" s="5"/>
      <c r="F2421" s="10"/>
    </row>
    <row r="2422" spans="2:6" ht="14.7" thickBot="1" x14ac:dyDescent="0.55000000000000004">
      <c r="B2422" s="8" t="e">
        <f t="shared" si="39"/>
        <v>#N/A</v>
      </c>
      <c r="C2422" s="7"/>
      <c r="D2422" s="6"/>
      <c r="E2422" s="5"/>
      <c r="F2422" s="10"/>
    </row>
    <row r="2423" spans="2:6" ht="14.7" thickBot="1" x14ac:dyDescent="0.55000000000000004">
      <c r="B2423" s="8" t="e">
        <f t="shared" si="39"/>
        <v>#N/A</v>
      </c>
      <c r="C2423" s="7"/>
      <c r="D2423" s="6"/>
      <c r="E2423" s="5"/>
      <c r="F2423" s="10"/>
    </row>
    <row r="2424" spans="2:6" ht="14.7" thickBot="1" x14ac:dyDescent="0.55000000000000004">
      <c r="B2424" s="8" t="e">
        <f t="shared" si="39"/>
        <v>#N/A</v>
      </c>
      <c r="C2424" s="7"/>
      <c r="D2424" s="6"/>
      <c r="E2424" s="5"/>
      <c r="F2424" s="10"/>
    </row>
    <row r="2425" spans="2:6" ht="14.7" thickBot="1" x14ac:dyDescent="0.55000000000000004">
      <c r="B2425" s="8" t="e">
        <f t="shared" si="39"/>
        <v>#N/A</v>
      </c>
      <c r="C2425" s="7"/>
      <c r="D2425" s="6"/>
      <c r="E2425" s="5"/>
      <c r="F2425" s="10"/>
    </row>
    <row r="2426" spans="2:6" ht="14.7" thickBot="1" x14ac:dyDescent="0.55000000000000004">
      <c r="B2426" s="8" t="e">
        <f t="shared" si="39"/>
        <v>#N/A</v>
      </c>
      <c r="C2426" s="7"/>
      <c r="D2426" s="6"/>
      <c r="E2426" s="5"/>
      <c r="F2426" s="10"/>
    </row>
    <row r="2427" spans="2:6" ht="14.7" thickBot="1" x14ac:dyDescent="0.55000000000000004">
      <c r="B2427" s="8" t="e">
        <f t="shared" si="39"/>
        <v>#N/A</v>
      </c>
      <c r="C2427" s="7"/>
      <c r="D2427" s="6"/>
      <c r="E2427" s="5"/>
      <c r="F2427" s="10"/>
    </row>
    <row r="2428" spans="2:6" ht="14.7" thickBot="1" x14ac:dyDescent="0.55000000000000004">
      <c r="B2428" s="8" t="e">
        <f t="shared" si="39"/>
        <v>#N/A</v>
      </c>
      <c r="C2428" s="7"/>
      <c r="D2428" s="6"/>
      <c r="E2428" s="5"/>
      <c r="F2428" s="10"/>
    </row>
    <row r="2429" spans="2:6" ht="14.7" thickBot="1" x14ac:dyDescent="0.55000000000000004">
      <c r="B2429" s="8" t="e">
        <f t="shared" si="39"/>
        <v>#N/A</v>
      </c>
      <c r="C2429" s="7"/>
      <c r="D2429" s="6"/>
      <c r="E2429" s="5"/>
      <c r="F2429" s="10"/>
    </row>
    <row r="2430" spans="2:6" ht="14.7" thickBot="1" x14ac:dyDescent="0.55000000000000004">
      <c r="B2430" s="8" t="e">
        <f t="shared" si="39"/>
        <v>#N/A</v>
      </c>
      <c r="C2430" s="7"/>
      <c r="D2430" s="6"/>
      <c r="E2430" s="5"/>
      <c r="F2430" s="10"/>
    </row>
    <row r="2431" spans="2:6" ht="14.7" thickBot="1" x14ac:dyDescent="0.55000000000000004">
      <c r="B2431" s="8" t="e">
        <f t="shared" si="39"/>
        <v>#N/A</v>
      </c>
      <c r="C2431" s="7"/>
      <c r="D2431" s="6"/>
      <c r="E2431" s="5"/>
      <c r="F2431" s="10"/>
    </row>
    <row r="2432" spans="2:6" ht="14.7" thickBot="1" x14ac:dyDescent="0.55000000000000004">
      <c r="B2432" s="8" t="e">
        <f t="shared" si="39"/>
        <v>#N/A</v>
      </c>
      <c r="C2432" s="7"/>
      <c r="D2432" s="6"/>
      <c r="E2432" s="5"/>
      <c r="F2432" s="10"/>
    </row>
    <row r="2433" spans="2:6" ht="14.7" thickBot="1" x14ac:dyDescent="0.55000000000000004">
      <c r="B2433" s="8" t="e">
        <f t="shared" si="39"/>
        <v>#N/A</v>
      </c>
      <c r="C2433" s="7"/>
      <c r="D2433" s="6"/>
      <c r="E2433" s="5"/>
      <c r="F2433" s="10"/>
    </row>
    <row r="2434" spans="2:6" ht="14.7" thickBot="1" x14ac:dyDescent="0.55000000000000004">
      <c r="B2434" s="8" t="e">
        <f t="shared" si="39"/>
        <v>#N/A</v>
      </c>
      <c r="C2434" s="7"/>
      <c r="D2434" s="6"/>
      <c r="E2434" s="5"/>
      <c r="F2434" s="10"/>
    </row>
    <row r="2435" spans="2:6" ht="14.7" thickBot="1" x14ac:dyDescent="0.55000000000000004">
      <c r="B2435" s="8" t="e">
        <f t="shared" si="39"/>
        <v>#N/A</v>
      </c>
      <c r="C2435" s="7"/>
      <c r="D2435" s="6"/>
      <c r="E2435" s="5"/>
      <c r="F2435" s="10"/>
    </row>
    <row r="2436" spans="2:6" ht="14.7" thickBot="1" x14ac:dyDescent="0.55000000000000004">
      <c r="B2436" s="8" t="e">
        <f t="shared" si="39"/>
        <v>#N/A</v>
      </c>
      <c r="C2436" s="7"/>
      <c r="D2436" s="6"/>
      <c r="E2436" s="5"/>
      <c r="F2436" s="10"/>
    </row>
    <row r="2437" spans="2:6" ht="14.7" thickBot="1" x14ac:dyDescent="0.55000000000000004">
      <c r="B2437" s="8" t="e">
        <f t="shared" si="39"/>
        <v>#N/A</v>
      </c>
      <c r="C2437" s="7"/>
      <c r="D2437" s="6"/>
      <c r="E2437" s="5"/>
      <c r="F2437" s="10"/>
    </row>
    <row r="2438" spans="2:6" ht="14.7" thickBot="1" x14ac:dyDescent="0.55000000000000004">
      <c r="B2438" s="8" t="e">
        <f t="shared" si="39"/>
        <v>#N/A</v>
      </c>
      <c r="C2438" s="7"/>
      <c r="D2438" s="6"/>
      <c r="E2438" s="5"/>
      <c r="F2438" s="10"/>
    </row>
    <row r="2439" spans="2:6" ht="14.7" thickBot="1" x14ac:dyDescent="0.55000000000000004">
      <c r="B2439" s="8" t="e">
        <f t="shared" si="39"/>
        <v>#N/A</v>
      </c>
      <c r="C2439" s="7"/>
      <c r="D2439" s="6"/>
      <c r="E2439" s="5"/>
      <c r="F2439" s="10"/>
    </row>
    <row r="2440" spans="2:6" ht="14.7" thickBot="1" x14ac:dyDescent="0.55000000000000004">
      <c r="B2440" s="8" t="e">
        <f t="shared" si="39"/>
        <v>#N/A</v>
      </c>
      <c r="C2440" s="7"/>
      <c r="D2440" s="6"/>
      <c r="E2440" s="5"/>
      <c r="F2440" s="10"/>
    </row>
    <row r="2441" spans="2:6" ht="14.7" thickBot="1" x14ac:dyDescent="0.55000000000000004">
      <c r="B2441" s="8" t="e">
        <f t="shared" si="39"/>
        <v>#N/A</v>
      </c>
      <c r="C2441" s="7"/>
      <c r="D2441" s="6"/>
      <c r="E2441" s="5"/>
      <c r="F2441" s="10"/>
    </row>
    <row r="2442" spans="2:6" ht="14.7" thickBot="1" x14ac:dyDescent="0.55000000000000004">
      <c r="B2442" s="8" t="e">
        <f t="shared" si="39"/>
        <v>#N/A</v>
      </c>
      <c r="C2442" s="7"/>
      <c r="D2442" s="6"/>
      <c r="E2442" s="5"/>
      <c r="F2442" s="10"/>
    </row>
    <row r="2443" spans="2:6" ht="14.7" thickBot="1" x14ac:dyDescent="0.55000000000000004">
      <c r="B2443" s="8" t="e">
        <f t="shared" si="39"/>
        <v>#N/A</v>
      </c>
      <c r="C2443" s="7"/>
      <c r="D2443" s="6"/>
      <c r="E2443" s="5"/>
      <c r="F2443" s="10"/>
    </row>
    <row r="2444" spans="2:6" ht="14.7" thickBot="1" x14ac:dyDescent="0.55000000000000004">
      <c r="B2444" s="8" t="e">
        <f t="shared" si="39"/>
        <v>#N/A</v>
      </c>
      <c r="C2444" s="7"/>
      <c r="D2444" s="6"/>
      <c r="E2444" s="5"/>
      <c r="F2444" s="10"/>
    </row>
    <row r="2445" spans="2:6" ht="14.7" thickBot="1" x14ac:dyDescent="0.55000000000000004">
      <c r="B2445" s="8" t="e">
        <f t="shared" si="39"/>
        <v>#N/A</v>
      </c>
      <c r="C2445" s="7"/>
      <c r="D2445" s="6"/>
      <c r="E2445" s="5"/>
      <c r="F2445" s="10"/>
    </row>
    <row r="2446" spans="2:6" ht="14.7" thickBot="1" x14ac:dyDescent="0.55000000000000004">
      <c r="B2446" s="8" t="e">
        <f t="shared" si="39"/>
        <v>#N/A</v>
      </c>
      <c r="C2446" s="7"/>
      <c r="D2446" s="6"/>
      <c r="E2446" s="5"/>
      <c r="F2446" s="10"/>
    </row>
    <row r="2447" spans="2:6" ht="14.7" thickBot="1" x14ac:dyDescent="0.55000000000000004">
      <c r="B2447" s="8" t="e">
        <f t="shared" si="39"/>
        <v>#N/A</v>
      </c>
      <c r="C2447" s="7"/>
      <c r="D2447" s="6"/>
      <c r="E2447" s="5"/>
      <c r="F2447" s="10"/>
    </row>
    <row r="2448" spans="2:6" ht="14.7" thickBot="1" x14ac:dyDescent="0.55000000000000004">
      <c r="B2448" s="8" t="e">
        <f t="shared" si="39"/>
        <v>#N/A</v>
      </c>
      <c r="C2448" s="7"/>
      <c r="D2448" s="6"/>
      <c r="E2448" s="5"/>
      <c r="F2448" s="10"/>
    </row>
    <row r="2449" spans="2:6" ht="14.7" thickBot="1" x14ac:dyDescent="0.55000000000000004">
      <c r="B2449" s="8" t="e">
        <f t="shared" si="39"/>
        <v>#N/A</v>
      </c>
      <c r="C2449" s="7"/>
      <c r="D2449" s="6"/>
      <c r="E2449" s="5"/>
      <c r="F2449" s="10"/>
    </row>
    <row r="2450" spans="2:6" ht="14.7" thickBot="1" x14ac:dyDescent="0.55000000000000004">
      <c r="B2450" s="8" t="e">
        <f t="shared" si="39"/>
        <v>#N/A</v>
      </c>
      <c r="C2450" s="7"/>
      <c r="D2450" s="6"/>
      <c r="E2450" s="5"/>
      <c r="F2450" s="10"/>
    </row>
    <row r="2451" spans="2:6" ht="14.7" thickBot="1" x14ac:dyDescent="0.55000000000000004">
      <c r="B2451" s="8" t="e">
        <f t="shared" si="39"/>
        <v>#N/A</v>
      </c>
      <c r="C2451" s="7"/>
      <c r="D2451" s="6"/>
      <c r="E2451" s="5"/>
      <c r="F2451" s="10"/>
    </row>
    <row r="2452" spans="2:6" ht="14.7" thickBot="1" x14ac:dyDescent="0.55000000000000004">
      <c r="B2452" s="8" t="e">
        <f t="shared" si="39"/>
        <v>#N/A</v>
      </c>
      <c r="C2452" s="7"/>
      <c r="D2452" s="6"/>
      <c r="E2452" s="5"/>
      <c r="F2452" s="10"/>
    </row>
    <row r="2453" spans="2:6" ht="14.7" thickBot="1" x14ac:dyDescent="0.55000000000000004">
      <c r="B2453" s="8" t="e">
        <f t="shared" si="39"/>
        <v>#N/A</v>
      </c>
      <c r="C2453" s="7"/>
      <c r="D2453" s="6"/>
      <c r="E2453" s="5"/>
      <c r="F2453" s="10"/>
    </row>
    <row r="2454" spans="2:6" ht="14.7" thickBot="1" x14ac:dyDescent="0.55000000000000004">
      <c r="B2454" s="8" t="e">
        <f t="shared" si="39"/>
        <v>#N/A</v>
      </c>
      <c r="C2454" s="7"/>
      <c r="D2454" s="6"/>
      <c r="E2454" s="5"/>
      <c r="F2454" s="10"/>
    </row>
    <row r="2455" spans="2:6" ht="14.7" thickBot="1" x14ac:dyDescent="0.55000000000000004">
      <c r="B2455" s="8" t="e">
        <f t="shared" si="39"/>
        <v>#N/A</v>
      </c>
      <c r="C2455" s="7"/>
      <c r="D2455" s="6"/>
      <c r="E2455" s="5"/>
      <c r="F2455" s="10"/>
    </row>
    <row r="2456" spans="2:6" ht="14.7" thickBot="1" x14ac:dyDescent="0.55000000000000004">
      <c r="B2456" s="8" t="e">
        <f t="shared" si="39"/>
        <v>#N/A</v>
      </c>
      <c r="C2456" s="7"/>
      <c r="D2456" s="6"/>
      <c r="E2456" s="5"/>
      <c r="F2456" s="10"/>
    </row>
    <row r="2457" spans="2:6" ht="14.7" thickBot="1" x14ac:dyDescent="0.55000000000000004">
      <c r="B2457" s="8" t="e">
        <f t="shared" si="39"/>
        <v>#N/A</v>
      </c>
      <c r="C2457" s="7"/>
      <c r="D2457" s="6"/>
      <c r="E2457" s="5"/>
      <c r="F2457" s="10"/>
    </row>
    <row r="2458" spans="2:6" ht="14.7" thickBot="1" x14ac:dyDescent="0.55000000000000004">
      <c r="B2458" s="8" t="e">
        <f t="shared" si="39"/>
        <v>#N/A</v>
      </c>
      <c r="C2458" s="7"/>
      <c r="D2458" s="6"/>
      <c r="E2458" s="5"/>
      <c r="F2458" s="10"/>
    </row>
    <row r="2459" spans="2:6" ht="14.7" thickBot="1" x14ac:dyDescent="0.55000000000000004">
      <c r="B2459" s="8" t="e">
        <f t="shared" si="39"/>
        <v>#N/A</v>
      </c>
      <c r="C2459" s="7"/>
      <c r="D2459" s="6"/>
      <c r="E2459" s="5"/>
      <c r="F2459" s="10"/>
    </row>
    <row r="2460" spans="2:6" ht="14.7" thickBot="1" x14ac:dyDescent="0.55000000000000004">
      <c r="B2460" s="8" t="e">
        <f t="shared" si="39"/>
        <v>#N/A</v>
      </c>
      <c r="C2460" s="7"/>
      <c r="D2460" s="6"/>
      <c r="E2460" s="5"/>
      <c r="F2460" s="10"/>
    </row>
    <row r="2461" spans="2:6" ht="14.7" thickBot="1" x14ac:dyDescent="0.55000000000000004">
      <c r="B2461" s="8" t="e">
        <f t="shared" si="39"/>
        <v>#N/A</v>
      </c>
      <c r="C2461" s="7"/>
      <c r="D2461" s="6"/>
      <c r="E2461" s="5"/>
      <c r="F2461" s="10"/>
    </row>
    <row r="2462" spans="2:6" ht="14.7" thickBot="1" x14ac:dyDescent="0.55000000000000004">
      <c r="B2462" s="8" t="e">
        <f t="shared" si="39"/>
        <v>#N/A</v>
      </c>
      <c r="C2462" s="7"/>
      <c r="D2462" s="6"/>
      <c r="E2462" s="5"/>
      <c r="F2462" s="10"/>
    </row>
    <row r="2463" spans="2:6" ht="14.7" thickBot="1" x14ac:dyDescent="0.55000000000000004">
      <c r="B2463" s="8" t="e">
        <f t="shared" si="39"/>
        <v>#N/A</v>
      </c>
      <c r="C2463" s="7"/>
      <c r="D2463" s="6"/>
      <c r="E2463" s="5"/>
      <c r="F2463" s="10"/>
    </row>
    <row r="2464" spans="2:6" ht="14.7" thickBot="1" x14ac:dyDescent="0.55000000000000004">
      <c r="B2464" s="8" t="e">
        <f t="shared" si="39"/>
        <v>#N/A</v>
      </c>
      <c r="C2464" s="7"/>
      <c r="D2464" s="6"/>
      <c r="E2464" s="5"/>
      <c r="F2464" s="10"/>
    </row>
    <row r="2465" spans="2:6" ht="14.7" thickBot="1" x14ac:dyDescent="0.55000000000000004">
      <c r="B2465" s="8" t="e">
        <f t="shared" si="39"/>
        <v>#N/A</v>
      </c>
      <c r="C2465" s="7"/>
      <c r="D2465" s="6"/>
      <c r="E2465" s="5"/>
      <c r="F2465" s="10"/>
    </row>
    <row r="2466" spans="2:6" ht="14.7" thickBot="1" x14ac:dyDescent="0.55000000000000004">
      <c r="B2466" s="8" t="e">
        <f t="shared" si="39"/>
        <v>#N/A</v>
      </c>
      <c r="C2466" s="7"/>
      <c r="D2466" s="6"/>
      <c r="E2466" s="5"/>
      <c r="F2466" s="10"/>
    </row>
    <row r="2467" spans="2:6" ht="14.7" thickBot="1" x14ac:dyDescent="0.55000000000000004">
      <c r="B2467" s="8" t="e">
        <f t="shared" si="39"/>
        <v>#N/A</v>
      </c>
      <c r="C2467" s="7"/>
      <c r="D2467" s="6"/>
      <c r="E2467" s="5"/>
      <c r="F2467" s="10"/>
    </row>
    <row r="2468" spans="2:6" ht="14.7" thickBot="1" x14ac:dyDescent="0.55000000000000004">
      <c r="B2468" s="8" t="e">
        <f t="shared" si="39"/>
        <v>#N/A</v>
      </c>
      <c r="C2468" s="7"/>
      <c r="D2468" s="6"/>
      <c r="E2468" s="5"/>
      <c r="F2468" s="10"/>
    </row>
    <row r="2469" spans="2:6" ht="14.7" thickBot="1" x14ac:dyDescent="0.55000000000000004">
      <c r="B2469" s="8" t="e">
        <f t="shared" si="39"/>
        <v>#N/A</v>
      </c>
      <c r="C2469" s="7"/>
      <c r="D2469" s="6"/>
      <c r="E2469" s="5"/>
      <c r="F2469" s="10"/>
    </row>
    <row r="2470" spans="2:6" ht="14.7" thickBot="1" x14ac:dyDescent="0.55000000000000004">
      <c r="B2470" s="8" t="e">
        <f t="shared" si="39"/>
        <v>#N/A</v>
      </c>
      <c r="C2470" s="7"/>
      <c r="D2470" s="6"/>
      <c r="E2470" s="5"/>
      <c r="F2470" s="10"/>
    </row>
    <row r="2471" spans="2:6" ht="14.7" thickBot="1" x14ac:dyDescent="0.55000000000000004">
      <c r="B2471" s="8" t="e">
        <f t="shared" si="39"/>
        <v>#N/A</v>
      </c>
      <c r="C2471" s="7"/>
      <c r="D2471" s="6"/>
      <c r="E2471" s="5"/>
      <c r="F2471" s="10"/>
    </row>
    <row r="2472" spans="2:6" ht="14.7" thickBot="1" x14ac:dyDescent="0.55000000000000004">
      <c r="B2472" s="8" t="e">
        <f t="shared" si="39"/>
        <v>#N/A</v>
      </c>
      <c r="C2472" s="7"/>
      <c r="D2472" s="6"/>
      <c r="E2472" s="5"/>
      <c r="F2472" s="10"/>
    </row>
    <row r="2473" spans="2:6" ht="14.7" thickBot="1" x14ac:dyDescent="0.55000000000000004">
      <c r="B2473" s="8" t="e">
        <f t="shared" si="39"/>
        <v>#N/A</v>
      </c>
      <c r="C2473" s="7"/>
      <c r="D2473" s="6"/>
      <c r="E2473" s="5"/>
      <c r="F2473" s="10"/>
    </row>
    <row r="2474" spans="2:6" ht="14.7" thickBot="1" x14ac:dyDescent="0.55000000000000004">
      <c r="B2474" s="8" t="e">
        <f t="shared" si="39"/>
        <v>#N/A</v>
      </c>
      <c r="C2474" s="7"/>
      <c r="D2474" s="6"/>
      <c r="E2474" s="5"/>
      <c r="F2474" s="10"/>
    </row>
    <row r="2475" spans="2:6" ht="14.7" thickBot="1" x14ac:dyDescent="0.55000000000000004">
      <c r="B2475" s="8" t="e">
        <f t="shared" si="39"/>
        <v>#N/A</v>
      </c>
      <c r="C2475" s="7"/>
      <c r="D2475" s="6"/>
      <c r="E2475" s="5"/>
      <c r="F2475" s="10"/>
    </row>
    <row r="2476" spans="2:6" ht="14.7" thickBot="1" x14ac:dyDescent="0.55000000000000004">
      <c r="B2476" s="8" t="e">
        <f t="shared" si="39"/>
        <v>#N/A</v>
      </c>
      <c r="C2476" s="7"/>
      <c r="D2476" s="6"/>
      <c r="E2476" s="5"/>
      <c r="F2476" s="10"/>
    </row>
    <row r="2477" spans="2:6" ht="14.7" thickBot="1" x14ac:dyDescent="0.55000000000000004">
      <c r="B2477" s="8" t="e">
        <f t="shared" si="39"/>
        <v>#N/A</v>
      </c>
      <c r="C2477" s="7"/>
      <c r="D2477" s="6"/>
      <c r="E2477" s="5"/>
      <c r="F2477" s="10"/>
    </row>
    <row r="2478" spans="2:6" ht="14.7" thickBot="1" x14ac:dyDescent="0.55000000000000004">
      <c r="B2478" s="8" t="e">
        <f t="shared" si="39"/>
        <v>#N/A</v>
      </c>
      <c r="C2478" s="7"/>
      <c r="D2478" s="6"/>
      <c r="E2478" s="5"/>
      <c r="F2478" s="10"/>
    </row>
    <row r="2479" spans="2:6" ht="14.7" thickBot="1" x14ac:dyDescent="0.55000000000000004">
      <c r="B2479" s="8" t="e">
        <f t="shared" si="39"/>
        <v>#N/A</v>
      </c>
      <c r="C2479" s="7"/>
      <c r="D2479" s="6"/>
      <c r="E2479" s="5"/>
      <c r="F2479" s="10"/>
    </row>
    <row r="2480" spans="2:6" ht="14.7" thickBot="1" x14ac:dyDescent="0.55000000000000004">
      <c r="B2480" s="8" t="e">
        <f t="shared" si="39"/>
        <v>#N/A</v>
      </c>
      <c r="C2480" s="7"/>
      <c r="D2480" s="6"/>
      <c r="E2480" s="5"/>
      <c r="F2480" s="10"/>
    </row>
    <row r="2481" spans="2:6" ht="14.7" thickBot="1" x14ac:dyDescent="0.55000000000000004">
      <c r="B2481" s="8" t="e">
        <f t="shared" si="39"/>
        <v>#N/A</v>
      </c>
      <c r="C2481" s="7"/>
      <c r="D2481" s="6"/>
      <c r="E2481" s="5"/>
      <c r="F2481" s="10"/>
    </row>
    <row r="2482" spans="2:6" ht="14.7" thickBot="1" x14ac:dyDescent="0.55000000000000004">
      <c r="B2482" s="8" t="e">
        <f t="shared" si="39"/>
        <v>#N/A</v>
      </c>
      <c r="C2482" s="7"/>
      <c r="D2482" s="6"/>
      <c r="E2482" s="5"/>
      <c r="F2482" s="10"/>
    </row>
    <row r="2483" spans="2:6" ht="14.7" thickBot="1" x14ac:dyDescent="0.55000000000000004">
      <c r="B2483" s="8" t="e">
        <f t="shared" ref="B2483:B2546" si="40">IF(ISBLANK(D2483),NA(),B2482+1)</f>
        <v>#N/A</v>
      </c>
      <c r="C2483" s="7"/>
      <c r="D2483" s="6"/>
      <c r="E2483" s="5"/>
      <c r="F2483" s="10"/>
    </row>
    <row r="2484" spans="2:6" ht="14.7" thickBot="1" x14ac:dyDescent="0.55000000000000004">
      <c r="B2484" s="8" t="e">
        <f t="shared" si="40"/>
        <v>#N/A</v>
      </c>
      <c r="C2484" s="7"/>
      <c r="D2484" s="6"/>
      <c r="E2484" s="5"/>
      <c r="F2484" s="10"/>
    </row>
    <row r="2485" spans="2:6" ht="14.7" thickBot="1" x14ac:dyDescent="0.55000000000000004">
      <c r="B2485" s="8" t="e">
        <f t="shared" si="40"/>
        <v>#N/A</v>
      </c>
      <c r="C2485" s="7"/>
      <c r="D2485" s="6"/>
      <c r="E2485" s="5"/>
      <c r="F2485" s="10"/>
    </row>
    <row r="2486" spans="2:6" ht="14.7" thickBot="1" x14ac:dyDescent="0.55000000000000004">
      <c r="B2486" s="8" t="e">
        <f t="shared" si="40"/>
        <v>#N/A</v>
      </c>
      <c r="C2486" s="7"/>
      <c r="D2486" s="6"/>
      <c r="E2486" s="5"/>
      <c r="F2486" s="10"/>
    </row>
    <row r="2487" spans="2:6" ht="14.7" thickBot="1" x14ac:dyDescent="0.55000000000000004">
      <c r="B2487" s="8" t="e">
        <f t="shared" si="40"/>
        <v>#N/A</v>
      </c>
      <c r="C2487" s="7"/>
      <c r="D2487" s="6"/>
      <c r="E2487" s="5"/>
      <c r="F2487" s="10"/>
    </row>
    <row r="2488" spans="2:6" ht="14.7" thickBot="1" x14ac:dyDescent="0.55000000000000004">
      <c r="B2488" s="8" t="e">
        <f t="shared" si="40"/>
        <v>#N/A</v>
      </c>
      <c r="C2488" s="7"/>
      <c r="D2488" s="6"/>
      <c r="E2488" s="5"/>
      <c r="F2488" s="10"/>
    </row>
    <row r="2489" spans="2:6" ht="14.7" thickBot="1" x14ac:dyDescent="0.55000000000000004">
      <c r="B2489" s="8" t="e">
        <f t="shared" si="40"/>
        <v>#N/A</v>
      </c>
      <c r="C2489" s="7"/>
      <c r="D2489" s="6"/>
      <c r="E2489" s="5"/>
      <c r="F2489" s="10"/>
    </row>
    <row r="2490" spans="2:6" ht="14.7" thickBot="1" x14ac:dyDescent="0.55000000000000004">
      <c r="B2490" s="8" t="e">
        <f t="shared" si="40"/>
        <v>#N/A</v>
      </c>
      <c r="C2490" s="7"/>
      <c r="D2490" s="6"/>
      <c r="E2490" s="5"/>
      <c r="F2490" s="10"/>
    </row>
    <row r="2491" spans="2:6" ht="14.7" thickBot="1" x14ac:dyDescent="0.55000000000000004">
      <c r="B2491" s="8" t="e">
        <f t="shared" si="40"/>
        <v>#N/A</v>
      </c>
      <c r="C2491" s="7"/>
      <c r="D2491" s="6"/>
      <c r="E2491" s="5"/>
      <c r="F2491" s="10"/>
    </row>
    <row r="2492" spans="2:6" ht="14.7" thickBot="1" x14ac:dyDescent="0.55000000000000004">
      <c r="B2492" s="8" t="e">
        <f t="shared" si="40"/>
        <v>#N/A</v>
      </c>
      <c r="C2492" s="7"/>
      <c r="D2492" s="6"/>
      <c r="E2492" s="5"/>
      <c r="F2492" s="10"/>
    </row>
    <row r="2493" spans="2:6" ht="14.7" thickBot="1" x14ac:dyDescent="0.55000000000000004">
      <c r="B2493" s="8" t="e">
        <f t="shared" si="40"/>
        <v>#N/A</v>
      </c>
      <c r="C2493" s="7"/>
      <c r="D2493" s="6"/>
      <c r="E2493" s="5"/>
      <c r="F2493" s="10"/>
    </row>
    <row r="2494" spans="2:6" ht="14.7" thickBot="1" x14ac:dyDescent="0.55000000000000004">
      <c r="B2494" s="8" t="e">
        <f t="shared" si="40"/>
        <v>#N/A</v>
      </c>
      <c r="C2494" s="7"/>
      <c r="D2494" s="6"/>
      <c r="E2494" s="5"/>
      <c r="F2494" s="10"/>
    </row>
    <row r="2495" spans="2:6" ht="14.7" thickBot="1" x14ac:dyDescent="0.55000000000000004">
      <c r="B2495" s="8" t="e">
        <f t="shared" si="40"/>
        <v>#N/A</v>
      </c>
      <c r="C2495" s="7"/>
      <c r="D2495" s="6"/>
      <c r="E2495" s="5"/>
      <c r="F2495" s="10"/>
    </row>
    <row r="2496" spans="2:6" ht="14.7" thickBot="1" x14ac:dyDescent="0.55000000000000004">
      <c r="B2496" s="8" t="e">
        <f t="shared" si="40"/>
        <v>#N/A</v>
      </c>
      <c r="C2496" s="7"/>
      <c r="D2496" s="6"/>
      <c r="E2496" s="5"/>
      <c r="F2496" s="10"/>
    </row>
    <row r="2497" spans="2:6" ht="14.7" thickBot="1" x14ac:dyDescent="0.55000000000000004">
      <c r="B2497" s="8" t="e">
        <f t="shared" si="40"/>
        <v>#N/A</v>
      </c>
      <c r="C2497" s="7"/>
      <c r="D2497" s="6"/>
      <c r="E2497" s="5"/>
      <c r="F2497" s="10"/>
    </row>
    <row r="2498" spans="2:6" ht="14.7" thickBot="1" x14ac:dyDescent="0.55000000000000004">
      <c r="B2498" s="8" t="e">
        <f t="shared" si="40"/>
        <v>#N/A</v>
      </c>
      <c r="C2498" s="7"/>
      <c r="D2498" s="6"/>
      <c r="E2498" s="5"/>
      <c r="F2498" s="10"/>
    </row>
    <row r="2499" spans="2:6" ht="14.7" thickBot="1" x14ac:dyDescent="0.55000000000000004">
      <c r="B2499" s="8" t="e">
        <f t="shared" si="40"/>
        <v>#N/A</v>
      </c>
      <c r="C2499" s="7"/>
      <c r="D2499" s="6"/>
      <c r="E2499" s="5"/>
      <c r="F2499" s="10"/>
    </row>
    <row r="2500" spans="2:6" ht="14.7" thickBot="1" x14ac:dyDescent="0.55000000000000004">
      <c r="B2500" s="8" t="e">
        <f t="shared" si="40"/>
        <v>#N/A</v>
      </c>
      <c r="C2500" s="7"/>
      <c r="D2500" s="6"/>
      <c r="E2500" s="5"/>
      <c r="F2500" s="10"/>
    </row>
    <row r="2501" spans="2:6" ht="14.7" thickBot="1" x14ac:dyDescent="0.55000000000000004">
      <c r="B2501" s="8" t="e">
        <f t="shared" si="40"/>
        <v>#N/A</v>
      </c>
      <c r="C2501" s="7"/>
      <c r="D2501" s="6"/>
      <c r="E2501" s="5"/>
      <c r="F2501" s="10"/>
    </row>
    <row r="2502" spans="2:6" ht="14.7" thickBot="1" x14ac:dyDescent="0.55000000000000004">
      <c r="B2502" s="8" t="e">
        <f t="shared" si="40"/>
        <v>#N/A</v>
      </c>
      <c r="C2502" s="7"/>
      <c r="D2502" s="6"/>
      <c r="E2502" s="5"/>
      <c r="F2502" s="10"/>
    </row>
    <row r="2503" spans="2:6" ht="14.7" thickBot="1" x14ac:dyDescent="0.55000000000000004">
      <c r="B2503" s="8" t="e">
        <f t="shared" si="40"/>
        <v>#N/A</v>
      </c>
      <c r="C2503" s="7"/>
      <c r="D2503" s="6"/>
      <c r="E2503" s="5"/>
      <c r="F2503" s="10"/>
    </row>
    <row r="2504" spans="2:6" ht="14.7" thickBot="1" x14ac:dyDescent="0.55000000000000004">
      <c r="B2504" s="8" t="e">
        <f t="shared" si="40"/>
        <v>#N/A</v>
      </c>
      <c r="C2504" s="7"/>
      <c r="D2504" s="6"/>
      <c r="E2504" s="5"/>
      <c r="F2504" s="10"/>
    </row>
    <row r="2505" spans="2:6" ht="14.7" thickBot="1" x14ac:dyDescent="0.55000000000000004">
      <c r="B2505" s="8" t="e">
        <f t="shared" si="40"/>
        <v>#N/A</v>
      </c>
      <c r="C2505" s="7"/>
      <c r="D2505" s="6"/>
      <c r="E2505" s="5"/>
      <c r="F2505" s="10"/>
    </row>
    <row r="2506" spans="2:6" ht="14.7" thickBot="1" x14ac:dyDescent="0.55000000000000004">
      <c r="B2506" s="8" t="e">
        <f t="shared" si="40"/>
        <v>#N/A</v>
      </c>
      <c r="C2506" s="7"/>
      <c r="D2506" s="6"/>
      <c r="E2506" s="5"/>
      <c r="F2506" s="10"/>
    </row>
    <row r="2507" spans="2:6" ht="14.7" thickBot="1" x14ac:dyDescent="0.55000000000000004">
      <c r="B2507" s="8" t="e">
        <f t="shared" si="40"/>
        <v>#N/A</v>
      </c>
      <c r="C2507" s="7"/>
      <c r="D2507" s="6"/>
      <c r="E2507" s="5"/>
      <c r="F2507" s="10"/>
    </row>
    <row r="2508" spans="2:6" ht="14.7" thickBot="1" x14ac:dyDescent="0.55000000000000004">
      <c r="B2508" s="8" t="e">
        <f t="shared" si="40"/>
        <v>#N/A</v>
      </c>
      <c r="C2508" s="7"/>
      <c r="D2508" s="6"/>
      <c r="E2508" s="5"/>
      <c r="F2508" s="10"/>
    </row>
    <row r="2509" spans="2:6" ht="14.7" thickBot="1" x14ac:dyDescent="0.55000000000000004">
      <c r="B2509" s="8" t="e">
        <f t="shared" si="40"/>
        <v>#N/A</v>
      </c>
      <c r="C2509" s="7"/>
      <c r="D2509" s="6"/>
      <c r="E2509" s="5"/>
      <c r="F2509" s="10"/>
    </row>
    <row r="2510" spans="2:6" ht="14.7" thickBot="1" x14ac:dyDescent="0.55000000000000004">
      <c r="B2510" s="8" t="e">
        <f t="shared" si="40"/>
        <v>#N/A</v>
      </c>
      <c r="C2510" s="7"/>
      <c r="D2510" s="6"/>
      <c r="E2510" s="5"/>
      <c r="F2510" s="10"/>
    </row>
    <row r="2511" spans="2:6" ht="14.7" thickBot="1" x14ac:dyDescent="0.55000000000000004">
      <c r="B2511" s="8" t="e">
        <f t="shared" si="40"/>
        <v>#N/A</v>
      </c>
      <c r="C2511" s="7"/>
      <c r="D2511" s="6"/>
      <c r="E2511" s="5"/>
      <c r="F2511" s="10"/>
    </row>
    <row r="2512" spans="2:6" ht="14.7" thickBot="1" x14ac:dyDescent="0.55000000000000004">
      <c r="B2512" s="8" t="e">
        <f t="shared" si="40"/>
        <v>#N/A</v>
      </c>
      <c r="C2512" s="7"/>
      <c r="D2512" s="6"/>
      <c r="E2512" s="5"/>
      <c r="F2512" s="10"/>
    </row>
    <row r="2513" spans="2:6" ht="14.7" thickBot="1" x14ac:dyDescent="0.55000000000000004">
      <c r="B2513" s="8" t="e">
        <f t="shared" si="40"/>
        <v>#N/A</v>
      </c>
      <c r="C2513" s="7"/>
      <c r="D2513" s="6"/>
      <c r="E2513" s="5"/>
      <c r="F2513" s="10"/>
    </row>
    <row r="2514" spans="2:6" ht="14.7" thickBot="1" x14ac:dyDescent="0.55000000000000004">
      <c r="B2514" s="8" t="e">
        <f t="shared" si="40"/>
        <v>#N/A</v>
      </c>
      <c r="C2514" s="7"/>
      <c r="D2514" s="6"/>
      <c r="E2514" s="5"/>
      <c r="F2514" s="10"/>
    </row>
    <row r="2515" spans="2:6" ht="14.7" thickBot="1" x14ac:dyDescent="0.55000000000000004">
      <c r="B2515" s="8" t="e">
        <f t="shared" si="40"/>
        <v>#N/A</v>
      </c>
      <c r="C2515" s="7"/>
      <c r="D2515" s="6"/>
      <c r="E2515" s="5"/>
      <c r="F2515" s="10"/>
    </row>
    <row r="2516" spans="2:6" ht="14.7" thickBot="1" x14ac:dyDescent="0.55000000000000004">
      <c r="B2516" s="8" t="e">
        <f t="shared" si="40"/>
        <v>#N/A</v>
      </c>
      <c r="C2516" s="7"/>
      <c r="D2516" s="6"/>
      <c r="E2516" s="5"/>
      <c r="F2516" s="10"/>
    </row>
    <row r="2517" spans="2:6" ht="14.7" thickBot="1" x14ac:dyDescent="0.55000000000000004">
      <c r="B2517" s="8" t="e">
        <f t="shared" si="40"/>
        <v>#N/A</v>
      </c>
      <c r="C2517" s="7"/>
      <c r="D2517" s="6"/>
      <c r="E2517" s="5"/>
      <c r="F2517" s="10"/>
    </row>
    <row r="2518" spans="2:6" ht="14.7" thickBot="1" x14ac:dyDescent="0.55000000000000004">
      <c r="B2518" s="8" t="e">
        <f t="shared" si="40"/>
        <v>#N/A</v>
      </c>
      <c r="C2518" s="7"/>
      <c r="D2518" s="6"/>
      <c r="E2518" s="5"/>
      <c r="F2518" s="10"/>
    </row>
    <row r="2519" spans="2:6" ht="14.7" thickBot="1" x14ac:dyDescent="0.55000000000000004">
      <c r="B2519" s="8" t="e">
        <f t="shared" si="40"/>
        <v>#N/A</v>
      </c>
      <c r="C2519" s="7"/>
      <c r="D2519" s="6"/>
      <c r="E2519" s="5"/>
      <c r="F2519" s="10"/>
    </row>
    <row r="2520" spans="2:6" ht="14.7" thickBot="1" x14ac:dyDescent="0.55000000000000004">
      <c r="B2520" s="8" t="e">
        <f t="shared" si="40"/>
        <v>#N/A</v>
      </c>
      <c r="C2520" s="7"/>
      <c r="D2520" s="6"/>
      <c r="E2520" s="5"/>
      <c r="F2520" s="10"/>
    </row>
    <row r="2521" spans="2:6" ht="14.7" thickBot="1" x14ac:dyDescent="0.55000000000000004">
      <c r="B2521" s="8" t="e">
        <f t="shared" si="40"/>
        <v>#N/A</v>
      </c>
      <c r="C2521" s="7"/>
      <c r="D2521" s="6"/>
      <c r="E2521" s="5"/>
      <c r="F2521" s="10"/>
    </row>
    <row r="2522" spans="2:6" ht="14.7" thickBot="1" x14ac:dyDescent="0.55000000000000004">
      <c r="B2522" s="8" t="e">
        <f t="shared" si="40"/>
        <v>#N/A</v>
      </c>
      <c r="C2522" s="7"/>
      <c r="D2522" s="6"/>
      <c r="E2522" s="5"/>
      <c r="F2522" s="10"/>
    </row>
    <row r="2523" spans="2:6" ht="14.7" thickBot="1" x14ac:dyDescent="0.55000000000000004">
      <c r="B2523" s="8" t="e">
        <f t="shared" si="40"/>
        <v>#N/A</v>
      </c>
      <c r="C2523" s="7"/>
      <c r="D2523" s="6"/>
      <c r="E2523" s="5"/>
      <c r="F2523" s="10"/>
    </row>
    <row r="2524" spans="2:6" ht="14.7" thickBot="1" x14ac:dyDescent="0.55000000000000004">
      <c r="B2524" s="8" t="e">
        <f t="shared" si="40"/>
        <v>#N/A</v>
      </c>
      <c r="C2524" s="7"/>
      <c r="D2524" s="6"/>
      <c r="E2524" s="5"/>
      <c r="F2524" s="10"/>
    </row>
    <row r="2525" spans="2:6" ht="14.7" thickBot="1" x14ac:dyDescent="0.55000000000000004">
      <c r="B2525" s="8" t="e">
        <f t="shared" si="40"/>
        <v>#N/A</v>
      </c>
      <c r="C2525" s="7"/>
      <c r="D2525" s="6"/>
      <c r="E2525" s="5"/>
      <c r="F2525" s="10"/>
    </row>
    <row r="2526" spans="2:6" ht="14.7" thickBot="1" x14ac:dyDescent="0.55000000000000004">
      <c r="B2526" s="8" t="e">
        <f t="shared" si="40"/>
        <v>#N/A</v>
      </c>
      <c r="C2526" s="7"/>
      <c r="D2526" s="6"/>
      <c r="E2526" s="5"/>
      <c r="F2526" s="10"/>
    </row>
    <row r="2527" spans="2:6" ht="14.7" thickBot="1" x14ac:dyDescent="0.55000000000000004">
      <c r="B2527" s="8" t="e">
        <f t="shared" si="40"/>
        <v>#N/A</v>
      </c>
      <c r="C2527" s="7"/>
      <c r="D2527" s="6"/>
      <c r="E2527" s="5"/>
      <c r="F2527" s="10"/>
    </row>
    <row r="2528" spans="2:6" ht="14.7" thickBot="1" x14ac:dyDescent="0.55000000000000004">
      <c r="B2528" s="8" t="e">
        <f t="shared" si="40"/>
        <v>#N/A</v>
      </c>
      <c r="C2528" s="7"/>
      <c r="D2528" s="6"/>
      <c r="E2528" s="5"/>
      <c r="F2528" s="10"/>
    </row>
    <row r="2529" spans="2:6" ht="14.7" thickBot="1" x14ac:dyDescent="0.55000000000000004">
      <c r="B2529" s="8" t="e">
        <f t="shared" si="40"/>
        <v>#N/A</v>
      </c>
      <c r="C2529" s="7"/>
      <c r="D2529" s="6"/>
      <c r="E2529" s="5"/>
      <c r="F2529" s="10"/>
    </row>
    <row r="2530" spans="2:6" ht="14.7" thickBot="1" x14ac:dyDescent="0.55000000000000004">
      <c r="B2530" s="8" t="e">
        <f t="shared" si="40"/>
        <v>#N/A</v>
      </c>
      <c r="C2530" s="7"/>
      <c r="D2530" s="6"/>
      <c r="E2530" s="5"/>
      <c r="F2530" s="10"/>
    </row>
    <row r="2531" spans="2:6" ht="14.7" thickBot="1" x14ac:dyDescent="0.55000000000000004">
      <c r="B2531" s="8" t="e">
        <f t="shared" si="40"/>
        <v>#N/A</v>
      </c>
      <c r="C2531" s="7"/>
      <c r="D2531" s="6"/>
      <c r="E2531" s="5"/>
      <c r="F2531" s="10"/>
    </row>
    <row r="2532" spans="2:6" ht="14.7" thickBot="1" x14ac:dyDescent="0.55000000000000004">
      <c r="B2532" s="8" t="e">
        <f t="shared" si="40"/>
        <v>#N/A</v>
      </c>
      <c r="C2532" s="7"/>
      <c r="D2532" s="6"/>
      <c r="E2532" s="5"/>
      <c r="F2532" s="10"/>
    </row>
    <row r="2533" spans="2:6" ht="14.7" thickBot="1" x14ac:dyDescent="0.55000000000000004">
      <c r="B2533" s="8" t="e">
        <f t="shared" si="40"/>
        <v>#N/A</v>
      </c>
      <c r="C2533" s="7"/>
      <c r="D2533" s="6"/>
      <c r="E2533" s="5"/>
      <c r="F2533" s="10"/>
    </row>
    <row r="2534" spans="2:6" ht="14.7" thickBot="1" x14ac:dyDescent="0.55000000000000004">
      <c r="B2534" s="8" t="e">
        <f t="shared" si="40"/>
        <v>#N/A</v>
      </c>
      <c r="C2534" s="7"/>
      <c r="D2534" s="6"/>
      <c r="E2534" s="5"/>
      <c r="F2534" s="10"/>
    </row>
    <row r="2535" spans="2:6" ht="14.7" thickBot="1" x14ac:dyDescent="0.55000000000000004">
      <c r="B2535" s="8" t="e">
        <f t="shared" si="40"/>
        <v>#N/A</v>
      </c>
      <c r="C2535" s="7"/>
      <c r="D2535" s="6"/>
      <c r="E2535" s="5"/>
      <c r="F2535" s="10"/>
    </row>
    <row r="2536" spans="2:6" ht="14.7" thickBot="1" x14ac:dyDescent="0.55000000000000004">
      <c r="B2536" s="8" t="e">
        <f t="shared" si="40"/>
        <v>#N/A</v>
      </c>
      <c r="C2536" s="7"/>
      <c r="D2536" s="6"/>
      <c r="E2536" s="5"/>
      <c r="F2536" s="10"/>
    </row>
    <row r="2537" spans="2:6" ht="14.7" thickBot="1" x14ac:dyDescent="0.55000000000000004">
      <c r="B2537" s="8" t="e">
        <f t="shared" si="40"/>
        <v>#N/A</v>
      </c>
      <c r="C2537" s="7"/>
      <c r="D2537" s="6"/>
      <c r="E2537" s="5"/>
      <c r="F2537" s="10"/>
    </row>
    <row r="2538" spans="2:6" ht="14.7" thickBot="1" x14ac:dyDescent="0.55000000000000004">
      <c r="B2538" s="8" t="e">
        <f t="shared" si="40"/>
        <v>#N/A</v>
      </c>
      <c r="C2538" s="7"/>
      <c r="D2538" s="6"/>
      <c r="E2538" s="5"/>
      <c r="F2538" s="10"/>
    </row>
    <row r="2539" spans="2:6" ht="14.7" thickBot="1" x14ac:dyDescent="0.55000000000000004">
      <c r="B2539" s="8" t="e">
        <f t="shared" si="40"/>
        <v>#N/A</v>
      </c>
      <c r="C2539" s="7"/>
      <c r="D2539" s="6"/>
      <c r="E2539" s="5"/>
      <c r="F2539" s="10"/>
    </row>
    <row r="2540" spans="2:6" ht="14.7" thickBot="1" x14ac:dyDescent="0.55000000000000004">
      <c r="B2540" s="8" t="e">
        <f t="shared" si="40"/>
        <v>#N/A</v>
      </c>
      <c r="C2540" s="7"/>
      <c r="D2540" s="6"/>
      <c r="E2540" s="5"/>
      <c r="F2540" s="10"/>
    </row>
    <row r="2541" spans="2:6" ht="14.7" thickBot="1" x14ac:dyDescent="0.55000000000000004">
      <c r="B2541" s="8" t="e">
        <f t="shared" si="40"/>
        <v>#N/A</v>
      </c>
      <c r="C2541" s="7"/>
      <c r="D2541" s="6"/>
      <c r="E2541" s="5"/>
      <c r="F2541" s="10"/>
    </row>
    <row r="2542" spans="2:6" ht="14.7" thickBot="1" x14ac:dyDescent="0.55000000000000004">
      <c r="B2542" s="8" t="e">
        <f t="shared" si="40"/>
        <v>#N/A</v>
      </c>
      <c r="C2542" s="7"/>
      <c r="D2542" s="6"/>
      <c r="E2542" s="5"/>
      <c r="F2542" s="10"/>
    </row>
    <row r="2543" spans="2:6" ht="14.7" thickBot="1" x14ac:dyDescent="0.55000000000000004">
      <c r="B2543" s="8" t="e">
        <f t="shared" si="40"/>
        <v>#N/A</v>
      </c>
      <c r="C2543" s="7"/>
      <c r="D2543" s="6"/>
      <c r="E2543" s="5"/>
      <c r="F2543" s="10"/>
    </row>
    <row r="2544" spans="2:6" ht="14.7" thickBot="1" x14ac:dyDescent="0.55000000000000004">
      <c r="B2544" s="8" t="e">
        <f t="shared" si="40"/>
        <v>#N/A</v>
      </c>
      <c r="C2544" s="7"/>
      <c r="D2544" s="6"/>
      <c r="E2544" s="5"/>
      <c r="F2544" s="10"/>
    </row>
    <row r="2545" spans="2:6" ht="14.7" thickBot="1" x14ac:dyDescent="0.55000000000000004">
      <c r="B2545" s="8" t="e">
        <f t="shared" si="40"/>
        <v>#N/A</v>
      </c>
      <c r="C2545" s="7"/>
      <c r="D2545" s="6"/>
      <c r="E2545" s="5"/>
      <c r="F2545" s="10"/>
    </row>
    <row r="2546" spans="2:6" ht="14.7" thickBot="1" x14ac:dyDescent="0.55000000000000004">
      <c r="B2546" s="8" t="e">
        <f t="shared" si="40"/>
        <v>#N/A</v>
      </c>
      <c r="C2546" s="7"/>
      <c r="D2546" s="6"/>
      <c r="E2546" s="5"/>
      <c r="F2546" s="10"/>
    </row>
    <row r="2547" spans="2:6" ht="14.7" thickBot="1" x14ac:dyDescent="0.55000000000000004">
      <c r="B2547" s="8" t="e">
        <f t="shared" ref="B2547:B2610" si="41">IF(ISBLANK(D2547),NA(),B2546+1)</f>
        <v>#N/A</v>
      </c>
      <c r="C2547" s="7"/>
      <c r="D2547" s="6"/>
      <c r="E2547" s="5"/>
      <c r="F2547" s="10"/>
    </row>
    <row r="2548" spans="2:6" ht="14.7" thickBot="1" x14ac:dyDescent="0.55000000000000004">
      <c r="B2548" s="8" t="e">
        <f t="shared" si="41"/>
        <v>#N/A</v>
      </c>
      <c r="C2548" s="7"/>
      <c r="D2548" s="6"/>
      <c r="E2548" s="5"/>
      <c r="F2548" s="10"/>
    </row>
    <row r="2549" spans="2:6" ht="14.7" thickBot="1" x14ac:dyDescent="0.55000000000000004">
      <c r="B2549" s="8" t="e">
        <f t="shared" si="41"/>
        <v>#N/A</v>
      </c>
      <c r="C2549" s="7"/>
      <c r="D2549" s="6"/>
      <c r="E2549" s="5"/>
      <c r="F2549" s="10"/>
    </row>
    <row r="2550" spans="2:6" ht="14.7" thickBot="1" x14ac:dyDescent="0.55000000000000004">
      <c r="B2550" s="8" t="e">
        <f t="shared" si="41"/>
        <v>#N/A</v>
      </c>
      <c r="C2550" s="7"/>
      <c r="D2550" s="6"/>
      <c r="E2550" s="5"/>
      <c r="F2550" s="10"/>
    </row>
    <row r="2551" spans="2:6" ht="14.7" thickBot="1" x14ac:dyDescent="0.55000000000000004">
      <c r="B2551" s="8" t="e">
        <f t="shared" si="41"/>
        <v>#N/A</v>
      </c>
      <c r="C2551" s="7"/>
      <c r="D2551" s="6"/>
      <c r="E2551" s="5"/>
      <c r="F2551" s="10"/>
    </row>
    <row r="2552" spans="2:6" ht="14.7" thickBot="1" x14ac:dyDescent="0.55000000000000004">
      <c r="B2552" s="8" t="e">
        <f t="shared" si="41"/>
        <v>#N/A</v>
      </c>
      <c r="C2552" s="7"/>
      <c r="D2552" s="6"/>
      <c r="E2552" s="5"/>
      <c r="F2552" s="10"/>
    </row>
    <row r="2553" spans="2:6" ht="14.7" thickBot="1" x14ac:dyDescent="0.55000000000000004">
      <c r="B2553" s="8" t="e">
        <f t="shared" si="41"/>
        <v>#N/A</v>
      </c>
      <c r="C2553" s="7"/>
      <c r="D2553" s="6"/>
      <c r="E2553" s="5"/>
      <c r="F2553" s="10"/>
    </row>
    <row r="2554" spans="2:6" ht="14.7" thickBot="1" x14ac:dyDescent="0.55000000000000004">
      <c r="B2554" s="8" t="e">
        <f t="shared" si="41"/>
        <v>#N/A</v>
      </c>
      <c r="C2554" s="7"/>
      <c r="D2554" s="6"/>
      <c r="E2554" s="5"/>
      <c r="F2554" s="10"/>
    </row>
    <row r="2555" spans="2:6" ht="14.7" thickBot="1" x14ac:dyDescent="0.55000000000000004">
      <c r="B2555" s="8" t="e">
        <f t="shared" si="41"/>
        <v>#N/A</v>
      </c>
      <c r="C2555" s="7"/>
      <c r="D2555" s="6"/>
      <c r="E2555" s="5"/>
      <c r="F2555" s="10"/>
    </row>
    <row r="2556" spans="2:6" ht="14.7" thickBot="1" x14ac:dyDescent="0.55000000000000004">
      <c r="B2556" s="8" t="e">
        <f t="shared" si="41"/>
        <v>#N/A</v>
      </c>
      <c r="C2556" s="7"/>
      <c r="D2556" s="6"/>
      <c r="E2556" s="5"/>
      <c r="F2556" s="10"/>
    </row>
    <row r="2557" spans="2:6" ht="14.7" thickBot="1" x14ac:dyDescent="0.55000000000000004">
      <c r="B2557" s="8" t="e">
        <f t="shared" si="41"/>
        <v>#N/A</v>
      </c>
      <c r="C2557" s="7"/>
      <c r="D2557" s="6"/>
      <c r="E2557" s="5"/>
      <c r="F2557" s="10"/>
    </row>
    <row r="2558" spans="2:6" ht="14.7" thickBot="1" x14ac:dyDescent="0.55000000000000004">
      <c r="B2558" s="8" t="e">
        <f t="shared" si="41"/>
        <v>#N/A</v>
      </c>
      <c r="C2558" s="7"/>
      <c r="D2558" s="6"/>
      <c r="E2558" s="5"/>
      <c r="F2558" s="10"/>
    </row>
    <row r="2559" spans="2:6" ht="14.7" thickBot="1" x14ac:dyDescent="0.55000000000000004">
      <c r="B2559" s="8" t="e">
        <f t="shared" si="41"/>
        <v>#N/A</v>
      </c>
      <c r="C2559" s="7"/>
      <c r="D2559" s="6"/>
      <c r="E2559" s="5"/>
      <c r="F2559" s="10"/>
    </row>
    <row r="2560" spans="2:6" ht="14.7" thickBot="1" x14ac:dyDescent="0.55000000000000004">
      <c r="B2560" s="8" t="e">
        <f t="shared" si="41"/>
        <v>#N/A</v>
      </c>
      <c r="C2560" s="7"/>
      <c r="D2560" s="6"/>
      <c r="E2560" s="5"/>
      <c r="F2560" s="10"/>
    </row>
    <row r="2561" spans="2:6" ht="14.7" thickBot="1" x14ac:dyDescent="0.55000000000000004">
      <c r="B2561" s="8" t="e">
        <f t="shared" si="41"/>
        <v>#N/A</v>
      </c>
      <c r="C2561" s="7"/>
      <c r="D2561" s="6"/>
      <c r="E2561" s="5"/>
      <c r="F2561" s="10"/>
    </row>
    <row r="2562" spans="2:6" ht="14.7" thickBot="1" x14ac:dyDescent="0.55000000000000004">
      <c r="B2562" s="8" t="e">
        <f t="shared" si="41"/>
        <v>#N/A</v>
      </c>
      <c r="C2562" s="7"/>
      <c r="D2562" s="6"/>
      <c r="E2562" s="5"/>
      <c r="F2562" s="10"/>
    </row>
    <row r="2563" spans="2:6" ht="14.7" thickBot="1" x14ac:dyDescent="0.55000000000000004">
      <c r="B2563" s="8" t="e">
        <f t="shared" si="41"/>
        <v>#N/A</v>
      </c>
      <c r="C2563" s="7"/>
      <c r="D2563" s="6"/>
      <c r="E2563" s="5"/>
      <c r="F2563" s="10"/>
    </row>
    <row r="2564" spans="2:6" ht="14.7" thickBot="1" x14ac:dyDescent="0.55000000000000004">
      <c r="B2564" s="8" t="e">
        <f t="shared" si="41"/>
        <v>#N/A</v>
      </c>
      <c r="C2564" s="7"/>
      <c r="D2564" s="6"/>
      <c r="E2564" s="5"/>
      <c r="F2564" s="10"/>
    </row>
    <row r="2565" spans="2:6" ht="14.7" thickBot="1" x14ac:dyDescent="0.55000000000000004">
      <c r="B2565" s="8" t="e">
        <f t="shared" si="41"/>
        <v>#N/A</v>
      </c>
      <c r="C2565" s="7"/>
      <c r="D2565" s="6"/>
      <c r="E2565" s="5"/>
      <c r="F2565" s="10"/>
    </row>
    <row r="2566" spans="2:6" ht="14.7" thickBot="1" x14ac:dyDescent="0.55000000000000004">
      <c r="B2566" s="8" t="e">
        <f t="shared" si="41"/>
        <v>#N/A</v>
      </c>
      <c r="C2566" s="7"/>
      <c r="D2566" s="6"/>
      <c r="E2566" s="5"/>
      <c r="F2566" s="10"/>
    </row>
    <row r="2567" spans="2:6" ht="14.7" thickBot="1" x14ac:dyDescent="0.55000000000000004">
      <c r="B2567" s="8" t="e">
        <f t="shared" si="41"/>
        <v>#N/A</v>
      </c>
      <c r="C2567" s="7"/>
      <c r="D2567" s="6"/>
      <c r="E2567" s="5"/>
      <c r="F2567" s="10"/>
    </row>
    <row r="2568" spans="2:6" ht="14.7" thickBot="1" x14ac:dyDescent="0.55000000000000004">
      <c r="B2568" s="8" t="e">
        <f t="shared" si="41"/>
        <v>#N/A</v>
      </c>
      <c r="C2568" s="7"/>
      <c r="D2568" s="6"/>
      <c r="E2568" s="5"/>
      <c r="F2568" s="10"/>
    </row>
    <row r="2569" spans="2:6" ht="14.7" thickBot="1" x14ac:dyDescent="0.55000000000000004">
      <c r="B2569" s="8" t="e">
        <f t="shared" si="41"/>
        <v>#N/A</v>
      </c>
      <c r="C2569" s="7"/>
      <c r="D2569" s="6"/>
      <c r="E2569" s="5"/>
      <c r="F2569" s="10"/>
    </row>
    <row r="2570" spans="2:6" ht="14.7" thickBot="1" x14ac:dyDescent="0.55000000000000004">
      <c r="B2570" s="8" t="e">
        <f t="shared" si="41"/>
        <v>#N/A</v>
      </c>
      <c r="C2570" s="7"/>
      <c r="D2570" s="6"/>
      <c r="E2570" s="5"/>
      <c r="F2570" s="10"/>
    </row>
    <row r="2571" spans="2:6" ht="14.7" thickBot="1" x14ac:dyDescent="0.55000000000000004">
      <c r="B2571" s="8" t="e">
        <f t="shared" si="41"/>
        <v>#N/A</v>
      </c>
      <c r="C2571" s="7"/>
      <c r="D2571" s="6"/>
      <c r="E2571" s="5"/>
      <c r="F2571" s="10"/>
    </row>
    <row r="2572" spans="2:6" ht="14.7" thickBot="1" x14ac:dyDescent="0.55000000000000004">
      <c r="B2572" s="8" t="e">
        <f t="shared" si="41"/>
        <v>#N/A</v>
      </c>
      <c r="C2572" s="7"/>
      <c r="D2572" s="6"/>
      <c r="E2572" s="5"/>
      <c r="F2572" s="10"/>
    </row>
    <row r="2573" spans="2:6" ht="14.7" thickBot="1" x14ac:dyDescent="0.55000000000000004">
      <c r="B2573" s="8" t="e">
        <f t="shared" si="41"/>
        <v>#N/A</v>
      </c>
      <c r="C2573" s="7"/>
      <c r="D2573" s="6"/>
      <c r="E2573" s="5"/>
      <c r="F2573" s="10"/>
    </row>
    <row r="2574" spans="2:6" ht="14.7" thickBot="1" x14ac:dyDescent="0.55000000000000004">
      <c r="B2574" s="8" t="e">
        <f t="shared" si="41"/>
        <v>#N/A</v>
      </c>
      <c r="C2574" s="7"/>
      <c r="D2574" s="6"/>
      <c r="E2574" s="5"/>
      <c r="F2574" s="10"/>
    </row>
    <row r="2575" spans="2:6" ht="14.7" thickBot="1" x14ac:dyDescent="0.55000000000000004">
      <c r="B2575" s="8" t="e">
        <f t="shared" si="41"/>
        <v>#N/A</v>
      </c>
      <c r="C2575" s="7"/>
      <c r="D2575" s="6"/>
      <c r="E2575" s="5"/>
      <c r="F2575" s="10"/>
    </row>
    <row r="2576" spans="2:6" ht="14.7" thickBot="1" x14ac:dyDescent="0.55000000000000004">
      <c r="B2576" s="8" t="e">
        <f t="shared" si="41"/>
        <v>#N/A</v>
      </c>
      <c r="C2576" s="7"/>
      <c r="D2576" s="6"/>
      <c r="E2576" s="5"/>
      <c r="F2576" s="10"/>
    </row>
    <row r="2577" spans="2:6" ht="14.7" thickBot="1" x14ac:dyDescent="0.55000000000000004">
      <c r="B2577" s="8" t="e">
        <f t="shared" si="41"/>
        <v>#N/A</v>
      </c>
      <c r="C2577" s="7"/>
      <c r="D2577" s="6"/>
      <c r="E2577" s="5"/>
      <c r="F2577" s="10"/>
    </row>
    <row r="2578" spans="2:6" ht="14.7" thickBot="1" x14ac:dyDescent="0.55000000000000004">
      <c r="B2578" s="8" t="e">
        <f t="shared" si="41"/>
        <v>#N/A</v>
      </c>
      <c r="C2578" s="7"/>
      <c r="D2578" s="6"/>
      <c r="E2578" s="5"/>
      <c r="F2578" s="10"/>
    </row>
    <row r="2579" spans="2:6" ht="14.7" thickBot="1" x14ac:dyDescent="0.55000000000000004">
      <c r="B2579" s="8" t="e">
        <f t="shared" si="41"/>
        <v>#N/A</v>
      </c>
      <c r="C2579" s="7"/>
      <c r="D2579" s="6"/>
      <c r="E2579" s="5"/>
      <c r="F2579" s="10"/>
    </row>
    <row r="2580" spans="2:6" ht="14.7" thickBot="1" x14ac:dyDescent="0.55000000000000004">
      <c r="B2580" s="8" t="e">
        <f t="shared" si="41"/>
        <v>#N/A</v>
      </c>
      <c r="C2580" s="7"/>
      <c r="D2580" s="6"/>
      <c r="E2580" s="5"/>
      <c r="F2580" s="10"/>
    </row>
    <row r="2581" spans="2:6" ht="14.7" thickBot="1" x14ac:dyDescent="0.55000000000000004">
      <c r="B2581" s="8" t="e">
        <f t="shared" si="41"/>
        <v>#N/A</v>
      </c>
      <c r="C2581" s="7"/>
      <c r="D2581" s="6"/>
      <c r="E2581" s="5"/>
      <c r="F2581" s="10"/>
    </row>
    <row r="2582" spans="2:6" ht="14.7" thickBot="1" x14ac:dyDescent="0.55000000000000004">
      <c r="B2582" s="8" t="e">
        <f t="shared" si="41"/>
        <v>#N/A</v>
      </c>
      <c r="C2582" s="7"/>
      <c r="D2582" s="6"/>
      <c r="E2582" s="5"/>
      <c r="F2582" s="10"/>
    </row>
    <row r="2583" spans="2:6" ht="14.7" thickBot="1" x14ac:dyDescent="0.55000000000000004">
      <c r="B2583" s="8" t="e">
        <f t="shared" si="41"/>
        <v>#N/A</v>
      </c>
      <c r="C2583" s="7"/>
      <c r="D2583" s="6"/>
      <c r="E2583" s="5"/>
      <c r="F2583" s="10"/>
    </row>
    <row r="2584" spans="2:6" ht="14.7" thickBot="1" x14ac:dyDescent="0.55000000000000004">
      <c r="B2584" s="8" t="e">
        <f t="shared" si="41"/>
        <v>#N/A</v>
      </c>
      <c r="C2584" s="7"/>
      <c r="D2584" s="6"/>
      <c r="E2584" s="5"/>
      <c r="F2584" s="10"/>
    </row>
    <row r="2585" spans="2:6" ht="14.7" thickBot="1" x14ac:dyDescent="0.55000000000000004">
      <c r="B2585" s="8" t="e">
        <f t="shared" si="41"/>
        <v>#N/A</v>
      </c>
      <c r="C2585" s="7"/>
      <c r="D2585" s="6"/>
      <c r="E2585" s="5"/>
      <c r="F2585" s="10"/>
    </row>
    <row r="2586" spans="2:6" ht="14.7" thickBot="1" x14ac:dyDescent="0.55000000000000004">
      <c r="B2586" s="8" t="e">
        <f t="shared" si="41"/>
        <v>#N/A</v>
      </c>
      <c r="C2586" s="7"/>
      <c r="D2586" s="6"/>
      <c r="E2586" s="5"/>
      <c r="F2586" s="10"/>
    </row>
    <row r="2587" spans="2:6" ht="14.7" thickBot="1" x14ac:dyDescent="0.55000000000000004">
      <c r="B2587" s="8" t="e">
        <f t="shared" si="41"/>
        <v>#N/A</v>
      </c>
      <c r="C2587" s="7"/>
      <c r="D2587" s="6"/>
      <c r="E2587" s="5"/>
      <c r="F2587" s="10"/>
    </row>
    <row r="2588" spans="2:6" ht="14.7" thickBot="1" x14ac:dyDescent="0.55000000000000004">
      <c r="B2588" s="8" t="e">
        <f t="shared" si="41"/>
        <v>#N/A</v>
      </c>
      <c r="C2588" s="7"/>
      <c r="D2588" s="6"/>
      <c r="E2588" s="5"/>
      <c r="F2588" s="10"/>
    </row>
    <row r="2589" spans="2:6" ht="14.7" thickBot="1" x14ac:dyDescent="0.55000000000000004">
      <c r="B2589" s="8" t="e">
        <f t="shared" si="41"/>
        <v>#N/A</v>
      </c>
      <c r="C2589" s="7"/>
      <c r="D2589" s="6"/>
      <c r="E2589" s="5"/>
      <c r="F2589" s="10"/>
    </row>
    <row r="2590" spans="2:6" ht="14.7" thickBot="1" x14ac:dyDescent="0.55000000000000004">
      <c r="B2590" s="8" t="e">
        <f t="shared" si="41"/>
        <v>#N/A</v>
      </c>
      <c r="C2590" s="7"/>
      <c r="D2590" s="6"/>
      <c r="E2590" s="5"/>
      <c r="F2590" s="10"/>
    </row>
    <row r="2591" spans="2:6" ht="14.7" thickBot="1" x14ac:dyDescent="0.55000000000000004">
      <c r="B2591" s="8" t="e">
        <f t="shared" si="41"/>
        <v>#N/A</v>
      </c>
      <c r="C2591" s="7"/>
      <c r="D2591" s="6"/>
      <c r="E2591" s="5"/>
      <c r="F2591" s="10"/>
    </row>
    <row r="2592" spans="2:6" ht="14.7" thickBot="1" x14ac:dyDescent="0.55000000000000004">
      <c r="B2592" s="8" t="e">
        <f t="shared" si="41"/>
        <v>#N/A</v>
      </c>
      <c r="C2592" s="7"/>
      <c r="D2592" s="6"/>
      <c r="E2592" s="5"/>
      <c r="F2592" s="10"/>
    </row>
    <row r="2593" spans="2:6" ht="14.7" thickBot="1" x14ac:dyDescent="0.55000000000000004">
      <c r="B2593" s="8" t="e">
        <f t="shared" si="41"/>
        <v>#N/A</v>
      </c>
      <c r="C2593" s="7"/>
      <c r="D2593" s="6"/>
      <c r="E2593" s="5"/>
      <c r="F2593" s="10"/>
    </row>
    <row r="2594" spans="2:6" ht="14.7" thickBot="1" x14ac:dyDescent="0.55000000000000004">
      <c r="B2594" s="8" t="e">
        <f t="shared" si="41"/>
        <v>#N/A</v>
      </c>
      <c r="C2594" s="7"/>
      <c r="D2594" s="6"/>
      <c r="E2594" s="5"/>
      <c r="F2594" s="10"/>
    </row>
    <row r="2595" spans="2:6" ht="14.7" thickBot="1" x14ac:dyDescent="0.55000000000000004">
      <c r="B2595" s="8" t="e">
        <f t="shared" si="41"/>
        <v>#N/A</v>
      </c>
      <c r="C2595" s="7"/>
      <c r="D2595" s="6"/>
      <c r="E2595" s="5"/>
      <c r="F2595" s="10"/>
    </row>
    <row r="2596" spans="2:6" ht="14.7" thickBot="1" x14ac:dyDescent="0.55000000000000004">
      <c r="B2596" s="8" t="e">
        <f t="shared" si="41"/>
        <v>#N/A</v>
      </c>
      <c r="C2596" s="7"/>
      <c r="D2596" s="6"/>
      <c r="E2596" s="5"/>
      <c r="F2596" s="10"/>
    </row>
    <row r="2597" spans="2:6" ht="14.7" thickBot="1" x14ac:dyDescent="0.55000000000000004">
      <c r="B2597" s="8" t="e">
        <f t="shared" si="41"/>
        <v>#N/A</v>
      </c>
      <c r="C2597" s="7"/>
      <c r="D2597" s="6"/>
      <c r="E2597" s="5"/>
      <c r="F2597" s="10"/>
    </row>
    <row r="2598" spans="2:6" ht="14.7" thickBot="1" x14ac:dyDescent="0.55000000000000004">
      <c r="B2598" s="8" t="e">
        <f t="shared" si="41"/>
        <v>#N/A</v>
      </c>
      <c r="C2598" s="7"/>
      <c r="D2598" s="6"/>
      <c r="E2598" s="5"/>
      <c r="F2598" s="10"/>
    </row>
    <row r="2599" spans="2:6" ht="14.7" thickBot="1" x14ac:dyDescent="0.55000000000000004">
      <c r="B2599" s="8" t="e">
        <f t="shared" si="41"/>
        <v>#N/A</v>
      </c>
      <c r="C2599" s="7"/>
      <c r="D2599" s="6"/>
      <c r="E2599" s="5"/>
      <c r="F2599" s="10"/>
    </row>
    <row r="2600" spans="2:6" ht="14.7" thickBot="1" x14ac:dyDescent="0.55000000000000004">
      <c r="B2600" s="8" t="e">
        <f t="shared" si="41"/>
        <v>#N/A</v>
      </c>
      <c r="C2600" s="7"/>
      <c r="D2600" s="6"/>
      <c r="E2600" s="5"/>
      <c r="F2600" s="10"/>
    </row>
    <row r="2601" spans="2:6" ht="14.7" thickBot="1" x14ac:dyDescent="0.55000000000000004">
      <c r="B2601" s="8" t="e">
        <f t="shared" si="41"/>
        <v>#N/A</v>
      </c>
      <c r="C2601" s="7"/>
      <c r="D2601" s="6"/>
      <c r="E2601" s="5"/>
      <c r="F2601" s="10"/>
    </row>
    <row r="2602" spans="2:6" ht="14.7" thickBot="1" x14ac:dyDescent="0.55000000000000004">
      <c r="B2602" s="8" t="e">
        <f t="shared" si="41"/>
        <v>#N/A</v>
      </c>
      <c r="C2602" s="7"/>
      <c r="D2602" s="6"/>
      <c r="E2602" s="5"/>
      <c r="F2602" s="10"/>
    </row>
    <row r="2603" spans="2:6" ht="14.7" thickBot="1" x14ac:dyDescent="0.55000000000000004">
      <c r="B2603" s="8" t="e">
        <f t="shared" si="41"/>
        <v>#N/A</v>
      </c>
      <c r="C2603" s="7"/>
      <c r="D2603" s="6"/>
      <c r="E2603" s="5"/>
      <c r="F2603" s="10"/>
    </row>
    <row r="2604" spans="2:6" ht="14.7" thickBot="1" x14ac:dyDescent="0.55000000000000004">
      <c r="B2604" s="8" t="e">
        <f t="shared" si="41"/>
        <v>#N/A</v>
      </c>
      <c r="C2604" s="7"/>
      <c r="D2604" s="6"/>
      <c r="E2604" s="5"/>
      <c r="F2604" s="10"/>
    </row>
    <row r="2605" spans="2:6" ht="14.7" thickBot="1" x14ac:dyDescent="0.55000000000000004">
      <c r="B2605" s="8" t="e">
        <f t="shared" si="41"/>
        <v>#N/A</v>
      </c>
      <c r="C2605" s="7"/>
      <c r="D2605" s="6"/>
      <c r="E2605" s="5"/>
      <c r="F2605" s="10"/>
    </row>
    <row r="2606" spans="2:6" ht="14.7" thickBot="1" x14ac:dyDescent="0.55000000000000004">
      <c r="B2606" s="8" t="e">
        <f t="shared" si="41"/>
        <v>#N/A</v>
      </c>
      <c r="C2606" s="7"/>
      <c r="D2606" s="6"/>
      <c r="E2606" s="5"/>
      <c r="F2606" s="10"/>
    </row>
    <row r="2607" spans="2:6" ht="14.7" thickBot="1" x14ac:dyDescent="0.55000000000000004">
      <c r="B2607" s="8" t="e">
        <f t="shared" si="41"/>
        <v>#N/A</v>
      </c>
      <c r="C2607" s="7"/>
      <c r="D2607" s="6"/>
      <c r="E2607" s="5"/>
      <c r="F2607" s="10"/>
    </row>
    <row r="2608" spans="2:6" ht="14.7" thickBot="1" x14ac:dyDescent="0.55000000000000004">
      <c r="B2608" s="8" t="e">
        <f t="shared" si="41"/>
        <v>#N/A</v>
      </c>
      <c r="C2608" s="7"/>
      <c r="D2608" s="6"/>
      <c r="E2608" s="5"/>
      <c r="F2608" s="10"/>
    </row>
    <row r="2609" spans="2:6" ht="14.7" thickBot="1" x14ac:dyDescent="0.55000000000000004">
      <c r="B2609" s="8" t="e">
        <f t="shared" si="41"/>
        <v>#N/A</v>
      </c>
      <c r="C2609" s="7"/>
      <c r="D2609" s="6"/>
      <c r="E2609" s="5"/>
      <c r="F2609" s="10"/>
    </row>
    <row r="2610" spans="2:6" ht="14.7" thickBot="1" x14ac:dyDescent="0.55000000000000004">
      <c r="B2610" s="8" t="e">
        <f t="shared" si="41"/>
        <v>#N/A</v>
      </c>
      <c r="C2610" s="7"/>
      <c r="D2610" s="6"/>
      <c r="E2610" s="5"/>
      <c r="F2610" s="10"/>
    </row>
    <row r="2611" spans="2:6" ht="14.7" thickBot="1" x14ac:dyDescent="0.55000000000000004">
      <c r="B2611" s="8" t="e">
        <f t="shared" ref="B2611:B2674" si="42">IF(ISBLANK(D2611),NA(),B2610+1)</f>
        <v>#N/A</v>
      </c>
      <c r="C2611" s="7"/>
      <c r="D2611" s="6"/>
      <c r="E2611" s="5"/>
      <c r="F2611" s="10"/>
    </row>
    <row r="2612" spans="2:6" ht="14.7" thickBot="1" x14ac:dyDescent="0.55000000000000004">
      <c r="B2612" s="8" t="e">
        <f t="shared" si="42"/>
        <v>#N/A</v>
      </c>
      <c r="C2612" s="7"/>
      <c r="D2612" s="6"/>
      <c r="E2612" s="5"/>
      <c r="F2612" s="10"/>
    </row>
    <row r="2613" spans="2:6" ht="14.7" thickBot="1" x14ac:dyDescent="0.55000000000000004">
      <c r="B2613" s="8" t="e">
        <f t="shared" si="42"/>
        <v>#N/A</v>
      </c>
      <c r="C2613" s="7"/>
      <c r="D2613" s="6"/>
      <c r="E2613" s="5"/>
      <c r="F2613" s="10"/>
    </row>
    <row r="2614" spans="2:6" ht="14.7" thickBot="1" x14ac:dyDescent="0.55000000000000004">
      <c r="B2614" s="8" t="e">
        <f t="shared" si="42"/>
        <v>#N/A</v>
      </c>
      <c r="C2614" s="7"/>
      <c r="D2614" s="6"/>
      <c r="E2614" s="5"/>
      <c r="F2614" s="10"/>
    </row>
    <row r="2615" spans="2:6" ht="14.7" thickBot="1" x14ac:dyDescent="0.55000000000000004">
      <c r="B2615" s="8" t="e">
        <f t="shared" si="42"/>
        <v>#N/A</v>
      </c>
      <c r="C2615" s="7"/>
      <c r="D2615" s="6"/>
      <c r="E2615" s="5"/>
      <c r="F2615" s="10"/>
    </row>
    <row r="2616" spans="2:6" ht="14.7" thickBot="1" x14ac:dyDescent="0.55000000000000004">
      <c r="B2616" s="8" t="e">
        <f t="shared" si="42"/>
        <v>#N/A</v>
      </c>
      <c r="C2616" s="7"/>
      <c r="D2616" s="6"/>
      <c r="E2616" s="5"/>
      <c r="F2616" s="10"/>
    </row>
    <row r="2617" spans="2:6" ht="14.7" thickBot="1" x14ac:dyDescent="0.55000000000000004">
      <c r="B2617" s="8" t="e">
        <f t="shared" si="42"/>
        <v>#N/A</v>
      </c>
      <c r="C2617" s="7"/>
      <c r="D2617" s="6"/>
      <c r="E2617" s="5"/>
      <c r="F2617" s="10"/>
    </row>
    <row r="2618" spans="2:6" ht="14.7" thickBot="1" x14ac:dyDescent="0.55000000000000004">
      <c r="B2618" s="8" t="e">
        <f t="shared" si="42"/>
        <v>#N/A</v>
      </c>
      <c r="C2618" s="7"/>
      <c r="D2618" s="6"/>
      <c r="E2618" s="5"/>
      <c r="F2618" s="10"/>
    </row>
    <row r="2619" spans="2:6" ht="14.7" thickBot="1" x14ac:dyDescent="0.55000000000000004">
      <c r="B2619" s="8" t="e">
        <f t="shared" si="42"/>
        <v>#N/A</v>
      </c>
      <c r="C2619" s="7"/>
      <c r="D2619" s="6"/>
      <c r="E2619" s="5"/>
      <c r="F2619" s="10"/>
    </row>
    <row r="2620" spans="2:6" ht="14.7" thickBot="1" x14ac:dyDescent="0.55000000000000004">
      <c r="B2620" s="8" t="e">
        <f t="shared" si="42"/>
        <v>#N/A</v>
      </c>
      <c r="C2620" s="7"/>
      <c r="D2620" s="6"/>
      <c r="E2620" s="5"/>
      <c r="F2620" s="10"/>
    </row>
    <row r="2621" spans="2:6" ht="14.7" thickBot="1" x14ac:dyDescent="0.55000000000000004">
      <c r="B2621" s="8" t="e">
        <f t="shared" si="42"/>
        <v>#N/A</v>
      </c>
      <c r="C2621" s="7"/>
      <c r="D2621" s="6"/>
      <c r="E2621" s="5"/>
      <c r="F2621" s="10"/>
    </row>
    <row r="2622" spans="2:6" ht="14.7" thickBot="1" x14ac:dyDescent="0.55000000000000004">
      <c r="B2622" s="8" t="e">
        <f t="shared" si="42"/>
        <v>#N/A</v>
      </c>
      <c r="C2622" s="7"/>
      <c r="D2622" s="6"/>
      <c r="E2622" s="5"/>
      <c r="F2622" s="10"/>
    </row>
    <row r="2623" spans="2:6" ht="14.7" thickBot="1" x14ac:dyDescent="0.55000000000000004">
      <c r="B2623" s="8" t="e">
        <f t="shared" si="42"/>
        <v>#N/A</v>
      </c>
      <c r="C2623" s="7"/>
      <c r="D2623" s="6"/>
      <c r="E2623" s="5"/>
      <c r="F2623" s="10"/>
    </row>
    <row r="2624" spans="2:6" ht="14.7" thickBot="1" x14ac:dyDescent="0.55000000000000004">
      <c r="B2624" s="8" t="e">
        <f t="shared" si="42"/>
        <v>#N/A</v>
      </c>
      <c r="C2624" s="7"/>
      <c r="D2624" s="6"/>
      <c r="E2624" s="5"/>
      <c r="F2624" s="10"/>
    </row>
    <row r="2625" spans="2:6" ht="14.7" thickBot="1" x14ac:dyDescent="0.55000000000000004">
      <c r="B2625" s="8" t="e">
        <f t="shared" si="42"/>
        <v>#N/A</v>
      </c>
      <c r="C2625" s="7"/>
      <c r="D2625" s="6"/>
      <c r="E2625" s="5"/>
      <c r="F2625" s="10"/>
    </row>
    <row r="2626" spans="2:6" ht="14.7" thickBot="1" x14ac:dyDescent="0.55000000000000004">
      <c r="B2626" s="8" t="e">
        <f t="shared" si="42"/>
        <v>#N/A</v>
      </c>
      <c r="C2626" s="7"/>
      <c r="D2626" s="6"/>
      <c r="E2626" s="5"/>
      <c r="F2626" s="10"/>
    </row>
    <row r="2627" spans="2:6" ht="14.7" thickBot="1" x14ac:dyDescent="0.55000000000000004">
      <c r="B2627" s="8" t="e">
        <f t="shared" si="42"/>
        <v>#N/A</v>
      </c>
      <c r="C2627" s="7"/>
      <c r="D2627" s="6"/>
      <c r="E2627" s="5"/>
      <c r="F2627" s="10"/>
    </row>
    <row r="2628" spans="2:6" ht="14.7" thickBot="1" x14ac:dyDescent="0.55000000000000004">
      <c r="B2628" s="8" t="e">
        <f t="shared" si="42"/>
        <v>#N/A</v>
      </c>
      <c r="C2628" s="7"/>
      <c r="D2628" s="6"/>
      <c r="E2628" s="5"/>
      <c r="F2628" s="10"/>
    </row>
    <row r="2629" spans="2:6" ht="14.7" thickBot="1" x14ac:dyDescent="0.55000000000000004">
      <c r="B2629" s="8" t="e">
        <f t="shared" si="42"/>
        <v>#N/A</v>
      </c>
      <c r="C2629" s="7"/>
      <c r="D2629" s="6"/>
      <c r="E2629" s="5"/>
      <c r="F2629" s="10"/>
    </row>
    <row r="2630" spans="2:6" ht="14.7" thickBot="1" x14ac:dyDescent="0.55000000000000004">
      <c r="B2630" s="8" t="e">
        <f t="shared" si="42"/>
        <v>#N/A</v>
      </c>
      <c r="C2630" s="7"/>
      <c r="D2630" s="6"/>
      <c r="E2630" s="5"/>
      <c r="F2630" s="10"/>
    </row>
    <row r="2631" spans="2:6" ht="14.7" thickBot="1" x14ac:dyDescent="0.55000000000000004">
      <c r="B2631" s="8" t="e">
        <f t="shared" si="42"/>
        <v>#N/A</v>
      </c>
      <c r="C2631" s="7"/>
      <c r="D2631" s="6"/>
      <c r="E2631" s="5"/>
      <c r="F2631" s="10"/>
    </row>
    <row r="2632" spans="2:6" ht="14.7" thickBot="1" x14ac:dyDescent="0.55000000000000004">
      <c r="B2632" s="8" t="e">
        <f t="shared" si="42"/>
        <v>#N/A</v>
      </c>
      <c r="C2632" s="7"/>
      <c r="D2632" s="6"/>
      <c r="E2632" s="5"/>
      <c r="F2632" s="10"/>
    </row>
    <row r="2633" spans="2:6" ht="14.7" thickBot="1" x14ac:dyDescent="0.55000000000000004">
      <c r="B2633" s="8" t="e">
        <f t="shared" si="42"/>
        <v>#N/A</v>
      </c>
      <c r="C2633" s="7"/>
      <c r="D2633" s="6"/>
      <c r="E2633" s="5"/>
      <c r="F2633" s="10"/>
    </row>
    <row r="2634" spans="2:6" ht="14.7" thickBot="1" x14ac:dyDescent="0.55000000000000004">
      <c r="B2634" s="8" t="e">
        <f t="shared" si="42"/>
        <v>#N/A</v>
      </c>
      <c r="C2634" s="7"/>
      <c r="D2634" s="6"/>
      <c r="E2634" s="5"/>
      <c r="F2634" s="10"/>
    </row>
    <row r="2635" spans="2:6" ht="14.7" thickBot="1" x14ac:dyDescent="0.55000000000000004">
      <c r="B2635" s="8" t="e">
        <f t="shared" si="42"/>
        <v>#N/A</v>
      </c>
      <c r="C2635" s="7"/>
      <c r="D2635" s="6"/>
      <c r="E2635" s="5"/>
      <c r="F2635" s="10"/>
    </row>
    <row r="2636" spans="2:6" ht="14.7" thickBot="1" x14ac:dyDescent="0.55000000000000004">
      <c r="B2636" s="8" t="e">
        <f t="shared" si="42"/>
        <v>#N/A</v>
      </c>
      <c r="C2636" s="7"/>
      <c r="D2636" s="6"/>
      <c r="E2636" s="5"/>
      <c r="F2636" s="10"/>
    </row>
    <row r="2637" spans="2:6" ht="14.7" thickBot="1" x14ac:dyDescent="0.55000000000000004">
      <c r="B2637" s="8" t="e">
        <f t="shared" si="42"/>
        <v>#N/A</v>
      </c>
      <c r="C2637" s="7"/>
      <c r="D2637" s="6"/>
      <c r="E2637" s="5"/>
      <c r="F2637" s="10"/>
    </row>
    <row r="2638" spans="2:6" ht="14.7" thickBot="1" x14ac:dyDescent="0.55000000000000004">
      <c r="B2638" s="8" t="e">
        <f t="shared" si="42"/>
        <v>#N/A</v>
      </c>
      <c r="C2638" s="7"/>
      <c r="D2638" s="6"/>
      <c r="E2638" s="5"/>
      <c r="F2638" s="10"/>
    </row>
    <row r="2639" spans="2:6" ht="14.7" thickBot="1" x14ac:dyDescent="0.55000000000000004">
      <c r="B2639" s="8" t="e">
        <f t="shared" si="42"/>
        <v>#N/A</v>
      </c>
      <c r="C2639" s="7"/>
      <c r="D2639" s="6"/>
      <c r="E2639" s="5"/>
      <c r="F2639" s="10"/>
    </row>
    <row r="2640" spans="2:6" ht="14.7" thickBot="1" x14ac:dyDescent="0.55000000000000004">
      <c r="B2640" s="8" t="e">
        <f t="shared" si="42"/>
        <v>#N/A</v>
      </c>
      <c r="C2640" s="7"/>
      <c r="D2640" s="6"/>
      <c r="E2640" s="5"/>
      <c r="F2640" s="10"/>
    </row>
    <row r="2641" spans="2:6" ht="14.7" thickBot="1" x14ac:dyDescent="0.55000000000000004">
      <c r="B2641" s="8" t="e">
        <f t="shared" si="42"/>
        <v>#N/A</v>
      </c>
      <c r="C2641" s="7"/>
      <c r="D2641" s="6"/>
      <c r="E2641" s="5"/>
      <c r="F2641" s="10"/>
    </row>
    <row r="2642" spans="2:6" ht="14.7" thickBot="1" x14ac:dyDescent="0.55000000000000004">
      <c r="B2642" s="8" t="e">
        <f t="shared" si="42"/>
        <v>#N/A</v>
      </c>
      <c r="C2642" s="7"/>
      <c r="D2642" s="6"/>
      <c r="E2642" s="5"/>
      <c r="F2642" s="10"/>
    </row>
    <row r="2643" spans="2:6" ht="14.7" thickBot="1" x14ac:dyDescent="0.55000000000000004">
      <c r="B2643" s="8" t="e">
        <f t="shared" si="42"/>
        <v>#N/A</v>
      </c>
      <c r="C2643" s="7"/>
      <c r="D2643" s="6"/>
      <c r="E2643" s="5"/>
      <c r="F2643" s="10"/>
    </row>
    <row r="2644" spans="2:6" ht="14.7" thickBot="1" x14ac:dyDescent="0.55000000000000004">
      <c r="B2644" s="8" t="e">
        <f t="shared" si="42"/>
        <v>#N/A</v>
      </c>
      <c r="C2644" s="7"/>
      <c r="D2644" s="6"/>
      <c r="E2644" s="5"/>
      <c r="F2644" s="10"/>
    </row>
    <row r="2645" spans="2:6" ht="14.7" thickBot="1" x14ac:dyDescent="0.55000000000000004">
      <c r="B2645" s="8" t="e">
        <f t="shared" si="42"/>
        <v>#N/A</v>
      </c>
      <c r="C2645" s="7"/>
      <c r="D2645" s="6"/>
      <c r="E2645" s="5"/>
      <c r="F2645" s="10"/>
    </row>
    <row r="2646" spans="2:6" ht="14.7" thickBot="1" x14ac:dyDescent="0.55000000000000004">
      <c r="B2646" s="8" t="e">
        <f t="shared" si="42"/>
        <v>#N/A</v>
      </c>
      <c r="C2646" s="7"/>
      <c r="D2646" s="6"/>
      <c r="E2646" s="5"/>
      <c r="F2646" s="10"/>
    </row>
    <row r="2647" spans="2:6" ht="14.7" thickBot="1" x14ac:dyDescent="0.55000000000000004">
      <c r="B2647" s="8" t="e">
        <f t="shared" si="42"/>
        <v>#N/A</v>
      </c>
      <c r="C2647" s="7"/>
      <c r="D2647" s="6"/>
      <c r="E2647" s="5"/>
      <c r="F2647" s="10"/>
    </row>
    <row r="2648" spans="2:6" ht="14.7" thickBot="1" x14ac:dyDescent="0.55000000000000004">
      <c r="B2648" s="8" t="e">
        <f t="shared" si="42"/>
        <v>#N/A</v>
      </c>
      <c r="C2648" s="7"/>
      <c r="D2648" s="6"/>
      <c r="E2648" s="5"/>
      <c r="F2648" s="10"/>
    </row>
    <row r="2649" spans="2:6" ht="14.7" thickBot="1" x14ac:dyDescent="0.55000000000000004">
      <c r="B2649" s="8" t="e">
        <f t="shared" si="42"/>
        <v>#N/A</v>
      </c>
      <c r="C2649" s="7"/>
      <c r="D2649" s="6"/>
      <c r="E2649" s="5"/>
      <c r="F2649" s="10"/>
    </row>
    <row r="2650" spans="2:6" ht="14.7" thickBot="1" x14ac:dyDescent="0.55000000000000004">
      <c r="B2650" s="8" t="e">
        <f t="shared" si="42"/>
        <v>#N/A</v>
      </c>
      <c r="C2650" s="7"/>
      <c r="D2650" s="6"/>
      <c r="E2650" s="5"/>
      <c r="F2650" s="10"/>
    </row>
    <row r="2651" spans="2:6" ht="14.7" thickBot="1" x14ac:dyDescent="0.55000000000000004">
      <c r="B2651" s="8" t="e">
        <f t="shared" si="42"/>
        <v>#N/A</v>
      </c>
      <c r="C2651" s="7"/>
      <c r="D2651" s="6"/>
      <c r="E2651" s="5"/>
      <c r="F2651" s="10"/>
    </row>
    <row r="2652" spans="2:6" ht="14.7" thickBot="1" x14ac:dyDescent="0.55000000000000004">
      <c r="B2652" s="8" t="e">
        <f t="shared" si="42"/>
        <v>#N/A</v>
      </c>
      <c r="C2652" s="7"/>
      <c r="D2652" s="6"/>
      <c r="E2652" s="5"/>
      <c r="F2652" s="10"/>
    </row>
    <row r="2653" spans="2:6" ht="14.7" thickBot="1" x14ac:dyDescent="0.55000000000000004">
      <c r="B2653" s="8" t="e">
        <f t="shared" si="42"/>
        <v>#N/A</v>
      </c>
      <c r="C2653" s="7"/>
      <c r="D2653" s="6"/>
      <c r="E2653" s="5"/>
      <c r="F2653" s="10"/>
    </row>
    <row r="2654" spans="2:6" ht="14.7" thickBot="1" x14ac:dyDescent="0.55000000000000004">
      <c r="B2654" s="8" t="e">
        <f t="shared" si="42"/>
        <v>#N/A</v>
      </c>
      <c r="C2654" s="7"/>
      <c r="D2654" s="6"/>
      <c r="E2654" s="5"/>
      <c r="F2654" s="10"/>
    </row>
    <row r="2655" spans="2:6" ht="14.7" thickBot="1" x14ac:dyDescent="0.55000000000000004">
      <c r="B2655" s="8" t="e">
        <f t="shared" si="42"/>
        <v>#N/A</v>
      </c>
      <c r="C2655" s="7"/>
      <c r="D2655" s="6"/>
      <c r="E2655" s="5"/>
      <c r="F2655" s="10"/>
    </row>
    <row r="2656" spans="2:6" ht="14.7" thickBot="1" x14ac:dyDescent="0.55000000000000004">
      <c r="B2656" s="8" t="e">
        <f t="shared" si="42"/>
        <v>#N/A</v>
      </c>
      <c r="C2656" s="7"/>
      <c r="D2656" s="6"/>
      <c r="E2656" s="5"/>
      <c r="F2656" s="10"/>
    </row>
    <row r="2657" spans="2:6" ht="14.7" thickBot="1" x14ac:dyDescent="0.55000000000000004">
      <c r="B2657" s="8" t="e">
        <f t="shared" si="42"/>
        <v>#N/A</v>
      </c>
      <c r="C2657" s="7"/>
      <c r="D2657" s="6"/>
      <c r="E2657" s="5"/>
      <c r="F2657" s="10"/>
    </row>
    <row r="2658" spans="2:6" ht="14.7" thickBot="1" x14ac:dyDescent="0.55000000000000004">
      <c r="B2658" s="8" t="e">
        <f t="shared" si="42"/>
        <v>#N/A</v>
      </c>
      <c r="C2658" s="7"/>
      <c r="D2658" s="6"/>
      <c r="E2658" s="5"/>
      <c r="F2658" s="10"/>
    </row>
    <row r="2659" spans="2:6" ht="14.7" thickBot="1" x14ac:dyDescent="0.55000000000000004">
      <c r="B2659" s="8" t="e">
        <f t="shared" si="42"/>
        <v>#N/A</v>
      </c>
      <c r="C2659" s="7"/>
      <c r="D2659" s="6"/>
      <c r="E2659" s="5"/>
      <c r="F2659" s="10"/>
    </row>
    <row r="2660" spans="2:6" ht="14.7" thickBot="1" x14ac:dyDescent="0.55000000000000004">
      <c r="B2660" s="8" t="e">
        <f t="shared" si="42"/>
        <v>#N/A</v>
      </c>
      <c r="C2660" s="7"/>
      <c r="D2660" s="6"/>
      <c r="E2660" s="5"/>
      <c r="F2660" s="10"/>
    </row>
    <row r="2661" spans="2:6" ht="14.7" thickBot="1" x14ac:dyDescent="0.55000000000000004">
      <c r="B2661" s="8" t="e">
        <f t="shared" si="42"/>
        <v>#N/A</v>
      </c>
      <c r="C2661" s="7"/>
      <c r="D2661" s="6"/>
      <c r="E2661" s="5"/>
      <c r="F2661" s="10"/>
    </row>
    <row r="2662" spans="2:6" ht="14.7" thickBot="1" x14ac:dyDescent="0.55000000000000004">
      <c r="B2662" s="8" t="e">
        <f t="shared" si="42"/>
        <v>#N/A</v>
      </c>
      <c r="C2662" s="7"/>
      <c r="D2662" s="6"/>
      <c r="E2662" s="5"/>
      <c r="F2662" s="10"/>
    </row>
    <row r="2663" spans="2:6" ht="14.7" thickBot="1" x14ac:dyDescent="0.55000000000000004">
      <c r="B2663" s="8" t="e">
        <f t="shared" si="42"/>
        <v>#N/A</v>
      </c>
      <c r="C2663" s="7"/>
      <c r="D2663" s="6"/>
      <c r="E2663" s="5"/>
      <c r="F2663" s="10"/>
    </row>
    <row r="2664" spans="2:6" ht="14.7" thickBot="1" x14ac:dyDescent="0.55000000000000004">
      <c r="B2664" s="8" t="e">
        <f t="shared" si="42"/>
        <v>#N/A</v>
      </c>
      <c r="C2664" s="7"/>
      <c r="D2664" s="6"/>
      <c r="E2664" s="5"/>
      <c r="F2664" s="10"/>
    </row>
    <row r="2665" spans="2:6" ht="14.7" thickBot="1" x14ac:dyDescent="0.55000000000000004">
      <c r="B2665" s="8" t="e">
        <f t="shared" si="42"/>
        <v>#N/A</v>
      </c>
      <c r="C2665" s="7"/>
      <c r="D2665" s="6"/>
      <c r="E2665" s="5"/>
      <c r="F2665" s="10"/>
    </row>
    <row r="2666" spans="2:6" ht="14.7" thickBot="1" x14ac:dyDescent="0.55000000000000004">
      <c r="B2666" s="8" t="e">
        <f t="shared" si="42"/>
        <v>#N/A</v>
      </c>
      <c r="C2666" s="7"/>
      <c r="D2666" s="6"/>
      <c r="E2666" s="5"/>
      <c r="F2666" s="10"/>
    </row>
    <row r="2667" spans="2:6" ht="14.7" thickBot="1" x14ac:dyDescent="0.55000000000000004">
      <c r="B2667" s="8" t="e">
        <f t="shared" si="42"/>
        <v>#N/A</v>
      </c>
      <c r="C2667" s="7"/>
      <c r="D2667" s="6"/>
      <c r="E2667" s="5"/>
      <c r="F2667" s="10"/>
    </row>
    <row r="2668" spans="2:6" ht="14.7" thickBot="1" x14ac:dyDescent="0.55000000000000004">
      <c r="B2668" s="8" t="e">
        <f t="shared" si="42"/>
        <v>#N/A</v>
      </c>
      <c r="C2668" s="7"/>
      <c r="D2668" s="6"/>
      <c r="E2668" s="5"/>
      <c r="F2668" s="10"/>
    </row>
    <row r="2669" spans="2:6" ht="14.7" thickBot="1" x14ac:dyDescent="0.55000000000000004">
      <c r="B2669" s="8" t="e">
        <f t="shared" si="42"/>
        <v>#N/A</v>
      </c>
      <c r="C2669" s="7"/>
      <c r="D2669" s="6"/>
      <c r="E2669" s="5"/>
      <c r="F2669" s="10"/>
    </row>
    <row r="2670" spans="2:6" ht="14.7" thickBot="1" x14ac:dyDescent="0.55000000000000004">
      <c r="B2670" s="8" t="e">
        <f t="shared" si="42"/>
        <v>#N/A</v>
      </c>
      <c r="C2670" s="7"/>
      <c r="D2670" s="6"/>
      <c r="E2670" s="5"/>
      <c r="F2670" s="10"/>
    </row>
    <row r="2671" spans="2:6" ht="14.7" thickBot="1" x14ac:dyDescent="0.55000000000000004">
      <c r="B2671" s="8" t="e">
        <f t="shared" si="42"/>
        <v>#N/A</v>
      </c>
      <c r="C2671" s="7"/>
      <c r="D2671" s="6"/>
      <c r="E2671" s="5"/>
      <c r="F2671" s="10"/>
    </row>
    <row r="2672" spans="2:6" ht="14.7" thickBot="1" x14ac:dyDescent="0.55000000000000004">
      <c r="B2672" s="8" t="e">
        <f t="shared" si="42"/>
        <v>#N/A</v>
      </c>
      <c r="C2672" s="7"/>
      <c r="D2672" s="6"/>
      <c r="E2672" s="5"/>
      <c r="F2672" s="10"/>
    </row>
    <row r="2673" spans="2:6" ht="14.7" thickBot="1" x14ac:dyDescent="0.55000000000000004">
      <c r="B2673" s="8" t="e">
        <f t="shared" si="42"/>
        <v>#N/A</v>
      </c>
      <c r="C2673" s="7"/>
      <c r="D2673" s="6"/>
      <c r="E2673" s="5"/>
      <c r="F2673" s="10"/>
    </row>
    <row r="2674" spans="2:6" ht="14.7" thickBot="1" x14ac:dyDescent="0.55000000000000004">
      <c r="B2674" s="8" t="e">
        <f t="shared" si="42"/>
        <v>#N/A</v>
      </c>
      <c r="C2674" s="7"/>
      <c r="D2674" s="6"/>
      <c r="E2674" s="5"/>
      <c r="F2674" s="10"/>
    </row>
    <row r="2675" spans="2:6" ht="14.7" thickBot="1" x14ac:dyDescent="0.55000000000000004">
      <c r="B2675" s="8" t="e">
        <f t="shared" ref="B2675:B2738" si="43">IF(ISBLANK(D2675),NA(),B2674+1)</f>
        <v>#N/A</v>
      </c>
      <c r="C2675" s="7"/>
      <c r="D2675" s="6"/>
      <c r="E2675" s="5"/>
      <c r="F2675" s="10"/>
    </row>
    <row r="2676" spans="2:6" ht="14.7" thickBot="1" x14ac:dyDescent="0.55000000000000004">
      <c r="B2676" s="8" t="e">
        <f t="shared" si="43"/>
        <v>#N/A</v>
      </c>
      <c r="C2676" s="7"/>
      <c r="D2676" s="6"/>
      <c r="E2676" s="5"/>
      <c r="F2676" s="10"/>
    </row>
    <row r="2677" spans="2:6" ht="14.7" thickBot="1" x14ac:dyDescent="0.55000000000000004">
      <c r="B2677" s="8" t="e">
        <f t="shared" si="43"/>
        <v>#N/A</v>
      </c>
      <c r="C2677" s="7"/>
      <c r="D2677" s="6"/>
      <c r="E2677" s="5"/>
      <c r="F2677" s="10"/>
    </row>
    <row r="2678" spans="2:6" ht="14.7" thickBot="1" x14ac:dyDescent="0.55000000000000004">
      <c r="B2678" s="8" t="e">
        <f t="shared" si="43"/>
        <v>#N/A</v>
      </c>
      <c r="C2678" s="7"/>
      <c r="D2678" s="6"/>
      <c r="E2678" s="5"/>
      <c r="F2678" s="10"/>
    </row>
    <row r="2679" spans="2:6" ht="14.7" thickBot="1" x14ac:dyDescent="0.55000000000000004">
      <c r="B2679" s="8" t="e">
        <f t="shared" si="43"/>
        <v>#N/A</v>
      </c>
      <c r="C2679" s="7"/>
      <c r="D2679" s="6"/>
      <c r="E2679" s="5"/>
      <c r="F2679" s="10"/>
    </row>
    <row r="2680" spans="2:6" ht="14.7" thickBot="1" x14ac:dyDescent="0.55000000000000004">
      <c r="B2680" s="8" t="e">
        <f t="shared" si="43"/>
        <v>#N/A</v>
      </c>
      <c r="C2680" s="7"/>
      <c r="D2680" s="6"/>
      <c r="E2680" s="5"/>
      <c r="F2680" s="10"/>
    </row>
    <row r="2681" spans="2:6" ht="14.7" thickBot="1" x14ac:dyDescent="0.55000000000000004">
      <c r="B2681" s="8" t="e">
        <f t="shared" si="43"/>
        <v>#N/A</v>
      </c>
      <c r="C2681" s="7"/>
      <c r="D2681" s="6"/>
      <c r="E2681" s="5"/>
      <c r="F2681" s="10"/>
    </row>
    <row r="2682" spans="2:6" ht="14.7" thickBot="1" x14ac:dyDescent="0.55000000000000004">
      <c r="B2682" s="8" t="e">
        <f t="shared" si="43"/>
        <v>#N/A</v>
      </c>
      <c r="C2682" s="7"/>
      <c r="D2682" s="6"/>
      <c r="E2682" s="5"/>
      <c r="F2682" s="10"/>
    </row>
    <row r="2683" spans="2:6" ht="14.7" thickBot="1" x14ac:dyDescent="0.55000000000000004">
      <c r="B2683" s="8" t="e">
        <f t="shared" si="43"/>
        <v>#N/A</v>
      </c>
      <c r="C2683" s="7"/>
      <c r="D2683" s="6"/>
      <c r="E2683" s="5"/>
      <c r="F2683" s="10"/>
    </row>
    <row r="2684" spans="2:6" ht="14.7" thickBot="1" x14ac:dyDescent="0.55000000000000004">
      <c r="B2684" s="8" t="e">
        <f t="shared" si="43"/>
        <v>#N/A</v>
      </c>
      <c r="C2684" s="7"/>
      <c r="D2684" s="6"/>
      <c r="E2684" s="5"/>
      <c r="F2684" s="10"/>
    </row>
    <row r="2685" spans="2:6" ht="14.7" thickBot="1" x14ac:dyDescent="0.55000000000000004">
      <c r="B2685" s="8" t="e">
        <f t="shared" si="43"/>
        <v>#N/A</v>
      </c>
      <c r="C2685" s="7"/>
      <c r="D2685" s="6"/>
      <c r="E2685" s="5"/>
      <c r="F2685" s="10"/>
    </row>
    <row r="2686" spans="2:6" ht="14.7" thickBot="1" x14ac:dyDescent="0.55000000000000004">
      <c r="B2686" s="8" t="e">
        <f t="shared" si="43"/>
        <v>#N/A</v>
      </c>
      <c r="C2686" s="7"/>
      <c r="D2686" s="6"/>
      <c r="E2686" s="5"/>
      <c r="F2686" s="10"/>
    </row>
    <row r="2687" spans="2:6" ht="14.7" thickBot="1" x14ac:dyDescent="0.55000000000000004">
      <c r="B2687" s="8" t="e">
        <f t="shared" si="43"/>
        <v>#N/A</v>
      </c>
      <c r="C2687" s="7"/>
      <c r="D2687" s="6"/>
      <c r="E2687" s="5"/>
      <c r="F2687" s="10"/>
    </row>
    <row r="2688" spans="2:6" ht="14.7" thickBot="1" x14ac:dyDescent="0.55000000000000004">
      <c r="B2688" s="8" t="e">
        <f t="shared" si="43"/>
        <v>#N/A</v>
      </c>
      <c r="C2688" s="7"/>
      <c r="D2688" s="6"/>
      <c r="E2688" s="5"/>
      <c r="F2688" s="10"/>
    </row>
    <row r="2689" spans="2:6" ht="14.7" thickBot="1" x14ac:dyDescent="0.55000000000000004">
      <c r="B2689" s="8" t="e">
        <f t="shared" si="43"/>
        <v>#N/A</v>
      </c>
      <c r="C2689" s="7"/>
      <c r="D2689" s="6"/>
      <c r="E2689" s="5"/>
      <c r="F2689" s="10"/>
    </row>
    <row r="2690" spans="2:6" ht="14.7" thickBot="1" x14ac:dyDescent="0.55000000000000004">
      <c r="B2690" s="8" t="e">
        <f t="shared" si="43"/>
        <v>#N/A</v>
      </c>
      <c r="C2690" s="7"/>
      <c r="D2690" s="6"/>
      <c r="E2690" s="5"/>
      <c r="F2690" s="10"/>
    </row>
    <row r="2691" spans="2:6" ht="14.7" thickBot="1" x14ac:dyDescent="0.55000000000000004">
      <c r="B2691" s="8" t="e">
        <f t="shared" si="43"/>
        <v>#N/A</v>
      </c>
      <c r="C2691" s="7"/>
      <c r="D2691" s="6"/>
      <c r="E2691" s="5"/>
      <c r="F2691" s="10"/>
    </row>
    <row r="2692" spans="2:6" ht="14.7" thickBot="1" x14ac:dyDescent="0.55000000000000004">
      <c r="B2692" s="8" t="e">
        <f t="shared" si="43"/>
        <v>#N/A</v>
      </c>
      <c r="C2692" s="7"/>
      <c r="D2692" s="6"/>
      <c r="E2692" s="5"/>
      <c r="F2692" s="10"/>
    </row>
    <row r="2693" spans="2:6" ht="14.7" thickBot="1" x14ac:dyDescent="0.55000000000000004">
      <c r="B2693" s="8" t="e">
        <f t="shared" si="43"/>
        <v>#N/A</v>
      </c>
      <c r="C2693" s="7"/>
      <c r="D2693" s="6"/>
      <c r="E2693" s="5"/>
      <c r="F2693" s="10"/>
    </row>
    <row r="2694" spans="2:6" ht="14.7" thickBot="1" x14ac:dyDescent="0.55000000000000004">
      <c r="B2694" s="8" t="e">
        <f t="shared" si="43"/>
        <v>#N/A</v>
      </c>
      <c r="C2694" s="7"/>
      <c r="D2694" s="6"/>
      <c r="E2694" s="5"/>
      <c r="F2694" s="10"/>
    </row>
    <row r="2695" spans="2:6" ht="14.7" thickBot="1" x14ac:dyDescent="0.55000000000000004">
      <c r="B2695" s="8" t="e">
        <f t="shared" si="43"/>
        <v>#N/A</v>
      </c>
      <c r="C2695" s="7"/>
      <c r="D2695" s="6"/>
      <c r="E2695" s="5"/>
      <c r="F2695" s="10"/>
    </row>
    <row r="2696" spans="2:6" ht="14.7" thickBot="1" x14ac:dyDescent="0.55000000000000004">
      <c r="B2696" s="8" t="e">
        <f t="shared" si="43"/>
        <v>#N/A</v>
      </c>
      <c r="C2696" s="7"/>
      <c r="D2696" s="6"/>
      <c r="E2696" s="5"/>
      <c r="F2696" s="10"/>
    </row>
    <row r="2697" spans="2:6" ht="14.7" thickBot="1" x14ac:dyDescent="0.55000000000000004">
      <c r="B2697" s="8" t="e">
        <f t="shared" si="43"/>
        <v>#N/A</v>
      </c>
      <c r="C2697" s="7"/>
      <c r="D2697" s="6"/>
      <c r="E2697" s="5"/>
      <c r="F2697" s="10"/>
    </row>
    <row r="2698" spans="2:6" ht="14.7" thickBot="1" x14ac:dyDescent="0.55000000000000004">
      <c r="B2698" s="8" t="e">
        <f t="shared" si="43"/>
        <v>#N/A</v>
      </c>
      <c r="C2698" s="7"/>
      <c r="D2698" s="6"/>
      <c r="E2698" s="5"/>
      <c r="F2698" s="10"/>
    </row>
    <row r="2699" spans="2:6" ht="14.7" thickBot="1" x14ac:dyDescent="0.55000000000000004">
      <c r="B2699" s="8" t="e">
        <f t="shared" si="43"/>
        <v>#N/A</v>
      </c>
      <c r="C2699" s="7"/>
      <c r="D2699" s="6"/>
      <c r="E2699" s="5"/>
      <c r="F2699" s="10"/>
    </row>
    <row r="2700" spans="2:6" ht="14.7" thickBot="1" x14ac:dyDescent="0.55000000000000004">
      <c r="B2700" s="8" t="e">
        <f t="shared" si="43"/>
        <v>#N/A</v>
      </c>
      <c r="C2700" s="7"/>
      <c r="D2700" s="6"/>
      <c r="E2700" s="5"/>
      <c r="F2700" s="10"/>
    </row>
    <row r="2701" spans="2:6" ht="14.7" thickBot="1" x14ac:dyDescent="0.55000000000000004">
      <c r="B2701" s="8" t="e">
        <f t="shared" si="43"/>
        <v>#N/A</v>
      </c>
      <c r="C2701" s="7"/>
      <c r="D2701" s="6"/>
      <c r="E2701" s="5"/>
      <c r="F2701" s="10"/>
    </row>
    <row r="2702" spans="2:6" ht="14.7" thickBot="1" x14ac:dyDescent="0.55000000000000004">
      <c r="B2702" s="8" t="e">
        <f t="shared" si="43"/>
        <v>#N/A</v>
      </c>
      <c r="C2702" s="7"/>
      <c r="D2702" s="6"/>
      <c r="E2702" s="5"/>
      <c r="F2702" s="10"/>
    </row>
    <row r="2703" spans="2:6" ht="14.7" thickBot="1" x14ac:dyDescent="0.55000000000000004">
      <c r="B2703" s="8" t="e">
        <f t="shared" si="43"/>
        <v>#N/A</v>
      </c>
      <c r="C2703" s="7"/>
      <c r="D2703" s="6"/>
      <c r="E2703" s="5"/>
      <c r="F2703" s="10"/>
    </row>
    <row r="2704" spans="2:6" ht="14.7" thickBot="1" x14ac:dyDescent="0.55000000000000004">
      <c r="B2704" s="8" t="e">
        <f t="shared" si="43"/>
        <v>#N/A</v>
      </c>
      <c r="C2704" s="7"/>
      <c r="D2704" s="6"/>
      <c r="E2704" s="5"/>
      <c r="F2704" s="10"/>
    </row>
    <row r="2705" spans="2:6" ht="14.7" thickBot="1" x14ac:dyDescent="0.55000000000000004">
      <c r="B2705" s="8" t="e">
        <f t="shared" si="43"/>
        <v>#N/A</v>
      </c>
      <c r="C2705" s="7"/>
      <c r="D2705" s="6"/>
      <c r="E2705" s="5"/>
      <c r="F2705" s="10"/>
    </row>
    <row r="2706" spans="2:6" ht="14.7" thickBot="1" x14ac:dyDescent="0.55000000000000004">
      <c r="B2706" s="8" t="e">
        <f t="shared" si="43"/>
        <v>#N/A</v>
      </c>
      <c r="C2706" s="7"/>
      <c r="D2706" s="6"/>
      <c r="E2706" s="5"/>
      <c r="F2706" s="10"/>
    </row>
    <row r="2707" spans="2:6" ht="14.7" thickBot="1" x14ac:dyDescent="0.55000000000000004">
      <c r="B2707" s="8" t="e">
        <f t="shared" si="43"/>
        <v>#N/A</v>
      </c>
      <c r="C2707" s="7"/>
      <c r="D2707" s="6"/>
      <c r="E2707" s="5"/>
      <c r="F2707" s="10"/>
    </row>
    <row r="2708" spans="2:6" ht="14.7" thickBot="1" x14ac:dyDescent="0.55000000000000004">
      <c r="B2708" s="8" t="e">
        <f t="shared" si="43"/>
        <v>#N/A</v>
      </c>
      <c r="C2708" s="7"/>
      <c r="D2708" s="6"/>
      <c r="E2708" s="5"/>
      <c r="F2708" s="10"/>
    </row>
    <row r="2709" spans="2:6" ht="14.7" thickBot="1" x14ac:dyDescent="0.55000000000000004">
      <c r="B2709" s="8" t="e">
        <f t="shared" si="43"/>
        <v>#N/A</v>
      </c>
      <c r="C2709" s="7"/>
      <c r="D2709" s="6"/>
      <c r="E2709" s="5"/>
      <c r="F2709" s="10"/>
    </row>
    <row r="2710" spans="2:6" ht="14.7" thickBot="1" x14ac:dyDescent="0.55000000000000004">
      <c r="B2710" s="8" t="e">
        <f t="shared" si="43"/>
        <v>#N/A</v>
      </c>
      <c r="C2710" s="7"/>
      <c r="D2710" s="6"/>
      <c r="E2710" s="5"/>
      <c r="F2710" s="10"/>
    </row>
    <row r="2711" spans="2:6" ht="14.7" thickBot="1" x14ac:dyDescent="0.55000000000000004">
      <c r="B2711" s="8" t="e">
        <f t="shared" si="43"/>
        <v>#N/A</v>
      </c>
      <c r="C2711" s="7"/>
      <c r="D2711" s="6"/>
      <c r="E2711" s="5"/>
      <c r="F2711" s="10"/>
    </row>
    <row r="2712" spans="2:6" ht="14.7" thickBot="1" x14ac:dyDescent="0.55000000000000004">
      <c r="B2712" s="8" t="e">
        <f t="shared" si="43"/>
        <v>#N/A</v>
      </c>
      <c r="C2712" s="7"/>
      <c r="D2712" s="6"/>
      <c r="E2712" s="5"/>
      <c r="F2712" s="10"/>
    </row>
    <row r="2713" spans="2:6" ht="14.7" thickBot="1" x14ac:dyDescent="0.55000000000000004">
      <c r="B2713" s="8" t="e">
        <f t="shared" si="43"/>
        <v>#N/A</v>
      </c>
      <c r="C2713" s="7"/>
      <c r="D2713" s="6"/>
      <c r="E2713" s="5"/>
      <c r="F2713" s="10"/>
    </row>
    <row r="2714" spans="2:6" ht="14.7" thickBot="1" x14ac:dyDescent="0.55000000000000004">
      <c r="B2714" s="8" t="e">
        <f t="shared" si="43"/>
        <v>#N/A</v>
      </c>
      <c r="C2714" s="7"/>
      <c r="D2714" s="6"/>
      <c r="E2714" s="5"/>
      <c r="F2714" s="10"/>
    </row>
    <row r="2715" spans="2:6" ht="14.7" thickBot="1" x14ac:dyDescent="0.55000000000000004">
      <c r="B2715" s="8" t="e">
        <f t="shared" si="43"/>
        <v>#N/A</v>
      </c>
      <c r="C2715" s="7"/>
      <c r="D2715" s="6"/>
      <c r="E2715" s="5"/>
      <c r="F2715" s="10"/>
    </row>
    <row r="2716" spans="2:6" ht="14.7" thickBot="1" x14ac:dyDescent="0.55000000000000004">
      <c r="B2716" s="8" t="e">
        <f t="shared" si="43"/>
        <v>#N/A</v>
      </c>
      <c r="C2716" s="7"/>
      <c r="D2716" s="6"/>
      <c r="E2716" s="5"/>
      <c r="F2716" s="10"/>
    </row>
    <row r="2717" spans="2:6" ht="14.7" thickBot="1" x14ac:dyDescent="0.55000000000000004">
      <c r="B2717" s="8" t="e">
        <f t="shared" si="43"/>
        <v>#N/A</v>
      </c>
      <c r="C2717" s="7"/>
      <c r="D2717" s="6"/>
      <c r="E2717" s="5"/>
      <c r="F2717" s="10"/>
    </row>
    <row r="2718" spans="2:6" ht="14.7" thickBot="1" x14ac:dyDescent="0.55000000000000004">
      <c r="B2718" s="8" t="e">
        <f t="shared" si="43"/>
        <v>#N/A</v>
      </c>
      <c r="C2718" s="7"/>
      <c r="D2718" s="6"/>
      <c r="E2718" s="5"/>
      <c r="F2718" s="10"/>
    </row>
    <row r="2719" spans="2:6" ht="14.7" thickBot="1" x14ac:dyDescent="0.55000000000000004">
      <c r="B2719" s="8" t="e">
        <f t="shared" si="43"/>
        <v>#N/A</v>
      </c>
      <c r="C2719" s="7"/>
      <c r="D2719" s="6"/>
      <c r="E2719" s="5"/>
      <c r="F2719" s="10"/>
    </row>
    <row r="2720" spans="2:6" ht="14.7" thickBot="1" x14ac:dyDescent="0.55000000000000004">
      <c r="B2720" s="8" t="e">
        <f t="shared" si="43"/>
        <v>#N/A</v>
      </c>
      <c r="C2720" s="7"/>
      <c r="D2720" s="6"/>
      <c r="E2720" s="5"/>
      <c r="F2720" s="10"/>
    </row>
    <row r="2721" spans="2:6" ht="14.7" thickBot="1" x14ac:dyDescent="0.55000000000000004">
      <c r="B2721" s="8" t="e">
        <f t="shared" si="43"/>
        <v>#N/A</v>
      </c>
      <c r="C2721" s="7"/>
      <c r="D2721" s="6"/>
      <c r="E2721" s="5"/>
      <c r="F2721" s="10"/>
    </row>
    <row r="2722" spans="2:6" ht="14.7" thickBot="1" x14ac:dyDescent="0.55000000000000004">
      <c r="B2722" s="8" t="e">
        <f t="shared" si="43"/>
        <v>#N/A</v>
      </c>
      <c r="C2722" s="7"/>
      <c r="D2722" s="6"/>
      <c r="E2722" s="5"/>
      <c r="F2722" s="10"/>
    </row>
    <row r="2723" spans="2:6" ht="14.7" thickBot="1" x14ac:dyDescent="0.55000000000000004">
      <c r="B2723" s="8" t="e">
        <f t="shared" si="43"/>
        <v>#N/A</v>
      </c>
      <c r="C2723" s="7"/>
      <c r="D2723" s="6"/>
      <c r="E2723" s="5"/>
      <c r="F2723" s="10"/>
    </row>
    <row r="2724" spans="2:6" ht="14.7" thickBot="1" x14ac:dyDescent="0.55000000000000004">
      <c r="B2724" s="8" t="e">
        <f t="shared" si="43"/>
        <v>#N/A</v>
      </c>
      <c r="C2724" s="7"/>
      <c r="D2724" s="6"/>
      <c r="E2724" s="5"/>
      <c r="F2724" s="10"/>
    </row>
    <row r="2725" spans="2:6" ht="14.7" thickBot="1" x14ac:dyDescent="0.55000000000000004">
      <c r="B2725" s="8" t="e">
        <f t="shared" si="43"/>
        <v>#N/A</v>
      </c>
      <c r="C2725" s="7"/>
      <c r="D2725" s="6"/>
      <c r="E2725" s="5"/>
      <c r="F2725" s="10"/>
    </row>
    <row r="2726" spans="2:6" ht="14.7" thickBot="1" x14ac:dyDescent="0.55000000000000004">
      <c r="B2726" s="8" t="e">
        <f t="shared" si="43"/>
        <v>#N/A</v>
      </c>
      <c r="C2726" s="7"/>
      <c r="D2726" s="6"/>
      <c r="E2726" s="5"/>
      <c r="F2726" s="10"/>
    </row>
    <row r="2727" spans="2:6" ht="14.7" thickBot="1" x14ac:dyDescent="0.55000000000000004">
      <c r="B2727" s="8" t="e">
        <f t="shared" si="43"/>
        <v>#N/A</v>
      </c>
      <c r="C2727" s="7"/>
      <c r="D2727" s="6"/>
      <c r="E2727" s="5"/>
      <c r="F2727" s="10"/>
    </row>
    <row r="2728" spans="2:6" ht="14.7" thickBot="1" x14ac:dyDescent="0.55000000000000004">
      <c r="B2728" s="8" t="e">
        <f t="shared" si="43"/>
        <v>#N/A</v>
      </c>
      <c r="C2728" s="7"/>
      <c r="D2728" s="6"/>
      <c r="E2728" s="5"/>
      <c r="F2728" s="10"/>
    </row>
    <row r="2729" spans="2:6" ht="14.7" thickBot="1" x14ac:dyDescent="0.55000000000000004">
      <c r="B2729" s="8" t="e">
        <f t="shared" si="43"/>
        <v>#N/A</v>
      </c>
      <c r="C2729" s="7"/>
      <c r="D2729" s="6"/>
      <c r="E2729" s="5"/>
      <c r="F2729" s="10"/>
    </row>
    <row r="2730" spans="2:6" ht="14.7" thickBot="1" x14ac:dyDescent="0.55000000000000004">
      <c r="B2730" s="8" t="e">
        <f t="shared" si="43"/>
        <v>#N/A</v>
      </c>
      <c r="C2730" s="7"/>
      <c r="D2730" s="6"/>
      <c r="E2730" s="5"/>
      <c r="F2730" s="10"/>
    </row>
    <row r="2731" spans="2:6" ht="14.7" thickBot="1" x14ac:dyDescent="0.55000000000000004">
      <c r="B2731" s="8" t="e">
        <f t="shared" si="43"/>
        <v>#N/A</v>
      </c>
      <c r="C2731" s="7"/>
      <c r="D2731" s="6"/>
      <c r="E2731" s="5"/>
      <c r="F2731" s="10"/>
    </row>
    <row r="2732" spans="2:6" ht="14.7" thickBot="1" x14ac:dyDescent="0.55000000000000004">
      <c r="B2732" s="8" t="e">
        <f t="shared" si="43"/>
        <v>#N/A</v>
      </c>
      <c r="C2732" s="7"/>
      <c r="D2732" s="6"/>
      <c r="E2732" s="5"/>
      <c r="F2732" s="10"/>
    </row>
    <row r="2733" spans="2:6" ht="14.7" thickBot="1" x14ac:dyDescent="0.55000000000000004">
      <c r="B2733" s="8" t="e">
        <f t="shared" si="43"/>
        <v>#N/A</v>
      </c>
      <c r="C2733" s="7"/>
      <c r="D2733" s="6"/>
      <c r="E2733" s="5"/>
      <c r="F2733" s="10"/>
    </row>
    <row r="2734" spans="2:6" ht="14.7" thickBot="1" x14ac:dyDescent="0.55000000000000004">
      <c r="B2734" s="8" t="e">
        <f t="shared" si="43"/>
        <v>#N/A</v>
      </c>
      <c r="C2734" s="7"/>
      <c r="D2734" s="6"/>
      <c r="E2734" s="5"/>
      <c r="F2734" s="10"/>
    </row>
    <row r="2735" spans="2:6" ht="14.7" thickBot="1" x14ac:dyDescent="0.55000000000000004">
      <c r="B2735" s="8" t="e">
        <f t="shared" si="43"/>
        <v>#N/A</v>
      </c>
      <c r="C2735" s="7"/>
      <c r="D2735" s="6"/>
      <c r="E2735" s="5"/>
      <c r="F2735" s="10"/>
    </row>
    <row r="2736" spans="2:6" ht="14.7" thickBot="1" x14ac:dyDescent="0.55000000000000004">
      <c r="B2736" s="8" t="e">
        <f t="shared" si="43"/>
        <v>#N/A</v>
      </c>
      <c r="C2736" s="7"/>
      <c r="D2736" s="6"/>
      <c r="E2736" s="5"/>
      <c r="F2736" s="10"/>
    </row>
    <row r="2737" spans="2:6" ht="14.7" thickBot="1" x14ac:dyDescent="0.55000000000000004">
      <c r="B2737" s="8" t="e">
        <f t="shared" si="43"/>
        <v>#N/A</v>
      </c>
      <c r="C2737" s="7"/>
      <c r="D2737" s="6"/>
      <c r="E2737" s="5"/>
      <c r="F2737" s="10"/>
    </row>
    <row r="2738" spans="2:6" ht="14.7" thickBot="1" x14ac:dyDescent="0.55000000000000004">
      <c r="B2738" s="8" t="e">
        <f t="shared" si="43"/>
        <v>#N/A</v>
      </c>
      <c r="C2738" s="7"/>
      <c r="D2738" s="6"/>
      <c r="E2738" s="5"/>
      <c r="F2738" s="10"/>
    </row>
    <row r="2739" spans="2:6" ht="14.7" thickBot="1" x14ac:dyDescent="0.55000000000000004">
      <c r="B2739" s="8" t="e">
        <f t="shared" ref="B2739:B2802" si="44">IF(ISBLANK(D2739),NA(),B2738+1)</f>
        <v>#N/A</v>
      </c>
      <c r="C2739" s="7"/>
      <c r="D2739" s="6"/>
      <c r="E2739" s="5"/>
      <c r="F2739" s="10"/>
    </row>
    <row r="2740" spans="2:6" ht="14.7" thickBot="1" x14ac:dyDescent="0.55000000000000004">
      <c r="B2740" s="8" t="e">
        <f t="shared" si="44"/>
        <v>#N/A</v>
      </c>
      <c r="C2740" s="7"/>
      <c r="D2740" s="6"/>
      <c r="E2740" s="5"/>
      <c r="F2740" s="10"/>
    </row>
    <row r="2741" spans="2:6" ht="14.7" thickBot="1" x14ac:dyDescent="0.55000000000000004">
      <c r="B2741" s="8" t="e">
        <f t="shared" si="44"/>
        <v>#N/A</v>
      </c>
      <c r="C2741" s="7"/>
      <c r="D2741" s="6"/>
      <c r="E2741" s="5"/>
      <c r="F2741" s="10"/>
    </row>
    <row r="2742" spans="2:6" ht="14.7" thickBot="1" x14ac:dyDescent="0.55000000000000004">
      <c r="B2742" s="8" t="e">
        <f t="shared" si="44"/>
        <v>#N/A</v>
      </c>
      <c r="C2742" s="7"/>
      <c r="D2742" s="6"/>
      <c r="E2742" s="5"/>
      <c r="F2742" s="10"/>
    </row>
    <row r="2743" spans="2:6" ht="14.7" thickBot="1" x14ac:dyDescent="0.55000000000000004">
      <c r="B2743" s="8" t="e">
        <f t="shared" si="44"/>
        <v>#N/A</v>
      </c>
      <c r="C2743" s="7"/>
      <c r="D2743" s="6"/>
      <c r="E2743" s="5"/>
      <c r="F2743" s="10"/>
    </row>
    <row r="2744" spans="2:6" ht="14.7" thickBot="1" x14ac:dyDescent="0.55000000000000004">
      <c r="B2744" s="8" t="e">
        <f t="shared" si="44"/>
        <v>#N/A</v>
      </c>
      <c r="C2744" s="7"/>
      <c r="D2744" s="6"/>
      <c r="E2744" s="5"/>
      <c r="F2744" s="10"/>
    </row>
    <row r="2745" spans="2:6" ht="14.7" thickBot="1" x14ac:dyDescent="0.55000000000000004">
      <c r="B2745" s="8" t="e">
        <f t="shared" si="44"/>
        <v>#N/A</v>
      </c>
      <c r="C2745" s="7"/>
      <c r="D2745" s="6"/>
      <c r="E2745" s="5"/>
      <c r="F2745" s="10"/>
    </row>
    <row r="2746" spans="2:6" ht="14.7" thickBot="1" x14ac:dyDescent="0.55000000000000004">
      <c r="B2746" s="8" t="e">
        <f t="shared" si="44"/>
        <v>#N/A</v>
      </c>
      <c r="C2746" s="7"/>
      <c r="D2746" s="6"/>
      <c r="E2746" s="5"/>
      <c r="F2746" s="10"/>
    </row>
    <row r="2747" spans="2:6" ht="14.7" thickBot="1" x14ac:dyDescent="0.55000000000000004">
      <c r="B2747" s="8" t="e">
        <f t="shared" si="44"/>
        <v>#N/A</v>
      </c>
      <c r="C2747" s="7"/>
      <c r="D2747" s="6"/>
      <c r="E2747" s="5"/>
      <c r="F2747" s="10"/>
    </row>
    <row r="2748" spans="2:6" ht="14.7" thickBot="1" x14ac:dyDescent="0.55000000000000004">
      <c r="B2748" s="8" t="e">
        <f t="shared" si="44"/>
        <v>#N/A</v>
      </c>
      <c r="C2748" s="7"/>
      <c r="D2748" s="6"/>
      <c r="E2748" s="5"/>
      <c r="F2748" s="10"/>
    </row>
    <row r="2749" spans="2:6" ht="14.7" thickBot="1" x14ac:dyDescent="0.55000000000000004">
      <c r="B2749" s="8" t="e">
        <f t="shared" si="44"/>
        <v>#N/A</v>
      </c>
      <c r="C2749" s="7"/>
      <c r="D2749" s="6"/>
      <c r="E2749" s="5"/>
      <c r="F2749" s="10"/>
    </row>
    <row r="2750" spans="2:6" ht="14.7" thickBot="1" x14ac:dyDescent="0.55000000000000004">
      <c r="B2750" s="8" t="e">
        <f t="shared" si="44"/>
        <v>#N/A</v>
      </c>
      <c r="C2750" s="7"/>
      <c r="D2750" s="6"/>
      <c r="E2750" s="5"/>
      <c r="F2750" s="10"/>
    </row>
    <row r="2751" spans="2:6" ht="14.7" thickBot="1" x14ac:dyDescent="0.55000000000000004">
      <c r="B2751" s="8" t="e">
        <f t="shared" si="44"/>
        <v>#N/A</v>
      </c>
      <c r="C2751" s="7"/>
      <c r="D2751" s="6"/>
      <c r="E2751" s="5"/>
      <c r="F2751" s="10"/>
    </row>
    <row r="2752" spans="2:6" ht="14.7" thickBot="1" x14ac:dyDescent="0.55000000000000004">
      <c r="B2752" s="8" t="e">
        <f t="shared" si="44"/>
        <v>#N/A</v>
      </c>
      <c r="C2752" s="7"/>
      <c r="D2752" s="6"/>
      <c r="E2752" s="5"/>
      <c r="F2752" s="10"/>
    </row>
    <row r="2753" spans="2:6" ht="14.7" thickBot="1" x14ac:dyDescent="0.55000000000000004">
      <c r="B2753" s="8" t="e">
        <f t="shared" si="44"/>
        <v>#N/A</v>
      </c>
      <c r="C2753" s="7"/>
      <c r="D2753" s="6"/>
      <c r="E2753" s="5"/>
      <c r="F2753" s="10"/>
    </row>
    <row r="2754" spans="2:6" ht="14.7" thickBot="1" x14ac:dyDescent="0.55000000000000004">
      <c r="B2754" s="8" t="e">
        <f t="shared" si="44"/>
        <v>#N/A</v>
      </c>
      <c r="C2754" s="7"/>
      <c r="D2754" s="6"/>
      <c r="E2754" s="5"/>
      <c r="F2754" s="10"/>
    </row>
    <row r="2755" spans="2:6" ht="14.7" thickBot="1" x14ac:dyDescent="0.55000000000000004">
      <c r="B2755" s="8" t="e">
        <f t="shared" si="44"/>
        <v>#N/A</v>
      </c>
      <c r="C2755" s="7"/>
      <c r="D2755" s="6"/>
      <c r="E2755" s="5"/>
      <c r="F2755" s="10"/>
    </row>
    <row r="2756" spans="2:6" ht="14.7" thickBot="1" x14ac:dyDescent="0.55000000000000004">
      <c r="B2756" s="8" t="e">
        <f t="shared" si="44"/>
        <v>#N/A</v>
      </c>
      <c r="C2756" s="7"/>
      <c r="D2756" s="6"/>
      <c r="E2756" s="5"/>
      <c r="F2756" s="10"/>
    </row>
    <row r="2757" spans="2:6" ht="14.7" thickBot="1" x14ac:dyDescent="0.55000000000000004">
      <c r="B2757" s="8" t="e">
        <f t="shared" si="44"/>
        <v>#N/A</v>
      </c>
      <c r="C2757" s="7"/>
      <c r="D2757" s="6"/>
      <c r="E2757" s="5"/>
      <c r="F2757" s="10"/>
    </row>
    <row r="2758" spans="2:6" ht="14.7" thickBot="1" x14ac:dyDescent="0.55000000000000004">
      <c r="B2758" s="8" t="e">
        <f t="shared" si="44"/>
        <v>#N/A</v>
      </c>
      <c r="C2758" s="7"/>
      <c r="D2758" s="6"/>
      <c r="E2758" s="5"/>
      <c r="F2758" s="10"/>
    </row>
    <row r="2759" spans="2:6" ht="14.7" thickBot="1" x14ac:dyDescent="0.55000000000000004">
      <c r="B2759" s="8" t="e">
        <f t="shared" si="44"/>
        <v>#N/A</v>
      </c>
      <c r="C2759" s="7"/>
      <c r="D2759" s="6"/>
      <c r="E2759" s="5"/>
      <c r="F2759" s="10"/>
    </row>
    <row r="2760" spans="2:6" ht="14.7" thickBot="1" x14ac:dyDescent="0.55000000000000004">
      <c r="B2760" s="8" t="e">
        <f t="shared" si="44"/>
        <v>#N/A</v>
      </c>
      <c r="C2760" s="7"/>
      <c r="D2760" s="6"/>
      <c r="E2760" s="5"/>
      <c r="F2760" s="10"/>
    </row>
    <row r="2761" spans="2:6" ht="14.7" thickBot="1" x14ac:dyDescent="0.55000000000000004">
      <c r="B2761" s="8" t="e">
        <f t="shared" si="44"/>
        <v>#N/A</v>
      </c>
      <c r="C2761" s="7"/>
      <c r="D2761" s="6"/>
      <c r="E2761" s="5"/>
      <c r="F2761" s="10"/>
    </row>
    <row r="2762" spans="2:6" ht="14.7" thickBot="1" x14ac:dyDescent="0.55000000000000004">
      <c r="B2762" s="8" t="e">
        <f t="shared" si="44"/>
        <v>#N/A</v>
      </c>
      <c r="C2762" s="7"/>
      <c r="D2762" s="6"/>
      <c r="E2762" s="5"/>
      <c r="F2762" s="10"/>
    </row>
    <row r="2763" spans="2:6" ht="14.7" thickBot="1" x14ac:dyDescent="0.55000000000000004">
      <c r="B2763" s="8" t="e">
        <f t="shared" si="44"/>
        <v>#N/A</v>
      </c>
      <c r="C2763" s="7"/>
      <c r="D2763" s="6"/>
      <c r="E2763" s="5"/>
      <c r="F2763" s="10"/>
    </row>
    <row r="2764" spans="2:6" ht="14.7" thickBot="1" x14ac:dyDescent="0.55000000000000004">
      <c r="B2764" s="8" t="e">
        <f t="shared" si="44"/>
        <v>#N/A</v>
      </c>
      <c r="C2764" s="7"/>
      <c r="D2764" s="6"/>
      <c r="E2764" s="5"/>
      <c r="F2764" s="10"/>
    </row>
    <row r="2765" spans="2:6" ht="14.7" thickBot="1" x14ac:dyDescent="0.55000000000000004">
      <c r="B2765" s="8" t="e">
        <f t="shared" si="44"/>
        <v>#N/A</v>
      </c>
      <c r="C2765" s="7"/>
      <c r="D2765" s="6"/>
      <c r="E2765" s="5"/>
      <c r="F2765" s="10"/>
    </row>
    <row r="2766" spans="2:6" ht="14.7" thickBot="1" x14ac:dyDescent="0.55000000000000004">
      <c r="B2766" s="8" t="e">
        <f t="shared" si="44"/>
        <v>#N/A</v>
      </c>
      <c r="C2766" s="7"/>
      <c r="D2766" s="6"/>
      <c r="E2766" s="5"/>
      <c r="F2766" s="10"/>
    </row>
    <row r="2767" spans="2:6" ht="14.7" thickBot="1" x14ac:dyDescent="0.55000000000000004">
      <c r="B2767" s="8" t="e">
        <f t="shared" si="44"/>
        <v>#N/A</v>
      </c>
      <c r="C2767" s="7"/>
      <c r="D2767" s="6"/>
      <c r="E2767" s="5"/>
      <c r="F2767" s="10"/>
    </row>
    <row r="2768" spans="2:6" ht="14.7" thickBot="1" x14ac:dyDescent="0.55000000000000004">
      <c r="B2768" s="8" t="e">
        <f t="shared" si="44"/>
        <v>#N/A</v>
      </c>
      <c r="C2768" s="7"/>
      <c r="D2768" s="6"/>
      <c r="E2768" s="5"/>
      <c r="F2768" s="10"/>
    </row>
    <row r="2769" spans="2:6" ht="14.7" thickBot="1" x14ac:dyDescent="0.55000000000000004">
      <c r="B2769" s="8" t="e">
        <f t="shared" si="44"/>
        <v>#N/A</v>
      </c>
      <c r="C2769" s="7"/>
      <c r="D2769" s="6"/>
      <c r="E2769" s="5"/>
      <c r="F2769" s="10"/>
    </row>
    <row r="2770" spans="2:6" ht="14.7" thickBot="1" x14ac:dyDescent="0.55000000000000004">
      <c r="B2770" s="8" t="e">
        <f t="shared" si="44"/>
        <v>#N/A</v>
      </c>
      <c r="C2770" s="7"/>
      <c r="D2770" s="6"/>
      <c r="E2770" s="5"/>
      <c r="F2770" s="10"/>
    </row>
    <row r="2771" spans="2:6" ht="14.7" thickBot="1" x14ac:dyDescent="0.55000000000000004">
      <c r="B2771" s="8" t="e">
        <f t="shared" si="44"/>
        <v>#N/A</v>
      </c>
      <c r="C2771" s="7"/>
      <c r="D2771" s="6"/>
      <c r="E2771" s="5"/>
      <c r="F2771" s="10"/>
    </row>
    <row r="2772" spans="2:6" ht="14.7" thickBot="1" x14ac:dyDescent="0.55000000000000004">
      <c r="B2772" s="8" t="e">
        <f t="shared" si="44"/>
        <v>#N/A</v>
      </c>
      <c r="C2772" s="7"/>
      <c r="D2772" s="6"/>
      <c r="E2772" s="5"/>
      <c r="F2772" s="10"/>
    </row>
    <row r="2773" spans="2:6" ht="14.7" thickBot="1" x14ac:dyDescent="0.55000000000000004">
      <c r="B2773" s="8" t="e">
        <f t="shared" si="44"/>
        <v>#N/A</v>
      </c>
      <c r="C2773" s="7"/>
      <c r="D2773" s="6"/>
      <c r="E2773" s="5"/>
      <c r="F2773" s="10"/>
    </row>
    <row r="2774" spans="2:6" ht="14.7" thickBot="1" x14ac:dyDescent="0.55000000000000004">
      <c r="B2774" s="8" t="e">
        <f t="shared" si="44"/>
        <v>#N/A</v>
      </c>
      <c r="C2774" s="7"/>
      <c r="D2774" s="6"/>
      <c r="E2774" s="5"/>
      <c r="F2774" s="10"/>
    </row>
    <row r="2775" spans="2:6" ht="14.7" thickBot="1" x14ac:dyDescent="0.55000000000000004">
      <c r="B2775" s="8" t="e">
        <f t="shared" si="44"/>
        <v>#N/A</v>
      </c>
      <c r="C2775" s="7"/>
      <c r="D2775" s="6"/>
      <c r="E2775" s="5"/>
      <c r="F2775" s="10"/>
    </row>
    <row r="2776" spans="2:6" ht="14.7" thickBot="1" x14ac:dyDescent="0.55000000000000004">
      <c r="B2776" s="8" t="e">
        <f t="shared" si="44"/>
        <v>#N/A</v>
      </c>
      <c r="C2776" s="7"/>
      <c r="D2776" s="6"/>
      <c r="E2776" s="5"/>
      <c r="F2776" s="10"/>
    </row>
    <row r="2777" spans="2:6" ht="14.7" thickBot="1" x14ac:dyDescent="0.55000000000000004">
      <c r="B2777" s="8" t="e">
        <f t="shared" si="44"/>
        <v>#N/A</v>
      </c>
      <c r="C2777" s="7"/>
      <c r="D2777" s="6"/>
      <c r="E2777" s="5"/>
      <c r="F2777" s="10"/>
    </row>
    <row r="2778" spans="2:6" ht="14.7" thickBot="1" x14ac:dyDescent="0.55000000000000004">
      <c r="B2778" s="8" t="e">
        <f t="shared" si="44"/>
        <v>#N/A</v>
      </c>
      <c r="C2778" s="7"/>
      <c r="D2778" s="6"/>
      <c r="E2778" s="5"/>
      <c r="F2778" s="10"/>
    </row>
    <row r="2779" spans="2:6" ht="14.7" thickBot="1" x14ac:dyDescent="0.55000000000000004">
      <c r="B2779" s="8" t="e">
        <f t="shared" si="44"/>
        <v>#N/A</v>
      </c>
      <c r="C2779" s="7"/>
      <c r="D2779" s="6"/>
      <c r="E2779" s="5"/>
      <c r="F2779" s="10"/>
    </row>
    <row r="2780" spans="2:6" ht="14.7" thickBot="1" x14ac:dyDescent="0.55000000000000004">
      <c r="B2780" s="8" t="e">
        <f t="shared" si="44"/>
        <v>#N/A</v>
      </c>
      <c r="C2780" s="7"/>
      <c r="D2780" s="6"/>
      <c r="E2780" s="5"/>
      <c r="F2780" s="10"/>
    </row>
    <row r="2781" spans="2:6" ht="14.7" thickBot="1" x14ac:dyDescent="0.55000000000000004">
      <c r="B2781" s="8" t="e">
        <f t="shared" si="44"/>
        <v>#N/A</v>
      </c>
      <c r="C2781" s="7"/>
      <c r="D2781" s="6"/>
      <c r="E2781" s="5"/>
      <c r="F2781" s="10"/>
    </row>
    <row r="2782" spans="2:6" ht="14.7" thickBot="1" x14ac:dyDescent="0.55000000000000004">
      <c r="B2782" s="8" t="e">
        <f t="shared" si="44"/>
        <v>#N/A</v>
      </c>
      <c r="C2782" s="7"/>
      <c r="D2782" s="6"/>
      <c r="E2782" s="5"/>
      <c r="F2782" s="10"/>
    </row>
    <row r="2783" spans="2:6" ht="14.7" thickBot="1" x14ac:dyDescent="0.55000000000000004">
      <c r="B2783" s="8" t="e">
        <f t="shared" si="44"/>
        <v>#N/A</v>
      </c>
      <c r="C2783" s="7"/>
      <c r="D2783" s="6"/>
      <c r="E2783" s="5"/>
      <c r="F2783" s="10"/>
    </row>
    <row r="2784" spans="2:6" ht="14.7" thickBot="1" x14ac:dyDescent="0.55000000000000004">
      <c r="B2784" s="8" t="e">
        <f t="shared" si="44"/>
        <v>#N/A</v>
      </c>
      <c r="C2784" s="7"/>
      <c r="D2784" s="6"/>
      <c r="E2784" s="5"/>
      <c r="F2784" s="10"/>
    </row>
    <row r="2785" spans="2:6" ht="14.7" thickBot="1" x14ac:dyDescent="0.55000000000000004">
      <c r="B2785" s="8" t="e">
        <f t="shared" si="44"/>
        <v>#N/A</v>
      </c>
      <c r="C2785" s="7"/>
      <c r="D2785" s="6"/>
      <c r="E2785" s="5"/>
      <c r="F2785" s="10"/>
    </row>
    <row r="2786" spans="2:6" ht="14.7" thickBot="1" x14ac:dyDescent="0.55000000000000004">
      <c r="B2786" s="8" t="e">
        <f t="shared" si="44"/>
        <v>#N/A</v>
      </c>
      <c r="C2786" s="7"/>
      <c r="D2786" s="6"/>
      <c r="E2786" s="5"/>
      <c r="F2786" s="10"/>
    </row>
    <row r="2787" spans="2:6" ht="14.7" thickBot="1" x14ac:dyDescent="0.55000000000000004">
      <c r="B2787" s="8" t="e">
        <f t="shared" si="44"/>
        <v>#N/A</v>
      </c>
      <c r="C2787" s="7"/>
      <c r="D2787" s="6"/>
      <c r="E2787" s="5"/>
      <c r="F2787" s="10"/>
    </row>
    <row r="2788" spans="2:6" ht="14.7" thickBot="1" x14ac:dyDescent="0.55000000000000004">
      <c r="B2788" s="8" t="e">
        <f t="shared" si="44"/>
        <v>#N/A</v>
      </c>
      <c r="C2788" s="7"/>
      <c r="D2788" s="6"/>
      <c r="E2788" s="5"/>
      <c r="F2788" s="10"/>
    </row>
    <row r="2789" spans="2:6" ht="14.7" thickBot="1" x14ac:dyDescent="0.55000000000000004">
      <c r="B2789" s="8" t="e">
        <f t="shared" si="44"/>
        <v>#N/A</v>
      </c>
      <c r="C2789" s="7"/>
      <c r="D2789" s="6"/>
      <c r="E2789" s="5"/>
      <c r="F2789" s="10"/>
    </row>
    <row r="2790" spans="2:6" ht="14.7" thickBot="1" x14ac:dyDescent="0.55000000000000004">
      <c r="B2790" s="8" t="e">
        <f t="shared" si="44"/>
        <v>#N/A</v>
      </c>
      <c r="C2790" s="7"/>
      <c r="D2790" s="6"/>
      <c r="E2790" s="5"/>
      <c r="F2790" s="10"/>
    </row>
    <row r="2791" spans="2:6" ht="14.7" thickBot="1" x14ac:dyDescent="0.55000000000000004">
      <c r="B2791" s="8" t="e">
        <f t="shared" si="44"/>
        <v>#N/A</v>
      </c>
      <c r="C2791" s="7"/>
      <c r="D2791" s="6"/>
      <c r="E2791" s="5"/>
      <c r="F2791" s="10"/>
    </row>
    <row r="2792" spans="2:6" ht="14.7" thickBot="1" x14ac:dyDescent="0.55000000000000004">
      <c r="B2792" s="8" t="e">
        <f t="shared" si="44"/>
        <v>#N/A</v>
      </c>
      <c r="C2792" s="7"/>
      <c r="D2792" s="6"/>
      <c r="E2792" s="5"/>
      <c r="F2792" s="10"/>
    </row>
    <row r="2793" spans="2:6" ht="14.7" thickBot="1" x14ac:dyDescent="0.55000000000000004">
      <c r="B2793" s="8" t="e">
        <f t="shared" si="44"/>
        <v>#N/A</v>
      </c>
      <c r="C2793" s="7"/>
      <c r="D2793" s="6"/>
      <c r="E2793" s="5"/>
      <c r="F2793" s="10"/>
    </row>
    <row r="2794" spans="2:6" ht="14.7" thickBot="1" x14ac:dyDescent="0.55000000000000004">
      <c r="B2794" s="8" t="e">
        <f t="shared" si="44"/>
        <v>#N/A</v>
      </c>
      <c r="C2794" s="7"/>
      <c r="D2794" s="6"/>
      <c r="E2794" s="5"/>
      <c r="F2794" s="10"/>
    </row>
    <row r="2795" spans="2:6" ht="14.7" thickBot="1" x14ac:dyDescent="0.55000000000000004">
      <c r="B2795" s="8" t="e">
        <f t="shared" si="44"/>
        <v>#N/A</v>
      </c>
      <c r="C2795" s="7"/>
      <c r="D2795" s="6"/>
      <c r="E2795" s="5"/>
      <c r="F2795" s="10"/>
    </row>
    <row r="2796" spans="2:6" ht="14.7" thickBot="1" x14ac:dyDescent="0.55000000000000004">
      <c r="B2796" s="8" t="e">
        <f t="shared" si="44"/>
        <v>#N/A</v>
      </c>
      <c r="C2796" s="7"/>
      <c r="D2796" s="6"/>
      <c r="E2796" s="5"/>
      <c r="F2796" s="10"/>
    </row>
    <row r="2797" spans="2:6" ht="14.7" thickBot="1" x14ac:dyDescent="0.55000000000000004">
      <c r="B2797" s="8" t="e">
        <f t="shared" si="44"/>
        <v>#N/A</v>
      </c>
      <c r="C2797" s="7"/>
      <c r="D2797" s="6"/>
      <c r="E2797" s="5"/>
      <c r="F2797" s="10"/>
    </row>
    <row r="2798" spans="2:6" ht="14.7" thickBot="1" x14ac:dyDescent="0.55000000000000004">
      <c r="B2798" s="8" t="e">
        <f t="shared" si="44"/>
        <v>#N/A</v>
      </c>
      <c r="C2798" s="7"/>
      <c r="D2798" s="6"/>
      <c r="E2798" s="5"/>
      <c r="F2798" s="10"/>
    </row>
    <row r="2799" spans="2:6" ht="14.7" thickBot="1" x14ac:dyDescent="0.55000000000000004">
      <c r="B2799" s="8" t="e">
        <f t="shared" si="44"/>
        <v>#N/A</v>
      </c>
      <c r="C2799" s="7"/>
      <c r="D2799" s="6"/>
      <c r="E2799" s="5"/>
      <c r="F2799" s="10"/>
    </row>
    <row r="2800" spans="2:6" ht="14.7" thickBot="1" x14ac:dyDescent="0.55000000000000004">
      <c r="B2800" s="8" t="e">
        <f t="shared" si="44"/>
        <v>#N/A</v>
      </c>
      <c r="C2800" s="7"/>
      <c r="D2800" s="6"/>
      <c r="E2800" s="5"/>
      <c r="F2800" s="10"/>
    </row>
    <row r="2801" spans="2:6" ht="14.7" thickBot="1" x14ac:dyDescent="0.55000000000000004">
      <c r="B2801" s="8" t="e">
        <f t="shared" si="44"/>
        <v>#N/A</v>
      </c>
      <c r="C2801" s="7"/>
      <c r="D2801" s="6"/>
      <c r="E2801" s="5"/>
      <c r="F2801" s="10"/>
    </row>
    <row r="2802" spans="2:6" ht="14.7" thickBot="1" x14ac:dyDescent="0.55000000000000004">
      <c r="B2802" s="8" t="e">
        <f t="shared" si="44"/>
        <v>#N/A</v>
      </c>
      <c r="C2802" s="7"/>
      <c r="D2802" s="6"/>
      <c r="E2802" s="5"/>
      <c r="F2802" s="10"/>
    </row>
    <row r="2803" spans="2:6" ht="14.7" thickBot="1" x14ac:dyDescent="0.55000000000000004">
      <c r="B2803" s="8" t="e">
        <f t="shared" ref="B2803:B2866" si="45">IF(ISBLANK(D2803),NA(),B2802+1)</f>
        <v>#N/A</v>
      </c>
      <c r="C2803" s="7"/>
      <c r="D2803" s="6"/>
      <c r="E2803" s="5"/>
      <c r="F2803" s="10"/>
    </row>
    <row r="2804" spans="2:6" ht="14.7" thickBot="1" x14ac:dyDescent="0.55000000000000004">
      <c r="B2804" s="8" t="e">
        <f t="shared" si="45"/>
        <v>#N/A</v>
      </c>
      <c r="C2804" s="7"/>
      <c r="D2804" s="6"/>
      <c r="E2804" s="5"/>
      <c r="F2804" s="10"/>
    </row>
    <row r="2805" spans="2:6" ht="14.7" thickBot="1" x14ac:dyDescent="0.55000000000000004">
      <c r="B2805" s="8" t="e">
        <f t="shared" si="45"/>
        <v>#N/A</v>
      </c>
      <c r="C2805" s="7"/>
      <c r="D2805" s="6"/>
      <c r="E2805" s="5"/>
      <c r="F2805" s="10"/>
    </row>
    <row r="2806" spans="2:6" ht="14.7" thickBot="1" x14ac:dyDescent="0.55000000000000004">
      <c r="B2806" s="8" t="e">
        <f t="shared" si="45"/>
        <v>#N/A</v>
      </c>
      <c r="C2806" s="7"/>
      <c r="D2806" s="6"/>
      <c r="E2806" s="5"/>
      <c r="F2806" s="10"/>
    </row>
    <row r="2807" spans="2:6" ht="14.7" thickBot="1" x14ac:dyDescent="0.55000000000000004">
      <c r="B2807" s="8" t="e">
        <f t="shared" si="45"/>
        <v>#N/A</v>
      </c>
      <c r="C2807" s="7"/>
      <c r="D2807" s="6"/>
      <c r="E2807" s="5"/>
      <c r="F2807" s="10"/>
    </row>
    <row r="2808" spans="2:6" ht="14.7" thickBot="1" x14ac:dyDescent="0.55000000000000004">
      <c r="B2808" s="8" t="e">
        <f t="shared" si="45"/>
        <v>#N/A</v>
      </c>
      <c r="C2808" s="7"/>
      <c r="D2808" s="6"/>
      <c r="E2808" s="5"/>
      <c r="F2808" s="10"/>
    </row>
    <row r="2809" spans="2:6" ht="14.7" thickBot="1" x14ac:dyDescent="0.55000000000000004">
      <c r="B2809" s="8" t="e">
        <f t="shared" si="45"/>
        <v>#N/A</v>
      </c>
      <c r="C2809" s="7"/>
      <c r="D2809" s="6"/>
      <c r="E2809" s="5"/>
      <c r="F2809" s="10"/>
    </row>
    <row r="2810" spans="2:6" ht="14.7" thickBot="1" x14ac:dyDescent="0.55000000000000004">
      <c r="B2810" s="8" t="e">
        <f t="shared" si="45"/>
        <v>#N/A</v>
      </c>
      <c r="C2810" s="7"/>
      <c r="D2810" s="6"/>
      <c r="E2810" s="5"/>
      <c r="F2810" s="10"/>
    </row>
    <row r="2811" spans="2:6" ht="14.7" thickBot="1" x14ac:dyDescent="0.55000000000000004">
      <c r="B2811" s="8" t="e">
        <f t="shared" si="45"/>
        <v>#N/A</v>
      </c>
      <c r="C2811" s="7"/>
      <c r="D2811" s="6"/>
      <c r="E2811" s="5"/>
      <c r="F2811" s="10"/>
    </row>
    <row r="2812" spans="2:6" ht="14.7" thickBot="1" x14ac:dyDescent="0.55000000000000004">
      <c r="B2812" s="8" t="e">
        <f t="shared" si="45"/>
        <v>#N/A</v>
      </c>
      <c r="C2812" s="7"/>
      <c r="D2812" s="6"/>
      <c r="E2812" s="5"/>
      <c r="F2812" s="10"/>
    </row>
    <row r="2813" spans="2:6" ht="14.7" thickBot="1" x14ac:dyDescent="0.55000000000000004">
      <c r="B2813" s="8" t="e">
        <f t="shared" si="45"/>
        <v>#N/A</v>
      </c>
      <c r="C2813" s="7"/>
      <c r="D2813" s="6"/>
      <c r="E2813" s="5"/>
      <c r="F2813" s="10"/>
    </row>
    <row r="2814" spans="2:6" ht="14.7" thickBot="1" x14ac:dyDescent="0.55000000000000004">
      <c r="B2814" s="8" t="e">
        <f t="shared" si="45"/>
        <v>#N/A</v>
      </c>
      <c r="C2814" s="7"/>
      <c r="D2814" s="6"/>
      <c r="E2814" s="5"/>
      <c r="F2814" s="10"/>
    </row>
    <row r="2815" spans="2:6" ht="14.7" thickBot="1" x14ac:dyDescent="0.55000000000000004">
      <c r="B2815" s="8" t="e">
        <f t="shared" si="45"/>
        <v>#N/A</v>
      </c>
      <c r="C2815" s="7"/>
      <c r="D2815" s="6"/>
      <c r="E2815" s="5"/>
      <c r="F2815" s="10"/>
    </row>
    <row r="2816" spans="2:6" ht="14.7" thickBot="1" x14ac:dyDescent="0.55000000000000004">
      <c r="B2816" s="8" t="e">
        <f t="shared" si="45"/>
        <v>#N/A</v>
      </c>
      <c r="C2816" s="7"/>
      <c r="D2816" s="6"/>
      <c r="E2816" s="5"/>
      <c r="F2816" s="10"/>
    </row>
    <row r="2817" spans="2:6" ht="14.7" thickBot="1" x14ac:dyDescent="0.55000000000000004">
      <c r="B2817" s="8" t="e">
        <f t="shared" si="45"/>
        <v>#N/A</v>
      </c>
      <c r="C2817" s="7"/>
      <c r="D2817" s="6"/>
      <c r="E2817" s="5"/>
      <c r="F2817" s="10"/>
    </row>
    <row r="2818" spans="2:6" ht="14.7" thickBot="1" x14ac:dyDescent="0.55000000000000004">
      <c r="B2818" s="8" t="e">
        <f t="shared" si="45"/>
        <v>#N/A</v>
      </c>
      <c r="C2818" s="7"/>
      <c r="D2818" s="6"/>
      <c r="E2818" s="5"/>
      <c r="F2818" s="10"/>
    </row>
    <row r="2819" spans="2:6" ht="14.7" thickBot="1" x14ac:dyDescent="0.55000000000000004">
      <c r="B2819" s="8" t="e">
        <f t="shared" si="45"/>
        <v>#N/A</v>
      </c>
      <c r="C2819" s="7"/>
      <c r="D2819" s="6"/>
      <c r="E2819" s="5"/>
      <c r="F2819" s="10"/>
    </row>
    <row r="2820" spans="2:6" ht="14.7" thickBot="1" x14ac:dyDescent="0.55000000000000004">
      <c r="B2820" s="8" t="e">
        <f t="shared" si="45"/>
        <v>#N/A</v>
      </c>
      <c r="C2820" s="7"/>
      <c r="D2820" s="6"/>
      <c r="E2820" s="5"/>
      <c r="F2820" s="10"/>
    </row>
    <row r="2821" spans="2:6" ht="14.7" thickBot="1" x14ac:dyDescent="0.55000000000000004">
      <c r="B2821" s="8" t="e">
        <f t="shared" si="45"/>
        <v>#N/A</v>
      </c>
      <c r="C2821" s="7"/>
      <c r="D2821" s="6"/>
      <c r="E2821" s="5"/>
      <c r="F2821" s="10"/>
    </row>
    <row r="2822" spans="2:6" ht="14.7" thickBot="1" x14ac:dyDescent="0.55000000000000004">
      <c r="B2822" s="8" t="e">
        <f t="shared" si="45"/>
        <v>#N/A</v>
      </c>
      <c r="C2822" s="7"/>
      <c r="D2822" s="6"/>
      <c r="E2822" s="5"/>
      <c r="F2822" s="10"/>
    </row>
    <row r="2823" spans="2:6" ht="14.7" thickBot="1" x14ac:dyDescent="0.55000000000000004">
      <c r="B2823" s="8" t="e">
        <f t="shared" si="45"/>
        <v>#N/A</v>
      </c>
      <c r="C2823" s="7"/>
      <c r="D2823" s="6"/>
      <c r="E2823" s="5"/>
      <c r="F2823" s="10"/>
    </row>
    <row r="2824" spans="2:6" ht="14.7" thickBot="1" x14ac:dyDescent="0.55000000000000004">
      <c r="B2824" s="8" t="e">
        <f t="shared" si="45"/>
        <v>#N/A</v>
      </c>
      <c r="C2824" s="7"/>
      <c r="D2824" s="6"/>
      <c r="E2824" s="5"/>
      <c r="F2824" s="10"/>
    </row>
    <row r="2825" spans="2:6" ht="14.7" thickBot="1" x14ac:dyDescent="0.55000000000000004">
      <c r="B2825" s="8" t="e">
        <f t="shared" si="45"/>
        <v>#N/A</v>
      </c>
      <c r="C2825" s="7"/>
      <c r="D2825" s="6"/>
      <c r="E2825" s="5"/>
      <c r="F2825" s="10"/>
    </row>
    <row r="2826" spans="2:6" ht="14.7" thickBot="1" x14ac:dyDescent="0.55000000000000004">
      <c r="B2826" s="8" t="e">
        <f t="shared" si="45"/>
        <v>#N/A</v>
      </c>
      <c r="C2826" s="7"/>
      <c r="D2826" s="6"/>
      <c r="E2826" s="5"/>
      <c r="F2826" s="10"/>
    </row>
    <row r="2827" spans="2:6" ht="14.7" thickBot="1" x14ac:dyDescent="0.55000000000000004">
      <c r="B2827" s="8" t="e">
        <f t="shared" si="45"/>
        <v>#N/A</v>
      </c>
      <c r="C2827" s="7"/>
      <c r="D2827" s="6"/>
      <c r="E2827" s="5"/>
      <c r="F2827" s="10"/>
    </row>
    <row r="2828" spans="2:6" ht="14.7" thickBot="1" x14ac:dyDescent="0.55000000000000004">
      <c r="B2828" s="8" t="e">
        <f t="shared" si="45"/>
        <v>#N/A</v>
      </c>
      <c r="C2828" s="7"/>
      <c r="D2828" s="6"/>
      <c r="E2828" s="5"/>
      <c r="F2828" s="10"/>
    </row>
    <row r="2829" spans="2:6" ht="14.7" thickBot="1" x14ac:dyDescent="0.55000000000000004">
      <c r="B2829" s="8" t="e">
        <f t="shared" si="45"/>
        <v>#N/A</v>
      </c>
      <c r="C2829" s="7"/>
      <c r="D2829" s="6"/>
      <c r="E2829" s="5"/>
      <c r="F2829" s="10"/>
    </row>
    <row r="2830" spans="2:6" ht="14.7" thickBot="1" x14ac:dyDescent="0.55000000000000004">
      <c r="B2830" s="8" t="e">
        <f t="shared" si="45"/>
        <v>#N/A</v>
      </c>
      <c r="C2830" s="7"/>
      <c r="D2830" s="6"/>
      <c r="E2830" s="5"/>
      <c r="F2830" s="10"/>
    </row>
    <row r="2831" spans="2:6" ht="14.7" thickBot="1" x14ac:dyDescent="0.55000000000000004">
      <c r="B2831" s="8" t="e">
        <f t="shared" si="45"/>
        <v>#N/A</v>
      </c>
      <c r="C2831" s="7"/>
      <c r="D2831" s="6"/>
      <c r="E2831" s="5"/>
      <c r="F2831" s="10"/>
    </row>
    <row r="2832" spans="2:6" ht="14.7" thickBot="1" x14ac:dyDescent="0.55000000000000004">
      <c r="B2832" s="8" t="e">
        <f t="shared" si="45"/>
        <v>#N/A</v>
      </c>
      <c r="C2832" s="7"/>
      <c r="D2832" s="6"/>
      <c r="E2832" s="5"/>
      <c r="F2832" s="10"/>
    </row>
    <row r="2833" spans="2:6" ht="14.7" thickBot="1" x14ac:dyDescent="0.55000000000000004">
      <c r="B2833" s="8" t="e">
        <f t="shared" si="45"/>
        <v>#N/A</v>
      </c>
      <c r="C2833" s="7"/>
      <c r="D2833" s="6"/>
      <c r="E2833" s="5"/>
      <c r="F2833" s="10"/>
    </row>
    <row r="2834" spans="2:6" ht="14.7" thickBot="1" x14ac:dyDescent="0.55000000000000004">
      <c r="B2834" s="8" t="e">
        <f t="shared" si="45"/>
        <v>#N/A</v>
      </c>
      <c r="C2834" s="7"/>
      <c r="D2834" s="6"/>
      <c r="E2834" s="5"/>
      <c r="F2834" s="10"/>
    </row>
    <row r="2835" spans="2:6" ht="14.7" thickBot="1" x14ac:dyDescent="0.55000000000000004">
      <c r="B2835" s="8" t="e">
        <f t="shared" si="45"/>
        <v>#N/A</v>
      </c>
      <c r="C2835" s="7"/>
      <c r="D2835" s="6"/>
      <c r="E2835" s="5"/>
      <c r="F2835" s="10"/>
    </row>
    <row r="2836" spans="2:6" ht="14.7" thickBot="1" x14ac:dyDescent="0.55000000000000004">
      <c r="B2836" s="8" t="e">
        <f t="shared" si="45"/>
        <v>#N/A</v>
      </c>
      <c r="C2836" s="7"/>
      <c r="D2836" s="6"/>
      <c r="E2836" s="5"/>
      <c r="F2836" s="10"/>
    </row>
    <row r="2837" spans="2:6" ht="14.7" thickBot="1" x14ac:dyDescent="0.55000000000000004">
      <c r="B2837" s="8" t="e">
        <f t="shared" si="45"/>
        <v>#N/A</v>
      </c>
      <c r="C2837" s="7"/>
      <c r="D2837" s="6"/>
      <c r="E2837" s="5"/>
      <c r="F2837" s="10"/>
    </row>
    <row r="2838" spans="2:6" ht="14.7" thickBot="1" x14ac:dyDescent="0.55000000000000004">
      <c r="B2838" s="8" t="e">
        <f t="shared" si="45"/>
        <v>#N/A</v>
      </c>
      <c r="C2838" s="7"/>
      <c r="D2838" s="6"/>
      <c r="E2838" s="5"/>
      <c r="F2838" s="10"/>
    </row>
    <row r="2839" spans="2:6" ht="14.7" thickBot="1" x14ac:dyDescent="0.55000000000000004">
      <c r="B2839" s="8" t="e">
        <f t="shared" si="45"/>
        <v>#N/A</v>
      </c>
      <c r="C2839" s="7"/>
      <c r="D2839" s="6"/>
      <c r="E2839" s="5"/>
      <c r="F2839" s="10"/>
    </row>
    <row r="2840" spans="2:6" ht="14.7" thickBot="1" x14ac:dyDescent="0.55000000000000004">
      <c r="B2840" s="8" t="e">
        <f t="shared" si="45"/>
        <v>#N/A</v>
      </c>
      <c r="C2840" s="7"/>
      <c r="D2840" s="6"/>
      <c r="E2840" s="5"/>
      <c r="F2840" s="10"/>
    </row>
    <row r="2841" spans="2:6" ht="14.7" thickBot="1" x14ac:dyDescent="0.55000000000000004">
      <c r="B2841" s="8" t="e">
        <f t="shared" si="45"/>
        <v>#N/A</v>
      </c>
      <c r="C2841" s="7"/>
      <c r="D2841" s="6"/>
      <c r="E2841" s="5"/>
      <c r="F2841" s="10"/>
    </row>
    <row r="2842" spans="2:6" ht="14.7" thickBot="1" x14ac:dyDescent="0.55000000000000004">
      <c r="B2842" s="8" t="e">
        <f t="shared" si="45"/>
        <v>#N/A</v>
      </c>
      <c r="C2842" s="7"/>
      <c r="D2842" s="6"/>
      <c r="E2842" s="5"/>
      <c r="F2842" s="10"/>
    </row>
    <row r="2843" spans="2:6" ht="14.7" thickBot="1" x14ac:dyDescent="0.55000000000000004">
      <c r="B2843" s="8" t="e">
        <f t="shared" si="45"/>
        <v>#N/A</v>
      </c>
      <c r="C2843" s="7"/>
      <c r="D2843" s="6"/>
      <c r="E2843" s="5"/>
      <c r="F2843" s="10"/>
    </row>
    <row r="2844" spans="2:6" ht="14.7" thickBot="1" x14ac:dyDescent="0.55000000000000004">
      <c r="B2844" s="8" t="e">
        <f t="shared" si="45"/>
        <v>#N/A</v>
      </c>
      <c r="C2844" s="7"/>
      <c r="D2844" s="6"/>
      <c r="E2844" s="5"/>
      <c r="F2844" s="10"/>
    </row>
    <row r="2845" spans="2:6" ht="14.7" thickBot="1" x14ac:dyDescent="0.55000000000000004">
      <c r="B2845" s="8" t="e">
        <f t="shared" si="45"/>
        <v>#N/A</v>
      </c>
      <c r="C2845" s="7"/>
      <c r="D2845" s="6"/>
      <c r="E2845" s="5"/>
      <c r="F2845" s="10"/>
    </row>
    <row r="2846" spans="2:6" ht="14.7" thickBot="1" x14ac:dyDescent="0.55000000000000004">
      <c r="B2846" s="8" t="e">
        <f t="shared" si="45"/>
        <v>#N/A</v>
      </c>
      <c r="C2846" s="7"/>
      <c r="D2846" s="6"/>
      <c r="E2846" s="5"/>
      <c r="F2846" s="10"/>
    </row>
    <row r="2847" spans="2:6" ht="14.7" thickBot="1" x14ac:dyDescent="0.55000000000000004">
      <c r="B2847" s="8" t="e">
        <f t="shared" si="45"/>
        <v>#N/A</v>
      </c>
      <c r="C2847" s="7"/>
      <c r="D2847" s="6"/>
      <c r="E2847" s="5"/>
      <c r="F2847" s="10"/>
    </row>
    <row r="2848" spans="2:6" ht="14.7" thickBot="1" x14ac:dyDescent="0.55000000000000004">
      <c r="B2848" s="8" t="e">
        <f t="shared" si="45"/>
        <v>#N/A</v>
      </c>
      <c r="C2848" s="7"/>
      <c r="D2848" s="6"/>
      <c r="E2848" s="5"/>
      <c r="F2848" s="10"/>
    </row>
    <row r="2849" spans="2:6" ht="14.7" thickBot="1" x14ac:dyDescent="0.55000000000000004">
      <c r="B2849" s="8" t="e">
        <f t="shared" si="45"/>
        <v>#N/A</v>
      </c>
      <c r="C2849" s="7"/>
      <c r="D2849" s="6"/>
      <c r="E2849" s="5"/>
      <c r="F2849" s="10"/>
    </row>
    <row r="2850" spans="2:6" ht="14.7" thickBot="1" x14ac:dyDescent="0.55000000000000004">
      <c r="B2850" s="8" t="e">
        <f t="shared" si="45"/>
        <v>#N/A</v>
      </c>
      <c r="C2850" s="7"/>
      <c r="D2850" s="6"/>
      <c r="E2850" s="5"/>
      <c r="F2850" s="10"/>
    </row>
    <row r="2851" spans="2:6" ht="14.7" thickBot="1" x14ac:dyDescent="0.55000000000000004">
      <c r="B2851" s="8" t="e">
        <f t="shared" si="45"/>
        <v>#N/A</v>
      </c>
      <c r="C2851" s="7"/>
      <c r="D2851" s="6"/>
      <c r="E2851" s="5"/>
      <c r="F2851" s="10"/>
    </row>
    <row r="2852" spans="2:6" ht="14.7" thickBot="1" x14ac:dyDescent="0.55000000000000004">
      <c r="B2852" s="8" t="e">
        <f t="shared" si="45"/>
        <v>#N/A</v>
      </c>
      <c r="C2852" s="7"/>
      <c r="D2852" s="6"/>
      <c r="E2852" s="5"/>
      <c r="F2852" s="10"/>
    </row>
    <row r="2853" spans="2:6" ht="14.7" thickBot="1" x14ac:dyDescent="0.55000000000000004">
      <c r="B2853" s="8" t="e">
        <f t="shared" si="45"/>
        <v>#N/A</v>
      </c>
      <c r="C2853" s="7"/>
      <c r="D2853" s="6"/>
      <c r="E2853" s="5"/>
      <c r="F2853" s="10"/>
    </row>
    <row r="2854" spans="2:6" ht="14.7" thickBot="1" x14ac:dyDescent="0.55000000000000004">
      <c r="B2854" s="8" t="e">
        <f t="shared" si="45"/>
        <v>#N/A</v>
      </c>
      <c r="C2854" s="7"/>
      <c r="D2854" s="6"/>
      <c r="E2854" s="5"/>
      <c r="F2854" s="10"/>
    </row>
    <row r="2855" spans="2:6" ht="14.7" thickBot="1" x14ac:dyDescent="0.55000000000000004">
      <c r="B2855" s="8" t="e">
        <f t="shared" si="45"/>
        <v>#N/A</v>
      </c>
      <c r="C2855" s="7"/>
      <c r="D2855" s="6"/>
      <c r="E2855" s="5"/>
      <c r="F2855" s="10"/>
    </row>
    <row r="2856" spans="2:6" ht="14.7" thickBot="1" x14ac:dyDescent="0.55000000000000004">
      <c r="B2856" s="8" t="e">
        <f t="shared" si="45"/>
        <v>#N/A</v>
      </c>
      <c r="C2856" s="7"/>
      <c r="D2856" s="6"/>
      <c r="E2856" s="5"/>
      <c r="F2856" s="10"/>
    </row>
    <row r="2857" spans="2:6" ht="14.7" thickBot="1" x14ac:dyDescent="0.55000000000000004">
      <c r="B2857" s="8" t="e">
        <f t="shared" si="45"/>
        <v>#N/A</v>
      </c>
      <c r="C2857" s="7"/>
      <c r="D2857" s="6"/>
      <c r="E2857" s="5"/>
      <c r="F2857" s="10"/>
    </row>
    <row r="2858" spans="2:6" ht="14.7" thickBot="1" x14ac:dyDescent="0.55000000000000004">
      <c r="B2858" s="8" t="e">
        <f t="shared" si="45"/>
        <v>#N/A</v>
      </c>
      <c r="C2858" s="7"/>
      <c r="D2858" s="6"/>
      <c r="E2858" s="5"/>
      <c r="F2858" s="10"/>
    </row>
    <row r="2859" spans="2:6" ht="14.7" thickBot="1" x14ac:dyDescent="0.55000000000000004">
      <c r="B2859" s="8" t="e">
        <f t="shared" si="45"/>
        <v>#N/A</v>
      </c>
      <c r="C2859" s="7"/>
      <c r="D2859" s="6"/>
      <c r="E2859" s="5"/>
      <c r="F2859" s="10"/>
    </row>
    <row r="2860" spans="2:6" ht="14.7" thickBot="1" x14ac:dyDescent="0.55000000000000004">
      <c r="B2860" s="8" t="e">
        <f t="shared" si="45"/>
        <v>#N/A</v>
      </c>
      <c r="C2860" s="7"/>
      <c r="D2860" s="6"/>
      <c r="E2860" s="5"/>
      <c r="F2860" s="10"/>
    </row>
    <row r="2861" spans="2:6" ht="14.7" thickBot="1" x14ac:dyDescent="0.55000000000000004">
      <c r="B2861" s="8" t="e">
        <f t="shared" si="45"/>
        <v>#N/A</v>
      </c>
      <c r="C2861" s="7"/>
      <c r="D2861" s="6"/>
      <c r="E2861" s="5"/>
      <c r="F2861" s="10"/>
    </row>
    <row r="2862" spans="2:6" ht="14.7" thickBot="1" x14ac:dyDescent="0.55000000000000004">
      <c r="B2862" s="8" t="e">
        <f t="shared" si="45"/>
        <v>#N/A</v>
      </c>
      <c r="C2862" s="7"/>
      <c r="D2862" s="6"/>
      <c r="E2862" s="5"/>
      <c r="F2862" s="10"/>
    </row>
    <row r="2863" spans="2:6" ht="14.7" thickBot="1" x14ac:dyDescent="0.55000000000000004">
      <c r="B2863" s="8" t="e">
        <f t="shared" si="45"/>
        <v>#N/A</v>
      </c>
      <c r="C2863" s="7"/>
      <c r="D2863" s="6"/>
      <c r="E2863" s="5"/>
      <c r="F2863" s="10"/>
    </row>
    <row r="2864" spans="2:6" ht="14.7" thickBot="1" x14ac:dyDescent="0.55000000000000004">
      <c r="B2864" s="8" t="e">
        <f t="shared" si="45"/>
        <v>#N/A</v>
      </c>
      <c r="C2864" s="7"/>
      <c r="D2864" s="6"/>
      <c r="E2864" s="5"/>
      <c r="F2864" s="10"/>
    </row>
    <row r="2865" spans="2:6" ht="14.7" thickBot="1" x14ac:dyDescent="0.55000000000000004">
      <c r="B2865" s="8" t="e">
        <f t="shared" si="45"/>
        <v>#N/A</v>
      </c>
      <c r="C2865" s="7"/>
      <c r="D2865" s="6"/>
      <c r="E2865" s="5"/>
      <c r="F2865" s="10"/>
    </row>
    <row r="2866" spans="2:6" ht="14.7" thickBot="1" x14ac:dyDescent="0.55000000000000004">
      <c r="B2866" s="8" t="e">
        <f t="shared" si="45"/>
        <v>#N/A</v>
      </c>
      <c r="C2866" s="7"/>
      <c r="D2866" s="6"/>
      <c r="E2866" s="5"/>
      <c r="F2866" s="10"/>
    </row>
    <row r="2867" spans="2:6" ht="14.7" thickBot="1" x14ac:dyDescent="0.55000000000000004">
      <c r="B2867" s="8" t="e">
        <f t="shared" ref="B2867:B2930" si="46">IF(ISBLANK(D2867),NA(),B2866+1)</f>
        <v>#N/A</v>
      </c>
      <c r="C2867" s="7"/>
      <c r="D2867" s="6"/>
      <c r="E2867" s="5"/>
      <c r="F2867" s="10"/>
    </row>
    <row r="2868" spans="2:6" ht="14.7" thickBot="1" x14ac:dyDescent="0.55000000000000004">
      <c r="B2868" s="8" t="e">
        <f t="shared" si="46"/>
        <v>#N/A</v>
      </c>
      <c r="C2868" s="7"/>
      <c r="D2868" s="6"/>
      <c r="E2868" s="5"/>
      <c r="F2868" s="10"/>
    </row>
    <row r="2869" spans="2:6" ht="14.7" thickBot="1" x14ac:dyDescent="0.55000000000000004">
      <c r="B2869" s="8" t="e">
        <f t="shared" si="46"/>
        <v>#N/A</v>
      </c>
      <c r="C2869" s="7"/>
      <c r="D2869" s="6"/>
      <c r="E2869" s="5"/>
      <c r="F2869" s="10"/>
    </row>
    <row r="2870" spans="2:6" ht="14.7" thickBot="1" x14ac:dyDescent="0.55000000000000004">
      <c r="B2870" s="8" t="e">
        <f t="shared" si="46"/>
        <v>#N/A</v>
      </c>
      <c r="C2870" s="7"/>
      <c r="D2870" s="6"/>
      <c r="E2870" s="5"/>
      <c r="F2870" s="10"/>
    </row>
    <row r="2871" spans="2:6" ht="14.7" thickBot="1" x14ac:dyDescent="0.55000000000000004">
      <c r="B2871" s="8" t="e">
        <f t="shared" si="46"/>
        <v>#N/A</v>
      </c>
      <c r="C2871" s="7"/>
      <c r="D2871" s="6"/>
      <c r="E2871" s="5"/>
      <c r="F2871" s="10"/>
    </row>
    <row r="2872" spans="2:6" ht="14.7" thickBot="1" x14ac:dyDescent="0.55000000000000004">
      <c r="B2872" s="8" t="e">
        <f t="shared" si="46"/>
        <v>#N/A</v>
      </c>
      <c r="C2872" s="7"/>
      <c r="D2872" s="6"/>
      <c r="E2872" s="5"/>
      <c r="F2872" s="10"/>
    </row>
    <row r="2873" spans="2:6" ht="14.7" thickBot="1" x14ac:dyDescent="0.55000000000000004">
      <c r="B2873" s="8" t="e">
        <f t="shared" si="46"/>
        <v>#N/A</v>
      </c>
      <c r="C2873" s="7"/>
      <c r="D2873" s="6"/>
      <c r="E2873" s="5"/>
      <c r="F2873" s="10"/>
    </row>
    <row r="2874" spans="2:6" ht="14.7" thickBot="1" x14ac:dyDescent="0.55000000000000004">
      <c r="B2874" s="8" t="e">
        <f t="shared" si="46"/>
        <v>#N/A</v>
      </c>
      <c r="C2874" s="7"/>
      <c r="D2874" s="6"/>
      <c r="E2874" s="5"/>
      <c r="F2874" s="10"/>
    </row>
    <row r="2875" spans="2:6" ht="14.7" thickBot="1" x14ac:dyDescent="0.55000000000000004">
      <c r="B2875" s="8" t="e">
        <f t="shared" si="46"/>
        <v>#N/A</v>
      </c>
      <c r="C2875" s="7"/>
      <c r="D2875" s="6"/>
      <c r="E2875" s="5"/>
      <c r="F2875" s="10"/>
    </row>
    <row r="2876" spans="2:6" ht="14.7" thickBot="1" x14ac:dyDescent="0.55000000000000004">
      <c r="B2876" s="8" t="e">
        <f t="shared" si="46"/>
        <v>#N/A</v>
      </c>
      <c r="C2876" s="7"/>
      <c r="D2876" s="6"/>
      <c r="E2876" s="5"/>
      <c r="F2876" s="10"/>
    </row>
    <row r="2877" spans="2:6" ht="14.7" thickBot="1" x14ac:dyDescent="0.55000000000000004">
      <c r="B2877" s="8" t="e">
        <f t="shared" si="46"/>
        <v>#N/A</v>
      </c>
      <c r="C2877" s="7"/>
      <c r="D2877" s="6"/>
      <c r="E2877" s="5"/>
      <c r="F2877" s="10"/>
    </row>
    <row r="2878" spans="2:6" ht="14.7" thickBot="1" x14ac:dyDescent="0.55000000000000004">
      <c r="B2878" s="8" t="e">
        <f t="shared" si="46"/>
        <v>#N/A</v>
      </c>
      <c r="C2878" s="7"/>
      <c r="D2878" s="6"/>
      <c r="E2878" s="5"/>
      <c r="F2878" s="10"/>
    </row>
    <row r="2879" spans="2:6" ht="14.7" thickBot="1" x14ac:dyDescent="0.55000000000000004">
      <c r="B2879" s="8" t="e">
        <f t="shared" si="46"/>
        <v>#N/A</v>
      </c>
      <c r="C2879" s="7"/>
      <c r="D2879" s="6"/>
      <c r="E2879" s="5"/>
      <c r="F2879" s="10"/>
    </row>
    <row r="2880" spans="2:6" ht="14.7" thickBot="1" x14ac:dyDescent="0.55000000000000004">
      <c r="B2880" s="8" t="e">
        <f t="shared" si="46"/>
        <v>#N/A</v>
      </c>
      <c r="C2880" s="7"/>
      <c r="D2880" s="6"/>
      <c r="E2880" s="5"/>
      <c r="F2880" s="10"/>
    </row>
    <row r="2881" spans="2:6" ht="14.7" thickBot="1" x14ac:dyDescent="0.55000000000000004">
      <c r="B2881" s="8" t="e">
        <f t="shared" si="46"/>
        <v>#N/A</v>
      </c>
      <c r="C2881" s="7"/>
      <c r="D2881" s="6"/>
      <c r="E2881" s="5"/>
      <c r="F2881" s="10"/>
    </row>
    <row r="2882" spans="2:6" ht="14.7" thickBot="1" x14ac:dyDescent="0.55000000000000004">
      <c r="B2882" s="8" t="e">
        <f t="shared" si="46"/>
        <v>#N/A</v>
      </c>
      <c r="C2882" s="7"/>
      <c r="D2882" s="6"/>
      <c r="E2882" s="5"/>
      <c r="F2882" s="10"/>
    </row>
    <row r="2883" spans="2:6" ht="14.7" thickBot="1" x14ac:dyDescent="0.55000000000000004">
      <c r="B2883" s="8" t="e">
        <f t="shared" si="46"/>
        <v>#N/A</v>
      </c>
      <c r="C2883" s="7"/>
      <c r="D2883" s="6"/>
      <c r="E2883" s="5"/>
      <c r="F2883" s="10"/>
    </row>
    <row r="2884" spans="2:6" ht="14.7" thickBot="1" x14ac:dyDescent="0.55000000000000004">
      <c r="B2884" s="8" t="e">
        <f t="shared" si="46"/>
        <v>#N/A</v>
      </c>
      <c r="C2884" s="7"/>
      <c r="D2884" s="6"/>
      <c r="E2884" s="5"/>
      <c r="F2884" s="10"/>
    </row>
    <row r="2885" spans="2:6" ht="14.7" thickBot="1" x14ac:dyDescent="0.55000000000000004">
      <c r="B2885" s="8" t="e">
        <f t="shared" si="46"/>
        <v>#N/A</v>
      </c>
      <c r="C2885" s="7"/>
      <c r="D2885" s="6"/>
      <c r="E2885" s="5"/>
      <c r="F2885" s="10"/>
    </row>
    <row r="2886" spans="2:6" ht="14.7" thickBot="1" x14ac:dyDescent="0.55000000000000004">
      <c r="B2886" s="8" t="e">
        <f t="shared" si="46"/>
        <v>#N/A</v>
      </c>
      <c r="C2886" s="7"/>
      <c r="D2886" s="6"/>
      <c r="E2886" s="5"/>
      <c r="F2886" s="10"/>
    </row>
    <row r="2887" spans="2:6" ht="14.7" thickBot="1" x14ac:dyDescent="0.55000000000000004">
      <c r="B2887" s="8" t="e">
        <f t="shared" si="46"/>
        <v>#N/A</v>
      </c>
      <c r="C2887" s="7"/>
      <c r="D2887" s="6"/>
      <c r="E2887" s="5"/>
      <c r="F2887" s="10"/>
    </row>
    <row r="2888" spans="2:6" ht="14.7" thickBot="1" x14ac:dyDescent="0.55000000000000004">
      <c r="B2888" s="8" t="e">
        <f t="shared" si="46"/>
        <v>#N/A</v>
      </c>
      <c r="C2888" s="7"/>
      <c r="D2888" s="6"/>
      <c r="E2888" s="5"/>
      <c r="F2888" s="10"/>
    </row>
    <row r="2889" spans="2:6" ht="14.7" thickBot="1" x14ac:dyDescent="0.55000000000000004">
      <c r="B2889" s="8" t="e">
        <f t="shared" si="46"/>
        <v>#N/A</v>
      </c>
      <c r="C2889" s="7"/>
      <c r="D2889" s="6"/>
      <c r="E2889" s="5"/>
      <c r="F2889" s="10"/>
    </row>
    <row r="2890" spans="2:6" ht="14.7" thickBot="1" x14ac:dyDescent="0.55000000000000004">
      <c r="B2890" s="8" t="e">
        <f t="shared" si="46"/>
        <v>#N/A</v>
      </c>
      <c r="C2890" s="7"/>
      <c r="D2890" s="6"/>
      <c r="E2890" s="5"/>
      <c r="F2890" s="10"/>
    </row>
    <row r="2891" spans="2:6" ht="14.7" thickBot="1" x14ac:dyDescent="0.55000000000000004">
      <c r="B2891" s="8" t="e">
        <f t="shared" si="46"/>
        <v>#N/A</v>
      </c>
      <c r="C2891" s="7"/>
      <c r="D2891" s="6"/>
      <c r="E2891" s="5"/>
      <c r="F2891" s="10"/>
    </row>
    <row r="2892" spans="2:6" ht="14.7" thickBot="1" x14ac:dyDescent="0.55000000000000004">
      <c r="B2892" s="8" t="e">
        <f t="shared" si="46"/>
        <v>#N/A</v>
      </c>
      <c r="C2892" s="7"/>
      <c r="D2892" s="6"/>
      <c r="E2892" s="5"/>
      <c r="F2892" s="10"/>
    </row>
    <row r="2893" spans="2:6" ht="14.7" thickBot="1" x14ac:dyDescent="0.55000000000000004">
      <c r="B2893" s="8" t="e">
        <f t="shared" si="46"/>
        <v>#N/A</v>
      </c>
      <c r="C2893" s="7"/>
      <c r="D2893" s="6"/>
      <c r="E2893" s="5"/>
      <c r="F2893" s="10"/>
    </row>
    <row r="2894" spans="2:6" ht="14.7" thickBot="1" x14ac:dyDescent="0.55000000000000004">
      <c r="B2894" s="8" t="e">
        <f t="shared" si="46"/>
        <v>#N/A</v>
      </c>
      <c r="C2894" s="7"/>
      <c r="D2894" s="6"/>
      <c r="E2894" s="5"/>
      <c r="F2894" s="10"/>
    </row>
    <row r="2895" spans="2:6" ht="14.7" thickBot="1" x14ac:dyDescent="0.55000000000000004">
      <c r="B2895" s="8" t="e">
        <f t="shared" si="46"/>
        <v>#N/A</v>
      </c>
      <c r="C2895" s="7"/>
      <c r="D2895" s="6"/>
      <c r="E2895" s="5"/>
      <c r="F2895" s="10"/>
    </row>
    <row r="2896" spans="2:6" ht="14.7" thickBot="1" x14ac:dyDescent="0.55000000000000004">
      <c r="B2896" s="8" t="e">
        <f t="shared" si="46"/>
        <v>#N/A</v>
      </c>
      <c r="C2896" s="7"/>
      <c r="D2896" s="6"/>
      <c r="E2896" s="5"/>
      <c r="F2896" s="10"/>
    </row>
    <row r="2897" spans="2:6" ht="14.7" thickBot="1" x14ac:dyDescent="0.55000000000000004">
      <c r="B2897" s="8" t="e">
        <f t="shared" si="46"/>
        <v>#N/A</v>
      </c>
      <c r="C2897" s="7"/>
      <c r="D2897" s="6"/>
      <c r="E2897" s="5"/>
      <c r="F2897" s="10"/>
    </row>
    <row r="2898" spans="2:6" ht="14.7" thickBot="1" x14ac:dyDescent="0.55000000000000004">
      <c r="B2898" s="8" t="e">
        <f t="shared" si="46"/>
        <v>#N/A</v>
      </c>
      <c r="C2898" s="7"/>
      <c r="D2898" s="6"/>
      <c r="E2898" s="5"/>
      <c r="F2898" s="10"/>
    </row>
    <row r="2899" spans="2:6" ht="14.7" thickBot="1" x14ac:dyDescent="0.55000000000000004">
      <c r="B2899" s="8" t="e">
        <f t="shared" si="46"/>
        <v>#N/A</v>
      </c>
      <c r="C2899" s="7"/>
      <c r="D2899" s="6"/>
      <c r="E2899" s="5"/>
      <c r="F2899" s="10"/>
    </row>
    <row r="2900" spans="2:6" ht="14.7" thickBot="1" x14ac:dyDescent="0.55000000000000004">
      <c r="B2900" s="8" t="e">
        <f t="shared" si="46"/>
        <v>#N/A</v>
      </c>
      <c r="C2900" s="7"/>
      <c r="D2900" s="6"/>
      <c r="E2900" s="5"/>
      <c r="F2900" s="10"/>
    </row>
    <row r="2901" spans="2:6" ht="14.7" thickBot="1" x14ac:dyDescent="0.55000000000000004">
      <c r="B2901" s="8" t="e">
        <f t="shared" si="46"/>
        <v>#N/A</v>
      </c>
      <c r="C2901" s="7"/>
      <c r="D2901" s="6"/>
      <c r="E2901" s="5"/>
      <c r="F2901" s="10"/>
    </row>
    <row r="2902" spans="2:6" ht="14.7" thickBot="1" x14ac:dyDescent="0.55000000000000004">
      <c r="B2902" s="8" t="e">
        <f t="shared" si="46"/>
        <v>#N/A</v>
      </c>
      <c r="C2902" s="7"/>
      <c r="D2902" s="6"/>
      <c r="E2902" s="5"/>
      <c r="F2902" s="10"/>
    </row>
    <row r="2903" spans="2:6" ht="14.7" thickBot="1" x14ac:dyDescent="0.55000000000000004">
      <c r="B2903" s="8" t="e">
        <f t="shared" si="46"/>
        <v>#N/A</v>
      </c>
      <c r="C2903" s="7"/>
      <c r="D2903" s="6"/>
      <c r="E2903" s="5"/>
      <c r="F2903" s="10"/>
    </row>
    <row r="2904" spans="2:6" ht="14.7" thickBot="1" x14ac:dyDescent="0.55000000000000004">
      <c r="B2904" s="8" t="e">
        <f t="shared" si="46"/>
        <v>#N/A</v>
      </c>
      <c r="C2904" s="7"/>
      <c r="D2904" s="6"/>
      <c r="E2904" s="5"/>
      <c r="F2904" s="10"/>
    </row>
    <row r="2905" spans="2:6" ht="14.7" thickBot="1" x14ac:dyDescent="0.55000000000000004">
      <c r="B2905" s="8" t="e">
        <f t="shared" si="46"/>
        <v>#N/A</v>
      </c>
      <c r="C2905" s="7"/>
      <c r="D2905" s="6"/>
      <c r="E2905" s="5"/>
      <c r="F2905" s="10"/>
    </row>
    <row r="2906" spans="2:6" ht="14.7" thickBot="1" x14ac:dyDescent="0.55000000000000004">
      <c r="B2906" s="8" t="e">
        <f t="shared" si="46"/>
        <v>#N/A</v>
      </c>
      <c r="C2906" s="7"/>
      <c r="D2906" s="6"/>
      <c r="E2906" s="5"/>
      <c r="F2906" s="10"/>
    </row>
    <row r="2907" spans="2:6" ht="14.7" thickBot="1" x14ac:dyDescent="0.55000000000000004">
      <c r="B2907" s="8" t="e">
        <f t="shared" si="46"/>
        <v>#N/A</v>
      </c>
      <c r="C2907" s="7"/>
      <c r="D2907" s="6"/>
      <c r="E2907" s="5"/>
      <c r="F2907" s="10"/>
    </row>
    <row r="2908" spans="2:6" ht="14.7" thickBot="1" x14ac:dyDescent="0.55000000000000004">
      <c r="B2908" s="8" t="e">
        <f t="shared" si="46"/>
        <v>#N/A</v>
      </c>
      <c r="C2908" s="7"/>
      <c r="D2908" s="6"/>
      <c r="E2908" s="5"/>
      <c r="F2908" s="10"/>
    </row>
    <row r="2909" spans="2:6" ht="14.7" thickBot="1" x14ac:dyDescent="0.55000000000000004">
      <c r="B2909" s="8" t="e">
        <f t="shared" si="46"/>
        <v>#N/A</v>
      </c>
      <c r="C2909" s="7"/>
      <c r="D2909" s="6"/>
      <c r="E2909" s="5"/>
      <c r="F2909" s="10"/>
    </row>
    <row r="2910" spans="2:6" ht="14.7" thickBot="1" x14ac:dyDescent="0.55000000000000004">
      <c r="B2910" s="8" t="e">
        <f t="shared" si="46"/>
        <v>#N/A</v>
      </c>
      <c r="C2910" s="7"/>
      <c r="D2910" s="6"/>
      <c r="E2910" s="5"/>
      <c r="F2910" s="10"/>
    </row>
    <row r="2911" spans="2:6" ht="14.7" thickBot="1" x14ac:dyDescent="0.55000000000000004">
      <c r="B2911" s="8" t="e">
        <f t="shared" si="46"/>
        <v>#N/A</v>
      </c>
      <c r="C2911" s="7"/>
      <c r="D2911" s="6"/>
      <c r="E2911" s="5"/>
      <c r="F2911" s="10"/>
    </row>
    <row r="2912" spans="2:6" ht="14.7" thickBot="1" x14ac:dyDescent="0.55000000000000004">
      <c r="B2912" s="8" t="e">
        <f t="shared" si="46"/>
        <v>#N/A</v>
      </c>
      <c r="C2912" s="7"/>
      <c r="D2912" s="6"/>
      <c r="E2912" s="5"/>
      <c r="F2912" s="10"/>
    </row>
    <row r="2913" spans="2:6" ht="14.7" thickBot="1" x14ac:dyDescent="0.55000000000000004">
      <c r="B2913" s="8" t="e">
        <f t="shared" si="46"/>
        <v>#N/A</v>
      </c>
      <c r="C2913" s="7"/>
      <c r="D2913" s="6"/>
      <c r="E2913" s="5"/>
      <c r="F2913" s="10"/>
    </row>
    <row r="2914" spans="2:6" ht="14.7" thickBot="1" x14ac:dyDescent="0.55000000000000004">
      <c r="B2914" s="8" t="e">
        <f t="shared" si="46"/>
        <v>#N/A</v>
      </c>
      <c r="C2914" s="7"/>
      <c r="D2914" s="6"/>
      <c r="E2914" s="5"/>
      <c r="F2914" s="10"/>
    </row>
    <row r="2915" spans="2:6" ht="14.7" thickBot="1" x14ac:dyDescent="0.55000000000000004">
      <c r="B2915" s="8" t="e">
        <f t="shared" si="46"/>
        <v>#N/A</v>
      </c>
      <c r="C2915" s="7"/>
      <c r="D2915" s="6"/>
      <c r="E2915" s="5"/>
      <c r="F2915" s="10"/>
    </row>
    <row r="2916" spans="2:6" ht="14.7" thickBot="1" x14ac:dyDescent="0.55000000000000004">
      <c r="B2916" s="8" t="e">
        <f t="shared" si="46"/>
        <v>#N/A</v>
      </c>
      <c r="C2916" s="7"/>
      <c r="D2916" s="6"/>
      <c r="E2916" s="5"/>
      <c r="F2916" s="10"/>
    </row>
    <row r="2917" spans="2:6" ht="14.7" thickBot="1" x14ac:dyDescent="0.55000000000000004">
      <c r="B2917" s="8" t="e">
        <f t="shared" si="46"/>
        <v>#N/A</v>
      </c>
      <c r="C2917" s="7"/>
      <c r="D2917" s="6"/>
      <c r="E2917" s="5"/>
      <c r="F2917" s="10"/>
    </row>
    <row r="2918" spans="2:6" ht="14.7" thickBot="1" x14ac:dyDescent="0.55000000000000004">
      <c r="B2918" s="8" t="e">
        <f t="shared" si="46"/>
        <v>#N/A</v>
      </c>
      <c r="C2918" s="7"/>
      <c r="D2918" s="6"/>
      <c r="E2918" s="5"/>
      <c r="F2918" s="10"/>
    </row>
    <row r="2919" spans="2:6" ht="14.7" thickBot="1" x14ac:dyDescent="0.55000000000000004">
      <c r="B2919" s="8" t="e">
        <f t="shared" si="46"/>
        <v>#N/A</v>
      </c>
      <c r="C2919" s="7"/>
      <c r="D2919" s="6"/>
      <c r="E2919" s="5"/>
      <c r="F2919" s="10"/>
    </row>
    <row r="2920" spans="2:6" ht="14.7" thickBot="1" x14ac:dyDescent="0.55000000000000004">
      <c r="B2920" s="8" t="e">
        <f t="shared" si="46"/>
        <v>#N/A</v>
      </c>
      <c r="C2920" s="7"/>
      <c r="D2920" s="6"/>
      <c r="E2920" s="5"/>
      <c r="F2920" s="10"/>
    </row>
    <row r="2921" spans="2:6" ht="14.7" thickBot="1" x14ac:dyDescent="0.55000000000000004">
      <c r="B2921" s="8" t="e">
        <f t="shared" si="46"/>
        <v>#N/A</v>
      </c>
      <c r="C2921" s="7"/>
      <c r="D2921" s="6"/>
      <c r="E2921" s="5"/>
      <c r="F2921" s="10"/>
    </row>
    <row r="2922" spans="2:6" ht="14.7" thickBot="1" x14ac:dyDescent="0.55000000000000004">
      <c r="B2922" s="8" t="e">
        <f t="shared" si="46"/>
        <v>#N/A</v>
      </c>
      <c r="C2922" s="7"/>
      <c r="D2922" s="6"/>
      <c r="E2922" s="5"/>
      <c r="F2922" s="10"/>
    </row>
    <row r="2923" spans="2:6" ht="14.7" thickBot="1" x14ac:dyDescent="0.55000000000000004">
      <c r="B2923" s="8" t="e">
        <f t="shared" si="46"/>
        <v>#N/A</v>
      </c>
      <c r="C2923" s="7"/>
      <c r="D2923" s="6"/>
      <c r="E2923" s="5"/>
      <c r="F2923" s="10"/>
    </row>
    <row r="2924" spans="2:6" ht="14.7" thickBot="1" x14ac:dyDescent="0.55000000000000004">
      <c r="B2924" s="8" t="e">
        <f t="shared" si="46"/>
        <v>#N/A</v>
      </c>
      <c r="C2924" s="7"/>
      <c r="D2924" s="6"/>
      <c r="E2924" s="5"/>
      <c r="F2924" s="10"/>
    </row>
    <row r="2925" spans="2:6" ht="14.7" thickBot="1" x14ac:dyDescent="0.55000000000000004">
      <c r="B2925" s="8" t="e">
        <f t="shared" si="46"/>
        <v>#N/A</v>
      </c>
      <c r="C2925" s="7"/>
      <c r="D2925" s="6"/>
      <c r="E2925" s="5"/>
      <c r="F2925" s="10"/>
    </row>
    <row r="2926" spans="2:6" ht="14.7" thickBot="1" x14ac:dyDescent="0.55000000000000004">
      <c r="B2926" s="8" t="e">
        <f t="shared" si="46"/>
        <v>#N/A</v>
      </c>
      <c r="C2926" s="7"/>
      <c r="D2926" s="6"/>
      <c r="E2926" s="5"/>
      <c r="F2926" s="10"/>
    </row>
    <row r="2927" spans="2:6" ht="14.7" thickBot="1" x14ac:dyDescent="0.55000000000000004">
      <c r="B2927" s="8" t="e">
        <f t="shared" si="46"/>
        <v>#N/A</v>
      </c>
      <c r="C2927" s="7"/>
      <c r="D2927" s="6"/>
      <c r="E2927" s="5"/>
      <c r="F2927" s="10"/>
    </row>
    <row r="2928" spans="2:6" ht="14.7" thickBot="1" x14ac:dyDescent="0.55000000000000004">
      <c r="B2928" s="8" t="e">
        <f t="shared" si="46"/>
        <v>#N/A</v>
      </c>
      <c r="C2928" s="7"/>
      <c r="D2928" s="6"/>
      <c r="E2928" s="5"/>
      <c r="F2928" s="10"/>
    </row>
    <row r="2929" spans="2:6" ht="14.7" thickBot="1" x14ac:dyDescent="0.55000000000000004">
      <c r="B2929" s="8" t="e">
        <f t="shared" si="46"/>
        <v>#N/A</v>
      </c>
      <c r="C2929" s="7"/>
      <c r="D2929" s="6"/>
      <c r="E2929" s="5"/>
      <c r="F2929" s="10"/>
    </row>
    <row r="2930" spans="2:6" ht="14.7" thickBot="1" x14ac:dyDescent="0.55000000000000004">
      <c r="B2930" s="8" t="e">
        <f t="shared" si="46"/>
        <v>#N/A</v>
      </c>
      <c r="C2930" s="7"/>
      <c r="D2930" s="6"/>
      <c r="E2930" s="5"/>
      <c r="F2930" s="10"/>
    </row>
    <row r="2931" spans="2:6" ht="14.7" thickBot="1" x14ac:dyDescent="0.55000000000000004">
      <c r="B2931" s="8" t="e">
        <f t="shared" ref="B2931:B2994" si="47">IF(ISBLANK(D2931),NA(),B2930+1)</f>
        <v>#N/A</v>
      </c>
      <c r="C2931" s="7"/>
      <c r="D2931" s="6"/>
      <c r="E2931" s="5"/>
      <c r="F2931" s="10"/>
    </row>
    <row r="2932" spans="2:6" ht="14.7" thickBot="1" x14ac:dyDescent="0.55000000000000004">
      <c r="B2932" s="8" t="e">
        <f t="shared" si="47"/>
        <v>#N/A</v>
      </c>
      <c r="C2932" s="7"/>
      <c r="D2932" s="6"/>
      <c r="E2932" s="5"/>
      <c r="F2932" s="10"/>
    </row>
    <row r="2933" spans="2:6" ht="14.7" thickBot="1" x14ac:dyDescent="0.55000000000000004">
      <c r="B2933" s="8" t="e">
        <f t="shared" si="47"/>
        <v>#N/A</v>
      </c>
      <c r="C2933" s="7"/>
      <c r="D2933" s="6"/>
      <c r="E2933" s="5"/>
      <c r="F2933" s="10"/>
    </row>
    <row r="2934" spans="2:6" ht="14.7" thickBot="1" x14ac:dyDescent="0.55000000000000004">
      <c r="B2934" s="8" t="e">
        <f t="shared" si="47"/>
        <v>#N/A</v>
      </c>
      <c r="C2934" s="7"/>
      <c r="D2934" s="6"/>
      <c r="E2934" s="5"/>
      <c r="F2934" s="10"/>
    </row>
    <row r="2935" spans="2:6" ht="14.7" thickBot="1" x14ac:dyDescent="0.55000000000000004">
      <c r="B2935" s="8" t="e">
        <f t="shared" si="47"/>
        <v>#N/A</v>
      </c>
      <c r="C2935" s="7"/>
      <c r="D2935" s="6"/>
      <c r="E2935" s="5"/>
      <c r="F2935" s="10"/>
    </row>
    <row r="2936" spans="2:6" ht="14.7" thickBot="1" x14ac:dyDescent="0.55000000000000004">
      <c r="B2936" s="8" t="e">
        <f t="shared" si="47"/>
        <v>#N/A</v>
      </c>
      <c r="C2936" s="7"/>
      <c r="D2936" s="6"/>
      <c r="E2936" s="5"/>
      <c r="F2936" s="10"/>
    </row>
    <row r="2937" spans="2:6" ht="14.7" thickBot="1" x14ac:dyDescent="0.55000000000000004">
      <c r="B2937" s="8" t="e">
        <f t="shared" si="47"/>
        <v>#N/A</v>
      </c>
      <c r="C2937" s="7"/>
      <c r="D2937" s="6"/>
      <c r="E2937" s="5"/>
      <c r="F2937" s="10"/>
    </row>
    <row r="2938" spans="2:6" ht="14.7" thickBot="1" x14ac:dyDescent="0.55000000000000004">
      <c r="B2938" s="8" t="e">
        <f t="shared" si="47"/>
        <v>#N/A</v>
      </c>
      <c r="C2938" s="7"/>
      <c r="D2938" s="6"/>
      <c r="E2938" s="5"/>
      <c r="F2938" s="10"/>
    </row>
    <row r="2939" spans="2:6" ht="14.7" thickBot="1" x14ac:dyDescent="0.55000000000000004">
      <c r="B2939" s="8" t="e">
        <f t="shared" si="47"/>
        <v>#N/A</v>
      </c>
      <c r="C2939" s="7"/>
      <c r="D2939" s="6"/>
      <c r="E2939" s="5"/>
      <c r="F2939" s="10"/>
    </row>
    <row r="2940" spans="2:6" ht="14.7" thickBot="1" x14ac:dyDescent="0.55000000000000004">
      <c r="B2940" s="8" t="e">
        <f t="shared" si="47"/>
        <v>#N/A</v>
      </c>
      <c r="C2940" s="7"/>
      <c r="D2940" s="6"/>
      <c r="E2940" s="5"/>
      <c r="F2940" s="10"/>
    </row>
    <row r="2941" spans="2:6" ht="14.7" thickBot="1" x14ac:dyDescent="0.55000000000000004">
      <c r="B2941" s="8" t="e">
        <f t="shared" si="47"/>
        <v>#N/A</v>
      </c>
      <c r="C2941" s="7"/>
      <c r="D2941" s="6"/>
      <c r="E2941" s="5"/>
      <c r="F2941" s="10"/>
    </row>
    <row r="2942" spans="2:6" ht="14.7" thickBot="1" x14ac:dyDescent="0.55000000000000004">
      <c r="B2942" s="8" t="e">
        <f t="shared" si="47"/>
        <v>#N/A</v>
      </c>
      <c r="C2942" s="7"/>
      <c r="D2942" s="6"/>
      <c r="E2942" s="5"/>
      <c r="F2942" s="10"/>
    </row>
    <row r="2943" spans="2:6" ht="14.7" thickBot="1" x14ac:dyDescent="0.55000000000000004">
      <c r="B2943" s="8" t="e">
        <f t="shared" si="47"/>
        <v>#N/A</v>
      </c>
      <c r="C2943" s="7"/>
      <c r="D2943" s="6"/>
      <c r="E2943" s="5"/>
      <c r="F2943" s="10"/>
    </row>
    <row r="2944" spans="2:6" ht="14.7" thickBot="1" x14ac:dyDescent="0.55000000000000004">
      <c r="B2944" s="8" t="e">
        <f t="shared" si="47"/>
        <v>#N/A</v>
      </c>
      <c r="C2944" s="7"/>
      <c r="D2944" s="6"/>
      <c r="E2944" s="5"/>
      <c r="F2944" s="10"/>
    </row>
    <row r="2945" spans="2:6" ht="14.7" thickBot="1" x14ac:dyDescent="0.55000000000000004">
      <c r="B2945" s="8" t="e">
        <f t="shared" si="47"/>
        <v>#N/A</v>
      </c>
      <c r="C2945" s="7"/>
      <c r="D2945" s="6"/>
      <c r="E2945" s="5"/>
      <c r="F2945" s="10"/>
    </row>
    <row r="2946" spans="2:6" ht="14.7" thickBot="1" x14ac:dyDescent="0.55000000000000004">
      <c r="B2946" s="8" t="e">
        <f t="shared" si="47"/>
        <v>#N/A</v>
      </c>
      <c r="C2946" s="7"/>
      <c r="D2946" s="6"/>
      <c r="E2946" s="5"/>
      <c r="F2946" s="10"/>
    </row>
    <row r="2947" spans="2:6" ht="14.7" thickBot="1" x14ac:dyDescent="0.55000000000000004">
      <c r="B2947" s="8" t="e">
        <f t="shared" si="47"/>
        <v>#N/A</v>
      </c>
      <c r="C2947" s="7"/>
      <c r="D2947" s="6"/>
      <c r="E2947" s="5"/>
      <c r="F2947" s="10"/>
    </row>
    <row r="2948" spans="2:6" ht="14.7" thickBot="1" x14ac:dyDescent="0.55000000000000004">
      <c r="B2948" s="8" t="e">
        <f t="shared" si="47"/>
        <v>#N/A</v>
      </c>
      <c r="C2948" s="7"/>
      <c r="D2948" s="6"/>
      <c r="E2948" s="5"/>
      <c r="F2948" s="10"/>
    </row>
    <row r="2949" spans="2:6" ht="14.7" thickBot="1" x14ac:dyDescent="0.55000000000000004">
      <c r="B2949" s="8" t="e">
        <f t="shared" si="47"/>
        <v>#N/A</v>
      </c>
      <c r="C2949" s="7"/>
      <c r="D2949" s="6"/>
      <c r="E2949" s="5"/>
      <c r="F2949" s="10"/>
    </row>
    <row r="2950" spans="2:6" ht="14.7" thickBot="1" x14ac:dyDescent="0.55000000000000004">
      <c r="B2950" s="8" t="e">
        <f t="shared" si="47"/>
        <v>#N/A</v>
      </c>
      <c r="C2950" s="7"/>
      <c r="D2950" s="6"/>
      <c r="E2950" s="5"/>
      <c r="F2950" s="10"/>
    </row>
    <row r="2951" spans="2:6" ht="14.7" thickBot="1" x14ac:dyDescent="0.55000000000000004">
      <c r="B2951" s="8" t="e">
        <f t="shared" si="47"/>
        <v>#N/A</v>
      </c>
      <c r="C2951" s="7"/>
      <c r="D2951" s="6"/>
      <c r="E2951" s="5"/>
      <c r="F2951" s="10"/>
    </row>
    <row r="2952" spans="2:6" ht="14.7" thickBot="1" x14ac:dyDescent="0.55000000000000004">
      <c r="B2952" s="8" t="e">
        <f t="shared" si="47"/>
        <v>#N/A</v>
      </c>
      <c r="C2952" s="7"/>
      <c r="D2952" s="6"/>
      <c r="E2952" s="5"/>
      <c r="F2952" s="10"/>
    </row>
    <row r="2953" spans="2:6" ht="14.7" thickBot="1" x14ac:dyDescent="0.55000000000000004">
      <c r="B2953" s="8" t="e">
        <f t="shared" si="47"/>
        <v>#N/A</v>
      </c>
      <c r="C2953" s="7"/>
      <c r="D2953" s="6"/>
      <c r="E2953" s="5"/>
      <c r="F2953" s="10"/>
    </row>
    <row r="2954" spans="2:6" ht="14.7" thickBot="1" x14ac:dyDescent="0.55000000000000004">
      <c r="B2954" s="8" t="e">
        <f t="shared" si="47"/>
        <v>#N/A</v>
      </c>
      <c r="C2954" s="7"/>
      <c r="D2954" s="6"/>
      <c r="E2954" s="5"/>
      <c r="F2954" s="10"/>
    </row>
    <row r="2955" spans="2:6" ht="14.7" thickBot="1" x14ac:dyDescent="0.55000000000000004">
      <c r="B2955" s="8" t="e">
        <f t="shared" si="47"/>
        <v>#N/A</v>
      </c>
      <c r="C2955" s="7"/>
      <c r="D2955" s="6"/>
      <c r="E2955" s="5"/>
      <c r="F2955" s="10"/>
    </row>
    <row r="2956" spans="2:6" ht="14.7" thickBot="1" x14ac:dyDescent="0.55000000000000004">
      <c r="B2956" s="8" t="e">
        <f t="shared" si="47"/>
        <v>#N/A</v>
      </c>
      <c r="C2956" s="7"/>
      <c r="D2956" s="6"/>
      <c r="E2956" s="5"/>
      <c r="F2956" s="10"/>
    </row>
    <row r="2957" spans="2:6" ht="14.7" thickBot="1" x14ac:dyDescent="0.55000000000000004">
      <c r="B2957" s="8" t="e">
        <f t="shared" si="47"/>
        <v>#N/A</v>
      </c>
      <c r="C2957" s="7"/>
      <c r="D2957" s="6"/>
      <c r="E2957" s="5"/>
      <c r="F2957" s="10"/>
    </row>
    <row r="2958" spans="2:6" ht="14.7" thickBot="1" x14ac:dyDescent="0.55000000000000004">
      <c r="B2958" s="8" t="e">
        <f t="shared" si="47"/>
        <v>#N/A</v>
      </c>
      <c r="C2958" s="7"/>
      <c r="D2958" s="6"/>
      <c r="E2958" s="5"/>
      <c r="F2958" s="10"/>
    </row>
    <row r="2959" spans="2:6" ht="14.7" thickBot="1" x14ac:dyDescent="0.55000000000000004">
      <c r="B2959" s="8" t="e">
        <f t="shared" si="47"/>
        <v>#N/A</v>
      </c>
      <c r="C2959" s="7"/>
      <c r="D2959" s="6"/>
      <c r="E2959" s="5"/>
      <c r="F2959" s="10"/>
    </row>
    <row r="2960" spans="2:6" ht="14.7" thickBot="1" x14ac:dyDescent="0.55000000000000004">
      <c r="B2960" s="8" t="e">
        <f t="shared" si="47"/>
        <v>#N/A</v>
      </c>
      <c r="C2960" s="7"/>
      <c r="D2960" s="6"/>
      <c r="E2960" s="5"/>
      <c r="F2960" s="10"/>
    </row>
    <row r="2961" spans="2:6" ht="14.7" thickBot="1" x14ac:dyDescent="0.55000000000000004">
      <c r="B2961" s="8" t="e">
        <f t="shared" si="47"/>
        <v>#N/A</v>
      </c>
      <c r="C2961" s="7"/>
      <c r="D2961" s="6"/>
      <c r="E2961" s="5"/>
      <c r="F2961" s="10"/>
    </row>
    <row r="2962" spans="2:6" ht="14.7" thickBot="1" x14ac:dyDescent="0.55000000000000004">
      <c r="B2962" s="8" t="e">
        <f t="shared" si="47"/>
        <v>#N/A</v>
      </c>
      <c r="C2962" s="7"/>
      <c r="D2962" s="6"/>
      <c r="E2962" s="5"/>
      <c r="F2962" s="10"/>
    </row>
    <row r="2963" spans="2:6" ht="14.7" thickBot="1" x14ac:dyDescent="0.55000000000000004">
      <c r="B2963" s="8" t="e">
        <f t="shared" si="47"/>
        <v>#N/A</v>
      </c>
      <c r="C2963" s="7"/>
      <c r="D2963" s="6"/>
      <c r="E2963" s="5"/>
      <c r="F2963" s="10"/>
    </row>
    <row r="2964" spans="2:6" ht="14.7" thickBot="1" x14ac:dyDescent="0.55000000000000004">
      <c r="B2964" s="8" t="e">
        <f t="shared" si="47"/>
        <v>#N/A</v>
      </c>
      <c r="C2964" s="7"/>
      <c r="D2964" s="6"/>
      <c r="E2964" s="5"/>
      <c r="F2964" s="10"/>
    </row>
    <row r="2965" spans="2:6" ht="14.7" thickBot="1" x14ac:dyDescent="0.55000000000000004">
      <c r="B2965" s="8" t="e">
        <f t="shared" si="47"/>
        <v>#N/A</v>
      </c>
      <c r="C2965" s="7"/>
      <c r="D2965" s="6"/>
      <c r="E2965" s="5"/>
      <c r="F2965" s="10"/>
    </row>
    <row r="2966" spans="2:6" ht="14.7" thickBot="1" x14ac:dyDescent="0.55000000000000004">
      <c r="B2966" s="8" t="e">
        <f t="shared" si="47"/>
        <v>#N/A</v>
      </c>
      <c r="C2966" s="7"/>
      <c r="D2966" s="6"/>
      <c r="E2966" s="5"/>
      <c r="F2966" s="10"/>
    </row>
    <row r="2967" spans="2:6" ht="14.7" thickBot="1" x14ac:dyDescent="0.55000000000000004">
      <c r="B2967" s="8" t="e">
        <f t="shared" si="47"/>
        <v>#N/A</v>
      </c>
      <c r="C2967" s="7"/>
      <c r="D2967" s="6"/>
      <c r="E2967" s="5"/>
      <c r="F2967" s="10"/>
    </row>
    <row r="2968" spans="2:6" ht="14.7" thickBot="1" x14ac:dyDescent="0.55000000000000004">
      <c r="B2968" s="8" t="e">
        <f t="shared" si="47"/>
        <v>#N/A</v>
      </c>
      <c r="C2968" s="7"/>
      <c r="D2968" s="6"/>
      <c r="E2968" s="5"/>
      <c r="F2968" s="10"/>
    </row>
    <row r="2969" spans="2:6" ht="14.7" thickBot="1" x14ac:dyDescent="0.55000000000000004">
      <c r="B2969" s="8" t="e">
        <f t="shared" si="47"/>
        <v>#N/A</v>
      </c>
      <c r="C2969" s="7"/>
      <c r="D2969" s="6"/>
      <c r="E2969" s="5"/>
      <c r="F2969" s="10"/>
    </row>
    <row r="2970" spans="2:6" ht="14.7" thickBot="1" x14ac:dyDescent="0.55000000000000004">
      <c r="B2970" s="8" t="e">
        <f t="shared" si="47"/>
        <v>#N/A</v>
      </c>
      <c r="C2970" s="7"/>
      <c r="D2970" s="6"/>
      <c r="E2970" s="5"/>
      <c r="F2970" s="10"/>
    </row>
    <row r="2971" spans="2:6" ht="14.7" thickBot="1" x14ac:dyDescent="0.55000000000000004">
      <c r="B2971" s="8" t="e">
        <f t="shared" si="47"/>
        <v>#N/A</v>
      </c>
      <c r="C2971" s="7"/>
      <c r="D2971" s="6"/>
      <c r="E2971" s="5"/>
      <c r="F2971" s="10"/>
    </row>
    <row r="2972" spans="2:6" ht="14.7" thickBot="1" x14ac:dyDescent="0.55000000000000004">
      <c r="B2972" s="8" t="e">
        <f t="shared" si="47"/>
        <v>#N/A</v>
      </c>
      <c r="C2972" s="7"/>
      <c r="D2972" s="6"/>
      <c r="E2972" s="5"/>
      <c r="F2972" s="10"/>
    </row>
    <row r="2973" spans="2:6" ht="14.7" thickBot="1" x14ac:dyDescent="0.55000000000000004">
      <c r="B2973" s="8" t="e">
        <f t="shared" si="47"/>
        <v>#N/A</v>
      </c>
      <c r="C2973" s="7"/>
      <c r="D2973" s="6"/>
      <c r="E2973" s="5"/>
      <c r="F2973" s="10"/>
    </row>
    <row r="2974" spans="2:6" ht="14.7" thickBot="1" x14ac:dyDescent="0.55000000000000004">
      <c r="B2974" s="8" t="e">
        <f t="shared" si="47"/>
        <v>#N/A</v>
      </c>
      <c r="C2974" s="7"/>
      <c r="D2974" s="6"/>
      <c r="E2974" s="5"/>
      <c r="F2974" s="10"/>
    </row>
    <row r="2975" spans="2:6" ht="14.7" thickBot="1" x14ac:dyDescent="0.55000000000000004">
      <c r="B2975" s="8" t="e">
        <f t="shared" si="47"/>
        <v>#N/A</v>
      </c>
      <c r="C2975" s="7"/>
      <c r="D2975" s="6"/>
      <c r="E2975" s="5"/>
      <c r="F2975" s="10"/>
    </row>
    <row r="2976" spans="2:6" ht="14.7" thickBot="1" x14ac:dyDescent="0.55000000000000004">
      <c r="B2976" s="8" t="e">
        <f t="shared" si="47"/>
        <v>#N/A</v>
      </c>
      <c r="C2976" s="7"/>
      <c r="D2976" s="6"/>
      <c r="E2976" s="5"/>
      <c r="F2976" s="10"/>
    </row>
    <row r="2977" spans="2:6" ht="14.7" thickBot="1" x14ac:dyDescent="0.55000000000000004">
      <c r="B2977" s="8" t="e">
        <f t="shared" si="47"/>
        <v>#N/A</v>
      </c>
      <c r="C2977" s="7"/>
      <c r="D2977" s="6"/>
      <c r="E2977" s="5"/>
      <c r="F2977" s="10"/>
    </row>
    <row r="2978" spans="2:6" ht="14.7" thickBot="1" x14ac:dyDescent="0.55000000000000004">
      <c r="B2978" s="8" t="e">
        <f t="shared" si="47"/>
        <v>#N/A</v>
      </c>
      <c r="C2978" s="7"/>
      <c r="D2978" s="6"/>
      <c r="E2978" s="5"/>
      <c r="F2978" s="10"/>
    </row>
    <row r="2979" spans="2:6" ht="14.7" thickBot="1" x14ac:dyDescent="0.55000000000000004">
      <c r="B2979" s="8" t="e">
        <f t="shared" si="47"/>
        <v>#N/A</v>
      </c>
      <c r="C2979" s="7"/>
      <c r="D2979" s="6"/>
      <c r="E2979" s="5"/>
      <c r="F2979" s="10"/>
    </row>
    <row r="2980" spans="2:6" ht="14.7" thickBot="1" x14ac:dyDescent="0.55000000000000004">
      <c r="B2980" s="8" t="e">
        <f t="shared" si="47"/>
        <v>#N/A</v>
      </c>
      <c r="C2980" s="7"/>
      <c r="D2980" s="6"/>
      <c r="E2980" s="5"/>
      <c r="F2980" s="10"/>
    </row>
    <row r="2981" spans="2:6" ht="14.7" thickBot="1" x14ac:dyDescent="0.55000000000000004">
      <c r="B2981" s="8" t="e">
        <f t="shared" si="47"/>
        <v>#N/A</v>
      </c>
      <c r="C2981" s="7"/>
      <c r="D2981" s="6"/>
      <c r="E2981" s="5"/>
      <c r="F2981" s="10"/>
    </row>
    <row r="2982" spans="2:6" ht="14.7" thickBot="1" x14ac:dyDescent="0.55000000000000004">
      <c r="B2982" s="8" t="e">
        <f t="shared" si="47"/>
        <v>#N/A</v>
      </c>
      <c r="C2982" s="7"/>
      <c r="D2982" s="6"/>
      <c r="E2982" s="5"/>
      <c r="F2982" s="10"/>
    </row>
    <row r="2983" spans="2:6" ht="14.7" thickBot="1" x14ac:dyDescent="0.55000000000000004">
      <c r="B2983" s="8" t="e">
        <f t="shared" si="47"/>
        <v>#N/A</v>
      </c>
      <c r="C2983" s="7"/>
      <c r="D2983" s="6"/>
      <c r="E2983" s="5"/>
      <c r="F2983" s="10"/>
    </row>
    <row r="2984" spans="2:6" ht="14.7" thickBot="1" x14ac:dyDescent="0.55000000000000004">
      <c r="B2984" s="8" t="e">
        <f t="shared" si="47"/>
        <v>#N/A</v>
      </c>
      <c r="C2984" s="7"/>
      <c r="D2984" s="6"/>
      <c r="E2984" s="5"/>
      <c r="F2984" s="10"/>
    </row>
    <row r="2985" spans="2:6" ht="14.7" thickBot="1" x14ac:dyDescent="0.55000000000000004">
      <c r="B2985" s="8" t="e">
        <f t="shared" si="47"/>
        <v>#N/A</v>
      </c>
      <c r="C2985" s="7"/>
      <c r="D2985" s="6"/>
      <c r="E2985" s="5"/>
      <c r="F2985" s="10"/>
    </row>
    <row r="2986" spans="2:6" ht="14.7" thickBot="1" x14ac:dyDescent="0.55000000000000004">
      <c r="B2986" s="8" t="e">
        <f t="shared" si="47"/>
        <v>#N/A</v>
      </c>
      <c r="C2986" s="7"/>
      <c r="D2986" s="6"/>
      <c r="E2986" s="5"/>
      <c r="F2986" s="10"/>
    </row>
    <row r="2987" spans="2:6" ht="14.7" thickBot="1" x14ac:dyDescent="0.55000000000000004">
      <c r="B2987" s="8" t="e">
        <f t="shared" si="47"/>
        <v>#N/A</v>
      </c>
      <c r="C2987" s="7"/>
      <c r="D2987" s="6"/>
      <c r="E2987" s="5"/>
      <c r="F2987" s="10"/>
    </row>
    <row r="2988" spans="2:6" ht="14.7" thickBot="1" x14ac:dyDescent="0.55000000000000004">
      <c r="B2988" s="8" t="e">
        <f t="shared" si="47"/>
        <v>#N/A</v>
      </c>
      <c r="C2988" s="7"/>
      <c r="D2988" s="6"/>
      <c r="E2988" s="5"/>
      <c r="F2988" s="10"/>
    </row>
    <row r="2989" spans="2:6" ht="14.7" thickBot="1" x14ac:dyDescent="0.55000000000000004">
      <c r="B2989" s="8" t="e">
        <f t="shared" si="47"/>
        <v>#N/A</v>
      </c>
      <c r="C2989" s="7"/>
      <c r="D2989" s="6"/>
      <c r="E2989" s="5"/>
      <c r="F2989" s="10"/>
    </row>
    <row r="2990" spans="2:6" ht="14.7" thickBot="1" x14ac:dyDescent="0.55000000000000004">
      <c r="B2990" s="8" t="e">
        <f t="shared" si="47"/>
        <v>#N/A</v>
      </c>
      <c r="C2990" s="7"/>
      <c r="D2990" s="6"/>
      <c r="E2990" s="5"/>
      <c r="F2990" s="10"/>
    </row>
    <row r="2991" spans="2:6" ht="14.7" thickBot="1" x14ac:dyDescent="0.55000000000000004">
      <c r="B2991" s="8" t="e">
        <f t="shared" si="47"/>
        <v>#N/A</v>
      </c>
      <c r="C2991" s="7"/>
      <c r="D2991" s="6"/>
      <c r="E2991" s="5"/>
      <c r="F2991" s="10"/>
    </row>
    <row r="2992" spans="2:6" ht="14.7" thickBot="1" x14ac:dyDescent="0.55000000000000004">
      <c r="B2992" s="8" t="e">
        <f t="shared" si="47"/>
        <v>#N/A</v>
      </c>
      <c r="C2992" s="7"/>
      <c r="D2992" s="6"/>
      <c r="E2992" s="5"/>
      <c r="F2992" s="10"/>
    </row>
    <row r="2993" spans="2:6" ht="14.7" thickBot="1" x14ac:dyDescent="0.55000000000000004">
      <c r="B2993" s="8" t="e">
        <f t="shared" si="47"/>
        <v>#N/A</v>
      </c>
      <c r="C2993" s="7"/>
      <c r="D2993" s="6"/>
      <c r="E2993" s="5"/>
      <c r="F2993" s="10"/>
    </row>
    <row r="2994" spans="2:6" ht="14.7" thickBot="1" x14ac:dyDescent="0.55000000000000004">
      <c r="B2994" s="8" t="e">
        <f t="shared" si="47"/>
        <v>#N/A</v>
      </c>
      <c r="C2994" s="7"/>
      <c r="D2994" s="6"/>
      <c r="E2994" s="5"/>
      <c r="F2994" s="10"/>
    </row>
    <row r="2995" spans="2:6" ht="14.7" thickBot="1" x14ac:dyDescent="0.55000000000000004">
      <c r="B2995" s="8" t="e">
        <f t="shared" ref="B2995:B3058" si="48">IF(ISBLANK(D2995),NA(),B2994+1)</f>
        <v>#N/A</v>
      </c>
      <c r="C2995" s="7"/>
      <c r="D2995" s="6"/>
      <c r="E2995" s="5"/>
      <c r="F2995" s="10"/>
    </row>
    <row r="2996" spans="2:6" ht="14.7" thickBot="1" x14ac:dyDescent="0.55000000000000004">
      <c r="B2996" s="8" t="e">
        <f t="shared" si="48"/>
        <v>#N/A</v>
      </c>
      <c r="C2996" s="7"/>
      <c r="D2996" s="6"/>
      <c r="E2996" s="5"/>
      <c r="F2996" s="10"/>
    </row>
    <row r="2997" spans="2:6" ht="14.7" thickBot="1" x14ac:dyDescent="0.55000000000000004">
      <c r="B2997" s="8" t="e">
        <f t="shared" si="48"/>
        <v>#N/A</v>
      </c>
      <c r="C2997" s="7"/>
      <c r="D2997" s="6"/>
      <c r="E2997" s="5"/>
      <c r="F2997" s="10"/>
    </row>
    <row r="2998" spans="2:6" ht="14.7" thickBot="1" x14ac:dyDescent="0.55000000000000004">
      <c r="B2998" s="8" t="e">
        <f t="shared" si="48"/>
        <v>#N/A</v>
      </c>
      <c r="C2998" s="7"/>
      <c r="D2998" s="6"/>
      <c r="E2998" s="5"/>
      <c r="F2998" s="10"/>
    </row>
    <row r="2999" spans="2:6" ht="14.7" thickBot="1" x14ac:dyDescent="0.55000000000000004">
      <c r="B2999" s="8" t="e">
        <f t="shared" si="48"/>
        <v>#N/A</v>
      </c>
      <c r="C2999" s="7"/>
      <c r="D2999" s="6"/>
      <c r="E2999" s="5"/>
      <c r="F2999" s="10"/>
    </row>
    <row r="3000" spans="2:6" ht="14.7" thickBot="1" x14ac:dyDescent="0.55000000000000004">
      <c r="B3000" s="8" t="e">
        <f t="shared" si="48"/>
        <v>#N/A</v>
      </c>
      <c r="C3000" s="7"/>
      <c r="D3000" s="6"/>
      <c r="E3000" s="5"/>
      <c r="F3000" s="10"/>
    </row>
    <row r="3001" spans="2:6" ht="14.7" thickBot="1" x14ac:dyDescent="0.55000000000000004">
      <c r="B3001" s="8" t="e">
        <f t="shared" si="48"/>
        <v>#N/A</v>
      </c>
      <c r="C3001" s="7"/>
      <c r="D3001" s="6"/>
      <c r="E3001" s="5"/>
      <c r="F3001" s="10"/>
    </row>
    <row r="3002" spans="2:6" ht="14.7" thickBot="1" x14ac:dyDescent="0.55000000000000004">
      <c r="B3002" s="8" t="e">
        <f t="shared" si="48"/>
        <v>#N/A</v>
      </c>
      <c r="C3002" s="7"/>
      <c r="D3002" s="6"/>
      <c r="E3002" s="5"/>
      <c r="F3002" s="10"/>
    </row>
    <row r="3003" spans="2:6" ht="14.7" thickBot="1" x14ac:dyDescent="0.55000000000000004">
      <c r="B3003" s="8" t="e">
        <f t="shared" si="48"/>
        <v>#N/A</v>
      </c>
      <c r="C3003" s="7"/>
      <c r="D3003" s="6"/>
      <c r="E3003" s="5"/>
      <c r="F3003" s="10"/>
    </row>
    <row r="3004" spans="2:6" ht="14.7" thickBot="1" x14ac:dyDescent="0.55000000000000004">
      <c r="B3004" s="8" t="e">
        <f t="shared" si="48"/>
        <v>#N/A</v>
      </c>
      <c r="C3004" s="7"/>
      <c r="D3004" s="6"/>
      <c r="E3004" s="5"/>
      <c r="F3004" s="10"/>
    </row>
    <row r="3005" spans="2:6" ht="14.7" thickBot="1" x14ac:dyDescent="0.55000000000000004">
      <c r="B3005" s="8" t="e">
        <f t="shared" si="48"/>
        <v>#N/A</v>
      </c>
      <c r="C3005" s="7"/>
      <c r="D3005" s="6"/>
      <c r="E3005" s="5"/>
      <c r="F3005" s="10"/>
    </row>
    <row r="3006" spans="2:6" ht="14.7" thickBot="1" x14ac:dyDescent="0.55000000000000004">
      <c r="B3006" s="8" t="e">
        <f t="shared" si="48"/>
        <v>#N/A</v>
      </c>
      <c r="C3006" s="7"/>
      <c r="D3006" s="6"/>
      <c r="E3006" s="5"/>
      <c r="F3006" s="10"/>
    </row>
    <row r="3007" spans="2:6" ht="14.7" thickBot="1" x14ac:dyDescent="0.55000000000000004">
      <c r="B3007" s="8" t="e">
        <f t="shared" si="48"/>
        <v>#N/A</v>
      </c>
      <c r="C3007" s="7"/>
      <c r="D3007" s="6"/>
      <c r="E3007" s="5"/>
      <c r="F3007" s="10"/>
    </row>
    <row r="3008" spans="2:6" ht="14.7" thickBot="1" x14ac:dyDescent="0.55000000000000004">
      <c r="B3008" s="8" t="e">
        <f t="shared" si="48"/>
        <v>#N/A</v>
      </c>
      <c r="C3008" s="7"/>
      <c r="D3008" s="6"/>
      <c r="E3008" s="5"/>
      <c r="F3008" s="10"/>
    </row>
    <row r="3009" spans="2:6" ht="14.7" thickBot="1" x14ac:dyDescent="0.55000000000000004">
      <c r="B3009" s="8" t="e">
        <f t="shared" si="48"/>
        <v>#N/A</v>
      </c>
      <c r="C3009" s="7"/>
      <c r="D3009" s="6"/>
      <c r="E3009" s="5"/>
      <c r="F3009" s="10"/>
    </row>
    <row r="3010" spans="2:6" ht="14.7" thickBot="1" x14ac:dyDescent="0.55000000000000004">
      <c r="B3010" s="8" t="e">
        <f t="shared" si="48"/>
        <v>#N/A</v>
      </c>
      <c r="C3010" s="7"/>
      <c r="D3010" s="6"/>
      <c r="E3010" s="5"/>
      <c r="F3010" s="10"/>
    </row>
    <row r="3011" spans="2:6" ht="14.7" thickBot="1" x14ac:dyDescent="0.55000000000000004">
      <c r="B3011" s="8" t="e">
        <f t="shared" si="48"/>
        <v>#N/A</v>
      </c>
      <c r="C3011" s="7"/>
      <c r="D3011" s="6"/>
      <c r="E3011" s="5"/>
      <c r="F3011" s="10"/>
    </row>
    <row r="3012" spans="2:6" ht="14.7" thickBot="1" x14ac:dyDescent="0.55000000000000004">
      <c r="B3012" s="8" t="e">
        <f t="shared" si="48"/>
        <v>#N/A</v>
      </c>
      <c r="C3012" s="7"/>
      <c r="D3012" s="6"/>
      <c r="E3012" s="5"/>
      <c r="F3012" s="10"/>
    </row>
    <row r="3013" spans="2:6" ht="14.7" thickBot="1" x14ac:dyDescent="0.55000000000000004">
      <c r="B3013" s="8" t="e">
        <f t="shared" si="48"/>
        <v>#N/A</v>
      </c>
      <c r="C3013" s="7"/>
      <c r="D3013" s="6"/>
      <c r="E3013" s="5"/>
      <c r="F3013" s="10"/>
    </row>
    <row r="3014" spans="2:6" ht="14.7" thickBot="1" x14ac:dyDescent="0.55000000000000004">
      <c r="B3014" s="8" t="e">
        <f t="shared" si="48"/>
        <v>#N/A</v>
      </c>
      <c r="C3014" s="7"/>
      <c r="D3014" s="6"/>
      <c r="E3014" s="5"/>
      <c r="F3014" s="10"/>
    </row>
    <row r="3015" spans="2:6" ht="14.7" thickBot="1" x14ac:dyDescent="0.55000000000000004">
      <c r="B3015" s="8" t="e">
        <f t="shared" si="48"/>
        <v>#N/A</v>
      </c>
      <c r="C3015" s="7"/>
      <c r="D3015" s="6"/>
      <c r="E3015" s="5"/>
      <c r="F3015" s="10"/>
    </row>
    <row r="3016" spans="2:6" ht="14.7" thickBot="1" x14ac:dyDescent="0.55000000000000004">
      <c r="B3016" s="8" t="e">
        <f t="shared" si="48"/>
        <v>#N/A</v>
      </c>
      <c r="C3016" s="7"/>
      <c r="D3016" s="6"/>
      <c r="E3016" s="5"/>
      <c r="F3016" s="10"/>
    </row>
    <row r="3017" spans="2:6" ht="14.7" thickBot="1" x14ac:dyDescent="0.55000000000000004">
      <c r="B3017" s="8" t="e">
        <f t="shared" si="48"/>
        <v>#N/A</v>
      </c>
      <c r="C3017" s="7"/>
      <c r="D3017" s="6"/>
      <c r="E3017" s="5"/>
      <c r="F3017" s="10"/>
    </row>
    <row r="3018" spans="2:6" ht="14.7" thickBot="1" x14ac:dyDescent="0.55000000000000004">
      <c r="B3018" s="8" t="e">
        <f t="shared" si="48"/>
        <v>#N/A</v>
      </c>
      <c r="C3018" s="7"/>
      <c r="D3018" s="6"/>
      <c r="E3018" s="5"/>
      <c r="F3018" s="10"/>
    </row>
    <row r="3019" spans="2:6" ht="14.7" thickBot="1" x14ac:dyDescent="0.55000000000000004">
      <c r="B3019" s="8" t="e">
        <f t="shared" si="48"/>
        <v>#N/A</v>
      </c>
      <c r="C3019" s="7"/>
      <c r="D3019" s="6"/>
      <c r="E3019" s="5"/>
      <c r="F3019" s="10"/>
    </row>
    <row r="3020" spans="2:6" ht="14.7" thickBot="1" x14ac:dyDescent="0.55000000000000004">
      <c r="B3020" s="8" t="e">
        <f t="shared" si="48"/>
        <v>#N/A</v>
      </c>
      <c r="C3020" s="7"/>
      <c r="D3020" s="6"/>
      <c r="E3020" s="5"/>
      <c r="F3020" s="10"/>
    </row>
    <row r="3021" spans="2:6" ht="14.7" thickBot="1" x14ac:dyDescent="0.55000000000000004">
      <c r="B3021" s="8" t="e">
        <f t="shared" si="48"/>
        <v>#N/A</v>
      </c>
      <c r="C3021" s="7"/>
      <c r="D3021" s="6"/>
      <c r="E3021" s="5"/>
      <c r="F3021" s="10"/>
    </row>
    <row r="3022" spans="2:6" ht="14.7" thickBot="1" x14ac:dyDescent="0.55000000000000004">
      <c r="B3022" s="8" t="e">
        <f t="shared" si="48"/>
        <v>#N/A</v>
      </c>
      <c r="C3022" s="7"/>
      <c r="D3022" s="6"/>
      <c r="E3022" s="5"/>
      <c r="F3022" s="10"/>
    </row>
    <row r="3023" spans="2:6" ht="14.7" thickBot="1" x14ac:dyDescent="0.55000000000000004">
      <c r="B3023" s="8" t="e">
        <f t="shared" si="48"/>
        <v>#N/A</v>
      </c>
      <c r="C3023" s="7"/>
      <c r="D3023" s="6"/>
      <c r="E3023" s="5"/>
      <c r="F3023" s="10"/>
    </row>
    <row r="3024" spans="2:6" ht="14.7" thickBot="1" x14ac:dyDescent="0.55000000000000004">
      <c r="B3024" s="8" t="e">
        <f t="shared" si="48"/>
        <v>#N/A</v>
      </c>
      <c r="C3024" s="7"/>
      <c r="D3024" s="6"/>
      <c r="E3024" s="5"/>
      <c r="F3024" s="10"/>
    </row>
    <row r="3025" spans="2:6" ht="14.7" thickBot="1" x14ac:dyDescent="0.55000000000000004">
      <c r="B3025" s="8" t="e">
        <f t="shared" si="48"/>
        <v>#N/A</v>
      </c>
      <c r="C3025" s="7"/>
      <c r="D3025" s="6"/>
      <c r="E3025" s="5"/>
      <c r="F3025" s="10"/>
    </row>
    <row r="3026" spans="2:6" ht="14.7" thickBot="1" x14ac:dyDescent="0.55000000000000004">
      <c r="B3026" s="8" t="e">
        <f t="shared" si="48"/>
        <v>#N/A</v>
      </c>
      <c r="C3026" s="7"/>
      <c r="D3026" s="6"/>
      <c r="E3026" s="5"/>
      <c r="F3026" s="10"/>
    </row>
    <row r="3027" spans="2:6" ht="14.7" thickBot="1" x14ac:dyDescent="0.55000000000000004">
      <c r="B3027" s="8" t="e">
        <f t="shared" si="48"/>
        <v>#N/A</v>
      </c>
      <c r="C3027" s="7"/>
      <c r="D3027" s="6"/>
      <c r="E3027" s="5"/>
      <c r="F3027" s="10"/>
    </row>
    <row r="3028" spans="2:6" ht="14.7" thickBot="1" x14ac:dyDescent="0.55000000000000004">
      <c r="B3028" s="8" t="e">
        <f t="shared" si="48"/>
        <v>#N/A</v>
      </c>
      <c r="C3028" s="7"/>
      <c r="D3028" s="6"/>
      <c r="E3028" s="5"/>
      <c r="F3028" s="10"/>
    </row>
    <row r="3029" spans="2:6" ht="14.7" thickBot="1" x14ac:dyDescent="0.55000000000000004">
      <c r="B3029" s="8" t="e">
        <f t="shared" si="48"/>
        <v>#N/A</v>
      </c>
      <c r="C3029" s="7"/>
      <c r="D3029" s="6"/>
      <c r="E3029" s="5"/>
      <c r="F3029" s="10"/>
    </row>
    <row r="3030" spans="2:6" ht="14.7" thickBot="1" x14ac:dyDescent="0.55000000000000004">
      <c r="B3030" s="8" t="e">
        <f t="shared" si="48"/>
        <v>#N/A</v>
      </c>
      <c r="C3030" s="7"/>
      <c r="D3030" s="6"/>
      <c r="E3030" s="5"/>
      <c r="F3030" s="10"/>
    </row>
    <row r="3031" spans="2:6" ht="14.7" thickBot="1" x14ac:dyDescent="0.55000000000000004">
      <c r="B3031" s="8" t="e">
        <f t="shared" si="48"/>
        <v>#N/A</v>
      </c>
      <c r="C3031" s="7"/>
      <c r="D3031" s="6"/>
      <c r="E3031" s="5"/>
      <c r="F3031" s="10"/>
    </row>
    <row r="3032" spans="2:6" ht="14.7" thickBot="1" x14ac:dyDescent="0.55000000000000004">
      <c r="B3032" s="8" t="e">
        <f t="shared" si="48"/>
        <v>#N/A</v>
      </c>
      <c r="C3032" s="7"/>
      <c r="D3032" s="6"/>
      <c r="E3032" s="5"/>
      <c r="F3032" s="10"/>
    </row>
    <row r="3033" spans="2:6" ht="14.7" thickBot="1" x14ac:dyDescent="0.55000000000000004">
      <c r="B3033" s="8" t="e">
        <f t="shared" si="48"/>
        <v>#N/A</v>
      </c>
      <c r="C3033" s="7"/>
      <c r="D3033" s="6"/>
      <c r="E3033" s="5"/>
      <c r="F3033" s="10"/>
    </row>
    <row r="3034" spans="2:6" ht="14.7" thickBot="1" x14ac:dyDescent="0.55000000000000004">
      <c r="B3034" s="8" t="e">
        <f t="shared" si="48"/>
        <v>#N/A</v>
      </c>
      <c r="C3034" s="7"/>
      <c r="D3034" s="6"/>
      <c r="E3034" s="5"/>
      <c r="F3034" s="10"/>
    </row>
    <row r="3035" spans="2:6" ht="14.7" thickBot="1" x14ac:dyDescent="0.55000000000000004">
      <c r="B3035" s="8" t="e">
        <f t="shared" si="48"/>
        <v>#N/A</v>
      </c>
      <c r="C3035" s="7"/>
      <c r="D3035" s="6"/>
      <c r="E3035" s="5"/>
      <c r="F3035" s="10"/>
    </row>
    <row r="3036" spans="2:6" ht="14.7" thickBot="1" x14ac:dyDescent="0.55000000000000004">
      <c r="B3036" s="8" t="e">
        <f t="shared" si="48"/>
        <v>#N/A</v>
      </c>
      <c r="C3036" s="7"/>
      <c r="D3036" s="6"/>
      <c r="E3036" s="5"/>
      <c r="F3036" s="10"/>
    </row>
    <row r="3037" spans="2:6" ht="14.7" thickBot="1" x14ac:dyDescent="0.55000000000000004">
      <c r="B3037" s="8" t="e">
        <f t="shared" si="48"/>
        <v>#N/A</v>
      </c>
      <c r="C3037" s="7"/>
      <c r="D3037" s="6"/>
      <c r="E3037" s="5"/>
      <c r="F3037" s="10"/>
    </row>
    <row r="3038" spans="2:6" ht="14.7" thickBot="1" x14ac:dyDescent="0.55000000000000004">
      <c r="B3038" s="8" t="e">
        <f t="shared" si="48"/>
        <v>#N/A</v>
      </c>
      <c r="C3038" s="7"/>
      <c r="D3038" s="6"/>
      <c r="E3038" s="5"/>
      <c r="F3038" s="10"/>
    </row>
    <row r="3039" spans="2:6" ht="14.7" thickBot="1" x14ac:dyDescent="0.55000000000000004">
      <c r="B3039" s="8" t="e">
        <f t="shared" si="48"/>
        <v>#N/A</v>
      </c>
      <c r="C3039" s="7"/>
      <c r="D3039" s="6"/>
      <c r="E3039" s="5"/>
      <c r="F3039" s="10"/>
    </row>
    <row r="3040" spans="2:6" ht="14.7" thickBot="1" x14ac:dyDescent="0.55000000000000004">
      <c r="B3040" s="8" t="e">
        <f t="shared" si="48"/>
        <v>#N/A</v>
      </c>
      <c r="C3040" s="7"/>
      <c r="D3040" s="6"/>
      <c r="E3040" s="5"/>
      <c r="F3040" s="10"/>
    </row>
    <row r="3041" spans="2:6" ht="14.7" thickBot="1" x14ac:dyDescent="0.55000000000000004">
      <c r="B3041" s="8" t="e">
        <f t="shared" si="48"/>
        <v>#N/A</v>
      </c>
      <c r="C3041" s="7"/>
      <c r="D3041" s="6"/>
      <c r="E3041" s="5"/>
      <c r="F3041" s="10"/>
    </row>
    <row r="3042" spans="2:6" ht="14.7" thickBot="1" x14ac:dyDescent="0.55000000000000004">
      <c r="B3042" s="8" t="e">
        <f t="shared" si="48"/>
        <v>#N/A</v>
      </c>
      <c r="C3042" s="7"/>
      <c r="D3042" s="6"/>
      <c r="E3042" s="5"/>
      <c r="F3042" s="10"/>
    </row>
    <row r="3043" spans="2:6" ht="14.7" thickBot="1" x14ac:dyDescent="0.55000000000000004">
      <c r="B3043" s="8" t="e">
        <f t="shared" si="48"/>
        <v>#N/A</v>
      </c>
      <c r="C3043" s="7"/>
      <c r="D3043" s="6"/>
      <c r="E3043" s="5"/>
      <c r="F3043" s="10"/>
    </row>
    <row r="3044" spans="2:6" ht="14.7" thickBot="1" x14ac:dyDescent="0.55000000000000004">
      <c r="B3044" s="8" t="e">
        <f t="shared" si="48"/>
        <v>#N/A</v>
      </c>
      <c r="C3044" s="7"/>
      <c r="D3044" s="6"/>
      <c r="E3044" s="5"/>
      <c r="F3044" s="10"/>
    </row>
    <row r="3045" spans="2:6" ht="14.7" thickBot="1" x14ac:dyDescent="0.55000000000000004">
      <c r="B3045" s="8" t="e">
        <f t="shared" si="48"/>
        <v>#N/A</v>
      </c>
      <c r="C3045" s="7"/>
      <c r="D3045" s="6"/>
      <c r="E3045" s="5"/>
      <c r="F3045" s="10"/>
    </row>
    <row r="3046" spans="2:6" ht="14.7" thickBot="1" x14ac:dyDescent="0.55000000000000004">
      <c r="B3046" s="8" t="e">
        <f t="shared" si="48"/>
        <v>#N/A</v>
      </c>
      <c r="C3046" s="7"/>
      <c r="D3046" s="6"/>
      <c r="E3046" s="5"/>
      <c r="F3046" s="10"/>
    </row>
    <row r="3047" spans="2:6" ht="14.7" thickBot="1" x14ac:dyDescent="0.55000000000000004">
      <c r="B3047" s="8" t="e">
        <f t="shared" si="48"/>
        <v>#N/A</v>
      </c>
      <c r="C3047" s="7"/>
      <c r="D3047" s="6"/>
      <c r="E3047" s="5"/>
      <c r="F3047" s="10"/>
    </row>
    <row r="3048" spans="2:6" ht="14.7" thickBot="1" x14ac:dyDescent="0.55000000000000004">
      <c r="B3048" s="8" t="e">
        <f t="shared" si="48"/>
        <v>#N/A</v>
      </c>
      <c r="C3048" s="7"/>
      <c r="D3048" s="6"/>
      <c r="E3048" s="5"/>
      <c r="F3048" s="10"/>
    </row>
    <row r="3049" spans="2:6" ht="14.7" thickBot="1" x14ac:dyDescent="0.55000000000000004">
      <c r="B3049" s="8" t="e">
        <f t="shared" si="48"/>
        <v>#N/A</v>
      </c>
      <c r="C3049" s="7"/>
      <c r="D3049" s="6"/>
      <c r="E3049" s="5"/>
      <c r="F3049" s="10"/>
    </row>
    <row r="3050" spans="2:6" ht="14.7" thickBot="1" x14ac:dyDescent="0.55000000000000004">
      <c r="B3050" s="8" t="e">
        <f t="shared" si="48"/>
        <v>#N/A</v>
      </c>
      <c r="C3050" s="7"/>
      <c r="D3050" s="6"/>
      <c r="E3050" s="5"/>
      <c r="F3050" s="10"/>
    </row>
    <row r="3051" spans="2:6" ht="14.7" thickBot="1" x14ac:dyDescent="0.55000000000000004">
      <c r="B3051" s="8" t="e">
        <f t="shared" si="48"/>
        <v>#N/A</v>
      </c>
      <c r="C3051" s="7"/>
      <c r="D3051" s="6"/>
      <c r="E3051" s="5"/>
      <c r="F3051" s="10"/>
    </row>
    <row r="3052" spans="2:6" ht="14.7" thickBot="1" x14ac:dyDescent="0.55000000000000004">
      <c r="B3052" s="8" t="e">
        <f t="shared" si="48"/>
        <v>#N/A</v>
      </c>
      <c r="C3052" s="7"/>
      <c r="D3052" s="6"/>
      <c r="E3052" s="5"/>
      <c r="F3052" s="10"/>
    </row>
    <row r="3053" spans="2:6" ht="14.7" thickBot="1" x14ac:dyDescent="0.55000000000000004">
      <c r="B3053" s="8" t="e">
        <f t="shared" si="48"/>
        <v>#N/A</v>
      </c>
      <c r="C3053" s="7"/>
      <c r="D3053" s="6"/>
      <c r="E3053" s="5"/>
      <c r="F3053" s="10"/>
    </row>
    <row r="3054" spans="2:6" ht="14.7" thickBot="1" x14ac:dyDescent="0.55000000000000004">
      <c r="B3054" s="8" t="e">
        <f t="shared" si="48"/>
        <v>#N/A</v>
      </c>
      <c r="C3054" s="7"/>
      <c r="D3054" s="6"/>
      <c r="E3054" s="5"/>
      <c r="F3054" s="10"/>
    </row>
    <row r="3055" spans="2:6" ht="14.7" thickBot="1" x14ac:dyDescent="0.55000000000000004">
      <c r="B3055" s="8" t="e">
        <f t="shared" si="48"/>
        <v>#N/A</v>
      </c>
      <c r="C3055" s="7"/>
      <c r="D3055" s="6"/>
      <c r="E3055" s="5"/>
      <c r="F3055" s="10"/>
    </row>
    <row r="3056" spans="2:6" ht="14.7" thickBot="1" x14ac:dyDescent="0.55000000000000004">
      <c r="B3056" s="8" t="e">
        <f t="shared" si="48"/>
        <v>#N/A</v>
      </c>
      <c r="C3056" s="7"/>
      <c r="D3056" s="6"/>
      <c r="E3056" s="5"/>
      <c r="F3056" s="10"/>
    </row>
    <row r="3057" spans="2:6" ht="14.7" thickBot="1" x14ac:dyDescent="0.55000000000000004">
      <c r="B3057" s="8" t="e">
        <f t="shared" si="48"/>
        <v>#N/A</v>
      </c>
      <c r="C3057" s="7"/>
      <c r="D3057" s="6"/>
      <c r="E3057" s="5"/>
      <c r="F3057" s="10"/>
    </row>
    <row r="3058" spans="2:6" ht="14.7" thickBot="1" x14ac:dyDescent="0.55000000000000004">
      <c r="B3058" s="8" t="e">
        <f t="shared" si="48"/>
        <v>#N/A</v>
      </c>
      <c r="C3058" s="7"/>
      <c r="D3058" s="6"/>
      <c r="E3058" s="5"/>
      <c r="F3058" s="10"/>
    </row>
    <row r="3059" spans="2:6" ht="14.7" thickBot="1" x14ac:dyDescent="0.55000000000000004">
      <c r="B3059" s="8" t="e">
        <f t="shared" ref="B3059:B3122" si="49">IF(ISBLANK(D3059),NA(),B3058+1)</f>
        <v>#N/A</v>
      </c>
      <c r="C3059" s="7"/>
      <c r="D3059" s="6"/>
      <c r="E3059" s="5"/>
      <c r="F3059" s="10"/>
    </row>
    <row r="3060" spans="2:6" ht="14.7" thickBot="1" x14ac:dyDescent="0.55000000000000004">
      <c r="B3060" s="8" t="e">
        <f t="shared" si="49"/>
        <v>#N/A</v>
      </c>
      <c r="C3060" s="7"/>
      <c r="D3060" s="6"/>
      <c r="E3060" s="5"/>
      <c r="F3060" s="10"/>
    </row>
    <row r="3061" spans="2:6" ht="14.7" thickBot="1" x14ac:dyDescent="0.55000000000000004">
      <c r="B3061" s="8" t="e">
        <f t="shared" si="49"/>
        <v>#N/A</v>
      </c>
      <c r="C3061" s="7"/>
      <c r="D3061" s="6"/>
      <c r="E3061" s="5"/>
      <c r="F3061" s="10"/>
    </row>
    <row r="3062" spans="2:6" ht="14.7" thickBot="1" x14ac:dyDescent="0.55000000000000004">
      <c r="B3062" s="8" t="e">
        <f t="shared" si="49"/>
        <v>#N/A</v>
      </c>
      <c r="C3062" s="7"/>
      <c r="D3062" s="6"/>
      <c r="E3062" s="5"/>
      <c r="F3062" s="10"/>
    </row>
    <row r="3063" spans="2:6" ht="14.7" thickBot="1" x14ac:dyDescent="0.55000000000000004">
      <c r="B3063" s="8" t="e">
        <f t="shared" si="49"/>
        <v>#N/A</v>
      </c>
      <c r="C3063" s="7"/>
      <c r="D3063" s="6"/>
      <c r="E3063" s="5"/>
      <c r="F3063" s="10"/>
    </row>
    <row r="3064" spans="2:6" ht="14.7" thickBot="1" x14ac:dyDescent="0.55000000000000004">
      <c r="B3064" s="8" t="e">
        <f t="shared" si="49"/>
        <v>#N/A</v>
      </c>
      <c r="C3064" s="7"/>
      <c r="D3064" s="6"/>
      <c r="E3064" s="5"/>
      <c r="F3064" s="10"/>
    </row>
    <row r="3065" spans="2:6" ht="14.7" thickBot="1" x14ac:dyDescent="0.55000000000000004">
      <c r="B3065" s="8" t="e">
        <f t="shared" si="49"/>
        <v>#N/A</v>
      </c>
      <c r="C3065" s="7"/>
      <c r="D3065" s="6"/>
      <c r="E3065" s="5"/>
      <c r="F3065" s="10"/>
    </row>
    <row r="3066" spans="2:6" ht="14.7" thickBot="1" x14ac:dyDescent="0.55000000000000004">
      <c r="B3066" s="8" t="e">
        <f t="shared" si="49"/>
        <v>#N/A</v>
      </c>
      <c r="C3066" s="7"/>
      <c r="D3066" s="6"/>
      <c r="E3066" s="5"/>
      <c r="F3066" s="10"/>
    </row>
    <row r="3067" spans="2:6" ht="14.7" thickBot="1" x14ac:dyDescent="0.55000000000000004">
      <c r="B3067" s="8" t="e">
        <f t="shared" si="49"/>
        <v>#N/A</v>
      </c>
      <c r="C3067" s="7"/>
      <c r="D3067" s="6"/>
      <c r="E3067" s="5"/>
      <c r="F3067" s="10"/>
    </row>
    <row r="3068" spans="2:6" ht="14.7" thickBot="1" x14ac:dyDescent="0.55000000000000004">
      <c r="B3068" s="8" t="e">
        <f t="shared" si="49"/>
        <v>#N/A</v>
      </c>
      <c r="C3068" s="7"/>
      <c r="D3068" s="6"/>
      <c r="E3068" s="5"/>
      <c r="F3068" s="10"/>
    </row>
    <row r="3069" spans="2:6" ht="14.7" thickBot="1" x14ac:dyDescent="0.55000000000000004">
      <c r="B3069" s="8" t="e">
        <f t="shared" si="49"/>
        <v>#N/A</v>
      </c>
      <c r="C3069" s="7"/>
      <c r="D3069" s="6"/>
      <c r="E3069" s="5"/>
      <c r="F3069" s="10"/>
    </row>
    <row r="3070" spans="2:6" ht="14.7" thickBot="1" x14ac:dyDescent="0.55000000000000004">
      <c r="B3070" s="8" t="e">
        <f t="shared" si="49"/>
        <v>#N/A</v>
      </c>
      <c r="C3070" s="7"/>
      <c r="D3070" s="6"/>
      <c r="E3070" s="5"/>
      <c r="F3070" s="10"/>
    </row>
    <row r="3071" spans="2:6" ht="14.7" thickBot="1" x14ac:dyDescent="0.55000000000000004">
      <c r="B3071" s="8" t="e">
        <f t="shared" si="49"/>
        <v>#N/A</v>
      </c>
      <c r="C3071" s="7"/>
      <c r="D3071" s="6"/>
      <c r="E3071" s="5"/>
      <c r="F3071" s="10"/>
    </row>
    <row r="3072" spans="2:6" ht="14.7" thickBot="1" x14ac:dyDescent="0.55000000000000004">
      <c r="B3072" s="8" t="e">
        <f t="shared" si="49"/>
        <v>#N/A</v>
      </c>
      <c r="C3072" s="7"/>
      <c r="D3072" s="6"/>
      <c r="E3072" s="5"/>
      <c r="F3072" s="10"/>
    </row>
    <row r="3073" spans="2:6" ht="14.7" thickBot="1" x14ac:dyDescent="0.55000000000000004">
      <c r="B3073" s="8" t="e">
        <f t="shared" si="49"/>
        <v>#N/A</v>
      </c>
      <c r="C3073" s="7"/>
      <c r="D3073" s="6"/>
      <c r="E3073" s="5"/>
      <c r="F3073" s="10"/>
    </row>
    <row r="3074" spans="2:6" ht="14.7" thickBot="1" x14ac:dyDescent="0.55000000000000004">
      <c r="B3074" s="8" t="e">
        <f t="shared" si="49"/>
        <v>#N/A</v>
      </c>
      <c r="C3074" s="7"/>
      <c r="D3074" s="6"/>
      <c r="E3074" s="5"/>
      <c r="F3074" s="10"/>
    </row>
    <row r="3075" spans="2:6" ht="14.7" thickBot="1" x14ac:dyDescent="0.55000000000000004">
      <c r="B3075" s="8" t="e">
        <f t="shared" si="49"/>
        <v>#N/A</v>
      </c>
      <c r="C3075" s="7"/>
      <c r="D3075" s="6"/>
      <c r="E3075" s="5"/>
      <c r="F3075" s="10"/>
    </row>
    <row r="3076" spans="2:6" ht="14.7" thickBot="1" x14ac:dyDescent="0.55000000000000004">
      <c r="B3076" s="8" t="e">
        <f t="shared" si="49"/>
        <v>#N/A</v>
      </c>
      <c r="C3076" s="7"/>
      <c r="D3076" s="6"/>
      <c r="E3076" s="5"/>
      <c r="F3076" s="10"/>
    </row>
    <row r="3077" spans="2:6" ht="14.7" thickBot="1" x14ac:dyDescent="0.55000000000000004">
      <c r="B3077" s="8" t="e">
        <f t="shared" si="49"/>
        <v>#N/A</v>
      </c>
      <c r="C3077" s="7"/>
      <c r="D3077" s="6"/>
      <c r="E3077" s="5"/>
      <c r="F3077" s="10"/>
    </row>
    <row r="3078" spans="2:6" ht="14.7" thickBot="1" x14ac:dyDescent="0.55000000000000004">
      <c r="B3078" s="8" t="e">
        <f t="shared" si="49"/>
        <v>#N/A</v>
      </c>
      <c r="C3078" s="7"/>
      <c r="D3078" s="6"/>
      <c r="E3078" s="5"/>
      <c r="F3078" s="10"/>
    </row>
    <row r="3079" spans="2:6" ht="14.7" thickBot="1" x14ac:dyDescent="0.55000000000000004">
      <c r="B3079" s="8" t="e">
        <f t="shared" si="49"/>
        <v>#N/A</v>
      </c>
      <c r="C3079" s="7"/>
      <c r="D3079" s="6"/>
      <c r="E3079" s="5"/>
      <c r="F3079" s="10"/>
    </row>
    <row r="3080" spans="2:6" ht="14.7" thickBot="1" x14ac:dyDescent="0.55000000000000004">
      <c r="B3080" s="8" t="e">
        <f t="shared" si="49"/>
        <v>#N/A</v>
      </c>
      <c r="C3080" s="7"/>
      <c r="D3080" s="6"/>
      <c r="E3080" s="5"/>
      <c r="F3080" s="10"/>
    </row>
    <row r="3081" spans="2:6" ht="14.7" thickBot="1" x14ac:dyDescent="0.55000000000000004">
      <c r="B3081" s="8" t="e">
        <f t="shared" si="49"/>
        <v>#N/A</v>
      </c>
      <c r="C3081" s="7"/>
      <c r="D3081" s="6"/>
      <c r="E3081" s="5"/>
      <c r="F3081" s="10"/>
    </row>
    <row r="3082" spans="2:6" ht="14.7" thickBot="1" x14ac:dyDescent="0.55000000000000004">
      <c r="B3082" s="8" t="e">
        <f t="shared" si="49"/>
        <v>#N/A</v>
      </c>
      <c r="C3082" s="7"/>
      <c r="D3082" s="6"/>
      <c r="E3082" s="5"/>
      <c r="F3082" s="10"/>
    </row>
    <row r="3083" spans="2:6" ht="14.7" thickBot="1" x14ac:dyDescent="0.55000000000000004">
      <c r="B3083" s="8" t="e">
        <f t="shared" si="49"/>
        <v>#N/A</v>
      </c>
      <c r="C3083" s="7"/>
      <c r="D3083" s="6"/>
      <c r="E3083" s="5"/>
      <c r="F3083" s="10"/>
    </row>
    <row r="3084" spans="2:6" ht="14.7" thickBot="1" x14ac:dyDescent="0.55000000000000004">
      <c r="B3084" s="8" t="e">
        <f t="shared" si="49"/>
        <v>#N/A</v>
      </c>
      <c r="C3084" s="7"/>
      <c r="D3084" s="6"/>
      <c r="E3084" s="5"/>
      <c r="F3084" s="10"/>
    </row>
    <row r="3085" spans="2:6" ht="14.7" thickBot="1" x14ac:dyDescent="0.55000000000000004">
      <c r="B3085" s="8" t="e">
        <f t="shared" si="49"/>
        <v>#N/A</v>
      </c>
      <c r="C3085" s="7"/>
      <c r="D3085" s="6"/>
      <c r="E3085" s="5"/>
      <c r="F3085" s="10"/>
    </row>
    <row r="3086" spans="2:6" ht="14.7" thickBot="1" x14ac:dyDescent="0.55000000000000004">
      <c r="B3086" s="8" t="e">
        <f t="shared" si="49"/>
        <v>#N/A</v>
      </c>
      <c r="C3086" s="7"/>
      <c r="D3086" s="6"/>
      <c r="E3086" s="5"/>
      <c r="F3086" s="10"/>
    </row>
    <row r="3087" spans="2:6" ht="14.7" thickBot="1" x14ac:dyDescent="0.55000000000000004">
      <c r="B3087" s="8" t="e">
        <f t="shared" si="49"/>
        <v>#N/A</v>
      </c>
      <c r="C3087" s="7"/>
      <c r="D3087" s="6"/>
      <c r="E3087" s="5"/>
      <c r="F3087" s="10"/>
    </row>
    <row r="3088" spans="2:6" ht="14.7" thickBot="1" x14ac:dyDescent="0.55000000000000004">
      <c r="B3088" s="8" t="e">
        <f t="shared" si="49"/>
        <v>#N/A</v>
      </c>
      <c r="C3088" s="7"/>
      <c r="D3088" s="6"/>
      <c r="E3088" s="5"/>
      <c r="F3088" s="10"/>
    </row>
    <row r="3089" spans="2:6" ht="14.7" thickBot="1" x14ac:dyDescent="0.55000000000000004">
      <c r="B3089" s="8" t="e">
        <f t="shared" si="49"/>
        <v>#N/A</v>
      </c>
      <c r="C3089" s="7"/>
      <c r="D3089" s="6"/>
      <c r="E3089" s="5"/>
      <c r="F3089" s="10"/>
    </row>
    <row r="3090" spans="2:6" ht="14.7" thickBot="1" x14ac:dyDescent="0.55000000000000004">
      <c r="B3090" s="8" t="e">
        <f t="shared" si="49"/>
        <v>#N/A</v>
      </c>
      <c r="C3090" s="7"/>
      <c r="D3090" s="6"/>
      <c r="E3090" s="5"/>
      <c r="F3090" s="10"/>
    </row>
    <row r="3091" spans="2:6" ht="14.7" thickBot="1" x14ac:dyDescent="0.55000000000000004">
      <c r="B3091" s="8" t="e">
        <f t="shared" si="49"/>
        <v>#N/A</v>
      </c>
      <c r="C3091" s="7"/>
      <c r="D3091" s="6"/>
      <c r="E3091" s="5"/>
      <c r="F3091" s="10"/>
    </row>
    <row r="3092" spans="2:6" ht="14.7" thickBot="1" x14ac:dyDescent="0.55000000000000004">
      <c r="B3092" s="8" t="e">
        <f t="shared" si="49"/>
        <v>#N/A</v>
      </c>
      <c r="C3092" s="7"/>
      <c r="D3092" s="6"/>
      <c r="E3092" s="5"/>
      <c r="F3092" s="10"/>
    </row>
    <row r="3093" spans="2:6" ht="14.7" thickBot="1" x14ac:dyDescent="0.55000000000000004">
      <c r="B3093" s="8" t="e">
        <f t="shared" si="49"/>
        <v>#N/A</v>
      </c>
      <c r="C3093" s="7"/>
      <c r="D3093" s="6"/>
      <c r="E3093" s="5"/>
      <c r="F3093" s="10"/>
    </row>
    <row r="3094" spans="2:6" ht="14.7" thickBot="1" x14ac:dyDescent="0.55000000000000004">
      <c r="B3094" s="8" t="e">
        <f t="shared" si="49"/>
        <v>#N/A</v>
      </c>
      <c r="C3094" s="7"/>
      <c r="D3094" s="6"/>
      <c r="E3094" s="5"/>
      <c r="F3094" s="10"/>
    </row>
    <row r="3095" spans="2:6" ht="14.7" thickBot="1" x14ac:dyDescent="0.55000000000000004">
      <c r="B3095" s="8" t="e">
        <f t="shared" si="49"/>
        <v>#N/A</v>
      </c>
      <c r="C3095" s="7"/>
      <c r="D3095" s="6"/>
      <c r="E3095" s="5"/>
      <c r="F3095" s="10"/>
    </row>
    <row r="3096" spans="2:6" ht="14.7" thickBot="1" x14ac:dyDescent="0.55000000000000004">
      <c r="B3096" s="8" t="e">
        <f t="shared" si="49"/>
        <v>#N/A</v>
      </c>
      <c r="C3096" s="7"/>
      <c r="D3096" s="6"/>
      <c r="E3096" s="5"/>
      <c r="F3096" s="10"/>
    </row>
    <row r="3097" spans="2:6" ht="14.7" thickBot="1" x14ac:dyDescent="0.55000000000000004">
      <c r="B3097" s="8" t="e">
        <f t="shared" si="49"/>
        <v>#N/A</v>
      </c>
      <c r="C3097" s="7"/>
      <c r="D3097" s="6"/>
      <c r="E3097" s="5"/>
      <c r="F3097" s="10"/>
    </row>
    <row r="3098" spans="2:6" ht="14.7" thickBot="1" x14ac:dyDescent="0.55000000000000004">
      <c r="B3098" s="8" t="e">
        <f t="shared" si="49"/>
        <v>#N/A</v>
      </c>
      <c r="C3098" s="7"/>
      <c r="D3098" s="6"/>
      <c r="E3098" s="5"/>
      <c r="F3098" s="10"/>
    </row>
    <row r="3099" spans="2:6" ht="14.7" thickBot="1" x14ac:dyDescent="0.55000000000000004">
      <c r="B3099" s="8" t="e">
        <f t="shared" si="49"/>
        <v>#N/A</v>
      </c>
      <c r="C3099" s="7"/>
      <c r="D3099" s="6"/>
      <c r="E3099" s="5"/>
      <c r="F3099" s="10"/>
    </row>
    <row r="3100" spans="2:6" ht="14.7" thickBot="1" x14ac:dyDescent="0.55000000000000004">
      <c r="B3100" s="8" t="e">
        <f t="shared" si="49"/>
        <v>#N/A</v>
      </c>
      <c r="C3100" s="7"/>
      <c r="D3100" s="6"/>
      <c r="E3100" s="5"/>
      <c r="F3100" s="10"/>
    </row>
    <row r="3101" spans="2:6" ht="14.7" thickBot="1" x14ac:dyDescent="0.55000000000000004">
      <c r="B3101" s="8" t="e">
        <f t="shared" si="49"/>
        <v>#N/A</v>
      </c>
      <c r="C3101" s="7"/>
      <c r="D3101" s="6"/>
      <c r="E3101" s="5"/>
      <c r="F3101" s="10"/>
    </row>
    <row r="3102" spans="2:6" ht="14.7" thickBot="1" x14ac:dyDescent="0.55000000000000004">
      <c r="B3102" s="8" t="e">
        <f t="shared" si="49"/>
        <v>#N/A</v>
      </c>
      <c r="C3102" s="7"/>
      <c r="D3102" s="6"/>
      <c r="E3102" s="5"/>
      <c r="F3102" s="10"/>
    </row>
    <row r="3103" spans="2:6" ht="14.7" thickBot="1" x14ac:dyDescent="0.55000000000000004">
      <c r="B3103" s="8" t="e">
        <f t="shared" si="49"/>
        <v>#N/A</v>
      </c>
      <c r="C3103" s="7"/>
      <c r="D3103" s="6"/>
      <c r="E3103" s="5"/>
      <c r="F3103" s="10"/>
    </row>
    <row r="3104" spans="2:6" ht="14.7" thickBot="1" x14ac:dyDescent="0.55000000000000004">
      <c r="B3104" s="8" t="e">
        <f t="shared" si="49"/>
        <v>#N/A</v>
      </c>
      <c r="C3104" s="7"/>
      <c r="D3104" s="6"/>
      <c r="E3104" s="5"/>
      <c r="F3104" s="10"/>
    </row>
    <row r="3105" spans="2:6" ht="14.7" thickBot="1" x14ac:dyDescent="0.55000000000000004">
      <c r="B3105" s="8" t="e">
        <f t="shared" si="49"/>
        <v>#N/A</v>
      </c>
      <c r="C3105" s="7"/>
      <c r="D3105" s="6"/>
      <c r="E3105" s="5"/>
      <c r="F3105" s="10"/>
    </row>
    <row r="3106" spans="2:6" ht="14.7" thickBot="1" x14ac:dyDescent="0.55000000000000004">
      <c r="B3106" s="8" t="e">
        <f t="shared" si="49"/>
        <v>#N/A</v>
      </c>
      <c r="C3106" s="7"/>
      <c r="D3106" s="6"/>
      <c r="E3106" s="5"/>
      <c r="F3106" s="10"/>
    </row>
    <row r="3107" spans="2:6" ht="14.7" thickBot="1" x14ac:dyDescent="0.55000000000000004">
      <c r="B3107" s="8" t="e">
        <f t="shared" si="49"/>
        <v>#N/A</v>
      </c>
      <c r="C3107" s="7"/>
      <c r="D3107" s="6"/>
      <c r="E3107" s="5"/>
      <c r="F3107" s="10"/>
    </row>
    <row r="3108" spans="2:6" ht="14.7" thickBot="1" x14ac:dyDescent="0.55000000000000004">
      <c r="B3108" s="8" t="e">
        <f t="shared" si="49"/>
        <v>#N/A</v>
      </c>
      <c r="C3108" s="7"/>
      <c r="D3108" s="6"/>
      <c r="E3108" s="5"/>
      <c r="F3108" s="10"/>
    </row>
    <row r="3109" spans="2:6" ht="14.7" thickBot="1" x14ac:dyDescent="0.55000000000000004">
      <c r="B3109" s="8" t="e">
        <f t="shared" si="49"/>
        <v>#N/A</v>
      </c>
      <c r="C3109" s="7"/>
      <c r="D3109" s="6"/>
      <c r="E3109" s="5"/>
      <c r="F3109" s="10"/>
    </row>
    <row r="3110" spans="2:6" ht="14.7" thickBot="1" x14ac:dyDescent="0.55000000000000004">
      <c r="B3110" s="8" t="e">
        <f t="shared" si="49"/>
        <v>#N/A</v>
      </c>
      <c r="C3110" s="7"/>
      <c r="D3110" s="6"/>
      <c r="E3110" s="5"/>
      <c r="F3110" s="10"/>
    </row>
    <row r="3111" spans="2:6" ht="14.7" thickBot="1" x14ac:dyDescent="0.55000000000000004">
      <c r="B3111" s="8" t="e">
        <f t="shared" si="49"/>
        <v>#N/A</v>
      </c>
      <c r="C3111" s="7"/>
      <c r="D3111" s="6"/>
      <c r="E3111" s="5"/>
      <c r="F3111" s="10"/>
    </row>
    <row r="3112" spans="2:6" ht="14.7" thickBot="1" x14ac:dyDescent="0.55000000000000004">
      <c r="B3112" s="8" t="e">
        <f t="shared" si="49"/>
        <v>#N/A</v>
      </c>
      <c r="C3112" s="7"/>
      <c r="D3112" s="6"/>
      <c r="E3112" s="5"/>
      <c r="F3112" s="10"/>
    </row>
    <row r="3113" spans="2:6" ht="14.7" thickBot="1" x14ac:dyDescent="0.55000000000000004">
      <c r="B3113" s="8" t="e">
        <f t="shared" si="49"/>
        <v>#N/A</v>
      </c>
      <c r="C3113" s="7"/>
      <c r="D3113" s="6"/>
      <c r="E3113" s="5"/>
      <c r="F3113" s="10"/>
    </row>
    <row r="3114" spans="2:6" ht="14.7" thickBot="1" x14ac:dyDescent="0.55000000000000004">
      <c r="B3114" s="8" t="e">
        <f t="shared" si="49"/>
        <v>#N/A</v>
      </c>
      <c r="C3114" s="7"/>
      <c r="D3114" s="6"/>
      <c r="E3114" s="5"/>
      <c r="F3114" s="10"/>
    </row>
    <row r="3115" spans="2:6" ht="14.7" thickBot="1" x14ac:dyDescent="0.55000000000000004">
      <c r="B3115" s="8" t="e">
        <f t="shared" si="49"/>
        <v>#N/A</v>
      </c>
      <c r="C3115" s="7"/>
      <c r="D3115" s="6"/>
      <c r="E3115" s="5"/>
      <c r="F3115" s="10"/>
    </row>
    <row r="3116" spans="2:6" ht="14.7" thickBot="1" x14ac:dyDescent="0.55000000000000004">
      <c r="B3116" s="8" t="e">
        <f t="shared" si="49"/>
        <v>#N/A</v>
      </c>
      <c r="C3116" s="7"/>
      <c r="D3116" s="6"/>
      <c r="E3116" s="5"/>
      <c r="F3116" s="10"/>
    </row>
    <row r="3117" spans="2:6" ht="14.7" thickBot="1" x14ac:dyDescent="0.55000000000000004">
      <c r="B3117" s="8" t="e">
        <f t="shared" si="49"/>
        <v>#N/A</v>
      </c>
      <c r="C3117" s="7"/>
      <c r="D3117" s="6"/>
      <c r="E3117" s="5"/>
      <c r="F3117" s="10"/>
    </row>
    <row r="3118" spans="2:6" ht="14.7" thickBot="1" x14ac:dyDescent="0.55000000000000004">
      <c r="B3118" s="8" t="e">
        <f t="shared" si="49"/>
        <v>#N/A</v>
      </c>
      <c r="C3118" s="7"/>
      <c r="D3118" s="6"/>
      <c r="E3118" s="5"/>
      <c r="F3118" s="10"/>
    </row>
    <row r="3119" spans="2:6" ht="14.7" thickBot="1" x14ac:dyDescent="0.55000000000000004">
      <c r="B3119" s="8" t="e">
        <f t="shared" si="49"/>
        <v>#N/A</v>
      </c>
      <c r="C3119" s="7"/>
      <c r="D3119" s="6"/>
      <c r="E3119" s="5"/>
      <c r="F3119" s="10"/>
    </row>
    <row r="3120" spans="2:6" ht="14.7" thickBot="1" x14ac:dyDescent="0.55000000000000004">
      <c r="B3120" s="8" t="e">
        <f t="shared" si="49"/>
        <v>#N/A</v>
      </c>
      <c r="C3120" s="7"/>
      <c r="D3120" s="6"/>
      <c r="E3120" s="5"/>
      <c r="F3120" s="10"/>
    </row>
    <row r="3121" spans="2:6" ht="14.7" thickBot="1" x14ac:dyDescent="0.55000000000000004">
      <c r="B3121" s="8" t="e">
        <f t="shared" si="49"/>
        <v>#N/A</v>
      </c>
      <c r="C3121" s="7"/>
      <c r="D3121" s="6"/>
      <c r="E3121" s="5"/>
      <c r="F3121" s="10"/>
    </row>
    <row r="3122" spans="2:6" ht="14.7" thickBot="1" x14ac:dyDescent="0.55000000000000004">
      <c r="B3122" s="8" t="e">
        <f t="shared" si="49"/>
        <v>#N/A</v>
      </c>
      <c r="C3122" s="7"/>
      <c r="D3122" s="6"/>
      <c r="E3122" s="5"/>
      <c r="F3122" s="10"/>
    </row>
    <row r="3123" spans="2:6" ht="14.7" thickBot="1" x14ac:dyDescent="0.55000000000000004">
      <c r="B3123" s="8" t="e">
        <f t="shared" ref="B3123:B3186" si="50">IF(ISBLANK(D3123),NA(),B3122+1)</f>
        <v>#N/A</v>
      </c>
      <c r="C3123" s="7"/>
      <c r="D3123" s="6"/>
      <c r="E3123" s="5"/>
      <c r="F3123" s="10"/>
    </row>
    <row r="3124" spans="2:6" ht="14.7" thickBot="1" x14ac:dyDescent="0.55000000000000004">
      <c r="B3124" s="8" t="e">
        <f t="shared" si="50"/>
        <v>#N/A</v>
      </c>
      <c r="C3124" s="7"/>
      <c r="D3124" s="6"/>
      <c r="E3124" s="5"/>
      <c r="F3124" s="10"/>
    </row>
    <row r="3125" spans="2:6" ht="14.7" thickBot="1" x14ac:dyDescent="0.55000000000000004">
      <c r="B3125" s="8" t="e">
        <f t="shared" si="50"/>
        <v>#N/A</v>
      </c>
      <c r="C3125" s="7"/>
      <c r="D3125" s="6"/>
      <c r="E3125" s="5"/>
      <c r="F3125" s="10"/>
    </row>
    <row r="3126" spans="2:6" ht="14.7" thickBot="1" x14ac:dyDescent="0.55000000000000004">
      <c r="B3126" s="8" t="e">
        <f t="shared" si="50"/>
        <v>#N/A</v>
      </c>
      <c r="C3126" s="7"/>
      <c r="D3126" s="6"/>
      <c r="E3126" s="5"/>
      <c r="F3126" s="10"/>
    </row>
    <row r="3127" spans="2:6" ht="14.7" thickBot="1" x14ac:dyDescent="0.55000000000000004">
      <c r="B3127" s="8" t="e">
        <f t="shared" si="50"/>
        <v>#N/A</v>
      </c>
      <c r="C3127" s="7"/>
      <c r="D3127" s="6"/>
      <c r="E3127" s="5"/>
      <c r="F3127" s="10"/>
    </row>
    <row r="3128" spans="2:6" ht="14.7" thickBot="1" x14ac:dyDescent="0.55000000000000004">
      <c r="B3128" s="8" t="e">
        <f t="shared" si="50"/>
        <v>#N/A</v>
      </c>
      <c r="C3128" s="7"/>
      <c r="D3128" s="6"/>
      <c r="E3128" s="5"/>
      <c r="F3128" s="10"/>
    </row>
    <row r="3129" spans="2:6" ht="14.7" thickBot="1" x14ac:dyDescent="0.55000000000000004">
      <c r="B3129" s="8" t="e">
        <f t="shared" si="50"/>
        <v>#N/A</v>
      </c>
      <c r="C3129" s="7"/>
      <c r="D3129" s="6"/>
      <c r="E3129" s="5"/>
      <c r="F3129" s="10"/>
    </row>
    <row r="3130" spans="2:6" ht="14.7" thickBot="1" x14ac:dyDescent="0.55000000000000004">
      <c r="B3130" s="8" t="e">
        <f t="shared" si="50"/>
        <v>#N/A</v>
      </c>
      <c r="C3130" s="7"/>
      <c r="D3130" s="6"/>
      <c r="E3130" s="5"/>
      <c r="F3130" s="10"/>
    </row>
    <row r="3131" spans="2:6" ht="14.7" thickBot="1" x14ac:dyDescent="0.55000000000000004">
      <c r="B3131" s="8" t="e">
        <f t="shared" si="50"/>
        <v>#N/A</v>
      </c>
      <c r="C3131" s="7"/>
      <c r="D3131" s="6"/>
      <c r="E3131" s="5"/>
      <c r="F3131" s="10"/>
    </row>
    <row r="3132" spans="2:6" ht="14.7" thickBot="1" x14ac:dyDescent="0.55000000000000004">
      <c r="B3132" s="8" t="e">
        <f t="shared" si="50"/>
        <v>#N/A</v>
      </c>
      <c r="C3132" s="7"/>
      <c r="D3132" s="6"/>
      <c r="E3132" s="5"/>
      <c r="F3132" s="10"/>
    </row>
    <row r="3133" spans="2:6" ht="14.7" thickBot="1" x14ac:dyDescent="0.55000000000000004">
      <c r="B3133" s="8" t="e">
        <f t="shared" si="50"/>
        <v>#N/A</v>
      </c>
      <c r="C3133" s="7"/>
      <c r="D3133" s="6"/>
      <c r="E3133" s="5"/>
      <c r="F3133" s="10"/>
    </row>
    <row r="3134" spans="2:6" ht="14.7" thickBot="1" x14ac:dyDescent="0.55000000000000004">
      <c r="B3134" s="8" t="e">
        <f t="shared" si="50"/>
        <v>#N/A</v>
      </c>
      <c r="C3134" s="7"/>
      <c r="D3134" s="6"/>
      <c r="E3134" s="5"/>
      <c r="F3134" s="10"/>
    </row>
    <row r="3135" spans="2:6" ht="14.7" thickBot="1" x14ac:dyDescent="0.55000000000000004">
      <c r="B3135" s="8" t="e">
        <f t="shared" si="50"/>
        <v>#N/A</v>
      </c>
      <c r="C3135" s="7"/>
      <c r="D3135" s="6"/>
      <c r="E3135" s="5"/>
      <c r="F3135" s="10"/>
    </row>
    <row r="3136" spans="2:6" ht="14.7" thickBot="1" x14ac:dyDescent="0.55000000000000004">
      <c r="B3136" s="8" t="e">
        <f t="shared" si="50"/>
        <v>#N/A</v>
      </c>
      <c r="C3136" s="7"/>
      <c r="D3136" s="6"/>
      <c r="E3136" s="5"/>
      <c r="F3136" s="10"/>
    </row>
    <row r="3137" spans="2:6" ht="14.7" thickBot="1" x14ac:dyDescent="0.55000000000000004">
      <c r="B3137" s="8" t="e">
        <f t="shared" si="50"/>
        <v>#N/A</v>
      </c>
      <c r="C3137" s="7"/>
      <c r="D3137" s="6"/>
      <c r="E3137" s="5"/>
      <c r="F3137" s="10"/>
    </row>
    <row r="3138" spans="2:6" ht="14.7" thickBot="1" x14ac:dyDescent="0.55000000000000004">
      <c r="B3138" s="8" t="e">
        <f t="shared" si="50"/>
        <v>#N/A</v>
      </c>
      <c r="C3138" s="7"/>
      <c r="D3138" s="6"/>
      <c r="E3138" s="5"/>
      <c r="F3138" s="10"/>
    </row>
    <row r="3139" spans="2:6" ht="14.7" thickBot="1" x14ac:dyDescent="0.55000000000000004">
      <c r="B3139" s="8" t="e">
        <f t="shared" si="50"/>
        <v>#N/A</v>
      </c>
      <c r="C3139" s="7"/>
      <c r="D3139" s="6"/>
      <c r="E3139" s="5"/>
      <c r="F3139" s="10"/>
    </row>
    <row r="3140" spans="2:6" ht="14.7" thickBot="1" x14ac:dyDescent="0.55000000000000004">
      <c r="B3140" s="8" t="e">
        <f t="shared" si="50"/>
        <v>#N/A</v>
      </c>
      <c r="C3140" s="7"/>
      <c r="D3140" s="6"/>
      <c r="E3140" s="5"/>
      <c r="F3140" s="10"/>
    </row>
    <row r="3141" spans="2:6" ht="14.7" thickBot="1" x14ac:dyDescent="0.55000000000000004">
      <c r="B3141" s="8" t="e">
        <f t="shared" si="50"/>
        <v>#N/A</v>
      </c>
      <c r="C3141" s="7"/>
      <c r="D3141" s="6"/>
      <c r="E3141" s="5"/>
      <c r="F3141" s="10"/>
    </row>
    <row r="3142" spans="2:6" ht="14.7" thickBot="1" x14ac:dyDescent="0.55000000000000004">
      <c r="B3142" s="8" t="e">
        <f t="shared" si="50"/>
        <v>#N/A</v>
      </c>
      <c r="C3142" s="7"/>
      <c r="D3142" s="6"/>
      <c r="E3142" s="5"/>
      <c r="F3142" s="10"/>
    </row>
    <row r="3143" spans="2:6" ht="14.7" thickBot="1" x14ac:dyDescent="0.55000000000000004">
      <c r="B3143" s="8" t="e">
        <f t="shared" si="50"/>
        <v>#N/A</v>
      </c>
      <c r="C3143" s="7"/>
      <c r="D3143" s="6"/>
      <c r="E3143" s="5"/>
      <c r="F3143" s="10"/>
    </row>
    <row r="3144" spans="2:6" ht="14.7" thickBot="1" x14ac:dyDescent="0.55000000000000004">
      <c r="B3144" s="8" t="e">
        <f t="shared" si="50"/>
        <v>#N/A</v>
      </c>
      <c r="C3144" s="7"/>
      <c r="D3144" s="6"/>
      <c r="E3144" s="5"/>
      <c r="F3144" s="10"/>
    </row>
    <row r="3145" spans="2:6" ht="14.7" thickBot="1" x14ac:dyDescent="0.55000000000000004">
      <c r="B3145" s="8" t="e">
        <f t="shared" si="50"/>
        <v>#N/A</v>
      </c>
      <c r="C3145" s="7"/>
      <c r="D3145" s="6"/>
      <c r="E3145" s="5"/>
      <c r="F3145" s="10"/>
    </row>
    <row r="3146" spans="2:6" ht="14.7" thickBot="1" x14ac:dyDescent="0.55000000000000004">
      <c r="B3146" s="8" t="e">
        <f t="shared" si="50"/>
        <v>#N/A</v>
      </c>
      <c r="C3146" s="7"/>
      <c r="D3146" s="6"/>
      <c r="E3146" s="5"/>
      <c r="F3146" s="10"/>
    </row>
    <row r="3147" spans="2:6" ht="14.7" thickBot="1" x14ac:dyDescent="0.55000000000000004">
      <c r="B3147" s="8" t="e">
        <f t="shared" si="50"/>
        <v>#N/A</v>
      </c>
      <c r="C3147" s="7"/>
      <c r="D3147" s="6"/>
      <c r="E3147" s="5"/>
      <c r="F3147" s="10"/>
    </row>
    <row r="3148" spans="2:6" ht="14.7" thickBot="1" x14ac:dyDescent="0.55000000000000004">
      <c r="B3148" s="8" t="e">
        <f t="shared" si="50"/>
        <v>#N/A</v>
      </c>
      <c r="C3148" s="7"/>
      <c r="D3148" s="6"/>
      <c r="E3148" s="5"/>
      <c r="F3148" s="10"/>
    </row>
    <row r="3149" spans="2:6" ht="14.7" thickBot="1" x14ac:dyDescent="0.55000000000000004">
      <c r="B3149" s="8" t="e">
        <f t="shared" si="50"/>
        <v>#N/A</v>
      </c>
      <c r="C3149" s="7"/>
      <c r="D3149" s="6"/>
      <c r="E3149" s="5"/>
      <c r="F3149" s="10"/>
    </row>
    <row r="3150" spans="2:6" ht="14.7" thickBot="1" x14ac:dyDescent="0.55000000000000004">
      <c r="B3150" s="8" t="e">
        <f t="shared" si="50"/>
        <v>#N/A</v>
      </c>
      <c r="C3150" s="7"/>
      <c r="D3150" s="6"/>
      <c r="E3150" s="5"/>
      <c r="F3150" s="10"/>
    </row>
    <row r="3151" spans="2:6" ht="14.7" thickBot="1" x14ac:dyDescent="0.55000000000000004">
      <c r="B3151" s="8" t="e">
        <f t="shared" si="50"/>
        <v>#N/A</v>
      </c>
      <c r="C3151" s="7"/>
      <c r="D3151" s="6"/>
      <c r="E3151" s="5"/>
      <c r="F3151" s="10"/>
    </row>
    <row r="3152" spans="2:6" ht="14.7" thickBot="1" x14ac:dyDescent="0.55000000000000004">
      <c r="B3152" s="8" t="e">
        <f t="shared" si="50"/>
        <v>#N/A</v>
      </c>
      <c r="C3152" s="7"/>
      <c r="D3152" s="6"/>
      <c r="E3152" s="5"/>
      <c r="F3152" s="10"/>
    </row>
    <row r="3153" spans="2:6" ht="14.7" thickBot="1" x14ac:dyDescent="0.55000000000000004">
      <c r="B3153" s="8" t="e">
        <f t="shared" si="50"/>
        <v>#N/A</v>
      </c>
      <c r="C3153" s="7"/>
      <c r="D3153" s="6"/>
      <c r="E3153" s="5"/>
      <c r="F3153" s="10"/>
    </row>
    <row r="3154" spans="2:6" ht="14.7" thickBot="1" x14ac:dyDescent="0.55000000000000004">
      <c r="B3154" s="8" t="e">
        <f t="shared" si="50"/>
        <v>#N/A</v>
      </c>
      <c r="C3154" s="7"/>
      <c r="D3154" s="6"/>
      <c r="E3154" s="5"/>
      <c r="F3154" s="10"/>
    </row>
    <row r="3155" spans="2:6" ht="14.7" thickBot="1" x14ac:dyDescent="0.55000000000000004">
      <c r="B3155" s="8" t="e">
        <f t="shared" si="50"/>
        <v>#N/A</v>
      </c>
      <c r="C3155" s="7"/>
      <c r="D3155" s="6"/>
      <c r="E3155" s="5"/>
      <c r="F3155" s="10"/>
    </row>
    <row r="3156" spans="2:6" ht="14.7" thickBot="1" x14ac:dyDescent="0.55000000000000004">
      <c r="B3156" s="8" t="e">
        <f t="shared" si="50"/>
        <v>#N/A</v>
      </c>
      <c r="C3156" s="7"/>
      <c r="D3156" s="6"/>
      <c r="E3156" s="5"/>
      <c r="F3156" s="10"/>
    </row>
    <row r="3157" spans="2:6" ht="14.7" thickBot="1" x14ac:dyDescent="0.55000000000000004">
      <c r="B3157" s="8" t="e">
        <f t="shared" si="50"/>
        <v>#N/A</v>
      </c>
      <c r="C3157" s="7"/>
      <c r="D3157" s="6"/>
      <c r="E3157" s="5"/>
      <c r="F3157" s="10"/>
    </row>
    <row r="3158" spans="2:6" ht="14.7" thickBot="1" x14ac:dyDescent="0.55000000000000004">
      <c r="B3158" s="8" t="e">
        <f t="shared" si="50"/>
        <v>#N/A</v>
      </c>
      <c r="C3158" s="7"/>
      <c r="D3158" s="6"/>
      <c r="E3158" s="5"/>
      <c r="F3158" s="10"/>
    </row>
    <row r="3159" spans="2:6" ht="14.7" thickBot="1" x14ac:dyDescent="0.55000000000000004">
      <c r="B3159" s="8" t="e">
        <f t="shared" si="50"/>
        <v>#N/A</v>
      </c>
      <c r="C3159" s="7"/>
      <c r="D3159" s="6"/>
      <c r="E3159" s="5"/>
      <c r="F3159" s="10"/>
    </row>
    <row r="3160" spans="2:6" ht="14.7" thickBot="1" x14ac:dyDescent="0.55000000000000004">
      <c r="B3160" s="8" t="e">
        <f t="shared" si="50"/>
        <v>#N/A</v>
      </c>
      <c r="C3160" s="7"/>
      <c r="D3160" s="6"/>
      <c r="E3160" s="5"/>
      <c r="F3160" s="10"/>
    </row>
    <row r="3161" spans="2:6" ht="14.7" thickBot="1" x14ac:dyDescent="0.55000000000000004">
      <c r="B3161" s="8" t="e">
        <f t="shared" si="50"/>
        <v>#N/A</v>
      </c>
      <c r="C3161" s="7"/>
      <c r="D3161" s="6"/>
      <c r="E3161" s="5"/>
      <c r="F3161" s="10"/>
    </row>
    <row r="3162" spans="2:6" ht="14.7" thickBot="1" x14ac:dyDescent="0.55000000000000004">
      <c r="B3162" s="8" t="e">
        <f t="shared" si="50"/>
        <v>#N/A</v>
      </c>
      <c r="C3162" s="7"/>
      <c r="D3162" s="6"/>
      <c r="E3162" s="5"/>
      <c r="F3162" s="10"/>
    </row>
    <row r="3163" spans="2:6" ht="14.7" thickBot="1" x14ac:dyDescent="0.55000000000000004">
      <c r="B3163" s="8" t="e">
        <f t="shared" si="50"/>
        <v>#N/A</v>
      </c>
      <c r="C3163" s="7"/>
      <c r="D3163" s="6"/>
      <c r="E3163" s="5"/>
      <c r="F3163" s="10"/>
    </row>
    <row r="3164" spans="2:6" ht="14.7" thickBot="1" x14ac:dyDescent="0.55000000000000004">
      <c r="B3164" s="8" t="e">
        <f t="shared" si="50"/>
        <v>#N/A</v>
      </c>
      <c r="C3164" s="7"/>
      <c r="D3164" s="6"/>
      <c r="E3164" s="5"/>
      <c r="F3164" s="10"/>
    </row>
    <row r="3165" spans="2:6" ht="14.7" thickBot="1" x14ac:dyDescent="0.55000000000000004">
      <c r="B3165" s="8" t="e">
        <f t="shared" si="50"/>
        <v>#N/A</v>
      </c>
      <c r="C3165" s="7"/>
      <c r="D3165" s="6"/>
      <c r="E3165" s="5"/>
      <c r="F3165" s="10"/>
    </row>
    <row r="3166" spans="2:6" ht="14.7" thickBot="1" x14ac:dyDescent="0.55000000000000004">
      <c r="B3166" s="8" t="e">
        <f t="shared" si="50"/>
        <v>#N/A</v>
      </c>
      <c r="C3166" s="7"/>
      <c r="D3166" s="6"/>
      <c r="E3166" s="5"/>
      <c r="F3166" s="10"/>
    </row>
    <row r="3167" spans="2:6" ht="14.7" thickBot="1" x14ac:dyDescent="0.55000000000000004">
      <c r="B3167" s="8" t="e">
        <f t="shared" si="50"/>
        <v>#N/A</v>
      </c>
      <c r="C3167" s="7"/>
      <c r="D3167" s="6"/>
      <c r="E3167" s="5"/>
      <c r="F3167" s="10"/>
    </row>
    <row r="3168" spans="2:6" ht="14.7" thickBot="1" x14ac:dyDescent="0.55000000000000004">
      <c r="B3168" s="8" t="e">
        <f t="shared" si="50"/>
        <v>#N/A</v>
      </c>
      <c r="C3168" s="7"/>
      <c r="D3168" s="6"/>
      <c r="E3168" s="5"/>
      <c r="F3168" s="10"/>
    </row>
    <row r="3169" spans="2:6" ht="14.7" thickBot="1" x14ac:dyDescent="0.55000000000000004">
      <c r="B3169" s="8" t="e">
        <f t="shared" si="50"/>
        <v>#N/A</v>
      </c>
      <c r="C3169" s="7"/>
      <c r="D3169" s="6"/>
      <c r="E3169" s="5"/>
      <c r="F3169" s="10"/>
    </row>
    <row r="3170" spans="2:6" ht="14.7" thickBot="1" x14ac:dyDescent="0.55000000000000004">
      <c r="B3170" s="8" t="e">
        <f t="shared" si="50"/>
        <v>#N/A</v>
      </c>
      <c r="C3170" s="7"/>
      <c r="D3170" s="6"/>
      <c r="E3170" s="5"/>
      <c r="F3170" s="10"/>
    </row>
    <row r="3171" spans="2:6" ht="14.7" thickBot="1" x14ac:dyDescent="0.55000000000000004">
      <c r="B3171" s="8" t="e">
        <f t="shared" si="50"/>
        <v>#N/A</v>
      </c>
      <c r="C3171" s="7"/>
      <c r="D3171" s="6"/>
      <c r="E3171" s="5"/>
      <c r="F3171" s="10"/>
    </row>
    <row r="3172" spans="2:6" ht="14.7" thickBot="1" x14ac:dyDescent="0.55000000000000004">
      <c r="B3172" s="8" t="e">
        <f t="shared" si="50"/>
        <v>#N/A</v>
      </c>
      <c r="C3172" s="7"/>
      <c r="D3172" s="6"/>
      <c r="E3172" s="5"/>
      <c r="F3172" s="10"/>
    </row>
    <row r="3173" spans="2:6" ht="14.7" thickBot="1" x14ac:dyDescent="0.55000000000000004">
      <c r="B3173" s="8" t="e">
        <f t="shared" si="50"/>
        <v>#N/A</v>
      </c>
      <c r="C3173" s="7"/>
      <c r="D3173" s="6"/>
      <c r="E3173" s="5"/>
      <c r="F3173" s="10"/>
    </row>
    <row r="3174" spans="2:6" ht="14.7" thickBot="1" x14ac:dyDescent="0.55000000000000004">
      <c r="B3174" s="8" t="e">
        <f t="shared" si="50"/>
        <v>#N/A</v>
      </c>
      <c r="C3174" s="7"/>
      <c r="D3174" s="6"/>
      <c r="E3174" s="5"/>
      <c r="F3174" s="10"/>
    </row>
    <row r="3175" spans="2:6" ht="14.7" thickBot="1" x14ac:dyDescent="0.55000000000000004">
      <c r="B3175" s="8" t="e">
        <f t="shared" si="50"/>
        <v>#N/A</v>
      </c>
      <c r="C3175" s="7"/>
      <c r="D3175" s="6"/>
      <c r="E3175" s="5"/>
      <c r="F3175" s="10"/>
    </row>
    <row r="3176" spans="2:6" ht="14.7" thickBot="1" x14ac:dyDescent="0.55000000000000004">
      <c r="B3176" s="8" t="e">
        <f t="shared" si="50"/>
        <v>#N/A</v>
      </c>
      <c r="C3176" s="7"/>
      <c r="D3176" s="6"/>
      <c r="E3176" s="5"/>
      <c r="F3176" s="10"/>
    </row>
    <row r="3177" spans="2:6" ht="14.7" thickBot="1" x14ac:dyDescent="0.55000000000000004">
      <c r="B3177" s="8" t="e">
        <f t="shared" si="50"/>
        <v>#N/A</v>
      </c>
      <c r="C3177" s="7"/>
      <c r="D3177" s="6"/>
      <c r="E3177" s="5"/>
      <c r="F3177" s="10"/>
    </row>
    <row r="3178" spans="2:6" ht="14.7" thickBot="1" x14ac:dyDescent="0.55000000000000004">
      <c r="B3178" s="8" t="e">
        <f t="shared" si="50"/>
        <v>#N/A</v>
      </c>
      <c r="C3178" s="7"/>
      <c r="D3178" s="6"/>
      <c r="E3178" s="5"/>
      <c r="F3178" s="10"/>
    </row>
    <row r="3179" spans="2:6" ht="14.7" thickBot="1" x14ac:dyDescent="0.55000000000000004">
      <c r="B3179" s="8" t="e">
        <f t="shared" si="50"/>
        <v>#N/A</v>
      </c>
      <c r="C3179" s="7"/>
      <c r="D3179" s="6"/>
      <c r="E3179" s="5"/>
      <c r="F3179" s="10"/>
    </row>
    <row r="3180" spans="2:6" ht="14.7" thickBot="1" x14ac:dyDescent="0.55000000000000004">
      <c r="B3180" s="8" t="e">
        <f t="shared" si="50"/>
        <v>#N/A</v>
      </c>
      <c r="C3180" s="7"/>
      <c r="D3180" s="6"/>
      <c r="E3180" s="5"/>
      <c r="F3180" s="10"/>
    </row>
    <row r="3181" spans="2:6" ht="14.7" thickBot="1" x14ac:dyDescent="0.55000000000000004">
      <c r="B3181" s="8" t="e">
        <f t="shared" si="50"/>
        <v>#N/A</v>
      </c>
      <c r="C3181" s="7"/>
      <c r="D3181" s="6"/>
      <c r="E3181" s="5"/>
      <c r="F3181" s="10"/>
    </row>
    <row r="3182" spans="2:6" ht="14.7" thickBot="1" x14ac:dyDescent="0.55000000000000004">
      <c r="B3182" s="8" t="e">
        <f t="shared" si="50"/>
        <v>#N/A</v>
      </c>
      <c r="C3182" s="7"/>
      <c r="D3182" s="6"/>
      <c r="E3182" s="5"/>
      <c r="F3182" s="10"/>
    </row>
    <row r="3183" spans="2:6" ht="14.7" thickBot="1" x14ac:dyDescent="0.55000000000000004">
      <c r="B3183" s="8" t="e">
        <f t="shared" si="50"/>
        <v>#N/A</v>
      </c>
      <c r="C3183" s="7"/>
      <c r="D3183" s="6"/>
      <c r="E3183" s="5"/>
      <c r="F3183" s="10"/>
    </row>
    <row r="3184" spans="2:6" ht="14.7" thickBot="1" x14ac:dyDescent="0.55000000000000004">
      <c r="B3184" s="8" t="e">
        <f t="shared" si="50"/>
        <v>#N/A</v>
      </c>
      <c r="C3184" s="7"/>
      <c r="D3184" s="6"/>
      <c r="E3184" s="5"/>
      <c r="F3184" s="10"/>
    </row>
    <row r="3185" spans="2:6" ht="14.7" thickBot="1" x14ac:dyDescent="0.55000000000000004">
      <c r="B3185" s="8" t="e">
        <f t="shared" si="50"/>
        <v>#N/A</v>
      </c>
      <c r="C3185" s="7"/>
      <c r="D3185" s="6"/>
      <c r="E3185" s="5"/>
      <c r="F3185" s="10"/>
    </row>
    <row r="3186" spans="2:6" ht="14.7" thickBot="1" x14ac:dyDescent="0.55000000000000004">
      <c r="B3186" s="8" t="e">
        <f t="shared" si="50"/>
        <v>#N/A</v>
      </c>
      <c r="C3186" s="7"/>
      <c r="D3186" s="6"/>
      <c r="E3186" s="5"/>
      <c r="F3186" s="10"/>
    </row>
    <row r="3187" spans="2:6" ht="14.7" thickBot="1" x14ac:dyDescent="0.55000000000000004">
      <c r="B3187" s="8" t="e">
        <f t="shared" ref="B3187:B3250" si="51">IF(ISBLANK(D3187),NA(),B3186+1)</f>
        <v>#N/A</v>
      </c>
      <c r="C3187" s="7"/>
      <c r="D3187" s="6"/>
      <c r="E3187" s="5"/>
      <c r="F3187" s="10"/>
    </row>
    <row r="3188" spans="2:6" ht="14.7" thickBot="1" x14ac:dyDescent="0.55000000000000004">
      <c r="B3188" s="8" t="e">
        <f t="shared" si="51"/>
        <v>#N/A</v>
      </c>
      <c r="C3188" s="7"/>
      <c r="D3188" s="6"/>
      <c r="E3188" s="5"/>
      <c r="F3188" s="10"/>
    </row>
    <row r="3189" spans="2:6" ht="14.7" thickBot="1" x14ac:dyDescent="0.55000000000000004">
      <c r="B3189" s="8" t="e">
        <f t="shared" si="51"/>
        <v>#N/A</v>
      </c>
      <c r="C3189" s="7"/>
      <c r="D3189" s="6"/>
      <c r="E3189" s="5"/>
      <c r="F3189" s="10"/>
    </row>
    <row r="3190" spans="2:6" ht="14.7" thickBot="1" x14ac:dyDescent="0.55000000000000004">
      <c r="B3190" s="8" t="e">
        <f t="shared" si="51"/>
        <v>#N/A</v>
      </c>
      <c r="C3190" s="7"/>
      <c r="D3190" s="6"/>
      <c r="E3190" s="5"/>
      <c r="F3190" s="10"/>
    </row>
    <row r="3191" spans="2:6" ht="14.7" thickBot="1" x14ac:dyDescent="0.55000000000000004">
      <c r="B3191" s="8" t="e">
        <f t="shared" si="51"/>
        <v>#N/A</v>
      </c>
      <c r="C3191" s="7"/>
      <c r="D3191" s="6"/>
      <c r="E3191" s="5"/>
      <c r="F3191" s="10"/>
    </row>
    <row r="3192" spans="2:6" ht="14.7" thickBot="1" x14ac:dyDescent="0.55000000000000004">
      <c r="B3192" s="8" t="e">
        <f t="shared" si="51"/>
        <v>#N/A</v>
      </c>
      <c r="C3192" s="7"/>
      <c r="D3192" s="6"/>
      <c r="E3192" s="5"/>
      <c r="F3192" s="10"/>
    </row>
    <row r="3193" spans="2:6" ht="14.7" thickBot="1" x14ac:dyDescent="0.55000000000000004">
      <c r="B3193" s="8" t="e">
        <f t="shared" si="51"/>
        <v>#N/A</v>
      </c>
      <c r="C3193" s="7"/>
      <c r="D3193" s="6"/>
      <c r="E3193" s="5"/>
      <c r="F3193" s="10"/>
    </row>
    <row r="3194" spans="2:6" ht="14.7" thickBot="1" x14ac:dyDescent="0.55000000000000004">
      <c r="B3194" s="8" t="e">
        <f t="shared" si="51"/>
        <v>#N/A</v>
      </c>
      <c r="C3194" s="7"/>
      <c r="D3194" s="6"/>
      <c r="E3194" s="5"/>
      <c r="F3194" s="10"/>
    </row>
    <row r="3195" spans="2:6" ht="14.7" thickBot="1" x14ac:dyDescent="0.55000000000000004">
      <c r="B3195" s="8" t="e">
        <f t="shared" si="51"/>
        <v>#N/A</v>
      </c>
      <c r="C3195" s="7"/>
      <c r="D3195" s="6"/>
      <c r="E3195" s="5"/>
      <c r="F3195" s="10"/>
    </row>
    <row r="3196" spans="2:6" ht="14.7" thickBot="1" x14ac:dyDescent="0.55000000000000004">
      <c r="B3196" s="8" t="e">
        <f t="shared" si="51"/>
        <v>#N/A</v>
      </c>
      <c r="C3196" s="7"/>
      <c r="D3196" s="6"/>
      <c r="E3196" s="5"/>
      <c r="F3196" s="10"/>
    </row>
    <row r="3197" spans="2:6" ht="14.7" thickBot="1" x14ac:dyDescent="0.55000000000000004">
      <c r="B3197" s="8" t="e">
        <f t="shared" si="51"/>
        <v>#N/A</v>
      </c>
      <c r="C3197" s="7"/>
      <c r="D3197" s="6"/>
      <c r="E3197" s="5"/>
      <c r="F3197" s="10"/>
    </row>
    <row r="3198" spans="2:6" ht="14.7" thickBot="1" x14ac:dyDescent="0.55000000000000004">
      <c r="B3198" s="8" t="e">
        <f t="shared" si="51"/>
        <v>#N/A</v>
      </c>
      <c r="C3198" s="7"/>
      <c r="D3198" s="6"/>
      <c r="E3198" s="5"/>
      <c r="F3198" s="10"/>
    </row>
    <row r="3199" spans="2:6" ht="14.7" thickBot="1" x14ac:dyDescent="0.55000000000000004">
      <c r="B3199" s="8" t="e">
        <f t="shared" si="51"/>
        <v>#N/A</v>
      </c>
      <c r="C3199" s="7"/>
      <c r="D3199" s="6"/>
      <c r="E3199" s="5"/>
      <c r="F3199" s="10"/>
    </row>
    <row r="3200" spans="2:6" ht="14.7" thickBot="1" x14ac:dyDescent="0.55000000000000004">
      <c r="B3200" s="8" t="e">
        <f t="shared" si="51"/>
        <v>#N/A</v>
      </c>
      <c r="C3200" s="7"/>
      <c r="D3200" s="6"/>
      <c r="E3200" s="5"/>
      <c r="F3200" s="10"/>
    </row>
    <row r="3201" spans="2:6" ht="14.7" thickBot="1" x14ac:dyDescent="0.55000000000000004">
      <c r="B3201" s="8" t="e">
        <f t="shared" si="51"/>
        <v>#N/A</v>
      </c>
      <c r="C3201" s="7"/>
      <c r="D3201" s="6"/>
      <c r="E3201" s="5"/>
      <c r="F3201" s="10"/>
    </row>
    <row r="3202" spans="2:6" ht="14.7" thickBot="1" x14ac:dyDescent="0.55000000000000004">
      <c r="B3202" s="8" t="e">
        <f t="shared" si="51"/>
        <v>#N/A</v>
      </c>
      <c r="C3202" s="7"/>
      <c r="D3202" s="6"/>
      <c r="E3202" s="5"/>
      <c r="F3202" s="10"/>
    </row>
    <row r="3203" spans="2:6" ht="14.7" thickBot="1" x14ac:dyDescent="0.55000000000000004">
      <c r="B3203" s="8" t="e">
        <f t="shared" si="51"/>
        <v>#N/A</v>
      </c>
      <c r="C3203" s="7"/>
      <c r="D3203" s="6"/>
      <c r="E3203" s="5"/>
      <c r="F3203" s="10"/>
    </row>
    <row r="3204" spans="2:6" ht="14.7" thickBot="1" x14ac:dyDescent="0.55000000000000004">
      <c r="B3204" s="8" t="e">
        <f t="shared" si="51"/>
        <v>#N/A</v>
      </c>
      <c r="C3204" s="7"/>
      <c r="D3204" s="6"/>
      <c r="E3204" s="5"/>
      <c r="F3204" s="10"/>
    </row>
    <row r="3205" spans="2:6" ht="14.7" thickBot="1" x14ac:dyDescent="0.55000000000000004">
      <c r="B3205" s="8" t="e">
        <f t="shared" si="51"/>
        <v>#N/A</v>
      </c>
      <c r="C3205" s="7"/>
      <c r="D3205" s="6"/>
      <c r="E3205" s="5"/>
      <c r="F3205" s="10"/>
    </row>
    <row r="3206" spans="2:6" ht="14.7" thickBot="1" x14ac:dyDescent="0.55000000000000004">
      <c r="B3206" s="8" t="e">
        <f t="shared" si="51"/>
        <v>#N/A</v>
      </c>
      <c r="C3206" s="7"/>
      <c r="D3206" s="6"/>
      <c r="E3206" s="5"/>
      <c r="F3206" s="10"/>
    </row>
    <row r="3207" spans="2:6" ht="14.7" thickBot="1" x14ac:dyDescent="0.55000000000000004">
      <c r="B3207" s="8" t="e">
        <f t="shared" si="51"/>
        <v>#N/A</v>
      </c>
      <c r="C3207" s="7"/>
      <c r="D3207" s="6"/>
      <c r="E3207" s="5"/>
      <c r="F3207" s="10"/>
    </row>
    <row r="3208" spans="2:6" ht="14.7" thickBot="1" x14ac:dyDescent="0.55000000000000004">
      <c r="B3208" s="8" t="e">
        <f t="shared" si="51"/>
        <v>#N/A</v>
      </c>
      <c r="C3208" s="7"/>
      <c r="D3208" s="6"/>
      <c r="E3208" s="5"/>
      <c r="F3208" s="10"/>
    </row>
    <row r="3209" spans="2:6" ht="14.7" thickBot="1" x14ac:dyDescent="0.55000000000000004">
      <c r="B3209" s="8" t="e">
        <f t="shared" si="51"/>
        <v>#N/A</v>
      </c>
      <c r="C3209" s="7"/>
      <c r="D3209" s="6"/>
      <c r="E3209" s="5"/>
      <c r="F3209" s="10"/>
    </row>
    <row r="3210" spans="2:6" ht="14.7" thickBot="1" x14ac:dyDescent="0.55000000000000004">
      <c r="B3210" s="8" t="e">
        <f t="shared" si="51"/>
        <v>#N/A</v>
      </c>
      <c r="C3210" s="7"/>
      <c r="D3210" s="6"/>
      <c r="E3210" s="5"/>
      <c r="F3210" s="10"/>
    </row>
    <row r="3211" spans="2:6" ht="14.7" thickBot="1" x14ac:dyDescent="0.55000000000000004">
      <c r="B3211" s="8" t="e">
        <f t="shared" si="51"/>
        <v>#N/A</v>
      </c>
      <c r="C3211" s="7"/>
      <c r="D3211" s="6"/>
      <c r="E3211" s="5"/>
      <c r="F3211" s="10"/>
    </row>
    <row r="3212" spans="2:6" ht="14.7" thickBot="1" x14ac:dyDescent="0.55000000000000004">
      <c r="B3212" s="8" t="e">
        <f t="shared" si="51"/>
        <v>#N/A</v>
      </c>
      <c r="C3212" s="7"/>
      <c r="D3212" s="6"/>
      <c r="E3212" s="5"/>
      <c r="F3212" s="10"/>
    </row>
    <row r="3213" spans="2:6" ht="14.7" thickBot="1" x14ac:dyDescent="0.55000000000000004">
      <c r="B3213" s="8" t="e">
        <f t="shared" si="51"/>
        <v>#N/A</v>
      </c>
      <c r="C3213" s="7"/>
      <c r="D3213" s="6"/>
      <c r="E3213" s="5"/>
      <c r="F3213" s="10"/>
    </row>
    <row r="3214" spans="2:6" ht="14.7" thickBot="1" x14ac:dyDescent="0.55000000000000004">
      <c r="B3214" s="8" t="e">
        <f t="shared" si="51"/>
        <v>#N/A</v>
      </c>
      <c r="C3214" s="7"/>
      <c r="D3214" s="6"/>
      <c r="E3214" s="5"/>
      <c r="F3214" s="10"/>
    </row>
    <row r="3215" spans="2:6" ht="14.7" thickBot="1" x14ac:dyDescent="0.55000000000000004">
      <c r="B3215" s="8" t="e">
        <f t="shared" si="51"/>
        <v>#N/A</v>
      </c>
      <c r="C3215" s="7"/>
      <c r="D3215" s="6"/>
      <c r="E3215" s="5"/>
      <c r="F3215" s="10"/>
    </row>
    <row r="3216" spans="2:6" ht="14.7" thickBot="1" x14ac:dyDescent="0.55000000000000004">
      <c r="B3216" s="8" t="e">
        <f t="shared" si="51"/>
        <v>#N/A</v>
      </c>
      <c r="C3216" s="7"/>
      <c r="D3216" s="6"/>
      <c r="E3216" s="5"/>
      <c r="F3216" s="10"/>
    </row>
    <row r="3217" spans="2:6" ht="14.7" thickBot="1" x14ac:dyDescent="0.55000000000000004">
      <c r="B3217" s="8" t="e">
        <f t="shared" si="51"/>
        <v>#N/A</v>
      </c>
      <c r="C3217" s="7"/>
      <c r="D3217" s="6"/>
      <c r="E3217" s="5"/>
      <c r="F3217" s="10"/>
    </row>
    <row r="3218" spans="2:6" ht="14.7" thickBot="1" x14ac:dyDescent="0.55000000000000004">
      <c r="B3218" s="8" t="e">
        <f t="shared" si="51"/>
        <v>#N/A</v>
      </c>
      <c r="C3218" s="7"/>
      <c r="D3218" s="6"/>
      <c r="E3218" s="5"/>
      <c r="F3218" s="10"/>
    </row>
    <row r="3219" spans="2:6" ht="14.7" thickBot="1" x14ac:dyDescent="0.55000000000000004">
      <c r="B3219" s="8" t="e">
        <f t="shared" si="51"/>
        <v>#N/A</v>
      </c>
      <c r="C3219" s="7"/>
      <c r="D3219" s="6"/>
      <c r="E3219" s="5"/>
      <c r="F3219" s="10"/>
    </row>
    <row r="3220" spans="2:6" ht="14.7" thickBot="1" x14ac:dyDescent="0.55000000000000004">
      <c r="B3220" s="8" t="e">
        <f t="shared" si="51"/>
        <v>#N/A</v>
      </c>
      <c r="C3220" s="7"/>
      <c r="D3220" s="6"/>
      <c r="E3220" s="5"/>
      <c r="F3220" s="10"/>
    </row>
    <row r="3221" spans="2:6" ht="14.7" thickBot="1" x14ac:dyDescent="0.55000000000000004">
      <c r="B3221" s="8" t="e">
        <f t="shared" si="51"/>
        <v>#N/A</v>
      </c>
      <c r="C3221" s="7"/>
      <c r="D3221" s="6"/>
      <c r="E3221" s="5"/>
      <c r="F3221" s="10"/>
    </row>
    <row r="3222" spans="2:6" ht="14.7" thickBot="1" x14ac:dyDescent="0.55000000000000004">
      <c r="B3222" s="8" t="e">
        <f t="shared" si="51"/>
        <v>#N/A</v>
      </c>
      <c r="C3222" s="7"/>
      <c r="D3222" s="6"/>
      <c r="E3222" s="5"/>
      <c r="F3222" s="10"/>
    </row>
    <row r="3223" spans="2:6" ht="14.7" thickBot="1" x14ac:dyDescent="0.55000000000000004">
      <c r="B3223" s="8" t="e">
        <f t="shared" si="51"/>
        <v>#N/A</v>
      </c>
      <c r="C3223" s="7"/>
      <c r="D3223" s="6"/>
      <c r="E3223" s="5"/>
      <c r="F3223" s="10"/>
    </row>
    <row r="3224" spans="2:6" ht="14.7" thickBot="1" x14ac:dyDescent="0.55000000000000004">
      <c r="B3224" s="8" t="e">
        <f t="shared" si="51"/>
        <v>#N/A</v>
      </c>
      <c r="C3224" s="7"/>
      <c r="D3224" s="6"/>
      <c r="E3224" s="5"/>
      <c r="F3224" s="10"/>
    </row>
    <row r="3225" spans="2:6" ht="14.7" thickBot="1" x14ac:dyDescent="0.55000000000000004">
      <c r="B3225" s="8" t="e">
        <f t="shared" si="51"/>
        <v>#N/A</v>
      </c>
      <c r="C3225" s="7"/>
      <c r="D3225" s="6"/>
      <c r="E3225" s="5"/>
      <c r="F3225" s="10"/>
    </row>
    <row r="3226" spans="2:6" ht="14.7" thickBot="1" x14ac:dyDescent="0.55000000000000004">
      <c r="B3226" s="8" t="e">
        <f t="shared" si="51"/>
        <v>#N/A</v>
      </c>
      <c r="C3226" s="7"/>
      <c r="D3226" s="6"/>
      <c r="E3226" s="5"/>
      <c r="F3226" s="10"/>
    </row>
    <row r="3227" spans="2:6" ht="14.7" thickBot="1" x14ac:dyDescent="0.55000000000000004">
      <c r="B3227" s="8" t="e">
        <f t="shared" si="51"/>
        <v>#N/A</v>
      </c>
      <c r="C3227" s="7"/>
      <c r="D3227" s="6"/>
      <c r="E3227" s="5"/>
      <c r="F3227" s="10"/>
    </row>
    <row r="3228" spans="2:6" ht="14.7" thickBot="1" x14ac:dyDescent="0.55000000000000004">
      <c r="B3228" s="8" t="e">
        <f t="shared" si="51"/>
        <v>#N/A</v>
      </c>
      <c r="C3228" s="7"/>
      <c r="D3228" s="6"/>
      <c r="E3228" s="5"/>
      <c r="F3228" s="10"/>
    </row>
    <row r="3229" spans="2:6" ht="14.7" thickBot="1" x14ac:dyDescent="0.55000000000000004">
      <c r="B3229" s="8" t="e">
        <f t="shared" si="51"/>
        <v>#N/A</v>
      </c>
      <c r="C3229" s="7"/>
      <c r="D3229" s="6"/>
      <c r="E3229" s="5"/>
      <c r="F3229" s="10"/>
    </row>
    <row r="3230" spans="2:6" ht="14.7" thickBot="1" x14ac:dyDescent="0.55000000000000004">
      <c r="B3230" s="8" t="e">
        <f t="shared" si="51"/>
        <v>#N/A</v>
      </c>
      <c r="C3230" s="7"/>
      <c r="D3230" s="6"/>
      <c r="E3230" s="5"/>
      <c r="F3230" s="10"/>
    </row>
    <row r="3231" spans="2:6" ht="14.7" thickBot="1" x14ac:dyDescent="0.55000000000000004">
      <c r="B3231" s="8" t="e">
        <f t="shared" si="51"/>
        <v>#N/A</v>
      </c>
      <c r="C3231" s="7"/>
      <c r="D3231" s="6"/>
      <c r="E3231" s="5"/>
      <c r="F3231" s="10"/>
    </row>
    <row r="3232" spans="2:6" ht="14.7" thickBot="1" x14ac:dyDescent="0.55000000000000004">
      <c r="B3232" s="8" t="e">
        <f t="shared" si="51"/>
        <v>#N/A</v>
      </c>
      <c r="C3232" s="7"/>
      <c r="D3232" s="6"/>
      <c r="E3232" s="5"/>
      <c r="F3232" s="10"/>
    </row>
    <row r="3233" spans="2:6" ht="14.7" thickBot="1" x14ac:dyDescent="0.55000000000000004">
      <c r="B3233" s="8" t="e">
        <f t="shared" si="51"/>
        <v>#N/A</v>
      </c>
      <c r="C3233" s="7"/>
      <c r="D3233" s="6"/>
      <c r="E3233" s="5"/>
      <c r="F3233" s="10"/>
    </row>
    <row r="3234" spans="2:6" ht="14.7" thickBot="1" x14ac:dyDescent="0.55000000000000004">
      <c r="B3234" s="8" t="e">
        <f t="shared" si="51"/>
        <v>#N/A</v>
      </c>
      <c r="C3234" s="7"/>
      <c r="D3234" s="6"/>
      <c r="E3234" s="5"/>
      <c r="F3234" s="10"/>
    </row>
    <row r="3235" spans="2:6" ht="14.7" thickBot="1" x14ac:dyDescent="0.55000000000000004">
      <c r="B3235" s="8" t="e">
        <f t="shared" si="51"/>
        <v>#N/A</v>
      </c>
      <c r="C3235" s="7"/>
      <c r="D3235" s="6"/>
      <c r="E3235" s="5"/>
      <c r="F3235" s="10"/>
    </row>
    <row r="3236" spans="2:6" ht="14.7" thickBot="1" x14ac:dyDescent="0.55000000000000004">
      <c r="B3236" s="8" t="e">
        <f t="shared" si="51"/>
        <v>#N/A</v>
      </c>
      <c r="C3236" s="7"/>
      <c r="D3236" s="6"/>
      <c r="E3236" s="5"/>
      <c r="F3236" s="10"/>
    </row>
    <row r="3237" spans="2:6" ht="14.7" thickBot="1" x14ac:dyDescent="0.55000000000000004">
      <c r="B3237" s="8" t="e">
        <f t="shared" si="51"/>
        <v>#N/A</v>
      </c>
      <c r="C3237" s="7"/>
      <c r="D3237" s="6"/>
      <c r="E3237" s="5"/>
      <c r="F3237" s="10"/>
    </row>
    <row r="3238" spans="2:6" ht="14.7" thickBot="1" x14ac:dyDescent="0.55000000000000004">
      <c r="B3238" s="8" t="e">
        <f t="shared" si="51"/>
        <v>#N/A</v>
      </c>
      <c r="C3238" s="7"/>
      <c r="D3238" s="6"/>
      <c r="E3238" s="5"/>
      <c r="F3238" s="10"/>
    </row>
    <row r="3239" spans="2:6" ht="14.7" thickBot="1" x14ac:dyDescent="0.55000000000000004">
      <c r="B3239" s="8" t="e">
        <f t="shared" si="51"/>
        <v>#N/A</v>
      </c>
      <c r="C3239" s="7"/>
      <c r="D3239" s="6"/>
      <c r="E3239" s="5"/>
      <c r="F3239" s="10"/>
    </row>
    <row r="3240" spans="2:6" ht="14.7" thickBot="1" x14ac:dyDescent="0.55000000000000004">
      <c r="B3240" s="8" t="e">
        <f t="shared" si="51"/>
        <v>#N/A</v>
      </c>
      <c r="C3240" s="7"/>
      <c r="D3240" s="6"/>
      <c r="E3240" s="5"/>
      <c r="F3240" s="10"/>
    </row>
    <row r="3241" spans="2:6" ht="14.7" thickBot="1" x14ac:dyDescent="0.55000000000000004">
      <c r="B3241" s="8" t="e">
        <f t="shared" si="51"/>
        <v>#N/A</v>
      </c>
      <c r="C3241" s="7"/>
      <c r="D3241" s="6"/>
      <c r="E3241" s="5"/>
      <c r="F3241" s="10"/>
    </row>
    <row r="3242" spans="2:6" ht="14.7" thickBot="1" x14ac:dyDescent="0.55000000000000004">
      <c r="B3242" s="8" t="e">
        <f t="shared" si="51"/>
        <v>#N/A</v>
      </c>
      <c r="C3242" s="7"/>
      <c r="D3242" s="6"/>
      <c r="E3242" s="5"/>
      <c r="F3242" s="10"/>
    </row>
    <row r="3243" spans="2:6" ht="14.7" thickBot="1" x14ac:dyDescent="0.55000000000000004">
      <c r="B3243" s="8" t="e">
        <f t="shared" si="51"/>
        <v>#N/A</v>
      </c>
      <c r="C3243" s="7"/>
      <c r="D3243" s="6"/>
      <c r="E3243" s="5"/>
      <c r="F3243" s="10"/>
    </row>
    <row r="3244" spans="2:6" ht="14.7" thickBot="1" x14ac:dyDescent="0.55000000000000004">
      <c r="B3244" s="8" t="e">
        <f t="shared" si="51"/>
        <v>#N/A</v>
      </c>
      <c r="C3244" s="7"/>
      <c r="D3244" s="6"/>
      <c r="E3244" s="5"/>
      <c r="F3244" s="10"/>
    </row>
    <row r="3245" spans="2:6" ht="14.7" thickBot="1" x14ac:dyDescent="0.55000000000000004">
      <c r="B3245" s="8" t="e">
        <f t="shared" si="51"/>
        <v>#N/A</v>
      </c>
      <c r="C3245" s="7"/>
      <c r="D3245" s="6"/>
      <c r="E3245" s="5"/>
      <c r="F3245" s="10"/>
    </row>
    <row r="3246" spans="2:6" ht="14.7" thickBot="1" x14ac:dyDescent="0.55000000000000004">
      <c r="B3246" s="8" t="e">
        <f t="shared" si="51"/>
        <v>#N/A</v>
      </c>
      <c r="C3246" s="7"/>
      <c r="D3246" s="6"/>
      <c r="E3246" s="5"/>
      <c r="F3246" s="10"/>
    </row>
    <row r="3247" spans="2:6" ht="14.7" thickBot="1" x14ac:dyDescent="0.55000000000000004">
      <c r="B3247" s="8" t="e">
        <f t="shared" si="51"/>
        <v>#N/A</v>
      </c>
      <c r="C3247" s="7"/>
      <c r="D3247" s="6"/>
      <c r="E3247" s="5"/>
      <c r="F3247" s="10"/>
    </row>
    <row r="3248" spans="2:6" ht="14.7" thickBot="1" x14ac:dyDescent="0.55000000000000004">
      <c r="B3248" s="8" t="e">
        <f t="shared" si="51"/>
        <v>#N/A</v>
      </c>
      <c r="C3248" s="7"/>
      <c r="D3248" s="6"/>
      <c r="E3248" s="5"/>
      <c r="F3248" s="10"/>
    </row>
    <row r="3249" spans="2:6" ht="14.7" thickBot="1" x14ac:dyDescent="0.55000000000000004">
      <c r="B3249" s="8" t="e">
        <f t="shared" si="51"/>
        <v>#N/A</v>
      </c>
      <c r="C3249" s="7"/>
      <c r="D3249" s="6"/>
      <c r="E3249" s="5"/>
      <c r="F3249" s="10"/>
    </row>
    <row r="3250" spans="2:6" ht="14.7" thickBot="1" x14ac:dyDescent="0.55000000000000004">
      <c r="B3250" s="8" t="e">
        <f t="shared" si="51"/>
        <v>#N/A</v>
      </c>
      <c r="C3250" s="7"/>
      <c r="D3250" s="6"/>
      <c r="E3250" s="5"/>
      <c r="F3250" s="10"/>
    </row>
    <row r="3251" spans="2:6" ht="14.7" thickBot="1" x14ac:dyDescent="0.55000000000000004">
      <c r="B3251" s="8" t="e">
        <f t="shared" ref="B3251:B3314" si="52">IF(ISBLANK(D3251),NA(),B3250+1)</f>
        <v>#N/A</v>
      </c>
      <c r="C3251" s="7"/>
      <c r="D3251" s="6"/>
      <c r="E3251" s="5"/>
      <c r="F3251" s="10"/>
    </row>
    <row r="3252" spans="2:6" ht="14.7" thickBot="1" x14ac:dyDescent="0.55000000000000004">
      <c r="B3252" s="8" t="e">
        <f t="shared" si="52"/>
        <v>#N/A</v>
      </c>
      <c r="C3252" s="7"/>
      <c r="D3252" s="6"/>
      <c r="E3252" s="5"/>
      <c r="F3252" s="10"/>
    </row>
    <row r="3253" spans="2:6" ht="14.7" thickBot="1" x14ac:dyDescent="0.55000000000000004">
      <c r="B3253" s="8" t="e">
        <f t="shared" si="52"/>
        <v>#N/A</v>
      </c>
      <c r="C3253" s="7"/>
      <c r="D3253" s="6"/>
      <c r="E3253" s="5"/>
      <c r="F3253" s="10"/>
    </row>
    <row r="3254" spans="2:6" ht="14.7" thickBot="1" x14ac:dyDescent="0.55000000000000004">
      <c r="B3254" s="8" t="e">
        <f t="shared" si="52"/>
        <v>#N/A</v>
      </c>
      <c r="C3254" s="7"/>
      <c r="D3254" s="6"/>
      <c r="E3254" s="5"/>
      <c r="F3254" s="10"/>
    </row>
    <row r="3255" spans="2:6" ht="14.7" thickBot="1" x14ac:dyDescent="0.55000000000000004">
      <c r="B3255" s="8" t="e">
        <f t="shared" si="52"/>
        <v>#N/A</v>
      </c>
      <c r="C3255" s="7"/>
      <c r="D3255" s="6"/>
      <c r="E3255" s="5"/>
      <c r="F3255" s="10"/>
    </row>
    <row r="3256" spans="2:6" ht="14.7" thickBot="1" x14ac:dyDescent="0.55000000000000004">
      <c r="B3256" s="8" t="e">
        <f t="shared" si="52"/>
        <v>#N/A</v>
      </c>
      <c r="C3256" s="7"/>
      <c r="D3256" s="6"/>
      <c r="E3256" s="5"/>
      <c r="F3256" s="10"/>
    </row>
    <row r="3257" spans="2:6" ht="14.7" thickBot="1" x14ac:dyDescent="0.55000000000000004">
      <c r="B3257" s="8" t="e">
        <f t="shared" si="52"/>
        <v>#N/A</v>
      </c>
      <c r="C3257" s="7"/>
      <c r="D3257" s="6"/>
      <c r="E3257" s="5"/>
      <c r="F3257" s="10"/>
    </row>
    <row r="3258" spans="2:6" ht="14.7" thickBot="1" x14ac:dyDescent="0.55000000000000004">
      <c r="B3258" s="8" t="e">
        <f t="shared" si="52"/>
        <v>#N/A</v>
      </c>
      <c r="C3258" s="7"/>
      <c r="D3258" s="6"/>
      <c r="E3258" s="5"/>
      <c r="F3258" s="10"/>
    </row>
    <row r="3259" spans="2:6" ht="14.7" thickBot="1" x14ac:dyDescent="0.55000000000000004">
      <c r="B3259" s="8" t="e">
        <f t="shared" si="52"/>
        <v>#N/A</v>
      </c>
      <c r="C3259" s="7"/>
      <c r="D3259" s="6"/>
      <c r="E3259" s="5"/>
      <c r="F3259" s="10"/>
    </row>
    <row r="3260" spans="2:6" ht="14.7" thickBot="1" x14ac:dyDescent="0.55000000000000004">
      <c r="B3260" s="8" t="e">
        <f t="shared" si="52"/>
        <v>#N/A</v>
      </c>
      <c r="C3260" s="7"/>
      <c r="D3260" s="6"/>
      <c r="E3260" s="5"/>
      <c r="F3260" s="10"/>
    </row>
    <row r="3261" spans="2:6" ht="14.7" thickBot="1" x14ac:dyDescent="0.55000000000000004">
      <c r="B3261" s="8" t="e">
        <f t="shared" si="52"/>
        <v>#N/A</v>
      </c>
      <c r="C3261" s="7"/>
      <c r="D3261" s="6"/>
      <c r="E3261" s="5"/>
      <c r="F3261" s="10"/>
    </row>
    <row r="3262" spans="2:6" ht="14.7" thickBot="1" x14ac:dyDescent="0.55000000000000004">
      <c r="B3262" s="8" t="e">
        <f t="shared" si="52"/>
        <v>#N/A</v>
      </c>
      <c r="C3262" s="7"/>
      <c r="D3262" s="6"/>
      <c r="E3262" s="5"/>
      <c r="F3262" s="10"/>
    </row>
    <row r="3263" spans="2:6" ht="14.7" thickBot="1" x14ac:dyDescent="0.55000000000000004">
      <c r="B3263" s="8" t="e">
        <f t="shared" si="52"/>
        <v>#N/A</v>
      </c>
      <c r="C3263" s="7"/>
      <c r="D3263" s="6"/>
      <c r="E3263" s="5"/>
      <c r="F3263" s="10"/>
    </row>
    <row r="3264" spans="2:6" ht="14.7" thickBot="1" x14ac:dyDescent="0.55000000000000004">
      <c r="B3264" s="8" t="e">
        <f t="shared" si="52"/>
        <v>#N/A</v>
      </c>
      <c r="C3264" s="7"/>
      <c r="D3264" s="6"/>
      <c r="E3264" s="5"/>
      <c r="F3264" s="10"/>
    </row>
    <row r="3265" spans="2:6" ht="14.7" thickBot="1" x14ac:dyDescent="0.55000000000000004">
      <c r="B3265" s="8" t="e">
        <f t="shared" si="52"/>
        <v>#N/A</v>
      </c>
      <c r="C3265" s="7"/>
      <c r="D3265" s="6"/>
      <c r="E3265" s="5"/>
      <c r="F3265" s="10"/>
    </row>
    <row r="3266" spans="2:6" ht="14.7" thickBot="1" x14ac:dyDescent="0.55000000000000004">
      <c r="B3266" s="8" t="e">
        <f t="shared" si="52"/>
        <v>#N/A</v>
      </c>
      <c r="C3266" s="7"/>
      <c r="D3266" s="6"/>
      <c r="E3266" s="5"/>
      <c r="F3266" s="10"/>
    </row>
    <row r="3267" spans="2:6" ht="14.7" thickBot="1" x14ac:dyDescent="0.55000000000000004">
      <c r="B3267" s="8" t="e">
        <f t="shared" si="52"/>
        <v>#N/A</v>
      </c>
      <c r="C3267" s="7"/>
      <c r="D3267" s="6"/>
      <c r="E3267" s="5"/>
      <c r="F3267" s="10"/>
    </row>
    <row r="3268" spans="2:6" ht="14.7" thickBot="1" x14ac:dyDescent="0.55000000000000004">
      <c r="B3268" s="8" t="e">
        <f t="shared" si="52"/>
        <v>#N/A</v>
      </c>
      <c r="C3268" s="7"/>
      <c r="D3268" s="6"/>
      <c r="E3268" s="5"/>
      <c r="F3268" s="10"/>
    </row>
    <row r="3269" spans="2:6" ht="14.7" thickBot="1" x14ac:dyDescent="0.55000000000000004">
      <c r="B3269" s="8" t="e">
        <f t="shared" si="52"/>
        <v>#N/A</v>
      </c>
      <c r="C3269" s="7"/>
      <c r="D3269" s="6"/>
      <c r="E3269" s="5"/>
      <c r="F3269" s="10"/>
    </row>
    <row r="3270" spans="2:6" ht="14.7" thickBot="1" x14ac:dyDescent="0.55000000000000004">
      <c r="B3270" s="8" t="e">
        <f t="shared" si="52"/>
        <v>#N/A</v>
      </c>
      <c r="C3270" s="7"/>
      <c r="D3270" s="6"/>
      <c r="E3270" s="5"/>
      <c r="F3270" s="10"/>
    </row>
    <row r="3271" spans="2:6" ht="14.7" thickBot="1" x14ac:dyDescent="0.55000000000000004">
      <c r="B3271" s="8" t="e">
        <f t="shared" si="52"/>
        <v>#N/A</v>
      </c>
      <c r="C3271" s="7"/>
      <c r="D3271" s="6"/>
      <c r="E3271" s="5"/>
      <c r="F3271" s="10"/>
    </row>
    <row r="3272" spans="2:6" ht="14.7" thickBot="1" x14ac:dyDescent="0.55000000000000004">
      <c r="B3272" s="8" t="e">
        <f t="shared" si="52"/>
        <v>#N/A</v>
      </c>
      <c r="C3272" s="7"/>
      <c r="D3272" s="6"/>
      <c r="E3272" s="5"/>
      <c r="F3272" s="10"/>
    </row>
    <row r="3273" spans="2:6" ht="14.7" thickBot="1" x14ac:dyDescent="0.55000000000000004">
      <c r="B3273" s="8" t="e">
        <f t="shared" si="52"/>
        <v>#N/A</v>
      </c>
      <c r="C3273" s="7"/>
      <c r="D3273" s="6"/>
      <c r="E3273" s="5"/>
      <c r="F3273" s="10"/>
    </row>
    <row r="3274" spans="2:6" ht="14.7" thickBot="1" x14ac:dyDescent="0.55000000000000004">
      <c r="B3274" s="8" t="e">
        <f t="shared" si="52"/>
        <v>#N/A</v>
      </c>
      <c r="C3274" s="7"/>
      <c r="D3274" s="6"/>
      <c r="E3274" s="5"/>
      <c r="F3274" s="10"/>
    </row>
    <row r="3275" spans="2:6" ht="14.7" thickBot="1" x14ac:dyDescent="0.55000000000000004">
      <c r="B3275" s="8" t="e">
        <f t="shared" si="52"/>
        <v>#N/A</v>
      </c>
      <c r="C3275" s="7"/>
      <c r="D3275" s="6"/>
      <c r="E3275" s="5"/>
      <c r="F3275" s="10"/>
    </row>
    <row r="3276" spans="2:6" ht="14.7" thickBot="1" x14ac:dyDescent="0.55000000000000004">
      <c r="B3276" s="8" t="e">
        <f t="shared" si="52"/>
        <v>#N/A</v>
      </c>
      <c r="C3276" s="7"/>
      <c r="D3276" s="6"/>
      <c r="E3276" s="5"/>
      <c r="F3276" s="10"/>
    </row>
    <row r="3277" spans="2:6" ht="14.7" thickBot="1" x14ac:dyDescent="0.55000000000000004">
      <c r="B3277" s="8" t="e">
        <f t="shared" si="52"/>
        <v>#N/A</v>
      </c>
      <c r="C3277" s="7"/>
      <c r="D3277" s="6"/>
      <c r="E3277" s="5"/>
      <c r="F3277" s="10"/>
    </row>
    <row r="3278" spans="2:6" ht="14.7" thickBot="1" x14ac:dyDescent="0.55000000000000004">
      <c r="B3278" s="8" t="e">
        <f t="shared" si="52"/>
        <v>#N/A</v>
      </c>
      <c r="C3278" s="7"/>
      <c r="D3278" s="6"/>
      <c r="E3278" s="5"/>
      <c r="F3278" s="10"/>
    </row>
    <row r="3279" spans="2:6" ht="14.7" thickBot="1" x14ac:dyDescent="0.55000000000000004">
      <c r="B3279" s="8" t="e">
        <f t="shared" si="52"/>
        <v>#N/A</v>
      </c>
      <c r="C3279" s="7"/>
      <c r="D3279" s="6"/>
      <c r="E3279" s="5"/>
      <c r="F3279" s="10"/>
    </row>
    <row r="3280" spans="2:6" ht="14.7" thickBot="1" x14ac:dyDescent="0.55000000000000004">
      <c r="B3280" s="8" t="e">
        <f t="shared" si="52"/>
        <v>#N/A</v>
      </c>
      <c r="C3280" s="7"/>
      <c r="D3280" s="6"/>
      <c r="E3280" s="5"/>
      <c r="F3280" s="10"/>
    </row>
    <row r="3281" spans="2:6" ht="14.7" thickBot="1" x14ac:dyDescent="0.55000000000000004">
      <c r="B3281" s="8" t="e">
        <f t="shared" si="52"/>
        <v>#N/A</v>
      </c>
      <c r="C3281" s="7"/>
      <c r="D3281" s="6"/>
      <c r="E3281" s="5"/>
      <c r="F3281" s="10"/>
    </row>
    <row r="3282" spans="2:6" ht="14.7" thickBot="1" x14ac:dyDescent="0.55000000000000004">
      <c r="B3282" s="8" t="e">
        <f t="shared" si="52"/>
        <v>#N/A</v>
      </c>
      <c r="C3282" s="7"/>
      <c r="D3282" s="6"/>
      <c r="E3282" s="5"/>
      <c r="F3282" s="10"/>
    </row>
    <row r="3283" spans="2:6" ht="14.7" thickBot="1" x14ac:dyDescent="0.55000000000000004">
      <c r="B3283" s="8" t="e">
        <f t="shared" si="52"/>
        <v>#N/A</v>
      </c>
      <c r="C3283" s="7"/>
      <c r="D3283" s="6"/>
      <c r="E3283" s="5"/>
      <c r="F3283" s="10"/>
    </row>
    <row r="3284" spans="2:6" ht="14.7" thickBot="1" x14ac:dyDescent="0.55000000000000004">
      <c r="B3284" s="8" t="e">
        <f t="shared" si="52"/>
        <v>#N/A</v>
      </c>
      <c r="C3284" s="7"/>
      <c r="D3284" s="6"/>
      <c r="E3284" s="5"/>
      <c r="F3284" s="10"/>
    </row>
    <row r="3285" spans="2:6" ht="14.7" thickBot="1" x14ac:dyDescent="0.55000000000000004">
      <c r="B3285" s="8" t="e">
        <f t="shared" si="52"/>
        <v>#N/A</v>
      </c>
      <c r="C3285" s="7"/>
      <c r="D3285" s="6"/>
      <c r="E3285" s="5"/>
      <c r="F3285" s="10"/>
    </row>
    <row r="3286" spans="2:6" ht="14.7" thickBot="1" x14ac:dyDescent="0.55000000000000004">
      <c r="B3286" s="8" t="e">
        <f t="shared" si="52"/>
        <v>#N/A</v>
      </c>
      <c r="C3286" s="7"/>
      <c r="D3286" s="6"/>
      <c r="E3286" s="5"/>
      <c r="F3286" s="10"/>
    </row>
    <row r="3287" spans="2:6" ht="14.7" thickBot="1" x14ac:dyDescent="0.55000000000000004">
      <c r="B3287" s="8" t="e">
        <f t="shared" si="52"/>
        <v>#N/A</v>
      </c>
      <c r="C3287" s="7"/>
      <c r="D3287" s="6"/>
      <c r="E3287" s="5"/>
      <c r="F3287" s="10"/>
    </row>
    <row r="3288" spans="2:6" ht="14.7" thickBot="1" x14ac:dyDescent="0.55000000000000004">
      <c r="B3288" s="8" t="e">
        <f t="shared" si="52"/>
        <v>#N/A</v>
      </c>
      <c r="C3288" s="7"/>
      <c r="D3288" s="6"/>
      <c r="E3288" s="5"/>
      <c r="F3288" s="10"/>
    </row>
    <row r="3289" spans="2:6" ht="14.7" thickBot="1" x14ac:dyDescent="0.55000000000000004">
      <c r="B3289" s="8" t="e">
        <f t="shared" si="52"/>
        <v>#N/A</v>
      </c>
      <c r="C3289" s="7"/>
      <c r="D3289" s="6"/>
      <c r="E3289" s="5"/>
      <c r="F3289" s="10"/>
    </row>
    <row r="3290" spans="2:6" ht="14.7" thickBot="1" x14ac:dyDescent="0.55000000000000004">
      <c r="B3290" s="8" t="e">
        <f t="shared" si="52"/>
        <v>#N/A</v>
      </c>
      <c r="C3290" s="7"/>
      <c r="D3290" s="6"/>
      <c r="E3290" s="5"/>
      <c r="F3290" s="10"/>
    </row>
    <row r="3291" spans="2:6" ht="14.7" thickBot="1" x14ac:dyDescent="0.55000000000000004">
      <c r="B3291" s="8" t="e">
        <f t="shared" si="52"/>
        <v>#N/A</v>
      </c>
      <c r="C3291" s="7"/>
      <c r="D3291" s="6"/>
      <c r="E3291" s="5"/>
      <c r="F3291" s="10"/>
    </row>
    <row r="3292" spans="2:6" ht="14.7" thickBot="1" x14ac:dyDescent="0.55000000000000004">
      <c r="B3292" s="8" t="e">
        <f t="shared" si="52"/>
        <v>#N/A</v>
      </c>
      <c r="C3292" s="7"/>
      <c r="D3292" s="6"/>
      <c r="E3292" s="5"/>
      <c r="F3292" s="10"/>
    </row>
    <row r="3293" spans="2:6" ht="14.7" thickBot="1" x14ac:dyDescent="0.55000000000000004">
      <c r="B3293" s="8" t="e">
        <f t="shared" si="52"/>
        <v>#N/A</v>
      </c>
      <c r="C3293" s="7"/>
      <c r="D3293" s="6"/>
      <c r="E3293" s="5"/>
      <c r="F3293" s="10"/>
    </row>
    <row r="3294" spans="2:6" ht="14.7" thickBot="1" x14ac:dyDescent="0.55000000000000004">
      <c r="B3294" s="8" t="e">
        <f t="shared" si="52"/>
        <v>#N/A</v>
      </c>
      <c r="C3294" s="7"/>
      <c r="D3294" s="6"/>
      <c r="E3294" s="5"/>
      <c r="F3294" s="10"/>
    </row>
    <row r="3295" spans="2:6" ht="14.7" thickBot="1" x14ac:dyDescent="0.55000000000000004">
      <c r="B3295" s="8" t="e">
        <f t="shared" si="52"/>
        <v>#N/A</v>
      </c>
      <c r="C3295" s="7"/>
      <c r="D3295" s="6"/>
      <c r="E3295" s="5"/>
      <c r="F3295" s="10"/>
    </row>
    <row r="3296" spans="2:6" ht="14.7" thickBot="1" x14ac:dyDescent="0.55000000000000004">
      <c r="B3296" s="8" t="e">
        <f t="shared" si="52"/>
        <v>#N/A</v>
      </c>
      <c r="C3296" s="7"/>
      <c r="D3296" s="6"/>
      <c r="E3296" s="5"/>
      <c r="F3296" s="10"/>
    </row>
    <row r="3297" spans="2:6" ht="14.7" thickBot="1" x14ac:dyDescent="0.55000000000000004">
      <c r="B3297" s="8" t="e">
        <f t="shared" si="52"/>
        <v>#N/A</v>
      </c>
      <c r="C3297" s="7"/>
      <c r="D3297" s="6"/>
      <c r="E3297" s="5"/>
      <c r="F3297" s="10"/>
    </row>
    <row r="3298" spans="2:6" ht="14.7" thickBot="1" x14ac:dyDescent="0.55000000000000004">
      <c r="B3298" s="8" t="e">
        <f t="shared" si="52"/>
        <v>#N/A</v>
      </c>
      <c r="C3298" s="7"/>
      <c r="D3298" s="6"/>
      <c r="E3298" s="5"/>
      <c r="F3298" s="10"/>
    </row>
    <row r="3299" spans="2:6" ht="14.7" thickBot="1" x14ac:dyDescent="0.55000000000000004">
      <c r="B3299" s="8" t="e">
        <f t="shared" si="52"/>
        <v>#N/A</v>
      </c>
      <c r="C3299" s="7"/>
      <c r="D3299" s="6"/>
      <c r="E3299" s="5"/>
      <c r="F3299" s="10"/>
    </row>
    <row r="3300" spans="2:6" ht="14.7" thickBot="1" x14ac:dyDescent="0.55000000000000004">
      <c r="B3300" s="8" t="e">
        <f t="shared" si="52"/>
        <v>#N/A</v>
      </c>
      <c r="C3300" s="7"/>
      <c r="D3300" s="6"/>
      <c r="E3300" s="5"/>
      <c r="F3300" s="10"/>
    </row>
    <row r="3301" spans="2:6" ht="14.7" thickBot="1" x14ac:dyDescent="0.55000000000000004">
      <c r="B3301" s="8" t="e">
        <f t="shared" si="52"/>
        <v>#N/A</v>
      </c>
      <c r="C3301" s="7"/>
      <c r="D3301" s="6"/>
      <c r="E3301" s="5"/>
      <c r="F3301" s="10"/>
    </row>
    <row r="3302" spans="2:6" ht="14.7" thickBot="1" x14ac:dyDescent="0.55000000000000004">
      <c r="B3302" s="8" t="e">
        <f t="shared" si="52"/>
        <v>#N/A</v>
      </c>
      <c r="C3302" s="7"/>
      <c r="D3302" s="6"/>
      <c r="E3302" s="5"/>
      <c r="F3302" s="10"/>
    </row>
    <row r="3303" spans="2:6" ht="14.7" thickBot="1" x14ac:dyDescent="0.55000000000000004">
      <c r="B3303" s="8" t="e">
        <f t="shared" si="52"/>
        <v>#N/A</v>
      </c>
      <c r="C3303" s="7"/>
      <c r="D3303" s="6"/>
      <c r="E3303" s="5"/>
      <c r="F3303" s="10"/>
    </row>
    <row r="3304" spans="2:6" ht="14.7" thickBot="1" x14ac:dyDescent="0.55000000000000004">
      <c r="B3304" s="8" t="e">
        <f t="shared" si="52"/>
        <v>#N/A</v>
      </c>
      <c r="C3304" s="7"/>
      <c r="D3304" s="6"/>
      <c r="E3304" s="5"/>
      <c r="F3304" s="10"/>
    </row>
    <row r="3305" spans="2:6" ht="14.7" thickBot="1" x14ac:dyDescent="0.55000000000000004">
      <c r="B3305" s="8" t="e">
        <f t="shared" si="52"/>
        <v>#N/A</v>
      </c>
      <c r="C3305" s="7"/>
      <c r="D3305" s="6"/>
      <c r="E3305" s="5"/>
      <c r="F3305" s="10"/>
    </row>
    <row r="3306" spans="2:6" ht="14.7" thickBot="1" x14ac:dyDescent="0.55000000000000004">
      <c r="B3306" s="8" t="e">
        <f t="shared" si="52"/>
        <v>#N/A</v>
      </c>
      <c r="C3306" s="7"/>
      <c r="D3306" s="6"/>
      <c r="E3306" s="5"/>
      <c r="F3306" s="10"/>
    </row>
    <row r="3307" spans="2:6" ht="14.7" thickBot="1" x14ac:dyDescent="0.55000000000000004">
      <c r="B3307" s="8" t="e">
        <f t="shared" si="52"/>
        <v>#N/A</v>
      </c>
      <c r="C3307" s="7"/>
      <c r="D3307" s="6"/>
      <c r="E3307" s="5"/>
      <c r="F3307" s="10"/>
    </row>
    <row r="3308" spans="2:6" ht="14.7" thickBot="1" x14ac:dyDescent="0.55000000000000004">
      <c r="B3308" s="8" t="e">
        <f t="shared" si="52"/>
        <v>#N/A</v>
      </c>
      <c r="C3308" s="7"/>
      <c r="D3308" s="6"/>
      <c r="E3308" s="5"/>
      <c r="F3308" s="10"/>
    </row>
    <row r="3309" spans="2:6" ht="14.7" thickBot="1" x14ac:dyDescent="0.55000000000000004">
      <c r="B3309" s="8" t="e">
        <f t="shared" si="52"/>
        <v>#N/A</v>
      </c>
      <c r="C3309" s="7"/>
      <c r="D3309" s="6"/>
      <c r="E3309" s="5"/>
      <c r="F3309" s="10"/>
    </row>
    <row r="3310" spans="2:6" ht="14.7" thickBot="1" x14ac:dyDescent="0.55000000000000004">
      <c r="B3310" s="8" t="e">
        <f t="shared" si="52"/>
        <v>#N/A</v>
      </c>
      <c r="C3310" s="7"/>
      <c r="D3310" s="6"/>
      <c r="E3310" s="5"/>
      <c r="F3310" s="10"/>
    </row>
    <row r="3311" spans="2:6" ht="14.7" thickBot="1" x14ac:dyDescent="0.55000000000000004">
      <c r="B3311" s="8" t="e">
        <f t="shared" si="52"/>
        <v>#N/A</v>
      </c>
      <c r="C3311" s="7"/>
      <c r="D3311" s="6"/>
      <c r="E3311" s="5"/>
      <c r="F3311" s="10"/>
    </row>
    <row r="3312" spans="2:6" ht="14.7" thickBot="1" x14ac:dyDescent="0.55000000000000004">
      <c r="B3312" s="8" t="e">
        <f t="shared" si="52"/>
        <v>#N/A</v>
      </c>
      <c r="C3312" s="7"/>
      <c r="D3312" s="6"/>
      <c r="E3312" s="5"/>
      <c r="F3312" s="10"/>
    </row>
    <row r="3313" spans="2:6" ht="14.7" thickBot="1" x14ac:dyDescent="0.55000000000000004">
      <c r="B3313" s="8" t="e">
        <f t="shared" si="52"/>
        <v>#N/A</v>
      </c>
      <c r="C3313" s="7"/>
      <c r="D3313" s="6"/>
      <c r="E3313" s="5"/>
      <c r="F3313" s="10"/>
    </row>
    <row r="3314" spans="2:6" ht="14.7" thickBot="1" x14ac:dyDescent="0.55000000000000004">
      <c r="B3314" s="8" t="e">
        <f t="shared" si="52"/>
        <v>#N/A</v>
      </c>
      <c r="C3314" s="7"/>
      <c r="D3314" s="6"/>
      <c r="E3314" s="5"/>
      <c r="F3314" s="10"/>
    </row>
    <row r="3315" spans="2:6" ht="14.7" thickBot="1" x14ac:dyDescent="0.55000000000000004">
      <c r="B3315" s="8" t="e">
        <f t="shared" ref="B3315:B3378" si="53">IF(ISBLANK(D3315),NA(),B3314+1)</f>
        <v>#N/A</v>
      </c>
      <c r="C3315" s="7"/>
      <c r="D3315" s="6"/>
      <c r="E3315" s="5"/>
      <c r="F3315" s="10"/>
    </row>
    <row r="3316" spans="2:6" ht="14.7" thickBot="1" x14ac:dyDescent="0.55000000000000004">
      <c r="B3316" s="8" t="e">
        <f t="shared" si="53"/>
        <v>#N/A</v>
      </c>
      <c r="C3316" s="7"/>
      <c r="D3316" s="6"/>
      <c r="E3316" s="5"/>
      <c r="F3316" s="10"/>
    </row>
    <row r="3317" spans="2:6" ht="14.7" thickBot="1" x14ac:dyDescent="0.55000000000000004">
      <c r="B3317" s="8" t="e">
        <f t="shared" si="53"/>
        <v>#N/A</v>
      </c>
      <c r="C3317" s="7"/>
      <c r="D3317" s="6"/>
      <c r="E3317" s="5"/>
      <c r="F3317" s="10"/>
    </row>
    <row r="3318" spans="2:6" ht="14.7" thickBot="1" x14ac:dyDescent="0.55000000000000004">
      <c r="B3318" s="8" t="e">
        <f t="shared" si="53"/>
        <v>#N/A</v>
      </c>
      <c r="C3318" s="7"/>
      <c r="D3318" s="6"/>
      <c r="E3318" s="5"/>
      <c r="F3318" s="10"/>
    </row>
    <row r="3319" spans="2:6" ht="14.7" thickBot="1" x14ac:dyDescent="0.55000000000000004">
      <c r="B3319" s="8" t="e">
        <f t="shared" si="53"/>
        <v>#N/A</v>
      </c>
      <c r="C3319" s="7"/>
      <c r="D3319" s="6"/>
      <c r="E3319" s="5"/>
      <c r="F3319" s="10"/>
    </row>
    <row r="3320" spans="2:6" ht="14.7" thickBot="1" x14ac:dyDescent="0.55000000000000004">
      <c r="B3320" s="8" t="e">
        <f t="shared" si="53"/>
        <v>#N/A</v>
      </c>
      <c r="C3320" s="7"/>
      <c r="D3320" s="6"/>
      <c r="E3320" s="5"/>
      <c r="F3320" s="10"/>
    </row>
    <row r="3321" spans="2:6" ht="14.7" thickBot="1" x14ac:dyDescent="0.55000000000000004">
      <c r="B3321" s="8" t="e">
        <f t="shared" si="53"/>
        <v>#N/A</v>
      </c>
      <c r="C3321" s="7"/>
      <c r="D3321" s="6"/>
      <c r="E3321" s="5"/>
      <c r="F3321" s="10"/>
    </row>
    <row r="3322" spans="2:6" ht="14.7" thickBot="1" x14ac:dyDescent="0.55000000000000004">
      <c r="B3322" s="8" t="e">
        <f t="shared" si="53"/>
        <v>#N/A</v>
      </c>
      <c r="C3322" s="7"/>
      <c r="D3322" s="6"/>
      <c r="E3322" s="5"/>
      <c r="F3322" s="10"/>
    </row>
    <row r="3323" spans="2:6" ht="14.7" thickBot="1" x14ac:dyDescent="0.55000000000000004">
      <c r="B3323" s="8" t="e">
        <f t="shared" si="53"/>
        <v>#N/A</v>
      </c>
      <c r="C3323" s="7"/>
      <c r="D3323" s="6"/>
      <c r="E3323" s="5"/>
      <c r="F3323" s="10"/>
    </row>
    <row r="3324" spans="2:6" ht="14.7" thickBot="1" x14ac:dyDescent="0.55000000000000004">
      <c r="B3324" s="8" t="e">
        <f t="shared" si="53"/>
        <v>#N/A</v>
      </c>
      <c r="C3324" s="7"/>
      <c r="D3324" s="6"/>
      <c r="E3324" s="5"/>
      <c r="F3324" s="10"/>
    </row>
    <row r="3325" spans="2:6" ht="14.7" thickBot="1" x14ac:dyDescent="0.55000000000000004">
      <c r="B3325" s="8" t="e">
        <f t="shared" si="53"/>
        <v>#N/A</v>
      </c>
      <c r="C3325" s="7"/>
      <c r="D3325" s="6"/>
      <c r="E3325" s="5"/>
      <c r="F3325" s="10"/>
    </row>
    <row r="3326" spans="2:6" ht="14.7" thickBot="1" x14ac:dyDescent="0.55000000000000004">
      <c r="B3326" s="8" t="e">
        <f t="shared" si="53"/>
        <v>#N/A</v>
      </c>
      <c r="C3326" s="7"/>
      <c r="D3326" s="6"/>
      <c r="E3326" s="5"/>
      <c r="F3326" s="10"/>
    </row>
    <row r="3327" spans="2:6" ht="14.7" thickBot="1" x14ac:dyDescent="0.55000000000000004">
      <c r="B3327" s="8" t="e">
        <f t="shared" si="53"/>
        <v>#N/A</v>
      </c>
      <c r="C3327" s="7"/>
      <c r="D3327" s="6"/>
      <c r="E3327" s="5"/>
      <c r="F3327" s="10"/>
    </row>
    <row r="3328" spans="2:6" ht="14.7" thickBot="1" x14ac:dyDescent="0.55000000000000004">
      <c r="B3328" s="8" t="e">
        <f t="shared" si="53"/>
        <v>#N/A</v>
      </c>
      <c r="C3328" s="7"/>
      <c r="D3328" s="6"/>
      <c r="E3328" s="5"/>
      <c r="F3328" s="10"/>
    </row>
    <row r="3329" spans="2:6" ht="14.7" thickBot="1" x14ac:dyDescent="0.55000000000000004">
      <c r="B3329" s="8" t="e">
        <f t="shared" si="53"/>
        <v>#N/A</v>
      </c>
      <c r="C3329" s="7"/>
      <c r="D3329" s="6"/>
      <c r="E3329" s="5"/>
      <c r="F3329" s="10"/>
    </row>
    <row r="3330" spans="2:6" ht="14.7" thickBot="1" x14ac:dyDescent="0.55000000000000004">
      <c r="B3330" s="8" t="e">
        <f t="shared" si="53"/>
        <v>#N/A</v>
      </c>
      <c r="C3330" s="7"/>
      <c r="D3330" s="6"/>
      <c r="E3330" s="5"/>
      <c r="F3330" s="10"/>
    </row>
    <row r="3331" spans="2:6" ht="14.7" thickBot="1" x14ac:dyDescent="0.55000000000000004">
      <c r="B3331" s="8" t="e">
        <f t="shared" si="53"/>
        <v>#N/A</v>
      </c>
      <c r="C3331" s="7"/>
      <c r="D3331" s="6"/>
      <c r="E3331" s="5"/>
      <c r="F3331" s="10"/>
    </row>
    <row r="3332" spans="2:6" ht="14.7" thickBot="1" x14ac:dyDescent="0.55000000000000004">
      <c r="B3332" s="8" t="e">
        <f t="shared" si="53"/>
        <v>#N/A</v>
      </c>
      <c r="C3332" s="7"/>
      <c r="D3332" s="6"/>
      <c r="E3332" s="5"/>
      <c r="F3332" s="10"/>
    </row>
    <row r="3333" spans="2:6" ht="14.7" thickBot="1" x14ac:dyDescent="0.55000000000000004">
      <c r="B3333" s="8" t="e">
        <f t="shared" si="53"/>
        <v>#N/A</v>
      </c>
      <c r="C3333" s="7"/>
      <c r="D3333" s="6"/>
      <c r="E3333" s="5"/>
      <c r="F3333" s="10"/>
    </row>
    <row r="3334" spans="2:6" ht="14.7" thickBot="1" x14ac:dyDescent="0.55000000000000004">
      <c r="B3334" s="8" t="e">
        <f t="shared" si="53"/>
        <v>#N/A</v>
      </c>
      <c r="C3334" s="7"/>
      <c r="D3334" s="6"/>
      <c r="E3334" s="5"/>
      <c r="F3334" s="10"/>
    </row>
    <row r="3335" spans="2:6" ht="14.7" thickBot="1" x14ac:dyDescent="0.55000000000000004">
      <c r="B3335" s="8" t="e">
        <f t="shared" si="53"/>
        <v>#N/A</v>
      </c>
      <c r="C3335" s="7"/>
      <c r="D3335" s="6"/>
      <c r="E3335" s="5"/>
      <c r="F3335" s="10"/>
    </row>
    <row r="3336" spans="2:6" ht="14.7" thickBot="1" x14ac:dyDescent="0.55000000000000004">
      <c r="B3336" s="8" t="e">
        <f t="shared" si="53"/>
        <v>#N/A</v>
      </c>
      <c r="C3336" s="7"/>
      <c r="D3336" s="6"/>
      <c r="E3336" s="5"/>
      <c r="F3336" s="10"/>
    </row>
    <row r="3337" spans="2:6" ht="14.7" thickBot="1" x14ac:dyDescent="0.55000000000000004">
      <c r="B3337" s="8" t="e">
        <f t="shared" si="53"/>
        <v>#N/A</v>
      </c>
      <c r="C3337" s="7"/>
      <c r="D3337" s="6"/>
      <c r="E3337" s="5"/>
      <c r="F3337" s="10"/>
    </row>
    <row r="3338" spans="2:6" ht="14.7" thickBot="1" x14ac:dyDescent="0.55000000000000004">
      <c r="B3338" s="8" t="e">
        <f t="shared" si="53"/>
        <v>#N/A</v>
      </c>
      <c r="C3338" s="7"/>
      <c r="D3338" s="6"/>
      <c r="E3338" s="5"/>
      <c r="F3338" s="10"/>
    </row>
    <row r="3339" spans="2:6" ht="14.7" thickBot="1" x14ac:dyDescent="0.55000000000000004">
      <c r="B3339" s="8" t="e">
        <f t="shared" si="53"/>
        <v>#N/A</v>
      </c>
      <c r="C3339" s="7"/>
      <c r="D3339" s="6"/>
      <c r="E3339" s="5"/>
      <c r="F3339" s="10"/>
    </row>
    <row r="3340" spans="2:6" ht="14.7" thickBot="1" x14ac:dyDescent="0.55000000000000004">
      <c r="B3340" s="8" t="e">
        <f t="shared" si="53"/>
        <v>#N/A</v>
      </c>
      <c r="C3340" s="7"/>
      <c r="D3340" s="6"/>
      <c r="E3340" s="5"/>
      <c r="F3340" s="10"/>
    </row>
    <row r="3341" spans="2:6" ht="14.7" thickBot="1" x14ac:dyDescent="0.55000000000000004">
      <c r="B3341" s="8" t="e">
        <f t="shared" si="53"/>
        <v>#N/A</v>
      </c>
      <c r="C3341" s="7"/>
      <c r="D3341" s="6"/>
      <c r="E3341" s="5"/>
      <c r="F3341" s="10"/>
    </row>
    <row r="3342" spans="2:6" ht="14.7" thickBot="1" x14ac:dyDescent="0.55000000000000004">
      <c r="B3342" s="8" t="e">
        <f t="shared" si="53"/>
        <v>#N/A</v>
      </c>
      <c r="C3342" s="7"/>
      <c r="D3342" s="6"/>
      <c r="E3342" s="5"/>
      <c r="F3342" s="10"/>
    </row>
    <row r="3343" spans="2:6" ht="14.7" thickBot="1" x14ac:dyDescent="0.55000000000000004">
      <c r="B3343" s="8" t="e">
        <f t="shared" si="53"/>
        <v>#N/A</v>
      </c>
      <c r="C3343" s="7"/>
      <c r="D3343" s="6"/>
      <c r="E3343" s="5"/>
      <c r="F3343" s="10"/>
    </row>
    <row r="3344" spans="2:6" ht="14.7" thickBot="1" x14ac:dyDescent="0.55000000000000004">
      <c r="B3344" s="8" t="e">
        <f t="shared" si="53"/>
        <v>#N/A</v>
      </c>
      <c r="C3344" s="7"/>
      <c r="D3344" s="6"/>
      <c r="E3344" s="5"/>
      <c r="F3344" s="10"/>
    </row>
    <row r="3345" spans="2:6" ht="14.7" thickBot="1" x14ac:dyDescent="0.55000000000000004">
      <c r="B3345" s="8" t="e">
        <f t="shared" si="53"/>
        <v>#N/A</v>
      </c>
      <c r="C3345" s="7"/>
      <c r="D3345" s="6"/>
      <c r="E3345" s="5"/>
      <c r="F3345" s="10"/>
    </row>
    <row r="3346" spans="2:6" ht="14.7" thickBot="1" x14ac:dyDescent="0.55000000000000004">
      <c r="B3346" s="8" t="e">
        <f t="shared" si="53"/>
        <v>#N/A</v>
      </c>
      <c r="C3346" s="7"/>
      <c r="D3346" s="6"/>
      <c r="E3346" s="5"/>
      <c r="F3346" s="10"/>
    </row>
    <row r="3347" spans="2:6" ht="14.7" thickBot="1" x14ac:dyDescent="0.55000000000000004">
      <c r="B3347" s="8" t="e">
        <f t="shared" si="53"/>
        <v>#N/A</v>
      </c>
      <c r="C3347" s="7"/>
      <c r="D3347" s="6"/>
      <c r="E3347" s="5"/>
      <c r="F3347" s="10"/>
    </row>
    <row r="3348" spans="2:6" ht="14.7" thickBot="1" x14ac:dyDescent="0.55000000000000004">
      <c r="B3348" s="8" t="e">
        <f t="shared" si="53"/>
        <v>#N/A</v>
      </c>
      <c r="C3348" s="7"/>
      <c r="D3348" s="6"/>
      <c r="E3348" s="5"/>
      <c r="F3348" s="10"/>
    </row>
    <row r="3349" spans="2:6" ht="14.7" thickBot="1" x14ac:dyDescent="0.55000000000000004">
      <c r="B3349" s="8" t="e">
        <f t="shared" si="53"/>
        <v>#N/A</v>
      </c>
      <c r="C3349" s="7"/>
      <c r="D3349" s="6"/>
      <c r="E3349" s="5"/>
      <c r="F3349" s="10"/>
    </row>
    <row r="3350" spans="2:6" ht="14.7" thickBot="1" x14ac:dyDescent="0.55000000000000004">
      <c r="B3350" s="8" t="e">
        <f t="shared" si="53"/>
        <v>#N/A</v>
      </c>
      <c r="C3350" s="7"/>
      <c r="D3350" s="6"/>
      <c r="E3350" s="5"/>
      <c r="F3350" s="10"/>
    </row>
    <row r="3351" spans="2:6" ht="14.7" thickBot="1" x14ac:dyDescent="0.55000000000000004">
      <c r="B3351" s="8" t="e">
        <f t="shared" si="53"/>
        <v>#N/A</v>
      </c>
      <c r="C3351" s="7"/>
      <c r="D3351" s="6"/>
      <c r="E3351" s="5"/>
      <c r="F3351" s="10"/>
    </row>
    <row r="3352" spans="2:6" ht="14.7" thickBot="1" x14ac:dyDescent="0.55000000000000004">
      <c r="B3352" s="8" t="e">
        <f t="shared" si="53"/>
        <v>#N/A</v>
      </c>
      <c r="C3352" s="7"/>
      <c r="D3352" s="6"/>
      <c r="E3352" s="5"/>
      <c r="F3352" s="10"/>
    </row>
    <row r="3353" spans="2:6" ht="14.7" thickBot="1" x14ac:dyDescent="0.55000000000000004">
      <c r="B3353" s="8" t="e">
        <f t="shared" si="53"/>
        <v>#N/A</v>
      </c>
      <c r="C3353" s="7"/>
      <c r="D3353" s="6"/>
      <c r="E3353" s="5"/>
      <c r="F3353" s="10"/>
    </row>
    <row r="3354" spans="2:6" ht="14.7" thickBot="1" x14ac:dyDescent="0.55000000000000004">
      <c r="B3354" s="8" t="e">
        <f t="shared" si="53"/>
        <v>#N/A</v>
      </c>
      <c r="C3354" s="7"/>
      <c r="D3354" s="6"/>
      <c r="E3354" s="5"/>
      <c r="F3354" s="10"/>
    </row>
    <row r="3355" spans="2:6" ht="14.7" thickBot="1" x14ac:dyDescent="0.55000000000000004">
      <c r="B3355" s="8" t="e">
        <f t="shared" si="53"/>
        <v>#N/A</v>
      </c>
      <c r="C3355" s="7"/>
      <c r="D3355" s="6"/>
      <c r="E3355" s="5"/>
      <c r="F3355" s="10"/>
    </row>
    <row r="3356" spans="2:6" ht="14.7" thickBot="1" x14ac:dyDescent="0.55000000000000004">
      <c r="B3356" s="8" t="e">
        <f t="shared" si="53"/>
        <v>#N/A</v>
      </c>
      <c r="C3356" s="7"/>
      <c r="D3356" s="6"/>
      <c r="E3356" s="5"/>
      <c r="F3356" s="10"/>
    </row>
    <row r="3357" spans="2:6" ht="14.7" thickBot="1" x14ac:dyDescent="0.55000000000000004">
      <c r="B3357" s="8" t="e">
        <f t="shared" si="53"/>
        <v>#N/A</v>
      </c>
      <c r="C3357" s="7"/>
      <c r="D3357" s="6"/>
      <c r="E3357" s="5"/>
      <c r="F3357" s="10"/>
    </row>
    <row r="3358" spans="2:6" ht="14.7" thickBot="1" x14ac:dyDescent="0.55000000000000004">
      <c r="B3358" s="8" t="e">
        <f t="shared" si="53"/>
        <v>#N/A</v>
      </c>
      <c r="C3358" s="7"/>
      <c r="D3358" s="6"/>
      <c r="E3358" s="5"/>
      <c r="F3358" s="10"/>
    </row>
    <row r="3359" spans="2:6" ht="14.7" thickBot="1" x14ac:dyDescent="0.55000000000000004">
      <c r="B3359" s="8" t="e">
        <f t="shared" si="53"/>
        <v>#N/A</v>
      </c>
      <c r="C3359" s="7"/>
      <c r="D3359" s="6"/>
      <c r="E3359" s="5"/>
      <c r="F3359" s="10"/>
    </row>
    <row r="3360" spans="2:6" ht="14.7" thickBot="1" x14ac:dyDescent="0.55000000000000004">
      <c r="B3360" s="8" t="e">
        <f t="shared" si="53"/>
        <v>#N/A</v>
      </c>
      <c r="C3360" s="7"/>
      <c r="D3360" s="6"/>
      <c r="E3360" s="5"/>
      <c r="F3360" s="10"/>
    </row>
    <row r="3361" spans="2:6" ht="14.7" thickBot="1" x14ac:dyDescent="0.55000000000000004">
      <c r="B3361" s="8" t="e">
        <f t="shared" si="53"/>
        <v>#N/A</v>
      </c>
      <c r="C3361" s="7"/>
      <c r="D3361" s="6"/>
      <c r="E3361" s="5"/>
      <c r="F3361" s="10"/>
    </row>
    <row r="3362" spans="2:6" ht="14.7" thickBot="1" x14ac:dyDescent="0.55000000000000004">
      <c r="B3362" s="8" t="e">
        <f t="shared" si="53"/>
        <v>#N/A</v>
      </c>
      <c r="C3362" s="7"/>
      <c r="D3362" s="6"/>
      <c r="E3362" s="5"/>
      <c r="F3362" s="10"/>
    </row>
    <row r="3363" spans="2:6" ht="14.7" thickBot="1" x14ac:dyDescent="0.55000000000000004">
      <c r="B3363" s="8" t="e">
        <f t="shared" si="53"/>
        <v>#N/A</v>
      </c>
      <c r="C3363" s="7"/>
      <c r="D3363" s="6"/>
      <c r="E3363" s="5"/>
      <c r="F3363" s="10"/>
    </row>
    <row r="3364" spans="2:6" ht="14.7" thickBot="1" x14ac:dyDescent="0.55000000000000004">
      <c r="B3364" s="8" t="e">
        <f t="shared" si="53"/>
        <v>#N/A</v>
      </c>
      <c r="C3364" s="7"/>
      <c r="D3364" s="6"/>
      <c r="E3364" s="5"/>
      <c r="F3364" s="10"/>
    </row>
    <row r="3365" spans="2:6" ht="14.7" thickBot="1" x14ac:dyDescent="0.55000000000000004">
      <c r="B3365" s="8" t="e">
        <f t="shared" si="53"/>
        <v>#N/A</v>
      </c>
      <c r="C3365" s="7"/>
      <c r="D3365" s="6"/>
      <c r="E3365" s="5"/>
      <c r="F3365" s="10"/>
    </row>
    <row r="3366" spans="2:6" ht="14.7" thickBot="1" x14ac:dyDescent="0.55000000000000004">
      <c r="B3366" s="8" t="e">
        <f t="shared" si="53"/>
        <v>#N/A</v>
      </c>
      <c r="C3366" s="7"/>
      <c r="D3366" s="6"/>
      <c r="E3366" s="5"/>
      <c r="F3366" s="10"/>
    </row>
    <row r="3367" spans="2:6" ht="14.7" thickBot="1" x14ac:dyDescent="0.55000000000000004">
      <c r="B3367" s="8" t="e">
        <f t="shared" si="53"/>
        <v>#N/A</v>
      </c>
      <c r="C3367" s="7"/>
      <c r="D3367" s="6"/>
      <c r="E3367" s="5"/>
      <c r="F3367" s="10"/>
    </row>
    <row r="3368" spans="2:6" ht="14.7" thickBot="1" x14ac:dyDescent="0.55000000000000004">
      <c r="B3368" s="8" t="e">
        <f t="shared" si="53"/>
        <v>#N/A</v>
      </c>
      <c r="C3368" s="7"/>
      <c r="D3368" s="6"/>
      <c r="E3368" s="5"/>
      <c r="F3368" s="10"/>
    </row>
    <row r="3369" spans="2:6" ht="14.7" thickBot="1" x14ac:dyDescent="0.55000000000000004">
      <c r="B3369" s="8" t="e">
        <f t="shared" si="53"/>
        <v>#N/A</v>
      </c>
      <c r="C3369" s="7"/>
      <c r="D3369" s="6"/>
      <c r="E3369" s="5"/>
      <c r="F3369" s="10"/>
    </row>
    <row r="3370" spans="2:6" ht="14.7" thickBot="1" x14ac:dyDescent="0.55000000000000004">
      <c r="B3370" s="8" t="e">
        <f t="shared" si="53"/>
        <v>#N/A</v>
      </c>
      <c r="C3370" s="7"/>
      <c r="D3370" s="6"/>
      <c r="E3370" s="5"/>
      <c r="F3370" s="10"/>
    </row>
    <row r="3371" spans="2:6" ht="14.7" thickBot="1" x14ac:dyDescent="0.55000000000000004">
      <c r="B3371" s="8" t="e">
        <f t="shared" si="53"/>
        <v>#N/A</v>
      </c>
      <c r="C3371" s="7"/>
      <c r="D3371" s="6"/>
      <c r="E3371" s="5"/>
      <c r="F3371" s="10"/>
    </row>
    <row r="3372" spans="2:6" ht="14.7" thickBot="1" x14ac:dyDescent="0.55000000000000004">
      <c r="B3372" s="8" t="e">
        <f t="shared" si="53"/>
        <v>#N/A</v>
      </c>
      <c r="C3372" s="7"/>
      <c r="D3372" s="6"/>
      <c r="E3372" s="5"/>
      <c r="F3372" s="10"/>
    </row>
    <row r="3373" spans="2:6" ht="14.7" thickBot="1" x14ac:dyDescent="0.55000000000000004">
      <c r="B3373" s="8" t="e">
        <f t="shared" si="53"/>
        <v>#N/A</v>
      </c>
      <c r="C3373" s="7"/>
      <c r="D3373" s="6"/>
      <c r="E3373" s="5"/>
      <c r="F3373" s="10"/>
    </row>
    <row r="3374" spans="2:6" ht="14.7" thickBot="1" x14ac:dyDescent="0.55000000000000004">
      <c r="B3374" s="8" t="e">
        <f t="shared" si="53"/>
        <v>#N/A</v>
      </c>
      <c r="C3374" s="7"/>
      <c r="D3374" s="6"/>
      <c r="E3374" s="5"/>
      <c r="F3374" s="10"/>
    </row>
    <row r="3375" spans="2:6" ht="14.7" thickBot="1" x14ac:dyDescent="0.55000000000000004">
      <c r="B3375" s="8" t="e">
        <f t="shared" si="53"/>
        <v>#N/A</v>
      </c>
      <c r="C3375" s="7"/>
      <c r="D3375" s="6"/>
      <c r="E3375" s="5"/>
      <c r="F3375" s="10"/>
    </row>
    <row r="3376" spans="2:6" ht="14.7" thickBot="1" x14ac:dyDescent="0.55000000000000004">
      <c r="B3376" s="8" t="e">
        <f t="shared" si="53"/>
        <v>#N/A</v>
      </c>
      <c r="C3376" s="7"/>
      <c r="D3376" s="6"/>
      <c r="E3376" s="5"/>
      <c r="F3376" s="10"/>
    </row>
    <row r="3377" spans="2:6" ht="14.7" thickBot="1" x14ac:dyDescent="0.55000000000000004">
      <c r="B3377" s="8" t="e">
        <f t="shared" si="53"/>
        <v>#N/A</v>
      </c>
      <c r="C3377" s="7"/>
      <c r="D3377" s="6"/>
      <c r="E3377" s="5"/>
      <c r="F3377" s="10"/>
    </row>
    <row r="3378" spans="2:6" ht="14.7" thickBot="1" x14ac:dyDescent="0.55000000000000004">
      <c r="B3378" s="8" t="e">
        <f t="shared" si="53"/>
        <v>#N/A</v>
      </c>
      <c r="C3378" s="7"/>
      <c r="D3378" s="6"/>
      <c r="E3378" s="5"/>
      <c r="F3378" s="10"/>
    </row>
    <row r="3379" spans="2:6" ht="14.7" thickBot="1" x14ac:dyDescent="0.55000000000000004">
      <c r="B3379" s="8" t="e">
        <f t="shared" ref="B3379:B3442" si="54">IF(ISBLANK(D3379),NA(),B3378+1)</f>
        <v>#N/A</v>
      </c>
      <c r="C3379" s="7"/>
      <c r="D3379" s="6"/>
      <c r="E3379" s="5"/>
      <c r="F3379" s="10"/>
    </row>
    <row r="3380" spans="2:6" ht="14.7" thickBot="1" x14ac:dyDescent="0.55000000000000004">
      <c r="B3380" s="8" t="e">
        <f t="shared" si="54"/>
        <v>#N/A</v>
      </c>
      <c r="C3380" s="7"/>
      <c r="D3380" s="6"/>
      <c r="E3380" s="5"/>
      <c r="F3380" s="10"/>
    </row>
    <row r="3381" spans="2:6" ht="14.7" thickBot="1" x14ac:dyDescent="0.55000000000000004">
      <c r="B3381" s="8" t="e">
        <f t="shared" si="54"/>
        <v>#N/A</v>
      </c>
      <c r="C3381" s="7"/>
      <c r="D3381" s="6"/>
      <c r="E3381" s="5"/>
      <c r="F3381" s="10"/>
    </row>
    <row r="3382" spans="2:6" ht="14.7" thickBot="1" x14ac:dyDescent="0.55000000000000004">
      <c r="B3382" s="8" t="e">
        <f t="shared" si="54"/>
        <v>#N/A</v>
      </c>
      <c r="C3382" s="7"/>
      <c r="D3382" s="6"/>
      <c r="E3382" s="5"/>
      <c r="F3382" s="10"/>
    </row>
    <row r="3383" spans="2:6" ht="14.7" thickBot="1" x14ac:dyDescent="0.55000000000000004">
      <c r="B3383" s="8" t="e">
        <f t="shared" si="54"/>
        <v>#N/A</v>
      </c>
      <c r="C3383" s="7"/>
      <c r="D3383" s="6"/>
      <c r="E3383" s="5"/>
      <c r="F3383" s="10"/>
    </row>
    <row r="3384" spans="2:6" ht="14.7" thickBot="1" x14ac:dyDescent="0.55000000000000004">
      <c r="B3384" s="8" t="e">
        <f t="shared" si="54"/>
        <v>#N/A</v>
      </c>
      <c r="C3384" s="7"/>
      <c r="D3384" s="6"/>
      <c r="E3384" s="5"/>
      <c r="F3384" s="10"/>
    </row>
    <row r="3385" spans="2:6" ht="14.7" thickBot="1" x14ac:dyDescent="0.55000000000000004">
      <c r="B3385" s="8" t="e">
        <f t="shared" si="54"/>
        <v>#N/A</v>
      </c>
      <c r="C3385" s="7"/>
      <c r="D3385" s="6"/>
      <c r="E3385" s="5"/>
      <c r="F3385" s="10"/>
    </row>
    <row r="3386" spans="2:6" ht="14.7" thickBot="1" x14ac:dyDescent="0.55000000000000004">
      <c r="B3386" s="8" t="e">
        <f t="shared" si="54"/>
        <v>#N/A</v>
      </c>
      <c r="C3386" s="7"/>
      <c r="D3386" s="6"/>
      <c r="E3386" s="5"/>
      <c r="F3386" s="10"/>
    </row>
    <row r="3387" spans="2:6" ht="14.7" thickBot="1" x14ac:dyDescent="0.55000000000000004">
      <c r="B3387" s="8" t="e">
        <f t="shared" si="54"/>
        <v>#N/A</v>
      </c>
      <c r="C3387" s="7"/>
      <c r="D3387" s="6"/>
      <c r="E3387" s="5"/>
      <c r="F3387" s="10"/>
    </row>
    <row r="3388" spans="2:6" ht="14.7" thickBot="1" x14ac:dyDescent="0.55000000000000004">
      <c r="B3388" s="8" t="e">
        <f t="shared" si="54"/>
        <v>#N/A</v>
      </c>
      <c r="C3388" s="7"/>
      <c r="D3388" s="6"/>
      <c r="E3388" s="5"/>
      <c r="F3388" s="10"/>
    </row>
    <row r="3389" spans="2:6" ht="14.7" thickBot="1" x14ac:dyDescent="0.55000000000000004">
      <c r="B3389" s="8" t="e">
        <f t="shared" si="54"/>
        <v>#N/A</v>
      </c>
      <c r="C3389" s="7"/>
      <c r="D3389" s="6"/>
      <c r="E3389" s="5"/>
      <c r="F3389" s="10"/>
    </row>
    <row r="3390" spans="2:6" ht="14.7" thickBot="1" x14ac:dyDescent="0.55000000000000004">
      <c r="B3390" s="8" t="e">
        <f t="shared" si="54"/>
        <v>#N/A</v>
      </c>
      <c r="C3390" s="7"/>
      <c r="D3390" s="6"/>
      <c r="E3390" s="5"/>
      <c r="F3390" s="10"/>
    </row>
    <row r="3391" spans="2:6" ht="14.7" thickBot="1" x14ac:dyDescent="0.55000000000000004">
      <c r="B3391" s="8" t="e">
        <f t="shared" si="54"/>
        <v>#N/A</v>
      </c>
      <c r="C3391" s="7"/>
      <c r="D3391" s="6"/>
      <c r="E3391" s="5"/>
      <c r="F3391" s="10"/>
    </row>
    <row r="3392" spans="2:6" ht="14.7" thickBot="1" x14ac:dyDescent="0.55000000000000004">
      <c r="B3392" s="8" t="e">
        <f t="shared" si="54"/>
        <v>#N/A</v>
      </c>
      <c r="C3392" s="7"/>
      <c r="D3392" s="6"/>
      <c r="E3392" s="5"/>
      <c r="F3392" s="10"/>
    </row>
    <row r="3393" spans="2:6" ht="14.7" thickBot="1" x14ac:dyDescent="0.55000000000000004">
      <c r="B3393" s="8" t="e">
        <f t="shared" si="54"/>
        <v>#N/A</v>
      </c>
      <c r="C3393" s="7"/>
      <c r="D3393" s="6"/>
      <c r="E3393" s="5"/>
      <c r="F3393" s="10"/>
    </row>
    <row r="3394" spans="2:6" ht="14.7" thickBot="1" x14ac:dyDescent="0.55000000000000004">
      <c r="B3394" s="8" t="e">
        <f t="shared" si="54"/>
        <v>#N/A</v>
      </c>
      <c r="C3394" s="7"/>
      <c r="D3394" s="6"/>
      <c r="E3394" s="5"/>
      <c r="F3394" s="10"/>
    </row>
    <row r="3395" spans="2:6" ht="14.7" thickBot="1" x14ac:dyDescent="0.55000000000000004">
      <c r="B3395" s="8" t="e">
        <f t="shared" si="54"/>
        <v>#N/A</v>
      </c>
      <c r="C3395" s="7"/>
      <c r="D3395" s="6"/>
      <c r="E3395" s="5"/>
      <c r="F3395" s="10"/>
    </row>
    <row r="3396" spans="2:6" ht="14.7" thickBot="1" x14ac:dyDescent="0.55000000000000004">
      <c r="B3396" s="8" t="e">
        <f t="shared" si="54"/>
        <v>#N/A</v>
      </c>
      <c r="C3396" s="7"/>
      <c r="D3396" s="6"/>
      <c r="E3396" s="5"/>
      <c r="F3396" s="10"/>
    </row>
    <row r="3397" spans="2:6" ht="14.7" thickBot="1" x14ac:dyDescent="0.55000000000000004">
      <c r="B3397" s="8" t="e">
        <f t="shared" si="54"/>
        <v>#N/A</v>
      </c>
      <c r="C3397" s="7"/>
      <c r="D3397" s="6"/>
      <c r="E3397" s="5"/>
      <c r="F3397" s="10"/>
    </row>
    <row r="3398" spans="2:6" ht="14.7" thickBot="1" x14ac:dyDescent="0.55000000000000004">
      <c r="B3398" s="8" t="e">
        <f t="shared" si="54"/>
        <v>#N/A</v>
      </c>
      <c r="C3398" s="7"/>
      <c r="D3398" s="6"/>
      <c r="E3398" s="5"/>
      <c r="F3398" s="10"/>
    </row>
    <row r="3399" spans="2:6" ht="14.7" thickBot="1" x14ac:dyDescent="0.55000000000000004">
      <c r="B3399" s="8" t="e">
        <f t="shared" si="54"/>
        <v>#N/A</v>
      </c>
      <c r="C3399" s="7"/>
      <c r="D3399" s="6"/>
      <c r="E3399" s="5"/>
      <c r="F3399" s="10"/>
    </row>
    <row r="3400" spans="2:6" ht="14.7" thickBot="1" x14ac:dyDescent="0.55000000000000004">
      <c r="B3400" s="8" t="e">
        <f t="shared" si="54"/>
        <v>#N/A</v>
      </c>
      <c r="C3400" s="7"/>
      <c r="D3400" s="6"/>
      <c r="E3400" s="5"/>
      <c r="F3400" s="10"/>
    </row>
    <row r="3401" spans="2:6" ht="14.7" thickBot="1" x14ac:dyDescent="0.55000000000000004">
      <c r="B3401" s="8" t="e">
        <f t="shared" si="54"/>
        <v>#N/A</v>
      </c>
      <c r="C3401" s="7"/>
      <c r="D3401" s="6"/>
      <c r="E3401" s="5"/>
      <c r="F3401" s="10"/>
    </row>
    <row r="3402" spans="2:6" ht="14.7" thickBot="1" x14ac:dyDescent="0.55000000000000004">
      <c r="B3402" s="8" t="e">
        <f t="shared" si="54"/>
        <v>#N/A</v>
      </c>
      <c r="C3402" s="7"/>
      <c r="D3402" s="6"/>
      <c r="E3402" s="5"/>
      <c r="F3402" s="10"/>
    </row>
    <row r="3403" spans="2:6" ht="14.7" thickBot="1" x14ac:dyDescent="0.55000000000000004">
      <c r="B3403" s="8" t="e">
        <f t="shared" si="54"/>
        <v>#N/A</v>
      </c>
      <c r="C3403" s="7"/>
      <c r="D3403" s="6"/>
      <c r="E3403" s="5"/>
      <c r="F3403" s="10"/>
    </row>
    <row r="3404" spans="2:6" ht="14.7" thickBot="1" x14ac:dyDescent="0.55000000000000004">
      <c r="B3404" s="8" t="e">
        <f t="shared" si="54"/>
        <v>#N/A</v>
      </c>
      <c r="C3404" s="7"/>
      <c r="D3404" s="6"/>
      <c r="E3404" s="5"/>
      <c r="F3404" s="10"/>
    </row>
    <row r="3405" spans="2:6" ht="14.7" thickBot="1" x14ac:dyDescent="0.55000000000000004">
      <c r="B3405" s="8" t="e">
        <f t="shared" si="54"/>
        <v>#N/A</v>
      </c>
      <c r="C3405" s="7"/>
      <c r="D3405" s="6"/>
      <c r="E3405" s="5"/>
      <c r="F3405" s="10"/>
    </row>
    <row r="3406" spans="2:6" ht="14.7" thickBot="1" x14ac:dyDescent="0.55000000000000004">
      <c r="B3406" s="8" t="e">
        <f t="shared" si="54"/>
        <v>#N/A</v>
      </c>
      <c r="C3406" s="7"/>
      <c r="D3406" s="6"/>
      <c r="E3406" s="5"/>
      <c r="F3406" s="10"/>
    </row>
    <row r="3407" spans="2:6" ht="14.7" thickBot="1" x14ac:dyDescent="0.55000000000000004">
      <c r="B3407" s="8" t="e">
        <f t="shared" si="54"/>
        <v>#N/A</v>
      </c>
      <c r="C3407" s="7"/>
      <c r="D3407" s="6"/>
      <c r="E3407" s="5"/>
      <c r="F3407" s="10"/>
    </row>
    <row r="3408" spans="2:6" ht="14.7" thickBot="1" x14ac:dyDescent="0.55000000000000004">
      <c r="B3408" s="8" t="e">
        <f t="shared" si="54"/>
        <v>#N/A</v>
      </c>
      <c r="C3408" s="7"/>
      <c r="D3408" s="6"/>
      <c r="E3408" s="5"/>
      <c r="F3408" s="10"/>
    </row>
    <row r="3409" spans="2:6" ht="14.7" thickBot="1" x14ac:dyDescent="0.55000000000000004">
      <c r="B3409" s="8" t="e">
        <f t="shared" si="54"/>
        <v>#N/A</v>
      </c>
      <c r="C3409" s="7"/>
      <c r="D3409" s="6"/>
      <c r="E3409" s="5"/>
      <c r="F3409" s="10"/>
    </row>
    <row r="3410" spans="2:6" ht="14.7" thickBot="1" x14ac:dyDescent="0.55000000000000004">
      <c r="B3410" s="8" t="e">
        <f t="shared" si="54"/>
        <v>#N/A</v>
      </c>
      <c r="C3410" s="7"/>
      <c r="D3410" s="6"/>
      <c r="E3410" s="5"/>
      <c r="F3410" s="10"/>
    </row>
    <row r="3411" spans="2:6" ht="14.7" thickBot="1" x14ac:dyDescent="0.55000000000000004">
      <c r="B3411" s="8" t="e">
        <f t="shared" si="54"/>
        <v>#N/A</v>
      </c>
      <c r="C3411" s="7"/>
      <c r="D3411" s="6"/>
      <c r="E3411" s="5"/>
      <c r="F3411" s="10"/>
    </row>
    <row r="3412" spans="2:6" ht="14.7" thickBot="1" x14ac:dyDescent="0.55000000000000004">
      <c r="B3412" s="8" t="e">
        <f t="shared" si="54"/>
        <v>#N/A</v>
      </c>
      <c r="C3412" s="7"/>
      <c r="D3412" s="6"/>
      <c r="E3412" s="5"/>
      <c r="F3412" s="10"/>
    </row>
    <row r="3413" spans="2:6" ht="14.7" thickBot="1" x14ac:dyDescent="0.55000000000000004">
      <c r="B3413" s="8" t="e">
        <f t="shared" si="54"/>
        <v>#N/A</v>
      </c>
      <c r="C3413" s="7"/>
      <c r="D3413" s="6"/>
      <c r="E3413" s="5"/>
      <c r="F3413" s="10"/>
    </row>
    <row r="3414" spans="2:6" ht="14.7" thickBot="1" x14ac:dyDescent="0.55000000000000004">
      <c r="B3414" s="8" t="e">
        <f t="shared" si="54"/>
        <v>#N/A</v>
      </c>
      <c r="C3414" s="7"/>
      <c r="D3414" s="6"/>
      <c r="E3414" s="5"/>
      <c r="F3414" s="10"/>
    </row>
    <row r="3415" spans="2:6" ht="14.7" thickBot="1" x14ac:dyDescent="0.55000000000000004">
      <c r="B3415" s="8" t="e">
        <f t="shared" si="54"/>
        <v>#N/A</v>
      </c>
      <c r="C3415" s="7"/>
      <c r="D3415" s="6"/>
      <c r="E3415" s="5"/>
      <c r="F3415" s="10"/>
    </row>
    <row r="3416" spans="2:6" ht="14.7" thickBot="1" x14ac:dyDescent="0.55000000000000004">
      <c r="B3416" s="8" t="e">
        <f t="shared" si="54"/>
        <v>#N/A</v>
      </c>
      <c r="C3416" s="7"/>
      <c r="D3416" s="6"/>
      <c r="E3416" s="5"/>
      <c r="F3416" s="10"/>
    </row>
    <row r="3417" spans="2:6" ht="14.7" thickBot="1" x14ac:dyDescent="0.55000000000000004">
      <c r="B3417" s="8" t="e">
        <f t="shared" si="54"/>
        <v>#N/A</v>
      </c>
      <c r="C3417" s="7"/>
      <c r="D3417" s="6"/>
      <c r="E3417" s="5"/>
      <c r="F3417" s="10"/>
    </row>
    <row r="3418" spans="2:6" ht="14.7" thickBot="1" x14ac:dyDescent="0.55000000000000004">
      <c r="B3418" s="8" t="e">
        <f t="shared" si="54"/>
        <v>#N/A</v>
      </c>
      <c r="C3418" s="7"/>
      <c r="D3418" s="6"/>
      <c r="E3418" s="5"/>
      <c r="F3418" s="10"/>
    </row>
    <row r="3419" spans="2:6" ht="14.7" thickBot="1" x14ac:dyDescent="0.55000000000000004">
      <c r="B3419" s="8" t="e">
        <f t="shared" si="54"/>
        <v>#N/A</v>
      </c>
      <c r="C3419" s="7"/>
      <c r="D3419" s="6"/>
      <c r="E3419" s="5"/>
      <c r="F3419" s="10"/>
    </row>
    <row r="3420" spans="2:6" ht="14.7" thickBot="1" x14ac:dyDescent="0.55000000000000004">
      <c r="B3420" s="8" t="e">
        <f t="shared" si="54"/>
        <v>#N/A</v>
      </c>
      <c r="C3420" s="7"/>
      <c r="D3420" s="6"/>
      <c r="E3420" s="5"/>
      <c r="F3420" s="10"/>
    </row>
    <row r="3421" spans="2:6" ht="14.7" thickBot="1" x14ac:dyDescent="0.55000000000000004">
      <c r="B3421" s="8" t="e">
        <f t="shared" si="54"/>
        <v>#N/A</v>
      </c>
      <c r="C3421" s="7"/>
      <c r="D3421" s="6"/>
      <c r="E3421" s="5"/>
      <c r="F3421" s="10"/>
    </row>
    <row r="3422" spans="2:6" ht="14.7" thickBot="1" x14ac:dyDescent="0.55000000000000004">
      <c r="B3422" s="8" t="e">
        <f t="shared" si="54"/>
        <v>#N/A</v>
      </c>
      <c r="C3422" s="7"/>
      <c r="D3422" s="6"/>
      <c r="E3422" s="5"/>
      <c r="F3422" s="10"/>
    </row>
    <row r="3423" spans="2:6" ht="14.7" thickBot="1" x14ac:dyDescent="0.55000000000000004">
      <c r="B3423" s="8" t="e">
        <f t="shared" si="54"/>
        <v>#N/A</v>
      </c>
      <c r="C3423" s="7"/>
      <c r="D3423" s="6"/>
      <c r="E3423" s="5"/>
      <c r="F3423" s="10"/>
    </row>
    <row r="3424" spans="2:6" ht="14.7" thickBot="1" x14ac:dyDescent="0.55000000000000004">
      <c r="B3424" s="8" t="e">
        <f t="shared" si="54"/>
        <v>#N/A</v>
      </c>
      <c r="C3424" s="7"/>
      <c r="D3424" s="6"/>
      <c r="E3424" s="5"/>
      <c r="F3424" s="10"/>
    </row>
    <row r="3425" spans="2:6" ht="14.7" thickBot="1" x14ac:dyDescent="0.55000000000000004">
      <c r="B3425" s="8" t="e">
        <f t="shared" si="54"/>
        <v>#N/A</v>
      </c>
      <c r="C3425" s="7"/>
      <c r="D3425" s="6"/>
      <c r="E3425" s="5"/>
      <c r="F3425" s="10"/>
    </row>
    <row r="3426" spans="2:6" ht="14.7" thickBot="1" x14ac:dyDescent="0.55000000000000004">
      <c r="B3426" s="8" t="e">
        <f t="shared" si="54"/>
        <v>#N/A</v>
      </c>
      <c r="C3426" s="7"/>
      <c r="D3426" s="6"/>
      <c r="E3426" s="5"/>
      <c r="F3426" s="10"/>
    </row>
    <row r="3427" spans="2:6" ht="14.7" thickBot="1" x14ac:dyDescent="0.55000000000000004">
      <c r="B3427" s="8" t="e">
        <f t="shared" si="54"/>
        <v>#N/A</v>
      </c>
      <c r="C3427" s="7"/>
      <c r="D3427" s="6"/>
      <c r="E3427" s="5"/>
      <c r="F3427" s="10"/>
    </row>
    <row r="3428" spans="2:6" ht="14.7" thickBot="1" x14ac:dyDescent="0.55000000000000004">
      <c r="B3428" s="8" t="e">
        <f t="shared" si="54"/>
        <v>#N/A</v>
      </c>
      <c r="C3428" s="7"/>
      <c r="D3428" s="6"/>
      <c r="E3428" s="5"/>
      <c r="F3428" s="10"/>
    </row>
    <row r="3429" spans="2:6" ht="14.7" thickBot="1" x14ac:dyDescent="0.55000000000000004">
      <c r="B3429" s="8" t="e">
        <f t="shared" si="54"/>
        <v>#N/A</v>
      </c>
      <c r="C3429" s="7"/>
      <c r="D3429" s="6"/>
      <c r="E3429" s="5"/>
      <c r="F3429" s="10"/>
    </row>
    <row r="3430" spans="2:6" ht="14.7" thickBot="1" x14ac:dyDescent="0.55000000000000004">
      <c r="B3430" s="8" t="e">
        <f t="shared" si="54"/>
        <v>#N/A</v>
      </c>
      <c r="C3430" s="7"/>
      <c r="D3430" s="6"/>
      <c r="E3430" s="5"/>
      <c r="F3430" s="10"/>
    </row>
    <row r="3431" spans="2:6" ht="14.7" thickBot="1" x14ac:dyDescent="0.55000000000000004">
      <c r="B3431" s="8" t="e">
        <f t="shared" si="54"/>
        <v>#N/A</v>
      </c>
      <c r="C3431" s="7"/>
      <c r="D3431" s="6"/>
      <c r="E3431" s="5"/>
      <c r="F3431" s="10"/>
    </row>
    <row r="3432" spans="2:6" ht="14.7" thickBot="1" x14ac:dyDescent="0.55000000000000004">
      <c r="B3432" s="8" t="e">
        <f t="shared" si="54"/>
        <v>#N/A</v>
      </c>
      <c r="C3432" s="7"/>
      <c r="D3432" s="6"/>
      <c r="E3432" s="5"/>
      <c r="F3432" s="10"/>
    </row>
    <row r="3433" spans="2:6" ht="14.7" thickBot="1" x14ac:dyDescent="0.55000000000000004">
      <c r="B3433" s="8" t="e">
        <f t="shared" si="54"/>
        <v>#N/A</v>
      </c>
      <c r="C3433" s="7"/>
      <c r="D3433" s="6"/>
      <c r="E3433" s="5"/>
      <c r="F3433" s="10"/>
    </row>
    <row r="3434" spans="2:6" ht="14.7" thickBot="1" x14ac:dyDescent="0.55000000000000004">
      <c r="B3434" s="8" t="e">
        <f t="shared" si="54"/>
        <v>#N/A</v>
      </c>
      <c r="C3434" s="7"/>
      <c r="D3434" s="6"/>
      <c r="E3434" s="5"/>
      <c r="F3434" s="10"/>
    </row>
    <row r="3435" spans="2:6" ht="14.7" thickBot="1" x14ac:dyDescent="0.55000000000000004">
      <c r="B3435" s="8" t="e">
        <f t="shared" si="54"/>
        <v>#N/A</v>
      </c>
      <c r="C3435" s="7"/>
      <c r="D3435" s="6"/>
      <c r="E3435" s="5"/>
      <c r="F3435" s="10"/>
    </row>
    <row r="3436" spans="2:6" ht="14.7" thickBot="1" x14ac:dyDescent="0.55000000000000004">
      <c r="B3436" s="8" t="e">
        <f t="shared" si="54"/>
        <v>#N/A</v>
      </c>
      <c r="C3436" s="7"/>
      <c r="D3436" s="6"/>
      <c r="E3436" s="5"/>
      <c r="F3436" s="10"/>
    </row>
    <row r="3437" spans="2:6" ht="14.7" thickBot="1" x14ac:dyDescent="0.55000000000000004">
      <c r="B3437" s="8" t="e">
        <f t="shared" si="54"/>
        <v>#N/A</v>
      </c>
      <c r="C3437" s="7"/>
      <c r="D3437" s="6"/>
      <c r="E3437" s="5"/>
      <c r="F3437" s="10"/>
    </row>
    <row r="3438" spans="2:6" ht="14.7" thickBot="1" x14ac:dyDescent="0.55000000000000004">
      <c r="B3438" s="8" t="e">
        <f t="shared" si="54"/>
        <v>#N/A</v>
      </c>
      <c r="C3438" s="7"/>
      <c r="D3438" s="6"/>
      <c r="E3438" s="5"/>
      <c r="F3438" s="10"/>
    </row>
    <row r="3439" spans="2:6" ht="14.7" thickBot="1" x14ac:dyDescent="0.55000000000000004">
      <c r="B3439" s="8" t="e">
        <f t="shared" si="54"/>
        <v>#N/A</v>
      </c>
      <c r="C3439" s="7"/>
      <c r="D3439" s="6"/>
      <c r="E3439" s="5"/>
      <c r="F3439" s="10"/>
    </row>
    <row r="3440" spans="2:6" ht="14.7" thickBot="1" x14ac:dyDescent="0.55000000000000004">
      <c r="B3440" s="8" t="e">
        <f t="shared" si="54"/>
        <v>#N/A</v>
      </c>
      <c r="C3440" s="7"/>
      <c r="D3440" s="6"/>
      <c r="E3440" s="5"/>
      <c r="F3440" s="10"/>
    </row>
    <row r="3441" spans="2:6" ht="14.7" thickBot="1" x14ac:dyDescent="0.55000000000000004">
      <c r="B3441" s="8" t="e">
        <f t="shared" si="54"/>
        <v>#N/A</v>
      </c>
      <c r="C3441" s="7"/>
      <c r="D3441" s="6"/>
      <c r="E3441" s="5"/>
      <c r="F3441" s="10"/>
    </row>
    <row r="3442" spans="2:6" ht="14.7" thickBot="1" x14ac:dyDescent="0.55000000000000004">
      <c r="B3442" s="8" t="e">
        <f t="shared" si="54"/>
        <v>#N/A</v>
      </c>
      <c r="C3442" s="7"/>
      <c r="D3442" s="6"/>
      <c r="E3442" s="5"/>
      <c r="F3442" s="10"/>
    </row>
    <row r="3443" spans="2:6" ht="14.7" thickBot="1" x14ac:dyDescent="0.55000000000000004">
      <c r="B3443" s="8" t="e">
        <f t="shared" ref="B3443:B3506" si="55">IF(ISBLANK(D3443),NA(),B3442+1)</f>
        <v>#N/A</v>
      </c>
      <c r="C3443" s="7"/>
      <c r="D3443" s="6"/>
      <c r="E3443" s="5"/>
      <c r="F3443" s="10"/>
    </row>
    <row r="3444" spans="2:6" ht="14.7" thickBot="1" x14ac:dyDescent="0.55000000000000004">
      <c r="B3444" s="8" t="e">
        <f t="shared" si="55"/>
        <v>#N/A</v>
      </c>
      <c r="C3444" s="7"/>
      <c r="D3444" s="6"/>
      <c r="E3444" s="5"/>
      <c r="F3444" s="10"/>
    </row>
    <row r="3445" spans="2:6" ht="14.7" thickBot="1" x14ac:dyDescent="0.55000000000000004">
      <c r="B3445" s="8" t="e">
        <f t="shared" si="55"/>
        <v>#N/A</v>
      </c>
      <c r="C3445" s="7"/>
      <c r="D3445" s="6"/>
      <c r="E3445" s="5"/>
      <c r="F3445" s="10"/>
    </row>
    <row r="3446" spans="2:6" ht="14.7" thickBot="1" x14ac:dyDescent="0.55000000000000004">
      <c r="B3446" s="8" t="e">
        <f t="shared" si="55"/>
        <v>#N/A</v>
      </c>
      <c r="C3446" s="7"/>
      <c r="D3446" s="6"/>
      <c r="E3446" s="5"/>
      <c r="F3446" s="10"/>
    </row>
    <row r="3447" spans="2:6" ht="14.7" thickBot="1" x14ac:dyDescent="0.55000000000000004">
      <c r="B3447" s="8" t="e">
        <f t="shared" si="55"/>
        <v>#N/A</v>
      </c>
      <c r="C3447" s="7"/>
      <c r="D3447" s="6"/>
      <c r="E3447" s="5"/>
      <c r="F3447" s="10"/>
    </row>
    <row r="3448" spans="2:6" ht="14.7" thickBot="1" x14ac:dyDescent="0.55000000000000004">
      <c r="B3448" s="8" t="e">
        <f t="shared" si="55"/>
        <v>#N/A</v>
      </c>
      <c r="C3448" s="7"/>
      <c r="D3448" s="6"/>
      <c r="E3448" s="5"/>
      <c r="F3448" s="10"/>
    </row>
    <row r="3449" spans="2:6" ht="14.7" thickBot="1" x14ac:dyDescent="0.55000000000000004">
      <c r="B3449" s="8" t="e">
        <f t="shared" si="55"/>
        <v>#N/A</v>
      </c>
      <c r="C3449" s="7"/>
      <c r="D3449" s="6"/>
      <c r="E3449" s="5"/>
      <c r="F3449" s="10"/>
    </row>
    <row r="3450" spans="2:6" ht="14.7" thickBot="1" x14ac:dyDescent="0.55000000000000004">
      <c r="B3450" s="8" t="e">
        <f t="shared" si="55"/>
        <v>#N/A</v>
      </c>
      <c r="C3450" s="7"/>
      <c r="D3450" s="6"/>
      <c r="E3450" s="5"/>
      <c r="F3450" s="10"/>
    </row>
    <row r="3451" spans="2:6" ht="14.7" thickBot="1" x14ac:dyDescent="0.55000000000000004">
      <c r="B3451" s="8" t="e">
        <f t="shared" si="55"/>
        <v>#N/A</v>
      </c>
      <c r="C3451" s="7"/>
      <c r="D3451" s="6"/>
      <c r="E3451" s="5"/>
      <c r="F3451" s="10"/>
    </row>
    <row r="3452" spans="2:6" ht="14.7" thickBot="1" x14ac:dyDescent="0.55000000000000004">
      <c r="B3452" s="8" t="e">
        <f t="shared" si="55"/>
        <v>#N/A</v>
      </c>
      <c r="C3452" s="7"/>
      <c r="D3452" s="6"/>
      <c r="E3452" s="5"/>
      <c r="F3452" s="10"/>
    </row>
    <row r="3453" spans="2:6" ht="14.7" thickBot="1" x14ac:dyDescent="0.55000000000000004">
      <c r="B3453" s="8" t="e">
        <f t="shared" si="55"/>
        <v>#N/A</v>
      </c>
      <c r="C3453" s="7"/>
      <c r="D3453" s="6"/>
      <c r="E3453" s="5"/>
      <c r="F3453" s="10"/>
    </row>
    <row r="3454" spans="2:6" ht="14.7" thickBot="1" x14ac:dyDescent="0.55000000000000004">
      <c r="B3454" s="8" t="e">
        <f t="shared" si="55"/>
        <v>#N/A</v>
      </c>
      <c r="C3454" s="7"/>
      <c r="D3454" s="6"/>
      <c r="E3454" s="5"/>
      <c r="F3454" s="10"/>
    </row>
    <row r="3455" spans="2:6" ht="14.7" thickBot="1" x14ac:dyDescent="0.55000000000000004">
      <c r="B3455" s="8" t="e">
        <f t="shared" si="55"/>
        <v>#N/A</v>
      </c>
      <c r="C3455" s="7"/>
      <c r="D3455" s="6"/>
      <c r="E3455" s="5"/>
      <c r="F3455" s="10"/>
    </row>
    <row r="3456" spans="2:6" ht="14.7" thickBot="1" x14ac:dyDescent="0.55000000000000004">
      <c r="B3456" s="8" t="e">
        <f t="shared" si="55"/>
        <v>#N/A</v>
      </c>
      <c r="C3456" s="7"/>
      <c r="D3456" s="6"/>
      <c r="E3456" s="5"/>
      <c r="F3456" s="10"/>
    </row>
    <row r="3457" spans="2:6" ht="14.7" thickBot="1" x14ac:dyDescent="0.55000000000000004">
      <c r="B3457" s="8" t="e">
        <f t="shared" si="55"/>
        <v>#N/A</v>
      </c>
      <c r="C3457" s="7"/>
      <c r="D3457" s="6"/>
      <c r="E3457" s="5"/>
      <c r="F3457" s="10"/>
    </row>
    <row r="3458" spans="2:6" ht="14.7" thickBot="1" x14ac:dyDescent="0.55000000000000004">
      <c r="B3458" s="8" t="e">
        <f t="shared" si="55"/>
        <v>#N/A</v>
      </c>
      <c r="C3458" s="7"/>
      <c r="D3458" s="6"/>
      <c r="E3458" s="5"/>
      <c r="F3458" s="10"/>
    </row>
    <row r="3459" spans="2:6" ht="14.7" thickBot="1" x14ac:dyDescent="0.55000000000000004">
      <c r="B3459" s="8" t="e">
        <f t="shared" si="55"/>
        <v>#N/A</v>
      </c>
      <c r="C3459" s="7"/>
      <c r="D3459" s="6"/>
      <c r="E3459" s="5"/>
      <c r="F3459" s="10"/>
    </row>
    <row r="3460" spans="2:6" ht="14.7" thickBot="1" x14ac:dyDescent="0.55000000000000004">
      <c r="B3460" s="8" t="e">
        <f t="shared" si="55"/>
        <v>#N/A</v>
      </c>
      <c r="C3460" s="7"/>
      <c r="D3460" s="6"/>
      <c r="E3460" s="5"/>
      <c r="F3460" s="10"/>
    </row>
    <row r="3461" spans="2:6" ht="14.7" thickBot="1" x14ac:dyDescent="0.55000000000000004">
      <c r="B3461" s="8" t="e">
        <f t="shared" si="55"/>
        <v>#N/A</v>
      </c>
      <c r="C3461" s="7"/>
      <c r="D3461" s="6"/>
      <c r="E3461" s="5"/>
      <c r="F3461" s="10"/>
    </row>
    <row r="3462" spans="2:6" ht="14.7" thickBot="1" x14ac:dyDescent="0.55000000000000004">
      <c r="B3462" s="8" t="e">
        <f t="shared" si="55"/>
        <v>#N/A</v>
      </c>
      <c r="C3462" s="7"/>
      <c r="D3462" s="6"/>
      <c r="E3462" s="5"/>
      <c r="F3462" s="10"/>
    </row>
    <row r="3463" spans="2:6" ht="14.7" thickBot="1" x14ac:dyDescent="0.55000000000000004">
      <c r="B3463" s="8" t="e">
        <f t="shared" si="55"/>
        <v>#N/A</v>
      </c>
      <c r="C3463" s="7"/>
      <c r="D3463" s="6"/>
      <c r="E3463" s="5"/>
      <c r="F3463" s="10"/>
    </row>
    <row r="3464" spans="2:6" ht="14.7" thickBot="1" x14ac:dyDescent="0.55000000000000004">
      <c r="B3464" s="8" t="e">
        <f t="shared" si="55"/>
        <v>#N/A</v>
      </c>
      <c r="C3464" s="7"/>
      <c r="D3464" s="6"/>
      <c r="E3464" s="5"/>
      <c r="F3464" s="10"/>
    </row>
    <row r="3465" spans="2:6" ht="14.7" thickBot="1" x14ac:dyDescent="0.55000000000000004">
      <c r="B3465" s="8" t="e">
        <f t="shared" si="55"/>
        <v>#N/A</v>
      </c>
      <c r="C3465" s="7"/>
      <c r="D3465" s="6"/>
      <c r="E3465" s="5"/>
      <c r="F3465" s="10"/>
    </row>
    <row r="3466" spans="2:6" ht="14.7" thickBot="1" x14ac:dyDescent="0.55000000000000004">
      <c r="B3466" s="8" t="e">
        <f t="shared" si="55"/>
        <v>#N/A</v>
      </c>
      <c r="C3466" s="7"/>
      <c r="D3466" s="6"/>
      <c r="E3466" s="5"/>
      <c r="F3466" s="10"/>
    </row>
    <row r="3467" spans="2:6" ht="14.7" thickBot="1" x14ac:dyDescent="0.55000000000000004">
      <c r="B3467" s="8" t="e">
        <f t="shared" si="55"/>
        <v>#N/A</v>
      </c>
      <c r="C3467" s="7"/>
      <c r="D3467" s="6"/>
      <c r="E3467" s="5"/>
      <c r="F3467" s="10"/>
    </row>
    <row r="3468" spans="2:6" ht="14.7" thickBot="1" x14ac:dyDescent="0.55000000000000004">
      <c r="B3468" s="8" t="e">
        <f t="shared" si="55"/>
        <v>#N/A</v>
      </c>
      <c r="C3468" s="7"/>
      <c r="D3468" s="6"/>
      <c r="E3468" s="5"/>
      <c r="F3468" s="10"/>
    </row>
    <row r="3469" spans="2:6" ht="14.7" thickBot="1" x14ac:dyDescent="0.55000000000000004">
      <c r="B3469" s="8" t="e">
        <f t="shared" si="55"/>
        <v>#N/A</v>
      </c>
      <c r="C3469" s="7"/>
      <c r="D3469" s="6"/>
      <c r="E3469" s="5"/>
      <c r="F3469" s="10"/>
    </row>
    <row r="3470" spans="2:6" ht="14.7" thickBot="1" x14ac:dyDescent="0.55000000000000004">
      <c r="B3470" s="8" t="e">
        <f t="shared" si="55"/>
        <v>#N/A</v>
      </c>
      <c r="C3470" s="7"/>
      <c r="D3470" s="6"/>
      <c r="E3470" s="5"/>
      <c r="F3470" s="10"/>
    </row>
    <row r="3471" spans="2:6" ht="14.7" thickBot="1" x14ac:dyDescent="0.55000000000000004">
      <c r="B3471" s="8" t="e">
        <f t="shared" si="55"/>
        <v>#N/A</v>
      </c>
      <c r="C3471" s="7"/>
      <c r="D3471" s="6"/>
      <c r="E3471" s="5"/>
      <c r="F3471" s="10"/>
    </row>
    <row r="3472" spans="2:6" ht="14.7" thickBot="1" x14ac:dyDescent="0.55000000000000004">
      <c r="B3472" s="8" t="e">
        <f t="shared" si="55"/>
        <v>#N/A</v>
      </c>
      <c r="C3472" s="7"/>
      <c r="D3472" s="6"/>
      <c r="E3472" s="5"/>
      <c r="F3472" s="10"/>
    </row>
    <row r="3473" spans="2:6" ht="14.7" thickBot="1" x14ac:dyDescent="0.55000000000000004">
      <c r="B3473" s="8" t="e">
        <f t="shared" si="55"/>
        <v>#N/A</v>
      </c>
      <c r="C3473" s="7"/>
      <c r="D3473" s="6"/>
      <c r="E3473" s="5"/>
      <c r="F3473" s="10"/>
    </row>
    <row r="3474" spans="2:6" ht="14.7" thickBot="1" x14ac:dyDescent="0.55000000000000004">
      <c r="B3474" s="8" t="e">
        <f t="shared" si="55"/>
        <v>#N/A</v>
      </c>
      <c r="C3474" s="7"/>
      <c r="D3474" s="6"/>
      <c r="E3474" s="5"/>
      <c r="F3474" s="10"/>
    </row>
    <row r="3475" spans="2:6" ht="14.7" thickBot="1" x14ac:dyDescent="0.55000000000000004">
      <c r="B3475" s="8" t="e">
        <f t="shared" si="55"/>
        <v>#N/A</v>
      </c>
      <c r="C3475" s="7"/>
      <c r="D3475" s="6"/>
      <c r="E3475" s="5"/>
      <c r="F3475" s="10"/>
    </row>
    <row r="3476" spans="2:6" ht="14.7" thickBot="1" x14ac:dyDescent="0.55000000000000004">
      <c r="B3476" s="8" t="e">
        <f t="shared" si="55"/>
        <v>#N/A</v>
      </c>
      <c r="C3476" s="7"/>
      <c r="D3476" s="6"/>
      <c r="E3476" s="5"/>
      <c r="F3476" s="10"/>
    </row>
    <row r="3477" spans="2:6" ht="14.7" thickBot="1" x14ac:dyDescent="0.55000000000000004">
      <c r="B3477" s="8" t="e">
        <f t="shared" si="55"/>
        <v>#N/A</v>
      </c>
      <c r="C3477" s="7"/>
      <c r="D3477" s="6"/>
      <c r="E3477" s="5"/>
      <c r="F3477" s="10"/>
    </row>
    <row r="3478" spans="2:6" ht="14.7" thickBot="1" x14ac:dyDescent="0.55000000000000004">
      <c r="B3478" s="8" t="e">
        <f t="shared" si="55"/>
        <v>#N/A</v>
      </c>
      <c r="C3478" s="7"/>
      <c r="D3478" s="6"/>
      <c r="E3478" s="5"/>
      <c r="F3478" s="10"/>
    </row>
    <row r="3479" spans="2:6" ht="14.7" thickBot="1" x14ac:dyDescent="0.55000000000000004">
      <c r="B3479" s="8" t="e">
        <f t="shared" si="55"/>
        <v>#N/A</v>
      </c>
      <c r="C3479" s="7"/>
      <c r="D3479" s="6"/>
      <c r="E3479" s="5"/>
      <c r="F3479" s="10"/>
    </row>
    <row r="3480" spans="2:6" ht="14.7" thickBot="1" x14ac:dyDescent="0.55000000000000004">
      <c r="B3480" s="8" t="e">
        <f t="shared" si="55"/>
        <v>#N/A</v>
      </c>
      <c r="C3480" s="7"/>
      <c r="D3480" s="6"/>
      <c r="E3480" s="5"/>
      <c r="F3480" s="10"/>
    </row>
    <row r="3481" spans="2:6" ht="14.7" thickBot="1" x14ac:dyDescent="0.55000000000000004">
      <c r="B3481" s="8" t="e">
        <f t="shared" si="55"/>
        <v>#N/A</v>
      </c>
      <c r="C3481" s="7"/>
      <c r="D3481" s="6"/>
      <c r="E3481" s="5"/>
      <c r="F3481" s="10"/>
    </row>
    <row r="3482" spans="2:6" ht="14.7" thickBot="1" x14ac:dyDescent="0.55000000000000004">
      <c r="B3482" s="8" t="e">
        <f t="shared" si="55"/>
        <v>#N/A</v>
      </c>
      <c r="C3482" s="7"/>
      <c r="D3482" s="6"/>
      <c r="E3482" s="5"/>
      <c r="F3482" s="10"/>
    </row>
    <row r="3483" spans="2:6" ht="14.7" thickBot="1" x14ac:dyDescent="0.55000000000000004">
      <c r="B3483" s="8" t="e">
        <f t="shared" si="55"/>
        <v>#N/A</v>
      </c>
      <c r="C3483" s="7"/>
      <c r="D3483" s="6"/>
      <c r="E3483" s="5"/>
      <c r="F3483" s="10"/>
    </row>
    <row r="3484" spans="2:6" ht="14.7" thickBot="1" x14ac:dyDescent="0.55000000000000004">
      <c r="B3484" s="8" t="e">
        <f t="shared" si="55"/>
        <v>#N/A</v>
      </c>
      <c r="C3484" s="7"/>
      <c r="D3484" s="6"/>
      <c r="E3484" s="5"/>
      <c r="F3484" s="10"/>
    </row>
    <row r="3485" spans="2:6" ht="14.7" thickBot="1" x14ac:dyDescent="0.55000000000000004">
      <c r="B3485" s="8" t="e">
        <f t="shared" si="55"/>
        <v>#N/A</v>
      </c>
      <c r="C3485" s="7"/>
      <c r="D3485" s="6"/>
      <c r="E3485" s="5"/>
      <c r="F3485" s="10"/>
    </row>
    <row r="3486" spans="2:6" ht="14.7" thickBot="1" x14ac:dyDescent="0.55000000000000004">
      <c r="B3486" s="8" t="e">
        <f t="shared" si="55"/>
        <v>#N/A</v>
      </c>
      <c r="C3486" s="7"/>
      <c r="D3486" s="6"/>
      <c r="E3486" s="5"/>
      <c r="F3486" s="10"/>
    </row>
    <row r="3487" spans="2:6" ht="14.7" thickBot="1" x14ac:dyDescent="0.55000000000000004">
      <c r="B3487" s="8" t="e">
        <f t="shared" si="55"/>
        <v>#N/A</v>
      </c>
      <c r="C3487" s="7"/>
      <c r="D3487" s="6"/>
      <c r="E3487" s="5"/>
      <c r="F3487" s="10"/>
    </row>
    <row r="3488" spans="2:6" ht="14.7" thickBot="1" x14ac:dyDescent="0.55000000000000004">
      <c r="B3488" s="8" t="e">
        <f t="shared" si="55"/>
        <v>#N/A</v>
      </c>
      <c r="C3488" s="7"/>
      <c r="D3488" s="6"/>
      <c r="E3488" s="5"/>
      <c r="F3488" s="10"/>
    </row>
    <row r="3489" spans="2:6" ht="14.7" thickBot="1" x14ac:dyDescent="0.55000000000000004">
      <c r="B3489" s="8" t="e">
        <f t="shared" si="55"/>
        <v>#N/A</v>
      </c>
      <c r="C3489" s="7"/>
      <c r="D3489" s="6"/>
      <c r="E3489" s="5"/>
      <c r="F3489" s="10"/>
    </row>
    <row r="3490" spans="2:6" ht="14.7" thickBot="1" x14ac:dyDescent="0.55000000000000004">
      <c r="B3490" s="8" t="e">
        <f t="shared" si="55"/>
        <v>#N/A</v>
      </c>
      <c r="C3490" s="7"/>
      <c r="D3490" s="6"/>
      <c r="E3490" s="5"/>
      <c r="F3490" s="10"/>
    </row>
    <row r="3491" spans="2:6" ht="14.7" thickBot="1" x14ac:dyDescent="0.55000000000000004">
      <c r="B3491" s="8" t="e">
        <f t="shared" si="55"/>
        <v>#N/A</v>
      </c>
      <c r="C3491" s="7"/>
      <c r="D3491" s="6"/>
      <c r="E3491" s="5"/>
      <c r="F3491" s="10"/>
    </row>
    <row r="3492" spans="2:6" ht="14.7" thickBot="1" x14ac:dyDescent="0.55000000000000004">
      <c r="B3492" s="8" t="e">
        <f t="shared" si="55"/>
        <v>#N/A</v>
      </c>
      <c r="C3492" s="7"/>
      <c r="D3492" s="6"/>
      <c r="E3492" s="5"/>
      <c r="F3492" s="10"/>
    </row>
    <row r="3493" spans="2:6" ht="14.7" thickBot="1" x14ac:dyDescent="0.55000000000000004">
      <c r="B3493" s="8" t="e">
        <f t="shared" si="55"/>
        <v>#N/A</v>
      </c>
      <c r="C3493" s="7"/>
      <c r="D3493" s="6"/>
      <c r="E3493" s="5"/>
      <c r="F3493" s="10"/>
    </row>
    <row r="3494" spans="2:6" ht="14.7" thickBot="1" x14ac:dyDescent="0.55000000000000004">
      <c r="B3494" s="8" t="e">
        <f t="shared" si="55"/>
        <v>#N/A</v>
      </c>
      <c r="C3494" s="7"/>
      <c r="D3494" s="6"/>
      <c r="E3494" s="5"/>
      <c r="F3494" s="10"/>
    </row>
    <row r="3495" spans="2:6" ht="14.7" thickBot="1" x14ac:dyDescent="0.55000000000000004">
      <c r="B3495" s="8" t="e">
        <f t="shared" si="55"/>
        <v>#N/A</v>
      </c>
      <c r="C3495" s="7"/>
      <c r="D3495" s="6"/>
      <c r="E3495" s="5"/>
      <c r="F3495" s="10"/>
    </row>
    <row r="3496" spans="2:6" ht="14.7" thickBot="1" x14ac:dyDescent="0.55000000000000004">
      <c r="B3496" s="8" t="e">
        <f t="shared" si="55"/>
        <v>#N/A</v>
      </c>
      <c r="C3496" s="7"/>
      <c r="D3496" s="6"/>
      <c r="E3496" s="5"/>
      <c r="F3496" s="10"/>
    </row>
    <row r="3497" spans="2:6" ht="14.7" thickBot="1" x14ac:dyDescent="0.55000000000000004">
      <c r="B3497" s="8" t="e">
        <f t="shared" si="55"/>
        <v>#N/A</v>
      </c>
      <c r="C3497" s="7"/>
      <c r="D3497" s="6"/>
      <c r="E3497" s="5"/>
      <c r="F3497" s="10"/>
    </row>
    <row r="3498" spans="2:6" ht="14.7" thickBot="1" x14ac:dyDescent="0.55000000000000004">
      <c r="B3498" s="8" t="e">
        <f t="shared" si="55"/>
        <v>#N/A</v>
      </c>
      <c r="C3498" s="7"/>
      <c r="D3498" s="6"/>
      <c r="E3498" s="5"/>
      <c r="F3498" s="10"/>
    </row>
    <row r="3499" spans="2:6" ht="14.7" thickBot="1" x14ac:dyDescent="0.55000000000000004">
      <c r="B3499" s="8" t="e">
        <f t="shared" si="55"/>
        <v>#N/A</v>
      </c>
      <c r="C3499" s="7"/>
      <c r="D3499" s="6"/>
      <c r="E3499" s="5"/>
      <c r="F3499" s="10"/>
    </row>
    <row r="3500" spans="2:6" ht="14.7" thickBot="1" x14ac:dyDescent="0.55000000000000004">
      <c r="B3500" s="8" t="e">
        <f t="shared" si="55"/>
        <v>#N/A</v>
      </c>
      <c r="C3500" s="7"/>
      <c r="D3500" s="6"/>
      <c r="E3500" s="5"/>
      <c r="F3500" s="10"/>
    </row>
    <row r="3501" spans="2:6" ht="14.7" thickBot="1" x14ac:dyDescent="0.55000000000000004">
      <c r="B3501" s="8" t="e">
        <f t="shared" si="55"/>
        <v>#N/A</v>
      </c>
      <c r="C3501" s="7"/>
      <c r="D3501" s="6"/>
      <c r="E3501" s="5"/>
      <c r="F3501" s="10"/>
    </row>
    <row r="3502" spans="2:6" ht="14.7" thickBot="1" x14ac:dyDescent="0.55000000000000004">
      <c r="B3502" s="8" t="e">
        <f t="shared" si="55"/>
        <v>#N/A</v>
      </c>
      <c r="C3502" s="7"/>
      <c r="D3502" s="6"/>
      <c r="E3502" s="5"/>
      <c r="F3502" s="10"/>
    </row>
    <row r="3503" spans="2:6" ht="14.7" thickBot="1" x14ac:dyDescent="0.55000000000000004">
      <c r="B3503" s="8" t="e">
        <f t="shared" si="55"/>
        <v>#N/A</v>
      </c>
      <c r="C3503" s="7"/>
      <c r="D3503" s="6"/>
      <c r="E3503" s="5"/>
      <c r="F3503" s="10"/>
    </row>
    <row r="3504" spans="2:6" ht="14.7" thickBot="1" x14ac:dyDescent="0.55000000000000004">
      <c r="B3504" s="8" t="e">
        <f t="shared" si="55"/>
        <v>#N/A</v>
      </c>
      <c r="C3504" s="7"/>
      <c r="D3504" s="6"/>
      <c r="E3504" s="5"/>
      <c r="F3504" s="10"/>
    </row>
    <row r="3505" spans="2:6" ht="14.7" thickBot="1" x14ac:dyDescent="0.55000000000000004">
      <c r="B3505" s="8" t="e">
        <f t="shared" si="55"/>
        <v>#N/A</v>
      </c>
      <c r="C3505" s="7"/>
      <c r="D3505" s="6"/>
      <c r="E3505" s="5"/>
      <c r="F3505" s="10"/>
    </row>
    <row r="3506" spans="2:6" ht="14.7" thickBot="1" x14ac:dyDescent="0.55000000000000004">
      <c r="B3506" s="8" t="e">
        <f t="shared" si="55"/>
        <v>#N/A</v>
      </c>
      <c r="C3506" s="7"/>
      <c r="D3506" s="6"/>
      <c r="E3506" s="5"/>
      <c r="F3506" s="10"/>
    </row>
    <row r="3507" spans="2:6" ht="14.7" thickBot="1" x14ac:dyDescent="0.55000000000000004">
      <c r="B3507" s="8" t="e">
        <f t="shared" ref="B3507:B3570" si="56">IF(ISBLANK(D3507),NA(),B3506+1)</f>
        <v>#N/A</v>
      </c>
      <c r="C3507" s="7"/>
      <c r="D3507" s="6"/>
      <c r="E3507" s="5"/>
      <c r="F3507" s="10"/>
    </row>
    <row r="3508" spans="2:6" ht="14.7" thickBot="1" x14ac:dyDescent="0.55000000000000004">
      <c r="B3508" s="8" t="e">
        <f t="shared" si="56"/>
        <v>#N/A</v>
      </c>
      <c r="C3508" s="7"/>
      <c r="D3508" s="6"/>
      <c r="E3508" s="5"/>
      <c r="F3508" s="10"/>
    </row>
    <row r="3509" spans="2:6" ht="14.7" thickBot="1" x14ac:dyDescent="0.55000000000000004">
      <c r="B3509" s="8" t="e">
        <f t="shared" si="56"/>
        <v>#N/A</v>
      </c>
      <c r="C3509" s="7"/>
      <c r="D3509" s="6"/>
      <c r="E3509" s="5"/>
      <c r="F3509" s="10"/>
    </row>
    <row r="3510" spans="2:6" ht="14.7" thickBot="1" x14ac:dyDescent="0.55000000000000004">
      <c r="B3510" s="8" t="e">
        <f t="shared" si="56"/>
        <v>#N/A</v>
      </c>
      <c r="C3510" s="7"/>
      <c r="D3510" s="6"/>
      <c r="E3510" s="5"/>
      <c r="F3510" s="10"/>
    </row>
    <row r="3511" spans="2:6" ht="14.7" thickBot="1" x14ac:dyDescent="0.55000000000000004">
      <c r="B3511" s="8" t="e">
        <f t="shared" si="56"/>
        <v>#N/A</v>
      </c>
      <c r="C3511" s="7"/>
      <c r="D3511" s="6"/>
      <c r="E3511" s="5"/>
      <c r="F3511" s="10"/>
    </row>
    <row r="3512" spans="2:6" ht="14.7" thickBot="1" x14ac:dyDescent="0.55000000000000004">
      <c r="B3512" s="8" t="e">
        <f t="shared" si="56"/>
        <v>#N/A</v>
      </c>
      <c r="C3512" s="7"/>
      <c r="D3512" s="6"/>
      <c r="E3512" s="5"/>
      <c r="F3512" s="10"/>
    </row>
    <row r="3513" spans="2:6" ht="14.7" thickBot="1" x14ac:dyDescent="0.55000000000000004">
      <c r="B3513" s="8" t="e">
        <f t="shared" si="56"/>
        <v>#N/A</v>
      </c>
      <c r="C3513" s="7"/>
      <c r="D3513" s="6"/>
      <c r="E3513" s="5"/>
      <c r="F3513" s="10"/>
    </row>
    <row r="3514" spans="2:6" ht="14.7" thickBot="1" x14ac:dyDescent="0.55000000000000004">
      <c r="B3514" s="8" t="e">
        <f t="shared" si="56"/>
        <v>#N/A</v>
      </c>
      <c r="C3514" s="7"/>
      <c r="D3514" s="6"/>
      <c r="E3514" s="5"/>
      <c r="F3514" s="10"/>
    </row>
    <row r="3515" spans="2:6" ht="14.7" thickBot="1" x14ac:dyDescent="0.55000000000000004">
      <c r="B3515" s="8" t="e">
        <f t="shared" si="56"/>
        <v>#N/A</v>
      </c>
      <c r="C3515" s="7"/>
      <c r="D3515" s="6"/>
      <c r="E3515" s="5"/>
      <c r="F3515" s="10"/>
    </row>
    <row r="3516" spans="2:6" ht="14.7" thickBot="1" x14ac:dyDescent="0.55000000000000004">
      <c r="B3516" s="8" t="e">
        <f t="shared" si="56"/>
        <v>#N/A</v>
      </c>
      <c r="C3516" s="7"/>
      <c r="D3516" s="6"/>
      <c r="E3516" s="5"/>
      <c r="F3516" s="10"/>
    </row>
    <row r="3517" spans="2:6" ht="14.7" thickBot="1" x14ac:dyDescent="0.55000000000000004">
      <c r="B3517" s="8" t="e">
        <f t="shared" si="56"/>
        <v>#N/A</v>
      </c>
      <c r="C3517" s="7"/>
      <c r="D3517" s="6"/>
      <c r="E3517" s="5"/>
      <c r="F3517" s="10"/>
    </row>
    <row r="3518" spans="2:6" ht="14.7" thickBot="1" x14ac:dyDescent="0.55000000000000004">
      <c r="B3518" s="8" t="e">
        <f t="shared" si="56"/>
        <v>#N/A</v>
      </c>
      <c r="C3518" s="7"/>
      <c r="D3518" s="6"/>
      <c r="E3518" s="5"/>
      <c r="F3518" s="10"/>
    </row>
    <row r="3519" spans="2:6" ht="14.7" thickBot="1" x14ac:dyDescent="0.55000000000000004">
      <c r="B3519" s="8" t="e">
        <f t="shared" si="56"/>
        <v>#N/A</v>
      </c>
      <c r="C3519" s="7"/>
      <c r="D3519" s="6"/>
      <c r="E3519" s="5"/>
      <c r="F3519" s="10"/>
    </row>
    <row r="3520" spans="2:6" ht="14.7" thickBot="1" x14ac:dyDescent="0.55000000000000004">
      <c r="B3520" s="8" t="e">
        <f t="shared" si="56"/>
        <v>#N/A</v>
      </c>
      <c r="C3520" s="7"/>
      <c r="D3520" s="6"/>
      <c r="E3520" s="5"/>
      <c r="F3520" s="10"/>
    </row>
    <row r="3521" spans="2:6" ht="14.7" thickBot="1" x14ac:dyDescent="0.55000000000000004">
      <c r="B3521" s="8" t="e">
        <f t="shared" si="56"/>
        <v>#N/A</v>
      </c>
      <c r="C3521" s="7"/>
      <c r="D3521" s="6"/>
      <c r="E3521" s="5"/>
      <c r="F3521" s="10"/>
    </row>
    <row r="3522" spans="2:6" ht="14.7" thickBot="1" x14ac:dyDescent="0.55000000000000004">
      <c r="B3522" s="8" t="e">
        <f t="shared" si="56"/>
        <v>#N/A</v>
      </c>
      <c r="C3522" s="7"/>
      <c r="D3522" s="6"/>
      <c r="E3522" s="5"/>
      <c r="F3522" s="10"/>
    </row>
    <row r="3523" spans="2:6" ht="14.7" thickBot="1" x14ac:dyDescent="0.55000000000000004">
      <c r="B3523" s="8" t="e">
        <f t="shared" si="56"/>
        <v>#N/A</v>
      </c>
      <c r="C3523" s="7"/>
      <c r="D3523" s="6"/>
      <c r="E3523" s="5"/>
      <c r="F3523" s="10"/>
    </row>
    <row r="3524" spans="2:6" ht="14.7" thickBot="1" x14ac:dyDescent="0.55000000000000004">
      <c r="B3524" s="8" t="e">
        <f t="shared" si="56"/>
        <v>#N/A</v>
      </c>
      <c r="C3524" s="7"/>
      <c r="D3524" s="6"/>
      <c r="E3524" s="5"/>
      <c r="F3524" s="10"/>
    </row>
    <row r="3525" spans="2:6" ht="14.7" thickBot="1" x14ac:dyDescent="0.55000000000000004">
      <c r="B3525" s="8" t="e">
        <f t="shared" si="56"/>
        <v>#N/A</v>
      </c>
      <c r="C3525" s="7"/>
      <c r="D3525" s="6"/>
      <c r="E3525" s="5"/>
      <c r="F3525" s="10"/>
    </row>
    <row r="3526" spans="2:6" ht="14.7" thickBot="1" x14ac:dyDescent="0.55000000000000004">
      <c r="B3526" s="8" t="e">
        <f t="shared" si="56"/>
        <v>#N/A</v>
      </c>
      <c r="C3526" s="7"/>
      <c r="D3526" s="6"/>
      <c r="E3526" s="5"/>
      <c r="F3526" s="10"/>
    </row>
    <row r="3527" spans="2:6" ht="14.7" thickBot="1" x14ac:dyDescent="0.55000000000000004">
      <c r="B3527" s="8" t="e">
        <f t="shared" si="56"/>
        <v>#N/A</v>
      </c>
      <c r="C3527" s="7"/>
      <c r="D3527" s="6"/>
      <c r="E3527" s="5"/>
      <c r="F3527" s="10"/>
    </row>
    <row r="3528" spans="2:6" ht="14.7" thickBot="1" x14ac:dyDescent="0.55000000000000004">
      <c r="B3528" s="8" t="e">
        <f t="shared" si="56"/>
        <v>#N/A</v>
      </c>
      <c r="C3528" s="7"/>
      <c r="D3528" s="6"/>
      <c r="E3528" s="5"/>
      <c r="F3528" s="10"/>
    </row>
    <row r="3529" spans="2:6" ht="14.7" thickBot="1" x14ac:dyDescent="0.55000000000000004">
      <c r="B3529" s="8" t="e">
        <f t="shared" si="56"/>
        <v>#N/A</v>
      </c>
      <c r="C3529" s="7"/>
      <c r="D3529" s="6"/>
      <c r="E3529" s="5"/>
      <c r="F3529" s="10"/>
    </row>
    <row r="3530" spans="2:6" ht="14.7" thickBot="1" x14ac:dyDescent="0.55000000000000004">
      <c r="B3530" s="8" t="e">
        <f t="shared" si="56"/>
        <v>#N/A</v>
      </c>
      <c r="C3530" s="7"/>
      <c r="D3530" s="6"/>
      <c r="E3530" s="5"/>
      <c r="F3530" s="10"/>
    </row>
    <row r="3531" spans="2:6" ht="14.7" thickBot="1" x14ac:dyDescent="0.55000000000000004">
      <c r="B3531" s="8" t="e">
        <f t="shared" si="56"/>
        <v>#N/A</v>
      </c>
      <c r="C3531" s="7"/>
      <c r="D3531" s="6"/>
      <c r="E3531" s="5"/>
      <c r="F3531" s="10"/>
    </row>
    <row r="3532" spans="2:6" ht="14.7" thickBot="1" x14ac:dyDescent="0.55000000000000004">
      <c r="B3532" s="8" t="e">
        <f t="shared" si="56"/>
        <v>#N/A</v>
      </c>
      <c r="C3532" s="7"/>
      <c r="D3532" s="6"/>
      <c r="E3532" s="5"/>
      <c r="F3532" s="10"/>
    </row>
    <row r="3533" spans="2:6" ht="14.7" thickBot="1" x14ac:dyDescent="0.55000000000000004">
      <c r="B3533" s="8" t="e">
        <f t="shared" si="56"/>
        <v>#N/A</v>
      </c>
      <c r="C3533" s="7"/>
      <c r="D3533" s="6"/>
      <c r="E3533" s="5"/>
      <c r="F3533" s="10"/>
    </row>
    <row r="3534" spans="2:6" ht="14.7" thickBot="1" x14ac:dyDescent="0.55000000000000004">
      <c r="B3534" s="8" t="e">
        <f t="shared" si="56"/>
        <v>#N/A</v>
      </c>
      <c r="C3534" s="7"/>
      <c r="D3534" s="6"/>
      <c r="E3534" s="5"/>
      <c r="F3534" s="10"/>
    </row>
    <row r="3535" spans="2:6" ht="14.7" thickBot="1" x14ac:dyDescent="0.55000000000000004">
      <c r="B3535" s="8" t="e">
        <f t="shared" si="56"/>
        <v>#N/A</v>
      </c>
      <c r="C3535" s="7"/>
      <c r="D3535" s="6"/>
      <c r="E3535" s="5"/>
      <c r="F3535" s="10"/>
    </row>
    <row r="3536" spans="2:6" ht="14.7" thickBot="1" x14ac:dyDescent="0.55000000000000004">
      <c r="B3536" s="8" t="e">
        <f t="shared" si="56"/>
        <v>#N/A</v>
      </c>
      <c r="C3536" s="7"/>
      <c r="D3536" s="6"/>
      <c r="E3536" s="5"/>
      <c r="F3536" s="10"/>
    </row>
    <row r="3537" spans="2:6" ht="14.7" thickBot="1" x14ac:dyDescent="0.55000000000000004">
      <c r="B3537" s="8" t="e">
        <f t="shared" si="56"/>
        <v>#N/A</v>
      </c>
      <c r="C3537" s="7"/>
      <c r="D3537" s="6"/>
      <c r="E3537" s="5"/>
      <c r="F3537" s="10"/>
    </row>
    <row r="3538" spans="2:6" ht="14.7" thickBot="1" x14ac:dyDescent="0.55000000000000004">
      <c r="B3538" s="8" t="e">
        <f t="shared" si="56"/>
        <v>#N/A</v>
      </c>
      <c r="C3538" s="7"/>
      <c r="D3538" s="6"/>
      <c r="E3538" s="5"/>
      <c r="F3538" s="10"/>
    </row>
    <row r="3539" spans="2:6" ht="14.7" thickBot="1" x14ac:dyDescent="0.55000000000000004">
      <c r="B3539" s="8" t="e">
        <f t="shared" si="56"/>
        <v>#N/A</v>
      </c>
      <c r="C3539" s="7"/>
      <c r="D3539" s="6"/>
      <c r="E3539" s="5"/>
      <c r="F3539" s="10"/>
    </row>
    <row r="3540" spans="2:6" ht="14.7" thickBot="1" x14ac:dyDescent="0.55000000000000004">
      <c r="B3540" s="8" t="e">
        <f t="shared" si="56"/>
        <v>#N/A</v>
      </c>
      <c r="C3540" s="7"/>
      <c r="D3540" s="6"/>
      <c r="E3540" s="5"/>
      <c r="F3540" s="10"/>
    </row>
    <row r="3541" spans="2:6" ht="14.7" thickBot="1" x14ac:dyDescent="0.55000000000000004">
      <c r="B3541" s="8" t="e">
        <f t="shared" si="56"/>
        <v>#N/A</v>
      </c>
      <c r="C3541" s="7"/>
      <c r="D3541" s="6"/>
      <c r="E3541" s="5"/>
      <c r="F3541" s="10"/>
    </row>
    <row r="3542" spans="2:6" ht="14.7" thickBot="1" x14ac:dyDescent="0.55000000000000004">
      <c r="B3542" s="8" t="e">
        <f t="shared" si="56"/>
        <v>#N/A</v>
      </c>
      <c r="C3542" s="7"/>
      <c r="D3542" s="6"/>
      <c r="E3542" s="5"/>
      <c r="F3542" s="10"/>
    </row>
    <row r="3543" spans="2:6" ht="14.7" thickBot="1" x14ac:dyDescent="0.55000000000000004">
      <c r="B3543" s="8" t="e">
        <f t="shared" si="56"/>
        <v>#N/A</v>
      </c>
      <c r="C3543" s="7"/>
      <c r="D3543" s="6"/>
      <c r="E3543" s="5"/>
      <c r="F3543" s="10"/>
    </row>
    <row r="3544" spans="2:6" ht="14.7" thickBot="1" x14ac:dyDescent="0.55000000000000004">
      <c r="B3544" s="8" t="e">
        <f t="shared" si="56"/>
        <v>#N/A</v>
      </c>
      <c r="C3544" s="7"/>
      <c r="D3544" s="6"/>
      <c r="E3544" s="5"/>
      <c r="F3544" s="10"/>
    </row>
    <row r="3545" spans="2:6" ht="14.7" thickBot="1" x14ac:dyDescent="0.55000000000000004">
      <c r="B3545" s="8" t="e">
        <f t="shared" si="56"/>
        <v>#N/A</v>
      </c>
      <c r="C3545" s="7"/>
      <c r="D3545" s="6"/>
      <c r="E3545" s="5"/>
      <c r="F3545" s="10"/>
    </row>
    <row r="3546" spans="2:6" ht="14.7" thickBot="1" x14ac:dyDescent="0.55000000000000004">
      <c r="B3546" s="8" t="e">
        <f t="shared" si="56"/>
        <v>#N/A</v>
      </c>
      <c r="C3546" s="7"/>
      <c r="D3546" s="6"/>
      <c r="E3546" s="5"/>
      <c r="F3546" s="10"/>
    </row>
    <row r="3547" spans="2:6" ht="14.7" thickBot="1" x14ac:dyDescent="0.55000000000000004">
      <c r="B3547" s="8" t="e">
        <f t="shared" si="56"/>
        <v>#N/A</v>
      </c>
      <c r="C3547" s="7"/>
      <c r="D3547" s="6"/>
      <c r="E3547" s="5"/>
      <c r="F3547" s="10"/>
    </row>
    <row r="3548" spans="2:6" ht="14.7" thickBot="1" x14ac:dyDescent="0.55000000000000004">
      <c r="B3548" s="8" t="e">
        <f t="shared" si="56"/>
        <v>#N/A</v>
      </c>
      <c r="C3548" s="7"/>
      <c r="D3548" s="6"/>
      <c r="E3548" s="5"/>
      <c r="F3548" s="10"/>
    </row>
    <row r="3549" spans="2:6" ht="14.7" thickBot="1" x14ac:dyDescent="0.55000000000000004">
      <c r="B3549" s="8" t="e">
        <f t="shared" si="56"/>
        <v>#N/A</v>
      </c>
      <c r="C3549" s="7"/>
      <c r="D3549" s="6"/>
      <c r="E3549" s="5"/>
      <c r="F3549" s="10"/>
    </row>
    <row r="3550" spans="2:6" ht="14.7" thickBot="1" x14ac:dyDescent="0.55000000000000004">
      <c r="B3550" s="8" t="e">
        <f t="shared" si="56"/>
        <v>#N/A</v>
      </c>
      <c r="C3550" s="7"/>
      <c r="D3550" s="6"/>
      <c r="E3550" s="5"/>
      <c r="F3550" s="10"/>
    </row>
    <row r="3551" spans="2:6" ht="14.7" thickBot="1" x14ac:dyDescent="0.55000000000000004">
      <c r="B3551" s="8" t="e">
        <f t="shared" si="56"/>
        <v>#N/A</v>
      </c>
      <c r="C3551" s="7"/>
      <c r="D3551" s="6"/>
      <c r="E3551" s="5"/>
      <c r="F3551" s="10"/>
    </row>
    <row r="3552" spans="2:6" ht="14.7" thickBot="1" x14ac:dyDescent="0.55000000000000004">
      <c r="B3552" s="8" t="e">
        <f t="shared" si="56"/>
        <v>#N/A</v>
      </c>
      <c r="C3552" s="7"/>
      <c r="D3552" s="6"/>
      <c r="E3552" s="5"/>
      <c r="F3552" s="10"/>
    </row>
    <row r="3553" spans="2:6" ht="14.7" thickBot="1" x14ac:dyDescent="0.55000000000000004">
      <c r="B3553" s="8" t="e">
        <f t="shared" si="56"/>
        <v>#N/A</v>
      </c>
      <c r="C3553" s="7"/>
      <c r="D3553" s="6"/>
      <c r="E3553" s="5"/>
      <c r="F3553" s="10"/>
    </row>
    <row r="3554" spans="2:6" ht="14.7" thickBot="1" x14ac:dyDescent="0.55000000000000004">
      <c r="B3554" s="8" t="e">
        <f t="shared" si="56"/>
        <v>#N/A</v>
      </c>
      <c r="C3554" s="7"/>
      <c r="D3554" s="6"/>
      <c r="E3554" s="5"/>
      <c r="F3554" s="10"/>
    </row>
    <row r="3555" spans="2:6" ht="14.7" thickBot="1" x14ac:dyDescent="0.55000000000000004">
      <c r="B3555" s="8" t="e">
        <f t="shared" si="56"/>
        <v>#N/A</v>
      </c>
      <c r="C3555" s="7"/>
      <c r="D3555" s="6"/>
      <c r="E3555" s="5"/>
      <c r="F3555" s="10"/>
    </row>
    <row r="3556" spans="2:6" ht="14.7" thickBot="1" x14ac:dyDescent="0.55000000000000004">
      <c r="B3556" s="8" t="e">
        <f t="shared" si="56"/>
        <v>#N/A</v>
      </c>
      <c r="C3556" s="7"/>
      <c r="D3556" s="6"/>
      <c r="E3556" s="5"/>
      <c r="F3556" s="10"/>
    </row>
    <row r="3557" spans="2:6" ht="14.7" thickBot="1" x14ac:dyDescent="0.55000000000000004">
      <c r="B3557" s="8" t="e">
        <f t="shared" si="56"/>
        <v>#N/A</v>
      </c>
      <c r="C3557" s="7"/>
      <c r="D3557" s="6"/>
      <c r="E3557" s="5"/>
      <c r="F3557" s="10"/>
    </row>
    <row r="3558" spans="2:6" ht="14.7" thickBot="1" x14ac:dyDescent="0.55000000000000004">
      <c r="B3558" s="8" t="e">
        <f t="shared" si="56"/>
        <v>#N/A</v>
      </c>
      <c r="C3558" s="7"/>
      <c r="D3558" s="6"/>
      <c r="E3558" s="5"/>
      <c r="F3558" s="10"/>
    </row>
    <row r="3559" spans="2:6" ht="14.7" thickBot="1" x14ac:dyDescent="0.55000000000000004">
      <c r="B3559" s="8" t="e">
        <f t="shared" si="56"/>
        <v>#N/A</v>
      </c>
      <c r="C3559" s="7"/>
      <c r="D3559" s="6"/>
      <c r="E3559" s="5"/>
      <c r="F3559" s="10"/>
    </row>
    <row r="3560" spans="2:6" ht="14.7" thickBot="1" x14ac:dyDescent="0.55000000000000004">
      <c r="B3560" s="8" t="e">
        <f t="shared" si="56"/>
        <v>#N/A</v>
      </c>
      <c r="C3560" s="7"/>
      <c r="D3560" s="6"/>
      <c r="E3560" s="5"/>
      <c r="F3560" s="10"/>
    </row>
    <row r="3561" spans="2:6" ht="14.7" thickBot="1" x14ac:dyDescent="0.55000000000000004">
      <c r="B3561" s="8" t="e">
        <f t="shared" si="56"/>
        <v>#N/A</v>
      </c>
      <c r="C3561" s="7"/>
      <c r="D3561" s="6"/>
      <c r="E3561" s="5"/>
      <c r="F3561" s="10"/>
    </row>
    <row r="3562" spans="2:6" ht="14.7" thickBot="1" x14ac:dyDescent="0.55000000000000004">
      <c r="B3562" s="8" t="e">
        <f t="shared" si="56"/>
        <v>#N/A</v>
      </c>
      <c r="C3562" s="7"/>
      <c r="D3562" s="6"/>
      <c r="E3562" s="5"/>
      <c r="F3562" s="10"/>
    </row>
    <row r="3563" spans="2:6" ht="14.7" thickBot="1" x14ac:dyDescent="0.55000000000000004">
      <c r="B3563" s="8" t="e">
        <f t="shared" si="56"/>
        <v>#N/A</v>
      </c>
      <c r="C3563" s="7"/>
      <c r="D3563" s="6"/>
      <c r="E3563" s="5"/>
      <c r="F3563" s="10"/>
    </row>
    <row r="3564" spans="2:6" ht="14.7" thickBot="1" x14ac:dyDescent="0.55000000000000004">
      <c r="B3564" s="8" t="e">
        <f t="shared" si="56"/>
        <v>#N/A</v>
      </c>
      <c r="C3564" s="7"/>
      <c r="D3564" s="6"/>
      <c r="E3564" s="5"/>
      <c r="F3564" s="10"/>
    </row>
    <row r="3565" spans="2:6" ht="14.7" thickBot="1" x14ac:dyDescent="0.55000000000000004">
      <c r="B3565" s="8" t="e">
        <f t="shared" si="56"/>
        <v>#N/A</v>
      </c>
      <c r="C3565" s="7"/>
      <c r="D3565" s="6"/>
      <c r="E3565" s="5"/>
      <c r="F3565" s="10"/>
    </row>
    <row r="3566" spans="2:6" ht="14.7" thickBot="1" x14ac:dyDescent="0.55000000000000004">
      <c r="B3566" s="8" t="e">
        <f t="shared" si="56"/>
        <v>#N/A</v>
      </c>
      <c r="C3566" s="7"/>
      <c r="D3566" s="6"/>
      <c r="E3566" s="5"/>
      <c r="F3566" s="10"/>
    </row>
    <row r="3567" spans="2:6" ht="14.7" thickBot="1" x14ac:dyDescent="0.55000000000000004">
      <c r="B3567" s="8" t="e">
        <f t="shared" si="56"/>
        <v>#N/A</v>
      </c>
      <c r="C3567" s="7"/>
      <c r="D3567" s="6"/>
      <c r="E3567" s="5"/>
      <c r="F3567" s="10"/>
    </row>
    <row r="3568" spans="2:6" ht="14.7" thickBot="1" x14ac:dyDescent="0.55000000000000004">
      <c r="B3568" s="8" t="e">
        <f t="shared" si="56"/>
        <v>#N/A</v>
      </c>
      <c r="C3568" s="7"/>
      <c r="D3568" s="6"/>
      <c r="E3568" s="5"/>
      <c r="F3568" s="10"/>
    </row>
    <row r="3569" spans="2:6" ht="14.7" thickBot="1" x14ac:dyDescent="0.55000000000000004">
      <c r="B3569" s="8" t="e">
        <f t="shared" si="56"/>
        <v>#N/A</v>
      </c>
      <c r="C3569" s="7"/>
      <c r="D3569" s="6"/>
      <c r="E3569" s="5"/>
      <c r="F3569" s="10"/>
    </row>
    <row r="3570" spans="2:6" ht="14.7" thickBot="1" x14ac:dyDescent="0.55000000000000004">
      <c r="B3570" s="8" t="e">
        <f t="shared" si="56"/>
        <v>#N/A</v>
      </c>
      <c r="C3570" s="7"/>
      <c r="D3570" s="6"/>
      <c r="E3570" s="5"/>
      <c r="F3570" s="10"/>
    </row>
    <row r="3571" spans="2:6" ht="14.7" thickBot="1" x14ac:dyDescent="0.55000000000000004">
      <c r="B3571" s="8" t="e">
        <f t="shared" ref="B3571:B3634" si="57">IF(ISBLANK(D3571),NA(),B3570+1)</f>
        <v>#N/A</v>
      </c>
      <c r="C3571" s="7"/>
      <c r="D3571" s="6"/>
      <c r="E3571" s="5"/>
      <c r="F3571" s="10"/>
    </row>
    <row r="3572" spans="2:6" ht="14.7" thickBot="1" x14ac:dyDescent="0.55000000000000004">
      <c r="B3572" s="8" t="e">
        <f t="shared" si="57"/>
        <v>#N/A</v>
      </c>
      <c r="C3572" s="7"/>
      <c r="D3572" s="6"/>
      <c r="E3572" s="5"/>
      <c r="F3572" s="10"/>
    </row>
    <row r="3573" spans="2:6" ht="14.7" thickBot="1" x14ac:dyDescent="0.55000000000000004">
      <c r="B3573" s="8" t="e">
        <f t="shared" si="57"/>
        <v>#N/A</v>
      </c>
      <c r="C3573" s="7"/>
      <c r="D3573" s="6"/>
      <c r="E3573" s="5"/>
      <c r="F3573" s="10"/>
    </row>
    <row r="3574" spans="2:6" ht="14.7" thickBot="1" x14ac:dyDescent="0.55000000000000004">
      <c r="B3574" s="8" t="e">
        <f t="shared" si="57"/>
        <v>#N/A</v>
      </c>
      <c r="C3574" s="7"/>
      <c r="D3574" s="6"/>
      <c r="E3574" s="5"/>
      <c r="F3574" s="10"/>
    </row>
    <row r="3575" spans="2:6" ht="14.7" thickBot="1" x14ac:dyDescent="0.55000000000000004">
      <c r="B3575" s="8" t="e">
        <f t="shared" si="57"/>
        <v>#N/A</v>
      </c>
      <c r="C3575" s="7"/>
      <c r="D3575" s="6"/>
      <c r="E3575" s="5"/>
      <c r="F3575" s="10"/>
    </row>
    <row r="3576" spans="2:6" ht="14.7" thickBot="1" x14ac:dyDescent="0.55000000000000004">
      <c r="B3576" s="8" t="e">
        <f t="shared" si="57"/>
        <v>#N/A</v>
      </c>
      <c r="C3576" s="7"/>
      <c r="D3576" s="6"/>
      <c r="E3576" s="5"/>
      <c r="F3576" s="10"/>
    </row>
    <row r="3577" spans="2:6" ht="14.7" thickBot="1" x14ac:dyDescent="0.55000000000000004">
      <c r="B3577" s="8" t="e">
        <f t="shared" si="57"/>
        <v>#N/A</v>
      </c>
      <c r="C3577" s="7"/>
      <c r="D3577" s="6"/>
      <c r="E3577" s="5"/>
      <c r="F3577" s="10"/>
    </row>
    <row r="3578" spans="2:6" ht="14.7" thickBot="1" x14ac:dyDescent="0.55000000000000004">
      <c r="B3578" s="8" t="e">
        <f t="shared" si="57"/>
        <v>#N/A</v>
      </c>
      <c r="C3578" s="7"/>
      <c r="D3578" s="6"/>
      <c r="E3578" s="5"/>
      <c r="F3578" s="10"/>
    </row>
    <row r="3579" spans="2:6" ht="14.7" thickBot="1" x14ac:dyDescent="0.55000000000000004">
      <c r="B3579" s="8" t="e">
        <f t="shared" si="57"/>
        <v>#N/A</v>
      </c>
      <c r="C3579" s="7"/>
      <c r="D3579" s="6"/>
      <c r="E3579" s="5"/>
      <c r="F3579" s="10"/>
    </row>
    <row r="3580" spans="2:6" ht="14.7" thickBot="1" x14ac:dyDescent="0.55000000000000004">
      <c r="B3580" s="8" t="e">
        <f t="shared" si="57"/>
        <v>#N/A</v>
      </c>
      <c r="C3580" s="7"/>
      <c r="D3580" s="6"/>
      <c r="E3580" s="5"/>
      <c r="F3580" s="10"/>
    </row>
    <row r="3581" spans="2:6" ht="14.7" thickBot="1" x14ac:dyDescent="0.55000000000000004">
      <c r="B3581" s="8" t="e">
        <f t="shared" si="57"/>
        <v>#N/A</v>
      </c>
      <c r="C3581" s="7"/>
      <c r="D3581" s="6"/>
      <c r="E3581" s="5"/>
      <c r="F3581" s="10"/>
    </row>
    <row r="3582" spans="2:6" ht="14.7" thickBot="1" x14ac:dyDescent="0.55000000000000004">
      <c r="B3582" s="8" t="e">
        <f t="shared" si="57"/>
        <v>#N/A</v>
      </c>
      <c r="C3582" s="7"/>
      <c r="D3582" s="6"/>
      <c r="E3582" s="5"/>
      <c r="F3582" s="10"/>
    </row>
    <row r="3583" spans="2:6" ht="14.7" thickBot="1" x14ac:dyDescent="0.55000000000000004">
      <c r="B3583" s="8" t="e">
        <f t="shared" si="57"/>
        <v>#N/A</v>
      </c>
      <c r="C3583" s="7"/>
      <c r="D3583" s="6"/>
      <c r="E3583" s="5"/>
      <c r="F3583" s="10"/>
    </row>
    <row r="3584" spans="2:6" ht="14.7" thickBot="1" x14ac:dyDescent="0.55000000000000004">
      <c r="B3584" s="8" t="e">
        <f t="shared" si="57"/>
        <v>#N/A</v>
      </c>
      <c r="C3584" s="7"/>
      <c r="D3584" s="6"/>
      <c r="E3584" s="5"/>
      <c r="F3584" s="10"/>
    </row>
    <row r="3585" spans="2:6" ht="14.7" thickBot="1" x14ac:dyDescent="0.55000000000000004">
      <c r="B3585" s="8" t="e">
        <f t="shared" si="57"/>
        <v>#N/A</v>
      </c>
      <c r="C3585" s="7"/>
      <c r="D3585" s="6"/>
      <c r="E3585" s="5"/>
      <c r="F3585" s="10"/>
    </row>
    <row r="3586" spans="2:6" ht="14.7" thickBot="1" x14ac:dyDescent="0.55000000000000004">
      <c r="B3586" s="8" t="e">
        <f t="shared" si="57"/>
        <v>#N/A</v>
      </c>
      <c r="C3586" s="7"/>
      <c r="D3586" s="6"/>
      <c r="E3586" s="5"/>
      <c r="F3586" s="10"/>
    </row>
    <row r="3587" spans="2:6" ht="14.7" thickBot="1" x14ac:dyDescent="0.55000000000000004">
      <c r="B3587" s="8" t="e">
        <f t="shared" si="57"/>
        <v>#N/A</v>
      </c>
      <c r="C3587" s="7"/>
      <c r="D3587" s="6"/>
      <c r="E3587" s="5"/>
      <c r="F3587" s="10"/>
    </row>
    <row r="3588" spans="2:6" ht="14.7" thickBot="1" x14ac:dyDescent="0.55000000000000004">
      <c r="B3588" s="8" t="e">
        <f t="shared" si="57"/>
        <v>#N/A</v>
      </c>
      <c r="C3588" s="7"/>
      <c r="D3588" s="6"/>
      <c r="E3588" s="5"/>
      <c r="F3588" s="10"/>
    </row>
    <row r="3589" spans="2:6" ht="14.7" thickBot="1" x14ac:dyDescent="0.55000000000000004">
      <c r="B3589" s="8" t="e">
        <f t="shared" si="57"/>
        <v>#N/A</v>
      </c>
      <c r="C3589" s="7"/>
      <c r="D3589" s="6"/>
      <c r="E3589" s="5"/>
      <c r="F3589" s="10"/>
    </row>
    <row r="3590" spans="2:6" ht="14.7" thickBot="1" x14ac:dyDescent="0.55000000000000004">
      <c r="B3590" s="8" t="e">
        <f t="shared" si="57"/>
        <v>#N/A</v>
      </c>
      <c r="C3590" s="7"/>
      <c r="D3590" s="6"/>
      <c r="E3590" s="5"/>
      <c r="F3590" s="10"/>
    </row>
    <row r="3591" spans="2:6" ht="14.7" thickBot="1" x14ac:dyDescent="0.55000000000000004">
      <c r="B3591" s="8" t="e">
        <f t="shared" si="57"/>
        <v>#N/A</v>
      </c>
      <c r="C3591" s="7"/>
      <c r="D3591" s="6"/>
      <c r="E3591" s="5"/>
      <c r="F3591" s="10"/>
    </row>
    <row r="3592" spans="2:6" ht="14.7" thickBot="1" x14ac:dyDescent="0.55000000000000004">
      <c r="B3592" s="8" t="e">
        <f t="shared" si="57"/>
        <v>#N/A</v>
      </c>
      <c r="C3592" s="7"/>
      <c r="D3592" s="6"/>
      <c r="E3592" s="5"/>
      <c r="F3592" s="10"/>
    </row>
    <row r="3593" spans="2:6" ht="14.7" thickBot="1" x14ac:dyDescent="0.55000000000000004">
      <c r="B3593" s="8" t="e">
        <f t="shared" si="57"/>
        <v>#N/A</v>
      </c>
      <c r="C3593" s="7"/>
      <c r="D3593" s="6"/>
      <c r="E3593" s="5"/>
      <c r="F3593" s="10"/>
    </row>
    <row r="3594" spans="2:6" ht="14.7" thickBot="1" x14ac:dyDescent="0.55000000000000004">
      <c r="B3594" s="8" t="e">
        <f t="shared" si="57"/>
        <v>#N/A</v>
      </c>
      <c r="C3594" s="7"/>
      <c r="D3594" s="6"/>
      <c r="E3594" s="5"/>
      <c r="F3594" s="10"/>
    </row>
    <row r="3595" spans="2:6" ht="14.7" thickBot="1" x14ac:dyDescent="0.55000000000000004">
      <c r="B3595" s="8" t="e">
        <f t="shared" si="57"/>
        <v>#N/A</v>
      </c>
      <c r="C3595" s="7"/>
      <c r="D3595" s="6"/>
      <c r="E3595" s="5"/>
      <c r="F3595" s="10"/>
    </row>
    <row r="3596" spans="2:6" ht="14.7" thickBot="1" x14ac:dyDescent="0.55000000000000004">
      <c r="B3596" s="8" t="e">
        <f t="shared" si="57"/>
        <v>#N/A</v>
      </c>
      <c r="C3596" s="7"/>
      <c r="D3596" s="6"/>
      <c r="E3596" s="5"/>
      <c r="F3596" s="10"/>
    </row>
    <row r="3597" spans="2:6" ht="14.7" thickBot="1" x14ac:dyDescent="0.55000000000000004">
      <c r="B3597" s="8" t="e">
        <f t="shared" si="57"/>
        <v>#N/A</v>
      </c>
      <c r="C3597" s="7"/>
      <c r="D3597" s="6"/>
      <c r="E3597" s="5"/>
      <c r="F3597" s="10"/>
    </row>
    <row r="3598" spans="2:6" ht="14.7" thickBot="1" x14ac:dyDescent="0.55000000000000004">
      <c r="B3598" s="8" t="e">
        <f t="shared" si="57"/>
        <v>#N/A</v>
      </c>
      <c r="C3598" s="7"/>
      <c r="D3598" s="6"/>
      <c r="E3598" s="5"/>
      <c r="F3598" s="10"/>
    </row>
    <row r="3599" spans="2:6" ht="14.7" thickBot="1" x14ac:dyDescent="0.55000000000000004">
      <c r="B3599" s="8" t="e">
        <f t="shared" si="57"/>
        <v>#N/A</v>
      </c>
      <c r="C3599" s="7"/>
      <c r="D3599" s="6"/>
      <c r="E3599" s="5"/>
      <c r="F3599" s="10"/>
    </row>
    <row r="3600" spans="2:6" ht="14.7" thickBot="1" x14ac:dyDescent="0.55000000000000004">
      <c r="B3600" s="8" t="e">
        <f t="shared" si="57"/>
        <v>#N/A</v>
      </c>
      <c r="C3600" s="7"/>
      <c r="D3600" s="6"/>
      <c r="E3600" s="5"/>
      <c r="F3600" s="10"/>
    </row>
    <row r="3601" spans="2:6" ht="14.7" thickBot="1" x14ac:dyDescent="0.55000000000000004">
      <c r="B3601" s="8" t="e">
        <f t="shared" si="57"/>
        <v>#N/A</v>
      </c>
      <c r="C3601" s="7"/>
      <c r="D3601" s="6"/>
      <c r="E3601" s="5"/>
      <c r="F3601" s="10"/>
    </row>
    <row r="3602" spans="2:6" ht="14.7" thickBot="1" x14ac:dyDescent="0.55000000000000004">
      <c r="B3602" s="8" t="e">
        <f t="shared" si="57"/>
        <v>#N/A</v>
      </c>
      <c r="C3602" s="7"/>
      <c r="D3602" s="6"/>
      <c r="E3602" s="5"/>
      <c r="F3602" s="10"/>
    </row>
    <row r="3603" spans="2:6" ht="14.7" thickBot="1" x14ac:dyDescent="0.55000000000000004">
      <c r="B3603" s="8" t="e">
        <f t="shared" si="57"/>
        <v>#N/A</v>
      </c>
      <c r="C3603" s="7"/>
      <c r="D3603" s="6"/>
      <c r="E3603" s="5"/>
      <c r="F3603" s="10"/>
    </row>
    <row r="3604" spans="2:6" ht="14.7" thickBot="1" x14ac:dyDescent="0.55000000000000004">
      <c r="B3604" s="8" t="e">
        <f t="shared" si="57"/>
        <v>#N/A</v>
      </c>
      <c r="C3604" s="7"/>
      <c r="D3604" s="6"/>
      <c r="E3604" s="5"/>
      <c r="F3604" s="10"/>
    </row>
    <row r="3605" spans="2:6" ht="14.7" thickBot="1" x14ac:dyDescent="0.55000000000000004">
      <c r="B3605" s="8" t="e">
        <f t="shared" si="57"/>
        <v>#N/A</v>
      </c>
      <c r="C3605" s="7"/>
      <c r="D3605" s="6"/>
      <c r="E3605" s="5"/>
      <c r="F3605" s="10"/>
    </row>
    <row r="3606" spans="2:6" ht="14.7" thickBot="1" x14ac:dyDescent="0.55000000000000004">
      <c r="B3606" s="8" t="e">
        <f t="shared" si="57"/>
        <v>#N/A</v>
      </c>
      <c r="C3606" s="7"/>
      <c r="D3606" s="6"/>
      <c r="E3606" s="5"/>
      <c r="F3606" s="10"/>
    </row>
    <row r="3607" spans="2:6" ht="14.7" thickBot="1" x14ac:dyDescent="0.55000000000000004">
      <c r="B3607" s="8" t="e">
        <f t="shared" si="57"/>
        <v>#N/A</v>
      </c>
      <c r="C3607" s="7"/>
      <c r="D3607" s="6"/>
      <c r="E3607" s="5"/>
      <c r="F3607" s="10"/>
    </row>
    <row r="3608" spans="2:6" ht="14.7" thickBot="1" x14ac:dyDescent="0.55000000000000004">
      <c r="B3608" s="8" t="e">
        <f t="shared" si="57"/>
        <v>#N/A</v>
      </c>
      <c r="C3608" s="7"/>
      <c r="D3608" s="6"/>
      <c r="E3608" s="5"/>
      <c r="F3608" s="10"/>
    </row>
    <row r="3609" spans="2:6" ht="14.7" thickBot="1" x14ac:dyDescent="0.55000000000000004">
      <c r="B3609" s="8" t="e">
        <f t="shared" si="57"/>
        <v>#N/A</v>
      </c>
      <c r="C3609" s="7"/>
      <c r="D3609" s="6"/>
      <c r="E3609" s="5"/>
      <c r="F3609" s="10"/>
    </row>
    <row r="3610" spans="2:6" ht="14.7" thickBot="1" x14ac:dyDescent="0.55000000000000004">
      <c r="B3610" s="8" t="e">
        <f t="shared" si="57"/>
        <v>#N/A</v>
      </c>
      <c r="C3610" s="7"/>
      <c r="D3610" s="6"/>
      <c r="E3610" s="5"/>
      <c r="F3610" s="10"/>
    </row>
    <row r="3611" spans="2:6" ht="14.7" thickBot="1" x14ac:dyDescent="0.55000000000000004">
      <c r="B3611" s="8" t="e">
        <f t="shared" si="57"/>
        <v>#N/A</v>
      </c>
      <c r="C3611" s="7"/>
      <c r="D3611" s="6"/>
      <c r="E3611" s="5"/>
      <c r="F3611" s="10"/>
    </row>
    <row r="3612" spans="2:6" ht="14.7" thickBot="1" x14ac:dyDescent="0.55000000000000004">
      <c r="B3612" s="8" t="e">
        <f t="shared" si="57"/>
        <v>#N/A</v>
      </c>
      <c r="C3612" s="7"/>
      <c r="D3612" s="6"/>
      <c r="E3612" s="5"/>
      <c r="F3612" s="10"/>
    </row>
    <row r="3613" spans="2:6" ht="14.7" thickBot="1" x14ac:dyDescent="0.55000000000000004">
      <c r="B3613" s="8" t="e">
        <f t="shared" si="57"/>
        <v>#N/A</v>
      </c>
      <c r="C3613" s="7"/>
      <c r="D3613" s="6"/>
      <c r="E3613" s="5"/>
      <c r="F3613" s="10"/>
    </row>
    <row r="3614" spans="2:6" ht="14.7" thickBot="1" x14ac:dyDescent="0.55000000000000004">
      <c r="B3614" s="8" t="e">
        <f t="shared" si="57"/>
        <v>#N/A</v>
      </c>
      <c r="C3614" s="7"/>
      <c r="D3614" s="6"/>
      <c r="E3614" s="5"/>
      <c r="F3614" s="10"/>
    </row>
    <row r="3615" spans="2:6" ht="14.7" thickBot="1" x14ac:dyDescent="0.55000000000000004">
      <c r="B3615" s="8" t="e">
        <f t="shared" si="57"/>
        <v>#N/A</v>
      </c>
      <c r="C3615" s="7"/>
      <c r="D3615" s="6"/>
      <c r="E3615" s="5"/>
      <c r="F3615" s="10"/>
    </row>
    <row r="3616" spans="2:6" ht="14.7" thickBot="1" x14ac:dyDescent="0.55000000000000004">
      <c r="B3616" s="8" t="e">
        <f t="shared" si="57"/>
        <v>#N/A</v>
      </c>
      <c r="C3616" s="7"/>
      <c r="D3616" s="6"/>
      <c r="E3616" s="5"/>
      <c r="F3616" s="10"/>
    </row>
    <row r="3617" spans="2:6" ht="14.7" thickBot="1" x14ac:dyDescent="0.55000000000000004">
      <c r="B3617" s="8" t="e">
        <f t="shared" si="57"/>
        <v>#N/A</v>
      </c>
      <c r="C3617" s="7"/>
      <c r="D3617" s="6"/>
      <c r="E3617" s="5"/>
      <c r="F3617" s="10"/>
    </row>
    <row r="3618" spans="2:6" ht="14.7" thickBot="1" x14ac:dyDescent="0.55000000000000004">
      <c r="B3618" s="8" t="e">
        <f t="shared" si="57"/>
        <v>#N/A</v>
      </c>
      <c r="C3618" s="7"/>
      <c r="D3618" s="6"/>
      <c r="E3618" s="5"/>
      <c r="F3618" s="10"/>
    </row>
    <row r="3619" spans="2:6" ht="14.7" thickBot="1" x14ac:dyDescent="0.55000000000000004">
      <c r="B3619" s="8" t="e">
        <f t="shared" si="57"/>
        <v>#N/A</v>
      </c>
      <c r="C3619" s="7"/>
      <c r="D3619" s="6"/>
      <c r="E3619" s="5"/>
      <c r="F3619" s="10"/>
    </row>
    <row r="3620" spans="2:6" ht="14.7" thickBot="1" x14ac:dyDescent="0.55000000000000004">
      <c r="B3620" s="8" t="e">
        <f t="shared" si="57"/>
        <v>#N/A</v>
      </c>
      <c r="C3620" s="7"/>
      <c r="D3620" s="6"/>
      <c r="E3620" s="5"/>
      <c r="F3620" s="10"/>
    </row>
    <row r="3621" spans="2:6" ht="14.7" thickBot="1" x14ac:dyDescent="0.55000000000000004">
      <c r="B3621" s="8" t="e">
        <f t="shared" si="57"/>
        <v>#N/A</v>
      </c>
      <c r="C3621" s="7"/>
      <c r="D3621" s="6"/>
      <c r="E3621" s="5"/>
      <c r="F3621" s="10"/>
    </row>
    <row r="3622" spans="2:6" ht="14.7" thickBot="1" x14ac:dyDescent="0.55000000000000004">
      <c r="B3622" s="8" t="e">
        <f t="shared" si="57"/>
        <v>#N/A</v>
      </c>
      <c r="C3622" s="7"/>
      <c r="D3622" s="6"/>
      <c r="E3622" s="5"/>
      <c r="F3622" s="10"/>
    </row>
    <row r="3623" spans="2:6" ht="14.7" thickBot="1" x14ac:dyDescent="0.55000000000000004">
      <c r="B3623" s="8" t="e">
        <f t="shared" si="57"/>
        <v>#N/A</v>
      </c>
      <c r="C3623" s="7"/>
      <c r="D3623" s="6"/>
      <c r="E3623" s="5"/>
      <c r="F3623" s="10"/>
    </row>
    <row r="3624" spans="2:6" ht="14.7" thickBot="1" x14ac:dyDescent="0.55000000000000004">
      <c r="B3624" s="8" t="e">
        <f t="shared" si="57"/>
        <v>#N/A</v>
      </c>
      <c r="C3624" s="7"/>
      <c r="D3624" s="6"/>
      <c r="E3624" s="5"/>
      <c r="F3624" s="10"/>
    </row>
    <row r="3625" spans="2:6" ht="14.7" thickBot="1" x14ac:dyDescent="0.55000000000000004">
      <c r="B3625" s="8" t="e">
        <f t="shared" si="57"/>
        <v>#N/A</v>
      </c>
      <c r="C3625" s="7"/>
      <c r="D3625" s="6"/>
      <c r="E3625" s="5"/>
      <c r="F3625" s="10"/>
    </row>
    <row r="3626" spans="2:6" ht="14.7" thickBot="1" x14ac:dyDescent="0.55000000000000004">
      <c r="B3626" s="8" t="e">
        <f t="shared" si="57"/>
        <v>#N/A</v>
      </c>
      <c r="C3626" s="7"/>
      <c r="D3626" s="6"/>
      <c r="E3626" s="5"/>
      <c r="F3626" s="10"/>
    </row>
    <row r="3627" spans="2:6" ht="14.7" thickBot="1" x14ac:dyDescent="0.55000000000000004">
      <c r="B3627" s="8" t="e">
        <f t="shared" si="57"/>
        <v>#N/A</v>
      </c>
      <c r="C3627" s="7"/>
      <c r="D3627" s="6"/>
      <c r="E3627" s="5"/>
      <c r="F3627" s="10"/>
    </row>
    <row r="3628" spans="2:6" ht="14.7" thickBot="1" x14ac:dyDescent="0.55000000000000004">
      <c r="B3628" s="8" t="e">
        <f t="shared" si="57"/>
        <v>#N/A</v>
      </c>
      <c r="C3628" s="7"/>
      <c r="D3628" s="6"/>
      <c r="E3628" s="5"/>
      <c r="F3628" s="10"/>
    </row>
    <row r="3629" spans="2:6" ht="14.7" thickBot="1" x14ac:dyDescent="0.55000000000000004">
      <c r="B3629" s="8" t="e">
        <f t="shared" si="57"/>
        <v>#N/A</v>
      </c>
      <c r="C3629" s="7"/>
      <c r="D3629" s="6"/>
      <c r="E3629" s="5"/>
      <c r="F3629" s="10"/>
    </row>
    <row r="3630" spans="2:6" ht="14.7" thickBot="1" x14ac:dyDescent="0.55000000000000004">
      <c r="B3630" s="8" t="e">
        <f t="shared" si="57"/>
        <v>#N/A</v>
      </c>
      <c r="C3630" s="7"/>
      <c r="D3630" s="6"/>
      <c r="E3630" s="5"/>
      <c r="F3630" s="10"/>
    </row>
    <row r="3631" spans="2:6" ht="14.7" thickBot="1" x14ac:dyDescent="0.55000000000000004">
      <c r="B3631" s="8" t="e">
        <f t="shared" si="57"/>
        <v>#N/A</v>
      </c>
      <c r="C3631" s="7"/>
      <c r="D3631" s="6"/>
      <c r="E3631" s="5"/>
      <c r="F3631" s="10"/>
    </row>
    <row r="3632" spans="2:6" ht="14.7" thickBot="1" x14ac:dyDescent="0.55000000000000004">
      <c r="B3632" s="8" t="e">
        <f t="shared" si="57"/>
        <v>#N/A</v>
      </c>
      <c r="C3632" s="7"/>
      <c r="D3632" s="6"/>
      <c r="E3632" s="5"/>
      <c r="F3632" s="10"/>
    </row>
    <row r="3633" spans="2:6" ht="14.7" thickBot="1" x14ac:dyDescent="0.55000000000000004">
      <c r="B3633" s="8" t="e">
        <f t="shared" si="57"/>
        <v>#N/A</v>
      </c>
      <c r="C3633" s="7"/>
      <c r="D3633" s="6"/>
      <c r="E3633" s="5"/>
      <c r="F3633" s="10"/>
    </row>
    <row r="3634" spans="2:6" ht="14.7" thickBot="1" x14ac:dyDescent="0.55000000000000004">
      <c r="B3634" s="8" t="e">
        <f t="shared" si="57"/>
        <v>#N/A</v>
      </c>
      <c r="C3634" s="7"/>
      <c r="D3634" s="6"/>
      <c r="E3634" s="5"/>
      <c r="F3634" s="10"/>
    </row>
    <row r="3635" spans="2:6" ht="14.7" thickBot="1" x14ac:dyDescent="0.55000000000000004">
      <c r="B3635" s="8" t="e">
        <f t="shared" ref="B3635:B3698" si="58">IF(ISBLANK(D3635),NA(),B3634+1)</f>
        <v>#N/A</v>
      </c>
      <c r="C3635" s="7"/>
      <c r="D3635" s="6"/>
      <c r="E3635" s="5"/>
      <c r="F3635" s="10"/>
    </row>
    <row r="3636" spans="2:6" ht="14.7" thickBot="1" x14ac:dyDescent="0.55000000000000004">
      <c r="B3636" s="8" t="e">
        <f t="shared" si="58"/>
        <v>#N/A</v>
      </c>
      <c r="C3636" s="7"/>
      <c r="D3636" s="6"/>
      <c r="E3636" s="5"/>
      <c r="F3636" s="10"/>
    </row>
    <row r="3637" spans="2:6" ht="14.7" thickBot="1" x14ac:dyDescent="0.55000000000000004">
      <c r="B3637" s="8" t="e">
        <f t="shared" si="58"/>
        <v>#N/A</v>
      </c>
      <c r="C3637" s="7"/>
      <c r="D3637" s="6"/>
      <c r="E3637" s="5"/>
      <c r="F3637" s="10"/>
    </row>
    <row r="3638" spans="2:6" ht="14.7" thickBot="1" x14ac:dyDescent="0.55000000000000004">
      <c r="B3638" s="8" t="e">
        <f t="shared" si="58"/>
        <v>#N/A</v>
      </c>
      <c r="C3638" s="7"/>
      <c r="D3638" s="6"/>
      <c r="E3638" s="5"/>
      <c r="F3638" s="10"/>
    </row>
    <row r="3639" spans="2:6" ht="14.7" thickBot="1" x14ac:dyDescent="0.55000000000000004">
      <c r="B3639" s="8" t="e">
        <f t="shared" si="58"/>
        <v>#N/A</v>
      </c>
      <c r="C3639" s="7"/>
      <c r="D3639" s="6"/>
      <c r="E3639" s="5"/>
      <c r="F3639" s="10"/>
    </row>
    <row r="3640" spans="2:6" ht="14.7" thickBot="1" x14ac:dyDescent="0.55000000000000004">
      <c r="B3640" s="8" t="e">
        <f t="shared" si="58"/>
        <v>#N/A</v>
      </c>
      <c r="C3640" s="7"/>
      <c r="D3640" s="6"/>
      <c r="E3640" s="5"/>
      <c r="F3640" s="10"/>
    </row>
    <row r="3641" spans="2:6" ht="14.7" thickBot="1" x14ac:dyDescent="0.55000000000000004">
      <c r="B3641" s="8" t="e">
        <f t="shared" si="58"/>
        <v>#N/A</v>
      </c>
      <c r="C3641" s="7"/>
      <c r="D3641" s="6"/>
      <c r="E3641" s="5"/>
      <c r="F3641" s="10"/>
    </row>
    <row r="3642" spans="2:6" ht="14.7" thickBot="1" x14ac:dyDescent="0.55000000000000004">
      <c r="B3642" s="8" t="e">
        <f t="shared" si="58"/>
        <v>#N/A</v>
      </c>
      <c r="C3642" s="7"/>
      <c r="D3642" s="6"/>
      <c r="E3642" s="5"/>
      <c r="F3642" s="10"/>
    </row>
    <row r="3643" spans="2:6" ht="14.7" thickBot="1" x14ac:dyDescent="0.55000000000000004">
      <c r="B3643" s="8" t="e">
        <f t="shared" si="58"/>
        <v>#N/A</v>
      </c>
      <c r="C3643" s="7"/>
      <c r="D3643" s="6"/>
      <c r="E3643" s="5"/>
      <c r="F3643" s="10"/>
    </row>
    <row r="3644" spans="2:6" ht="14.7" thickBot="1" x14ac:dyDescent="0.55000000000000004">
      <c r="B3644" s="8" t="e">
        <f t="shared" si="58"/>
        <v>#N/A</v>
      </c>
      <c r="C3644" s="7"/>
      <c r="D3644" s="6"/>
      <c r="E3644" s="5"/>
      <c r="F3644" s="10"/>
    </row>
    <row r="3645" spans="2:6" ht="14.7" thickBot="1" x14ac:dyDescent="0.55000000000000004">
      <c r="B3645" s="8" t="e">
        <f t="shared" si="58"/>
        <v>#N/A</v>
      </c>
      <c r="C3645" s="7"/>
      <c r="D3645" s="6"/>
      <c r="E3645" s="5"/>
      <c r="F3645" s="10"/>
    </row>
    <row r="3646" spans="2:6" ht="14.7" thickBot="1" x14ac:dyDescent="0.55000000000000004">
      <c r="B3646" s="8" t="e">
        <f t="shared" si="58"/>
        <v>#N/A</v>
      </c>
      <c r="C3646" s="7"/>
      <c r="D3646" s="6"/>
      <c r="E3646" s="5"/>
      <c r="F3646" s="10"/>
    </row>
    <row r="3647" spans="2:6" ht="14.7" thickBot="1" x14ac:dyDescent="0.55000000000000004">
      <c r="B3647" s="8" t="e">
        <f t="shared" si="58"/>
        <v>#N/A</v>
      </c>
      <c r="C3647" s="7"/>
      <c r="D3647" s="6"/>
      <c r="E3647" s="5"/>
      <c r="F3647" s="10"/>
    </row>
    <row r="3648" spans="2:6" ht="14.7" thickBot="1" x14ac:dyDescent="0.55000000000000004">
      <c r="B3648" s="8" t="e">
        <f t="shared" si="58"/>
        <v>#N/A</v>
      </c>
      <c r="C3648" s="7"/>
      <c r="D3648" s="6"/>
      <c r="E3648" s="5"/>
      <c r="F3648" s="10"/>
    </row>
    <row r="3649" spans="2:6" ht="14.7" thickBot="1" x14ac:dyDescent="0.55000000000000004">
      <c r="B3649" s="8" t="e">
        <f t="shared" si="58"/>
        <v>#N/A</v>
      </c>
      <c r="C3649" s="7"/>
      <c r="D3649" s="6"/>
      <c r="E3649" s="5"/>
      <c r="F3649" s="10"/>
    </row>
    <row r="3650" spans="2:6" ht="14.7" thickBot="1" x14ac:dyDescent="0.55000000000000004">
      <c r="B3650" s="8" t="e">
        <f t="shared" si="58"/>
        <v>#N/A</v>
      </c>
      <c r="C3650" s="7"/>
      <c r="D3650" s="6"/>
      <c r="E3650" s="5"/>
      <c r="F3650" s="10"/>
    </row>
    <row r="3651" spans="2:6" ht="14.7" thickBot="1" x14ac:dyDescent="0.55000000000000004">
      <c r="B3651" s="8" t="e">
        <f t="shared" si="58"/>
        <v>#N/A</v>
      </c>
      <c r="C3651" s="7"/>
      <c r="D3651" s="6"/>
      <c r="E3651" s="5"/>
      <c r="F3651" s="10"/>
    </row>
    <row r="3652" spans="2:6" ht="14.7" thickBot="1" x14ac:dyDescent="0.55000000000000004">
      <c r="B3652" s="8" t="e">
        <f t="shared" si="58"/>
        <v>#N/A</v>
      </c>
      <c r="C3652" s="7"/>
      <c r="D3652" s="6"/>
      <c r="E3652" s="5"/>
      <c r="F3652" s="10"/>
    </row>
    <row r="3653" spans="2:6" ht="14.7" thickBot="1" x14ac:dyDescent="0.55000000000000004">
      <c r="B3653" s="8" t="e">
        <f t="shared" si="58"/>
        <v>#N/A</v>
      </c>
      <c r="C3653" s="7"/>
      <c r="D3653" s="6"/>
      <c r="E3653" s="5"/>
      <c r="F3653" s="10"/>
    </row>
    <row r="3654" spans="2:6" ht="14.7" thickBot="1" x14ac:dyDescent="0.55000000000000004">
      <c r="B3654" s="8" t="e">
        <f t="shared" si="58"/>
        <v>#N/A</v>
      </c>
      <c r="C3654" s="7"/>
      <c r="D3654" s="6"/>
      <c r="E3654" s="5"/>
      <c r="F3654" s="10"/>
    </row>
    <row r="3655" spans="2:6" ht="14.7" thickBot="1" x14ac:dyDescent="0.55000000000000004">
      <c r="B3655" s="8" t="e">
        <f t="shared" si="58"/>
        <v>#N/A</v>
      </c>
      <c r="C3655" s="7"/>
      <c r="D3655" s="6"/>
      <c r="E3655" s="5"/>
      <c r="F3655" s="10"/>
    </row>
    <row r="3656" spans="2:6" ht="14.7" thickBot="1" x14ac:dyDescent="0.55000000000000004">
      <c r="B3656" s="8" t="e">
        <f t="shared" si="58"/>
        <v>#N/A</v>
      </c>
      <c r="C3656" s="7"/>
      <c r="D3656" s="6"/>
      <c r="E3656" s="5"/>
      <c r="F3656" s="10"/>
    </row>
    <row r="3657" spans="2:6" ht="14.7" thickBot="1" x14ac:dyDescent="0.55000000000000004">
      <c r="B3657" s="8" t="e">
        <f t="shared" si="58"/>
        <v>#N/A</v>
      </c>
      <c r="C3657" s="7"/>
      <c r="D3657" s="6"/>
      <c r="E3657" s="5"/>
      <c r="F3657" s="10"/>
    </row>
    <row r="3658" spans="2:6" ht="14.7" thickBot="1" x14ac:dyDescent="0.55000000000000004">
      <c r="B3658" s="8" t="e">
        <f t="shared" si="58"/>
        <v>#N/A</v>
      </c>
      <c r="C3658" s="7"/>
      <c r="D3658" s="6"/>
      <c r="E3658" s="5"/>
      <c r="F3658" s="10"/>
    </row>
    <row r="3659" spans="2:6" ht="14.7" thickBot="1" x14ac:dyDescent="0.55000000000000004">
      <c r="B3659" s="8" t="e">
        <f t="shared" si="58"/>
        <v>#N/A</v>
      </c>
      <c r="C3659" s="7"/>
      <c r="D3659" s="6"/>
      <c r="E3659" s="5"/>
      <c r="F3659" s="10"/>
    </row>
    <row r="3660" spans="2:6" ht="14.7" thickBot="1" x14ac:dyDescent="0.55000000000000004">
      <c r="B3660" s="8" t="e">
        <f t="shared" si="58"/>
        <v>#N/A</v>
      </c>
      <c r="C3660" s="7"/>
      <c r="D3660" s="6"/>
      <c r="E3660" s="5"/>
      <c r="F3660" s="10"/>
    </row>
    <row r="3661" spans="2:6" ht="14.7" thickBot="1" x14ac:dyDescent="0.55000000000000004">
      <c r="B3661" s="8" t="e">
        <f t="shared" si="58"/>
        <v>#N/A</v>
      </c>
      <c r="C3661" s="7"/>
      <c r="D3661" s="6"/>
      <c r="E3661" s="5"/>
      <c r="F3661" s="10"/>
    </row>
    <row r="3662" spans="2:6" ht="14.7" thickBot="1" x14ac:dyDescent="0.55000000000000004">
      <c r="B3662" s="8" t="e">
        <f t="shared" si="58"/>
        <v>#N/A</v>
      </c>
      <c r="C3662" s="7"/>
      <c r="D3662" s="6"/>
      <c r="E3662" s="5"/>
      <c r="F3662" s="10"/>
    </row>
    <row r="3663" spans="2:6" ht="14.7" thickBot="1" x14ac:dyDescent="0.55000000000000004">
      <c r="B3663" s="8" t="e">
        <f t="shared" si="58"/>
        <v>#N/A</v>
      </c>
      <c r="C3663" s="7"/>
      <c r="D3663" s="6"/>
      <c r="E3663" s="5"/>
      <c r="F3663" s="10"/>
    </row>
    <row r="3664" spans="2:6" ht="14.7" thickBot="1" x14ac:dyDescent="0.55000000000000004">
      <c r="B3664" s="8" t="e">
        <f t="shared" si="58"/>
        <v>#N/A</v>
      </c>
      <c r="C3664" s="7"/>
      <c r="D3664" s="6"/>
      <c r="E3664" s="5"/>
      <c r="F3664" s="10"/>
    </row>
    <row r="3665" spans="2:6" ht="14.7" thickBot="1" x14ac:dyDescent="0.55000000000000004">
      <c r="B3665" s="8" t="e">
        <f t="shared" si="58"/>
        <v>#N/A</v>
      </c>
      <c r="C3665" s="7"/>
      <c r="D3665" s="6"/>
      <c r="E3665" s="5"/>
      <c r="F3665" s="10"/>
    </row>
    <row r="3666" spans="2:6" ht="14.7" thickBot="1" x14ac:dyDescent="0.55000000000000004">
      <c r="B3666" s="8" t="e">
        <f t="shared" si="58"/>
        <v>#N/A</v>
      </c>
      <c r="C3666" s="7"/>
      <c r="D3666" s="6"/>
      <c r="E3666" s="5"/>
      <c r="F3666" s="10"/>
    </row>
    <row r="3667" spans="2:6" ht="14.7" thickBot="1" x14ac:dyDescent="0.55000000000000004">
      <c r="B3667" s="8" t="e">
        <f t="shared" si="58"/>
        <v>#N/A</v>
      </c>
      <c r="C3667" s="7"/>
      <c r="D3667" s="6"/>
      <c r="E3667" s="5"/>
      <c r="F3667" s="10"/>
    </row>
    <row r="3668" spans="2:6" ht="14.7" thickBot="1" x14ac:dyDescent="0.55000000000000004">
      <c r="B3668" s="8" t="e">
        <f t="shared" si="58"/>
        <v>#N/A</v>
      </c>
      <c r="C3668" s="7"/>
      <c r="D3668" s="6"/>
      <c r="E3668" s="5"/>
      <c r="F3668" s="10"/>
    </row>
    <row r="3669" spans="2:6" ht="14.7" thickBot="1" x14ac:dyDescent="0.55000000000000004">
      <c r="B3669" s="8" t="e">
        <f t="shared" si="58"/>
        <v>#N/A</v>
      </c>
      <c r="C3669" s="7"/>
      <c r="D3669" s="6"/>
      <c r="E3669" s="5"/>
      <c r="F3669" s="10"/>
    </row>
    <row r="3670" spans="2:6" ht="14.7" thickBot="1" x14ac:dyDescent="0.55000000000000004">
      <c r="B3670" s="8" t="e">
        <f t="shared" si="58"/>
        <v>#N/A</v>
      </c>
      <c r="C3670" s="7"/>
      <c r="D3670" s="6"/>
      <c r="E3670" s="5"/>
      <c r="F3670" s="10"/>
    </row>
    <row r="3671" spans="2:6" ht="14.7" thickBot="1" x14ac:dyDescent="0.55000000000000004">
      <c r="B3671" s="8" t="e">
        <f t="shared" si="58"/>
        <v>#N/A</v>
      </c>
      <c r="C3671" s="7"/>
      <c r="D3671" s="6"/>
      <c r="E3671" s="5"/>
      <c r="F3671" s="10"/>
    </row>
    <row r="3672" spans="2:6" ht="14.7" thickBot="1" x14ac:dyDescent="0.55000000000000004">
      <c r="B3672" s="8" t="e">
        <f t="shared" si="58"/>
        <v>#N/A</v>
      </c>
      <c r="C3672" s="7"/>
      <c r="D3672" s="6"/>
      <c r="E3672" s="5"/>
      <c r="F3672" s="10"/>
    </row>
    <row r="3673" spans="2:6" ht="14.7" thickBot="1" x14ac:dyDescent="0.55000000000000004">
      <c r="B3673" s="8" t="e">
        <f t="shared" si="58"/>
        <v>#N/A</v>
      </c>
      <c r="C3673" s="7"/>
      <c r="D3673" s="6"/>
      <c r="E3673" s="5"/>
      <c r="F3673" s="10"/>
    </row>
    <row r="3674" spans="2:6" ht="14.7" thickBot="1" x14ac:dyDescent="0.55000000000000004">
      <c r="B3674" s="8" t="e">
        <f t="shared" si="58"/>
        <v>#N/A</v>
      </c>
      <c r="C3674" s="7"/>
      <c r="D3674" s="6"/>
      <c r="E3674" s="5"/>
      <c r="F3674" s="10"/>
    </row>
    <row r="3675" spans="2:6" ht="14.7" thickBot="1" x14ac:dyDescent="0.55000000000000004">
      <c r="B3675" s="8" t="e">
        <f t="shared" si="58"/>
        <v>#N/A</v>
      </c>
      <c r="C3675" s="7"/>
      <c r="D3675" s="6"/>
      <c r="E3675" s="5"/>
      <c r="F3675" s="10"/>
    </row>
    <row r="3676" spans="2:6" ht="14.7" thickBot="1" x14ac:dyDescent="0.55000000000000004">
      <c r="B3676" s="8" t="e">
        <f t="shared" si="58"/>
        <v>#N/A</v>
      </c>
      <c r="C3676" s="7"/>
      <c r="D3676" s="6"/>
      <c r="E3676" s="5"/>
      <c r="F3676" s="10"/>
    </row>
    <row r="3677" spans="2:6" ht="14.7" thickBot="1" x14ac:dyDescent="0.55000000000000004">
      <c r="B3677" s="8" t="e">
        <f t="shared" si="58"/>
        <v>#N/A</v>
      </c>
      <c r="C3677" s="7"/>
      <c r="D3677" s="6"/>
      <c r="E3677" s="5"/>
      <c r="F3677" s="10"/>
    </row>
    <row r="3678" spans="2:6" ht="14.7" thickBot="1" x14ac:dyDescent="0.55000000000000004">
      <c r="B3678" s="8" t="e">
        <f t="shared" si="58"/>
        <v>#N/A</v>
      </c>
      <c r="C3678" s="7"/>
      <c r="D3678" s="6"/>
      <c r="E3678" s="5"/>
      <c r="F3678" s="10"/>
    </row>
    <row r="3679" spans="2:6" ht="14.7" thickBot="1" x14ac:dyDescent="0.55000000000000004">
      <c r="B3679" s="8" t="e">
        <f t="shared" si="58"/>
        <v>#N/A</v>
      </c>
      <c r="C3679" s="7"/>
      <c r="D3679" s="6"/>
      <c r="E3679" s="5"/>
      <c r="F3679" s="10"/>
    </row>
    <row r="3680" spans="2:6" ht="14.7" thickBot="1" x14ac:dyDescent="0.55000000000000004">
      <c r="B3680" s="8" t="e">
        <f t="shared" si="58"/>
        <v>#N/A</v>
      </c>
      <c r="C3680" s="7"/>
      <c r="D3680" s="6"/>
      <c r="E3680" s="5"/>
      <c r="F3680" s="10"/>
    </row>
    <row r="3681" spans="2:6" ht="14.7" thickBot="1" x14ac:dyDescent="0.55000000000000004">
      <c r="B3681" s="8" t="e">
        <f t="shared" si="58"/>
        <v>#N/A</v>
      </c>
      <c r="C3681" s="7"/>
      <c r="D3681" s="6"/>
      <c r="E3681" s="5"/>
      <c r="F3681" s="10"/>
    </row>
    <row r="3682" spans="2:6" ht="14.7" thickBot="1" x14ac:dyDescent="0.55000000000000004">
      <c r="B3682" s="8" t="e">
        <f t="shared" si="58"/>
        <v>#N/A</v>
      </c>
      <c r="C3682" s="7"/>
      <c r="D3682" s="6"/>
      <c r="E3682" s="5"/>
      <c r="F3682" s="10"/>
    </row>
    <row r="3683" spans="2:6" ht="14.7" thickBot="1" x14ac:dyDescent="0.55000000000000004">
      <c r="B3683" s="8" t="e">
        <f t="shared" si="58"/>
        <v>#N/A</v>
      </c>
      <c r="C3683" s="7"/>
      <c r="D3683" s="6"/>
      <c r="E3683" s="5"/>
      <c r="F3683" s="10"/>
    </row>
    <row r="3684" spans="2:6" ht="14.7" thickBot="1" x14ac:dyDescent="0.55000000000000004">
      <c r="B3684" s="8" t="e">
        <f t="shared" si="58"/>
        <v>#N/A</v>
      </c>
      <c r="C3684" s="7"/>
      <c r="D3684" s="6"/>
      <c r="E3684" s="5"/>
      <c r="F3684" s="10"/>
    </row>
    <row r="3685" spans="2:6" ht="14.7" thickBot="1" x14ac:dyDescent="0.55000000000000004">
      <c r="B3685" s="8" t="e">
        <f t="shared" si="58"/>
        <v>#N/A</v>
      </c>
      <c r="C3685" s="7"/>
      <c r="D3685" s="6"/>
      <c r="E3685" s="5"/>
      <c r="F3685" s="10"/>
    </row>
    <row r="3686" spans="2:6" ht="14.7" thickBot="1" x14ac:dyDescent="0.55000000000000004">
      <c r="B3686" s="8" t="e">
        <f t="shared" si="58"/>
        <v>#N/A</v>
      </c>
      <c r="C3686" s="7"/>
      <c r="D3686" s="6"/>
      <c r="E3686" s="5"/>
      <c r="F3686" s="10"/>
    </row>
    <row r="3687" spans="2:6" ht="14.7" thickBot="1" x14ac:dyDescent="0.55000000000000004">
      <c r="B3687" s="8" t="e">
        <f t="shared" si="58"/>
        <v>#N/A</v>
      </c>
      <c r="C3687" s="7"/>
      <c r="D3687" s="6"/>
      <c r="E3687" s="5"/>
      <c r="F3687" s="10"/>
    </row>
    <row r="3688" spans="2:6" ht="14.7" thickBot="1" x14ac:dyDescent="0.55000000000000004">
      <c r="B3688" s="8" t="e">
        <f t="shared" si="58"/>
        <v>#N/A</v>
      </c>
      <c r="C3688" s="7"/>
      <c r="D3688" s="6"/>
      <c r="E3688" s="5"/>
      <c r="F3688" s="10"/>
    </row>
    <row r="3689" spans="2:6" ht="14.7" thickBot="1" x14ac:dyDescent="0.55000000000000004">
      <c r="B3689" s="8" t="e">
        <f t="shared" si="58"/>
        <v>#N/A</v>
      </c>
      <c r="C3689" s="7"/>
      <c r="D3689" s="6"/>
      <c r="E3689" s="5"/>
      <c r="F3689" s="10"/>
    </row>
    <row r="3690" spans="2:6" ht="14.7" thickBot="1" x14ac:dyDescent="0.55000000000000004">
      <c r="B3690" s="8" t="e">
        <f t="shared" si="58"/>
        <v>#N/A</v>
      </c>
      <c r="C3690" s="7"/>
      <c r="D3690" s="6"/>
      <c r="E3690" s="5"/>
      <c r="F3690" s="10"/>
    </row>
    <row r="3691" spans="2:6" ht="14.7" thickBot="1" x14ac:dyDescent="0.55000000000000004">
      <c r="B3691" s="8" t="e">
        <f t="shared" si="58"/>
        <v>#N/A</v>
      </c>
      <c r="C3691" s="7"/>
      <c r="D3691" s="6"/>
      <c r="E3691" s="5"/>
      <c r="F3691" s="10"/>
    </row>
    <row r="3692" spans="2:6" ht="14.7" thickBot="1" x14ac:dyDescent="0.55000000000000004">
      <c r="B3692" s="8" t="e">
        <f t="shared" si="58"/>
        <v>#N/A</v>
      </c>
      <c r="C3692" s="7"/>
      <c r="D3692" s="6"/>
      <c r="E3692" s="5"/>
      <c r="F3692" s="10"/>
    </row>
    <row r="3693" spans="2:6" ht="14.7" thickBot="1" x14ac:dyDescent="0.55000000000000004">
      <c r="B3693" s="8" t="e">
        <f t="shared" si="58"/>
        <v>#N/A</v>
      </c>
      <c r="C3693" s="7"/>
      <c r="D3693" s="6"/>
      <c r="E3693" s="5"/>
      <c r="F3693" s="10"/>
    </row>
    <row r="3694" spans="2:6" ht="14.7" thickBot="1" x14ac:dyDescent="0.55000000000000004">
      <c r="B3694" s="8" t="e">
        <f t="shared" si="58"/>
        <v>#N/A</v>
      </c>
      <c r="C3694" s="7"/>
      <c r="D3694" s="6"/>
      <c r="E3694" s="5"/>
      <c r="F3694" s="10"/>
    </row>
    <row r="3695" spans="2:6" ht="14.7" thickBot="1" x14ac:dyDescent="0.55000000000000004">
      <c r="B3695" s="8" t="e">
        <f t="shared" si="58"/>
        <v>#N/A</v>
      </c>
      <c r="C3695" s="7"/>
      <c r="D3695" s="6"/>
      <c r="E3695" s="5"/>
      <c r="F3695" s="10"/>
    </row>
    <row r="3696" spans="2:6" ht="14.7" thickBot="1" x14ac:dyDescent="0.55000000000000004">
      <c r="B3696" s="8" t="e">
        <f t="shared" si="58"/>
        <v>#N/A</v>
      </c>
      <c r="C3696" s="7"/>
      <c r="D3696" s="6"/>
      <c r="E3696" s="5"/>
      <c r="F3696" s="10"/>
    </row>
    <row r="3697" spans="2:6" ht="14.7" thickBot="1" x14ac:dyDescent="0.55000000000000004">
      <c r="B3697" s="8" t="e">
        <f t="shared" si="58"/>
        <v>#N/A</v>
      </c>
      <c r="C3697" s="7"/>
      <c r="D3697" s="6"/>
      <c r="E3697" s="5"/>
      <c r="F3697" s="10"/>
    </row>
    <row r="3698" spans="2:6" ht="14.7" thickBot="1" x14ac:dyDescent="0.55000000000000004">
      <c r="B3698" s="8" t="e">
        <f t="shared" si="58"/>
        <v>#N/A</v>
      </c>
      <c r="C3698" s="7"/>
      <c r="D3698" s="6"/>
      <c r="E3698" s="5"/>
      <c r="F3698" s="10"/>
    </row>
    <row r="3699" spans="2:6" ht="14.7" thickBot="1" x14ac:dyDescent="0.55000000000000004">
      <c r="B3699" s="8" t="e">
        <f t="shared" ref="B3699:B3762" si="59">IF(ISBLANK(D3699),NA(),B3698+1)</f>
        <v>#N/A</v>
      </c>
      <c r="C3699" s="7"/>
      <c r="D3699" s="6"/>
      <c r="E3699" s="5"/>
      <c r="F3699" s="10"/>
    </row>
    <row r="3700" spans="2:6" ht="14.7" thickBot="1" x14ac:dyDescent="0.55000000000000004">
      <c r="B3700" s="8" t="e">
        <f t="shared" si="59"/>
        <v>#N/A</v>
      </c>
      <c r="C3700" s="7"/>
      <c r="D3700" s="6"/>
      <c r="E3700" s="5"/>
      <c r="F3700" s="10"/>
    </row>
    <row r="3701" spans="2:6" ht="14.7" thickBot="1" x14ac:dyDescent="0.55000000000000004">
      <c r="B3701" s="8" t="e">
        <f t="shared" si="59"/>
        <v>#N/A</v>
      </c>
      <c r="C3701" s="7"/>
      <c r="D3701" s="6"/>
      <c r="E3701" s="5"/>
      <c r="F3701" s="10"/>
    </row>
    <row r="3702" spans="2:6" ht="14.7" thickBot="1" x14ac:dyDescent="0.55000000000000004">
      <c r="B3702" s="8" t="e">
        <f t="shared" si="59"/>
        <v>#N/A</v>
      </c>
      <c r="C3702" s="7"/>
      <c r="D3702" s="6"/>
      <c r="E3702" s="5"/>
      <c r="F3702" s="10"/>
    </row>
    <row r="3703" spans="2:6" ht="14.7" thickBot="1" x14ac:dyDescent="0.55000000000000004">
      <c r="B3703" s="8" t="e">
        <f t="shared" si="59"/>
        <v>#N/A</v>
      </c>
      <c r="C3703" s="7"/>
      <c r="D3703" s="6"/>
      <c r="E3703" s="5"/>
      <c r="F3703" s="10"/>
    </row>
    <row r="3704" spans="2:6" ht="14.7" thickBot="1" x14ac:dyDescent="0.55000000000000004">
      <c r="B3704" s="8" t="e">
        <f t="shared" si="59"/>
        <v>#N/A</v>
      </c>
      <c r="C3704" s="7"/>
      <c r="D3704" s="6"/>
      <c r="E3704" s="5"/>
      <c r="F3704" s="10"/>
    </row>
    <row r="3705" spans="2:6" ht="14.7" thickBot="1" x14ac:dyDescent="0.55000000000000004">
      <c r="B3705" s="8" t="e">
        <f t="shared" si="59"/>
        <v>#N/A</v>
      </c>
      <c r="C3705" s="7"/>
      <c r="D3705" s="6"/>
      <c r="E3705" s="5"/>
      <c r="F3705" s="10"/>
    </row>
    <row r="3706" spans="2:6" ht="14.7" thickBot="1" x14ac:dyDescent="0.55000000000000004">
      <c r="B3706" s="8" t="e">
        <f t="shared" si="59"/>
        <v>#N/A</v>
      </c>
      <c r="C3706" s="7"/>
      <c r="D3706" s="6"/>
      <c r="E3706" s="5"/>
      <c r="F3706" s="10"/>
    </row>
    <row r="3707" spans="2:6" ht="14.7" thickBot="1" x14ac:dyDescent="0.55000000000000004">
      <c r="B3707" s="8" t="e">
        <f t="shared" si="59"/>
        <v>#N/A</v>
      </c>
      <c r="C3707" s="7"/>
      <c r="D3707" s="6"/>
      <c r="E3707" s="5"/>
      <c r="F3707" s="10"/>
    </row>
    <row r="3708" spans="2:6" ht="14.7" thickBot="1" x14ac:dyDescent="0.55000000000000004">
      <c r="B3708" s="8" t="e">
        <f t="shared" si="59"/>
        <v>#N/A</v>
      </c>
      <c r="C3708" s="7"/>
      <c r="D3708" s="6"/>
      <c r="E3708" s="5"/>
      <c r="F3708" s="10"/>
    </row>
    <row r="3709" spans="2:6" ht="14.7" thickBot="1" x14ac:dyDescent="0.55000000000000004">
      <c r="B3709" s="8" t="e">
        <f t="shared" si="59"/>
        <v>#N/A</v>
      </c>
      <c r="C3709" s="7"/>
      <c r="D3709" s="6"/>
      <c r="E3709" s="5"/>
      <c r="F3709" s="10"/>
    </row>
    <row r="3710" spans="2:6" ht="14.7" thickBot="1" x14ac:dyDescent="0.55000000000000004">
      <c r="B3710" s="8" t="e">
        <f t="shared" si="59"/>
        <v>#N/A</v>
      </c>
      <c r="C3710" s="7"/>
      <c r="D3710" s="6"/>
      <c r="E3710" s="5"/>
      <c r="F3710" s="10"/>
    </row>
    <row r="3711" spans="2:6" ht="14.7" thickBot="1" x14ac:dyDescent="0.55000000000000004">
      <c r="B3711" s="8" t="e">
        <f t="shared" si="59"/>
        <v>#N/A</v>
      </c>
      <c r="C3711" s="7"/>
      <c r="D3711" s="6"/>
      <c r="E3711" s="5"/>
      <c r="F3711" s="10"/>
    </row>
    <row r="3712" spans="2:6" ht="14.7" thickBot="1" x14ac:dyDescent="0.55000000000000004">
      <c r="B3712" s="8" t="e">
        <f t="shared" si="59"/>
        <v>#N/A</v>
      </c>
      <c r="C3712" s="7"/>
      <c r="D3712" s="6"/>
      <c r="E3712" s="5"/>
      <c r="F3712" s="10"/>
    </row>
    <row r="3713" spans="2:6" ht="14.7" thickBot="1" x14ac:dyDescent="0.55000000000000004">
      <c r="B3713" s="8" t="e">
        <f t="shared" si="59"/>
        <v>#N/A</v>
      </c>
      <c r="C3713" s="7"/>
      <c r="D3713" s="6"/>
      <c r="E3713" s="5"/>
      <c r="F3713" s="10"/>
    </row>
    <row r="3714" spans="2:6" ht="14.7" thickBot="1" x14ac:dyDescent="0.55000000000000004">
      <c r="B3714" s="8" t="e">
        <f t="shared" si="59"/>
        <v>#N/A</v>
      </c>
      <c r="C3714" s="7"/>
      <c r="D3714" s="6"/>
      <c r="E3714" s="5"/>
      <c r="F3714" s="10"/>
    </row>
    <row r="3715" spans="2:6" ht="14.7" thickBot="1" x14ac:dyDescent="0.55000000000000004">
      <c r="B3715" s="8" t="e">
        <f t="shared" si="59"/>
        <v>#N/A</v>
      </c>
      <c r="C3715" s="7"/>
      <c r="D3715" s="6"/>
      <c r="E3715" s="5"/>
      <c r="F3715" s="10"/>
    </row>
    <row r="3716" spans="2:6" ht="14.7" thickBot="1" x14ac:dyDescent="0.55000000000000004">
      <c r="B3716" s="8" t="e">
        <f t="shared" si="59"/>
        <v>#N/A</v>
      </c>
      <c r="C3716" s="7"/>
      <c r="D3716" s="6"/>
      <c r="E3716" s="5"/>
      <c r="F3716" s="10"/>
    </row>
    <row r="3717" spans="2:6" ht="14.7" thickBot="1" x14ac:dyDescent="0.55000000000000004">
      <c r="B3717" s="8" t="e">
        <f t="shared" si="59"/>
        <v>#N/A</v>
      </c>
      <c r="C3717" s="7"/>
      <c r="D3717" s="6"/>
      <c r="E3717" s="5"/>
      <c r="F3717" s="10"/>
    </row>
    <row r="3718" spans="2:6" ht="14.7" thickBot="1" x14ac:dyDescent="0.55000000000000004">
      <c r="B3718" s="8" t="e">
        <f t="shared" si="59"/>
        <v>#N/A</v>
      </c>
      <c r="C3718" s="7"/>
      <c r="D3718" s="6"/>
      <c r="E3718" s="5"/>
      <c r="F3718" s="10"/>
    </row>
    <row r="3719" spans="2:6" ht="14.7" thickBot="1" x14ac:dyDescent="0.55000000000000004">
      <c r="B3719" s="8" t="e">
        <f t="shared" si="59"/>
        <v>#N/A</v>
      </c>
      <c r="C3719" s="7"/>
      <c r="D3719" s="6"/>
      <c r="E3719" s="5"/>
      <c r="F3719" s="10"/>
    </row>
    <row r="3720" spans="2:6" ht="14.7" thickBot="1" x14ac:dyDescent="0.55000000000000004">
      <c r="B3720" s="8" t="e">
        <f t="shared" si="59"/>
        <v>#N/A</v>
      </c>
      <c r="C3720" s="7"/>
      <c r="D3720" s="6"/>
      <c r="E3720" s="5"/>
      <c r="F3720" s="10"/>
    </row>
    <row r="3721" spans="2:6" ht="14.7" thickBot="1" x14ac:dyDescent="0.55000000000000004">
      <c r="B3721" s="8" t="e">
        <f t="shared" si="59"/>
        <v>#N/A</v>
      </c>
      <c r="C3721" s="7"/>
      <c r="D3721" s="6"/>
      <c r="E3721" s="5"/>
      <c r="F3721" s="10"/>
    </row>
    <row r="3722" spans="2:6" ht="14.7" thickBot="1" x14ac:dyDescent="0.55000000000000004">
      <c r="B3722" s="8" t="e">
        <f t="shared" si="59"/>
        <v>#N/A</v>
      </c>
      <c r="C3722" s="7"/>
      <c r="D3722" s="6"/>
      <c r="E3722" s="5"/>
      <c r="F3722" s="10"/>
    </row>
    <row r="3723" spans="2:6" ht="14.7" thickBot="1" x14ac:dyDescent="0.55000000000000004">
      <c r="B3723" s="8" t="e">
        <f t="shared" si="59"/>
        <v>#N/A</v>
      </c>
      <c r="C3723" s="7"/>
      <c r="D3723" s="6"/>
      <c r="E3723" s="5"/>
      <c r="F3723" s="10"/>
    </row>
    <row r="3724" spans="2:6" ht="14.7" thickBot="1" x14ac:dyDescent="0.55000000000000004">
      <c r="B3724" s="8" t="e">
        <f t="shared" si="59"/>
        <v>#N/A</v>
      </c>
      <c r="C3724" s="7"/>
      <c r="D3724" s="6"/>
      <c r="E3724" s="5"/>
      <c r="F3724" s="10"/>
    </row>
    <row r="3725" spans="2:6" ht="14.7" thickBot="1" x14ac:dyDescent="0.55000000000000004">
      <c r="B3725" s="8" t="e">
        <f t="shared" si="59"/>
        <v>#N/A</v>
      </c>
      <c r="C3725" s="7"/>
      <c r="D3725" s="6"/>
      <c r="E3725" s="5"/>
      <c r="F3725" s="10"/>
    </row>
    <row r="3726" spans="2:6" ht="14.7" thickBot="1" x14ac:dyDescent="0.55000000000000004">
      <c r="B3726" s="8" t="e">
        <f t="shared" si="59"/>
        <v>#N/A</v>
      </c>
      <c r="C3726" s="7"/>
      <c r="D3726" s="6"/>
      <c r="E3726" s="5"/>
      <c r="F3726" s="10"/>
    </row>
    <row r="3727" spans="2:6" ht="14.7" thickBot="1" x14ac:dyDescent="0.55000000000000004">
      <c r="B3727" s="8" t="e">
        <f t="shared" si="59"/>
        <v>#N/A</v>
      </c>
      <c r="C3727" s="7"/>
      <c r="D3727" s="6"/>
      <c r="E3727" s="5"/>
      <c r="F3727" s="10"/>
    </row>
    <row r="3728" spans="2:6" ht="14.7" thickBot="1" x14ac:dyDescent="0.55000000000000004">
      <c r="B3728" s="8" t="e">
        <f t="shared" si="59"/>
        <v>#N/A</v>
      </c>
      <c r="C3728" s="7"/>
      <c r="D3728" s="6"/>
      <c r="E3728" s="5"/>
      <c r="F3728" s="10"/>
    </row>
    <row r="3729" spans="2:6" ht="14.7" thickBot="1" x14ac:dyDescent="0.55000000000000004">
      <c r="B3729" s="8" t="e">
        <f t="shared" si="59"/>
        <v>#N/A</v>
      </c>
      <c r="C3729" s="7"/>
      <c r="D3729" s="6"/>
      <c r="E3729" s="5"/>
      <c r="F3729" s="10"/>
    </row>
    <row r="3730" spans="2:6" ht="14.7" thickBot="1" x14ac:dyDescent="0.55000000000000004">
      <c r="B3730" s="8" t="e">
        <f t="shared" si="59"/>
        <v>#N/A</v>
      </c>
      <c r="C3730" s="7"/>
      <c r="D3730" s="6"/>
      <c r="E3730" s="5"/>
      <c r="F3730" s="10"/>
    </row>
    <row r="3731" spans="2:6" ht="14.7" thickBot="1" x14ac:dyDescent="0.55000000000000004">
      <c r="B3731" s="8" t="e">
        <f t="shared" si="59"/>
        <v>#N/A</v>
      </c>
      <c r="C3731" s="7"/>
      <c r="D3731" s="6"/>
      <c r="E3731" s="5"/>
      <c r="F3731" s="10"/>
    </row>
    <row r="3732" spans="2:6" ht="14.7" thickBot="1" x14ac:dyDescent="0.55000000000000004">
      <c r="B3732" s="8" t="e">
        <f t="shared" si="59"/>
        <v>#N/A</v>
      </c>
      <c r="C3732" s="7"/>
      <c r="D3732" s="6"/>
      <c r="E3732" s="5"/>
      <c r="F3732" s="10"/>
    </row>
    <row r="3733" spans="2:6" ht="14.7" thickBot="1" x14ac:dyDescent="0.55000000000000004">
      <c r="B3733" s="8" t="e">
        <f t="shared" si="59"/>
        <v>#N/A</v>
      </c>
      <c r="C3733" s="7"/>
      <c r="D3733" s="6"/>
      <c r="E3733" s="5"/>
      <c r="F3733" s="10"/>
    </row>
    <row r="3734" spans="2:6" ht="14.7" thickBot="1" x14ac:dyDescent="0.55000000000000004">
      <c r="B3734" s="8" t="e">
        <f t="shared" si="59"/>
        <v>#N/A</v>
      </c>
      <c r="C3734" s="7"/>
      <c r="D3734" s="6"/>
      <c r="E3734" s="5"/>
      <c r="F3734" s="10"/>
    </row>
    <row r="3735" spans="2:6" ht="14.7" thickBot="1" x14ac:dyDescent="0.55000000000000004">
      <c r="B3735" s="8" t="e">
        <f t="shared" si="59"/>
        <v>#N/A</v>
      </c>
      <c r="C3735" s="7"/>
      <c r="D3735" s="6"/>
      <c r="E3735" s="5"/>
      <c r="F3735" s="10"/>
    </row>
    <row r="3736" spans="2:6" ht="14.7" thickBot="1" x14ac:dyDescent="0.55000000000000004">
      <c r="B3736" s="8" t="e">
        <f t="shared" si="59"/>
        <v>#N/A</v>
      </c>
      <c r="C3736" s="7"/>
      <c r="D3736" s="6"/>
      <c r="E3736" s="5"/>
      <c r="F3736" s="10"/>
    </row>
    <row r="3737" spans="2:6" ht="14.7" thickBot="1" x14ac:dyDescent="0.55000000000000004">
      <c r="B3737" s="8" t="e">
        <f t="shared" si="59"/>
        <v>#N/A</v>
      </c>
      <c r="C3737" s="7"/>
      <c r="D3737" s="6"/>
      <c r="E3737" s="5"/>
      <c r="F3737" s="10"/>
    </row>
    <row r="3738" spans="2:6" ht="14.7" thickBot="1" x14ac:dyDescent="0.55000000000000004">
      <c r="B3738" s="8" t="e">
        <f t="shared" si="59"/>
        <v>#N/A</v>
      </c>
      <c r="C3738" s="7"/>
      <c r="D3738" s="6"/>
      <c r="E3738" s="5"/>
      <c r="F3738" s="10"/>
    </row>
    <row r="3739" spans="2:6" ht="14.7" thickBot="1" x14ac:dyDescent="0.55000000000000004">
      <c r="B3739" s="8" t="e">
        <f t="shared" si="59"/>
        <v>#N/A</v>
      </c>
      <c r="C3739" s="7"/>
      <c r="D3739" s="6"/>
      <c r="E3739" s="5"/>
      <c r="F3739" s="10"/>
    </row>
    <row r="3740" spans="2:6" ht="14.7" thickBot="1" x14ac:dyDescent="0.55000000000000004">
      <c r="B3740" s="8" t="e">
        <f t="shared" si="59"/>
        <v>#N/A</v>
      </c>
      <c r="C3740" s="7"/>
      <c r="D3740" s="6"/>
      <c r="E3740" s="5"/>
      <c r="F3740" s="10"/>
    </row>
    <row r="3741" spans="2:6" ht="14.7" thickBot="1" x14ac:dyDescent="0.55000000000000004">
      <c r="B3741" s="8" t="e">
        <f t="shared" si="59"/>
        <v>#N/A</v>
      </c>
      <c r="C3741" s="7"/>
      <c r="D3741" s="6"/>
      <c r="E3741" s="5"/>
      <c r="F3741" s="10"/>
    </row>
    <row r="3742" spans="2:6" ht="14.7" thickBot="1" x14ac:dyDescent="0.55000000000000004">
      <c r="B3742" s="8" t="e">
        <f t="shared" si="59"/>
        <v>#N/A</v>
      </c>
      <c r="C3742" s="7"/>
      <c r="D3742" s="6"/>
      <c r="E3742" s="5"/>
      <c r="F3742" s="10"/>
    </row>
    <row r="3743" spans="2:6" ht="14.7" thickBot="1" x14ac:dyDescent="0.55000000000000004">
      <c r="B3743" s="8" t="e">
        <f t="shared" si="59"/>
        <v>#N/A</v>
      </c>
      <c r="C3743" s="7"/>
      <c r="D3743" s="6"/>
      <c r="E3743" s="5"/>
      <c r="F3743" s="10"/>
    </row>
    <row r="3744" spans="2:6" ht="14.7" thickBot="1" x14ac:dyDescent="0.55000000000000004">
      <c r="B3744" s="8" t="e">
        <f t="shared" si="59"/>
        <v>#N/A</v>
      </c>
      <c r="C3744" s="7"/>
      <c r="D3744" s="6"/>
      <c r="E3744" s="5"/>
      <c r="F3744" s="10"/>
    </row>
    <row r="3745" spans="2:6" ht="14.7" thickBot="1" x14ac:dyDescent="0.55000000000000004">
      <c r="B3745" s="8" t="e">
        <f t="shared" si="59"/>
        <v>#N/A</v>
      </c>
      <c r="C3745" s="7"/>
      <c r="D3745" s="6"/>
      <c r="E3745" s="5"/>
      <c r="F3745" s="10"/>
    </row>
    <row r="3746" spans="2:6" ht="14.7" thickBot="1" x14ac:dyDescent="0.55000000000000004">
      <c r="B3746" s="8" t="e">
        <f t="shared" si="59"/>
        <v>#N/A</v>
      </c>
      <c r="C3746" s="7"/>
      <c r="D3746" s="6"/>
      <c r="E3746" s="5"/>
      <c r="F3746" s="10"/>
    </row>
    <row r="3747" spans="2:6" ht="14.7" thickBot="1" x14ac:dyDescent="0.55000000000000004">
      <c r="B3747" s="8" t="e">
        <f t="shared" si="59"/>
        <v>#N/A</v>
      </c>
      <c r="C3747" s="7"/>
      <c r="D3747" s="6"/>
      <c r="E3747" s="5"/>
      <c r="F3747" s="10"/>
    </row>
    <row r="3748" spans="2:6" ht="14.7" thickBot="1" x14ac:dyDescent="0.55000000000000004">
      <c r="B3748" s="8" t="e">
        <f t="shared" si="59"/>
        <v>#N/A</v>
      </c>
      <c r="C3748" s="7"/>
      <c r="D3748" s="6"/>
      <c r="E3748" s="5"/>
      <c r="F3748" s="10"/>
    </row>
    <row r="3749" spans="2:6" ht="14.7" thickBot="1" x14ac:dyDescent="0.55000000000000004">
      <c r="B3749" s="8" t="e">
        <f t="shared" si="59"/>
        <v>#N/A</v>
      </c>
      <c r="C3749" s="7"/>
      <c r="D3749" s="6"/>
      <c r="E3749" s="5"/>
      <c r="F3749" s="10"/>
    </row>
    <row r="3750" spans="2:6" ht="14.7" thickBot="1" x14ac:dyDescent="0.55000000000000004">
      <c r="B3750" s="8" t="e">
        <f t="shared" si="59"/>
        <v>#N/A</v>
      </c>
      <c r="C3750" s="7"/>
      <c r="D3750" s="6"/>
      <c r="E3750" s="5"/>
      <c r="F3750" s="10"/>
    </row>
    <row r="3751" spans="2:6" ht="14.7" thickBot="1" x14ac:dyDescent="0.55000000000000004">
      <c r="B3751" s="8" t="e">
        <f t="shared" si="59"/>
        <v>#N/A</v>
      </c>
      <c r="C3751" s="7"/>
      <c r="D3751" s="6"/>
      <c r="E3751" s="5"/>
      <c r="F3751" s="10"/>
    </row>
    <row r="3752" spans="2:6" ht="14.7" thickBot="1" x14ac:dyDescent="0.55000000000000004">
      <c r="B3752" s="8" t="e">
        <f t="shared" si="59"/>
        <v>#N/A</v>
      </c>
      <c r="C3752" s="7"/>
      <c r="D3752" s="6"/>
      <c r="E3752" s="5"/>
      <c r="F3752" s="10"/>
    </row>
    <row r="3753" spans="2:6" ht="14.7" thickBot="1" x14ac:dyDescent="0.55000000000000004">
      <c r="B3753" s="8" t="e">
        <f t="shared" si="59"/>
        <v>#N/A</v>
      </c>
      <c r="C3753" s="7"/>
      <c r="D3753" s="6"/>
      <c r="E3753" s="5"/>
      <c r="F3753" s="10"/>
    </row>
    <row r="3754" spans="2:6" ht="14.7" thickBot="1" x14ac:dyDescent="0.55000000000000004">
      <c r="B3754" s="8" t="e">
        <f t="shared" si="59"/>
        <v>#N/A</v>
      </c>
      <c r="C3754" s="7"/>
      <c r="D3754" s="6"/>
      <c r="E3754" s="5"/>
      <c r="F3754" s="10"/>
    </row>
    <row r="3755" spans="2:6" ht="14.7" thickBot="1" x14ac:dyDescent="0.55000000000000004">
      <c r="B3755" s="8" t="e">
        <f t="shared" si="59"/>
        <v>#N/A</v>
      </c>
      <c r="C3755" s="7"/>
      <c r="D3755" s="6"/>
      <c r="E3755" s="5"/>
      <c r="F3755" s="10"/>
    </row>
    <row r="3756" spans="2:6" ht="14.7" thickBot="1" x14ac:dyDescent="0.55000000000000004">
      <c r="B3756" s="8" t="e">
        <f t="shared" si="59"/>
        <v>#N/A</v>
      </c>
      <c r="C3756" s="7"/>
      <c r="D3756" s="6"/>
      <c r="E3756" s="5"/>
      <c r="F3756" s="10"/>
    </row>
    <row r="3757" spans="2:6" ht="14.7" thickBot="1" x14ac:dyDescent="0.55000000000000004">
      <c r="B3757" s="8" t="e">
        <f t="shared" si="59"/>
        <v>#N/A</v>
      </c>
      <c r="C3757" s="7"/>
      <c r="D3757" s="6"/>
      <c r="E3757" s="5"/>
      <c r="F3757" s="10"/>
    </row>
    <row r="3758" spans="2:6" ht="14.7" thickBot="1" x14ac:dyDescent="0.55000000000000004">
      <c r="B3758" s="8" t="e">
        <f t="shared" si="59"/>
        <v>#N/A</v>
      </c>
      <c r="C3758" s="7"/>
      <c r="D3758" s="6"/>
      <c r="E3758" s="5"/>
      <c r="F3758" s="10"/>
    </row>
    <row r="3759" spans="2:6" ht="14.7" thickBot="1" x14ac:dyDescent="0.55000000000000004">
      <c r="B3759" s="8" t="e">
        <f t="shared" si="59"/>
        <v>#N/A</v>
      </c>
      <c r="C3759" s="7"/>
      <c r="D3759" s="6"/>
      <c r="E3759" s="5"/>
      <c r="F3759" s="10"/>
    </row>
    <row r="3760" spans="2:6" ht="14.7" thickBot="1" x14ac:dyDescent="0.55000000000000004">
      <c r="B3760" s="8" t="e">
        <f t="shared" si="59"/>
        <v>#N/A</v>
      </c>
      <c r="C3760" s="7"/>
      <c r="D3760" s="6"/>
      <c r="E3760" s="5"/>
      <c r="F3760" s="10"/>
    </row>
    <row r="3761" spans="2:6" ht="14.7" thickBot="1" x14ac:dyDescent="0.55000000000000004">
      <c r="B3761" s="8" t="e">
        <f t="shared" si="59"/>
        <v>#N/A</v>
      </c>
      <c r="C3761" s="7"/>
      <c r="D3761" s="6"/>
      <c r="E3761" s="5"/>
      <c r="F3761" s="10"/>
    </row>
    <row r="3762" spans="2:6" ht="14.7" thickBot="1" x14ac:dyDescent="0.55000000000000004">
      <c r="B3762" s="8" t="e">
        <f t="shared" si="59"/>
        <v>#N/A</v>
      </c>
      <c r="C3762" s="7"/>
      <c r="D3762" s="6"/>
      <c r="E3762" s="5"/>
      <c r="F3762" s="10"/>
    </row>
    <row r="3763" spans="2:6" ht="14.7" thickBot="1" x14ac:dyDescent="0.55000000000000004">
      <c r="B3763" s="8" t="e">
        <f t="shared" ref="B3763:B3826" si="60">IF(ISBLANK(D3763),NA(),B3762+1)</f>
        <v>#N/A</v>
      </c>
      <c r="C3763" s="7"/>
      <c r="D3763" s="6"/>
      <c r="E3763" s="5"/>
      <c r="F3763" s="10"/>
    </row>
    <row r="3764" spans="2:6" ht="14.7" thickBot="1" x14ac:dyDescent="0.55000000000000004">
      <c r="B3764" s="8" t="e">
        <f t="shared" si="60"/>
        <v>#N/A</v>
      </c>
      <c r="C3764" s="7"/>
      <c r="D3764" s="6"/>
      <c r="E3764" s="5"/>
      <c r="F3764" s="10"/>
    </row>
    <row r="3765" spans="2:6" ht="14.7" thickBot="1" x14ac:dyDescent="0.55000000000000004">
      <c r="B3765" s="8" t="e">
        <f t="shared" si="60"/>
        <v>#N/A</v>
      </c>
      <c r="C3765" s="7"/>
      <c r="D3765" s="6"/>
      <c r="E3765" s="5"/>
      <c r="F3765" s="10"/>
    </row>
    <row r="3766" spans="2:6" ht="14.7" thickBot="1" x14ac:dyDescent="0.55000000000000004">
      <c r="B3766" s="8" t="e">
        <f t="shared" si="60"/>
        <v>#N/A</v>
      </c>
      <c r="C3766" s="7"/>
      <c r="D3766" s="6"/>
      <c r="E3766" s="5"/>
      <c r="F3766" s="10"/>
    </row>
    <row r="3767" spans="2:6" ht="14.7" thickBot="1" x14ac:dyDescent="0.55000000000000004">
      <c r="B3767" s="8" t="e">
        <f t="shared" si="60"/>
        <v>#N/A</v>
      </c>
      <c r="C3767" s="7"/>
      <c r="D3767" s="6"/>
      <c r="E3767" s="5"/>
      <c r="F3767" s="10"/>
    </row>
    <row r="3768" spans="2:6" ht="14.7" thickBot="1" x14ac:dyDescent="0.55000000000000004">
      <c r="B3768" s="8" t="e">
        <f t="shared" si="60"/>
        <v>#N/A</v>
      </c>
      <c r="C3768" s="7"/>
      <c r="D3768" s="6"/>
      <c r="E3768" s="5"/>
      <c r="F3768" s="10"/>
    </row>
    <row r="3769" spans="2:6" ht="14.7" thickBot="1" x14ac:dyDescent="0.55000000000000004">
      <c r="B3769" s="8" t="e">
        <f t="shared" si="60"/>
        <v>#N/A</v>
      </c>
      <c r="C3769" s="7"/>
      <c r="D3769" s="6"/>
      <c r="E3769" s="5"/>
      <c r="F3769" s="10"/>
    </row>
    <row r="3770" spans="2:6" ht="14.7" thickBot="1" x14ac:dyDescent="0.55000000000000004">
      <c r="B3770" s="8" t="e">
        <f t="shared" si="60"/>
        <v>#N/A</v>
      </c>
      <c r="C3770" s="7"/>
      <c r="D3770" s="6"/>
      <c r="E3770" s="5"/>
      <c r="F3770" s="10"/>
    </row>
    <row r="3771" spans="2:6" ht="14.7" thickBot="1" x14ac:dyDescent="0.55000000000000004">
      <c r="B3771" s="8" t="e">
        <f t="shared" si="60"/>
        <v>#N/A</v>
      </c>
      <c r="C3771" s="7"/>
      <c r="D3771" s="6"/>
      <c r="E3771" s="5"/>
      <c r="F3771" s="10"/>
    </row>
    <row r="3772" spans="2:6" ht="14.7" thickBot="1" x14ac:dyDescent="0.55000000000000004">
      <c r="B3772" s="8" t="e">
        <f t="shared" si="60"/>
        <v>#N/A</v>
      </c>
      <c r="C3772" s="7"/>
      <c r="D3772" s="6"/>
      <c r="E3772" s="5"/>
      <c r="F3772" s="10"/>
    </row>
    <row r="3773" spans="2:6" ht="14.7" thickBot="1" x14ac:dyDescent="0.55000000000000004">
      <c r="B3773" s="8" t="e">
        <f t="shared" si="60"/>
        <v>#N/A</v>
      </c>
      <c r="C3773" s="7"/>
      <c r="D3773" s="6"/>
      <c r="E3773" s="5"/>
      <c r="F3773" s="10"/>
    </row>
    <row r="3774" spans="2:6" ht="14.7" thickBot="1" x14ac:dyDescent="0.55000000000000004">
      <c r="B3774" s="8" t="e">
        <f t="shared" si="60"/>
        <v>#N/A</v>
      </c>
      <c r="C3774" s="7"/>
      <c r="D3774" s="6"/>
      <c r="E3774" s="5"/>
      <c r="F3774" s="10"/>
    </row>
    <row r="3775" spans="2:6" ht="14.7" thickBot="1" x14ac:dyDescent="0.55000000000000004">
      <c r="B3775" s="8" t="e">
        <f t="shared" si="60"/>
        <v>#N/A</v>
      </c>
      <c r="C3775" s="7"/>
      <c r="D3775" s="6"/>
      <c r="E3775" s="5"/>
      <c r="F3775" s="10"/>
    </row>
    <row r="3776" spans="2:6" ht="14.7" thickBot="1" x14ac:dyDescent="0.55000000000000004">
      <c r="B3776" s="8" t="e">
        <f t="shared" si="60"/>
        <v>#N/A</v>
      </c>
      <c r="C3776" s="7"/>
      <c r="D3776" s="6"/>
      <c r="E3776" s="5"/>
      <c r="F3776" s="10"/>
    </row>
    <row r="3777" spans="2:6" ht="14.7" thickBot="1" x14ac:dyDescent="0.55000000000000004">
      <c r="B3777" s="8" t="e">
        <f t="shared" si="60"/>
        <v>#N/A</v>
      </c>
      <c r="C3777" s="7"/>
      <c r="D3777" s="6"/>
      <c r="E3777" s="5"/>
      <c r="F3777" s="10"/>
    </row>
    <row r="3778" spans="2:6" ht="14.7" thickBot="1" x14ac:dyDescent="0.55000000000000004">
      <c r="B3778" s="8" t="e">
        <f t="shared" si="60"/>
        <v>#N/A</v>
      </c>
      <c r="C3778" s="7"/>
      <c r="D3778" s="6"/>
      <c r="E3778" s="5"/>
      <c r="F3778" s="10"/>
    </row>
    <row r="3779" spans="2:6" ht="14.7" thickBot="1" x14ac:dyDescent="0.55000000000000004">
      <c r="B3779" s="8" t="e">
        <f t="shared" si="60"/>
        <v>#N/A</v>
      </c>
      <c r="C3779" s="7"/>
      <c r="D3779" s="6"/>
      <c r="E3779" s="5"/>
      <c r="F3779" s="10"/>
    </row>
    <row r="3780" spans="2:6" ht="14.7" thickBot="1" x14ac:dyDescent="0.55000000000000004">
      <c r="B3780" s="8" t="e">
        <f t="shared" si="60"/>
        <v>#N/A</v>
      </c>
      <c r="C3780" s="7"/>
      <c r="D3780" s="6"/>
      <c r="E3780" s="5"/>
      <c r="F3780" s="10"/>
    </row>
    <row r="3781" spans="2:6" ht="14.7" thickBot="1" x14ac:dyDescent="0.55000000000000004">
      <c r="B3781" s="8" t="e">
        <f t="shared" si="60"/>
        <v>#N/A</v>
      </c>
      <c r="C3781" s="7"/>
      <c r="D3781" s="6"/>
      <c r="E3781" s="5"/>
      <c r="F3781" s="10"/>
    </row>
    <row r="3782" spans="2:6" ht="14.7" thickBot="1" x14ac:dyDescent="0.55000000000000004">
      <c r="B3782" s="8" t="e">
        <f t="shared" si="60"/>
        <v>#N/A</v>
      </c>
      <c r="C3782" s="7"/>
      <c r="D3782" s="6"/>
      <c r="E3782" s="5"/>
      <c r="F3782" s="10"/>
    </row>
    <row r="3783" spans="2:6" ht="14.7" thickBot="1" x14ac:dyDescent="0.55000000000000004">
      <c r="B3783" s="8" t="e">
        <f t="shared" si="60"/>
        <v>#N/A</v>
      </c>
      <c r="C3783" s="7"/>
      <c r="D3783" s="6"/>
      <c r="E3783" s="5"/>
      <c r="F3783" s="10"/>
    </row>
    <row r="3784" spans="2:6" ht="14.7" thickBot="1" x14ac:dyDescent="0.55000000000000004">
      <c r="B3784" s="8" t="e">
        <f t="shared" si="60"/>
        <v>#N/A</v>
      </c>
      <c r="C3784" s="7"/>
      <c r="D3784" s="6"/>
      <c r="E3784" s="5"/>
      <c r="F3784" s="10"/>
    </row>
    <row r="3785" spans="2:6" ht="14.7" thickBot="1" x14ac:dyDescent="0.55000000000000004">
      <c r="B3785" s="8" t="e">
        <f t="shared" si="60"/>
        <v>#N/A</v>
      </c>
      <c r="C3785" s="7"/>
      <c r="D3785" s="6"/>
      <c r="E3785" s="5"/>
      <c r="F3785" s="10"/>
    </row>
    <row r="3786" spans="2:6" ht="14.7" thickBot="1" x14ac:dyDescent="0.55000000000000004">
      <c r="B3786" s="8" t="e">
        <f t="shared" si="60"/>
        <v>#N/A</v>
      </c>
      <c r="C3786" s="7"/>
      <c r="D3786" s="6"/>
      <c r="E3786" s="5"/>
      <c r="F3786" s="10"/>
    </row>
    <row r="3787" spans="2:6" ht="14.7" thickBot="1" x14ac:dyDescent="0.55000000000000004">
      <c r="B3787" s="8" t="e">
        <f t="shared" si="60"/>
        <v>#N/A</v>
      </c>
      <c r="C3787" s="7"/>
      <c r="D3787" s="6"/>
      <c r="E3787" s="5"/>
      <c r="F3787" s="10"/>
    </row>
    <row r="3788" spans="2:6" ht="14.7" thickBot="1" x14ac:dyDescent="0.55000000000000004">
      <c r="B3788" s="8" t="e">
        <f t="shared" si="60"/>
        <v>#N/A</v>
      </c>
      <c r="C3788" s="7"/>
      <c r="D3788" s="6"/>
      <c r="E3788" s="5"/>
      <c r="F3788" s="10"/>
    </row>
    <row r="3789" spans="2:6" ht="14.7" thickBot="1" x14ac:dyDescent="0.55000000000000004">
      <c r="B3789" s="8" t="e">
        <f t="shared" si="60"/>
        <v>#N/A</v>
      </c>
      <c r="C3789" s="7"/>
      <c r="D3789" s="6"/>
      <c r="E3789" s="5"/>
      <c r="F3789" s="10"/>
    </row>
    <row r="3790" spans="2:6" ht="14.7" thickBot="1" x14ac:dyDescent="0.55000000000000004">
      <c r="B3790" s="8" t="e">
        <f t="shared" si="60"/>
        <v>#N/A</v>
      </c>
      <c r="C3790" s="7"/>
      <c r="D3790" s="6"/>
      <c r="E3790" s="5"/>
      <c r="F3790" s="10"/>
    </row>
    <row r="3791" spans="2:6" ht="14.7" thickBot="1" x14ac:dyDescent="0.55000000000000004">
      <c r="B3791" s="8" t="e">
        <f t="shared" si="60"/>
        <v>#N/A</v>
      </c>
      <c r="C3791" s="7"/>
      <c r="D3791" s="6"/>
      <c r="E3791" s="5"/>
      <c r="F3791" s="10"/>
    </row>
    <row r="3792" spans="2:6" ht="14.7" thickBot="1" x14ac:dyDescent="0.55000000000000004">
      <c r="B3792" s="8" t="e">
        <f t="shared" si="60"/>
        <v>#N/A</v>
      </c>
      <c r="C3792" s="7"/>
      <c r="D3792" s="6"/>
      <c r="E3792" s="5"/>
      <c r="F3792" s="10"/>
    </row>
    <row r="3793" spans="2:6" ht="14.7" thickBot="1" x14ac:dyDescent="0.55000000000000004">
      <c r="B3793" s="8" t="e">
        <f t="shared" si="60"/>
        <v>#N/A</v>
      </c>
      <c r="C3793" s="7"/>
      <c r="D3793" s="6"/>
      <c r="E3793" s="5"/>
      <c r="F3793" s="10"/>
    </row>
    <row r="3794" spans="2:6" ht="14.7" thickBot="1" x14ac:dyDescent="0.55000000000000004">
      <c r="B3794" s="8" t="e">
        <f t="shared" si="60"/>
        <v>#N/A</v>
      </c>
      <c r="C3794" s="7"/>
      <c r="D3794" s="6"/>
      <c r="E3794" s="5"/>
      <c r="F3794" s="10"/>
    </row>
    <row r="3795" spans="2:6" ht="14.7" thickBot="1" x14ac:dyDescent="0.55000000000000004">
      <c r="B3795" s="8" t="e">
        <f t="shared" si="60"/>
        <v>#N/A</v>
      </c>
      <c r="C3795" s="7"/>
      <c r="D3795" s="6"/>
      <c r="E3795" s="5"/>
      <c r="F3795" s="10"/>
    </row>
    <row r="3796" spans="2:6" ht="14.7" thickBot="1" x14ac:dyDescent="0.55000000000000004">
      <c r="B3796" s="8" t="e">
        <f t="shared" si="60"/>
        <v>#N/A</v>
      </c>
      <c r="C3796" s="7"/>
      <c r="D3796" s="6"/>
      <c r="E3796" s="5"/>
      <c r="F3796" s="10"/>
    </row>
    <row r="3797" spans="2:6" ht="14.7" thickBot="1" x14ac:dyDescent="0.55000000000000004">
      <c r="B3797" s="8" t="e">
        <f t="shared" si="60"/>
        <v>#N/A</v>
      </c>
      <c r="C3797" s="7"/>
      <c r="D3797" s="6"/>
      <c r="E3797" s="5"/>
      <c r="F3797" s="10"/>
    </row>
    <row r="3798" spans="2:6" ht="14.7" thickBot="1" x14ac:dyDescent="0.55000000000000004">
      <c r="B3798" s="8" t="e">
        <f t="shared" si="60"/>
        <v>#N/A</v>
      </c>
      <c r="C3798" s="7"/>
      <c r="D3798" s="6"/>
      <c r="E3798" s="5"/>
      <c r="F3798" s="10"/>
    </row>
    <row r="3799" spans="2:6" ht="14.7" thickBot="1" x14ac:dyDescent="0.55000000000000004">
      <c r="B3799" s="8" t="e">
        <f t="shared" si="60"/>
        <v>#N/A</v>
      </c>
      <c r="C3799" s="7"/>
      <c r="D3799" s="6"/>
      <c r="E3799" s="5"/>
      <c r="F3799" s="10"/>
    </row>
    <row r="3800" spans="2:6" ht="14.7" thickBot="1" x14ac:dyDescent="0.55000000000000004">
      <c r="B3800" s="8" t="e">
        <f t="shared" si="60"/>
        <v>#N/A</v>
      </c>
      <c r="C3800" s="7"/>
      <c r="D3800" s="6"/>
      <c r="E3800" s="5"/>
      <c r="F3800" s="10"/>
    </row>
    <row r="3801" spans="2:6" ht="14.7" thickBot="1" x14ac:dyDescent="0.55000000000000004">
      <c r="B3801" s="8" t="e">
        <f t="shared" si="60"/>
        <v>#N/A</v>
      </c>
      <c r="C3801" s="7"/>
      <c r="D3801" s="6"/>
      <c r="E3801" s="5"/>
      <c r="F3801" s="10"/>
    </row>
    <row r="3802" spans="2:6" ht="14.7" thickBot="1" x14ac:dyDescent="0.55000000000000004">
      <c r="B3802" s="8" t="e">
        <f t="shared" si="60"/>
        <v>#N/A</v>
      </c>
      <c r="C3802" s="7"/>
      <c r="D3802" s="6"/>
      <c r="E3802" s="5"/>
      <c r="F3802" s="10"/>
    </row>
    <row r="3803" spans="2:6" ht="14.7" thickBot="1" x14ac:dyDescent="0.55000000000000004">
      <c r="B3803" s="8" t="e">
        <f t="shared" si="60"/>
        <v>#N/A</v>
      </c>
      <c r="C3803" s="7"/>
      <c r="D3803" s="6"/>
      <c r="E3803" s="5"/>
      <c r="F3803" s="10"/>
    </row>
    <row r="3804" spans="2:6" ht="14.7" thickBot="1" x14ac:dyDescent="0.55000000000000004">
      <c r="B3804" s="8" t="e">
        <f t="shared" si="60"/>
        <v>#N/A</v>
      </c>
      <c r="C3804" s="7"/>
      <c r="D3804" s="6"/>
      <c r="E3804" s="5"/>
      <c r="F3804" s="10"/>
    </row>
    <row r="3805" spans="2:6" ht="14.7" thickBot="1" x14ac:dyDescent="0.55000000000000004">
      <c r="B3805" s="8" t="e">
        <f t="shared" si="60"/>
        <v>#N/A</v>
      </c>
      <c r="C3805" s="7"/>
      <c r="D3805" s="6"/>
      <c r="E3805" s="5"/>
      <c r="F3805" s="10"/>
    </row>
    <row r="3806" spans="2:6" ht="14.7" thickBot="1" x14ac:dyDescent="0.55000000000000004">
      <c r="B3806" s="8" t="e">
        <f t="shared" si="60"/>
        <v>#N/A</v>
      </c>
      <c r="C3806" s="7"/>
      <c r="D3806" s="6"/>
      <c r="E3806" s="5"/>
      <c r="F3806" s="10"/>
    </row>
    <row r="3807" spans="2:6" ht="14.7" thickBot="1" x14ac:dyDescent="0.55000000000000004">
      <c r="B3807" s="8" t="e">
        <f t="shared" si="60"/>
        <v>#N/A</v>
      </c>
      <c r="C3807" s="7"/>
      <c r="D3807" s="6"/>
      <c r="E3807" s="5"/>
      <c r="F3807" s="10"/>
    </row>
    <row r="3808" spans="2:6" ht="14.7" thickBot="1" x14ac:dyDescent="0.55000000000000004">
      <c r="B3808" s="8" t="e">
        <f t="shared" si="60"/>
        <v>#N/A</v>
      </c>
      <c r="C3808" s="7"/>
      <c r="D3808" s="6"/>
      <c r="E3808" s="5"/>
      <c r="F3808" s="10"/>
    </row>
    <row r="3809" spans="2:6" ht="14.7" thickBot="1" x14ac:dyDescent="0.55000000000000004">
      <c r="B3809" s="8" t="e">
        <f t="shared" si="60"/>
        <v>#N/A</v>
      </c>
      <c r="C3809" s="7"/>
      <c r="D3809" s="6"/>
      <c r="E3809" s="5"/>
      <c r="F3809" s="10"/>
    </row>
    <row r="3810" spans="2:6" ht="14.7" thickBot="1" x14ac:dyDescent="0.55000000000000004">
      <c r="B3810" s="8" t="e">
        <f t="shared" si="60"/>
        <v>#N/A</v>
      </c>
      <c r="C3810" s="7"/>
      <c r="D3810" s="6"/>
      <c r="E3810" s="5"/>
      <c r="F3810" s="10"/>
    </row>
    <row r="3811" spans="2:6" ht="14.7" thickBot="1" x14ac:dyDescent="0.55000000000000004">
      <c r="B3811" s="8" t="e">
        <f t="shared" si="60"/>
        <v>#N/A</v>
      </c>
      <c r="C3811" s="7"/>
      <c r="D3811" s="6"/>
      <c r="E3811" s="5"/>
      <c r="F3811" s="10"/>
    </row>
    <row r="3812" spans="2:6" ht="14.7" thickBot="1" x14ac:dyDescent="0.55000000000000004">
      <c r="B3812" s="8" t="e">
        <f t="shared" si="60"/>
        <v>#N/A</v>
      </c>
      <c r="C3812" s="7"/>
      <c r="D3812" s="6"/>
      <c r="E3812" s="5"/>
      <c r="F3812" s="10"/>
    </row>
    <row r="3813" spans="2:6" ht="14.7" thickBot="1" x14ac:dyDescent="0.55000000000000004">
      <c r="B3813" s="8" t="e">
        <f t="shared" si="60"/>
        <v>#N/A</v>
      </c>
      <c r="C3813" s="7"/>
      <c r="D3813" s="6"/>
      <c r="E3813" s="5"/>
      <c r="F3813" s="10"/>
    </row>
    <row r="3814" spans="2:6" ht="14.7" thickBot="1" x14ac:dyDescent="0.55000000000000004">
      <c r="B3814" s="8" t="e">
        <f t="shared" si="60"/>
        <v>#N/A</v>
      </c>
      <c r="C3814" s="7"/>
      <c r="D3814" s="6"/>
      <c r="E3814" s="5"/>
      <c r="F3814" s="10"/>
    </row>
    <row r="3815" spans="2:6" ht="14.7" thickBot="1" x14ac:dyDescent="0.55000000000000004">
      <c r="B3815" s="8" t="e">
        <f t="shared" si="60"/>
        <v>#N/A</v>
      </c>
      <c r="C3815" s="7"/>
      <c r="D3815" s="6"/>
      <c r="E3815" s="5"/>
      <c r="F3815" s="10"/>
    </row>
    <row r="3816" spans="2:6" ht="14.7" thickBot="1" x14ac:dyDescent="0.55000000000000004">
      <c r="B3816" s="8" t="e">
        <f t="shared" si="60"/>
        <v>#N/A</v>
      </c>
      <c r="C3816" s="7"/>
      <c r="D3816" s="6"/>
      <c r="E3816" s="5"/>
      <c r="F3816" s="10"/>
    </row>
    <row r="3817" spans="2:6" ht="14.7" thickBot="1" x14ac:dyDescent="0.55000000000000004">
      <c r="B3817" s="8" t="e">
        <f t="shared" si="60"/>
        <v>#N/A</v>
      </c>
      <c r="C3817" s="7"/>
      <c r="D3817" s="6"/>
      <c r="E3817" s="5"/>
      <c r="F3817" s="10"/>
    </row>
    <row r="3818" spans="2:6" ht="14.7" thickBot="1" x14ac:dyDescent="0.55000000000000004">
      <c r="B3818" s="8" t="e">
        <f t="shared" si="60"/>
        <v>#N/A</v>
      </c>
      <c r="C3818" s="7"/>
      <c r="D3818" s="6"/>
      <c r="E3818" s="5"/>
      <c r="F3818" s="10"/>
    </row>
    <row r="3819" spans="2:6" ht="14.7" thickBot="1" x14ac:dyDescent="0.55000000000000004">
      <c r="B3819" s="8" t="e">
        <f t="shared" si="60"/>
        <v>#N/A</v>
      </c>
      <c r="C3819" s="7"/>
      <c r="D3819" s="6"/>
      <c r="E3819" s="5"/>
      <c r="F3819" s="10"/>
    </row>
    <row r="3820" spans="2:6" ht="14.7" thickBot="1" x14ac:dyDescent="0.55000000000000004">
      <c r="B3820" s="8" t="e">
        <f t="shared" si="60"/>
        <v>#N/A</v>
      </c>
      <c r="C3820" s="7"/>
      <c r="D3820" s="6"/>
      <c r="E3820" s="5"/>
      <c r="F3820" s="10"/>
    </row>
    <row r="3821" spans="2:6" ht="14.7" thickBot="1" x14ac:dyDescent="0.55000000000000004">
      <c r="B3821" s="8" t="e">
        <f t="shared" si="60"/>
        <v>#N/A</v>
      </c>
      <c r="C3821" s="7"/>
      <c r="D3821" s="6"/>
      <c r="E3821" s="5"/>
      <c r="F3821" s="10"/>
    </row>
    <row r="3822" spans="2:6" ht="14.7" thickBot="1" x14ac:dyDescent="0.55000000000000004">
      <c r="B3822" s="8" t="e">
        <f t="shared" si="60"/>
        <v>#N/A</v>
      </c>
      <c r="C3822" s="7"/>
      <c r="D3822" s="6"/>
      <c r="E3822" s="5"/>
      <c r="F3822" s="10"/>
    </row>
    <row r="3823" spans="2:6" ht="14.7" thickBot="1" x14ac:dyDescent="0.55000000000000004">
      <c r="B3823" s="8" t="e">
        <f t="shared" si="60"/>
        <v>#N/A</v>
      </c>
      <c r="C3823" s="7"/>
      <c r="D3823" s="6"/>
      <c r="E3823" s="5"/>
      <c r="F3823" s="10"/>
    </row>
    <row r="3824" spans="2:6" ht="14.7" thickBot="1" x14ac:dyDescent="0.55000000000000004">
      <c r="B3824" s="8" t="e">
        <f t="shared" si="60"/>
        <v>#N/A</v>
      </c>
      <c r="C3824" s="7"/>
      <c r="D3824" s="6"/>
      <c r="E3824" s="5"/>
      <c r="F3824" s="10"/>
    </row>
    <row r="3825" spans="2:6" ht="14.7" thickBot="1" x14ac:dyDescent="0.55000000000000004">
      <c r="B3825" s="8" t="e">
        <f t="shared" si="60"/>
        <v>#N/A</v>
      </c>
      <c r="C3825" s="7"/>
      <c r="D3825" s="6"/>
      <c r="E3825" s="5"/>
      <c r="F3825" s="10"/>
    </row>
    <row r="3826" spans="2:6" ht="14.7" thickBot="1" x14ac:dyDescent="0.55000000000000004">
      <c r="B3826" s="8" t="e">
        <f t="shared" si="60"/>
        <v>#N/A</v>
      </c>
      <c r="C3826" s="7"/>
      <c r="D3826" s="6"/>
      <c r="E3826" s="5"/>
      <c r="F3826" s="10"/>
    </row>
    <row r="3827" spans="2:6" ht="14.7" thickBot="1" x14ac:dyDescent="0.55000000000000004">
      <c r="B3827" s="8" t="e">
        <f t="shared" ref="B3827:B3890" si="61">IF(ISBLANK(D3827),NA(),B3826+1)</f>
        <v>#N/A</v>
      </c>
      <c r="C3827" s="7"/>
      <c r="D3827" s="6"/>
      <c r="E3827" s="5"/>
      <c r="F3827" s="10"/>
    </row>
    <row r="3828" spans="2:6" ht="14.7" thickBot="1" x14ac:dyDescent="0.55000000000000004">
      <c r="B3828" s="8" t="e">
        <f t="shared" si="61"/>
        <v>#N/A</v>
      </c>
      <c r="C3828" s="7"/>
      <c r="D3828" s="6"/>
      <c r="E3828" s="5"/>
      <c r="F3828" s="10"/>
    </row>
    <row r="3829" spans="2:6" ht="14.7" thickBot="1" x14ac:dyDescent="0.55000000000000004">
      <c r="B3829" s="8" t="e">
        <f t="shared" si="61"/>
        <v>#N/A</v>
      </c>
      <c r="C3829" s="7"/>
      <c r="D3829" s="6"/>
      <c r="E3829" s="5"/>
      <c r="F3829" s="10"/>
    </row>
    <row r="3830" spans="2:6" ht="14.7" thickBot="1" x14ac:dyDescent="0.55000000000000004">
      <c r="B3830" s="8" t="e">
        <f t="shared" si="61"/>
        <v>#N/A</v>
      </c>
      <c r="C3830" s="7"/>
      <c r="D3830" s="6"/>
      <c r="E3830" s="5"/>
      <c r="F3830" s="10"/>
    </row>
    <row r="3831" spans="2:6" ht="14.7" thickBot="1" x14ac:dyDescent="0.55000000000000004">
      <c r="B3831" s="8" t="e">
        <f t="shared" si="61"/>
        <v>#N/A</v>
      </c>
      <c r="C3831" s="7"/>
      <c r="D3831" s="6"/>
      <c r="E3831" s="5"/>
      <c r="F3831" s="10"/>
    </row>
    <row r="3832" spans="2:6" ht="14.7" thickBot="1" x14ac:dyDescent="0.55000000000000004">
      <c r="B3832" s="8" t="e">
        <f t="shared" si="61"/>
        <v>#N/A</v>
      </c>
      <c r="C3832" s="7"/>
      <c r="D3832" s="6"/>
      <c r="E3832" s="5"/>
      <c r="F3832" s="10"/>
    </row>
    <row r="3833" spans="2:6" ht="14.7" thickBot="1" x14ac:dyDescent="0.55000000000000004">
      <c r="B3833" s="8" t="e">
        <f t="shared" si="61"/>
        <v>#N/A</v>
      </c>
      <c r="C3833" s="7"/>
      <c r="D3833" s="6"/>
      <c r="E3833" s="5"/>
      <c r="F3833" s="10"/>
    </row>
    <row r="3834" spans="2:6" ht="14.7" thickBot="1" x14ac:dyDescent="0.55000000000000004">
      <c r="B3834" s="8" t="e">
        <f t="shared" si="61"/>
        <v>#N/A</v>
      </c>
      <c r="C3834" s="7"/>
      <c r="D3834" s="6"/>
      <c r="E3834" s="5"/>
      <c r="F3834" s="10"/>
    </row>
    <row r="3835" spans="2:6" ht="14.7" thickBot="1" x14ac:dyDescent="0.55000000000000004">
      <c r="B3835" s="8" t="e">
        <f t="shared" si="61"/>
        <v>#N/A</v>
      </c>
      <c r="C3835" s="7"/>
      <c r="D3835" s="6"/>
      <c r="E3835" s="5"/>
      <c r="F3835" s="10"/>
    </row>
    <row r="3836" spans="2:6" ht="14.7" thickBot="1" x14ac:dyDescent="0.55000000000000004">
      <c r="B3836" s="8" t="e">
        <f t="shared" si="61"/>
        <v>#N/A</v>
      </c>
      <c r="C3836" s="7"/>
      <c r="D3836" s="6"/>
      <c r="E3836" s="5"/>
      <c r="F3836" s="10"/>
    </row>
    <row r="3837" spans="2:6" ht="14.7" thickBot="1" x14ac:dyDescent="0.55000000000000004">
      <c r="B3837" s="8" t="e">
        <f t="shared" si="61"/>
        <v>#N/A</v>
      </c>
      <c r="C3837" s="7"/>
      <c r="D3837" s="6"/>
      <c r="E3837" s="5"/>
      <c r="F3837" s="10"/>
    </row>
    <row r="3838" spans="2:6" ht="14.7" thickBot="1" x14ac:dyDescent="0.55000000000000004">
      <c r="B3838" s="8" t="e">
        <f t="shared" si="61"/>
        <v>#N/A</v>
      </c>
      <c r="C3838" s="7"/>
      <c r="D3838" s="6"/>
      <c r="E3838" s="5"/>
      <c r="F3838" s="10"/>
    </row>
    <row r="3839" spans="2:6" ht="14.7" thickBot="1" x14ac:dyDescent="0.55000000000000004">
      <c r="B3839" s="8" t="e">
        <f t="shared" si="61"/>
        <v>#N/A</v>
      </c>
      <c r="C3839" s="7"/>
      <c r="D3839" s="6"/>
      <c r="E3839" s="5"/>
      <c r="F3839" s="10"/>
    </row>
    <row r="3840" spans="2:6" ht="14.7" thickBot="1" x14ac:dyDescent="0.55000000000000004">
      <c r="B3840" s="8" t="e">
        <f t="shared" si="61"/>
        <v>#N/A</v>
      </c>
      <c r="C3840" s="7"/>
      <c r="D3840" s="6"/>
      <c r="E3840" s="5"/>
      <c r="F3840" s="10"/>
    </row>
    <row r="3841" spans="2:6" ht="14.7" thickBot="1" x14ac:dyDescent="0.55000000000000004">
      <c r="B3841" s="8" t="e">
        <f t="shared" si="61"/>
        <v>#N/A</v>
      </c>
      <c r="C3841" s="7"/>
      <c r="D3841" s="6"/>
      <c r="E3841" s="5"/>
      <c r="F3841" s="10"/>
    </row>
    <row r="3842" spans="2:6" ht="14.7" thickBot="1" x14ac:dyDescent="0.55000000000000004">
      <c r="B3842" s="8" t="e">
        <f t="shared" si="61"/>
        <v>#N/A</v>
      </c>
      <c r="C3842" s="7"/>
      <c r="D3842" s="6"/>
      <c r="E3842" s="5"/>
      <c r="F3842" s="10"/>
    </row>
    <row r="3843" spans="2:6" ht="14.7" thickBot="1" x14ac:dyDescent="0.55000000000000004">
      <c r="B3843" s="8" t="e">
        <f t="shared" si="61"/>
        <v>#N/A</v>
      </c>
      <c r="C3843" s="7"/>
      <c r="D3843" s="6"/>
      <c r="E3843" s="5"/>
      <c r="F3843" s="10"/>
    </row>
    <row r="3844" spans="2:6" ht="14.7" thickBot="1" x14ac:dyDescent="0.55000000000000004">
      <c r="B3844" s="8" t="e">
        <f t="shared" si="61"/>
        <v>#N/A</v>
      </c>
      <c r="C3844" s="7"/>
      <c r="D3844" s="6"/>
      <c r="E3844" s="5"/>
      <c r="F3844" s="10"/>
    </row>
    <row r="3845" spans="2:6" ht="14.7" thickBot="1" x14ac:dyDescent="0.55000000000000004">
      <c r="B3845" s="8" t="e">
        <f t="shared" si="61"/>
        <v>#N/A</v>
      </c>
      <c r="C3845" s="7"/>
      <c r="D3845" s="6"/>
      <c r="E3845" s="5"/>
      <c r="F3845" s="10"/>
    </row>
    <row r="3846" spans="2:6" ht="14.7" thickBot="1" x14ac:dyDescent="0.55000000000000004">
      <c r="B3846" s="8" t="e">
        <f t="shared" si="61"/>
        <v>#N/A</v>
      </c>
      <c r="C3846" s="7"/>
      <c r="D3846" s="6"/>
      <c r="E3846" s="5"/>
      <c r="F3846" s="10"/>
    </row>
    <row r="3847" spans="2:6" ht="14.7" thickBot="1" x14ac:dyDescent="0.55000000000000004">
      <c r="B3847" s="8" t="e">
        <f t="shared" si="61"/>
        <v>#N/A</v>
      </c>
      <c r="C3847" s="7"/>
      <c r="D3847" s="6"/>
      <c r="E3847" s="5"/>
      <c r="F3847" s="10"/>
    </row>
    <row r="3848" spans="2:6" ht="14.7" thickBot="1" x14ac:dyDescent="0.55000000000000004">
      <c r="B3848" s="8" t="e">
        <f t="shared" si="61"/>
        <v>#N/A</v>
      </c>
      <c r="C3848" s="7"/>
      <c r="D3848" s="6"/>
      <c r="E3848" s="5"/>
      <c r="F3848" s="10"/>
    </row>
    <row r="3849" spans="2:6" ht="14.7" thickBot="1" x14ac:dyDescent="0.55000000000000004">
      <c r="B3849" s="8" t="e">
        <f t="shared" si="61"/>
        <v>#N/A</v>
      </c>
      <c r="C3849" s="7"/>
      <c r="D3849" s="6"/>
      <c r="E3849" s="5"/>
      <c r="F3849" s="10"/>
    </row>
    <row r="3850" spans="2:6" ht="14.7" thickBot="1" x14ac:dyDescent="0.55000000000000004">
      <c r="B3850" s="8" t="e">
        <f t="shared" si="61"/>
        <v>#N/A</v>
      </c>
      <c r="C3850" s="7"/>
      <c r="D3850" s="6"/>
      <c r="E3850" s="5"/>
      <c r="F3850" s="10"/>
    </row>
    <row r="3851" spans="2:6" ht="14.7" thickBot="1" x14ac:dyDescent="0.55000000000000004">
      <c r="B3851" s="8" t="e">
        <f t="shared" si="61"/>
        <v>#N/A</v>
      </c>
      <c r="C3851" s="7"/>
      <c r="D3851" s="6"/>
      <c r="E3851" s="5"/>
      <c r="F3851" s="10"/>
    </row>
    <row r="3852" spans="2:6" ht="14.7" thickBot="1" x14ac:dyDescent="0.55000000000000004">
      <c r="B3852" s="8" t="e">
        <f t="shared" si="61"/>
        <v>#N/A</v>
      </c>
      <c r="C3852" s="7"/>
      <c r="D3852" s="6"/>
      <c r="E3852" s="5"/>
      <c r="F3852" s="10"/>
    </row>
    <row r="3853" spans="2:6" ht="14.7" thickBot="1" x14ac:dyDescent="0.55000000000000004">
      <c r="B3853" s="8" t="e">
        <f t="shared" si="61"/>
        <v>#N/A</v>
      </c>
      <c r="C3853" s="7"/>
      <c r="D3853" s="6"/>
      <c r="E3853" s="5"/>
      <c r="F3853" s="10"/>
    </row>
    <row r="3854" spans="2:6" ht="14.7" thickBot="1" x14ac:dyDescent="0.55000000000000004">
      <c r="B3854" s="8" t="e">
        <f t="shared" si="61"/>
        <v>#N/A</v>
      </c>
      <c r="C3854" s="7"/>
      <c r="D3854" s="6"/>
      <c r="E3854" s="5"/>
      <c r="F3854" s="10"/>
    </row>
    <row r="3855" spans="2:6" ht="14.7" thickBot="1" x14ac:dyDescent="0.55000000000000004">
      <c r="B3855" s="8" t="e">
        <f t="shared" si="61"/>
        <v>#N/A</v>
      </c>
      <c r="C3855" s="7"/>
      <c r="D3855" s="6"/>
      <c r="E3855" s="5"/>
      <c r="F3855" s="10"/>
    </row>
    <row r="3856" spans="2:6" ht="14.7" thickBot="1" x14ac:dyDescent="0.55000000000000004">
      <c r="B3856" s="8" t="e">
        <f t="shared" si="61"/>
        <v>#N/A</v>
      </c>
      <c r="C3856" s="7"/>
      <c r="D3856" s="6"/>
      <c r="E3856" s="5"/>
      <c r="F3856" s="10"/>
    </row>
    <row r="3857" spans="2:6" ht="14.7" thickBot="1" x14ac:dyDescent="0.55000000000000004">
      <c r="B3857" s="8" t="e">
        <f t="shared" si="61"/>
        <v>#N/A</v>
      </c>
      <c r="C3857" s="7"/>
      <c r="D3857" s="6"/>
      <c r="E3857" s="5"/>
      <c r="F3857" s="10"/>
    </row>
    <row r="3858" spans="2:6" ht="14.7" thickBot="1" x14ac:dyDescent="0.55000000000000004">
      <c r="B3858" s="8" t="e">
        <f t="shared" si="61"/>
        <v>#N/A</v>
      </c>
      <c r="C3858" s="7"/>
      <c r="D3858" s="6"/>
      <c r="E3858" s="5"/>
      <c r="F3858" s="10"/>
    </row>
    <row r="3859" spans="2:6" ht="14.7" thickBot="1" x14ac:dyDescent="0.55000000000000004">
      <c r="B3859" s="8" t="e">
        <f t="shared" si="61"/>
        <v>#N/A</v>
      </c>
      <c r="C3859" s="7"/>
      <c r="D3859" s="6"/>
      <c r="E3859" s="5"/>
      <c r="F3859" s="10"/>
    </row>
    <row r="3860" spans="2:6" ht="14.7" thickBot="1" x14ac:dyDescent="0.55000000000000004">
      <c r="B3860" s="8" t="e">
        <f t="shared" si="61"/>
        <v>#N/A</v>
      </c>
      <c r="C3860" s="7"/>
      <c r="D3860" s="6"/>
      <c r="E3860" s="5"/>
      <c r="F3860" s="10"/>
    </row>
    <row r="3861" spans="2:6" ht="14.7" thickBot="1" x14ac:dyDescent="0.55000000000000004">
      <c r="B3861" s="8" t="e">
        <f t="shared" si="61"/>
        <v>#N/A</v>
      </c>
      <c r="C3861" s="7"/>
      <c r="D3861" s="6"/>
      <c r="E3861" s="5"/>
      <c r="F3861" s="10"/>
    </row>
    <row r="3862" spans="2:6" ht="14.7" thickBot="1" x14ac:dyDescent="0.55000000000000004">
      <c r="B3862" s="8" t="e">
        <f t="shared" si="61"/>
        <v>#N/A</v>
      </c>
      <c r="C3862" s="7"/>
      <c r="D3862" s="6"/>
      <c r="E3862" s="5"/>
      <c r="F3862" s="10"/>
    </row>
    <row r="3863" spans="2:6" ht="14.7" thickBot="1" x14ac:dyDescent="0.55000000000000004">
      <c r="B3863" s="8" t="e">
        <f t="shared" si="61"/>
        <v>#N/A</v>
      </c>
      <c r="C3863" s="7"/>
      <c r="D3863" s="6"/>
      <c r="E3863" s="5"/>
      <c r="F3863" s="10"/>
    </row>
    <row r="3864" spans="2:6" ht="14.7" thickBot="1" x14ac:dyDescent="0.55000000000000004">
      <c r="B3864" s="8" t="e">
        <f t="shared" si="61"/>
        <v>#N/A</v>
      </c>
      <c r="C3864" s="7"/>
      <c r="D3864" s="6"/>
      <c r="E3864" s="5"/>
      <c r="F3864" s="10"/>
    </row>
    <row r="3865" spans="2:6" ht="14.7" thickBot="1" x14ac:dyDescent="0.55000000000000004">
      <c r="B3865" s="8" t="e">
        <f t="shared" si="61"/>
        <v>#N/A</v>
      </c>
      <c r="C3865" s="7"/>
      <c r="D3865" s="6"/>
      <c r="E3865" s="5"/>
      <c r="F3865" s="10"/>
    </row>
    <row r="3866" spans="2:6" ht="14.7" thickBot="1" x14ac:dyDescent="0.55000000000000004">
      <c r="B3866" s="8" t="e">
        <f t="shared" si="61"/>
        <v>#N/A</v>
      </c>
      <c r="C3866" s="7"/>
      <c r="D3866" s="6"/>
      <c r="E3866" s="5"/>
      <c r="F3866" s="10"/>
    </row>
    <row r="3867" spans="2:6" ht="14.7" thickBot="1" x14ac:dyDescent="0.55000000000000004">
      <c r="B3867" s="8" t="e">
        <f t="shared" si="61"/>
        <v>#N/A</v>
      </c>
      <c r="C3867" s="7"/>
      <c r="D3867" s="6"/>
      <c r="E3867" s="5"/>
      <c r="F3867" s="10"/>
    </row>
    <row r="3868" spans="2:6" ht="14.7" thickBot="1" x14ac:dyDescent="0.55000000000000004">
      <c r="B3868" s="8" t="e">
        <f t="shared" si="61"/>
        <v>#N/A</v>
      </c>
      <c r="C3868" s="7"/>
      <c r="D3868" s="6"/>
      <c r="E3868" s="5"/>
      <c r="F3868" s="10"/>
    </row>
    <row r="3869" spans="2:6" ht="14.7" thickBot="1" x14ac:dyDescent="0.55000000000000004">
      <c r="B3869" s="8" t="e">
        <f t="shared" si="61"/>
        <v>#N/A</v>
      </c>
      <c r="C3869" s="7"/>
      <c r="D3869" s="6"/>
      <c r="E3869" s="5"/>
      <c r="F3869" s="10"/>
    </row>
    <row r="3870" spans="2:6" ht="14.7" thickBot="1" x14ac:dyDescent="0.55000000000000004">
      <c r="B3870" s="8" t="e">
        <f t="shared" si="61"/>
        <v>#N/A</v>
      </c>
      <c r="C3870" s="7"/>
      <c r="D3870" s="6"/>
      <c r="E3870" s="5"/>
      <c r="F3870" s="10"/>
    </row>
    <row r="3871" spans="2:6" ht="14.7" thickBot="1" x14ac:dyDescent="0.55000000000000004">
      <c r="B3871" s="8" t="e">
        <f t="shared" si="61"/>
        <v>#N/A</v>
      </c>
      <c r="C3871" s="7"/>
      <c r="D3871" s="6"/>
      <c r="E3871" s="5"/>
      <c r="F3871" s="10"/>
    </row>
    <row r="3872" spans="2:6" ht="14.7" thickBot="1" x14ac:dyDescent="0.55000000000000004">
      <c r="B3872" s="8" t="e">
        <f t="shared" si="61"/>
        <v>#N/A</v>
      </c>
      <c r="C3872" s="7"/>
      <c r="D3872" s="6"/>
      <c r="E3872" s="5"/>
      <c r="F3872" s="10"/>
    </row>
    <row r="3873" spans="2:6" ht="14.7" thickBot="1" x14ac:dyDescent="0.55000000000000004">
      <c r="B3873" s="8" t="e">
        <f t="shared" si="61"/>
        <v>#N/A</v>
      </c>
      <c r="C3873" s="7"/>
      <c r="D3873" s="6"/>
      <c r="E3873" s="5"/>
      <c r="F3873" s="10"/>
    </row>
    <row r="3874" spans="2:6" ht="14.7" thickBot="1" x14ac:dyDescent="0.55000000000000004">
      <c r="B3874" s="8" t="e">
        <f t="shared" si="61"/>
        <v>#N/A</v>
      </c>
      <c r="C3874" s="7"/>
      <c r="D3874" s="6"/>
      <c r="E3874" s="5"/>
      <c r="F3874" s="10"/>
    </row>
    <row r="3875" spans="2:6" ht="14.7" thickBot="1" x14ac:dyDescent="0.55000000000000004">
      <c r="B3875" s="8" t="e">
        <f t="shared" si="61"/>
        <v>#N/A</v>
      </c>
      <c r="C3875" s="7"/>
      <c r="D3875" s="6"/>
      <c r="E3875" s="5"/>
      <c r="F3875" s="10"/>
    </row>
    <row r="3876" spans="2:6" ht="14.7" thickBot="1" x14ac:dyDescent="0.55000000000000004">
      <c r="B3876" s="8" t="e">
        <f t="shared" si="61"/>
        <v>#N/A</v>
      </c>
      <c r="C3876" s="7"/>
      <c r="D3876" s="6"/>
      <c r="E3876" s="5"/>
      <c r="F3876" s="10"/>
    </row>
    <row r="3877" spans="2:6" ht="14.7" thickBot="1" x14ac:dyDescent="0.55000000000000004">
      <c r="B3877" s="8" t="e">
        <f t="shared" si="61"/>
        <v>#N/A</v>
      </c>
      <c r="C3877" s="7"/>
      <c r="D3877" s="6"/>
      <c r="E3877" s="5"/>
      <c r="F3877" s="10"/>
    </row>
    <row r="3878" spans="2:6" ht="14.7" thickBot="1" x14ac:dyDescent="0.55000000000000004">
      <c r="B3878" s="8" t="e">
        <f t="shared" si="61"/>
        <v>#N/A</v>
      </c>
      <c r="C3878" s="7"/>
      <c r="D3878" s="6"/>
      <c r="E3878" s="5"/>
      <c r="F3878" s="10"/>
    </row>
    <row r="3879" spans="2:6" ht="14.7" thickBot="1" x14ac:dyDescent="0.55000000000000004">
      <c r="B3879" s="8" t="e">
        <f t="shared" si="61"/>
        <v>#N/A</v>
      </c>
      <c r="C3879" s="7"/>
      <c r="D3879" s="6"/>
      <c r="E3879" s="5"/>
      <c r="F3879" s="10"/>
    </row>
    <row r="3880" spans="2:6" ht="14.7" thickBot="1" x14ac:dyDescent="0.55000000000000004">
      <c r="B3880" s="8" t="e">
        <f t="shared" si="61"/>
        <v>#N/A</v>
      </c>
      <c r="C3880" s="7"/>
      <c r="D3880" s="6"/>
      <c r="E3880" s="5"/>
      <c r="F3880" s="10"/>
    </row>
    <row r="3881" spans="2:6" ht="14.7" thickBot="1" x14ac:dyDescent="0.55000000000000004">
      <c r="B3881" s="8" t="e">
        <f t="shared" si="61"/>
        <v>#N/A</v>
      </c>
      <c r="C3881" s="7"/>
      <c r="D3881" s="6"/>
      <c r="E3881" s="5"/>
      <c r="F3881" s="10"/>
    </row>
    <row r="3882" spans="2:6" ht="14.7" thickBot="1" x14ac:dyDescent="0.55000000000000004">
      <c r="B3882" s="8" t="e">
        <f t="shared" si="61"/>
        <v>#N/A</v>
      </c>
      <c r="C3882" s="7"/>
      <c r="D3882" s="6"/>
      <c r="E3882" s="5"/>
      <c r="F3882" s="10"/>
    </row>
    <row r="3883" spans="2:6" ht="14.7" thickBot="1" x14ac:dyDescent="0.55000000000000004">
      <c r="B3883" s="8" t="e">
        <f t="shared" si="61"/>
        <v>#N/A</v>
      </c>
      <c r="C3883" s="7"/>
      <c r="D3883" s="6"/>
      <c r="E3883" s="5"/>
      <c r="F3883" s="10"/>
    </row>
    <row r="3884" spans="2:6" ht="14.7" thickBot="1" x14ac:dyDescent="0.55000000000000004">
      <c r="B3884" s="8" t="e">
        <f t="shared" si="61"/>
        <v>#N/A</v>
      </c>
      <c r="C3884" s="7"/>
      <c r="D3884" s="6"/>
      <c r="E3884" s="5"/>
      <c r="F3884" s="10"/>
    </row>
    <row r="3885" spans="2:6" ht="14.7" thickBot="1" x14ac:dyDescent="0.55000000000000004">
      <c r="B3885" s="8" t="e">
        <f t="shared" si="61"/>
        <v>#N/A</v>
      </c>
      <c r="C3885" s="7"/>
      <c r="D3885" s="6"/>
      <c r="E3885" s="5"/>
      <c r="F3885" s="10"/>
    </row>
    <row r="3886" spans="2:6" ht="14.7" thickBot="1" x14ac:dyDescent="0.55000000000000004">
      <c r="B3886" s="8" t="e">
        <f t="shared" si="61"/>
        <v>#N/A</v>
      </c>
      <c r="C3886" s="7"/>
      <c r="D3886" s="6"/>
      <c r="E3886" s="5"/>
      <c r="F3886" s="10"/>
    </row>
    <row r="3887" spans="2:6" ht="14.7" thickBot="1" x14ac:dyDescent="0.55000000000000004">
      <c r="B3887" s="8" t="e">
        <f t="shared" si="61"/>
        <v>#N/A</v>
      </c>
      <c r="C3887" s="7"/>
      <c r="D3887" s="6"/>
      <c r="E3887" s="5"/>
      <c r="F3887" s="10"/>
    </row>
    <row r="3888" spans="2:6" ht="14.7" thickBot="1" x14ac:dyDescent="0.55000000000000004">
      <c r="B3888" s="8" t="e">
        <f t="shared" si="61"/>
        <v>#N/A</v>
      </c>
      <c r="C3888" s="7"/>
      <c r="D3888" s="6"/>
      <c r="E3888" s="5"/>
      <c r="F3888" s="10"/>
    </row>
    <row r="3889" spans="2:6" ht="14.7" thickBot="1" x14ac:dyDescent="0.55000000000000004">
      <c r="B3889" s="8" t="e">
        <f t="shared" si="61"/>
        <v>#N/A</v>
      </c>
      <c r="C3889" s="7"/>
      <c r="D3889" s="6"/>
      <c r="E3889" s="5"/>
      <c r="F3889" s="10"/>
    </row>
    <row r="3890" spans="2:6" ht="14.7" thickBot="1" x14ac:dyDescent="0.55000000000000004">
      <c r="B3890" s="8" t="e">
        <f t="shared" si="61"/>
        <v>#N/A</v>
      </c>
      <c r="C3890" s="7"/>
      <c r="D3890" s="6"/>
      <c r="E3890" s="5"/>
      <c r="F3890" s="10"/>
    </row>
    <row r="3891" spans="2:6" ht="14.7" thickBot="1" x14ac:dyDescent="0.55000000000000004">
      <c r="B3891" s="8" t="e">
        <f t="shared" ref="B3891:B3954" si="62">IF(ISBLANK(D3891),NA(),B3890+1)</f>
        <v>#N/A</v>
      </c>
      <c r="C3891" s="7"/>
      <c r="D3891" s="6"/>
      <c r="E3891" s="5"/>
      <c r="F3891" s="10"/>
    </row>
    <row r="3892" spans="2:6" ht="14.7" thickBot="1" x14ac:dyDescent="0.55000000000000004">
      <c r="B3892" s="8" t="e">
        <f t="shared" si="62"/>
        <v>#N/A</v>
      </c>
      <c r="C3892" s="7"/>
      <c r="D3892" s="6"/>
      <c r="E3892" s="5"/>
      <c r="F3892" s="10"/>
    </row>
    <row r="3893" spans="2:6" ht="14.7" thickBot="1" x14ac:dyDescent="0.55000000000000004">
      <c r="B3893" s="8" t="e">
        <f t="shared" si="62"/>
        <v>#N/A</v>
      </c>
      <c r="C3893" s="7"/>
      <c r="D3893" s="6"/>
      <c r="E3893" s="5"/>
      <c r="F3893" s="10"/>
    </row>
    <row r="3894" spans="2:6" ht="14.7" thickBot="1" x14ac:dyDescent="0.55000000000000004">
      <c r="B3894" s="8" t="e">
        <f t="shared" si="62"/>
        <v>#N/A</v>
      </c>
      <c r="C3894" s="7"/>
      <c r="D3894" s="6"/>
      <c r="E3894" s="5"/>
      <c r="F3894" s="10"/>
    </row>
    <row r="3895" spans="2:6" ht="14.7" thickBot="1" x14ac:dyDescent="0.55000000000000004">
      <c r="B3895" s="8" t="e">
        <f t="shared" si="62"/>
        <v>#N/A</v>
      </c>
      <c r="C3895" s="7"/>
      <c r="D3895" s="6"/>
      <c r="E3895" s="5"/>
      <c r="F3895" s="10"/>
    </row>
    <row r="3896" spans="2:6" ht="14.7" thickBot="1" x14ac:dyDescent="0.55000000000000004">
      <c r="B3896" s="8" t="e">
        <f t="shared" si="62"/>
        <v>#N/A</v>
      </c>
      <c r="C3896" s="7"/>
      <c r="D3896" s="6"/>
      <c r="E3896" s="5"/>
      <c r="F3896" s="10"/>
    </row>
    <row r="3897" spans="2:6" ht="14.7" thickBot="1" x14ac:dyDescent="0.55000000000000004">
      <c r="B3897" s="8" t="e">
        <f t="shared" si="62"/>
        <v>#N/A</v>
      </c>
      <c r="C3897" s="7"/>
      <c r="D3897" s="6"/>
      <c r="E3897" s="5"/>
      <c r="F3897" s="10"/>
    </row>
    <row r="3898" spans="2:6" ht="14.7" thickBot="1" x14ac:dyDescent="0.55000000000000004">
      <c r="B3898" s="8" t="e">
        <f t="shared" si="62"/>
        <v>#N/A</v>
      </c>
      <c r="C3898" s="7"/>
      <c r="D3898" s="6"/>
      <c r="E3898" s="5"/>
      <c r="F3898" s="10"/>
    </row>
    <row r="3899" spans="2:6" ht="14.7" thickBot="1" x14ac:dyDescent="0.55000000000000004">
      <c r="B3899" s="8" t="e">
        <f t="shared" si="62"/>
        <v>#N/A</v>
      </c>
      <c r="C3899" s="7"/>
      <c r="D3899" s="6"/>
      <c r="E3899" s="5"/>
      <c r="F3899" s="10"/>
    </row>
    <row r="3900" spans="2:6" ht="14.7" thickBot="1" x14ac:dyDescent="0.55000000000000004">
      <c r="B3900" s="8" t="e">
        <f t="shared" si="62"/>
        <v>#N/A</v>
      </c>
      <c r="C3900" s="7"/>
      <c r="D3900" s="6"/>
      <c r="E3900" s="5"/>
      <c r="F3900" s="10"/>
    </row>
    <row r="3901" spans="2:6" ht="14.7" thickBot="1" x14ac:dyDescent="0.55000000000000004">
      <c r="B3901" s="8" t="e">
        <f t="shared" si="62"/>
        <v>#N/A</v>
      </c>
      <c r="C3901" s="7"/>
      <c r="D3901" s="6"/>
      <c r="E3901" s="5"/>
      <c r="F3901" s="10"/>
    </row>
    <row r="3902" spans="2:6" ht="14.7" thickBot="1" x14ac:dyDescent="0.55000000000000004">
      <c r="B3902" s="8" t="e">
        <f t="shared" si="62"/>
        <v>#N/A</v>
      </c>
      <c r="C3902" s="7"/>
      <c r="D3902" s="6"/>
      <c r="E3902" s="5"/>
      <c r="F3902" s="10"/>
    </row>
    <row r="3903" spans="2:6" ht="14.7" thickBot="1" x14ac:dyDescent="0.55000000000000004">
      <c r="B3903" s="8" t="e">
        <f t="shared" si="62"/>
        <v>#N/A</v>
      </c>
      <c r="C3903" s="7"/>
      <c r="D3903" s="6"/>
      <c r="E3903" s="5"/>
      <c r="F3903" s="10"/>
    </row>
    <row r="3904" spans="2:6" ht="14.7" thickBot="1" x14ac:dyDescent="0.55000000000000004">
      <c r="B3904" s="8" t="e">
        <f t="shared" si="62"/>
        <v>#N/A</v>
      </c>
      <c r="C3904" s="7"/>
      <c r="D3904" s="6"/>
      <c r="E3904" s="5"/>
      <c r="F3904" s="10"/>
    </row>
    <row r="3905" spans="2:6" ht="14.7" thickBot="1" x14ac:dyDescent="0.55000000000000004">
      <c r="B3905" s="8" t="e">
        <f t="shared" si="62"/>
        <v>#N/A</v>
      </c>
      <c r="C3905" s="7"/>
      <c r="D3905" s="6"/>
      <c r="E3905" s="5"/>
      <c r="F3905" s="10"/>
    </row>
    <row r="3906" spans="2:6" ht="14.7" thickBot="1" x14ac:dyDescent="0.55000000000000004">
      <c r="B3906" s="8" t="e">
        <f t="shared" si="62"/>
        <v>#N/A</v>
      </c>
      <c r="C3906" s="7"/>
      <c r="D3906" s="6"/>
      <c r="E3906" s="5"/>
      <c r="F3906" s="10"/>
    </row>
    <row r="3907" spans="2:6" ht="14.7" thickBot="1" x14ac:dyDescent="0.55000000000000004">
      <c r="B3907" s="8" t="e">
        <f t="shared" si="62"/>
        <v>#N/A</v>
      </c>
      <c r="C3907" s="7"/>
      <c r="D3907" s="6"/>
      <c r="E3907" s="5"/>
      <c r="F3907" s="10"/>
    </row>
    <row r="3908" spans="2:6" ht="14.7" thickBot="1" x14ac:dyDescent="0.55000000000000004">
      <c r="B3908" s="8" t="e">
        <f t="shared" si="62"/>
        <v>#N/A</v>
      </c>
      <c r="C3908" s="7"/>
      <c r="D3908" s="6"/>
      <c r="E3908" s="5"/>
      <c r="F3908" s="10"/>
    </row>
    <row r="3909" spans="2:6" ht="14.7" thickBot="1" x14ac:dyDescent="0.55000000000000004">
      <c r="B3909" s="8" t="e">
        <f t="shared" si="62"/>
        <v>#N/A</v>
      </c>
      <c r="C3909" s="7"/>
      <c r="D3909" s="6"/>
      <c r="E3909" s="5"/>
      <c r="F3909" s="10"/>
    </row>
    <row r="3910" spans="2:6" ht="14.7" thickBot="1" x14ac:dyDescent="0.55000000000000004">
      <c r="B3910" s="8" t="e">
        <f t="shared" si="62"/>
        <v>#N/A</v>
      </c>
      <c r="C3910" s="7"/>
      <c r="D3910" s="6"/>
      <c r="E3910" s="5"/>
      <c r="F3910" s="10"/>
    </row>
    <row r="3911" spans="2:6" ht="14.7" thickBot="1" x14ac:dyDescent="0.55000000000000004">
      <c r="B3911" s="8" t="e">
        <f t="shared" si="62"/>
        <v>#N/A</v>
      </c>
      <c r="C3911" s="7"/>
      <c r="D3911" s="6"/>
      <c r="E3911" s="5"/>
      <c r="F3911" s="10"/>
    </row>
    <row r="3912" spans="2:6" ht="14.7" thickBot="1" x14ac:dyDescent="0.55000000000000004">
      <c r="B3912" s="8" t="e">
        <f t="shared" si="62"/>
        <v>#N/A</v>
      </c>
      <c r="C3912" s="7"/>
      <c r="D3912" s="6"/>
      <c r="E3912" s="5"/>
      <c r="F3912" s="10"/>
    </row>
    <row r="3913" spans="2:6" ht="14.7" thickBot="1" x14ac:dyDescent="0.55000000000000004">
      <c r="B3913" s="8" t="e">
        <f t="shared" si="62"/>
        <v>#N/A</v>
      </c>
      <c r="C3913" s="7"/>
      <c r="D3913" s="6"/>
      <c r="E3913" s="5"/>
      <c r="F3913" s="10"/>
    </row>
    <row r="3914" spans="2:6" ht="14.7" thickBot="1" x14ac:dyDescent="0.55000000000000004">
      <c r="B3914" s="8" t="e">
        <f t="shared" si="62"/>
        <v>#N/A</v>
      </c>
      <c r="C3914" s="7"/>
      <c r="D3914" s="6"/>
      <c r="E3914" s="5"/>
      <c r="F3914" s="10"/>
    </row>
    <row r="3915" spans="2:6" ht="14.7" thickBot="1" x14ac:dyDescent="0.55000000000000004">
      <c r="B3915" s="8" t="e">
        <f t="shared" si="62"/>
        <v>#N/A</v>
      </c>
      <c r="C3915" s="7"/>
      <c r="D3915" s="6"/>
      <c r="E3915" s="5"/>
      <c r="F3915" s="10"/>
    </row>
    <row r="3916" spans="2:6" ht="14.7" thickBot="1" x14ac:dyDescent="0.55000000000000004">
      <c r="B3916" s="8" t="e">
        <f t="shared" si="62"/>
        <v>#N/A</v>
      </c>
      <c r="C3916" s="7"/>
      <c r="D3916" s="6"/>
      <c r="E3916" s="5"/>
      <c r="F3916" s="10"/>
    </row>
    <row r="3917" spans="2:6" ht="14.7" thickBot="1" x14ac:dyDescent="0.55000000000000004">
      <c r="B3917" s="8" t="e">
        <f t="shared" si="62"/>
        <v>#N/A</v>
      </c>
      <c r="C3917" s="7"/>
      <c r="D3917" s="6"/>
      <c r="E3917" s="5"/>
      <c r="F3917" s="10"/>
    </row>
    <row r="3918" spans="2:6" ht="14.7" thickBot="1" x14ac:dyDescent="0.55000000000000004">
      <c r="B3918" s="8" t="e">
        <f t="shared" si="62"/>
        <v>#N/A</v>
      </c>
      <c r="C3918" s="7"/>
      <c r="D3918" s="6"/>
      <c r="E3918" s="5"/>
      <c r="F3918" s="10"/>
    </row>
    <row r="3919" spans="2:6" ht="14.7" thickBot="1" x14ac:dyDescent="0.55000000000000004">
      <c r="B3919" s="8" t="e">
        <f t="shared" si="62"/>
        <v>#N/A</v>
      </c>
      <c r="C3919" s="7"/>
      <c r="D3919" s="6"/>
      <c r="E3919" s="5"/>
      <c r="F3919" s="10"/>
    </row>
    <row r="3920" spans="2:6" ht="14.7" thickBot="1" x14ac:dyDescent="0.55000000000000004">
      <c r="B3920" s="8" t="e">
        <f t="shared" si="62"/>
        <v>#N/A</v>
      </c>
      <c r="C3920" s="7"/>
      <c r="D3920" s="6"/>
      <c r="E3920" s="5"/>
      <c r="F3920" s="10"/>
    </row>
    <row r="3921" spans="2:6" ht="14.7" thickBot="1" x14ac:dyDescent="0.55000000000000004">
      <c r="B3921" s="8" t="e">
        <f t="shared" si="62"/>
        <v>#N/A</v>
      </c>
      <c r="C3921" s="7"/>
      <c r="D3921" s="6"/>
      <c r="E3921" s="5"/>
      <c r="F3921" s="10"/>
    </row>
    <row r="3922" spans="2:6" ht="14.7" thickBot="1" x14ac:dyDescent="0.55000000000000004">
      <c r="B3922" s="8" t="e">
        <f t="shared" si="62"/>
        <v>#N/A</v>
      </c>
      <c r="C3922" s="7"/>
      <c r="D3922" s="6"/>
      <c r="E3922" s="5"/>
      <c r="F3922" s="10"/>
    </row>
    <row r="3923" spans="2:6" ht="14.7" thickBot="1" x14ac:dyDescent="0.55000000000000004">
      <c r="B3923" s="8" t="e">
        <f t="shared" si="62"/>
        <v>#N/A</v>
      </c>
      <c r="C3923" s="7"/>
      <c r="D3923" s="6"/>
      <c r="E3923" s="5"/>
      <c r="F3923" s="10"/>
    </row>
    <row r="3924" spans="2:6" ht="14.7" thickBot="1" x14ac:dyDescent="0.55000000000000004">
      <c r="B3924" s="8" t="e">
        <f t="shared" si="62"/>
        <v>#N/A</v>
      </c>
      <c r="C3924" s="7"/>
      <c r="D3924" s="6"/>
      <c r="E3924" s="5"/>
      <c r="F3924" s="10"/>
    </row>
    <row r="3925" spans="2:6" ht="14.7" thickBot="1" x14ac:dyDescent="0.55000000000000004">
      <c r="B3925" s="8" t="e">
        <f t="shared" si="62"/>
        <v>#N/A</v>
      </c>
      <c r="C3925" s="7"/>
      <c r="D3925" s="6"/>
      <c r="E3925" s="5"/>
      <c r="F3925" s="10"/>
    </row>
    <row r="3926" spans="2:6" ht="14.7" thickBot="1" x14ac:dyDescent="0.55000000000000004">
      <c r="B3926" s="8" t="e">
        <f t="shared" si="62"/>
        <v>#N/A</v>
      </c>
      <c r="C3926" s="7"/>
      <c r="D3926" s="6"/>
      <c r="E3926" s="5"/>
      <c r="F3926" s="10"/>
    </row>
    <row r="3927" spans="2:6" ht="14.7" thickBot="1" x14ac:dyDescent="0.55000000000000004">
      <c r="B3927" s="8" t="e">
        <f t="shared" si="62"/>
        <v>#N/A</v>
      </c>
      <c r="C3927" s="7"/>
      <c r="D3927" s="6"/>
      <c r="E3927" s="5"/>
      <c r="F3927" s="10"/>
    </row>
    <row r="3928" spans="2:6" ht="14.7" thickBot="1" x14ac:dyDescent="0.55000000000000004">
      <c r="B3928" s="8" t="e">
        <f t="shared" si="62"/>
        <v>#N/A</v>
      </c>
      <c r="C3928" s="7"/>
      <c r="D3928" s="6"/>
      <c r="E3928" s="5"/>
      <c r="F3928" s="10"/>
    </row>
    <row r="3929" spans="2:6" ht="14.7" thickBot="1" x14ac:dyDescent="0.55000000000000004">
      <c r="B3929" s="8" t="e">
        <f t="shared" si="62"/>
        <v>#N/A</v>
      </c>
      <c r="C3929" s="7"/>
      <c r="D3929" s="6"/>
      <c r="E3929" s="5"/>
      <c r="F3929" s="10"/>
    </row>
    <row r="3930" spans="2:6" ht="14.7" thickBot="1" x14ac:dyDescent="0.55000000000000004">
      <c r="B3930" s="8" t="e">
        <f t="shared" si="62"/>
        <v>#N/A</v>
      </c>
      <c r="C3930" s="7"/>
      <c r="D3930" s="6"/>
      <c r="E3930" s="5"/>
      <c r="F3930" s="10"/>
    </row>
    <row r="3931" spans="2:6" ht="14.7" thickBot="1" x14ac:dyDescent="0.55000000000000004">
      <c r="B3931" s="8" t="e">
        <f t="shared" si="62"/>
        <v>#N/A</v>
      </c>
      <c r="C3931" s="7"/>
      <c r="D3931" s="6"/>
      <c r="E3931" s="5"/>
      <c r="F3931" s="10"/>
    </row>
    <row r="3932" spans="2:6" ht="14.7" thickBot="1" x14ac:dyDescent="0.55000000000000004">
      <c r="B3932" s="8" t="e">
        <f t="shared" si="62"/>
        <v>#N/A</v>
      </c>
      <c r="C3932" s="7"/>
      <c r="D3932" s="6"/>
      <c r="E3932" s="5"/>
      <c r="F3932" s="10"/>
    </row>
    <row r="3933" spans="2:6" ht="14.7" thickBot="1" x14ac:dyDescent="0.55000000000000004">
      <c r="B3933" s="8" t="e">
        <f t="shared" si="62"/>
        <v>#N/A</v>
      </c>
      <c r="C3933" s="7"/>
      <c r="D3933" s="6"/>
      <c r="E3933" s="5"/>
      <c r="F3933" s="10"/>
    </row>
    <row r="3934" spans="2:6" ht="14.7" thickBot="1" x14ac:dyDescent="0.55000000000000004">
      <c r="B3934" s="8" t="e">
        <f t="shared" si="62"/>
        <v>#N/A</v>
      </c>
      <c r="C3934" s="7"/>
      <c r="D3934" s="6"/>
      <c r="E3934" s="5"/>
      <c r="F3934" s="10"/>
    </row>
    <row r="3935" spans="2:6" ht="14.7" thickBot="1" x14ac:dyDescent="0.55000000000000004">
      <c r="B3935" s="8" t="e">
        <f t="shared" si="62"/>
        <v>#N/A</v>
      </c>
      <c r="C3935" s="7"/>
      <c r="D3935" s="6"/>
      <c r="E3935" s="5"/>
      <c r="F3935" s="10"/>
    </row>
    <row r="3936" spans="2:6" ht="14.7" thickBot="1" x14ac:dyDescent="0.55000000000000004">
      <c r="B3936" s="8" t="e">
        <f t="shared" si="62"/>
        <v>#N/A</v>
      </c>
      <c r="C3936" s="7"/>
      <c r="D3936" s="6"/>
      <c r="E3936" s="5"/>
      <c r="F3936" s="10"/>
    </row>
    <row r="3937" spans="2:6" ht="14.7" thickBot="1" x14ac:dyDescent="0.55000000000000004">
      <c r="B3937" s="8" t="e">
        <f t="shared" si="62"/>
        <v>#N/A</v>
      </c>
      <c r="C3937" s="7"/>
      <c r="D3937" s="6"/>
      <c r="E3937" s="5"/>
      <c r="F3937" s="10"/>
    </row>
    <row r="3938" spans="2:6" ht="14.7" thickBot="1" x14ac:dyDescent="0.55000000000000004">
      <c r="B3938" s="8" t="e">
        <f t="shared" si="62"/>
        <v>#N/A</v>
      </c>
      <c r="C3938" s="7"/>
      <c r="D3938" s="6"/>
      <c r="E3938" s="5"/>
      <c r="F3938" s="10"/>
    </row>
    <row r="3939" spans="2:6" ht="14.7" thickBot="1" x14ac:dyDescent="0.55000000000000004">
      <c r="B3939" s="8" t="e">
        <f t="shared" si="62"/>
        <v>#N/A</v>
      </c>
      <c r="C3939" s="7"/>
      <c r="D3939" s="6"/>
      <c r="E3939" s="5"/>
      <c r="F3939" s="10"/>
    </row>
    <row r="3940" spans="2:6" ht="14.7" thickBot="1" x14ac:dyDescent="0.55000000000000004">
      <c r="B3940" s="8" t="e">
        <f t="shared" si="62"/>
        <v>#N/A</v>
      </c>
      <c r="C3940" s="7"/>
      <c r="D3940" s="6"/>
      <c r="E3940" s="5"/>
      <c r="F3940" s="10"/>
    </row>
    <row r="3941" spans="2:6" ht="14.7" thickBot="1" x14ac:dyDescent="0.55000000000000004">
      <c r="B3941" s="8" t="e">
        <f t="shared" si="62"/>
        <v>#N/A</v>
      </c>
      <c r="C3941" s="7"/>
      <c r="D3941" s="6"/>
      <c r="E3941" s="5"/>
      <c r="F3941" s="10"/>
    </row>
    <row r="3942" spans="2:6" ht="14.7" thickBot="1" x14ac:dyDescent="0.55000000000000004">
      <c r="B3942" s="8" t="e">
        <f t="shared" si="62"/>
        <v>#N/A</v>
      </c>
      <c r="C3942" s="7"/>
      <c r="D3942" s="6"/>
      <c r="E3942" s="5"/>
      <c r="F3942" s="10"/>
    </row>
    <row r="3943" spans="2:6" ht="14.7" thickBot="1" x14ac:dyDescent="0.55000000000000004">
      <c r="B3943" s="8" t="e">
        <f t="shared" si="62"/>
        <v>#N/A</v>
      </c>
      <c r="C3943" s="7"/>
      <c r="D3943" s="6"/>
      <c r="E3943" s="5"/>
      <c r="F3943" s="10"/>
    </row>
    <row r="3944" spans="2:6" ht="14.7" thickBot="1" x14ac:dyDescent="0.55000000000000004">
      <c r="B3944" s="8" t="e">
        <f t="shared" si="62"/>
        <v>#N/A</v>
      </c>
      <c r="C3944" s="7"/>
      <c r="D3944" s="6"/>
      <c r="E3944" s="5"/>
      <c r="F3944" s="10"/>
    </row>
    <row r="3945" spans="2:6" ht="14.7" thickBot="1" x14ac:dyDescent="0.55000000000000004">
      <c r="B3945" s="8" t="e">
        <f t="shared" si="62"/>
        <v>#N/A</v>
      </c>
      <c r="C3945" s="7"/>
      <c r="D3945" s="6"/>
      <c r="E3945" s="5"/>
      <c r="F3945" s="10"/>
    </row>
    <row r="3946" spans="2:6" ht="14.7" thickBot="1" x14ac:dyDescent="0.55000000000000004">
      <c r="B3946" s="8" t="e">
        <f t="shared" si="62"/>
        <v>#N/A</v>
      </c>
      <c r="C3946" s="7"/>
      <c r="D3946" s="6"/>
      <c r="E3946" s="5"/>
      <c r="F3946" s="10"/>
    </row>
    <row r="3947" spans="2:6" ht="14.7" thickBot="1" x14ac:dyDescent="0.55000000000000004">
      <c r="B3947" s="8" t="e">
        <f t="shared" si="62"/>
        <v>#N/A</v>
      </c>
      <c r="C3947" s="7"/>
      <c r="D3947" s="6"/>
      <c r="E3947" s="5"/>
      <c r="F3947" s="10"/>
    </row>
    <row r="3948" spans="2:6" ht="14.7" thickBot="1" x14ac:dyDescent="0.55000000000000004">
      <c r="B3948" s="8" t="e">
        <f t="shared" si="62"/>
        <v>#N/A</v>
      </c>
      <c r="C3948" s="7"/>
      <c r="D3948" s="6"/>
      <c r="E3948" s="5"/>
      <c r="F3948" s="10"/>
    </row>
    <row r="3949" spans="2:6" ht="14.7" thickBot="1" x14ac:dyDescent="0.55000000000000004">
      <c r="B3949" s="8" t="e">
        <f t="shared" si="62"/>
        <v>#N/A</v>
      </c>
      <c r="C3949" s="7"/>
      <c r="D3949" s="6"/>
      <c r="E3949" s="5"/>
      <c r="F3949" s="10"/>
    </row>
    <row r="3950" spans="2:6" ht="14.7" thickBot="1" x14ac:dyDescent="0.55000000000000004">
      <c r="B3950" s="8" t="e">
        <f t="shared" si="62"/>
        <v>#N/A</v>
      </c>
      <c r="C3950" s="7"/>
      <c r="D3950" s="6"/>
      <c r="E3950" s="5"/>
      <c r="F3950" s="10"/>
    </row>
    <row r="3951" spans="2:6" ht="14.7" thickBot="1" x14ac:dyDescent="0.55000000000000004">
      <c r="B3951" s="8" t="e">
        <f t="shared" si="62"/>
        <v>#N/A</v>
      </c>
      <c r="C3951" s="7"/>
      <c r="D3951" s="6"/>
      <c r="E3951" s="5"/>
      <c r="F3951" s="10"/>
    </row>
    <row r="3952" spans="2:6" ht="14.7" thickBot="1" x14ac:dyDescent="0.55000000000000004">
      <c r="B3952" s="8" t="e">
        <f t="shared" si="62"/>
        <v>#N/A</v>
      </c>
      <c r="C3952" s="7"/>
      <c r="D3952" s="6"/>
      <c r="E3952" s="5"/>
      <c r="F3952" s="10"/>
    </row>
    <row r="3953" spans="2:6" ht="14.7" thickBot="1" x14ac:dyDescent="0.55000000000000004">
      <c r="B3953" s="8" t="e">
        <f t="shared" si="62"/>
        <v>#N/A</v>
      </c>
      <c r="C3953" s="7"/>
      <c r="D3953" s="6"/>
      <c r="E3953" s="5"/>
      <c r="F3953" s="10"/>
    </row>
    <row r="3954" spans="2:6" ht="14.7" thickBot="1" x14ac:dyDescent="0.55000000000000004">
      <c r="B3954" s="8" t="e">
        <f t="shared" si="62"/>
        <v>#N/A</v>
      </c>
      <c r="C3954" s="7"/>
      <c r="D3954" s="6"/>
      <c r="E3954" s="5"/>
      <c r="F3954" s="10"/>
    </row>
    <row r="3955" spans="2:6" ht="14.7" thickBot="1" x14ac:dyDescent="0.55000000000000004">
      <c r="B3955" s="8" t="e">
        <f t="shared" ref="B3955:B4018" si="63">IF(ISBLANK(D3955),NA(),B3954+1)</f>
        <v>#N/A</v>
      </c>
      <c r="C3955" s="7"/>
      <c r="D3955" s="6"/>
      <c r="E3955" s="5"/>
      <c r="F3955" s="10"/>
    </row>
    <row r="3956" spans="2:6" ht="14.7" thickBot="1" x14ac:dyDescent="0.55000000000000004">
      <c r="B3956" s="8" t="e">
        <f t="shared" si="63"/>
        <v>#N/A</v>
      </c>
      <c r="C3956" s="7"/>
      <c r="D3956" s="6"/>
      <c r="E3956" s="5"/>
      <c r="F3956" s="10"/>
    </row>
    <row r="3957" spans="2:6" ht="14.7" thickBot="1" x14ac:dyDescent="0.55000000000000004">
      <c r="B3957" s="8" t="e">
        <f t="shared" si="63"/>
        <v>#N/A</v>
      </c>
      <c r="C3957" s="7"/>
      <c r="D3957" s="6"/>
      <c r="E3957" s="5"/>
      <c r="F3957" s="10"/>
    </row>
    <row r="3958" spans="2:6" ht="14.7" thickBot="1" x14ac:dyDescent="0.55000000000000004">
      <c r="B3958" s="8" t="e">
        <f t="shared" si="63"/>
        <v>#N/A</v>
      </c>
      <c r="C3958" s="7"/>
      <c r="D3958" s="6"/>
      <c r="E3958" s="5"/>
      <c r="F3958" s="10"/>
    </row>
    <row r="3959" spans="2:6" ht="14.7" thickBot="1" x14ac:dyDescent="0.55000000000000004">
      <c r="B3959" s="8" t="e">
        <f t="shared" si="63"/>
        <v>#N/A</v>
      </c>
      <c r="C3959" s="7"/>
      <c r="D3959" s="6"/>
      <c r="E3959" s="5"/>
      <c r="F3959" s="10"/>
    </row>
    <row r="3960" spans="2:6" ht="14.7" thickBot="1" x14ac:dyDescent="0.55000000000000004">
      <c r="B3960" s="8" t="e">
        <f t="shared" si="63"/>
        <v>#N/A</v>
      </c>
      <c r="C3960" s="7"/>
      <c r="D3960" s="6"/>
      <c r="E3960" s="5"/>
      <c r="F3960" s="10"/>
    </row>
    <row r="3961" spans="2:6" ht="14.7" thickBot="1" x14ac:dyDescent="0.55000000000000004">
      <c r="B3961" s="8" t="e">
        <f t="shared" si="63"/>
        <v>#N/A</v>
      </c>
      <c r="C3961" s="7"/>
      <c r="D3961" s="6"/>
      <c r="E3961" s="5"/>
      <c r="F3961" s="10"/>
    </row>
    <row r="3962" spans="2:6" ht="14.7" thickBot="1" x14ac:dyDescent="0.55000000000000004">
      <c r="B3962" s="8" t="e">
        <f t="shared" si="63"/>
        <v>#N/A</v>
      </c>
      <c r="C3962" s="7"/>
      <c r="D3962" s="6"/>
      <c r="E3962" s="5"/>
      <c r="F3962" s="10"/>
    </row>
    <row r="3963" spans="2:6" ht="14.7" thickBot="1" x14ac:dyDescent="0.55000000000000004">
      <c r="B3963" s="8" t="e">
        <f t="shared" si="63"/>
        <v>#N/A</v>
      </c>
      <c r="C3963" s="7"/>
      <c r="D3963" s="6"/>
      <c r="E3963" s="5"/>
      <c r="F3963" s="10"/>
    </row>
    <row r="3964" spans="2:6" ht="14.7" thickBot="1" x14ac:dyDescent="0.55000000000000004">
      <c r="B3964" s="8" t="e">
        <f t="shared" si="63"/>
        <v>#N/A</v>
      </c>
      <c r="C3964" s="7"/>
      <c r="D3964" s="6"/>
      <c r="E3964" s="5"/>
      <c r="F3964" s="10"/>
    </row>
    <row r="3965" spans="2:6" ht="14.7" thickBot="1" x14ac:dyDescent="0.55000000000000004">
      <c r="B3965" s="8" t="e">
        <f t="shared" si="63"/>
        <v>#N/A</v>
      </c>
      <c r="C3965" s="7"/>
      <c r="D3965" s="6"/>
      <c r="E3965" s="5"/>
      <c r="F3965" s="10"/>
    </row>
    <row r="3966" spans="2:6" ht="14.7" thickBot="1" x14ac:dyDescent="0.55000000000000004">
      <c r="B3966" s="8" t="e">
        <f t="shared" si="63"/>
        <v>#N/A</v>
      </c>
      <c r="C3966" s="7"/>
      <c r="D3966" s="6"/>
      <c r="E3966" s="5"/>
      <c r="F3966" s="10"/>
    </row>
    <row r="3967" spans="2:6" ht="14.7" thickBot="1" x14ac:dyDescent="0.55000000000000004">
      <c r="B3967" s="8" t="e">
        <f t="shared" si="63"/>
        <v>#N/A</v>
      </c>
      <c r="C3967" s="7"/>
      <c r="D3967" s="6"/>
      <c r="E3967" s="5"/>
      <c r="F3967" s="10"/>
    </row>
    <row r="3968" spans="2:6" ht="14.7" thickBot="1" x14ac:dyDescent="0.55000000000000004">
      <c r="B3968" s="8" t="e">
        <f t="shared" si="63"/>
        <v>#N/A</v>
      </c>
      <c r="C3968" s="7"/>
      <c r="D3968" s="6"/>
      <c r="E3968" s="5"/>
      <c r="F3968" s="10"/>
    </row>
    <row r="3969" spans="2:6" ht="14.7" thickBot="1" x14ac:dyDescent="0.55000000000000004">
      <c r="B3969" s="8" t="e">
        <f t="shared" si="63"/>
        <v>#N/A</v>
      </c>
      <c r="C3969" s="7"/>
      <c r="D3969" s="6"/>
      <c r="E3969" s="5"/>
      <c r="F3969" s="10"/>
    </row>
    <row r="3970" spans="2:6" ht="14.7" thickBot="1" x14ac:dyDescent="0.55000000000000004">
      <c r="B3970" s="8" t="e">
        <f t="shared" si="63"/>
        <v>#N/A</v>
      </c>
      <c r="C3970" s="7"/>
      <c r="D3970" s="6"/>
      <c r="E3970" s="5"/>
      <c r="F3970" s="10"/>
    </row>
    <row r="3971" spans="2:6" ht="14.7" thickBot="1" x14ac:dyDescent="0.55000000000000004">
      <c r="B3971" s="8" t="e">
        <f t="shared" si="63"/>
        <v>#N/A</v>
      </c>
      <c r="C3971" s="7"/>
      <c r="D3971" s="6"/>
      <c r="E3971" s="5"/>
      <c r="F3971" s="10"/>
    </row>
    <row r="3972" spans="2:6" ht="14.7" thickBot="1" x14ac:dyDescent="0.55000000000000004">
      <c r="B3972" s="8" t="e">
        <f t="shared" si="63"/>
        <v>#N/A</v>
      </c>
      <c r="C3972" s="7"/>
      <c r="D3972" s="6"/>
      <c r="E3972" s="5"/>
      <c r="F3972" s="10"/>
    </row>
    <row r="3973" spans="2:6" ht="14.7" thickBot="1" x14ac:dyDescent="0.55000000000000004">
      <c r="B3973" s="8" t="e">
        <f t="shared" si="63"/>
        <v>#N/A</v>
      </c>
      <c r="C3973" s="7"/>
      <c r="D3973" s="6"/>
      <c r="E3973" s="5"/>
      <c r="F3973" s="10"/>
    </row>
    <row r="3974" spans="2:6" ht="14.7" thickBot="1" x14ac:dyDescent="0.55000000000000004">
      <c r="B3974" s="8" t="e">
        <f t="shared" si="63"/>
        <v>#N/A</v>
      </c>
      <c r="C3974" s="7"/>
      <c r="D3974" s="6"/>
      <c r="E3974" s="5"/>
      <c r="F3974" s="10"/>
    </row>
    <row r="3975" spans="2:6" ht="14.7" thickBot="1" x14ac:dyDescent="0.55000000000000004">
      <c r="B3975" s="8" t="e">
        <f t="shared" si="63"/>
        <v>#N/A</v>
      </c>
      <c r="C3975" s="7"/>
      <c r="D3975" s="6"/>
      <c r="E3975" s="5"/>
      <c r="F3975" s="10"/>
    </row>
    <row r="3976" spans="2:6" ht="14.7" thickBot="1" x14ac:dyDescent="0.55000000000000004">
      <c r="B3976" s="8" t="e">
        <f t="shared" si="63"/>
        <v>#N/A</v>
      </c>
      <c r="C3976" s="7"/>
      <c r="D3976" s="6"/>
      <c r="E3976" s="5"/>
      <c r="F3976" s="10"/>
    </row>
    <row r="3977" spans="2:6" ht="14.7" thickBot="1" x14ac:dyDescent="0.55000000000000004">
      <c r="B3977" s="8" t="e">
        <f t="shared" si="63"/>
        <v>#N/A</v>
      </c>
      <c r="C3977" s="7"/>
      <c r="D3977" s="6"/>
      <c r="E3977" s="5"/>
      <c r="F3977" s="10"/>
    </row>
    <row r="3978" spans="2:6" ht="14.7" thickBot="1" x14ac:dyDescent="0.55000000000000004">
      <c r="B3978" s="8" t="e">
        <f t="shared" si="63"/>
        <v>#N/A</v>
      </c>
      <c r="C3978" s="7"/>
      <c r="D3978" s="6"/>
      <c r="E3978" s="5"/>
      <c r="F3978" s="10"/>
    </row>
    <row r="3979" spans="2:6" ht="14.7" thickBot="1" x14ac:dyDescent="0.55000000000000004">
      <c r="B3979" s="8" t="e">
        <f t="shared" si="63"/>
        <v>#N/A</v>
      </c>
      <c r="C3979" s="7"/>
      <c r="D3979" s="6"/>
      <c r="E3979" s="5"/>
      <c r="F3979" s="10"/>
    </row>
    <row r="3980" spans="2:6" ht="14.7" thickBot="1" x14ac:dyDescent="0.55000000000000004">
      <c r="B3980" s="8" t="e">
        <f t="shared" si="63"/>
        <v>#N/A</v>
      </c>
      <c r="C3980" s="7"/>
      <c r="D3980" s="6"/>
      <c r="E3980" s="5"/>
      <c r="F3980" s="10"/>
    </row>
    <row r="3981" spans="2:6" ht="14.7" thickBot="1" x14ac:dyDescent="0.55000000000000004">
      <c r="B3981" s="8" t="e">
        <f t="shared" si="63"/>
        <v>#N/A</v>
      </c>
      <c r="C3981" s="7"/>
      <c r="D3981" s="6"/>
      <c r="E3981" s="5"/>
      <c r="F3981" s="10"/>
    </row>
    <row r="3982" spans="2:6" ht="14.7" thickBot="1" x14ac:dyDescent="0.55000000000000004">
      <c r="B3982" s="8" t="e">
        <f t="shared" si="63"/>
        <v>#N/A</v>
      </c>
      <c r="C3982" s="7"/>
      <c r="D3982" s="6"/>
      <c r="E3982" s="5"/>
      <c r="F3982" s="10"/>
    </row>
    <row r="3983" spans="2:6" ht="14.7" thickBot="1" x14ac:dyDescent="0.55000000000000004">
      <c r="B3983" s="8" t="e">
        <f t="shared" si="63"/>
        <v>#N/A</v>
      </c>
      <c r="C3983" s="7"/>
      <c r="D3983" s="6"/>
      <c r="E3983" s="5"/>
      <c r="F3983" s="10"/>
    </row>
    <row r="3984" spans="2:6" ht="14.7" thickBot="1" x14ac:dyDescent="0.55000000000000004">
      <c r="B3984" s="8" t="e">
        <f t="shared" si="63"/>
        <v>#N/A</v>
      </c>
      <c r="C3984" s="7"/>
      <c r="D3984" s="6"/>
      <c r="E3984" s="5"/>
      <c r="F3984" s="10"/>
    </row>
    <row r="3985" spans="2:6" ht="14.7" thickBot="1" x14ac:dyDescent="0.55000000000000004">
      <c r="B3985" s="8" t="e">
        <f t="shared" si="63"/>
        <v>#N/A</v>
      </c>
      <c r="C3985" s="7"/>
      <c r="D3985" s="6"/>
      <c r="E3985" s="5"/>
      <c r="F3985" s="10"/>
    </row>
    <row r="3986" spans="2:6" ht="14.7" thickBot="1" x14ac:dyDescent="0.55000000000000004">
      <c r="B3986" s="8" t="e">
        <f t="shared" si="63"/>
        <v>#N/A</v>
      </c>
      <c r="C3986" s="7"/>
      <c r="D3986" s="6"/>
      <c r="E3986" s="5"/>
      <c r="F3986" s="10"/>
    </row>
    <row r="3987" spans="2:6" ht="14.7" thickBot="1" x14ac:dyDescent="0.55000000000000004">
      <c r="B3987" s="8" t="e">
        <f t="shared" si="63"/>
        <v>#N/A</v>
      </c>
      <c r="C3987" s="7"/>
      <c r="D3987" s="6"/>
      <c r="E3987" s="5"/>
      <c r="F3987" s="10"/>
    </row>
    <row r="3988" spans="2:6" ht="14.7" thickBot="1" x14ac:dyDescent="0.55000000000000004">
      <c r="B3988" s="8" t="e">
        <f t="shared" si="63"/>
        <v>#N/A</v>
      </c>
      <c r="C3988" s="7"/>
      <c r="D3988" s="6"/>
      <c r="E3988" s="5"/>
      <c r="F3988" s="10"/>
    </row>
    <row r="3989" spans="2:6" ht="14.7" thickBot="1" x14ac:dyDescent="0.55000000000000004">
      <c r="B3989" s="8" t="e">
        <f t="shared" si="63"/>
        <v>#N/A</v>
      </c>
      <c r="C3989" s="7"/>
      <c r="D3989" s="6"/>
      <c r="E3989" s="5"/>
      <c r="F3989" s="10"/>
    </row>
    <row r="3990" spans="2:6" ht="14.7" thickBot="1" x14ac:dyDescent="0.55000000000000004">
      <c r="B3990" s="8" t="e">
        <f t="shared" si="63"/>
        <v>#N/A</v>
      </c>
      <c r="C3990" s="7"/>
      <c r="D3990" s="6"/>
      <c r="E3990" s="5"/>
      <c r="F3990" s="10"/>
    </row>
    <row r="3991" spans="2:6" ht="14.7" thickBot="1" x14ac:dyDescent="0.55000000000000004">
      <c r="B3991" s="8" t="e">
        <f t="shared" si="63"/>
        <v>#N/A</v>
      </c>
      <c r="C3991" s="7"/>
      <c r="D3991" s="6"/>
      <c r="E3991" s="5"/>
      <c r="F3991" s="10"/>
    </row>
    <row r="3992" spans="2:6" ht="14.7" thickBot="1" x14ac:dyDescent="0.55000000000000004">
      <c r="B3992" s="8" t="e">
        <f t="shared" si="63"/>
        <v>#N/A</v>
      </c>
      <c r="C3992" s="7"/>
      <c r="D3992" s="6"/>
      <c r="E3992" s="5"/>
      <c r="F3992" s="10"/>
    </row>
    <row r="3993" spans="2:6" ht="14.7" thickBot="1" x14ac:dyDescent="0.55000000000000004">
      <c r="B3993" s="8" t="e">
        <f t="shared" si="63"/>
        <v>#N/A</v>
      </c>
      <c r="C3993" s="7"/>
      <c r="D3993" s="6"/>
      <c r="E3993" s="5"/>
      <c r="F3993" s="10"/>
    </row>
    <row r="3994" spans="2:6" ht="14.7" thickBot="1" x14ac:dyDescent="0.55000000000000004">
      <c r="B3994" s="8" t="e">
        <f t="shared" si="63"/>
        <v>#N/A</v>
      </c>
      <c r="C3994" s="7"/>
      <c r="D3994" s="6"/>
      <c r="E3994" s="5"/>
      <c r="F3994" s="10"/>
    </row>
    <row r="3995" spans="2:6" ht="14.7" thickBot="1" x14ac:dyDescent="0.55000000000000004">
      <c r="B3995" s="8" t="e">
        <f t="shared" si="63"/>
        <v>#N/A</v>
      </c>
      <c r="C3995" s="7"/>
      <c r="D3995" s="6"/>
      <c r="E3995" s="5"/>
      <c r="F3995" s="10"/>
    </row>
    <row r="3996" spans="2:6" ht="14.7" thickBot="1" x14ac:dyDescent="0.55000000000000004">
      <c r="B3996" s="8" t="e">
        <f t="shared" si="63"/>
        <v>#N/A</v>
      </c>
      <c r="C3996" s="7"/>
      <c r="D3996" s="6"/>
      <c r="E3996" s="5"/>
      <c r="F3996" s="10"/>
    </row>
    <row r="3997" spans="2:6" ht="14.7" thickBot="1" x14ac:dyDescent="0.55000000000000004">
      <c r="B3997" s="8" t="e">
        <f t="shared" si="63"/>
        <v>#N/A</v>
      </c>
      <c r="C3997" s="7"/>
      <c r="D3997" s="6"/>
      <c r="E3997" s="5"/>
      <c r="F3997" s="10"/>
    </row>
    <row r="3998" spans="2:6" ht="14.7" thickBot="1" x14ac:dyDescent="0.55000000000000004">
      <c r="B3998" s="8" t="e">
        <f t="shared" si="63"/>
        <v>#N/A</v>
      </c>
      <c r="C3998" s="7"/>
      <c r="D3998" s="6"/>
      <c r="E3998" s="5"/>
      <c r="F3998" s="10"/>
    </row>
    <row r="3999" spans="2:6" ht="14.7" thickBot="1" x14ac:dyDescent="0.55000000000000004">
      <c r="B3999" s="8" t="e">
        <f t="shared" si="63"/>
        <v>#N/A</v>
      </c>
      <c r="C3999" s="7"/>
      <c r="D3999" s="6"/>
      <c r="E3999" s="5"/>
      <c r="F3999" s="10"/>
    </row>
    <row r="4000" spans="2:6" ht="14.7" thickBot="1" x14ac:dyDescent="0.55000000000000004">
      <c r="B4000" s="8" t="e">
        <f t="shared" si="63"/>
        <v>#N/A</v>
      </c>
      <c r="C4000" s="7"/>
      <c r="D4000" s="6"/>
      <c r="E4000" s="5"/>
      <c r="F4000" s="10"/>
    </row>
    <row r="4001" spans="2:6" ht="14.7" thickBot="1" x14ac:dyDescent="0.55000000000000004">
      <c r="B4001" s="8" t="e">
        <f t="shared" si="63"/>
        <v>#N/A</v>
      </c>
      <c r="C4001" s="7"/>
      <c r="D4001" s="6"/>
      <c r="E4001" s="5"/>
      <c r="F4001" s="10"/>
    </row>
    <row r="4002" spans="2:6" ht="14.7" thickBot="1" x14ac:dyDescent="0.55000000000000004">
      <c r="B4002" s="8" t="e">
        <f t="shared" si="63"/>
        <v>#N/A</v>
      </c>
      <c r="C4002" s="7"/>
      <c r="D4002" s="6"/>
      <c r="E4002" s="5"/>
      <c r="F4002" s="10"/>
    </row>
    <row r="4003" spans="2:6" ht="14.7" thickBot="1" x14ac:dyDescent="0.55000000000000004">
      <c r="B4003" s="8" t="e">
        <f t="shared" si="63"/>
        <v>#N/A</v>
      </c>
      <c r="C4003" s="7"/>
      <c r="D4003" s="6"/>
      <c r="E4003" s="5"/>
      <c r="F4003" s="10"/>
    </row>
    <row r="4004" spans="2:6" ht="14.7" thickBot="1" x14ac:dyDescent="0.55000000000000004">
      <c r="B4004" s="8" t="e">
        <f t="shared" si="63"/>
        <v>#N/A</v>
      </c>
      <c r="C4004" s="7"/>
      <c r="D4004" s="6"/>
      <c r="E4004" s="5"/>
      <c r="F4004" s="10"/>
    </row>
    <row r="4005" spans="2:6" ht="14.7" thickBot="1" x14ac:dyDescent="0.55000000000000004">
      <c r="B4005" s="8" t="e">
        <f t="shared" si="63"/>
        <v>#N/A</v>
      </c>
      <c r="C4005" s="7"/>
      <c r="D4005" s="6"/>
      <c r="E4005" s="5"/>
      <c r="F4005" s="10"/>
    </row>
    <row r="4006" spans="2:6" ht="14.7" thickBot="1" x14ac:dyDescent="0.55000000000000004">
      <c r="B4006" s="8" t="e">
        <f t="shared" si="63"/>
        <v>#N/A</v>
      </c>
      <c r="C4006" s="7"/>
      <c r="D4006" s="6"/>
      <c r="E4006" s="5"/>
      <c r="F4006" s="10"/>
    </row>
    <row r="4007" spans="2:6" ht="14.7" thickBot="1" x14ac:dyDescent="0.55000000000000004">
      <c r="B4007" s="8" t="e">
        <f t="shared" si="63"/>
        <v>#N/A</v>
      </c>
      <c r="C4007" s="7"/>
      <c r="D4007" s="6"/>
      <c r="E4007" s="5"/>
      <c r="F4007" s="10"/>
    </row>
    <row r="4008" spans="2:6" ht="14.7" thickBot="1" x14ac:dyDescent="0.55000000000000004">
      <c r="B4008" s="8" t="e">
        <f t="shared" si="63"/>
        <v>#N/A</v>
      </c>
      <c r="C4008" s="7"/>
      <c r="D4008" s="6"/>
      <c r="E4008" s="5"/>
      <c r="F4008" s="10"/>
    </row>
    <row r="4009" spans="2:6" ht="14.7" thickBot="1" x14ac:dyDescent="0.55000000000000004">
      <c r="B4009" s="8" t="e">
        <f t="shared" si="63"/>
        <v>#N/A</v>
      </c>
      <c r="C4009" s="7"/>
      <c r="D4009" s="6"/>
      <c r="E4009" s="5"/>
      <c r="F4009" s="10"/>
    </row>
    <row r="4010" spans="2:6" ht="14.7" thickBot="1" x14ac:dyDescent="0.55000000000000004">
      <c r="B4010" s="8" t="e">
        <f t="shared" si="63"/>
        <v>#N/A</v>
      </c>
      <c r="C4010" s="7"/>
      <c r="D4010" s="6"/>
      <c r="E4010" s="5"/>
      <c r="F4010" s="10"/>
    </row>
    <row r="4011" spans="2:6" ht="14.7" thickBot="1" x14ac:dyDescent="0.55000000000000004">
      <c r="B4011" s="8" t="e">
        <f t="shared" si="63"/>
        <v>#N/A</v>
      </c>
      <c r="C4011" s="7"/>
      <c r="D4011" s="6"/>
      <c r="E4011" s="5"/>
      <c r="F4011" s="10"/>
    </row>
    <row r="4012" spans="2:6" ht="14.7" thickBot="1" x14ac:dyDescent="0.55000000000000004">
      <c r="B4012" s="8" t="e">
        <f t="shared" si="63"/>
        <v>#N/A</v>
      </c>
      <c r="C4012" s="7"/>
      <c r="D4012" s="6"/>
      <c r="E4012" s="5"/>
      <c r="F4012" s="10"/>
    </row>
    <row r="4013" spans="2:6" ht="14.7" thickBot="1" x14ac:dyDescent="0.55000000000000004">
      <c r="B4013" s="8" t="e">
        <f t="shared" si="63"/>
        <v>#N/A</v>
      </c>
      <c r="C4013" s="7"/>
      <c r="D4013" s="6"/>
      <c r="E4013" s="5"/>
      <c r="F4013" s="10"/>
    </row>
    <row r="4014" spans="2:6" ht="14.7" thickBot="1" x14ac:dyDescent="0.55000000000000004">
      <c r="B4014" s="8" t="e">
        <f t="shared" si="63"/>
        <v>#N/A</v>
      </c>
      <c r="C4014" s="7"/>
      <c r="D4014" s="6"/>
      <c r="E4014" s="5"/>
      <c r="F4014" s="10"/>
    </row>
    <row r="4015" spans="2:6" ht="14.7" thickBot="1" x14ac:dyDescent="0.55000000000000004">
      <c r="B4015" s="8" t="e">
        <f t="shared" si="63"/>
        <v>#N/A</v>
      </c>
      <c r="C4015" s="7"/>
      <c r="D4015" s="6"/>
      <c r="E4015" s="5"/>
      <c r="F4015" s="10"/>
    </row>
    <row r="4016" spans="2:6" ht="14.7" thickBot="1" x14ac:dyDescent="0.55000000000000004">
      <c r="B4016" s="8" t="e">
        <f t="shared" si="63"/>
        <v>#N/A</v>
      </c>
      <c r="C4016" s="7"/>
      <c r="D4016" s="6"/>
      <c r="E4016" s="5"/>
      <c r="F4016" s="10"/>
    </row>
    <row r="4017" spans="2:6" ht="14.7" thickBot="1" x14ac:dyDescent="0.55000000000000004">
      <c r="B4017" s="8" t="e">
        <f t="shared" si="63"/>
        <v>#N/A</v>
      </c>
      <c r="C4017" s="7"/>
      <c r="D4017" s="6"/>
      <c r="E4017" s="5"/>
      <c r="F4017" s="10"/>
    </row>
    <row r="4018" spans="2:6" ht="14.7" thickBot="1" x14ac:dyDescent="0.55000000000000004">
      <c r="B4018" s="8" t="e">
        <f t="shared" si="63"/>
        <v>#N/A</v>
      </c>
      <c r="C4018" s="7"/>
      <c r="D4018" s="6"/>
      <c r="E4018" s="5"/>
      <c r="F4018" s="10"/>
    </row>
    <row r="4019" spans="2:6" ht="14.7" thickBot="1" x14ac:dyDescent="0.55000000000000004">
      <c r="B4019" s="8" t="e">
        <f t="shared" ref="B4019:B4082" si="64">IF(ISBLANK(D4019),NA(),B4018+1)</f>
        <v>#N/A</v>
      </c>
      <c r="C4019" s="7"/>
      <c r="D4019" s="6"/>
      <c r="E4019" s="5"/>
      <c r="F4019" s="10"/>
    </row>
    <row r="4020" spans="2:6" ht="14.7" thickBot="1" x14ac:dyDescent="0.55000000000000004">
      <c r="B4020" s="8" t="e">
        <f t="shared" si="64"/>
        <v>#N/A</v>
      </c>
      <c r="C4020" s="7"/>
      <c r="D4020" s="6"/>
      <c r="E4020" s="5"/>
      <c r="F4020" s="10"/>
    </row>
    <row r="4021" spans="2:6" ht="14.7" thickBot="1" x14ac:dyDescent="0.55000000000000004">
      <c r="B4021" s="8" t="e">
        <f t="shared" si="64"/>
        <v>#N/A</v>
      </c>
      <c r="C4021" s="7"/>
      <c r="D4021" s="6"/>
      <c r="E4021" s="5"/>
      <c r="F4021" s="10"/>
    </row>
    <row r="4022" spans="2:6" ht="14.7" thickBot="1" x14ac:dyDescent="0.55000000000000004">
      <c r="B4022" s="8" t="e">
        <f t="shared" si="64"/>
        <v>#N/A</v>
      </c>
      <c r="C4022" s="7"/>
      <c r="D4022" s="6"/>
      <c r="E4022" s="5"/>
      <c r="F4022" s="10"/>
    </row>
    <row r="4023" spans="2:6" ht="14.7" thickBot="1" x14ac:dyDescent="0.55000000000000004">
      <c r="B4023" s="8" t="e">
        <f t="shared" si="64"/>
        <v>#N/A</v>
      </c>
      <c r="C4023" s="7"/>
      <c r="D4023" s="6"/>
      <c r="E4023" s="5"/>
      <c r="F4023" s="10"/>
    </row>
    <row r="4024" spans="2:6" ht="14.7" thickBot="1" x14ac:dyDescent="0.55000000000000004">
      <c r="B4024" s="8" t="e">
        <f t="shared" si="64"/>
        <v>#N/A</v>
      </c>
      <c r="C4024" s="7"/>
      <c r="D4024" s="6"/>
      <c r="E4024" s="5"/>
      <c r="F4024" s="10"/>
    </row>
    <row r="4025" spans="2:6" ht="14.7" thickBot="1" x14ac:dyDescent="0.55000000000000004">
      <c r="B4025" s="8" t="e">
        <f t="shared" si="64"/>
        <v>#N/A</v>
      </c>
      <c r="C4025" s="7"/>
      <c r="D4025" s="6"/>
      <c r="E4025" s="5"/>
      <c r="F4025" s="10"/>
    </row>
    <row r="4026" spans="2:6" ht="14.7" thickBot="1" x14ac:dyDescent="0.55000000000000004">
      <c r="B4026" s="8" t="e">
        <f t="shared" si="64"/>
        <v>#N/A</v>
      </c>
      <c r="C4026" s="7"/>
      <c r="D4026" s="6"/>
      <c r="E4026" s="5"/>
      <c r="F4026" s="10"/>
    </row>
    <row r="4027" spans="2:6" ht="14.7" thickBot="1" x14ac:dyDescent="0.55000000000000004">
      <c r="B4027" s="8" t="e">
        <f t="shared" si="64"/>
        <v>#N/A</v>
      </c>
      <c r="C4027" s="7"/>
      <c r="D4027" s="6"/>
      <c r="E4027" s="5"/>
      <c r="F4027" s="10"/>
    </row>
    <row r="4028" spans="2:6" ht="14.7" thickBot="1" x14ac:dyDescent="0.55000000000000004">
      <c r="B4028" s="8" t="e">
        <f t="shared" si="64"/>
        <v>#N/A</v>
      </c>
      <c r="C4028" s="7"/>
      <c r="D4028" s="6"/>
      <c r="E4028" s="5"/>
      <c r="F4028" s="10"/>
    </row>
    <row r="4029" spans="2:6" ht="14.7" thickBot="1" x14ac:dyDescent="0.55000000000000004">
      <c r="B4029" s="8" t="e">
        <f t="shared" si="64"/>
        <v>#N/A</v>
      </c>
      <c r="C4029" s="7"/>
      <c r="D4029" s="6"/>
      <c r="E4029" s="5"/>
      <c r="F4029" s="10"/>
    </row>
    <row r="4030" spans="2:6" ht="14.7" thickBot="1" x14ac:dyDescent="0.55000000000000004">
      <c r="B4030" s="8" t="e">
        <f t="shared" si="64"/>
        <v>#N/A</v>
      </c>
      <c r="C4030" s="7"/>
      <c r="D4030" s="6"/>
      <c r="E4030" s="5"/>
      <c r="F4030" s="10"/>
    </row>
    <row r="4031" spans="2:6" ht="14.7" thickBot="1" x14ac:dyDescent="0.55000000000000004">
      <c r="B4031" s="8" t="e">
        <f t="shared" si="64"/>
        <v>#N/A</v>
      </c>
      <c r="C4031" s="7"/>
      <c r="D4031" s="6"/>
      <c r="E4031" s="5"/>
      <c r="F4031" s="10"/>
    </row>
    <row r="4032" spans="2:6" ht="14.7" thickBot="1" x14ac:dyDescent="0.55000000000000004">
      <c r="B4032" s="8" t="e">
        <f t="shared" si="64"/>
        <v>#N/A</v>
      </c>
      <c r="C4032" s="7"/>
      <c r="D4032" s="6"/>
      <c r="E4032" s="5"/>
      <c r="F4032" s="10"/>
    </row>
    <row r="4033" spans="2:6" ht="14.7" thickBot="1" x14ac:dyDescent="0.55000000000000004">
      <c r="B4033" s="8" t="e">
        <f t="shared" si="64"/>
        <v>#N/A</v>
      </c>
      <c r="C4033" s="7"/>
      <c r="D4033" s="6"/>
      <c r="E4033" s="5"/>
      <c r="F4033" s="10"/>
    </row>
    <row r="4034" spans="2:6" ht="14.7" thickBot="1" x14ac:dyDescent="0.55000000000000004">
      <c r="B4034" s="8" t="e">
        <f t="shared" si="64"/>
        <v>#N/A</v>
      </c>
      <c r="C4034" s="7"/>
      <c r="D4034" s="6"/>
      <c r="E4034" s="5"/>
      <c r="F4034" s="10"/>
    </row>
    <row r="4035" spans="2:6" ht="14.7" thickBot="1" x14ac:dyDescent="0.55000000000000004">
      <c r="B4035" s="8" t="e">
        <f t="shared" si="64"/>
        <v>#N/A</v>
      </c>
      <c r="C4035" s="7"/>
      <c r="D4035" s="6"/>
      <c r="E4035" s="5"/>
      <c r="F4035" s="10"/>
    </row>
    <row r="4036" spans="2:6" ht="14.7" thickBot="1" x14ac:dyDescent="0.55000000000000004">
      <c r="B4036" s="8" t="e">
        <f t="shared" si="64"/>
        <v>#N/A</v>
      </c>
      <c r="C4036" s="7"/>
      <c r="D4036" s="6"/>
      <c r="E4036" s="5"/>
      <c r="F4036" s="10"/>
    </row>
    <row r="4037" spans="2:6" ht="14.7" thickBot="1" x14ac:dyDescent="0.55000000000000004">
      <c r="B4037" s="8" t="e">
        <f t="shared" si="64"/>
        <v>#N/A</v>
      </c>
      <c r="C4037" s="7"/>
      <c r="D4037" s="6"/>
      <c r="E4037" s="5"/>
      <c r="F4037" s="10"/>
    </row>
    <row r="4038" spans="2:6" ht="14.7" thickBot="1" x14ac:dyDescent="0.55000000000000004">
      <c r="B4038" s="8" t="e">
        <f t="shared" si="64"/>
        <v>#N/A</v>
      </c>
      <c r="C4038" s="7"/>
      <c r="D4038" s="6"/>
      <c r="E4038" s="5"/>
      <c r="F4038" s="10"/>
    </row>
    <row r="4039" spans="2:6" ht="14.7" thickBot="1" x14ac:dyDescent="0.55000000000000004">
      <c r="B4039" s="8" t="e">
        <f t="shared" si="64"/>
        <v>#N/A</v>
      </c>
      <c r="C4039" s="7"/>
      <c r="D4039" s="6"/>
      <c r="E4039" s="5"/>
      <c r="F4039" s="10"/>
    </row>
    <row r="4040" spans="2:6" ht="14.7" thickBot="1" x14ac:dyDescent="0.55000000000000004">
      <c r="B4040" s="8" t="e">
        <f t="shared" si="64"/>
        <v>#N/A</v>
      </c>
      <c r="C4040" s="7"/>
      <c r="D4040" s="6"/>
      <c r="E4040" s="5"/>
      <c r="F4040" s="10"/>
    </row>
    <row r="4041" spans="2:6" ht="14.7" thickBot="1" x14ac:dyDescent="0.55000000000000004">
      <c r="B4041" s="8" t="e">
        <f t="shared" si="64"/>
        <v>#N/A</v>
      </c>
      <c r="C4041" s="7"/>
      <c r="D4041" s="6"/>
      <c r="E4041" s="5"/>
      <c r="F4041" s="10"/>
    </row>
    <row r="4042" spans="2:6" ht="14.7" thickBot="1" x14ac:dyDescent="0.55000000000000004">
      <c r="B4042" s="8" t="e">
        <f t="shared" si="64"/>
        <v>#N/A</v>
      </c>
      <c r="C4042" s="7"/>
      <c r="D4042" s="6"/>
      <c r="E4042" s="5"/>
      <c r="F4042" s="10"/>
    </row>
    <row r="4043" spans="2:6" ht="14.7" thickBot="1" x14ac:dyDescent="0.55000000000000004">
      <c r="B4043" s="8" t="e">
        <f t="shared" si="64"/>
        <v>#N/A</v>
      </c>
      <c r="C4043" s="7"/>
      <c r="D4043" s="6"/>
      <c r="E4043" s="5"/>
      <c r="F4043" s="10"/>
    </row>
    <row r="4044" spans="2:6" ht="14.7" thickBot="1" x14ac:dyDescent="0.55000000000000004">
      <c r="B4044" s="8" t="e">
        <f t="shared" si="64"/>
        <v>#N/A</v>
      </c>
      <c r="C4044" s="7"/>
      <c r="D4044" s="6"/>
      <c r="E4044" s="5"/>
      <c r="F4044" s="10"/>
    </row>
    <row r="4045" spans="2:6" ht="14.7" thickBot="1" x14ac:dyDescent="0.55000000000000004">
      <c r="B4045" s="8" t="e">
        <f t="shared" si="64"/>
        <v>#N/A</v>
      </c>
      <c r="C4045" s="7"/>
      <c r="D4045" s="6"/>
      <c r="E4045" s="5"/>
      <c r="F4045" s="10"/>
    </row>
    <row r="4046" spans="2:6" ht="14.7" thickBot="1" x14ac:dyDescent="0.55000000000000004">
      <c r="B4046" s="8" t="e">
        <f t="shared" si="64"/>
        <v>#N/A</v>
      </c>
      <c r="C4046" s="7"/>
      <c r="D4046" s="6"/>
      <c r="E4046" s="5"/>
      <c r="F4046" s="10"/>
    </row>
    <row r="4047" spans="2:6" ht="14.7" thickBot="1" x14ac:dyDescent="0.55000000000000004">
      <c r="B4047" s="8" t="e">
        <f t="shared" si="64"/>
        <v>#N/A</v>
      </c>
      <c r="C4047" s="7"/>
      <c r="D4047" s="6"/>
      <c r="E4047" s="5"/>
      <c r="F4047" s="10"/>
    </row>
    <row r="4048" spans="2:6" ht="14.7" thickBot="1" x14ac:dyDescent="0.55000000000000004">
      <c r="B4048" s="8" t="e">
        <f t="shared" si="64"/>
        <v>#N/A</v>
      </c>
      <c r="C4048" s="7"/>
      <c r="D4048" s="6"/>
      <c r="E4048" s="5"/>
      <c r="F4048" s="10"/>
    </row>
    <row r="4049" spans="2:6" ht="14.7" thickBot="1" x14ac:dyDescent="0.55000000000000004">
      <c r="B4049" s="8" t="e">
        <f t="shared" si="64"/>
        <v>#N/A</v>
      </c>
      <c r="C4049" s="7"/>
      <c r="D4049" s="6"/>
      <c r="E4049" s="5"/>
      <c r="F4049" s="10"/>
    </row>
    <row r="4050" spans="2:6" ht="14.7" thickBot="1" x14ac:dyDescent="0.55000000000000004">
      <c r="B4050" s="8" t="e">
        <f t="shared" si="64"/>
        <v>#N/A</v>
      </c>
      <c r="C4050" s="7"/>
      <c r="D4050" s="6"/>
      <c r="E4050" s="5"/>
      <c r="F4050" s="10"/>
    </row>
    <row r="4051" spans="2:6" ht="14.7" thickBot="1" x14ac:dyDescent="0.55000000000000004">
      <c r="B4051" s="8" t="e">
        <f t="shared" si="64"/>
        <v>#N/A</v>
      </c>
      <c r="C4051" s="7"/>
      <c r="D4051" s="6"/>
      <c r="E4051" s="5"/>
      <c r="F4051" s="10"/>
    </row>
    <row r="4052" spans="2:6" ht="14.7" thickBot="1" x14ac:dyDescent="0.55000000000000004">
      <c r="B4052" s="8" t="e">
        <f t="shared" si="64"/>
        <v>#N/A</v>
      </c>
      <c r="C4052" s="7"/>
      <c r="D4052" s="6"/>
      <c r="E4052" s="5"/>
      <c r="F4052" s="10"/>
    </row>
    <row r="4053" spans="2:6" ht="14.7" thickBot="1" x14ac:dyDescent="0.55000000000000004">
      <c r="B4053" s="8" t="e">
        <f t="shared" si="64"/>
        <v>#N/A</v>
      </c>
      <c r="C4053" s="7"/>
      <c r="D4053" s="6"/>
      <c r="E4053" s="5"/>
      <c r="F4053" s="10"/>
    </row>
    <row r="4054" spans="2:6" ht="14.7" thickBot="1" x14ac:dyDescent="0.55000000000000004">
      <c r="B4054" s="8" t="e">
        <f t="shared" si="64"/>
        <v>#N/A</v>
      </c>
      <c r="C4054" s="7"/>
      <c r="D4054" s="6"/>
      <c r="E4054" s="5"/>
      <c r="F4054" s="10"/>
    </row>
    <row r="4055" spans="2:6" ht="14.7" thickBot="1" x14ac:dyDescent="0.55000000000000004">
      <c r="B4055" s="8" t="e">
        <f t="shared" si="64"/>
        <v>#N/A</v>
      </c>
      <c r="C4055" s="7"/>
      <c r="D4055" s="6"/>
      <c r="E4055" s="5"/>
      <c r="F4055" s="10"/>
    </row>
    <row r="4056" spans="2:6" ht="14.7" thickBot="1" x14ac:dyDescent="0.55000000000000004">
      <c r="B4056" s="8" t="e">
        <f t="shared" si="64"/>
        <v>#N/A</v>
      </c>
      <c r="C4056" s="7"/>
      <c r="D4056" s="6"/>
      <c r="E4056" s="5"/>
      <c r="F4056" s="10"/>
    </row>
    <row r="4057" spans="2:6" ht="14.7" thickBot="1" x14ac:dyDescent="0.55000000000000004">
      <c r="B4057" s="8" t="e">
        <f t="shared" si="64"/>
        <v>#N/A</v>
      </c>
      <c r="C4057" s="7"/>
      <c r="D4057" s="6"/>
      <c r="E4057" s="5"/>
      <c r="F4057" s="10"/>
    </row>
    <row r="4058" spans="2:6" ht="14.7" thickBot="1" x14ac:dyDescent="0.55000000000000004">
      <c r="B4058" s="8" t="e">
        <f t="shared" si="64"/>
        <v>#N/A</v>
      </c>
      <c r="C4058" s="7"/>
      <c r="D4058" s="6"/>
      <c r="E4058" s="5"/>
      <c r="F4058" s="10"/>
    </row>
    <row r="4059" spans="2:6" ht="14.7" thickBot="1" x14ac:dyDescent="0.55000000000000004">
      <c r="B4059" s="8" t="e">
        <f t="shared" si="64"/>
        <v>#N/A</v>
      </c>
      <c r="C4059" s="7"/>
      <c r="D4059" s="6"/>
      <c r="E4059" s="5"/>
      <c r="F4059" s="10"/>
    </row>
    <row r="4060" spans="2:6" ht="14.7" thickBot="1" x14ac:dyDescent="0.55000000000000004">
      <c r="B4060" s="8" t="e">
        <f t="shared" si="64"/>
        <v>#N/A</v>
      </c>
      <c r="C4060" s="7"/>
      <c r="D4060" s="6"/>
      <c r="E4060" s="5"/>
      <c r="F4060" s="10"/>
    </row>
    <row r="4061" spans="2:6" ht="14.7" thickBot="1" x14ac:dyDescent="0.55000000000000004">
      <c r="B4061" s="8" t="e">
        <f t="shared" si="64"/>
        <v>#N/A</v>
      </c>
      <c r="C4061" s="7"/>
      <c r="D4061" s="6"/>
      <c r="E4061" s="5"/>
      <c r="F4061" s="10"/>
    </row>
    <row r="4062" spans="2:6" ht="14.7" thickBot="1" x14ac:dyDescent="0.55000000000000004">
      <c r="B4062" s="8" t="e">
        <f t="shared" si="64"/>
        <v>#N/A</v>
      </c>
      <c r="C4062" s="7"/>
      <c r="D4062" s="6"/>
      <c r="E4062" s="5"/>
      <c r="F4062" s="10"/>
    </row>
    <row r="4063" spans="2:6" ht="14.7" thickBot="1" x14ac:dyDescent="0.55000000000000004">
      <c r="B4063" s="8" t="e">
        <f t="shared" si="64"/>
        <v>#N/A</v>
      </c>
      <c r="C4063" s="7"/>
      <c r="D4063" s="6"/>
      <c r="E4063" s="5"/>
      <c r="F4063" s="10"/>
    </row>
    <row r="4064" spans="2:6" ht="14.7" thickBot="1" x14ac:dyDescent="0.55000000000000004">
      <c r="B4064" s="8" t="e">
        <f t="shared" si="64"/>
        <v>#N/A</v>
      </c>
      <c r="C4064" s="7"/>
      <c r="D4064" s="6"/>
      <c r="E4064" s="5"/>
      <c r="F4064" s="10"/>
    </row>
    <row r="4065" spans="2:6" ht="14.7" thickBot="1" x14ac:dyDescent="0.55000000000000004">
      <c r="B4065" s="8" t="e">
        <f t="shared" si="64"/>
        <v>#N/A</v>
      </c>
      <c r="C4065" s="7"/>
      <c r="D4065" s="6"/>
      <c r="E4065" s="5"/>
      <c r="F4065" s="10"/>
    </row>
    <row r="4066" spans="2:6" ht="14.7" thickBot="1" x14ac:dyDescent="0.55000000000000004">
      <c r="B4066" s="8" t="e">
        <f t="shared" si="64"/>
        <v>#N/A</v>
      </c>
      <c r="C4066" s="7"/>
      <c r="D4066" s="6"/>
      <c r="E4066" s="5"/>
      <c r="F4066" s="10"/>
    </row>
    <row r="4067" spans="2:6" ht="14.7" thickBot="1" x14ac:dyDescent="0.55000000000000004">
      <c r="B4067" s="8" t="e">
        <f t="shared" si="64"/>
        <v>#N/A</v>
      </c>
      <c r="C4067" s="7"/>
      <c r="D4067" s="6"/>
      <c r="E4067" s="5"/>
      <c r="F4067" s="10"/>
    </row>
    <row r="4068" spans="2:6" ht="14.7" thickBot="1" x14ac:dyDescent="0.55000000000000004">
      <c r="B4068" s="8" t="e">
        <f t="shared" si="64"/>
        <v>#N/A</v>
      </c>
      <c r="C4068" s="7"/>
      <c r="D4068" s="6"/>
      <c r="E4068" s="5"/>
      <c r="F4068" s="10"/>
    </row>
    <row r="4069" spans="2:6" ht="14.7" thickBot="1" x14ac:dyDescent="0.55000000000000004">
      <c r="B4069" s="8" t="e">
        <f t="shared" si="64"/>
        <v>#N/A</v>
      </c>
      <c r="C4069" s="7"/>
      <c r="D4069" s="6"/>
      <c r="E4069" s="5"/>
      <c r="F4069" s="10"/>
    </row>
    <row r="4070" spans="2:6" ht="14.7" thickBot="1" x14ac:dyDescent="0.55000000000000004">
      <c r="B4070" s="8" t="e">
        <f t="shared" si="64"/>
        <v>#N/A</v>
      </c>
      <c r="C4070" s="7"/>
      <c r="D4070" s="6"/>
      <c r="E4070" s="5"/>
      <c r="F4070" s="10"/>
    </row>
    <row r="4071" spans="2:6" ht="14.7" thickBot="1" x14ac:dyDescent="0.55000000000000004">
      <c r="B4071" s="8" t="e">
        <f t="shared" si="64"/>
        <v>#N/A</v>
      </c>
      <c r="C4071" s="7"/>
      <c r="D4071" s="6"/>
      <c r="E4071" s="5"/>
      <c r="F4071" s="10"/>
    </row>
    <row r="4072" spans="2:6" ht="14.7" thickBot="1" x14ac:dyDescent="0.55000000000000004">
      <c r="B4072" s="8" t="e">
        <f t="shared" si="64"/>
        <v>#N/A</v>
      </c>
      <c r="C4072" s="7"/>
      <c r="D4072" s="6"/>
      <c r="E4072" s="5"/>
      <c r="F4072" s="10"/>
    </row>
    <row r="4073" spans="2:6" ht="14.7" thickBot="1" x14ac:dyDescent="0.55000000000000004">
      <c r="B4073" s="8" t="e">
        <f t="shared" si="64"/>
        <v>#N/A</v>
      </c>
      <c r="C4073" s="7"/>
      <c r="D4073" s="6"/>
      <c r="E4073" s="5"/>
      <c r="F4073" s="10"/>
    </row>
    <row r="4074" spans="2:6" ht="14.7" thickBot="1" x14ac:dyDescent="0.55000000000000004">
      <c r="B4074" s="8" t="e">
        <f t="shared" si="64"/>
        <v>#N/A</v>
      </c>
      <c r="C4074" s="7"/>
      <c r="D4074" s="6"/>
      <c r="E4074" s="5"/>
      <c r="F4074" s="10"/>
    </row>
    <row r="4075" spans="2:6" ht="14.7" thickBot="1" x14ac:dyDescent="0.55000000000000004">
      <c r="B4075" s="8" t="e">
        <f t="shared" si="64"/>
        <v>#N/A</v>
      </c>
      <c r="C4075" s="7"/>
      <c r="D4075" s="6"/>
      <c r="E4075" s="5"/>
      <c r="F4075" s="10"/>
    </row>
    <row r="4076" spans="2:6" ht="14.7" thickBot="1" x14ac:dyDescent="0.55000000000000004">
      <c r="B4076" s="8" t="e">
        <f t="shared" si="64"/>
        <v>#N/A</v>
      </c>
      <c r="C4076" s="7"/>
      <c r="D4076" s="6"/>
      <c r="E4076" s="5"/>
      <c r="F4076" s="10"/>
    </row>
    <row r="4077" spans="2:6" ht="14.7" thickBot="1" x14ac:dyDescent="0.55000000000000004">
      <c r="B4077" s="8" t="e">
        <f t="shared" si="64"/>
        <v>#N/A</v>
      </c>
      <c r="C4077" s="7"/>
      <c r="D4077" s="6"/>
      <c r="E4077" s="5"/>
      <c r="F4077" s="10"/>
    </row>
    <row r="4078" spans="2:6" ht="14.7" thickBot="1" x14ac:dyDescent="0.55000000000000004">
      <c r="B4078" s="8" t="e">
        <f t="shared" si="64"/>
        <v>#N/A</v>
      </c>
      <c r="C4078" s="7"/>
      <c r="D4078" s="6"/>
      <c r="E4078" s="5"/>
      <c r="F4078" s="10"/>
    </row>
    <row r="4079" spans="2:6" ht="14.7" thickBot="1" x14ac:dyDescent="0.55000000000000004">
      <c r="B4079" s="8" t="e">
        <f t="shared" si="64"/>
        <v>#N/A</v>
      </c>
      <c r="C4079" s="7"/>
      <c r="D4079" s="6"/>
      <c r="E4079" s="5"/>
      <c r="F4079" s="10"/>
    </row>
    <row r="4080" spans="2:6" ht="14.7" thickBot="1" x14ac:dyDescent="0.55000000000000004">
      <c r="B4080" s="8" t="e">
        <f t="shared" si="64"/>
        <v>#N/A</v>
      </c>
      <c r="C4080" s="7"/>
      <c r="D4080" s="6"/>
      <c r="E4080" s="5"/>
      <c r="F4080" s="10"/>
    </row>
    <row r="4081" spans="2:6" ht="14.7" thickBot="1" x14ac:dyDescent="0.55000000000000004">
      <c r="B4081" s="8" t="e">
        <f t="shared" si="64"/>
        <v>#N/A</v>
      </c>
      <c r="C4081" s="7"/>
      <c r="D4081" s="6"/>
      <c r="E4081" s="5"/>
      <c r="F4081" s="10"/>
    </row>
    <row r="4082" spans="2:6" ht="14.7" thickBot="1" x14ac:dyDescent="0.55000000000000004">
      <c r="B4082" s="8" t="e">
        <f t="shared" si="64"/>
        <v>#N/A</v>
      </c>
      <c r="C4082" s="7"/>
      <c r="D4082" s="6"/>
      <c r="E4082" s="5"/>
      <c r="F4082" s="10"/>
    </row>
    <row r="4083" spans="2:6" ht="14.7" thickBot="1" x14ac:dyDescent="0.55000000000000004">
      <c r="B4083" s="8" t="e">
        <f t="shared" ref="B4083:B4146" si="65">IF(ISBLANK(D4083),NA(),B4082+1)</f>
        <v>#N/A</v>
      </c>
      <c r="C4083" s="7"/>
      <c r="D4083" s="6"/>
      <c r="E4083" s="5"/>
      <c r="F4083" s="10"/>
    </row>
    <row r="4084" spans="2:6" ht="14.7" thickBot="1" x14ac:dyDescent="0.55000000000000004">
      <c r="B4084" s="8" t="e">
        <f t="shared" si="65"/>
        <v>#N/A</v>
      </c>
      <c r="C4084" s="7"/>
      <c r="D4084" s="6"/>
      <c r="E4084" s="5"/>
      <c r="F4084" s="10"/>
    </row>
    <row r="4085" spans="2:6" ht="14.7" thickBot="1" x14ac:dyDescent="0.55000000000000004">
      <c r="B4085" s="8" t="e">
        <f t="shared" si="65"/>
        <v>#N/A</v>
      </c>
      <c r="C4085" s="7"/>
      <c r="D4085" s="6"/>
      <c r="E4085" s="5"/>
      <c r="F4085" s="10"/>
    </row>
    <row r="4086" spans="2:6" ht="14.7" thickBot="1" x14ac:dyDescent="0.55000000000000004">
      <c r="B4086" s="8" t="e">
        <f t="shared" si="65"/>
        <v>#N/A</v>
      </c>
      <c r="C4086" s="7"/>
      <c r="D4086" s="6"/>
      <c r="E4086" s="5"/>
      <c r="F4086" s="10"/>
    </row>
    <row r="4087" spans="2:6" ht="14.7" thickBot="1" x14ac:dyDescent="0.55000000000000004">
      <c r="B4087" s="8" t="e">
        <f t="shared" si="65"/>
        <v>#N/A</v>
      </c>
      <c r="C4087" s="7"/>
      <c r="D4087" s="6"/>
      <c r="E4087" s="5"/>
      <c r="F4087" s="10"/>
    </row>
    <row r="4088" spans="2:6" ht="14.7" thickBot="1" x14ac:dyDescent="0.55000000000000004">
      <c r="B4088" s="8" t="e">
        <f t="shared" si="65"/>
        <v>#N/A</v>
      </c>
      <c r="C4088" s="7"/>
      <c r="D4088" s="6"/>
      <c r="E4088" s="5"/>
      <c r="F4088" s="10"/>
    </row>
    <row r="4089" spans="2:6" ht="14.7" thickBot="1" x14ac:dyDescent="0.55000000000000004">
      <c r="B4089" s="8" t="e">
        <f t="shared" si="65"/>
        <v>#N/A</v>
      </c>
      <c r="C4089" s="7"/>
      <c r="D4089" s="6"/>
      <c r="E4089" s="5"/>
      <c r="F4089" s="10"/>
    </row>
    <row r="4090" spans="2:6" ht="14.7" thickBot="1" x14ac:dyDescent="0.55000000000000004">
      <c r="B4090" s="8" t="e">
        <f t="shared" si="65"/>
        <v>#N/A</v>
      </c>
      <c r="C4090" s="7"/>
      <c r="D4090" s="6"/>
      <c r="E4090" s="5"/>
      <c r="F4090" s="10"/>
    </row>
    <row r="4091" spans="2:6" ht="14.7" thickBot="1" x14ac:dyDescent="0.55000000000000004">
      <c r="B4091" s="8" t="e">
        <f t="shared" si="65"/>
        <v>#N/A</v>
      </c>
      <c r="C4091" s="7"/>
      <c r="D4091" s="6"/>
      <c r="E4091" s="5"/>
      <c r="F4091" s="10"/>
    </row>
    <row r="4092" spans="2:6" ht="14.7" thickBot="1" x14ac:dyDescent="0.55000000000000004">
      <c r="B4092" s="8" t="e">
        <f t="shared" si="65"/>
        <v>#N/A</v>
      </c>
      <c r="C4092" s="7"/>
      <c r="D4092" s="6"/>
      <c r="E4092" s="5"/>
      <c r="F4092" s="10"/>
    </row>
    <row r="4093" spans="2:6" ht="14.7" thickBot="1" x14ac:dyDescent="0.55000000000000004">
      <c r="B4093" s="8" t="e">
        <f t="shared" si="65"/>
        <v>#N/A</v>
      </c>
      <c r="C4093" s="7"/>
      <c r="D4093" s="6"/>
      <c r="E4093" s="5"/>
      <c r="F4093" s="10"/>
    </row>
    <row r="4094" spans="2:6" ht="14.7" thickBot="1" x14ac:dyDescent="0.55000000000000004">
      <c r="B4094" s="8" t="e">
        <f t="shared" si="65"/>
        <v>#N/A</v>
      </c>
      <c r="C4094" s="7"/>
      <c r="D4094" s="6"/>
      <c r="E4094" s="5"/>
      <c r="F4094" s="10"/>
    </row>
    <row r="4095" spans="2:6" ht="14.7" thickBot="1" x14ac:dyDescent="0.55000000000000004">
      <c r="B4095" s="8" t="e">
        <f t="shared" si="65"/>
        <v>#N/A</v>
      </c>
      <c r="C4095" s="7"/>
      <c r="D4095" s="6"/>
      <c r="E4095" s="5"/>
      <c r="F4095" s="10"/>
    </row>
    <row r="4096" spans="2:6" ht="14.7" thickBot="1" x14ac:dyDescent="0.55000000000000004">
      <c r="B4096" s="8" t="e">
        <f t="shared" si="65"/>
        <v>#N/A</v>
      </c>
      <c r="C4096" s="7"/>
      <c r="D4096" s="6"/>
      <c r="E4096" s="5"/>
      <c r="F4096" s="10"/>
    </row>
    <row r="4097" spans="2:6" ht="14.7" thickBot="1" x14ac:dyDescent="0.55000000000000004">
      <c r="B4097" s="8" t="e">
        <f t="shared" si="65"/>
        <v>#N/A</v>
      </c>
      <c r="C4097" s="7"/>
      <c r="D4097" s="6"/>
      <c r="E4097" s="5"/>
      <c r="F4097" s="10"/>
    </row>
    <row r="4098" spans="2:6" ht="14.7" thickBot="1" x14ac:dyDescent="0.55000000000000004">
      <c r="B4098" s="8" t="e">
        <f t="shared" si="65"/>
        <v>#N/A</v>
      </c>
      <c r="C4098" s="7"/>
      <c r="D4098" s="6"/>
      <c r="E4098" s="5"/>
      <c r="F4098" s="10"/>
    </row>
    <row r="4099" spans="2:6" ht="14.7" thickBot="1" x14ac:dyDescent="0.55000000000000004">
      <c r="B4099" s="8" t="e">
        <f t="shared" si="65"/>
        <v>#N/A</v>
      </c>
      <c r="C4099" s="7"/>
      <c r="D4099" s="6"/>
      <c r="E4099" s="5"/>
      <c r="F4099" s="10"/>
    </row>
    <row r="4100" spans="2:6" ht="14.7" thickBot="1" x14ac:dyDescent="0.55000000000000004">
      <c r="B4100" s="8" t="e">
        <f t="shared" si="65"/>
        <v>#N/A</v>
      </c>
      <c r="C4100" s="7"/>
      <c r="D4100" s="6"/>
      <c r="E4100" s="5"/>
      <c r="F4100" s="10"/>
    </row>
    <row r="4101" spans="2:6" ht="14.7" thickBot="1" x14ac:dyDescent="0.55000000000000004">
      <c r="B4101" s="8" t="e">
        <f t="shared" si="65"/>
        <v>#N/A</v>
      </c>
      <c r="C4101" s="7"/>
      <c r="D4101" s="6"/>
      <c r="E4101" s="5"/>
      <c r="F4101" s="10"/>
    </row>
    <row r="4102" spans="2:6" ht="14.7" thickBot="1" x14ac:dyDescent="0.55000000000000004">
      <c r="B4102" s="8" t="e">
        <f t="shared" si="65"/>
        <v>#N/A</v>
      </c>
      <c r="C4102" s="7"/>
      <c r="D4102" s="6"/>
      <c r="E4102" s="5"/>
      <c r="F4102" s="10"/>
    </row>
    <row r="4103" spans="2:6" ht="14.7" thickBot="1" x14ac:dyDescent="0.55000000000000004">
      <c r="B4103" s="8" t="e">
        <f t="shared" si="65"/>
        <v>#N/A</v>
      </c>
      <c r="C4103" s="7"/>
      <c r="D4103" s="6"/>
      <c r="E4103" s="5"/>
      <c r="F4103" s="10"/>
    </row>
    <row r="4104" spans="2:6" ht="14.7" thickBot="1" x14ac:dyDescent="0.55000000000000004">
      <c r="B4104" s="8" t="e">
        <f t="shared" si="65"/>
        <v>#N/A</v>
      </c>
      <c r="C4104" s="7"/>
      <c r="D4104" s="6"/>
      <c r="E4104" s="5"/>
      <c r="F4104" s="10"/>
    </row>
    <row r="4105" spans="2:6" ht="14.7" thickBot="1" x14ac:dyDescent="0.55000000000000004">
      <c r="B4105" s="8" t="e">
        <f t="shared" si="65"/>
        <v>#N/A</v>
      </c>
      <c r="C4105" s="7"/>
      <c r="D4105" s="6"/>
      <c r="E4105" s="5"/>
      <c r="F4105" s="10"/>
    </row>
    <row r="4106" spans="2:6" ht="14.7" thickBot="1" x14ac:dyDescent="0.55000000000000004">
      <c r="B4106" s="8" t="e">
        <f t="shared" si="65"/>
        <v>#N/A</v>
      </c>
      <c r="C4106" s="7"/>
      <c r="D4106" s="6"/>
      <c r="E4106" s="5"/>
      <c r="F4106" s="10"/>
    </row>
    <row r="4107" spans="2:6" ht="14.7" thickBot="1" x14ac:dyDescent="0.55000000000000004">
      <c r="B4107" s="8" t="e">
        <f t="shared" si="65"/>
        <v>#N/A</v>
      </c>
      <c r="C4107" s="7"/>
      <c r="D4107" s="6"/>
      <c r="E4107" s="5"/>
      <c r="F4107" s="10"/>
    </row>
    <row r="4108" spans="2:6" ht="14.7" thickBot="1" x14ac:dyDescent="0.55000000000000004">
      <c r="B4108" s="8" t="e">
        <f t="shared" si="65"/>
        <v>#N/A</v>
      </c>
      <c r="C4108" s="7"/>
      <c r="D4108" s="6"/>
      <c r="E4108" s="5"/>
      <c r="F4108" s="10"/>
    </row>
    <row r="4109" spans="2:6" ht="14.7" thickBot="1" x14ac:dyDescent="0.55000000000000004">
      <c r="B4109" s="8" t="e">
        <f t="shared" si="65"/>
        <v>#N/A</v>
      </c>
      <c r="C4109" s="7"/>
      <c r="D4109" s="6"/>
      <c r="E4109" s="5"/>
      <c r="F4109" s="10"/>
    </row>
    <row r="4110" spans="2:6" ht="14.7" thickBot="1" x14ac:dyDescent="0.55000000000000004">
      <c r="B4110" s="8" t="e">
        <f t="shared" si="65"/>
        <v>#N/A</v>
      </c>
      <c r="C4110" s="7"/>
      <c r="D4110" s="6"/>
      <c r="E4110" s="5"/>
      <c r="F4110" s="10"/>
    </row>
    <row r="4111" spans="2:6" ht="14.7" thickBot="1" x14ac:dyDescent="0.55000000000000004">
      <c r="B4111" s="8" t="e">
        <f t="shared" si="65"/>
        <v>#N/A</v>
      </c>
      <c r="C4111" s="7"/>
      <c r="D4111" s="6"/>
      <c r="E4111" s="5"/>
      <c r="F4111" s="10"/>
    </row>
    <row r="4112" spans="2:6" ht="14.7" thickBot="1" x14ac:dyDescent="0.55000000000000004">
      <c r="B4112" s="8" t="e">
        <f t="shared" si="65"/>
        <v>#N/A</v>
      </c>
      <c r="C4112" s="7"/>
      <c r="D4112" s="6"/>
      <c r="E4112" s="5"/>
      <c r="F4112" s="10"/>
    </row>
    <row r="4113" spans="2:6" ht="14.7" thickBot="1" x14ac:dyDescent="0.55000000000000004">
      <c r="B4113" s="8" t="e">
        <f t="shared" si="65"/>
        <v>#N/A</v>
      </c>
      <c r="C4113" s="7"/>
      <c r="D4113" s="6"/>
      <c r="E4113" s="5"/>
      <c r="F4113" s="10"/>
    </row>
    <row r="4114" spans="2:6" ht="14.7" thickBot="1" x14ac:dyDescent="0.55000000000000004">
      <c r="B4114" s="8" t="e">
        <f t="shared" si="65"/>
        <v>#N/A</v>
      </c>
      <c r="C4114" s="7"/>
      <c r="D4114" s="6"/>
      <c r="E4114" s="5"/>
      <c r="F4114" s="10"/>
    </row>
    <row r="4115" spans="2:6" ht="14.7" thickBot="1" x14ac:dyDescent="0.55000000000000004">
      <c r="B4115" s="8" t="e">
        <f t="shared" si="65"/>
        <v>#N/A</v>
      </c>
      <c r="C4115" s="7"/>
      <c r="D4115" s="6"/>
      <c r="E4115" s="5"/>
      <c r="F4115" s="10"/>
    </row>
    <row r="4116" spans="2:6" ht="14.7" thickBot="1" x14ac:dyDescent="0.55000000000000004">
      <c r="B4116" s="8" t="e">
        <f t="shared" si="65"/>
        <v>#N/A</v>
      </c>
      <c r="C4116" s="7"/>
      <c r="D4116" s="6"/>
      <c r="E4116" s="5"/>
      <c r="F4116" s="10"/>
    </row>
    <row r="4117" spans="2:6" ht="14.7" thickBot="1" x14ac:dyDescent="0.55000000000000004">
      <c r="B4117" s="8" t="e">
        <f t="shared" si="65"/>
        <v>#N/A</v>
      </c>
      <c r="C4117" s="7"/>
      <c r="D4117" s="6"/>
      <c r="E4117" s="5"/>
      <c r="F4117" s="10"/>
    </row>
    <row r="4118" spans="2:6" ht="14.7" thickBot="1" x14ac:dyDescent="0.55000000000000004">
      <c r="B4118" s="8" t="e">
        <f t="shared" si="65"/>
        <v>#N/A</v>
      </c>
      <c r="C4118" s="7"/>
      <c r="D4118" s="6"/>
      <c r="E4118" s="5"/>
      <c r="F4118" s="10"/>
    </row>
    <row r="4119" spans="2:6" ht="14.7" thickBot="1" x14ac:dyDescent="0.55000000000000004">
      <c r="B4119" s="8" t="e">
        <f t="shared" si="65"/>
        <v>#N/A</v>
      </c>
      <c r="C4119" s="7"/>
      <c r="D4119" s="6"/>
      <c r="E4119" s="5"/>
      <c r="F4119" s="10"/>
    </row>
    <row r="4120" spans="2:6" ht="14.7" thickBot="1" x14ac:dyDescent="0.55000000000000004">
      <c r="B4120" s="8" t="e">
        <f t="shared" si="65"/>
        <v>#N/A</v>
      </c>
      <c r="C4120" s="7"/>
      <c r="D4120" s="6"/>
      <c r="E4120" s="5"/>
      <c r="F4120" s="10"/>
    </row>
    <row r="4121" spans="2:6" ht="14.7" thickBot="1" x14ac:dyDescent="0.55000000000000004">
      <c r="B4121" s="8" t="e">
        <f t="shared" si="65"/>
        <v>#N/A</v>
      </c>
      <c r="C4121" s="7"/>
      <c r="D4121" s="6"/>
      <c r="E4121" s="5"/>
      <c r="F4121" s="10"/>
    </row>
    <row r="4122" spans="2:6" ht="14.7" thickBot="1" x14ac:dyDescent="0.55000000000000004">
      <c r="B4122" s="8" t="e">
        <f t="shared" si="65"/>
        <v>#N/A</v>
      </c>
      <c r="C4122" s="7"/>
      <c r="D4122" s="6"/>
      <c r="E4122" s="5"/>
      <c r="F4122" s="10"/>
    </row>
    <row r="4123" spans="2:6" ht="14.7" thickBot="1" x14ac:dyDescent="0.55000000000000004">
      <c r="B4123" s="8" t="e">
        <f t="shared" si="65"/>
        <v>#N/A</v>
      </c>
      <c r="C4123" s="7"/>
      <c r="D4123" s="6"/>
      <c r="E4123" s="5"/>
      <c r="F4123" s="10"/>
    </row>
    <row r="4124" spans="2:6" ht="14.7" thickBot="1" x14ac:dyDescent="0.55000000000000004">
      <c r="B4124" s="8" t="e">
        <f t="shared" si="65"/>
        <v>#N/A</v>
      </c>
      <c r="C4124" s="7"/>
      <c r="D4124" s="6"/>
      <c r="E4124" s="5"/>
      <c r="F4124" s="10"/>
    </row>
    <row r="4125" spans="2:6" ht="14.7" thickBot="1" x14ac:dyDescent="0.55000000000000004">
      <c r="B4125" s="8" t="e">
        <f t="shared" si="65"/>
        <v>#N/A</v>
      </c>
      <c r="C4125" s="7"/>
      <c r="D4125" s="6"/>
      <c r="E4125" s="5"/>
      <c r="F4125" s="10"/>
    </row>
    <row r="4126" spans="2:6" ht="14.7" thickBot="1" x14ac:dyDescent="0.55000000000000004">
      <c r="B4126" s="8" t="e">
        <f t="shared" si="65"/>
        <v>#N/A</v>
      </c>
      <c r="C4126" s="7"/>
      <c r="D4126" s="6"/>
      <c r="E4126" s="5"/>
      <c r="F4126" s="10"/>
    </row>
    <row r="4127" spans="2:6" ht="14.7" thickBot="1" x14ac:dyDescent="0.55000000000000004">
      <c r="B4127" s="8" t="e">
        <f t="shared" si="65"/>
        <v>#N/A</v>
      </c>
      <c r="C4127" s="7"/>
      <c r="D4127" s="6"/>
      <c r="E4127" s="5"/>
      <c r="F4127" s="10"/>
    </row>
    <row r="4128" spans="2:6" ht="14.7" thickBot="1" x14ac:dyDescent="0.55000000000000004">
      <c r="B4128" s="8" t="e">
        <f t="shared" si="65"/>
        <v>#N/A</v>
      </c>
      <c r="C4128" s="7"/>
      <c r="D4128" s="6"/>
      <c r="E4128" s="5"/>
      <c r="F4128" s="10"/>
    </row>
    <row r="4129" spans="2:6" ht="14.7" thickBot="1" x14ac:dyDescent="0.55000000000000004">
      <c r="B4129" s="8" t="e">
        <f t="shared" si="65"/>
        <v>#N/A</v>
      </c>
      <c r="C4129" s="7"/>
      <c r="D4129" s="6"/>
      <c r="E4129" s="5"/>
      <c r="F4129" s="10"/>
    </row>
    <row r="4130" spans="2:6" ht="14.7" thickBot="1" x14ac:dyDescent="0.55000000000000004">
      <c r="B4130" s="8" t="e">
        <f t="shared" si="65"/>
        <v>#N/A</v>
      </c>
      <c r="C4130" s="7"/>
      <c r="D4130" s="6"/>
      <c r="E4130" s="5"/>
      <c r="F4130" s="10"/>
    </row>
    <row r="4131" spans="2:6" ht="14.7" thickBot="1" x14ac:dyDescent="0.55000000000000004">
      <c r="B4131" s="8" t="e">
        <f t="shared" si="65"/>
        <v>#N/A</v>
      </c>
      <c r="C4131" s="7"/>
      <c r="D4131" s="6"/>
      <c r="E4131" s="5"/>
      <c r="F4131" s="10"/>
    </row>
    <row r="4132" spans="2:6" ht="14.7" thickBot="1" x14ac:dyDescent="0.55000000000000004">
      <c r="B4132" s="8" t="e">
        <f t="shared" si="65"/>
        <v>#N/A</v>
      </c>
      <c r="C4132" s="7"/>
      <c r="D4132" s="6"/>
      <c r="E4132" s="5"/>
      <c r="F4132" s="10"/>
    </row>
    <row r="4133" spans="2:6" ht="14.7" thickBot="1" x14ac:dyDescent="0.55000000000000004">
      <c r="B4133" s="8" t="e">
        <f t="shared" si="65"/>
        <v>#N/A</v>
      </c>
      <c r="C4133" s="7"/>
      <c r="D4133" s="6"/>
      <c r="E4133" s="5"/>
      <c r="F4133" s="10"/>
    </row>
    <row r="4134" spans="2:6" ht="14.7" thickBot="1" x14ac:dyDescent="0.55000000000000004">
      <c r="B4134" s="8" t="e">
        <f t="shared" si="65"/>
        <v>#N/A</v>
      </c>
      <c r="C4134" s="7"/>
      <c r="D4134" s="6"/>
      <c r="E4134" s="5"/>
      <c r="F4134" s="10"/>
    </row>
    <row r="4135" spans="2:6" ht="14.7" thickBot="1" x14ac:dyDescent="0.55000000000000004">
      <c r="B4135" s="8" t="e">
        <f t="shared" si="65"/>
        <v>#N/A</v>
      </c>
      <c r="C4135" s="7"/>
      <c r="D4135" s="6"/>
      <c r="E4135" s="5"/>
      <c r="F4135" s="10"/>
    </row>
    <row r="4136" spans="2:6" ht="14.7" thickBot="1" x14ac:dyDescent="0.55000000000000004">
      <c r="B4136" s="8" t="e">
        <f t="shared" si="65"/>
        <v>#N/A</v>
      </c>
      <c r="C4136" s="7"/>
      <c r="D4136" s="6"/>
      <c r="E4136" s="5"/>
      <c r="F4136" s="10"/>
    </row>
    <row r="4137" spans="2:6" ht="14.7" thickBot="1" x14ac:dyDescent="0.55000000000000004">
      <c r="B4137" s="8" t="e">
        <f t="shared" si="65"/>
        <v>#N/A</v>
      </c>
      <c r="C4137" s="7"/>
      <c r="D4137" s="6"/>
      <c r="E4137" s="5"/>
      <c r="F4137" s="10"/>
    </row>
    <row r="4138" spans="2:6" ht="14.7" thickBot="1" x14ac:dyDescent="0.55000000000000004">
      <c r="B4138" s="8" t="e">
        <f t="shared" si="65"/>
        <v>#N/A</v>
      </c>
      <c r="C4138" s="7"/>
      <c r="D4138" s="6"/>
      <c r="E4138" s="5"/>
      <c r="F4138" s="10"/>
    </row>
    <row r="4139" spans="2:6" ht="14.7" thickBot="1" x14ac:dyDescent="0.55000000000000004">
      <c r="B4139" s="8" t="e">
        <f t="shared" si="65"/>
        <v>#N/A</v>
      </c>
      <c r="C4139" s="7"/>
      <c r="D4139" s="6"/>
      <c r="E4139" s="5"/>
      <c r="F4139" s="10"/>
    </row>
    <row r="4140" spans="2:6" ht="14.7" thickBot="1" x14ac:dyDescent="0.55000000000000004">
      <c r="B4140" s="8" t="e">
        <f t="shared" si="65"/>
        <v>#N/A</v>
      </c>
      <c r="C4140" s="7"/>
      <c r="D4140" s="6"/>
      <c r="E4140" s="5"/>
      <c r="F4140" s="10"/>
    </row>
    <row r="4141" spans="2:6" ht="14.7" thickBot="1" x14ac:dyDescent="0.55000000000000004">
      <c r="B4141" s="8" t="e">
        <f t="shared" si="65"/>
        <v>#N/A</v>
      </c>
      <c r="C4141" s="7"/>
      <c r="D4141" s="6"/>
      <c r="E4141" s="5"/>
      <c r="F4141" s="10"/>
    </row>
    <row r="4142" spans="2:6" ht="14.7" thickBot="1" x14ac:dyDescent="0.55000000000000004">
      <c r="B4142" s="8" t="e">
        <f t="shared" si="65"/>
        <v>#N/A</v>
      </c>
      <c r="C4142" s="7"/>
      <c r="D4142" s="6"/>
      <c r="E4142" s="5"/>
      <c r="F4142" s="10"/>
    </row>
    <row r="4143" spans="2:6" ht="14.7" thickBot="1" x14ac:dyDescent="0.55000000000000004">
      <c r="B4143" s="8" t="e">
        <f t="shared" si="65"/>
        <v>#N/A</v>
      </c>
      <c r="C4143" s="7"/>
      <c r="D4143" s="6"/>
      <c r="E4143" s="5"/>
      <c r="F4143" s="10"/>
    </row>
    <row r="4144" spans="2:6" ht="14.7" thickBot="1" x14ac:dyDescent="0.55000000000000004">
      <c r="B4144" s="8" t="e">
        <f t="shared" si="65"/>
        <v>#N/A</v>
      </c>
      <c r="C4144" s="7"/>
      <c r="D4144" s="6"/>
      <c r="E4144" s="5"/>
      <c r="F4144" s="10"/>
    </row>
    <row r="4145" spans="2:6" ht="14.7" thickBot="1" x14ac:dyDescent="0.55000000000000004">
      <c r="B4145" s="8" t="e">
        <f t="shared" si="65"/>
        <v>#N/A</v>
      </c>
      <c r="C4145" s="7"/>
      <c r="D4145" s="6"/>
      <c r="E4145" s="5"/>
      <c r="F4145" s="10"/>
    </row>
    <row r="4146" spans="2:6" ht="14.7" thickBot="1" x14ac:dyDescent="0.55000000000000004">
      <c r="B4146" s="8" t="e">
        <f t="shared" si="65"/>
        <v>#N/A</v>
      </c>
      <c r="C4146" s="7"/>
      <c r="D4146" s="6"/>
      <c r="E4146" s="5"/>
      <c r="F4146" s="10"/>
    </row>
    <row r="4147" spans="2:6" ht="14.7" thickBot="1" x14ac:dyDescent="0.55000000000000004">
      <c r="B4147" s="8" t="e">
        <f t="shared" ref="B4147:B4210" si="66">IF(ISBLANK(D4147),NA(),B4146+1)</f>
        <v>#N/A</v>
      </c>
      <c r="C4147" s="7"/>
      <c r="D4147" s="6"/>
      <c r="E4147" s="5"/>
      <c r="F4147" s="10"/>
    </row>
    <row r="4148" spans="2:6" ht="14.7" thickBot="1" x14ac:dyDescent="0.55000000000000004">
      <c r="B4148" s="8" t="e">
        <f t="shared" si="66"/>
        <v>#N/A</v>
      </c>
      <c r="C4148" s="7"/>
      <c r="D4148" s="6"/>
      <c r="E4148" s="5"/>
      <c r="F4148" s="10"/>
    </row>
    <row r="4149" spans="2:6" ht="14.7" thickBot="1" x14ac:dyDescent="0.55000000000000004">
      <c r="B4149" s="8" t="e">
        <f t="shared" si="66"/>
        <v>#N/A</v>
      </c>
      <c r="C4149" s="7"/>
      <c r="D4149" s="6"/>
      <c r="E4149" s="5"/>
      <c r="F4149" s="10"/>
    </row>
    <row r="4150" spans="2:6" ht="14.7" thickBot="1" x14ac:dyDescent="0.55000000000000004">
      <c r="B4150" s="8" t="e">
        <f t="shared" si="66"/>
        <v>#N/A</v>
      </c>
      <c r="C4150" s="7"/>
      <c r="D4150" s="6"/>
      <c r="E4150" s="5"/>
      <c r="F4150" s="10"/>
    </row>
    <row r="4151" spans="2:6" ht="14.7" thickBot="1" x14ac:dyDescent="0.55000000000000004">
      <c r="B4151" s="8" t="e">
        <f t="shared" si="66"/>
        <v>#N/A</v>
      </c>
      <c r="C4151" s="7"/>
      <c r="D4151" s="6"/>
      <c r="E4151" s="5"/>
      <c r="F4151" s="10"/>
    </row>
    <row r="4152" spans="2:6" ht="14.7" thickBot="1" x14ac:dyDescent="0.55000000000000004">
      <c r="B4152" s="8" t="e">
        <f t="shared" si="66"/>
        <v>#N/A</v>
      </c>
      <c r="C4152" s="7"/>
      <c r="D4152" s="6"/>
      <c r="E4152" s="5"/>
      <c r="F4152" s="10"/>
    </row>
    <row r="4153" spans="2:6" ht="14.7" thickBot="1" x14ac:dyDescent="0.55000000000000004">
      <c r="B4153" s="8" t="e">
        <f t="shared" si="66"/>
        <v>#N/A</v>
      </c>
      <c r="C4153" s="7"/>
      <c r="D4153" s="6"/>
      <c r="E4153" s="5"/>
      <c r="F4153" s="10"/>
    </row>
    <row r="4154" spans="2:6" ht="14.7" thickBot="1" x14ac:dyDescent="0.55000000000000004">
      <c r="B4154" s="8" t="e">
        <f t="shared" si="66"/>
        <v>#N/A</v>
      </c>
      <c r="C4154" s="7"/>
      <c r="D4154" s="6"/>
      <c r="E4154" s="5"/>
      <c r="F4154" s="10"/>
    </row>
    <row r="4155" spans="2:6" ht="14.7" thickBot="1" x14ac:dyDescent="0.55000000000000004">
      <c r="B4155" s="8" t="e">
        <f t="shared" si="66"/>
        <v>#N/A</v>
      </c>
      <c r="C4155" s="7"/>
      <c r="D4155" s="6"/>
      <c r="E4155" s="5"/>
      <c r="F4155" s="10"/>
    </row>
    <row r="4156" spans="2:6" ht="14.7" thickBot="1" x14ac:dyDescent="0.55000000000000004">
      <c r="B4156" s="8" t="e">
        <f t="shared" si="66"/>
        <v>#N/A</v>
      </c>
      <c r="C4156" s="7"/>
      <c r="D4156" s="6"/>
      <c r="E4156" s="5"/>
      <c r="F4156" s="10"/>
    </row>
    <row r="4157" spans="2:6" ht="14.7" thickBot="1" x14ac:dyDescent="0.55000000000000004">
      <c r="B4157" s="8" t="e">
        <f t="shared" si="66"/>
        <v>#N/A</v>
      </c>
      <c r="C4157" s="7"/>
      <c r="D4157" s="6"/>
      <c r="E4157" s="5"/>
      <c r="F4157" s="10"/>
    </row>
    <row r="4158" spans="2:6" ht="14.7" thickBot="1" x14ac:dyDescent="0.55000000000000004">
      <c r="B4158" s="8" t="e">
        <f t="shared" si="66"/>
        <v>#N/A</v>
      </c>
      <c r="C4158" s="7"/>
      <c r="D4158" s="6"/>
      <c r="E4158" s="5"/>
      <c r="F4158" s="10"/>
    </row>
    <row r="4159" spans="2:6" ht="14.7" thickBot="1" x14ac:dyDescent="0.55000000000000004">
      <c r="B4159" s="8" t="e">
        <f t="shared" si="66"/>
        <v>#N/A</v>
      </c>
      <c r="C4159" s="7"/>
      <c r="D4159" s="6"/>
      <c r="E4159" s="5"/>
      <c r="F4159" s="10"/>
    </row>
    <row r="4160" spans="2:6" ht="14.7" thickBot="1" x14ac:dyDescent="0.55000000000000004">
      <c r="B4160" s="8" t="e">
        <f t="shared" si="66"/>
        <v>#N/A</v>
      </c>
      <c r="C4160" s="7"/>
      <c r="D4160" s="6"/>
      <c r="E4160" s="5"/>
      <c r="F4160" s="10"/>
    </row>
    <row r="4161" spans="2:6" ht="14.7" thickBot="1" x14ac:dyDescent="0.55000000000000004">
      <c r="B4161" s="8" t="e">
        <f t="shared" si="66"/>
        <v>#N/A</v>
      </c>
      <c r="C4161" s="7"/>
      <c r="D4161" s="6"/>
      <c r="E4161" s="5"/>
      <c r="F4161" s="10"/>
    </row>
    <row r="4162" spans="2:6" ht="14.7" thickBot="1" x14ac:dyDescent="0.55000000000000004">
      <c r="B4162" s="8" t="e">
        <f t="shared" si="66"/>
        <v>#N/A</v>
      </c>
      <c r="C4162" s="7"/>
      <c r="D4162" s="6"/>
      <c r="E4162" s="5"/>
      <c r="F4162" s="10"/>
    </row>
    <row r="4163" spans="2:6" ht="14.7" thickBot="1" x14ac:dyDescent="0.55000000000000004">
      <c r="B4163" s="8" t="e">
        <f t="shared" si="66"/>
        <v>#N/A</v>
      </c>
      <c r="C4163" s="7"/>
      <c r="D4163" s="6"/>
      <c r="E4163" s="5"/>
      <c r="F4163" s="10"/>
    </row>
    <row r="4164" spans="2:6" ht="14.7" thickBot="1" x14ac:dyDescent="0.55000000000000004">
      <c r="B4164" s="8" t="e">
        <f t="shared" si="66"/>
        <v>#N/A</v>
      </c>
      <c r="C4164" s="7"/>
      <c r="D4164" s="6"/>
      <c r="E4164" s="5"/>
      <c r="F4164" s="10"/>
    </row>
    <row r="4165" spans="2:6" ht="14.7" thickBot="1" x14ac:dyDescent="0.55000000000000004">
      <c r="B4165" s="8" t="e">
        <f t="shared" si="66"/>
        <v>#N/A</v>
      </c>
      <c r="C4165" s="7"/>
      <c r="D4165" s="6"/>
      <c r="E4165" s="5"/>
      <c r="F4165" s="10"/>
    </row>
    <row r="4166" spans="2:6" ht="14.7" thickBot="1" x14ac:dyDescent="0.55000000000000004">
      <c r="B4166" s="8" t="e">
        <f t="shared" si="66"/>
        <v>#N/A</v>
      </c>
      <c r="C4166" s="7"/>
      <c r="D4166" s="6"/>
      <c r="E4166" s="5"/>
      <c r="F4166" s="10"/>
    </row>
    <row r="4167" spans="2:6" ht="14.7" thickBot="1" x14ac:dyDescent="0.55000000000000004">
      <c r="B4167" s="8" t="e">
        <f t="shared" si="66"/>
        <v>#N/A</v>
      </c>
      <c r="C4167" s="7"/>
      <c r="D4167" s="6"/>
      <c r="E4167" s="5"/>
      <c r="F4167" s="10"/>
    </row>
    <row r="4168" spans="2:6" ht="14.7" thickBot="1" x14ac:dyDescent="0.55000000000000004">
      <c r="B4168" s="8" t="e">
        <f t="shared" si="66"/>
        <v>#N/A</v>
      </c>
      <c r="C4168" s="7"/>
      <c r="D4168" s="6"/>
      <c r="E4168" s="5"/>
      <c r="F4168" s="10"/>
    </row>
    <row r="4169" spans="2:6" ht="14.7" thickBot="1" x14ac:dyDescent="0.55000000000000004">
      <c r="B4169" s="8" t="e">
        <f t="shared" si="66"/>
        <v>#N/A</v>
      </c>
      <c r="C4169" s="7"/>
      <c r="D4169" s="6"/>
      <c r="E4169" s="5"/>
      <c r="F4169" s="10"/>
    </row>
    <row r="4170" spans="2:6" ht="14.7" thickBot="1" x14ac:dyDescent="0.55000000000000004">
      <c r="B4170" s="8" t="e">
        <f t="shared" si="66"/>
        <v>#N/A</v>
      </c>
      <c r="C4170" s="7"/>
      <c r="D4170" s="6"/>
      <c r="E4170" s="5"/>
      <c r="F4170" s="10"/>
    </row>
    <row r="4171" spans="2:6" ht="14.7" thickBot="1" x14ac:dyDescent="0.55000000000000004">
      <c r="B4171" s="8" t="e">
        <f t="shared" si="66"/>
        <v>#N/A</v>
      </c>
      <c r="C4171" s="7"/>
      <c r="D4171" s="6"/>
      <c r="E4171" s="5"/>
      <c r="F4171" s="10"/>
    </row>
    <row r="4172" spans="2:6" ht="14.7" thickBot="1" x14ac:dyDescent="0.55000000000000004">
      <c r="B4172" s="8" t="e">
        <f t="shared" si="66"/>
        <v>#N/A</v>
      </c>
      <c r="C4172" s="7"/>
      <c r="D4172" s="6"/>
      <c r="E4172" s="5"/>
      <c r="F4172" s="10"/>
    </row>
    <row r="4173" spans="2:6" ht="14.7" thickBot="1" x14ac:dyDescent="0.55000000000000004">
      <c r="B4173" s="8" t="e">
        <f t="shared" si="66"/>
        <v>#N/A</v>
      </c>
      <c r="C4173" s="7"/>
      <c r="D4173" s="6"/>
      <c r="E4173" s="5"/>
      <c r="F4173" s="10"/>
    </row>
    <row r="4174" spans="2:6" ht="14.7" thickBot="1" x14ac:dyDescent="0.55000000000000004">
      <c r="B4174" s="8" t="e">
        <f t="shared" si="66"/>
        <v>#N/A</v>
      </c>
      <c r="C4174" s="7"/>
      <c r="D4174" s="6"/>
      <c r="E4174" s="5"/>
      <c r="F4174" s="10"/>
    </row>
    <row r="4175" spans="2:6" ht="14.7" thickBot="1" x14ac:dyDescent="0.55000000000000004">
      <c r="B4175" s="8" t="e">
        <f t="shared" si="66"/>
        <v>#N/A</v>
      </c>
      <c r="C4175" s="7"/>
      <c r="D4175" s="6"/>
      <c r="E4175" s="5"/>
      <c r="F4175" s="10"/>
    </row>
    <row r="4176" spans="2:6" ht="14.7" thickBot="1" x14ac:dyDescent="0.55000000000000004">
      <c r="B4176" s="8" t="e">
        <f t="shared" si="66"/>
        <v>#N/A</v>
      </c>
      <c r="C4176" s="7"/>
      <c r="D4176" s="6"/>
      <c r="E4176" s="5"/>
      <c r="F4176" s="10"/>
    </row>
    <row r="4177" spans="2:6" ht="14.7" thickBot="1" x14ac:dyDescent="0.55000000000000004">
      <c r="B4177" s="8" t="e">
        <f t="shared" si="66"/>
        <v>#N/A</v>
      </c>
      <c r="C4177" s="7"/>
      <c r="D4177" s="6"/>
      <c r="E4177" s="5"/>
      <c r="F4177" s="10"/>
    </row>
    <row r="4178" spans="2:6" ht="14.7" thickBot="1" x14ac:dyDescent="0.55000000000000004">
      <c r="B4178" s="8" t="e">
        <f t="shared" si="66"/>
        <v>#N/A</v>
      </c>
      <c r="C4178" s="7"/>
      <c r="D4178" s="6"/>
      <c r="E4178" s="5"/>
      <c r="F4178" s="10"/>
    </row>
    <row r="4179" spans="2:6" ht="14.7" thickBot="1" x14ac:dyDescent="0.55000000000000004">
      <c r="B4179" s="8" t="e">
        <f t="shared" si="66"/>
        <v>#N/A</v>
      </c>
      <c r="C4179" s="7"/>
      <c r="D4179" s="6"/>
      <c r="E4179" s="5"/>
      <c r="F4179" s="10"/>
    </row>
    <row r="4180" spans="2:6" ht="14.7" thickBot="1" x14ac:dyDescent="0.55000000000000004">
      <c r="B4180" s="8" t="e">
        <f t="shared" si="66"/>
        <v>#N/A</v>
      </c>
      <c r="C4180" s="7"/>
      <c r="D4180" s="6"/>
      <c r="E4180" s="5"/>
      <c r="F4180" s="10"/>
    </row>
    <row r="4181" spans="2:6" ht="14.7" thickBot="1" x14ac:dyDescent="0.55000000000000004">
      <c r="B4181" s="8" t="e">
        <f t="shared" si="66"/>
        <v>#N/A</v>
      </c>
      <c r="C4181" s="7"/>
      <c r="D4181" s="6"/>
      <c r="E4181" s="5"/>
      <c r="F4181" s="10"/>
    </row>
    <row r="4182" spans="2:6" ht="14.7" thickBot="1" x14ac:dyDescent="0.55000000000000004">
      <c r="B4182" s="8" t="e">
        <f t="shared" si="66"/>
        <v>#N/A</v>
      </c>
      <c r="C4182" s="7"/>
      <c r="D4182" s="6"/>
      <c r="E4182" s="5"/>
      <c r="F4182" s="10"/>
    </row>
    <row r="4183" spans="2:6" ht="14.7" thickBot="1" x14ac:dyDescent="0.55000000000000004">
      <c r="B4183" s="8" t="e">
        <f t="shared" si="66"/>
        <v>#N/A</v>
      </c>
      <c r="C4183" s="7"/>
      <c r="D4183" s="6"/>
      <c r="E4183" s="5"/>
      <c r="F4183" s="10"/>
    </row>
    <row r="4184" spans="2:6" ht="14.7" thickBot="1" x14ac:dyDescent="0.55000000000000004">
      <c r="B4184" s="8" t="e">
        <f t="shared" si="66"/>
        <v>#N/A</v>
      </c>
      <c r="C4184" s="7"/>
      <c r="D4184" s="6"/>
      <c r="E4184" s="5"/>
      <c r="F4184" s="10"/>
    </row>
    <row r="4185" spans="2:6" ht="14.7" thickBot="1" x14ac:dyDescent="0.55000000000000004">
      <c r="B4185" s="8" t="e">
        <f t="shared" si="66"/>
        <v>#N/A</v>
      </c>
      <c r="C4185" s="7"/>
      <c r="D4185" s="6"/>
      <c r="E4185" s="5"/>
      <c r="F4185" s="10"/>
    </row>
    <row r="4186" spans="2:6" ht="14.7" thickBot="1" x14ac:dyDescent="0.55000000000000004">
      <c r="B4186" s="8" t="e">
        <f t="shared" si="66"/>
        <v>#N/A</v>
      </c>
      <c r="C4186" s="7"/>
      <c r="D4186" s="6"/>
      <c r="E4186" s="5"/>
      <c r="F4186" s="10"/>
    </row>
    <row r="4187" spans="2:6" ht="14.7" thickBot="1" x14ac:dyDescent="0.55000000000000004">
      <c r="B4187" s="8" t="e">
        <f t="shared" si="66"/>
        <v>#N/A</v>
      </c>
      <c r="C4187" s="7"/>
      <c r="D4187" s="6"/>
      <c r="E4187" s="5"/>
      <c r="F4187" s="10"/>
    </row>
    <row r="4188" spans="2:6" ht="14.7" thickBot="1" x14ac:dyDescent="0.55000000000000004">
      <c r="B4188" s="8" t="e">
        <f t="shared" si="66"/>
        <v>#N/A</v>
      </c>
      <c r="C4188" s="7"/>
      <c r="D4188" s="6"/>
      <c r="E4188" s="5"/>
      <c r="F4188" s="10"/>
    </row>
    <row r="4189" spans="2:6" ht="14.7" thickBot="1" x14ac:dyDescent="0.55000000000000004">
      <c r="B4189" s="8" t="e">
        <f t="shared" si="66"/>
        <v>#N/A</v>
      </c>
      <c r="C4189" s="7"/>
      <c r="D4189" s="6"/>
      <c r="E4189" s="5"/>
      <c r="F4189" s="10"/>
    </row>
    <row r="4190" spans="2:6" ht="14.7" thickBot="1" x14ac:dyDescent="0.55000000000000004">
      <c r="B4190" s="8" t="e">
        <f t="shared" si="66"/>
        <v>#N/A</v>
      </c>
      <c r="C4190" s="7"/>
      <c r="D4190" s="6"/>
      <c r="E4190" s="5"/>
      <c r="F4190" s="10"/>
    </row>
    <row r="4191" spans="2:6" ht="14.7" thickBot="1" x14ac:dyDescent="0.55000000000000004">
      <c r="B4191" s="8" t="e">
        <f t="shared" si="66"/>
        <v>#N/A</v>
      </c>
      <c r="C4191" s="7"/>
      <c r="D4191" s="6"/>
      <c r="E4191" s="5"/>
      <c r="F4191" s="10"/>
    </row>
    <row r="4192" spans="2:6" ht="14.7" thickBot="1" x14ac:dyDescent="0.55000000000000004">
      <c r="B4192" s="8" t="e">
        <f t="shared" si="66"/>
        <v>#N/A</v>
      </c>
      <c r="C4192" s="7"/>
      <c r="D4192" s="6"/>
      <c r="E4192" s="5"/>
      <c r="F4192" s="10"/>
    </row>
    <row r="4193" spans="2:6" ht="14.7" thickBot="1" x14ac:dyDescent="0.55000000000000004">
      <c r="B4193" s="8" t="e">
        <f t="shared" si="66"/>
        <v>#N/A</v>
      </c>
      <c r="C4193" s="7"/>
      <c r="D4193" s="6"/>
      <c r="E4193" s="5"/>
      <c r="F4193" s="10"/>
    </row>
    <row r="4194" spans="2:6" ht="14.7" thickBot="1" x14ac:dyDescent="0.55000000000000004">
      <c r="B4194" s="8" t="e">
        <f t="shared" si="66"/>
        <v>#N/A</v>
      </c>
      <c r="C4194" s="7"/>
      <c r="D4194" s="6"/>
      <c r="E4194" s="5"/>
      <c r="F4194" s="10"/>
    </row>
    <row r="4195" spans="2:6" ht="14.7" thickBot="1" x14ac:dyDescent="0.55000000000000004">
      <c r="B4195" s="8" t="e">
        <f t="shared" si="66"/>
        <v>#N/A</v>
      </c>
      <c r="C4195" s="7"/>
      <c r="D4195" s="6"/>
      <c r="E4195" s="5"/>
      <c r="F4195" s="10"/>
    </row>
    <row r="4196" spans="2:6" ht="14.7" thickBot="1" x14ac:dyDescent="0.55000000000000004">
      <c r="B4196" s="8" t="e">
        <f t="shared" si="66"/>
        <v>#N/A</v>
      </c>
      <c r="C4196" s="7"/>
      <c r="D4196" s="6"/>
      <c r="E4196" s="5"/>
      <c r="F4196" s="10"/>
    </row>
    <row r="4197" spans="2:6" ht="14.7" thickBot="1" x14ac:dyDescent="0.55000000000000004">
      <c r="B4197" s="8" t="e">
        <f t="shared" si="66"/>
        <v>#N/A</v>
      </c>
      <c r="C4197" s="7"/>
      <c r="D4197" s="6"/>
      <c r="E4197" s="5"/>
      <c r="F4197" s="10"/>
    </row>
    <row r="4198" spans="2:6" ht="14.7" thickBot="1" x14ac:dyDescent="0.55000000000000004">
      <c r="B4198" s="8" t="e">
        <f t="shared" si="66"/>
        <v>#N/A</v>
      </c>
      <c r="C4198" s="7"/>
      <c r="D4198" s="6"/>
      <c r="E4198" s="5"/>
      <c r="F4198" s="10"/>
    </row>
    <row r="4199" spans="2:6" ht="14.7" thickBot="1" x14ac:dyDescent="0.55000000000000004">
      <c r="B4199" s="8" t="e">
        <f t="shared" si="66"/>
        <v>#N/A</v>
      </c>
      <c r="C4199" s="7"/>
      <c r="D4199" s="6"/>
      <c r="E4199" s="5"/>
      <c r="F4199" s="10"/>
    </row>
    <row r="4200" spans="2:6" ht="14.7" thickBot="1" x14ac:dyDescent="0.55000000000000004">
      <c r="B4200" s="8" t="e">
        <f t="shared" si="66"/>
        <v>#N/A</v>
      </c>
      <c r="C4200" s="7"/>
      <c r="D4200" s="6"/>
      <c r="E4200" s="5"/>
      <c r="F4200" s="10"/>
    </row>
    <row r="4201" spans="2:6" ht="14.7" thickBot="1" x14ac:dyDescent="0.55000000000000004">
      <c r="B4201" s="8" t="e">
        <f t="shared" si="66"/>
        <v>#N/A</v>
      </c>
      <c r="C4201" s="7"/>
      <c r="D4201" s="6"/>
      <c r="E4201" s="5"/>
      <c r="F4201" s="10"/>
    </row>
    <row r="4202" spans="2:6" ht="14.7" thickBot="1" x14ac:dyDescent="0.55000000000000004">
      <c r="B4202" s="8" t="e">
        <f t="shared" si="66"/>
        <v>#N/A</v>
      </c>
      <c r="C4202" s="7"/>
      <c r="D4202" s="6"/>
      <c r="E4202" s="5"/>
      <c r="F4202" s="10"/>
    </row>
    <row r="4203" spans="2:6" ht="14.7" thickBot="1" x14ac:dyDescent="0.55000000000000004">
      <c r="B4203" s="8" t="e">
        <f t="shared" si="66"/>
        <v>#N/A</v>
      </c>
      <c r="C4203" s="7"/>
      <c r="D4203" s="6"/>
      <c r="E4203" s="5"/>
      <c r="F4203" s="10"/>
    </row>
    <row r="4204" spans="2:6" ht="14.7" thickBot="1" x14ac:dyDescent="0.55000000000000004">
      <c r="B4204" s="8" t="e">
        <f t="shared" si="66"/>
        <v>#N/A</v>
      </c>
      <c r="C4204" s="7"/>
      <c r="D4204" s="6"/>
      <c r="E4204" s="5"/>
      <c r="F4204" s="10"/>
    </row>
    <row r="4205" spans="2:6" ht="14.7" thickBot="1" x14ac:dyDescent="0.55000000000000004">
      <c r="B4205" s="8" t="e">
        <f t="shared" si="66"/>
        <v>#N/A</v>
      </c>
      <c r="C4205" s="7"/>
      <c r="D4205" s="6"/>
      <c r="E4205" s="5"/>
      <c r="F4205" s="10"/>
    </row>
    <row r="4206" spans="2:6" ht="14.7" thickBot="1" x14ac:dyDescent="0.55000000000000004">
      <c r="B4206" s="8" t="e">
        <f t="shared" si="66"/>
        <v>#N/A</v>
      </c>
      <c r="C4206" s="7"/>
      <c r="D4206" s="6"/>
      <c r="E4206" s="5"/>
      <c r="F4206" s="10"/>
    </row>
    <row r="4207" spans="2:6" ht="14.7" thickBot="1" x14ac:dyDescent="0.55000000000000004">
      <c r="B4207" s="8" t="e">
        <f t="shared" si="66"/>
        <v>#N/A</v>
      </c>
      <c r="C4207" s="7"/>
      <c r="D4207" s="6"/>
      <c r="E4207" s="5"/>
      <c r="F4207" s="10"/>
    </row>
    <row r="4208" spans="2:6" ht="14.7" thickBot="1" x14ac:dyDescent="0.55000000000000004">
      <c r="B4208" s="8" t="e">
        <f t="shared" si="66"/>
        <v>#N/A</v>
      </c>
      <c r="C4208" s="7"/>
      <c r="D4208" s="6"/>
      <c r="E4208" s="5"/>
      <c r="F4208" s="10"/>
    </row>
    <row r="4209" spans="2:6" ht="14.7" thickBot="1" x14ac:dyDescent="0.55000000000000004">
      <c r="B4209" s="8" t="e">
        <f t="shared" si="66"/>
        <v>#N/A</v>
      </c>
      <c r="C4209" s="7"/>
      <c r="D4209" s="6"/>
      <c r="E4209" s="5"/>
      <c r="F4209" s="10"/>
    </row>
    <row r="4210" spans="2:6" ht="14.7" thickBot="1" x14ac:dyDescent="0.55000000000000004">
      <c r="B4210" s="8" t="e">
        <f t="shared" si="66"/>
        <v>#N/A</v>
      </c>
      <c r="C4210" s="7"/>
      <c r="D4210" s="6"/>
      <c r="E4210" s="5"/>
      <c r="F4210" s="10"/>
    </row>
    <row r="4211" spans="2:6" ht="14.7" thickBot="1" x14ac:dyDescent="0.55000000000000004">
      <c r="B4211" s="8" t="e">
        <f t="shared" ref="B4211:B4274" si="67">IF(ISBLANK(D4211),NA(),B4210+1)</f>
        <v>#N/A</v>
      </c>
      <c r="C4211" s="7"/>
      <c r="D4211" s="6"/>
      <c r="E4211" s="5"/>
      <c r="F4211" s="10"/>
    </row>
    <row r="4212" spans="2:6" ht="14.7" thickBot="1" x14ac:dyDescent="0.55000000000000004">
      <c r="B4212" s="8" t="e">
        <f t="shared" si="67"/>
        <v>#N/A</v>
      </c>
      <c r="C4212" s="7"/>
      <c r="D4212" s="6"/>
      <c r="E4212" s="5"/>
      <c r="F4212" s="10"/>
    </row>
    <row r="4213" spans="2:6" ht="14.7" thickBot="1" x14ac:dyDescent="0.55000000000000004">
      <c r="B4213" s="8" t="e">
        <f t="shared" si="67"/>
        <v>#N/A</v>
      </c>
      <c r="C4213" s="7"/>
      <c r="D4213" s="6"/>
      <c r="E4213" s="5"/>
      <c r="F4213" s="10"/>
    </row>
    <row r="4214" spans="2:6" ht="14.7" thickBot="1" x14ac:dyDescent="0.55000000000000004">
      <c r="B4214" s="8" t="e">
        <f t="shared" si="67"/>
        <v>#N/A</v>
      </c>
      <c r="C4214" s="7"/>
      <c r="D4214" s="6"/>
      <c r="E4214" s="5"/>
      <c r="F4214" s="10"/>
    </row>
    <row r="4215" spans="2:6" ht="14.7" thickBot="1" x14ac:dyDescent="0.55000000000000004">
      <c r="B4215" s="8" t="e">
        <f t="shared" si="67"/>
        <v>#N/A</v>
      </c>
      <c r="C4215" s="7"/>
      <c r="D4215" s="6"/>
      <c r="E4215" s="5"/>
      <c r="F4215" s="10"/>
    </row>
    <row r="4216" spans="2:6" ht="14.7" thickBot="1" x14ac:dyDescent="0.55000000000000004">
      <c r="B4216" s="8" t="e">
        <f t="shared" si="67"/>
        <v>#N/A</v>
      </c>
      <c r="C4216" s="7"/>
      <c r="D4216" s="6"/>
      <c r="E4216" s="5"/>
      <c r="F4216" s="10"/>
    </row>
    <row r="4217" spans="2:6" ht="14.7" thickBot="1" x14ac:dyDescent="0.55000000000000004">
      <c r="B4217" s="8" t="e">
        <f t="shared" si="67"/>
        <v>#N/A</v>
      </c>
      <c r="C4217" s="7"/>
      <c r="D4217" s="6"/>
      <c r="E4217" s="5"/>
      <c r="F4217" s="10"/>
    </row>
    <row r="4218" spans="2:6" ht="14.7" thickBot="1" x14ac:dyDescent="0.55000000000000004">
      <c r="B4218" s="8" t="e">
        <f t="shared" si="67"/>
        <v>#N/A</v>
      </c>
      <c r="C4218" s="7"/>
      <c r="D4218" s="6"/>
      <c r="E4218" s="5"/>
      <c r="F4218" s="10"/>
    </row>
    <row r="4219" spans="2:6" ht="14.7" thickBot="1" x14ac:dyDescent="0.55000000000000004">
      <c r="B4219" s="8" t="e">
        <f t="shared" si="67"/>
        <v>#N/A</v>
      </c>
      <c r="C4219" s="7"/>
      <c r="D4219" s="6"/>
      <c r="E4219" s="5"/>
      <c r="F4219" s="10"/>
    </row>
    <row r="4220" spans="2:6" ht="14.7" thickBot="1" x14ac:dyDescent="0.55000000000000004">
      <c r="B4220" s="8" t="e">
        <f t="shared" si="67"/>
        <v>#N/A</v>
      </c>
      <c r="C4220" s="7"/>
      <c r="D4220" s="6"/>
      <c r="E4220" s="5"/>
      <c r="F4220" s="10"/>
    </row>
    <row r="4221" spans="2:6" ht="14.7" thickBot="1" x14ac:dyDescent="0.55000000000000004">
      <c r="B4221" s="8" t="e">
        <f t="shared" si="67"/>
        <v>#N/A</v>
      </c>
      <c r="C4221" s="7"/>
      <c r="D4221" s="6"/>
      <c r="E4221" s="5"/>
      <c r="F4221" s="10"/>
    </row>
    <row r="4222" spans="2:6" ht="14.7" thickBot="1" x14ac:dyDescent="0.55000000000000004">
      <c r="B4222" s="8" t="e">
        <f t="shared" si="67"/>
        <v>#N/A</v>
      </c>
      <c r="C4222" s="7"/>
      <c r="D4222" s="6"/>
      <c r="E4222" s="5"/>
      <c r="F4222" s="10"/>
    </row>
    <row r="4223" spans="2:6" ht="14.7" thickBot="1" x14ac:dyDescent="0.55000000000000004">
      <c r="B4223" s="8" t="e">
        <f t="shared" si="67"/>
        <v>#N/A</v>
      </c>
      <c r="C4223" s="7"/>
      <c r="D4223" s="6"/>
      <c r="E4223" s="5"/>
      <c r="F4223" s="10"/>
    </row>
    <row r="4224" spans="2:6" ht="14.7" thickBot="1" x14ac:dyDescent="0.55000000000000004">
      <c r="B4224" s="8" t="e">
        <f t="shared" si="67"/>
        <v>#N/A</v>
      </c>
      <c r="C4224" s="7"/>
      <c r="D4224" s="6"/>
      <c r="E4224" s="5"/>
      <c r="F4224" s="10"/>
    </row>
    <row r="4225" spans="2:6" ht="14.7" thickBot="1" x14ac:dyDescent="0.55000000000000004">
      <c r="B4225" s="8" t="e">
        <f t="shared" si="67"/>
        <v>#N/A</v>
      </c>
      <c r="C4225" s="7"/>
      <c r="D4225" s="6"/>
      <c r="E4225" s="5"/>
      <c r="F4225" s="10"/>
    </row>
    <row r="4226" spans="2:6" ht="14.7" thickBot="1" x14ac:dyDescent="0.55000000000000004">
      <c r="B4226" s="8" t="e">
        <f t="shared" si="67"/>
        <v>#N/A</v>
      </c>
      <c r="C4226" s="7"/>
      <c r="D4226" s="6"/>
      <c r="E4226" s="5"/>
      <c r="F4226" s="10"/>
    </row>
    <row r="4227" spans="2:6" ht="14.7" thickBot="1" x14ac:dyDescent="0.55000000000000004">
      <c r="B4227" s="8" t="e">
        <f t="shared" si="67"/>
        <v>#N/A</v>
      </c>
      <c r="C4227" s="7"/>
      <c r="D4227" s="6"/>
      <c r="E4227" s="5"/>
      <c r="F4227" s="10"/>
    </row>
    <row r="4228" spans="2:6" ht="14.7" thickBot="1" x14ac:dyDescent="0.55000000000000004">
      <c r="B4228" s="8" t="e">
        <f t="shared" si="67"/>
        <v>#N/A</v>
      </c>
      <c r="C4228" s="7"/>
      <c r="D4228" s="6"/>
      <c r="E4228" s="5"/>
      <c r="F4228" s="10"/>
    </row>
    <row r="4229" spans="2:6" ht="14.7" thickBot="1" x14ac:dyDescent="0.55000000000000004">
      <c r="B4229" s="8" t="e">
        <f t="shared" si="67"/>
        <v>#N/A</v>
      </c>
      <c r="C4229" s="7"/>
      <c r="D4229" s="6"/>
      <c r="E4229" s="5"/>
      <c r="F4229" s="10"/>
    </row>
    <row r="4230" spans="2:6" ht="14.7" thickBot="1" x14ac:dyDescent="0.55000000000000004">
      <c r="B4230" s="8" t="e">
        <f t="shared" si="67"/>
        <v>#N/A</v>
      </c>
      <c r="C4230" s="7"/>
      <c r="D4230" s="6"/>
      <c r="E4230" s="5"/>
      <c r="F4230" s="10"/>
    </row>
    <row r="4231" spans="2:6" ht="14.7" thickBot="1" x14ac:dyDescent="0.55000000000000004">
      <c r="B4231" s="8" t="e">
        <f t="shared" si="67"/>
        <v>#N/A</v>
      </c>
      <c r="C4231" s="7"/>
      <c r="D4231" s="6"/>
      <c r="E4231" s="5"/>
      <c r="F4231" s="10"/>
    </row>
    <row r="4232" spans="2:6" ht="14.7" thickBot="1" x14ac:dyDescent="0.55000000000000004">
      <c r="B4232" s="8" t="e">
        <f t="shared" si="67"/>
        <v>#N/A</v>
      </c>
      <c r="C4232" s="7"/>
      <c r="D4232" s="6"/>
      <c r="E4232" s="5"/>
      <c r="F4232" s="10"/>
    </row>
    <row r="4233" spans="2:6" ht="14.7" thickBot="1" x14ac:dyDescent="0.55000000000000004">
      <c r="B4233" s="8" t="e">
        <f t="shared" si="67"/>
        <v>#N/A</v>
      </c>
      <c r="C4233" s="7"/>
      <c r="D4233" s="6"/>
      <c r="E4233" s="5"/>
      <c r="F4233" s="10"/>
    </row>
    <row r="4234" spans="2:6" ht="14.7" thickBot="1" x14ac:dyDescent="0.55000000000000004">
      <c r="B4234" s="8" t="e">
        <f t="shared" si="67"/>
        <v>#N/A</v>
      </c>
      <c r="C4234" s="7"/>
      <c r="D4234" s="6"/>
      <c r="E4234" s="5"/>
      <c r="F4234" s="10"/>
    </row>
    <row r="4235" spans="2:6" ht="14.7" thickBot="1" x14ac:dyDescent="0.55000000000000004">
      <c r="B4235" s="8" t="e">
        <f t="shared" si="67"/>
        <v>#N/A</v>
      </c>
      <c r="C4235" s="7"/>
      <c r="D4235" s="6"/>
      <c r="E4235" s="5"/>
      <c r="F4235" s="10"/>
    </row>
    <row r="4236" spans="2:6" ht="14.7" thickBot="1" x14ac:dyDescent="0.55000000000000004">
      <c r="B4236" s="8" t="e">
        <f t="shared" si="67"/>
        <v>#N/A</v>
      </c>
      <c r="C4236" s="7"/>
      <c r="D4236" s="6"/>
      <c r="E4236" s="5"/>
      <c r="F4236" s="10"/>
    </row>
    <row r="4237" spans="2:6" ht="14.7" thickBot="1" x14ac:dyDescent="0.55000000000000004">
      <c r="B4237" s="8" t="e">
        <f t="shared" si="67"/>
        <v>#N/A</v>
      </c>
      <c r="C4237" s="7"/>
      <c r="D4237" s="6"/>
      <c r="E4237" s="5"/>
      <c r="F4237" s="10"/>
    </row>
    <row r="4238" spans="2:6" ht="14.7" thickBot="1" x14ac:dyDescent="0.55000000000000004">
      <c r="B4238" s="8" t="e">
        <f t="shared" si="67"/>
        <v>#N/A</v>
      </c>
      <c r="C4238" s="7"/>
      <c r="D4238" s="6"/>
      <c r="E4238" s="5"/>
      <c r="F4238" s="10"/>
    </row>
    <row r="4239" spans="2:6" ht="14.7" thickBot="1" x14ac:dyDescent="0.55000000000000004">
      <c r="B4239" s="8" t="e">
        <f t="shared" si="67"/>
        <v>#N/A</v>
      </c>
      <c r="C4239" s="7"/>
      <c r="D4239" s="6"/>
      <c r="E4239" s="5"/>
      <c r="F4239" s="10"/>
    </row>
    <row r="4240" spans="2:6" ht="14.7" thickBot="1" x14ac:dyDescent="0.55000000000000004">
      <c r="B4240" s="8" t="e">
        <f t="shared" si="67"/>
        <v>#N/A</v>
      </c>
      <c r="C4240" s="7"/>
      <c r="D4240" s="6"/>
      <c r="E4240" s="5"/>
      <c r="F4240" s="10"/>
    </row>
    <row r="4241" spans="2:6" ht="14.7" thickBot="1" x14ac:dyDescent="0.55000000000000004">
      <c r="B4241" s="8" t="e">
        <f t="shared" si="67"/>
        <v>#N/A</v>
      </c>
      <c r="C4241" s="7"/>
      <c r="D4241" s="6"/>
      <c r="E4241" s="5"/>
      <c r="F4241" s="10"/>
    </row>
    <row r="4242" spans="2:6" ht="14.7" thickBot="1" x14ac:dyDescent="0.55000000000000004">
      <c r="B4242" s="8" t="e">
        <f t="shared" si="67"/>
        <v>#N/A</v>
      </c>
      <c r="C4242" s="7"/>
      <c r="D4242" s="6"/>
      <c r="E4242" s="5"/>
      <c r="F4242" s="10"/>
    </row>
    <row r="4243" spans="2:6" ht="14.7" thickBot="1" x14ac:dyDescent="0.55000000000000004">
      <c r="B4243" s="8" t="e">
        <f t="shared" si="67"/>
        <v>#N/A</v>
      </c>
      <c r="C4243" s="7"/>
      <c r="D4243" s="6"/>
      <c r="E4243" s="5"/>
      <c r="F4243" s="10"/>
    </row>
    <row r="4244" spans="2:6" ht="14.7" thickBot="1" x14ac:dyDescent="0.55000000000000004">
      <c r="B4244" s="8" t="e">
        <f t="shared" si="67"/>
        <v>#N/A</v>
      </c>
      <c r="C4244" s="7"/>
      <c r="D4244" s="6"/>
      <c r="E4244" s="5"/>
      <c r="F4244" s="10"/>
    </row>
    <row r="4245" spans="2:6" ht="14.7" thickBot="1" x14ac:dyDescent="0.55000000000000004">
      <c r="B4245" s="8" t="e">
        <f t="shared" si="67"/>
        <v>#N/A</v>
      </c>
      <c r="C4245" s="7"/>
      <c r="D4245" s="6"/>
      <c r="E4245" s="5"/>
      <c r="F4245" s="10"/>
    </row>
    <row r="4246" spans="2:6" ht="14.7" thickBot="1" x14ac:dyDescent="0.55000000000000004">
      <c r="B4246" s="8" t="e">
        <f t="shared" si="67"/>
        <v>#N/A</v>
      </c>
      <c r="C4246" s="7"/>
      <c r="D4246" s="6"/>
      <c r="E4246" s="5"/>
      <c r="F4246" s="10"/>
    </row>
    <row r="4247" spans="2:6" ht="14.7" thickBot="1" x14ac:dyDescent="0.55000000000000004">
      <c r="B4247" s="8" t="e">
        <f t="shared" si="67"/>
        <v>#N/A</v>
      </c>
      <c r="C4247" s="7"/>
      <c r="D4247" s="6"/>
      <c r="E4247" s="5"/>
      <c r="F4247" s="10"/>
    </row>
    <row r="4248" spans="2:6" ht="14.7" thickBot="1" x14ac:dyDescent="0.55000000000000004">
      <c r="B4248" s="8" t="e">
        <f t="shared" si="67"/>
        <v>#N/A</v>
      </c>
      <c r="C4248" s="7"/>
      <c r="D4248" s="6"/>
      <c r="E4248" s="5"/>
      <c r="F4248" s="10"/>
    </row>
    <row r="4249" spans="2:6" ht="14.7" thickBot="1" x14ac:dyDescent="0.55000000000000004">
      <c r="B4249" s="8" t="e">
        <f t="shared" si="67"/>
        <v>#N/A</v>
      </c>
      <c r="C4249" s="7"/>
      <c r="D4249" s="6"/>
      <c r="E4249" s="5"/>
      <c r="F4249" s="10"/>
    </row>
    <row r="4250" spans="2:6" ht="14.7" thickBot="1" x14ac:dyDescent="0.55000000000000004">
      <c r="B4250" s="8" t="e">
        <f t="shared" si="67"/>
        <v>#N/A</v>
      </c>
      <c r="C4250" s="7"/>
      <c r="D4250" s="6"/>
      <c r="E4250" s="5"/>
      <c r="F4250" s="10"/>
    </row>
    <row r="4251" spans="2:6" ht="14.7" thickBot="1" x14ac:dyDescent="0.55000000000000004">
      <c r="B4251" s="8" t="e">
        <f t="shared" si="67"/>
        <v>#N/A</v>
      </c>
      <c r="C4251" s="7"/>
      <c r="D4251" s="6"/>
      <c r="E4251" s="5"/>
      <c r="F4251" s="10"/>
    </row>
    <row r="4252" spans="2:6" ht="14.7" thickBot="1" x14ac:dyDescent="0.55000000000000004">
      <c r="B4252" s="8" t="e">
        <f t="shared" si="67"/>
        <v>#N/A</v>
      </c>
      <c r="C4252" s="7"/>
      <c r="D4252" s="6"/>
      <c r="E4252" s="5"/>
      <c r="F4252" s="10"/>
    </row>
    <row r="4253" spans="2:6" ht="14.7" thickBot="1" x14ac:dyDescent="0.55000000000000004">
      <c r="B4253" s="8" t="e">
        <f t="shared" si="67"/>
        <v>#N/A</v>
      </c>
      <c r="C4253" s="7"/>
      <c r="D4253" s="6"/>
      <c r="E4253" s="5"/>
      <c r="F4253" s="10"/>
    </row>
    <row r="4254" spans="2:6" ht="14.7" thickBot="1" x14ac:dyDescent="0.55000000000000004">
      <c r="B4254" s="8" t="e">
        <f t="shared" si="67"/>
        <v>#N/A</v>
      </c>
      <c r="C4254" s="7"/>
      <c r="D4254" s="6"/>
      <c r="E4254" s="5"/>
      <c r="F4254" s="10"/>
    </row>
    <row r="4255" spans="2:6" ht="14.7" thickBot="1" x14ac:dyDescent="0.55000000000000004">
      <c r="B4255" s="8" t="e">
        <f t="shared" si="67"/>
        <v>#N/A</v>
      </c>
      <c r="C4255" s="7"/>
      <c r="D4255" s="6"/>
      <c r="E4255" s="5"/>
      <c r="F4255" s="10"/>
    </row>
    <row r="4256" spans="2:6" ht="14.7" thickBot="1" x14ac:dyDescent="0.55000000000000004">
      <c r="B4256" s="8" t="e">
        <f t="shared" si="67"/>
        <v>#N/A</v>
      </c>
      <c r="C4256" s="7"/>
      <c r="D4256" s="6"/>
      <c r="E4256" s="5"/>
      <c r="F4256" s="10"/>
    </row>
    <row r="4257" spans="2:6" ht="14.7" thickBot="1" x14ac:dyDescent="0.55000000000000004">
      <c r="B4257" s="8" t="e">
        <f t="shared" si="67"/>
        <v>#N/A</v>
      </c>
      <c r="C4257" s="7"/>
      <c r="D4257" s="6"/>
      <c r="E4257" s="5"/>
      <c r="F4257" s="10"/>
    </row>
    <row r="4258" spans="2:6" ht="14.7" thickBot="1" x14ac:dyDescent="0.55000000000000004">
      <c r="B4258" s="8" t="e">
        <f t="shared" si="67"/>
        <v>#N/A</v>
      </c>
      <c r="C4258" s="7"/>
      <c r="D4258" s="6"/>
      <c r="E4258" s="5"/>
      <c r="F4258" s="10"/>
    </row>
    <row r="4259" spans="2:6" ht="14.7" thickBot="1" x14ac:dyDescent="0.55000000000000004">
      <c r="B4259" s="8" t="e">
        <f t="shared" si="67"/>
        <v>#N/A</v>
      </c>
      <c r="C4259" s="7"/>
      <c r="D4259" s="6"/>
      <c r="E4259" s="5"/>
      <c r="F4259" s="10"/>
    </row>
    <row r="4260" spans="2:6" ht="14.7" thickBot="1" x14ac:dyDescent="0.55000000000000004">
      <c r="B4260" s="8" t="e">
        <f t="shared" si="67"/>
        <v>#N/A</v>
      </c>
      <c r="C4260" s="7"/>
      <c r="D4260" s="6"/>
      <c r="E4260" s="5"/>
      <c r="F4260" s="10"/>
    </row>
    <row r="4261" spans="2:6" ht="14.7" thickBot="1" x14ac:dyDescent="0.55000000000000004">
      <c r="B4261" s="8" t="e">
        <f t="shared" si="67"/>
        <v>#N/A</v>
      </c>
      <c r="C4261" s="7"/>
      <c r="D4261" s="6"/>
      <c r="E4261" s="5"/>
      <c r="F4261" s="10"/>
    </row>
    <row r="4262" spans="2:6" ht="14.7" thickBot="1" x14ac:dyDescent="0.55000000000000004">
      <c r="B4262" s="8" t="e">
        <f t="shared" si="67"/>
        <v>#N/A</v>
      </c>
      <c r="C4262" s="7"/>
      <c r="D4262" s="6"/>
      <c r="E4262" s="5"/>
      <c r="F4262" s="10"/>
    </row>
    <row r="4263" spans="2:6" ht="14.7" thickBot="1" x14ac:dyDescent="0.55000000000000004">
      <c r="B4263" s="8" t="e">
        <f t="shared" si="67"/>
        <v>#N/A</v>
      </c>
      <c r="C4263" s="7"/>
      <c r="D4263" s="6"/>
      <c r="E4263" s="5"/>
      <c r="F4263" s="10"/>
    </row>
    <row r="4264" spans="2:6" ht="14.7" thickBot="1" x14ac:dyDescent="0.55000000000000004">
      <c r="B4264" s="8" t="e">
        <f t="shared" si="67"/>
        <v>#N/A</v>
      </c>
      <c r="C4264" s="7"/>
      <c r="D4264" s="6"/>
      <c r="E4264" s="5"/>
      <c r="F4264" s="10"/>
    </row>
    <row r="4265" spans="2:6" ht="14.7" thickBot="1" x14ac:dyDescent="0.55000000000000004">
      <c r="B4265" s="8" t="e">
        <f t="shared" si="67"/>
        <v>#N/A</v>
      </c>
      <c r="C4265" s="7"/>
      <c r="D4265" s="6"/>
      <c r="E4265" s="5"/>
      <c r="F4265" s="10"/>
    </row>
    <row r="4266" spans="2:6" ht="14.7" thickBot="1" x14ac:dyDescent="0.55000000000000004">
      <c r="B4266" s="8" t="e">
        <f t="shared" si="67"/>
        <v>#N/A</v>
      </c>
      <c r="C4266" s="7"/>
      <c r="D4266" s="6"/>
      <c r="E4266" s="5"/>
      <c r="F4266" s="10"/>
    </row>
    <row r="4267" spans="2:6" ht="14.7" thickBot="1" x14ac:dyDescent="0.55000000000000004">
      <c r="B4267" s="8" t="e">
        <f t="shared" si="67"/>
        <v>#N/A</v>
      </c>
      <c r="C4267" s="7"/>
      <c r="D4267" s="6"/>
      <c r="E4267" s="5"/>
      <c r="F4267" s="10"/>
    </row>
    <row r="4268" spans="2:6" ht="14.7" thickBot="1" x14ac:dyDescent="0.55000000000000004">
      <c r="B4268" s="8" t="e">
        <f t="shared" si="67"/>
        <v>#N/A</v>
      </c>
      <c r="C4268" s="7"/>
      <c r="D4268" s="6"/>
      <c r="E4268" s="5"/>
      <c r="F4268" s="10"/>
    </row>
    <row r="4269" spans="2:6" ht="14.7" thickBot="1" x14ac:dyDescent="0.55000000000000004">
      <c r="B4269" s="8" t="e">
        <f t="shared" si="67"/>
        <v>#N/A</v>
      </c>
      <c r="C4269" s="7"/>
      <c r="D4269" s="6"/>
      <c r="E4269" s="5"/>
      <c r="F4269" s="10"/>
    </row>
    <row r="4270" spans="2:6" ht="14.7" thickBot="1" x14ac:dyDescent="0.55000000000000004">
      <c r="B4270" s="8" t="e">
        <f t="shared" si="67"/>
        <v>#N/A</v>
      </c>
      <c r="C4270" s="7"/>
      <c r="D4270" s="6"/>
      <c r="E4270" s="5"/>
      <c r="F4270" s="10"/>
    </row>
    <row r="4271" spans="2:6" ht="14.7" thickBot="1" x14ac:dyDescent="0.55000000000000004">
      <c r="B4271" s="8" t="e">
        <f t="shared" si="67"/>
        <v>#N/A</v>
      </c>
      <c r="C4271" s="7"/>
      <c r="D4271" s="6"/>
      <c r="E4271" s="5"/>
      <c r="F4271" s="10"/>
    </row>
    <row r="4272" spans="2:6" ht="14.7" thickBot="1" x14ac:dyDescent="0.55000000000000004">
      <c r="B4272" s="8" t="e">
        <f t="shared" si="67"/>
        <v>#N/A</v>
      </c>
      <c r="C4272" s="7"/>
      <c r="D4272" s="6"/>
      <c r="E4272" s="5"/>
      <c r="F4272" s="10"/>
    </row>
    <row r="4273" spans="2:6" ht="14.7" thickBot="1" x14ac:dyDescent="0.55000000000000004">
      <c r="B4273" s="8" t="e">
        <f t="shared" si="67"/>
        <v>#N/A</v>
      </c>
      <c r="C4273" s="7"/>
      <c r="D4273" s="6"/>
      <c r="E4273" s="5"/>
      <c r="F4273" s="10"/>
    </row>
    <row r="4274" spans="2:6" ht="14.7" thickBot="1" x14ac:dyDescent="0.55000000000000004">
      <c r="B4274" s="8" t="e">
        <f t="shared" si="67"/>
        <v>#N/A</v>
      </c>
      <c r="C4274" s="7"/>
      <c r="D4274" s="6"/>
      <c r="E4274" s="5"/>
      <c r="F4274" s="10"/>
    </row>
    <row r="4275" spans="2:6" ht="14.7" thickBot="1" x14ac:dyDescent="0.55000000000000004">
      <c r="B4275" s="8" t="e">
        <f t="shared" ref="B4275:B4338" si="68">IF(ISBLANK(D4275),NA(),B4274+1)</f>
        <v>#N/A</v>
      </c>
      <c r="C4275" s="7"/>
      <c r="D4275" s="6"/>
      <c r="E4275" s="5"/>
      <c r="F4275" s="10"/>
    </row>
    <row r="4276" spans="2:6" ht="14.7" thickBot="1" x14ac:dyDescent="0.55000000000000004">
      <c r="B4276" s="8" t="e">
        <f t="shared" si="68"/>
        <v>#N/A</v>
      </c>
      <c r="C4276" s="7"/>
      <c r="D4276" s="6"/>
      <c r="E4276" s="5"/>
      <c r="F4276" s="10"/>
    </row>
    <row r="4277" spans="2:6" ht="14.7" thickBot="1" x14ac:dyDescent="0.55000000000000004">
      <c r="B4277" s="8" t="e">
        <f t="shared" si="68"/>
        <v>#N/A</v>
      </c>
      <c r="C4277" s="7"/>
      <c r="D4277" s="6"/>
      <c r="E4277" s="5"/>
      <c r="F4277" s="10"/>
    </row>
    <row r="4278" spans="2:6" ht="14.7" thickBot="1" x14ac:dyDescent="0.55000000000000004">
      <c r="B4278" s="8" t="e">
        <f t="shared" si="68"/>
        <v>#N/A</v>
      </c>
      <c r="C4278" s="7"/>
      <c r="D4278" s="6"/>
      <c r="E4278" s="5"/>
      <c r="F4278" s="10"/>
    </row>
    <row r="4279" spans="2:6" ht="14.7" thickBot="1" x14ac:dyDescent="0.55000000000000004">
      <c r="B4279" s="8" t="e">
        <f t="shared" si="68"/>
        <v>#N/A</v>
      </c>
      <c r="C4279" s="7"/>
      <c r="D4279" s="6"/>
      <c r="E4279" s="5"/>
      <c r="F4279" s="10"/>
    </row>
    <row r="4280" spans="2:6" ht="14.7" thickBot="1" x14ac:dyDescent="0.55000000000000004">
      <c r="B4280" s="8" t="e">
        <f t="shared" si="68"/>
        <v>#N/A</v>
      </c>
      <c r="C4280" s="7"/>
      <c r="D4280" s="6"/>
      <c r="E4280" s="5"/>
      <c r="F4280" s="10"/>
    </row>
    <row r="4281" spans="2:6" ht="14.7" thickBot="1" x14ac:dyDescent="0.55000000000000004">
      <c r="B4281" s="8" t="e">
        <f t="shared" si="68"/>
        <v>#N/A</v>
      </c>
      <c r="C4281" s="7"/>
      <c r="D4281" s="6"/>
      <c r="E4281" s="5"/>
      <c r="F4281" s="10"/>
    </row>
    <row r="4282" spans="2:6" ht="14.7" thickBot="1" x14ac:dyDescent="0.55000000000000004">
      <c r="B4282" s="8" t="e">
        <f t="shared" si="68"/>
        <v>#N/A</v>
      </c>
      <c r="C4282" s="7"/>
      <c r="D4282" s="6"/>
      <c r="E4282" s="5"/>
      <c r="F4282" s="10"/>
    </row>
    <row r="4283" spans="2:6" ht="14.7" thickBot="1" x14ac:dyDescent="0.55000000000000004">
      <c r="B4283" s="8" t="e">
        <f t="shared" si="68"/>
        <v>#N/A</v>
      </c>
      <c r="C4283" s="7"/>
      <c r="D4283" s="6"/>
      <c r="E4283" s="5"/>
      <c r="F4283" s="10"/>
    </row>
    <row r="4284" spans="2:6" ht="14.7" thickBot="1" x14ac:dyDescent="0.55000000000000004">
      <c r="B4284" s="8" t="e">
        <f t="shared" si="68"/>
        <v>#N/A</v>
      </c>
      <c r="C4284" s="7"/>
      <c r="D4284" s="6"/>
      <c r="E4284" s="5"/>
      <c r="F4284" s="10"/>
    </row>
    <row r="4285" spans="2:6" ht="14.7" thickBot="1" x14ac:dyDescent="0.55000000000000004">
      <c r="B4285" s="8" t="e">
        <f t="shared" si="68"/>
        <v>#N/A</v>
      </c>
      <c r="C4285" s="7"/>
      <c r="D4285" s="6"/>
      <c r="E4285" s="5"/>
      <c r="F4285" s="10"/>
    </row>
    <row r="4286" spans="2:6" ht="14.7" thickBot="1" x14ac:dyDescent="0.55000000000000004">
      <c r="B4286" s="8" t="e">
        <f t="shared" si="68"/>
        <v>#N/A</v>
      </c>
      <c r="C4286" s="7"/>
      <c r="D4286" s="6"/>
      <c r="E4286" s="5"/>
      <c r="F4286" s="10"/>
    </row>
    <row r="4287" spans="2:6" ht="14.7" thickBot="1" x14ac:dyDescent="0.55000000000000004">
      <c r="B4287" s="8" t="e">
        <f t="shared" si="68"/>
        <v>#N/A</v>
      </c>
      <c r="C4287" s="7"/>
      <c r="D4287" s="6"/>
      <c r="E4287" s="5"/>
      <c r="F4287" s="10"/>
    </row>
    <row r="4288" spans="2:6" ht="14.7" thickBot="1" x14ac:dyDescent="0.55000000000000004">
      <c r="B4288" s="8" t="e">
        <f t="shared" si="68"/>
        <v>#N/A</v>
      </c>
      <c r="C4288" s="7"/>
      <c r="D4288" s="6"/>
      <c r="E4288" s="5"/>
      <c r="F4288" s="10"/>
    </row>
    <row r="4289" spans="2:6" ht="14.7" thickBot="1" x14ac:dyDescent="0.55000000000000004">
      <c r="B4289" s="8" t="e">
        <f t="shared" si="68"/>
        <v>#N/A</v>
      </c>
      <c r="C4289" s="7"/>
      <c r="D4289" s="6"/>
      <c r="E4289" s="5"/>
      <c r="F4289" s="10"/>
    </row>
    <row r="4290" spans="2:6" ht="14.7" thickBot="1" x14ac:dyDescent="0.55000000000000004">
      <c r="B4290" s="8" t="e">
        <f t="shared" si="68"/>
        <v>#N/A</v>
      </c>
      <c r="C4290" s="7"/>
      <c r="D4290" s="6"/>
      <c r="E4290" s="5"/>
      <c r="F4290" s="10"/>
    </row>
    <row r="4291" spans="2:6" ht="14.7" thickBot="1" x14ac:dyDescent="0.55000000000000004">
      <c r="B4291" s="8" t="e">
        <f t="shared" si="68"/>
        <v>#N/A</v>
      </c>
      <c r="C4291" s="7"/>
      <c r="D4291" s="6"/>
      <c r="E4291" s="5"/>
      <c r="F4291" s="10"/>
    </row>
    <row r="4292" spans="2:6" ht="14.7" thickBot="1" x14ac:dyDescent="0.55000000000000004">
      <c r="B4292" s="8" t="e">
        <f t="shared" si="68"/>
        <v>#N/A</v>
      </c>
      <c r="C4292" s="7"/>
      <c r="D4292" s="6"/>
      <c r="E4292" s="5"/>
      <c r="F4292" s="10"/>
    </row>
    <row r="4293" spans="2:6" ht="14.7" thickBot="1" x14ac:dyDescent="0.55000000000000004">
      <c r="B4293" s="8" t="e">
        <f t="shared" si="68"/>
        <v>#N/A</v>
      </c>
      <c r="C4293" s="7"/>
      <c r="D4293" s="6"/>
      <c r="E4293" s="5"/>
      <c r="F4293" s="10"/>
    </row>
    <row r="4294" spans="2:6" ht="14.7" thickBot="1" x14ac:dyDescent="0.55000000000000004">
      <c r="B4294" s="8" t="e">
        <f t="shared" si="68"/>
        <v>#N/A</v>
      </c>
      <c r="C4294" s="7"/>
      <c r="D4294" s="6"/>
      <c r="E4294" s="5"/>
      <c r="F4294" s="10"/>
    </row>
    <row r="4295" spans="2:6" ht="14.7" thickBot="1" x14ac:dyDescent="0.55000000000000004">
      <c r="B4295" s="8" t="e">
        <f t="shared" si="68"/>
        <v>#N/A</v>
      </c>
      <c r="C4295" s="7"/>
      <c r="D4295" s="6"/>
      <c r="E4295" s="5"/>
      <c r="F4295" s="10"/>
    </row>
    <row r="4296" spans="2:6" ht="14.7" thickBot="1" x14ac:dyDescent="0.55000000000000004">
      <c r="B4296" s="8" t="e">
        <f t="shared" si="68"/>
        <v>#N/A</v>
      </c>
      <c r="C4296" s="7"/>
      <c r="D4296" s="6"/>
      <c r="E4296" s="5"/>
      <c r="F4296" s="10"/>
    </row>
    <row r="4297" spans="2:6" ht="14.7" thickBot="1" x14ac:dyDescent="0.55000000000000004">
      <c r="B4297" s="8" t="e">
        <f t="shared" si="68"/>
        <v>#N/A</v>
      </c>
      <c r="C4297" s="7"/>
      <c r="D4297" s="6"/>
      <c r="E4297" s="5"/>
      <c r="F4297" s="10"/>
    </row>
    <row r="4298" spans="2:6" ht="14.7" thickBot="1" x14ac:dyDescent="0.55000000000000004">
      <c r="B4298" s="8" t="e">
        <f t="shared" si="68"/>
        <v>#N/A</v>
      </c>
      <c r="C4298" s="7"/>
      <c r="D4298" s="6"/>
      <c r="E4298" s="5"/>
      <c r="F4298" s="10"/>
    </row>
    <row r="4299" spans="2:6" ht="14.7" thickBot="1" x14ac:dyDescent="0.55000000000000004">
      <c r="B4299" s="8" t="e">
        <f t="shared" si="68"/>
        <v>#N/A</v>
      </c>
      <c r="C4299" s="7"/>
      <c r="D4299" s="6"/>
      <c r="E4299" s="5"/>
      <c r="F4299" s="10"/>
    </row>
    <row r="4300" spans="2:6" ht="14.7" thickBot="1" x14ac:dyDescent="0.55000000000000004">
      <c r="B4300" s="8" t="e">
        <f t="shared" si="68"/>
        <v>#N/A</v>
      </c>
      <c r="C4300" s="7"/>
      <c r="D4300" s="6"/>
      <c r="E4300" s="5"/>
      <c r="F4300" s="10"/>
    </row>
    <row r="4301" spans="2:6" ht="14.7" thickBot="1" x14ac:dyDescent="0.55000000000000004">
      <c r="B4301" s="8" t="e">
        <f t="shared" si="68"/>
        <v>#N/A</v>
      </c>
      <c r="C4301" s="7"/>
      <c r="D4301" s="6"/>
      <c r="E4301" s="5"/>
      <c r="F4301" s="10"/>
    </row>
    <row r="4302" spans="2:6" ht="14.7" thickBot="1" x14ac:dyDescent="0.55000000000000004">
      <c r="B4302" s="8" t="e">
        <f t="shared" si="68"/>
        <v>#N/A</v>
      </c>
      <c r="C4302" s="7"/>
      <c r="D4302" s="6"/>
      <c r="E4302" s="5"/>
      <c r="F4302" s="10"/>
    </row>
    <row r="4303" spans="2:6" ht="14.7" thickBot="1" x14ac:dyDescent="0.55000000000000004">
      <c r="B4303" s="8" t="e">
        <f t="shared" si="68"/>
        <v>#N/A</v>
      </c>
      <c r="C4303" s="7"/>
      <c r="D4303" s="6"/>
      <c r="E4303" s="5"/>
      <c r="F4303" s="10"/>
    </row>
    <row r="4304" spans="2:6" ht="14.7" thickBot="1" x14ac:dyDescent="0.55000000000000004">
      <c r="B4304" s="8" t="e">
        <f t="shared" si="68"/>
        <v>#N/A</v>
      </c>
      <c r="C4304" s="7"/>
      <c r="D4304" s="6"/>
      <c r="E4304" s="5"/>
      <c r="F4304" s="10"/>
    </row>
    <row r="4305" spans="2:6" ht="14.7" thickBot="1" x14ac:dyDescent="0.55000000000000004">
      <c r="B4305" s="8" t="e">
        <f t="shared" si="68"/>
        <v>#N/A</v>
      </c>
      <c r="C4305" s="7"/>
      <c r="D4305" s="6"/>
      <c r="E4305" s="5"/>
      <c r="F4305" s="10"/>
    </row>
    <row r="4306" spans="2:6" ht="14.7" thickBot="1" x14ac:dyDescent="0.55000000000000004">
      <c r="B4306" s="8" t="e">
        <f t="shared" si="68"/>
        <v>#N/A</v>
      </c>
      <c r="C4306" s="7"/>
      <c r="D4306" s="6"/>
      <c r="E4306" s="5"/>
      <c r="F4306" s="10"/>
    </row>
    <row r="4307" spans="2:6" ht="14.7" thickBot="1" x14ac:dyDescent="0.55000000000000004">
      <c r="B4307" s="8" t="e">
        <f t="shared" si="68"/>
        <v>#N/A</v>
      </c>
      <c r="C4307" s="7"/>
      <c r="D4307" s="6"/>
      <c r="E4307" s="5"/>
      <c r="F4307" s="10"/>
    </row>
    <row r="4308" spans="2:6" ht="14.7" thickBot="1" x14ac:dyDescent="0.55000000000000004">
      <c r="B4308" s="8" t="e">
        <f t="shared" si="68"/>
        <v>#N/A</v>
      </c>
      <c r="C4308" s="7"/>
      <c r="D4308" s="6"/>
      <c r="E4308" s="5"/>
      <c r="F4308" s="10"/>
    </row>
    <row r="4309" spans="2:6" ht="14.7" thickBot="1" x14ac:dyDescent="0.55000000000000004">
      <c r="B4309" s="8" t="e">
        <f t="shared" si="68"/>
        <v>#N/A</v>
      </c>
      <c r="C4309" s="7"/>
      <c r="D4309" s="6"/>
      <c r="E4309" s="5"/>
      <c r="F4309" s="10"/>
    </row>
    <row r="4310" spans="2:6" ht="14.7" thickBot="1" x14ac:dyDescent="0.55000000000000004">
      <c r="B4310" s="8" t="e">
        <f t="shared" si="68"/>
        <v>#N/A</v>
      </c>
      <c r="C4310" s="7"/>
      <c r="D4310" s="6"/>
      <c r="E4310" s="5"/>
      <c r="F4310" s="10"/>
    </row>
    <row r="4311" spans="2:6" ht="14.7" thickBot="1" x14ac:dyDescent="0.55000000000000004">
      <c r="B4311" s="8" t="e">
        <f t="shared" si="68"/>
        <v>#N/A</v>
      </c>
      <c r="C4311" s="7"/>
      <c r="D4311" s="6"/>
      <c r="E4311" s="5"/>
      <c r="F4311" s="10"/>
    </row>
    <row r="4312" spans="2:6" ht="14.7" thickBot="1" x14ac:dyDescent="0.55000000000000004">
      <c r="B4312" s="8" t="e">
        <f t="shared" si="68"/>
        <v>#N/A</v>
      </c>
      <c r="C4312" s="7"/>
      <c r="D4312" s="6"/>
      <c r="E4312" s="5"/>
      <c r="F4312" s="10"/>
    </row>
    <row r="4313" spans="2:6" ht="14.7" thickBot="1" x14ac:dyDescent="0.55000000000000004">
      <c r="B4313" s="8" t="e">
        <f t="shared" si="68"/>
        <v>#N/A</v>
      </c>
      <c r="C4313" s="7"/>
      <c r="D4313" s="6"/>
      <c r="E4313" s="5"/>
      <c r="F4313" s="10"/>
    </row>
    <row r="4314" spans="2:6" ht="14.7" thickBot="1" x14ac:dyDescent="0.55000000000000004">
      <c r="B4314" s="8" t="e">
        <f t="shared" si="68"/>
        <v>#N/A</v>
      </c>
      <c r="C4314" s="7"/>
      <c r="D4314" s="6"/>
      <c r="E4314" s="5"/>
      <c r="F4314" s="10"/>
    </row>
    <row r="4315" spans="2:6" ht="14.7" thickBot="1" x14ac:dyDescent="0.55000000000000004">
      <c r="B4315" s="8" t="e">
        <f t="shared" si="68"/>
        <v>#N/A</v>
      </c>
      <c r="C4315" s="7"/>
      <c r="D4315" s="6"/>
      <c r="E4315" s="5"/>
      <c r="F4315" s="10"/>
    </row>
    <row r="4316" spans="2:6" ht="14.7" thickBot="1" x14ac:dyDescent="0.55000000000000004">
      <c r="B4316" s="8" t="e">
        <f t="shared" si="68"/>
        <v>#N/A</v>
      </c>
      <c r="C4316" s="7"/>
      <c r="D4316" s="6"/>
      <c r="E4316" s="5"/>
      <c r="F4316" s="10"/>
    </row>
    <row r="4317" spans="2:6" ht="14.7" thickBot="1" x14ac:dyDescent="0.55000000000000004">
      <c r="B4317" s="8" t="e">
        <f t="shared" si="68"/>
        <v>#N/A</v>
      </c>
      <c r="C4317" s="7"/>
      <c r="D4317" s="6"/>
      <c r="E4317" s="5"/>
      <c r="F4317" s="10"/>
    </row>
    <row r="4318" spans="2:6" ht="14.7" thickBot="1" x14ac:dyDescent="0.55000000000000004">
      <c r="B4318" s="8" t="e">
        <f t="shared" si="68"/>
        <v>#N/A</v>
      </c>
      <c r="C4318" s="7"/>
      <c r="D4318" s="6"/>
      <c r="E4318" s="5"/>
      <c r="F4318" s="10"/>
    </row>
    <row r="4319" spans="2:6" ht="14.7" thickBot="1" x14ac:dyDescent="0.55000000000000004">
      <c r="B4319" s="8" t="e">
        <f t="shared" si="68"/>
        <v>#N/A</v>
      </c>
      <c r="C4319" s="7"/>
      <c r="D4319" s="6"/>
      <c r="E4319" s="5"/>
      <c r="F4319" s="10"/>
    </row>
    <row r="4320" spans="2:6" ht="14.7" thickBot="1" x14ac:dyDescent="0.55000000000000004">
      <c r="B4320" s="8" t="e">
        <f t="shared" si="68"/>
        <v>#N/A</v>
      </c>
      <c r="C4320" s="7"/>
      <c r="D4320" s="6"/>
      <c r="E4320" s="5"/>
      <c r="F4320" s="10"/>
    </row>
    <row r="4321" spans="2:6" ht="14.7" thickBot="1" x14ac:dyDescent="0.55000000000000004">
      <c r="B4321" s="8" t="e">
        <f t="shared" si="68"/>
        <v>#N/A</v>
      </c>
      <c r="C4321" s="7"/>
      <c r="D4321" s="6"/>
      <c r="E4321" s="5"/>
      <c r="F4321" s="10"/>
    </row>
    <row r="4322" spans="2:6" ht="14.7" thickBot="1" x14ac:dyDescent="0.55000000000000004">
      <c r="B4322" s="8" t="e">
        <f t="shared" si="68"/>
        <v>#N/A</v>
      </c>
      <c r="C4322" s="7"/>
      <c r="D4322" s="6"/>
      <c r="E4322" s="5"/>
      <c r="F4322" s="10"/>
    </row>
    <row r="4323" spans="2:6" ht="14.7" thickBot="1" x14ac:dyDescent="0.55000000000000004">
      <c r="B4323" s="8" t="e">
        <f t="shared" si="68"/>
        <v>#N/A</v>
      </c>
      <c r="C4323" s="7"/>
      <c r="D4323" s="6"/>
      <c r="E4323" s="5"/>
      <c r="F4323" s="10"/>
    </row>
    <row r="4324" spans="2:6" ht="14.7" thickBot="1" x14ac:dyDescent="0.55000000000000004">
      <c r="B4324" s="8" t="e">
        <f t="shared" si="68"/>
        <v>#N/A</v>
      </c>
      <c r="C4324" s="7"/>
      <c r="D4324" s="6"/>
      <c r="E4324" s="5"/>
      <c r="F4324" s="10"/>
    </row>
    <row r="4325" spans="2:6" ht="14.7" thickBot="1" x14ac:dyDescent="0.55000000000000004">
      <c r="B4325" s="8" t="e">
        <f t="shared" si="68"/>
        <v>#N/A</v>
      </c>
      <c r="C4325" s="7"/>
      <c r="D4325" s="6"/>
      <c r="E4325" s="5"/>
      <c r="F4325" s="10"/>
    </row>
    <row r="4326" spans="2:6" ht="14.7" thickBot="1" x14ac:dyDescent="0.55000000000000004">
      <c r="B4326" s="8" t="e">
        <f t="shared" si="68"/>
        <v>#N/A</v>
      </c>
      <c r="C4326" s="7"/>
      <c r="D4326" s="6"/>
      <c r="E4326" s="5"/>
      <c r="F4326" s="10"/>
    </row>
    <row r="4327" spans="2:6" ht="14.7" thickBot="1" x14ac:dyDescent="0.55000000000000004">
      <c r="B4327" s="8" t="e">
        <f t="shared" si="68"/>
        <v>#N/A</v>
      </c>
      <c r="C4327" s="7"/>
      <c r="D4327" s="6"/>
      <c r="E4327" s="5"/>
      <c r="F4327" s="10"/>
    </row>
    <row r="4328" spans="2:6" ht="14.7" thickBot="1" x14ac:dyDescent="0.55000000000000004">
      <c r="B4328" s="8" t="e">
        <f t="shared" si="68"/>
        <v>#N/A</v>
      </c>
      <c r="C4328" s="7"/>
      <c r="D4328" s="6"/>
      <c r="E4328" s="5"/>
      <c r="F4328" s="10"/>
    </row>
    <row r="4329" spans="2:6" ht="14.7" thickBot="1" x14ac:dyDescent="0.55000000000000004">
      <c r="B4329" s="8" t="e">
        <f t="shared" si="68"/>
        <v>#N/A</v>
      </c>
      <c r="C4329" s="7"/>
      <c r="D4329" s="6"/>
      <c r="E4329" s="5"/>
      <c r="F4329" s="10"/>
    </row>
    <row r="4330" spans="2:6" ht="14.7" thickBot="1" x14ac:dyDescent="0.55000000000000004">
      <c r="B4330" s="8" t="e">
        <f t="shared" si="68"/>
        <v>#N/A</v>
      </c>
      <c r="C4330" s="7"/>
      <c r="D4330" s="6"/>
      <c r="E4330" s="5"/>
      <c r="F4330" s="10"/>
    </row>
    <row r="4331" spans="2:6" ht="14.7" thickBot="1" x14ac:dyDescent="0.55000000000000004">
      <c r="B4331" s="8" t="e">
        <f t="shared" si="68"/>
        <v>#N/A</v>
      </c>
      <c r="C4331" s="7"/>
      <c r="D4331" s="6"/>
      <c r="E4331" s="5"/>
      <c r="F4331" s="10"/>
    </row>
    <row r="4332" spans="2:6" ht="14.7" thickBot="1" x14ac:dyDescent="0.55000000000000004">
      <c r="B4332" s="8" t="e">
        <f t="shared" si="68"/>
        <v>#N/A</v>
      </c>
      <c r="C4332" s="7"/>
      <c r="D4332" s="6"/>
      <c r="E4332" s="5"/>
      <c r="F4332" s="10"/>
    </row>
    <row r="4333" spans="2:6" ht="14.7" thickBot="1" x14ac:dyDescent="0.55000000000000004">
      <c r="B4333" s="8" t="e">
        <f t="shared" si="68"/>
        <v>#N/A</v>
      </c>
      <c r="C4333" s="7"/>
      <c r="D4333" s="6"/>
      <c r="E4333" s="5"/>
      <c r="F4333" s="10"/>
    </row>
    <row r="4334" spans="2:6" ht="14.7" thickBot="1" x14ac:dyDescent="0.55000000000000004">
      <c r="B4334" s="8" t="e">
        <f t="shared" si="68"/>
        <v>#N/A</v>
      </c>
      <c r="C4334" s="7"/>
      <c r="D4334" s="6"/>
      <c r="E4334" s="5"/>
      <c r="F4334" s="10"/>
    </row>
    <row r="4335" spans="2:6" ht="14.7" thickBot="1" x14ac:dyDescent="0.55000000000000004">
      <c r="B4335" s="8" t="e">
        <f t="shared" si="68"/>
        <v>#N/A</v>
      </c>
      <c r="C4335" s="7"/>
      <c r="D4335" s="6"/>
      <c r="E4335" s="5"/>
      <c r="F4335" s="10"/>
    </row>
    <row r="4336" spans="2:6" ht="14.7" thickBot="1" x14ac:dyDescent="0.55000000000000004">
      <c r="B4336" s="8" t="e">
        <f t="shared" si="68"/>
        <v>#N/A</v>
      </c>
      <c r="C4336" s="7"/>
      <c r="D4336" s="6"/>
      <c r="E4336" s="5"/>
      <c r="F4336" s="10"/>
    </row>
    <row r="4337" spans="2:6" ht="14.7" thickBot="1" x14ac:dyDescent="0.55000000000000004">
      <c r="B4337" s="8" t="e">
        <f t="shared" si="68"/>
        <v>#N/A</v>
      </c>
      <c r="C4337" s="7"/>
      <c r="D4337" s="6"/>
      <c r="E4337" s="5"/>
      <c r="F4337" s="10"/>
    </row>
    <row r="4338" spans="2:6" ht="14.7" thickBot="1" x14ac:dyDescent="0.55000000000000004">
      <c r="B4338" s="8" t="e">
        <f t="shared" si="68"/>
        <v>#N/A</v>
      </c>
      <c r="C4338" s="7"/>
      <c r="D4338" s="6"/>
      <c r="E4338" s="5"/>
      <c r="F4338" s="10"/>
    </row>
    <row r="4339" spans="2:6" ht="14.7" thickBot="1" x14ac:dyDescent="0.55000000000000004">
      <c r="B4339" s="8" t="e">
        <f t="shared" ref="B4339:B4402" si="69">IF(ISBLANK(D4339),NA(),B4338+1)</f>
        <v>#N/A</v>
      </c>
      <c r="C4339" s="7"/>
      <c r="D4339" s="6"/>
      <c r="E4339" s="5"/>
      <c r="F4339" s="10"/>
    </row>
    <row r="4340" spans="2:6" ht="14.7" thickBot="1" x14ac:dyDescent="0.55000000000000004">
      <c r="B4340" s="8" t="e">
        <f t="shared" si="69"/>
        <v>#N/A</v>
      </c>
      <c r="C4340" s="7"/>
      <c r="D4340" s="6"/>
      <c r="E4340" s="5"/>
      <c r="F4340" s="10"/>
    </row>
    <row r="4341" spans="2:6" ht="14.7" thickBot="1" x14ac:dyDescent="0.55000000000000004">
      <c r="B4341" s="8" t="e">
        <f t="shared" si="69"/>
        <v>#N/A</v>
      </c>
      <c r="C4341" s="7"/>
      <c r="D4341" s="6"/>
      <c r="E4341" s="5"/>
      <c r="F4341" s="10"/>
    </row>
    <row r="4342" spans="2:6" ht="14.7" thickBot="1" x14ac:dyDescent="0.55000000000000004">
      <c r="B4342" s="8" t="e">
        <f t="shared" si="69"/>
        <v>#N/A</v>
      </c>
      <c r="C4342" s="7"/>
      <c r="D4342" s="6"/>
      <c r="E4342" s="5"/>
      <c r="F4342" s="10"/>
    </row>
    <row r="4343" spans="2:6" ht="14.7" thickBot="1" x14ac:dyDescent="0.55000000000000004">
      <c r="B4343" s="8" t="e">
        <f t="shared" si="69"/>
        <v>#N/A</v>
      </c>
      <c r="C4343" s="7"/>
      <c r="D4343" s="6"/>
      <c r="E4343" s="5"/>
      <c r="F4343" s="10"/>
    </row>
    <row r="4344" spans="2:6" ht="14.7" thickBot="1" x14ac:dyDescent="0.55000000000000004">
      <c r="B4344" s="8" t="e">
        <f t="shared" si="69"/>
        <v>#N/A</v>
      </c>
      <c r="C4344" s="7"/>
      <c r="D4344" s="6"/>
      <c r="E4344" s="5"/>
      <c r="F4344" s="10"/>
    </row>
    <row r="4345" spans="2:6" ht="14.7" thickBot="1" x14ac:dyDescent="0.55000000000000004">
      <c r="B4345" s="8" t="e">
        <f t="shared" si="69"/>
        <v>#N/A</v>
      </c>
      <c r="C4345" s="7"/>
      <c r="D4345" s="6"/>
      <c r="E4345" s="5"/>
      <c r="F4345" s="10"/>
    </row>
    <row r="4346" spans="2:6" ht="14.7" thickBot="1" x14ac:dyDescent="0.55000000000000004">
      <c r="B4346" s="8" t="e">
        <f t="shared" si="69"/>
        <v>#N/A</v>
      </c>
      <c r="C4346" s="7"/>
      <c r="D4346" s="6"/>
      <c r="E4346" s="5"/>
      <c r="F4346" s="10"/>
    </row>
    <row r="4347" spans="2:6" ht="14.7" thickBot="1" x14ac:dyDescent="0.55000000000000004">
      <c r="B4347" s="8" t="e">
        <f t="shared" si="69"/>
        <v>#N/A</v>
      </c>
      <c r="C4347" s="7"/>
      <c r="D4347" s="6"/>
      <c r="E4347" s="5"/>
      <c r="F4347" s="10"/>
    </row>
    <row r="4348" spans="2:6" ht="14.7" thickBot="1" x14ac:dyDescent="0.55000000000000004">
      <c r="B4348" s="8" t="e">
        <f t="shared" si="69"/>
        <v>#N/A</v>
      </c>
      <c r="C4348" s="7"/>
      <c r="D4348" s="6"/>
      <c r="E4348" s="5"/>
      <c r="F4348" s="10"/>
    </row>
    <row r="4349" spans="2:6" ht="14.7" thickBot="1" x14ac:dyDescent="0.55000000000000004">
      <c r="B4349" s="8" t="e">
        <f t="shared" si="69"/>
        <v>#N/A</v>
      </c>
      <c r="C4349" s="7"/>
      <c r="D4349" s="6"/>
      <c r="E4349" s="5"/>
      <c r="F4349" s="10"/>
    </row>
    <row r="4350" spans="2:6" ht="14.7" thickBot="1" x14ac:dyDescent="0.55000000000000004">
      <c r="B4350" s="8" t="e">
        <f t="shared" si="69"/>
        <v>#N/A</v>
      </c>
      <c r="C4350" s="7"/>
      <c r="D4350" s="6"/>
      <c r="E4350" s="5"/>
      <c r="F4350" s="10"/>
    </row>
    <row r="4351" spans="2:6" ht="14.7" thickBot="1" x14ac:dyDescent="0.55000000000000004">
      <c r="B4351" s="8" t="e">
        <f t="shared" si="69"/>
        <v>#N/A</v>
      </c>
      <c r="C4351" s="7"/>
      <c r="D4351" s="6"/>
      <c r="E4351" s="5"/>
      <c r="F4351" s="10"/>
    </row>
    <row r="4352" spans="2:6" ht="14.7" thickBot="1" x14ac:dyDescent="0.55000000000000004">
      <c r="B4352" s="8" t="e">
        <f t="shared" si="69"/>
        <v>#N/A</v>
      </c>
      <c r="C4352" s="7"/>
      <c r="D4352" s="6"/>
      <c r="E4352" s="5"/>
      <c r="F4352" s="10"/>
    </row>
    <row r="4353" spans="2:6" ht="14.7" thickBot="1" x14ac:dyDescent="0.55000000000000004">
      <c r="B4353" s="8" t="e">
        <f t="shared" si="69"/>
        <v>#N/A</v>
      </c>
      <c r="C4353" s="7"/>
      <c r="D4353" s="6"/>
      <c r="E4353" s="5"/>
      <c r="F4353" s="10"/>
    </row>
    <row r="4354" spans="2:6" ht="14.7" thickBot="1" x14ac:dyDescent="0.55000000000000004">
      <c r="B4354" s="8" t="e">
        <f t="shared" si="69"/>
        <v>#N/A</v>
      </c>
      <c r="C4354" s="7"/>
      <c r="D4354" s="6"/>
      <c r="E4354" s="5"/>
      <c r="F4354" s="10"/>
    </row>
    <row r="4355" spans="2:6" ht="14.7" thickBot="1" x14ac:dyDescent="0.55000000000000004">
      <c r="B4355" s="8" t="e">
        <f t="shared" si="69"/>
        <v>#N/A</v>
      </c>
      <c r="C4355" s="7"/>
      <c r="D4355" s="6"/>
      <c r="E4355" s="5"/>
      <c r="F4355" s="10"/>
    </row>
    <row r="4356" spans="2:6" ht="14.7" thickBot="1" x14ac:dyDescent="0.55000000000000004">
      <c r="B4356" s="8" t="e">
        <f t="shared" si="69"/>
        <v>#N/A</v>
      </c>
      <c r="C4356" s="7"/>
      <c r="D4356" s="6"/>
      <c r="E4356" s="5"/>
      <c r="F4356" s="10"/>
    </row>
    <row r="4357" spans="2:6" ht="14.7" thickBot="1" x14ac:dyDescent="0.55000000000000004">
      <c r="B4357" s="8" t="e">
        <f t="shared" si="69"/>
        <v>#N/A</v>
      </c>
      <c r="C4357" s="7"/>
      <c r="D4357" s="6"/>
      <c r="E4357" s="5"/>
      <c r="F4357" s="10"/>
    </row>
    <row r="4358" spans="2:6" ht="14.7" thickBot="1" x14ac:dyDescent="0.55000000000000004">
      <c r="B4358" s="8" t="e">
        <f t="shared" si="69"/>
        <v>#N/A</v>
      </c>
      <c r="C4358" s="7"/>
      <c r="D4358" s="6"/>
      <c r="E4358" s="5"/>
      <c r="F4358" s="10"/>
    </row>
    <row r="4359" spans="2:6" ht="14.7" thickBot="1" x14ac:dyDescent="0.55000000000000004">
      <c r="B4359" s="8" t="e">
        <f t="shared" si="69"/>
        <v>#N/A</v>
      </c>
      <c r="C4359" s="7"/>
      <c r="D4359" s="6"/>
      <c r="E4359" s="5"/>
      <c r="F4359" s="10"/>
    </row>
    <row r="4360" spans="2:6" ht="14.7" thickBot="1" x14ac:dyDescent="0.55000000000000004">
      <c r="B4360" s="8" t="e">
        <f t="shared" si="69"/>
        <v>#N/A</v>
      </c>
      <c r="C4360" s="7"/>
      <c r="D4360" s="6"/>
      <c r="E4360" s="5"/>
      <c r="F4360" s="10"/>
    </row>
    <row r="4361" spans="2:6" ht="14.7" thickBot="1" x14ac:dyDescent="0.55000000000000004">
      <c r="B4361" s="8" t="e">
        <f t="shared" si="69"/>
        <v>#N/A</v>
      </c>
      <c r="C4361" s="7"/>
      <c r="D4361" s="6"/>
      <c r="E4361" s="5"/>
      <c r="F4361" s="10"/>
    </row>
    <row r="4362" spans="2:6" ht="14.7" thickBot="1" x14ac:dyDescent="0.55000000000000004">
      <c r="B4362" s="8" t="e">
        <f t="shared" si="69"/>
        <v>#N/A</v>
      </c>
      <c r="C4362" s="7"/>
      <c r="D4362" s="6"/>
      <c r="E4362" s="5"/>
      <c r="F4362" s="10"/>
    </row>
    <row r="4363" spans="2:6" ht="14.7" thickBot="1" x14ac:dyDescent="0.55000000000000004">
      <c r="B4363" s="8" t="e">
        <f t="shared" si="69"/>
        <v>#N/A</v>
      </c>
      <c r="C4363" s="7"/>
      <c r="D4363" s="6"/>
      <c r="E4363" s="5"/>
      <c r="F4363" s="10"/>
    </row>
    <row r="4364" spans="2:6" ht="14.7" thickBot="1" x14ac:dyDescent="0.55000000000000004">
      <c r="B4364" s="8" t="e">
        <f t="shared" si="69"/>
        <v>#N/A</v>
      </c>
      <c r="C4364" s="7"/>
      <c r="D4364" s="6"/>
      <c r="E4364" s="5"/>
      <c r="F4364" s="10"/>
    </row>
    <row r="4365" spans="2:6" ht="14.7" thickBot="1" x14ac:dyDescent="0.55000000000000004">
      <c r="B4365" s="8" t="e">
        <f t="shared" si="69"/>
        <v>#N/A</v>
      </c>
      <c r="C4365" s="7"/>
      <c r="D4365" s="6"/>
      <c r="E4365" s="5"/>
      <c r="F4365" s="10"/>
    </row>
    <row r="4366" spans="2:6" ht="14.7" thickBot="1" x14ac:dyDescent="0.55000000000000004">
      <c r="B4366" s="8" t="e">
        <f t="shared" si="69"/>
        <v>#N/A</v>
      </c>
      <c r="C4366" s="7"/>
      <c r="D4366" s="6"/>
      <c r="E4366" s="5"/>
      <c r="F4366" s="10"/>
    </row>
    <row r="4367" spans="2:6" ht="14.7" thickBot="1" x14ac:dyDescent="0.55000000000000004">
      <c r="B4367" s="8" t="e">
        <f t="shared" si="69"/>
        <v>#N/A</v>
      </c>
      <c r="C4367" s="7"/>
      <c r="D4367" s="6"/>
      <c r="E4367" s="5"/>
      <c r="F4367" s="10"/>
    </row>
    <row r="4368" spans="2:6" ht="14.7" thickBot="1" x14ac:dyDescent="0.55000000000000004">
      <c r="B4368" s="8" t="e">
        <f t="shared" si="69"/>
        <v>#N/A</v>
      </c>
      <c r="C4368" s="7"/>
      <c r="D4368" s="6"/>
      <c r="E4368" s="5"/>
      <c r="F4368" s="10"/>
    </row>
    <row r="4369" spans="2:6" ht="14.7" thickBot="1" x14ac:dyDescent="0.55000000000000004">
      <c r="B4369" s="8" t="e">
        <f t="shared" si="69"/>
        <v>#N/A</v>
      </c>
      <c r="C4369" s="7"/>
      <c r="D4369" s="6"/>
      <c r="E4369" s="5"/>
      <c r="F4369" s="10"/>
    </row>
    <row r="4370" spans="2:6" ht="14.7" thickBot="1" x14ac:dyDescent="0.55000000000000004">
      <c r="B4370" s="8" t="e">
        <f t="shared" si="69"/>
        <v>#N/A</v>
      </c>
      <c r="C4370" s="7"/>
      <c r="D4370" s="6"/>
      <c r="E4370" s="5"/>
      <c r="F4370" s="10"/>
    </row>
    <row r="4371" spans="2:6" ht="14.7" thickBot="1" x14ac:dyDescent="0.55000000000000004">
      <c r="B4371" s="8" t="e">
        <f t="shared" si="69"/>
        <v>#N/A</v>
      </c>
      <c r="C4371" s="7"/>
      <c r="D4371" s="6"/>
      <c r="E4371" s="5"/>
      <c r="F4371" s="10"/>
    </row>
    <row r="4372" spans="2:6" ht="14.7" thickBot="1" x14ac:dyDescent="0.55000000000000004">
      <c r="B4372" s="8" t="e">
        <f t="shared" si="69"/>
        <v>#N/A</v>
      </c>
      <c r="C4372" s="7"/>
      <c r="D4372" s="6"/>
      <c r="E4372" s="5"/>
      <c r="F4372" s="10"/>
    </row>
    <row r="4373" spans="2:6" ht="14.7" thickBot="1" x14ac:dyDescent="0.55000000000000004">
      <c r="B4373" s="8" t="e">
        <f t="shared" si="69"/>
        <v>#N/A</v>
      </c>
      <c r="C4373" s="7"/>
      <c r="D4373" s="6"/>
      <c r="E4373" s="5"/>
      <c r="F4373" s="10"/>
    </row>
    <row r="4374" spans="2:6" ht="14.7" thickBot="1" x14ac:dyDescent="0.55000000000000004">
      <c r="B4374" s="8" t="e">
        <f t="shared" si="69"/>
        <v>#N/A</v>
      </c>
      <c r="C4374" s="7"/>
      <c r="D4374" s="6"/>
      <c r="E4374" s="5"/>
      <c r="F4374" s="10"/>
    </row>
    <row r="4375" spans="2:6" ht="14.7" thickBot="1" x14ac:dyDescent="0.55000000000000004">
      <c r="B4375" s="8" t="e">
        <f t="shared" si="69"/>
        <v>#N/A</v>
      </c>
      <c r="C4375" s="7"/>
      <c r="D4375" s="6"/>
      <c r="E4375" s="5"/>
      <c r="F4375" s="10"/>
    </row>
    <row r="4376" spans="2:6" ht="14.7" thickBot="1" x14ac:dyDescent="0.55000000000000004">
      <c r="B4376" s="8" t="e">
        <f t="shared" si="69"/>
        <v>#N/A</v>
      </c>
      <c r="C4376" s="7"/>
      <c r="D4376" s="6"/>
      <c r="E4376" s="5"/>
      <c r="F4376" s="10"/>
    </row>
    <row r="4377" spans="2:6" ht="14.7" thickBot="1" x14ac:dyDescent="0.55000000000000004">
      <c r="B4377" s="8" t="e">
        <f t="shared" si="69"/>
        <v>#N/A</v>
      </c>
      <c r="C4377" s="7"/>
      <c r="D4377" s="6"/>
      <c r="E4377" s="5"/>
      <c r="F4377" s="10"/>
    </row>
    <row r="4378" spans="2:6" ht="14.7" thickBot="1" x14ac:dyDescent="0.55000000000000004">
      <c r="B4378" s="8" t="e">
        <f t="shared" si="69"/>
        <v>#N/A</v>
      </c>
      <c r="C4378" s="7"/>
      <c r="D4378" s="6"/>
      <c r="E4378" s="5"/>
      <c r="F4378" s="10"/>
    </row>
    <row r="4379" spans="2:6" ht="14.7" thickBot="1" x14ac:dyDescent="0.55000000000000004">
      <c r="B4379" s="8" t="e">
        <f t="shared" si="69"/>
        <v>#N/A</v>
      </c>
      <c r="C4379" s="7"/>
      <c r="D4379" s="6"/>
      <c r="E4379" s="5"/>
      <c r="F4379" s="10"/>
    </row>
    <row r="4380" spans="2:6" ht="14.7" thickBot="1" x14ac:dyDescent="0.55000000000000004">
      <c r="B4380" s="8" t="e">
        <f t="shared" si="69"/>
        <v>#N/A</v>
      </c>
      <c r="C4380" s="7"/>
      <c r="D4380" s="6"/>
      <c r="E4380" s="5"/>
      <c r="F4380" s="10"/>
    </row>
    <row r="4381" spans="2:6" ht="14.7" thickBot="1" x14ac:dyDescent="0.55000000000000004">
      <c r="B4381" s="8" t="e">
        <f t="shared" si="69"/>
        <v>#N/A</v>
      </c>
      <c r="C4381" s="7"/>
      <c r="D4381" s="6"/>
      <c r="E4381" s="5"/>
      <c r="F4381" s="10"/>
    </row>
    <row r="4382" spans="2:6" ht="14.7" thickBot="1" x14ac:dyDescent="0.55000000000000004">
      <c r="B4382" s="8" t="e">
        <f t="shared" si="69"/>
        <v>#N/A</v>
      </c>
      <c r="C4382" s="7"/>
      <c r="D4382" s="6"/>
      <c r="E4382" s="5"/>
      <c r="F4382" s="10"/>
    </row>
    <row r="4383" spans="2:6" ht="14.7" thickBot="1" x14ac:dyDescent="0.55000000000000004">
      <c r="B4383" s="8" t="e">
        <f t="shared" si="69"/>
        <v>#N/A</v>
      </c>
      <c r="C4383" s="7"/>
      <c r="D4383" s="6"/>
      <c r="E4383" s="5"/>
      <c r="F4383" s="10"/>
    </row>
    <row r="4384" spans="2:6" ht="14.7" thickBot="1" x14ac:dyDescent="0.55000000000000004">
      <c r="B4384" s="8" t="e">
        <f t="shared" si="69"/>
        <v>#N/A</v>
      </c>
      <c r="C4384" s="7"/>
      <c r="D4384" s="6"/>
      <c r="E4384" s="5"/>
      <c r="F4384" s="10"/>
    </row>
    <row r="4385" spans="2:6" ht="14.7" thickBot="1" x14ac:dyDescent="0.55000000000000004">
      <c r="B4385" s="8" t="e">
        <f t="shared" si="69"/>
        <v>#N/A</v>
      </c>
      <c r="C4385" s="7"/>
      <c r="D4385" s="6"/>
      <c r="E4385" s="5"/>
      <c r="F4385" s="10"/>
    </row>
    <row r="4386" spans="2:6" ht="14.7" thickBot="1" x14ac:dyDescent="0.55000000000000004">
      <c r="B4386" s="8" t="e">
        <f t="shared" si="69"/>
        <v>#N/A</v>
      </c>
      <c r="C4386" s="7"/>
      <c r="D4386" s="6"/>
      <c r="E4386" s="5"/>
      <c r="F4386" s="10"/>
    </row>
    <row r="4387" spans="2:6" ht="14.7" thickBot="1" x14ac:dyDescent="0.55000000000000004">
      <c r="B4387" s="8" t="e">
        <f t="shared" si="69"/>
        <v>#N/A</v>
      </c>
      <c r="C4387" s="7"/>
      <c r="D4387" s="6"/>
      <c r="E4387" s="5"/>
      <c r="F4387" s="10"/>
    </row>
    <row r="4388" spans="2:6" ht="14.7" thickBot="1" x14ac:dyDescent="0.55000000000000004">
      <c r="B4388" s="8" t="e">
        <f t="shared" si="69"/>
        <v>#N/A</v>
      </c>
      <c r="C4388" s="7"/>
      <c r="D4388" s="6"/>
      <c r="E4388" s="5"/>
      <c r="F4388" s="10"/>
    </row>
    <row r="4389" spans="2:6" ht="14.7" thickBot="1" x14ac:dyDescent="0.55000000000000004">
      <c r="B4389" s="8" t="e">
        <f t="shared" si="69"/>
        <v>#N/A</v>
      </c>
      <c r="C4389" s="7"/>
      <c r="D4389" s="6"/>
      <c r="E4389" s="5"/>
      <c r="F4389" s="10"/>
    </row>
    <row r="4390" spans="2:6" ht="14.7" thickBot="1" x14ac:dyDescent="0.55000000000000004">
      <c r="B4390" s="8" t="e">
        <f t="shared" si="69"/>
        <v>#N/A</v>
      </c>
      <c r="C4390" s="7"/>
      <c r="D4390" s="6"/>
      <c r="E4390" s="5"/>
      <c r="F4390" s="10"/>
    </row>
    <row r="4391" spans="2:6" ht="14.7" thickBot="1" x14ac:dyDescent="0.55000000000000004">
      <c r="B4391" s="8" t="e">
        <f t="shared" si="69"/>
        <v>#N/A</v>
      </c>
      <c r="C4391" s="7"/>
      <c r="D4391" s="6"/>
      <c r="E4391" s="5"/>
      <c r="F4391" s="10"/>
    </row>
    <row r="4392" spans="2:6" ht="14.7" thickBot="1" x14ac:dyDescent="0.55000000000000004">
      <c r="B4392" s="8" t="e">
        <f t="shared" si="69"/>
        <v>#N/A</v>
      </c>
      <c r="C4392" s="7"/>
      <c r="D4392" s="6"/>
      <c r="E4392" s="5"/>
      <c r="F4392" s="10"/>
    </row>
    <row r="4393" spans="2:6" ht="14.7" thickBot="1" x14ac:dyDescent="0.55000000000000004">
      <c r="B4393" s="8" t="e">
        <f t="shared" si="69"/>
        <v>#N/A</v>
      </c>
      <c r="C4393" s="7"/>
      <c r="D4393" s="6"/>
      <c r="E4393" s="5"/>
      <c r="F4393" s="10"/>
    </row>
    <row r="4394" spans="2:6" ht="14.7" thickBot="1" x14ac:dyDescent="0.55000000000000004">
      <c r="B4394" s="8" t="e">
        <f t="shared" si="69"/>
        <v>#N/A</v>
      </c>
      <c r="C4394" s="7"/>
      <c r="D4394" s="6"/>
      <c r="E4394" s="5"/>
      <c r="F4394" s="10"/>
    </row>
    <row r="4395" spans="2:6" ht="14.7" thickBot="1" x14ac:dyDescent="0.55000000000000004">
      <c r="B4395" s="8" t="e">
        <f t="shared" si="69"/>
        <v>#N/A</v>
      </c>
      <c r="C4395" s="7"/>
      <c r="D4395" s="6"/>
      <c r="E4395" s="5"/>
      <c r="F4395" s="10"/>
    </row>
    <row r="4396" spans="2:6" ht="14.7" thickBot="1" x14ac:dyDescent="0.55000000000000004">
      <c r="B4396" s="8" t="e">
        <f t="shared" si="69"/>
        <v>#N/A</v>
      </c>
      <c r="C4396" s="7"/>
      <c r="D4396" s="6"/>
      <c r="E4396" s="5"/>
      <c r="F4396" s="10"/>
    </row>
    <row r="4397" spans="2:6" ht="14.7" thickBot="1" x14ac:dyDescent="0.55000000000000004">
      <c r="B4397" s="8" t="e">
        <f t="shared" si="69"/>
        <v>#N/A</v>
      </c>
      <c r="C4397" s="7"/>
      <c r="D4397" s="6"/>
      <c r="E4397" s="5"/>
      <c r="F4397" s="10"/>
    </row>
    <row r="4398" spans="2:6" ht="14.7" thickBot="1" x14ac:dyDescent="0.55000000000000004">
      <c r="B4398" s="8" t="e">
        <f t="shared" si="69"/>
        <v>#N/A</v>
      </c>
      <c r="C4398" s="7"/>
      <c r="D4398" s="6"/>
      <c r="E4398" s="5"/>
      <c r="F4398" s="10"/>
    </row>
    <row r="4399" spans="2:6" ht="14.7" thickBot="1" x14ac:dyDescent="0.55000000000000004">
      <c r="B4399" s="8" t="e">
        <f t="shared" si="69"/>
        <v>#N/A</v>
      </c>
      <c r="C4399" s="7"/>
      <c r="D4399" s="6"/>
      <c r="E4399" s="5"/>
      <c r="F4399" s="10"/>
    </row>
    <row r="4400" spans="2:6" ht="14.7" thickBot="1" x14ac:dyDescent="0.55000000000000004">
      <c r="B4400" s="8" t="e">
        <f t="shared" si="69"/>
        <v>#N/A</v>
      </c>
      <c r="C4400" s="7"/>
      <c r="D4400" s="6"/>
      <c r="E4400" s="5"/>
      <c r="F4400" s="10"/>
    </row>
    <row r="4401" spans="2:6" ht="14.7" thickBot="1" x14ac:dyDescent="0.55000000000000004">
      <c r="B4401" s="8" t="e">
        <f t="shared" si="69"/>
        <v>#N/A</v>
      </c>
      <c r="C4401" s="7"/>
      <c r="D4401" s="6"/>
      <c r="E4401" s="5"/>
      <c r="F4401" s="10"/>
    </row>
    <row r="4402" spans="2:6" ht="14.7" thickBot="1" x14ac:dyDescent="0.55000000000000004">
      <c r="B4402" s="8" t="e">
        <f t="shared" si="69"/>
        <v>#N/A</v>
      </c>
      <c r="C4402" s="7"/>
      <c r="D4402" s="6"/>
      <c r="E4402" s="5"/>
      <c r="F4402" s="10"/>
    </row>
    <row r="4403" spans="2:6" ht="14.7" thickBot="1" x14ac:dyDescent="0.55000000000000004">
      <c r="B4403" s="8" t="e">
        <f t="shared" ref="B4403:B4466" si="70">IF(ISBLANK(D4403),NA(),B4402+1)</f>
        <v>#N/A</v>
      </c>
      <c r="C4403" s="7"/>
      <c r="D4403" s="6"/>
      <c r="E4403" s="5"/>
      <c r="F4403" s="10"/>
    </row>
    <row r="4404" spans="2:6" ht="14.7" thickBot="1" x14ac:dyDescent="0.55000000000000004">
      <c r="B4404" s="8" t="e">
        <f t="shared" si="70"/>
        <v>#N/A</v>
      </c>
      <c r="C4404" s="7"/>
      <c r="D4404" s="6"/>
      <c r="E4404" s="5"/>
      <c r="F4404" s="10"/>
    </row>
    <row r="4405" spans="2:6" ht="14.7" thickBot="1" x14ac:dyDescent="0.55000000000000004">
      <c r="B4405" s="8" t="e">
        <f t="shared" si="70"/>
        <v>#N/A</v>
      </c>
      <c r="C4405" s="7"/>
      <c r="D4405" s="6"/>
      <c r="E4405" s="5"/>
      <c r="F4405" s="10"/>
    </row>
    <row r="4406" spans="2:6" ht="14.7" thickBot="1" x14ac:dyDescent="0.55000000000000004">
      <c r="B4406" s="8" t="e">
        <f t="shared" si="70"/>
        <v>#N/A</v>
      </c>
      <c r="C4406" s="7"/>
      <c r="D4406" s="6"/>
      <c r="E4406" s="5"/>
      <c r="F4406" s="10"/>
    </row>
    <row r="4407" spans="2:6" ht="14.7" thickBot="1" x14ac:dyDescent="0.55000000000000004">
      <c r="B4407" s="8" t="e">
        <f t="shared" si="70"/>
        <v>#N/A</v>
      </c>
      <c r="C4407" s="7"/>
      <c r="D4407" s="6"/>
      <c r="E4407" s="5"/>
      <c r="F4407" s="10"/>
    </row>
    <row r="4408" spans="2:6" ht="14.7" thickBot="1" x14ac:dyDescent="0.55000000000000004">
      <c r="B4408" s="8" t="e">
        <f t="shared" si="70"/>
        <v>#N/A</v>
      </c>
      <c r="C4408" s="7"/>
      <c r="D4408" s="6"/>
      <c r="E4408" s="5"/>
      <c r="F4408" s="10"/>
    </row>
    <row r="4409" spans="2:6" ht="14.7" thickBot="1" x14ac:dyDescent="0.55000000000000004">
      <c r="B4409" s="8" t="e">
        <f t="shared" si="70"/>
        <v>#N/A</v>
      </c>
      <c r="C4409" s="7"/>
      <c r="D4409" s="6"/>
      <c r="E4409" s="5"/>
      <c r="F4409" s="10"/>
    </row>
    <row r="4410" spans="2:6" ht="14.7" thickBot="1" x14ac:dyDescent="0.55000000000000004">
      <c r="B4410" s="8" t="e">
        <f t="shared" si="70"/>
        <v>#N/A</v>
      </c>
      <c r="C4410" s="7"/>
      <c r="D4410" s="6"/>
      <c r="E4410" s="5"/>
      <c r="F4410" s="10"/>
    </row>
    <row r="4411" spans="2:6" ht="14.7" thickBot="1" x14ac:dyDescent="0.55000000000000004">
      <c r="B4411" s="8" t="e">
        <f t="shared" si="70"/>
        <v>#N/A</v>
      </c>
      <c r="C4411" s="7"/>
      <c r="D4411" s="6"/>
      <c r="E4411" s="5"/>
      <c r="F4411" s="10"/>
    </row>
    <row r="4412" spans="2:6" ht="14.7" thickBot="1" x14ac:dyDescent="0.55000000000000004">
      <c r="B4412" s="8" t="e">
        <f t="shared" si="70"/>
        <v>#N/A</v>
      </c>
      <c r="C4412" s="7"/>
      <c r="D4412" s="6"/>
      <c r="E4412" s="5"/>
      <c r="F4412" s="10"/>
    </row>
    <row r="4413" spans="2:6" ht="14.7" thickBot="1" x14ac:dyDescent="0.55000000000000004">
      <c r="B4413" s="8" t="e">
        <f t="shared" si="70"/>
        <v>#N/A</v>
      </c>
      <c r="C4413" s="7"/>
      <c r="D4413" s="6"/>
      <c r="E4413" s="5"/>
      <c r="F4413" s="10"/>
    </row>
    <row r="4414" spans="2:6" ht="14.7" thickBot="1" x14ac:dyDescent="0.55000000000000004">
      <c r="B4414" s="8" t="e">
        <f t="shared" si="70"/>
        <v>#N/A</v>
      </c>
      <c r="C4414" s="7"/>
      <c r="D4414" s="6"/>
      <c r="E4414" s="5"/>
      <c r="F4414" s="10"/>
    </row>
    <row r="4415" spans="2:6" ht="14.7" thickBot="1" x14ac:dyDescent="0.55000000000000004">
      <c r="B4415" s="8" t="e">
        <f t="shared" si="70"/>
        <v>#N/A</v>
      </c>
      <c r="C4415" s="7"/>
      <c r="D4415" s="6"/>
      <c r="E4415" s="5"/>
      <c r="F4415" s="10"/>
    </row>
    <row r="4416" spans="2:6" ht="14.7" thickBot="1" x14ac:dyDescent="0.55000000000000004">
      <c r="B4416" s="8" t="e">
        <f t="shared" si="70"/>
        <v>#N/A</v>
      </c>
      <c r="C4416" s="7"/>
      <c r="D4416" s="6"/>
      <c r="E4416" s="5"/>
      <c r="F4416" s="10"/>
    </row>
    <row r="4417" spans="2:6" ht="14.7" thickBot="1" x14ac:dyDescent="0.55000000000000004">
      <c r="B4417" s="8" t="e">
        <f t="shared" si="70"/>
        <v>#N/A</v>
      </c>
      <c r="C4417" s="7"/>
      <c r="D4417" s="6"/>
      <c r="E4417" s="5"/>
      <c r="F4417" s="10"/>
    </row>
    <row r="4418" spans="2:6" ht="14.7" thickBot="1" x14ac:dyDescent="0.55000000000000004">
      <c r="B4418" s="8" t="e">
        <f t="shared" si="70"/>
        <v>#N/A</v>
      </c>
      <c r="C4418" s="7"/>
      <c r="D4418" s="6"/>
      <c r="E4418" s="5"/>
      <c r="F4418" s="10"/>
    </row>
    <row r="4419" spans="2:6" ht="14.7" thickBot="1" x14ac:dyDescent="0.55000000000000004">
      <c r="B4419" s="8" t="e">
        <f t="shared" si="70"/>
        <v>#N/A</v>
      </c>
      <c r="C4419" s="7"/>
      <c r="D4419" s="6"/>
      <c r="E4419" s="5"/>
      <c r="F4419" s="10"/>
    </row>
    <row r="4420" spans="2:6" ht="14.7" thickBot="1" x14ac:dyDescent="0.55000000000000004">
      <c r="B4420" s="8" t="e">
        <f t="shared" si="70"/>
        <v>#N/A</v>
      </c>
      <c r="C4420" s="7"/>
      <c r="D4420" s="6"/>
      <c r="E4420" s="5"/>
      <c r="F4420" s="10"/>
    </row>
    <row r="4421" spans="2:6" ht="14.7" thickBot="1" x14ac:dyDescent="0.55000000000000004">
      <c r="B4421" s="8" t="e">
        <f t="shared" si="70"/>
        <v>#N/A</v>
      </c>
      <c r="C4421" s="7"/>
      <c r="D4421" s="6"/>
      <c r="E4421" s="5"/>
      <c r="F4421" s="10"/>
    </row>
    <row r="4422" spans="2:6" ht="14.7" thickBot="1" x14ac:dyDescent="0.55000000000000004">
      <c r="B4422" s="8" t="e">
        <f t="shared" si="70"/>
        <v>#N/A</v>
      </c>
      <c r="C4422" s="7"/>
      <c r="D4422" s="6"/>
      <c r="E4422" s="5"/>
      <c r="F4422" s="10"/>
    </row>
    <row r="4423" spans="2:6" ht="14.7" thickBot="1" x14ac:dyDescent="0.55000000000000004">
      <c r="B4423" s="8" t="e">
        <f t="shared" si="70"/>
        <v>#N/A</v>
      </c>
      <c r="C4423" s="7"/>
      <c r="D4423" s="6"/>
      <c r="E4423" s="5"/>
      <c r="F4423" s="10"/>
    </row>
    <row r="4424" spans="2:6" ht="14.7" thickBot="1" x14ac:dyDescent="0.55000000000000004">
      <c r="B4424" s="8" t="e">
        <f t="shared" si="70"/>
        <v>#N/A</v>
      </c>
      <c r="C4424" s="7"/>
      <c r="D4424" s="6"/>
      <c r="E4424" s="5"/>
      <c r="F4424" s="10"/>
    </row>
    <row r="4425" spans="2:6" ht="14.7" thickBot="1" x14ac:dyDescent="0.55000000000000004">
      <c r="B4425" s="8" t="e">
        <f t="shared" si="70"/>
        <v>#N/A</v>
      </c>
      <c r="C4425" s="7"/>
      <c r="D4425" s="6"/>
      <c r="E4425" s="5"/>
      <c r="F4425" s="10"/>
    </row>
    <row r="4426" spans="2:6" ht="14.7" thickBot="1" x14ac:dyDescent="0.55000000000000004">
      <c r="B4426" s="8" t="e">
        <f t="shared" si="70"/>
        <v>#N/A</v>
      </c>
      <c r="C4426" s="7"/>
      <c r="D4426" s="6"/>
      <c r="E4426" s="5"/>
      <c r="F4426" s="10"/>
    </row>
    <row r="4427" spans="2:6" ht="14.7" thickBot="1" x14ac:dyDescent="0.55000000000000004">
      <c r="B4427" s="8" t="e">
        <f t="shared" si="70"/>
        <v>#N/A</v>
      </c>
      <c r="C4427" s="7"/>
      <c r="D4427" s="6"/>
      <c r="E4427" s="5"/>
      <c r="F4427" s="10"/>
    </row>
    <row r="4428" spans="2:6" ht="14.7" thickBot="1" x14ac:dyDescent="0.55000000000000004">
      <c r="B4428" s="8" t="e">
        <f t="shared" si="70"/>
        <v>#N/A</v>
      </c>
      <c r="C4428" s="7"/>
      <c r="D4428" s="6"/>
      <c r="E4428" s="5"/>
      <c r="F4428" s="10"/>
    </row>
    <row r="4429" spans="2:6" ht="14.7" thickBot="1" x14ac:dyDescent="0.55000000000000004">
      <c r="B4429" s="8" t="e">
        <f t="shared" si="70"/>
        <v>#N/A</v>
      </c>
      <c r="C4429" s="7"/>
      <c r="D4429" s="6"/>
      <c r="E4429" s="5"/>
      <c r="F4429" s="10"/>
    </row>
    <row r="4430" spans="2:6" ht="14.7" thickBot="1" x14ac:dyDescent="0.55000000000000004">
      <c r="B4430" s="8" t="e">
        <f t="shared" si="70"/>
        <v>#N/A</v>
      </c>
      <c r="C4430" s="7"/>
      <c r="D4430" s="6"/>
      <c r="E4430" s="5"/>
      <c r="F4430" s="10"/>
    </row>
    <row r="4431" spans="2:6" ht="14.7" thickBot="1" x14ac:dyDescent="0.55000000000000004">
      <c r="B4431" s="8" t="e">
        <f t="shared" si="70"/>
        <v>#N/A</v>
      </c>
      <c r="C4431" s="7"/>
      <c r="D4431" s="6"/>
      <c r="E4431" s="5"/>
      <c r="F4431" s="10"/>
    </row>
    <row r="4432" spans="2:6" ht="14.7" thickBot="1" x14ac:dyDescent="0.55000000000000004">
      <c r="B4432" s="8" t="e">
        <f t="shared" si="70"/>
        <v>#N/A</v>
      </c>
      <c r="C4432" s="7"/>
      <c r="D4432" s="6"/>
      <c r="E4432" s="5"/>
      <c r="F4432" s="10"/>
    </row>
    <row r="4433" spans="2:6" ht="14.7" thickBot="1" x14ac:dyDescent="0.55000000000000004">
      <c r="B4433" s="8" t="e">
        <f t="shared" si="70"/>
        <v>#N/A</v>
      </c>
      <c r="C4433" s="7"/>
      <c r="D4433" s="6"/>
      <c r="E4433" s="5"/>
      <c r="F4433" s="10"/>
    </row>
    <row r="4434" spans="2:6" ht="14.7" thickBot="1" x14ac:dyDescent="0.55000000000000004">
      <c r="B4434" s="8" t="e">
        <f t="shared" si="70"/>
        <v>#N/A</v>
      </c>
      <c r="C4434" s="7"/>
      <c r="D4434" s="6"/>
      <c r="E4434" s="5"/>
      <c r="F4434" s="10"/>
    </row>
    <row r="4435" spans="2:6" ht="14.7" thickBot="1" x14ac:dyDescent="0.55000000000000004">
      <c r="B4435" s="8" t="e">
        <f t="shared" si="70"/>
        <v>#N/A</v>
      </c>
      <c r="C4435" s="7"/>
      <c r="D4435" s="6"/>
      <c r="E4435" s="5"/>
      <c r="F4435" s="10"/>
    </row>
    <row r="4436" spans="2:6" ht="14.7" thickBot="1" x14ac:dyDescent="0.55000000000000004">
      <c r="B4436" s="8" t="e">
        <f t="shared" si="70"/>
        <v>#N/A</v>
      </c>
      <c r="C4436" s="7"/>
      <c r="D4436" s="6"/>
      <c r="E4436" s="5"/>
      <c r="F4436" s="10"/>
    </row>
    <row r="4437" spans="2:6" ht="14.7" thickBot="1" x14ac:dyDescent="0.55000000000000004">
      <c r="B4437" s="8" t="e">
        <f t="shared" si="70"/>
        <v>#N/A</v>
      </c>
      <c r="C4437" s="7"/>
      <c r="D4437" s="6"/>
      <c r="E4437" s="5"/>
      <c r="F4437" s="10"/>
    </row>
    <row r="4438" spans="2:6" ht="14.7" thickBot="1" x14ac:dyDescent="0.55000000000000004">
      <c r="B4438" s="8" t="e">
        <f t="shared" si="70"/>
        <v>#N/A</v>
      </c>
      <c r="C4438" s="7"/>
      <c r="D4438" s="6"/>
      <c r="E4438" s="5"/>
      <c r="F4438" s="10"/>
    </row>
    <row r="4439" spans="2:6" ht="14.7" thickBot="1" x14ac:dyDescent="0.55000000000000004">
      <c r="B4439" s="8" t="e">
        <f t="shared" si="70"/>
        <v>#N/A</v>
      </c>
      <c r="C4439" s="7"/>
      <c r="D4439" s="6"/>
      <c r="E4439" s="5"/>
      <c r="F4439" s="10"/>
    </row>
    <row r="4440" spans="2:6" ht="14.7" thickBot="1" x14ac:dyDescent="0.55000000000000004">
      <c r="B4440" s="8" t="e">
        <f t="shared" si="70"/>
        <v>#N/A</v>
      </c>
      <c r="C4440" s="7"/>
      <c r="D4440" s="6"/>
      <c r="E4440" s="5"/>
      <c r="F4440" s="10"/>
    </row>
    <row r="4441" spans="2:6" ht="14.7" thickBot="1" x14ac:dyDescent="0.55000000000000004">
      <c r="B4441" s="8" t="e">
        <f t="shared" si="70"/>
        <v>#N/A</v>
      </c>
      <c r="C4441" s="7"/>
      <c r="D4441" s="6"/>
      <c r="E4441" s="5"/>
      <c r="F4441" s="10"/>
    </row>
    <row r="4442" spans="2:6" ht="14.7" thickBot="1" x14ac:dyDescent="0.55000000000000004">
      <c r="B4442" s="8" t="e">
        <f t="shared" si="70"/>
        <v>#N/A</v>
      </c>
      <c r="C4442" s="7"/>
      <c r="D4442" s="6"/>
      <c r="E4442" s="5"/>
      <c r="F4442" s="10"/>
    </row>
    <row r="4443" spans="2:6" ht="14.7" thickBot="1" x14ac:dyDescent="0.55000000000000004">
      <c r="B4443" s="8" t="e">
        <f t="shared" si="70"/>
        <v>#N/A</v>
      </c>
      <c r="C4443" s="7"/>
      <c r="D4443" s="6"/>
      <c r="E4443" s="5"/>
      <c r="F4443" s="10"/>
    </row>
    <row r="4444" spans="2:6" ht="14.7" thickBot="1" x14ac:dyDescent="0.55000000000000004">
      <c r="B4444" s="8" t="e">
        <f t="shared" si="70"/>
        <v>#N/A</v>
      </c>
      <c r="C4444" s="7"/>
      <c r="D4444" s="6"/>
      <c r="E4444" s="5"/>
      <c r="F4444" s="10"/>
    </row>
    <row r="4445" spans="2:6" ht="14.7" thickBot="1" x14ac:dyDescent="0.55000000000000004">
      <c r="B4445" s="8" t="e">
        <f t="shared" si="70"/>
        <v>#N/A</v>
      </c>
      <c r="C4445" s="7"/>
      <c r="D4445" s="6"/>
      <c r="E4445" s="5"/>
      <c r="F4445" s="10"/>
    </row>
    <row r="4446" spans="2:6" ht="14.7" thickBot="1" x14ac:dyDescent="0.55000000000000004">
      <c r="B4446" s="8" t="e">
        <f t="shared" si="70"/>
        <v>#N/A</v>
      </c>
      <c r="C4446" s="7"/>
      <c r="D4446" s="6"/>
      <c r="E4446" s="5"/>
      <c r="F4446" s="10"/>
    </row>
    <row r="4447" spans="2:6" ht="14.7" thickBot="1" x14ac:dyDescent="0.55000000000000004">
      <c r="B4447" s="8" t="e">
        <f t="shared" si="70"/>
        <v>#N/A</v>
      </c>
      <c r="C4447" s="7"/>
      <c r="D4447" s="6"/>
      <c r="E4447" s="5"/>
      <c r="F4447" s="10"/>
    </row>
    <row r="4448" spans="2:6" ht="14.7" thickBot="1" x14ac:dyDescent="0.55000000000000004">
      <c r="B4448" s="8" t="e">
        <f t="shared" si="70"/>
        <v>#N/A</v>
      </c>
      <c r="C4448" s="7"/>
      <c r="D4448" s="6"/>
      <c r="E4448" s="5"/>
      <c r="F4448" s="10"/>
    </row>
    <row r="4449" spans="2:6" ht="14.7" thickBot="1" x14ac:dyDescent="0.55000000000000004">
      <c r="B4449" s="8" t="e">
        <f t="shared" si="70"/>
        <v>#N/A</v>
      </c>
      <c r="C4449" s="7"/>
      <c r="D4449" s="6"/>
      <c r="E4449" s="5"/>
      <c r="F4449" s="10"/>
    </row>
    <row r="4450" spans="2:6" ht="14.7" thickBot="1" x14ac:dyDescent="0.55000000000000004">
      <c r="B4450" s="8" t="e">
        <f t="shared" si="70"/>
        <v>#N/A</v>
      </c>
      <c r="C4450" s="7"/>
      <c r="D4450" s="6"/>
      <c r="E4450" s="5"/>
      <c r="F4450" s="10"/>
    </row>
    <row r="4451" spans="2:6" ht="14.7" thickBot="1" x14ac:dyDescent="0.55000000000000004">
      <c r="B4451" s="8" t="e">
        <f t="shared" si="70"/>
        <v>#N/A</v>
      </c>
      <c r="C4451" s="7"/>
      <c r="D4451" s="6"/>
      <c r="E4451" s="5"/>
      <c r="F4451" s="10"/>
    </row>
    <row r="4452" spans="2:6" ht="14.7" thickBot="1" x14ac:dyDescent="0.55000000000000004">
      <c r="B4452" s="8" t="e">
        <f t="shared" si="70"/>
        <v>#N/A</v>
      </c>
      <c r="C4452" s="7"/>
      <c r="D4452" s="6"/>
      <c r="E4452" s="5"/>
      <c r="F4452" s="10"/>
    </row>
    <row r="4453" spans="2:6" ht="14.7" thickBot="1" x14ac:dyDescent="0.55000000000000004">
      <c r="B4453" s="8" t="e">
        <f t="shared" si="70"/>
        <v>#N/A</v>
      </c>
      <c r="C4453" s="7"/>
      <c r="D4453" s="6"/>
      <c r="E4453" s="5"/>
      <c r="F4453" s="10"/>
    </row>
    <row r="4454" spans="2:6" ht="14.7" thickBot="1" x14ac:dyDescent="0.55000000000000004">
      <c r="B4454" s="8" t="e">
        <f t="shared" si="70"/>
        <v>#N/A</v>
      </c>
      <c r="C4454" s="7"/>
      <c r="D4454" s="6"/>
      <c r="E4454" s="5"/>
      <c r="F4454" s="10"/>
    </row>
    <row r="4455" spans="2:6" ht="14.7" thickBot="1" x14ac:dyDescent="0.55000000000000004">
      <c r="B4455" s="8" t="e">
        <f t="shared" si="70"/>
        <v>#N/A</v>
      </c>
      <c r="C4455" s="7"/>
      <c r="D4455" s="6"/>
      <c r="E4455" s="5"/>
      <c r="F4455" s="10"/>
    </row>
    <row r="4456" spans="2:6" ht="14.7" thickBot="1" x14ac:dyDescent="0.55000000000000004">
      <c r="B4456" s="8" t="e">
        <f t="shared" si="70"/>
        <v>#N/A</v>
      </c>
      <c r="C4456" s="7"/>
      <c r="D4456" s="6"/>
      <c r="E4456" s="5"/>
      <c r="F4456" s="10"/>
    </row>
    <row r="4457" spans="2:6" ht="14.7" thickBot="1" x14ac:dyDescent="0.55000000000000004">
      <c r="B4457" s="8" t="e">
        <f t="shared" si="70"/>
        <v>#N/A</v>
      </c>
      <c r="C4457" s="7"/>
      <c r="D4457" s="6"/>
      <c r="E4457" s="5"/>
      <c r="F4457" s="10"/>
    </row>
    <row r="4458" spans="2:6" ht="14.7" thickBot="1" x14ac:dyDescent="0.55000000000000004">
      <c r="B4458" s="8" t="e">
        <f t="shared" si="70"/>
        <v>#N/A</v>
      </c>
      <c r="C4458" s="7"/>
      <c r="D4458" s="6"/>
      <c r="E4458" s="5"/>
      <c r="F4458" s="10"/>
    </row>
    <row r="4459" spans="2:6" ht="14.7" thickBot="1" x14ac:dyDescent="0.55000000000000004">
      <c r="B4459" s="8" t="e">
        <f t="shared" si="70"/>
        <v>#N/A</v>
      </c>
      <c r="C4459" s="7"/>
      <c r="D4459" s="6"/>
      <c r="E4459" s="5"/>
      <c r="F4459" s="10"/>
    </row>
    <row r="4460" spans="2:6" ht="14.7" thickBot="1" x14ac:dyDescent="0.55000000000000004">
      <c r="B4460" s="8" t="e">
        <f t="shared" si="70"/>
        <v>#N/A</v>
      </c>
      <c r="C4460" s="7"/>
      <c r="D4460" s="6"/>
      <c r="E4460" s="5"/>
      <c r="F4460" s="10"/>
    </row>
    <row r="4461" spans="2:6" ht="14.7" thickBot="1" x14ac:dyDescent="0.55000000000000004">
      <c r="B4461" s="8" t="e">
        <f t="shared" si="70"/>
        <v>#N/A</v>
      </c>
      <c r="C4461" s="7"/>
      <c r="D4461" s="6"/>
      <c r="E4461" s="5"/>
      <c r="F4461" s="10"/>
    </row>
    <row r="4462" spans="2:6" ht="14.7" thickBot="1" x14ac:dyDescent="0.55000000000000004">
      <c r="B4462" s="8" t="e">
        <f t="shared" si="70"/>
        <v>#N/A</v>
      </c>
      <c r="C4462" s="7"/>
      <c r="D4462" s="6"/>
      <c r="E4462" s="5"/>
      <c r="F4462" s="10"/>
    </row>
    <row r="4463" spans="2:6" ht="14.7" thickBot="1" x14ac:dyDescent="0.55000000000000004">
      <c r="B4463" s="8" t="e">
        <f t="shared" si="70"/>
        <v>#N/A</v>
      </c>
      <c r="C4463" s="7"/>
      <c r="D4463" s="6"/>
      <c r="E4463" s="5"/>
      <c r="F4463" s="10"/>
    </row>
    <row r="4464" spans="2:6" ht="14.7" thickBot="1" x14ac:dyDescent="0.55000000000000004">
      <c r="B4464" s="8" t="e">
        <f t="shared" si="70"/>
        <v>#N/A</v>
      </c>
      <c r="C4464" s="7"/>
      <c r="D4464" s="6"/>
      <c r="E4464" s="5"/>
      <c r="F4464" s="10"/>
    </row>
    <row r="4465" spans="2:6" ht="14.7" thickBot="1" x14ac:dyDescent="0.55000000000000004">
      <c r="B4465" s="8" t="e">
        <f t="shared" si="70"/>
        <v>#N/A</v>
      </c>
      <c r="C4465" s="7"/>
      <c r="D4465" s="6"/>
      <c r="E4465" s="5"/>
      <c r="F4465" s="10"/>
    </row>
    <row r="4466" spans="2:6" ht="14.7" thickBot="1" x14ac:dyDescent="0.55000000000000004">
      <c r="B4466" s="8" t="e">
        <f t="shared" si="70"/>
        <v>#N/A</v>
      </c>
      <c r="C4466" s="7"/>
      <c r="D4466" s="6"/>
      <c r="E4466" s="5"/>
      <c r="F4466" s="10"/>
    </row>
    <row r="4467" spans="2:6" ht="14.7" thickBot="1" x14ac:dyDescent="0.55000000000000004">
      <c r="B4467" s="8" t="e">
        <f t="shared" ref="B4467:B4530" si="71">IF(ISBLANK(D4467),NA(),B4466+1)</f>
        <v>#N/A</v>
      </c>
      <c r="C4467" s="7"/>
      <c r="D4467" s="6"/>
      <c r="E4467" s="5"/>
      <c r="F4467" s="10"/>
    </row>
    <row r="4468" spans="2:6" ht="14.7" thickBot="1" x14ac:dyDescent="0.55000000000000004">
      <c r="B4468" s="8" t="e">
        <f t="shared" si="71"/>
        <v>#N/A</v>
      </c>
      <c r="C4468" s="7"/>
      <c r="D4468" s="6"/>
      <c r="E4468" s="5"/>
      <c r="F4468" s="10"/>
    </row>
    <row r="4469" spans="2:6" ht="14.7" thickBot="1" x14ac:dyDescent="0.55000000000000004">
      <c r="B4469" s="8" t="e">
        <f t="shared" si="71"/>
        <v>#N/A</v>
      </c>
      <c r="C4469" s="7"/>
      <c r="D4469" s="6"/>
      <c r="E4469" s="5"/>
      <c r="F4469" s="10"/>
    </row>
    <row r="4470" spans="2:6" ht="14.7" thickBot="1" x14ac:dyDescent="0.55000000000000004">
      <c r="B4470" s="8" t="e">
        <f t="shared" si="71"/>
        <v>#N/A</v>
      </c>
      <c r="C4470" s="7"/>
      <c r="D4470" s="6"/>
      <c r="E4470" s="5"/>
      <c r="F4470" s="10"/>
    </row>
    <row r="4471" spans="2:6" ht="14.7" thickBot="1" x14ac:dyDescent="0.55000000000000004">
      <c r="B4471" s="8" t="e">
        <f t="shared" si="71"/>
        <v>#N/A</v>
      </c>
      <c r="C4471" s="7"/>
      <c r="D4471" s="6"/>
      <c r="E4471" s="5"/>
      <c r="F4471" s="10"/>
    </row>
    <row r="4472" spans="2:6" ht="14.7" thickBot="1" x14ac:dyDescent="0.55000000000000004">
      <c r="B4472" s="8" t="e">
        <f t="shared" si="71"/>
        <v>#N/A</v>
      </c>
      <c r="C4472" s="7"/>
      <c r="D4472" s="6"/>
      <c r="E4472" s="5"/>
      <c r="F4472" s="10"/>
    </row>
    <row r="4473" spans="2:6" ht="14.7" thickBot="1" x14ac:dyDescent="0.55000000000000004">
      <c r="B4473" s="8" t="e">
        <f t="shared" si="71"/>
        <v>#N/A</v>
      </c>
      <c r="C4473" s="7"/>
      <c r="D4473" s="6"/>
      <c r="E4473" s="5"/>
      <c r="F4473" s="10"/>
    </row>
    <row r="4474" spans="2:6" ht="14.7" thickBot="1" x14ac:dyDescent="0.55000000000000004">
      <c r="B4474" s="8" t="e">
        <f t="shared" si="71"/>
        <v>#N/A</v>
      </c>
      <c r="C4474" s="7"/>
      <c r="D4474" s="6"/>
      <c r="E4474" s="5"/>
      <c r="F4474" s="10"/>
    </row>
    <row r="4475" spans="2:6" ht="14.7" thickBot="1" x14ac:dyDescent="0.55000000000000004">
      <c r="B4475" s="8" t="e">
        <f t="shared" si="71"/>
        <v>#N/A</v>
      </c>
      <c r="C4475" s="7"/>
      <c r="D4475" s="6"/>
      <c r="E4475" s="5"/>
      <c r="F4475" s="10"/>
    </row>
    <row r="4476" spans="2:6" ht="14.7" thickBot="1" x14ac:dyDescent="0.55000000000000004">
      <c r="B4476" s="8" t="e">
        <f t="shared" si="71"/>
        <v>#N/A</v>
      </c>
      <c r="C4476" s="7"/>
      <c r="D4476" s="6"/>
      <c r="E4476" s="5"/>
      <c r="F4476" s="10"/>
    </row>
    <row r="4477" spans="2:6" ht="14.7" thickBot="1" x14ac:dyDescent="0.55000000000000004">
      <c r="B4477" s="8" t="e">
        <f t="shared" si="71"/>
        <v>#N/A</v>
      </c>
      <c r="C4477" s="7"/>
      <c r="D4477" s="6"/>
      <c r="E4477" s="5"/>
      <c r="F4477" s="10"/>
    </row>
    <row r="4478" spans="2:6" ht="14.7" thickBot="1" x14ac:dyDescent="0.55000000000000004">
      <c r="B4478" s="8" t="e">
        <f t="shared" si="71"/>
        <v>#N/A</v>
      </c>
      <c r="C4478" s="7"/>
      <c r="D4478" s="6"/>
      <c r="E4478" s="5"/>
      <c r="F4478" s="10"/>
    </row>
    <row r="4479" spans="2:6" ht="14.7" thickBot="1" x14ac:dyDescent="0.55000000000000004">
      <c r="B4479" s="8" t="e">
        <f t="shared" si="71"/>
        <v>#N/A</v>
      </c>
      <c r="C4479" s="7"/>
      <c r="D4479" s="6"/>
      <c r="E4479" s="5"/>
      <c r="F4479" s="10"/>
    </row>
    <row r="4480" spans="2:6" ht="14.7" thickBot="1" x14ac:dyDescent="0.55000000000000004">
      <c r="B4480" s="8" t="e">
        <f t="shared" si="71"/>
        <v>#N/A</v>
      </c>
      <c r="C4480" s="7"/>
      <c r="D4480" s="6"/>
      <c r="E4480" s="5"/>
      <c r="F4480" s="10"/>
    </row>
    <row r="4481" spans="2:6" ht="14.7" thickBot="1" x14ac:dyDescent="0.55000000000000004">
      <c r="B4481" s="8" t="e">
        <f t="shared" si="71"/>
        <v>#N/A</v>
      </c>
      <c r="C4481" s="7"/>
      <c r="D4481" s="6"/>
      <c r="E4481" s="5"/>
      <c r="F4481" s="10"/>
    </row>
    <row r="4482" spans="2:6" ht="14.7" thickBot="1" x14ac:dyDescent="0.55000000000000004">
      <c r="B4482" s="8" t="e">
        <f t="shared" si="71"/>
        <v>#N/A</v>
      </c>
      <c r="C4482" s="7"/>
      <c r="D4482" s="6"/>
      <c r="E4482" s="5"/>
      <c r="F4482" s="10"/>
    </row>
    <row r="4483" spans="2:6" ht="14.7" thickBot="1" x14ac:dyDescent="0.55000000000000004">
      <c r="B4483" s="8" t="e">
        <f t="shared" si="71"/>
        <v>#N/A</v>
      </c>
      <c r="C4483" s="7"/>
      <c r="D4483" s="6"/>
      <c r="E4483" s="5"/>
      <c r="F4483" s="10"/>
    </row>
    <row r="4484" spans="2:6" ht="14.7" thickBot="1" x14ac:dyDescent="0.55000000000000004">
      <c r="B4484" s="8" t="e">
        <f t="shared" si="71"/>
        <v>#N/A</v>
      </c>
      <c r="C4484" s="7"/>
      <c r="D4484" s="6"/>
      <c r="E4484" s="5"/>
      <c r="F4484" s="10"/>
    </row>
    <row r="4485" spans="2:6" ht="14.7" thickBot="1" x14ac:dyDescent="0.55000000000000004">
      <c r="B4485" s="8" t="e">
        <f t="shared" si="71"/>
        <v>#N/A</v>
      </c>
      <c r="C4485" s="7"/>
      <c r="D4485" s="6"/>
      <c r="E4485" s="5"/>
      <c r="F4485" s="10"/>
    </row>
    <row r="4486" spans="2:6" ht="14.7" thickBot="1" x14ac:dyDescent="0.55000000000000004">
      <c r="B4486" s="8" t="e">
        <f t="shared" si="71"/>
        <v>#N/A</v>
      </c>
      <c r="C4486" s="7"/>
      <c r="D4486" s="6"/>
      <c r="E4486" s="5"/>
      <c r="F4486" s="10"/>
    </row>
    <row r="4487" spans="2:6" ht="14.7" thickBot="1" x14ac:dyDescent="0.55000000000000004">
      <c r="B4487" s="8" t="e">
        <f t="shared" si="71"/>
        <v>#N/A</v>
      </c>
      <c r="C4487" s="7"/>
      <c r="D4487" s="6"/>
      <c r="E4487" s="5"/>
      <c r="F4487" s="10"/>
    </row>
    <row r="4488" spans="2:6" ht="14.7" thickBot="1" x14ac:dyDescent="0.55000000000000004">
      <c r="B4488" s="8" t="e">
        <f t="shared" si="71"/>
        <v>#N/A</v>
      </c>
      <c r="C4488" s="7"/>
      <c r="D4488" s="6"/>
      <c r="E4488" s="5"/>
      <c r="F4488" s="10"/>
    </row>
    <row r="4489" spans="2:6" ht="14.7" thickBot="1" x14ac:dyDescent="0.55000000000000004">
      <c r="B4489" s="8" t="e">
        <f t="shared" si="71"/>
        <v>#N/A</v>
      </c>
      <c r="C4489" s="7"/>
      <c r="D4489" s="6"/>
      <c r="E4489" s="5"/>
      <c r="F4489" s="10"/>
    </row>
    <row r="4490" spans="2:6" ht="14.7" thickBot="1" x14ac:dyDescent="0.55000000000000004">
      <c r="B4490" s="8" t="e">
        <f t="shared" si="71"/>
        <v>#N/A</v>
      </c>
      <c r="C4490" s="7"/>
      <c r="D4490" s="6"/>
      <c r="E4490" s="5"/>
      <c r="F4490" s="10"/>
    </row>
    <row r="4491" spans="2:6" ht="14.7" thickBot="1" x14ac:dyDescent="0.55000000000000004">
      <c r="B4491" s="8" t="e">
        <f t="shared" si="71"/>
        <v>#N/A</v>
      </c>
      <c r="C4491" s="7"/>
      <c r="D4491" s="6"/>
      <c r="E4491" s="5"/>
      <c r="F4491" s="10"/>
    </row>
    <row r="4492" spans="2:6" ht="14.7" thickBot="1" x14ac:dyDescent="0.55000000000000004">
      <c r="B4492" s="8" t="e">
        <f t="shared" si="71"/>
        <v>#N/A</v>
      </c>
      <c r="C4492" s="7"/>
      <c r="D4492" s="6"/>
      <c r="E4492" s="5"/>
      <c r="F4492" s="10"/>
    </row>
    <row r="4493" spans="2:6" ht="14.7" thickBot="1" x14ac:dyDescent="0.55000000000000004">
      <c r="B4493" s="8" t="e">
        <f t="shared" si="71"/>
        <v>#N/A</v>
      </c>
      <c r="C4493" s="7"/>
      <c r="D4493" s="6"/>
      <c r="E4493" s="5"/>
      <c r="F4493" s="10"/>
    </row>
    <row r="4494" spans="2:6" ht="14.7" thickBot="1" x14ac:dyDescent="0.55000000000000004">
      <c r="B4494" s="8" t="e">
        <f t="shared" si="71"/>
        <v>#N/A</v>
      </c>
      <c r="C4494" s="7"/>
      <c r="D4494" s="6"/>
      <c r="E4494" s="5"/>
      <c r="F4494" s="10"/>
    </row>
    <row r="4495" spans="2:6" ht="14.7" thickBot="1" x14ac:dyDescent="0.55000000000000004">
      <c r="B4495" s="8" t="e">
        <f t="shared" si="71"/>
        <v>#N/A</v>
      </c>
      <c r="C4495" s="7"/>
      <c r="D4495" s="6"/>
      <c r="E4495" s="5"/>
      <c r="F4495" s="10"/>
    </row>
    <row r="4496" spans="2:6" ht="14.7" thickBot="1" x14ac:dyDescent="0.55000000000000004">
      <c r="B4496" s="8" t="e">
        <f t="shared" si="71"/>
        <v>#N/A</v>
      </c>
      <c r="C4496" s="7"/>
      <c r="D4496" s="6"/>
      <c r="E4496" s="5"/>
      <c r="F4496" s="10"/>
    </row>
    <row r="4497" spans="2:6" ht="14.7" thickBot="1" x14ac:dyDescent="0.55000000000000004">
      <c r="B4497" s="8" t="e">
        <f t="shared" si="71"/>
        <v>#N/A</v>
      </c>
      <c r="C4497" s="7"/>
      <c r="D4497" s="6"/>
      <c r="E4497" s="5"/>
      <c r="F4497" s="10"/>
    </row>
    <row r="4498" spans="2:6" ht="14.7" thickBot="1" x14ac:dyDescent="0.55000000000000004">
      <c r="B4498" s="8" t="e">
        <f t="shared" si="71"/>
        <v>#N/A</v>
      </c>
      <c r="C4498" s="7"/>
      <c r="D4498" s="6"/>
      <c r="E4498" s="5"/>
      <c r="F4498" s="10"/>
    </row>
    <row r="4499" spans="2:6" ht="14.7" thickBot="1" x14ac:dyDescent="0.55000000000000004">
      <c r="B4499" s="8" t="e">
        <f t="shared" si="71"/>
        <v>#N/A</v>
      </c>
      <c r="C4499" s="7"/>
      <c r="D4499" s="6"/>
      <c r="E4499" s="5"/>
      <c r="F4499" s="10"/>
    </row>
    <row r="4500" spans="2:6" ht="14.7" thickBot="1" x14ac:dyDescent="0.55000000000000004">
      <c r="B4500" s="8" t="e">
        <f t="shared" si="71"/>
        <v>#N/A</v>
      </c>
      <c r="C4500" s="7"/>
      <c r="D4500" s="6"/>
      <c r="E4500" s="5"/>
      <c r="F4500" s="10"/>
    </row>
    <row r="4501" spans="2:6" ht="14.7" thickBot="1" x14ac:dyDescent="0.55000000000000004">
      <c r="B4501" s="8" t="e">
        <f t="shared" si="71"/>
        <v>#N/A</v>
      </c>
      <c r="C4501" s="7"/>
      <c r="D4501" s="6"/>
      <c r="E4501" s="5"/>
      <c r="F4501" s="10"/>
    </row>
    <row r="4502" spans="2:6" ht="14.7" thickBot="1" x14ac:dyDescent="0.55000000000000004">
      <c r="B4502" s="8" t="e">
        <f t="shared" si="71"/>
        <v>#N/A</v>
      </c>
      <c r="C4502" s="7"/>
      <c r="D4502" s="6"/>
      <c r="E4502" s="5"/>
      <c r="F4502" s="10"/>
    </row>
    <row r="4503" spans="2:6" ht="14.7" thickBot="1" x14ac:dyDescent="0.55000000000000004">
      <c r="B4503" s="8" t="e">
        <f t="shared" si="71"/>
        <v>#N/A</v>
      </c>
      <c r="C4503" s="7"/>
      <c r="D4503" s="6"/>
      <c r="E4503" s="5"/>
      <c r="F4503" s="10"/>
    </row>
    <row r="4504" spans="2:6" ht="14.7" thickBot="1" x14ac:dyDescent="0.55000000000000004">
      <c r="B4504" s="8" t="e">
        <f t="shared" si="71"/>
        <v>#N/A</v>
      </c>
      <c r="C4504" s="7"/>
      <c r="D4504" s="6"/>
      <c r="E4504" s="5"/>
      <c r="F4504" s="10"/>
    </row>
    <row r="4505" spans="2:6" ht="14.7" thickBot="1" x14ac:dyDescent="0.55000000000000004">
      <c r="B4505" s="8" t="e">
        <f t="shared" si="71"/>
        <v>#N/A</v>
      </c>
      <c r="C4505" s="7"/>
      <c r="D4505" s="6"/>
      <c r="E4505" s="5"/>
      <c r="F4505" s="10"/>
    </row>
    <row r="4506" spans="2:6" ht="14.7" thickBot="1" x14ac:dyDescent="0.55000000000000004">
      <c r="B4506" s="8" t="e">
        <f t="shared" si="71"/>
        <v>#N/A</v>
      </c>
      <c r="C4506" s="7"/>
      <c r="D4506" s="6"/>
      <c r="E4506" s="5"/>
      <c r="F4506" s="10"/>
    </row>
    <row r="4507" spans="2:6" ht="14.7" thickBot="1" x14ac:dyDescent="0.55000000000000004">
      <c r="B4507" s="8" t="e">
        <f t="shared" si="71"/>
        <v>#N/A</v>
      </c>
      <c r="C4507" s="7"/>
      <c r="D4507" s="6"/>
      <c r="E4507" s="5"/>
      <c r="F4507" s="10"/>
    </row>
    <row r="4508" spans="2:6" ht="14.7" thickBot="1" x14ac:dyDescent="0.55000000000000004">
      <c r="B4508" s="8" t="e">
        <f t="shared" si="71"/>
        <v>#N/A</v>
      </c>
      <c r="C4508" s="7"/>
      <c r="D4508" s="6"/>
      <c r="E4508" s="5"/>
      <c r="F4508" s="10"/>
    </row>
    <row r="4509" spans="2:6" ht="14.7" thickBot="1" x14ac:dyDescent="0.55000000000000004">
      <c r="B4509" s="8" t="e">
        <f t="shared" si="71"/>
        <v>#N/A</v>
      </c>
      <c r="C4509" s="7"/>
      <c r="D4509" s="6"/>
      <c r="E4509" s="5"/>
      <c r="F4509" s="10"/>
    </row>
    <row r="4510" spans="2:6" ht="14.7" thickBot="1" x14ac:dyDescent="0.55000000000000004">
      <c r="B4510" s="8" t="e">
        <f t="shared" si="71"/>
        <v>#N/A</v>
      </c>
      <c r="C4510" s="7"/>
      <c r="D4510" s="6"/>
      <c r="E4510" s="5"/>
      <c r="F4510" s="10"/>
    </row>
    <row r="4511" spans="2:6" ht="14.7" thickBot="1" x14ac:dyDescent="0.55000000000000004">
      <c r="B4511" s="8" t="e">
        <f t="shared" si="71"/>
        <v>#N/A</v>
      </c>
      <c r="C4511" s="7"/>
      <c r="D4511" s="6"/>
      <c r="E4511" s="5"/>
      <c r="F4511" s="10"/>
    </row>
    <row r="4512" spans="2:6" ht="14.7" thickBot="1" x14ac:dyDescent="0.55000000000000004">
      <c r="B4512" s="8" t="e">
        <f t="shared" si="71"/>
        <v>#N/A</v>
      </c>
      <c r="C4512" s="7"/>
      <c r="D4512" s="6"/>
      <c r="E4512" s="5"/>
      <c r="F4512" s="10"/>
    </row>
    <row r="4513" spans="2:6" ht="14.7" thickBot="1" x14ac:dyDescent="0.55000000000000004">
      <c r="B4513" s="8" t="e">
        <f t="shared" si="71"/>
        <v>#N/A</v>
      </c>
      <c r="C4513" s="7"/>
      <c r="D4513" s="6"/>
      <c r="E4513" s="5"/>
      <c r="F4513" s="10"/>
    </row>
    <row r="4514" spans="2:6" ht="14.7" thickBot="1" x14ac:dyDescent="0.55000000000000004">
      <c r="B4514" s="8" t="e">
        <f t="shared" si="71"/>
        <v>#N/A</v>
      </c>
      <c r="C4514" s="7"/>
      <c r="D4514" s="6"/>
      <c r="E4514" s="5"/>
      <c r="F4514" s="10"/>
    </row>
    <row r="4515" spans="2:6" ht="14.7" thickBot="1" x14ac:dyDescent="0.55000000000000004">
      <c r="B4515" s="8" t="e">
        <f t="shared" si="71"/>
        <v>#N/A</v>
      </c>
      <c r="C4515" s="7"/>
      <c r="D4515" s="6"/>
      <c r="E4515" s="5"/>
      <c r="F4515" s="10"/>
    </row>
    <row r="4516" spans="2:6" ht="14.7" thickBot="1" x14ac:dyDescent="0.55000000000000004">
      <c r="B4516" s="8" t="e">
        <f t="shared" si="71"/>
        <v>#N/A</v>
      </c>
      <c r="C4516" s="7"/>
      <c r="D4516" s="6"/>
      <c r="E4516" s="5"/>
      <c r="F4516" s="10"/>
    </row>
    <row r="4517" spans="2:6" ht="14.7" thickBot="1" x14ac:dyDescent="0.55000000000000004">
      <c r="B4517" s="8" t="e">
        <f t="shared" si="71"/>
        <v>#N/A</v>
      </c>
      <c r="C4517" s="7"/>
      <c r="D4517" s="6"/>
      <c r="E4517" s="5"/>
      <c r="F4517" s="10"/>
    </row>
    <row r="4518" spans="2:6" ht="14.7" thickBot="1" x14ac:dyDescent="0.55000000000000004">
      <c r="B4518" s="8" t="e">
        <f t="shared" si="71"/>
        <v>#N/A</v>
      </c>
      <c r="C4518" s="7"/>
      <c r="D4518" s="6"/>
      <c r="E4518" s="5"/>
      <c r="F4518" s="10"/>
    </row>
    <row r="4519" spans="2:6" ht="14.7" thickBot="1" x14ac:dyDescent="0.55000000000000004">
      <c r="B4519" s="8" t="e">
        <f t="shared" si="71"/>
        <v>#N/A</v>
      </c>
      <c r="C4519" s="7"/>
      <c r="D4519" s="6"/>
      <c r="E4519" s="5"/>
      <c r="F4519" s="10"/>
    </row>
    <row r="4520" spans="2:6" ht="14.7" thickBot="1" x14ac:dyDescent="0.55000000000000004">
      <c r="B4520" s="8" t="e">
        <f t="shared" si="71"/>
        <v>#N/A</v>
      </c>
      <c r="C4520" s="7"/>
      <c r="D4520" s="6"/>
      <c r="E4520" s="5"/>
      <c r="F4520" s="10"/>
    </row>
    <row r="4521" spans="2:6" ht="14.7" thickBot="1" x14ac:dyDescent="0.55000000000000004">
      <c r="B4521" s="8" t="e">
        <f t="shared" si="71"/>
        <v>#N/A</v>
      </c>
      <c r="C4521" s="7"/>
      <c r="D4521" s="6"/>
      <c r="E4521" s="5"/>
      <c r="F4521" s="10"/>
    </row>
    <row r="4522" spans="2:6" ht="14.7" thickBot="1" x14ac:dyDescent="0.55000000000000004">
      <c r="B4522" s="8" t="e">
        <f t="shared" si="71"/>
        <v>#N/A</v>
      </c>
      <c r="C4522" s="7"/>
      <c r="D4522" s="6"/>
      <c r="E4522" s="5"/>
      <c r="F4522" s="10"/>
    </row>
    <row r="4523" spans="2:6" ht="14.7" thickBot="1" x14ac:dyDescent="0.55000000000000004">
      <c r="B4523" s="8" t="e">
        <f t="shared" si="71"/>
        <v>#N/A</v>
      </c>
      <c r="C4523" s="7"/>
      <c r="D4523" s="6"/>
      <c r="E4523" s="5"/>
      <c r="F4523" s="10"/>
    </row>
    <row r="4524" spans="2:6" ht="14.7" thickBot="1" x14ac:dyDescent="0.55000000000000004">
      <c r="B4524" s="8" t="e">
        <f t="shared" si="71"/>
        <v>#N/A</v>
      </c>
      <c r="C4524" s="7"/>
      <c r="D4524" s="6"/>
      <c r="E4524" s="5"/>
      <c r="F4524" s="10"/>
    </row>
    <row r="4525" spans="2:6" ht="14.7" thickBot="1" x14ac:dyDescent="0.55000000000000004">
      <c r="B4525" s="8" t="e">
        <f t="shared" si="71"/>
        <v>#N/A</v>
      </c>
      <c r="C4525" s="7"/>
      <c r="D4525" s="6"/>
      <c r="E4525" s="5"/>
      <c r="F4525" s="10"/>
    </row>
    <row r="4526" spans="2:6" ht="14.7" thickBot="1" x14ac:dyDescent="0.55000000000000004">
      <c r="B4526" s="8" t="e">
        <f t="shared" si="71"/>
        <v>#N/A</v>
      </c>
      <c r="C4526" s="7"/>
      <c r="D4526" s="6"/>
      <c r="E4526" s="5"/>
      <c r="F4526" s="10"/>
    </row>
    <row r="4527" spans="2:6" ht="14.7" thickBot="1" x14ac:dyDescent="0.55000000000000004">
      <c r="B4527" s="8" t="e">
        <f t="shared" si="71"/>
        <v>#N/A</v>
      </c>
      <c r="C4527" s="7"/>
      <c r="D4527" s="6"/>
      <c r="E4527" s="5"/>
      <c r="F4527" s="10"/>
    </row>
    <row r="4528" spans="2:6" ht="14.7" thickBot="1" x14ac:dyDescent="0.55000000000000004">
      <c r="B4528" s="8" t="e">
        <f t="shared" si="71"/>
        <v>#N/A</v>
      </c>
      <c r="C4528" s="7"/>
      <c r="D4528" s="6"/>
      <c r="E4528" s="5"/>
      <c r="F4528" s="10"/>
    </row>
    <row r="4529" spans="2:6" ht="14.7" thickBot="1" x14ac:dyDescent="0.55000000000000004">
      <c r="B4529" s="8" t="e">
        <f t="shared" si="71"/>
        <v>#N/A</v>
      </c>
      <c r="C4529" s="7"/>
      <c r="D4529" s="6"/>
      <c r="E4529" s="5"/>
      <c r="F4529" s="10"/>
    </row>
    <row r="4530" spans="2:6" ht="14.7" thickBot="1" x14ac:dyDescent="0.55000000000000004">
      <c r="B4530" s="8" t="e">
        <f t="shared" si="71"/>
        <v>#N/A</v>
      </c>
      <c r="C4530" s="7"/>
      <c r="D4530" s="6"/>
      <c r="E4530" s="5"/>
      <c r="F4530" s="10"/>
    </row>
    <row r="4531" spans="2:6" ht="14.7" thickBot="1" x14ac:dyDescent="0.55000000000000004">
      <c r="B4531" s="8" t="e">
        <f t="shared" ref="B4531:B4594" si="72">IF(ISBLANK(D4531),NA(),B4530+1)</f>
        <v>#N/A</v>
      </c>
      <c r="C4531" s="7"/>
      <c r="D4531" s="6"/>
      <c r="E4531" s="5"/>
      <c r="F4531" s="10"/>
    </row>
    <row r="4532" spans="2:6" ht="14.7" thickBot="1" x14ac:dyDescent="0.55000000000000004">
      <c r="B4532" s="8" t="e">
        <f t="shared" si="72"/>
        <v>#N/A</v>
      </c>
      <c r="C4532" s="7"/>
      <c r="D4532" s="6"/>
      <c r="E4532" s="5"/>
      <c r="F4532" s="10"/>
    </row>
    <row r="4533" spans="2:6" ht="14.7" thickBot="1" x14ac:dyDescent="0.55000000000000004">
      <c r="B4533" s="8" t="e">
        <f t="shared" si="72"/>
        <v>#N/A</v>
      </c>
      <c r="C4533" s="7"/>
      <c r="D4533" s="6"/>
      <c r="E4533" s="5"/>
      <c r="F4533" s="10"/>
    </row>
    <row r="4534" spans="2:6" ht="14.7" thickBot="1" x14ac:dyDescent="0.55000000000000004">
      <c r="B4534" s="8" t="e">
        <f t="shared" si="72"/>
        <v>#N/A</v>
      </c>
      <c r="C4534" s="7"/>
      <c r="D4534" s="6"/>
      <c r="E4534" s="5"/>
      <c r="F4534" s="10"/>
    </row>
    <row r="4535" spans="2:6" ht="14.7" thickBot="1" x14ac:dyDescent="0.55000000000000004">
      <c r="B4535" s="8" t="e">
        <f t="shared" si="72"/>
        <v>#N/A</v>
      </c>
      <c r="C4535" s="7"/>
      <c r="D4535" s="6"/>
      <c r="E4535" s="5"/>
      <c r="F4535" s="10"/>
    </row>
    <row r="4536" spans="2:6" ht="14.7" thickBot="1" x14ac:dyDescent="0.55000000000000004">
      <c r="B4536" s="8" t="e">
        <f t="shared" si="72"/>
        <v>#N/A</v>
      </c>
      <c r="C4536" s="7"/>
      <c r="D4536" s="6"/>
      <c r="E4536" s="5"/>
      <c r="F4536" s="10"/>
    </row>
    <row r="4537" spans="2:6" ht="14.7" thickBot="1" x14ac:dyDescent="0.55000000000000004">
      <c r="B4537" s="8" t="e">
        <f t="shared" si="72"/>
        <v>#N/A</v>
      </c>
      <c r="C4537" s="7"/>
      <c r="D4537" s="6"/>
      <c r="E4537" s="5"/>
      <c r="F4537" s="10"/>
    </row>
    <row r="4538" spans="2:6" ht="14.7" thickBot="1" x14ac:dyDescent="0.55000000000000004">
      <c r="B4538" s="8" t="e">
        <f t="shared" si="72"/>
        <v>#N/A</v>
      </c>
      <c r="C4538" s="7"/>
      <c r="D4538" s="6"/>
      <c r="E4538" s="5"/>
      <c r="F4538" s="10"/>
    </row>
    <row r="4539" spans="2:6" ht="14.7" thickBot="1" x14ac:dyDescent="0.55000000000000004">
      <c r="B4539" s="8" t="e">
        <f t="shared" si="72"/>
        <v>#N/A</v>
      </c>
      <c r="C4539" s="7"/>
      <c r="D4539" s="6"/>
      <c r="E4539" s="5"/>
      <c r="F4539" s="10"/>
    </row>
    <row r="4540" spans="2:6" ht="14.7" thickBot="1" x14ac:dyDescent="0.55000000000000004">
      <c r="B4540" s="8" t="e">
        <f t="shared" si="72"/>
        <v>#N/A</v>
      </c>
      <c r="C4540" s="7"/>
      <c r="D4540" s="6"/>
      <c r="E4540" s="5"/>
      <c r="F4540" s="10"/>
    </row>
    <row r="4541" spans="2:6" ht="14.7" thickBot="1" x14ac:dyDescent="0.55000000000000004">
      <c r="B4541" s="8" t="e">
        <f t="shared" si="72"/>
        <v>#N/A</v>
      </c>
      <c r="C4541" s="7"/>
      <c r="D4541" s="6"/>
      <c r="E4541" s="5"/>
      <c r="F4541" s="10"/>
    </row>
    <row r="4542" spans="2:6" ht="14.7" thickBot="1" x14ac:dyDescent="0.55000000000000004">
      <c r="B4542" s="8" t="e">
        <f t="shared" si="72"/>
        <v>#N/A</v>
      </c>
      <c r="C4542" s="7"/>
      <c r="D4542" s="6"/>
      <c r="E4542" s="5"/>
      <c r="F4542" s="10"/>
    </row>
    <row r="4543" spans="2:6" ht="14.7" thickBot="1" x14ac:dyDescent="0.55000000000000004">
      <c r="B4543" s="8" t="e">
        <f t="shared" si="72"/>
        <v>#N/A</v>
      </c>
      <c r="C4543" s="7"/>
      <c r="D4543" s="6"/>
      <c r="E4543" s="5"/>
      <c r="F4543" s="10"/>
    </row>
    <row r="4544" spans="2:6" ht="14.7" thickBot="1" x14ac:dyDescent="0.55000000000000004">
      <c r="B4544" s="8" t="e">
        <f t="shared" si="72"/>
        <v>#N/A</v>
      </c>
      <c r="C4544" s="7"/>
      <c r="D4544" s="6"/>
      <c r="E4544" s="5"/>
      <c r="F4544" s="10"/>
    </row>
    <row r="4545" spans="2:6" ht="14.7" thickBot="1" x14ac:dyDescent="0.55000000000000004">
      <c r="B4545" s="8" t="e">
        <f t="shared" si="72"/>
        <v>#N/A</v>
      </c>
      <c r="C4545" s="7"/>
      <c r="D4545" s="6"/>
      <c r="E4545" s="5"/>
      <c r="F4545" s="10"/>
    </row>
    <row r="4546" spans="2:6" ht="14.7" thickBot="1" x14ac:dyDescent="0.55000000000000004">
      <c r="B4546" s="8" t="e">
        <f t="shared" si="72"/>
        <v>#N/A</v>
      </c>
      <c r="C4546" s="7"/>
      <c r="D4546" s="6"/>
      <c r="E4546" s="5"/>
      <c r="F4546" s="10"/>
    </row>
    <row r="4547" spans="2:6" ht="14.7" thickBot="1" x14ac:dyDescent="0.55000000000000004">
      <c r="B4547" s="8" t="e">
        <f t="shared" si="72"/>
        <v>#N/A</v>
      </c>
      <c r="C4547" s="7"/>
      <c r="D4547" s="6"/>
      <c r="E4547" s="5"/>
      <c r="F4547" s="10"/>
    </row>
    <row r="4548" spans="2:6" ht="14.7" thickBot="1" x14ac:dyDescent="0.55000000000000004">
      <c r="B4548" s="8" t="e">
        <f t="shared" si="72"/>
        <v>#N/A</v>
      </c>
      <c r="C4548" s="7"/>
      <c r="D4548" s="6"/>
      <c r="E4548" s="5"/>
      <c r="F4548" s="10"/>
    </row>
    <row r="4549" spans="2:6" ht="14.7" thickBot="1" x14ac:dyDescent="0.55000000000000004">
      <c r="B4549" s="8" t="e">
        <f t="shared" si="72"/>
        <v>#N/A</v>
      </c>
      <c r="C4549" s="7"/>
      <c r="D4549" s="6"/>
      <c r="E4549" s="5"/>
      <c r="F4549" s="10"/>
    </row>
    <row r="4550" spans="2:6" ht="14.7" thickBot="1" x14ac:dyDescent="0.55000000000000004">
      <c r="B4550" s="8" t="e">
        <f t="shared" si="72"/>
        <v>#N/A</v>
      </c>
      <c r="C4550" s="7"/>
      <c r="D4550" s="6"/>
      <c r="E4550" s="5"/>
      <c r="F4550" s="10"/>
    </row>
    <row r="4551" spans="2:6" ht="14.7" thickBot="1" x14ac:dyDescent="0.55000000000000004">
      <c r="B4551" s="8" t="e">
        <f t="shared" si="72"/>
        <v>#N/A</v>
      </c>
      <c r="C4551" s="7"/>
      <c r="D4551" s="6"/>
      <c r="E4551" s="5"/>
      <c r="F4551" s="10"/>
    </row>
    <row r="4552" spans="2:6" ht="14.7" thickBot="1" x14ac:dyDescent="0.55000000000000004">
      <c r="B4552" s="8" t="e">
        <f t="shared" si="72"/>
        <v>#N/A</v>
      </c>
      <c r="C4552" s="7"/>
      <c r="D4552" s="6"/>
      <c r="E4552" s="5"/>
      <c r="F4552" s="10"/>
    </row>
    <row r="4553" spans="2:6" ht="14.7" thickBot="1" x14ac:dyDescent="0.55000000000000004">
      <c r="B4553" s="8" t="e">
        <f t="shared" si="72"/>
        <v>#N/A</v>
      </c>
      <c r="C4553" s="7"/>
      <c r="D4553" s="6"/>
      <c r="E4553" s="5"/>
      <c r="F4553" s="10"/>
    </row>
    <row r="4554" spans="2:6" ht="14.7" thickBot="1" x14ac:dyDescent="0.55000000000000004">
      <c r="B4554" s="8" t="e">
        <f t="shared" si="72"/>
        <v>#N/A</v>
      </c>
      <c r="C4554" s="7"/>
      <c r="D4554" s="6"/>
      <c r="E4554" s="5"/>
      <c r="F4554" s="10"/>
    </row>
    <row r="4555" spans="2:6" ht="14.7" thickBot="1" x14ac:dyDescent="0.55000000000000004">
      <c r="B4555" s="8" t="e">
        <f t="shared" si="72"/>
        <v>#N/A</v>
      </c>
      <c r="C4555" s="7"/>
      <c r="D4555" s="6"/>
      <c r="E4555" s="5"/>
      <c r="F4555" s="10"/>
    </row>
    <row r="4556" spans="2:6" ht="14.7" thickBot="1" x14ac:dyDescent="0.55000000000000004">
      <c r="B4556" s="8" t="e">
        <f t="shared" si="72"/>
        <v>#N/A</v>
      </c>
      <c r="C4556" s="7"/>
      <c r="D4556" s="6"/>
      <c r="E4556" s="5"/>
      <c r="F4556" s="10"/>
    </row>
    <row r="4557" spans="2:6" ht="14.7" thickBot="1" x14ac:dyDescent="0.55000000000000004">
      <c r="B4557" s="8" t="e">
        <f t="shared" si="72"/>
        <v>#N/A</v>
      </c>
      <c r="C4557" s="7"/>
      <c r="D4557" s="6"/>
      <c r="E4557" s="5"/>
      <c r="F4557" s="10"/>
    </row>
    <row r="4558" spans="2:6" ht="14.7" thickBot="1" x14ac:dyDescent="0.55000000000000004">
      <c r="B4558" s="8" t="e">
        <f t="shared" si="72"/>
        <v>#N/A</v>
      </c>
      <c r="C4558" s="7"/>
      <c r="D4558" s="6"/>
      <c r="E4558" s="5"/>
      <c r="F4558" s="10"/>
    </row>
    <row r="4559" spans="2:6" ht="14.7" thickBot="1" x14ac:dyDescent="0.55000000000000004">
      <c r="B4559" s="8" t="e">
        <f t="shared" si="72"/>
        <v>#N/A</v>
      </c>
      <c r="C4559" s="7"/>
      <c r="D4559" s="6"/>
      <c r="E4559" s="5"/>
      <c r="F4559" s="10"/>
    </row>
    <row r="4560" spans="2:6" ht="14.7" thickBot="1" x14ac:dyDescent="0.55000000000000004">
      <c r="B4560" s="8" t="e">
        <f t="shared" si="72"/>
        <v>#N/A</v>
      </c>
      <c r="C4560" s="7"/>
      <c r="D4560" s="6"/>
      <c r="E4560" s="5"/>
      <c r="F4560" s="10"/>
    </row>
    <row r="4561" spans="2:6" ht="14.7" thickBot="1" x14ac:dyDescent="0.55000000000000004">
      <c r="B4561" s="8" t="e">
        <f t="shared" si="72"/>
        <v>#N/A</v>
      </c>
      <c r="C4561" s="7"/>
      <c r="D4561" s="6"/>
      <c r="E4561" s="5"/>
      <c r="F4561" s="10"/>
    </row>
    <row r="4562" spans="2:6" ht="14.7" thickBot="1" x14ac:dyDescent="0.55000000000000004">
      <c r="B4562" s="8" t="e">
        <f t="shared" si="72"/>
        <v>#N/A</v>
      </c>
      <c r="C4562" s="7"/>
      <c r="D4562" s="6"/>
      <c r="E4562" s="5"/>
      <c r="F4562" s="10"/>
    </row>
    <row r="4563" spans="2:6" ht="14.7" thickBot="1" x14ac:dyDescent="0.55000000000000004">
      <c r="B4563" s="8" t="e">
        <f t="shared" si="72"/>
        <v>#N/A</v>
      </c>
      <c r="C4563" s="7"/>
      <c r="D4563" s="6"/>
      <c r="E4563" s="5"/>
      <c r="F4563" s="10"/>
    </row>
    <row r="4564" spans="2:6" ht="14.7" thickBot="1" x14ac:dyDescent="0.55000000000000004">
      <c r="B4564" s="8" t="e">
        <f t="shared" si="72"/>
        <v>#N/A</v>
      </c>
      <c r="C4564" s="7"/>
      <c r="D4564" s="6"/>
      <c r="E4564" s="5"/>
      <c r="F4564" s="10"/>
    </row>
    <row r="4565" spans="2:6" ht="14.7" thickBot="1" x14ac:dyDescent="0.55000000000000004">
      <c r="B4565" s="8" t="e">
        <f t="shared" si="72"/>
        <v>#N/A</v>
      </c>
      <c r="C4565" s="7"/>
      <c r="D4565" s="6"/>
      <c r="E4565" s="5"/>
      <c r="F4565" s="10"/>
    </row>
    <row r="4566" spans="2:6" ht="14.7" thickBot="1" x14ac:dyDescent="0.55000000000000004">
      <c r="B4566" s="8" t="e">
        <f t="shared" si="72"/>
        <v>#N/A</v>
      </c>
      <c r="C4566" s="7"/>
      <c r="D4566" s="6"/>
      <c r="E4566" s="5"/>
      <c r="F4566" s="10"/>
    </row>
    <row r="4567" spans="2:6" ht="14.7" thickBot="1" x14ac:dyDescent="0.55000000000000004">
      <c r="B4567" s="8" t="e">
        <f t="shared" si="72"/>
        <v>#N/A</v>
      </c>
      <c r="C4567" s="7"/>
      <c r="D4567" s="6"/>
      <c r="E4567" s="5"/>
      <c r="F4567" s="10"/>
    </row>
    <row r="4568" spans="2:6" ht="14.7" thickBot="1" x14ac:dyDescent="0.55000000000000004">
      <c r="B4568" s="8" t="e">
        <f t="shared" si="72"/>
        <v>#N/A</v>
      </c>
      <c r="C4568" s="7"/>
      <c r="D4568" s="6"/>
      <c r="E4568" s="5"/>
      <c r="F4568" s="10"/>
    </row>
    <row r="4569" spans="2:6" ht="14.7" thickBot="1" x14ac:dyDescent="0.55000000000000004">
      <c r="B4569" s="8" t="e">
        <f t="shared" si="72"/>
        <v>#N/A</v>
      </c>
      <c r="C4569" s="7"/>
      <c r="D4569" s="6"/>
      <c r="E4569" s="5"/>
      <c r="F4569" s="10"/>
    </row>
    <row r="4570" spans="2:6" ht="14.7" thickBot="1" x14ac:dyDescent="0.55000000000000004">
      <c r="B4570" s="8" t="e">
        <f t="shared" si="72"/>
        <v>#N/A</v>
      </c>
      <c r="C4570" s="7"/>
      <c r="D4570" s="6"/>
      <c r="E4570" s="5"/>
      <c r="F4570" s="10"/>
    </row>
    <row r="4571" spans="2:6" ht="14.7" thickBot="1" x14ac:dyDescent="0.55000000000000004">
      <c r="B4571" s="8" t="e">
        <f t="shared" si="72"/>
        <v>#N/A</v>
      </c>
      <c r="C4571" s="7"/>
      <c r="D4571" s="6"/>
      <c r="E4571" s="5"/>
      <c r="F4571" s="10"/>
    </row>
    <row r="4572" spans="2:6" ht="14.7" thickBot="1" x14ac:dyDescent="0.55000000000000004">
      <c r="B4572" s="8" t="e">
        <f t="shared" si="72"/>
        <v>#N/A</v>
      </c>
      <c r="C4572" s="7"/>
      <c r="D4572" s="6"/>
      <c r="E4572" s="5"/>
      <c r="F4572" s="10"/>
    </row>
    <row r="4573" spans="2:6" ht="14.7" thickBot="1" x14ac:dyDescent="0.55000000000000004">
      <c r="B4573" s="8" t="e">
        <f t="shared" si="72"/>
        <v>#N/A</v>
      </c>
      <c r="C4573" s="7"/>
      <c r="D4573" s="6"/>
      <c r="E4573" s="5"/>
      <c r="F4573" s="10"/>
    </row>
    <row r="4574" spans="2:6" ht="14.7" thickBot="1" x14ac:dyDescent="0.55000000000000004">
      <c r="B4574" s="8" t="e">
        <f t="shared" si="72"/>
        <v>#N/A</v>
      </c>
      <c r="C4574" s="7"/>
      <c r="D4574" s="6"/>
      <c r="E4574" s="5"/>
      <c r="F4574" s="10"/>
    </row>
    <row r="4575" spans="2:6" ht="14.7" thickBot="1" x14ac:dyDescent="0.55000000000000004">
      <c r="B4575" s="8" t="e">
        <f t="shared" si="72"/>
        <v>#N/A</v>
      </c>
      <c r="C4575" s="7"/>
      <c r="D4575" s="6"/>
      <c r="E4575" s="5"/>
      <c r="F4575" s="10"/>
    </row>
    <row r="4576" spans="2:6" ht="14.7" thickBot="1" x14ac:dyDescent="0.55000000000000004">
      <c r="B4576" s="8" t="e">
        <f t="shared" si="72"/>
        <v>#N/A</v>
      </c>
      <c r="C4576" s="7"/>
      <c r="D4576" s="6"/>
      <c r="E4576" s="5"/>
      <c r="F4576" s="10"/>
    </row>
    <row r="4577" spans="2:6" ht="14.7" thickBot="1" x14ac:dyDescent="0.55000000000000004">
      <c r="B4577" s="8" t="e">
        <f t="shared" si="72"/>
        <v>#N/A</v>
      </c>
      <c r="C4577" s="7"/>
      <c r="D4577" s="6"/>
      <c r="E4577" s="5"/>
      <c r="F4577" s="10"/>
    </row>
    <row r="4578" spans="2:6" ht="14.7" thickBot="1" x14ac:dyDescent="0.55000000000000004">
      <c r="B4578" s="8" t="e">
        <f t="shared" si="72"/>
        <v>#N/A</v>
      </c>
      <c r="C4578" s="7"/>
      <c r="D4578" s="6"/>
      <c r="E4578" s="5"/>
      <c r="F4578" s="10"/>
    </row>
    <row r="4579" spans="2:6" ht="14.7" thickBot="1" x14ac:dyDescent="0.55000000000000004">
      <c r="B4579" s="8" t="e">
        <f t="shared" si="72"/>
        <v>#N/A</v>
      </c>
      <c r="C4579" s="7"/>
      <c r="D4579" s="6"/>
      <c r="E4579" s="5"/>
      <c r="F4579" s="10"/>
    </row>
    <row r="4580" spans="2:6" ht="14.7" thickBot="1" x14ac:dyDescent="0.55000000000000004">
      <c r="B4580" s="8" t="e">
        <f t="shared" si="72"/>
        <v>#N/A</v>
      </c>
      <c r="C4580" s="7"/>
      <c r="D4580" s="6"/>
      <c r="E4580" s="5"/>
      <c r="F4580" s="10"/>
    </row>
    <row r="4581" spans="2:6" ht="14.7" thickBot="1" x14ac:dyDescent="0.55000000000000004">
      <c r="B4581" s="8" t="e">
        <f t="shared" si="72"/>
        <v>#N/A</v>
      </c>
      <c r="C4581" s="7"/>
      <c r="D4581" s="6"/>
      <c r="E4581" s="5"/>
      <c r="F4581" s="10"/>
    </row>
    <row r="4582" spans="2:6" ht="14.7" thickBot="1" x14ac:dyDescent="0.55000000000000004">
      <c r="B4582" s="8" t="e">
        <f t="shared" si="72"/>
        <v>#N/A</v>
      </c>
      <c r="C4582" s="7"/>
      <c r="D4582" s="6"/>
      <c r="E4582" s="5"/>
      <c r="F4582" s="10"/>
    </row>
    <row r="4583" spans="2:6" ht="14.7" thickBot="1" x14ac:dyDescent="0.55000000000000004">
      <c r="B4583" s="8" t="e">
        <f t="shared" si="72"/>
        <v>#N/A</v>
      </c>
      <c r="C4583" s="7"/>
      <c r="D4583" s="6"/>
      <c r="E4583" s="5"/>
      <c r="F4583" s="10"/>
    </row>
    <row r="4584" spans="2:6" ht="14.7" thickBot="1" x14ac:dyDescent="0.55000000000000004">
      <c r="B4584" s="8" t="e">
        <f t="shared" si="72"/>
        <v>#N/A</v>
      </c>
      <c r="C4584" s="7"/>
      <c r="D4584" s="6"/>
      <c r="E4584" s="5"/>
      <c r="F4584" s="10"/>
    </row>
    <row r="4585" spans="2:6" ht="14.7" thickBot="1" x14ac:dyDescent="0.55000000000000004">
      <c r="B4585" s="8" t="e">
        <f t="shared" si="72"/>
        <v>#N/A</v>
      </c>
      <c r="C4585" s="7"/>
      <c r="D4585" s="6"/>
      <c r="E4585" s="5"/>
      <c r="F4585" s="10"/>
    </row>
    <row r="4586" spans="2:6" ht="14.7" thickBot="1" x14ac:dyDescent="0.55000000000000004">
      <c r="B4586" s="8" t="e">
        <f t="shared" si="72"/>
        <v>#N/A</v>
      </c>
      <c r="C4586" s="7"/>
      <c r="D4586" s="6"/>
      <c r="E4586" s="5"/>
      <c r="F4586" s="10"/>
    </row>
    <row r="4587" spans="2:6" ht="14.7" thickBot="1" x14ac:dyDescent="0.55000000000000004">
      <c r="B4587" s="8" t="e">
        <f t="shared" si="72"/>
        <v>#N/A</v>
      </c>
      <c r="C4587" s="7"/>
      <c r="D4587" s="6"/>
      <c r="E4587" s="5"/>
      <c r="F4587" s="10"/>
    </row>
    <row r="4588" spans="2:6" ht="14.7" thickBot="1" x14ac:dyDescent="0.55000000000000004">
      <c r="B4588" s="8" t="e">
        <f t="shared" si="72"/>
        <v>#N/A</v>
      </c>
      <c r="C4588" s="7"/>
      <c r="D4588" s="6"/>
      <c r="E4588" s="5"/>
      <c r="F4588" s="10"/>
    </row>
    <row r="4589" spans="2:6" ht="14.7" thickBot="1" x14ac:dyDescent="0.55000000000000004">
      <c r="B4589" s="8" t="e">
        <f t="shared" si="72"/>
        <v>#N/A</v>
      </c>
      <c r="C4589" s="7"/>
      <c r="D4589" s="6"/>
      <c r="E4589" s="5"/>
      <c r="F4589" s="10"/>
    </row>
    <row r="4590" spans="2:6" ht="14.7" thickBot="1" x14ac:dyDescent="0.55000000000000004">
      <c r="B4590" s="8" t="e">
        <f t="shared" si="72"/>
        <v>#N/A</v>
      </c>
      <c r="C4590" s="7"/>
      <c r="D4590" s="6"/>
      <c r="E4590" s="5"/>
      <c r="F4590" s="10"/>
    </row>
    <row r="4591" spans="2:6" ht="14.7" thickBot="1" x14ac:dyDescent="0.55000000000000004">
      <c r="B4591" s="8" t="e">
        <f t="shared" si="72"/>
        <v>#N/A</v>
      </c>
      <c r="C4591" s="7"/>
      <c r="D4591" s="6"/>
      <c r="E4591" s="5"/>
      <c r="F4591" s="10"/>
    </row>
    <row r="4592" spans="2:6" ht="14.7" thickBot="1" x14ac:dyDescent="0.55000000000000004">
      <c r="B4592" s="8" t="e">
        <f t="shared" si="72"/>
        <v>#N/A</v>
      </c>
      <c r="C4592" s="7"/>
      <c r="D4592" s="6"/>
      <c r="E4592" s="5"/>
      <c r="F4592" s="10"/>
    </row>
    <row r="4593" spans="2:6" ht="14.7" thickBot="1" x14ac:dyDescent="0.55000000000000004">
      <c r="B4593" s="8" t="e">
        <f t="shared" si="72"/>
        <v>#N/A</v>
      </c>
      <c r="C4593" s="7"/>
      <c r="D4593" s="6"/>
      <c r="E4593" s="5"/>
      <c r="F4593" s="10"/>
    </row>
    <row r="4594" spans="2:6" ht="14.7" thickBot="1" x14ac:dyDescent="0.55000000000000004">
      <c r="B4594" s="8" t="e">
        <f t="shared" si="72"/>
        <v>#N/A</v>
      </c>
      <c r="C4594" s="7"/>
      <c r="D4594" s="6"/>
      <c r="E4594" s="5"/>
      <c r="F4594" s="10"/>
    </row>
    <row r="4595" spans="2:6" ht="14.7" thickBot="1" x14ac:dyDescent="0.55000000000000004">
      <c r="B4595" s="8" t="e">
        <f t="shared" ref="B4595:B4658" si="73">IF(ISBLANK(D4595),NA(),B4594+1)</f>
        <v>#N/A</v>
      </c>
      <c r="C4595" s="7"/>
      <c r="D4595" s="6"/>
      <c r="E4595" s="5"/>
      <c r="F4595" s="10"/>
    </row>
    <row r="4596" spans="2:6" ht="14.7" thickBot="1" x14ac:dyDescent="0.55000000000000004">
      <c r="B4596" s="8" t="e">
        <f t="shared" si="73"/>
        <v>#N/A</v>
      </c>
      <c r="C4596" s="7"/>
      <c r="D4596" s="6"/>
      <c r="E4596" s="5"/>
      <c r="F4596" s="10"/>
    </row>
    <row r="4597" spans="2:6" ht="14.7" thickBot="1" x14ac:dyDescent="0.55000000000000004">
      <c r="B4597" s="8" t="e">
        <f t="shared" si="73"/>
        <v>#N/A</v>
      </c>
      <c r="C4597" s="7"/>
      <c r="D4597" s="6"/>
      <c r="E4597" s="5"/>
      <c r="F4597" s="10"/>
    </row>
    <row r="4598" spans="2:6" ht="14.7" thickBot="1" x14ac:dyDescent="0.55000000000000004">
      <c r="B4598" s="8" t="e">
        <f t="shared" si="73"/>
        <v>#N/A</v>
      </c>
      <c r="C4598" s="7"/>
      <c r="D4598" s="6"/>
      <c r="E4598" s="5"/>
      <c r="F4598" s="10"/>
    </row>
    <row r="4599" spans="2:6" ht="14.7" thickBot="1" x14ac:dyDescent="0.55000000000000004">
      <c r="B4599" s="8" t="e">
        <f t="shared" si="73"/>
        <v>#N/A</v>
      </c>
      <c r="C4599" s="7"/>
      <c r="D4599" s="6"/>
      <c r="E4599" s="5"/>
      <c r="F4599" s="10"/>
    </row>
    <row r="4600" spans="2:6" ht="14.7" thickBot="1" x14ac:dyDescent="0.55000000000000004">
      <c r="B4600" s="8" t="e">
        <f t="shared" si="73"/>
        <v>#N/A</v>
      </c>
      <c r="C4600" s="7"/>
      <c r="D4600" s="6"/>
      <c r="E4600" s="5"/>
      <c r="F4600" s="10"/>
    </row>
    <row r="4601" spans="2:6" ht="14.7" thickBot="1" x14ac:dyDescent="0.55000000000000004">
      <c r="B4601" s="8" t="e">
        <f t="shared" si="73"/>
        <v>#N/A</v>
      </c>
      <c r="C4601" s="7"/>
      <c r="D4601" s="6"/>
      <c r="E4601" s="5"/>
      <c r="F4601" s="10"/>
    </row>
    <row r="4602" spans="2:6" ht="14.7" thickBot="1" x14ac:dyDescent="0.55000000000000004">
      <c r="B4602" s="8" t="e">
        <f t="shared" si="73"/>
        <v>#N/A</v>
      </c>
      <c r="C4602" s="7"/>
      <c r="D4602" s="6"/>
      <c r="E4602" s="5"/>
      <c r="F4602" s="10"/>
    </row>
    <row r="4603" spans="2:6" ht="14.7" thickBot="1" x14ac:dyDescent="0.55000000000000004">
      <c r="B4603" s="8" t="e">
        <f t="shared" si="73"/>
        <v>#N/A</v>
      </c>
      <c r="C4603" s="7"/>
      <c r="D4603" s="6"/>
      <c r="E4603" s="5"/>
      <c r="F4603" s="10"/>
    </row>
    <row r="4604" spans="2:6" ht="14.7" thickBot="1" x14ac:dyDescent="0.55000000000000004">
      <c r="B4604" s="8" t="e">
        <f t="shared" si="73"/>
        <v>#N/A</v>
      </c>
      <c r="C4604" s="7"/>
      <c r="D4604" s="6"/>
      <c r="E4604" s="5"/>
      <c r="F4604" s="10"/>
    </row>
    <row r="4605" spans="2:6" ht="14.7" thickBot="1" x14ac:dyDescent="0.55000000000000004">
      <c r="B4605" s="8" t="e">
        <f t="shared" si="73"/>
        <v>#N/A</v>
      </c>
      <c r="C4605" s="7"/>
      <c r="D4605" s="6"/>
      <c r="E4605" s="5"/>
      <c r="F4605" s="10"/>
    </row>
    <row r="4606" spans="2:6" ht="14.7" thickBot="1" x14ac:dyDescent="0.55000000000000004">
      <c r="B4606" s="8" t="e">
        <f t="shared" si="73"/>
        <v>#N/A</v>
      </c>
      <c r="C4606" s="7"/>
      <c r="D4606" s="6"/>
      <c r="E4606" s="5"/>
      <c r="F4606" s="10"/>
    </row>
    <row r="4607" spans="2:6" ht="14.7" thickBot="1" x14ac:dyDescent="0.55000000000000004">
      <c r="B4607" s="8" t="e">
        <f t="shared" si="73"/>
        <v>#N/A</v>
      </c>
      <c r="C4607" s="7"/>
      <c r="D4607" s="6"/>
      <c r="E4607" s="5"/>
      <c r="F4607" s="10"/>
    </row>
    <row r="4608" spans="2:6" ht="14.7" thickBot="1" x14ac:dyDescent="0.55000000000000004">
      <c r="B4608" s="8" t="e">
        <f t="shared" si="73"/>
        <v>#N/A</v>
      </c>
      <c r="C4608" s="7"/>
      <c r="D4608" s="6"/>
      <c r="E4608" s="5"/>
      <c r="F4608" s="10"/>
    </row>
    <row r="4609" spans="2:6" ht="14.7" thickBot="1" x14ac:dyDescent="0.55000000000000004">
      <c r="B4609" s="8" t="e">
        <f t="shared" si="73"/>
        <v>#N/A</v>
      </c>
      <c r="C4609" s="7"/>
      <c r="D4609" s="6"/>
      <c r="E4609" s="5"/>
      <c r="F4609" s="10"/>
    </row>
    <row r="4610" spans="2:6" ht="14.7" thickBot="1" x14ac:dyDescent="0.55000000000000004">
      <c r="B4610" s="8" t="e">
        <f t="shared" si="73"/>
        <v>#N/A</v>
      </c>
      <c r="C4610" s="7"/>
      <c r="D4610" s="6"/>
      <c r="E4610" s="5"/>
      <c r="F4610" s="10"/>
    </row>
    <row r="4611" spans="2:6" ht="14.7" thickBot="1" x14ac:dyDescent="0.55000000000000004">
      <c r="B4611" s="8" t="e">
        <f t="shared" si="73"/>
        <v>#N/A</v>
      </c>
      <c r="C4611" s="7"/>
      <c r="D4611" s="6"/>
      <c r="E4611" s="5"/>
      <c r="F4611" s="10"/>
    </row>
    <row r="4612" spans="2:6" ht="14.7" thickBot="1" x14ac:dyDescent="0.55000000000000004">
      <c r="B4612" s="8" t="e">
        <f t="shared" si="73"/>
        <v>#N/A</v>
      </c>
      <c r="C4612" s="7"/>
      <c r="D4612" s="6"/>
      <c r="E4612" s="5"/>
      <c r="F4612" s="10"/>
    </row>
    <row r="4613" spans="2:6" ht="14.7" thickBot="1" x14ac:dyDescent="0.55000000000000004">
      <c r="B4613" s="8" t="e">
        <f t="shared" si="73"/>
        <v>#N/A</v>
      </c>
      <c r="C4613" s="7"/>
      <c r="D4613" s="6"/>
      <c r="E4613" s="5"/>
      <c r="F4613" s="10"/>
    </row>
    <row r="4614" spans="2:6" ht="14.7" thickBot="1" x14ac:dyDescent="0.55000000000000004">
      <c r="B4614" s="8" t="e">
        <f t="shared" si="73"/>
        <v>#N/A</v>
      </c>
      <c r="C4614" s="7"/>
      <c r="D4614" s="6"/>
      <c r="E4614" s="5"/>
      <c r="F4614" s="10"/>
    </row>
    <row r="4615" spans="2:6" ht="14.7" thickBot="1" x14ac:dyDescent="0.55000000000000004">
      <c r="B4615" s="8" t="e">
        <f t="shared" si="73"/>
        <v>#N/A</v>
      </c>
      <c r="C4615" s="7"/>
      <c r="D4615" s="6"/>
      <c r="E4615" s="5"/>
      <c r="F4615" s="10"/>
    </row>
    <row r="4616" spans="2:6" ht="14.7" thickBot="1" x14ac:dyDescent="0.55000000000000004">
      <c r="B4616" s="8" t="e">
        <f t="shared" si="73"/>
        <v>#N/A</v>
      </c>
      <c r="C4616" s="7"/>
      <c r="D4616" s="6"/>
      <c r="E4616" s="5"/>
      <c r="F4616" s="10"/>
    </row>
    <row r="4617" spans="2:6" ht="14.7" thickBot="1" x14ac:dyDescent="0.55000000000000004">
      <c r="B4617" s="8" t="e">
        <f t="shared" si="73"/>
        <v>#N/A</v>
      </c>
      <c r="C4617" s="7"/>
      <c r="D4617" s="6"/>
      <c r="E4617" s="5"/>
      <c r="F4617" s="10"/>
    </row>
    <row r="4618" spans="2:6" ht="14.7" thickBot="1" x14ac:dyDescent="0.55000000000000004">
      <c r="B4618" s="8" t="e">
        <f t="shared" si="73"/>
        <v>#N/A</v>
      </c>
      <c r="C4618" s="7"/>
      <c r="D4618" s="6"/>
      <c r="E4618" s="5"/>
      <c r="F4618" s="10"/>
    </row>
    <row r="4619" spans="2:6" ht="14.7" thickBot="1" x14ac:dyDescent="0.55000000000000004">
      <c r="B4619" s="8" t="e">
        <f t="shared" si="73"/>
        <v>#N/A</v>
      </c>
      <c r="C4619" s="7"/>
      <c r="D4619" s="6"/>
      <c r="E4619" s="5"/>
      <c r="F4619" s="10"/>
    </row>
    <row r="4620" spans="2:6" ht="14.7" thickBot="1" x14ac:dyDescent="0.55000000000000004">
      <c r="B4620" s="8" t="e">
        <f t="shared" si="73"/>
        <v>#N/A</v>
      </c>
      <c r="C4620" s="7"/>
      <c r="D4620" s="6"/>
      <c r="E4620" s="5"/>
      <c r="F4620" s="10"/>
    </row>
    <row r="4621" spans="2:6" ht="14.7" thickBot="1" x14ac:dyDescent="0.55000000000000004">
      <c r="B4621" s="8" t="e">
        <f t="shared" si="73"/>
        <v>#N/A</v>
      </c>
      <c r="C4621" s="7"/>
      <c r="D4621" s="6"/>
      <c r="E4621" s="5"/>
      <c r="F4621" s="10"/>
    </row>
    <row r="4622" spans="2:6" ht="14.7" thickBot="1" x14ac:dyDescent="0.55000000000000004">
      <c r="B4622" s="8" t="e">
        <f t="shared" si="73"/>
        <v>#N/A</v>
      </c>
      <c r="C4622" s="7"/>
      <c r="D4622" s="6"/>
      <c r="E4622" s="5"/>
      <c r="F4622" s="10"/>
    </row>
    <row r="4623" spans="2:6" ht="14.7" thickBot="1" x14ac:dyDescent="0.55000000000000004">
      <c r="B4623" s="8" t="e">
        <f t="shared" si="73"/>
        <v>#N/A</v>
      </c>
      <c r="C4623" s="7"/>
      <c r="D4623" s="6"/>
      <c r="E4623" s="5"/>
      <c r="F4623" s="10"/>
    </row>
    <row r="4624" spans="2:6" ht="14.7" thickBot="1" x14ac:dyDescent="0.55000000000000004">
      <c r="B4624" s="8" t="e">
        <f t="shared" si="73"/>
        <v>#N/A</v>
      </c>
      <c r="C4624" s="7"/>
      <c r="D4624" s="6"/>
      <c r="E4624" s="5"/>
      <c r="F4624" s="10"/>
    </row>
    <row r="4625" spans="2:6" ht="14.7" thickBot="1" x14ac:dyDescent="0.55000000000000004">
      <c r="B4625" s="8" t="e">
        <f t="shared" si="73"/>
        <v>#N/A</v>
      </c>
      <c r="C4625" s="7"/>
      <c r="D4625" s="6"/>
      <c r="E4625" s="5"/>
      <c r="F4625" s="10"/>
    </row>
    <row r="4626" spans="2:6" ht="14.7" thickBot="1" x14ac:dyDescent="0.55000000000000004">
      <c r="B4626" s="8" t="e">
        <f t="shared" si="73"/>
        <v>#N/A</v>
      </c>
      <c r="C4626" s="7"/>
      <c r="D4626" s="6"/>
      <c r="E4626" s="5"/>
      <c r="F4626" s="10"/>
    </row>
    <row r="4627" spans="2:6" ht="14.7" thickBot="1" x14ac:dyDescent="0.55000000000000004">
      <c r="B4627" s="8" t="e">
        <f t="shared" si="73"/>
        <v>#N/A</v>
      </c>
      <c r="C4627" s="7"/>
      <c r="D4627" s="6"/>
      <c r="E4627" s="5"/>
      <c r="F4627" s="10"/>
    </row>
    <row r="4628" spans="2:6" ht="14.7" thickBot="1" x14ac:dyDescent="0.55000000000000004">
      <c r="B4628" s="8" t="e">
        <f t="shared" si="73"/>
        <v>#N/A</v>
      </c>
      <c r="C4628" s="7"/>
      <c r="D4628" s="6"/>
      <c r="E4628" s="5"/>
      <c r="F4628" s="10"/>
    </row>
    <row r="4629" spans="2:6" ht="14.7" thickBot="1" x14ac:dyDescent="0.55000000000000004">
      <c r="B4629" s="8" t="e">
        <f t="shared" si="73"/>
        <v>#N/A</v>
      </c>
      <c r="C4629" s="7"/>
      <c r="D4629" s="6"/>
      <c r="E4629" s="5"/>
      <c r="F4629" s="10"/>
    </row>
    <row r="4630" spans="2:6" ht="14.7" thickBot="1" x14ac:dyDescent="0.55000000000000004">
      <c r="B4630" s="8" t="e">
        <f t="shared" si="73"/>
        <v>#N/A</v>
      </c>
      <c r="C4630" s="7"/>
      <c r="D4630" s="6"/>
      <c r="E4630" s="5"/>
      <c r="F4630" s="10"/>
    </row>
    <row r="4631" spans="2:6" ht="14.7" thickBot="1" x14ac:dyDescent="0.55000000000000004">
      <c r="B4631" s="8" t="e">
        <f t="shared" si="73"/>
        <v>#N/A</v>
      </c>
      <c r="C4631" s="7"/>
      <c r="D4631" s="6"/>
      <c r="E4631" s="5"/>
      <c r="F4631" s="10"/>
    </row>
    <row r="4632" spans="2:6" ht="14.7" thickBot="1" x14ac:dyDescent="0.55000000000000004">
      <c r="B4632" s="8" t="e">
        <f t="shared" si="73"/>
        <v>#N/A</v>
      </c>
      <c r="C4632" s="7"/>
      <c r="D4632" s="6"/>
      <c r="E4632" s="5"/>
      <c r="F4632" s="10"/>
    </row>
    <row r="4633" spans="2:6" ht="14.7" thickBot="1" x14ac:dyDescent="0.55000000000000004">
      <c r="B4633" s="8" t="e">
        <f t="shared" si="73"/>
        <v>#N/A</v>
      </c>
      <c r="C4633" s="7"/>
      <c r="D4633" s="6"/>
      <c r="E4633" s="5"/>
      <c r="F4633" s="10"/>
    </row>
    <row r="4634" spans="2:6" ht="14.7" thickBot="1" x14ac:dyDescent="0.55000000000000004">
      <c r="B4634" s="8" t="e">
        <f t="shared" si="73"/>
        <v>#N/A</v>
      </c>
      <c r="C4634" s="7"/>
      <c r="D4634" s="6"/>
      <c r="E4634" s="5"/>
      <c r="F4634" s="10"/>
    </row>
    <row r="4635" spans="2:6" ht="14.7" thickBot="1" x14ac:dyDescent="0.55000000000000004">
      <c r="B4635" s="8" t="e">
        <f t="shared" si="73"/>
        <v>#N/A</v>
      </c>
      <c r="C4635" s="7"/>
      <c r="D4635" s="6"/>
      <c r="E4635" s="5"/>
      <c r="F4635" s="10"/>
    </row>
    <row r="4636" spans="2:6" ht="14.7" thickBot="1" x14ac:dyDescent="0.55000000000000004">
      <c r="B4636" s="8" t="e">
        <f t="shared" si="73"/>
        <v>#N/A</v>
      </c>
      <c r="C4636" s="7"/>
      <c r="D4636" s="6"/>
      <c r="E4636" s="5"/>
      <c r="F4636" s="10"/>
    </row>
    <row r="4637" spans="2:6" ht="14.7" thickBot="1" x14ac:dyDescent="0.55000000000000004">
      <c r="B4637" s="8" t="e">
        <f t="shared" si="73"/>
        <v>#N/A</v>
      </c>
      <c r="C4637" s="7"/>
      <c r="D4637" s="6"/>
      <c r="E4637" s="5"/>
      <c r="F4637" s="10"/>
    </row>
    <row r="4638" spans="2:6" ht="14.7" thickBot="1" x14ac:dyDescent="0.55000000000000004">
      <c r="B4638" s="8" t="e">
        <f t="shared" si="73"/>
        <v>#N/A</v>
      </c>
      <c r="C4638" s="7"/>
      <c r="D4638" s="6"/>
      <c r="E4638" s="5"/>
      <c r="F4638" s="10"/>
    </row>
    <row r="4639" spans="2:6" ht="14.7" thickBot="1" x14ac:dyDescent="0.55000000000000004">
      <c r="B4639" s="8" t="e">
        <f t="shared" si="73"/>
        <v>#N/A</v>
      </c>
      <c r="C4639" s="7"/>
      <c r="D4639" s="6"/>
      <c r="E4639" s="5"/>
      <c r="F4639" s="10"/>
    </row>
    <row r="4640" spans="2:6" ht="14.7" thickBot="1" x14ac:dyDescent="0.55000000000000004">
      <c r="B4640" s="8" t="e">
        <f t="shared" si="73"/>
        <v>#N/A</v>
      </c>
      <c r="C4640" s="7"/>
      <c r="D4640" s="6"/>
      <c r="E4640" s="5"/>
      <c r="F4640" s="10"/>
    </row>
    <row r="4641" spans="2:6" ht="14.7" thickBot="1" x14ac:dyDescent="0.55000000000000004">
      <c r="B4641" s="8" t="e">
        <f t="shared" si="73"/>
        <v>#N/A</v>
      </c>
      <c r="C4641" s="7"/>
      <c r="D4641" s="6"/>
      <c r="E4641" s="5"/>
      <c r="F4641" s="10"/>
    </row>
    <row r="4642" spans="2:6" ht="14.7" thickBot="1" x14ac:dyDescent="0.55000000000000004">
      <c r="B4642" s="8" t="e">
        <f t="shared" si="73"/>
        <v>#N/A</v>
      </c>
      <c r="C4642" s="7"/>
      <c r="D4642" s="6"/>
      <c r="E4642" s="5"/>
      <c r="F4642" s="10"/>
    </row>
    <row r="4643" spans="2:6" ht="14.7" thickBot="1" x14ac:dyDescent="0.55000000000000004">
      <c r="B4643" s="8" t="e">
        <f t="shared" si="73"/>
        <v>#N/A</v>
      </c>
      <c r="C4643" s="7"/>
      <c r="D4643" s="6"/>
      <c r="E4643" s="5"/>
      <c r="F4643" s="10"/>
    </row>
    <row r="4644" spans="2:6" ht="14.7" thickBot="1" x14ac:dyDescent="0.55000000000000004">
      <c r="B4644" s="8" t="e">
        <f t="shared" si="73"/>
        <v>#N/A</v>
      </c>
      <c r="C4644" s="7"/>
      <c r="D4644" s="6"/>
      <c r="E4644" s="5"/>
      <c r="F4644" s="10"/>
    </row>
    <row r="4645" spans="2:6" ht="14.7" thickBot="1" x14ac:dyDescent="0.55000000000000004">
      <c r="B4645" s="8" t="e">
        <f t="shared" si="73"/>
        <v>#N/A</v>
      </c>
      <c r="C4645" s="7"/>
      <c r="D4645" s="6"/>
      <c r="E4645" s="5"/>
      <c r="F4645" s="10"/>
    </row>
    <row r="4646" spans="2:6" ht="14.7" thickBot="1" x14ac:dyDescent="0.55000000000000004">
      <c r="B4646" s="8" t="e">
        <f t="shared" si="73"/>
        <v>#N/A</v>
      </c>
      <c r="C4646" s="7"/>
      <c r="D4646" s="6"/>
      <c r="E4646" s="5"/>
      <c r="F4646" s="10"/>
    </row>
    <row r="4647" spans="2:6" ht="14.7" thickBot="1" x14ac:dyDescent="0.55000000000000004">
      <c r="B4647" s="8" t="e">
        <f t="shared" si="73"/>
        <v>#N/A</v>
      </c>
      <c r="C4647" s="7"/>
      <c r="D4647" s="6"/>
      <c r="E4647" s="5"/>
      <c r="F4647" s="10"/>
    </row>
    <row r="4648" spans="2:6" ht="14.7" thickBot="1" x14ac:dyDescent="0.55000000000000004">
      <c r="B4648" s="8" t="e">
        <f t="shared" si="73"/>
        <v>#N/A</v>
      </c>
      <c r="C4648" s="7"/>
      <c r="D4648" s="6"/>
      <c r="E4648" s="5"/>
      <c r="F4648" s="10"/>
    </row>
    <row r="4649" spans="2:6" ht="14.7" thickBot="1" x14ac:dyDescent="0.55000000000000004">
      <c r="B4649" s="8" t="e">
        <f t="shared" si="73"/>
        <v>#N/A</v>
      </c>
      <c r="C4649" s="7"/>
      <c r="D4649" s="6"/>
      <c r="E4649" s="5"/>
      <c r="F4649" s="10"/>
    </row>
    <row r="4650" spans="2:6" ht="14.7" thickBot="1" x14ac:dyDescent="0.55000000000000004">
      <c r="B4650" s="8" t="e">
        <f t="shared" si="73"/>
        <v>#N/A</v>
      </c>
      <c r="C4650" s="7"/>
      <c r="D4650" s="6"/>
      <c r="E4650" s="5"/>
      <c r="F4650" s="10"/>
    </row>
    <row r="4651" spans="2:6" ht="14.7" thickBot="1" x14ac:dyDescent="0.55000000000000004">
      <c r="B4651" s="8" t="e">
        <f t="shared" si="73"/>
        <v>#N/A</v>
      </c>
      <c r="C4651" s="7"/>
      <c r="D4651" s="6"/>
      <c r="E4651" s="5"/>
      <c r="F4651" s="10"/>
    </row>
    <row r="4652" spans="2:6" ht="14.7" thickBot="1" x14ac:dyDescent="0.55000000000000004">
      <c r="B4652" s="8" t="e">
        <f t="shared" si="73"/>
        <v>#N/A</v>
      </c>
      <c r="C4652" s="7"/>
      <c r="D4652" s="6"/>
      <c r="E4652" s="5"/>
      <c r="F4652" s="10"/>
    </row>
    <row r="4653" spans="2:6" ht="14.7" thickBot="1" x14ac:dyDescent="0.55000000000000004">
      <c r="B4653" s="8" t="e">
        <f t="shared" si="73"/>
        <v>#N/A</v>
      </c>
      <c r="C4653" s="7"/>
      <c r="D4653" s="6"/>
      <c r="E4653" s="5"/>
      <c r="F4653" s="10"/>
    </row>
    <row r="4654" spans="2:6" ht="14.7" thickBot="1" x14ac:dyDescent="0.55000000000000004">
      <c r="B4654" s="8" t="e">
        <f t="shared" si="73"/>
        <v>#N/A</v>
      </c>
      <c r="C4654" s="7"/>
      <c r="D4654" s="6"/>
      <c r="E4654" s="5"/>
      <c r="F4654" s="10"/>
    </row>
    <row r="4655" spans="2:6" ht="14.7" thickBot="1" x14ac:dyDescent="0.55000000000000004">
      <c r="B4655" s="8" t="e">
        <f t="shared" si="73"/>
        <v>#N/A</v>
      </c>
      <c r="C4655" s="7"/>
      <c r="D4655" s="6"/>
      <c r="E4655" s="5"/>
      <c r="F4655" s="10"/>
    </row>
    <row r="4656" spans="2:6" ht="14.7" thickBot="1" x14ac:dyDescent="0.55000000000000004">
      <c r="B4656" s="8" t="e">
        <f t="shared" si="73"/>
        <v>#N/A</v>
      </c>
      <c r="C4656" s="7"/>
      <c r="D4656" s="6"/>
      <c r="E4656" s="5"/>
      <c r="F4656" s="10"/>
    </row>
    <row r="4657" spans="2:6" ht="14.7" thickBot="1" x14ac:dyDescent="0.55000000000000004">
      <c r="B4657" s="8" t="e">
        <f t="shared" si="73"/>
        <v>#N/A</v>
      </c>
      <c r="C4657" s="7"/>
      <c r="D4657" s="6"/>
      <c r="E4657" s="5"/>
      <c r="F4657" s="10"/>
    </row>
    <row r="4658" spans="2:6" ht="14.7" thickBot="1" x14ac:dyDescent="0.55000000000000004">
      <c r="B4658" s="8" t="e">
        <f t="shared" si="73"/>
        <v>#N/A</v>
      </c>
      <c r="C4658" s="7"/>
      <c r="D4658" s="6"/>
      <c r="E4658" s="5"/>
      <c r="F4658" s="10"/>
    </row>
    <row r="4659" spans="2:6" ht="14.7" thickBot="1" x14ac:dyDescent="0.55000000000000004">
      <c r="B4659" s="8" t="e">
        <f t="shared" ref="B4659:B4722" si="74">IF(ISBLANK(D4659),NA(),B4658+1)</f>
        <v>#N/A</v>
      </c>
      <c r="C4659" s="7"/>
      <c r="D4659" s="6"/>
      <c r="E4659" s="5"/>
      <c r="F4659" s="10"/>
    </row>
    <row r="4660" spans="2:6" ht="14.7" thickBot="1" x14ac:dyDescent="0.55000000000000004">
      <c r="B4660" s="8" t="e">
        <f t="shared" si="74"/>
        <v>#N/A</v>
      </c>
      <c r="C4660" s="7"/>
      <c r="D4660" s="6"/>
      <c r="E4660" s="5"/>
      <c r="F4660" s="10"/>
    </row>
    <row r="4661" spans="2:6" ht="14.7" thickBot="1" x14ac:dyDescent="0.55000000000000004">
      <c r="B4661" s="8" t="e">
        <f t="shared" si="74"/>
        <v>#N/A</v>
      </c>
      <c r="C4661" s="7"/>
      <c r="D4661" s="6"/>
      <c r="E4661" s="5"/>
      <c r="F4661" s="10"/>
    </row>
    <row r="4662" spans="2:6" ht="14.7" thickBot="1" x14ac:dyDescent="0.55000000000000004">
      <c r="B4662" s="8" t="e">
        <f t="shared" si="74"/>
        <v>#N/A</v>
      </c>
      <c r="C4662" s="7"/>
      <c r="D4662" s="6"/>
      <c r="E4662" s="5"/>
      <c r="F4662" s="10"/>
    </row>
    <row r="4663" spans="2:6" ht="14.7" thickBot="1" x14ac:dyDescent="0.55000000000000004">
      <c r="B4663" s="8" t="e">
        <f t="shared" si="74"/>
        <v>#N/A</v>
      </c>
      <c r="C4663" s="7"/>
      <c r="D4663" s="6"/>
      <c r="E4663" s="5"/>
      <c r="F4663" s="10"/>
    </row>
    <row r="4664" spans="2:6" ht="14.7" thickBot="1" x14ac:dyDescent="0.55000000000000004">
      <c r="B4664" s="8" t="e">
        <f t="shared" si="74"/>
        <v>#N/A</v>
      </c>
      <c r="C4664" s="7"/>
      <c r="D4664" s="6"/>
      <c r="E4664" s="5"/>
      <c r="F4664" s="10"/>
    </row>
    <row r="4665" spans="2:6" ht="14.7" thickBot="1" x14ac:dyDescent="0.55000000000000004">
      <c r="B4665" s="8" t="e">
        <f t="shared" si="74"/>
        <v>#N/A</v>
      </c>
      <c r="C4665" s="7"/>
      <c r="D4665" s="6"/>
      <c r="E4665" s="5"/>
      <c r="F4665" s="10"/>
    </row>
    <row r="4666" spans="2:6" ht="14.7" thickBot="1" x14ac:dyDescent="0.55000000000000004">
      <c r="B4666" s="8" t="e">
        <f t="shared" si="74"/>
        <v>#N/A</v>
      </c>
      <c r="C4666" s="7"/>
      <c r="D4666" s="6"/>
      <c r="E4666" s="5"/>
      <c r="F4666" s="10"/>
    </row>
    <row r="4667" spans="2:6" ht="14.7" thickBot="1" x14ac:dyDescent="0.55000000000000004">
      <c r="B4667" s="8" t="e">
        <f t="shared" si="74"/>
        <v>#N/A</v>
      </c>
      <c r="C4667" s="7"/>
      <c r="D4667" s="6"/>
      <c r="E4667" s="5"/>
      <c r="F4667" s="10"/>
    </row>
    <row r="4668" spans="2:6" ht="14.7" thickBot="1" x14ac:dyDescent="0.55000000000000004">
      <c r="B4668" s="8" t="e">
        <f t="shared" si="74"/>
        <v>#N/A</v>
      </c>
      <c r="C4668" s="7"/>
      <c r="D4668" s="6"/>
      <c r="E4668" s="5"/>
      <c r="F4668" s="10"/>
    </row>
    <row r="4669" spans="2:6" ht="14.7" thickBot="1" x14ac:dyDescent="0.55000000000000004">
      <c r="B4669" s="8" t="e">
        <f t="shared" si="74"/>
        <v>#N/A</v>
      </c>
      <c r="C4669" s="7"/>
      <c r="D4669" s="6"/>
      <c r="E4669" s="5"/>
      <c r="F4669" s="10"/>
    </row>
    <row r="4670" spans="2:6" ht="14.7" thickBot="1" x14ac:dyDescent="0.55000000000000004">
      <c r="B4670" s="8" t="e">
        <f t="shared" si="74"/>
        <v>#N/A</v>
      </c>
      <c r="C4670" s="7"/>
      <c r="D4670" s="6"/>
      <c r="E4670" s="5"/>
      <c r="F4670" s="10"/>
    </row>
    <row r="4671" spans="2:6" ht="14.7" thickBot="1" x14ac:dyDescent="0.55000000000000004">
      <c r="B4671" s="8" t="e">
        <f t="shared" si="74"/>
        <v>#N/A</v>
      </c>
      <c r="C4671" s="7"/>
      <c r="D4671" s="6"/>
      <c r="E4671" s="5"/>
      <c r="F4671" s="10"/>
    </row>
    <row r="4672" spans="2:6" ht="14.7" thickBot="1" x14ac:dyDescent="0.55000000000000004">
      <c r="B4672" s="8" t="e">
        <f t="shared" si="74"/>
        <v>#N/A</v>
      </c>
      <c r="C4672" s="7"/>
      <c r="D4672" s="6"/>
      <c r="E4672" s="5"/>
      <c r="F4672" s="10"/>
    </row>
    <row r="4673" spans="2:6" ht="14.7" thickBot="1" x14ac:dyDescent="0.55000000000000004">
      <c r="B4673" s="8" t="e">
        <f t="shared" si="74"/>
        <v>#N/A</v>
      </c>
      <c r="C4673" s="7"/>
      <c r="D4673" s="6"/>
      <c r="E4673" s="5"/>
      <c r="F4673" s="10"/>
    </row>
    <row r="4674" spans="2:6" ht="14.7" thickBot="1" x14ac:dyDescent="0.55000000000000004">
      <c r="B4674" s="8" t="e">
        <f t="shared" si="74"/>
        <v>#N/A</v>
      </c>
      <c r="C4674" s="7"/>
      <c r="D4674" s="6"/>
      <c r="E4674" s="5"/>
      <c r="F4674" s="10"/>
    </row>
    <row r="4675" spans="2:6" ht="14.7" thickBot="1" x14ac:dyDescent="0.55000000000000004">
      <c r="B4675" s="8" t="e">
        <f t="shared" si="74"/>
        <v>#N/A</v>
      </c>
      <c r="C4675" s="7"/>
      <c r="D4675" s="6"/>
      <c r="E4675" s="5"/>
      <c r="F4675" s="10"/>
    </row>
    <row r="4676" spans="2:6" ht="14.7" thickBot="1" x14ac:dyDescent="0.55000000000000004">
      <c r="B4676" s="8" t="e">
        <f t="shared" si="74"/>
        <v>#N/A</v>
      </c>
      <c r="C4676" s="7"/>
      <c r="D4676" s="6"/>
      <c r="E4676" s="5"/>
      <c r="F4676" s="10"/>
    </row>
    <row r="4677" spans="2:6" ht="14.7" thickBot="1" x14ac:dyDescent="0.55000000000000004">
      <c r="B4677" s="8" t="e">
        <f t="shared" si="74"/>
        <v>#N/A</v>
      </c>
      <c r="C4677" s="7"/>
      <c r="D4677" s="6"/>
      <c r="E4677" s="5"/>
      <c r="F4677" s="10"/>
    </row>
    <row r="4678" spans="2:6" ht="14.7" thickBot="1" x14ac:dyDescent="0.55000000000000004">
      <c r="B4678" s="8" t="e">
        <f t="shared" si="74"/>
        <v>#N/A</v>
      </c>
      <c r="C4678" s="7"/>
      <c r="D4678" s="6"/>
      <c r="E4678" s="5"/>
      <c r="F4678" s="10"/>
    </row>
    <row r="4679" spans="2:6" ht="14.7" thickBot="1" x14ac:dyDescent="0.55000000000000004">
      <c r="B4679" s="8" t="e">
        <f t="shared" si="74"/>
        <v>#N/A</v>
      </c>
      <c r="C4679" s="7"/>
      <c r="D4679" s="6"/>
      <c r="E4679" s="5"/>
      <c r="F4679" s="10"/>
    </row>
    <row r="4680" spans="2:6" ht="14.7" thickBot="1" x14ac:dyDescent="0.55000000000000004">
      <c r="B4680" s="8" t="e">
        <f t="shared" si="74"/>
        <v>#N/A</v>
      </c>
      <c r="C4680" s="7"/>
      <c r="D4680" s="6"/>
      <c r="E4680" s="5"/>
      <c r="F4680" s="10"/>
    </row>
    <row r="4681" spans="2:6" ht="14.7" thickBot="1" x14ac:dyDescent="0.55000000000000004">
      <c r="B4681" s="8" t="e">
        <f t="shared" si="74"/>
        <v>#N/A</v>
      </c>
      <c r="C4681" s="7"/>
      <c r="D4681" s="6"/>
      <c r="E4681" s="5"/>
      <c r="F4681" s="10"/>
    </row>
    <row r="4682" spans="2:6" ht="14.7" thickBot="1" x14ac:dyDescent="0.55000000000000004">
      <c r="B4682" s="8" t="e">
        <f t="shared" si="74"/>
        <v>#N/A</v>
      </c>
      <c r="C4682" s="7"/>
      <c r="D4682" s="6"/>
      <c r="E4682" s="5"/>
      <c r="F4682" s="10"/>
    </row>
    <row r="4683" spans="2:6" ht="14.7" thickBot="1" x14ac:dyDescent="0.55000000000000004">
      <c r="B4683" s="8" t="e">
        <f t="shared" si="74"/>
        <v>#N/A</v>
      </c>
      <c r="C4683" s="7"/>
      <c r="D4683" s="6"/>
      <c r="E4683" s="5"/>
      <c r="F4683" s="10"/>
    </row>
    <row r="4684" spans="2:6" ht="14.7" thickBot="1" x14ac:dyDescent="0.55000000000000004">
      <c r="B4684" s="8" t="e">
        <f t="shared" si="74"/>
        <v>#N/A</v>
      </c>
      <c r="C4684" s="7"/>
      <c r="D4684" s="6"/>
      <c r="E4684" s="5"/>
      <c r="F4684" s="10"/>
    </row>
    <row r="4685" spans="2:6" ht="14.7" thickBot="1" x14ac:dyDescent="0.55000000000000004">
      <c r="B4685" s="8" t="e">
        <f t="shared" si="74"/>
        <v>#N/A</v>
      </c>
      <c r="C4685" s="7"/>
      <c r="D4685" s="6"/>
      <c r="E4685" s="5"/>
      <c r="F4685" s="10"/>
    </row>
    <row r="4686" spans="2:6" ht="14.7" thickBot="1" x14ac:dyDescent="0.55000000000000004">
      <c r="B4686" s="8" t="e">
        <f t="shared" si="74"/>
        <v>#N/A</v>
      </c>
      <c r="C4686" s="7"/>
      <c r="D4686" s="6"/>
      <c r="E4686" s="5"/>
      <c r="F4686" s="10"/>
    </row>
    <row r="4687" spans="2:6" ht="14.7" thickBot="1" x14ac:dyDescent="0.55000000000000004">
      <c r="B4687" s="8" t="e">
        <f t="shared" si="74"/>
        <v>#N/A</v>
      </c>
      <c r="C4687" s="7"/>
      <c r="D4687" s="6"/>
      <c r="E4687" s="5"/>
      <c r="F4687" s="10"/>
    </row>
    <row r="4688" spans="2:6" ht="14.7" thickBot="1" x14ac:dyDescent="0.55000000000000004">
      <c r="B4688" s="8" t="e">
        <f t="shared" si="74"/>
        <v>#N/A</v>
      </c>
      <c r="C4688" s="7"/>
      <c r="D4688" s="6"/>
      <c r="E4688" s="5"/>
      <c r="F4688" s="10"/>
    </row>
    <row r="4689" spans="2:6" ht="14.7" thickBot="1" x14ac:dyDescent="0.55000000000000004">
      <c r="B4689" s="8" t="e">
        <f t="shared" si="74"/>
        <v>#N/A</v>
      </c>
      <c r="C4689" s="7"/>
      <c r="D4689" s="6"/>
      <c r="E4689" s="5"/>
      <c r="F4689" s="10"/>
    </row>
    <row r="4690" spans="2:6" ht="14.7" thickBot="1" x14ac:dyDescent="0.55000000000000004">
      <c r="B4690" s="8" t="e">
        <f t="shared" si="74"/>
        <v>#N/A</v>
      </c>
      <c r="C4690" s="7"/>
      <c r="D4690" s="6"/>
      <c r="E4690" s="5"/>
      <c r="F4690" s="10"/>
    </row>
    <row r="4691" spans="2:6" ht="14.7" thickBot="1" x14ac:dyDescent="0.55000000000000004">
      <c r="B4691" s="8" t="e">
        <f t="shared" si="74"/>
        <v>#N/A</v>
      </c>
      <c r="C4691" s="7"/>
      <c r="D4691" s="6"/>
      <c r="E4691" s="5"/>
      <c r="F4691" s="10"/>
    </row>
    <row r="4692" spans="2:6" ht="14.7" thickBot="1" x14ac:dyDescent="0.55000000000000004">
      <c r="B4692" s="8" t="e">
        <f t="shared" si="74"/>
        <v>#N/A</v>
      </c>
      <c r="C4692" s="7"/>
      <c r="D4692" s="6"/>
      <c r="E4692" s="5"/>
      <c r="F4692" s="10"/>
    </row>
    <row r="4693" spans="2:6" ht="14.7" thickBot="1" x14ac:dyDescent="0.55000000000000004">
      <c r="B4693" s="8" t="e">
        <f t="shared" si="74"/>
        <v>#N/A</v>
      </c>
      <c r="C4693" s="7"/>
      <c r="D4693" s="6"/>
      <c r="E4693" s="5"/>
      <c r="F4693" s="10"/>
    </row>
    <row r="4694" spans="2:6" ht="14.7" thickBot="1" x14ac:dyDescent="0.55000000000000004">
      <c r="B4694" s="8" t="e">
        <f t="shared" si="74"/>
        <v>#N/A</v>
      </c>
      <c r="C4694" s="7"/>
      <c r="D4694" s="6"/>
      <c r="E4694" s="5"/>
      <c r="F4694" s="10"/>
    </row>
    <row r="4695" spans="2:6" ht="14.7" thickBot="1" x14ac:dyDescent="0.55000000000000004">
      <c r="B4695" s="8" t="e">
        <f t="shared" si="74"/>
        <v>#N/A</v>
      </c>
      <c r="C4695" s="7"/>
      <c r="D4695" s="6"/>
      <c r="E4695" s="5"/>
      <c r="F4695" s="10"/>
    </row>
    <row r="4696" spans="2:6" ht="14.7" thickBot="1" x14ac:dyDescent="0.55000000000000004">
      <c r="B4696" s="8" t="e">
        <f t="shared" si="74"/>
        <v>#N/A</v>
      </c>
      <c r="C4696" s="7"/>
      <c r="D4696" s="6"/>
      <c r="E4696" s="5"/>
      <c r="F4696" s="10"/>
    </row>
    <row r="4697" spans="2:6" ht="14.7" thickBot="1" x14ac:dyDescent="0.55000000000000004">
      <c r="B4697" s="8" t="e">
        <f t="shared" si="74"/>
        <v>#N/A</v>
      </c>
      <c r="C4697" s="7"/>
      <c r="D4697" s="6"/>
      <c r="E4697" s="5"/>
      <c r="F4697" s="10"/>
    </row>
    <row r="4698" spans="2:6" ht="14.7" thickBot="1" x14ac:dyDescent="0.55000000000000004">
      <c r="B4698" s="8" t="e">
        <f t="shared" si="74"/>
        <v>#N/A</v>
      </c>
      <c r="C4698" s="7"/>
      <c r="D4698" s="6"/>
      <c r="E4698" s="5"/>
      <c r="F4698" s="10"/>
    </row>
    <row r="4699" spans="2:6" ht="14.7" thickBot="1" x14ac:dyDescent="0.55000000000000004">
      <c r="B4699" s="8" t="e">
        <f t="shared" si="74"/>
        <v>#N/A</v>
      </c>
      <c r="C4699" s="7"/>
      <c r="D4699" s="6"/>
      <c r="E4699" s="5"/>
      <c r="F4699" s="10"/>
    </row>
    <row r="4700" spans="2:6" ht="14.7" thickBot="1" x14ac:dyDescent="0.55000000000000004">
      <c r="B4700" s="8" t="e">
        <f t="shared" si="74"/>
        <v>#N/A</v>
      </c>
      <c r="C4700" s="7"/>
      <c r="D4700" s="6"/>
      <c r="E4700" s="5"/>
      <c r="F4700" s="10"/>
    </row>
    <row r="4701" spans="2:6" ht="14.7" thickBot="1" x14ac:dyDescent="0.55000000000000004">
      <c r="B4701" s="8" t="e">
        <f t="shared" si="74"/>
        <v>#N/A</v>
      </c>
      <c r="C4701" s="7"/>
      <c r="D4701" s="6"/>
      <c r="E4701" s="5"/>
      <c r="F4701" s="10"/>
    </row>
    <row r="4702" spans="2:6" ht="14.7" thickBot="1" x14ac:dyDescent="0.55000000000000004">
      <c r="B4702" s="8" t="e">
        <f t="shared" si="74"/>
        <v>#N/A</v>
      </c>
      <c r="C4702" s="7"/>
      <c r="D4702" s="6"/>
      <c r="E4702" s="5"/>
      <c r="F4702" s="10"/>
    </row>
    <row r="4703" spans="2:6" ht="14.7" thickBot="1" x14ac:dyDescent="0.55000000000000004">
      <c r="B4703" s="8" t="e">
        <f t="shared" si="74"/>
        <v>#N/A</v>
      </c>
      <c r="C4703" s="7"/>
      <c r="D4703" s="6"/>
      <c r="E4703" s="5"/>
      <c r="F4703" s="10"/>
    </row>
    <row r="4704" spans="2:6" ht="14.7" thickBot="1" x14ac:dyDescent="0.55000000000000004">
      <c r="B4704" s="8" t="e">
        <f t="shared" si="74"/>
        <v>#N/A</v>
      </c>
      <c r="C4704" s="7"/>
      <c r="D4704" s="6"/>
      <c r="E4704" s="5"/>
      <c r="F4704" s="10"/>
    </row>
    <row r="4705" spans="2:6" ht="14.7" thickBot="1" x14ac:dyDescent="0.55000000000000004">
      <c r="B4705" s="8" t="e">
        <f t="shared" si="74"/>
        <v>#N/A</v>
      </c>
      <c r="C4705" s="7"/>
      <c r="D4705" s="6"/>
      <c r="E4705" s="5"/>
      <c r="F4705" s="10"/>
    </row>
    <row r="4706" spans="2:6" ht="14.7" thickBot="1" x14ac:dyDescent="0.55000000000000004">
      <c r="B4706" s="8" t="e">
        <f t="shared" si="74"/>
        <v>#N/A</v>
      </c>
      <c r="C4706" s="7"/>
      <c r="D4706" s="6"/>
      <c r="E4706" s="5"/>
      <c r="F4706" s="10"/>
    </row>
    <row r="4707" spans="2:6" ht="14.7" thickBot="1" x14ac:dyDescent="0.55000000000000004">
      <c r="B4707" s="8" t="e">
        <f t="shared" si="74"/>
        <v>#N/A</v>
      </c>
      <c r="C4707" s="7"/>
      <c r="D4707" s="6"/>
      <c r="E4707" s="5"/>
      <c r="F4707" s="10"/>
    </row>
    <row r="4708" spans="2:6" ht="14.7" thickBot="1" x14ac:dyDescent="0.55000000000000004">
      <c r="B4708" s="8" t="e">
        <f t="shared" si="74"/>
        <v>#N/A</v>
      </c>
      <c r="C4708" s="7"/>
      <c r="D4708" s="6"/>
      <c r="E4708" s="5"/>
      <c r="F4708" s="10"/>
    </row>
    <row r="4709" spans="2:6" ht="14.7" thickBot="1" x14ac:dyDescent="0.55000000000000004">
      <c r="B4709" s="8" t="e">
        <f t="shared" si="74"/>
        <v>#N/A</v>
      </c>
      <c r="C4709" s="7"/>
      <c r="D4709" s="6"/>
      <c r="E4709" s="5"/>
      <c r="F4709" s="10"/>
    </row>
    <row r="4710" spans="2:6" ht="14.7" thickBot="1" x14ac:dyDescent="0.55000000000000004">
      <c r="B4710" s="8" t="e">
        <f t="shared" si="74"/>
        <v>#N/A</v>
      </c>
      <c r="C4710" s="7"/>
      <c r="D4710" s="6"/>
      <c r="E4710" s="5"/>
      <c r="F4710" s="10"/>
    </row>
    <row r="4711" spans="2:6" ht="14.7" thickBot="1" x14ac:dyDescent="0.55000000000000004">
      <c r="B4711" s="8" t="e">
        <f t="shared" si="74"/>
        <v>#N/A</v>
      </c>
      <c r="C4711" s="7"/>
      <c r="D4711" s="6"/>
      <c r="E4711" s="5"/>
      <c r="F4711" s="10"/>
    </row>
    <row r="4712" spans="2:6" ht="14.7" thickBot="1" x14ac:dyDescent="0.55000000000000004">
      <c r="B4712" s="8" t="e">
        <f t="shared" si="74"/>
        <v>#N/A</v>
      </c>
      <c r="C4712" s="7"/>
      <c r="D4712" s="6"/>
      <c r="E4712" s="5"/>
      <c r="F4712" s="10"/>
    </row>
    <row r="4713" spans="2:6" ht="14.7" thickBot="1" x14ac:dyDescent="0.55000000000000004">
      <c r="B4713" s="8" t="e">
        <f t="shared" si="74"/>
        <v>#N/A</v>
      </c>
      <c r="C4713" s="7"/>
      <c r="D4713" s="6"/>
      <c r="E4713" s="5"/>
      <c r="F4713" s="10"/>
    </row>
    <row r="4714" spans="2:6" ht="14.7" thickBot="1" x14ac:dyDescent="0.55000000000000004">
      <c r="B4714" s="8" t="e">
        <f t="shared" si="74"/>
        <v>#N/A</v>
      </c>
      <c r="C4714" s="7"/>
      <c r="D4714" s="6"/>
      <c r="E4714" s="5"/>
      <c r="F4714" s="10"/>
    </row>
    <row r="4715" spans="2:6" ht="14.7" thickBot="1" x14ac:dyDescent="0.55000000000000004">
      <c r="B4715" s="8" t="e">
        <f t="shared" si="74"/>
        <v>#N/A</v>
      </c>
      <c r="C4715" s="7"/>
      <c r="D4715" s="6"/>
      <c r="E4715" s="5"/>
      <c r="F4715" s="10"/>
    </row>
    <row r="4716" spans="2:6" ht="14.7" thickBot="1" x14ac:dyDescent="0.55000000000000004">
      <c r="B4716" s="8" t="e">
        <f t="shared" si="74"/>
        <v>#N/A</v>
      </c>
      <c r="C4716" s="7"/>
      <c r="D4716" s="6"/>
      <c r="E4716" s="5"/>
      <c r="F4716" s="10"/>
    </row>
    <row r="4717" spans="2:6" ht="14.7" thickBot="1" x14ac:dyDescent="0.55000000000000004">
      <c r="B4717" s="8" t="e">
        <f t="shared" si="74"/>
        <v>#N/A</v>
      </c>
      <c r="C4717" s="7"/>
      <c r="D4717" s="6"/>
      <c r="E4717" s="5"/>
      <c r="F4717" s="10"/>
    </row>
    <row r="4718" spans="2:6" ht="14.7" thickBot="1" x14ac:dyDescent="0.55000000000000004">
      <c r="B4718" s="8" t="e">
        <f t="shared" si="74"/>
        <v>#N/A</v>
      </c>
      <c r="C4718" s="7"/>
      <c r="D4718" s="6"/>
      <c r="E4718" s="5"/>
      <c r="F4718" s="10"/>
    </row>
    <row r="4719" spans="2:6" ht="14.7" thickBot="1" x14ac:dyDescent="0.55000000000000004">
      <c r="B4719" s="8" t="e">
        <f t="shared" si="74"/>
        <v>#N/A</v>
      </c>
      <c r="C4719" s="7"/>
      <c r="D4719" s="6"/>
      <c r="E4719" s="5"/>
      <c r="F4719" s="10"/>
    </row>
    <row r="4720" spans="2:6" ht="14.7" thickBot="1" x14ac:dyDescent="0.55000000000000004">
      <c r="B4720" s="8" t="e">
        <f t="shared" si="74"/>
        <v>#N/A</v>
      </c>
      <c r="C4720" s="7"/>
      <c r="D4720" s="6"/>
      <c r="E4720" s="5"/>
      <c r="F4720" s="10"/>
    </row>
    <row r="4721" spans="2:6" ht="14.7" thickBot="1" x14ac:dyDescent="0.55000000000000004">
      <c r="B4721" s="8" t="e">
        <f t="shared" si="74"/>
        <v>#N/A</v>
      </c>
      <c r="C4721" s="7"/>
      <c r="D4721" s="6"/>
      <c r="E4721" s="5"/>
      <c r="F4721" s="10"/>
    </row>
    <row r="4722" spans="2:6" ht="14.7" thickBot="1" x14ac:dyDescent="0.55000000000000004">
      <c r="B4722" s="8" t="e">
        <f t="shared" si="74"/>
        <v>#N/A</v>
      </c>
      <c r="C4722" s="7"/>
      <c r="D4722" s="6"/>
      <c r="E4722" s="5"/>
      <c r="F4722" s="10"/>
    </row>
    <row r="4723" spans="2:6" ht="14.7" thickBot="1" x14ac:dyDescent="0.55000000000000004">
      <c r="B4723" s="8" t="e">
        <f t="shared" ref="B4723:B4786" si="75">IF(ISBLANK(D4723),NA(),B4722+1)</f>
        <v>#N/A</v>
      </c>
      <c r="C4723" s="7"/>
      <c r="D4723" s="6"/>
      <c r="E4723" s="5"/>
      <c r="F4723" s="10"/>
    </row>
    <row r="4724" spans="2:6" ht="14.7" thickBot="1" x14ac:dyDescent="0.55000000000000004">
      <c r="B4724" s="8" t="e">
        <f t="shared" si="75"/>
        <v>#N/A</v>
      </c>
      <c r="C4724" s="7"/>
      <c r="D4724" s="6"/>
      <c r="E4724" s="5"/>
      <c r="F4724" s="10"/>
    </row>
    <row r="4725" spans="2:6" ht="14.7" thickBot="1" x14ac:dyDescent="0.55000000000000004">
      <c r="B4725" s="8" t="e">
        <f t="shared" si="75"/>
        <v>#N/A</v>
      </c>
      <c r="C4725" s="7"/>
      <c r="D4725" s="6"/>
      <c r="E4725" s="5"/>
      <c r="F4725" s="10"/>
    </row>
    <row r="4726" spans="2:6" ht="14.7" thickBot="1" x14ac:dyDescent="0.55000000000000004">
      <c r="B4726" s="8" t="e">
        <f t="shared" si="75"/>
        <v>#N/A</v>
      </c>
      <c r="C4726" s="7"/>
      <c r="D4726" s="6"/>
      <c r="E4726" s="5"/>
      <c r="F4726" s="10"/>
    </row>
    <row r="4727" spans="2:6" ht="14.7" thickBot="1" x14ac:dyDescent="0.55000000000000004">
      <c r="B4727" s="8" t="e">
        <f t="shared" si="75"/>
        <v>#N/A</v>
      </c>
      <c r="C4727" s="7"/>
      <c r="D4727" s="6"/>
      <c r="E4727" s="5"/>
      <c r="F4727" s="10"/>
    </row>
    <row r="4728" spans="2:6" ht="14.7" thickBot="1" x14ac:dyDescent="0.55000000000000004">
      <c r="B4728" s="8" t="e">
        <f t="shared" si="75"/>
        <v>#N/A</v>
      </c>
      <c r="C4728" s="7"/>
      <c r="D4728" s="6"/>
      <c r="E4728" s="5"/>
      <c r="F4728" s="10"/>
    </row>
    <row r="4729" spans="2:6" ht="14.7" thickBot="1" x14ac:dyDescent="0.55000000000000004">
      <c r="B4729" s="8" t="e">
        <f t="shared" si="75"/>
        <v>#N/A</v>
      </c>
      <c r="C4729" s="7"/>
      <c r="D4729" s="6"/>
      <c r="E4729" s="5"/>
      <c r="F4729" s="10"/>
    </row>
    <row r="4730" spans="2:6" ht="14.7" thickBot="1" x14ac:dyDescent="0.55000000000000004">
      <c r="B4730" s="8" t="e">
        <f t="shared" si="75"/>
        <v>#N/A</v>
      </c>
      <c r="C4730" s="7"/>
      <c r="D4730" s="6"/>
      <c r="E4730" s="5"/>
      <c r="F4730" s="10"/>
    </row>
    <row r="4731" spans="2:6" ht="14.7" thickBot="1" x14ac:dyDescent="0.55000000000000004">
      <c r="B4731" s="8" t="e">
        <f t="shared" si="75"/>
        <v>#N/A</v>
      </c>
      <c r="C4731" s="7"/>
      <c r="D4731" s="6"/>
      <c r="E4731" s="5"/>
      <c r="F4731" s="10"/>
    </row>
    <row r="4732" spans="2:6" ht="14.7" thickBot="1" x14ac:dyDescent="0.55000000000000004">
      <c r="B4732" s="8" t="e">
        <f t="shared" si="75"/>
        <v>#N/A</v>
      </c>
      <c r="C4732" s="7"/>
      <c r="D4732" s="6"/>
      <c r="E4732" s="5"/>
      <c r="F4732" s="10"/>
    </row>
    <row r="4733" spans="2:6" ht="14.7" thickBot="1" x14ac:dyDescent="0.55000000000000004">
      <c r="B4733" s="8" t="e">
        <f t="shared" si="75"/>
        <v>#N/A</v>
      </c>
      <c r="C4733" s="7"/>
      <c r="D4733" s="6"/>
      <c r="E4733" s="5"/>
      <c r="F4733" s="10"/>
    </row>
    <row r="4734" spans="2:6" ht="14.7" thickBot="1" x14ac:dyDescent="0.55000000000000004">
      <c r="B4734" s="8" t="e">
        <f t="shared" si="75"/>
        <v>#N/A</v>
      </c>
      <c r="C4734" s="7"/>
      <c r="D4734" s="6"/>
      <c r="E4734" s="5"/>
      <c r="F4734" s="10"/>
    </row>
    <row r="4735" spans="2:6" ht="14.7" thickBot="1" x14ac:dyDescent="0.55000000000000004">
      <c r="B4735" s="8" t="e">
        <f t="shared" si="75"/>
        <v>#N/A</v>
      </c>
      <c r="C4735" s="7"/>
      <c r="D4735" s="6"/>
      <c r="E4735" s="5"/>
      <c r="F4735" s="10"/>
    </row>
    <row r="4736" spans="2:6" ht="14.7" thickBot="1" x14ac:dyDescent="0.55000000000000004">
      <c r="B4736" s="8" t="e">
        <f t="shared" si="75"/>
        <v>#N/A</v>
      </c>
      <c r="C4736" s="7"/>
      <c r="D4736" s="6"/>
      <c r="E4736" s="5"/>
      <c r="F4736" s="10"/>
    </row>
    <row r="4737" spans="2:6" ht="14.7" thickBot="1" x14ac:dyDescent="0.55000000000000004">
      <c r="B4737" s="8" t="e">
        <f t="shared" si="75"/>
        <v>#N/A</v>
      </c>
      <c r="C4737" s="7"/>
      <c r="D4737" s="6"/>
      <c r="E4737" s="5"/>
      <c r="F4737" s="10"/>
    </row>
    <row r="4738" spans="2:6" ht="14.7" thickBot="1" x14ac:dyDescent="0.55000000000000004">
      <c r="B4738" s="8" t="e">
        <f t="shared" si="75"/>
        <v>#N/A</v>
      </c>
      <c r="C4738" s="7"/>
      <c r="D4738" s="6"/>
      <c r="E4738" s="5"/>
      <c r="F4738" s="10"/>
    </row>
    <row r="4739" spans="2:6" ht="14.7" thickBot="1" x14ac:dyDescent="0.55000000000000004">
      <c r="B4739" s="8" t="e">
        <f t="shared" si="75"/>
        <v>#N/A</v>
      </c>
      <c r="C4739" s="7"/>
      <c r="D4739" s="6"/>
      <c r="E4739" s="5"/>
      <c r="F4739" s="10"/>
    </row>
    <row r="4740" spans="2:6" ht="14.7" thickBot="1" x14ac:dyDescent="0.55000000000000004">
      <c r="B4740" s="8" t="e">
        <f t="shared" si="75"/>
        <v>#N/A</v>
      </c>
      <c r="C4740" s="7"/>
      <c r="D4740" s="6"/>
      <c r="E4740" s="5"/>
      <c r="F4740" s="10"/>
    </row>
    <row r="4741" spans="2:6" ht="14.7" thickBot="1" x14ac:dyDescent="0.55000000000000004">
      <c r="B4741" s="8" t="e">
        <f t="shared" si="75"/>
        <v>#N/A</v>
      </c>
      <c r="C4741" s="7"/>
      <c r="D4741" s="6"/>
      <c r="E4741" s="5"/>
      <c r="F4741" s="10"/>
    </row>
    <row r="4742" spans="2:6" ht="14.7" thickBot="1" x14ac:dyDescent="0.55000000000000004">
      <c r="B4742" s="8" t="e">
        <f t="shared" si="75"/>
        <v>#N/A</v>
      </c>
      <c r="C4742" s="7"/>
      <c r="D4742" s="6"/>
      <c r="E4742" s="5"/>
      <c r="F4742" s="10"/>
    </row>
    <row r="4743" spans="2:6" ht="14.7" thickBot="1" x14ac:dyDescent="0.55000000000000004">
      <c r="B4743" s="8" t="e">
        <f t="shared" si="75"/>
        <v>#N/A</v>
      </c>
      <c r="C4743" s="7"/>
      <c r="D4743" s="6"/>
      <c r="E4743" s="5"/>
      <c r="F4743" s="10"/>
    </row>
    <row r="4744" spans="2:6" ht="14.7" thickBot="1" x14ac:dyDescent="0.55000000000000004">
      <c r="B4744" s="8" t="e">
        <f t="shared" si="75"/>
        <v>#N/A</v>
      </c>
      <c r="C4744" s="7"/>
      <c r="D4744" s="6"/>
      <c r="E4744" s="5"/>
      <c r="F4744" s="10"/>
    </row>
    <row r="4745" spans="2:6" ht="14.7" thickBot="1" x14ac:dyDescent="0.55000000000000004">
      <c r="B4745" s="8" t="e">
        <f t="shared" si="75"/>
        <v>#N/A</v>
      </c>
      <c r="C4745" s="7"/>
      <c r="D4745" s="6"/>
      <c r="E4745" s="5"/>
      <c r="F4745" s="10"/>
    </row>
    <row r="4746" spans="2:6" ht="14.7" thickBot="1" x14ac:dyDescent="0.55000000000000004">
      <c r="B4746" s="8" t="e">
        <f t="shared" si="75"/>
        <v>#N/A</v>
      </c>
      <c r="C4746" s="7"/>
      <c r="D4746" s="6"/>
      <c r="E4746" s="5"/>
      <c r="F4746" s="10"/>
    </row>
    <row r="4747" spans="2:6" ht="14.7" thickBot="1" x14ac:dyDescent="0.55000000000000004">
      <c r="B4747" s="8" t="e">
        <f t="shared" si="75"/>
        <v>#N/A</v>
      </c>
      <c r="C4747" s="7"/>
      <c r="D4747" s="6"/>
      <c r="E4747" s="5"/>
      <c r="F4747" s="10"/>
    </row>
    <row r="4748" spans="2:6" ht="14.7" thickBot="1" x14ac:dyDescent="0.55000000000000004">
      <c r="B4748" s="8" t="e">
        <f t="shared" si="75"/>
        <v>#N/A</v>
      </c>
      <c r="C4748" s="7"/>
      <c r="D4748" s="6"/>
      <c r="E4748" s="5"/>
      <c r="F4748" s="10"/>
    </row>
    <row r="4749" spans="2:6" ht="14.7" thickBot="1" x14ac:dyDescent="0.55000000000000004">
      <c r="B4749" s="8" t="e">
        <f t="shared" si="75"/>
        <v>#N/A</v>
      </c>
      <c r="C4749" s="7"/>
      <c r="D4749" s="6"/>
      <c r="E4749" s="5"/>
      <c r="F4749" s="10"/>
    </row>
    <row r="4750" spans="2:6" ht="14.7" thickBot="1" x14ac:dyDescent="0.55000000000000004">
      <c r="B4750" s="8" t="e">
        <f t="shared" si="75"/>
        <v>#N/A</v>
      </c>
      <c r="C4750" s="7"/>
      <c r="D4750" s="6"/>
      <c r="E4750" s="5"/>
      <c r="F4750" s="10"/>
    </row>
    <row r="4751" spans="2:6" ht="14.7" thickBot="1" x14ac:dyDescent="0.55000000000000004">
      <c r="B4751" s="8" t="e">
        <f t="shared" si="75"/>
        <v>#N/A</v>
      </c>
      <c r="C4751" s="7"/>
      <c r="D4751" s="6"/>
      <c r="E4751" s="5"/>
      <c r="F4751" s="10"/>
    </row>
    <row r="4752" spans="2:6" ht="14.7" thickBot="1" x14ac:dyDescent="0.55000000000000004">
      <c r="B4752" s="8" t="e">
        <f t="shared" si="75"/>
        <v>#N/A</v>
      </c>
      <c r="C4752" s="7"/>
      <c r="D4752" s="6"/>
      <c r="E4752" s="5"/>
      <c r="F4752" s="10"/>
    </row>
    <row r="4753" spans="2:6" ht="14.7" thickBot="1" x14ac:dyDescent="0.55000000000000004">
      <c r="B4753" s="8" t="e">
        <f t="shared" si="75"/>
        <v>#N/A</v>
      </c>
      <c r="C4753" s="7"/>
      <c r="D4753" s="6"/>
      <c r="E4753" s="5"/>
      <c r="F4753" s="10"/>
    </row>
    <row r="4754" spans="2:6" ht="14.7" thickBot="1" x14ac:dyDescent="0.55000000000000004">
      <c r="B4754" s="8" t="e">
        <f t="shared" si="75"/>
        <v>#N/A</v>
      </c>
      <c r="C4754" s="7"/>
      <c r="D4754" s="6"/>
      <c r="E4754" s="5"/>
      <c r="F4754" s="10"/>
    </row>
    <row r="4755" spans="2:6" ht="14.7" thickBot="1" x14ac:dyDescent="0.55000000000000004">
      <c r="B4755" s="8" t="e">
        <f t="shared" si="75"/>
        <v>#N/A</v>
      </c>
      <c r="C4755" s="7"/>
      <c r="D4755" s="6"/>
      <c r="E4755" s="5"/>
      <c r="F4755" s="10"/>
    </row>
    <row r="4756" spans="2:6" ht="14.7" thickBot="1" x14ac:dyDescent="0.55000000000000004">
      <c r="B4756" s="8" t="e">
        <f t="shared" si="75"/>
        <v>#N/A</v>
      </c>
      <c r="C4756" s="7"/>
      <c r="D4756" s="6"/>
      <c r="E4756" s="5"/>
      <c r="F4756" s="10"/>
    </row>
    <row r="4757" spans="2:6" ht="14.7" thickBot="1" x14ac:dyDescent="0.55000000000000004">
      <c r="B4757" s="8" t="e">
        <f t="shared" si="75"/>
        <v>#N/A</v>
      </c>
      <c r="C4757" s="7"/>
      <c r="D4757" s="6"/>
      <c r="E4757" s="5"/>
      <c r="F4757" s="10"/>
    </row>
    <row r="4758" spans="2:6" ht="14.7" thickBot="1" x14ac:dyDescent="0.55000000000000004">
      <c r="B4758" s="8" t="e">
        <f t="shared" si="75"/>
        <v>#N/A</v>
      </c>
      <c r="C4758" s="7"/>
      <c r="D4758" s="6"/>
      <c r="E4758" s="5"/>
      <c r="F4758" s="10"/>
    </row>
    <row r="4759" spans="2:6" ht="14.7" thickBot="1" x14ac:dyDescent="0.55000000000000004">
      <c r="B4759" s="8" t="e">
        <f t="shared" si="75"/>
        <v>#N/A</v>
      </c>
      <c r="C4759" s="7"/>
      <c r="D4759" s="6"/>
      <c r="E4759" s="5"/>
      <c r="F4759" s="10"/>
    </row>
    <row r="4760" spans="2:6" ht="14.7" thickBot="1" x14ac:dyDescent="0.55000000000000004">
      <c r="B4760" s="8" t="e">
        <f t="shared" si="75"/>
        <v>#N/A</v>
      </c>
      <c r="C4760" s="7"/>
      <c r="D4760" s="6"/>
      <c r="E4760" s="5"/>
      <c r="F4760" s="10"/>
    </row>
    <row r="4761" spans="2:6" ht="14.7" thickBot="1" x14ac:dyDescent="0.55000000000000004">
      <c r="B4761" s="8" t="e">
        <f t="shared" si="75"/>
        <v>#N/A</v>
      </c>
      <c r="C4761" s="7"/>
      <c r="D4761" s="6"/>
      <c r="E4761" s="5"/>
      <c r="F4761" s="10"/>
    </row>
    <row r="4762" spans="2:6" ht="14.7" thickBot="1" x14ac:dyDescent="0.55000000000000004">
      <c r="B4762" s="8" t="e">
        <f t="shared" si="75"/>
        <v>#N/A</v>
      </c>
      <c r="C4762" s="7"/>
      <c r="D4762" s="6"/>
      <c r="E4762" s="5"/>
      <c r="F4762" s="10"/>
    </row>
    <row r="4763" spans="2:6" ht="14.7" thickBot="1" x14ac:dyDescent="0.55000000000000004">
      <c r="B4763" s="8" t="e">
        <f t="shared" si="75"/>
        <v>#N/A</v>
      </c>
      <c r="C4763" s="7"/>
      <c r="D4763" s="6"/>
      <c r="E4763" s="5"/>
      <c r="F4763" s="10"/>
    </row>
    <row r="4764" spans="2:6" ht="14.7" thickBot="1" x14ac:dyDescent="0.55000000000000004">
      <c r="B4764" s="8" t="e">
        <f t="shared" si="75"/>
        <v>#N/A</v>
      </c>
      <c r="C4764" s="7"/>
      <c r="D4764" s="6"/>
      <c r="E4764" s="5"/>
      <c r="F4764" s="10"/>
    </row>
    <row r="4765" spans="2:6" ht="14.7" thickBot="1" x14ac:dyDescent="0.55000000000000004">
      <c r="B4765" s="8" t="e">
        <f t="shared" si="75"/>
        <v>#N/A</v>
      </c>
      <c r="C4765" s="7"/>
      <c r="D4765" s="6"/>
      <c r="E4765" s="5"/>
      <c r="F4765" s="10"/>
    </row>
    <row r="4766" spans="2:6" ht="14.7" thickBot="1" x14ac:dyDescent="0.55000000000000004">
      <c r="B4766" s="8" t="e">
        <f t="shared" si="75"/>
        <v>#N/A</v>
      </c>
      <c r="C4766" s="7"/>
      <c r="D4766" s="6"/>
      <c r="E4766" s="5"/>
      <c r="F4766" s="10"/>
    </row>
    <row r="4767" spans="2:6" ht="14.7" thickBot="1" x14ac:dyDescent="0.55000000000000004">
      <c r="B4767" s="8" t="e">
        <f t="shared" si="75"/>
        <v>#N/A</v>
      </c>
      <c r="C4767" s="7"/>
      <c r="D4767" s="6"/>
      <c r="E4767" s="5"/>
      <c r="F4767" s="10"/>
    </row>
    <row r="4768" spans="2:6" ht="14.7" thickBot="1" x14ac:dyDescent="0.55000000000000004">
      <c r="B4768" s="8" t="e">
        <f t="shared" si="75"/>
        <v>#N/A</v>
      </c>
      <c r="C4768" s="7"/>
      <c r="D4768" s="6"/>
      <c r="E4768" s="5"/>
      <c r="F4768" s="10"/>
    </row>
    <row r="4769" spans="2:6" ht="14.7" thickBot="1" x14ac:dyDescent="0.55000000000000004">
      <c r="B4769" s="8" t="e">
        <f t="shared" si="75"/>
        <v>#N/A</v>
      </c>
      <c r="C4769" s="7"/>
      <c r="D4769" s="6"/>
      <c r="E4769" s="5"/>
      <c r="F4769" s="10"/>
    </row>
    <row r="4770" spans="2:6" ht="14.7" thickBot="1" x14ac:dyDescent="0.55000000000000004">
      <c r="B4770" s="8" t="e">
        <f t="shared" si="75"/>
        <v>#N/A</v>
      </c>
      <c r="C4770" s="7"/>
      <c r="D4770" s="6"/>
      <c r="E4770" s="5"/>
      <c r="F4770" s="10"/>
    </row>
    <row r="4771" spans="2:6" ht="14.7" thickBot="1" x14ac:dyDescent="0.55000000000000004">
      <c r="B4771" s="8" t="e">
        <f t="shared" si="75"/>
        <v>#N/A</v>
      </c>
      <c r="C4771" s="7"/>
      <c r="D4771" s="6"/>
      <c r="E4771" s="5"/>
      <c r="F4771" s="10"/>
    </row>
    <row r="4772" spans="2:6" ht="14.7" thickBot="1" x14ac:dyDescent="0.55000000000000004">
      <c r="B4772" s="8" t="e">
        <f t="shared" si="75"/>
        <v>#N/A</v>
      </c>
      <c r="C4772" s="7"/>
      <c r="D4772" s="6"/>
      <c r="E4772" s="5"/>
      <c r="F4772" s="10"/>
    </row>
    <row r="4773" spans="2:6" ht="14.7" thickBot="1" x14ac:dyDescent="0.55000000000000004">
      <c r="B4773" s="8" t="e">
        <f t="shared" si="75"/>
        <v>#N/A</v>
      </c>
      <c r="C4773" s="7"/>
      <c r="D4773" s="6"/>
      <c r="E4773" s="5"/>
      <c r="F4773" s="10"/>
    </row>
    <row r="4774" spans="2:6" ht="14.7" thickBot="1" x14ac:dyDescent="0.55000000000000004">
      <c r="B4774" s="8" t="e">
        <f t="shared" si="75"/>
        <v>#N/A</v>
      </c>
      <c r="C4774" s="7"/>
      <c r="D4774" s="6"/>
      <c r="E4774" s="5"/>
      <c r="F4774" s="10"/>
    </row>
    <row r="4775" spans="2:6" ht="14.7" thickBot="1" x14ac:dyDescent="0.55000000000000004">
      <c r="B4775" s="8" t="e">
        <f t="shared" si="75"/>
        <v>#N/A</v>
      </c>
      <c r="C4775" s="7"/>
      <c r="D4775" s="6"/>
      <c r="E4775" s="5"/>
      <c r="F4775" s="10"/>
    </row>
    <row r="4776" spans="2:6" ht="14.7" thickBot="1" x14ac:dyDescent="0.55000000000000004">
      <c r="B4776" s="8" t="e">
        <f t="shared" si="75"/>
        <v>#N/A</v>
      </c>
      <c r="C4776" s="7"/>
      <c r="D4776" s="6"/>
      <c r="E4776" s="5"/>
      <c r="F4776" s="10"/>
    </row>
    <row r="4777" spans="2:6" ht="14.7" thickBot="1" x14ac:dyDescent="0.55000000000000004">
      <c r="B4777" s="8" t="e">
        <f t="shared" si="75"/>
        <v>#N/A</v>
      </c>
      <c r="C4777" s="7"/>
      <c r="D4777" s="6"/>
      <c r="E4777" s="5"/>
      <c r="F4777" s="10"/>
    </row>
    <row r="4778" spans="2:6" ht="14.7" thickBot="1" x14ac:dyDescent="0.55000000000000004">
      <c r="B4778" s="8" t="e">
        <f t="shared" si="75"/>
        <v>#N/A</v>
      </c>
      <c r="C4778" s="7"/>
      <c r="D4778" s="6"/>
      <c r="E4778" s="5"/>
      <c r="F4778" s="10"/>
    </row>
    <row r="4779" spans="2:6" ht="14.7" thickBot="1" x14ac:dyDescent="0.55000000000000004">
      <c r="B4779" s="8" t="e">
        <f t="shared" si="75"/>
        <v>#N/A</v>
      </c>
      <c r="C4779" s="7"/>
      <c r="D4779" s="6"/>
      <c r="E4779" s="5"/>
      <c r="F4779" s="10"/>
    </row>
    <row r="4780" spans="2:6" ht="14.7" thickBot="1" x14ac:dyDescent="0.55000000000000004">
      <c r="B4780" s="8" t="e">
        <f t="shared" si="75"/>
        <v>#N/A</v>
      </c>
      <c r="C4780" s="7"/>
      <c r="D4780" s="6"/>
      <c r="E4780" s="5"/>
      <c r="F4780" s="10"/>
    </row>
    <row r="4781" spans="2:6" ht="14.7" thickBot="1" x14ac:dyDescent="0.55000000000000004">
      <c r="B4781" s="8" t="e">
        <f t="shared" si="75"/>
        <v>#N/A</v>
      </c>
      <c r="C4781" s="7"/>
      <c r="D4781" s="6"/>
      <c r="E4781" s="5"/>
      <c r="F4781" s="10"/>
    </row>
    <row r="4782" spans="2:6" ht="14.7" thickBot="1" x14ac:dyDescent="0.55000000000000004">
      <c r="B4782" s="8" t="e">
        <f t="shared" si="75"/>
        <v>#N/A</v>
      </c>
      <c r="C4782" s="7"/>
      <c r="D4782" s="6"/>
      <c r="E4782" s="5"/>
      <c r="F4782" s="10"/>
    </row>
    <row r="4783" spans="2:6" ht="14.7" thickBot="1" x14ac:dyDescent="0.55000000000000004">
      <c r="B4783" s="8" t="e">
        <f t="shared" si="75"/>
        <v>#N/A</v>
      </c>
      <c r="C4783" s="7"/>
      <c r="D4783" s="6"/>
      <c r="E4783" s="5"/>
      <c r="F4783" s="10"/>
    </row>
    <row r="4784" spans="2:6" ht="14.7" thickBot="1" x14ac:dyDescent="0.55000000000000004">
      <c r="B4784" s="8" t="e">
        <f t="shared" si="75"/>
        <v>#N/A</v>
      </c>
      <c r="C4784" s="7"/>
      <c r="D4784" s="6"/>
      <c r="E4784" s="5"/>
      <c r="F4784" s="10"/>
    </row>
    <row r="4785" spans="2:6" ht="14.7" thickBot="1" x14ac:dyDescent="0.55000000000000004">
      <c r="B4785" s="8" t="e">
        <f t="shared" si="75"/>
        <v>#N/A</v>
      </c>
      <c r="C4785" s="7"/>
      <c r="D4785" s="6"/>
      <c r="E4785" s="5"/>
      <c r="F4785" s="10"/>
    </row>
    <row r="4786" spans="2:6" ht="14.7" thickBot="1" x14ac:dyDescent="0.55000000000000004">
      <c r="B4786" s="8" t="e">
        <f t="shared" si="75"/>
        <v>#N/A</v>
      </c>
      <c r="C4786" s="7"/>
      <c r="D4786" s="6"/>
      <c r="E4786" s="5"/>
      <c r="F4786" s="10"/>
    </row>
    <row r="4787" spans="2:6" ht="14.7" thickBot="1" x14ac:dyDescent="0.55000000000000004">
      <c r="B4787" s="8" t="e">
        <f t="shared" ref="B4787:B4850" si="76">IF(ISBLANK(D4787),NA(),B4786+1)</f>
        <v>#N/A</v>
      </c>
      <c r="C4787" s="7"/>
      <c r="D4787" s="6"/>
      <c r="E4787" s="5"/>
      <c r="F4787" s="10"/>
    </row>
    <row r="4788" spans="2:6" ht="14.7" thickBot="1" x14ac:dyDescent="0.55000000000000004">
      <c r="B4788" s="8" t="e">
        <f t="shared" si="76"/>
        <v>#N/A</v>
      </c>
      <c r="C4788" s="7"/>
      <c r="D4788" s="6"/>
      <c r="E4788" s="5"/>
      <c r="F4788" s="10"/>
    </row>
    <row r="4789" spans="2:6" ht="14.7" thickBot="1" x14ac:dyDescent="0.55000000000000004">
      <c r="B4789" s="8" t="e">
        <f t="shared" si="76"/>
        <v>#N/A</v>
      </c>
      <c r="C4789" s="7"/>
      <c r="D4789" s="6"/>
      <c r="E4789" s="5"/>
      <c r="F4789" s="10"/>
    </row>
    <row r="4790" spans="2:6" ht="14.7" thickBot="1" x14ac:dyDescent="0.55000000000000004">
      <c r="B4790" s="8" t="e">
        <f t="shared" si="76"/>
        <v>#N/A</v>
      </c>
      <c r="C4790" s="7"/>
      <c r="D4790" s="6"/>
      <c r="E4790" s="5"/>
      <c r="F4790" s="10"/>
    </row>
    <row r="4791" spans="2:6" ht="14.7" thickBot="1" x14ac:dyDescent="0.55000000000000004">
      <c r="B4791" s="8" t="e">
        <f t="shared" si="76"/>
        <v>#N/A</v>
      </c>
      <c r="C4791" s="7"/>
      <c r="D4791" s="6"/>
      <c r="E4791" s="5"/>
      <c r="F4791" s="10"/>
    </row>
    <row r="4792" spans="2:6" ht="14.7" thickBot="1" x14ac:dyDescent="0.55000000000000004">
      <c r="B4792" s="8" t="e">
        <f t="shared" si="76"/>
        <v>#N/A</v>
      </c>
      <c r="C4792" s="7"/>
      <c r="D4792" s="6"/>
      <c r="E4792" s="5"/>
      <c r="F4792" s="10"/>
    </row>
    <row r="4793" spans="2:6" ht="14.7" thickBot="1" x14ac:dyDescent="0.55000000000000004">
      <c r="B4793" s="8" t="e">
        <f t="shared" si="76"/>
        <v>#N/A</v>
      </c>
      <c r="C4793" s="7"/>
      <c r="D4793" s="6"/>
      <c r="E4793" s="5"/>
      <c r="F4793" s="10"/>
    </row>
    <row r="4794" spans="2:6" ht="14.7" thickBot="1" x14ac:dyDescent="0.55000000000000004">
      <c r="B4794" s="8" t="e">
        <f t="shared" si="76"/>
        <v>#N/A</v>
      </c>
      <c r="C4794" s="7"/>
      <c r="D4794" s="6"/>
      <c r="E4794" s="5"/>
      <c r="F4794" s="10"/>
    </row>
    <row r="4795" spans="2:6" ht="14.7" thickBot="1" x14ac:dyDescent="0.55000000000000004">
      <c r="B4795" s="8" t="e">
        <f t="shared" si="76"/>
        <v>#N/A</v>
      </c>
      <c r="C4795" s="7"/>
      <c r="D4795" s="6"/>
      <c r="E4795" s="5"/>
      <c r="F4795" s="10"/>
    </row>
    <row r="4796" spans="2:6" ht="14.7" thickBot="1" x14ac:dyDescent="0.55000000000000004">
      <c r="B4796" s="8" t="e">
        <f t="shared" si="76"/>
        <v>#N/A</v>
      </c>
      <c r="C4796" s="7"/>
      <c r="D4796" s="6"/>
      <c r="E4796" s="5"/>
      <c r="F4796" s="10"/>
    </row>
    <row r="4797" spans="2:6" ht="14.7" thickBot="1" x14ac:dyDescent="0.55000000000000004">
      <c r="B4797" s="8" t="e">
        <f t="shared" si="76"/>
        <v>#N/A</v>
      </c>
      <c r="C4797" s="7"/>
      <c r="D4797" s="6"/>
      <c r="E4797" s="5"/>
      <c r="F4797" s="10"/>
    </row>
    <row r="4798" spans="2:6" ht="14.7" thickBot="1" x14ac:dyDescent="0.55000000000000004">
      <c r="B4798" s="8" t="e">
        <f t="shared" si="76"/>
        <v>#N/A</v>
      </c>
      <c r="C4798" s="7"/>
      <c r="D4798" s="6"/>
      <c r="E4798" s="5"/>
      <c r="F4798" s="10"/>
    </row>
    <row r="4799" spans="2:6" ht="14.7" thickBot="1" x14ac:dyDescent="0.55000000000000004">
      <c r="B4799" s="8" t="e">
        <f t="shared" si="76"/>
        <v>#N/A</v>
      </c>
      <c r="C4799" s="7"/>
      <c r="D4799" s="6"/>
      <c r="E4799" s="5"/>
      <c r="F4799" s="10"/>
    </row>
    <row r="4800" spans="2:6" ht="14.7" thickBot="1" x14ac:dyDescent="0.55000000000000004">
      <c r="B4800" s="8" t="e">
        <f t="shared" si="76"/>
        <v>#N/A</v>
      </c>
      <c r="C4800" s="7"/>
      <c r="D4800" s="6"/>
      <c r="E4800" s="5"/>
      <c r="F4800" s="10"/>
    </row>
    <row r="4801" spans="2:6" ht="14.7" thickBot="1" x14ac:dyDescent="0.55000000000000004">
      <c r="B4801" s="8" t="e">
        <f t="shared" si="76"/>
        <v>#N/A</v>
      </c>
      <c r="C4801" s="7"/>
      <c r="D4801" s="6"/>
      <c r="E4801" s="5"/>
      <c r="F4801" s="10"/>
    </row>
    <row r="4802" spans="2:6" ht="14.7" thickBot="1" x14ac:dyDescent="0.55000000000000004">
      <c r="B4802" s="8" t="e">
        <f t="shared" si="76"/>
        <v>#N/A</v>
      </c>
      <c r="C4802" s="7"/>
      <c r="D4802" s="6"/>
      <c r="E4802" s="5"/>
      <c r="F4802" s="10"/>
    </row>
    <row r="4803" spans="2:6" ht="14.7" thickBot="1" x14ac:dyDescent="0.55000000000000004">
      <c r="B4803" s="8" t="e">
        <f t="shared" si="76"/>
        <v>#N/A</v>
      </c>
      <c r="C4803" s="7"/>
      <c r="D4803" s="6"/>
      <c r="E4803" s="5"/>
      <c r="F4803" s="10"/>
    </row>
    <row r="4804" spans="2:6" ht="14.7" thickBot="1" x14ac:dyDescent="0.55000000000000004">
      <c r="B4804" s="8" t="e">
        <f t="shared" si="76"/>
        <v>#N/A</v>
      </c>
      <c r="C4804" s="7"/>
      <c r="D4804" s="6"/>
      <c r="E4804" s="5"/>
      <c r="F4804" s="10"/>
    </row>
    <row r="4805" spans="2:6" ht="14.7" thickBot="1" x14ac:dyDescent="0.55000000000000004">
      <c r="B4805" s="8" t="e">
        <f t="shared" si="76"/>
        <v>#N/A</v>
      </c>
      <c r="C4805" s="7"/>
      <c r="D4805" s="6"/>
      <c r="E4805" s="5"/>
      <c r="F4805" s="10"/>
    </row>
    <row r="4806" spans="2:6" ht="14.7" thickBot="1" x14ac:dyDescent="0.55000000000000004">
      <c r="B4806" s="8" t="e">
        <f t="shared" si="76"/>
        <v>#N/A</v>
      </c>
      <c r="C4806" s="7"/>
      <c r="D4806" s="6"/>
      <c r="E4806" s="5"/>
      <c r="F4806" s="10"/>
    </row>
    <row r="4807" spans="2:6" ht="14.7" thickBot="1" x14ac:dyDescent="0.55000000000000004">
      <c r="B4807" s="8" t="e">
        <f t="shared" si="76"/>
        <v>#N/A</v>
      </c>
      <c r="C4807" s="7"/>
      <c r="D4807" s="6"/>
      <c r="E4807" s="5"/>
      <c r="F4807" s="10"/>
    </row>
    <row r="4808" spans="2:6" ht="14.7" thickBot="1" x14ac:dyDescent="0.55000000000000004">
      <c r="B4808" s="8" t="e">
        <f t="shared" si="76"/>
        <v>#N/A</v>
      </c>
      <c r="C4808" s="7"/>
      <c r="D4808" s="6"/>
      <c r="E4808" s="5"/>
      <c r="F4808" s="10"/>
    </row>
    <row r="4809" spans="2:6" ht="14.7" thickBot="1" x14ac:dyDescent="0.55000000000000004">
      <c r="B4809" s="8" t="e">
        <f t="shared" si="76"/>
        <v>#N/A</v>
      </c>
      <c r="C4809" s="7"/>
      <c r="D4809" s="6"/>
      <c r="E4809" s="5"/>
      <c r="F4809" s="10"/>
    </row>
    <row r="4810" spans="2:6" ht="14.7" thickBot="1" x14ac:dyDescent="0.55000000000000004">
      <c r="B4810" s="8" t="e">
        <f t="shared" si="76"/>
        <v>#N/A</v>
      </c>
      <c r="C4810" s="7"/>
      <c r="D4810" s="6"/>
      <c r="E4810" s="5"/>
      <c r="F4810" s="10"/>
    </row>
    <row r="4811" spans="2:6" ht="14.7" thickBot="1" x14ac:dyDescent="0.55000000000000004">
      <c r="B4811" s="8" t="e">
        <f t="shared" si="76"/>
        <v>#N/A</v>
      </c>
      <c r="C4811" s="7"/>
      <c r="D4811" s="6"/>
      <c r="E4811" s="5"/>
      <c r="F4811" s="10"/>
    </row>
    <row r="4812" spans="2:6" ht="14.7" thickBot="1" x14ac:dyDescent="0.55000000000000004">
      <c r="B4812" s="8" t="e">
        <f t="shared" si="76"/>
        <v>#N/A</v>
      </c>
      <c r="C4812" s="7"/>
      <c r="D4812" s="6"/>
      <c r="E4812" s="5"/>
      <c r="F4812" s="10"/>
    </row>
    <row r="4813" spans="2:6" ht="14.7" thickBot="1" x14ac:dyDescent="0.55000000000000004">
      <c r="B4813" s="8" t="e">
        <f t="shared" si="76"/>
        <v>#N/A</v>
      </c>
      <c r="C4813" s="7"/>
      <c r="D4813" s="6"/>
      <c r="E4813" s="5"/>
      <c r="F4813" s="10"/>
    </row>
    <row r="4814" spans="2:6" ht="14.7" thickBot="1" x14ac:dyDescent="0.55000000000000004">
      <c r="B4814" s="8" t="e">
        <f t="shared" si="76"/>
        <v>#N/A</v>
      </c>
      <c r="C4814" s="7"/>
      <c r="D4814" s="6"/>
      <c r="E4814" s="5"/>
      <c r="F4814" s="10"/>
    </row>
    <row r="4815" spans="2:6" ht="14.7" thickBot="1" x14ac:dyDescent="0.55000000000000004">
      <c r="B4815" s="8" t="e">
        <f t="shared" si="76"/>
        <v>#N/A</v>
      </c>
      <c r="C4815" s="7"/>
      <c r="D4815" s="6"/>
      <c r="E4815" s="5"/>
      <c r="F4815" s="10"/>
    </row>
    <row r="4816" spans="2:6" ht="14.7" thickBot="1" x14ac:dyDescent="0.55000000000000004">
      <c r="B4816" s="8" t="e">
        <f t="shared" si="76"/>
        <v>#N/A</v>
      </c>
      <c r="C4816" s="7"/>
      <c r="D4816" s="6"/>
      <c r="E4816" s="5"/>
      <c r="F4816" s="10"/>
    </row>
    <row r="4817" spans="2:6" ht="14.7" thickBot="1" x14ac:dyDescent="0.55000000000000004">
      <c r="B4817" s="8" t="e">
        <f t="shared" si="76"/>
        <v>#N/A</v>
      </c>
      <c r="C4817" s="7"/>
      <c r="D4817" s="6"/>
      <c r="E4817" s="5"/>
      <c r="F4817" s="10"/>
    </row>
    <row r="4818" spans="2:6" ht="14.7" thickBot="1" x14ac:dyDescent="0.55000000000000004">
      <c r="B4818" s="8" t="e">
        <f t="shared" si="76"/>
        <v>#N/A</v>
      </c>
      <c r="C4818" s="7"/>
      <c r="D4818" s="6"/>
      <c r="E4818" s="5"/>
      <c r="F4818" s="10"/>
    </row>
    <row r="4819" spans="2:6" ht="14.7" thickBot="1" x14ac:dyDescent="0.55000000000000004">
      <c r="B4819" s="8" t="e">
        <f t="shared" si="76"/>
        <v>#N/A</v>
      </c>
      <c r="C4819" s="7"/>
      <c r="D4819" s="6"/>
      <c r="E4819" s="5"/>
      <c r="F4819" s="10"/>
    </row>
    <row r="4820" spans="2:6" ht="14.7" thickBot="1" x14ac:dyDescent="0.55000000000000004">
      <c r="B4820" s="8" t="e">
        <f t="shared" si="76"/>
        <v>#N/A</v>
      </c>
      <c r="C4820" s="7"/>
      <c r="D4820" s="6"/>
      <c r="E4820" s="5"/>
      <c r="F4820" s="10"/>
    </row>
    <row r="4821" spans="2:6" ht="14.7" thickBot="1" x14ac:dyDescent="0.55000000000000004">
      <c r="B4821" s="8" t="e">
        <f t="shared" si="76"/>
        <v>#N/A</v>
      </c>
      <c r="C4821" s="7"/>
      <c r="D4821" s="6"/>
      <c r="E4821" s="5"/>
      <c r="F4821" s="10"/>
    </row>
    <row r="4822" spans="2:6" ht="14.7" thickBot="1" x14ac:dyDescent="0.55000000000000004">
      <c r="B4822" s="8" t="e">
        <f t="shared" si="76"/>
        <v>#N/A</v>
      </c>
      <c r="C4822" s="7"/>
      <c r="D4822" s="6"/>
      <c r="E4822" s="5"/>
      <c r="F4822" s="10"/>
    </row>
    <row r="4823" spans="2:6" ht="14.7" thickBot="1" x14ac:dyDescent="0.55000000000000004">
      <c r="B4823" s="8" t="e">
        <f t="shared" si="76"/>
        <v>#N/A</v>
      </c>
      <c r="C4823" s="7"/>
      <c r="D4823" s="6"/>
      <c r="E4823" s="5"/>
      <c r="F4823" s="10"/>
    </row>
    <row r="4824" spans="2:6" ht="14.7" thickBot="1" x14ac:dyDescent="0.55000000000000004">
      <c r="B4824" s="8" t="e">
        <f t="shared" si="76"/>
        <v>#N/A</v>
      </c>
      <c r="C4824" s="7"/>
      <c r="D4824" s="6"/>
      <c r="E4824" s="5"/>
      <c r="F4824" s="10"/>
    </row>
    <row r="4825" spans="2:6" ht="14.7" thickBot="1" x14ac:dyDescent="0.55000000000000004">
      <c r="B4825" s="8" t="e">
        <f t="shared" si="76"/>
        <v>#N/A</v>
      </c>
      <c r="C4825" s="7"/>
      <c r="D4825" s="6"/>
      <c r="E4825" s="5"/>
      <c r="F4825" s="10"/>
    </row>
    <row r="4826" spans="2:6" ht="14.7" thickBot="1" x14ac:dyDescent="0.55000000000000004">
      <c r="B4826" s="8" t="e">
        <f t="shared" si="76"/>
        <v>#N/A</v>
      </c>
      <c r="C4826" s="7"/>
      <c r="D4826" s="6"/>
      <c r="E4826" s="5"/>
      <c r="F4826" s="10"/>
    </row>
    <row r="4827" spans="2:6" ht="14.7" thickBot="1" x14ac:dyDescent="0.55000000000000004">
      <c r="B4827" s="8" t="e">
        <f t="shared" si="76"/>
        <v>#N/A</v>
      </c>
      <c r="C4827" s="7"/>
      <c r="D4827" s="6"/>
      <c r="E4827" s="5"/>
      <c r="F4827" s="10"/>
    </row>
    <row r="4828" spans="2:6" ht="14.7" thickBot="1" x14ac:dyDescent="0.55000000000000004">
      <c r="B4828" s="8" t="e">
        <f t="shared" si="76"/>
        <v>#N/A</v>
      </c>
      <c r="C4828" s="7"/>
      <c r="D4828" s="6"/>
      <c r="E4828" s="5"/>
      <c r="F4828" s="10"/>
    </row>
    <row r="4829" spans="2:6" ht="14.7" thickBot="1" x14ac:dyDescent="0.55000000000000004">
      <c r="B4829" s="8" t="e">
        <f t="shared" si="76"/>
        <v>#N/A</v>
      </c>
      <c r="C4829" s="7"/>
      <c r="D4829" s="6"/>
      <c r="E4829" s="5"/>
      <c r="F4829" s="10"/>
    </row>
    <row r="4830" spans="2:6" ht="14.7" thickBot="1" x14ac:dyDescent="0.55000000000000004">
      <c r="B4830" s="8" t="e">
        <f t="shared" si="76"/>
        <v>#N/A</v>
      </c>
      <c r="C4830" s="7"/>
      <c r="D4830" s="6"/>
      <c r="E4830" s="5"/>
      <c r="F4830" s="10"/>
    </row>
    <row r="4831" spans="2:6" ht="14.7" thickBot="1" x14ac:dyDescent="0.55000000000000004">
      <c r="B4831" s="8" t="e">
        <f t="shared" si="76"/>
        <v>#N/A</v>
      </c>
      <c r="C4831" s="7"/>
      <c r="D4831" s="6"/>
      <c r="E4831" s="5"/>
      <c r="F4831" s="10"/>
    </row>
    <row r="4832" spans="2:6" ht="14.7" thickBot="1" x14ac:dyDescent="0.55000000000000004">
      <c r="B4832" s="8" t="e">
        <f t="shared" si="76"/>
        <v>#N/A</v>
      </c>
      <c r="C4832" s="7"/>
      <c r="D4832" s="6"/>
      <c r="E4832" s="5"/>
      <c r="F4832" s="10"/>
    </row>
    <row r="4833" spans="2:6" ht="14.7" thickBot="1" x14ac:dyDescent="0.55000000000000004">
      <c r="B4833" s="8" t="e">
        <f t="shared" si="76"/>
        <v>#N/A</v>
      </c>
      <c r="C4833" s="7"/>
      <c r="D4833" s="6"/>
      <c r="E4833" s="5"/>
      <c r="F4833" s="10"/>
    </row>
    <row r="4834" spans="2:6" ht="14.7" thickBot="1" x14ac:dyDescent="0.55000000000000004">
      <c r="B4834" s="8" t="e">
        <f t="shared" si="76"/>
        <v>#N/A</v>
      </c>
      <c r="C4834" s="7"/>
      <c r="D4834" s="6"/>
      <c r="E4834" s="5"/>
      <c r="F4834" s="10"/>
    </row>
    <row r="4835" spans="2:6" ht="14.7" thickBot="1" x14ac:dyDescent="0.55000000000000004">
      <c r="B4835" s="8" t="e">
        <f t="shared" si="76"/>
        <v>#N/A</v>
      </c>
      <c r="C4835" s="7"/>
      <c r="D4835" s="6"/>
      <c r="E4835" s="5"/>
      <c r="F4835" s="10"/>
    </row>
    <row r="4836" spans="2:6" ht="14.7" thickBot="1" x14ac:dyDescent="0.55000000000000004">
      <c r="B4836" s="8" t="e">
        <f t="shared" si="76"/>
        <v>#N/A</v>
      </c>
      <c r="C4836" s="7"/>
      <c r="D4836" s="6"/>
      <c r="E4836" s="5"/>
      <c r="F4836" s="10"/>
    </row>
    <row r="4837" spans="2:6" ht="14.7" thickBot="1" x14ac:dyDescent="0.55000000000000004">
      <c r="B4837" s="8" t="e">
        <f t="shared" si="76"/>
        <v>#N/A</v>
      </c>
      <c r="C4837" s="7"/>
      <c r="D4837" s="6"/>
      <c r="E4837" s="5"/>
      <c r="F4837" s="10"/>
    </row>
    <row r="4838" spans="2:6" ht="14.7" thickBot="1" x14ac:dyDescent="0.55000000000000004">
      <c r="B4838" s="8" t="e">
        <f t="shared" si="76"/>
        <v>#N/A</v>
      </c>
      <c r="C4838" s="7"/>
      <c r="D4838" s="6"/>
      <c r="E4838" s="5"/>
      <c r="F4838" s="10"/>
    </row>
    <row r="4839" spans="2:6" ht="14.7" thickBot="1" x14ac:dyDescent="0.55000000000000004">
      <c r="B4839" s="8" t="e">
        <f t="shared" si="76"/>
        <v>#N/A</v>
      </c>
      <c r="C4839" s="7"/>
      <c r="D4839" s="6"/>
      <c r="E4839" s="5"/>
      <c r="F4839" s="10"/>
    </row>
    <row r="4840" spans="2:6" ht="14.7" thickBot="1" x14ac:dyDescent="0.55000000000000004">
      <c r="B4840" s="8" t="e">
        <f t="shared" si="76"/>
        <v>#N/A</v>
      </c>
      <c r="C4840" s="7"/>
      <c r="D4840" s="6"/>
      <c r="E4840" s="5"/>
      <c r="F4840" s="10"/>
    </row>
    <row r="4841" spans="2:6" ht="14.7" thickBot="1" x14ac:dyDescent="0.55000000000000004">
      <c r="B4841" s="8" t="e">
        <f t="shared" si="76"/>
        <v>#N/A</v>
      </c>
      <c r="C4841" s="7"/>
      <c r="D4841" s="6"/>
      <c r="E4841" s="5"/>
      <c r="F4841" s="10"/>
    </row>
    <row r="4842" spans="2:6" ht="14.7" thickBot="1" x14ac:dyDescent="0.55000000000000004">
      <c r="B4842" s="8" t="e">
        <f t="shared" si="76"/>
        <v>#N/A</v>
      </c>
      <c r="C4842" s="7"/>
      <c r="D4842" s="6"/>
      <c r="E4842" s="5"/>
      <c r="F4842" s="10"/>
    </row>
    <row r="4843" spans="2:6" ht="14.7" thickBot="1" x14ac:dyDescent="0.55000000000000004">
      <c r="B4843" s="8" t="e">
        <f t="shared" si="76"/>
        <v>#N/A</v>
      </c>
      <c r="C4843" s="7"/>
      <c r="D4843" s="6"/>
      <c r="E4843" s="5"/>
      <c r="F4843" s="10"/>
    </row>
    <row r="4844" spans="2:6" ht="14.7" thickBot="1" x14ac:dyDescent="0.55000000000000004">
      <c r="B4844" s="8" t="e">
        <f t="shared" si="76"/>
        <v>#N/A</v>
      </c>
      <c r="C4844" s="7"/>
      <c r="D4844" s="6"/>
      <c r="E4844" s="5"/>
      <c r="F4844" s="10"/>
    </row>
    <row r="4845" spans="2:6" ht="14.7" thickBot="1" x14ac:dyDescent="0.55000000000000004">
      <c r="B4845" s="8" t="e">
        <f t="shared" si="76"/>
        <v>#N/A</v>
      </c>
      <c r="C4845" s="7"/>
      <c r="D4845" s="6"/>
      <c r="E4845" s="5"/>
      <c r="F4845" s="10"/>
    </row>
    <row r="4846" spans="2:6" ht="14.7" thickBot="1" x14ac:dyDescent="0.55000000000000004">
      <c r="B4846" s="8" t="e">
        <f t="shared" si="76"/>
        <v>#N/A</v>
      </c>
      <c r="C4846" s="7"/>
      <c r="D4846" s="6"/>
      <c r="E4846" s="5"/>
      <c r="F4846" s="10"/>
    </row>
    <row r="4847" spans="2:6" ht="14.7" thickBot="1" x14ac:dyDescent="0.55000000000000004">
      <c r="B4847" s="8" t="e">
        <f t="shared" si="76"/>
        <v>#N/A</v>
      </c>
      <c r="C4847" s="7"/>
      <c r="D4847" s="6"/>
      <c r="E4847" s="5"/>
      <c r="F4847" s="10"/>
    </row>
    <row r="4848" spans="2:6" ht="14.7" thickBot="1" x14ac:dyDescent="0.55000000000000004">
      <c r="B4848" s="8" t="e">
        <f t="shared" si="76"/>
        <v>#N/A</v>
      </c>
      <c r="C4848" s="7"/>
      <c r="D4848" s="6"/>
      <c r="E4848" s="5"/>
      <c r="F4848" s="10"/>
    </row>
    <row r="4849" spans="2:6" ht="14.7" thickBot="1" x14ac:dyDescent="0.55000000000000004">
      <c r="B4849" s="8" t="e">
        <f t="shared" si="76"/>
        <v>#N/A</v>
      </c>
      <c r="C4849" s="7"/>
      <c r="D4849" s="6"/>
      <c r="E4849" s="5"/>
      <c r="F4849" s="10"/>
    </row>
    <row r="4850" spans="2:6" ht="14.7" thickBot="1" x14ac:dyDescent="0.55000000000000004">
      <c r="B4850" s="8" t="e">
        <f t="shared" si="76"/>
        <v>#N/A</v>
      </c>
      <c r="C4850" s="7"/>
      <c r="D4850" s="6"/>
      <c r="E4850" s="5"/>
      <c r="F4850" s="10"/>
    </row>
    <row r="4851" spans="2:6" ht="14.7" thickBot="1" x14ac:dyDescent="0.55000000000000004">
      <c r="B4851" s="8" t="e">
        <f t="shared" ref="B4851:B4914" si="77">IF(ISBLANK(D4851),NA(),B4850+1)</f>
        <v>#N/A</v>
      </c>
      <c r="C4851" s="7"/>
      <c r="D4851" s="6"/>
      <c r="E4851" s="5"/>
      <c r="F4851" s="10"/>
    </row>
    <row r="4852" spans="2:6" ht="14.7" thickBot="1" x14ac:dyDescent="0.55000000000000004">
      <c r="B4852" s="8" t="e">
        <f t="shared" si="77"/>
        <v>#N/A</v>
      </c>
      <c r="C4852" s="7"/>
      <c r="D4852" s="6"/>
      <c r="E4852" s="5"/>
      <c r="F4852" s="10"/>
    </row>
    <row r="4853" spans="2:6" ht="14.7" thickBot="1" x14ac:dyDescent="0.55000000000000004">
      <c r="B4853" s="8" t="e">
        <f t="shared" si="77"/>
        <v>#N/A</v>
      </c>
      <c r="C4853" s="7"/>
      <c r="D4853" s="6"/>
      <c r="E4853" s="5"/>
      <c r="F4853" s="10"/>
    </row>
    <row r="4854" spans="2:6" ht="14.7" thickBot="1" x14ac:dyDescent="0.55000000000000004">
      <c r="B4854" s="8" t="e">
        <f t="shared" si="77"/>
        <v>#N/A</v>
      </c>
      <c r="C4854" s="7"/>
      <c r="D4854" s="6"/>
      <c r="E4854" s="5"/>
      <c r="F4854" s="10"/>
    </row>
    <row r="4855" spans="2:6" ht="14.7" thickBot="1" x14ac:dyDescent="0.55000000000000004">
      <c r="B4855" s="8" t="e">
        <f t="shared" si="77"/>
        <v>#N/A</v>
      </c>
      <c r="C4855" s="7"/>
      <c r="D4855" s="6"/>
      <c r="E4855" s="5"/>
      <c r="F4855" s="10"/>
    </row>
    <row r="4856" spans="2:6" ht="14.7" thickBot="1" x14ac:dyDescent="0.55000000000000004">
      <c r="B4856" s="8" t="e">
        <f t="shared" si="77"/>
        <v>#N/A</v>
      </c>
      <c r="C4856" s="7"/>
      <c r="D4856" s="6"/>
      <c r="E4856" s="5"/>
      <c r="F4856" s="10"/>
    </row>
    <row r="4857" spans="2:6" ht="14.7" thickBot="1" x14ac:dyDescent="0.55000000000000004">
      <c r="B4857" s="8" t="e">
        <f t="shared" si="77"/>
        <v>#N/A</v>
      </c>
      <c r="C4857" s="7"/>
      <c r="D4857" s="6"/>
      <c r="E4857" s="5"/>
      <c r="F4857" s="10"/>
    </row>
    <row r="4858" spans="2:6" ht="14.7" thickBot="1" x14ac:dyDescent="0.55000000000000004">
      <c r="B4858" s="8" t="e">
        <f t="shared" si="77"/>
        <v>#N/A</v>
      </c>
      <c r="C4858" s="7"/>
      <c r="D4858" s="6"/>
      <c r="E4858" s="5"/>
      <c r="F4858" s="10"/>
    </row>
    <row r="4859" spans="2:6" ht="14.7" thickBot="1" x14ac:dyDescent="0.55000000000000004">
      <c r="B4859" s="8" t="e">
        <f t="shared" si="77"/>
        <v>#N/A</v>
      </c>
      <c r="C4859" s="7"/>
      <c r="D4859" s="6"/>
      <c r="E4859" s="5"/>
      <c r="F4859" s="10"/>
    </row>
    <row r="4860" spans="2:6" ht="14.7" thickBot="1" x14ac:dyDescent="0.55000000000000004">
      <c r="B4860" s="8" t="e">
        <f t="shared" si="77"/>
        <v>#N/A</v>
      </c>
      <c r="C4860" s="7"/>
      <c r="D4860" s="6"/>
      <c r="E4860" s="5"/>
      <c r="F4860" s="10"/>
    </row>
    <row r="4861" spans="2:6" ht="14.7" thickBot="1" x14ac:dyDescent="0.55000000000000004">
      <c r="B4861" s="8" t="e">
        <f t="shared" si="77"/>
        <v>#N/A</v>
      </c>
      <c r="C4861" s="7"/>
      <c r="D4861" s="6"/>
      <c r="E4861" s="5"/>
      <c r="F4861" s="10"/>
    </row>
    <row r="4862" spans="2:6" ht="14.7" thickBot="1" x14ac:dyDescent="0.55000000000000004">
      <c r="B4862" s="8" t="e">
        <f t="shared" si="77"/>
        <v>#N/A</v>
      </c>
      <c r="C4862" s="7"/>
      <c r="D4862" s="6"/>
      <c r="E4862" s="5"/>
      <c r="F4862" s="10"/>
    </row>
    <row r="4863" spans="2:6" ht="14.7" thickBot="1" x14ac:dyDescent="0.55000000000000004">
      <c r="B4863" s="8" t="e">
        <f t="shared" si="77"/>
        <v>#N/A</v>
      </c>
      <c r="C4863" s="7"/>
      <c r="D4863" s="6"/>
      <c r="E4863" s="5"/>
      <c r="F4863" s="10"/>
    </row>
    <row r="4864" spans="2:6" ht="14.7" thickBot="1" x14ac:dyDescent="0.55000000000000004">
      <c r="B4864" s="8" t="e">
        <f t="shared" si="77"/>
        <v>#N/A</v>
      </c>
      <c r="C4864" s="7"/>
      <c r="D4864" s="6"/>
      <c r="E4864" s="5"/>
      <c r="F4864" s="10"/>
    </row>
    <row r="4865" spans="2:6" ht="14.7" thickBot="1" x14ac:dyDescent="0.55000000000000004">
      <c r="B4865" s="8" t="e">
        <f t="shared" si="77"/>
        <v>#N/A</v>
      </c>
      <c r="C4865" s="7"/>
      <c r="D4865" s="6"/>
      <c r="E4865" s="5"/>
      <c r="F4865" s="10"/>
    </row>
    <row r="4866" spans="2:6" ht="14.7" thickBot="1" x14ac:dyDescent="0.55000000000000004">
      <c r="B4866" s="8" t="e">
        <f t="shared" si="77"/>
        <v>#N/A</v>
      </c>
      <c r="C4866" s="7"/>
      <c r="D4866" s="6"/>
      <c r="E4866" s="5"/>
      <c r="F4866" s="10"/>
    </row>
    <row r="4867" spans="2:6" ht="14.7" thickBot="1" x14ac:dyDescent="0.55000000000000004">
      <c r="B4867" s="8" t="e">
        <f t="shared" si="77"/>
        <v>#N/A</v>
      </c>
      <c r="C4867" s="7"/>
      <c r="D4867" s="6"/>
      <c r="E4867" s="5"/>
      <c r="F4867" s="10"/>
    </row>
    <row r="4868" spans="2:6" ht="14.7" thickBot="1" x14ac:dyDescent="0.55000000000000004">
      <c r="B4868" s="8" t="e">
        <f t="shared" si="77"/>
        <v>#N/A</v>
      </c>
      <c r="C4868" s="7"/>
      <c r="D4868" s="6"/>
      <c r="E4868" s="5"/>
      <c r="F4868" s="10"/>
    </row>
    <row r="4869" spans="2:6" ht="14.7" thickBot="1" x14ac:dyDescent="0.55000000000000004">
      <c r="B4869" s="8" t="e">
        <f t="shared" si="77"/>
        <v>#N/A</v>
      </c>
      <c r="C4869" s="7"/>
      <c r="D4869" s="6"/>
      <c r="E4869" s="5"/>
      <c r="F4869" s="10"/>
    </row>
    <row r="4870" spans="2:6" ht="14.7" thickBot="1" x14ac:dyDescent="0.55000000000000004">
      <c r="B4870" s="8" t="e">
        <f t="shared" si="77"/>
        <v>#N/A</v>
      </c>
      <c r="C4870" s="7"/>
      <c r="D4870" s="6"/>
      <c r="E4870" s="5"/>
      <c r="F4870" s="10"/>
    </row>
    <row r="4871" spans="2:6" ht="14.7" thickBot="1" x14ac:dyDescent="0.55000000000000004">
      <c r="B4871" s="8" t="e">
        <f t="shared" si="77"/>
        <v>#N/A</v>
      </c>
      <c r="C4871" s="7"/>
      <c r="D4871" s="6"/>
      <c r="E4871" s="5"/>
      <c r="F4871" s="10"/>
    </row>
    <row r="4872" spans="2:6" ht="14.7" thickBot="1" x14ac:dyDescent="0.55000000000000004">
      <c r="B4872" s="8" t="e">
        <f t="shared" si="77"/>
        <v>#N/A</v>
      </c>
      <c r="C4872" s="7"/>
      <c r="D4872" s="6"/>
      <c r="E4872" s="5"/>
      <c r="F4872" s="10"/>
    </row>
    <row r="4873" spans="2:6" ht="14.7" thickBot="1" x14ac:dyDescent="0.55000000000000004">
      <c r="B4873" s="8" t="e">
        <f t="shared" si="77"/>
        <v>#N/A</v>
      </c>
      <c r="C4873" s="7"/>
      <c r="D4873" s="6"/>
      <c r="E4873" s="5"/>
      <c r="F4873" s="10"/>
    </row>
    <row r="4874" spans="2:6" ht="14.7" thickBot="1" x14ac:dyDescent="0.55000000000000004">
      <c r="B4874" s="8" t="e">
        <f t="shared" si="77"/>
        <v>#N/A</v>
      </c>
      <c r="C4874" s="7"/>
      <c r="D4874" s="6"/>
      <c r="E4874" s="5"/>
      <c r="F4874" s="10"/>
    </row>
    <row r="4875" spans="2:6" ht="14.7" thickBot="1" x14ac:dyDescent="0.55000000000000004">
      <c r="B4875" s="8" t="e">
        <f t="shared" si="77"/>
        <v>#N/A</v>
      </c>
      <c r="C4875" s="7"/>
      <c r="D4875" s="6"/>
      <c r="E4875" s="5"/>
      <c r="F4875" s="10"/>
    </row>
    <row r="4876" spans="2:6" ht="14.7" thickBot="1" x14ac:dyDescent="0.55000000000000004">
      <c r="B4876" s="8" t="e">
        <f t="shared" si="77"/>
        <v>#N/A</v>
      </c>
      <c r="C4876" s="7"/>
      <c r="D4876" s="6"/>
      <c r="E4876" s="5"/>
      <c r="F4876" s="10"/>
    </row>
    <row r="4877" spans="2:6" ht="14.7" thickBot="1" x14ac:dyDescent="0.55000000000000004">
      <c r="B4877" s="8" t="e">
        <f t="shared" si="77"/>
        <v>#N/A</v>
      </c>
      <c r="C4877" s="7"/>
      <c r="D4877" s="6"/>
      <c r="E4877" s="5"/>
      <c r="F4877" s="10"/>
    </row>
    <row r="4878" spans="2:6" ht="14.7" thickBot="1" x14ac:dyDescent="0.55000000000000004">
      <c r="B4878" s="8" t="e">
        <f t="shared" si="77"/>
        <v>#N/A</v>
      </c>
      <c r="C4878" s="7"/>
      <c r="D4878" s="6"/>
      <c r="E4878" s="5"/>
      <c r="F4878" s="10"/>
    </row>
    <row r="4879" spans="2:6" ht="14.7" thickBot="1" x14ac:dyDescent="0.55000000000000004">
      <c r="B4879" s="8" t="e">
        <f t="shared" si="77"/>
        <v>#N/A</v>
      </c>
      <c r="C4879" s="7"/>
      <c r="D4879" s="6"/>
      <c r="E4879" s="5"/>
      <c r="F4879" s="10"/>
    </row>
    <row r="4880" spans="2:6" ht="14.7" thickBot="1" x14ac:dyDescent="0.55000000000000004">
      <c r="B4880" s="8" t="e">
        <f t="shared" si="77"/>
        <v>#N/A</v>
      </c>
      <c r="C4880" s="7"/>
      <c r="D4880" s="6"/>
      <c r="E4880" s="5"/>
      <c r="F4880" s="10"/>
    </row>
    <row r="4881" spans="2:6" ht="14.7" thickBot="1" x14ac:dyDescent="0.55000000000000004">
      <c r="B4881" s="8" t="e">
        <f t="shared" si="77"/>
        <v>#N/A</v>
      </c>
      <c r="C4881" s="7"/>
      <c r="D4881" s="6"/>
      <c r="E4881" s="5"/>
      <c r="F4881" s="10"/>
    </row>
    <row r="4882" spans="2:6" ht="14.7" thickBot="1" x14ac:dyDescent="0.55000000000000004">
      <c r="B4882" s="8" t="e">
        <f t="shared" si="77"/>
        <v>#N/A</v>
      </c>
      <c r="C4882" s="7"/>
      <c r="D4882" s="6"/>
      <c r="E4882" s="5"/>
      <c r="F4882" s="10"/>
    </row>
    <row r="4883" spans="2:6" ht="14.7" thickBot="1" x14ac:dyDescent="0.55000000000000004">
      <c r="B4883" s="8" t="e">
        <f t="shared" si="77"/>
        <v>#N/A</v>
      </c>
      <c r="C4883" s="7"/>
      <c r="D4883" s="6"/>
      <c r="E4883" s="5"/>
      <c r="F4883" s="10"/>
    </row>
    <row r="4884" spans="2:6" ht="14.7" thickBot="1" x14ac:dyDescent="0.55000000000000004">
      <c r="B4884" s="8" t="e">
        <f t="shared" si="77"/>
        <v>#N/A</v>
      </c>
      <c r="C4884" s="7"/>
      <c r="D4884" s="6"/>
      <c r="E4884" s="5"/>
      <c r="F4884" s="10"/>
    </row>
    <row r="4885" spans="2:6" ht="14.7" thickBot="1" x14ac:dyDescent="0.55000000000000004">
      <c r="B4885" s="8" t="e">
        <f t="shared" si="77"/>
        <v>#N/A</v>
      </c>
      <c r="C4885" s="7"/>
      <c r="D4885" s="6"/>
      <c r="E4885" s="5"/>
      <c r="F4885" s="10"/>
    </row>
    <row r="4886" spans="2:6" ht="14.7" thickBot="1" x14ac:dyDescent="0.55000000000000004">
      <c r="B4886" s="8" t="e">
        <f t="shared" si="77"/>
        <v>#N/A</v>
      </c>
      <c r="C4886" s="7"/>
      <c r="D4886" s="6"/>
      <c r="E4886" s="5"/>
      <c r="F4886" s="10"/>
    </row>
    <row r="4887" spans="2:6" ht="14.7" thickBot="1" x14ac:dyDescent="0.55000000000000004">
      <c r="B4887" s="8" t="e">
        <f t="shared" si="77"/>
        <v>#N/A</v>
      </c>
      <c r="C4887" s="7"/>
      <c r="D4887" s="6"/>
      <c r="E4887" s="5"/>
      <c r="F4887" s="10"/>
    </row>
    <row r="4888" spans="2:6" ht="14.7" thickBot="1" x14ac:dyDescent="0.55000000000000004">
      <c r="B4888" s="8" t="e">
        <f t="shared" si="77"/>
        <v>#N/A</v>
      </c>
      <c r="C4888" s="7"/>
      <c r="D4888" s="6"/>
      <c r="E4888" s="5"/>
      <c r="F4888" s="10"/>
    </row>
    <row r="4889" spans="2:6" ht="14.7" thickBot="1" x14ac:dyDescent="0.55000000000000004">
      <c r="B4889" s="8" t="e">
        <f t="shared" si="77"/>
        <v>#N/A</v>
      </c>
      <c r="C4889" s="7"/>
      <c r="D4889" s="6"/>
      <c r="E4889" s="5"/>
      <c r="F4889" s="10"/>
    </row>
    <row r="4890" spans="2:6" ht="14.7" thickBot="1" x14ac:dyDescent="0.55000000000000004">
      <c r="B4890" s="8" t="e">
        <f t="shared" si="77"/>
        <v>#N/A</v>
      </c>
      <c r="C4890" s="7"/>
      <c r="D4890" s="6"/>
      <c r="E4890" s="5"/>
      <c r="F4890" s="10"/>
    </row>
    <row r="4891" spans="2:6" ht="14.7" thickBot="1" x14ac:dyDescent="0.55000000000000004">
      <c r="B4891" s="8" t="e">
        <f t="shared" si="77"/>
        <v>#N/A</v>
      </c>
      <c r="C4891" s="7"/>
      <c r="D4891" s="6"/>
      <c r="E4891" s="5"/>
      <c r="F4891" s="10"/>
    </row>
    <row r="4892" spans="2:6" ht="14.7" thickBot="1" x14ac:dyDescent="0.55000000000000004">
      <c r="B4892" s="8" t="e">
        <f t="shared" si="77"/>
        <v>#N/A</v>
      </c>
      <c r="C4892" s="7"/>
      <c r="D4892" s="6"/>
      <c r="E4892" s="5"/>
      <c r="F4892" s="10"/>
    </row>
    <row r="4893" spans="2:6" ht="14.7" thickBot="1" x14ac:dyDescent="0.55000000000000004">
      <c r="B4893" s="8" t="e">
        <f t="shared" si="77"/>
        <v>#N/A</v>
      </c>
      <c r="C4893" s="7"/>
      <c r="D4893" s="6"/>
      <c r="E4893" s="5"/>
      <c r="F4893" s="10"/>
    </row>
    <row r="4894" spans="2:6" ht="14.7" thickBot="1" x14ac:dyDescent="0.55000000000000004">
      <c r="B4894" s="8" t="e">
        <f t="shared" si="77"/>
        <v>#N/A</v>
      </c>
      <c r="C4894" s="7"/>
      <c r="D4894" s="6"/>
      <c r="E4894" s="5"/>
      <c r="F4894" s="10"/>
    </row>
    <row r="4895" spans="2:6" ht="14.7" thickBot="1" x14ac:dyDescent="0.55000000000000004">
      <c r="B4895" s="8" t="e">
        <f t="shared" si="77"/>
        <v>#N/A</v>
      </c>
      <c r="C4895" s="7"/>
      <c r="D4895" s="6"/>
      <c r="E4895" s="5"/>
      <c r="F4895" s="10"/>
    </row>
    <row r="4896" spans="2:6" ht="14.7" thickBot="1" x14ac:dyDescent="0.55000000000000004">
      <c r="B4896" s="8" t="e">
        <f t="shared" si="77"/>
        <v>#N/A</v>
      </c>
      <c r="C4896" s="7"/>
      <c r="D4896" s="6"/>
      <c r="E4896" s="5"/>
      <c r="F4896" s="10"/>
    </row>
    <row r="4897" spans="2:6" ht="14.7" thickBot="1" x14ac:dyDescent="0.55000000000000004">
      <c r="B4897" s="8" t="e">
        <f t="shared" si="77"/>
        <v>#N/A</v>
      </c>
      <c r="C4897" s="7"/>
      <c r="D4897" s="6"/>
      <c r="E4897" s="5"/>
      <c r="F4897" s="10"/>
    </row>
    <row r="4898" spans="2:6" ht="14.7" thickBot="1" x14ac:dyDescent="0.55000000000000004">
      <c r="B4898" s="8" t="e">
        <f t="shared" si="77"/>
        <v>#N/A</v>
      </c>
      <c r="C4898" s="7"/>
      <c r="D4898" s="6"/>
      <c r="E4898" s="5"/>
      <c r="F4898" s="10"/>
    </row>
    <row r="4899" spans="2:6" ht="14.7" thickBot="1" x14ac:dyDescent="0.55000000000000004">
      <c r="B4899" s="8" t="e">
        <f t="shared" si="77"/>
        <v>#N/A</v>
      </c>
      <c r="C4899" s="7"/>
      <c r="D4899" s="6"/>
      <c r="E4899" s="5"/>
      <c r="F4899" s="10"/>
    </row>
    <row r="4900" spans="2:6" ht="14.7" thickBot="1" x14ac:dyDescent="0.55000000000000004">
      <c r="B4900" s="8" t="e">
        <f t="shared" si="77"/>
        <v>#N/A</v>
      </c>
      <c r="C4900" s="7"/>
      <c r="D4900" s="6"/>
      <c r="E4900" s="5"/>
      <c r="F4900" s="10"/>
    </row>
    <row r="4901" spans="2:6" ht="14.7" thickBot="1" x14ac:dyDescent="0.55000000000000004">
      <c r="B4901" s="8" t="e">
        <f t="shared" si="77"/>
        <v>#N/A</v>
      </c>
      <c r="C4901" s="7"/>
      <c r="D4901" s="6"/>
      <c r="E4901" s="5"/>
      <c r="F4901" s="10"/>
    </row>
    <row r="4902" spans="2:6" ht="14.7" thickBot="1" x14ac:dyDescent="0.55000000000000004">
      <c r="B4902" s="8" t="e">
        <f t="shared" si="77"/>
        <v>#N/A</v>
      </c>
      <c r="C4902" s="7"/>
      <c r="D4902" s="6"/>
      <c r="E4902" s="5"/>
      <c r="F4902" s="10"/>
    </row>
    <row r="4903" spans="2:6" ht="14.7" thickBot="1" x14ac:dyDescent="0.55000000000000004">
      <c r="B4903" s="8" t="e">
        <f t="shared" si="77"/>
        <v>#N/A</v>
      </c>
      <c r="C4903" s="7"/>
      <c r="D4903" s="6"/>
      <c r="E4903" s="5"/>
      <c r="F4903" s="10"/>
    </row>
    <row r="4904" spans="2:6" ht="14.7" thickBot="1" x14ac:dyDescent="0.55000000000000004">
      <c r="B4904" s="8" t="e">
        <f t="shared" si="77"/>
        <v>#N/A</v>
      </c>
      <c r="C4904" s="7"/>
      <c r="D4904" s="6"/>
      <c r="E4904" s="5"/>
      <c r="F4904" s="10"/>
    </row>
    <row r="4905" spans="2:6" ht="14.7" thickBot="1" x14ac:dyDescent="0.55000000000000004">
      <c r="B4905" s="8" t="e">
        <f t="shared" si="77"/>
        <v>#N/A</v>
      </c>
      <c r="C4905" s="7"/>
      <c r="D4905" s="6"/>
      <c r="E4905" s="5"/>
      <c r="F4905" s="10"/>
    </row>
    <row r="4906" spans="2:6" ht="14.7" thickBot="1" x14ac:dyDescent="0.55000000000000004">
      <c r="B4906" s="8" t="e">
        <f t="shared" si="77"/>
        <v>#N/A</v>
      </c>
      <c r="C4906" s="7"/>
      <c r="D4906" s="6"/>
      <c r="E4906" s="5"/>
      <c r="F4906" s="10"/>
    </row>
    <row r="4907" spans="2:6" ht="14.7" thickBot="1" x14ac:dyDescent="0.55000000000000004">
      <c r="B4907" s="8" t="e">
        <f t="shared" si="77"/>
        <v>#N/A</v>
      </c>
      <c r="C4907" s="7"/>
      <c r="D4907" s="6"/>
      <c r="E4907" s="5"/>
      <c r="F4907" s="10"/>
    </row>
    <row r="4908" spans="2:6" ht="14.7" thickBot="1" x14ac:dyDescent="0.55000000000000004">
      <c r="B4908" s="8" t="e">
        <f t="shared" si="77"/>
        <v>#N/A</v>
      </c>
      <c r="C4908" s="7"/>
      <c r="D4908" s="6"/>
      <c r="E4908" s="5"/>
      <c r="F4908" s="10"/>
    </row>
    <row r="4909" spans="2:6" ht="14.7" thickBot="1" x14ac:dyDescent="0.55000000000000004">
      <c r="B4909" s="8" t="e">
        <f t="shared" si="77"/>
        <v>#N/A</v>
      </c>
      <c r="C4909" s="7"/>
      <c r="D4909" s="6"/>
      <c r="E4909" s="5"/>
      <c r="F4909" s="10"/>
    </row>
    <row r="4910" spans="2:6" ht="14.7" thickBot="1" x14ac:dyDescent="0.55000000000000004">
      <c r="B4910" s="8" t="e">
        <f t="shared" si="77"/>
        <v>#N/A</v>
      </c>
      <c r="C4910" s="7"/>
      <c r="D4910" s="6"/>
      <c r="E4910" s="5"/>
      <c r="F4910" s="10"/>
    </row>
    <row r="4911" spans="2:6" ht="14.7" thickBot="1" x14ac:dyDescent="0.55000000000000004">
      <c r="B4911" s="8" t="e">
        <f t="shared" si="77"/>
        <v>#N/A</v>
      </c>
      <c r="C4911" s="7"/>
      <c r="D4911" s="6"/>
      <c r="E4911" s="5"/>
      <c r="F4911" s="10"/>
    </row>
    <row r="4912" spans="2:6" ht="14.7" thickBot="1" x14ac:dyDescent="0.55000000000000004">
      <c r="B4912" s="8" t="e">
        <f t="shared" si="77"/>
        <v>#N/A</v>
      </c>
      <c r="C4912" s="7"/>
      <c r="D4912" s="6"/>
      <c r="E4912" s="5"/>
      <c r="F4912" s="10"/>
    </row>
    <row r="4913" spans="2:6" ht="14.7" thickBot="1" x14ac:dyDescent="0.55000000000000004">
      <c r="B4913" s="8" t="e">
        <f t="shared" si="77"/>
        <v>#N/A</v>
      </c>
      <c r="C4913" s="7"/>
      <c r="D4913" s="6"/>
      <c r="E4913" s="5"/>
      <c r="F4913" s="10"/>
    </row>
    <row r="4914" spans="2:6" ht="14.7" thickBot="1" x14ac:dyDescent="0.55000000000000004">
      <c r="B4914" s="8" t="e">
        <f t="shared" si="77"/>
        <v>#N/A</v>
      </c>
      <c r="C4914" s="7"/>
      <c r="D4914" s="6"/>
      <c r="E4914" s="5"/>
      <c r="F4914" s="10"/>
    </row>
    <row r="4915" spans="2:6" ht="14.7" thickBot="1" x14ac:dyDescent="0.55000000000000004">
      <c r="B4915" s="8" t="e">
        <f t="shared" ref="B4915:B4978" si="78">IF(ISBLANK(D4915),NA(),B4914+1)</f>
        <v>#N/A</v>
      </c>
      <c r="C4915" s="7"/>
      <c r="D4915" s="6"/>
      <c r="E4915" s="5"/>
      <c r="F4915" s="10"/>
    </row>
    <row r="4916" spans="2:6" ht="14.7" thickBot="1" x14ac:dyDescent="0.55000000000000004">
      <c r="B4916" s="8" t="e">
        <f t="shared" si="78"/>
        <v>#N/A</v>
      </c>
      <c r="C4916" s="7"/>
      <c r="D4916" s="6"/>
      <c r="E4916" s="5"/>
      <c r="F4916" s="10"/>
    </row>
    <row r="4917" spans="2:6" ht="14.7" thickBot="1" x14ac:dyDescent="0.55000000000000004">
      <c r="B4917" s="8" t="e">
        <f t="shared" si="78"/>
        <v>#N/A</v>
      </c>
      <c r="C4917" s="7"/>
      <c r="D4917" s="6"/>
      <c r="E4917" s="5"/>
      <c r="F4917" s="10"/>
    </row>
    <row r="4918" spans="2:6" ht="14.7" thickBot="1" x14ac:dyDescent="0.55000000000000004">
      <c r="B4918" s="8" t="e">
        <f t="shared" si="78"/>
        <v>#N/A</v>
      </c>
      <c r="C4918" s="7"/>
      <c r="D4918" s="6"/>
      <c r="E4918" s="5"/>
      <c r="F4918" s="10"/>
    </row>
    <row r="4919" spans="2:6" ht="14.7" thickBot="1" x14ac:dyDescent="0.55000000000000004">
      <c r="B4919" s="8" t="e">
        <f t="shared" si="78"/>
        <v>#N/A</v>
      </c>
      <c r="C4919" s="7"/>
      <c r="D4919" s="6"/>
      <c r="E4919" s="5"/>
      <c r="F4919" s="10"/>
    </row>
    <row r="4920" spans="2:6" ht="14.7" thickBot="1" x14ac:dyDescent="0.55000000000000004">
      <c r="B4920" s="8" t="e">
        <f t="shared" si="78"/>
        <v>#N/A</v>
      </c>
      <c r="C4920" s="7"/>
      <c r="D4920" s="6"/>
      <c r="E4920" s="5"/>
      <c r="F4920" s="10"/>
    </row>
    <row r="4921" spans="2:6" ht="14.7" thickBot="1" x14ac:dyDescent="0.55000000000000004">
      <c r="B4921" s="8" t="e">
        <f t="shared" si="78"/>
        <v>#N/A</v>
      </c>
      <c r="C4921" s="7"/>
      <c r="D4921" s="6"/>
      <c r="E4921" s="5"/>
      <c r="F4921" s="10"/>
    </row>
    <row r="4922" spans="2:6" ht="14.7" thickBot="1" x14ac:dyDescent="0.55000000000000004">
      <c r="B4922" s="8" t="e">
        <f t="shared" si="78"/>
        <v>#N/A</v>
      </c>
      <c r="C4922" s="7"/>
      <c r="D4922" s="6"/>
      <c r="E4922" s="5"/>
      <c r="F4922" s="10"/>
    </row>
    <row r="4923" spans="2:6" ht="14.7" thickBot="1" x14ac:dyDescent="0.55000000000000004">
      <c r="B4923" s="8" t="e">
        <f t="shared" si="78"/>
        <v>#N/A</v>
      </c>
      <c r="C4923" s="7"/>
      <c r="D4923" s="6"/>
      <c r="E4923" s="5"/>
      <c r="F4923" s="10"/>
    </row>
    <row r="4924" spans="2:6" ht="14.7" thickBot="1" x14ac:dyDescent="0.55000000000000004">
      <c r="B4924" s="8" t="e">
        <f t="shared" si="78"/>
        <v>#N/A</v>
      </c>
      <c r="C4924" s="7"/>
      <c r="D4924" s="6"/>
      <c r="E4924" s="5"/>
      <c r="F4924" s="10"/>
    </row>
    <row r="4925" spans="2:6" ht="14.7" thickBot="1" x14ac:dyDescent="0.55000000000000004">
      <c r="B4925" s="8" t="e">
        <f t="shared" si="78"/>
        <v>#N/A</v>
      </c>
      <c r="C4925" s="7"/>
      <c r="D4925" s="6"/>
      <c r="E4925" s="5"/>
      <c r="F4925" s="10"/>
    </row>
    <row r="4926" spans="2:6" ht="14.7" thickBot="1" x14ac:dyDescent="0.55000000000000004">
      <c r="B4926" s="8" t="e">
        <f t="shared" si="78"/>
        <v>#N/A</v>
      </c>
      <c r="C4926" s="7"/>
      <c r="D4926" s="6"/>
      <c r="E4926" s="5"/>
      <c r="F4926" s="10"/>
    </row>
    <row r="4927" spans="2:6" ht="14.7" thickBot="1" x14ac:dyDescent="0.55000000000000004">
      <c r="B4927" s="8" t="e">
        <f t="shared" si="78"/>
        <v>#N/A</v>
      </c>
      <c r="C4927" s="7"/>
      <c r="D4927" s="6"/>
      <c r="E4927" s="5"/>
      <c r="F4927" s="10"/>
    </row>
    <row r="4928" spans="2:6" ht="14.7" thickBot="1" x14ac:dyDescent="0.55000000000000004">
      <c r="B4928" s="8" t="e">
        <f t="shared" si="78"/>
        <v>#N/A</v>
      </c>
      <c r="C4928" s="7"/>
      <c r="D4928" s="6"/>
      <c r="E4928" s="5"/>
      <c r="F4928" s="10"/>
    </row>
    <row r="4929" spans="2:6" ht="14.7" thickBot="1" x14ac:dyDescent="0.55000000000000004">
      <c r="B4929" s="8" t="e">
        <f t="shared" si="78"/>
        <v>#N/A</v>
      </c>
      <c r="C4929" s="7"/>
      <c r="D4929" s="6"/>
      <c r="E4929" s="5"/>
      <c r="F4929" s="10"/>
    </row>
    <row r="4930" spans="2:6" ht="14.7" thickBot="1" x14ac:dyDescent="0.55000000000000004">
      <c r="B4930" s="8" t="e">
        <f t="shared" si="78"/>
        <v>#N/A</v>
      </c>
      <c r="C4930" s="7"/>
      <c r="D4930" s="6"/>
      <c r="E4930" s="5"/>
      <c r="F4930" s="10"/>
    </row>
    <row r="4931" spans="2:6" ht="14.7" thickBot="1" x14ac:dyDescent="0.55000000000000004">
      <c r="B4931" s="8" t="e">
        <f t="shared" si="78"/>
        <v>#N/A</v>
      </c>
      <c r="C4931" s="7"/>
      <c r="D4931" s="6"/>
      <c r="E4931" s="5"/>
      <c r="F4931" s="10"/>
    </row>
    <row r="4932" spans="2:6" ht="14.7" thickBot="1" x14ac:dyDescent="0.55000000000000004">
      <c r="B4932" s="8" t="e">
        <f t="shared" si="78"/>
        <v>#N/A</v>
      </c>
      <c r="C4932" s="7"/>
      <c r="D4932" s="6"/>
      <c r="E4932" s="5"/>
      <c r="F4932" s="10"/>
    </row>
    <row r="4933" spans="2:6" ht="14.7" thickBot="1" x14ac:dyDescent="0.55000000000000004">
      <c r="B4933" s="8" t="e">
        <f t="shared" si="78"/>
        <v>#N/A</v>
      </c>
      <c r="C4933" s="7"/>
      <c r="D4933" s="6"/>
      <c r="E4933" s="5"/>
      <c r="F4933" s="10"/>
    </row>
    <row r="4934" spans="2:6" ht="14.7" thickBot="1" x14ac:dyDescent="0.55000000000000004">
      <c r="B4934" s="8" t="e">
        <f t="shared" si="78"/>
        <v>#N/A</v>
      </c>
      <c r="C4934" s="7"/>
      <c r="D4934" s="6"/>
      <c r="E4934" s="5"/>
      <c r="F4934" s="10"/>
    </row>
    <row r="4935" spans="2:6" ht="14.7" thickBot="1" x14ac:dyDescent="0.55000000000000004">
      <c r="B4935" s="8" t="e">
        <f t="shared" si="78"/>
        <v>#N/A</v>
      </c>
      <c r="C4935" s="7"/>
      <c r="D4935" s="6"/>
      <c r="E4935" s="5"/>
      <c r="F4935" s="10"/>
    </row>
    <row r="4936" spans="2:6" ht="14.7" thickBot="1" x14ac:dyDescent="0.55000000000000004">
      <c r="B4936" s="8" t="e">
        <f t="shared" si="78"/>
        <v>#N/A</v>
      </c>
      <c r="C4936" s="7"/>
      <c r="D4936" s="6"/>
      <c r="E4936" s="5"/>
      <c r="F4936" s="10"/>
    </row>
    <row r="4937" spans="2:6" ht="14.7" thickBot="1" x14ac:dyDescent="0.55000000000000004">
      <c r="B4937" s="8" t="e">
        <f t="shared" si="78"/>
        <v>#N/A</v>
      </c>
      <c r="C4937" s="7"/>
      <c r="D4937" s="6"/>
      <c r="E4937" s="5"/>
      <c r="F4937" s="10"/>
    </row>
    <row r="4938" spans="2:6" ht="14.7" thickBot="1" x14ac:dyDescent="0.55000000000000004">
      <c r="B4938" s="8" t="e">
        <f t="shared" si="78"/>
        <v>#N/A</v>
      </c>
      <c r="C4938" s="7"/>
      <c r="D4938" s="6"/>
      <c r="E4938" s="5"/>
      <c r="F4938" s="10"/>
    </row>
    <row r="4939" spans="2:6" ht="14.7" thickBot="1" x14ac:dyDescent="0.55000000000000004">
      <c r="B4939" s="8" t="e">
        <f t="shared" si="78"/>
        <v>#N/A</v>
      </c>
      <c r="C4939" s="7"/>
      <c r="D4939" s="6"/>
      <c r="E4939" s="5"/>
      <c r="F4939" s="10"/>
    </row>
    <row r="4940" spans="2:6" ht="14.7" thickBot="1" x14ac:dyDescent="0.55000000000000004">
      <c r="B4940" s="8" t="e">
        <f t="shared" si="78"/>
        <v>#N/A</v>
      </c>
      <c r="C4940" s="7"/>
      <c r="D4940" s="6"/>
      <c r="E4940" s="5"/>
      <c r="F4940" s="10"/>
    </row>
    <row r="4941" spans="2:6" ht="14.7" thickBot="1" x14ac:dyDescent="0.55000000000000004">
      <c r="B4941" s="8" t="e">
        <f t="shared" si="78"/>
        <v>#N/A</v>
      </c>
      <c r="C4941" s="7"/>
      <c r="D4941" s="6"/>
      <c r="E4941" s="5"/>
      <c r="F4941" s="10"/>
    </row>
    <row r="4942" spans="2:6" ht="14.7" thickBot="1" x14ac:dyDescent="0.55000000000000004">
      <c r="B4942" s="8" t="e">
        <f t="shared" si="78"/>
        <v>#N/A</v>
      </c>
      <c r="C4942" s="7"/>
      <c r="D4942" s="6"/>
      <c r="E4942" s="5"/>
      <c r="F4942" s="10"/>
    </row>
    <row r="4943" spans="2:6" ht="14.7" thickBot="1" x14ac:dyDescent="0.55000000000000004">
      <c r="B4943" s="8" t="e">
        <f t="shared" si="78"/>
        <v>#N/A</v>
      </c>
      <c r="C4943" s="7"/>
      <c r="D4943" s="6"/>
      <c r="E4943" s="5"/>
      <c r="F4943" s="10"/>
    </row>
    <row r="4944" spans="2:6" ht="14.7" thickBot="1" x14ac:dyDescent="0.55000000000000004">
      <c r="B4944" s="8" t="e">
        <f t="shared" si="78"/>
        <v>#N/A</v>
      </c>
      <c r="C4944" s="7"/>
      <c r="D4944" s="6"/>
      <c r="E4944" s="5"/>
      <c r="F4944" s="10"/>
    </row>
    <row r="4945" spans="2:6" ht="14.7" thickBot="1" x14ac:dyDescent="0.55000000000000004">
      <c r="B4945" s="8" t="e">
        <f t="shared" si="78"/>
        <v>#N/A</v>
      </c>
      <c r="C4945" s="7"/>
      <c r="D4945" s="6"/>
      <c r="E4945" s="5"/>
      <c r="F4945" s="10"/>
    </row>
    <row r="4946" spans="2:6" ht="14.7" thickBot="1" x14ac:dyDescent="0.55000000000000004">
      <c r="B4946" s="8" t="e">
        <f t="shared" si="78"/>
        <v>#N/A</v>
      </c>
      <c r="C4946" s="7"/>
      <c r="D4946" s="6"/>
      <c r="E4946" s="5"/>
      <c r="F4946" s="10"/>
    </row>
    <row r="4947" spans="2:6" ht="14.7" thickBot="1" x14ac:dyDescent="0.55000000000000004">
      <c r="B4947" s="8" t="e">
        <f t="shared" si="78"/>
        <v>#N/A</v>
      </c>
      <c r="C4947" s="7"/>
      <c r="D4947" s="6"/>
      <c r="E4947" s="5"/>
      <c r="F4947" s="10"/>
    </row>
    <row r="4948" spans="2:6" ht="14.7" thickBot="1" x14ac:dyDescent="0.55000000000000004">
      <c r="B4948" s="8" t="e">
        <f t="shared" si="78"/>
        <v>#N/A</v>
      </c>
      <c r="C4948" s="7"/>
      <c r="D4948" s="6"/>
      <c r="E4948" s="5"/>
      <c r="F4948" s="10"/>
    </row>
    <row r="4949" spans="2:6" ht="14.7" thickBot="1" x14ac:dyDescent="0.55000000000000004">
      <c r="B4949" s="8" t="e">
        <f t="shared" si="78"/>
        <v>#N/A</v>
      </c>
      <c r="C4949" s="7"/>
      <c r="D4949" s="6"/>
      <c r="E4949" s="5"/>
      <c r="F4949" s="10"/>
    </row>
    <row r="4950" spans="2:6" ht="14.7" thickBot="1" x14ac:dyDescent="0.55000000000000004">
      <c r="B4950" s="8" t="e">
        <f t="shared" si="78"/>
        <v>#N/A</v>
      </c>
      <c r="C4950" s="7"/>
      <c r="D4950" s="6"/>
      <c r="E4950" s="5"/>
      <c r="F4950" s="10"/>
    </row>
    <row r="4951" spans="2:6" ht="14.7" thickBot="1" x14ac:dyDescent="0.55000000000000004">
      <c r="B4951" s="8" t="e">
        <f t="shared" si="78"/>
        <v>#N/A</v>
      </c>
      <c r="C4951" s="7"/>
      <c r="D4951" s="6"/>
      <c r="E4951" s="5"/>
      <c r="F4951" s="10"/>
    </row>
    <row r="4952" spans="2:6" ht="14.7" thickBot="1" x14ac:dyDescent="0.55000000000000004">
      <c r="B4952" s="8" t="e">
        <f t="shared" si="78"/>
        <v>#N/A</v>
      </c>
      <c r="C4952" s="7"/>
      <c r="D4952" s="6"/>
      <c r="E4952" s="5"/>
      <c r="F4952" s="10"/>
    </row>
    <row r="4953" spans="2:6" ht="14.7" thickBot="1" x14ac:dyDescent="0.55000000000000004">
      <c r="B4953" s="8" t="e">
        <f t="shared" si="78"/>
        <v>#N/A</v>
      </c>
      <c r="C4953" s="7"/>
      <c r="D4953" s="6"/>
      <c r="E4953" s="5"/>
      <c r="F4953" s="10"/>
    </row>
    <row r="4954" spans="2:6" ht="14.7" thickBot="1" x14ac:dyDescent="0.55000000000000004">
      <c r="B4954" s="8" t="e">
        <f t="shared" si="78"/>
        <v>#N/A</v>
      </c>
      <c r="C4954" s="7"/>
      <c r="D4954" s="6"/>
      <c r="E4954" s="5"/>
      <c r="F4954" s="10"/>
    </row>
    <row r="4955" spans="2:6" ht="14.7" thickBot="1" x14ac:dyDescent="0.55000000000000004">
      <c r="B4955" s="8" t="e">
        <f t="shared" si="78"/>
        <v>#N/A</v>
      </c>
      <c r="C4955" s="7"/>
      <c r="D4955" s="6"/>
      <c r="E4955" s="5"/>
      <c r="F4955" s="10"/>
    </row>
    <row r="4956" spans="2:6" ht="14.7" thickBot="1" x14ac:dyDescent="0.55000000000000004">
      <c r="B4956" s="8" t="e">
        <f t="shared" si="78"/>
        <v>#N/A</v>
      </c>
      <c r="C4956" s="7"/>
      <c r="D4956" s="6"/>
      <c r="E4956" s="5"/>
      <c r="F4956" s="10"/>
    </row>
    <row r="4957" spans="2:6" ht="14.7" thickBot="1" x14ac:dyDescent="0.55000000000000004">
      <c r="B4957" s="8" t="e">
        <f t="shared" si="78"/>
        <v>#N/A</v>
      </c>
      <c r="C4957" s="7"/>
      <c r="D4957" s="6"/>
      <c r="E4957" s="5"/>
      <c r="F4957" s="10"/>
    </row>
    <row r="4958" spans="2:6" ht="14.7" thickBot="1" x14ac:dyDescent="0.55000000000000004">
      <c r="B4958" s="8" t="e">
        <f t="shared" si="78"/>
        <v>#N/A</v>
      </c>
      <c r="C4958" s="7"/>
      <c r="D4958" s="6"/>
      <c r="E4958" s="5"/>
      <c r="F4958" s="10"/>
    </row>
    <row r="4959" spans="2:6" ht="14.7" thickBot="1" x14ac:dyDescent="0.55000000000000004">
      <c r="B4959" s="8" t="e">
        <f t="shared" si="78"/>
        <v>#N/A</v>
      </c>
      <c r="C4959" s="7"/>
      <c r="D4959" s="6"/>
      <c r="E4959" s="5"/>
      <c r="F4959" s="10"/>
    </row>
    <row r="4960" spans="2:6" ht="14.7" thickBot="1" x14ac:dyDescent="0.55000000000000004">
      <c r="B4960" s="8" t="e">
        <f t="shared" si="78"/>
        <v>#N/A</v>
      </c>
      <c r="C4960" s="7"/>
      <c r="D4960" s="6"/>
      <c r="E4960" s="5"/>
      <c r="F4960" s="10"/>
    </row>
    <row r="4961" spans="2:6" ht="14.7" thickBot="1" x14ac:dyDescent="0.55000000000000004">
      <c r="B4961" s="8" t="e">
        <f t="shared" si="78"/>
        <v>#N/A</v>
      </c>
      <c r="C4961" s="7"/>
      <c r="D4961" s="6"/>
      <c r="E4961" s="5"/>
      <c r="F4961" s="10"/>
    </row>
    <row r="4962" spans="2:6" ht="14.7" thickBot="1" x14ac:dyDescent="0.55000000000000004">
      <c r="B4962" s="8" t="e">
        <f t="shared" si="78"/>
        <v>#N/A</v>
      </c>
      <c r="C4962" s="7"/>
      <c r="D4962" s="6"/>
      <c r="E4962" s="5"/>
      <c r="F4962" s="10"/>
    </row>
    <row r="4963" spans="2:6" ht="14.7" thickBot="1" x14ac:dyDescent="0.55000000000000004">
      <c r="B4963" s="8" t="e">
        <f t="shared" si="78"/>
        <v>#N/A</v>
      </c>
      <c r="C4963" s="7"/>
      <c r="D4963" s="6"/>
      <c r="E4963" s="5"/>
      <c r="F4963" s="10"/>
    </row>
    <row r="4964" spans="2:6" ht="14.7" thickBot="1" x14ac:dyDescent="0.55000000000000004">
      <c r="B4964" s="8" t="e">
        <f t="shared" si="78"/>
        <v>#N/A</v>
      </c>
      <c r="C4964" s="7"/>
      <c r="D4964" s="6"/>
      <c r="E4964" s="5"/>
      <c r="F4964" s="10"/>
    </row>
    <row r="4965" spans="2:6" ht="14.7" thickBot="1" x14ac:dyDescent="0.55000000000000004">
      <c r="B4965" s="8" t="e">
        <f t="shared" si="78"/>
        <v>#N/A</v>
      </c>
      <c r="C4965" s="7"/>
      <c r="D4965" s="6"/>
      <c r="E4965" s="5"/>
      <c r="F4965" s="10"/>
    </row>
    <row r="4966" spans="2:6" ht="14.7" thickBot="1" x14ac:dyDescent="0.55000000000000004">
      <c r="B4966" s="8" t="e">
        <f t="shared" si="78"/>
        <v>#N/A</v>
      </c>
      <c r="C4966" s="7"/>
      <c r="D4966" s="6"/>
      <c r="E4966" s="5"/>
      <c r="F4966" s="10"/>
    </row>
    <row r="4967" spans="2:6" ht="14.7" thickBot="1" x14ac:dyDescent="0.55000000000000004">
      <c r="B4967" s="8" t="e">
        <f t="shared" si="78"/>
        <v>#N/A</v>
      </c>
      <c r="C4967" s="7"/>
      <c r="D4967" s="6"/>
      <c r="E4967" s="5"/>
      <c r="F4967" s="10"/>
    </row>
    <row r="4968" spans="2:6" ht="14.7" thickBot="1" x14ac:dyDescent="0.55000000000000004">
      <c r="B4968" s="8" t="e">
        <f t="shared" si="78"/>
        <v>#N/A</v>
      </c>
      <c r="C4968" s="7"/>
      <c r="D4968" s="6"/>
      <c r="E4968" s="5"/>
      <c r="F4968" s="10"/>
    </row>
    <row r="4969" spans="2:6" ht="14.7" thickBot="1" x14ac:dyDescent="0.55000000000000004">
      <c r="B4969" s="8" t="e">
        <f t="shared" si="78"/>
        <v>#N/A</v>
      </c>
      <c r="C4969" s="7"/>
      <c r="D4969" s="6"/>
      <c r="E4969" s="5"/>
      <c r="F4969" s="10"/>
    </row>
    <row r="4970" spans="2:6" ht="14.7" thickBot="1" x14ac:dyDescent="0.55000000000000004">
      <c r="B4970" s="8" t="e">
        <f t="shared" si="78"/>
        <v>#N/A</v>
      </c>
      <c r="C4970" s="7"/>
      <c r="D4970" s="6"/>
      <c r="E4970" s="5"/>
      <c r="F4970" s="10"/>
    </row>
    <row r="4971" spans="2:6" ht="14.7" thickBot="1" x14ac:dyDescent="0.55000000000000004">
      <c r="B4971" s="8" t="e">
        <f t="shared" si="78"/>
        <v>#N/A</v>
      </c>
      <c r="C4971" s="7"/>
      <c r="D4971" s="6"/>
      <c r="E4971" s="5"/>
      <c r="F4971" s="10"/>
    </row>
    <row r="4972" spans="2:6" ht="14.7" thickBot="1" x14ac:dyDescent="0.55000000000000004">
      <c r="B4972" s="8" t="e">
        <f t="shared" si="78"/>
        <v>#N/A</v>
      </c>
      <c r="C4972" s="7"/>
      <c r="D4972" s="6"/>
      <c r="E4972" s="5"/>
      <c r="F4972" s="10"/>
    </row>
    <row r="4973" spans="2:6" ht="14.7" thickBot="1" x14ac:dyDescent="0.55000000000000004">
      <c r="B4973" s="8" t="e">
        <f t="shared" si="78"/>
        <v>#N/A</v>
      </c>
      <c r="C4973" s="7"/>
      <c r="D4973" s="6"/>
      <c r="E4973" s="5"/>
      <c r="F4973" s="10"/>
    </row>
    <row r="4974" spans="2:6" ht="14.7" thickBot="1" x14ac:dyDescent="0.55000000000000004">
      <c r="B4974" s="8" t="e">
        <f t="shared" si="78"/>
        <v>#N/A</v>
      </c>
      <c r="C4974" s="7"/>
      <c r="D4974" s="6"/>
      <c r="E4974" s="5"/>
      <c r="F4974" s="10"/>
    </row>
    <row r="4975" spans="2:6" ht="14.7" thickBot="1" x14ac:dyDescent="0.55000000000000004">
      <c r="B4975" s="8" t="e">
        <f t="shared" si="78"/>
        <v>#N/A</v>
      </c>
      <c r="C4975" s="7"/>
      <c r="D4975" s="6"/>
      <c r="E4975" s="5"/>
      <c r="F4975" s="10"/>
    </row>
    <row r="4976" spans="2:6" ht="14.7" thickBot="1" x14ac:dyDescent="0.55000000000000004">
      <c r="B4976" s="8" t="e">
        <f t="shared" si="78"/>
        <v>#N/A</v>
      </c>
      <c r="C4976" s="7"/>
      <c r="D4976" s="6"/>
      <c r="E4976" s="5"/>
      <c r="F4976" s="10"/>
    </row>
    <row r="4977" spans="2:6" ht="14.7" thickBot="1" x14ac:dyDescent="0.55000000000000004">
      <c r="B4977" s="8" t="e">
        <f t="shared" si="78"/>
        <v>#N/A</v>
      </c>
      <c r="C4977" s="7"/>
      <c r="D4977" s="6"/>
      <c r="E4977" s="5"/>
      <c r="F4977" s="10"/>
    </row>
    <row r="4978" spans="2:6" ht="14.7" thickBot="1" x14ac:dyDescent="0.55000000000000004">
      <c r="B4978" s="8" t="e">
        <f t="shared" si="78"/>
        <v>#N/A</v>
      </c>
      <c r="C4978" s="7"/>
      <c r="D4978" s="6"/>
      <c r="E4978" s="5"/>
      <c r="F4978" s="10"/>
    </row>
    <row r="4979" spans="2:6" ht="14.7" thickBot="1" x14ac:dyDescent="0.55000000000000004">
      <c r="B4979" s="8" t="e">
        <f t="shared" ref="B4979:B5025" si="79">IF(ISBLANK(D4979),NA(),B4978+1)</f>
        <v>#N/A</v>
      </c>
      <c r="C4979" s="7"/>
      <c r="D4979" s="6"/>
      <c r="E4979" s="5"/>
      <c r="F4979" s="10"/>
    </row>
    <row r="4980" spans="2:6" ht="14.7" thickBot="1" x14ac:dyDescent="0.55000000000000004">
      <c r="B4980" s="8" t="e">
        <f t="shared" si="79"/>
        <v>#N/A</v>
      </c>
      <c r="C4980" s="7"/>
      <c r="D4980" s="6"/>
      <c r="E4980" s="5"/>
      <c r="F4980" s="10"/>
    </row>
    <row r="4981" spans="2:6" ht="14.7" thickBot="1" x14ac:dyDescent="0.55000000000000004">
      <c r="B4981" s="8" t="e">
        <f t="shared" si="79"/>
        <v>#N/A</v>
      </c>
      <c r="C4981" s="7"/>
      <c r="D4981" s="6"/>
      <c r="E4981" s="5"/>
      <c r="F4981" s="10"/>
    </row>
    <row r="4982" spans="2:6" ht="14.7" thickBot="1" x14ac:dyDescent="0.55000000000000004">
      <c r="B4982" s="8" t="e">
        <f t="shared" si="79"/>
        <v>#N/A</v>
      </c>
      <c r="C4982" s="7"/>
      <c r="D4982" s="6"/>
      <c r="E4982" s="5"/>
      <c r="F4982" s="10"/>
    </row>
    <row r="4983" spans="2:6" ht="14.7" thickBot="1" x14ac:dyDescent="0.55000000000000004">
      <c r="B4983" s="8" t="e">
        <f t="shared" si="79"/>
        <v>#N/A</v>
      </c>
      <c r="C4983" s="7"/>
      <c r="D4983" s="6"/>
      <c r="E4983" s="5"/>
      <c r="F4983" s="10"/>
    </row>
    <row r="4984" spans="2:6" ht="14.7" thickBot="1" x14ac:dyDescent="0.55000000000000004">
      <c r="B4984" s="8" t="e">
        <f t="shared" si="79"/>
        <v>#N/A</v>
      </c>
      <c r="C4984" s="7"/>
      <c r="D4984" s="6"/>
      <c r="E4984" s="5"/>
      <c r="F4984" s="10"/>
    </row>
    <row r="4985" spans="2:6" ht="14.7" thickBot="1" x14ac:dyDescent="0.55000000000000004">
      <c r="B4985" s="8" t="e">
        <f t="shared" si="79"/>
        <v>#N/A</v>
      </c>
      <c r="C4985" s="7"/>
      <c r="D4985" s="6"/>
      <c r="E4985" s="5"/>
      <c r="F4985" s="10"/>
    </row>
    <row r="4986" spans="2:6" ht="14.7" thickBot="1" x14ac:dyDescent="0.55000000000000004">
      <c r="B4986" s="8" t="e">
        <f t="shared" si="79"/>
        <v>#N/A</v>
      </c>
      <c r="C4986" s="7"/>
      <c r="D4986" s="6"/>
      <c r="E4986" s="5"/>
      <c r="F4986" s="10"/>
    </row>
    <row r="4987" spans="2:6" ht="14.7" thickBot="1" x14ac:dyDescent="0.55000000000000004">
      <c r="B4987" s="8" t="e">
        <f t="shared" si="79"/>
        <v>#N/A</v>
      </c>
      <c r="C4987" s="7"/>
      <c r="D4987" s="6"/>
      <c r="E4987" s="5"/>
      <c r="F4987" s="10"/>
    </row>
    <row r="4988" spans="2:6" ht="14.7" thickBot="1" x14ac:dyDescent="0.55000000000000004">
      <c r="B4988" s="8" t="e">
        <f t="shared" si="79"/>
        <v>#N/A</v>
      </c>
      <c r="C4988" s="7"/>
      <c r="D4988" s="6"/>
      <c r="E4988" s="5"/>
      <c r="F4988" s="10"/>
    </row>
    <row r="4989" spans="2:6" ht="14.7" thickBot="1" x14ac:dyDescent="0.55000000000000004">
      <c r="B4989" s="8" t="e">
        <f t="shared" si="79"/>
        <v>#N/A</v>
      </c>
      <c r="C4989" s="7"/>
      <c r="D4989" s="6"/>
      <c r="E4989" s="5"/>
      <c r="F4989" s="10"/>
    </row>
    <row r="4990" spans="2:6" ht="14.7" thickBot="1" x14ac:dyDescent="0.55000000000000004">
      <c r="B4990" s="8" t="e">
        <f t="shared" si="79"/>
        <v>#N/A</v>
      </c>
      <c r="C4990" s="7"/>
      <c r="D4990" s="6"/>
      <c r="E4990" s="5"/>
      <c r="F4990" s="10"/>
    </row>
    <row r="4991" spans="2:6" ht="14.7" thickBot="1" x14ac:dyDescent="0.55000000000000004">
      <c r="B4991" s="8" t="e">
        <f t="shared" si="79"/>
        <v>#N/A</v>
      </c>
      <c r="C4991" s="7"/>
      <c r="D4991" s="6"/>
      <c r="E4991" s="5"/>
      <c r="F4991" s="10"/>
    </row>
    <row r="4992" spans="2:6" ht="14.7" thickBot="1" x14ac:dyDescent="0.55000000000000004">
      <c r="B4992" s="8" t="e">
        <f t="shared" si="79"/>
        <v>#N/A</v>
      </c>
      <c r="C4992" s="7"/>
      <c r="D4992" s="6"/>
      <c r="E4992" s="5"/>
      <c r="F4992" s="10"/>
    </row>
    <row r="4993" spans="2:6" ht="14.7" thickBot="1" x14ac:dyDescent="0.55000000000000004">
      <c r="B4993" s="8" t="e">
        <f t="shared" si="79"/>
        <v>#N/A</v>
      </c>
      <c r="C4993" s="7"/>
      <c r="D4993" s="6"/>
      <c r="E4993" s="5"/>
      <c r="F4993" s="10"/>
    </row>
    <row r="4994" spans="2:6" ht="14.7" thickBot="1" x14ac:dyDescent="0.55000000000000004">
      <c r="B4994" s="8" t="e">
        <f t="shared" si="79"/>
        <v>#N/A</v>
      </c>
      <c r="C4994" s="7"/>
      <c r="D4994" s="6"/>
      <c r="E4994" s="5"/>
      <c r="F4994" s="10"/>
    </row>
    <row r="4995" spans="2:6" ht="14.7" thickBot="1" x14ac:dyDescent="0.55000000000000004">
      <c r="B4995" s="8" t="e">
        <f t="shared" si="79"/>
        <v>#N/A</v>
      </c>
      <c r="C4995" s="7"/>
      <c r="D4995" s="6"/>
      <c r="E4995" s="5"/>
      <c r="F4995" s="10"/>
    </row>
    <row r="4996" spans="2:6" ht="14.7" thickBot="1" x14ac:dyDescent="0.55000000000000004">
      <c r="B4996" s="8" t="e">
        <f t="shared" si="79"/>
        <v>#N/A</v>
      </c>
      <c r="C4996" s="7"/>
      <c r="D4996" s="6"/>
      <c r="E4996" s="5"/>
      <c r="F4996" s="10"/>
    </row>
    <row r="4997" spans="2:6" ht="14.7" thickBot="1" x14ac:dyDescent="0.55000000000000004">
      <c r="B4997" s="8" t="e">
        <f t="shared" si="79"/>
        <v>#N/A</v>
      </c>
      <c r="C4997" s="7"/>
      <c r="D4997" s="6"/>
      <c r="E4997" s="5"/>
      <c r="F4997" s="10"/>
    </row>
    <row r="4998" spans="2:6" ht="14.7" thickBot="1" x14ac:dyDescent="0.55000000000000004">
      <c r="B4998" s="8" t="e">
        <f t="shared" si="79"/>
        <v>#N/A</v>
      </c>
      <c r="C4998" s="7"/>
      <c r="D4998" s="6"/>
      <c r="E4998" s="5"/>
      <c r="F4998" s="10"/>
    </row>
    <row r="4999" spans="2:6" ht="14.7" thickBot="1" x14ac:dyDescent="0.55000000000000004">
      <c r="B4999" s="8" t="e">
        <f t="shared" si="79"/>
        <v>#N/A</v>
      </c>
      <c r="C4999" s="7"/>
      <c r="D4999" s="6"/>
      <c r="E4999" s="5"/>
      <c r="F4999" s="10"/>
    </row>
    <row r="5000" spans="2:6" ht="14.7" thickBot="1" x14ac:dyDescent="0.55000000000000004">
      <c r="B5000" s="8" t="e">
        <f t="shared" si="79"/>
        <v>#N/A</v>
      </c>
      <c r="C5000" s="7"/>
      <c r="D5000" s="6"/>
      <c r="E5000" s="5"/>
      <c r="F5000" s="10"/>
    </row>
    <row r="5001" spans="2:6" ht="14.7" thickBot="1" x14ac:dyDescent="0.55000000000000004">
      <c r="B5001" s="8" t="e">
        <f t="shared" si="79"/>
        <v>#N/A</v>
      </c>
      <c r="C5001" s="7"/>
      <c r="D5001" s="6"/>
      <c r="E5001" s="5"/>
      <c r="F5001" s="10"/>
    </row>
    <row r="5002" spans="2:6" ht="14.7" thickBot="1" x14ac:dyDescent="0.55000000000000004">
      <c r="B5002" s="8" t="e">
        <f t="shared" si="79"/>
        <v>#N/A</v>
      </c>
      <c r="C5002" s="7"/>
      <c r="D5002" s="6"/>
      <c r="E5002" s="5"/>
      <c r="F5002" s="10"/>
    </row>
    <row r="5003" spans="2:6" ht="14.7" thickBot="1" x14ac:dyDescent="0.55000000000000004">
      <c r="B5003" s="8" t="e">
        <f t="shared" si="79"/>
        <v>#N/A</v>
      </c>
      <c r="C5003" s="7"/>
      <c r="D5003" s="6"/>
      <c r="E5003" s="5"/>
      <c r="F5003" s="10"/>
    </row>
    <row r="5004" spans="2:6" ht="14.7" thickBot="1" x14ac:dyDescent="0.55000000000000004">
      <c r="B5004" s="8" t="e">
        <f t="shared" si="79"/>
        <v>#N/A</v>
      </c>
      <c r="C5004" s="7"/>
      <c r="D5004" s="6"/>
      <c r="E5004" s="5"/>
      <c r="F5004" s="10"/>
    </row>
    <row r="5005" spans="2:6" ht="14.7" thickBot="1" x14ac:dyDescent="0.55000000000000004">
      <c r="B5005" s="8" t="e">
        <f t="shared" si="79"/>
        <v>#N/A</v>
      </c>
      <c r="C5005" s="7"/>
      <c r="D5005" s="6"/>
      <c r="E5005" s="5"/>
      <c r="F5005" s="10"/>
    </row>
    <row r="5006" spans="2:6" ht="14.7" thickBot="1" x14ac:dyDescent="0.55000000000000004">
      <c r="B5006" s="8" t="e">
        <f t="shared" si="79"/>
        <v>#N/A</v>
      </c>
      <c r="C5006" s="7"/>
      <c r="D5006" s="6"/>
      <c r="E5006" s="5"/>
      <c r="F5006" s="10"/>
    </row>
    <row r="5007" spans="2:6" ht="14.7" thickBot="1" x14ac:dyDescent="0.55000000000000004">
      <c r="B5007" s="8" t="e">
        <f t="shared" si="79"/>
        <v>#N/A</v>
      </c>
      <c r="C5007" s="7"/>
      <c r="D5007" s="6"/>
      <c r="E5007" s="5"/>
      <c r="F5007" s="10"/>
    </row>
    <row r="5008" spans="2:6" ht="14.7" thickBot="1" x14ac:dyDescent="0.55000000000000004">
      <c r="B5008" s="8" t="e">
        <f t="shared" si="79"/>
        <v>#N/A</v>
      </c>
      <c r="C5008" s="7"/>
      <c r="D5008" s="6"/>
      <c r="E5008" s="5"/>
      <c r="F5008" s="10"/>
    </row>
    <row r="5009" spans="2:6" ht="14.7" thickBot="1" x14ac:dyDescent="0.55000000000000004">
      <c r="B5009" s="8" t="e">
        <f t="shared" si="79"/>
        <v>#N/A</v>
      </c>
      <c r="C5009" s="7"/>
      <c r="D5009" s="6"/>
      <c r="E5009" s="5"/>
      <c r="F5009" s="10"/>
    </row>
    <row r="5010" spans="2:6" ht="14.7" thickBot="1" x14ac:dyDescent="0.55000000000000004">
      <c r="B5010" s="8" t="e">
        <f t="shared" si="79"/>
        <v>#N/A</v>
      </c>
      <c r="C5010" s="7"/>
      <c r="D5010" s="6"/>
      <c r="E5010" s="5"/>
      <c r="F5010" s="10"/>
    </row>
    <row r="5011" spans="2:6" ht="14.7" thickBot="1" x14ac:dyDescent="0.55000000000000004">
      <c r="B5011" s="8" t="e">
        <f t="shared" si="79"/>
        <v>#N/A</v>
      </c>
      <c r="C5011" s="7"/>
      <c r="D5011" s="6"/>
      <c r="E5011" s="5"/>
      <c r="F5011" s="10"/>
    </row>
    <row r="5012" spans="2:6" ht="14.7" thickBot="1" x14ac:dyDescent="0.55000000000000004">
      <c r="B5012" s="8" t="e">
        <f t="shared" si="79"/>
        <v>#N/A</v>
      </c>
      <c r="C5012" s="7"/>
      <c r="D5012" s="6"/>
      <c r="E5012" s="5"/>
      <c r="F5012" s="10"/>
    </row>
    <row r="5013" spans="2:6" ht="14.7" thickBot="1" x14ac:dyDescent="0.55000000000000004">
      <c r="B5013" s="8" t="e">
        <f t="shared" si="79"/>
        <v>#N/A</v>
      </c>
      <c r="C5013" s="7"/>
      <c r="D5013" s="6"/>
      <c r="E5013" s="5"/>
      <c r="F5013" s="10"/>
    </row>
    <row r="5014" spans="2:6" ht="14.7" thickBot="1" x14ac:dyDescent="0.55000000000000004">
      <c r="B5014" s="8" t="e">
        <f t="shared" si="79"/>
        <v>#N/A</v>
      </c>
      <c r="C5014" s="7"/>
      <c r="D5014" s="6"/>
      <c r="E5014" s="5"/>
      <c r="F5014" s="10"/>
    </row>
    <row r="5015" spans="2:6" ht="14.7" thickBot="1" x14ac:dyDescent="0.55000000000000004">
      <c r="B5015" s="8" t="e">
        <f t="shared" si="79"/>
        <v>#N/A</v>
      </c>
      <c r="C5015" s="7"/>
      <c r="D5015" s="6"/>
      <c r="E5015" s="5"/>
      <c r="F5015" s="10"/>
    </row>
    <row r="5016" spans="2:6" ht="14.7" thickBot="1" x14ac:dyDescent="0.55000000000000004">
      <c r="B5016" s="8" t="e">
        <f t="shared" si="79"/>
        <v>#N/A</v>
      </c>
      <c r="C5016" s="7"/>
      <c r="D5016" s="6"/>
      <c r="E5016" s="5"/>
      <c r="F5016" s="10"/>
    </row>
    <row r="5017" spans="2:6" ht="14.7" thickBot="1" x14ac:dyDescent="0.55000000000000004">
      <c r="B5017" s="8" t="e">
        <f t="shared" si="79"/>
        <v>#N/A</v>
      </c>
      <c r="C5017" s="7"/>
      <c r="D5017" s="6"/>
      <c r="E5017" s="5"/>
      <c r="F5017" s="10"/>
    </row>
    <row r="5018" spans="2:6" ht="14.7" thickBot="1" x14ac:dyDescent="0.55000000000000004">
      <c r="B5018" s="8" t="e">
        <f t="shared" si="79"/>
        <v>#N/A</v>
      </c>
      <c r="C5018" s="7"/>
      <c r="D5018" s="6"/>
      <c r="E5018" s="5"/>
      <c r="F5018" s="10"/>
    </row>
    <row r="5019" spans="2:6" ht="14.7" thickBot="1" x14ac:dyDescent="0.55000000000000004">
      <c r="B5019" s="8" t="e">
        <f t="shared" si="79"/>
        <v>#N/A</v>
      </c>
      <c r="C5019" s="7"/>
      <c r="D5019" s="6"/>
      <c r="E5019" s="5"/>
      <c r="F5019" s="10"/>
    </row>
    <row r="5020" spans="2:6" ht="14.7" thickBot="1" x14ac:dyDescent="0.55000000000000004">
      <c r="B5020" s="8" t="e">
        <f t="shared" si="79"/>
        <v>#N/A</v>
      </c>
      <c r="C5020" s="7"/>
      <c r="D5020" s="6"/>
      <c r="E5020" s="5"/>
      <c r="F5020" s="10"/>
    </row>
    <row r="5021" spans="2:6" ht="14.7" thickBot="1" x14ac:dyDescent="0.55000000000000004">
      <c r="B5021" s="8" t="e">
        <f t="shared" si="79"/>
        <v>#N/A</v>
      </c>
      <c r="C5021" s="7"/>
      <c r="D5021" s="6"/>
      <c r="E5021" s="5"/>
      <c r="F5021" s="10"/>
    </row>
    <row r="5022" spans="2:6" ht="14.7" thickBot="1" x14ac:dyDescent="0.55000000000000004">
      <c r="B5022" s="8" t="e">
        <f t="shared" si="79"/>
        <v>#N/A</v>
      </c>
      <c r="C5022" s="7"/>
      <c r="D5022" s="6"/>
      <c r="E5022" s="5"/>
      <c r="F5022" s="10"/>
    </row>
    <row r="5023" spans="2:6" ht="14.7" thickBot="1" x14ac:dyDescent="0.55000000000000004">
      <c r="B5023" s="8" t="e">
        <f t="shared" si="79"/>
        <v>#N/A</v>
      </c>
      <c r="C5023" s="7"/>
      <c r="D5023" s="6"/>
      <c r="E5023" s="5"/>
      <c r="F5023" s="10"/>
    </row>
    <row r="5024" spans="2:6" ht="14.7" thickBot="1" x14ac:dyDescent="0.55000000000000004">
      <c r="B5024" s="8" t="e">
        <f t="shared" si="79"/>
        <v>#N/A</v>
      </c>
      <c r="C5024" s="7"/>
      <c r="D5024" s="6"/>
      <c r="E5024" s="5"/>
      <c r="F5024" s="10"/>
    </row>
    <row r="5025" spans="2:6" ht="14.7" thickBot="1" x14ac:dyDescent="0.55000000000000004">
      <c r="B5025" s="8" t="e">
        <f t="shared" si="79"/>
        <v>#N/A</v>
      </c>
      <c r="C5025" s="7"/>
      <c r="D5025" s="6"/>
      <c r="E5025" s="5"/>
      <c r="F5025" s="10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B1D8-CEE8-4120-B99A-F8ED168156F6}">
  <dimension ref="E2:AJ177"/>
  <sheetViews>
    <sheetView topLeftCell="A138" workbookViewId="0">
      <selection activeCell="N173" sqref="N173"/>
    </sheetView>
  </sheetViews>
  <sheetFormatPr defaultRowHeight="14.35" x14ac:dyDescent="0.5"/>
  <sheetData>
    <row r="2" spans="5:36" x14ac:dyDescent="0.5"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</row>
    <row r="3" spans="5:36" x14ac:dyDescent="0.5">
      <c r="E3" t="s">
        <v>46</v>
      </c>
      <c r="F3" s="18">
        <v>-6.6021483583299512E-3</v>
      </c>
      <c r="G3" s="18">
        <v>-2.0703933747412417E-4</v>
      </c>
      <c r="H3" s="18">
        <v>-1.3539651837524147E-2</v>
      </c>
      <c r="I3" s="18">
        <v>5.027652086475598E-3</v>
      </c>
      <c r="J3" s="18">
        <v>-8.5439658241366345E-3</v>
      </c>
      <c r="K3" s="18">
        <v>1.4194464158978626E-3</v>
      </c>
      <c r="L3" s="18">
        <v>7.2132724212536914E-4</v>
      </c>
      <c r="M3" s="18">
        <v>-1.3518733101583691E-2</v>
      </c>
      <c r="N3" s="18">
        <v>-1.1632415664984963E-3</v>
      </c>
      <c r="O3" s="18">
        <v>-4.6296296296296502E-3</v>
      </c>
      <c r="P3" s="18">
        <v>-5.0505050505056381E-4</v>
      </c>
      <c r="Q3" s="18">
        <v>-1.9706336939721902E-2</v>
      </c>
      <c r="R3" s="18">
        <v>-4.8811544991510525E-3</v>
      </c>
      <c r="S3" s="18">
        <v>-9.3595541066358034E-3</v>
      </c>
      <c r="T3" s="18">
        <v>1.255230125523088E-3</v>
      </c>
      <c r="U3" s="18">
        <v>-1.2235817575083519E-2</v>
      </c>
      <c r="V3" s="18">
        <v>-3.5919540229867319E-4</v>
      </c>
      <c r="W3" s="18">
        <v>-5.813953488370549E-4</v>
      </c>
      <c r="X3" s="18">
        <v>-1.573426573426584E-2</v>
      </c>
      <c r="Y3" s="18">
        <v>-4.6500244738130192E-3</v>
      </c>
      <c r="Z3" s="18">
        <v>-4.5845272206302967E-3</v>
      </c>
      <c r="AA3" s="18">
        <v>-1.1680482290881589E-2</v>
      </c>
      <c r="AB3" s="18">
        <v>-1.1299435028248594E-2</v>
      </c>
      <c r="AC3" s="18">
        <v>-4.7190047190046602E-3</v>
      </c>
      <c r="AD3" s="18">
        <v>-1.2503473186996406E-2</v>
      </c>
      <c r="AE3" s="18">
        <v>-5.3619302949061698E-3</v>
      </c>
      <c r="AF3" s="18">
        <v>-1.8894009216589791E-2</v>
      </c>
      <c r="AG3" s="18">
        <v>1.8850141376061114E-3</v>
      </c>
      <c r="AH3" s="18">
        <v>-1.023391812865504E-2</v>
      </c>
      <c r="AI3" s="18">
        <v>-2.2742327224552827E-2</v>
      </c>
      <c r="AJ3" s="18">
        <v>-1.3775829680651275E-2</v>
      </c>
    </row>
    <row r="4" spans="5:36" x14ac:dyDescent="0.5">
      <c r="E4" t="s">
        <v>47</v>
      </c>
      <c r="F4" s="18">
        <v>1.0201114981867487E-2</v>
      </c>
      <c r="G4" s="18">
        <v>6.6266307724167639E-3</v>
      </c>
      <c r="H4" s="18">
        <v>-9.1503267973856994E-3</v>
      </c>
      <c r="I4" s="18">
        <v>4.5022511255627951E-3</v>
      </c>
      <c r="J4" s="18">
        <v>1.1849192100538586E-2</v>
      </c>
      <c r="K4" s="18">
        <v>1.4883061658398367E-2</v>
      </c>
      <c r="L4" s="18">
        <v>1.0812109562710281E-2</v>
      </c>
      <c r="M4" s="18">
        <v>1.4095536413468945E-2</v>
      </c>
      <c r="N4" s="18">
        <v>2.4844720496894235E-2</v>
      </c>
      <c r="O4" s="18">
        <v>1.9534883720930152E-2</v>
      </c>
      <c r="P4" s="18">
        <v>2.0212228398180931E-2</v>
      </c>
      <c r="Q4" s="18">
        <v>1.1430823807647039E-2</v>
      </c>
      <c r="R4" s="18">
        <v>7.6775431861804133E-3</v>
      </c>
      <c r="S4" s="18">
        <v>2.2611464968152806E-2</v>
      </c>
      <c r="T4" s="18">
        <v>6.6861679899707926E-3</v>
      </c>
      <c r="U4" s="18">
        <v>9.3843843843843811E-3</v>
      </c>
      <c r="V4" s="18">
        <v>6.4678404599354256E-3</v>
      </c>
      <c r="W4" s="18">
        <v>9.307737056428067E-3</v>
      </c>
      <c r="X4" s="18">
        <v>2.3978685612788597E-2</v>
      </c>
      <c r="Y4" s="18">
        <v>2.6801081878534472E-2</v>
      </c>
      <c r="Z4" s="18">
        <v>2.3603914795624625E-2</v>
      </c>
      <c r="AA4" s="18">
        <v>7.6248570339305655E-3</v>
      </c>
      <c r="AB4" s="18">
        <v>1.3333333333333419E-2</v>
      </c>
      <c r="AC4" s="18">
        <v>2.1551724137931494E-3</v>
      </c>
      <c r="AD4" s="18">
        <v>6.7529544175577438E-3</v>
      </c>
      <c r="AE4" s="18">
        <v>1.3177598083258468E-2</v>
      </c>
      <c r="AF4" s="18">
        <v>-3.7576326914045E-3</v>
      </c>
      <c r="AG4" s="18">
        <v>4.7036688617121403E-3</v>
      </c>
      <c r="AH4" s="18">
        <v>8.8626292466766898E-3</v>
      </c>
      <c r="AI4" s="18">
        <v>2.0334387708991208E-3</v>
      </c>
      <c r="AJ4" s="18">
        <v>2.962962962962834E-3</v>
      </c>
    </row>
    <row r="5" spans="5:36" x14ac:dyDescent="0.5">
      <c r="E5" t="s">
        <v>48</v>
      </c>
      <c r="F5" s="18">
        <v>3.1809024674722686E-4</v>
      </c>
      <c r="G5" s="18">
        <v>1.6046081053281203E-2</v>
      </c>
      <c r="H5" s="18">
        <v>-9.2348284960422911E-3</v>
      </c>
      <c r="I5" s="18">
        <v>6.2250996015935645E-3</v>
      </c>
      <c r="J5" s="18">
        <v>8.1618168914123768E-3</v>
      </c>
      <c r="K5" s="18">
        <v>-3.8640595903165709E-2</v>
      </c>
      <c r="L5" s="18">
        <v>1.2835749940575125E-2</v>
      </c>
      <c r="M5" s="18">
        <v>1.0424710424710604E-2</v>
      </c>
      <c r="N5" s="18">
        <v>1.8560606060606055E-2</v>
      </c>
      <c r="O5" s="18">
        <v>-6.3868613138685637E-3</v>
      </c>
      <c r="P5" s="18">
        <v>-1.0896483407627611E-2</v>
      </c>
      <c r="Q5" s="18">
        <v>1.5978176149649137E-2</v>
      </c>
      <c r="R5" s="18">
        <v>-2.5396825396825085E-3</v>
      </c>
      <c r="S5" s="18">
        <v>-1.5571473061350982E-3</v>
      </c>
      <c r="T5" s="18">
        <v>1.411374014113731E-2</v>
      </c>
      <c r="U5" s="18">
        <v>9.6690219412420841E-3</v>
      </c>
      <c r="V5" s="18">
        <v>-2.4277043912888319E-2</v>
      </c>
      <c r="W5" s="18">
        <v>-2.0172910662824561E-3</v>
      </c>
      <c r="X5" s="18">
        <v>-1.7346053772766545E-3</v>
      </c>
      <c r="Y5" s="18">
        <v>-9.5785440613027628E-4</v>
      </c>
      <c r="Z5" s="18">
        <v>-1.8560179977502922E-2</v>
      </c>
      <c r="AA5" s="18">
        <v>6.0537268255769217E-3</v>
      </c>
      <c r="AB5" s="18">
        <v>7.8947368421053987E-3</v>
      </c>
      <c r="AC5" s="18">
        <v>-4.3010752688171783E-3</v>
      </c>
      <c r="AD5" s="18">
        <v>-8.3845723868081201E-4</v>
      </c>
      <c r="AE5" s="18">
        <v>-1.773573751108537E-3</v>
      </c>
      <c r="AF5" s="18">
        <v>1.0372465818010435E-2</v>
      </c>
      <c r="AG5" s="18">
        <v>-1.8726591760299671E-3</v>
      </c>
      <c r="AH5" s="18">
        <v>3.2942898975110158E-3</v>
      </c>
      <c r="AI5" s="18">
        <v>1.0146561443066471E-2</v>
      </c>
      <c r="AJ5" s="18">
        <v>2.110149820637286E-3</v>
      </c>
    </row>
    <row r="6" spans="5:36" x14ac:dyDescent="0.5">
      <c r="E6" t="s">
        <v>49</v>
      </c>
      <c r="F6" s="18">
        <v>-4.8657379366041642E-3</v>
      </c>
      <c r="G6" s="18">
        <v>-2.0651953836809178E-2</v>
      </c>
      <c r="H6" s="18">
        <v>-7.3235685752329749E-3</v>
      </c>
      <c r="I6" s="18">
        <v>3.7119524870083964E-3</v>
      </c>
      <c r="J6" s="18">
        <v>-2.6047166490672402E-2</v>
      </c>
      <c r="K6" s="18">
        <v>1.7191283292978143E-2</v>
      </c>
      <c r="L6" s="18">
        <v>-1.5019948368927505E-2</v>
      </c>
      <c r="M6" s="18">
        <v>-7.260221627818142E-3</v>
      </c>
      <c r="N6" s="18">
        <v>-2.6031982149496979E-3</v>
      </c>
      <c r="O6" s="18">
        <v>-1.5610651974288348E-2</v>
      </c>
      <c r="P6" s="18">
        <v>-9.7646469704556482E-3</v>
      </c>
      <c r="Q6" s="18">
        <v>2.3014959723821615E-3</v>
      </c>
      <c r="R6" s="18">
        <v>-7.4262677699978852E-3</v>
      </c>
      <c r="S6" s="18">
        <v>8.3177375753784588E-4</v>
      </c>
      <c r="T6" s="18">
        <v>-1.1051985264019626E-2</v>
      </c>
      <c r="U6" s="18">
        <v>-1.7311233885819455E-2</v>
      </c>
      <c r="V6" s="18">
        <v>7.3179656055621933E-4</v>
      </c>
      <c r="W6" s="18">
        <v>1.1261911637308719E-2</v>
      </c>
      <c r="X6" s="18">
        <v>-6.0816681146828033E-3</v>
      </c>
      <c r="Y6" s="18">
        <v>0.10378715244487058</v>
      </c>
      <c r="Z6" s="18">
        <v>1.489971346704877E-2</v>
      </c>
      <c r="AA6" s="18">
        <v>-1.4667168108311257E-2</v>
      </c>
      <c r="AB6" s="18">
        <v>-1.2308839985080255E-2</v>
      </c>
      <c r="AC6" s="18">
        <v>-1.1231101511879005E-2</v>
      </c>
      <c r="AD6" s="18">
        <v>-1.538461538461533E-2</v>
      </c>
      <c r="AE6" s="18">
        <v>-6.514657980456029E-3</v>
      </c>
      <c r="AF6" s="18">
        <v>1.3999066728884735E-3</v>
      </c>
      <c r="AG6" s="18">
        <v>-1.8761726078799779E-3</v>
      </c>
      <c r="AH6" s="18">
        <v>-2.0430499817584824E-2</v>
      </c>
      <c r="AI6" s="18">
        <v>-3.0580357142857117E-2</v>
      </c>
      <c r="AJ6" s="18">
        <v>-6.3171193935551706E-4</v>
      </c>
    </row>
    <row r="7" spans="5:36" x14ac:dyDescent="0.5">
      <c r="E7" t="s">
        <v>50</v>
      </c>
      <c r="F7" s="18">
        <v>-5.0163322445169189E-3</v>
      </c>
      <c r="G7" s="18">
        <v>-2.3361587761008829E-2</v>
      </c>
      <c r="H7" s="18">
        <v>-4.6948356807512415E-3</v>
      </c>
      <c r="I7" s="18">
        <v>1.0601577909270299E-2</v>
      </c>
      <c r="J7" s="18">
        <v>-1.0480664980122789E-2</v>
      </c>
      <c r="K7" s="18">
        <v>-2.6184241847179157E-3</v>
      </c>
      <c r="L7" s="18">
        <v>-7.1479628305932685E-3</v>
      </c>
      <c r="M7" s="18">
        <v>-9.0454195535026982E-2</v>
      </c>
      <c r="N7" s="18">
        <v>3.7285607755421779E-4</v>
      </c>
      <c r="O7" s="18">
        <v>2.5186567164179108E-2</v>
      </c>
      <c r="P7" s="18">
        <v>-1.7699115044247704E-2</v>
      </c>
      <c r="Q7" s="18">
        <v>7.1182548794489042E-2</v>
      </c>
      <c r="R7" s="18">
        <v>-5.0662676357417835E-2</v>
      </c>
      <c r="S7" s="18">
        <v>6.9603158113442642E-3</v>
      </c>
      <c r="T7" s="18">
        <v>-2.6903973509933787E-2</v>
      </c>
      <c r="U7" s="18">
        <v>-1.6491754122938684E-2</v>
      </c>
      <c r="V7" s="18">
        <v>1.4625228519195677E-2</v>
      </c>
      <c r="W7" s="18">
        <v>2.8555111364925168E-4</v>
      </c>
      <c r="X7" s="18">
        <v>-8.7412587412594167E-4</v>
      </c>
      <c r="Y7" s="18">
        <v>1.9326818675352797E-2</v>
      </c>
      <c r="Z7" s="18">
        <v>-1.1293054771315592E-2</v>
      </c>
      <c r="AA7" s="18">
        <v>-1.3358778625954248E-2</v>
      </c>
      <c r="AB7" s="18">
        <v>-2.2658610271903967E-3</v>
      </c>
      <c r="AC7" s="18">
        <v>-7.8636959370904647E-3</v>
      </c>
      <c r="AD7" s="18">
        <v>-1.4204545454545858E-3</v>
      </c>
      <c r="AE7" s="18">
        <v>-9.2399403874814379E-3</v>
      </c>
      <c r="AF7" s="18">
        <v>-4.6598322460389419E-4</v>
      </c>
      <c r="AG7" s="18">
        <v>4.6992481203007586E-3</v>
      </c>
      <c r="AH7" s="18">
        <v>-1.1173184357541888E-2</v>
      </c>
      <c r="AI7" s="18">
        <v>-2.1874280451300909E-2</v>
      </c>
      <c r="AJ7" s="18">
        <v>0</v>
      </c>
    </row>
    <row r="8" spans="5:36" x14ac:dyDescent="0.5">
      <c r="E8" t="s">
        <v>51</v>
      </c>
      <c r="F8" s="18">
        <v>1.23313299382668E-2</v>
      </c>
      <c r="G8" s="18">
        <v>2.0745131244707782E-2</v>
      </c>
      <c r="H8" s="18">
        <v>-1.3477088948786742E-3</v>
      </c>
      <c r="I8" s="18">
        <v>1.2442059038789921E-2</v>
      </c>
      <c r="J8" s="18">
        <v>1.059167275383488E-2</v>
      </c>
      <c r="K8" s="18">
        <v>1.4319809069212042E-3</v>
      </c>
      <c r="L8" s="18">
        <v>3.5997120230382151E-3</v>
      </c>
      <c r="M8" s="18">
        <v>4.0203131612357446E-3</v>
      </c>
      <c r="N8" s="18">
        <v>-2.2363026462915991E-3</v>
      </c>
      <c r="O8" s="18">
        <v>9.0991810737039991E-4</v>
      </c>
      <c r="P8" s="18">
        <v>1.4671814671814776E-2</v>
      </c>
      <c r="Q8" s="18">
        <v>3.7870668095748572E-2</v>
      </c>
      <c r="R8" s="18">
        <v>-1.0132852961044714E-2</v>
      </c>
      <c r="S8" s="18">
        <v>5.3646961724955755E-3</v>
      </c>
      <c r="T8" s="18">
        <v>3.8281582305401685E-3</v>
      </c>
      <c r="U8" s="18">
        <v>2.820121951219523E-2</v>
      </c>
      <c r="V8" s="18">
        <v>3.063063063063054E-2</v>
      </c>
      <c r="W8" s="18">
        <v>2.5121324578932125E-2</v>
      </c>
      <c r="X8" s="18">
        <v>1.5748031496062964E-2</v>
      </c>
      <c r="Y8" s="18">
        <v>6.6041755432466598E-3</v>
      </c>
      <c r="Z8" s="18">
        <v>1.0279840091376391E-2</v>
      </c>
      <c r="AA8" s="18">
        <v>1.3539651837524147E-2</v>
      </c>
      <c r="AB8" s="18">
        <v>1.0598031794095464E-2</v>
      </c>
      <c r="AC8" s="18">
        <v>-1.3210039630118242E-3</v>
      </c>
      <c r="AD8" s="18">
        <v>7.1123755334281391E-3</v>
      </c>
      <c r="AE8" s="18">
        <v>7.2202166064982976E-3</v>
      </c>
      <c r="AF8" s="18">
        <v>9.7902097902098362E-3</v>
      </c>
      <c r="AG8" s="18">
        <v>9.3545369504210996E-4</v>
      </c>
      <c r="AH8" s="18">
        <v>1.3559322033898313E-2</v>
      </c>
      <c r="AI8" s="18">
        <v>1.0593220338983134E-2</v>
      </c>
      <c r="AJ8" s="18">
        <v>8.8495575221239076E-3</v>
      </c>
    </row>
    <row r="9" spans="5:36" x14ac:dyDescent="0.5">
      <c r="E9" t="s">
        <v>52</v>
      </c>
      <c r="F9" s="18">
        <v>-2.6990825133694774E-3</v>
      </c>
      <c r="G9" s="18">
        <v>-9.3322272915801197E-3</v>
      </c>
      <c r="H9" s="18">
        <v>4.0485829959513442E-3</v>
      </c>
      <c r="I9" s="18">
        <v>-4.8192771084343278E-4</v>
      </c>
      <c r="J9" s="18">
        <v>-3.614022406938977E-3</v>
      </c>
      <c r="K9" s="18">
        <v>5.9580552907529949E-3</v>
      </c>
      <c r="L9" s="18">
        <v>-2.7498804399808674E-2</v>
      </c>
      <c r="M9" s="18">
        <v>1.0537407797681642E-3</v>
      </c>
      <c r="N9" s="18">
        <v>1.0833022039596685E-2</v>
      </c>
      <c r="O9" s="18">
        <v>-7.2727272727273196E-3</v>
      </c>
      <c r="P9" s="18">
        <v>-8.1177067478437337E-3</v>
      </c>
      <c r="Q9" s="18">
        <v>-9.9827882960412673E-3</v>
      </c>
      <c r="R9" s="18">
        <v>1.1373976342128334E-3</v>
      </c>
      <c r="S9" s="18">
        <v>6.3622370446381193E-3</v>
      </c>
      <c r="T9" s="18">
        <v>-9.3220338983051043E-3</v>
      </c>
      <c r="U9" s="18">
        <v>-1.111934766493694E-2</v>
      </c>
      <c r="V9" s="18">
        <v>-2.0979020979021712E-3</v>
      </c>
      <c r="W9" s="18">
        <v>3.6758563074352546E-2</v>
      </c>
      <c r="X9" s="18">
        <v>0</v>
      </c>
      <c r="Y9" s="18">
        <v>4.2328042328043658E-3</v>
      </c>
      <c r="Z9" s="18">
        <v>-9.0446579988694431E-3</v>
      </c>
      <c r="AA9" s="18">
        <v>6.4885496183204605E-3</v>
      </c>
      <c r="AB9" s="18">
        <v>-1.1235955056180247E-3</v>
      </c>
      <c r="AC9" s="18">
        <v>-1.3668430335097126E-2</v>
      </c>
      <c r="AD9" s="18">
        <v>3.6723163841807516E-3</v>
      </c>
      <c r="AE9" s="18">
        <v>2.9868578255665135E-4</v>
      </c>
      <c r="AF9" s="18">
        <v>-5.5401662049860967E-3</v>
      </c>
      <c r="AG9" s="18">
        <v>1.8691588785046953E-3</v>
      </c>
      <c r="AH9" s="18">
        <v>-7.8037904124861335E-3</v>
      </c>
      <c r="AI9" s="18">
        <v>-9.0845562543676595E-3</v>
      </c>
      <c r="AJ9" s="18">
        <v>0</v>
      </c>
    </row>
    <row r="10" spans="5:36" x14ac:dyDescent="0.5">
      <c r="E10" t="s">
        <v>53</v>
      </c>
      <c r="F10" s="18">
        <v>6.2761928805856737E-3</v>
      </c>
      <c r="G10" s="18">
        <v>6.2800921080174987E-3</v>
      </c>
      <c r="H10" s="18">
        <v>8.0645161290322509E-3</v>
      </c>
      <c r="I10" s="18">
        <v>-4.8216007714552145E-4</v>
      </c>
      <c r="J10" s="18">
        <v>1.4871236851650371E-2</v>
      </c>
      <c r="K10" s="18">
        <v>5.4489457474531378E-3</v>
      </c>
      <c r="L10" s="18">
        <v>8.6058519793459354E-3</v>
      </c>
      <c r="M10" s="18">
        <v>7.1578947368422519E-3</v>
      </c>
      <c r="N10" s="18">
        <v>7.3909830007390376E-3</v>
      </c>
      <c r="O10" s="18">
        <v>1.098901098901095E-2</v>
      </c>
      <c r="P10" s="18">
        <v>7.1611253196930402E-3</v>
      </c>
      <c r="Q10" s="18">
        <v>6.2586926286507527E-3</v>
      </c>
      <c r="R10" s="18">
        <v>7.4982958418543522E-3</v>
      </c>
      <c r="S10" s="18">
        <v>4.1806872641991788E-3</v>
      </c>
      <c r="T10" s="18">
        <v>2.1385799828914642E-3</v>
      </c>
      <c r="U10" s="18">
        <v>6.3718140929533984E-3</v>
      </c>
      <c r="V10" s="18">
        <v>3.5038542396637062E-4</v>
      </c>
      <c r="W10" s="18">
        <v>8.058017727639033E-4</v>
      </c>
      <c r="X10" s="18">
        <v>5.1679586563309066E-3</v>
      </c>
      <c r="Y10" s="18">
        <v>7.7976817702845036E-3</v>
      </c>
      <c r="Z10" s="18">
        <v>2.224757558471202E-2</v>
      </c>
      <c r="AA10" s="18">
        <v>2.0477815699658786E-2</v>
      </c>
      <c r="AB10" s="18">
        <v>-7.4990626171722585E-4</v>
      </c>
      <c r="AC10" s="18">
        <v>1.2516763522574914E-2</v>
      </c>
      <c r="AD10" s="18">
        <v>1.9420208274697481E-2</v>
      </c>
      <c r="AE10" s="18">
        <v>5.0761421319798217E-3</v>
      </c>
      <c r="AF10" s="18">
        <v>1.2534818941504211E-2</v>
      </c>
      <c r="AG10" s="18">
        <v>4.6641791044776948E-3</v>
      </c>
      <c r="AH10" s="18">
        <v>0</v>
      </c>
      <c r="AI10" s="18">
        <v>4.7014574518100538E-4</v>
      </c>
      <c r="AJ10" s="18">
        <v>1.1487050960735212E-2</v>
      </c>
    </row>
    <row r="11" spans="5:36" x14ac:dyDescent="0.5">
      <c r="E11" t="s">
        <v>54</v>
      </c>
      <c r="F11" s="18">
        <v>3.9339063589789447E-3</v>
      </c>
      <c r="G11" s="18">
        <v>1.4770126898273395E-2</v>
      </c>
      <c r="H11" s="18">
        <v>-1.3333333333332975E-3</v>
      </c>
      <c r="I11" s="18">
        <v>5.547515677761572E-3</v>
      </c>
      <c r="J11" s="18">
        <v>1.4295925661185205E-3</v>
      </c>
      <c r="K11" s="18">
        <v>1.4844486333647433E-2</v>
      </c>
      <c r="L11" s="18">
        <v>2.4378352023401995E-3</v>
      </c>
      <c r="M11" s="18">
        <v>4.3896321070233668E-3</v>
      </c>
      <c r="N11" s="18">
        <v>-3.6683785766700172E-4</v>
      </c>
      <c r="O11" s="18">
        <v>-2.7173913043477826E-3</v>
      </c>
      <c r="P11" s="18">
        <v>5.3326561706450448E-3</v>
      </c>
      <c r="Q11" s="18">
        <v>1.485832757429173E-2</v>
      </c>
      <c r="R11" s="18">
        <v>5.1871898962561058E-3</v>
      </c>
      <c r="S11" s="18">
        <v>1.0154346060113895E-3</v>
      </c>
      <c r="T11" s="18">
        <v>1.1096884336321056E-2</v>
      </c>
      <c r="U11" s="18">
        <v>-1.8621973929237035E-3</v>
      </c>
      <c r="V11" s="18">
        <v>1.0507880910683998E-3</v>
      </c>
      <c r="W11" s="18">
        <v>2.4422973698336126E-2</v>
      </c>
      <c r="X11" s="18">
        <v>6.8551842330761836E-3</v>
      </c>
      <c r="Y11" s="18">
        <v>4.8097030531157881E-3</v>
      </c>
      <c r="Z11" s="18">
        <v>2.9575892857142794E-2</v>
      </c>
      <c r="AA11" s="18">
        <v>-8.5470085470086277E-3</v>
      </c>
      <c r="AB11" s="18">
        <v>1.0506566604127521E-2</v>
      </c>
      <c r="AC11" s="18">
        <v>1.7660044150109577E-3</v>
      </c>
      <c r="AD11" s="18">
        <v>-1.3804527885146189E-3</v>
      </c>
      <c r="AE11" s="18">
        <v>8.9126559714780562E-4</v>
      </c>
      <c r="AF11" s="18">
        <v>-5.5020632737275976E-3</v>
      </c>
      <c r="AG11" s="18">
        <v>-9.2850510677811027E-4</v>
      </c>
      <c r="AH11" s="18">
        <v>-1.4981273408238849E-3</v>
      </c>
      <c r="AI11" s="18">
        <v>3.4539473684210398E-2</v>
      </c>
      <c r="AJ11" s="18">
        <v>-2.2713194301053896E-3</v>
      </c>
    </row>
    <row r="12" spans="5:36" x14ac:dyDescent="0.5">
      <c r="E12" t="s">
        <v>55</v>
      </c>
      <c r="F12" s="18">
        <v>-4.0594371167100629E-2</v>
      </c>
      <c r="G12" s="18">
        <v>-8.3845838458384669E-2</v>
      </c>
      <c r="H12" s="18">
        <v>-5.1401869158878455E-2</v>
      </c>
      <c r="I12" s="18">
        <v>-5.1571120172703266E-2</v>
      </c>
      <c r="J12" s="18">
        <v>-5.3890078515346107E-2</v>
      </c>
      <c r="K12" s="18">
        <v>-2.5539818899465994E-2</v>
      </c>
      <c r="L12" s="18">
        <v>-6.8579766536964959E-2</v>
      </c>
      <c r="M12" s="18">
        <v>-2.747138397502602E-2</v>
      </c>
      <c r="N12" s="18">
        <v>-6.018348623853198E-2</v>
      </c>
      <c r="O12" s="18">
        <v>3.3605812897365972E-2</v>
      </c>
      <c r="P12" s="18">
        <v>-7.6534478403637252E-2</v>
      </c>
      <c r="Q12" s="18">
        <v>-4.9370105549880861E-2</v>
      </c>
      <c r="R12" s="18">
        <v>2.9167601525690312E-3</v>
      </c>
      <c r="S12" s="18">
        <v>-1.9983769527287421E-2</v>
      </c>
      <c r="T12" s="18">
        <v>-6.669480793583793E-2</v>
      </c>
      <c r="U12" s="18">
        <v>-4.8134328358208966E-2</v>
      </c>
      <c r="V12" s="18">
        <v>-1.6445066480055948E-2</v>
      </c>
      <c r="W12" s="18">
        <v>-3.2224259889966023E-2</v>
      </c>
      <c r="X12" s="18">
        <v>-2.0425531914893713E-2</v>
      </c>
      <c r="Y12" s="18">
        <v>-2.9344432882414062E-2</v>
      </c>
      <c r="Z12" s="18">
        <v>-4.173441734417338E-2</v>
      </c>
      <c r="AA12" s="18">
        <v>-6.8965517241379337E-2</v>
      </c>
      <c r="AB12" s="18">
        <v>-2.636464909023406E-2</v>
      </c>
      <c r="AC12" s="18">
        <v>-3.7020713970912333E-2</v>
      </c>
      <c r="AD12" s="18">
        <v>-1.9353055017970688E-2</v>
      </c>
      <c r="AE12" s="18">
        <v>-3.5618878005342802E-2</v>
      </c>
      <c r="AF12" s="18">
        <v>-4.4721069617335241E-2</v>
      </c>
      <c r="AG12" s="18">
        <v>-1.5799256505576231E-2</v>
      </c>
      <c r="AH12" s="18">
        <v>-9.4898724681170332E-2</v>
      </c>
      <c r="AI12" s="18">
        <v>-0.11787417669770617</v>
      </c>
      <c r="AJ12" s="18">
        <v>-3.4975165562913912E-2</v>
      </c>
    </row>
    <row r="13" spans="5:36" x14ac:dyDescent="0.5">
      <c r="E13" t="s">
        <v>56</v>
      </c>
      <c r="F13" s="18">
        <v>-2.7428303508634788E-2</v>
      </c>
      <c r="G13" s="18">
        <v>-2.32714253748042E-2</v>
      </c>
      <c r="H13" s="18">
        <v>-2.1111893033075368E-2</v>
      </c>
      <c r="I13" s="18">
        <v>-2.857865452706132E-2</v>
      </c>
      <c r="J13" s="18">
        <v>-1.9238023387401104E-2</v>
      </c>
      <c r="K13" s="18">
        <v>-2.6447462473195182E-2</v>
      </c>
      <c r="L13" s="18">
        <v>-3.1070496083550836E-2</v>
      </c>
      <c r="M13" s="18">
        <v>-1.2411726942007206E-2</v>
      </c>
      <c r="N13" s="18">
        <v>-1.6399843811011339E-2</v>
      </c>
      <c r="O13" s="18">
        <v>-4.2179261862917428E-2</v>
      </c>
      <c r="P13" s="18">
        <v>-8.4792122538294157E-3</v>
      </c>
      <c r="Q13" s="18">
        <v>-2.2922636103151817E-2</v>
      </c>
      <c r="R13" s="18">
        <v>-2.371364653243857E-2</v>
      </c>
      <c r="S13" s="18">
        <v>-3.2708829313735643E-2</v>
      </c>
      <c r="T13" s="18">
        <v>-2.3518769787426508E-2</v>
      </c>
      <c r="U13" s="18">
        <v>-2.6656213249705907E-2</v>
      </c>
      <c r="V13" s="18">
        <v>-3.9487726787620137E-2</v>
      </c>
      <c r="W13" s="18">
        <v>-5.4141851651326456E-2</v>
      </c>
      <c r="X13" s="18">
        <v>-2.1720243266724615E-2</v>
      </c>
      <c r="Y13" s="18">
        <v>-2.6586620926243643E-2</v>
      </c>
      <c r="Z13" s="18">
        <v>-1.9796380090497778E-2</v>
      </c>
      <c r="AA13" s="18">
        <v>-2.3349436392914646E-2</v>
      </c>
      <c r="AB13" s="18">
        <v>-2.0976353928298996E-2</v>
      </c>
      <c r="AC13" s="18">
        <v>-3.0663615560640678E-2</v>
      </c>
      <c r="AD13" s="18">
        <v>-2.2554271215111665E-3</v>
      </c>
      <c r="AE13" s="18">
        <v>-3.5395506309633729E-2</v>
      </c>
      <c r="AF13" s="18">
        <v>-4.1505791505791478E-2</v>
      </c>
      <c r="AG13" s="18">
        <v>-2.1718602455146341E-2</v>
      </c>
      <c r="AH13" s="18">
        <v>-1.2847078325735506E-2</v>
      </c>
      <c r="AI13" s="18">
        <v>7.4665293511844144E-3</v>
      </c>
      <c r="AJ13" s="18">
        <v>-2.6377868325112575E-2</v>
      </c>
    </row>
    <row r="14" spans="5:36" x14ac:dyDescent="0.5">
      <c r="E14" t="s">
        <v>57</v>
      </c>
      <c r="F14" s="18">
        <v>-2.9674862070813157E-3</v>
      </c>
      <c r="G14" s="18">
        <v>-6.8728522336769515E-4</v>
      </c>
      <c r="H14" s="18">
        <v>2.8756290438531895E-3</v>
      </c>
      <c r="I14" s="18">
        <v>8.0708148919552691E-3</v>
      </c>
      <c r="J14" s="18">
        <v>-9.2307692307691536E-3</v>
      </c>
      <c r="K14" s="18">
        <v>-3.9158100832109577E-3</v>
      </c>
      <c r="L14" s="18">
        <v>-9.4314201023982802E-3</v>
      </c>
      <c r="M14" s="18">
        <v>-5.2004333694475324E-3</v>
      </c>
      <c r="N14" s="18">
        <v>-1.4688368400158858E-2</v>
      </c>
      <c r="O14" s="18">
        <v>4.5871559633028358E-3</v>
      </c>
      <c r="P14" s="18">
        <v>-5.5172413793104225E-3</v>
      </c>
      <c r="Q14" s="18">
        <v>2.1994134897358464E-3</v>
      </c>
      <c r="R14" s="18">
        <v>2.74977085242889E-3</v>
      </c>
      <c r="S14" s="18">
        <v>-1.7121455323702017E-3</v>
      </c>
      <c r="T14" s="18">
        <v>0</v>
      </c>
      <c r="U14" s="18">
        <v>-1.4095851792186864E-2</v>
      </c>
      <c r="V14" s="18">
        <v>-1.2962962962962954E-2</v>
      </c>
      <c r="W14" s="18">
        <v>-8.2999427590154662E-3</v>
      </c>
      <c r="X14" s="18">
        <v>-1.4209591474245054E-2</v>
      </c>
      <c r="Y14" s="18">
        <v>-1.7400881057268669E-2</v>
      </c>
      <c r="Z14" s="18">
        <v>-7.5014425851124278E-3</v>
      </c>
      <c r="AA14" s="18">
        <v>-9.8928276999176168E-3</v>
      </c>
      <c r="AB14" s="18">
        <v>6.0381768601480257E-2</v>
      </c>
      <c r="AC14" s="18">
        <v>7.0821529745042078E-3</v>
      </c>
      <c r="AD14" s="18">
        <v>-2.543091268719877E-3</v>
      </c>
      <c r="AE14" s="18">
        <v>3.1908104658584513E-4</v>
      </c>
      <c r="AF14" s="18">
        <v>7.0493454179254567E-3</v>
      </c>
      <c r="AG14" s="18">
        <v>-4.8262548262548721E-3</v>
      </c>
      <c r="AH14" s="18">
        <v>0</v>
      </c>
      <c r="AI14" s="18">
        <v>3.8333759263990963E-3</v>
      </c>
      <c r="AJ14" s="18">
        <v>-2.863436123348051E-3</v>
      </c>
    </row>
    <row r="15" spans="5:36" x14ac:dyDescent="0.5">
      <c r="E15" t="s">
        <v>58</v>
      </c>
      <c r="F15" s="18">
        <v>2.8640348992134967E-2</v>
      </c>
      <c r="G15" s="18">
        <v>3.0949105914718E-2</v>
      </c>
      <c r="H15" s="18">
        <v>2.8673835125448077E-2</v>
      </c>
      <c r="I15" s="18">
        <v>3.3057851239669533E-2</v>
      </c>
      <c r="J15" s="18">
        <v>2.2515527950310421E-2</v>
      </c>
      <c r="K15" s="18">
        <v>1.7199017199017286E-2</v>
      </c>
      <c r="L15" s="18">
        <v>3.6180631120783513E-2</v>
      </c>
      <c r="M15" s="18">
        <v>2.4613373992594223E-2</v>
      </c>
      <c r="N15" s="18">
        <v>3.0620467365028325E-2</v>
      </c>
      <c r="O15" s="18">
        <v>2.8310502283104944E-2</v>
      </c>
      <c r="P15" s="18">
        <v>2.7184466019417597E-2</v>
      </c>
      <c r="Q15" s="18">
        <v>2.7432333577176227E-2</v>
      </c>
      <c r="R15" s="18">
        <v>2.0109689213894111E-2</v>
      </c>
      <c r="S15" s="18">
        <v>3.6981455675849428E-2</v>
      </c>
      <c r="T15" s="18">
        <v>3.3348772579898212E-2</v>
      </c>
      <c r="U15" s="18">
        <v>2.4101307189542398E-2</v>
      </c>
      <c r="V15" s="18">
        <v>2.8893058161350904E-2</v>
      </c>
      <c r="W15" s="18">
        <v>3.1168831168831179E-2</v>
      </c>
      <c r="X15" s="18">
        <v>2.1621621621621623E-2</v>
      </c>
      <c r="Y15" s="18">
        <v>3.2728087872674338E-2</v>
      </c>
      <c r="Z15" s="18">
        <v>4.1860465116279277E-2</v>
      </c>
      <c r="AA15" s="18">
        <v>3.4138218151540389E-2</v>
      </c>
      <c r="AB15" s="18">
        <v>3.2329169728141149E-2</v>
      </c>
      <c r="AC15" s="18">
        <v>2.0628223159868675E-2</v>
      </c>
      <c r="AD15" s="18">
        <v>1.8413597733710985E-2</v>
      </c>
      <c r="AE15" s="18">
        <v>2.6156299840510266E-2</v>
      </c>
      <c r="AF15" s="18">
        <v>2.5500000000000078E-2</v>
      </c>
      <c r="AG15" s="18">
        <v>1.1639185257032114E-2</v>
      </c>
      <c r="AH15" s="18">
        <v>3.7783375314861312E-2</v>
      </c>
      <c r="AI15" s="18">
        <v>3.8441955193482702E-2</v>
      </c>
      <c r="AJ15" s="18">
        <v>2.7391208305721282E-2</v>
      </c>
    </row>
    <row r="16" spans="5:36" x14ac:dyDescent="0.5">
      <c r="E16" t="s">
        <v>59</v>
      </c>
      <c r="F16" s="18">
        <v>-1.6295236254811885E-3</v>
      </c>
      <c r="G16" s="18">
        <v>5.7816321992438802E-3</v>
      </c>
      <c r="H16" s="18">
        <v>-6.9686411149825211E-3</v>
      </c>
      <c r="I16" s="18">
        <v>-3.9999999999998925E-3</v>
      </c>
      <c r="J16" s="18">
        <v>-4.1761579346999422E-3</v>
      </c>
      <c r="K16" s="18">
        <v>7.246376811593791E-4</v>
      </c>
      <c r="L16" s="18">
        <v>-2.6253609871373929E-4</v>
      </c>
      <c r="M16" s="18">
        <v>-4.2517006802720303E-3</v>
      </c>
      <c r="N16" s="18">
        <v>-1.1727912431587217E-2</v>
      </c>
      <c r="O16" s="18">
        <v>-9.7690941385435437E-3</v>
      </c>
      <c r="P16" s="18">
        <v>-5.9411288144747276E-3</v>
      </c>
      <c r="Q16" s="18">
        <v>-6.4079743681023649E-3</v>
      </c>
      <c r="R16" s="18">
        <v>-1.5681003584229192E-3</v>
      </c>
      <c r="S16" s="18">
        <v>-6.5123010130245795E-3</v>
      </c>
      <c r="T16" s="18">
        <v>4.4822949350065144E-4</v>
      </c>
      <c r="U16" s="18">
        <v>4.7865975269247851E-3</v>
      </c>
      <c r="V16" s="18">
        <v>5.1057622173598105E-3</v>
      </c>
      <c r="W16" s="18">
        <v>-2.2390148334732629E-2</v>
      </c>
      <c r="X16" s="18">
        <v>0</v>
      </c>
      <c r="Y16" s="18">
        <v>-1.519426958975445E-3</v>
      </c>
      <c r="Z16" s="18">
        <v>-9.4866071428572063E-3</v>
      </c>
      <c r="AA16" s="18">
        <v>-5.6360708534621828E-3</v>
      </c>
      <c r="AB16" s="18">
        <v>4.270462633451988E-3</v>
      </c>
      <c r="AC16" s="18">
        <v>9.6463022508039842E-3</v>
      </c>
      <c r="AD16" s="18">
        <v>8.3449235048682624E-4</v>
      </c>
      <c r="AE16" s="18">
        <v>3.1084861672365793E-3</v>
      </c>
      <c r="AF16" s="18">
        <v>5.8508044856169228E-3</v>
      </c>
      <c r="AG16" s="18">
        <v>-9.5877277085332224E-4</v>
      </c>
      <c r="AH16" s="18">
        <v>-2.8317152103559673E-3</v>
      </c>
      <c r="AI16" s="18">
        <v>-2.206423142927183E-3</v>
      </c>
      <c r="AJ16" s="18">
        <v>-1.2470436465276347E-2</v>
      </c>
    </row>
    <row r="17" spans="5:36" x14ac:dyDescent="0.5">
      <c r="E17" t="s">
        <v>60</v>
      </c>
      <c r="F17" s="18">
        <v>3.7822709319661474E-3</v>
      </c>
      <c r="G17" s="18">
        <v>6.6327658633658082E-4</v>
      </c>
      <c r="H17" s="18">
        <v>-6.3157894736841635E-3</v>
      </c>
      <c r="I17" s="18">
        <v>9.7891566265058128E-3</v>
      </c>
      <c r="J17" s="18">
        <v>3.8124285169653938E-3</v>
      </c>
      <c r="K17" s="18">
        <v>9.8962104755009328E-3</v>
      </c>
      <c r="L17" s="18">
        <v>4.989495798319421E-3</v>
      </c>
      <c r="M17" s="18">
        <v>9.1801878736121889E-3</v>
      </c>
      <c r="N17" s="18">
        <v>0</v>
      </c>
      <c r="O17" s="18">
        <v>-1.0762331838565009E-2</v>
      </c>
      <c r="P17" s="18">
        <v>2.9883183917414069E-3</v>
      </c>
      <c r="Q17" s="18">
        <v>-5.7327122895020066E-3</v>
      </c>
      <c r="R17" s="18">
        <v>-1.5705631590756663E-3</v>
      </c>
      <c r="S17" s="18">
        <v>4.9942773904900761E-3</v>
      </c>
      <c r="T17" s="18">
        <v>7.1684587813620748E-3</v>
      </c>
      <c r="U17" s="18">
        <v>5.5577610162762525E-3</v>
      </c>
      <c r="V17" s="18">
        <v>5.4426705370100859E-3</v>
      </c>
      <c r="W17" s="18">
        <v>2.4048096192384794E-2</v>
      </c>
      <c r="X17" s="18">
        <v>8.818342151675207E-4</v>
      </c>
      <c r="Y17" s="18">
        <v>-2.3913043478260843E-3</v>
      </c>
      <c r="Z17" s="18">
        <v>-1.0704225352112795E-2</v>
      </c>
      <c r="AA17" s="18">
        <v>1.2145748987855143E-3</v>
      </c>
      <c r="AB17" s="18">
        <v>7.0871722182852537E-4</v>
      </c>
      <c r="AC17" s="18">
        <v>1.4558689717925288E-2</v>
      </c>
      <c r="AD17" s="18">
        <v>1.9455252918287869E-3</v>
      </c>
      <c r="AE17" s="18">
        <v>4.3383947939263923E-3</v>
      </c>
      <c r="AF17" s="18">
        <v>7.2709646146389417E-3</v>
      </c>
      <c r="AG17" s="18">
        <v>2.8790786948176272E-3</v>
      </c>
      <c r="AH17" s="18">
        <v>3.6511156186611604E-3</v>
      </c>
      <c r="AI17" s="18">
        <v>2.4570024570025328E-3</v>
      </c>
      <c r="AJ17" s="18">
        <v>3.2658393207054548E-3</v>
      </c>
    </row>
    <row r="18" spans="5:36" x14ac:dyDescent="0.5">
      <c r="E18" t="s">
        <v>61</v>
      </c>
      <c r="F18" s="18">
        <v>1.7719592657838845E-4</v>
      </c>
      <c r="G18" s="18">
        <v>5.523641184268735E-3</v>
      </c>
      <c r="H18" s="18">
        <v>-7.7683615819208462E-3</v>
      </c>
      <c r="I18" s="18">
        <v>-1.1185682326621871E-2</v>
      </c>
      <c r="J18" s="18">
        <v>-7.2161033042158484E-3</v>
      </c>
      <c r="K18" s="18">
        <v>-1.1233269598470375E-2</v>
      </c>
      <c r="L18" s="18">
        <v>-3.3969166448916122E-3</v>
      </c>
      <c r="M18" s="18">
        <v>8.6735773217685441E-3</v>
      </c>
      <c r="N18" s="18">
        <v>3.9556962025315556E-3</v>
      </c>
      <c r="O18" s="18">
        <v>-1.5412511332728918E-2</v>
      </c>
      <c r="P18" s="18">
        <v>1.9501625135427858E-2</v>
      </c>
      <c r="Q18" s="18">
        <v>-1.8018018018018056E-2</v>
      </c>
      <c r="R18" s="18">
        <v>-4.044943820224689E-3</v>
      </c>
      <c r="S18" s="18">
        <v>1.5529557925251236E-3</v>
      </c>
      <c r="T18" s="18">
        <v>9.3416370106762514E-3</v>
      </c>
      <c r="U18" s="18">
        <v>1.2238452427950852E-2</v>
      </c>
      <c r="V18" s="18">
        <v>2.5261638397688913E-3</v>
      </c>
      <c r="W18" s="18">
        <v>-1.3978194017334467E-3</v>
      </c>
      <c r="X18" s="18">
        <v>-8.810572687224516E-4</v>
      </c>
      <c r="Y18" s="18">
        <v>-1.7432991937240683E-3</v>
      </c>
      <c r="Z18" s="18">
        <v>-6.2642369020501354E-3</v>
      </c>
      <c r="AA18" s="18">
        <v>4.0436716538616579E-4</v>
      </c>
      <c r="AB18" s="18">
        <v>-1.5226628895184002E-2</v>
      </c>
      <c r="AC18" s="18">
        <v>7.623318385650224E-3</v>
      </c>
      <c r="AD18" s="18">
        <v>-1.6643550624133585E-3</v>
      </c>
      <c r="AE18" s="18">
        <v>6.1709348966367816E-3</v>
      </c>
      <c r="AF18" s="18">
        <v>9.6246390760335032E-4</v>
      </c>
      <c r="AG18" s="18">
        <v>4.7846889952152249E-3</v>
      </c>
      <c r="AH18" s="18">
        <v>4.4462409054164542E-3</v>
      </c>
      <c r="AI18" s="18">
        <v>-3.4313725490195957E-3</v>
      </c>
      <c r="AJ18" s="18">
        <v>8.4635416666665186E-3</v>
      </c>
    </row>
    <row r="19" spans="5:36" x14ac:dyDescent="0.5">
      <c r="E19" t="s">
        <v>62</v>
      </c>
      <c r="F19" s="18">
        <v>4.6531743715869656E-3</v>
      </c>
      <c r="G19" s="18">
        <v>1.0327400571302991E-2</v>
      </c>
      <c r="H19" s="18">
        <v>7.1174377224192398E-4</v>
      </c>
      <c r="I19" s="18">
        <v>4.5248868778280382E-3</v>
      </c>
      <c r="J19" s="18">
        <v>3.8255547054322214E-4</v>
      </c>
      <c r="K19" s="18">
        <v>-3.6258158085569203E-3</v>
      </c>
      <c r="L19" s="18">
        <v>-2.0975353959097331E-3</v>
      </c>
      <c r="M19" s="18">
        <v>9.2281879194631156E-3</v>
      </c>
      <c r="N19" s="18">
        <v>-1.5760441292356209E-3</v>
      </c>
      <c r="O19" s="18">
        <v>7.3664825046040328E-3</v>
      </c>
      <c r="P19" s="18">
        <v>1.1689691817215575E-2</v>
      </c>
      <c r="Q19" s="18">
        <v>9.1743119266054496E-3</v>
      </c>
      <c r="R19" s="18">
        <v>4.512635379061436E-4</v>
      </c>
      <c r="S19" s="18">
        <v>4.4449038660328011E-3</v>
      </c>
      <c r="T19" s="18">
        <v>8.8144557073601693E-3</v>
      </c>
      <c r="U19" s="18">
        <v>2.3400936037443199E-3</v>
      </c>
      <c r="V19" s="18">
        <v>5.759539236861011E-3</v>
      </c>
      <c r="W19" s="18">
        <v>1.3437849944009095E-2</v>
      </c>
      <c r="X19" s="18">
        <v>3.5273368606700828E-3</v>
      </c>
      <c r="Y19" s="18">
        <v>1.0041475660336197E-2</v>
      </c>
      <c r="Z19" s="18">
        <v>0</v>
      </c>
      <c r="AA19" s="18">
        <v>4.8504446240904553E-3</v>
      </c>
      <c r="AB19" s="18">
        <v>1.6900395541172175E-2</v>
      </c>
      <c r="AC19" s="18">
        <v>-1.2461059190031043E-2</v>
      </c>
      <c r="AD19" s="18">
        <v>9.1692136704639715E-3</v>
      </c>
      <c r="AE19" s="18">
        <v>5.2131248083409076E-3</v>
      </c>
      <c r="AF19" s="18">
        <v>4.8076923076922906E-3</v>
      </c>
      <c r="AG19" s="18">
        <v>2.8571428571428914E-3</v>
      </c>
      <c r="AH19" s="18">
        <v>1.0865191146881337E-2</v>
      </c>
      <c r="AI19" s="18">
        <v>6.1485489424495388E-3</v>
      </c>
      <c r="AJ19" s="18">
        <v>5.3798149343662338E-3</v>
      </c>
    </row>
    <row r="20" spans="5:36" x14ac:dyDescent="0.5">
      <c r="E20" t="s">
        <v>63</v>
      </c>
      <c r="F20" s="18">
        <v>1.3708150722232304E-2</v>
      </c>
      <c r="G20" s="18">
        <v>1.0656807307525051E-2</v>
      </c>
      <c r="H20" s="18">
        <v>-1.4224751066856944E-3</v>
      </c>
      <c r="I20" s="18">
        <v>9.009009009008917E-3</v>
      </c>
      <c r="J20" s="18">
        <v>9.9426386233270048E-3</v>
      </c>
      <c r="K20" s="18">
        <v>9.2188258127123834E-3</v>
      </c>
      <c r="L20" s="18">
        <v>9.7214923804518349E-3</v>
      </c>
      <c r="M20" s="18">
        <v>2.244389027431426E-2</v>
      </c>
      <c r="N20" s="18">
        <v>1.3812154696132506E-2</v>
      </c>
      <c r="O20" s="18">
        <v>9.1407678244972423E-3</v>
      </c>
      <c r="P20" s="18">
        <v>-2.6260504201680579E-4</v>
      </c>
      <c r="Q20" s="18">
        <v>7.2727272727268755E-4</v>
      </c>
      <c r="R20" s="18">
        <v>6.9914298601712055E-3</v>
      </c>
      <c r="S20" s="18">
        <v>1.1423278789749913E-2</v>
      </c>
      <c r="T20" s="18">
        <v>1.3979903888160727E-2</v>
      </c>
      <c r="U20" s="18">
        <v>9.3385214007781769E-3</v>
      </c>
      <c r="V20" s="18">
        <v>5.7265569076594414E-3</v>
      </c>
      <c r="W20" s="18">
        <v>3.6740331491712741E-2</v>
      </c>
      <c r="X20" s="18">
        <v>7.9086115992970107E-3</v>
      </c>
      <c r="Y20" s="18">
        <v>3.2418413658958922E-3</v>
      </c>
      <c r="Z20" s="18">
        <v>-1.7191977077362086E-3</v>
      </c>
      <c r="AA20" s="18">
        <v>1.1665325824617989E-2</v>
      </c>
      <c r="AB20" s="18">
        <v>1.8033946251768018E-2</v>
      </c>
      <c r="AC20" s="18">
        <v>0.13339342045966651</v>
      </c>
      <c r="AD20" s="18">
        <v>1.1288546255506571E-2</v>
      </c>
      <c r="AE20" s="18">
        <v>1.0677242220866301E-2</v>
      </c>
      <c r="AF20" s="18">
        <v>1.5311004784688942E-2</v>
      </c>
      <c r="AG20" s="18">
        <v>1.139601139601143E-2</v>
      </c>
      <c r="AH20" s="18">
        <v>5.2945859872611356E-2</v>
      </c>
      <c r="AI20" s="18">
        <v>1.4666340747983453E-2</v>
      </c>
      <c r="AJ20" s="18">
        <v>1.4340753424657571E-2</v>
      </c>
    </row>
    <row r="21" spans="5:36" x14ac:dyDescent="0.5">
      <c r="E21" t="s">
        <v>64</v>
      </c>
      <c r="F21" s="18">
        <v>8.6519176456141267E-3</v>
      </c>
      <c r="G21" s="18">
        <v>1.6785022595222854E-2</v>
      </c>
      <c r="H21" s="18">
        <v>1.139601139601143E-2</v>
      </c>
      <c r="I21" s="18">
        <v>1.8849206349206282E-2</v>
      </c>
      <c r="J21" s="18">
        <v>-1.8174933737220789E-2</v>
      </c>
      <c r="K21" s="18">
        <v>1.9230769230769162E-3</v>
      </c>
      <c r="L21" s="18">
        <v>1.3531095498308776E-2</v>
      </c>
      <c r="M21" s="18">
        <v>2.2764227642276369E-2</v>
      </c>
      <c r="N21" s="18">
        <v>4.2818217205138343E-3</v>
      </c>
      <c r="O21" s="18">
        <v>-7.2463768115942351E-3</v>
      </c>
      <c r="P21" s="18">
        <v>1.9437877593905917E-2</v>
      </c>
      <c r="Q21" s="18">
        <v>1.8168604651163101E-3</v>
      </c>
      <c r="R21" s="18">
        <v>-2.2396416573344791E-4</v>
      </c>
      <c r="S21" s="18">
        <v>4.9857549857550421E-3</v>
      </c>
      <c r="T21" s="18">
        <v>2.1973287376130912E-2</v>
      </c>
      <c r="U21" s="18">
        <v>2.6214340786430368E-2</v>
      </c>
      <c r="V21" s="18">
        <v>2.491103202846956E-3</v>
      </c>
      <c r="W21" s="18">
        <v>-6.9277911004529402E-3</v>
      </c>
      <c r="X21" s="18">
        <v>1.7436791630340842E-3</v>
      </c>
      <c r="Y21" s="18">
        <v>9.0478242137010945E-3</v>
      </c>
      <c r="Z21" s="18">
        <v>8.6107921928817444E-3</v>
      </c>
      <c r="AA21" s="18">
        <v>1.9880715705765439E-2</v>
      </c>
      <c r="AB21" s="18">
        <v>7.6415422021536283E-3</v>
      </c>
      <c r="AC21" s="18">
        <v>5.566600397614252E-3</v>
      </c>
      <c r="AD21" s="18">
        <v>4.3561121698882932E-3</v>
      </c>
      <c r="AE21" s="18">
        <v>7.8478720193178031E-3</v>
      </c>
      <c r="AF21" s="18">
        <v>2.0735155513666337E-2</v>
      </c>
      <c r="AG21" s="18">
        <v>-7.5117370892018309E-3</v>
      </c>
      <c r="AH21" s="18">
        <v>-1.0207939508506625E-2</v>
      </c>
      <c r="AI21" s="18">
        <v>4.4085762466875345E-2</v>
      </c>
      <c r="AJ21" s="18">
        <v>1.2660898923823494E-2</v>
      </c>
    </row>
    <row r="22" spans="5:36" x14ac:dyDescent="0.5">
      <c r="E22" t="s">
        <v>65</v>
      </c>
      <c r="F22" s="18">
        <v>2.0391703315933984E-3</v>
      </c>
      <c r="G22" s="18">
        <v>6.3492063492076589E-4</v>
      </c>
      <c r="H22" s="18">
        <v>-3.5211267605632646E-3</v>
      </c>
      <c r="I22" s="18">
        <v>9.7370983446931625E-4</v>
      </c>
      <c r="J22" s="18">
        <v>3.4708831469338897E-3</v>
      </c>
      <c r="K22" s="18">
        <v>4.3186180422265519E-3</v>
      </c>
      <c r="L22" s="18">
        <v>7.7021822849787647E-4</v>
      </c>
      <c r="M22" s="18">
        <v>8.346581875993575E-3</v>
      </c>
      <c r="N22" s="18">
        <v>-1.5503875968991832E-3</v>
      </c>
      <c r="O22" s="18">
        <v>1.0036496350364965E-2</v>
      </c>
      <c r="P22" s="18">
        <v>7.4723009533625984E-3</v>
      </c>
      <c r="Q22" s="18">
        <v>-2.9017047515416117E-3</v>
      </c>
      <c r="R22" s="18">
        <v>6.0483870967740216E-3</v>
      </c>
      <c r="S22" s="18">
        <v>7.0871722182850316E-3</v>
      </c>
      <c r="T22" s="18">
        <v>2.5295109612142319E-3</v>
      </c>
      <c r="U22" s="18">
        <v>-3.3809166040570382E-3</v>
      </c>
      <c r="V22" s="18">
        <v>-1.4199503017393589E-3</v>
      </c>
      <c r="W22" s="18">
        <v>-5.3662463107062575E-4</v>
      </c>
      <c r="X22" s="18">
        <v>8.7032201914705176E-4</v>
      </c>
      <c r="Y22" s="18">
        <v>-5.3373185311699212E-3</v>
      </c>
      <c r="Z22" s="18">
        <v>-1.1383039271485318E-3</v>
      </c>
      <c r="AA22" s="18">
        <v>5.0682261208576662E-3</v>
      </c>
      <c r="AB22" s="18">
        <v>4.4812133746983118E-3</v>
      </c>
      <c r="AC22" s="18">
        <v>-1.3048635824436605E-2</v>
      </c>
      <c r="AD22" s="18">
        <v>-1.2198427758200014E-2</v>
      </c>
      <c r="AE22" s="18">
        <v>4.7918538484577056E-3</v>
      </c>
      <c r="AF22" s="18">
        <v>9.6952908587257802E-3</v>
      </c>
      <c r="AG22" s="18">
        <v>3.7842951750235443E-3</v>
      </c>
      <c r="AH22" s="18">
        <v>6.4935064935065512E-3</v>
      </c>
      <c r="AI22" s="18">
        <v>-9.6908167974157911E-3</v>
      </c>
      <c r="AJ22" s="18">
        <v>2.708897687018208E-3</v>
      </c>
    </row>
    <row r="23" spans="5:36" x14ac:dyDescent="0.5">
      <c r="E23" t="s">
        <v>66</v>
      </c>
      <c r="F23" s="18">
        <v>8.2463893571460556E-3</v>
      </c>
      <c r="G23" s="18">
        <v>1.1209813874788477E-2</v>
      </c>
      <c r="H23" s="18">
        <v>4.9469964664310417E-3</v>
      </c>
      <c r="I23" s="18">
        <v>8.5116731517509425E-3</v>
      </c>
      <c r="J23" s="18">
        <v>1.4219830899308228E-2</v>
      </c>
      <c r="K23" s="18">
        <v>1.4333492594362784E-3</v>
      </c>
      <c r="L23" s="18">
        <v>1.8984094407388463E-2</v>
      </c>
      <c r="M23" s="18">
        <v>-4.3358297201419038E-3</v>
      </c>
      <c r="N23" s="18">
        <v>1.5527950310558758E-3</v>
      </c>
      <c r="O23" s="18">
        <v>-1.8066847335139746E-3</v>
      </c>
      <c r="P23" s="18">
        <v>4.6035805626598592E-3</v>
      </c>
      <c r="Q23" s="18">
        <v>6.9116042197163718E-3</v>
      </c>
      <c r="R23" s="18">
        <v>4.0080160320643543E-3</v>
      </c>
      <c r="S23" s="18">
        <v>7.3388961495928218E-3</v>
      </c>
      <c r="T23" s="18">
        <v>1.9343986543313818E-2</v>
      </c>
      <c r="U23" s="18">
        <v>2.1862042970222539E-2</v>
      </c>
      <c r="V23" s="18">
        <v>6.7543547813722071E-3</v>
      </c>
      <c r="W23" s="18">
        <v>1.3691275167785122E-2</v>
      </c>
      <c r="X23" s="18">
        <v>5.2173913043478404E-3</v>
      </c>
      <c r="Y23" s="18">
        <v>8.5855333762610009E-3</v>
      </c>
      <c r="Z23" s="18">
        <v>1.3105413105413133E-2</v>
      </c>
      <c r="AA23" s="18">
        <v>8.1458494957329375E-3</v>
      </c>
      <c r="AB23" s="18">
        <v>5.8339052848319639E-3</v>
      </c>
      <c r="AC23" s="18">
        <v>1.7628205128205066E-2</v>
      </c>
      <c r="AD23" s="18">
        <v>4.6652030735456762E-3</v>
      </c>
      <c r="AE23" s="18">
        <v>5.6631892697465158E-3</v>
      </c>
      <c r="AF23" s="18">
        <v>5.4869684499314619E-3</v>
      </c>
      <c r="AG23" s="18">
        <v>2.827521206409056E-3</v>
      </c>
      <c r="AH23" s="18">
        <v>-5.3130929791271875E-3</v>
      </c>
      <c r="AI23" s="18">
        <v>1.1649580615097799E-2</v>
      </c>
      <c r="AJ23" s="18">
        <v>3.9484621778886897E-3</v>
      </c>
    </row>
    <row r="24" spans="5:36" x14ac:dyDescent="0.5">
      <c r="E24" t="s">
        <v>67</v>
      </c>
      <c r="F24" s="18">
        <v>-6.1756288597680786E-4</v>
      </c>
      <c r="G24" s="18">
        <v>2.3007738966742686E-3</v>
      </c>
      <c r="H24" s="18">
        <v>-8.4388185654009629E-3</v>
      </c>
      <c r="I24" s="18">
        <v>-2.8936580660717803E-3</v>
      </c>
      <c r="J24" s="18">
        <v>-3.0314513073131932E-3</v>
      </c>
      <c r="K24" s="18">
        <v>-4.2938931297710203E-3</v>
      </c>
      <c r="L24" s="18">
        <v>-1.0070493454179541E-3</v>
      </c>
      <c r="M24" s="18">
        <v>-1.2272367379255855E-2</v>
      </c>
      <c r="N24" s="18">
        <v>-3.4883720930232176E-3</v>
      </c>
      <c r="O24" s="18">
        <v>-9.0497737556560764E-3</v>
      </c>
      <c r="P24" s="18">
        <v>3.5641547861506861E-3</v>
      </c>
      <c r="Q24" s="18">
        <v>1.1921965317919225E-2</v>
      </c>
      <c r="R24" s="18">
        <v>-9.9800399201597223E-3</v>
      </c>
      <c r="S24" s="18">
        <v>1.9960079840319889E-3</v>
      </c>
      <c r="T24" s="18">
        <v>-4.9504950495049549E-3</v>
      </c>
      <c r="U24" s="18">
        <v>-1.8443378827001089E-3</v>
      </c>
      <c r="V24" s="18">
        <v>2.8248587570622874E-3</v>
      </c>
      <c r="W24" s="18">
        <v>-7.9449152542376833E-4</v>
      </c>
      <c r="X24" s="18">
        <v>5.1903114186850896E-3</v>
      </c>
      <c r="Y24" s="18">
        <v>-2.3409236007660983E-3</v>
      </c>
      <c r="Z24" s="18">
        <v>-1.1248593925759387E-2</v>
      </c>
      <c r="AA24" s="18">
        <v>3.0781069642169534E-3</v>
      </c>
      <c r="AB24" s="18">
        <v>-5.1177072671443335E-3</v>
      </c>
      <c r="AC24" s="18">
        <v>-7.8740157480314821E-3</v>
      </c>
      <c r="AD24" s="18">
        <v>-2.4310297732859976E-2</v>
      </c>
      <c r="AE24" s="18">
        <v>-1.4819205690574933E-3</v>
      </c>
      <c r="AF24" s="18">
        <v>1.0459299681673473E-2</v>
      </c>
      <c r="AG24" s="18">
        <v>-2.8195488721804995E-3</v>
      </c>
      <c r="AH24" s="18">
        <v>-1.5261350629530712E-3</v>
      </c>
      <c r="AI24" s="18">
        <v>7.1395670198066696E-3</v>
      </c>
      <c r="AJ24" s="18">
        <v>6.2098944317945381E-4</v>
      </c>
    </row>
    <row r="25" spans="5:36" x14ac:dyDescent="0.5">
      <c r="E25" t="s">
        <v>68</v>
      </c>
      <c r="F25" s="18">
        <v>-1.2610087064863773E-3</v>
      </c>
      <c r="G25" s="18">
        <v>-8.3472454090149917E-4</v>
      </c>
      <c r="H25" s="18">
        <v>5.6737588652482351E-3</v>
      </c>
      <c r="I25" s="18">
        <v>-2.321644498186215E-2</v>
      </c>
      <c r="J25" s="18">
        <v>-3.8008361839614313E-4</v>
      </c>
      <c r="K25" s="18">
        <v>3.3540967896501517E-3</v>
      </c>
      <c r="L25" s="18">
        <v>8.3165322580645018E-3</v>
      </c>
      <c r="M25" s="18">
        <v>-4.8096192384770031E-3</v>
      </c>
      <c r="N25" s="18">
        <v>-1.166861143523934E-3</v>
      </c>
      <c r="O25" s="18">
        <v>0</v>
      </c>
      <c r="P25" s="18">
        <v>-2.5367833587012223E-3</v>
      </c>
      <c r="Q25" s="18">
        <v>-6.0692609782222462E-3</v>
      </c>
      <c r="R25" s="18">
        <v>1.7921146953405742E-3</v>
      </c>
      <c r="S25" s="18">
        <v>-1.3944223107569265E-3</v>
      </c>
      <c r="T25" s="18">
        <v>-3.7313432835820448E-3</v>
      </c>
      <c r="U25" s="18">
        <v>7.0214338507019747E-3</v>
      </c>
      <c r="V25" s="18">
        <v>-2.8169014084507005E-3</v>
      </c>
      <c r="W25" s="18">
        <v>5.3008216273522368E-3</v>
      </c>
      <c r="X25" s="18">
        <v>8.6058519793463795E-4</v>
      </c>
      <c r="Y25" s="18">
        <v>2.1331058020468419E-4</v>
      </c>
      <c r="Z25" s="18">
        <v>1.1376564277589818E-3</v>
      </c>
      <c r="AA25" s="18">
        <v>-1.1507479861910808E-3</v>
      </c>
      <c r="AB25" s="18">
        <v>-9.2592592592594114E-3</v>
      </c>
      <c r="AC25" s="18">
        <v>1.9841269841269771E-3</v>
      </c>
      <c r="AD25" s="18">
        <v>3.919372900335949E-3</v>
      </c>
      <c r="AE25" s="18">
        <v>-8.0142475512020583E-3</v>
      </c>
      <c r="AF25" s="18">
        <v>-1.8001800180017513E-3</v>
      </c>
      <c r="AG25" s="18">
        <v>-9.4250706880305568E-4</v>
      </c>
      <c r="AH25" s="18">
        <v>-4.9675200611387638E-3</v>
      </c>
      <c r="AI25" s="18">
        <v>9.1470386462377817E-4</v>
      </c>
      <c r="AJ25" s="18">
        <v>6.2060405461328294E-4</v>
      </c>
    </row>
    <row r="26" spans="5:36" x14ac:dyDescent="0.5">
      <c r="E26" t="s">
        <v>69</v>
      </c>
      <c r="F26" s="18">
        <v>5.9960965009355771E-3</v>
      </c>
      <c r="G26" s="18">
        <v>6.2656641604008634E-4</v>
      </c>
      <c r="H26" s="18">
        <v>1.4809590973201781E-2</v>
      </c>
      <c r="I26" s="18">
        <v>8.4179252290170758E-3</v>
      </c>
      <c r="J26" s="18">
        <v>3.8022813688212143E-3</v>
      </c>
      <c r="K26" s="18">
        <v>7.1633237822354978E-4</v>
      </c>
      <c r="L26" s="18">
        <v>7.9980004998749799E-3</v>
      </c>
      <c r="M26" s="18">
        <v>2.4164317358035259E-3</v>
      </c>
      <c r="N26" s="18">
        <v>7.3987538940809561E-3</v>
      </c>
      <c r="O26" s="18">
        <v>5.479452054794498E-3</v>
      </c>
      <c r="P26" s="18">
        <v>-4.5778229908443047E-3</v>
      </c>
      <c r="Q26" s="18">
        <v>1.3649425287356465E-2</v>
      </c>
      <c r="R26" s="18">
        <v>0</v>
      </c>
      <c r="S26" s="18">
        <v>1.3963694394574233E-3</v>
      </c>
      <c r="T26" s="18">
        <v>1.5397419891801878E-2</v>
      </c>
      <c r="U26" s="18">
        <v>7.3394495412844041E-3</v>
      </c>
      <c r="V26" s="18">
        <v>-1.0593220338983578E-3</v>
      </c>
      <c r="W26" s="18">
        <v>-5.8001581861323315E-3</v>
      </c>
      <c r="X26" s="18">
        <v>8.5984522785897965E-3</v>
      </c>
      <c r="Y26" s="18">
        <v>3.8387715930900956E-3</v>
      </c>
      <c r="Z26" s="18">
        <v>-3.9772727272727737E-3</v>
      </c>
      <c r="AA26" s="18">
        <v>1.6129032258064724E-2</v>
      </c>
      <c r="AB26" s="18">
        <v>1.7307026652821023E-2</v>
      </c>
      <c r="AC26" s="18">
        <v>-7.9207920792079278E-4</v>
      </c>
      <c r="AD26" s="18">
        <v>1.6731734523145469E-3</v>
      </c>
      <c r="AE26" s="18">
        <v>7.4805505685218154E-3</v>
      </c>
      <c r="AF26" s="18">
        <v>4.508566275924264E-2</v>
      </c>
      <c r="AG26" s="18">
        <v>9.4339622641514964E-4</v>
      </c>
      <c r="AH26" s="18">
        <v>5.7603686635945284E-3</v>
      </c>
      <c r="AI26" s="18">
        <v>-4.1124057573680428E-3</v>
      </c>
      <c r="AJ26" s="18">
        <v>3.7213148645856009E-3</v>
      </c>
    </row>
    <row r="27" spans="5:36" x14ac:dyDescent="0.5">
      <c r="E27" t="s">
        <v>70</v>
      </c>
      <c r="F27" s="18">
        <v>3.9052343140588697E-3</v>
      </c>
      <c r="G27" s="18">
        <v>3.5483197662284915E-3</v>
      </c>
      <c r="H27" s="18">
        <v>1.1118832522585054E-2</v>
      </c>
      <c r="I27" s="18">
        <v>2.4551927326295075E-3</v>
      </c>
      <c r="J27" s="18">
        <v>1.060606060606073E-2</v>
      </c>
      <c r="K27" s="18">
        <v>3.8177046051062202E-3</v>
      </c>
      <c r="L27" s="18">
        <v>9.4222663030003595E-3</v>
      </c>
      <c r="M27" s="18">
        <v>1.1249497790277285E-2</v>
      </c>
      <c r="N27" s="18">
        <v>1.3142636258214324E-2</v>
      </c>
      <c r="O27" s="18">
        <v>0</v>
      </c>
      <c r="P27" s="18">
        <v>-4.3433827286664117E-3</v>
      </c>
      <c r="Q27" s="18">
        <v>-8.858965272856123E-3</v>
      </c>
      <c r="R27" s="18">
        <v>1.1180679785331993E-3</v>
      </c>
      <c r="S27" s="18">
        <v>0</v>
      </c>
      <c r="T27" s="18">
        <v>7.3770491803277771E-3</v>
      </c>
      <c r="U27" s="18">
        <v>3.2786885245901232E-3</v>
      </c>
      <c r="V27" s="18">
        <v>1.0604453870626251E-3</v>
      </c>
      <c r="W27" s="18">
        <v>-4.5080880403076673E-3</v>
      </c>
      <c r="X27" s="18">
        <v>5.1150895140665842E-3</v>
      </c>
      <c r="Y27" s="18">
        <v>1.4871468026342871E-3</v>
      </c>
      <c r="Z27" s="18">
        <v>2.2818026240729594E-3</v>
      </c>
      <c r="AA27" s="18">
        <v>8.692365835222704E-3</v>
      </c>
      <c r="AB27" s="18">
        <v>1.4630826811840691E-2</v>
      </c>
      <c r="AC27" s="18">
        <v>2.7744748315496892E-3</v>
      </c>
      <c r="AD27" s="18">
        <v>1.0300668151447701E-2</v>
      </c>
      <c r="AE27" s="18">
        <v>5.9400059400058769E-3</v>
      </c>
      <c r="AF27" s="18">
        <v>1.6824849007765152E-2</v>
      </c>
      <c r="AG27" s="18">
        <v>6.5975494816210567E-3</v>
      </c>
      <c r="AH27" s="18">
        <v>9.1638029782359354E-3</v>
      </c>
      <c r="AI27" s="18">
        <v>-9.1764166093133426E-4</v>
      </c>
      <c r="AJ27" s="18">
        <v>6.7971163748712371E-3</v>
      </c>
    </row>
    <row r="28" spans="5:36" x14ac:dyDescent="0.5">
      <c r="E28" t="s">
        <v>71</v>
      </c>
      <c r="F28" s="18">
        <v>-1.7134119311248419E-3</v>
      </c>
      <c r="G28" s="18">
        <v>-2.7038269550747618E-3</v>
      </c>
      <c r="H28" s="18">
        <v>1.3745704467353903E-3</v>
      </c>
      <c r="I28" s="18">
        <v>-8.5721283370071566E-3</v>
      </c>
      <c r="J28" s="18">
        <v>4.8725637181410431E-3</v>
      </c>
      <c r="K28" s="18">
        <v>-7.130972189208773E-4</v>
      </c>
      <c r="L28" s="18">
        <v>4.9127978383678439E-4</v>
      </c>
      <c r="M28" s="18">
        <v>-1.1918951132300348E-3</v>
      </c>
      <c r="N28" s="18">
        <v>-8.0122090805037072E-3</v>
      </c>
      <c r="O28" s="18">
        <v>-7.2661217075385975E-3</v>
      </c>
      <c r="P28" s="18">
        <v>-7.954837054144237E-3</v>
      </c>
      <c r="Q28" s="18">
        <v>-6.7929924919556406E-3</v>
      </c>
      <c r="R28" s="18">
        <v>2.0102747375474461E-3</v>
      </c>
      <c r="S28" s="18">
        <v>4.7808764940238113E-3</v>
      </c>
      <c r="T28" s="18">
        <v>1.6273393002441683E-3</v>
      </c>
      <c r="U28" s="18">
        <v>-4.3572984749454813E-3</v>
      </c>
      <c r="V28" s="18">
        <v>6.3559322033899246E-3</v>
      </c>
      <c r="W28" s="18">
        <v>-1.5982951518380695E-3</v>
      </c>
      <c r="X28" s="18">
        <v>-4.2408821034775057E-3</v>
      </c>
      <c r="Y28" s="18">
        <v>-4.0305473058972474E-3</v>
      </c>
      <c r="Z28" s="18">
        <v>3.9840637450199168E-3</v>
      </c>
      <c r="AA28" s="18">
        <v>0</v>
      </c>
      <c r="AB28" s="18">
        <v>-9.0543259557344102E-3</v>
      </c>
      <c r="AC28" s="18">
        <v>-2.4110671936758865E-2</v>
      </c>
      <c r="AD28" s="18">
        <v>2.4800220446405952E-3</v>
      </c>
      <c r="AE28" s="18">
        <v>5.90493061706443E-4</v>
      </c>
      <c r="AF28" s="18">
        <v>-1.7819261773440731E-2</v>
      </c>
      <c r="AG28" s="18">
        <v>4.6816479400748623E-3</v>
      </c>
      <c r="AH28" s="18">
        <v>-1.1350737797957144E-3</v>
      </c>
      <c r="AI28" s="18">
        <v>-2.2502870264064279E-2</v>
      </c>
      <c r="AJ28" s="18">
        <v>8.1833060556468773E-4</v>
      </c>
    </row>
    <row r="29" spans="5:36" x14ac:dyDescent="0.5">
      <c r="E29" t="s">
        <v>72</v>
      </c>
      <c r="F29" s="18">
        <v>-5.2189098166396386E-3</v>
      </c>
      <c r="G29" s="18">
        <v>-2.5026068821689673E-3</v>
      </c>
      <c r="H29" s="18">
        <v>1.3726835964309458E-3</v>
      </c>
      <c r="I29" s="18">
        <v>1.4822134387353358E-3</v>
      </c>
      <c r="J29" s="18">
        <v>-1.0070869078702138E-2</v>
      </c>
      <c r="K29" s="18">
        <v>-1.4272121788773129E-3</v>
      </c>
      <c r="L29" s="18">
        <v>-1.0066290203780914E-2</v>
      </c>
      <c r="M29" s="18">
        <v>-5.9665871121719061E-3</v>
      </c>
      <c r="N29" s="18">
        <v>-4.2307692307693712E-3</v>
      </c>
      <c r="O29" s="18">
        <v>2.7447392497712553E-3</v>
      </c>
      <c r="P29" s="18">
        <v>-1.0346611484738699E-2</v>
      </c>
      <c r="Q29" s="18">
        <v>-7.1994240460763193E-3</v>
      </c>
      <c r="R29" s="18">
        <v>-4.4583147570209647E-4</v>
      </c>
      <c r="S29" s="18">
        <v>-1.1895321173670537E-3</v>
      </c>
      <c r="T29" s="18">
        <v>-2.3151909017059324E-2</v>
      </c>
      <c r="U29" s="18">
        <v>-1.8234865061998562E-2</v>
      </c>
      <c r="V29" s="18">
        <v>-1.0526315789473717E-2</v>
      </c>
      <c r="W29" s="18">
        <v>5.6029882604056169E-3</v>
      </c>
      <c r="X29" s="18">
        <v>-2.2998296422487297E-2</v>
      </c>
      <c r="Y29" s="18">
        <v>-3.40788072417475E-3</v>
      </c>
      <c r="Z29" s="18">
        <v>-7.9365079365080193E-3</v>
      </c>
      <c r="AA29" s="18">
        <v>-2.6227051330085516E-3</v>
      </c>
      <c r="AB29" s="18">
        <v>-8.4602368866327771E-3</v>
      </c>
      <c r="AC29" s="18">
        <v>1.4985824220332011E-2</v>
      </c>
      <c r="AD29" s="18">
        <v>-5.2226498075866878E-3</v>
      </c>
      <c r="AE29" s="18">
        <v>-4.1310120979639597E-3</v>
      </c>
      <c r="AF29" s="18">
        <v>-2.5917926565874883E-3</v>
      </c>
      <c r="AG29" s="18">
        <v>-1.8639328984156878E-3</v>
      </c>
      <c r="AH29" s="18">
        <v>1.5151515151516914E-3</v>
      </c>
      <c r="AI29" s="18">
        <v>1.6443504815597532E-3</v>
      </c>
      <c r="AJ29" s="18">
        <v>6.132461161079128E-4</v>
      </c>
    </row>
    <row r="30" spans="5:36" x14ac:dyDescent="0.5">
      <c r="E30" t="s">
        <v>73</v>
      </c>
      <c r="F30" s="18">
        <v>3.7566644430957474E-3</v>
      </c>
      <c r="G30" s="18">
        <v>3.3451808488396129E-3</v>
      </c>
      <c r="H30" s="18">
        <v>-2.0562028786840214E-3</v>
      </c>
      <c r="I30" s="18">
        <v>4.6867291563887914E-3</v>
      </c>
      <c r="J30" s="18">
        <v>1.5071590052750938E-3</v>
      </c>
      <c r="K30" s="18">
        <v>3.7160552644116329E-2</v>
      </c>
      <c r="L30" s="18">
        <v>-4.9603174603185529E-4</v>
      </c>
      <c r="M30" s="18">
        <v>-2.000800320127949E-3</v>
      </c>
      <c r="N30" s="18">
        <v>4.6349942062573479E-3</v>
      </c>
      <c r="O30" s="18">
        <v>4.5620437956204185E-3</v>
      </c>
      <c r="P30" s="18">
        <v>-6.5342394145321281E-3</v>
      </c>
      <c r="Q30" s="18">
        <v>7.6142131979695105E-3</v>
      </c>
      <c r="R30" s="18">
        <v>7.1364852809989721E-3</v>
      </c>
      <c r="S30" s="18">
        <v>7.3441842000794288E-3</v>
      </c>
      <c r="T30" s="18">
        <v>2.0790020790020236E-3</v>
      </c>
      <c r="U30" s="18">
        <v>-9.2867756315007099E-3</v>
      </c>
      <c r="V30" s="18">
        <v>7.0921985815597388E-4</v>
      </c>
      <c r="W30" s="18">
        <v>-3.7145131334571646E-3</v>
      </c>
      <c r="X30" s="18">
        <v>1.2205754141237923E-2</v>
      </c>
      <c r="Y30" s="18">
        <v>5.3430220132506534E-3</v>
      </c>
      <c r="Z30" s="18">
        <v>-7.42857142857134E-3</v>
      </c>
      <c r="AA30" s="18">
        <v>1.1269722013524941E-3</v>
      </c>
      <c r="AB30" s="18">
        <v>-2.7303754266212454E-3</v>
      </c>
      <c r="AC30" s="18">
        <v>-9.9760574620909592E-3</v>
      </c>
      <c r="AD30" s="18">
        <v>-1.2710693561757247E-2</v>
      </c>
      <c r="AE30" s="18">
        <v>9.1851851851851851E-3</v>
      </c>
      <c r="AF30" s="18">
        <v>1.3858813339107767E-2</v>
      </c>
      <c r="AG30" s="18">
        <v>4.6685340802987696E-3</v>
      </c>
      <c r="AH30" s="18">
        <v>-7.1860816944024908E-3</v>
      </c>
      <c r="AI30" s="18">
        <v>6.3320825515948975E-3</v>
      </c>
      <c r="AJ30" s="18">
        <v>1.0418794688457744E-2</v>
      </c>
    </row>
    <row r="31" spans="5:36" x14ac:dyDescent="0.5">
      <c r="E31" t="s">
        <v>74</v>
      </c>
      <c r="F31" s="18">
        <v>5.3665653981451733E-3</v>
      </c>
      <c r="G31" s="18">
        <v>9.1685767868305845E-3</v>
      </c>
      <c r="H31" s="18">
        <v>2.7472527472527375E-3</v>
      </c>
      <c r="I31" s="18">
        <v>1.1539405843358885E-2</v>
      </c>
      <c r="J31" s="18">
        <v>9.0293453724603623E-3</v>
      </c>
      <c r="K31" s="18">
        <v>4.3638033991730829E-3</v>
      </c>
      <c r="L31" s="18">
        <v>9.9255583126551805E-3</v>
      </c>
      <c r="M31" s="18">
        <v>-4.0096230954290712E-3</v>
      </c>
      <c r="N31" s="18">
        <v>1.1918492887350807E-2</v>
      </c>
      <c r="O31" s="18">
        <v>0</v>
      </c>
      <c r="P31" s="18">
        <v>1.8153117600631541E-2</v>
      </c>
      <c r="Q31" s="18">
        <v>-1.7992083483266974E-3</v>
      </c>
      <c r="R31" s="18">
        <v>8.6359610274580056E-3</v>
      </c>
      <c r="S31" s="18">
        <v>4.1379310344826781E-3</v>
      </c>
      <c r="T31" s="18">
        <v>1.535269709543563E-2</v>
      </c>
      <c r="U31" s="18">
        <v>-1.4998125234344517E-3</v>
      </c>
      <c r="V31" s="18">
        <v>1.133947554925574E-2</v>
      </c>
      <c r="W31" s="18">
        <v>-1.1185086551264822E-2</v>
      </c>
      <c r="X31" s="18">
        <v>1.2919896640826822E-2</v>
      </c>
      <c r="Y31" s="18">
        <v>5.9523809523809312E-3</v>
      </c>
      <c r="Z31" s="18">
        <v>8.0598733448473681E-3</v>
      </c>
      <c r="AA31" s="18">
        <v>1.6135084427767454E-2</v>
      </c>
      <c r="AB31" s="18">
        <v>9.5824777549624596E-3</v>
      </c>
      <c r="AC31" s="18">
        <v>1.0882708585247869E-2</v>
      </c>
      <c r="AD31" s="18">
        <v>-4.198152812762368E-3</v>
      </c>
      <c r="AE31" s="18">
        <v>2.642395772166628E-3</v>
      </c>
      <c r="AF31" s="18">
        <v>-7.2618539085860245E-3</v>
      </c>
      <c r="AG31" s="18">
        <v>-7.4349442379182396E-3</v>
      </c>
      <c r="AH31" s="18">
        <v>-6.857142857142895E-3</v>
      </c>
      <c r="AI31" s="18">
        <v>3.3558611046376141E-2</v>
      </c>
      <c r="AJ31" s="18">
        <v>-4.0436716538616579E-3</v>
      </c>
    </row>
    <row r="32" spans="5:36" x14ac:dyDescent="0.5">
      <c r="E32" t="s">
        <v>75</v>
      </c>
      <c r="F32" s="18">
        <v>1.6550531306844807E-3</v>
      </c>
      <c r="G32" s="18">
        <v>4.1296716911005671E-3</v>
      </c>
      <c r="H32" s="18">
        <v>-1.2328767123287676E-2</v>
      </c>
      <c r="I32" s="18">
        <v>-1.2135922330097637E-3</v>
      </c>
      <c r="J32" s="18">
        <v>8.5756897837434565E-3</v>
      </c>
      <c r="K32" s="18">
        <v>-3.8874914246512793E-3</v>
      </c>
      <c r="L32" s="18">
        <v>3.9312039312038305E-3</v>
      </c>
      <c r="M32" s="18">
        <v>-3.421900161030611E-3</v>
      </c>
      <c r="N32" s="18">
        <v>-3.7993920972634321E-4</v>
      </c>
      <c r="O32" s="18">
        <v>1.9073569482288777E-2</v>
      </c>
      <c r="P32" s="18">
        <v>-7.4935400516797923E-3</v>
      </c>
      <c r="Q32" s="18">
        <v>1.4419610670513006E-3</v>
      </c>
      <c r="R32" s="18">
        <v>-8.7815587266737438E-4</v>
      </c>
      <c r="S32" s="18">
        <v>1.9623233908947491E-3</v>
      </c>
      <c r="T32" s="18">
        <v>-2.043318348998735E-3</v>
      </c>
      <c r="U32" s="18">
        <v>5.2572286894478903E-3</v>
      </c>
      <c r="V32" s="18">
        <v>6.3069376313946712E-3</v>
      </c>
      <c r="W32" s="18">
        <v>4.5785079450577637E-3</v>
      </c>
      <c r="X32" s="18">
        <v>2.5510204081633514E-3</v>
      </c>
      <c r="Y32" s="18">
        <v>0</v>
      </c>
      <c r="Z32" s="18">
        <v>2.4557395773843416E-2</v>
      </c>
      <c r="AA32" s="18">
        <v>4.4313146233381229E-3</v>
      </c>
      <c r="AB32" s="18">
        <v>2.7118644067796183E-3</v>
      </c>
      <c r="AC32" s="18">
        <v>3.9872408293462058E-4</v>
      </c>
      <c r="AD32" s="18">
        <v>-5.6211354693647131E-4</v>
      </c>
      <c r="AE32" s="18">
        <v>4.3923865300146137E-3</v>
      </c>
      <c r="AF32" s="18">
        <v>-4.3029259896729677E-3</v>
      </c>
      <c r="AG32" s="18">
        <v>4.6816479400748623E-3</v>
      </c>
      <c r="AH32" s="18">
        <v>-3.8358266206367508E-3</v>
      </c>
      <c r="AI32" s="18">
        <v>-1.4205186020293192E-2</v>
      </c>
      <c r="AJ32" s="18">
        <v>-2.4360535931791105E-3</v>
      </c>
    </row>
    <row r="33" spans="5:36" x14ac:dyDescent="0.5">
      <c r="E33" t="s">
        <v>76</v>
      </c>
      <c r="F33" s="18">
        <v>3.1756270622973481E-4</v>
      </c>
      <c r="G33" s="18">
        <v>6.9915689903350398E-3</v>
      </c>
      <c r="H33" s="18">
        <v>-1.3869625520110951E-3</v>
      </c>
      <c r="I33" s="18">
        <v>-1.944106925880873E-3</v>
      </c>
      <c r="J33" s="18">
        <v>4.8059149722736727E-3</v>
      </c>
      <c r="K33" s="18">
        <v>-1.8365472910927272E-3</v>
      </c>
      <c r="L33" s="18">
        <v>5.1395007342143195E-3</v>
      </c>
      <c r="M33" s="18">
        <v>-8.0791759240557148E-3</v>
      </c>
      <c r="N33" s="18">
        <v>5.7012542759407037E-3</v>
      </c>
      <c r="O33" s="18">
        <v>7.1301247771835552E-3</v>
      </c>
      <c r="P33" s="18">
        <v>-5.4673262171307524E-3</v>
      </c>
      <c r="Q33" s="18">
        <v>-1.2239020878329843E-2</v>
      </c>
      <c r="R33" s="18">
        <v>-4.1749066139309399E-3</v>
      </c>
      <c r="S33" s="18">
        <v>5.6795926361143945E-3</v>
      </c>
      <c r="T33" s="18">
        <v>1.6380016380015405E-3</v>
      </c>
      <c r="U33" s="18">
        <v>-2.6148673888680696E-3</v>
      </c>
      <c r="V33" s="18">
        <v>1.7409470752089984E-3</v>
      </c>
      <c r="W33" s="18">
        <v>-1.4745308310991856E-2</v>
      </c>
      <c r="X33" s="18">
        <v>6.785411365564098E-3</v>
      </c>
      <c r="Y33" s="18">
        <v>-5.494505494505475E-3</v>
      </c>
      <c r="Z33" s="18">
        <v>-1.3377926421404784E-2</v>
      </c>
      <c r="AA33" s="18">
        <v>2.9411764705882248E-3</v>
      </c>
      <c r="AB33" s="18">
        <v>-4.0567951318457585E-3</v>
      </c>
      <c r="AC33" s="18">
        <v>-1.3949780789158983E-2</v>
      </c>
      <c r="AD33" s="18">
        <v>-5.6242969628796935E-3</v>
      </c>
      <c r="AE33" s="18">
        <v>2.6239067055393583E-3</v>
      </c>
      <c r="AF33" s="18">
        <v>3.0250648228176136E-3</v>
      </c>
      <c r="AG33" s="18">
        <v>1.2115563839701693E-2</v>
      </c>
      <c r="AH33" s="18">
        <v>-2.6954177897574594E-3</v>
      </c>
      <c r="AI33" s="18">
        <v>7.5480329368711185E-3</v>
      </c>
      <c r="AJ33" s="18">
        <v>9.3610093610094758E-3</v>
      </c>
    </row>
    <row r="34" spans="5:36" x14ac:dyDescent="0.5">
      <c r="E34" t="s">
        <v>77</v>
      </c>
      <c r="F34" s="18">
        <v>-9.0228622165784422E-3</v>
      </c>
      <c r="G34" s="18">
        <v>-1.3886052685317507E-2</v>
      </c>
      <c r="H34" s="18">
        <v>-2.7777777777778789E-3</v>
      </c>
      <c r="I34" s="18">
        <v>-6.5741417092769483E-3</v>
      </c>
      <c r="J34" s="18">
        <v>-3.67917586460631E-3</v>
      </c>
      <c r="K34" s="18">
        <v>1.517939282428693E-2</v>
      </c>
      <c r="L34" s="18">
        <v>-1.0469929388848276E-2</v>
      </c>
      <c r="M34" s="18">
        <v>-3.0136428425982409E-2</v>
      </c>
      <c r="N34" s="18">
        <v>-1.3227513227513255E-2</v>
      </c>
      <c r="O34" s="18">
        <v>5.3097345132744334E-3</v>
      </c>
      <c r="P34" s="18">
        <v>-1.3089005235603635E-3</v>
      </c>
      <c r="Q34" s="18">
        <v>-1.056851311953344E-2</v>
      </c>
      <c r="R34" s="18">
        <v>9.2674315975287413E-3</v>
      </c>
      <c r="S34" s="18">
        <v>-1.3047711781889015E-2</v>
      </c>
      <c r="T34" s="18">
        <v>-9.1986917416189695E-2</v>
      </c>
      <c r="U34" s="18">
        <v>-5.9925093632959836E-3</v>
      </c>
      <c r="V34" s="18">
        <v>-2.1202641640597708E-2</v>
      </c>
      <c r="W34" s="18">
        <v>-2.4217687074829963E-2</v>
      </c>
      <c r="X34" s="18">
        <v>8.4245998315080062E-3</v>
      </c>
      <c r="Y34" s="18">
        <v>2.1249468763280266E-3</v>
      </c>
      <c r="Z34" s="18">
        <v>-1.3559322033898202E-2</v>
      </c>
      <c r="AA34" s="18">
        <v>-9.1642228739002851E-3</v>
      </c>
      <c r="AB34" s="18">
        <v>1.323828920570258E-2</v>
      </c>
      <c r="AC34" s="18">
        <v>-1.1721907841552137E-2</v>
      </c>
      <c r="AD34" s="18">
        <v>-1.0463800904977449E-2</v>
      </c>
      <c r="AE34" s="18">
        <v>1.1049723756906049E-2</v>
      </c>
      <c r="AF34" s="18">
        <v>1.077121930202507E-2</v>
      </c>
      <c r="AG34" s="18">
        <v>3.6832412523020164E-3</v>
      </c>
      <c r="AH34" s="18">
        <v>-1.4671814671814665E-2</v>
      </c>
      <c r="AI34" s="18">
        <v>-3.5868331441543777E-2</v>
      </c>
      <c r="AJ34" s="18">
        <v>1.0080645161290036E-3</v>
      </c>
    </row>
    <row r="35" spans="5:36" x14ac:dyDescent="0.5">
      <c r="E35" t="s">
        <v>78</v>
      </c>
      <c r="F35" s="18">
        <v>-1.4711182300530479E-2</v>
      </c>
      <c r="G35" s="18">
        <v>-2.195071443363017E-2</v>
      </c>
      <c r="H35" s="18">
        <v>-8.3565459610027704E-3</v>
      </c>
      <c r="I35" s="18">
        <v>-1.7647058823529349E-2</v>
      </c>
      <c r="J35" s="18">
        <v>-1.994091580502233E-2</v>
      </c>
      <c r="K35" s="18">
        <v>9.9682827367466587E-3</v>
      </c>
      <c r="L35" s="18">
        <v>-1.5748031496062964E-2</v>
      </c>
      <c r="M35" s="18">
        <v>-1.3226957799706174E-2</v>
      </c>
      <c r="N35" s="18">
        <v>-3.8299502106472483E-3</v>
      </c>
      <c r="O35" s="18">
        <v>-1.3204225352112631E-2</v>
      </c>
      <c r="P35" s="18">
        <v>-4.1677588466579207E-2</v>
      </c>
      <c r="Q35" s="18">
        <v>-5.5248618784530246E-3</v>
      </c>
      <c r="R35" s="18">
        <v>-2.0113686051596025E-2</v>
      </c>
      <c r="S35" s="18">
        <v>-4.3409629044988129E-3</v>
      </c>
      <c r="T35" s="18">
        <v>-1.0805943268797802E-2</v>
      </c>
      <c r="U35" s="18">
        <v>-5.8025621703089558E-2</v>
      </c>
      <c r="V35" s="18">
        <v>-8.5227272727274039E-3</v>
      </c>
      <c r="W35" s="18">
        <v>-9.2024539877300082E-3</v>
      </c>
      <c r="X35" s="18">
        <v>-2.0885547201336729E-2</v>
      </c>
      <c r="Y35" s="18">
        <v>9.9660729431723105E-3</v>
      </c>
      <c r="Z35" s="18">
        <v>-8.5910652920963004E-3</v>
      </c>
      <c r="AA35" s="18">
        <v>-1.4798372179060326E-2</v>
      </c>
      <c r="AB35" s="18">
        <v>-3.0150753768843908E-3</v>
      </c>
      <c r="AC35" s="18">
        <v>-1.7995910020449868E-2</v>
      </c>
      <c r="AD35" s="18">
        <v>-3.6296084595598743E-2</v>
      </c>
      <c r="AE35" s="18">
        <v>-1.064135749209083E-2</v>
      </c>
      <c r="AF35" s="18">
        <v>-6.3938618925831747E-3</v>
      </c>
      <c r="AG35" s="18">
        <v>0</v>
      </c>
      <c r="AH35" s="18">
        <v>-1.7241379310344862E-2</v>
      </c>
      <c r="AI35" s="18">
        <v>-2.8255238992229814E-2</v>
      </c>
      <c r="AJ35" s="18">
        <v>-6.0422960725081687E-4</v>
      </c>
    </row>
    <row r="36" spans="5:36" x14ac:dyDescent="0.5">
      <c r="E36" t="s">
        <v>79</v>
      </c>
      <c r="F36" s="18">
        <v>-1.0683749828541811E-2</v>
      </c>
      <c r="G36" s="18">
        <v>-1.9267414778742276E-2</v>
      </c>
      <c r="H36" s="18">
        <v>2.8089887640447841E-3</v>
      </c>
      <c r="I36" s="18">
        <v>-6.2375249500997709E-3</v>
      </c>
      <c r="J36" s="18">
        <v>-1.1303692539562871E-2</v>
      </c>
      <c r="K36" s="18">
        <v>-2.0637056976222534E-2</v>
      </c>
      <c r="L36" s="18">
        <v>-5.4999999999999494E-3</v>
      </c>
      <c r="M36" s="18">
        <v>4.4680851063829685E-3</v>
      </c>
      <c r="N36" s="18">
        <v>-3.0757400999615658E-2</v>
      </c>
      <c r="O36" s="18">
        <v>-1.070472792149868E-2</v>
      </c>
      <c r="P36" s="18">
        <v>-8.2056892778994417E-3</v>
      </c>
      <c r="Q36" s="18">
        <v>-1.2222222222222245E-2</v>
      </c>
      <c r="R36" s="18">
        <v>-1.2940651494868338E-2</v>
      </c>
      <c r="S36" s="18">
        <v>-1.9916765755053523E-2</v>
      </c>
      <c r="T36" s="18">
        <v>1.3654984069184639E-3</v>
      </c>
      <c r="U36" s="18">
        <v>-1.639999999999997E-2</v>
      </c>
      <c r="V36" s="18">
        <v>-1.074498567335247E-2</v>
      </c>
      <c r="W36" s="18">
        <v>1.9701660568534063E-3</v>
      </c>
      <c r="X36" s="18">
        <v>-8.5324232081918083E-4</v>
      </c>
      <c r="Y36" s="18">
        <v>-6.9284064665128264E-3</v>
      </c>
      <c r="Z36" s="18">
        <v>5.7770075101104545E-4</v>
      </c>
      <c r="AA36" s="18">
        <v>-1.5020653398422845E-2</v>
      </c>
      <c r="AB36" s="18">
        <v>1.1424731182795522E-2</v>
      </c>
      <c r="AC36" s="18">
        <v>-2.4573094543940077E-2</v>
      </c>
      <c r="AD36" s="18">
        <v>-7.7105575326215092E-3</v>
      </c>
      <c r="AE36" s="18">
        <v>8.720930232558155E-3</v>
      </c>
      <c r="AF36" s="18">
        <v>3.4320034320034498E-3</v>
      </c>
      <c r="AG36" s="18">
        <v>9.1743119266054496E-3</v>
      </c>
      <c r="AH36" s="18">
        <v>-8.7719298245613198E-3</v>
      </c>
      <c r="AI36" s="18">
        <v>-3.9738308698812674E-2</v>
      </c>
      <c r="AJ36" s="18">
        <v>-4.6352277307537548E-3</v>
      </c>
    </row>
    <row r="37" spans="5:36" x14ac:dyDescent="0.5">
      <c r="E37" t="s">
        <v>80</v>
      </c>
      <c r="F37" s="18">
        <v>-9.9415625096284099E-3</v>
      </c>
      <c r="G37" s="18">
        <v>-2.4827288428324712E-2</v>
      </c>
      <c r="H37" s="18">
        <v>-4.3417366946778668E-2</v>
      </c>
      <c r="I37" s="18">
        <v>-5.0213406979662256E-3</v>
      </c>
      <c r="J37" s="18">
        <v>-9.9085365853657237E-3</v>
      </c>
      <c r="K37" s="18">
        <v>9.8488318827301136E-3</v>
      </c>
      <c r="L37" s="18">
        <v>-1.2066365007541546E-2</v>
      </c>
      <c r="M37" s="18">
        <v>-1.8851938148697345E-2</v>
      </c>
      <c r="N37" s="18">
        <v>-1.6263387544625085E-2</v>
      </c>
      <c r="O37" s="18">
        <v>-1.8034265103696878E-3</v>
      </c>
      <c r="P37" s="18">
        <v>-1.68229453943739E-2</v>
      </c>
      <c r="Q37" s="18">
        <v>5.2493438320211361E-3</v>
      </c>
      <c r="R37" s="18">
        <v>-1.0623869801084984E-2</v>
      </c>
      <c r="S37" s="18">
        <v>-3.1341623698312171E-3</v>
      </c>
      <c r="T37" s="18">
        <v>-7.7272727272726938E-3</v>
      </c>
      <c r="U37" s="18">
        <v>-2.6433509556730406E-2</v>
      </c>
      <c r="V37" s="18">
        <v>-7.2411296162201433E-3</v>
      </c>
      <c r="W37" s="18">
        <v>7.0224719101124045E-3</v>
      </c>
      <c r="X37" s="18">
        <v>0</v>
      </c>
      <c r="Y37" s="18">
        <v>-6.5539112050738701E-3</v>
      </c>
      <c r="Z37" s="18">
        <v>-1.7898383371824367E-2</v>
      </c>
      <c r="AA37" s="18">
        <v>-1.2581014105985555E-2</v>
      </c>
      <c r="AB37" s="18">
        <v>-7.6411960132890533E-3</v>
      </c>
      <c r="AC37" s="18">
        <v>-7.6857386848846465E-3</v>
      </c>
      <c r="AD37" s="18">
        <v>-2.181709503885243E-2</v>
      </c>
      <c r="AE37" s="18">
        <v>-2.305475504322807E-3</v>
      </c>
      <c r="AF37" s="18">
        <v>-2.1376656690893503E-2</v>
      </c>
      <c r="AG37" s="18">
        <v>-2.7272727272726893E-3</v>
      </c>
      <c r="AH37" s="18">
        <v>-2.3330651649235645E-2</v>
      </c>
      <c r="AI37" s="18">
        <v>-2.1700731768862003E-2</v>
      </c>
      <c r="AJ37" s="18">
        <v>-8.9086859688195519E-3</v>
      </c>
    </row>
    <row r="38" spans="5:36" x14ac:dyDescent="0.5">
      <c r="E38" t="s">
        <v>81</v>
      </c>
      <c r="F38" s="18">
        <v>8.1015757097955277E-3</v>
      </c>
      <c r="G38" s="18">
        <v>1.9924728802302338E-2</v>
      </c>
      <c r="H38" s="18">
        <v>3.6603221083455484E-3</v>
      </c>
      <c r="I38" s="18">
        <v>3.4822104466313286E-2</v>
      </c>
      <c r="J38" s="18">
        <v>1.0392609699769073E-2</v>
      </c>
      <c r="K38" s="18">
        <v>1.9959174415967285E-2</v>
      </c>
      <c r="L38" s="18">
        <v>1.1450381679389388E-2</v>
      </c>
      <c r="M38" s="18">
        <v>1.0362694300518172E-2</v>
      </c>
      <c r="N38" s="18">
        <v>1.0080645161290258E-2</v>
      </c>
      <c r="O38" s="18">
        <v>7.2267389340558985E-3</v>
      </c>
      <c r="P38" s="18">
        <v>8.1346423562411729E-3</v>
      </c>
      <c r="Q38" s="18">
        <v>1.3054830287206221E-2</v>
      </c>
      <c r="R38" s="18">
        <v>6.3970756225724124E-3</v>
      </c>
      <c r="S38" s="18">
        <v>1.0141987829614507E-2</v>
      </c>
      <c r="T38" s="18">
        <v>1.6032982134676965E-2</v>
      </c>
      <c r="U38" s="18">
        <v>4.1771094402665021E-4</v>
      </c>
      <c r="V38" s="18">
        <v>-2.5528811086797942E-2</v>
      </c>
      <c r="W38" s="18">
        <v>-1.9525801952580135E-3</v>
      </c>
      <c r="X38" s="18">
        <v>2.3057216054654273E-2</v>
      </c>
      <c r="Y38" s="18">
        <v>8.2996382208979647E-3</v>
      </c>
      <c r="Z38" s="18">
        <v>1.1169900058788818E-2</v>
      </c>
      <c r="AA38" s="18">
        <v>1.6216216216216273E-2</v>
      </c>
      <c r="AB38" s="18">
        <v>1.1717442249749022E-2</v>
      </c>
      <c r="AC38" s="18">
        <v>1.4629948364888179E-2</v>
      </c>
      <c r="AD38" s="18">
        <v>-2.6886648334860985E-2</v>
      </c>
      <c r="AE38" s="18">
        <v>8.3766608896591599E-3</v>
      </c>
      <c r="AF38" s="18">
        <v>9.1743119266054496E-3</v>
      </c>
      <c r="AG38" s="18">
        <v>3.6463081130355679E-3</v>
      </c>
      <c r="AH38" s="18">
        <v>1.0296540362438211E-2</v>
      </c>
      <c r="AI38" s="18">
        <v>1.1864843951508997E-2</v>
      </c>
      <c r="AJ38" s="18">
        <v>2.1246169560776185E-2</v>
      </c>
    </row>
    <row r="39" spans="5:36" x14ac:dyDescent="0.5">
      <c r="E39" t="s">
        <v>82</v>
      </c>
      <c r="F39" s="18">
        <v>-1.4405959951432346E-3</v>
      </c>
      <c r="G39" s="18">
        <v>4.3412198827885717E-4</v>
      </c>
      <c r="H39" s="18">
        <v>-2.9175784099197744E-2</v>
      </c>
      <c r="I39" s="18">
        <v>6.0960741282614084E-3</v>
      </c>
      <c r="J39" s="18">
        <v>4.5714285714284486E-3</v>
      </c>
      <c r="K39" s="18">
        <v>-1.3342228152101177E-3</v>
      </c>
      <c r="L39" s="18">
        <v>-2.5157232704398069E-4</v>
      </c>
      <c r="M39" s="18">
        <v>-4.2735042735031481E-4</v>
      </c>
      <c r="N39" s="18">
        <v>-7.9840319361277334E-3</v>
      </c>
      <c r="O39" s="18">
        <v>8.9686098654717661E-4</v>
      </c>
      <c r="P39" s="18">
        <v>4.730105731775236E-3</v>
      </c>
      <c r="Q39" s="18">
        <v>7.7319587628865705E-3</v>
      </c>
      <c r="R39" s="18">
        <v>2.2701475595914289E-3</v>
      </c>
      <c r="S39" s="18">
        <v>-7.9317269076304431E-3</v>
      </c>
      <c r="T39" s="18">
        <v>1.8034265103696878E-3</v>
      </c>
      <c r="U39" s="18">
        <v>-7.0981210855949328E-3</v>
      </c>
      <c r="V39" s="18">
        <v>6.3622754491017286E-3</v>
      </c>
      <c r="W39" s="18">
        <v>-1.0061486864169966E-2</v>
      </c>
      <c r="X39" s="18">
        <v>-5.008347245408995E-3</v>
      </c>
      <c r="Y39" s="18">
        <v>-3.5880118193331034E-3</v>
      </c>
      <c r="Z39" s="18">
        <v>-7.5581395348837122E-3</v>
      </c>
      <c r="AA39" s="18">
        <v>-3.7993920972634321E-4</v>
      </c>
      <c r="AB39" s="18">
        <v>-1.5552614162806067E-2</v>
      </c>
      <c r="AC39" s="18">
        <v>-2.1204410517388084E-3</v>
      </c>
      <c r="AD39" s="18">
        <v>-1.9152276295133497E-2</v>
      </c>
      <c r="AE39" s="18">
        <v>-1.432254368375796E-3</v>
      </c>
      <c r="AF39" s="18">
        <v>-1.2987012987013546E-3</v>
      </c>
      <c r="AG39" s="18">
        <v>-6.357856494096259E-3</v>
      </c>
      <c r="AH39" s="18">
        <v>-1.3860578883000407E-2</v>
      </c>
      <c r="AI39" s="18">
        <v>9.9413713994391806E-3</v>
      </c>
      <c r="AJ39" s="18">
        <v>-4.8009601920383504E-3</v>
      </c>
    </row>
    <row r="40" spans="5:36" x14ac:dyDescent="0.5">
      <c r="E40" t="s">
        <v>83</v>
      </c>
      <c r="F40" s="18">
        <v>-2.869891387234369E-3</v>
      </c>
      <c r="G40" s="18">
        <v>-1.5187676285528529E-3</v>
      </c>
      <c r="H40" s="18">
        <v>0</v>
      </c>
      <c r="I40" s="18">
        <v>-1.4541929229276995E-3</v>
      </c>
      <c r="J40" s="18">
        <v>-7.5843761850580282E-4</v>
      </c>
      <c r="K40" s="18">
        <v>8.0160320641282645E-3</v>
      </c>
      <c r="L40" s="18">
        <v>-1.031706089582296E-2</v>
      </c>
      <c r="M40" s="18">
        <v>-8.3368961094485439E-3</v>
      </c>
      <c r="N40" s="18">
        <v>0</v>
      </c>
      <c r="O40" s="18">
        <v>-1.4336917562724039E-2</v>
      </c>
      <c r="P40" s="18">
        <v>-1.3569648296870684E-2</v>
      </c>
      <c r="Q40" s="18">
        <v>-4.3843624406283421E-3</v>
      </c>
      <c r="R40" s="18">
        <v>-6.1155152887881759E-3</v>
      </c>
      <c r="S40" s="18">
        <v>-1.3561380427082326E-2</v>
      </c>
      <c r="T40" s="18">
        <v>9.0009000900082015E-4</v>
      </c>
      <c r="U40" s="18">
        <v>-3.784693019344032E-3</v>
      </c>
      <c r="V40" s="18">
        <v>-3.7188545927846484E-4</v>
      </c>
      <c r="W40" s="18">
        <v>-1.9762845849802257E-3</v>
      </c>
      <c r="X40" s="18">
        <v>-3.3557046979866278E-3</v>
      </c>
      <c r="Y40" s="18">
        <v>4.2363905952114145E-4</v>
      </c>
      <c r="Z40" s="18">
        <v>-2.401874633860579E-2</v>
      </c>
      <c r="AA40" s="18">
        <v>-4.5610034207527184E-3</v>
      </c>
      <c r="AB40" s="18">
        <v>1.0084033613445342E-2</v>
      </c>
      <c r="AC40" s="18">
        <v>9.7747556311091888E-3</v>
      </c>
      <c r="AD40" s="18">
        <v>-1.920614596670811E-3</v>
      </c>
      <c r="AE40" s="18">
        <v>-2.5817555938039138E-3</v>
      </c>
      <c r="AF40" s="18">
        <v>-6.5019505851755532E-3</v>
      </c>
      <c r="AG40" s="18">
        <v>0</v>
      </c>
      <c r="AH40" s="18">
        <v>6.2009094667216935E-3</v>
      </c>
      <c r="AI40" s="18">
        <v>3.7859666834931804E-3</v>
      </c>
      <c r="AJ40" s="18">
        <v>6.6331658291458595E-3</v>
      </c>
    </row>
    <row r="41" spans="5:36" x14ac:dyDescent="0.5">
      <c r="E41" t="s">
        <v>84</v>
      </c>
      <c r="F41" s="18">
        <v>6.6967399897688296E-3</v>
      </c>
      <c r="G41" s="18">
        <v>1.825293350717061E-2</v>
      </c>
      <c r="H41" s="18">
        <v>6.0105184072125617E-3</v>
      </c>
      <c r="I41" s="18">
        <v>2.766990291262128E-2</v>
      </c>
      <c r="J41" s="18">
        <v>1.5180265654648917E-2</v>
      </c>
      <c r="K41" s="18">
        <v>3.7552462999779213E-3</v>
      </c>
      <c r="L41" s="18">
        <v>1.6018306636155666E-2</v>
      </c>
      <c r="M41" s="18">
        <v>4.0957102823884206E-3</v>
      </c>
      <c r="N41" s="18">
        <v>2.2535211267605604E-2</v>
      </c>
      <c r="O41" s="18">
        <v>-1.3636363636363669E-2</v>
      </c>
      <c r="P41" s="18">
        <v>7.0185289163391396E-3</v>
      </c>
      <c r="Q41" s="18">
        <v>-4.4036697247705758E-3</v>
      </c>
      <c r="R41" s="18">
        <v>1.3673655423882547E-3</v>
      </c>
      <c r="S41" s="18">
        <v>9.951780034882507E-3</v>
      </c>
      <c r="T41" s="18">
        <v>5.4406474820143824E-2</v>
      </c>
      <c r="U41" s="18">
        <v>7.5981426762345983E-3</v>
      </c>
      <c r="V41" s="18">
        <v>-2.1577380952381042E-2</v>
      </c>
      <c r="W41" s="18">
        <v>-5.0919377652051123E-3</v>
      </c>
      <c r="X41" s="18">
        <v>1.9360269360269244E-2</v>
      </c>
      <c r="Y41" s="18">
        <v>1.0374761803938259E-2</v>
      </c>
      <c r="Z41" s="18">
        <v>2.4009603841537164E-3</v>
      </c>
      <c r="AA41" s="18">
        <v>1.0309278350515649E-2</v>
      </c>
      <c r="AB41" s="18">
        <v>9.6505823627286436E-3</v>
      </c>
      <c r="AC41" s="18">
        <v>8.4175084175086567E-4</v>
      </c>
      <c r="AD41" s="18">
        <v>-1.603592046183433E-3</v>
      </c>
      <c r="AE41" s="18">
        <v>3.1636468219731206E-3</v>
      </c>
      <c r="AF41" s="18">
        <v>5.2356020942410098E-3</v>
      </c>
      <c r="AG41" s="18">
        <v>1.8281535648994041E-3</v>
      </c>
      <c r="AH41" s="18">
        <v>1.3968775677896561E-2</v>
      </c>
      <c r="AI41" s="18">
        <v>1.2069399044505991E-2</v>
      </c>
      <c r="AJ41" s="18">
        <v>5.5910543130990309E-3</v>
      </c>
    </row>
    <row r="42" spans="5:36" x14ac:dyDescent="0.5">
      <c r="E42" t="s">
        <v>85</v>
      </c>
      <c r="F42" s="18">
        <v>6.0362482869065204E-3</v>
      </c>
      <c r="G42" s="18">
        <v>3.8412291933418441E-3</v>
      </c>
      <c r="H42" s="18">
        <v>1.4189693801344161E-2</v>
      </c>
      <c r="I42" s="18">
        <v>-1.6532829475673139E-2</v>
      </c>
      <c r="J42" s="18">
        <v>1.1962616822429828E-2</v>
      </c>
      <c r="K42" s="18">
        <v>1.7605633802817433E-3</v>
      </c>
      <c r="L42" s="18">
        <v>1.8518518518518601E-2</v>
      </c>
      <c r="M42" s="18">
        <v>1.0734220695577612E-2</v>
      </c>
      <c r="N42" s="18">
        <v>-2.1645021645021689E-2</v>
      </c>
      <c r="O42" s="18">
        <v>6.4516129032257119E-3</v>
      </c>
      <c r="P42" s="18">
        <v>1.4496793978254985E-2</v>
      </c>
      <c r="Q42" s="18">
        <v>2.2484334684850671E-2</v>
      </c>
      <c r="R42" s="18">
        <v>-3.1861629494766008E-3</v>
      </c>
      <c r="S42" s="18">
        <v>-2.8443722064201982E-3</v>
      </c>
      <c r="T42" s="18">
        <v>1.8336886993603363E-2</v>
      </c>
      <c r="U42" s="18">
        <v>9.6355257645581727E-3</v>
      </c>
      <c r="V42" s="18">
        <v>9.8859315589354679E-3</v>
      </c>
      <c r="W42" s="18">
        <v>1.4216661927779484E-3</v>
      </c>
      <c r="X42" s="18">
        <v>2.4772914946327163E-3</v>
      </c>
      <c r="Y42" s="18">
        <v>1.0477787091367485E-3</v>
      </c>
      <c r="Z42" s="18">
        <v>-1.7964071856285679E-3</v>
      </c>
      <c r="AA42" s="18">
        <v>9.0702947845804349E-3</v>
      </c>
      <c r="AB42" s="18">
        <v>1.9775873434411118E-3</v>
      </c>
      <c r="AC42" s="18">
        <v>3.7846930193439876E-2</v>
      </c>
      <c r="AD42" s="18">
        <v>3.2123353678104039E-4</v>
      </c>
      <c r="AE42" s="18">
        <v>-8.6009174311929559E-4</v>
      </c>
      <c r="AF42" s="18">
        <v>5.6423611111109384E-3</v>
      </c>
      <c r="AG42" s="18">
        <v>6.3868613138686747E-3</v>
      </c>
      <c r="AH42" s="18">
        <v>1.5397082658022754E-2</v>
      </c>
      <c r="AI42" s="18">
        <v>1.4658385093167636E-2</v>
      </c>
      <c r="AJ42" s="18">
        <v>9.134233518665491E-3</v>
      </c>
    </row>
    <row r="43" spans="5:36" x14ac:dyDescent="0.5">
      <c r="E43" t="s">
        <v>86</v>
      </c>
      <c r="F43" s="18">
        <v>-2.9132801697967503E-3</v>
      </c>
      <c r="G43" s="18">
        <v>-3.1887755102040227E-3</v>
      </c>
      <c r="H43" s="18">
        <v>-2.945508100147376E-3</v>
      </c>
      <c r="I43" s="18">
        <v>7.2046109510082168E-4</v>
      </c>
      <c r="J43" s="18">
        <v>-2.2164758034723953E-3</v>
      </c>
      <c r="K43" s="18">
        <v>1.098418277680091E-3</v>
      </c>
      <c r="L43" s="18">
        <v>-4.9140049140061759E-4</v>
      </c>
      <c r="M43" s="18">
        <v>4.248088360239155E-4</v>
      </c>
      <c r="N43" s="18">
        <v>-7.2405470635558133E-3</v>
      </c>
      <c r="O43" s="18">
        <v>-3.66300366300365E-3</v>
      </c>
      <c r="P43" s="18">
        <v>-3.8472107721901905E-3</v>
      </c>
      <c r="Q43" s="18">
        <v>-7.2098053352559477E-3</v>
      </c>
      <c r="R43" s="18">
        <v>-9.5890410958903161E-3</v>
      </c>
      <c r="S43" s="18">
        <v>2.5468622656885653E-3</v>
      </c>
      <c r="T43" s="18">
        <v>-1.6750418760469454E-3</v>
      </c>
      <c r="U43" s="18">
        <v>-1.3692946058091349E-2</v>
      </c>
      <c r="V43" s="18">
        <v>-5.6475903614457978E-3</v>
      </c>
      <c r="W43" s="18">
        <v>-1.8171493469619548E-2</v>
      </c>
      <c r="X43" s="18">
        <v>-4.9423393739703725E-3</v>
      </c>
      <c r="Y43" s="18">
        <v>6.2800921080152783E-4</v>
      </c>
      <c r="Z43" s="18">
        <v>-8.3983203359327963E-3</v>
      </c>
      <c r="AA43" s="18">
        <v>2.2471910112360494E-3</v>
      </c>
      <c r="AB43" s="18">
        <v>-1.6447368421053099E-3</v>
      </c>
      <c r="AC43" s="18">
        <v>-2.8363047001621622E-3</v>
      </c>
      <c r="AD43" s="18">
        <v>-1.1881824020552267E-2</v>
      </c>
      <c r="AE43" s="18">
        <v>4.0172166427545619E-3</v>
      </c>
      <c r="AF43" s="18">
        <v>2.5895554596462311E-3</v>
      </c>
      <c r="AG43" s="18">
        <v>9.0661831368987755E-4</v>
      </c>
      <c r="AH43" s="18">
        <v>3.9904229848364281E-4</v>
      </c>
      <c r="AI43" s="18">
        <v>-1.4446620959843282E-2</v>
      </c>
      <c r="AJ43" s="18">
        <v>7.4773711137348098E-3</v>
      </c>
    </row>
    <row r="44" spans="5:36" x14ac:dyDescent="0.5">
      <c r="E44" t="s">
        <v>87</v>
      </c>
      <c r="F44" s="18">
        <v>4.5336389872485672E-3</v>
      </c>
      <c r="G44" s="18">
        <v>1.9407123053956088E-2</v>
      </c>
      <c r="H44" s="18">
        <v>2.2895125553914264E-2</v>
      </c>
      <c r="I44" s="18">
        <v>-4.0796736261099475E-3</v>
      </c>
      <c r="J44" s="18">
        <v>1.9252128841170002E-2</v>
      </c>
      <c r="K44" s="18">
        <v>-4.1694096993636354E-3</v>
      </c>
      <c r="L44" s="18">
        <v>1.6715830875122961E-2</v>
      </c>
      <c r="M44" s="18">
        <v>4.6496815286624082E-2</v>
      </c>
      <c r="N44" s="18">
        <v>-1.6207455429497752E-3</v>
      </c>
      <c r="O44" s="18">
        <v>1.7463235294117752E-2</v>
      </c>
      <c r="P44" s="18">
        <v>1.4068965517241239E-2</v>
      </c>
      <c r="Q44" s="18">
        <v>-2.0697167755991286E-2</v>
      </c>
      <c r="R44" s="18">
        <v>-3.4578146611342619E-3</v>
      </c>
      <c r="S44" s="18">
        <v>-3.8613961995731527E-3</v>
      </c>
      <c r="T44" s="18">
        <v>5.0335570469799418E-3</v>
      </c>
      <c r="U44" s="18">
        <v>8.413967185527893E-3</v>
      </c>
      <c r="V44" s="18">
        <v>7.9515335100339701E-3</v>
      </c>
      <c r="W44" s="18">
        <v>-2.8918449971081506E-3</v>
      </c>
      <c r="X44" s="18">
        <v>6.6225165562914245E-3</v>
      </c>
      <c r="Y44" s="18">
        <v>4.1841004184099972E-3</v>
      </c>
      <c r="Z44" s="18">
        <v>2.238354506957041E-2</v>
      </c>
      <c r="AA44" s="18">
        <v>1.6442451420029869E-2</v>
      </c>
      <c r="AB44" s="18">
        <v>-5.2718286655684121E-3</v>
      </c>
      <c r="AC44" s="18">
        <v>2.7631044290938656E-2</v>
      </c>
      <c r="AD44" s="18">
        <v>1.2999675008125156E-3</v>
      </c>
      <c r="AE44" s="18">
        <v>9.7170620177193801E-3</v>
      </c>
      <c r="AF44" s="18">
        <v>-2.5828669823505512E-3</v>
      </c>
      <c r="AG44" s="18">
        <v>-3.6231884057971175E-3</v>
      </c>
      <c r="AH44" s="18">
        <v>1.0769844435580378E-2</v>
      </c>
      <c r="AI44" s="18">
        <v>7.204968944099388E-3</v>
      </c>
      <c r="AJ44" s="18">
        <v>1.953125E-3</v>
      </c>
    </row>
    <row r="45" spans="5:36" x14ac:dyDescent="0.5">
      <c r="E45" t="s">
        <v>88</v>
      </c>
      <c r="F45" s="18">
        <v>-6.2501910205080558E-3</v>
      </c>
      <c r="G45" s="18">
        <v>-5.4393305439329742E-3</v>
      </c>
      <c r="H45" s="18">
        <v>1.4440433212996373E-2</v>
      </c>
      <c r="I45" s="18">
        <v>-1.7108433734939754E-2</v>
      </c>
      <c r="J45" s="18">
        <v>-8.3545223392662571E-3</v>
      </c>
      <c r="K45" s="18">
        <v>-1.8069634200088114E-2</v>
      </c>
      <c r="L45" s="18">
        <v>1.2088974854931323E-3</v>
      </c>
      <c r="M45" s="18">
        <v>-1.0144045445322769E-3</v>
      </c>
      <c r="N45" s="18">
        <v>-1.095779220779225E-2</v>
      </c>
      <c r="O45" s="18">
        <v>-6.3233965672989667E-3</v>
      </c>
      <c r="P45" s="18">
        <v>-1.1153427638737612E-2</v>
      </c>
      <c r="Q45" s="18">
        <v>-9.6403411197625299E-3</v>
      </c>
      <c r="R45" s="18">
        <v>-8.790191996298713E-3</v>
      </c>
      <c r="S45" s="18">
        <v>1.0200958890149714E-4</v>
      </c>
      <c r="T45" s="18">
        <v>-4.5909849749582454E-3</v>
      </c>
      <c r="U45" s="18">
        <v>-1.5435961618689986E-2</v>
      </c>
      <c r="V45" s="18">
        <v>8.2644628099173278E-3</v>
      </c>
      <c r="W45" s="18">
        <v>8.7006960556845758E-3</v>
      </c>
      <c r="X45" s="18">
        <v>-3.2894736842105088E-3</v>
      </c>
      <c r="Y45" s="18">
        <v>-4.7916666666666385E-3</v>
      </c>
      <c r="Z45" s="18">
        <v>-3.5502958579880506E-3</v>
      </c>
      <c r="AA45" s="18">
        <v>-1.544117647058818E-2</v>
      </c>
      <c r="AB45" s="18">
        <v>-2.2855250082808753E-2</v>
      </c>
      <c r="AC45" s="18">
        <v>-4.7449584816133816E-3</v>
      </c>
      <c r="AD45" s="18">
        <v>-4.2194092827004814E-3</v>
      </c>
      <c r="AE45" s="18">
        <v>-7.0761392584206551E-3</v>
      </c>
      <c r="AF45" s="18">
        <v>-3.8843331894690136E-3</v>
      </c>
      <c r="AG45" s="18">
        <v>-9.0909090909085943E-4</v>
      </c>
      <c r="AH45" s="18">
        <v>-2.3677979479084232E-3</v>
      </c>
      <c r="AI45" s="18">
        <v>-3.7000493339911511E-3</v>
      </c>
      <c r="AJ45" s="18">
        <v>-1.1695906432748537E-2</v>
      </c>
    </row>
    <row r="46" spans="5:36" x14ac:dyDescent="0.5">
      <c r="E46" t="s">
        <v>89</v>
      </c>
      <c r="F46" s="18">
        <v>8.4065058153541816E-3</v>
      </c>
      <c r="G46" s="18">
        <v>2.1665965502734474E-2</v>
      </c>
      <c r="H46" s="18">
        <v>2.4199288256227636E-2</v>
      </c>
      <c r="I46" s="18">
        <v>1.789654327040946E-2</v>
      </c>
      <c r="J46" s="18">
        <v>2.0512820512820662E-2</v>
      </c>
      <c r="K46" s="18">
        <v>3.1418312387792025E-3</v>
      </c>
      <c r="L46" s="18">
        <v>2.197536826853419E-2</v>
      </c>
      <c r="M46" s="18">
        <v>1.7465475223395588E-2</v>
      </c>
      <c r="N46" s="18">
        <v>-4.9240869922034802E-3</v>
      </c>
      <c r="O46" s="18">
        <v>-2.7272727272726893E-3</v>
      </c>
      <c r="P46" s="18">
        <v>1.2379642365887067E-2</v>
      </c>
      <c r="Q46" s="18">
        <v>1.2729314863346941E-2</v>
      </c>
      <c r="R46" s="18">
        <v>-3.500583430571691E-3</v>
      </c>
      <c r="S46" s="18">
        <v>4.0799673602609499E-3</v>
      </c>
      <c r="T46" s="18">
        <v>3.0607966457023128E-2</v>
      </c>
      <c r="U46" s="18">
        <v>4.2372881355934311E-4</v>
      </c>
      <c r="V46" s="18">
        <v>-3.3532041728762119E-3</v>
      </c>
      <c r="W46" s="18">
        <v>-3.4502587694078546E-3</v>
      </c>
      <c r="X46" s="18">
        <v>1.6501650165017256E-3</v>
      </c>
      <c r="Y46" s="18">
        <v>-1.1722838601632923E-2</v>
      </c>
      <c r="Z46" s="18">
        <v>2.7909738717339705E-2</v>
      </c>
      <c r="AA46" s="18">
        <v>3.1366691560866133E-2</v>
      </c>
      <c r="AB46" s="18">
        <v>6.7796610169490457E-3</v>
      </c>
      <c r="AC46" s="18">
        <v>2.2248708780294058E-2</v>
      </c>
      <c r="AD46" s="18">
        <v>2.5423728813559254E-2</v>
      </c>
      <c r="AE46" s="18">
        <v>9.4070695553021277E-3</v>
      </c>
      <c r="AF46" s="18">
        <v>3.8994800693239462E-3</v>
      </c>
      <c r="AG46" s="18">
        <v>-1.2738853503184711E-2</v>
      </c>
      <c r="AH46" s="18">
        <v>1.4636075949366889E-2</v>
      </c>
      <c r="AI46" s="18">
        <v>3.3176528843773312E-2</v>
      </c>
      <c r="AJ46" s="18">
        <v>4.7337278106507341E-3</v>
      </c>
    </row>
    <row r="47" spans="5:36" x14ac:dyDescent="0.5">
      <c r="E47" t="s">
        <v>90</v>
      </c>
      <c r="F47" s="18">
        <v>-1.0969516131491774E-2</v>
      </c>
      <c r="G47" s="18">
        <v>-1.0912085649577907E-2</v>
      </c>
      <c r="H47" s="18">
        <v>-2.1542738012508722E-2</v>
      </c>
      <c r="I47" s="18">
        <v>-7.225433526011682E-3</v>
      </c>
      <c r="J47" s="18">
        <v>-1.5434314429289331E-2</v>
      </c>
      <c r="K47" s="18">
        <v>8.0536912751678624E-3</v>
      </c>
      <c r="L47" s="18">
        <v>-1.724952741020791E-2</v>
      </c>
      <c r="M47" s="18">
        <v>-2.9940119760479056E-2</v>
      </c>
      <c r="N47" s="18">
        <v>-4.4123711340206095E-2</v>
      </c>
      <c r="O47" s="18">
        <v>-1.0938924339106704E-2</v>
      </c>
      <c r="P47" s="18">
        <v>-2.7173913043476716E-3</v>
      </c>
      <c r="Q47" s="18">
        <v>-1.8114602587800288E-2</v>
      </c>
      <c r="R47" s="18">
        <v>-3.9344262295081922E-2</v>
      </c>
      <c r="S47" s="18">
        <v>5.9934985778138383E-3</v>
      </c>
      <c r="T47" s="18">
        <v>-4.8820179007322828E-3</v>
      </c>
      <c r="U47" s="18">
        <v>-2.9648454044896244E-2</v>
      </c>
      <c r="V47" s="18">
        <v>6.355140186915742E-3</v>
      </c>
      <c r="W47" s="18">
        <v>3.1736872475478517E-3</v>
      </c>
      <c r="X47" s="18">
        <v>-7.4135090609556142E-3</v>
      </c>
      <c r="Y47" s="18">
        <v>1.2073713196356639E-2</v>
      </c>
      <c r="Z47" s="18">
        <v>-1.2709416522241446E-2</v>
      </c>
      <c r="AA47" s="18">
        <v>-2.6430123099203562E-2</v>
      </c>
      <c r="AB47" s="18">
        <v>-1.6161616161616155E-2</v>
      </c>
      <c r="AC47" s="18">
        <v>-2.9926156237854662E-2</v>
      </c>
      <c r="AD47" s="18">
        <v>-3.2422123331214414E-2</v>
      </c>
      <c r="AE47" s="18">
        <v>-5.9305280994069731E-3</v>
      </c>
      <c r="AF47" s="18">
        <v>3.8843331894691246E-3</v>
      </c>
      <c r="AG47" s="18">
        <v>9.2165898617511122E-3</v>
      </c>
      <c r="AH47" s="18">
        <v>-7.4074074074073071E-3</v>
      </c>
      <c r="AI47" s="18">
        <v>-4.8166786484543533E-2</v>
      </c>
      <c r="AJ47" s="18">
        <v>-1.5704750687082214E-3</v>
      </c>
    </row>
    <row r="48" spans="5:36" x14ac:dyDescent="0.5">
      <c r="E48" t="s">
        <v>91</v>
      </c>
      <c r="F48" s="18">
        <v>2.4412933201074516E-3</v>
      </c>
      <c r="G48" s="18">
        <v>1.0407993338885646E-3</v>
      </c>
      <c r="H48" s="18">
        <v>-1.2784090909090939E-2</v>
      </c>
      <c r="I48" s="18">
        <v>8.9762251334304377E-3</v>
      </c>
      <c r="J48" s="18">
        <v>1.8228217280349401E-3</v>
      </c>
      <c r="K48" s="18">
        <v>6.8797159343099157E-3</v>
      </c>
      <c r="L48" s="18">
        <v>-2.1639817263766625E-3</v>
      </c>
      <c r="M48" s="18">
        <v>-7.8189300411523055E-3</v>
      </c>
      <c r="N48" s="18">
        <v>-1.7256255392580355E-3</v>
      </c>
      <c r="O48" s="18">
        <v>1.0138248847926246E-2</v>
      </c>
      <c r="P48" s="18">
        <v>-9.5367847411444995E-3</v>
      </c>
      <c r="Q48" s="18">
        <v>6.4006024096385783E-3</v>
      </c>
      <c r="R48" s="18">
        <v>1.0238907849829282E-2</v>
      </c>
      <c r="S48" s="18">
        <v>-8.0783600929013044E-4</v>
      </c>
      <c r="T48" s="18">
        <v>4.4971381847915826E-3</v>
      </c>
      <c r="U48" s="18">
        <v>-3.928415539065977E-3</v>
      </c>
      <c r="V48" s="18">
        <v>-1.4858841010400026E-3</v>
      </c>
      <c r="W48" s="18">
        <v>2.6171987345412706E-2</v>
      </c>
      <c r="X48" s="18">
        <v>7.468879668049766E-3</v>
      </c>
      <c r="Y48" s="18">
        <v>4.1858518208437445E-4</v>
      </c>
      <c r="Z48" s="18">
        <v>5.2662375658278915E-3</v>
      </c>
      <c r="AA48" s="18">
        <v>3.7188545927853145E-3</v>
      </c>
      <c r="AB48" s="18">
        <v>-1.4373716632443467E-2</v>
      </c>
      <c r="AC48" s="18">
        <v>-8.8141025641025328E-3</v>
      </c>
      <c r="AD48" s="18">
        <v>-5.5847568988173224E-3</v>
      </c>
      <c r="AE48" s="18">
        <v>5.9659090909092161E-3</v>
      </c>
      <c r="AF48" s="18">
        <v>-5.1590713671538779E-3</v>
      </c>
      <c r="AG48" s="18">
        <v>2.73972602739736E-3</v>
      </c>
      <c r="AH48" s="18">
        <v>5.1060487038492308E-3</v>
      </c>
      <c r="AI48" s="18">
        <v>-5.0352467270896595E-3</v>
      </c>
      <c r="AJ48" s="18">
        <v>7.8647267007472266E-3</v>
      </c>
    </row>
    <row r="49" spans="5:36" x14ac:dyDescent="0.5">
      <c r="E49" t="s">
        <v>92</v>
      </c>
      <c r="F49" s="18">
        <v>7.0907077377411198E-3</v>
      </c>
      <c r="G49" s="18">
        <v>1.0397171969224406E-2</v>
      </c>
      <c r="H49" s="18">
        <v>1.4388489208632116E-3</v>
      </c>
      <c r="I49" s="18">
        <v>1.2022120702090966E-3</v>
      </c>
      <c r="J49" s="18">
        <v>3.2751091703056012E-3</v>
      </c>
      <c r="K49" s="18">
        <v>3.5265594004849632E-3</v>
      </c>
      <c r="L49" s="18">
        <v>0</v>
      </c>
      <c r="M49" s="18">
        <v>1.3479883865615827E-2</v>
      </c>
      <c r="N49" s="18">
        <v>1.0803802938634366E-2</v>
      </c>
      <c r="O49" s="18">
        <v>1.1861313868613221E-2</v>
      </c>
      <c r="P49" s="18">
        <v>0</v>
      </c>
      <c r="Q49" s="18">
        <v>-1.1223344556677839E-3</v>
      </c>
      <c r="R49" s="18">
        <v>1.3513513513513598E-2</v>
      </c>
      <c r="S49" s="18">
        <v>-4.5477513895907373E-3</v>
      </c>
      <c r="T49" s="18">
        <v>3.66300366300365E-3</v>
      </c>
      <c r="U49" s="18">
        <v>4.0753724802804703E-2</v>
      </c>
      <c r="V49" s="18">
        <v>4.8363095238095344E-3</v>
      </c>
      <c r="W49" s="18">
        <v>-4.2040358744394046E-3</v>
      </c>
      <c r="X49" s="18">
        <v>9.8846787479405229E-3</v>
      </c>
      <c r="Y49" s="18">
        <v>4.6025104602511746E-3</v>
      </c>
      <c r="Z49" s="18">
        <v>1.8044237485448145E-2</v>
      </c>
      <c r="AA49" s="18">
        <v>5.1871063356800917E-3</v>
      </c>
      <c r="AB49" s="18">
        <v>1.6319444444444331E-2</v>
      </c>
      <c r="AC49" s="18">
        <v>1.1721907841552248E-2</v>
      </c>
      <c r="AD49" s="18">
        <v>1.9160885365048008E-2</v>
      </c>
      <c r="AE49" s="18">
        <v>5.9305280994068621E-3</v>
      </c>
      <c r="AF49" s="18">
        <v>1.3828867761451979E-2</v>
      </c>
      <c r="AG49" s="18">
        <v>3.6429872495447047E-3</v>
      </c>
      <c r="AH49" s="18">
        <v>9.3786635404453644E-3</v>
      </c>
      <c r="AI49" s="18">
        <v>9.109311740890691E-3</v>
      </c>
      <c r="AJ49" s="18">
        <v>3.9016777214202492E-3</v>
      </c>
    </row>
    <row r="50" spans="5:36" x14ac:dyDescent="0.5">
      <c r="E50" t="s">
        <v>93</v>
      </c>
      <c r="F50" s="18">
        <v>9.0618906769435181E-3</v>
      </c>
      <c r="G50" s="18">
        <v>2.346161761679344E-2</v>
      </c>
      <c r="H50" s="18">
        <v>-7.1839080459770166E-3</v>
      </c>
      <c r="I50" s="18">
        <v>6.9644572526417203E-3</v>
      </c>
      <c r="J50" s="18">
        <v>2.103735944867613E-2</v>
      </c>
      <c r="K50" s="18">
        <v>2.5697342411596713E-2</v>
      </c>
      <c r="L50" s="18">
        <v>1.3734939759036058E-2</v>
      </c>
      <c r="M50" s="18">
        <v>7.3664825046040328E-3</v>
      </c>
      <c r="N50" s="18">
        <v>-1.282599401453699E-3</v>
      </c>
      <c r="O50" s="18">
        <v>6.3119927862940184E-3</v>
      </c>
      <c r="P50" s="18">
        <v>-8.253094910591896E-4</v>
      </c>
      <c r="Q50" s="18">
        <v>-1.1235955056180247E-3</v>
      </c>
      <c r="R50" s="18">
        <v>4.2857142857142261E-3</v>
      </c>
      <c r="S50" s="18">
        <v>8.7309644670050535E-3</v>
      </c>
      <c r="T50" s="18">
        <v>4.0551500405514584E-3</v>
      </c>
      <c r="U50" s="18">
        <v>2.2315789473684289E-2</v>
      </c>
      <c r="V50" s="18">
        <v>5.1832654572379067E-3</v>
      </c>
      <c r="W50" s="18">
        <v>-5.6290458767239704E-3</v>
      </c>
      <c r="X50" s="18">
        <v>1.876019575856458E-2</v>
      </c>
      <c r="Y50" s="18">
        <v>1.5201999167013591E-2</v>
      </c>
      <c r="Z50" s="18">
        <v>2.515723270440251E-2</v>
      </c>
      <c r="AA50" s="18">
        <v>2.0641356431994051E-2</v>
      </c>
      <c r="AB50" s="18">
        <v>1.674069012640933E-2</v>
      </c>
      <c r="AC50" s="18">
        <v>4.5944866160607223E-2</v>
      </c>
      <c r="AD50" s="18">
        <v>1.6531604538087663E-2</v>
      </c>
      <c r="AE50" s="18">
        <v>3.0881527231891859E-3</v>
      </c>
      <c r="AF50" s="18">
        <v>6.8201193520887049E-3</v>
      </c>
      <c r="AG50" s="18">
        <v>9.0744101633393193E-3</v>
      </c>
      <c r="AH50" s="18">
        <v>-8.9043747580331845E-3</v>
      </c>
      <c r="AI50" s="18">
        <v>2.3570712136409266E-2</v>
      </c>
      <c r="AJ50" s="18">
        <v>6.2184220753982444E-3</v>
      </c>
    </row>
    <row r="51" spans="5:36" x14ac:dyDescent="0.5">
      <c r="E51" t="s">
        <v>94</v>
      </c>
      <c r="F51" s="18">
        <v>8.1228210910815335E-3</v>
      </c>
      <c r="G51" s="18">
        <v>9.8532073195254366E-3</v>
      </c>
      <c r="H51" s="18">
        <v>2.6772793053545518E-2</v>
      </c>
      <c r="I51" s="18">
        <v>-1.4309563558312366E-3</v>
      </c>
      <c r="J51" s="18">
        <v>-6.0390763765540978E-3</v>
      </c>
      <c r="K51" s="18">
        <v>-1.3062098501070651E-2</v>
      </c>
      <c r="L51" s="18">
        <v>9.9833610648918381E-3</v>
      </c>
      <c r="M51" s="18">
        <v>2.9859841560024414E-2</v>
      </c>
      <c r="N51" s="18">
        <v>-7.2773972602738768E-3</v>
      </c>
      <c r="O51" s="18">
        <v>-3.2258064516129004E-2</v>
      </c>
      <c r="P51" s="18">
        <v>2.9185022026431806E-2</v>
      </c>
      <c r="Q51" s="18">
        <v>1.3123359580052396E-2</v>
      </c>
      <c r="R51" s="18">
        <v>5.4528212422948474E-3</v>
      </c>
      <c r="S51" s="18">
        <v>-1.4694041867954866E-2</v>
      </c>
      <c r="T51" s="18">
        <v>1.696284329563813E-2</v>
      </c>
      <c r="U51" s="18">
        <v>8.0313014827018137E-2</v>
      </c>
      <c r="V51" s="18">
        <v>-3.3149171270717703E-3</v>
      </c>
      <c r="W51" s="18">
        <v>7.6422303990943963E-3</v>
      </c>
      <c r="X51" s="18">
        <v>7.2057646116892027E-3</v>
      </c>
      <c r="Y51" s="18">
        <v>1.0256410256410664E-3</v>
      </c>
      <c r="Z51" s="18">
        <v>-7.2504182933630368E-3</v>
      </c>
      <c r="AA51" s="18">
        <v>8.6673889490791467E-3</v>
      </c>
      <c r="AB51" s="18">
        <v>7.3924731182795078E-3</v>
      </c>
      <c r="AC51" s="18">
        <v>2.4446142093200729E-2</v>
      </c>
      <c r="AD51" s="18">
        <v>0.12085459183673453</v>
      </c>
      <c r="AE51" s="18">
        <v>-3.9182759585782989E-3</v>
      </c>
      <c r="AF51" s="18">
        <v>-3.8103302286197627E-3</v>
      </c>
      <c r="AG51" s="18">
        <v>-3.597122302158251E-3</v>
      </c>
      <c r="AH51" s="18">
        <v>2.34375E-2</v>
      </c>
      <c r="AI51" s="18">
        <v>5.4140127388535131E-2</v>
      </c>
      <c r="AJ51" s="18">
        <v>-4.6349942062572369E-3</v>
      </c>
    </row>
    <row r="52" spans="5:36" x14ac:dyDescent="0.5">
      <c r="E52" t="s">
        <v>95</v>
      </c>
      <c r="F52" s="18">
        <v>2.5523353868790455E-3</v>
      </c>
      <c r="G52" s="18">
        <v>-1.6925527678215868E-2</v>
      </c>
      <c r="H52" s="18">
        <v>3.3826638477801207E-2</v>
      </c>
      <c r="I52" s="18">
        <v>1.0986386434201023E-2</v>
      </c>
      <c r="J52" s="18">
        <v>2.5017869907075774E-3</v>
      </c>
      <c r="K52" s="18">
        <v>2.169668040790107E-4</v>
      </c>
      <c r="L52" s="18">
        <v>-2.118145445987285E-2</v>
      </c>
      <c r="M52" s="18">
        <v>1.8934911242603381E-2</v>
      </c>
      <c r="N52" s="18">
        <v>0</v>
      </c>
      <c r="O52" s="18">
        <v>1.8518518518518601E-2</v>
      </c>
      <c r="P52" s="18">
        <v>4.2803638309254488E-3</v>
      </c>
      <c r="Q52" s="18">
        <v>-3.7009622501850137E-3</v>
      </c>
      <c r="R52" s="18">
        <v>4.4800754539024989E-3</v>
      </c>
      <c r="S52" s="18">
        <v>3.0643513789585519E-4</v>
      </c>
      <c r="T52" s="18">
        <v>7.9428117553614896E-3</v>
      </c>
      <c r="U52" s="18">
        <v>2.668699961875709E-2</v>
      </c>
      <c r="V52" s="18">
        <v>5.9127864005912301E-3</v>
      </c>
      <c r="W52" s="18">
        <v>-1.0955056179775324E-2</v>
      </c>
      <c r="X52" s="18">
        <v>-7.9491255961838814E-4</v>
      </c>
      <c r="Y52" s="18">
        <v>-2.4795081967213028E-2</v>
      </c>
      <c r="Z52" s="18">
        <v>3.9887640449438155E-2</v>
      </c>
      <c r="AA52" s="18">
        <v>8.2348728965271345E-3</v>
      </c>
      <c r="AB52" s="18">
        <v>1.0006671114076049E-2</v>
      </c>
      <c r="AC52" s="18">
        <v>3.5794183445190253E-2</v>
      </c>
      <c r="AD52" s="18">
        <v>2.5035561877667201E-2</v>
      </c>
      <c r="AE52" s="18">
        <v>-5.6195560550709178E-4</v>
      </c>
      <c r="AF52" s="18">
        <v>-1.2749681257968604E-3</v>
      </c>
      <c r="AG52" s="18">
        <v>-2.7075812274368616E-3</v>
      </c>
      <c r="AH52" s="18">
        <v>1.9083969465649719E-3</v>
      </c>
      <c r="AI52" s="18">
        <v>-4.6479200557747458E-4</v>
      </c>
      <c r="AJ52" s="18">
        <v>-5.044625533566216E-3</v>
      </c>
    </row>
    <row r="53" spans="5:36" x14ac:dyDescent="0.5">
      <c r="E53" t="s">
        <v>96</v>
      </c>
      <c r="F53" s="18">
        <v>-5.0717077578159575E-3</v>
      </c>
      <c r="G53" s="18">
        <v>-7.6969819728579525E-3</v>
      </c>
      <c r="H53" s="18">
        <v>-1.9086571233810412E-2</v>
      </c>
      <c r="I53" s="18">
        <v>-4.0160642570281624E-3</v>
      </c>
      <c r="J53" s="18">
        <v>-1.7112299465240732E-2</v>
      </c>
      <c r="K53" s="18">
        <v>6.5075921908894774E-3</v>
      </c>
      <c r="L53" s="18">
        <v>-7.4537148352969984E-3</v>
      </c>
      <c r="M53" s="18">
        <v>-1.4711575687185396E-2</v>
      </c>
      <c r="N53" s="18">
        <v>-4.7434238896075787E-3</v>
      </c>
      <c r="O53" s="18">
        <v>-8.181818181818179E-3</v>
      </c>
      <c r="P53" s="18">
        <v>6.3931806073522779E-3</v>
      </c>
      <c r="Q53" s="18">
        <v>-7.0579494799404285E-3</v>
      </c>
      <c r="R53" s="18">
        <v>-2.8169014084508115E-3</v>
      </c>
      <c r="S53" s="18">
        <v>-7.9648728683753278E-3</v>
      </c>
      <c r="T53" s="18">
        <v>7.8802206461769941E-4</v>
      </c>
      <c r="U53" s="18">
        <v>-6.3126624582250379E-3</v>
      </c>
      <c r="V53" s="18">
        <v>-5.8780308596618758E-3</v>
      </c>
      <c r="W53" s="18">
        <v>1.7040613462084853E-3</v>
      </c>
      <c r="X53" s="18">
        <v>-1.3524264120922891E-2</v>
      </c>
      <c r="Y53" s="18">
        <v>-8.8253834839252532E-3</v>
      </c>
      <c r="Z53" s="18">
        <v>1.8908698001080415E-2</v>
      </c>
      <c r="AA53" s="18">
        <v>-5.3267045454545858E-3</v>
      </c>
      <c r="AB53" s="18">
        <v>3.3025099075296716E-3</v>
      </c>
      <c r="AC53" s="18">
        <v>-4.6796256299496131E-3</v>
      </c>
      <c r="AD53" s="18">
        <v>6.106022758812113E-3</v>
      </c>
      <c r="AE53" s="18">
        <v>-7.590666291818926E-3</v>
      </c>
      <c r="AF53" s="18">
        <v>-6.8085106382977933E-3</v>
      </c>
      <c r="AG53" s="18">
        <v>0</v>
      </c>
      <c r="AH53" s="18">
        <v>-7.2380952380952657E-3</v>
      </c>
      <c r="AI53" s="18">
        <v>1.6275284817484081E-3</v>
      </c>
      <c r="AJ53" s="18">
        <v>-5.8502340093602445E-3</v>
      </c>
    </row>
    <row r="54" spans="5:36" x14ac:dyDescent="0.5">
      <c r="E54" t="s">
        <v>97</v>
      </c>
      <c r="F54" s="18">
        <v>-6.5575909006526656E-3</v>
      </c>
      <c r="G54" s="18">
        <v>0</v>
      </c>
      <c r="H54" s="18">
        <v>-2.5017373175816648E-2</v>
      </c>
      <c r="I54" s="18">
        <v>-1.8975332068310591E-3</v>
      </c>
      <c r="J54" s="18">
        <v>-7.6169749727963421E-3</v>
      </c>
      <c r="K54" s="18">
        <v>-1.1206896551724133E-2</v>
      </c>
      <c r="L54" s="18">
        <v>-4.8449612403111963E-4</v>
      </c>
      <c r="M54" s="18">
        <v>-7.8585461689584246E-4</v>
      </c>
      <c r="N54" s="18">
        <v>-1.4731369150779883E-2</v>
      </c>
      <c r="O54" s="18">
        <v>-1.9248395967002785E-2</v>
      </c>
      <c r="P54" s="18">
        <v>-3.5468501852832235E-2</v>
      </c>
      <c r="Q54" s="18">
        <v>1.1223344556678949E-3</v>
      </c>
      <c r="R54" s="18">
        <v>-4.7080979284364055E-4</v>
      </c>
      <c r="S54" s="18">
        <v>-3.4997426659805209E-3</v>
      </c>
      <c r="T54" s="18">
        <v>1.2204724409448753E-2</v>
      </c>
      <c r="U54" s="18">
        <v>-2.2421524663677084E-2</v>
      </c>
      <c r="V54" s="18">
        <v>-2.0694752402069527E-2</v>
      </c>
      <c r="W54" s="18">
        <v>1.1341083073432845E-3</v>
      </c>
      <c r="X54" s="18">
        <v>0</v>
      </c>
      <c r="Y54" s="18">
        <v>-3.1799872800508666E-3</v>
      </c>
      <c r="Z54" s="18">
        <v>-7.4231177094380429E-3</v>
      </c>
      <c r="AA54" s="18">
        <v>-8.2113530881828822E-3</v>
      </c>
      <c r="AB54" s="18">
        <v>-8.8874259381171994E-3</v>
      </c>
      <c r="AC54" s="18">
        <v>-3.6166365280289048E-3</v>
      </c>
      <c r="AD54" s="18">
        <v>-1.6275862068965474E-2</v>
      </c>
      <c r="AE54" s="18">
        <v>-5.9490084985835967E-3</v>
      </c>
      <c r="AF54" s="18">
        <v>-1.1568123393316254E-2</v>
      </c>
      <c r="AG54" s="18">
        <v>5.4298642533936459E-3</v>
      </c>
      <c r="AH54" s="18">
        <v>-4.221028396009241E-3</v>
      </c>
      <c r="AI54" s="18">
        <v>-1.4391829155060321E-2</v>
      </c>
      <c r="AJ54" s="18">
        <v>-1.5692428403295544E-3</v>
      </c>
    </row>
    <row r="55" spans="5:36" x14ac:dyDescent="0.5">
      <c r="E55" t="s">
        <v>98</v>
      </c>
      <c r="F55" s="18">
        <v>2.5605543322357871E-3</v>
      </c>
      <c r="G55" s="18">
        <v>7.348438456827866E-3</v>
      </c>
      <c r="H55" s="18">
        <v>-6.4148253741981298E-3</v>
      </c>
      <c r="I55" s="18">
        <v>3.0893536121674448E-3</v>
      </c>
      <c r="J55" s="18">
        <v>3.6549707602318016E-4</v>
      </c>
      <c r="K55" s="18">
        <v>-8.2824760244114559E-3</v>
      </c>
      <c r="L55" s="18">
        <v>-5.5744062045564036E-3</v>
      </c>
      <c r="M55" s="18">
        <v>2.0841525756980062E-2</v>
      </c>
      <c r="N55" s="18">
        <v>-5.7167985927880638E-3</v>
      </c>
      <c r="O55" s="18">
        <v>6.5420560747664336E-3</v>
      </c>
      <c r="P55" s="18">
        <v>9.3304061470911304E-3</v>
      </c>
      <c r="Q55" s="18">
        <v>-7.1001494768312412E-3</v>
      </c>
      <c r="R55" s="18">
        <v>1.6486104569006788E-3</v>
      </c>
      <c r="S55" s="18">
        <v>4.3383947939261702E-3</v>
      </c>
      <c r="T55" s="18">
        <v>-3.111629716063824E-3</v>
      </c>
      <c r="U55" s="18">
        <v>2.0642201834862206E-2</v>
      </c>
      <c r="V55" s="18">
        <v>2.2641509433962703E-3</v>
      </c>
      <c r="W55" s="18">
        <v>-3.228547153780803E-2</v>
      </c>
      <c r="X55" s="18">
        <v>9.6774193548387899E-3</v>
      </c>
      <c r="Y55" s="18">
        <v>8.0816673755848001E-3</v>
      </c>
      <c r="Z55" s="18">
        <v>1.1752136752136932E-2</v>
      </c>
      <c r="AA55" s="18">
        <v>7.1994240460759862E-4</v>
      </c>
      <c r="AB55" s="18">
        <v>1.8266356692128838E-2</v>
      </c>
      <c r="AC55" s="18">
        <v>3.9927404718693715E-3</v>
      </c>
      <c r="AD55" s="18">
        <v>2.0471116096466568E-2</v>
      </c>
      <c r="AE55" s="18">
        <v>-6.8395554288970262E-3</v>
      </c>
      <c r="AF55" s="18">
        <v>-8.2358040745555972E-3</v>
      </c>
      <c r="AG55" s="18">
        <v>-7.2007200720072273E-3</v>
      </c>
      <c r="AH55" s="18">
        <v>1.387283236994219E-2</v>
      </c>
      <c r="AI55" s="18">
        <v>7.7720207253884066E-3</v>
      </c>
      <c r="AJ55" s="18">
        <v>-1.9646365422396617E-3</v>
      </c>
    </row>
    <row r="56" spans="5:36" x14ac:dyDescent="0.5">
      <c r="E56" t="s">
        <v>99</v>
      </c>
      <c r="F56" s="18">
        <v>-8.1557193304148123E-3</v>
      </c>
      <c r="G56" s="18">
        <v>-7.4974670719352154E-3</v>
      </c>
      <c r="H56" s="18">
        <v>-4.3041606886655703E-3</v>
      </c>
      <c r="I56" s="18">
        <v>-5.2120350627813394E-3</v>
      </c>
      <c r="J56" s="18">
        <v>-2.1191085129704135E-2</v>
      </c>
      <c r="K56" s="18">
        <v>-9.890109890109855E-3</v>
      </c>
      <c r="L56" s="18">
        <v>-5.849378503534064E-3</v>
      </c>
      <c r="M56" s="18">
        <v>-9.24499229583986E-3</v>
      </c>
      <c r="N56" s="18">
        <v>-1.2826183104820865E-2</v>
      </c>
      <c r="O56" s="18">
        <v>-4.6425255338904403E-3</v>
      </c>
      <c r="P56" s="18">
        <v>-1.169113648722131E-2</v>
      </c>
      <c r="Q56" s="18">
        <v>1.8818216033120727E-3</v>
      </c>
      <c r="R56" s="18">
        <v>-1.269691982130261E-2</v>
      </c>
      <c r="S56" s="18">
        <v>2.4683739586546238E-3</v>
      </c>
      <c r="T56" s="18">
        <v>-8.9738587592664842E-3</v>
      </c>
      <c r="U56" s="18">
        <v>-1.9475655430711614E-2</v>
      </c>
      <c r="V56" s="18">
        <v>-1.6566265060241059E-2</v>
      </c>
      <c r="W56" s="18">
        <v>2.0485806262803496E-2</v>
      </c>
      <c r="X56" s="18">
        <v>-9.5846645367412275E-3</v>
      </c>
      <c r="Y56" s="18">
        <v>5.4852320675105037E-3</v>
      </c>
      <c r="Z56" s="18">
        <v>2.1119324181626542E-3</v>
      </c>
      <c r="AA56" s="18">
        <v>-3.9208633093525069E-2</v>
      </c>
      <c r="AB56" s="18">
        <v>3.1311154598825608E-2</v>
      </c>
      <c r="AC56" s="18">
        <v>-1.5907447577729661E-2</v>
      </c>
      <c r="AD56" s="18">
        <v>-6.5952184666115965E-3</v>
      </c>
      <c r="AE56" s="18">
        <v>-3.7302725968436645E-3</v>
      </c>
      <c r="AF56" s="18">
        <v>-4.3706293706293753E-3</v>
      </c>
      <c r="AG56" s="18">
        <v>-7.2529465095194645E-3</v>
      </c>
      <c r="AH56" s="18">
        <v>-4.5610034207524963E-3</v>
      </c>
      <c r="AI56" s="18">
        <v>-8.4131806496844375E-3</v>
      </c>
      <c r="AJ56" s="18">
        <v>-6.2992125984251413E-3</v>
      </c>
    </row>
    <row r="57" spans="5:36" x14ac:dyDescent="0.5">
      <c r="E57" t="s">
        <v>100</v>
      </c>
      <c r="F57" s="18">
        <v>-3.6568270930259494E-4</v>
      </c>
      <c r="G57" s="18">
        <v>3.4708044099633906E-3</v>
      </c>
      <c r="H57" s="18">
        <v>5.0432276657059738E-3</v>
      </c>
      <c r="I57" s="18">
        <v>-1.1193141224100978E-2</v>
      </c>
      <c r="J57" s="18">
        <v>-1.2691302724897269E-2</v>
      </c>
      <c r="K57" s="18">
        <v>-1.5760266370699272E-2</v>
      </c>
      <c r="L57" s="18">
        <v>8.825692571708732E-3</v>
      </c>
      <c r="M57" s="18">
        <v>9.3312597200623237E-3</v>
      </c>
      <c r="N57" s="18">
        <v>6.2724014336916767E-3</v>
      </c>
      <c r="O57" s="18">
        <v>8.3955223880596286E-3</v>
      </c>
      <c r="P57" s="18">
        <v>5.2269601100412011E-3</v>
      </c>
      <c r="Q57" s="18">
        <v>-1.3899323816679132E-2</v>
      </c>
      <c r="R57" s="18">
        <v>-3.0959752321981782E-3</v>
      </c>
      <c r="S57" s="18">
        <v>2.4622960911049319E-3</v>
      </c>
      <c r="T57" s="18">
        <v>2.7559055118109299E-3</v>
      </c>
      <c r="U57" s="18">
        <v>-3.8197097020631343E-4</v>
      </c>
      <c r="V57" s="18">
        <v>-1.0336906584992311E-2</v>
      </c>
      <c r="W57" s="18">
        <v>1.6919988528821372E-2</v>
      </c>
      <c r="X57" s="18">
        <v>-5.6451612903225534E-3</v>
      </c>
      <c r="Y57" s="18">
        <v>-1.7624842635333482E-2</v>
      </c>
      <c r="Z57" s="18">
        <v>1.949420442571137E-2</v>
      </c>
      <c r="AA57" s="18">
        <v>-7.1134406589293819E-3</v>
      </c>
      <c r="AB57" s="18">
        <v>-2.5300442757748565E-3</v>
      </c>
      <c r="AC57" s="18">
        <v>6.9801616458486926E-3</v>
      </c>
      <c r="AD57" s="18">
        <v>2.7385892116182475E-2</v>
      </c>
      <c r="AE57" s="18">
        <v>6.0483870967742437E-3</v>
      </c>
      <c r="AF57" s="18">
        <v>8.3406496927127538E-3</v>
      </c>
      <c r="AG57" s="18">
        <v>-3.6529680365297024E-3</v>
      </c>
      <c r="AH57" s="18">
        <v>8.4001527300496814E-3</v>
      </c>
      <c r="AI57" s="18">
        <v>-4.4779637049258136E-3</v>
      </c>
      <c r="AJ57" s="18">
        <v>9.5087163232963068E-3</v>
      </c>
    </row>
    <row r="58" spans="5:36" x14ac:dyDescent="0.5">
      <c r="E58" t="s">
        <v>101</v>
      </c>
      <c r="F58" s="18">
        <v>4.6235138705408296E-4</v>
      </c>
      <c r="G58" s="18">
        <v>-2.4415055951169107E-3</v>
      </c>
      <c r="H58" s="18">
        <v>3.5842293906811484E-3</v>
      </c>
      <c r="I58" s="18">
        <v>-8.6705202312140628E-3</v>
      </c>
      <c r="J58" s="18">
        <v>-3.7807183364846342E-4</v>
      </c>
      <c r="K58" s="18">
        <v>-1.0148849797023018E-2</v>
      </c>
      <c r="L58" s="18">
        <v>1.944106925880984E-3</v>
      </c>
      <c r="M58" s="18">
        <v>1.3097072419106404E-2</v>
      </c>
      <c r="N58" s="18">
        <v>-4.4523597506678225E-3</v>
      </c>
      <c r="O58" s="18">
        <v>3.7002775208141436E-3</v>
      </c>
      <c r="P58" s="18">
        <v>6.841817186644672E-3</v>
      </c>
      <c r="Q58" s="18">
        <v>3.0476190476191878E-3</v>
      </c>
      <c r="R58" s="18">
        <v>-1.1944577161967507E-3</v>
      </c>
      <c r="S58" s="18">
        <v>2.0468734008805001E-4</v>
      </c>
      <c r="T58" s="18">
        <v>-8.2449941107184399E-3</v>
      </c>
      <c r="U58" s="18">
        <v>2.025219717233484E-2</v>
      </c>
      <c r="V58" s="18">
        <v>6.1895551257253878E-3</v>
      </c>
      <c r="W58" s="18">
        <v>7.8962210941906363E-3</v>
      </c>
      <c r="X58" s="18">
        <v>6.4882400648824667E-3</v>
      </c>
      <c r="Y58" s="18">
        <v>1.4950875694148547E-3</v>
      </c>
      <c r="Z58" s="18">
        <v>-5.6847545219639306E-3</v>
      </c>
      <c r="AA58" s="18">
        <v>-5.6561085972850478E-3</v>
      </c>
      <c r="AB58" s="18">
        <v>6.9752694990490305E-3</v>
      </c>
      <c r="AC58" s="18">
        <v>-3.1740240788033725E-2</v>
      </c>
      <c r="AD58" s="18">
        <v>2.9079159935379684E-2</v>
      </c>
      <c r="AE58" s="18">
        <v>-4.8668766103635575E-3</v>
      </c>
      <c r="AF58" s="18">
        <v>-3.9616891597736181E-2</v>
      </c>
      <c r="AG58" s="18">
        <v>3.6663611365719273E-3</v>
      </c>
      <c r="AH58" s="18">
        <v>2.006815600151457E-2</v>
      </c>
      <c r="AI58" s="18">
        <v>-6.6287878787877341E-3</v>
      </c>
      <c r="AJ58" s="18">
        <v>-5.1020408163265918E-3</v>
      </c>
    </row>
    <row r="59" spans="5:36" x14ac:dyDescent="0.5">
      <c r="E59" t="s">
        <v>102</v>
      </c>
      <c r="F59" s="18">
        <v>-7.1098110313794205E-4</v>
      </c>
      <c r="G59" s="18">
        <v>7.7503569243320136E-3</v>
      </c>
      <c r="H59" s="18">
        <v>-8.5714285714285632E-3</v>
      </c>
      <c r="I59" s="18">
        <v>-3.4013605442175798E-3</v>
      </c>
      <c r="J59" s="18">
        <v>3.7821482602118373E-3</v>
      </c>
      <c r="K59" s="18">
        <v>1.2759170653907415E-2</v>
      </c>
      <c r="L59" s="18">
        <v>6.0635459616784626E-3</v>
      </c>
      <c r="M59" s="18">
        <v>-1.0266159695817456E-2</v>
      </c>
      <c r="N59" s="18">
        <v>9.8389982110913543E-3</v>
      </c>
      <c r="O59" s="18">
        <v>-3.6866359447004227E-3</v>
      </c>
      <c r="P59" s="18">
        <v>-5.1644468605598348E-3</v>
      </c>
      <c r="Q59" s="18">
        <v>3.0383592859855035E-3</v>
      </c>
      <c r="R59" s="18">
        <v>-3.3484812245874185E-3</v>
      </c>
      <c r="S59" s="18">
        <v>-1.5348408881613596E-3</v>
      </c>
      <c r="T59" s="18">
        <v>3.9588281868563335E-4</v>
      </c>
      <c r="U59" s="18">
        <v>-2.5842696629213346E-2</v>
      </c>
      <c r="V59" s="18">
        <v>1.2687427912341231E-2</v>
      </c>
      <c r="W59" s="18">
        <v>-3.9171796306659568E-3</v>
      </c>
      <c r="X59" s="18">
        <v>-8.058017727639033E-3</v>
      </c>
      <c r="Y59" s="18">
        <v>1.4928556195350939E-2</v>
      </c>
      <c r="Z59" s="18">
        <v>-3.2744282744282649E-2</v>
      </c>
      <c r="AA59" s="18">
        <v>-6.0675009480468667E-3</v>
      </c>
      <c r="AB59" s="18">
        <v>3.1486146095716094E-4</v>
      </c>
      <c r="AC59" s="18">
        <v>2.2607385079127518E-3</v>
      </c>
      <c r="AD59" s="18">
        <v>-5.3898482469910913E-2</v>
      </c>
      <c r="AE59" s="18">
        <v>7.7675489067894343E-3</v>
      </c>
      <c r="AF59" s="18">
        <v>1.3599274705349274E-3</v>
      </c>
      <c r="AG59" s="18">
        <v>8.2191780821918581E-3</v>
      </c>
      <c r="AH59" s="18">
        <v>-9.2798812175204359E-3</v>
      </c>
      <c r="AI59" s="18">
        <v>1.4299332697806921E-3</v>
      </c>
      <c r="AJ59" s="18">
        <v>1.5779092702170594E-3</v>
      </c>
    </row>
    <row r="60" spans="5:36" x14ac:dyDescent="0.5">
      <c r="E60" t="s">
        <v>103</v>
      </c>
      <c r="F60" s="18">
        <v>8.8021100670321317E-3</v>
      </c>
      <c r="G60" s="18">
        <v>1.0928961748634114E-2</v>
      </c>
      <c r="H60" s="18">
        <v>2.0172910662824117E-2</v>
      </c>
      <c r="I60" s="18">
        <v>7.0697220867870225E-3</v>
      </c>
      <c r="J60" s="18">
        <v>-4.5214770158251705E-3</v>
      </c>
      <c r="K60" s="18">
        <v>-6.074240719910029E-3</v>
      </c>
      <c r="L60" s="18">
        <v>1.0366441658630654E-2</v>
      </c>
      <c r="M60" s="18">
        <v>3.4575489819439031E-2</v>
      </c>
      <c r="N60" s="18">
        <v>-7.9716563330380907E-3</v>
      </c>
      <c r="O60" s="18">
        <v>-3.7002775208140326E-3</v>
      </c>
      <c r="P60" s="18">
        <v>-2.7322404371576958E-4</v>
      </c>
      <c r="Q60" s="18">
        <v>6.815600151457657E-3</v>
      </c>
      <c r="R60" s="18">
        <v>7.4394048476120744E-3</v>
      </c>
      <c r="S60" s="18">
        <v>1.7319122771059625E-2</v>
      </c>
      <c r="T60" s="18">
        <v>1.6224772457459347E-2</v>
      </c>
      <c r="U60" s="18">
        <v>1.3840830449826758E-2</v>
      </c>
      <c r="V60" s="18">
        <v>8.7319665907366062E-3</v>
      </c>
      <c r="W60" s="18">
        <v>4.5224719101123467E-2</v>
      </c>
      <c r="X60" s="18">
        <v>3.2493907392363575E-3</v>
      </c>
      <c r="Y60" s="18">
        <v>2.1012817818855112E-4</v>
      </c>
      <c r="Z60" s="18">
        <v>2.2031166039763628E-2</v>
      </c>
      <c r="AA60" s="18">
        <v>-4.1968714231210846E-3</v>
      </c>
      <c r="AB60" s="18">
        <v>5.0361976707586908E-3</v>
      </c>
      <c r="AC60" s="18">
        <v>-1.3533834586466287E-2</v>
      </c>
      <c r="AD60" s="18">
        <v>1.8805309734513109E-2</v>
      </c>
      <c r="AE60" s="18">
        <v>6.8512703397087815E-3</v>
      </c>
      <c r="AF60" s="18">
        <v>1.9013128112267852E-2</v>
      </c>
      <c r="AG60" s="18">
        <v>5.4347826086955653E-3</v>
      </c>
      <c r="AH60" s="18">
        <v>1.4237542150618232E-2</v>
      </c>
      <c r="AI60" s="18">
        <v>-9.0433127082342191E-3</v>
      </c>
      <c r="AJ60" s="18">
        <v>3.1508467900747128E-3</v>
      </c>
    </row>
    <row r="61" spans="5:36" x14ac:dyDescent="0.5">
      <c r="E61" t="s">
        <v>104</v>
      </c>
      <c r="F61" s="18">
        <v>-3.4306786295420499E-3</v>
      </c>
      <c r="G61" s="18">
        <v>-1.5615615615615641E-2</v>
      </c>
      <c r="H61" s="18">
        <v>-2.1186440677966045E-3</v>
      </c>
      <c r="I61" s="18">
        <v>-5.8097312999274564E-3</v>
      </c>
      <c r="J61" s="18">
        <v>-1.0598031794095464E-2</v>
      </c>
      <c r="K61" s="18">
        <v>4.3005885015843237E-3</v>
      </c>
      <c r="L61" s="18">
        <v>-7.1581961345740241E-3</v>
      </c>
      <c r="M61" s="18">
        <v>-5.5699962866690989E-3</v>
      </c>
      <c r="N61" s="18">
        <v>-1.2500000000000067E-2</v>
      </c>
      <c r="O61" s="18">
        <v>0</v>
      </c>
      <c r="P61" s="18">
        <v>-2.4596884394644247E-3</v>
      </c>
      <c r="Q61" s="18">
        <v>-1.9932305377961423E-2</v>
      </c>
      <c r="R61" s="18">
        <v>-1.9056693663649371E-3</v>
      </c>
      <c r="S61" s="18">
        <v>-6.2455928276416994E-3</v>
      </c>
      <c r="T61" s="18">
        <v>-1.3239875389408073E-2</v>
      </c>
      <c r="U61" s="18">
        <v>-4.929844520288218E-3</v>
      </c>
      <c r="V61" s="18">
        <v>1.5054572826498358E-3</v>
      </c>
      <c r="W61" s="18">
        <v>1.8812147272238455E-2</v>
      </c>
      <c r="X61" s="18">
        <v>-1.6194331983805377E-3</v>
      </c>
      <c r="Y61" s="18">
        <v>-2.5210084033614466E-3</v>
      </c>
      <c r="Z61" s="18">
        <v>1.4721345951629994E-2</v>
      </c>
      <c r="AA61" s="18">
        <v>-1.9157088122605415E-2</v>
      </c>
      <c r="AB61" s="18">
        <v>-1.5032884434700966E-2</v>
      </c>
      <c r="AC61" s="18">
        <v>8.3841463414635609E-3</v>
      </c>
      <c r="AD61" s="18">
        <v>-4.6145494028230205E-3</v>
      </c>
      <c r="AE61" s="18">
        <v>1.1341083073435065E-3</v>
      </c>
      <c r="AF61" s="18">
        <v>2.7543314082629999E-2</v>
      </c>
      <c r="AG61" s="18">
        <v>-1.8018018018017834E-3</v>
      </c>
      <c r="AH61" s="18">
        <v>-1.8470631695604034E-3</v>
      </c>
      <c r="AI61" s="18">
        <v>-1.7050912584053668E-2</v>
      </c>
      <c r="AJ61" s="18">
        <v>6.2819002748333297E-3</v>
      </c>
    </row>
    <row r="62" spans="5:36" x14ac:dyDescent="0.5">
      <c r="E62" t="s">
        <v>105</v>
      </c>
      <c r="F62" s="18">
        <v>5.4038479036710996E-3</v>
      </c>
      <c r="G62" s="18">
        <v>1.321944274964415E-2</v>
      </c>
      <c r="H62" s="18">
        <v>2.8308563340408988E-3</v>
      </c>
      <c r="I62" s="18">
        <v>8.522035549062501E-3</v>
      </c>
      <c r="J62" s="18">
        <v>-7.6511094108644429E-4</v>
      </c>
      <c r="K62" s="18">
        <v>-1.5776425512733505E-3</v>
      </c>
      <c r="L62" s="18">
        <v>3.1242489786109662E-3</v>
      </c>
      <c r="M62" s="18">
        <v>2.2404779686333587E-3</v>
      </c>
      <c r="N62" s="18">
        <v>9.0415913200736497E-4</v>
      </c>
      <c r="O62" s="18">
        <v>8.3565459610028814E-3</v>
      </c>
      <c r="P62" s="18">
        <v>5.2054794520546288E-3</v>
      </c>
      <c r="Q62" s="18">
        <v>7.6745970836531452E-3</v>
      </c>
      <c r="R62" s="18">
        <v>2.3866348448686736E-3</v>
      </c>
      <c r="S62" s="18">
        <v>8.0081094779522743E-3</v>
      </c>
      <c r="T62" s="18">
        <v>8.2872928176795924E-3</v>
      </c>
      <c r="U62" s="18">
        <v>1.5243902439026069E-3</v>
      </c>
      <c r="V62" s="18">
        <v>8.6433671552046398E-3</v>
      </c>
      <c r="W62" s="18">
        <v>-1.0551305724083582E-3</v>
      </c>
      <c r="X62" s="18">
        <v>1.1354420113544261E-2</v>
      </c>
      <c r="Y62" s="18">
        <v>2.7379949452401853E-3</v>
      </c>
      <c r="Z62" s="18">
        <v>2.5906735751295429E-3</v>
      </c>
      <c r="AA62" s="18">
        <v>-1.1718750000000444E-3</v>
      </c>
      <c r="AB62" s="18">
        <v>7.9491255961843255E-3</v>
      </c>
      <c r="AC62" s="18">
        <v>-1.1337868480725599E-2</v>
      </c>
      <c r="AD62" s="18">
        <v>-7.0902645214070414E-3</v>
      </c>
      <c r="AE62" s="18">
        <v>5.0977060322854317E-3</v>
      </c>
      <c r="AF62" s="18">
        <v>6.9174232598356866E-3</v>
      </c>
      <c r="AG62" s="18">
        <v>-1.8050541516245744E-3</v>
      </c>
      <c r="AH62" s="18">
        <v>8.8823094004442105E-3</v>
      </c>
      <c r="AI62" s="18">
        <v>-7.3295870999268153E-4</v>
      </c>
      <c r="AJ62" s="18">
        <v>1.2875536480686733E-2</v>
      </c>
    </row>
    <row r="63" spans="5:36" x14ac:dyDescent="0.5">
      <c r="E63" t="s">
        <v>106</v>
      </c>
      <c r="F63" s="18">
        <v>1.002559190712482E-2</v>
      </c>
      <c r="G63" s="18">
        <v>1.4050582095544106E-2</v>
      </c>
      <c r="H63" s="18">
        <v>-1.4114326040931546E-3</v>
      </c>
      <c r="I63" s="18">
        <v>8.6914534041526714E-3</v>
      </c>
      <c r="J63" s="18">
        <v>4.9770290964779029E-3</v>
      </c>
      <c r="K63" s="18">
        <v>1.6704288939051848E-2</v>
      </c>
      <c r="L63" s="18">
        <v>1.0781025395304233E-2</v>
      </c>
      <c r="M63" s="18">
        <v>6.3338301043218692E-3</v>
      </c>
      <c r="N63" s="18">
        <v>9.4850948509483946E-3</v>
      </c>
      <c r="O63" s="18">
        <v>2.7624309392264568E-3</v>
      </c>
      <c r="P63" s="18">
        <v>2.6165167620605168E-2</v>
      </c>
      <c r="Q63" s="18">
        <v>2.9702970297029507E-2</v>
      </c>
      <c r="R63" s="18">
        <v>3.8095238095237072E-3</v>
      </c>
      <c r="S63" s="18">
        <v>8.6484312148029652E-3</v>
      </c>
      <c r="T63" s="18">
        <v>1.0958904109588996E-2</v>
      </c>
      <c r="U63" s="18">
        <v>-4.1856925418569668E-3</v>
      </c>
      <c r="V63" s="18">
        <v>4.4709388971686526E-3</v>
      </c>
      <c r="W63" s="18">
        <v>1.3731185635067478E-2</v>
      </c>
      <c r="X63" s="18">
        <v>7.2173215717721284E-3</v>
      </c>
      <c r="Y63" s="18">
        <v>1.1762234824616691E-2</v>
      </c>
      <c r="Z63" s="18">
        <v>-9.302325581395321E-3</v>
      </c>
      <c r="AA63" s="18">
        <v>7.8216660148611172E-3</v>
      </c>
      <c r="AB63" s="18">
        <v>9.1482649842271613E-3</v>
      </c>
      <c r="AC63" s="18">
        <v>5.3516819571863827E-3</v>
      </c>
      <c r="AD63" s="18">
        <v>-2.471848393298548E-2</v>
      </c>
      <c r="AE63" s="18">
        <v>7.3260073260073E-3</v>
      </c>
      <c r="AF63" s="18">
        <v>1.4598540145985384E-2</v>
      </c>
      <c r="AG63" s="18">
        <v>7.2332730560578096E-3</v>
      </c>
      <c r="AH63" s="18">
        <v>2.0542920029346989E-2</v>
      </c>
      <c r="AI63" s="18">
        <v>3.0073349633251922E-2</v>
      </c>
      <c r="AJ63" s="18">
        <v>5.0077041602463179E-3</v>
      </c>
    </row>
    <row r="64" spans="5:36" x14ac:dyDescent="0.5">
      <c r="E64" t="s">
        <v>107</v>
      </c>
      <c r="F64" s="18">
        <v>-6.2473554521242924E-3</v>
      </c>
      <c r="G64" s="18">
        <v>-1.8606492478226544E-2</v>
      </c>
      <c r="H64" s="18">
        <v>5.6537102473497303E-3</v>
      </c>
      <c r="I64" s="18">
        <v>5.2656773575874283E-3</v>
      </c>
      <c r="J64" s="18">
        <v>-1.9047619047618536E-3</v>
      </c>
      <c r="K64" s="18">
        <v>-9.3250444049733927E-3</v>
      </c>
      <c r="L64" s="18">
        <v>-5.4515287982933591E-3</v>
      </c>
      <c r="M64" s="18">
        <v>-1.9992595335061147E-2</v>
      </c>
      <c r="N64" s="18">
        <v>-4.921700223713632E-3</v>
      </c>
      <c r="O64" s="18">
        <v>-2.7548209366391463E-3</v>
      </c>
      <c r="P64" s="18">
        <v>4.2496679946879556E-3</v>
      </c>
      <c r="Q64" s="18">
        <v>-6.286982248520645E-3</v>
      </c>
      <c r="R64" s="18">
        <v>-5.2182163187856068E-3</v>
      </c>
      <c r="S64" s="18">
        <v>2.5922233300099684E-3</v>
      </c>
      <c r="T64" s="18">
        <v>-1.432442895857533E-2</v>
      </c>
      <c r="U64" s="18">
        <v>-2.2927015666794004E-2</v>
      </c>
      <c r="V64" s="18">
        <v>6.3056379821957442E-3</v>
      </c>
      <c r="W64" s="18">
        <v>-3.7249283667621813E-2</v>
      </c>
      <c r="X64" s="18">
        <v>-5.5732484076431721E-3</v>
      </c>
      <c r="Y64" s="18">
        <v>-4.3595598920490586E-3</v>
      </c>
      <c r="Z64" s="18">
        <v>-2.8169014084507227E-2</v>
      </c>
      <c r="AA64" s="18">
        <v>-6.5968180054326586E-3</v>
      </c>
      <c r="AB64" s="18">
        <v>-7.8149421694279075E-3</v>
      </c>
      <c r="AC64" s="18">
        <v>-2.0532319391634912E-2</v>
      </c>
      <c r="AD64" s="18">
        <v>-1.6333427203604645E-2</v>
      </c>
      <c r="AE64" s="18">
        <v>1.6783216783218258E-3</v>
      </c>
      <c r="AF64" s="18">
        <v>-7.1942446043166131E-3</v>
      </c>
      <c r="AG64" s="18">
        <v>9.8743267504488585E-3</v>
      </c>
      <c r="AH64" s="18">
        <v>-4.6728971962616273E-3</v>
      </c>
      <c r="AI64" s="18">
        <v>-7.8803702824590482E-2</v>
      </c>
      <c r="AJ64" s="18">
        <v>3.0663089306248725E-3</v>
      </c>
    </row>
    <row r="65" spans="5:36" x14ac:dyDescent="0.5">
      <c r="E65" t="s">
        <v>108</v>
      </c>
      <c r="F65" s="18">
        <v>-1.968641987677211E-3</v>
      </c>
      <c r="G65" s="18">
        <v>-8.67285195643408E-3</v>
      </c>
      <c r="H65" s="18">
        <v>1.9676739283204459E-2</v>
      </c>
      <c r="I65" s="18">
        <v>-1.6666666666666718E-2</v>
      </c>
      <c r="J65" s="18">
        <v>-7.6335877862587775E-4</v>
      </c>
      <c r="K65" s="18">
        <v>-1.5239802779022815E-2</v>
      </c>
      <c r="L65" s="18">
        <v>-7.3879885605339091E-3</v>
      </c>
      <c r="M65" s="18">
        <v>1.7755950132225307E-2</v>
      </c>
      <c r="N65" s="18">
        <v>4.4964028776979248E-3</v>
      </c>
      <c r="O65" s="18">
        <v>-9.2081031307550409E-3</v>
      </c>
      <c r="P65" s="18">
        <v>-1.1637133033589153E-2</v>
      </c>
      <c r="Q65" s="18">
        <v>-2.9772981019724476E-3</v>
      </c>
      <c r="R65" s="18">
        <v>0</v>
      </c>
      <c r="S65" s="18">
        <v>2.3866348448686736E-3</v>
      </c>
      <c r="T65" s="18">
        <v>0</v>
      </c>
      <c r="U65" s="18">
        <v>-8.9949159170902293E-3</v>
      </c>
      <c r="V65" s="18">
        <v>-6.2661260597124402E-3</v>
      </c>
      <c r="W65" s="18">
        <v>2.7056277056276556E-3</v>
      </c>
      <c r="X65" s="18">
        <v>-7.2057646116894247E-3</v>
      </c>
      <c r="Y65" s="18">
        <v>1.4595496246872397E-2</v>
      </c>
      <c r="Z65" s="18">
        <v>-1.0735373054213682E-3</v>
      </c>
      <c r="AA65" s="18">
        <v>-3.5156250000000222E-3</v>
      </c>
      <c r="AB65" s="18">
        <v>2.520478890989386E-3</v>
      </c>
      <c r="AC65" s="18">
        <v>1.1257763975155211E-2</v>
      </c>
      <c r="AD65" s="18">
        <v>-2.7483538505582605E-2</v>
      </c>
      <c r="AE65" s="18">
        <v>9.7738061993857261E-3</v>
      </c>
      <c r="AF65" s="18">
        <v>-3.4100596760442414E-3</v>
      </c>
      <c r="AG65" s="18">
        <v>6.2222222222221291E-3</v>
      </c>
      <c r="AH65" s="18">
        <v>1.0473094980137265E-2</v>
      </c>
      <c r="AI65" s="18">
        <v>-4.2772481319247713E-2</v>
      </c>
      <c r="AJ65" s="18">
        <v>1.1463507833398001E-3</v>
      </c>
    </row>
    <row r="66" spans="5:36" x14ac:dyDescent="0.5">
      <c r="E66" t="s">
        <v>109</v>
      </c>
      <c r="F66" s="18">
        <v>6.7055817945462781E-3</v>
      </c>
      <c r="G66" s="18">
        <v>2.4211597151576836E-2</v>
      </c>
      <c r="H66" s="18">
        <v>-4.3418332184700148E-2</v>
      </c>
      <c r="I66" s="18">
        <v>-4.3583535108958626E-3</v>
      </c>
      <c r="J66" s="18">
        <v>1.9098548510312341E-3</v>
      </c>
      <c r="K66" s="18">
        <v>-1.5930814747382782E-2</v>
      </c>
      <c r="L66" s="18">
        <v>1.5126050420168236E-2</v>
      </c>
      <c r="M66" s="18">
        <v>1.5219005196733582E-2</v>
      </c>
      <c r="N66" s="18">
        <v>2.2381378692928333E-3</v>
      </c>
      <c r="O66" s="18">
        <v>1.8587360594795044E-3</v>
      </c>
      <c r="P66" s="18">
        <v>7.4926411560074513E-3</v>
      </c>
      <c r="Q66" s="18">
        <v>2.9861888764464384E-2</v>
      </c>
      <c r="R66" s="18">
        <v>2.5274201239866567E-2</v>
      </c>
      <c r="S66" s="18">
        <v>1.5873015873015817E-3</v>
      </c>
      <c r="T66" s="18">
        <v>8.2482325216024499E-3</v>
      </c>
      <c r="U66" s="18">
        <v>-1.5785319652723562E-3</v>
      </c>
      <c r="V66" s="18">
        <v>7.4183976261128493E-3</v>
      </c>
      <c r="W66" s="18">
        <v>-6.4759848893686245E-3</v>
      </c>
      <c r="X66" s="18">
        <v>4.8387096774193505E-2</v>
      </c>
      <c r="Y66" s="18">
        <v>8.2203041512540764E-4</v>
      </c>
      <c r="Z66" s="18">
        <v>-4.8361096184846852E-3</v>
      </c>
      <c r="AA66" s="18">
        <v>-1.9600156801254931E-3</v>
      </c>
      <c r="AB66" s="18">
        <v>1.9484600879949632E-2</v>
      </c>
      <c r="AC66" s="18">
        <v>-1.305182341650668E-2</v>
      </c>
      <c r="AD66" s="18">
        <v>-1.0008831321754452E-2</v>
      </c>
      <c r="AE66" s="18">
        <v>1.9358407079645978E-3</v>
      </c>
      <c r="AF66" s="18">
        <v>-2.1385799828913532E-3</v>
      </c>
      <c r="AG66" s="18">
        <v>-2.6501766784452485E-3</v>
      </c>
      <c r="AH66" s="18">
        <v>6.7905646890635829E-3</v>
      </c>
      <c r="AI66" s="18">
        <v>-6.7294751009421283E-3</v>
      </c>
      <c r="AJ66" s="18">
        <v>5.7251908396946938E-3</v>
      </c>
    </row>
    <row r="67" spans="5:36" x14ac:dyDescent="0.5">
      <c r="E67" t="s">
        <v>110</v>
      </c>
      <c r="F67" s="18">
        <v>2.9814581224791858E-3</v>
      </c>
      <c r="G67" s="18">
        <v>-1.5891934843067279E-2</v>
      </c>
      <c r="H67" s="18">
        <v>1.5129682997118143E-2</v>
      </c>
      <c r="I67" s="18">
        <v>1.7023346303501885E-3</v>
      </c>
      <c r="J67" s="18">
        <v>1.4868471216164636E-2</v>
      </c>
      <c r="K67" s="18">
        <v>4.1628122109158561E-3</v>
      </c>
      <c r="L67" s="18">
        <v>2.6017029328286867E-3</v>
      </c>
      <c r="M67" s="18">
        <v>1.023765996343684E-2</v>
      </c>
      <c r="N67" s="18">
        <v>4.4662795891021734E-3</v>
      </c>
      <c r="O67" s="18">
        <v>8.3487940630797564E-3</v>
      </c>
      <c r="P67" s="18">
        <v>1.0889774236387817E-2</v>
      </c>
      <c r="Q67" s="18">
        <v>3.6245016310254563E-4</v>
      </c>
      <c r="R67" s="18">
        <v>-2.3255813953482196E-4</v>
      </c>
      <c r="S67" s="18">
        <v>1.980982567353351E-4</v>
      </c>
      <c r="T67" s="18">
        <v>4.6747175691468357E-3</v>
      </c>
      <c r="U67" s="18">
        <v>7.5098814229248578E-3</v>
      </c>
      <c r="V67" s="18">
        <v>6.259204712812938E-3</v>
      </c>
      <c r="W67" s="18">
        <v>-1.3579576317218622E-3</v>
      </c>
      <c r="X67" s="18">
        <v>0</v>
      </c>
      <c r="Y67" s="18">
        <v>-6.7761806981521122E-3</v>
      </c>
      <c r="Z67" s="18">
        <v>4.8596112311014572E-3</v>
      </c>
      <c r="AA67" s="18">
        <v>1.5710919088767206E-3</v>
      </c>
      <c r="AB67" s="18">
        <v>-3.390875462392029E-3</v>
      </c>
      <c r="AC67" s="18">
        <v>1.5947102294826765E-2</v>
      </c>
      <c r="AD67" s="18">
        <v>2.2004162949747164E-2</v>
      </c>
      <c r="AE67" s="18">
        <v>-3.0361578802098332E-3</v>
      </c>
      <c r="AF67" s="18">
        <v>1.285897985426443E-3</v>
      </c>
      <c r="AG67" s="18">
        <v>1.771479185119551E-3</v>
      </c>
      <c r="AH67" s="18">
        <v>1.0294639687610907E-2</v>
      </c>
      <c r="AI67" s="18">
        <v>1.4363143631436426E-2</v>
      </c>
      <c r="AJ67" s="18">
        <v>7.5901328273242363E-4</v>
      </c>
    </row>
    <row r="68" spans="5:36" x14ac:dyDescent="0.5">
      <c r="E68" t="s">
        <v>111</v>
      </c>
      <c r="F68" s="18">
        <v>-6.8101267081239758E-3</v>
      </c>
      <c r="G68" s="18">
        <v>-8.4779975777150574E-3</v>
      </c>
      <c r="H68" s="18">
        <v>-1.1355571327182457E-2</v>
      </c>
      <c r="I68" s="18">
        <v>-6.7977664481670974E-3</v>
      </c>
      <c r="J68" s="18">
        <v>-1.1645379413974366E-2</v>
      </c>
      <c r="K68" s="18">
        <v>-1.2206356517733719E-2</v>
      </c>
      <c r="L68" s="18">
        <v>-8.7284736966265486E-3</v>
      </c>
      <c r="M68" s="18">
        <v>-1.4477017734346731E-3</v>
      </c>
      <c r="N68" s="18">
        <v>-1.6896398399288581E-2</v>
      </c>
      <c r="O68" s="18">
        <v>-1.3799448022079108E-2</v>
      </c>
      <c r="P68" s="18">
        <v>8.6705202312138407E-3</v>
      </c>
      <c r="Q68" s="18">
        <v>-1.6304347826086918E-2</v>
      </c>
      <c r="R68" s="18">
        <v>4.419632472667967E-3</v>
      </c>
      <c r="S68" s="18">
        <v>-5.3475935828877219E-3</v>
      </c>
      <c r="T68" s="18">
        <v>-8.1426909654904733E-3</v>
      </c>
      <c r="U68" s="18">
        <v>-6.2769713613181066E-3</v>
      </c>
      <c r="V68" s="18">
        <v>-1.4635931211124387E-3</v>
      </c>
      <c r="W68" s="18">
        <v>4.6233342398694477E-2</v>
      </c>
      <c r="X68" s="18">
        <v>-3.8461538461538325E-3</v>
      </c>
      <c r="Y68" s="18">
        <v>-2.3154848046309628E-2</v>
      </c>
      <c r="Z68" s="18">
        <v>1.0746910263299547E-3</v>
      </c>
      <c r="AA68" s="18">
        <v>-1.098039215686275E-2</v>
      </c>
      <c r="AB68" s="18">
        <v>-8.3513764305598315E-3</v>
      </c>
      <c r="AC68" s="18">
        <v>-1.3782542113322971E-2</v>
      </c>
      <c r="AD68" s="18">
        <v>1.2219959266802416E-2</v>
      </c>
      <c r="AE68" s="18">
        <v>-6.9213732004429485E-3</v>
      </c>
      <c r="AF68" s="18">
        <v>-1.8407534246575263E-2</v>
      </c>
      <c r="AG68" s="18">
        <v>-5.3050397877983935E-3</v>
      </c>
      <c r="AH68" s="18">
        <v>-1.5460295151089265E-2</v>
      </c>
      <c r="AI68" s="18">
        <v>-2.2441891530857738E-2</v>
      </c>
      <c r="AJ68" s="18">
        <v>-2.2753128555175195E-3</v>
      </c>
    </row>
    <row r="69" spans="5:36" x14ac:dyDescent="0.5">
      <c r="E69" t="s">
        <v>112</v>
      </c>
      <c r="F69" s="18">
        <v>-7.4524151530773741E-3</v>
      </c>
      <c r="G69" s="18">
        <v>-4.071661237784463E-4</v>
      </c>
      <c r="H69" s="18">
        <v>1.0768126346015761E-2</v>
      </c>
      <c r="I69" s="18">
        <v>-2.9332681495966018E-3</v>
      </c>
      <c r="J69" s="18">
        <v>-1.9764348156594669E-2</v>
      </c>
      <c r="K69" s="18">
        <v>-1.1424574492888806E-2</v>
      </c>
      <c r="L69" s="18">
        <v>-9.28129462160876E-3</v>
      </c>
      <c r="M69" s="18">
        <v>-6.5241029358462654E-3</v>
      </c>
      <c r="N69" s="18">
        <v>-3.1659882406150919E-3</v>
      </c>
      <c r="O69" s="18">
        <v>-1.1194029850746245E-2</v>
      </c>
      <c r="P69" s="18">
        <v>-6.4860640791872926E-2</v>
      </c>
      <c r="Q69" s="18">
        <v>-5.8931860036832706E-3</v>
      </c>
      <c r="R69" s="18">
        <v>-9.7267253358036543E-3</v>
      </c>
      <c r="S69" s="18">
        <v>-1.6228594185583423E-2</v>
      </c>
      <c r="T69" s="18">
        <v>-2.3455824863174435E-3</v>
      </c>
      <c r="U69" s="18">
        <v>2.3687327279904302E-3</v>
      </c>
      <c r="V69" s="18">
        <v>-2.565042139977991E-3</v>
      </c>
      <c r="W69" s="18">
        <v>-1.4036911879386493E-2</v>
      </c>
      <c r="X69" s="18">
        <v>-9.2664092664092035E-3</v>
      </c>
      <c r="Y69" s="18">
        <v>-7.8306878306877437E-3</v>
      </c>
      <c r="Z69" s="18">
        <v>2.0397208803005995E-2</v>
      </c>
      <c r="AA69" s="18">
        <v>-5.9476605868358234E-3</v>
      </c>
      <c r="AB69" s="18">
        <v>-4.9906425452277414E-3</v>
      </c>
      <c r="AC69" s="18">
        <v>-5.8229813664596453E-3</v>
      </c>
      <c r="AD69" s="18">
        <v>5.1739005461339804E-3</v>
      </c>
      <c r="AE69" s="18">
        <v>-1.1708948982436573E-2</v>
      </c>
      <c r="AF69" s="18">
        <v>-1.7444395987788908E-2</v>
      </c>
      <c r="AG69" s="18">
        <v>-8.0000000000000071E-3</v>
      </c>
      <c r="AH69" s="18">
        <v>7.1377587437537748E-4</v>
      </c>
      <c r="AI69" s="18">
        <v>-5.4659743099205738E-4</v>
      </c>
      <c r="AJ69" s="18">
        <v>-1.1022424933485486E-2</v>
      </c>
    </row>
    <row r="70" spans="5:36" x14ac:dyDescent="0.5">
      <c r="E70" t="s">
        <v>113</v>
      </c>
      <c r="F70" s="18">
        <v>-3.302876275767419E-3</v>
      </c>
      <c r="G70" s="18">
        <v>-1.4460285132382955E-2</v>
      </c>
      <c r="H70" s="18">
        <v>-1.4204545454545414E-2</v>
      </c>
      <c r="I70" s="18">
        <v>9.806325079675382E-4</v>
      </c>
      <c r="J70" s="18">
        <v>-3.8774718883287651E-3</v>
      </c>
      <c r="K70" s="18">
        <v>-4.7169811320755262E-3</v>
      </c>
      <c r="L70" s="18">
        <v>-6.7259188085515564E-3</v>
      </c>
      <c r="M70" s="18">
        <v>-9.1207588471360346E-3</v>
      </c>
      <c r="N70" s="18">
        <v>-1.6333938294010864E-2</v>
      </c>
      <c r="O70" s="18">
        <v>-6.6037735849057144E-3</v>
      </c>
      <c r="P70" s="18">
        <v>-1.5041782729804942E-2</v>
      </c>
      <c r="Q70" s="18">
        <v>1.1115227862170673E-3</v>
      </c>
      <c r="R70" s="18">
        <v>-1.6370439663236924E-3</v>
      </c>
      <c r="S70" s="18">
        <v>-1.3156563100900076E-3</v>
      </c>
      <c r="T70" s="18">
        <v>-1.2539184952978011E-2</v>
      </c>
      <c r="U70" s="18">
        <v>-7.0894052776684369E-3</v>
      </c>
      <c r="V70" s="18">
        <v>1.8368846436443764E-2</v>
      </c>
      <c r="W70" s="18">
        <v>2.1091484313207065E-3</v>
      </c>
      <c r="X70" s="18">
        <v>-1.0132501948558192E-2</v>
      </c>
      <c r="Y70" s="18">
        <v>6.1860068259385059E-3</v>
      </c>
      <c r="Z70" s="18">
        <v>-5.2603892688063425E-4</v>
      </c>
      <c r="AA70" s="18">
        <v>-1.2764260071798872E-2</v>
      </c>
      <c r="AB70" s="18">
        <v>-9.0909090909090384E-3</v>
      </c>
      <c r="AC70" s="18">
        <v>-1.5228426395939243E-2</v>
      </c>
      <c r="AD70" s="18">
        <v>1.3154132113240014E-2</v>
      </c>
      <c r="AE70" s="18">
        <v>0</v>
      </c>
      <c r="AF70" s="18">
        <v>-7.1016422547715008E-3</v>
      </c>
      <c r="AG70" s="18">
        <v>4.4802867383513245E-3</v>
      </c>
      <c r="AH70" s="18">
        <v>-9.2724679029956292E-3</v>
      </c>
      <c r="AI70" s="18">
        <v>-1.066447908121404E-2</v>
      </c>
      <c r="AJ70" s="18">
        <v>-1.537279016141313E-3</v>
      </c>
    </row>
    <row r="71" spans="5:36" x14ac:dyDescent="0.5">
      <c r="E71" t="s">
        <v>114</v>
      </c>
      <c r="F71" s="18">
        <v>3.2784065325286438E-3</v>
      </c>
      <c r="G71" s="18">
        <v>-4.1330853482135499E-4</v>
      </c>
      <c r="H71" s="18">
        <v>1.1527377521613813E-2</v>
      </c>
      <c r="I71" s="18">
        <v>7.3475385745780386E-4</v>
      </c>
      <c r="J71" s="18">
        <v>-3.8925652004662137E-4</v>
      </c>
      <c r="K71" s="18">
        <v>-7.3459715639810907E-3</v>
      </c>
      <c r="L71" s="18">
        <v>-1.4510278113664121E-3</v>
      </c>
      <c r="M71" s="18">
        <v>-5.8910162002945299E-3</v>
      </c>
      <c r="N71" s="18">
        <v>1.7527675276752586E-2</v>
      </c>
      <c r="O71" s="18">
        <v>0</v>
      </c>
      <c r="P71" s="18">
        <v>-6.5045248868776939E-3</v>
      </c>
      <c r="Q71" s="18">
        <v>2.7757216876387769E-2</v>
      </c>
      <c r="R71" s="18">
        <v>-6.5589130944014862E-3</v>
      </c>
      <c r="S71" s="18">
        <v>-4.4588569112283816E-3</v>
      </c>
      <c r="T71" s="18">
        <v>2.7777777777777679E-3</v>
      </c>
      <c r="U71" s="18">
        <v>1.9040063466878143E-2</v>
      </c>
      <c r="V71" s="18">
        <v>9.3795093795094875E-3</v>
      </c>
      <c r="W71" s="18">
        <v>-1.0523546435148634E-2</v>
      </c>
      <c r="X71" s="18">
        <v>-8.6614173228346525E-3</v>
      </c>
      <c r="Y71" s="18">
        <v>1.2083951664193293E-2</v>
      </c>
      <c r="Z71" s="18">
        <v>-1.3684210526315854E-2</v>
      </c>
      <c r="AA71" s="18">
        <v>2.0202020202020332E-3</v>
      </c>
      <c r="AB71" s="18">
        <v>-1.170515659601401E-2</v>
      </c>
      <c r="AC71" s="18">
        <v>1.784298176050747E-2</v>
      </c>
      <c r="AD71" s="18">
        <v>2.8506915043748249E-2</v>
      </c>
      <c r="AE71" s="18">
        <v>1.2129760225670028E-2</v>
      </c>
      <c r="AF71" s="18">
        <v>3.5762181493070866E-3</v>
      </c>
      <c r="AG71" s="18">
        <v>-2.67618198037467E-3</v>
      </c>
      <c r="AH71" s="18">
        <v>6.8394528437725199E-3</v>
      </c>
      <c r="AI71" s="18">
        <v>9.9502487562188602E-3</v>
      </c>
      <c r="AJ71" s="18">
        <v>1.9245573518091863E-3</v>
      </c>
    </row>
    <row r="72" spans="5:36" x14ac:dyDescent="0.5">
      <c r="E72" t="s">
        <v>115</v>
      </c>
      <c r="F72" s="18">
        <v>2.2692317389871874E-4</v>
      </c>
      <c r="G72" s="18">
        <v>7.8561091585693799E-3</v>
      </c>
      <c r="H72" s="18">
        <v>-2.8490028490028019E-3</v>
      </c>
      <c r="I72" s="18">
        <v>2.936857562408246E-3</v>
      </c>
      <c r="J72" s="18">
        <v>7.0093457943924964E-3</v>
      </c>
      <c r="K72" s="18">
        <v>1.1936022917165001E-3</v>
      </c>
      <c r="L72" s="18">
        <v>5.5703560184063861E-3</v>
      </c>
      <c r="M72" s="18">
        <v>5.9259259259258901E-3</v>
      </c>
      <c r="N72" s="18">
        <v>-2.7198549410697437E-3</v>
      </c>
      <c r="O72" s="18">
        <v>9.496676163343043E-4</v>
      </c>
      <c r="P72" s="18">
        <v>2.8465698832902397E-4</v>
      </c>
      <c r="Q72" s="18">
        <v>1.4404033129278293E-3</v>
      </c>
      <c r="R72" s="18">
        <v>-3.3011082291910521E-3</v>
      </c>
      <c r="S72" s="18">
        <v>4.2752442996742968E-3</v>
      </c>
      <c r="T72" s="18">
        <v>-2.3743569449941049E-3</v>
      </c>
      <c r="U72" s="18">
        <v>0</v>
      </c>
      <c r="V72" s="18">
        <v>5.0035739814151547E-3</v>
      </c>
      <c r="W72" s="18">
        <v>2.0207391651156481E-2</v>
      </c>
      <c r="X72" s="18">
        <v>3.9714058776807448E-3</v>
      </c>
      <c r="Y72" s="18">
        <v>-4.1055718475073277E-2</v>
      </c>
      <c r="Z72" s="18">
        <v>1.3340448239060887E-2</v>
      </c>
      <c r="AA72" s="18">
        <v>-3.6290322580645462E-3</v>
      </c>
      <c r="AB72" s="18">
        <v>-6.4020486555693701E-4</v>
      </c>
      <c r="AC72" s="18">
        <v>-1.2855473315153798E-2</v>
      </c>
      <c r="AD72" s="18">
        <v>9.3304061470911304E-3</v>
      </c>
      <c r="AE72" s="18">
        <v>-8.3612040133779209E-3</v>
      </c>
      <c r="AF72" s="18">
        <v>-4.4543429844098315E-3</v>
      </c>
      <c r="AG72" s="18">
        <v>0</v>
      </c>
      <c r="AH72" s="18">
        <v>-3.5752592062924249E-3</v>
      </c>
      <c r="AI72" s="18">
        <v>7.1154898741105921E-3</v>
      </c>
      <c r="AJ72" s="18">
        <v>-3.4575489819440586E-3</v>
      </c>
    </row>
    <row r="73" spans="5:36" x14ac:dyDescent="0.5">
      <c r="E73" t="s">
        <v>116</v>
      </c>
      <c r="F73" s="18">
        <v>6.7103604739098266E-3</v>
      </c>
      <c r="G73" s="18">
        <v>8.4102564102563893E-3</v>
      </c>
      <c r="H73" s="18">
        <v>-7.1428571428566734E-4</v>
      </c>
      <c r="I73" s="18">
        <v>2.4402147388971063E-3</v>
      </c>
      <c r="J73" s="18">
        <v>8.5073472544470174E-3</v>
      </c>
      <c r="K73" s="18">
        <v>-2.384358607534498E-4</v>
      </c>
      <c r="L73" s="18">
        <v>3.444123314065517E-2</v>
      </c>
      <c r="M73" s="18">
        <v>1.1045655375552244E-2</v>
      </c>
      <c r="N73" s="18">
        <v>0</v>
      </c>
      <c r="O73" s="18">
        <v>3.7950664136623402E-3</v>
      </c>
      <c r="P73" s="18">
        <v>2.7888446215139417E-2</v>
      </c>
      <c r="Q73" s="18">
        <v>-1.150665228335146E-2</v>
      </c>
      <c r="R73" s="18">
        <v>-1.6560208185474323E-3</v>
      </c>
      <c r="S73" s="18">
        <v>1.1656192986012615E-2</v>
      </c>
      <c r="T73" s="18">
        <v>6.7433558111860137E-3</v>
      </c>
      <c r="U73" s="18">
        <v>1.1677695601401972E-3</v>
      </c>
      <c r="V73" s="18">
        <v>-1.2091038406827792E-2</v>
      </c>
      <c r="W73" s="18">
        <v>1.4855355746677068E-2</v>
      </c>
      <c r="X73" s="18">
        <v>4.746835443038E-3</v>
      </c>
      <c r="Y73" s="18">
        <v>1.2887723896898073E-2</v>
      </c>
      <c r="Z73" s="18">
        <v>3.5808320168509988E-2</v>
      </c>
      <c r="AA73" s="18">
        <v>1.6592472683124138E-2</v>
      </c>
      <c r="AB73" s="18">
        <v>7.4311338885329814E-2</v>
      </c>
      <c r="AC73" s="18">
        <v>5.5248618784531356E-3</v>
      </c>
      <c r="AD73" s="18">
        <v>7.8847199564979764E-3</v>
      </c>
      <c r="AE73" s="18">
        <v>5.0590219224284638E-3</v>
      </c>
      <c r="AF73" s="18">
        <v>9.3959731543624692E-3</v>
      </c>
      <c r="AG73" s="18">
        <v>1.7889087656528524E-3</v>
      </c>
      <c r="AH73" s="18">
        <v>6.8173663437387511E-3</v>
      </c>
      <c r="AI73" s="18">
        <v>2.7173913043478937E-3</v>
      </c>
      <c r="AJ73" s="18">
        <v>8.4811102544335437E-3</v>
      </c>
    </row>
    <row r="74" spans="5:36" x14ac:dyDescent="0.5">
      <c r="E74" t="s">
        <v>117</v>
      </c>
      <c r="F74" s="18">
        <v>-8.9142181779938712E-3</v>
      </c>
      <c r="G74" s="18">
        <v>-7.3230268510984242E-3</v>
      </c>
      <c r="H74" s="18">
        <v>-1.644031451036454E-2</v>
      </c>
      <c r="I74" s="18">
        <v>4.8685491723476915E-4</v>
      </c>
      <c r="J74" s="18">
        <v>-6.9018404907975617E-3</v>
      </c>
      <c r="K74" s="18">
        <v>-3.1004054376341239E-3</v>
      </c>
      <c r="L74" s="18">
        <v>6.9848661233984366E-4</v>
      </c>
      <c r="M74" s="18">
        <v>-5.462490895848604E-3</v>
      </c>
      <c r="N74" s="18">
        <v>-1.3636363636364557E-3</v>
      </c>
      <c r="O74" s="18">
        <v>-3.1190926275992403E-2</v>
      </c>
      <c r="P74" s="18">
        <v>1.3289036544850585E-2</v>
      </c>
      <c r="Q74" s="18">
        <v>-1.2004365223717506E-2</v>
      </c>
      <c r="R74" s="18">
        <v>-1.5876777251184859E-2</v>
      </c>
      <c r="S74" s="18">
        <v>-4.077747720669278E-2</v>
      </c>
      <c r="T74" s="18">
        <v>-8.6682427107959148E-3</v>
      </c>
      <c r="U74" s="18">
        <v>-3.8880248833583764E-4</v>
      </c>
      <c r="V74" s="18">
        <v>-5.3995680345572117E-3</v>
      </c>
      <c r="W74" s="18">
        <v>-2.0544427324088232E-2</v>
      </c>
      <c r="X74" s="18">
        <v>1.3385826771653564E-2</v>
      </c>
      <c r="Y74" s="18">
        <v>-2.5878800948888614E-3</v>
      </c>
      <c r="Z74" s="18">
        <v>-4.4229791560752463E-2</v>
      </c>
      <c r="AA74" s="18">
        <v>-1.5923566878980888E-2</v>
      </c>
      <c r="AB74" s="18">
        <v>-2.4448419797256982E-2</v>
      </c>
      <c r="AC74" s="18">
        <v>-7.4175824175824245E-2</v>
      </c>
      <c r="AD74" s="18">
        <v>1.3487995683840737E-3</v>
      </c>
      <c r="AE74" s="18">
        <v>3.3557046979866278E-3</v>
      </c>
      <c r="AF74" s="18">
        <v>-3.5460992907800915E-3</v>
      </c>
      <c r="AG74" s="18">
        <v>-4.4642857142856984E-3</v>
      </c>
      <c r="AH74" s="18">
        <v>1.4611546685673549E-2</v>
      </c>
      <c r="AI74" s="18">
        <v>7.3170731707317138E-3</v>
      </c>
      <c r="AJ74" s="18">
        <v>-5.7339449541284893E-3</v>
      </c>
    </row>
    <row r="75" spans="5:36" x14ac:dyDescent="0.5">
      <c r="E75" t="s">
        <v>118</v>
      </c>
      <c r="F75" s="18">
        <v>-1.2061586348729891E-2</v>
      </c>
      <c r="G75" s="18">
        <v>-4.7131147540983021E-3</v>
      </c>
      <c r="H75" s="18">
        <v>-7.2674418604651292E-3</v>
      </c>
      <c r="I75" s="18">
        <v>-1.3625304136253069E-2</v>
      </c>
      <c r="J75" s="18">
        <v>-2.7027027027026751E-3</v>
      </c>
      <c r="K75" s="18">
        <v>-7.4162679425837652E-3</v>
      </c>
      <c r="L75" s="18">
        <v>-2.326663564448106E-4</v>
      </c>
      <c r="M75" s="18">
        <v>-1.1717319663127057E-2</v>
      </c>
      <c r="N75" s="18">
        <v>-1.228948566226673E-2</v>
      </c>
      <c r="O75" s="18">
        <v>-9.7560975609756184E-3</v>
      </c>
      <c r="P75" s="18">
        <v>-1.5573770491803307E-2</v>
      </c>
      <c r="Q75" s="18">
        <v>-1.1045655375552244E-2</v>
      </c>
      <c r="R75" s="18">
        <v>-7.7052732964122406E-3</v>
      </c>
      <c r="S75" s="18">
        <v>-4.0735324838103715E-3</v>
      </c>
      <c r="T75" s="18">
        <v>-1.5103338632750374E-2</v>
      </c>
      <c r="U75" s="18">
        <v>-1.4002333722287097E-2</v>
      </c>
      <c r="V75" s="18">
        <v>-1.0133912414042712E-2</v>
      </c>
      <c r="W75" s="18">
        <v>3.6969061352910337E-2</v>
      </c>
      <c r="X75" s="18">
        <v>-1.7094017094017033E-2</v>
      </c>
      <c r="Y75" s="18">
        <v>-5.6216216216216086E-3</v>
      </c>
      <c r="Z75" s="18">
        <v>2.6595744680850686E-3</v>
      </c>
      <c r="AA75" s="18">
        <v>-1.8203883495145678E-2</v>
      </c>
      <c r="AB75" s="18">
        <v>-1.4669926650366816E-2</v>
      </c>
      <c r="AC75" s="18">
        <v>-2.0771513353115778E-2</v>
      </c>
      <c r="AD75" s="18">
        <v>-3.4213362068965525E-2</v>
      </c>
      <c r="AE75" s="18">
        <v>-6.1315496098104383E-3</v>
      </c>
      <c r="AF75" s="18">
        <v>-6.2277580071175009E-3</v>
      </c>
      <c r="AG75" s="18">
        <v>-6.2780269058295701E-3</v>
      </c>
      <c r="AH75" s="18">
        <v>-4.5310853530031614E-2</v>
      </c>
      <c r="AI75" s="18">
        <v>-1.0492332526230719E-2</v>
      </c>
      <c r="AJ75" s="18">
        <v>-8.073817762399127E-3</v>
      </c>
    </row>
    <row r="76" spans="5:36" x14ac:dyDescent="0.5">
      <c r="E76" t="s">
        <v>119</v>
      </c>
      <c r="F76" s="18">
        <v>-1.4234274783391565E-2</v>
      </c>
      <c r="G76" s="18">
        <v>-1.3794523368334421E-2</v>
      </c>
      <c r="H76" s="18">
        <v>-9.5168374816984036E-3</v>
      </c>
      <c r="I76" s="18">
        <v>-1.8500246669955644E-2</v>
      </c>
      <c r="J76" s="18">
        <v>4.6844754161827096E-2</v>
      </c>
      <c r="K76" s="18">
        <v>-1.2533140515786911E-2</v>
      </c>
      <c r="L76" s="18">
        <v>-1.000698161508029E-2</v>
      </c>
      <c r="M76" s="18">
        <v>-2.4453501296776592E-2</v>
      </c>
      <c r="N76" s="18">
        <v>-6.4516129032258229E-3</v>
      </c>
      <c r="O76" s="18">
        <v>1.9704433497536034E-3</v>
      </c>
      <c r="P76" s="18">
        <v>-1.8040521787399344E-2</v>
      </c>
      <c r="Q76" s="18">
        <v>-8.5629188384215293E-3</v>
      </c>
      <c r="R76" s="18">
        <v>-1.0191701043436141E-2</v>
      </c>
      <c r="S76" s="18">
        <v>-1.6255899318300959E-2</v>
      </c>
      <c r="T76" s="18">
        <v>-3.7126715092816842E-2</v>
      </c>
      <c r="U76" s="18">
        <v>-1.104536489151875E-2</v>
      </c>
      <c r="V76" s="18">
        <v>-2.0475319926873903E-2</v>
      </c>
      <c r="W76" s="18">
        <v>-5.0568900126420901E-3</v>
      </c>
      <c r="X76" s="18">
        <v>-6.3241106719367224E-3</v>
      </c>
      <c r="Y76" s="18">
        <v>-5.2185257664709717E-3</v>
      </c>
      <c r="Z76" s="18">
        <v>-1.379310344827589E-2</v>
      </c>
      <c r="AA76" s="18">
        <v>-9.0646889163575883E-3</v>
      </c>
      <c r="AB76" s="18">
        <v>-2.2332506203473934E-2</v>
      </c>
      <c r="AC76" s="18">
        <v>-1.2987012987012991E-2</v>
      </c>
      <c r="AD76" s="18">
        <v>-1.5062761506276057E-2</v>
      </c>
      <c r="AE76" s="18">
        <v>-1.2338754907459393E-2</v>
      </c>
      <c r="AF76" s="18">
        <v>-9.4001790510295224E-3</v>
      </c>
      <c r="AG76" s="18">
        <v>-5.0541516245487417E-2</v>
      </c>
      <c r="AH76" s="18">
        <v>-2.3546725533480473E-2</v>
      </c>
      <c r="AI76" s="18">
        <v>-2.2566612289287691E-2</v>
      </c>
      <c r="AJ76" s="18">
        <v>-1.0077519379844913E-2</v>
      </c>
    </row>
    <row r="77" spans="5:36" x14ac:dyDescent="0.5">
      <c r="E77" t="s">
        <v>120</v>
      </c>
      <c r="F77" s="18">
        <v>1.4476135131348933E-2</v>
      </c>
      <c r="G77" s="18">
        <v>1.0647181628392399E-2</v>
      </c>
      <c r="H77" s="18">
        <v>1.4781966001480296E-3</v>
      </c>
      <c r="I77" s="18">
        <v>7.790902236743058E-3</v>
      </c>
      <c r="J77" s="18">
        <v>-9.9852071005916976E-3</v>
      </c>
      <c r="K77" s="18">
        <v>8.7869172565291365E-3</v>
      </c>
      <c r="L77" s="18">
        <v>1.6220028208744575E-2</v>
      </c>
      <c r="M77" s="18">
        <v>3.1143182681352188E-2</v>
      </c>
      <c r="N77" s="18">
        <v>8.8126159554731132E-3</v>
      </c>
      <c r="O77" s="18">
        <v>1.3765978367748177E-2</v>
      </c>
      <c r="P77" s="18">
        <v>2.5155455059355569E-2</v>
      </c>
      <c r="Q77" s="18">
        <v>3.0792339466766849E-2</v>
      </c>
      <c r="R77" s="18">
        <v>1.3974013238538863E-2</v>
      </c>
      <c r="S77" s="18">
        <v>1.8017057569296391E-2</v>
      </c>
      <c r="T77" s="18">
        <v>4.19111483654655E-3</v>
      </c>
      <c r="U77" s="18">
        <v>9.5731950538493482E-3</v>
      </c>
      <c r="V77" s="18">
        <v>1.9410227696901927E-2</v>
      </c>
      <c r="W77" s="18">
        <v>1.9313850063532367E-2</v>
      </c>
      <c r="X77" s="18">
        <v>8.7509944311852106E-3</v>
      </c>
      <c r="Y77" s="18">
        <v>1.0273224043715778E-2</v>
      </c>
      <c r="Z77" s="18">
        <v>-3.2275416890801267E-3</v>
      </c>
      <c r="AA77" s="18">
        <v>9.9792099792099798E-3</v>
      </c>
      <c r="AB77" s="18">
        <v>1.7766497461928932E-2</v>
      </c>
      <c r="AC77" s="18">
        <v>1.9736842105263053E-2</v>
      </c>
      <c r="AD77" s="18">
        <v>1.8691588785046731E-2</v>
      </c>
      <c r="AE77" s="18">
        <v>1.2776831345826301E-2</v>
      </c>
      <c r="AF77" s="18">
        <v>1.1296882060551239E-2</v>
      </c>
      <c r="AG77" s="18">
        <v>1.2357414448669113E-2</v>
      </c>
      <c r="AH77" s="18">
        <v>2.110022607385087E-2</v>
      </c>
      <c r="AI77" s="18">
        <v>1.2239221140472711E-2</v>
      </c>
      <c r="AJ77" s="18">
        <v>9.3970242756460376E-3</v>
      </c>
    </row>
    <row r="78" spans="5:36" x14ac:dyDescent="0.5">
      <c r="E78" t="s">
        <v>121</v>
      </c>
      <c r="F78" s="18">
        <v>-5.5339324164667136E-3</v>
      </c>
      <c r="G78" s="18">
        <v>-3.0985333608758436E-3</v>
      </c>
      <c r="H78" s="18">
        <v>-3.6900369003690647E-3</v>
      </c>
      <c r="I78" s="18">
        <v>-1.122194513715713E-2</v>
      </c>
      <c r="J78" s="18">
        <v>-4.4826298094882144E-3</v>
      </c>
      <c r="K78" s="18">
        <v>-8.2264698766029154E-3</v>
      </c>
      <c r="L78" s="18">
        <v>-1.3879250520471009E-3</v>
      </c>
      <c r="M78" s="18">
        <v>-3.6832412523013502E-4</v>
      </c>
      <c r="N78" s="18">
        <v>-6.4367816091954744E-3</v>
      </c>
      <c r="O78" s="18">
        <v>-7.7594568380213724E-3</v>
      </c>
      <c r="P78" s="18">
        <v>-4.9627791563275903E-3</v>
      </c>
      <c r="Q78" s="18">
        <v>-1.2021857923497303E-2</v>
      </c>
      <c r="R78" s="18">
        <v>-1.1363636363636354E-2</v>
      </c>
      <c r="S78" s="18">
        <v>9.4250706880294466E-4</v>
      </c>
      <c r="T78" s="18">
        <v>-1.0851419031719489E-2</v>
      </c>
      <c r="U78" s="18">
        <v>-1.2248123271434208E-2</v>
      </c>
      <c r="V78" s="18">
        <v>-2.9293299157817643E-3</v>
      </c>
      <c r="W78" s="18">
        <v>6.2328596360010646E-3</v>
      </c>
      <c r="X78" s="18">
        <v>7.0977917981072114E-3</v>
      </c>
      <c r="Y78" s="18">
        <v>-4.327131112072613E-3</v>
      </c>
      <c r="Z78" s="18">
        <v>-1.0793308148947522E-3</v>
      </c>
      <c r="AA78" s="18">
        <v>-3.7052284890901621E-3</v>
      </c>
      <c r="AB78" s="18">
        <v>-4.9875311720698479E-3</v>
      </c>
      <c r="AC78" s="18">
        <v>1.2903225806451646E-2</v>
      </c>
      <c r="AD78" s="18">
        <v>-4.7261606894634101E-3</v>
      </c>
      <c r="AE78" s="18">
        <v>2.803476310626607E-4</v>
      </c>
      <c r="AF78" s="18">
        <v>-1.3851653261841013E-2</v>
      </c>
      <c r="AG78" s="18">
        <v>3.7558685446008599E-3</v>
      </c>
      <c r="AH78" s="18">
        <v>-7.7490774907749138E-3</v>
      </c>
      <c r="AI78" s="18">
        <v>-1.6488046166529213E-2</v>
      </c>
      <c r="AJ78" s="18">
        <v>-5.8184639255236537E-3</v>
      </c>
    </row>
    <row r="79" spans="5:36" x14ac:dyDescent="0.5">
      <c r="E79" t="s">
        <v>122</v>
      </c>
      <c r="F79" s="18">
        <v>5.4001512042334276E-4</v>
      </c>
      <c r="G79" s="18">
        <v>2.5072523829258175E-2</v>
      </c>
      <c r="H79" s="18">
        <v>-5.9259259259259345E-2</v>
      </c>
      <c r="I79" s="18">
        <v>8.8272383354350836E-3</v>
      </c>
      <c r="J79" s="18">
        <v>-6.7542213883677871E-3</v>
      </c>
      <c r="K79" s="18">
        <v>-1.2198097096852933E-2</v>
      </c>
      <c r="L79" s="18">
        <v>1.6446606439657119E-2</v>
      </c>
      <c r="M79" s="18">
        <v>1.8422991893882745E-3</v>
      </c>
      <c r="N79" s="18">
        <v>-1.3419713095789043E-2</v>
      </c>
      <c r="O79" s="18">
        <v>2.9325513196480912E-3</v>
      </c>
      <c r="P79" s="18">
        <v>3.6021058464947853E-3</v>
      </c>
      <c r="Q79" s="18">
        <v>2.2123893805310324E-3</v>
      </c>
      <c r="R79" s="18">
        <v>-1.173881144534128E-2</v>
      </c>
      <c r="S79" s="18">
        <v>-1.6739903745553453E-2</v>
      </c>
      <c r="T79" s="18">
        <v>1.13924050632912E-2</v>
      </c>
      <c r="U79" s="18">
        <v>-6.7999999999999172E-3</v>
      </c>
      <c r="V79" s="18">
        <v>-1.4689680499449187E-2</v>
      </c>
      <c r="W79" s="18">
        <v>-1.0406342913776068E-2</v>
      </c>
      <c r="X79" s="18">
        <v>1.566170712607784E-3</v>
      </c>
      <c r="Y79" s="18">
        <v>2.3902651021294741E-3</v>
      </c>
      <c r="Z79" s="18">
        <v>9.7244732576984294E-3</v>
      </c>
      <c r="AA79" s="18">
        <v>8.2644628099171058E-4</v>
      </c>
      <c r="AB79" s="18">
        <v>1.2218045112782017E-2</v>
      </c>
      <c r="AC79" s="18">
        <v>2.9723991507430991E-3</v>
      </c>
      <c r="AD79" s="18">
        <v>-2.5418994413407892E-2</v>
      </c>
      <c r="AE79" s="18">
        <v>3.3632286995515237E-3</v>
      </c>
      <c r="AF79" s="18">
        <v>1.5858631626642472E-2</v>
      </c>
      <c r="AG79" s="18">
        <v>-1.0289990645463098E-2</v>
      </c>
      <c r="AH79" s="18">
        <v>1.8594272963927017E-2</v>
      </c>
      <c r="AI79" s="18">
        <v>5.3087454596256745E-3</v>
      </c>
      <c r="AJ79" s="18">
        <v>8.9738587592664842E-3</v>
      </c>
    </row>
    <row r="80" spans="5:36" x14ac:dyDescent="0.5">
      <c r="E80" t="s">
        <v>123</v>
      </c>
      <c r="F80" s="18">
        <v>-9.7664281602183323E-5</v>
      </c>
      <c r="G80" s="18">
        <v>1.4756418031130147E-2</v>
      </c>
      <c r="H80" s="18">
        <v>-2.3622047244094002E-3</v>
      </c>
      <c r="I80" s="18">
        <v>-2.9999999999998916E-3</v>
      </c>
      <c r="J80" s="18">
        <v>-2.7956176803928923E-2</v>
      </c>
      <c r="K80" s="18">
        <v>-3.2600642133860158E-2</v>
      </c>
      <c r="L80" s="18">
        <v>1.5496809480401108E-2</v>
      </c>
      <c r="M80" s="18">
        <v>2.2434718646561214E-2</v>
      </c>
      <c r="N80" s="18">
        <v>-2.5328330206378924E-2</v>
      </c>
      <c r="O80" s="18">
        <v>-6.8226120857699524E-3</v>
      </c>
      <c r="P80" s="18">
        <v>-5.4942020982882478E-2</v>
      </c>
      <c r="Q80" s="18">
        <v>-1.1773362766740236E-2</v>
      </c>
      <c r="R80" s="18">
        <v>-1.8064835436772952E-2</v>
      </c>
      <c r="S80" s="18">
        <v>-2.3409236007660983E-3</v>
      </c>
      <c r="T80" s="18">
        <v>2.7117229870671666E-2</v>
      </c>
      <c r="U80" s="18">
        <v>8.0547724526782716E-3</v>
      </c>
      <c r="V80" s="18">
        <v>-1.5281401416325058E-2</v>
      </c>
      <c r="W80" s="18">
        <v>-4.757135703555293E-3</v>
      </c>
      <c r="X80" s="18">
        <v>-1.4855355746677179E-2</v>
      </c>
      <c r="Y80" s="18">
        <v>-4.7257749837416041E-2</v>
      </c>
      <c r="Z80" s="18">
        <v>-1.3911182450508375E-2</v>
      </c>
      <c r="AA80" s="18">
        <v>-5.7803468208091902E-3</v>
      </c>
      <c r="AB80" s="18">
        <v>-6.1900340451881419E-4</v>
      </c>
      <c r="AC80" s="18">
        <v>-3.5139712108382626E-2</v>
      </c>
      <c r="AD80" s="18">
        <v>-3.1527658354828514E-3</v>
      </c>
      <c r="AE80" s="18">
        <v>1.8156424581005526E-2</v>
      </c>
      <c r="AF80" s="18">
        <v>-2.230151650312262E-3</v>
      </c>
      <c r="AG80" s="18">
        <v>-9.4517958412098091E-3</v>
      </c>
      <c r="AH80" s="18">
        <v>5.2208835341365445E-2</v>
      </c>
      <c r="AI80" s="18">
        <v>-1.334074485825465E-2</v>
      </c>
      <c r="AJ80" s="18">
        <v>6.5738592420725439E-3</v>
      </c>
    </row>
    <row r="81" spans="5:36" x14ac:dyDescent="0.5">
      <c r="E81" t="s">
        <v>124</v>
      </c>
      <c r="F81" s="18">
        <v>8.4153707749645701E-3</v>
      </c>
      <c r="G81" s="18">
        <v>-1.1952191235060639E-3</v>
      </c>
      <c r="H81" s="18">
        <v>7.1033938437252697E-3</v>
      </c>
      <c r="I81" s="18">
        <v>1.1033099297893534E-2</v>
      </c>
      <c r="J81" s="18">
        <v>1.2048192771084265E-2</v>
      </c>
      <c r="K81" s="18">
        <v>-4.0847587439366562E-3</v>
      </c>
      <c r="L81" s="18">
        <v>1.9075403949730507E-2</v>
      </c>
      <c r="M81" s="18">
        <v>4.6762589928057707E-3</v>
      </c>
      <c r="N81" s="18">
        <v>7.2184793070260156E-3</v>
      </c>
      <c r="O81" s="18">
        <v>9.8135426889101041E-4</v>
      </c>
      <c r="P81" s="18">
        <v>3.5641250365176846E-2</v>
      </c>
      <c r="Q81" s="18">
        <v>1.9731943410275399E-2</v>
      </c>
      <c r="R81" s="18">
        <v>1.2600806451612545E-3</v>
      </c>
      <c r="S81" s="18">
        <v>-8.1058020477816628E-3</v>
      </c>
      <c r="T81" s="18">
        <v>6.0926076360683368E-3</v>
      </c>
      <c r="U81" s="18">
        <v>2.0775069916100675E-2</v>
      </c>
      <c r="V81" s="18">
        <v>6.0560181680546776E-3</v>
      </c>
      <c r="W81" s="18">
        <v>2.515723270440251E-3</v>
      </c>
      <c r="X81" s="18">
        <v>2.2222222222222365E-2</v>
      </c>
      <c r="Y81" s="18">
        <v>4.550625711035039E-4</v>
      </c>
      <c r="Z81" s="18">
        <v>4.8833423765599626E-3</v>
      </c>
      <c r="AA81" s="18">
        <v>2.3255813953488413E-2</v>
      </c>
      <c r="AB81" s="18">
        <v>-7.1229482812015243E-3</v>
      </c>
      <c r="AC81" s="18">
        <v>1.2724879333040784E-2</v>
      </c>
      <c r="AD81" s="18">
        <v>9.2006900517538348E-3</v>
      </c>
      <c r="AE81" s="18">
        <v>-1.0973936899861814E-3</v>
      </c>
      <c r="AF81" s="18">
        <v>7.2418417523469003E-2</v>
      </c>
      <c r="AG81" s="18">
        <v>-9.5419847328248597E-4</v>
      </c>
      <c r="AH81" s="18">
        <v>0</v>
      </c>
      <c r="AI81" s="18">
        <v>1.1549295774647916E-2</v>
      </c>
      <c r="AJ81" s="18">
        <v>2.6892047637341321E-3</v>
      </c>
    </row>
    <row r="82" spans="5:36" x14ac:dyDescent="0.5">
      <c r="E82" t="s">
        <v>125</v>
      </c>
      <c r="F82" s="18">
        <v>-9.8591980098081677E-3</v>
      </c>
      <c r="G82" s="18">
        <v>-2.7921818907060691E-3</v>
      </c>
      <c r="H82" s="18">
        <v>-2.8213166144200552E-2</v>
      </c>
      <c r="I82" s="18">
        <v>4.7123015873016261E-3</v>
      </c>
      <c r="J82" s="18">
        <v>-1.9201228878648058E-3</v>
      </c>
      <c r="K82" s="18">
        <v>7.6903358113300513E-4</v>
      </c>
      <c r="L82" s="18">
        <v>-1.1010790574762508E-3</v>
      </c>
      <c r="M82" s="18">
        <v>-7.5187969924812581E-3</v>
      </c>
      <c r="N82" s="18">
        <v>-2.8666985188725569E-3</v>
      </c>
      <c r="O82" s="18">
        <v>1.0784313725490158E-2</v>
      </c>
      <c r="P82" s="18">
        <v>-1.8899858956276439E-2</v>
      </c>
      <c r="Q82" s="18">
        <v>2.5556772544725881E-3</v>
      </c>
      <c r="R82" s="18">
        <v>-6.040775232821427E-3</v>
      </c>
      <c r="S82" s="18">
        <v>-1.5053763440859846E-3</v>
      </c>
      <c r="T82" s="18">
        <v>-2.8259991925716488E-3</v>
      </c>
      <c r="U82" s="18">
        <v>-6.6144814090019599E-2</v>
      </c>
      <c r="V82" s="18">
        <v>-1.0158013544018019E-2</v>
      </c>
      <c r="W82" s="18">
        <v>7.2772898368882455E-3</v>
      </c>
      <c r="X82" s="18">
        <v>-3.8819875776398005E-3</v>
      </c>
      <c r="Y82" s="18">
        <v>9.5519672503980857E-3</v>
      </c>
      <c r="Z82" s="18">
        <v>-2.1598272138227959E-3</v>
      </c>
      <c r="AA82" s="18">
        <v>-2.5568181818181879E-2</v>
      </c>
      <c r="AB82" s="18">
        <v>9.3574547723018764E-3</v>
      </c>
      <c r="AC82" s="18">
        <v>-2.1663778162911651E-2</v>
      </c>
      <c r="AD82" s="18">
        <v>-7.7492877492877477E-2</v>
      </c>
      <c r="AE82" s="18">
        <v>-3.570447679208999E-3</v>
      </c>
      <c r="AF82" s="18">
        <v>-1.333889120466869E-2</v>
      </c>
      <c r="AG82" s="18">
        <v>-8.5959885386819312E-3</v>
      </c>
      <c r="AH82" s="18">
        <v>-2.1165857043719649E-2</v>
      </c>
      <c r="AI82" s="18">
        <v>3.8986354775827348E-3</v>
      </c>
      <c r="AJ82" s="18">
        <v>-9.9616858237548955E-3</v>
      </c>
    </row>
    <row r="83" spans="5:36" x14ac:dyDescent="0.5">
      <c r="E83" t="s">
        <v>126</v>
      </c>
      <c r="F83" s="18">
        <v>1.024054204337177E-2</v>
      </c>
      <c r="G83" s="18">
        <v>1.3199999999999878E-2</v>
      </c>
      <c r="H83" s="18">
        <v>7.2580645161290924E-3</v>
      </c>
      <c r="I83" s="18">
        <v>9.3803999012589401E-3</v>
      </c>
      <c r="J83" s="18">
        <v>5.7714505579069542E-3</v>
      </c>
      <c r="K83" s="18">
        <v>1.5368852459016313E-2</v>
      </c>
      <c r="L83" s="18">
        <v>1.5652557319224103E-2</v>
      </c>
      <c r="M83" s="18">
        <v>-1.0822510822510178E-3</v>
      </c>
      <c r="N83" s="18">
        <v>-1.1020603737422086E-2</v>
      </c>
      <c r="O83" s="18">
        <v>3.8797284190106307E-3</v>
      </c>
      <c r="P83" s="18">
        <v>2.8752156411715468E-4</v>
      </c>
      <c r="Q83" s="18">
        <v>7.2833211944647314E-3</v>
      </c>
      <c r="R83" s="18">
        <v>5.0645733096965628E-4</v>
      </c>
      <c r="S83" s="18">
        <v>2.4768468662503818E-3</v>
      </c>
      <c r="T83" s="18">
        <v>1.8623481781376627E-2</v>
      </c>
      <c r="U83" s="18">
        <v>8.8013411567475774E-3</v>
      </c>
      <c r="V83" s="18">
        <v>9.1220068415049926E-3</v>
      </c>
      <c r="W83" s="18">
        <v>1.195814648729443E-2</v>
      </c>
      <c r="X83" s="18">
        <v>4.6765393608729777E-3</v>
      </c>
      <c r="Y83" s="18">
        <v>8.560486596080219E-3</v>
      </c>
      <c r="Z83" s="18">
        <v>-7.0346320346319491E-3</v>
      </c>
      <c r="AA83" s="18">
        <v>2.0824656393169549E-2</v>
      </c>
      <c r="AB83" s="18">
        <v>8.0346106304078901E-3</v>
      </c>
      <c r="AC83" s="18">
        <v>8.8573959255979773E-3</v>
      </c>
      <c r="AD83" s="18">
        <v>8.9561457689930624E-3</v>
      </c>
      <c r="AE83" s="18">
        <v>0</v>
      </c>
      <c r="AF83" s="18">
        <v>3.5487959442332073E-2</v>
      </c>
      <c r="AG83" s="18">
        <v>4.81695568400764E-3</v>
      </c>
      <c r="AH83" s="18">
        <v>1.6660758596242387E-2</v>
      </c>
      <c r="AI83" s="18">
        <v>8.5991678224688339E-3</v>
      </c>
      <c r="AJ83" s="18">
        <v>1.3544891640866918E-2</v>
      </c>
    </row>
    <row r="84" spans="5:36" x14ac:dyDescent="0.5">
      <c r="E84" t="s">
        <v>127</v>
      </c>
      <c r="F84" s="18">
        <v>-1.7750755541059204E-2</v>
      </c>
      <c r="G84" s="18">
        <v>-2.2897749703908343E-2</v>
      </c>
      <c r="H84" s="18">
        <v>-3.2826261008807034E-2</v>
      </c>
      <c r="I84" s="18">
        <v>-5.6493030080704387E-2</v>
      </c>
      <c r="J84" s="18">
        <v>3.8255547054322214E-4</v>
      </c>
      <c r="K84" s="18">
        <v>-1.7658930373360193E-2</v>
      </c>
      <c r="L84" s="18">
        <v>-2.7349685261558454E-2</v>
      </c>
      <c r="M84" s="18">
        <v>-2.1307331166486088E-2</v>
      </c>
      <c r="N84" s="18">
        <v>-1.1627906976744207E-2</v>
      </c>
      <c r="O84" s="18">
        <v>-1.2560386473429941E-2</v>
      </c>
      <c r="P84" s="18">
        <v>-1.8683529749928152E-2</v>
      </c>
      <c r="Q84" s="18">
        <v>1.0122921185827805E-2</v>
      </c>
      <c r="R84" s="18">
        <v>-1.2908124525436548E-2</v>
      </c>
      <c r="S84" s="18">
        <v>-7.8418734557954561E-3</v>
      </c>
      <c r="T84" s="18">
        <v>-1.8282988871224148E-2</v>
      </c>
      <c r="U84" s="18">
        <v>-3.2405484004985441E-2</v>
      </c>
      <c r="V84" s="18">
        <v>-1.1299435028248594E-2</v>
      </c>
      <c r="W84" s="18">
        <v>-2.1171836533727229E-2</v>
      </c>
      <c r="X84" s="18">
        <v>-1.7843289371605953E-2</v>
      </c>
      <c r="Y84" s="18">
        <v>-1.6528925619834767E-2</v>
      </c>
      <c r="Z84" s="18">
        <v>-4.4141689373297099E-2</v>
      </c>
      <c r="AA84" s="18">
        <v>-2.4479804161566698E-2</v>
      </c>
      <c r="AB84" s="18">
        <v>-1.9619865113427282E-2</v>
      </c>
      <c r="AC84" s="18">
        <v>-2.6338893766461813E-2</v>
      </c>
      <c r="AD84" s="18">
        <v>-3.0303030303030276E-2</v>
      </c>
      <c r="AE84" s="18">
        <v>-1.957001102535838E-2</v>
      </c>
      <c r="AF84" s="18">
        <v>-1.7135862913096656E-2</v>
      </c>
      <c r="AG84" s="18">
        <v>-1.6299137104506256E-2</v>
      </c>
      <c r="AH84" s="18">
        <v>-1.4993026499302675E-2</v>
      </c>
      <c r="AI84" s="18">
        <v>-1.0451045104510448E-2</v>
      </c>
      <c r="AJ84" s="18">
        <v>-1.6800305460099141E-2</v>
      </c>
    </row>
    <row r="85" spans="5:36" x14ac:dyDescent="0.5">
      <c r="E85" t="s">
        <v>128</v>
      </c>
      <c r="F85" s="18">
        <v>-1.4320254859028214E-3</v>
      </c>
      <c r="G85" s="18">
        <v>4.2424242424241587E-3</v>
      </c>
      <c r="H85" s="18">
        <v>-1.9867549668874163E-2</v>
      </c>
      <c r="I85" s="18">
        <v>1.0368066355623817E-3</v>
      </c>
      <c r="J85" s="18">
        <v>-9.9426386233270048E-3</v>
      </c>
      <c r="K85" s="18">
        <v>-1.5408320493066285E-2</v>
      </c>
      <c r="L85" s="18">
        <v>3.3474670832402964E-3</v>
      </c>
      <c r="M85" s="18">
        <v>-8.8560885608857109E-3</v>
      </c>
      <c r="N85" s="18">
        <v>7.3529411764705621E-3</v>
      </c>
      <c r="O85" s="18">
        <v>-9.7847358121331274E-3</v>
      </c>
      <c r="P85" s="18">
        <v>-3.222026947861778E-3</v>
      </c>
      <c r="Q85" s="18">
        <v>-1.4316392269146938E-3</v>
      </c>
      <c r="R85" s="18">
        <v>-3.5897435897436214E-3</v>
      </c>
      <c r="S85" s="18">
        <v>-4.439151147682896E-3</v>
      </c>
      <c r="T85" s="18">
        <v>-1.538461538461533E-2</v>
      </c>
      <c r="U85" s="18">
        <v>1.288106483469309E-2</v>
      </c>
      <c r="V85" s="18">
        <v>2.2857142857144463E-3</v>
      </c>
      <c r="W85" s="18">
        <v>1.4587525150905556E-2</v>
      </c>
      <c r="X85" s="18">
        <v>7.89889415481837E-3</v>
      </c>
      <c r="Y85" s="18">
        <v>-5.2237111060641217E-3</v>
      </c>
      <c r="Z85" s="18">
        <v>-1.0832383124287248E-2</v>
      </c>
      <c r="AA85" s="18">
        <v>-1.0037641154328703E-2</v>
      </c>
      <c r="AB85" s="18">
        <v>-8.1300813008130524E-3</v>
      </c>
      <c r="AC85" s="18">
        <v>-9.918845807033394E-3</v>
      </c>
      <c r="AD85" s="18">
        <v>5.3661616161615466E-3</v>
      </c>
      <c r="AE85" s="18">
        <v>1.5181332583638074E-2</v>
      </c>
      <c r="AF85" s="18">
        <v>8.3022000830212939E-4</v>
      </c>
      <c r="AG85" s="18">
        <v>9.746588693957392E-4</v>
      </c>
      <c r="AH85" s="18">
        <v>-6.3716814159291424E-3</v>
      </c>
      <c r="AI85" s="18">
        <v>-1.3896609227348478E-2</v>
      </c>
      <c r="AJ85" s="18">
        <v>1.009708737864079E-2</v>
      </c>
    </row>
    <row r="86" spans="5:36" x14ac:dyDescent="0.5">
      <c r="E86" t="s">
        <v>129</v>
      </c>
      <c r="F86" s="18">
        <v>6.5312951397189511E-3</v>
      </c>
      <c r="G86" s="18">
        <v>1.0661838664252743E-2</v>
      </c>
      <c r="H86" s="18">
        <v>7.6013513513513153E-3</v>
      </c>
      <c r="I86" s="18">
        <v>-1.0098394614189599E-2</v>
      </c>
      <c r="J86" s="18">
        <v>1.351873310158358E-2</v>
      </c>
      <c r="K86" s="18">
        <v>2.0865936358893666E-3</v>
      </c>
      <c r="L86" s="18">
        <v>-7.5622775800712194E-3</v>
      </c>
      <c r="M86" s="18">
        <v>8.9352196574832288E-3</v>
      </c>
      <c r="N86" s="18">
        <v>2.6277372262773824E-2</v>
      </c>
      <c r="O86" s="18">
        <v>-2.9644268774703386E-3</v>
      </c>
      <c r="P86" s="18">
        <v>2.9679694387305222E-2</v>
      </c>
      <c r="Q86" s="18">
        <v>1.4336917562722817E-3</v>
      </c>
      <c r="R86" s="18">
        <v>1.3124034997426648E-2</v>
      </c>
      <c r="S86" s="18">
        <v>8.4828711256117462E-3</v>
      </c>
      <c r="T86" s="18">
        <v>2.3026315789473673E-2</v>
      </c>
      <c r="U86" s="18">
        <v>2.416278083933876E-2</v>
      </c>
      <c r="V86" s="18">
        <v>-5.7012542759407037E-3</v>
      </c>
      <c r="W86" s="18">
        <v>-1.4129895884977706E-2</v>
      </c>
      <c r="X86" s="18">
        <v>6.2695924764890609E-3</v>
      </c>
      <c r="Y86" s="18">
        <v>1.1415525114155667E-3</v>
      </c>
      <c r="Z86" s="18">
        <v>1.8443804034582234E-2</v>
      </c>
      <c r="AA86" s="18">
        <v>4.6472327841149408E-3</v>
      </c>
      <c r="AB86" s="18">
        <v>3.1525851197982124E-3</v>
      </c>
      <c r="AC86" s="18">
        <v>3.2786885245901676E-2</v>
      </c>
      <c r="AD86" s="18">
        <v>2.5117739403453632E-2</v>
      </c>
      <c r="AE86" s="18">
        <v>-4.9847687621158432E-3</v>
      </c>
      <c r="AF86" s="18">
        <v>5.3919535462463308E-3</v>
      </c>
      <c r="AG86" s="18">
        <v>5.8422590068158975E-3</v>
      </c>
      <c r="AH86" s="18">
        <v>7.4812967581048273E-3</v>
      </c>
      <c r="AI86" s="18">
        <v>1.8038331454340417E-2</v>
      </c>
      <c r="AJ86" s="18">
        <v>1.1918492887350807E-2</v>
      </c>
    </row>
    <row r="87" spans="5:36" x14ac:dyDescent="0.5">
      <c r="E87" t="s">
        <v>130</v>
      </c>
      <c r="F87" s="18">
        <v>-1.2900394910048241E-2</v>
      </c>
      <c r="G87" s="18">
        <v>-7.7627388535032038E-3</v>
      </c>
      <c r="H87" s="18">
        <v>5.8675607711651256E-3</v>
      </c>
      <c r="I87" s="18">
        <v>-1.7525503531258035E-2</v>
      </c>
      <c r="J87" s="18">
        <v>-3.8109756097548519E-4</v>
      </c>
      <c r="K87" s="18">
        <v>-1.7699115044247815E-2</v>
      </c>
      <c r="L87" s="18">
        <v>-8.7404751232631472E-3</v>
      </c>
      <c r="M87" s="18">
        <v>1.4760147601475815E-3</v>
      </c>
      <c r="N87" s="18">
        <v>-9.4831673779042225E-3</v>
      </c>
      <c r="O87" s="18">
        <v>-2.0812685827552024E-2</v>
      </c>
      <c r="P87" s="18">
        <v>-1.2271689497716842E-2</v>
      </c>
      <c r="Q87" s="18">
        <v>-8.3035075161059346E-2</v>
      </c>
      <c r="R87" s="18">
        <v>-1.5494030988062013E-2</v>
      </c>
      <c r="S87" s="18">
        <v>-1.0999676480103582E-2</v>
      </c>
      <c r="T87" s="18">
        <v>-1.0450160771704131E-2</v>
      </c>
      <c r="U87" s="18">
        <v>-5.3807947019867131E-3</v>
      </c>
      <c r="V87" s="18">
        <v>-2.2171253822629966E-2</v>
      </c>
      <c r="W87" s="18">
        <v>1.0057832537088141E-2</v>
      </c>
      <c r="X87" s="18">
        <v>-9.3457943925233655E-3</v>
      </c>
      <c r="Y87" s="18">
        <v>-1.5279361459521135E-2</v>
      </c>
      <c r="Z87" s="18">
        <v>-1.1318619128467544E-3</v>
      </c>
      <c r="AA87" s="18">
        <v>-1.0092514718250678E-2</v>
      </c>
      <c r="AB87" s="18">
        <v>-9.4280326838466211E-3</v>
      </c>
      <c r="AC87" s="18">
        <v>-2.2927689594356315E-2</v>
      </c>
      <c r="AD87" s="18">
        <v>2.2358346094946357E-2</v>
      </c>
      <c r="AE87" s="18">
        <v>-3.0615084887281041E-3</v>
      </c>
      <c r="AF87" s="18">
        <v>9.4884488448843118E-3</v>
      </c>
      <c r="AG87" s="18">
        <v>-7.7444336882865894E-3</v>
      </c>
      <c r="AH87" s="18">
        <v>-7.4257425742574323E-3</v>
      </c>
      <c r="AI87" s="18">
        <v>-3.8759689922480578E-2</v>
      </c>
      <c r="AJ87" s="18">
        <v>4.939209726443794E-3</v>
      </c>
    </row>
    <row r="88" spans="5:36" x14ac:dyDescent="0.5">
      <c r="E88" t="s">
        <v>131</v>
      </c>
      <c r="F88" s="18">
        <v>1.6682704376203006E-3</v>
      </c>
      <c r="G88" s="18">
        <v>-1.1434302908726157E-2</v>
      </c>
      <c r="H88" s="18">
        <v>-1.6666666666665941E-3</v>
      </c>
      <c r="I88" s="18">
        <v>1.8104366347177825E-2</v>
      </c>
      <c r="J88" s="18">
        <v>-4.5749142203582727E-3</v>
      </c>
      <c r="K88" s="18">
        <v>1.0333863275039823E-2</v>
      </c>
      <c r="L88" s="18">
        <v>-1.1304544426858909E-3</v>
      </c>
      <c r="M88" s="18">
        <v>-1.9159911569638921E-2</v>
      </c>
      <c r="N88" s="18">
        <v>7.1804691239827356E-3</v>
      </c>
      <c r="O88" s="18">
        <v>1.2145748987854255E-2</v>
      </c>
      <c r="P88" s="18">
        <v>7.8012135221035006E-3</v>
      </c>
      <c r="Q88" s="18">
        <v>-8.9773614363777288E-3</v>
      </c>
      <c r="R88" s="18">
        <v>8.5139318885449899E-3</v>
      </c>
      <c r="S88" s="18">
        <v>-5.3429287972958095E-3</v>
      </c>
      <c r="T88" s="18">
        <v>-3.2493907392363575E-3</v>
      </c>
      <c r="U88" s="18">
        <v>9.1552226383686541E-3</v>
      </c>
      <c r="V88" s="18">
        <v>-8.9913995308835704E-3</v>
      </c>
      <c r="W88" s="18">
        <v>-9.7087378640776656E-3</v>
      </c>
      <c r="X88" s="18">
        <v>-3.1446540880503138E-3</v>
      </c>
      <c r="Y88" s="18">
        <v>1.4358499305233918E-2</v>
      </c>
      <c r="Z88" s="18">
        <v>5.0991501416430829E-3</v>
      </c>
      <c r="AA88" s="18">
        <v>-5.5225148683093472E-3</v>
      </c>
      <c r="AB88" s="18">
        <v>5.3934010152283385E-3</v>
      </c>
      <c r="AC88" s="18">
        <v>-1.3537906137183198E-3</v>
      </c>
      <c r="AD88" s="18">
        <v>-1.7974835230677444E-3</v>
      </c>
      <c r="AE88" s="18">
        <v>7.2585147962032082E-3</v>
      </c>
      <c r="AF88" s="18">
        <v>2.1659174499387035E-2</v>
      </c>
      <c r="AG88" s="18">
        <v>0</v>
      </c>
      <c r="AH88" s="18">
        <v>6.768792304951976E-3</v>
      </c>
      <c r="AI88" s="18">
        <v>-1.1520737327188946E-2</v>
      </c>
      <c r="AJ88" s="18">
        <v>6.8052930056712313E-3</v>
      </c>
    </row>
    <row r="89" spans="5:36" x14ac:dyDescent="0.5">
      <c r="E89" t="s">
        <v>132</v>
      </c>
      <c r="F89" s="18">
        <v>-6.881248857910971E-3</v>
      </c>
      <c r="G89" s="18">
        <v>-5.4788961038961803E-3</v>
      </c>
      <c r="H89" s="18">
        <v>-1.5025041736226985E-2</v>
      </c>
      <c r="I89" s="18">
        <v>-1.1506276150627714E-2</v>
      </c>
      <c r="J89" s="18">
        <v>-7.6599004212944966E-3</v>
      </c>
      <c r="K89" s="18">
        <v>1.4948859166010964E-2</v>
      </c>
      <c r="L89" s="18">
        <v>1.1317338162064594E-3</v>
      </c>
      <c r="M89" s="18">
        <v>-1.5777610818933141E-2</v>
      </c>
      <c r="N89" s="18">
        <v>0</v>
      </c>
      <c r="O89" s="18">
        <v>9.9999999999988987E-4</v>
      </c>
      <c r="P89" s="18">
        <v>-1.2041284403669805E-2</v>
      </c>
      <c r="Q89" s="18">
        <v>1.1421819614021222E-2</v>
      </c>
      <c r="R89" s="18">
        <v>-1.9442312611921309E-2</v>
      </c>
      <c r="S89" s="18">
        <v>-1.7540013155009637E-3</v>
      </c>
      <c r="T89" s="18">
        <v>-1.4669926650366705E-2</v>
      </c>
      <c r="U89" s="18">
        <v>-1.938144329896907E-2</v>
      </c>
      <c r="V89" s="18">
        <v>-1.1834319526627168E-2</v>
      </c>
      <c r="W89" s="18">
        <v>-1.2569130216190105E-3</v>
      </c>
      <c r="X89" s="18">
        <v>-3.154574132492094E-3</v>
      </c>
      <c r="Y89" s="18">
        <v>-7.7625570776255204E-3</v>
      </c>
      <c r="Z89" s="18">
        <v>3.3821871476888976E-3</v>
      </c>
      <c r="AA89" s="18">
        <v>-1.1106364801366952E-2</v>
      </c>
      <c r="AB89" s="18">
        <v>-5.2066898075102563E-2</v>
      </c>
      <c r="AC89" s="18">
        <v>2.7112516945322351E-3</v>
      </c>
      <c r="AD89" s="18">
        <v>-2.2208883553421321E-2</v>
      </c>
      <c r="AE89" s="18">
        <v>-6.6518847006652448E-3</v>
      </c>
      <c r="AF89" s="18">
        <v>2.0000000000000018E-3</v>
      </c>
      <c r="AG89" s="18">
        <v>-7.8048780487804947E-3</v>
      </c>
      <c r="AH89" s="18">
        <v>-4.600141542816738E-3</v>
      </c>
      <c r="AI89" s="18">
        <v>-4.0792540792540244E-3</v>
      </c>
      <c r="AJ89" s="18">
        <v>-3.3796470146452151E-3</v>
      </c>
    </row>
    <row r="90" spans="5:36" x14ac:dyDescent="0.5">
      <c r="E90" t="s">
        <v>133</v>
      </c>
      <c r="F90" s="18">
        <v>4.7840098413898247E-4</v>
      </c>
      <c r="G90" s="18">
        <v>8.1615996735351359E-4</v>
      </c>
      <c r="H90" s="18">
        <v>-1.1016949152542477E-2</v>
      </c>
      <c r="I90" s="18">
        <v>-2.3809523809522615E-3</v>
      </c>
      <c r="J90" s="18">
        <v>-2.7016595908917473E-3</v>
      </c>
      <c r="K90" s="18">
        <v>-1.8087855297157507E-3</v>
      </c>
      <c r="L90" s="18">
        <v>1.8313361971512565E-2</v>
      </c>
      <c r="M90" s="18">
        <v>1.2977099236641143E-2</v>
      </c>
      <c r="N90" s="18">
        <v>-1.0456273764258617E-2</v>
      </c>
      <c r="O90" s="18">
        <v>6.9930069930070893E-3</v>
      </c>
      <c r="P90" s="18">
        <v>-6.0940220545560031E-3</v>
      </c>
      <c r="Q90" s="18">
        <v>6.6199376947040367E-3</v>
      </c>
      <c r="R90" s="18">
        <v>-1.8262457605009441E-3</v>
      </c>
      <c r="S90" s="18">
        <v>-7.6872391829574394E-4</v>
      </c>
      <c r="T90" s="18">
        <v>9.0984284532671378E-3</v>
      </c>
      <c r="U90" s="18">
        <v>-2.523128679562725E-3</v>
      </c>
      <c r="V90" s="18">
        <v>-5.18962075848306E-3</v>
      </c>
      <c r="W90" s="18">
        <v>3.5237855524792305E-3</v>
      </c>
      <c r="X90" s="18">
        <v>-5.5379746835443333E-3</v>
      </c>
      <c r="Y90" s="18">
        <v>-2.070869765301464E-3</v>
      </c>
      <c r="Z90" s="18">
        <v>-1.1235955056179137E-3</v>
      </c>
      <c r="AA90" s="18">
        <v>-7.3434125269977724E-3</v>
      </c>
      <c r="AB90" s="18">
        <v>9.9866844207723293E-3</v>
      </c>
      <c r="AC90" s="18">
        <v>-5.8584948174854601E-3</v>
      </c>
      <c r="AD90" s="18">
        <v>-1.0128913443830601E-2</v>
      </c>
      <c r="AE90" s="18">
        <v>8.6495535714286031E-3</v>
      </c>
      <c r="AF90" s="18">
        <v>5.5888223552893468E-3</v>
      </c>
      <c r="AG90" s="18">
        <v>-9.8328416912485395E-4</v>
      </c>
      <c r="AH90" s="18">
        <v>7.1098471382868844E-4</v>
      </c>
      <c r="AI90" s="18">
        <v>-2.3698069046225956E-2</v>
      </c>
      <c r="AJ90" s="18">
        <v>3.7678975131893999E-4</v>
      </c>
    </row>
    <row r="91" spans="5:36" x14ac:dyDescent="0.5">
      <c r="E91" t="s">
        <v>134</v>
      </c>
      <c r="F91" s="18">
        <v>3.8674149273809633E-3</v>
      </c>
      <c r="G91" s="18">
        <v>1.0805300713557564E-2</v>
      </c>
      <c r="H91" s="18">
        <v>-1.713796058269057E-2</v>
      </c>
      <c r="I91" s="18">
        <v>6.364359586316759E-3</v>
      </c>
      <c r="J91" s="18">
        <v>-3.8699690402466125E-4</v>
      </c>
      <c r="K91" s="18">
        <v>1.4496505306756502E-2</v>
      </c>
      <c r="L91" s="18">
        <v>-2.4422735346358859E-3</v>
      </c>
      <c r="M91" s="18">
        <v>4.7098718914845517E-2</v>
      </c>
      <c r="N91" s="18">
        <v>-9.6061479346776224E-4</v>
      </c>
      <c r="O91" s="18">
        <v>-1.5873015873015928E-2</v>
      </c>
      <c r="P91" s="18">
        <v>2.5693430656934302E-2</v>
      </c>
      <c r="Q91" s="18">
        <v>8.8974854932302172E-3</v>
      </c>
      <c r="R91" s="18">
        <v>-7.3183481442760101E-3</v>
      </c>
      <c r="S91" s="18">
        <v>6.2644246620509048E-3</v>
      </c>
      <c r="T91" s="18">
        <v>6.5573770491802463E-3</v>
      </c>
      <c r="U91" s="18">
        <v>-8.0101180438447717E-3</v>
      </c>
      <c r="V91" s="18">
        <v>7.6243980738361916E-3</v>
      </c>
      <c r="W91" s="18">
        <v>-5.5179332831702954E-3</v>
      </c>
      <c r="X91" s="18">
        <v>7.9554494828948386E-4</v>
      </c>
      <c r="Y91" s="18">
        <v>-9.4535393128890588E-3</v>
      </c>
      <c r="Z91" s="18">
        <v>-3.5995500562429728E-2</v>
      </c>
      <c r="AA91" s="18">
        <v>-3.4812880765884291E-3</v>
      </c>
      <c r="AB91" s="18">
        <v>1.9775873434411118E-3</v>
      </c>
      <c r="AC91" s="18">
        <v>-1.3599274705349051E-2</v>
      </c>
      <c r="AD91" s="18">
        <v>-1.3953488372092981E-2</v>
      </c>
      <c r="AE91" s="18">
        <v>5.8091286307053736E-3</v>
      </c>
      <c r="AF91" s="18">
        <v>9.9245732433506095E-3</v>
      </c>
      <c r="AG91" s="18">
        <v>-4.9212598425196763E-3</v>
      </c>
      <c r="AH91" s="18">
        <v>-3.5523978685603197E-4</v>
      </c>
      <c r="AI91" s="18">
        <v>1.1986814504045595E-2</v>
      </c>
      <c r="AJ91" s="18">
        <v>3.1261770244821241E-2</v>
      </c>
    </row>
    <row r="92" spans="5:36" x14ac:dyDescent="0.5">
      <c r="E92" t="s">
        <v>135</v>
      </c>
      <c r="F92" s="18">
        <v>1.1117857666296693E-2</v>
      </c>
      <c r="G92" s="18">
        <v>1.1698265429608723E-2</v>
      </c>
      <c r="H92" s="18">
        <v>1.7436791630338622E-3</v>
      </c>
      <c r="I92" s="18">
        <v>1.0276679841897174E-2</v>
      </c>
      <c r="J92" s="18">
        <v>1.9744483159117143E-2</v>
      </c>
      <c r="K92" s="18">
        <v>3.5723398826230657E-3</v>
      </c>
      <c r="L92" s="18">
        <v>1.0460716670376069E-2</v>
      </c>
      <c r="M92" s="18">
        <v>1.2954300107952399E-2</v>
      </c>
      <c r="N92" s="18">
        <v>7.2115384615385469E-3</v>
      </c>
      <c r="O92" s="18">
        <v>1.0080645161290258E-2</v>
      </c>
      <c r="P92" s="18">
        <v>1.0816965556504243E-2</v>
      </c>
      <c r="Q92" s="18">
        <v>-3.8343558282216694E-4</v>
      </c>
      <c r="R92" s="18">
        <v>5.2659294365464682E-4</v>
      </c>
      <c r="S92" s="18">
        <v>2.3154215814766399E-2</v>
      </c>
      <c r="T92" s="18">
        <v>2.8908794788273573E-2</v>
      </c>
      <c r="U92" s="18">
        <v>7.6498087547811622E-3</v>
      </c>
      <c r="V92" s="18">
        <v>1.2743926722421417E-2</v>
      </c>
      <c r="W92" s="18">
        <v>2.3959646910466592E-2</v>
      </c>
      <c r="X92" s="18">
        <v>1.1923688394276599E-2</v>
      </c>
      <c r="Y92" s="18">
        <v>9.3109869646181842E-3</v>
      </c>
      <c r="Z92" s="18">
        <v>2.8588098016335994E-2</v>
      </c>
      <c r="AA92" s="18">
        <v>1.0480349344978102E-2</v>
      </c>
      <c r="AB92" s="18">
        <v>2.6644736842105443E-2</v>
      </c>
      <c r="AC92" s="18">
        <v>2.4816176470588314E-2</v>
      </c>
      <c r="AD92" s="18">
        <v>3.1446540880504248E-3</v>
      </c>
      <c r="AE92" s="18">
        <v>8.8008800880088334E-3</v>
      </c>
      <c r="AF92" s="18">
        <v>8.6477987421385016E-3</v>
      </c>
      <c r="AG92" s="18">
        <v>7.9129574678535874E-3</v>
      </c>
      <c r="AH92" s="18">
        <v>5.6858564321251581E-3</v>
      </c>
      <c r="AI92" s="18">
        <v>1.7767249037607291E-2</v>
      </c>
      <c r="AJ92" s="18">
        <v>9.8612125639152559E-3</v>
      </c>
    </row>
    <row r="93" spans="5:36" x14ac:dyDescent="0.5">
      <c r="E93" t="s">
        <v>136</v>
      </c>
      <c r="F93" s="18">
        <v>-8.8006295038522975E-4</v>
      </c>
      <c r="G93" s="18">
        <v>-3.9872408293459838E-3</v>
      </c>
      <c r="H93" s="18">
        <v>1.3925152306353272E-2</v>
      </c>
      <c r="I93" s="18">
        <v>-5.7381324986960358E-3</v>
      </c>
      <c r="J93" s="18">
        <v>-1.1389521640089439E-3</v>
      </c>
      <c r="K93" s="18">
        <v>-8.1362827358251177E-3</v>
      </c>
      <c r="L93" s="18">
        <v>-1.1233480176211397E-2</v>
      </c>
      <c r="M93" s="18">
        <v>2.0959147424511437E-2</v>
      </c>
      <c r="N93" s="18">
        <v>-3.3412887828161431E-3</v>
      </c>
      <c r="O93" s="18">
        <v>3.9920159680639777E-3</v>
      </c>
      <c r="P93" s="18">
        <v>1.6615038017459893E-2</v>
      </c>
      <c r="Q93" s="18">
        <v>9.9731492136556632E-3</v>
      </c>
      <c r="R93" s="18">
        <v>-5.2631578947381907E-4</v>
      </c>
      <c r="S93" s="18">
        <v>-1.868061485909478E-2</v>
      </c>
      <c r="T93" s="18">
        <v>-2.3743569449941049E-3</v>
      </c>
      <c r="U93" s="18">
        <v>2.193167439898791E-2</v>
      </c>
      <c r="V93" s="18">
        <v>-3.1458906802989128E-3</v>
      </c>
      <c r="W93" s="18">
        <v>2.4630541871917266E-4</v>
      </c>
      <c r="X93" s="18">
        <v>7.0699135899450205E-3</v>
      </c>
      <c r="Y93" s="18">
        <v>2.998154981549872E-3</v>
      </c>
      <c r="Z93" s="18">
        <v>2.382302892796373E-2</v>
      </c>
      <c r="AA93" s="18">
        <v>-8.6430423509087362E-4</v>
      </c>
      <c r="AB93" s="18">
        <v>-1.8904197372637044E-2</v>
      </c>
      <c r="AC93" s="18">
        <v>7.1748878923767467E-3</v>
      </c>
      <c r="AD93" s="18">
        <v>8.1504702194357126E-3</v>
      </c>
      <c r="AE93" s="18">
        <v>-1.1177753544165836E-2</v>
      </c>
      <c r="AF93" s="18">
        <v>8.1839438815274335E-3</v>
      </c>
      <c r="AG93" s="18">
        <v>-9.8135426889112143E-4</v>
      </c>
      <c r="AH93" s="18">
        <v>1.7667844522968323E-3</v>
      </c>
      <c r="AI93" s="18">
        <v>2.0657550189118412E-2</v>
      </c>
      <c r="AJ93" s="18">
        <v>-1.8083182640145079E-3</v>
      </c>
    </row>
    <row r="94" spans="5:36" x14ac:dyDescent="0.5">
      <c r="E94" t="s">
        <v>137</v>
      </c>
      <c r="F94" s="18">
        <v>-5.1814008435320247E-3</v>
      </c>
      <c r="G94" s="18">
        <v>-8.4067253803042918E-3</v>
      </c>
      <c r="H94" s="18">
        <v>-6.8669527896996208E-3</v>
      </c>
      <c r="I94" s="18">
        <v>1.8100734522560558E-2</v>
      </c>
      <c r="J94" s="18">
        <v>-8.3618396047132615E-3</v>
      </c>
      <c r="K94" s="18">
        <v>-4.6142014867982528E-3</v>
      </c>
      <c r="L94" s="18">
        <v>-1.514813989752728E-2</v>
      </c>
      <c r="M94" s="18">
        <v>-4.8712595685455051E-3</v>
      </c>
      <c r="N94" s="18">
        <v>-9.578544061303873E-4</v>
      </c>
      <c r="O94" s="18">
        <v>-1.0934393638170947E-2</v>
      </c>
      <c r="P94" s="18">
        <v>-3.0470914127423976E-3</v>
      </c>
      <c r="Q94" s="18">
        <v>8.3554880364602457E-3</v>
      </c>
      <c r="R94" s="18">
        <v>-1.5797788309634964E-3</v>
      </c>
      <c r="S94" s="18">
        <v>0</v>
      </c>
      <c r="T94" s="18">
        <v>-7.5366917889726492E-3</v>
      </c>
      <c r="U94" s="18">
        <v>9.9050763516301821E-3</v>
      </c>
      <c r="V94" s="18">
        <v>-8.2840236686390067E-3</v>
      </c>
      <c r="W94" s="18">
        <v>-8.1260773208569059E-3</v>
      </c>
      <c r="X94" s="18">
        <v>-2.0280811232449292E-2</v>
      </c>
      <c r="Y94" s="18">
        <v>-1.1496895838124521E-3</v>
      </c>
      <c r="Z94" s="18">
        <v>-1.939058171745156E-2</v>
      </c>
      <c r="AA94" s="18">
        <v>-1.1245674740484435E-2</v>
      </c>
      <c r="AB94" s="18">
        <v>-5.2253429131285944E-3</v>
      </c>
      <c r="AC94" s="18">
        <v>-4.4523597506678225E-3</v>
      </c>
      <c r="AD94" s="18">
        <v>6.2189054726369264E-4</v>
      </c>
      <c r="AE94" s="18">
        <v>-8.2712985938792061E-3</v>
      </c>
      <c r="AF94" s="18">
        <v>-4.2520293776573403E-3</v>
      </c>
      <c r="AG94" s="18">
        <v>-9.8231827111984193E-3</v>
      </c>
      <c r="AH94" s="18">
        <v>-2.0811287477954132E-2</v>
      </c>
      <c r="AI94" s="18">
        <v>-1.0262257696693311E-2</v>
      </c>
      <c r="AJ94" s="18">
        <v>1.8115942028984477E-3</v>
      </c>
    </row>
    <row r="95" spans="5:36" x14ac:dyDescent="0.5">
      <c r="E95" t="s">
        <v>138</v>
      </c>
      <c r="F95" s="18">
        <v>-7.8125813810614453E-5</v>
      </c>
      <c r="G95" s="18">
        <v>-1.0496568429551822E-2</v>
      </c>
      <c r="H95" s="18">
        <v>1.8150388936905681E-2</v>
      </c>
      <c r="I95" s="18">
        <v>4.8956454522028903E-3</v>
      </c>
      <c r="J95" s="18">
        <v>3.8328861632810352E-3</v>
      </c>
      <c r="K95" s="18">
        <v>-7.7259850630950755E-4</v>
      </c>
      <c r="L95" s="18">
        <v>3.166704365528128E-3</v>
      </c>
      <c r="M95" s="18">
        <v>3.1468531468530347E-3</v>
      </c>
      <c r="N95" s="18">
        <v>3.835091083413289E-3</v>
      </c>
      <c r="O95" s="18">
        <v>1.306532663316573E-2</v>
      </c>
      <c r="P95" s="18">
        <v>-2.6674076132259028E-2</v>
      </c>
      <c r="Q95" s="18">
        <v>-2.6365348399246757E-2</v>
      </c>
      <c r="R95" s="18">
        <v>6.8565400843880742E-3</v>
      </c>
      <c r="S95" s="18">
        <v>8.9198303056672312E-3</v>
      </c>
      <c r="T95" s="18">
        <v>2.3980815347721673E-3</v>
      </c>
      <c r="U95" s="18">
        <v>-3.677973028197723E-3</v>
      </c>
      <c r="V95" s="18">
        <v>4.3754972155927163E-3</v>
      </c>
      <c r="W95" s="18">
        <v>7.4478649453821877E-3</v>
      </c>
      <c r="X95" s="18">
        <v>5.5732484076433941E-3</v>
      </c>
      <c r="Y95" s="18">
        <v>4.1436464088397962E-3</v>
      </c>
      <c r="Z95" s="18">
        <v>-2.2598870056497189E-3</v>
      </c>
      <c r="AA95" s="18">
        <v>-8.7489063867016714E-3</v>
      </c>
      <c r="AB95" s="18">
        <v>-1.969796454366457E-3</v>
      </c>
      <c r="AC95" s="18">
        <v>1.3864042933810383E-2</v>
      </c>
      <c r="AD95" s="18">
        <v>0</v>
      </c>
      <c r="AE95" s="18">
        <v>-2.2240756185710753E-3</v>
      </c>
      <c r="AF95" s="18">
        <v>-7.7639751552815994E-4</v>
      </c>
      <c r="AG95" s="18">
        <v>4.9603174603174427E-3</v>
      </c>
      <c r="AH95" s="18">
        <v>-3.2420749279539196E-3</v>
      </c>
      <c r="AI95" s="18">
        <v>-6.9124423963132786E-3</v>
      </c>
      <c r="AJ95" s="18">
        <v>-7.2332730560575875E-4</v>
      </c>
    </row>
    <row r="96" spans="5:36" x14ac:dyDescent="0.5">
      <c r="E96" t="s">
        <v>139</v>
      </c>
      <c r="F96" s="18">
        <v>5.7088388034356452E-3</v>
      </c>
      <c r="G96" s="18">
        <v>9.3839249286005177E-3</v>
      </c>
      <c r="H96" s="18">
        <v>-1.6977928692699651E-3</v>
      </c>
      <c r="I96" s="18">
        <v>5.1282051282064423E-4</v>
      </c>
      <c r="J96" s="18">
        <v>2.6727758686522218E-3</v>
      </c>
      <c r="K96" s="18">
        <v>-3.0927835051546282E-3</v>
      </c>
      <c r="L96" s="18">
        <v>6.5388951521982985E-3</v>
      </c>
      <c r="M96" s="18">
        <v>2.0913210177762265E-2</v>
      </c>
      <c r="N96" s="18">
        <v>3.8204393505252288E-3</v>
      </c>
      <c r="O96" s="18">
        <v>3.9682539682539542E-3</v>
      </c>
      <c r="P96" s="18">
        <v>1.5415358264344814E-2</v>
      </c>
      <c r="Q96" s="18">
        <v>6.5764023210830302E-3</v>
      </c>
      <c r="R96" s="18">
        <v>3.6668412781561965E-3</v>
      </c>
      <c r="S96" s="18">
        <v>6.7924528301885889E-3</v>
      </c>
      <c r="T96" s="18">
        <v>9.5693779904306719E-3</v>
      </c>
      <c r="U96" s="18">
        <v>-5.7424118129614232E-3</v>
      </c>
      <c r="V96" s="18">
        <v>5.5445544554455495E-3</v>
      </c>
      <c r="W96" s="18">
        <v>-7.6392311483488573E-3</v>
      </c>
      <c r="X96" s="18">
        <v>3.9588281868567776E-3</v>
      </c>
      <c r="Y96" s="18">
        <v>2.7510316368639653E-3</v>
      </c>
      <c r="Z96" s="18">
        <v>1.6987542468855921E-3</v>
      </c>
      <c r="AA96" s="18">
        <v>7.5022065313328223E-3</v>
      </c>
      <c r="AB96" s="18">
        <v>-9.8684210526315264E-3</v>
      </c>
      <c r="AC96" s="18">
        <v>4.4111160123512239E-3</v>
      </c>
      <c r="AD96" s="18">
        <v>-9.944064636420058E-3</v>
      </c>
      <c r="AE96" s="18">
        <v>5.2939537475620302E-3</v>
      </c>
      <c r="AF96" s="18">
        <v>1.0489510489510634E-2</v>
      </c>
      <c r="AG96" s="18">
        <v>6.9101678183614013E-3</v>
      </c>
      <c r="AH96" s="18">
        <v>1.4817491868449384E-2</v>
      </c>
      <c r="AI96" s="18">
        <v>1.1020881670533722E-2</v>
      </c>
      <c r="AJ96" s="18">
        <v>6.1527325370973607E-3</v>
      </c>
    </row>
    <row r="97" spans="5:36" x14ac:dyDescent="0.5">
      <c r="E97" t="s">
        <v>140</v>
      </c>
      <c r="F97" s="18">
        <v>5.0601049311420621E-3</v>
      </c>
      <c r="G97" s="18">
        <v>1.616814874696848E-2</v>
      </c>
      <c r="H97" s="18">
        <v>-8.5034013605445047E-4</v>
      </c>
      <c r="I97" s="18">
        <v>4.3567401332649247E-3</v>
      </c>
      <c r="J97" s="18">
        <v>9.9009900990096877E-3</v>
      </c>
      <c r="K97" s="18">
        <v>3.3609100310236784E-3</v>
      </c>
      <c r="L97" s="18">
        <v>5.1523297491038456E-3</v>
      </c>
      <c r="M97" s="18">
        <v>-4.7797883236599947E-3</v>
      </c>
      <c r="N97" s="18">
        <v>1.9029495718363432E-3</v>
      </c>
      <c r="O97" s="18">
        <v>5.9288537549406772E-3</v>
      </c>
      <c r="P97" s="18">
        <v>5.0604441945458767E-3</v>
      </c>
      <c r="Q97" s="18">
        <v>1.1529592621060791E-2</v>
      </c>
      <c r="R97" s="18">
        <v>-2.0876826722338038E-3</v>
      </c>
      <c r="S97" s="18">
        <v>-1.177982437352787E-3</v>
      </c>
      <c r="T97" s="18">
        <v>1.1058451816745585E-2</v>
      </c>
      <c r="U97" s="18">
        <v>1.2376237623762387E-2</v>
      </c>
      <c r="V97" s="18">
        <v>6.3016935801496476E-3</v>
      </c>
      <c r="W97" s="18">
        <v>-3.2282095852993464E-3</v>
      </c>
      <c r="X97" s="18">
        <v>3.154574132492094E-3</v>
      </c>
      <c r="Y97" s="18">
        <v>0</v>
      </c>
      <c r="Z97" s="18">
        <v>-1.5262860373092102E-2</v>
      </c>
      <c r="AA97" s="18">
        <v>-8.7604029785381954E-4</v>
      </c>
      <c r="AB97" s="18">
        <v>-6.6445182724250706E-4</v>
      </c>
      <c r="AC97" s="18">
        <v>7.0267896354854198E-3</v>
      </c>
      <c r="AD97" s="18">
        <v>4.0803515379785882E-3</v>
      </c>
      <c r="AE97" s="18">
        <v>2.7716186252768615E-4</v>
      </c>
      <c r="AF97" s="18">
        <v>7.6893502499042476E-4</v>
      </c>
      <c r="AG97" s="18">
        <v>-2.9411764705882248E-3</v>
      </c>
      <c r="AH97" s="18">
        <v>1.4245014245014342E-2</v>
      </c>
      <c r="AI97" s="18">
        <v>8.0321285140561027E-3</v>
      </c>
      <c r="AJ97" s="18">
        <v>4.6762589928057707E-3</v>
      </c>
    </row>
    <row r="98" spans="5:36" x14ac:dyDescent="0.5">
      <c r="E98" t="s">
        <v>141</v>
      </c>
      <c r="F98" s="18">
        <v>4.7408995341551297E-3</v>
      </c>
      <c r="G98" s="18">
        <v>1.4717581543357339E-2</v>
      </c>
      <c r="H98" s="18">
        <v>3.4042553191488967E-3</v>
      </c>
      <c r="I98" s="18">
        <v>-4.0826741515691545E-3</v>
      </c>
      <c r="J98" s="18">
        <v>6.7873303167420573E-3</v>
      </c>
      <c r="K98" s="18">
        <v>5.6686421025509137E-3</v>
      </c>
      <c r="L98" s="18">
        <v>1.2034767104969868E-2</v>
      </c>
      <c r="M98" s="18">
        <v>-1.3036020583190311E-2</v>
      </c>
      <c r="N98" s="18">
        <v>1.2820512820512997E-2</v>
      </c>
      <c r="O98" s="18">
        <v>-2.9469548133594925E-3</v>
      </c>
      <c r="P98" s="18">
        <v>1.4825174825174869E-2</v>
      </c>
      <c r="Q98" s="18">
        <v>4.5592705167172287E-3</v>
      </c>
      <c r="R98" s="18">
        <v>1.569037656903749E-3</v>
      </c>
      <c r="S98" s="18">
        <v>-1.3938029377076333E-3</v>
      </c>
      <c r="T98" s="18">
        <v>1.953125E-3</v>
      </c>
      <c r="U98" s="18">
        <v>2.5672371638141733E-2</v>
      </c>
      <c r="V98" s="18">
        <v>2.739726027397138E-3</v>
      </c>
      <c r="W98" s="18">
        <v>-3.0891878425510777E-2</v>
      </c>
      <c r="X98" s="18">
        <v>6.2893081761006275E-3</v>
      </c>
      <c r="Y98" s="18">
        <v>4.5724737082752931E-4</v>
      </c>
      <c r="Z98" s="18">
        <v>-1.7221584385763711E-3</v>
      </c>
      <c r="AA98" s="18">
        <v>1.8412976764577094E-2</v>
      </c>
      <c r="AB98" s="18">
        <v>0</v>
      </c>
      <c r="AC98" s="18">
        <v>8.7221979938933991E-4</v>
      </c>
      <c r="AD98" s="18">
        <v>-4.6889653016567445E-3</v>
      </c>
      <c r="AE98" s="18">
        <v>3.6021058464950073E-3</v>
      </c>
      <c r="AF98" s="18">
        <v>1.5751056473299885E-2</v>
      </c>
      <c r="AG98" s="18">
        <v>-2.9498525073746729E-3</v>
      </c>
      <c r="AH98" s="18">
        <v>2.8089887640447841E-3</v>
      </c>
      <c r="AI98" s="18">
        <v>-1.4513375071143919E-2</v>
      </c>
      <c r="AJ98" s="18">
        <v>7.1607590404583199E-3</v>
      </c>
    </row>
    <row r="99" spans="5:36" x14ac:dyDescent="0.5">
      <c r="E99" t="s">
        <v>142</v>
      </c>
      <c r="F99" s="18">
        <v>1.1847612013786701E-3</v>
      </c>
      <c r="G99" s="18">
        <v>4.7040376323008726E-3</v>
      </c>
      <c r="H99" s="18">
        <v>-5.9372349448684192E-3</v>
      </c>
      <c r="I99" s="18">
        <v>-1.2042018959774525E-2</v>
      </c>
      <c r="J99" s="18">
        <v>2.1722846441947663E-2</v>
      </c>
      <c r="K99" s="18">
        <v>1.281065846784557E-3</v>
      </c>
      <c r="L99" s="18">
        <v>1.1451222197753852E-2</v>
      </c>
      <c r="M99" s="18">
        <v>5.9089329162322901E-3</v>
      </c>
      <c r="N99" s="18">
        <v>4.6882325363339916E-4</v>
      </c>
      <c r="O99" s="18">
        <v>-4.9261083743842304E-3</v>
      </c>
      <c r="P99" s="18">
        <v>-3.5832414553473857E-3</v>
      </c>
      <c r="Q99" s="18">
        <v>-7.1860816944023798E-3</v>
      </c>
      <c r="R99" s="18">
        <v>0</v>
      </c>
      <c r="S99" s="18">
        <v>-1.2883830792356221E-3</v>
      </c>
      <c r="T99" s="18">
        <v>1.3255360623781742E-2</v>
      </c>
      <c r="U99" s="18">
        <v>1.4302741358760418E-2</v>
      </c>
      <c r="V99" s="18">
        <v>-6.6354410616705772E-3</v>
      </c>
      <c r="W99" s="18">
        <v>5.1413881748074708E-4</v>
      </c>
      <c r="X99" s="18">
        <v>1.2499999999999956E-2</v>
      </c>
      <c r="Y99" s="18">
        <v>-8.2266910420475403E-3</v>
      </c>
      <c r="Z99" s="18">
        <v>4.025301897642386E-3</v>
      </c>
      <c r="AA99" s="18">
        <v>1.506672406371079E-2</v>
      </c>
      <c r="AB99" s="18">
        <v>-1.0305851063829863E-2</v>
      </c>
      <c r="AC99" s="18">
        <v>2.1786492374726851E-3</v>
      </c>
      <c r="AD99" s="18">
        <v>-7.8517587939698208E-3</v>
      </c>
      <c r="AE99" s="18">
        <v>-4.6935394809497488E-2</v>
      </c>
      <c r="AF99" s="18">
        <v>3.7821482602118373E-4</v>
      </c>
      <c r="AG99" s="18">
        <v>2.9585798816567088E-3</v>
      </c>
      <c r="AH99" s="18">
        <v>8.753501400560193E-3</v>
      </c>
      <c r="AI99" s="18">
        <v>1.357204735778228E-2</v>
      </c>
      <c r="AJ99" s="18">
        <v>-3.199431212229098E-3</v>
      </c>
    </row>
    <row r="100" spans="5:36" x14ac:dyDescent="0.5">
      <c r="E100" t="s">
        <v>143</v>
      </c>
      <c r="F100" s="18">
        <v>-1.0143078885490597E-3</v>
      </c>
      <c r="G100" s="18">
        <v>1.6777214202106983E-2</v>
      </c>
      <c r="H100" s="18">
        <v>9.385665529010101E-3</v>
      </c>
      <c r="I100" s="18">
        <v>1.1929460580912821E-2</v>
      </c>
      <c r="J100" s="18">
        <v>1.3196480938416189E-2</v>
      </c>
      <c r="K100" s="18">
        <v>-2.5588536335718892E-4</v>
      </c>
      <c r="L100" s="18">
        <v>-1.3063357282821708E-2</v>
      </c>
      <c r="M100" s="18">
        <v>6.9108500345538282E-4</v>
      </c>
      <c r="N100" s="18">
        <v>-1.3120899718837897E-2</v>
      </c>
      <c r="O100" s="18">
        <v>9.9009900990099098E-4</v>
      </c>
      <c r="P100" s="18">
        <v>2.4066390041493912E-2</v>
      </c>
      <c r="Q100" s="18">
        <v>6.4761904761905242E-3</v>
      </c>
      <c r="R100" s="18">
        <v>-3.1331592689294308E-3</v>
      </c>
      <c r="S100" s="18">
        <v>-3.1391098688454133E-2</v>
      </c>
      <c r="T100" s="18">
        <v>5.0019238168526048E-3</v>
      </c>
      <c r="U100" s="18">
        <v>1.0967489228358884E-2</v>
      </c>
      <c r="V100" s="18">
        <v>-3.1434184675835919E-3</v>
      </c>
      <c r="W100" s="18">
        <v>-7.7081192189106806E-3</v>
      </c>
      <c r="X100" s="18">
        <v>1.6975308641975495E-2</v>
      </c>
      <c r="Y100" s="18">
        <v>1.5898617511520774E-2</v>
      </c>
      <c r="Z100" s="18">
        <v>1.8327605956471871E-2</v>
      </c>
      <c r="AA100" s="18">
        <v>-8.4817642069556776E-4</v>
      </c>
      <c r="AB100" s="18">
        <v>3.6949949613704902E-3</v>
      </c>
      <c r="AC100" s="18">
        <v>5.2173913043478404E-3</v>
      </c>
      <c r="AD100" s="18">
        <v>4.4317822095600867E-3</v>
      </c>
      <c r="AE100" s="18">
        <v>-6.3731170336036591E-3</v>
      </c>
      <c r="AF100" s="18">
        <v>1.5122873345934096E-3</v>
      </c>
      <c r="AG100" s="18">
        <v>-3.9331366764995268E-3</v>
      </c>
      <c r="AH100" s="18">
        <v>3.4710170079832459E-4</v>
      </c>
      <c r="AI100" s="18">
        <v>1.2250712250712281E-2</v>
      </c>
      <c r="AJ100" s="18">
        <v>-9.9857346647644896E-3</v>
      </c>
    </row>
    <row r="101" spans="5:36" x14ac:dyDescent="0.5">
      <c r="E101" t="s">
        <v>144</v>
      </c>
      <c r="F101" s="18">
        <v>-7.1791558338329953E-4</v>
      </c>
      <c r="G101" s="18">
        <v>-1.1511895625478941E-3</v>
      </c>
      <c r="H101" s="18">
        <v>-6.7624683009298581E-3</v>
      </c>
      <c r="I101" s="18">
        <v>-1.1276268580215354E-2</v>
      </c>
      <c r="J101" s="18">
        <v>-1.4109985528219848E-2</v>
      </c>
      <c r="K101" s="18">
        <v>1.7916560020476702E-3</v>
      </c>
      <c r="L101" s="18">
        <v>8.8241782484006492E-3</v>
      </c>
      <c r="M101" s="18">
        <v>5.5248618784531356E-3</v>
      </c>
      <c r="N101" s="18">
        <v>7.1225071225071712E-3</v>
      </c>
      <c r="O101" s="18">
        <v>-1.3847675568743778E-2</v>
      </c>
      <c r="P101" s="18">
        <v>5.1323608860074366E-3</v>
      </c>
      <c r="Q101" s="18">
        <v>-1.5897047691143085E-2</v>
      </c>
      <c r="R101" s="18">
        <v>-5.2383446830802649E-3</v>
      </c>
      <c r="S101" s="18">
        <v>3.1076581576026108E-3</v>
      </c>
      <c r="T101" s="18">
        <v>-2.6799387442573153E-3</v>
      </c>
      <c r="U101" s="18">
        <v>-1.201084850833023E-2</v>
      </c>
      <c r="V101" s="18">
        <v>1.0248324793062702E-2</v>
      </c>
      <c r="W101" s="18">
        <v>-1.5794924909373398E-2</v>
      </c>
      <c r="X101" s="18">
        <v>3.0349013657053892E-3</v>
      </c>
      <c r="Y101" s="18">
        <v>4.7629848038102107E-3</v>
      </c>
      <c r="Z101" s="18">
        <v>-2.8121484814398467E-3</v>
      </c>
      <c r="AA101" s="18">
        <v>-1.1884550084889534E-2</v>
      </c>
      <c r="AB101" s="18">
        <v>-9.3708165997322679E-3</v>
      </c>
      <c r="AC101" s="18">
        <v>-9.9480968858131069E-3</v>
      </c>
      <c r="AD101" s="18">
        <v>1.2606366214937825E-3</v>
      </c>
      <c r="AE101" s="18">
        <v>9.9125364431487117E-3</v>
      </c>
      <c r="AF101" s="18">
        <v>7.5500188750488029E-4</v>
      </c>
      <c r="AG101" s="18">
        <v>7.8973346495556651E-3</v>
      </c>
      <c r="AH101" s="18">
        <v>4.8577376821652418E-3</v>
      </c>
      <c r="AI101" s="18">
        <v>-2.5893611032929864E-2</v>
      </c>
      <c r="AJ101" s="18">
        <v>1.0806916426512991E-2</v>
      </c>
    </row>
    <row r="102" spans="5:36" x14ac:dyDescent="0.5">
      <c r="E102" t="s">
        <v>145</v>
      </c>
      <c r="F102" s="18">
        <v>-9.7501398375388071E-5</v>
      </c>
      <c r="G102" s="18">
        <v>-1.1525163273147232E-3</v>
      </c>
      <c r="H102" s="18">
        <v>1.8723404255319265E-2</v>
      </c>
      <c r="I102" s="18">
        <v>-8.0352514256090135E-3</v>
      </c>
      <c r="J102" s="18">
        <v>3.669724770642091E-3</v>
      </c>
      <c r="K102" s="18">
        <v>8.6867654573326014E-3</v>
      </c>
      <c r="L102" s="18">
        <v>-1.4651213645309302E-2</v>
      </c>
      <c r="M102" s="18">
        <v>8.2417582417582125E-3</v>
      </c>
      <c r="N102" s="18">
        <v>-5.657708628005631E-3</v>
      </c>
      <c r="O102" s="18">
        <v>-4.0120361083250122E-3</v>
      </c>
      <c r="P102" s="18">
        <v>5.6436441816716254E-3</v>
      </c>
      <c r="Q102" s="18">
        <v>4.2307692307692601E-3</v>
      </c>
      <c r="R102" s="18">
        <v>-2.632964718272679E-3</v>
      </c>
      <c r="S102" s="18">
        <v>-6.3067050232351596E-3</v>
      </c>
      <c r="T102" s="18">
        <v>1.1516314779269621E-3</v>
      </c>
      <c r="U102" s="18">
        <v>2.9803921568627434E-2</v>
      </c>
      <c r="V102" s="18">
        <v>2.7311744049940412E-3</v>
      </c>
      <c r="W102" s="18">
        <v>9.208103130755152E-3</v>
      </c>
      <c r="X102" s="18">
        <v>-9.0771558245081874E-3</v>
      </c>
      <c r="Y102" s="18">
        <v>-2.483069977426644E-3</v>
      </c>
      <c r="Z102" s="18">
        <v>7.3322053017483846E-3</v>
      </c>
      <c r="AA102" s="18">
        <v>3.4364261168384758E-3</v>
      </c>
      <c r="AB102" s="18">
        <v>4.0540540540541237E-3</v>
      </c>
      <c r="AC102" s="18">
        <v>1.3979903888160727E-2</v>
      </c>
      <c r="AD102" s="18">
        <v>2.6125275417060223E-2</v>
      </c>
      <c r="AE102" s="18">
        <v>-2.5981524249422128E-3</v>
      </c>
      <c r="AF102" s="18">
        <v>-9.4304036212750075E-3</v>
      </c>
      <c r="AG102" s="18">
        <v>0</v>
      </c>
      <c r="AH102" s="18">
        <v>-4.1436464088397962E-3</v>
      </c>
      <c r="AI102" s="18">
        <v>5.489742848887591E-3</v>
      </c>
      <c r="AJ102" s="18">
        <v>-8.5531004989309878E-3</v>
      </c>
    </row>
    <row r="103" spans="5:36" x14ac:dyDescent="0.5">
      <c r="E103" t="s">
        <v>146</v>
      </c>
      <c r="F103" s="18">
        <v>-1.4216063638696763E-3</v>
      </c>
      <c r="G103" s="18">
        <v>-1.153846153846172E-3</v>
      </c>
      <c r="H103" s="18">
        <v>1.754385964912264E-2</v>
      </c>
      <c r="I103" s="18">
        <v>-1.8291089626338852E-3</v>
      </c>
      <c r="J103" s="18">
        <v>-2.5594149908592101E-3</v>
      </c>
      <c r="K103" s="18">
        <v>-1.1651469098277634E-2</v>
      </c>
      <c r="L103" s="18">
        <v>-1.5534842432312512E-2</v>
      </c>
      <c r="M103" s="18">
        <v>8.8555858310628288E-3</v>
      </c>
      <c r="N103" s="18">
        <v>9.4831673779038894E-4</v>
      </c>
      <c r="O103" s="18">
        <v>-2.0140986908357972E-3</v>
      </c>
      <c r="P103" s="18">
        <v>1.6034206306787535E-3</v>
      </c>
      <c r="Q103" s="18">
        <v>-6.5109153581005552E-3</v>
      </c>
      <c r="R103" s="18">
        <v>-2.1119324181627652E-3</v>
      </c>
      <c r="S103" s="18">
        <v>-4.7878855361319639E-3</v>
      </c>
      <c r="T103" s="18">
        <v>-4.6012269938650041E-3</v>
      </c>
      <c r="U103" s="18">
        <v>2.0563594821020548E-2</v>
      </c>
      <c r="V103" s="18">
        <v>7.7821011673151474E-4</v>
      </c>
      <c r="W103" s="18">
        <v>-1.1209593326381606E-2</v>
      </c>
      <c r="X103" s="18">
        <v>-3.8167938931297218E-3</v>
      </c>
      <c r="Y103" s="18">
        <v>1.3577732518670338E-3</v>
      </c>
      <c r="Z103" s="18">
        <v>0</v>
      </c>
      <c r="AA103" s="18">
        <v>8.1335616438356073E-3</v>
      </c>
      <c r="AB103" s="18">
        <v>-1.0094212651413637E-3</v>
      </c>
      <c r="AC103" s="18">
        <v>1.5079707022835009E-2</v>
      </c>
      <c r="AD103" s="18">
        <v>2.6687116564417135E-2</v>
      </c>
      <c r="AE103" s="18">
        <v>-2.8943560057886897E-3</v>
      </c>
      <c r="AF103" s="18">
        <v>-2.6656511805028815E-3</v>
      </c>
      <c r="AG103" s="18">
        <v>-4.8971596474045587E-3</v>
      </c>
      <c r="AH103" s="18">
        <v>-3.1206657420249639E-3</v>
      </c>
      <c r="AI103" s="18">
        <v>1.1494252873562871E-3</v>
      </c>
      <c r="AJ103" s="18">
        <v>-4.6728971962617383E-3</v>
      </c>
    </row>
    <row r="104" spans="5:36" x14ac:dyDescent="0.5">
      <c r="E104" t="s">
        <v>147</v>
      </c>
      <c r="F104" s="18">
        <v>-8.7576385212747576E-3</v>
      </c>
      <c r="G104" s="18">
        <v>-1.2706969580284833E-2</v>
      </c>
      <c r="H104" s="18">
        <v>-6.5681444991789739E-3</v>
      </c>
      <c r="I104" s="18">
        <v>-4.1884816753927634E-3</v>
      </c>
      <c r="J104" s="18">
        <v>-1.1730205278592365E-2</v>
      </c>
      <c r="K104" s="18">
        <v>1.7939518195797088E-2</v>
      </c>
      <c r="L104" s="18">
        <v>4.5085662759247747E-4</v>
      </c>
      <c r="M104" s="18">
        <v>-3.3760972316003723E-3</v>
      </c>
      <c r="N104" s="18">
        <v>2.368545712932324E-3</v>
      </c>
      <c r="O104" s="18">
        <v>-6.5590312815337892E-3</v>
      </c>
      <c r="P104" s="18">
        <v>-7.73745997865527E-3</v>
      </c>
      <c r="Q104" s="18">
        <v>8.4811102544335437E-3</v>
      </c>
      <c r="R104" s="18">
        <v>-1.5079365079365137E-2</v>
      </c>
      <c r="S104" s="18">
        <v>-6.9366748713357573E-3</v>
      </c>
      <c r="T104" s="18">
        <v>-1.5408320493066285E-2</v>
      </c>
      <c r="U104" s="18">
        <v>-6.7164179104478583E-3</v>
      </c>
      <c r="V104" s="18">
        <v>-1.3219284603421366E-2</v>
      </c>
      <c r="W104" s="18">
        <v>-1.845504877405757E-3</v>
      </c>
      <c r="X104" s="18">
        <v>-4.5977011494252595E-3</v>
      </c>
      <c r="Y104" s="18">
        <v>7.9096045197739606E-3</v>
      </c>
      <c r="Z104" s="18">
        <v>-5.5991041433369748E-3</v>
      </c>
      <c r="AA104" s="18">
        <v>-2.0806794055201694E-2</v>
      </c>
      <c r="AB104" s="18">
        <v>-4.7153923880093318E-3</v>
      </c>
      <c r="AC104" s="18">
        <v>-5.5178268251272478E-3</v>
      </c>
      <c r="AD104" s="18">
        <v>-1.3743651030773685E-2</v>
      </c>
      <c r="AE104" s="18">
        <v>-8.4179970972423357E-3</v>
      </c>
      <c r="AF104" s="18">
        <v>-1.4509354715540157E-2</v>
      </c>
      <c r="AG104" s="18">
        <v>-7.8740157480314821E-3</v>
      </c>
      <c r="AH104" s="18">
        <v>-2.1913043478260841E-2</v>
      </c>
      <c r="AI104" s="18">
        <v>-2.0091848450056737E-3</v>
      </c>
      <c r="AJ104" s="18">
        <v>-8.6673889490790357E-3</v>
      </c>
    </row>
    <row r="105" spans="5:36" x14ac:dyDescent="0.5">
      <c r="E105" t="s">
        <v>148</v>
      </c>
      <c r="F105" s="18">
        <v>4.1323385302978188E-3</v>
      </c>
      <c r="G105" s="18">
        <v>1.287051482059276E-2</v>
      </c>
      <c r="H105" s="18">
        <v>-1.4049586776859524E-2</v>
      </c>
      <c r="I105" s="18">
        <v>0</v>
      </c>
      <c r="J105" s="18">
        <v>1.5949554896142359E-2</v>
      </c>
      <c r="K105" s="18">
        <v>1.7119838872104776E-2</v>
      </c>
      <c r="L105" s="18">
        <v>5.1825146462369798E-3</v>
      </c>
      <c r="M105" s="18">
        <v>7.791327913279078E-3</v>
      </c>
      <c r="N105" s="18">
        <v>-3.3081285444234165E-3</v>
      </c>
      <c r="O105" s="18">
        <v>2.5393600812595452E-3</v>
      </c>
      <c r="P105" s="18">
        <v>1.1562247916106383E-2</v>
      </c>
      <c r="Q105" s="18">
        <v>-1.52905198776776E-3</v>
      </c>
      <c r="R105" s="18">
        <v>4.8348106365834198E-3</v>
      </c>
      <c r="S105" s="18">
        <v>-9.2383956737269735E-3</v>
      </c>
      <c r="T105" s="18">
        <v>1.4866979655712154E-2</v>
      </c>
      <c r="U105" s="18">
        <v>4.1322314049587749E-3</v>
      </c>
      <c r="V105" s="18">
        <v>8.2742316784869541E-3</v>
      </c>
      <c r="W105" s="18">
        <v>-1.0036978341257385E-2</v>
      </c>
      <c r="X105" s="18">
        <v>3.8491147036181506E-3</v>
      </c>
      <c r="Y105" s="18">
        <v>1.6816143497757841E-2</v>
      </c>
      <c r="Z105" s="18">
        <v>1.4639639639639546E-2</v>
      </c>
      <c r="AA105" s="18">
        <v>6.0711188204682909E-3</v>
      </c>
      <c r="AB105" s="18">
        <v>-8.4602368866327771E-3</v>
      </c>
      <c r="AC105" s="18">
        <v>8.5360648740930856E-3</v>
      </c>
      <c r="AD105" s="18">
        <v>-3.3323235383218019E-3</v>
      </c>
      <c r="AE105" s="18">
        <v>1.2587822014051397E-2</v>
      </c>
      <c r="AF105" s="18">
        <v>-6.5865943432780183E-3</v>
      </c>
      <c r="AG105" s="18">
        <v>-9.9206349206348854E-4</v>
      </c>
      <c r="AH105" s="18">
        <v>6.4011379800852364E-3</v>
      </c>
      <c r="AI105" s="18">
        <v>1.2942191544434767E-2</v>
      </c>
      <c r="AJ105" s="18">
        <v>-1.8214936247723523E-3</v>
      </c>
    </row>
    <row r="106" spans="5:36" x14ac:dyDescent="0.5">
      <c r="E106" t="s">
        <v>149</v>
      </c>
      <c r="F106" s="18">
        <v>3.0722997325292045E-3</v>
      </c>
      <c r="G106" s="18">
        <v>-2.3103581055062827E-3</v>
      </c>
      <c r="H106" s="18">
        <v>-3.4367141659681466E-2</v>
      </c>
      <c r="I106" s="18">
        <v>6.3091482649841879E-3</v>
      </c>
      <c r="J106" s="18">
        <v>-1.4603870025555743E-3</v>
      </c>
      <c r="K106" s="18">
        <v>2.4752475247513672E-4</v>
      </c>
      <c r="L106" s="18">
        <v>1.0759919300605381E-2</v>
      </c>
      <c r="M106" s="18">
        <v>-5.378151260504227E-3</v>
      </c>
      <c r="N106" s="18">
        <v>-2.7975343764817473E-2</v>
      </c>
      <c r="O106" s="18">
        <v>8.6119554204659998E-3</v>
      </c>
      <c r="P106" s="18">
        <v>2.6581605528974706E-3</v>
      </c>
      <c r="Q106" s="18">
        <v>4.9387442572741413E-2</v>
      </c>
      <c r="R106" s="18">
        <v>1.0692328254480188E-3</v>
      </c>
      <c r="S106" s="18">
        <v>1.3645667500568059E-3</v>
      </c>
      <c r="T106" s="18">
        <v>-9.637625289128704E-3</v>
      </c>
      <c r="U106" s="18">
        <v>1.459034792368108E-2</v>
      </c>
      <c r="V106" s="18">
        <v>-1.5631105900743014E-3</v>
      </c>
      <c r="W106" s="18">
        <v>-5.8697972251867681E-3</v>
      </c>
      <c r="X106" s="18">
        <v>-6.1349693251534498E-3</v>
      </c>
      <c r="Y106" s="18">
        <v>1.5435501653804362E-3</v>
      </c>
      <c r="Z106" s="18">
        <v>-1.1098779134295356E-3</v>
      </c>
      <c r="AA106" s="18">
        <v>-6.0344827586207295E-3</v>
      </c>
      <c r="AB106" s="18">
        <v>-2.3890784982935065E-3</v>
      </c>
      <c r="AC106" s="18">
        <v>-2.1159542953872457E-3</v>
      </c>
      <c r="AD106" s="18">
        <v>5.1671732522795555E-3</v>
      </c>
      <c r="AE106" s="18">
        <v>-6.6493206128938054E-3</v>
      </c>
      <c r="AF106" s="18">
        <v>-3.1201248049921304E-3</v>
      </c>
      <c r="AG106" s="18">
        <v>1.9860973187686426E-3</v>
      </c>
      <c r="AH106" s="18">
        <v>1.1307420494699683E-2</v>
      </c>
      <c r="AI106" s="18">
        <v>-1.4196479273140272E-2</v>
      </c>
      <c r="AJ106" s="18">
        <v>-3.6496350364967345E-4</v>
      </c>
    </row>
    <row r="107" spans="5:36" x14ac:dyDescent="0.5">
      <c r="E107" t="s">
        <v>150</v>
      </c>
      <c r="F107" s="18">
        <v>-2.2135168664837446E-3</v>
      </c>
      <c r="G107" s="18">
        <v>-4.245465071401E-3</v>
      </c>
      <c r="H107" s="18">
        <v>-4.3402777777776791E-3</v>
      </c>
      <c r="I107" s="18">
        <v>-1.7502612330198564E-2</v>
      </c>
      <c r="J107" s="18">
        <v>-1.6087751371115067E-2</v>
      </c>
      <c r="K107" s="18">
        <v>-4.9492699826775288E-3</v>
      </c>
      <c r="L107" s="18">
        <v>-6.6533599467732962E-4</v>
      </c>
      <c r="M107" s="18">
        <v>-3.3795201081454618E-4</v>
      </c>
      <c r="N107" s="18">
        <v>7.8048780487804947E-3</v>
      </c>
      <c r="O107" s="18">
        <v>1.0045203415369741E-3</v>
      </c>
      <c r="P107" s="18">
        <v>1.5906680805939377E-3</v>
      </c>
      <c r="Q107" s="18">
        <v>-2.8091937249179244E-2</v>
      </c>
      <c r="R107" s="18">
        <v>3.7383177570093906E-3</v>
      </c>
      <c r="S107" s="18">
        <v>-3.6338859868272344E-3</v>
      </c>
      <c r="T107" s="18">
        <v>-1.5570260801868407E-2</v>
      </c>
      <c r="U107" s="18">
        <v>5.1622418879058163E-3</v>
      </c>
      <c r="V107" s="18">
        <v>-9.0019569471624372E-3</v>
      </c>
      <c r="W107" s="18">
        <v>-5.0993022007513877E-3</v>
      </c>
      <c r="X107" s="18">
        <v>-3.0864197530864335E-3</v>
      </c>
      <c r="Y107" s="18">
        <v>-3.3025099075296716E-3</v>
      </c>
      <c r="Z107" s="18">
        <v>-7.22222222222213E-3</v>
      </c>
      <c r="AA107" s="18">
        <v>-1.0407632263660038E-2</v>
      </c>
      <c r="AB107" s="18">
        <v>5.8159425248032193E-3</v>
      </c>
      <c r="AC107" s="18">
        <v>6.3613231552162031E-3</v>
      </c>
      <c r="AD107" s="18">
        <v>-3.931055337163647E-3</v>
      </c>
      <c r="AE107" s="18">
        <v>9.3131548311990997E-3</v>
      </c>
      <c r="AF107" s="18">
        <v>4.4992175273865564E-2</v>
      </c>
      <c r="AG107" s="18">
        <v>1.982160555004997E-3</v>
      </c>
      <c r="AH107" s="18">
        <v>-4.8916841369671671E-3</v>
      </c>
      <c r="AI107" s="18">
        <v>-1.6129032258064391E-2</v>
      </c>
      <c r="AJ107" s="18">
        <v>9.1274187659728945E-3</v>
      </c>
    </row>
    <row r="108" spans="5:36" x14ac:dyDescent="0.5">
      <c r="E108" t="s">
        <v>151</v>
      </c>
      <c r="F108" s="18">
        <v>8.7705269023130583E-5</v>
      </c>
      <c r="G108" s="18">
        <v>7.3643410852712865E-3</v>
      </c>
      <c r="H108" s="18">
        <v>-4.3591979075850995E-3</v>
      </c>
      <c r="I108" s="18">
        <v>5.0518479127890092E-3</v>
      </c>
      <c r="J108" s="18">
        <v>-3.7160906726130261E-4</v>
      </c>
      <c r="K108" s="18">
        <v>3.481720964934043E-3</v>
      </c>
      <c r="L108" s="18">
        <v>-7.9893475366178413E-3</v>
      </c>
      <c r="M108" s="18">
        <v>-2.7045300878971723E-3</v>
      </c>
      <c r="N108" s="18">
        <v>-2.9041626331074433E-3</v>
      </c>
      <c r="O108" s="18">
        <v>-9.533366783743058E-3</v>
      </c>
      <c r="P108" s="18">
        <v>-2.1175224986765606E-2</v>
      </c>
      <c r="Q108" s="18">
        <v>2.4399399399399391E-2</v>
      </c>
      <c r="R108" s="18">
        <v>-9.5770151636075385E-3</v>
      </c>
      <c r="S108" s="18">
        <v>2.9633006610441104E-3</v>
      </c>
      <c r="T108" s="18">
        <v>7.9082641360221917E-3</v>
      </c>
      <c r="U108" s="18">
        <v>-6.236243580337697E-3</v>
      </c>
      <c r="V108" s="18">
        <v>1.2243285939968596E-2</v>
      </c>
      <c r="W108" s="18">
        <v>6.4742379282438645E-3</v>
      </c>
      <c r="X108" s="18">
        <v>0</v>
      </c>
      <c r="Y108" s="18">
        <v>-4.4179368235042205E-4</v>
      </c>
      <c r="Z108" s="18">
        <v>-4.4767767207611886E-3</v>
      </c>
      <c r="AA108" s="18">
        <v>-7.4496056091147844E-3</v>
      </c>
      <c r="AB108" s="18">
        <v>-1.7006802721087899E-3</v>
      </c>
      <c r="AC108" s="18">
        <v>-7.1639275179098405E-3</v>
      </c>
      <c r="AD108" s="18">
        <v>-2.732240437158473E-2</v>
      </c>
      <c r="AE108" s="18">
        <v>-6.3437139561706157E-3</v>
      </c>
      <c r="AF108" s="18">
        <v>-5.2414825907900475E-3</v>
      </c>
      <c r="AG108" s="18">
        <v>0</v>
      </c>
      <c r="AH108" s="18">
        <v>-4.2134831460673983E-3</v>
      </c>
      <c r="AI108" s="18">
        <v>6.4402810304449165E-3</v>
      </c>
      <c r="AJ108" s="18">
        <v>0</v>
      </c>
    </row>
    <row r="109" spans="5:36" x14ac:dyDescent="0.5">
      <c r="E109" t="s">
        <v>152</v>
      </c>
      <c r="F109" s="18">
        <v>1.4031612397342741E-3</v>
      </c>
      <c r="G109" s="18">
        <v>-1.9238168526355404E-3</v>
      </c>
      <c r="H109" s="18">
        <v>-7.8809106830122211E-3</v>
      </c>
      <c r="I109" s="18">
        <v>9.52380952380949E-3</v>
      </c>
      <c r="J109" s="18">
        <v>-7.8066914498141626E-3</v>
      </c>
      <c r="K109" s="18">
        <v>6.4436183395291113E-3</v>
      </c>
      <c r="L109" s="18">
        <v>-6.0402684563759523E-3</v>
      </c>
      <c r="M109" s="18">
        <v>-8.8135593220339814E-3</v>
      </c>
      <c r="N109" s="18">
        <v>-1.650485436893212E-2</v>
      </c>
      <c r="O109" s="18">
        <v>4.5592705167172287E-3</v>
      </c>
      <c r="P109" s="18">
        <v>1.2168739859383493E-2</v>
      </c>
      <c r="Q109" s="18">
        <v>-8.0615610113594638E-3</v>
      </c>
      <c r="R109" s="18">
        <v>1.0206822455009368E-2</v>
      </c>
      <c r="S109" s="18">
        <v>8.181818181818068E-3</v>
      </c>
      <c r="T109" s="18">
        <v>-5.884660651235829E-3</v>
      </c>
      <c r="U109" s="18">
        <v>1.4027316352897889E-2</v>
      </c>
      <c r="V109" s="18">
        <v>5.8525165821303737E-3</v>
      </c>
      <c r="W109" s="18">
        <v>-6.700616456714048E-3</v>
      </c>
      <c r="X109" s="18">
        <v>-3.0959752321979561E-3</v>
      </c>
      <c r="Y109" s="18">
        <v>2.2099447513812542E-4</v>
      </c>
      <c r="Z109" s="18">
        <v>2.2484541877458852E-3</v>
      </c>
      <c r="AA109" s="18">
        <v>-1.3245033112583293E-3</v>
      </c>
      <c r="AB109" s="18">
        <v>1.2947189097104017E-2</v>
      </c>
      <c r="AC109" s="18">
        <v>6.3667232597623968E-3</v>
      </c>
      <c r="AD109" s="18">
        <v>4.0574282147316509E-3</v>
      </c>
      <c r="AE109" s="18">
        <v>4.0626813697040021E-3</v>
      </c>
      <c r="AF109" s="18">
        <v>-6.7745577719232619E-3</v>
      </c>
      <c r="AG109" s="18">
        <v>2.9673590504450953E-3</v>
      </c>
      <c r="AH109" s="18">
        <v>-6.6995768688292712E-3</v>
      </c>
      <c r="AI109" s="18">
        <v>2.2105875509016881E-2</v>
      </c>
      <c r="AJ109" s="18">
        <v>-2.8943560057885787E-3</v>
      </c>
    </row>
    <row r="110" spans="5:36" x14ac:dyDescent="0.5">
      <c r="E110" t="s">
        <v>153</v>
      </c>
      <c r="F110" s="18">
        <v>-7.181125077271866E-3</v>
      </c>
      <c r="G110" s="18">
        <v>-6.9390902081727379E-3</v>
      </c>
      <c r="H110" s="18">
        <v>-2.2947925860547169E-2</v>
      </c>
      <c r="I110" s="18">
        <v>3.9308176100629755E-3</v>
      </c>
      <c r="J110" s="18">
        <v>-9.7414762083175566E-3</v>
      </c>
      <c r="K110" s="18">
        <v>-2.4624476729869449E-2</v>
      </c>
      <c r="L110" s="18">
        <v>2.4758046365067621E-3</v>
      </c>
      <c r="M110" s="18">
        <v>-4.7879616963063532E-3</v>
      </c>
      <c r="N110" s="18">
        <v>-1.4807502467916178E-3</v>
      </c>
      <c r="O110" s="18">
        <v>-2.0171457387796465E-3</v>
      </c>
      <c r="P110" s="18">
        <v>-5.3433075073483494E-4</v>
      </c>
      <c r="Q110" s="18">
        <v>-1.4776505356481895E-3</v>
      </c>
      <c r="R110" s="18">
        <v>-1.4889657006115442E-2</v>
      </c>
      <c r="S110" s="18">
        <v>-7.6645626690711177E-3</v>
      </c>
      <c r="T110" s="18">
        <v>3.5516969218627459E-3</v>
      </c>
      <c r="U110" s="18">
        <v>-2.1842009464869694E-3</v>
      </c>
      <c r="V110" s="18">
        <v>-1.0861132660977546E-2</v>
      </c>
      <c r="W110" s="18">
        <v>1.3491635186184681E-3</v>
      </c>
      <c r="X110" s="18">
        <v>-1.4751552795031153E-2</v>
      </c>
      <c r="Y110" s="18">
        <v>1.0163499779054286E-2</v>
      </c>
      <c r="Z110" s="18">
        <v>-1.1217049915872135E-2</v>
      </c>
      <c r="AA110" s="18">
        <v>-1.3704686118479192E-2</v>
      </c>
      <c r="AB110" s="18">
        <v>-1.6818028927009232E-3</v>
      </c>
      <c r="AC110" s="18">
        <v>-2.108814846056517E-3</v>
      </c>
      <c r="AD110" s="18">
        <v>2.1759403170655833E-3</v>
      </c>
      <c r="AE110" s="18">
        <v>-4.3352601156069204E-3</v>
      </c>
      <c r="AF110" s="18">
        <v>-1.7809776430465996E-2</v>
      </c>
      <c r="AG110" s="18">
        <v>-7.8895463510848529E-3</v>
      </c>
      <c r="AH110" s="18">
        <v>-1.2424565140220167E-2</v>
      </c>
      <c r="AI110" s="18">
        <v>1.8497438816163836E-2</v>
      </c>
      <c r="AJ110" s="18">
        <v>-6.1683599419449786E-3</v>
      </c>
    </row>
    <row r="111" spans="5:36" x14ac:dyDescent="0.5">
      <c r="E111" t="s">
        <v>154</v>
      </c>
      <c r="F111" s="18">
        <v>-2.0054377717588778E-2</v>
      </c>
      <c r="G111" s="18">
        <v>-5.4153726708074612E-2</v>
      </c>
      <c r="H111" s="18">
        <v>-2.6196928635953132E-2</v>
      </c>
      <c r="I111" s="18">
        <v>-1.1224223440355008E-2</v>
      </c>
      <c r="J111" s="18">
        <v>-2.2701475595913734E-2</v>
      </c>
      <c r="K111" s="18">
        <v>-1.36329209795506E-2</v>
      </c>
      <c r="L111" s="18">
        <v>-2.3574315222272046E-2</v>
      </c>
      <c r="M111" s="18">
        <v>-1.3058419243986319E-2</v>
      </c>
      <c r="N111" s="18">
        <v>0</v>
      </c>
      <c r="O111" s="18">
        <v>3.0318342597270842E-3</v>
      </c>
      <c r="P111" s="18">
        <v>-2.4057738572574094E-2</v>
      </c>
      <c r="Q111" s="18">
        <v>-2.2937476877543439E-2</v>
      </c>
      <c r="R111" s="18">
        <v>1.3495276653172628E-3</v>
      </c>
      <c r="S111" s="18">
        <v>-1.1358473421172244E-2</v>
      </c>
      <c r="T111" s="18">
        <v>-4.2862760519072007E-2</v>
      </c>
      <c r="U111" s="18">
        <v>-1.6052535570959647E-2</v>
      </c>
      <c r="V111" s="18">
        <v>-3.2549019607843177E-2</v>
      </c>
      <c r="W111" s="18">
        <v>-1.6168148746968924E-3</v>
      </c>
      <c r="X111" s="18">
        <v>-1.4972419227738398E-2</v>
      </c>
      <c r="Y111" s="18">
        <v>-1.0936132983377034E-2</v>
      </c>
      <c r="Z111" s="18">
        <v>-1.9285309132161088E-2</v>
      </c>
      <c r="AA111" s="18">
        <v>-2.0170327207530203E-2</v>
      </c>
      <c r="AB111" s="18">
        <v>-1.3477088948787075E-2</v>
      </c>
      <c r="AC111" s="18">
        <v>-3.9729501267962819E-2</v>
      </c>
      <c r="AD111" s="18">
        <v>-6.2034739454094323E-3</v>
      </c>
      <c r="AE111" s="18">
        <v>5.8055152394764775E-4</v>
      </c>
      <c r="AF111" s="18">
        <v>-3.8580246913579863E-3</v>
      </c>
      <c r="AG111" s="18">
        <v>-2.9821073558647937E-3</v>
      </c>
      <c r="AH111" s="18">
        <v>-3.3429187634795077E-2</v>
      </c>
      <c r="AI111" s="18">
        <v>-5.1411008661637281E-2</v>
      </c>
      <c r="AJ111" s="18">
        <v>-1.7524644030668002E-2</v>
      </c>
    </row>
    <row r="112" spans="5:36" x14ac:dyDescent="0.5">
      <c r="E112" t="s">
        <v>155</v>
      </c>
      <c r="F112" s="18">
        <v>-2.3509353439830072E-3</v>
      </c>
      <c r="G112" s="18">
        <v>2.6677611327725614E-3</v>
      </c>
      <c r="H112" s="18">
        <v>1.6697588126159735E-2</v>
      </c>
      <c r="I112" s="18">
        <v>3.4318901795140633E-3</v>
      </c>
      <c r="J112" s="18">
        <v>-4.6457607433216808E-3</v>
      </c>
      <c r="K112" s="18">
        <v>2.5595085743537194E-3</v>
      </c>
      <c r="L112" s="18">
        <v>-1.0117268337549001E-2</v>
      </c>
      <c r="M112" s="18">
        <v>3.1337047353761083E-3</v>
      </c>
      <c r="N112" s="18">
        <v>9.8863074641619697E-4</v>
      </c>
      <c r="O112" s="18">
        <v>-1.007556675063026E-3</v>
      </c>
      <c r="P112" s="18">
        <v>2.1911804984937611E-3</v>
      </c>
      <c r="Q112" s="18">
        <v>5.3010223400227208E-3</v>
      </c>
      <c r="R112" s="18">
        <v>-2.9649595687331054E-3</v>
      </c>
      <c r="S112" s="18">
        <v>-3.6764705882353921E-3</v>
      </c>
      <c r="T112" s="18">
        <v>-4.9301561216105183E-3</v>
      </c>
      <c r="U112" s="18">
        <v>-3.7078235075993504E-4</v>
      </c>
      <c r="V112" s="18">
        <v>2.8374543980544953E-3</v>
      </c>
      <c r="W112" s="18">
        <v>2.4291497975710286E-3</v>
      </c>
      <c r="X112" s="18">
        <v>-1.6000000000000458E-3</v>
      </c>
      <c r="Y112" s="18">
        <v>-2.21141088014154E-3</v>
      </c>
      <c r="Z112" s="18">
        <v>1.3302486986697559E-2</v>
      </c>
      <c r="AA112" s="18">
        <v>-2.470265324794152E-2</v>
      </c>
      <c r="AB112" s="18">
        <v>9.5628415300545999E-3</v>
      </c>
      <c r="AC112" s="18">
        <v>2.2007042253520126E-3</v>
      </c>
      <c r="AD112" s="18">
        <v>8.4269662921350186E-3</v>
      </c>
      <c r="AE112" s="18">
        <v>-1.4505366985784196E-3</v>
      </c>
      <c r="AF112" s="18">
        <v>-4.6475600309836551E-3</v>
      </c>
      <c r="AG112" s="18">
        <v>-6.1814556331007964E-3</v>
      </c>
      <c r="AH112" s="18">
        <v>-6.6939382670136993E-3</v>
      </c>
      <c r="AI112" s="18">
        <v>7.0692194403534359E-3</v>
      </c>
      <c r="AJ112" s="18">
        <v>-9.6618357487923134E-3</v>
      </c>
    </row>
    <row r="113" spans="5:36" x14ac:dyDescent="0.5">
      <c r="E113" t="s">
        <v>156</v>
      </c>
      <c r="F113" s="18">
        <v>8.4228068592535621E-3</v>
      </c>
      <c r="G113" s="18">
        <v>6.7539909946785492E-3</v>
      </c>
      <c r="H113" s="18">
        <v>4.5620437956204185E-3</v>
      </c>
      <c r="I113" s="18">
        <v>5.7879505393316766E-3</v>
      </c>
      <c r="J113" s="18">
        <v>-3.88953714507978E-3</v>
      </c>
      <c r="K113" s="18">
        <v>8.1695174878733123E-3</v>
      </c>
      <c r="L113" s="18">
        <v>1.4866434378629556E-2</v>
      </c>
      <c r="M113" s="18">
        <v>2.4297119055882721E-3</v>
      </c>
      <c r="N113" s="18">
        <v>1.2345679012345734E-2</v>
      </c>
      <c r="O113" s="18">
        <v>7.5642965204236745E-3</v>
      </c>
      <c r="P113" s="18">
        <v>1.5304728067778051E-2</v>
      </c>
      <c r="Q113" s="18">
        <v>2.6365348399246535E-3</v>
      </c>
      <c r="R113" s="18">
        <v>1.3517166801837455E-3</v>
      </c>
      <c r="S113" s="18">
        <v>1.1070110701107083E-2</v>
      </c>
      <c r="T113" s="18">
        <v>5.7803468208093012E-3</v>
      </c>
      <c r="U113" s="18">
        <v>9.6439169139463932E-3</v>
      </c>
      <c r="V113" s="18">
        <v>1.4551333872271588E-2</v>
      </c>
      <c r="W113" s="18">
        <v>-2.154011847065096E-3</v>
      </c>
      <c r="X113" s="18">
        <v>-2.4038461538461453E-3</v>
      </c>
      <c r="Y113" s="18">
        <v>4.4326241134753364E-3</v>
      </c>
      <c r="Z113" s="18">
        <v>5.1369863013699391E-3</v>
      </c>
      <c r="AA113" s="18">
        <v>1.0787992495309595E-2</v>
      </c>
      <c r="AB113" s="18">
        <v>0</v>
      </c>
      <c r="AC113" s="18">
        <v>3.5133948177425989E-3</v>
      </c>
      <c r="AD113" s="18">
        <v>2.7855153203342198E-3</v>
      </c>
      <c r="AE113" s="18">
        <v>1.1911679256246366E-2</v>
      </c>
      <c r="AF113" s="18">
        <v>1.4396887159533023E-2</v>
      </c>
      <c r="AG113" s="18">
        <v>5.2166934189405989E-3</v>
      </c>
      <c r="AH113" s="18">
        <v>1.3478098090602852E-2</v>
      </c>
      <c r="AI113" s="18">
        <v>6.7271131909916182E-3</v>
      </c>
      <c r="AJ113" s="18">
        <v>1.1257035647279645E-2</v>
      </c>
    </row>
    <row r="114" spans="5:36" x14ac:dyDescent="0.5">
      <c r="E114" t="s">
        <v>157</v>
      </c>
      <c r="F114" s="18">
        <v>8.9261278709922287E-3</v>
      </c>
      <c r="G114" s="18">
        <v>7.1152673307584013E-3</v>
      </c>
      <c r="H114" s="18">
        <v>9.0826521344231637E-3</v>
      </c>
      <c r="I114" s="18">
        <v>9.1551137849856801E-3</v>
      </c>
      <c r="J114" s="18">
        <v>9.3713393205778761E-3</v>
      </c>
      <c r="K114" s="18">
        <v>8.3565459610028814E-3</v>
      </c>
      <c r="L114" s="18">
        <v>2.2888532845066756E-4</v>
      </c>
      <c r="M114" s="18">
        <v>1.5235457063711877E-2</v>
      </c>
      <c r="N114" s="18">
        <v>1.2195121951219523E-2</v>
      </c>
      <c r="O114" s="18">
        <v>1.501501501501501E-2</v>
      </c>
      <c r="P114" s="18">
        <v>1.0497981157469694E-2</v>
      </c>
      <c r="Q114" s="18">
        <v>1.0518407212622094E-2</v>
      </c>
      <c r="R114" s="18">
        <v>4.5896328293737465E-3</v>
      </c>
      <c r="S114" s="18">
        <v>1.3001824817518104E-2</v>
      </c>
      <c r="T114" s="18">
        <v>1.2315270935960632E-2</v>
      </c>
      <c r="U114" s="18">
        <v>9.1844232182218821E-3</v>
      </c>
      <c r="V114" s="18">
        <v>1.0358565737051739E-2</v>
      </c>
      <c r="W114" s="18">
        <v>2.4284943335131093E-3</v>
      </c>
      <c r="X114" s="18">
        <v>7.2289156626506035E-3</v>
      </c>
      <c r="Y114" s="18">
        <v>2.8684907325684517E-3</v>
      </c>
      <c r="Z114" s="18">
        <v>1.0789324247586718E-2</v>
      </c>
      <c r="AA114" s="18">
        <v>5.1044083526681217E-3</v>
      </c>
      <c r="AB114" s="18">
        <v>3.3829499323410062E-3</v>
      </c>
      <c r="AC114" s="18">
        <v>5.2516411378555894E-3</v>
      </c>
      <c r="AD114" s="18">
        <v>1.0802469135802406E-2</v>
      </c>
      <c r="AE114" s="18">
        <v>1.148435256962399E-3</v>
      </c>
      <c r="AF114" s="18">
        <v>9.9731492136556632E-3</v>
      </c>
      <c r="AG114" s="18">
        <v>3.9920159680639777E-3</v>
      </c>
      <c r="AH114" s="18">
        <v>2.1425932766900635E-2</v>
      </c>
      <c r="AI114" s="18">
        <v>3.1958163858223365E-3</v>
      </c>
      <c r="AJ114" s="18">
        <v>1.1131725417439231E-3</v>
      </c>
    </row>
    <row r="115" spans="5:36" x14ac:dyDescent="0.5">
      <c r="E115" t="s">
        <v>158</v>
      </c>
      <c r="F115" s="18">
        <v>6.2597809076692101E-5</v>
      </c>
      <c r="G115" s="18">
        <v>-9.4872830036334399E-3</v>
      </c>
      <c r="H115" s="18">
        <v>6.3006300630064072E-3</v>
      </c>
      <c r="I115" s="18">
        <v>-3.3696215655778516E-3</v>
      </c>
      <c r="J115" s="18">
        <v>-4.6421663442939298E-3</v>
      </c>
      <c r="K115" s="18">
        <v>-4.0180813661476744E-3</v>
      </c>
      <c r="L115" s="18">
        <v>-4.5766590389018091E-4</v>
      </c>
      <c r="M115" s="18">
        <v>3.4106412005452391E-4</v>
      </c>
      <c r="N115" s="18">
        <v>1.4457831325300763E-3</v>
      </c>
      <c r="O115" s="18">
        <v>-6.9033530571992463E-3</v>
      </c>
      <c r="P115" s="18">
        <v>-5.3276505061261581E-4</v>
      </c>
      <c r="Q115" s="18">
        <v>-4.0892193308551539E-3</v>
      </c>
      <c r="R115" s="18">
        <v>6.1811341037354417E-3</v>
      </c>
      <c r="S115" s="18">
        <v>-1.3510470614724879E-3</v>
      </c>
      <c r="T115" s="18">
        <v>-2.4330900243308973E-3</v>
      </c>
      <c r="U115" s="18">
        <v>4.0043684018931103E-3</v>
      </c>
      <c r="V115" s="18">
        <v>7.4921135646688342E-3</v>
      </c>
      <c r="W115" s="18">
        <v>5.3835800807555678E-4</v>
      </c>
      <c r="X115" s="18">
        <v>-1.5948963317384823E-3</v>
      </c>
      <c r="Y115" s="18">
        <v>-2.200220022002819E-4</v>
      </c>
      <c r="Z115" s="18">
        <v>4.4943820224718767E-3</v>
      </c>
      <c r="AA115" s="18">
        <v>-3.6934441366573978E-3</v>
      </c>
      <c r="AB115" s="18">
        <v>-1.0114632501686538E-3</v>
      </c>
      <c r="AC115" s="18">
        <v>-5.2242054854156894E-3</v>
      </c>
      <c r="AD115" s="18">
        <v>7.6335877862594437E-3</v>
      </c>
      <c r="AE115" s="18">
        <v>3.154574132492094E-3</v>
      </c>
      <c r="AF115" s="18">
        <v>-3.418154196733858E-3</v>
      </c>
      <c r="AG115" s="18">
        <v>2.9821073558649047E-3</v>
      </c>
      <c r="AH115" s="18">
        <v>2.8933092224232571E-3</v>
      </c>
      <c r="AI115" s="18">
        <v>-7.2400810889081679E-3</v>
      </c>
      <c r="AJ115" s="18">
        <v>-1.482579688658392E-3</v>
      </c>
    </row>
    <row r="116" spans="5:36" x14ac:dyDescent="0.5">
      <c r="E116" t="s">
        <v>159</v>
      </c>
      <c r="F116" s="18">
        <v>2.3211901185111738E-3</v>
      </c>
      <c r="G116" s="18">
        <v>1.8341145302627204E-3</v>
      </c>
      <c r="H116" s="18">
        <v>-3.5778175313058158E-3</v>
      </c>
      <c r="I116" s="18">
        <v>-6.7620286085826597E-3</v>
      </c>
      <c r="J116" s="18">
        <v>-6.6070734551108012E-3</v>
      </c>
      <c r="K116" s="18">
        <v>-5.2950075642965722E-3</v>
      </c>
      <c r="L116" s="18">
        <v>2.9761904761904656E-3</v>
      </c>
      <c r="M116" s="18">
        <v>-4.0913740197748849E-3</v>
      </c>
      <c r="N116" s="18">
        <v>4.8123195380167516E-4</v>
      </c>
      <c r="O116" s="18">
        <v>8.9374379344588917E-3</v>
      </c>
      <c r="P116" s="18">
        <v>-1.8656716417910779E-3</v>
      </c>
      <c r="Q116" s="18">
        <v>-3.3594624860021627E-3</v>
      </c>
      <c r="R116" s="18">
        <v>-2.4038461538460343E-3</v>
      </c>
      <c r="S116" s="18">
        <v>3.6076662908679502E-3</v>
      </c>
      <c r="T116" s="18">
        <v>1.2601626016260248E-2</v>
      </c>
      <c r="U116" s="18">
        <v>-2.6468455402465563E-2</v>
      </c>
      <c r="V116" s="18">
        <v>4.3052837573387404E-3</v>
      </c>
      <c r="W116" s="18">
        <v>9.954264191552209E-3</v>
      </c>
      <c r="X116" s="18">
        <v>-4.7923322683707248E-3</v>
      </c>
      <c r="Y116" s="18">
        <v>5.5017605633802535E-3</v>
      </c>
      <c r="Z116" s="18">
        <v>1.5100671140939603E-2</v>
      </c>
      <c r="AA116" s="18">
        <v>-1.3438368860055672E-2</v>
      </c>
      <c r="AB116" s="18">
        <v>3.3749578130271018E-4</v>
      </c>
      <c r="AC116" s="18">
        <v>-1.1816192560174965E-2</v>
      </c>
      <c r="AD116" s="18">
        <v>-4.5151515151515054E-2</v>
      </c>
      <c r="AE116" s="18">
        <v>1.8582046883933723E-2</v>
      </c>
      <c r="AF116" s="18">
        <v>1.1432926829268331E-2</v>
      </c>
      <c r="AG116" s="18">
        <v>0</v>
      </c>
      <c r="AH116" s="18">
        <v>2.6325279480706731E-2</v>
      </c>
      <c r="AI116" s="18">
        <v>4.6674445740955139E-3</v>
      </c>
      <c r="AJ116" s="18">
        <v>1.1507052709725407E-2</v>
      </c>
    </row>
    <row r="117" spans="5:36" x14ac:dyDescent="0.5">
      <c r="E117" t="s">
        <v>160</v>
      </c>
      <c r="F117" s="18">
        <v>7.9310147431528311E-3</v>
      </c>
      <c r="G117" s="18">
        <v>9.1537835638730858E-3</v>
      </c>
      <c r="H117" s="18">
        <v>8.0789946140036317E-3</v>
      </c>
      <c r="I117" s="18">
        <v>1.3092432573973412E-3</v>
      </c>
      <c r="J117" s="18">
        <v>8.215962441314506E-3</v>
      </c>
      <c r="K117" s="18">
        <v>-1.4448669201520881E-2</v>
      </c>
      <c r="L117" s="18">
        <v>9.815110705318375E-3</v>
      </c>
      <c r="M117" s="18">
        <v>1.198219787743926E-2</v>
      </c>
      <c r="N117" s="18">
        <v>7.2150072150072297E-3</v>
      </c>
      <c r="O117" s="18">
        <v>-2.9527559055118058E-3</v>
      </c>
      <c r="P117" s="18">
        <v>3.8451268357810431E-2</v>
      </c>
      <c r="Q117" s="18">
        <v>1.4606741573033544E-2</v>
      </c>
      <c r="R117" s="18">
        <v>-9.1030789825971015E-3</v>
      </c>
      <c r="S117" s="18">
        <v>-6.7400584138399555E-4</v>
      </c>
      <c r="T117" s="18">
        <v>1.2043356081894885E-2</v>
      </c>
      <c r="U117" s="18">
        <v>3.5754189944134263E-2</v>
      </c>
      <c r="V117" s="18">
        <v>3.5074045206546778E-3</v>
      </c>
      <c r="W117" s="18">
        <v>-1.3319126265316505E-3</v>
      </c>
      <c r="X117" s="18">
        <v>1.3643659711075395E-2</v>
      </c>
      <c r="Y117" s="18">
        <v>8.9735171810025882E-3</v>
      </c>
      <c r="Z117" s="18">
        <v>0</v>
      </c>
      <c r="AA117" s="18">
        <v>2.2545796148426334E-2</v>
      </c>
      <c r="AB117" s="18">
        <v>-7.0850202429149078E-3</v>
      </c>
      <c r="AC117" s="18">
        <v>1.8157661647475676E-2</v>
      </c>
      <c r="AD117" s="18">
        <v>1.7454776261504268E-2</v>
      </c>
      <c r="AE117" s="18">
        <v>2.8066236317703108E-4</v>
      </c>
      <c r="AF117" s="18">
        <v>-7.5357950263743589E-4</v>
      </c>
      <c r="AG117" s="18">
        <v>-9.910802775024985E-4</v>
      </c>
      <c r="AH117" s="18">
        <v>2.6352775825720265E-2</v>
      </c>
      <c r="AI117" s="18">
        <v>4.8780487804878092E-2</v>
      </c>
      <c r="AJ117" s="18">
        <v>5.5045871559633586E-3</v>
      </c>
    </row>
    <row r="118" spans="5:36" x14ac:dyDescent="0.5">
      <c r="E118" t="s">
        <v>161</v>
      </c>
      <c r="F118" s="18">
        <v>1.0052612285149198E-2</v>
      </c>
      <c r="G118" s="18">
        <v>-2.6204394275348708E-3</v>
      </c>
      <c r="H118" s="18">
        <v>-2.6714158504007601E-3</v>
      </c>
      <c r="I118" s="18">
        <v>9.6757322175731186E-3</v>
      </c>
      <c r="J118" s="18">
        <v>-3.4924330616995514E-3</v>
      </c>
      <c r="K118" s="18">
        <v>3.8580246913579863E-3</v>
      </c>
      <c r="L118" s="18">
        <v>-4.5207956600362698E-3</v>
      </c>
      <c r="M118" s="18">
        <v>1.150202976995951E-2</v>
      </c>
      <c r="N118" s="18">
        <v>-4.2979942693409656E-3</v>
      </c>
      <c r="O118" s="18">
        <v>8.884501480750151E-3</v>
      </c>
      <c r="P118" s="18">
        <v>2.6999228593468594E-2</v>
      </c>
      <c r="Q118" s="18">
        <v>2.2886674049464872E-2</v>
      </c>
      <c r="R118" s="18">
        <v>1.2429073223453102E-2</v>
      </c>
      <c r="S118" s="18">
        <v>1.6074640287769837E-2</v>
      </c>
      <c r="T118" s="18">
        <v>6.3466878222926404E-3</v>
      </c>
      <c r="U118" s="18">
        <v>1.22258180510606E-2</v>
      </c>
      <c r="V118" s="18">
        <v>2.679611650485425E-2</v>
      </c>
      <c r="W118" s="18">
        <v>3.7343291544411628E-3</v>
      </c>
      <c r="X118" s="18">
        <v>-1.1876484560570111E-2</v>
      </c>
      <c r="Y118" s="18">
        <v>1.7353579175705125E-3</v>
      </c>
      <c r="Z118" s="18">
        <v>3.3057851239670644E-3</v>
      </c>
      <c r="AA118" s="18">
        <v>-3.6747818098299412E-3</v>
      </c>
      <c r="AB118" s="18">
        <v>1.2572205232755707E-2</v>
      </c>
      <c r="AC118" s="18">
        <v>1.4354066985645897E-2</v>
      </c>
      <c r="AD118" s="18">
        <v>1.3412351840299319E-2</v>
      </c>
      <c r="AE118" s="18">
        <v>5.3310886644220012E-3</v>
      </c>
      <c r="AF118" s="18">
        <v>1.6968325791855143E-2</v>
      </c>
      <c r="AG118" s="18">
        <v>8.9285714285713969E-3</v>
      </c>
      <c r="AH118" s="18">
        <v>7.8740157480314821E-3</v>
      </c>
      <c r="AI118" s="18">
        <v>8.5825027685493271E-3</v>
      </c>
      <c r="AJ118" s="18">
        <v>6.9343065693430184E-3</v>
      </c>
    </row>
    <row r="119" spans="5:36" x14ac:dyDescent="0.5">
      <c r="E119" t="s">
        <v>162</v>
      </c>
      <c r="F119" s="18">
        <v>2.4485247510581676E-3</v>
      </c>
      <c r="G119" s="18">
        <v>8.0840743734844622E-3</v>
      </c>
      <c r="H119" s="18">
        <v>-1.0714285714285676E-2</v>
      </c>
      <c r="I119" s="18">
        <v>-1.1396011396011319E-2</v>
      </c>
      <c r="J119" s="18">
        <v>-1.5186915887850483E-2</v>
      </c>
      <c r="K119" s="18">
        <v>-5.3804765564949841E-3</v>
      </c>
      <c r="L119" s="18">
        <v>1.0899182561308063E-2</v>
      </c>
      <c r="M119" s="18">
        <v>-1.3377926421404007E-3</v>
      </c>
      <c r="N119" s="18">
        <v>-5.2757793764988126E-3</v>
      </c>
      <c r="O119" s="18">
        <v>-1.0763209393346407E-2</v>
      </c>
      <c r="P119" s="18">
        <v>-1.427140711066599E-2</v>
      </c>
      <c r="Q119" s="18">
        <v>6.1349693251533388E-3</v>
      </c>
      <c r="R119" s="18">
        <v>5.6044835868696019E-3</v>
      </c>
      <c r="S119" s="18">
        <v>6.3060073016925067E-3</v>
      </c>
      <c r="T119" s="18">
        <v>2.404414662987775E-2</v>
      </c>
      <c r="U119" s="18">
        <v>1.4209591474243499E-3</v>
      </c>
      <c r="V119" s="18">
        <v>9.4553706505295931E-3</v>
      </c>
      <c r="W119" s="18">
        <v>1.4350252458145141E-2</v>
      </c>
      <c r="X119" s="18">
        <v>3.2051282051281937E-3</v>
      </c>
      <c r="Y119" s="18">
        <v>2.1654395842340968E-4</v>
      </c>
      <c r="Z119" s="18">
        <v>-7.1389346512906737E-3</v>
      </c>
      <c r="AA119" s="18">
        <v>5.5325034578146415E-3</v>
      </c>
      <c r="AB119" s="18">
        <v>-1.6778523489933139E-3</v>
      </c>
      <c r="AC119" s="18">
        <v>-8.1475128644938888E-3</v>
      </c>
      <c r="AD119" s="18">
        <v>-6.1557402277623297E-4</v>
      </c>
      <c r="AE119" s="18">
        <v>-1.6745743790120837E-3</v>
      </c>
      <c r="AF119" s="18">
        <v>-3.7078235075993504E-4</v>
      </c>
      <c r="AG119" s="18">
        <v>-9.8328416912485395E-4</v>
      </c>
      <c r="AH119" s="18">
        <v>2.7173913043476716E-3</v>
      </c>
      <c r="AI119" s="18">
        <v>-1.0156464452374392E-2</v>
      </c>
      <c r="AJ119" s="18">
        <v>-8.3363537513589936E-3</v>
      </c>
    </row>
    <row r="120" spans="5:36" x14ac:dyDescent="0.5">
      <c r="E120" t="s">
        <v>163</v>
      </c>
      <c r="F120" s="18">
        <v>3.1309438214852658E-3</v>
      </c>
      <c r="G120" s="18">
        <v>1.8043303929429211E-3</v>
      </c>
      <c r="H120" s="18">
        <v>-6.2274368231046928E-2</v>
      </c>
      <c r="I120" s="18">
        <v>5.2397170552787031E-4</v>
      </c>
      <c r="J120" s="18">
        <v>-5.9311981020165883E-3</v>
      </c>
      <c r="K120" s="18">
        <v>1.5198351365275586E-2</v>
      </c>
      <c r="L120" s="18">
        <v>2.2461814914631617E-4</v>
      </c>
      <c r="M120" s="18">
        <v>-1.339584728734089E-2</v>
      </c>
      <c r="N120" s="18">
        <v>-2.1215043394406941E-2</v>
      </c>
      <c r="O120" s="18">
        <v>-2.7200791295746818E-2</v>
      </c>
      <c r="P120" s="18">
        <v>-2.540005080010066E-3</v>
      </c>
      <c r="Q120" s="18">
        <v>-1.4347202295553751E-3</v>
      </c>
      <c r="R120" s="18">
        <v>-3.1847133757960666E-3</v>
      </c>
      <c r="S120" s="18">
        <v>7.4758135444152884E-3</v>
      </c>
      <c r="T120" s="18">
        <v>2.3864511162432711E-2</v>
      </c>
      <c r="U120" s="18">
        <v>-9.9326002128412583E-3</v>
      </c>
      <c r="V120" s="18">
        <v>1.8358935931060527E-2</v>
      </c>
      <c r="W120" s="18">
        <v>2.4102698454283589E-2</v>
      </c>
      <c r="X120" s="18">
        <v>-7.9872204472852815E-4</v>
      </c>
      <c r="Y120" s="18">
        <v>7.7938947824203186E-3</v>
      </c>
      <c r="Z120" s="18">
        <v>-8.8495575221236855E-3</v>
      </c>
      <c r="AA120" s="18">
        <v>-4.126547455295726E-3</v>
      </c>
      <c r="AB120" s="18">
        <v>4.7058823529411153E-3</v>
      </c>
      <c r="AC120" s="18">
        <v>9.9437959360137995E-3</v>
      </c>
      <c r="AD120" s="18">
        <v>-2.9873729596550658E-2</v>
      </c>
      <c r="AE120" s="18">
        <v>-4.7525859658932301E-3</v>
      </c>
      <c r="AF120" s="18">
        <v>-1.1498516320474828E-2</v>
      </c>
      <c r="AG120" s="18">
        <v>4.9212598425196763E-3</v>
      </c>
      <c r="AH120" s="18">
        <v>2.8794037940379491E-2</v>
      </c>
      <c r="AI120" s="18">
        <v>-5.9068219633943486E-2</v>
      </c>
      <c r="AJ120" s="18">
        <v>-1.3157894736842146E-2</v>
      </c>
    </row>
    <row r="121" spans="5:36" x14ac:dyDescent="0.5">
      <c r="E121" t="s">
        <v>164</v>
      </c>
      <c r="F121" s="18">
        <v>-8.5705135699798429E-3</v>
      </c>
      <c r="G121" s="18">
        <v>-1.4408645187112268E-2</v>
      </c>
      <c r="H121" s="18">
        <v>-1.2512030798845108E-2</v>
      </c>
      <c r="I121" s="18">
        <v>6.5462162869860396E-3</v>
      </c>
      <c r="J121" s="18">
        <v>-1.2330946698488443E-2</v>
      </c>
      <c r="K121" s="18">
        <v>-1.1418421720375549E-2</v>
      </c>
      <c r="L121" s="18">
        <v>-1.5495171794295937E-2</v>
      </c>
      <c r="M121" s="18">
        <v>-2.0366598778004397E-3</v>
      </c>
      <c r="N121" s="18">
        <v>-1.9704433497537144E-3</v>
      </c>
      <c r="O121" s="18">
        <v>0</v>
      </c>
      <c r="P121" s="18">
        <v>-3.310415075120976E-3</v>
      </c>
      <c r="Q121" s="18">
        <v>-5.0287356321838672E-3</v>
      </c>
      <c r="R121" s="18">
        <v>-1.4376996805111841E-2</v>
      </c>
      <c r="S121" s="18">
        <v>-6.0017459624617242E-3</v>
      </c>
      <c r="T121" s="18">
        <v>-1.0526315789473717E-2</v>
      </c>
      <c r="U121" s="18">
        <v>-7.5241848799714184E-3</v>
      </c>
      <c r="V121" s="18">
        <v>-1.6924208977189159E-2</v>
      </c>
      <c r="W121" s="18">
        <v>2.0465592223073426E-3</v>
      </c>
      <c r="X121" s="18">
        <v>-4.7961630695443347E-3</v>
      </c>
      <c r="Y121" s="18">
        <v>8.5929108485505168E-4</v>
      </c>
      <c r="Z121" s="18">
        <v>5.3013392857142794E-2</v>
      </c>
      <c r="AA121" s="18">
        <v>3.6832412523020164E-3</v>
      </c>
      <c r="AB121" s="18">
        <v>1.3047842087654749E-2</v>
      </c>
      <c r="AC121" s="18">
        <v>2.0547945205479534E-2</v>
      </c>
      <c r="AD121" s="18">
        <v>-6.3492063492054385E-4</v>
      </c>
      <c r="AE121" s="18">
        <v>-1.2640449438202195E-2</v>
      </c>
      <c r="AF121" s="18">
        <v>-1.3508442776735574E-2</v>
      </c>
      <c r="AG121" s="18">
        <v>-7.8354554358471828E-3</v>
      </c>
      <c r="AH121" s="18">
        <v>-1.942706618373391E-2</v>
      </c>
      <c r="AI121" s="18">
        <v>9.7259062776304805E-3</v>
      </c>
      <c r="AJ121" s="18">
        <v>-1.6296296296296253E-2</v>
      </c>
    </row>
    <row r="122" spans="5:36" x14ac:dyDescent="0.5">
      <c r="E122" t="s">
        <v>165</v>
      </c>
      <c r="F122" s="18">
        <v>-9.3470402748224712E-3</v>
      </c>
      <c r="G122" s="18">
        <v>-1.2588832487309576E-2</v>
      </c>
      <c r="H122" s="18">
        <v>1.0721247563352687E-2</v>
      </c>
      <c r="I122" s="18">
        <v>-1.092611862643067E-2</v>
      </c>
      <c r="J122" s="18">
        <v>-4.4301248489730938E-3</v>
      </c>
      <c r="K122" s="18">
        <v>-2.8234086242300283E-3</v>
      </c>
      <c r="L122" s="18">
        <v>-3.8321167883211826E-2</v>
      </c>
      <c r="M122" s="18">
        <v>-9.1836734693877542E-3</v>
      </c>
      <c r="N122" s="18">
        <v>-6.4165844027639363E-3</v>
      </c>
      <c r="O122" s="18">
        <v>-3.558718861209953E-3</v>
      </c>
      <c r="P122" s="18">
        <v>-4.8543689320387218E-3</v>
      </c>
      <c r="Q122" s="18">
        <v>-1.7328519855595692E-2</v>
      </c>
      <c r="R122" s="18">
        <v>2.7012425715828847E-3</v>
      </c>
      <c r="S122" s="18">
        <v>-3.2934460423756917E-3</v>
      </c>
      <c r="T122" s="18">
        <v>-2.6595744680851019E-2</v>
      </c>
      <c r="U122" s="18">
        <v>-3.610108303250259E-4</v>
      </c>
      <c r="V122" s="18">
        <v>-8.6077844311377438E-3</v>
      </c>
      <c r="W122" s="18">
        <v>-1.3275465917794271E-2</v>
      </c>
      <c r="X122" s="18">
        <v>-1.3654618473895597E-2</v>
      </c>
      <c r="Y122" s="18">
        <v>-7.0830650354154479E-3</v>
      </c>
      <c r="Z122" s="18">
        <v>0</v>
      </c>
      <c r="AA122" s="18">
        <v>-2.7522935779816793E-3</v>
      </c>
      <c r="AB122" s="18">
        <v>-1.0568031704095038E-2</v>
      </c>
      <c r="AC122" s="18">
        <v>-2.1392617449664364E-2</v>
      </c>
      <c r="AD122" s="18">
        <v>-8.8945362134689177E-3</v>
      </c>
      <c r="AE122" s="18">
        <v>-2.8449502133712778E-3</v>
      </c>
      <c r="AF122" s="18">
        <v>-2.6626093571699982E-3</v>
      </c>
      <c r="AG122" s="18">
        <v>1.9743336623889718E-3</v>
      </c>
      <c r="AH122" s="18">
        <v>-1.6118200134318306E-2</v>
      </c>
      <c r="AI122" s="18">
        <v>-2.7437244600116872E-2</v>
      </c>
      <c r="AJ122" s="18">
        <v>-1.1295180722891596E-2</v>
      </c>
    </row>
    <row r="123" spans="5:36" x14ac:dyDescent="0.5">
      <c r="E123" t="s">
        <v>166</v>
      </c>
      <c r="F123" s="18">
        <v>1.1645239426123499E-3</v>
      </c>
      <c r="G123" s="18">
        <v>6.5803002261979326E-3</v>
      </c>
      <c r="H123" s="18">
        <v>-9.6432015429115392E-4</v>
      </c>
      <c r="I123" s="18">
        <v>-4.4713308784850581E-3</v>
      </c>
      <c r="J123" s="18">
        <v>6.0679611650482634E-4</v>
      </c>
      <c r="K123" s="18">
        <v>-9.52380952380949E-3</v>
      </c>
      <c r="L123" s="18">
        <v>4.9810246679315995E-3</v>
      </c>
      <c r="M123" s="18">
        <v>-4.1194644696188609E-3</v>
      </c>
      <c r="N123" s="18">
        <v>-6.4580228514655724E-3</v>
      </c>
      <c r="O123" s="18">
        <v>4.7959183673469408E-2</v>
      </c>
      <c r="P123" s="18">
        <v>1.6431322207958843E-2</v>
      </c>
      <c r="Q123" s="18">
        <v>-1.2858192505510679E-2</v>
      </c>
      <c r="R123" s="18">
        <v>-1.0775862068965747E-3</v>
      </c>
      <c r="S123" s="18">
        <v>-7.4898116532658987E-3</v>
      </c>
      <c r="T123" s="18">
        <v>7.8064012490242085E-3</v>
      </c>
      <c r="U123" s="18">
        <v>1.2639942217407052E-2</v>
      </c>
      <c r="V123" s="18">
        <v>-5.6625141562853809E-3</v>
      </c>
      <c r="W123" s="18">
        <v>-4.1397153945665899E-3</v>
      </c>
      <c r="X123" s="18">
        <v>2.4429967426708998E-3</v>
      </c>
      <c r="Y123" s="18">
        <v>1.2970168612191912E-3</v>
      </c>
      <c r="Z123" s="18">
        <v>-1.5898251192369983E-3</v>
      </c>
      <c r="AA123" s="18">
        <v>6.4397424103035394E-3</v>
      </c>
      <c r="AB123" s="18">
        <v>2.6702269692921998E-3</v>
      </c>
      <c r="AC123" s="18">
        <v>1.5859408486926574E-2</v>
      </c>
      <c r="AD123" s="18">
        <v>-2.2435897435897356E-3</v>
      </c>
      <c r="AE123" s="18">
        <v>9.1298145506419903E-3</v>
      </c>
      <c r="AF123" s="18">
        <v>9.1533180778033962E-3</v>
      </c>
      <c r="AG123" s="18">
        <v>0</v>
      </c>
      <c r="AH123" s="18">
        <v>2.7303754266210234E-3</v>
      </c>
      <c r="AI123" s="18">
        <v>-8.1032412965186262E-3</v>
      </c>
      <c r="AJ123" s="18">
        <v>7.9969535415078674E-3</v>
      </c>
    </row>
    <row r="124" spans="5:36" x14ac:dyDescent="0.5">
      <c r="E124" t="s">
        <v>167</v>
      </c>
      <c r="F124" s="18">
        <v>8.1938822458993421E-3</v>
      </c>
      <c r="G124" s="18">
        <v>1.2665985699693572E-2</v>
      </c>
      <c r="H124" s="18">
        <v>2.0270270270270396E-2</v>
      </c>
      <c r="I124" s="18">
        <v>1.8494055482165539E-3</v>
      </c>
      <c r="J124" s="18">
        <v>3.0927835051546504E-2</v>
      </c>
      <c r="K124" s="18">
        <v>8.8357588357588224E-3</v>
      </c>
      <c r="L124" s="18">
        <v>6.8444654236488045E-3</v>
      </c>
      <c r="M124" s="18">
        <v>3.2747328507411133E-2</v>
      </c>
      <c r="N124" s="18">
        <v>4.4999999999999485E-3</v>
      </c>
      <c r="O124" s="18">
        <v>-1.2658227848101222E-2</v>
      </c>
      <c r="P124" s="18">
        <v>1.4650164182874459E-2</v>
      </c>
      <c r="Q124" s="18">
        <v>1.2653516933383013E-2</v>
      </c>
      <c r="R124" s="18">
        <v>-6.7421790722761443E-3</v>
      </c>
      <c r="S124" s="18">
        <v>5.215847297747267E-3</v>
      </c>
      <c r="T124" s="18">
        <v>9.6824167312161702E-3</v>
      </c>
      <c r="U124" s="18">
        <v>-8.2025677603422276E-3</v>
      </c>
      <c r="V124" s="18">
        <v>9.4912680334091615E-3</v>
      </c>
      <c r="W124" s="18">
        <v>4.1049623278773595E-2</v>
      </c>
      <c r="X124" s="18">
        <v>8.1234768480908937E-3</v>
      </c>
      <c r="Y124" s="18">
        <v>-6.4119170984455964E-2</v>
      </c>
      <c r="Z124" s="18">
        <v>4.7770700636942109E-3</v>
      </c>
      <c r="AA124" s="18">
        <v>1.0511882998171851E-2</v>
      </c>
      <c r="AB124" s="18">
        <v>1.3315579227696439E-2</v>
      </c>
      <c r="AC124" s="18">
        <v>2.4472573839662504E-2</v>
      </c>
      <c r="AD124" s="18">
        <v>-2.248634757468615E-3</v>
      </c>
      <c r="AE124" s="18">
        <v>1.3570822731128196E-2</v>
      </c>
      <c r="AF124" s="18">
        <v>1.2849584278155524E-2</v>
      </c>
      <c r="AG124" s="18">
        <v>2.9556650246305161E-3</v>
      </c>
      <c r="AH124" s="18">
        <v>1.9741320626276426E-2</v>
      </c>
      <c r="AI124" s="18">
        <v>1.180030257186071E-2</v>
      </c>
      <c r="AJ124" s="18">
        <v>1.5489233094068799E-2</v>
      </c>
    </row>
    <row r="125" spans="5:36" x14ac:dyDescent="0.5">
      <c r="E125" t="s">
        <v>168</v>
      </c>
      <c r="F125" s="18">
        <v>1.1655095322578912E-2</v>
      </c>
      <c r="G125" s="18">
        <v>1.8156142828322785E-3</v>
      </c>
      <c r="H125" s="18">
        <v>9.4607379375590828E-3</v>
      </c>
      <c r="I125" s="18">
        <v>7.9113924050631113E-3</v>
      </c>
      <c r="J125" s="18">
        <v>-3.2156862745097992E-2</v>
      </c>
      <c r="K125" s="18">
        <v>4.8943843379700702E-3</v>
      </c>
      <c r="L125" s="18">
        <v>1.6408813877168971E-3</v>
      </c>
      <c r="M125" s="18">
        <v>-5.006675567423291E-3</v>
      </c>
      <c r="N125" s="18">
        <v>3.4843205574912606E-3</v>
      </c>
      <c r="O125" s="18">
        <v>1.1834319526627279E-2</v>
      </c>
      <c r="P125" s="18">
        <v>-1.7425939756037234E-3</v>
      </c>
      <c r="Q125" s="18">
        <v>6.6152149944871397E-3</v>
      </c>
      <c r="R125" s="18">
        <v>3.2582134129786056E-3</v>
      </c>
      <c r="S125" s="18">
        <v>1.1039964672110436E-4</v>
      </c>
      <c r="T125" s="18">
        <v>1.1123897199846633E-2</v>
      </c>
      <c r="U125" s="18">
        <v>0.16361021215390137</v>
      </c>
      <c r="V125" s="18">
        <v>1.0154193305754289E-2</v>
      </c>
      <c r="W125" s="18">
        <v>2.4956326428749787E-2</v>
      </c>
      <c r="X125" s="18">
        <v>3.2232070910556132E-3</v>
      </c>
      <c r="Y125" s="18">
        <v>-2.2376009227220273E-2</v>
      </c>
      <c r="Z125" s="18">
        <v>4.7543581616482644E-3</v>
      </c>
      <c r="AA125" s="18">
        <v>4.5228403437358455E-3</v>
      </c>
      <c r="AB125" s="18">
        <v>-1.9710906701707609E-3</v>
      </c>
      <c r="AC125" s="18">
        <v>-2.0593080724876645E-3</v>
      </c>
      <c r="AD125" s="18">
        <v>2.8010302640051554E-2</v>
      </c>
      <c r="AE125" s="18">
        <v>2.2315202231519837E-3</v>
      </c>
      <c r="AF125" s="18">
        <v>8.9552238805969964E-3</v>
      </c>
      <c r="AG125" s="18">
        <v>5.893909626718985E-3</v>
      </c>
      <c r="AH125" s="18">
        <v>9.6795727636849183E-3</v>
      </c>
      <c r="AI125" s="18">
        <v>2.1531100478469067E-2</v>
      </c>
      <c r="AJ125" s="18">
        <v>-1.8601190476190688E-3</v>
      </c>
    </row>
    <row r="126" spans="5:36" x14ac:dyDescent="0.5">
      <c r="E126" t="s">
        <v>169</v>
      </c>
      <c r="F126" s="18">
        <v>6.6296662358396041E-3</v>
      </c>
      <c r="G126" s="18">
        <v>2.0942408376963373E-2</v>
      </c>
      <c r="H126" s="18">
        <v>1.5932521087160145E-2</v>
      </c>
      <c r="I126" s="18">
        <v>9.9424385138671134E-3</v>
      </c>
      <c r="J126" s="18">
        <v>2.4716369529983684E-2</v>
      </c>
      <c r="K126" s="18">
        <v>7.4339912842860123E-3</v>
      </c>
      <c r="L126" s="18">
        <v>2.059443014275697E-2</v>
      </c>
      <c r="M126" s="18">
        <v>1.5095605501509679E-2</v>
      </c>
      <c r="N126" s="18">
        <v>9.9206349206348854E-4</v>
      </c>
      <c r="O126" s="18">
        <v>-8.7719298245614308E-3</v>
      </c>
      <c r="P126" s="18">
        <v>-6.2344139650872821E-3</v>
      </c>
      <c r="Q126" s="18">
        <v>1.2048192771084487E-2</v>
      </c>
      <c r="R126" s="18">
        <v>4.0595399188092518E-3</v>
      </c>
      <c r="S126" s="18">
        <v>-1.4019207418037416E-2</v>
      </c>
      <c r="T126" s="18">
        <v>6.8285280728377362E-3</v>
      </c>
      <c r="U126" s="18">
        <v>1.2051915945611835E-2</v>
      </c>
      <c r="V126" s="18">
        <v>-1.1913626209977823E-2</v>
      </c>
      <c r="W126" s="18">
        <v>-7.3046018991964612E-3</v>
      </c>
      <c r="X126" s="18">
        <v>1.1244979919678766E-2</v>
      </c>
      <c r="Y126" s="18">
        <v>6.3709296838130314E-3</v>
      </c>
      <c r="Z126" s="18">
        <v>7.3606729758148859E-3</v>
      </c>
      <c r="AA126" s="18">
        <v>1.1256190904997743E-2</v>
      </c>
      <c r="AB126" s="18">
        <v>-3.9499670836076195E-3</v>
      </c>
      <c r="AC126" s="18">
        <v>1.8572018159306536E-2</v>
      </c>
      <c r="AD126" s="18">
        <v>1.5972439711869679E-2</v>
      </c>
      <c r="AE126" s="18">
        <v>9.4628444197049078E-3</v>
      </c>
      <c r="AF126" s="18">
        <v>4.8076923076922906E-3</v>
      </c>
      <c r="AG126" s="18">
        <v>9.765625E-4</v>
      </c>
      <c r="AH126" s="18">
        <v>2.9090909090909056E-2</v>
      </c>
      <c r="AI126" s="18">
        <v>-2.9274004683843557E-4</v>
      </c>
      <c r="AJ126" s="18">
        <v>5.2180395080132502E-3</v>
      </c>
    </row>
    <row r="127" spans="5:36" x14ac:dyDescent="0.5">
      <c r="E127" t="s">
        <v>170</v>
      </c>
      <c r="F127" s="18">
        <v>5.2164368111258241E-3</v>
      </c>
      <c r="G127" s="18">
        <v>5.5226824457592638E-3</v>
      </c>
      <c r="H127" s="18">
        <v>1.0147601476014678E-2</v>
      </c>
      <c r="I127" s="18">
        <v>1.0103626943005262E-2</v>
      </c>
      <c r="J127" s="18">
        <v>1.1862396204032066E-3</v>
      </c>
      <c r="K127" s="18">
        <v>8.3969465648854325E-3</v>
      </c>
      <c r="L127" s="18">
        <v>2.2930520522816966E-3</v>
      </c>
      <c r="M127" s="18">
        <v>7.2703238598810227E-3</v>
      </c>
      <c r="N127" s="18">
        <v>2.4281466798810492E-2</v>
      </c>
      <c r="O127" s="18">
        <v>6.8829891838741997E-3</v>
      </c>
      <c r="P127" s="18">
        <v>2.5094102885825365E-4</v>
      </c>
      <c r="Q127" s="18">
        <v>1.5873015873016039E-2</v>
      </c>
      <c r="R127" s="18">
        <v>3.5040431266846195E-3</v>
      </c>
      <c r="S127" s="18">
        <v>-1.0076130765784841E-3</v>
      </c>
      <c r="T127" s="18">
        <v>6.0286360211001533E-3</v>
      </c>
      <c r="U127" s="18">
        <v>1.8320610687023731E-3</v>
      </c>
      <c r="V127" s="18">
        <v>5.6518462697814353E-3</v>
      </c>
      <c r="W127" s="18">
        <v>8.3394652931076951E-3</v>
      </c>
      <c r="X127" s="18">
        <v>-7.1485305798253407E-3</v>
      </c>
      <c r="Y127" s="18">
        <v>-3.048065650644638E-3</v>
      </c>
      <c r="Z127" s="18">
        <v>3.6534446764091566E-3</v>
      </c>
      <c r="AA127" s="18">
        <v>1.1576135351736294E-2</v>
      </c>
      <c r="AB127" s="18">
        <v>5.2875082617316327E-3</v>
      </c>
      <c r="AC127" s="18">
        <v>1.0534846029173428E-2</v>
      </c>
      <c r="AD127" s="18">
        <v>8.3230579531443638E-3</v>
      </c>
      <c r="AE127" s="18">
        <v>-4.9627791563275903E-3</v>
      </c>
      <c r="AF127" s="18">
        <v>-1.8402649981597019E-3</v>
      </c>
      <c r="AG127" s="18">
        <v>0</v>
      </c>
      <c r="AH127" s="18">
        <v>1.9916479280436938E-2</v>
      </c>
      <c r="AI127" s="18">
        <v>4.6852122986822398E-3</v>
      </c>
      <c r="AJ127" s="18">
        <v>-1.6685205784204626E-2</v>
      </c>
    </row>
    <row r="128" spans="5:36" x14ac:dyDescent="0.5">
      <c r="E128" t="s">
        <v>171</v>
      </c>
      <c r="F128" s="18">
        <v>6.3364372692709114E-3</v>
      </c>
      <c r="G128" s="18">
        <v>1.2946253432718713E-2</v>
      </c>
      <c r="H128" s="18">
        <v>-9.1324200913242004E-3</v>
      </c>
      <c r="I128" s="18">
        <v>1.8979225442421033E-2</v>
      </c>
      <c r="J128" s="18">
        <v>-1.974723538704537E-3</v>
      </c>
      <c r="K128" s="18">
        <v>-7.570022710068347E-4</v>
      </c>
      <c r="L128" s="18">
        <v>9.1512239762068237E-3</v>
      </c>
      <c r="M128" s="18">
        <v>9.8425196850393526E-3</v>
      </c>
      <c r="N128" s="18">
        <v>4.8379293662326184E-4</v>
      </c>
      <c r="O128" s="18">
        <v>7.8125E-3</v>
      </c>
      <c r="P128" s="18">
        <v>2.007024586051176E-2</v>
      </c>
      <c r="Q128" s="18">
        <v>1.2428977272727293E-2</v>
      </c>
      <c r="R128" s="18">
        <v>3.7604082728981414E-3</v>
      </c>
      <c r="S128" s="18">
        <v>1.4569091112854871E-3</v>
      </c>
      <c r="T128" s="18">
        <v>1.1235955056179803E-2</v>
      </c>
      <c r="U128" s="18">
        <v>1.1886619932947262E-2</v>
      </c>
      <c r="V128" s="18">
        <v>1.2364181341326441E-2</v>
      </c>
      <c r="W128" s="18">
        <v>1.2892240330819815E-2</v>
      </c>
      <c r="X128" s="18">
        <v>1.8399999999999972E-2</v>
      </c>
      <c r="Y128" s="18">
        <v>1.0348071495766664E-2</v>
      </c>
      <c r="Z128" s="18">
        <v>-1.5080603224128963E-2</v>
      </c>
      <c r="AA128" s="18">
        <v>-8.8028169014076063E-4</v>
      </c>
      <c r="AB128" s="18">
        <v>1.5450361604207652E-2</v>
      </c>
      <c r="AC128" s="18">
        <v>2.4859663191659997E-2</v>
      </c>
      <c r="AD128" s="18">
        <v>1.253439315194127E-2</v>
      </c>
      <c r="AE128" s="18">
        <v>4.9875311720699589E-3</v>
      </c>
      <c r="AF128" s="18">
        <v>1.8436578171090456E-3</v>
      </c>
      <c r="AG128" s="18">
        <v>4.8780487804878092E-3</v>
      </c>
      <c r="AH128" s="18">
        <v>-6.6141732283464538E-3</v>
      </c>
      <c r="AI128" s="18">
        <v>5.8292043136098926E-4</v>
      </c>
      <c r="AJ128" s="18">
        <v>4.1478129713423684E-3</v>
      </c>
    </row>
    <row r="129" spans="5:36" x14ac:dyDescent="0.5">
      <c r="E129" t="s">
        <v>172</v>
      </c>
      <c r="F129" s="18">
        <v>7.6305100943734328E-3</v>
      </c>
      <c r="G129" s="18">
        <v>3.7180480247869907E-2</v>
      </c>
      <c r="H129" s="18">
        <v>-1.6589861751152069E-2</v>
      </c>
      <c r="I129" s="18">
        <v>1.8122325698464836E-2</v>
      </c>
      <c r="J129" s="18">
        <v>-9.101701622477143E-3</v>
      </c>
      <c r="K129" s="18">
        <v>-3.7878787878787845E-3</v>
      </c>
      <c r="L129" s="18">
        <v>8.8415325323056848E-3</v>
      </c>
      <c r="M129" s="18">
        <v>6.8226120857699524E-3</v>
      </c>
      <c r="N129" s="18">
        <v>-1.0638297872340496E-2</v>
      </c>
      <c r="O129" s="18">
        <v>-1.2596899224806224E-2</v>
      </c>
      <c r="P129" s="18">
        <v>-1.7461878996556712E-2</v>
      </c>
      <c r="Q129" s="18">
        <v>1.7888460189407152E-2</v>
      </c>
      <c r="R129" s="18">
        <v>-7.4926411560073403E-3</v>
      </c>
      <c r="S129" s="18">
        <v>4.1405550581916639E-3</v>
      </c>
      <c r="T129" s="18">
        <v>2.2962962962963074E-2</v>
      </c>
      <c r="U129" s="18">
        <v>1.3554216867469826E-2</v>
      </c>
      <c r="V129" s="18">
        <v>1.3323464100666316E-2</v>
      </c>
      <c r="W129" s="18">
        <v>7.9250720461094826E-3</v>
      </c>
      <c r="X129" s="18">
        <v>-7.8554595443824926E-4</v>
      </c>
      <c r="Y129" s="18">
        <v>3.026070763501032E-3</v>
      </c>
      <c r="Z129" s="18">
        <v>-8.4477296726505058E-3</v>
      </c>
      <c r="AA129" s="18">
        <v>6.1674008810572722E-3</v>
      </c>
      <c r="AB129" s="18">
        <v>3.1078018776303118E-2</v>
      </c>
      <c r="AC129" s="18">
        <v>1.2910798122065748E-2</v>
      </c>
      <c r="AD129" s="18">
        <v>-7.2463768115941241E-3</v>
      </c>
      <c r="AE129" s="18">
        <v>8.8227185001377162E-3</v>
      </c>
      <c r="AF129" s="18">
        <v>1.4722119985277837E-2</v>
      </c>
      <c r="AG129" s="18">
        <v>-1.6504854368932009E-2</v>
      </c>
      <c r="AH129" s="18">
        <v>1.2682308180087531E-3</v>
      </c>
      <c r="AI129" s="18">
        <v>1.9807748325080032E-2</v>
      </c>
      <c r="AJ129" s="18">
        <v>9.7634247089746218E-3</v>
      </c>
    </row>
    <row r="130" spans="5:36" x14ac:dyDescent="0.5">
      <c r="E130" t="s">
        <v>173</v>
      </c>
      <c r="F130" s="18">
        <v>4.4013693148980959E-3</v>
      </c>
      <c r="G130" s="18">
        <v>3.7341299477211543E-4</v>
      </c>
      <c r="H130" s="18">
        <v>-6.5604498594189486E-3</v>
      </c>
      <c r="I130" s="18">
        <v>-5.438813349814775E-3</v>
      </c>
      <c r="J130" s="18">
        <v>-4.5926517571884817E-3</v>
      </c>
      <c r="K130" s="18">
        <v>-1.0139416983523386E-3</v>
      </c>
      <c r="L130" s="18">
        <v>9.2134831460672917E-3</v>
      </c>
      <c r="M130" s="18">
        <v>7.4217489512746759E-3</v>
      </c>
      <c r="N130" s="18">
        <v>9.7751710654936375E-3</v>
      </c>
      <c r="O130" s="18">
        <v>6.8694798822375169E-3</v>
      </c>
      <c r="P130" s="18">
        <v>2.9286608260325364E-2</v>
      </c>
      <c r="Q130" s="18">
        <v>4.8242591316334238E-3</v>
      </c>
      <c r="R130" s="18">
        <v>7.009975734699303E-3</v>
      </c>
      <c r="S130" s="18">
        <v>5.9066087150339008E-3</v>
      </c>
      <c r="T130" s="18">
        <v>1.6654598117306296E-2</v>
      </c>
      <c r="U130" s="18">
        <v>1.0995542347696841E-2</v>
      </c>
      <c r="V130" s="18">
        <v>2.1913805697588717E-3</v>
      </c>
      <c r="W130" s="18">
        <v>1.262806766738156E-2</v>
      </c>
      <c r="X130" s="18">
        <v>1.6509433962264231E-2</v>
      </c>
      <c r="Y130" s="18">
        <v>1.6245068461357981E-3</v>
      </c>
      <c r="Z130" s="18">
        <v>1.0649627263045858E-2</v>
      </c>
      <c r="AA130" s="18">
        <v>8.756567425569628E-4</v>
      </c>
      <c r="AB130" s="18">
        <v>-1.1616954474097274E-2</v>
      </c>
      <c r="AC130" s="18">
        <v>-7.7249903437615064E-4</v>
      </c>
      <c r="AD130" s="18">
        <v>0</v>
      </c>
      <c r="AE130" s="18">
        <v>1.0931948619843368E-3</v>
      </c>
      <c r="AF130" s="18">
        <v>5.4406964091404664E-3</v>
      </c>
      <c r="AG130" s="18">
        <v>1.9743336623889718E-3</v>
      </c>
      <c r="AH130" s="18">
        <v>3.7998733375554927E-3</v>
      </c>
      <c r="AI130" s="18">
        <v>-2.3421879463010664E-2</v>
      </c>
      <c r="AJ130" s="18">
        <v>4.0907400520640014E-3</v>
      </c>
    </row>
    <row r="131" spans="5:36" x14ac:dyDescent="0.5">
      <c r="E131" t="s">
        <v>174</v>
      </c>
      <c r="F131" s="18">
        <v>2.1935001573811785E-3</v>
      </c>
      <c r="G131" s="18">
        <v>7.838745800671898E-3</v>
      </c>
      <c r="H131" s="18">
        <v>2.3584905660377409E-2</v>
      </c>
      <c r="I131" s="18">
        <v>1.9885657469551621E-3</v>
      </c>
      <c r="J131" s="18">
        <v>-4.0120361083251233E-4</v>
      </c>
      <c r="K131" s="18">
        <v>-3.1210352702359834E-2</v>
      </c>
      <c r="L131" s="18">
        <v>1.5586729013582712E-2</v>
      </c>
      <c r="M131" s="18">
        <v>5.1249199231262477E-3</v>
      </c>
      <c r="N131" s="18">
        <v>-9.6805421103581812E-3</v>
      </c>
      <c r="O131" s="18">
        <v>1.1695906432748648E-2</v>
      </c>
      <c r="P131" s="18">
        <v>3.404669260700377E-3</v>
      </c>
      <c r="Q131" s="18">
        <v>1.337448559670773E-2</v>
      </c>
      <c r="R131" s="18">
        <v>-2.6773761713516642E-4</v>
      </c>
      <c r="S131" s="18">
        <v>0</v>
      </c>
      <c r="T131" s="18">
        <v>-1.0327635327635365E-2</v>
      </c>
      <c r="U131" s="18">
        <v>9.4062316284537761E-3</v>
      </c>
      <c r="V131" s="18">
        <v>1.8221574344023939E-3</v>
      </c>
      <c r="W131" s="18">
        <v>9.1764705882353415E-3</v>
      </c>
      <c r="X131" s="18">
        <v>-3.0935808197989356E-3</v>
      </c>
      <c r="Y131" s="18">
        <v>-1.5060240963855387E-2</v>
      </c>
      <c r="Z131" s="18">
        <v>2.0547945205479534E-2</v>
      </c>
      <c r="AA131" s="18">
        <v>1.2685914260717412E-2</v>
      </c>
      <c r="AB131" s="18">
        <v>1.5565438373570384E-2</v>
      </c>
      <c r="AC131" s="18">
        <v>1.1209895632006361E-2</v>
      </c>
      <c r="AD131" s="18">
        <v>9.7323600973235891E-3</v>
      </c>
      <c r="AE131" s="18">
        <v>-2.7300027300026786E-3</v>
      </c>
      <c r="AF131" s="18">
        <v>-3.9682539682538431E-3</v>
      </c>
      <c r="AG131" s="18">
        <v>-2.9556650246305161E-3</v>
      </c>
      <c r="AH131" s="18">
        <v>4.4164037854890204E-3</v>
      </c>
      <c r="AI131" s="18">
        <v>5.2646972799064162E-3</v>
      </c>
      <c r="AJ131" s="18">
        <v>-5.1851851851850705E-3</v>
      </c>
    </row>
    <row r="132" spans="5:36" x14ac:dyDescent="0.5">
      <c r="E132" t="s">
        <v>175</v>
      </c>
      <c r="F132" s="18">
        <v>7.3414665266422485E-3</v>
      </c>
      <c r="G132" s="18">
        <v>-5.8518518518518414E-2</v>
      </c>
      <c r="H132" s="18">
        <v>1.3824884792626779E-2</v>
      </c>
      <c r="I132" s="18">
        <v>1.1163483006698005E-2</v>
      </c>
      <c r="J132" s="18">
        <v>1.8061408789884492E-3</v>
      </c>
      <c r="K132" s="18">
        <v>5.6574122577265573E-2</v>
      </c>
      <c r="L132" s="18">
        <v>-7.6737557553168134E-3</v>
      </c>
      <c r="M132" s="18">
        <v>-7.6481835564052858E-3</v>
      </c>
      <c r="N132" s="18">
        <v>1.1241446725317683E-2</v>
      </c>
      <c r="O132" s="18">
        <v>-1.2524084778420042E-2</v>
      </c>
      <c r="P132" s="18">
        <v>-1.9389238972370437E-3</v>
      </c>
      <c r="Q132" s="18">
        <v>-9.1370558375634126E-3</v>
      </c>
      <c r="R132" s="18">
        <v>3.8564542046063188E-2</v>
      </c>
      <c r="S132" s="18">
        <v>2.171504542432956E-2</v>
      </c>
      <c r="T132" s="18">
        <v>-1.9791291831594116E-2</v>
      </c>
      <c r="U132" s="18">
        <v>3.7856726849154754E-3</v>
      </c>
      <c r="V132" s="18">
        <v>1.6005820298290452E-2</v>
      </c>
      <c r="W132" s="18">
        <v>-8.6267195150384612E-3</v>
      </c>
      <c r="X132" s="18">
        <v>7.7579519006976128E-4</v>
      </c>
      <c r="Y132" s="18">
        <v>4.681251470242298E-2</v>
      </c>
      <c r="Z132" s="18">
        <v>7.2276716572019506E-3</v>
      </c>
      <c r="AA132" s="18">
        <v>5.1835853131749765E-3</v>
      </c>
      <c r="AB132" s="18">
        <v>6.2558648733190836E-4</v>
      </c>
      <c r="AC132" s="18">
        <v>2.2935779816513069E-3</v>
      </c>
      <c r="AD132" s="18">
        <v>3.3132530120483228E-3</v>
      </c>
      <c r="AE132" s="18">
        <v>1.1497399397755181E-2</v>
      </c>
      <c r="AF132" s="18">
        <v>1.3038754074610415E-2</v>
      </c>
      <c r="AG132" s="18">
        <v>1.383399209486158E-2</v>
      </c>
      <c r="AH132" s="18">
        <v>3.1407035175878839E-4</v>
      </c>
      <c r="AI132" s="18">
        <v>-5.2662205411696195E-2</v>
      </c>
      <c r="AJ132" s="18">
        <v>1.9359642591213699E-2</v>
      </c>
    </row>
    <row r="133" spans="5:36" x14ac:dyDescent="0.5">
      <c r="E133" t="s">
        <v>176</v>
      </c>
      <c r="F133" s="18">
        <v>3.6147513031616896E-3</v>
      </c>
      <c r="G133" s="18">
        <v>-1.6522423288749088E-2</v>
      </c>
      <c r="H133" s="18">
        <v>3.6363636363636598E-3</v>
      </c>
      <c r="I133" s="18">
        <v>1.3493621197252281E-2</v>
      </c>
      <c r="J133" s="18">
        <v>6.0096153846154188E-3</v>
      </c>
      <c r="K133" s="18">
        <v>-2.4789291026277027E-3</v>
      </c>
      <c r="L133" s="18">
        <v>1.5466195315951836E-3</v>
      </c>
      <c r="M133" s="18">
        <v>1.4129736673089255E-2</v>
      </c>
      <c r="N133" s="18">
        <v>0</v>
      </c>
      <c r="O133" s="18">
        <v>1.5609756097560989E-2</v>
      </c>
      <c r="P133" s="18">
        <v>3.8853812530355025E-3</v>
      </c>
      <c r="Q133" s="18">
        <v>1.5368852459016313E-2</v>
      </c>
      <c r="R133" s="18">
        <v>7.993811242908766E-3</v>
      </c>
      <c r="S133" s="18">
        <v>2.3855996530037782E-3</v>
      </c>
      <c r="T133" s="18">
        <v>-9.5447870778266886E-3</v>
      </c>
      <c r="U133" s="18">
        <v>-8.7032201914716278E-4</v>
      </c>
      <c r="V133" s="18">
        <v>3.58037952022916E-3</v>
      </c>
      <c r="W133" s="18">
        <v>1.1759172154279796E-3</v>
      </c>
      <c r="X133" s="18">
        <v>1.0852713178294726E-2</v>
      </c>
      <c r="Y133" s="18">
        <v>-6.2921348314607384E-3</v>
      </c>
      <c r="Z133" s="18">
        <v>2.050230650948226E-2</v>
      </c>
      <c r="AA133" s="18">
        <v>-4.2973785990541025E-4</v>
      </c>
      <c r="AB133" s="18">
        <v>-4.3763676148795838E-3</v>
      </c>
      <c r="AC133" s="18">
        <v>1.2585812356979531E-2</v>
      </c>
      <c r="AD133" s="18">
        <v>-1.5911137796457586E-2</v>
      </c>
      <c r="AE133" s="18">
        <v>7.5778078484438627E-3</v>
      </c>
      <c r="AF133" s="18">
        <v>0</v>
      </c>
      <c r="AG133" s="18">
        <v>7.7972709551656916E-3</v>
      </c>
      <c r="AH133" s="18">
        <v>7.5353218210361117E-3</v>
      </c>
      <c r="AI133" s="18">
        <v>-3.3783783783783994E-3</v>
      </c>
      <c r="AJ133" s="18">
        <v>9.4959824689553329E-3</v>
      </c>
    </row>
    <row r="134" spans="5:36" x14ac:dyDescent="0.5">
      <c r="E134" t="s">
        <v>177</v>
      </c>
      <c r="F134" s="18">
        <v>4.9900005824903282E-3</v>
      </c>
      <c r="G134" s="18">
        <v>2.1600000000000064E-2</v>
      </c>
      <c r="H134" s="18">
        <v>9.9637681159421287E-3</v>
      </c>
      <c r="I134" s="18">
        <v>2.6627935124667879E-3</v>
      </c>
      <c r="J134" s="18">
        <v>7.1684587813620748E-3</v>
      </c>
      <c r="K134" s="18">
        <v>-1.0188866799204721E-2</v>
      </c>
      <c r="L134" s="18">
        <v>5.0739024928303511E-3</v>
      </c>
      <c r="M134" s="18">
        <v>1.5199493350221749E-2</v>
      </c>
      <c r="N134" s="18">
        <v>1.4499758337360724E-3</v>
      </c>
      <c r="O134" s="18">
        <v>0</v>
      </c>
      <c r="P134" s="18">
        <v>7.571359458151905E-2</v>
      </c>
      <c r="Q134" s="18">
        <v>-2.6236125126135268E-2</v>
      </c>
      <c r="R134" s="18">
        <v>1.2790995139420058E-3</v>
      </c>
      <c r="S134" s="18">
        <v>1.081782778018181E-2</v>
      </c>
      <c r="T134" s="18">
        <v>8.8954781319496856E-3</v>
      </c>
      <c r="U134" s="18">
        <v>1.4227642276422925E-2</v>
      </c>
      <c r="V134" s="18">
        <v>1.7838030681411876E-3</v>
      </c>
      <c r="W134" s="18">
        <v>1.6443504815597532E-3</v>
      </c>
      <c r="X134" s="18">
        <v>-5.368098159509338E-3</v>
      </c>
      <c r="Y134" s="18">
        <v>7.6888285843510484E-3</v>
      </c>
      <c r="Z134" s="18">
        <v>5.0226017076848706E-4</v>
      </c>
      <c r="AA134" s="18">
        <v>-3.4393809114359186E-3</v>
      </c>
      <c r="AB134" s="18">
        <v>-4.7095761381475976E-3</v>
      </c>
      <c r="AC134" s="18">
        <v>-6.7796610169491567E-3</v>
      </c>
      <c r="AD134" s="18">
        <v>-3.6607687614398365E-3</v>
      </c>
      <c r="AE134" s="18">
        <v>2.1488047273703348E-3</v>
      </c>
      <c r="AF134" s="18">
        <v>2.8602073650338955E-3</v>
      </c>
      <c r="AG134" s="18">
        <v>3.8684719535784229E-3</v>
      </c>
      <c r="AH134" s="18">
        <v>9.6603303209721325E-3</v>
      </c>
      <c r="AI134" s="18">
        <v>1.8181818181818077E-2</v>
      </c>
      <c r="AJ134" s="18">
        <v>1.0492040520984292E-2</v>
      </c>
    </row>
    <row r="135" spans="5:36" x14ac:dyDescent="0.5">
      <c r="E135" t="s">
        <v>178</v>
      </c>
      <c r="F135" s="18">
        <v>7.0855873261206348E-3</v>
      </c>
      <c r="G135" s="18">
        <v>-1.8402505873140074E-2</v>
      </c>
      <c r="H135" s="18">
        <v>-8.9686098654707669E-3</v>
      </c>
      <c r="I135" s="18">
        <v>1.4727184934814064E-2</v>
      </c>
      <c r="J135" s="18">
        <v>1.3444049031237748E-2</v>
      </c>
      <c r="K135" s="18">
        <v>5.7745418026613482E-3</v>
      </c>
      <c r="L135" s="18">
        <v>8.999122036874363E-3</v>
      </c>
      <c r="M135" s="18">
        <v>3.4310667498440584E-3</v>
      </c>
      <c r="N135" s="18">
        <v>9.6525096525097442E-3</v>
      </c>
      <c r="O135" s="18">
        <v>1.5369836695485084E-2</v>
      </c>
      <c r="P135" s="18">
        <v>1.4841466156959804E-2</v>
      </c>
      <c r="Q135" s="18">
        <v>2.03799654576855E-2</v>
      </c>
      <c r="R135" s="18">
        <v>5.1098620337250988E-3</v>
      </c>
      <c r="S135" s="18">
        <v>3.8527397260272878E-3</v>
      </c>
      <c r="T135" s="18">
        <v>1.1388684790595072E-2</v>
      </c>
      <c r="U135" s="18">
        <v>1.4314342971657679E-2</v>
      </c>
      <c r="V135" s="18">
        <v>1.5669515669515688E-2</v>
      </c>
      <c r="W135" s="18">
        <v>1.6651031894934443E-2</v>
      </c>
      <c r="X135" s="18">
        <v>2.6214340786430368E-2</v>
      </c>
      <c r="Y135" s="18">
        <v>-1.7953321364453378E-3</v>
      </c>
      <c r="Z135" s="18">
        <v>0</v>
      </c>
      <c r="AA135" s="18">
        <v>9.4909404659189178E-3</v>
      </c>
      <c r="AB135" s="18">
        <v>5.3627760252366041E-3</v>
      </c>
      <c r="AC135" s="18">
        <v>6.4467197572999346E-3</v>
      </c>
      <c r="AD135" s="18">
        <v>2.2351500306184713E-2</v>
      </c>
      <c r="AE135" s="18">
        <v>3.2162958992227875E-3</v>
      </c>
      <c r="AF135" s="18">
        <v>-1.0695187165775666E-3</v>
      </c>
      <c r="AG135" s="18">
        <v>-6.7437379576107404E-3</v>
      </c>
      <c r="AH135" s="18">
        <v>-3.0864197530855453E-4</v>
      </c>
      <c r="AI135" s="18">
        <v>5.0847457627118731E-2</v>
      </c>
      <c r="AJ135" s="18">
        <v>-3.2223415682063328E-3</v>
      </c>
    </row>
    <row r="136" spans="5:36" x14ac:dyDescent="0.5">
      <c r="E136" t="s">
        <v>179</v>
      </c>
      <c r="F136" s="18">
        <v>-1.1174684782766509E-3</v>
      </c>
      <c r="G136" s="18">
        <v>-3.7893897088152606E-3</v>
      </c>
      <c r="H136" s="18">
        <v>-1.2669683257918618E-2</v>
      </c>
      <c r="I136" s="18">
        <v>-4.0447299547942128E-3</v>
      </c>
      <c r="J136" s="18">
        <v>-3.5115099492781798E-3</v>
      </c>
      <c r="K136" s="18">
        <v>-4.7428856714927248E-3</v>
      </c>
      <c r="L136" s="18">
        <v>0</v>
      </c>
      <c r="M136" s="18">
        <v>-6.2169723344740468E-4</v>
      </c>
      <c r="N136" s="18">
        <v>-7.6481835564052858E-3</v>
      </c>
      <c r="O136" s="18">
        <v>-6.6225165562914245E-3</v>
      </c>
      <c r="P136" s="18">
        <v>1.3516507866164318E-2</v>
      </c>
      <c r="Q136" s="18">
        <v>-1.4895057549085933E-2</v>
      </c>
      <c r="R136" s="18">
        <v>-1.5251652262328497E-2</v>
      </c>
      <c r="S136" s="18">
        <v>1.8976545842217529E-2</v>
      </c>
      <c r="T136" s="18">
        <v>1.1986923356338552E-2</v>
      </c>
      <c r="U136" s="18">
        <v>-2.8224668360155025E-4</v>
      </c>
      <c r="V136" s="18">
        <v>2.8050490883591017E-3</v>
      </c>
      <c r="W136" s="18">
        <v>6.6897347174164068E-3</v>
      </c>
      <c r="X136" s="18">
        <v>-8.2644628099173278E-3</v>
      </c>
      <c r="Y136" s="18">
        <v>-4.9460431654676507E-3</v>
      </c>
      <c r="Z136" s="18">
        <v>-2.0080321285141922E-3</v>
      </c>
      <c r="AA136" s="18">
        <v>-2.9914529914529808E-3</v>
      </c>
      <c r="AB136" s="18">
        <v>1.5688735487919825E-3</v>
      </c>
      <c r="AC136" s="18">
        <v>-1.7709118311981853E-2</v>
      </c>
      <c r="AD136" s="18">
        <v>1.5274034141958825E-2</v>
      </c>
      <c r="AE136" s="18">
        <v>-2.1373230029388957E-3</v>
      </c>
      <c r="AF136" s="18">
        <v>-4.9964311206280865E-3</v>
      </c>
      <c r="AG136" s="18">
        <v>-3.8797284190106307E-3</v>
      </c>
      <c r="AH136" s="18">
        <v>-1.5436863229391085E-3</v>
      </c>
      <c r="AI136" s="18">
        <v>1.7857142857142794E-2</v>
      </c>
      <c r="AJ136" s="18">
        <v>-5.3879310344827624E-3</v>
      </c>
    </row>
    <row r="137" spans="5:36" x14ac:dyDescent="0.5">
      <c r="E137" t="s">
        <v>180</v>
      </c>
      <c r="F137" s="18">
        <v>-8.4744135129682929E-3</v>
      </c>
      <c r="G137" s="18">
        <v>-1.8418418418418403E-2</v>
      </c>
      <c r="H137" s="18">
        <v>-9.1659028414292631E-4</v>
      </c>
      <c r="I137" s="18">
        <v>-9.5556617295747825E-3</v>
      </c>
      <c r="J137" s="18">
        <v>-1.2920908379013385E-2</v>
      </c>
      <c r="K137" s="18">
        <v>-1.5550539252570883E-2</v>
      </c>
      <c r="L137" s="18">
        <v>-1.2616924080922298E-2</v>
      </c>
      <c r="M137" s="18">
        <v>-0.12690513219284594</v>
      </c>
      <c r="N137" s="18">
        <v>-2.1194605009633993E-2</v>
      </c>
      <c r="O137" s="18">
        <v>1.9047619047618536E-3</v>
      </c>
      <c r="P137" s="18">
        <v>-3.1263664188893703E-2</v>
      </c>
      <c r="Q137" s="18">
        <v>2.6804123711340333E-2</v>
      </c>
      <c r="R137" s="18">
        <v>4.9044914816727125E-3</v>
      </c>
      <c r="S137" s="18">
        <v>5.335844318895111E-3</v>
      </c>
      <c r="T137" s="18">
        <v>-1.0050251256281451E-2</v>
      </c>
      <c r="U137" s="18">
        <v>-7.622811970638077E-3</v>
      </c>
      <c r="V137" s="18">
        <v>-1.0489510489510856E-3</v>
      </c>
      <c r="W137" s="18">
        <v>-2.8414298808432714E-2</v>
      </c>
      <c r="X137" s="18">
        <v>-1.6666666666666607E-2</v>
      </c>
      <c r="Y137" s="18">
        <v>-1.1974694984184353E-2</v>
      </c>
      <c r="Z137" s="18">
        <v>-8.5513078470823567E-3</v>
      </c>
      <c r="AA137" s="18">
        <v>-2.4432061723103415E-2</v>
      </c>
      <c r="AB137" s="18">
        <v>-1.0025062656641603E-2</v>
      </c>
      <c r="AC137" s="18">
        <v>-2.2247794399693044E-2</v>
      </c>
      <c r="AD137" s="18">
        <v>1.0324483775811188E-2</v>
      </c>
      <c r="AE137" s="18">
        <v>-7.4966532797858809E-3</v>
      </c>
      <c r="AF137" s="18">
        <v>-3.9454806312769763E-3</v>
      </c>
      <c r="AG137" s="18">
        <v>-6.8159688412853248E-3</v>
      </c>
      <c r="AH137" s="18">
        <v>-1.7006802721088565E-2</v>
      </c>
      <c r="AI137" s="18">
        <v>-1.7543859649122751E-2</v>
      </c>
      <c r="AJ137" s="18">
        <v>-1.0834236186346713E-3</v>
      </c>
    </row>
    <row r="138" spans="5:36" x14ac:dyDescent="0.5">
      <c r="E138" t="s">
        <v>181</v>
      </c>
      <c r="F138" s="18">
        <v>-7.4088780634259388E-3</v>
      </c>
      <c r="G138" s="18">
        <v>6.5266163573323155E-3</v>
      </c>
      <c r="H138" s="18">
        <v>2.7522935779815683E-3</v>
      </c>
      <c r="I138" s="18">
        <v>-1.4471780028944004E-3</v>
      </c>
      <c r="J138" s="18">
        <v>-1.9833399444665334E-3</v>
      </c>
      <c r="K138" s="18">
        <v>-3.3121019108279803E-3</v>
      </c>
      <c r="L138" s="18">
        <v>-3.7453183520599342E-3</v>
      </c>
      <c r="M138" s="18">
        <v>-8.9063056644104188E-3</v>
      </c>
      <c r="N138" s="18">
        <v>-7.8740157480314821E-3</v>
      </c>
      <c r="O138" s="18">
        <v>-8.5551330798478986E-3</v>
      </c>
      <c r="P138" s="18">
        <v>9.0273076055065182E-3</v>
      </c>
      <c r="Q138" s="18">
        <v>1.4056224899598346E-2</v>
      </c>
      <c r="R138" s="18">
        <v>-5.1374261494991913E-3</v>
      </c>
      <c r="S138" s="18">
        <v>-5.2034550941825186E-3</v>
      </c>
      <c r="T138" s="18">
        <v>-3.6258158085566983E-4</v>
      </c>
      <c r="U138" s="18">
        <v>3.1294452347083723E-3</v>
      </c>
      <c r="V138" s="18">
        <v>1.0500525026251317E-3</v>
      </c>
      <c r="W138" s="18">
        <v>-2.5943396226415505E-3</v>
      </c>
      <c r="X138" s="18">
        <v>-4.6224961479200966E-3</v>
      </c>
      <c r="Y138" s="18">
        <v>1.6007317630917228E-3</v>
      </c>
      <c r="Z138" s="18">
        <v>3.0441400304412891E-3</v>
      </c>
      <c r="AA138" s="18">
        <v>2.6362038664322629E-3</v>
      </c>
      <c r="AB138" s="18">
        <v>-3.4177215189873489E-2</v>
      </c>
      <c r="AC138" s="18">
        <v>7.8462142016477721E-4</v>
      </c>
      <c r="AD138" s="18">
        <v>-3.2408759124087694E-2</v>
      </c>
      <c r="AE138" s="18">
        <v>0</v>
      </c>
      <c r="AF138" s="18">
        <v>3.2409074540873384E-3</v>
      </c>
      <c r="AG138" s="18">
        <v>-7.8431372549019329E-3</v>
      </c>
      <c r="AH138" s="18">
        <v>-7.0462409562755512E-2</v>
      </c>
      <c r="AI138" s="18">
        <v>-1.555299539170496E-2</v>
      </c>
      <c r="AJ138" s="18">
        <v>6.8691250903831769E-3</v>
      </c>
    </row>
    <row r="139" spans="5:36" x14ac:dyDescent="0.5">
      <c r="E139" t="s">
        <v>182</v>
      </c>
      <c r="F139" s="18">
        <v>6.8006966567306648E-3</v>
      </c>
      <c r="G139" s="18">
        <v>-6.4842958459979672E-3</v>
      </c>
      <c r="H139" s="18">
        <v>-7.3193046660566807E-3</v>
      </c>
      <c r="I139" s="18">
        <v>1.2318840579710111E-2</v>
      </c>
      <c r="J139" s="18">
        <v>4.7694753577107729E-3</v>
      </c>
      <c r="K139" s="18">
        <v>1.2781186094068531E-3</v>
      </c>
      <c r="L139" s="18">
        <v>4.8651039363112325E-3</v>
      </c>
      <c r="M139" s="18">
        <v>1.5815959741193542E-2</v>
      </c>
      <c r="N139" s="18">
        <v>1.9841269841269771E-3</v>
      </c>
      <c r="O139" s="18">
        <v>-1.4381591562799612E-2</v>
      </c>
      <c r="P139" s="18">
        <v>9.1702080071571768E-3</v>
      </c>
      <c r="Q139" s="18">
        <v>1.1551155115511635E-2</v>
      </c>
      <c r="R139" s="18">
        <v>-2.5819777949908085E-3</v>
      </c>
      <c r="S139" s="18">
        <v>3.1279422533737833E-2</v>
      </c>
      <c r="T139" s="18">
        <v>1.2332245194051517E-2</v>
      </c>
      <c r="U139" s="18">
        <v>7.9410096426544285E-3</v>
      </c>
      <c r="V139" s="18">
        <v>1.8531468531468587E-2</v>
      </c>
      <c r="W139" s="18">
        <v>2.9321352565618408E-2</v>
      </c>
      <c r="X139" s="18">
        <v>2.3219814241486336E-3</v>
      </c>
      <c r="Y139" s="18">
        <v>1.3470319634703243E-2</v>
      </c>
      <c r="Z139" s="18">
        <v>8.5988872028326391E-3</v>
      </c>
      <c r="AA139" s="18">
        <v>-4.8203330411918932E-3</v>
      </c>
      <c r="AB139" s="18">
        <v>1.2450851900393189E-2</v>
      </c>
      <c r="AC139" s="18">
        <v>1.1760094080752737E-3</v>
      </c>
      <c r="AD139" s="18">
        <v>-2.2329511164755567E-2</v>
      </c>
      <c r="AE139" s="18">
        <v>1.0790396547073033E-2</v>
      </c>
      <c r="AF139" s="18">
        <v>6.8198133524766114E-3</v>
      </c>
      <c r="AG139" s="18">
        <v>5.9288537549406772E-3</v>
      </c>
      <c r="AH139" s="18">
        <v>-1.5228426395939021E-2</v>
      </c>
      <c r="AI139" s="18">
        <v>-3.2182562902283163E-3</v>
      </c>
      <c r="AJ139" s="18">
        <v>2.8725314183124517E-3</v>
      </c>
    </row>
    <row r="140" spans="5:36" x14ac:dyDescent="0.5">
      <c r="E140" t="s">
        <v>183</v>
      </c>
      <c r="F140" s="18">
        <v>7.2732382627571646E-3</v>
      </c>
      <c r="G140" s="18">
        <v>1.162553538649802E-2</v>
      </c>
      <c r="H140" s="18">
        <v>2.6728110599078425E-2</v>
      </c>
      <c r="I140" s="18">
        <v>-2.8632784538296097E-3</v>
      </c>
      <c r="J140" s="18">
        <v>2.2547468354430444E-2</v>
      </c>
      <c r="K140" s="18">
        <v>-2.297676793464376E-3</v>
      </c>
      <c r="L140" s="18">
        <v>3.653169014084523E-2</v>
      </c>
      <c r="M140" s="18">
        <v>3.8570417551309299E-2</v>
      </c>
      <c r="N140" s="18">
        <v>1.0396039603960405E-2</v>
      </c>
      <c r="O140" s="18">
        <v>7.7821011673151474E-3</v>
      </c>
      <c r="P140" s="18">
        <v>-1.3297872340424233E-3</v>
      </c>
      <c r="Q140" s="18">
        <v>0</v>
      </c>
      <c r="R140" s="18">
        <v>3.1063939943047902E-3</v>
      </c>
      <c r="S140" s="18">
        <v>-8.8253195374315974E-3</v>
      </c>
      <c r="T140" s="18">
        <v>1.6123253314224373E-2</v>
      </c>
      <c r="U140" s="18">
        <v>-4.5019696117050145E-3</v>
      </c>
      <c r="V140" s="18">
        <v>-1.2358393408856916E-2</v>
      </c>
      <c r="W140" s="18">
        <v>1.2634964392373105E-2</v>
      </c>
      <c r="X140" s="18">
        <v>7.7220077220077066E-3</v>
      </c>
      <c r="Y140" s="18">
        <v>-4.2802432980399985E-3</v>
      </c>
      <c r="Z140" s="18">
        <v>1.5045135406218435E-2</v>
      </c>
      <c r="AA140" s="18">
        <v>2.7300748568912514E-2</v>
      </c>
      <c r="AB140" s="18">
        <v>-8.090614886731351E-3</v>
      </c>
      <c r="AC140" s="18">
        <v>-1.1746280344557825E-3</v>
      </c>
      <c r="AD140" s="18">
        <v>3.3950617283950546E-2</v>
      </c>
      <c r="AE140" s="18">
        <v>5.0707232452629203E-3</v>
      </c>
      <c r="AF140" s="18">
        <v>6.4171122994651775E-3</v>
      </c>
      <c r="AG140" s="18">
        <v>1.1787819253438192E-2</v>
      </c>
      <c r="AH140" s="18">
        <v>3.6426116838487843E-2</v>
      </c>
      <c r="AI140" s="18">
        <v>2.142647490460825E-2</v>
      </c>
      <c r="AJ140" s="18">
        <v>8.2348728965271345E-3</v>
      </c>
    </row>
    <row r="141" spans="5:36" x14ac:dyDescent="0.5">
      <c r="E141" t="s">
        <v>184</v>
      </c>
      <c r="F141" s="18">
        <v>-3.5935229995092133E-3</v>
      </c>
      <c r="G141" s="18">
        <v>1.612903225806317E-3</v>
      </c>
      <c r="H141" s="18">
        <v>-1.2567324955116699E-2</v>
      </c>
      <c r="I141" s="18">
        <v>-1.5314668581000279E-2</v>
      </c>
      <c r="J141" s="18">
        <v>-1.740812379110257E-2</v>
      </c>
      <c r="K141" s="18">
        <v>-1.4841351074718512E-2</v>
      </c>
      <c r="L141" s="18">
        <v>1.2101910828025586E-2</v>
      </c>
      <c r="M141" s="18">
        <v>-2.555366269165249E-2</v>
      </c>
      <c r="N141" s="18">
        <v>-1.2738853503184711E-2</v>
      </c>
      <c r="O141" s="18">
        <v>-3.8610038610038533E-3</v>
      </c>
      <c r="P141" s="18">
        <v>8.8770528184634045E-4</v>
      </c>
      <c r="Q141" s="18">
        <v>-1.5008156606851619E-2</v>
      </c>
      <c r="R141" s="18">
        <v>0</v>
      </c>
      <c r="S141" s="18">
        <v>-9.006242963872646E-3</v>
      </c>
      <c r="T141" s="18">
        <v>-2.2566995768688258E-2</v>
      </c>
      <c r="U141" s="18">
        <v>-1.0740531373657491E-2</v>
      </c>
      <c r="V141" s="18">
        <v>4.5185957594717774E-3</v>
      </c>
      <c r="W141" s="18">
        <v>-2.2686025408347188E-4</v>
      </c>
      <c r="X141" s="18">
        <v>-3.0651340996169507E-3</v>
      </c>
      <c r="Y141" s="18">
        <v>7.9185520361990669E-3</v>
      </c>
      <c r="Z141" s="18">
        <v>-2.9150197628458496E-2</v>
      </c>
      <c r="AA141" s="18">
        <v>-9.4299185597943591E-3</v>
      </c>
      <c r="AB141" s="18">
        <v>-9.1353996737357779E-3</v>
      </c>
      <c r="AC141" s="18">
        <v>-9.016072128576913E-3</v>
      </c>
      <c r="AD141" s="18">
        <v>-8.3582089552238781E-3</v>
      </c>
      <c r="AE141" s="18">
        <v>2.9208709506105546E-3</v>
      </c>
      <c r="AF141" s="18">
        <v>3.5423308537017029E-3</v>
      </c>
      <c r="AG141" s="18">
        <v>2.3300970873786353E-2</v>
      </c>
      <c r="AH141" s="18">
        <v>8.6206896551723755E-3</v>
      </c>
      <c r="AI141" s="18">
        <v>-1.379310344827589E-2</v>
      </c>
      <c r="AJ141" s="18">
        <v>3.5511363636353543E-4</v>
      </c>
    </row>
    <row r="142" spans="5:36" x14ac:dyDescent="0.5">
      <c r="E142" t="s">
        <v>185</v>
      </c>
      <c r="F142" s="18">
        <v>2.8919455213469725E-3</v>
      </c>
      <c r="G142" s="18">
        <v>8.0515297906602612E-3</v>
      </c>
      <c r="H142" s="18">
        <v>-5.4545454545454897E-3</v>
      </c>
      <c r="I142" s="18">
        <v>-7.2904009720533569E-3</v>
      </c>
      <c r="J142" s="18">
        <v>4.3307086614172707E-3</v>
      </c>
      <c r="K142" s="18">
        <v>-5.7142857142856718E-3</v>
      </c>
      <c r="L142" s="18">
        <v>5.4541640444722983E-3</v>
      </c>
      <c r="M142" s="18">
        <v>0</v>
      </c>
      <c r="N142" s="18">
        <v>1.1414392059553302E-2</v>
      </c>
      <c r="O142" s="18">
        <v>-3.8759689922480689E-3</v>
      </c>
      <c r="P142" s="18">
        <v>9.0909090909090384E-3</v>
      </c>
      <c r="Q142" s="18">
        <v>2.3186485591257799E-3</v>
      </c>
      <c r="R142" s="18">
        <v>-1.8064516129032704E-3</v>
      </c>
      <c r="S142" s="18">
        <v>1.1360115666632087E-3</v>
      </c>
      <c r="T142" s="18">
        <v>1.4790764790764799E-2</v>
      </c>
      <c r="U142" s="18">
        <v>5.1428571428571157E-3</v>
      </c>
      <c r="V142" s="18">
        <v>5.5363321799308807E-3</v>
      </c>
      <c r="W142" s="18">
        <v>1.1118674835489006E-2</v>
      </c>
      <c r="X142" s="18">
        <v>6.9177555726365192E-3</v>
      </c>
      <c r="Y142" s="18">
        <v>2.3120089786756504E-2</v>
      </c>
      <c r="Z142" s="18">
        <v>-2.5445292620863702E-3</v>
      </c>
      <c r="AA142" s="18">
        <v>4.7598442232799076E-3</v>
      </c>
      <c r="AB142" s="18">
        <v>3.9512676983866069E-3</v>
      </c>
      <c r="AC142" s="18">
        <v>-1.0284810126582333E-2</v>
      </c>
      <c r="AD142" s="18">
        <v>-6.3214930764599053E-3</v>
      </c>
      <c r="AE142" s="18">
        <v>1.1649457241196703E-2</v>
      </c>
      <c r="AF142" s="18">
        <v>2.4708789269325404E-3</v>
      </c>
      <c r="AG142" s="18">
        <v>-1.8975332068311701E-3</v>
      </c>
      <c r="AH142" s="18">
        <v>-3.6160420775805946E-3</v>
      </c>
      <c r="AI142" s="18">
        <v>1.6608391608391671E-2</v>
      </c>
      <c r="AJ142" s="18">
        <v>7.0997515086972385E-3</v>
      </c>
    </row>
    <row r="143" spans="5:36" x14ac:dyDescent="0.5">
      <c r="E143" t="s">
        <v>186</v>
      </c>
      <c r="F143" s="18">
        <v>5.4157881054850421E-3</v>
      </c>
      <c r="G143" s="18">
        <v>1.0383386581469756E-2</v>
      </c>
      <c r="H143" s="18">
        <v>9.1407678244972423E-3</v>
      </c>
      <c r="I143" s="18">
        <v>5.1407588739289523E-3</v>
      </c>
      <c r="J143" s="18">
        <v>3.1360250882006557E-3</v>
      </c>
      <c r="K143" s="18">
        <v>2.6123301985370162E-4</v>
      </c>
      <c r="L143" s="18">
        <v>2.5036511579386023E-3</v>
      </c>
      <c r="M143" s="18">
        <v>8.0419580419579528E-3</v>
      </c>
      <c r="N143" s="18">
        <v>2.7968596663395351E-2</v>
      </c>
      <c r="O143" s="18">
        <v>3.8910505836575737E-3</v>
      </c>
      <c r="P143" s="18">
        <v>3.0762469786860258E-3</v>
      </c>
      <c r="Q143" s="18">
        <v>5.948446794447948E-3</v>
      </c>
      <c r="R143" s="18">
        <v>1.085832471561532E-2</v>
      </c>
      <c r="S143" s="18">
        <v>1.1347225087683155E-2</v>
      </c>
      <c r="T143" s="18">
        <v>1.7774617845716101E-3</v>
      </c>
      <c r="U143" s="18">
        <v>1.7623649801023378E-2</v>
      </c>
      <c r="V143" s="18">
        <v>-8.2587749483827855E-3</v>
      </c>
      <c r="W143" s="18">
        <v>2.0197486535007414E-3</v>
      </c>
      <c r="X143" s="18">
        <v>1.4503816793893121E-2</v>
      </c>
      <c r="Y143" s="18">
        <v>6.6915313734094095E-2</v>
      </c>
      <c r="Z143" s="18">
        <v>-1.0204081632654294E-3</v>
      </c>
      <c r="AA143" s="18">
        <v>6.4599483204135222E-3</v>
      </c>
      <c r="AB143" s="18">
        <v>2.6238110856018348E-3</v>
      </c>
      <c r="AC143" s="18">
        <v>-2.3181454836130988E-2</v>
      </c>
      <c r="AD143" s="18">
        <v>3.3020296879733291E-2</v>
      </c>
      <c r="AE143" s="18">
        <v>3.6639623135303889E-3</v>
      </c>
      <c r="AF143" s="18">
        <v>-2.1126760563381364E-3</v>
      </c>
      <c r="AG143" s="18">
        <v>2.8517110266159662E-3</v>
      </c>
      <c r="AH143" s="18">
        <v>-3.2992411745291772E-4</v>
      </c>
      <c r="AI143" s="18">
        <v>4.5858412152479655E-3</v>
      </c>
      <c r="AJ143" s="18">
        <v>4.2298202326400691E-3</v>
      </c>
    </row>
    <row r="144" spans="5:36" x14ac:dyDescent="0.5">
      <c r="E144" t="s">
        <v>187</v>
      </c>
      <c r="F144" s="18">
        <v>1.5321928073119828E-4</v>
      </c>
      <c r="G144" s="18">
        <v>-1.5810276679841806E-3</v>
      </c>
      <c r="H144" s="18">
        <v>-2.6268115942028936E-2</v>
      </c>
      <c r="I144" s="18">
        <v>-1.5586945932781315E-2</v>
      </c>
      <c r="J144" s="18">
        <v>3.1262211801483808E-3</v>
      </c>
      <c r="K144" s="18">
        <v>4.1786367197702567E-3</v>
      </c>
      <c r="L144" s="18">
        <v>6.2434963579605096E-4</v>
      </c>
      <c r="M144" s="18">
        <v>3.8154699965315952E-3</v>
      </c>
      <c r="N144" s="18">
        <v>-8.591885441527447E-3</v>
      </c>
      <c r="O144" s="18">
        <v>4.8449612403100861E-3</v>
      </c>
      <c r="P144" s="18">
        <v>-2.1905805038335835E-4</v>
      </c>
      <c r="Q144" s="18">
        <v>-1.6754270696451967E-2</v>
      </c>
      <c r="R144" s="18">
        <v>7.4168797953964027E-3</v>
      </c>
      <c r="S144" s="18">
        <v>-2.447980416156792E-3</v>
      </c>
      <c r="T144" s="18">
        <v>-3.9034776437189E-3</v>
      </c>
      <c r="U144" s="18">
        <v>8.6592178770950046E-3</v>
      </c>
      <c r="V144" s="18">
        <v>1.2144344205412994E-2</v>
      </c>
      <c r="W144" s="18">
        <v>3.3594624860022737E-3</v>
      </c>
      <c r="X144" s="18">
        <v>1.5048908954100826E-2</v>
      </c>
      <c r="Y144" s="18">
        <v>1.5216944273082289E-2</v>
      </c>
      <c r="Z144" s="18">
        <v>8.6823289070481202E-3</v>
      </c>
      <c r="AA144" s="18">
        <v>2.5673940949937357E-3</v>
      </c>
      <c r="AB144" s="18">
        <v>-1.0140660778540922E-2</v>
      </c>
      <c r="AC144" s="18">
        <v>-2.0458265139116083E-3</v>
      </c>
      <c r="AD144" s="18">
        <v>6.7448680351906987E-3</v>
      </c>
      <c r="AE144" s="18">
        <v>2.086049543676749E-3</v>
      </c>
      <c r="AF144" s="18">
        <v>0</v>
      </c>
      <c r="AG144" s="18">
        <v>-2.8436018957346265E-3</v>
      </c>
      <c r="AH144" s="18">
        <v>-9.2409240924092861E-3</v>
      </c>
      <c r="AI144" s="18">
        <v>-1.1982881597717543E-2</v>
      </c>
      <c r="AJ144" s="18">
        <v>2.1060021060022027E-3</v>
      </c>
    </row>
    <row r="145" spans="5:36" x14ac:dyDescent="0.5">
      <c r="E145" t="s">
        <v>188</v>
      </c>
      <c r="F145" s="18">
        <v>1.5673846124385493E-2</v>
      </c>
      <c r="G145" s="18">
        <v>1.5439429928741033E-2</v>
      </c>
      <c r="H145" s="18">
        <v>2.3255813953488413E-2</v>
      </c>
      <c r="I145" s="18">
        <v>1.3359722909450644E-2</v>
      </c>
      <c r="J145" s="18">
        <v>4.1682898324892914E-2</v>
      </c>
      <c r="K145" s="18">
        <v>2.5747724317295217E-2</v>
      </c>
      <c r="L145" s="18">
        <v>2.1630615640598982E-2</v>
      </c>
      <c r="M145" s="18">
        <v>2.0387007601935014E-2</v>
      </c>
      <c r="N145" s="18">
        <v>1.8777082330284189E-2</v>
      </c>
      <c r="O145" s="18">
        <v>7.7145612343298975E-3</v>
      </c>
      <c r="P145" s="18">
        <v>1.3146362839614456E-2</v>
      </c>
      <c r="Q145" s="18">
        <v>-1.0023387905112591E-3</v>
      </c>
      <c r="R145" s="18">
        <v>6.2198527545062277E-2</v>
      </c>
      <c r="S145" s="18">
        <v>-2.0449897750507429E-4</v>
      </c>
      <c r="T145" s="18">
        <v>2.8500178126114051E-3</v>
      </c>
      <c r="U145" s="18">
        <v>1.8277485461090981E-2</v>
      </c>
      <c r="V145" s="18">
        <v>2.0911895783339185E-2</v>
      </c>
      <c r="W145" s="18">
        <v>2.6785714285715301E-3</v>
      </c>
      <c r="X145" s="18">
        <v>2.4462564862861358E-2</v>
      </c>
      <c r="Y145" s="18">
        <v>-5.2663560866922365E-3</v>
      </c>
      <c r="Z145" s="18">
        <v>2.3797468354430418E-2</v>
      </c>
      <c r="AA145" s="18">
        <v>2.6034997865983733E-2</v>
      </c>
      <c r="AB145" s="18">
        <v>9.9140779907447296E-4</v>
      </c>
      <c r="AC145" s="18">
        <v>4.4690446904469106E-2</v>
      </c>
      <c r="AD145" s="18">
        <v>1.3690649577628777E-2</v>
      </c>
      <c r="AE145" s="18">
        <v>-2.081706999739863E-3</v>
      </c>
      <c r="AF145" s="18">
        <v>-4.5871559633026138E-3</v>
      </c>
      <c r="AG145" s="18">
        <v>-3.041825095057038E-2</v>
      </c>
      <c r="AH145" s="18">
        <v>9.327115256495766E-3</v>
      </c>
      <c r="AI145" s="18">
        <v>2.8010395610742034E-2</v>
      </c>
      <c r="AJ145" s="18">
        <v>-2.8021015761822143E-3</v>
      </c>
    </row>
    <row r="146" spans="5:36" x14ac:dyDescent="0.5">
      <c r="E146" t="s">
        <v>189</v>
      </c>
      <c r="F146" s="18">
        <v>-5.0858562291132836E-3</v>
      </c>
      <c r="G146" s="18">
        <v>-1.5594541910330939E-3</v>
      </c>
      <c r="H146" s="18">
        <v>0</v>
      </c>
      <c r="I146" s="18">
        <v>-7.8125E-3</v>
      </c>
      <c r="J146" s="18">
        <v>-3.739715781598818E-4</v>
      </c>
      <c r="K146" s="18">
        <v>2.915821501014193E-2</v>
      </c>
      <c r="L146" s="18">
        <v>3.8680781758959615E-3</v>
      </c>
      <c r="M146" s="18">
        <v>4.402302742973152E-3</v>
      </c>
      <c r="N146" s="18">
        <v>-1.1342155009451793E-2</v>
      </c>
      <c r="O146" s="18">
        <v>2.0095693779904389E-2</v>
      </c>
      <c r="P146" s="18">
        <v>2.0328719723183397E-2</v>
      </c>
      <c r="Q146" s="18">
        <v>-4.3478260869566077E-3</v>
      </c>
      <c r="R146" s="18">
        <v>-1.4340344168260022E-2</v>
      </c>
      <c r="S146" s="18">
        <v>-2.4647167109838386E-2</v>
      </c>
      <c r="T146" s="18">
        <v>1.0657193605683846E-2</v>
      </c>
      <c r="U146" s="18">
        <v>-4.6233342398693811E-3</v>
      </c>
      <c r="V146" s="18">
        <v>-1.1081262592343877E-2</v>
      </c>
      <c r="W146" s="18">
        <v>-7.7916295636687449E-3</v>
      </c>
      <c r="X146" s="18">
        <v>-3.6179450072358899E-3</v>
      </c>
      <c r="Y146" s="18">
        <v>-7.3304825901038262E-3</v>
      </c>
      <c r="Z146" s="18">
        <v>1.1869436201780603E-2</v>
      </c>
      <c r="AA146" s="18">
        <v>7.071547420965052E-3</v>
      </c>
      <c r="AB146" s="18">
        <v>-9.9042588312958646E-4</v>
      </c>
      <c r="AC146" s="18">
        <v>-1.1773940345369827E-3</v>
      </c>
      <c r="AD146" s="18">
        <v>-1.8678160919540221E-2</v>
      </c>
      <c r="AE146" s="18">
        <v>-3.9113428943937656E-3</v>
      </c>
      <c r="AF146" s="18">
        <v>-7.7986529599434196E-3</v>
      </c>
      <c r="AG146" s="18">
        <v>-2.0000000000000018E-2</v>
      </c>
      <c r="AH146" s="18">
        <v>-3.9603960396039639E-3</v>
      </c>
      <c r="AI146" s="18">
        <v>1.6853932584270925E-3</v>
      </c>
      <c r="AJ146" s="18">
        <v>-1.0537407797681753E-2</v>
      </c>
    </row>
    <row r="147" spans="5:36" x14ac:dyDescent="0.5">
      <c r="E147" t="s">
        <v>190</v>
      </c>
      <c r="F147" s="18">
        <v>1.8997716483952765E-3</v>
      </c>
      <c r="G147" s="18">
        <v>1.2495119094103835E-2</v>
      </c>
      <c r="H147" s="18">
        <v>9.0909090909097046E-4</v>
      </c>
      <c r="I147" s="18">
        <v>4.9212598425196763E-3</v>
      </c>
      <c r="J147" s="18">
        <v>2.6187803965580514E-3</v>
      </c>
      <c r="K147" s="18">
        <v>-4.188223700418825E-3</v>
      </c>
      <c r="L147" s="18">
        <v>7.3007503548976338E-3</v>
      </c>
      <c r="M147" s="18">
        <v>3.0343897505056283E-3</v>
      </c>
      <c r="N147" s="18">
        <v>2.3900573613766518E-3</v>
      </c>
      <c r="O147" s="18">
        <v>5.6285178236397115E-3</v>
      </c>
      <c r="P147" s="18">
        <v>-1.9075879610003232E-3</v>
      </c>
      <c r="Q147" s="18">
        <v>1.0749076251259648E-2</v>
      </c>
      <c r="R147" s="18">
        <v>-7.2744907856447938E-4</v>
      </c>
      <c r="S147" s="18">
        <v>3.8796267169969312E-3</v>
      </c>
      <c r="T147" s="18">
        <v>-1.4059753954305254E-3</v>
      </c>
      <c r="U147" s="18">
        <v>-5.4644808743165019E-4</v>
      </c>
      <c r="V147" s="18">
        <v>-6.7911714770796383E-4</v>
      </c>
      <c r="W147" s="18">
        <v>-3.6571684989903597E-2</v>
      </c>
      <c r="X147" s="18">
        <v>-6.5359477124181664E-3</v>
      </c>
      <c r="Y147" s="18">
        <v>-8.0000000000000071E-3</v>
      </c>
      <c r="Z147" s="18">
        <v>-1.9550342130987275E-3</v>
      </c>
      <c r="AA147" s="18">
        <v>-7.8479966955803393E-3</v>
      </c>
      <c r="AB147" s="18">
        <v>-1.189689358889634E-2</v>
      </c>
      <c r="AC147" s="18">
        <v>1.2573673870333923E-2</v>
      </c>
      <c r="AD147" s="18">
        <v>-4.6852122986823508E-3</v>
      </c>
      <c r="AE147" s="18">
        <v>1.1780104712041828E-2</v>
      </c>
      <c r="AF147" s="18">
        <v>6.7881386209360794E-3</v>
      </c>
      <c r="AG147" s="18">
        <v>-8.0032012805122399E-3</v>
      </c>
      <c r="AH147" s="18">
        <v>8.283631544068859E-3</v>
      </c>
      <c r="AI147" s="18">
        <v>5.6085249579362895E-4</v>
      </c>
      <c r="AJ147" s="18">
        <v>7.8097266595669179E-3</v>
      </c>
    </row>
    <row r="148" spans="5:36" x14ac:dyDescent="0.5">
      <c r="E148" t="s">
        <v>191</v>
      </c>
      <c r="F148" s="18">
        <v>7.2820469171874791E-4</v>
      </c>
      <c r="G148" s="18">
        <v>2.0053991515619041E-2</v>
      </c>
      <c r="H148" s="18">
        <v>1.0899182561308063E-2</v>
      </c>
      <c r="I148" s="18">
        <v>-4.8971596474045587E-3</v>
      </c>
      <c r="J148" s="18">
        <v>-2.9850746268657025E-3</v>
      </c>
      <c r="K148" s="18">
        <v>-1.1875309252845079E-2</v>
      </c>
      <c r="L148" s="18">
        <v>5.2345480169115888E-3</v>
      </c>
      <c r="M148" s="18">
        <v>8.0672268907562295E-3</v>
      </c>
      <c r="N148" s="18">
        <v>3.3381020505485193E-3</v>
      </c>
      <c r="O148" s="18">
        <v>-8.3955223880597396E-3</v>
      </c>
      <c r="P148" s="18">
        <v>-4.2471862391169068E-4</v>
      </c>
      <c r="Q148" s="18">
        <v>-2.7251578597540682E-2</v>
      </c>
      <c r="R148" s="18">
        <v>-4.8531909730653577E-4</v>
      </c>
      <c r="S148" s="18">
        <v>4.4913306872780279E-3</v>
      </c>
      <c r="T148" s="18">
        <v>-4.2238648363251974E-3</v>
      </c>
      <c r="U148" s="18">
        <v>-1.3395297977036758E-2</v>
      </c>
      <c r="V148" s="18">
        <v>2.0387359836899765E-3</v>
      </c>
      <c r="W148" s="18">
        <v>-1.606893339543547E-2</v>
      </c>
      <c r="X148" s="18">
        <v>1.3888888888888618E-2</v>
      </c>
      <c r="Y148" s="18">
        <v>1.8610421836229296E-3</v>
      </c>
      <c r="Z148" s="18">
        <v>5.8765915768852484E-3</v>
      </c>
      <c r="AA148" s="18">
        <v>-2.0815986677769072E-3</v>
      </c>
      <c r="AB148" s="18">
        <v>1.6722408026756952E-3</v>
      </c>
      <c r="AC148" s="18">
        <v>-2.3282887077996639E-3</v>
      </c>
      <c r="AD148" s="18">
        <v>-2.9420417769931984E-3</v>
      </c>
      <c r="AE148" s="18">
        <v>5.1746442432087925E-4</v>
      </c>
      <c r="AF148" s="18">
        <v>1.2420156139105742E-2</v>
      </c>
      <c r="AG148" s="18">
        <v>6.4542154094393567E-3</v>
      </c>
      <c r="AH148" s="18">
        <v>1.3802168912257606E-2</v>
      </c>
      <c r="AI148" s="18">
        <v>3.0829596412556004E-3</v>
      </c>
      <c r="AJ148" s="18">
        <v>3.1701303275801784E-3</v>
      </c>
    </row>
    <row r="149" spans="5:36" x14ac:dyDescent="0.5">
      <c r="E149" t="s">
        <v>192</v>
      </c>
      <c r="F149" s="18">
        <v>-8.632869165016821E-3</v>
      </c>
      <c r="G149" s="18">
        <v>-1.6635160680529171E-2</v>
      </c>
      <c r="H149" s="18">
        <v>-1.2578616352201255E-2</v>
      </c>
      <c r="I149" s="18">
        <v>-3.9370078740158521E-3</v>
      </c>
      <c r="J149" s="18">
        <v>-2.2080838323353169E-2</v>
      </c>
      <c r="K149" s="18">
        <v>-1.8277416124186319E-2</v>
      </c>
      <c r="L149" s="18">
        <v>-4.3861405968355638E-2</v>
      </c>
      <c r="M149" s="18">
        <v>-2.2007335778592818E-2</v>
      </c>
      <c r="N149" s="18">
        <v>5.2281368821291974E-3</v>
      </c>
      <c r="O149" s="18">
        <v>4.7036688617121403E-3</v>
      </c>
      <c r="P149" s="18">
        <v>-3.3991926917358306E-3</v>
      </c>
      <c r="Q149" s="18">
        <v>-9.2244619063887034E-3</v>
      </c>
      <c r="R149" s="18">
        <v>1.4566642388929019E-3</v>
      </c>
      <c r="S149" s="18">
        <v>4.3672662992617628E-3</v>
      </c>
      <c r="T149" s="18">
        <v>-2.1562389536938897E-2</v>
      </c>
      <c r="U149" s="18">
        <v>-9.1438071487945916E-3</v>
      </c>
      <c r="V149" s="18">
        <v>-6.781959986436048E-4</v>
      </c>
      <c r="W149" s="18">
        <v>2.3668639053253671E-4</v>
      </c>
      <c r="X149" s="18">
        <v>-9.3727469358325655E-3</v>
      </c>
      <c r="Y149" s="18">
        <v>1.0319917440659854E-3</v>
      </c>
      <c r="Z149" s="18">
        <v>-9.7370983446931625E-4</v>
      </c>
      <c r="AA149" s="18">
        <v>-2.1276595744680882E-2</v>
      </c>
      <c r="AB149" s="18">
        <v>-6.0100166944908606E-3</v>
      </c>
      <c r="AC149" s="18">
        <v>4.5507584597432871E-2</v>
      </c>
      <c r="AD149" s="18">
        <v>-1.7409265269991092E-2</v>
      </c>
      <c r="AE149" s="18">
        <v>-1.137832945435735E-2</v>
      </c>
      <c r="AF149" s="18">
        <v>-2.4535576586049768E-2</v>
      </c>
      <c r="AG149" s="18">
        <v>-6.0120240480961984E-3</v>
      </c>
      <c r="AH149" s="18">
        <v>-1.1345218800648316E-2</v>
      </c>
      <c r="AI149" s="18">
        <v>-1.9558535903883012E-3</v>
      </c>
      <c r="AJ149" s="18">
        <v>-1.0182584269663009E-2</v>
      </c>
    </row>
    <row r="150" spans="5:36" x14ac:dyDescent="0.5">
      <c r="E150" t="s">
        <v>193</v>
      </c>
      <c r="F150" s="18">
        <v>-2.1448385651501312E-4</v>
      </c>
      <c r="G150" s="18">
        <v>6.5359477124182774E-3</v>
      </c>
      <c r="H150" s="18">
        <v>2.3657870791628843E-2</v>
      </c>
      <c r="I150" s="18">
        <v>-4.9407114624504533E-3</v>
      </c>
      <c r="J150" s="18">
        <v>4.5924225028701748E-3</v>
      </c>
      <c r="K150" s="18">
        <v>-8.4162203519509982E-3</v>
      </c>
      <c r="L150" s="18">
        <v>-6.9124423963135007E-3</v>
      </c>
      <c r="M150" s="18">
        <v>1.7047391749063223E-3</v>
      </c>
      <c r="N150" s="18">
        <v>8.0378250591015554E-3</v>
      </c>
      <c r="O150" s="18">
        <v>1.1235955056179803E-2</v>
      </c>
      <c r="P150" s="18">
        <v>-9.3796631848219736E-3</v>
      </c>
      <c r="Q150" s="18">
        <v>7.2413793103449642E-3</v>
      </c>
      <c r="R150" s="18">
        <v>-1.9393939393939075E-3</v>
      </c>
      <c r="S150" s="18">
        <v>7.2471270317842063E-4</v>
      </c>
      <c r="T150" s="18">
        <v>6.864161849710948E-3</v>
      </c>
      <c r="U150" s="18">
        <v>7.2706935123041383E-3</v>
      </c>
      <c r="V150" s="18">
        <v>2.0359687818121142E-3</v>
      </c>
      <c r="W150" s="18">
        <v>-6.8622811168953524E-3</v>
      </c>
      <c r="X150" s="18">
        <v>5.8224163027655873E-3</v>
      </c>
      <c r="Y150" s="18">
        <v>-6.3917525773196093E-3</v>
      </c>
      <c r="Z150" s="18">
        <v>5.8479532163742132E-3</v>
      </c>
      <c r="AA150" s="18">
        <v>5.1150895140665842E-3</v>
      </c>
      <c r="AB150" s="18">
        <v>-2.3849512932482275E-2</v>
      </c>
      <c r="AC150" s="18">
        <v>-1.4136904761904767E-2</v>
      </c>
      <c r="AD150" s="18">
        <v>3.0030030030030019E-2</v>
      </c>
      <c r="AE150" s="18">
        <v>-2.0925974365681999E-3</v>
      </c>
      <c r="AF150" s="18">
        <v>-5.7491915199425758E-3</v>
      </c>
      <c r="AG150" s="18">
        <v>-1.2096774193548487E-3</v>
      </c>
      <c r="AH150" s="18">
        <v>-1.4098360655737663E-2</v>
      </c>
      <c r="AI150" s="18">
        <v>8.1187010078387356E-3</v>
      </c>
      <c r="AJ150" s="18">
        <v>2.0219936147570117E-2</v>
      </c>
    </row>
    <row r="151" spans="5:36" x14ac:dyDescent="0.5">
      <c r="E151" t="s">
        <v>194</v>
      </c>
      <c r="F151" s="18">
        <v>7.9662091618557529E-3</v>
      </c>
      <c r="G151" s="18">
        <v>-1.9098548510313451E-3</v>
      </c>
      <c r="H151" s="18">
        <v>2.7555555555555555E-2</v>
      </c>
      <c r="I151" s="18">
        <v>8.440913604766509E-3</v>
      </c>
      <c r="J151" s="18">
        <v>1.5238095238094829E-3</v>
      </c>
      <c r="K151" s="18">
        <v>1.0030864197530853E-2</v>
      </c>
      <c r="L151" s="18">
        <v>-4.8512971946845784E-3</v>
      </c>
      <c r="M151" s="18">
        <v>2.3825731790334537E-3</v>
      </c>
      <c r="N151" s="18">
        <v>4.6904315196998336E-3</v>
      </c>
      <c r="O151" s="18">
        <v>2.7777777777777679E-2</v>
      </c>
      <c r="P151" s="18">
        <v>6.6709705186143164E-3</v>
      </c>
      <c r="Q151" s="18">
        <v>-1.027045532352E-3</v>
      </c>
      <c r="R151" s="18">
        <v>3.3519553072625552E-2</v>
      </c>
      <c r="S151" s="18">
        <v>1.5414856196979132E-2</v>
      </c>
      <c r="T151" s="18">
        <v>3.2292787944026013E-3</v>
      </c>
      <c r="U151" s="18">
        <v>1.3881177123820088E-3</v>
      </c>
      <c r="V151" s="18">
        <v>1.0497798848628337E-2</v>
      </c>
      <c r="W151" s="18">
        <v>-5.0035739814152658E-3</v>
      </c>
      <c r="X151" s="18">
        <v>-2.1707670043413785E-3</v>
      </c>
      <c r="Y151" s="18">
        <v>-2.2826312512969071E-3</v>
      </c>
      <c r="Z151" s="18">
        <v>-1.9379844961240345E-3</v>
      </c>
      <c r="AA151" s="18">
        <v>8.4817642069550114E-3</v>
      </c>
      <c r="AB151" s="18">
        <v>4.473503097040421E-3</v>
      </c>
      <c r="AC151" s="18">
        <v>-1.5094339622641506E-2</v>
      </c>
      <c r="AD151" s="18">
        <v>9.6209912536442399E-3</v>
      </c>
      <c r="AE151" s="18">
        <v>1.8348623853210455E-3</v>
      </c>
      <c r="AF151" s="18">
        <v>-3.6140224069380888E-4</v>
      </c>
      <c r="AG151" s="18">
        <v>8.4779975777151684E-3</v>
      </c>
      <c r="AH151" s="18">
        <v>8.3139341536415667E-3</v>
      </c>
      <c r="AI151" s="18">
        <v>1.8050541516245522E-2</v>
      </c>
      <c r="AJ151" s="18">
        <v>4.8678720445061163E-3</v>
      </c>
    </row>
    <row r="152" spans="5:36" x14ac:dyDescent="0.5">
      <c r="E152" t="s">
        <v>195</v>
      </c>
      <c r="F152" s="18">
        <v>-2.4972568012411323E-3</v>
      </c>
      <c r="G152" s="18">
        <v>-4.6880979716800497E-2</v>
      </c>
      <c r="H152" s="18">
        <v>8.65051903114189E-3</v>
      </c>
      <c r="I152" s="18">
        <v>-7.3855243722303898E-3</v>
      </c>
      <c r="J152" s="18">
        <v>-5.3252187143399965E-3</v>
      </c>
      <c r="K152" s="18">
        <v>1.9862490450725634E-2</v>
      </c>
      <c r="L152" s="18">
        <v>-1.2929207291225042E-2</v>
      </c>
      <c r="M152" s="18">
        <v>-5.0933786078097842E-3</v>
      </c>
      <c r="N152" s="18">
        <v>1.4472455648926408E-2</v>
      </c>
      <c r="O152" s="18">
        <v>1.3513513513513598E-2</v>
      </c>
      <c r="P152" s="18">
        <v>-2.9927319367251126E-3</v>
      </c>
      <c r="Q152" s="18">
        <v>3.4270047978046669E-4</v>
      </c>
      <c r="R152" s="18">
        <v>3.1492361927144552E-2</v>
      </c>
      <c r="S152" s="18">
        <v>2.6490066225164366E-3</v>
      </c>
      <c r="T152" s="18">
        <v>-3.8268955650929914E-2</v>
      </c>
      <c r="U152" s="18">
        <v>-1.2475741613529268E-2</v>
      </c>
      <c r="V152" s="18">
        <v>-1.0053619302947681E-3</v>
      </c>
      <c r="W152" s="18">
        <v>-5.268199233716464E-3</v>
      </c>
      <c r="X152" s="18">
        <v>-7.9767947788251803E-3</v>
      </c>
      <c r="Y152" s="18">
        <v>-2.9118136439267861E-3</v>
      </c>
      <c r="Z152" s="18">
        <v>4.8543689320388328E-3</v>
      </c>
      <c r="AA152" s="18">
        <v>-2.270815811606397E-2</v>
      </c>
      <c r="AB152" s="18">
        <v>2.0554984583762703E-3</v>
      </c>
      <c r="AC152" s="18">
        <v>-4.2911877394635978E-2</v>
      </c>
      <c r="AD152" s="18">
        <v>2.7432861680623644E-2</v>
      </c>
      <c r="AE152" s="18">
        <v>6.8027210884353817E-3</v>
      </c>
      <c r="AF152" s="18">
        <v>1.8076644974691636E-3</v>
      </c>
      <c r="AG152" s="18">
        <v>7.8062449959968028E-3</v>
      </c>
      <c r="AH152" s="18">
        <v>-6.926121372031635E-3</v>
      </c>
      <c r="AI152" s="18">
        <v>-2.2913256955810257E-2</v>
      </c>
      <c r="AJ152" s="18">
        <v>1.072664359861597E-2</v>
      </c>
    </row>
    <row r="153" spans="5:36" x14ac:dyDescent="0.5">
      <c r="E153" t="s">
        <v>196</v>
      </c>
      <c r="F153" s="18">
        <v>9.1036680195721864E-4</v>
      </c>
      <c r="G153" s="18">
        <v>-1.6864083517366013E-2</v>
      </c>
      <c r="H153" s="18">
        <v>-2.4013722126929649E-2</v>
      </c>
      <c r="I153" s="18">
        <v>-5.9523809523810423E-3</v>
      </c>
      <c r="J153" s="18">
        <v>-2.6768642447417834E-3</v>
      </c>
      <c r="K153" s="18">
        <v>-6.2421972534332237E-3</v>
      </c>
      <c r="L153" s="18">
        <v>9.2334120678547738E-3</v>
      </c>
      <c r="M153" s="18">
        <v>3.4129692832762792E-3</v>
      </c>
      <c r="N153" s="18">
        <v>-2.3009664058905033E-3</v>
      </c>
      <c r="O153" s="18">
        <v>1.9555555555555548E-2</v>
      </c>
      <c r="P153" s="18">
        <v>-3.4305317324185847E-3</v>
      </c>
      <c r="Q153" s="18">
        <v>-9.5923261390885584E-3</v>
      </c>
      <c r="R153" s="18">
        <v>1.4126224652540431E-2</v>
      </c>
      <c r="S153" s="18">
        <v>2.3473224265826653E-2</v>
      </c>
      <c r="T153" s="18">
        <v>-1.4503532911863126E-2</v>
      </c>
      <c r="U153" s="18">
        <v>6.7377877596856983E-3</v>
      </c>
      <c r="V153" s="18">
        <v>4.0254948004025959E-3</v>
      </c>
      <c r="W153" s="18">
        <v>-2.9369282619162274E-2</v>
      </c>
      <c r="X153" s="18">
        <v>2.1929824561401912E-3</v>
      </c>
      <c r="Y153" s="18">
        <v>-1.6687526074259385E-3</v>
      </c>
      <c r="Z153" s="18">
        <v>-0.13864734299516912</v>
      </c>
      <c r="AA153" s="18">
        <v>-1.5490533562822706E-2</v>
      </c>
      <c r="AB153" s="18">
        <v>-1.3675213675212738E-3</v>
      </c>
      <c r="AC153" s="18">
        <v>-2.0016012810247785E-3</v>
      </c>
      <c r="AD153" s="18">
        <v>1.1242270938729426E-3</v>
      </c>
      <c r="AE153" s="18">
        <v>8.0561330561330635E-3</v>
      </c>
      <c r="AF153" s="18">
        <v>4.6914471309995598E-3</v>
      </c>
      <c r="AG153" s="18">
        <v>4.9652432969216065E-3</v>
      </c>
      <c r="AH153" s="18">
        <v>-1.3284623048820388E-3</v>
      </c>
      <c r="AI153" s="18">
        <v>-2.3729759910664394E-2</v>
      </c>
      <c r="AJ153" s="18">
        <v>7.87401574803126E-3</v>
      </c>
    </row>
    <row r="154" spans="5:36" x14ac:dyDescent="0.5">
      <c r="E154" t="s">
        <v>197</v>
      </c>
      <c r="F154" s="18">
        <v>6.3051881608366944E-3</v>
      </c>
      <c r="G154" s="18">
        <v>1.0822952828262178E-2</v>
      </c>
      <c r="H154" s="18">
        <v>0.12302284710017553</v>
      </c>
      <c r="I154" s="18">
        <v>5.4391217564870198E-2</v>
      </c>
      <c r="J154" s="18">
        <v>2.4156441717791521E-2</v>
      </c>
      <c r="K154" s="18">
        <v>1.8592964824120539E-2</v>
      </c>
      <c r="L154" s="18">
        <v>2.3617021276595818E-2</v>
      </c>
      <c r="M154" s="18">
        <v>1.8367346938775508E-2</v>
      </c>
      <c r="N154" s="18">
        <v>-4.6125461254620248E-4</v>
      </c>
      <c r="O154" s="18">
        <v>-2.4411508282476069E-2</v>
      </c>
      <c r="P154" s="18">
        <v>1.3554216867469826E-2</v>
      </c>
      <c r="Q154" s="18">
        <v>-2.7672085783466693E-3</v>
      </c>
      <c r="R154" s="18">
        <v>-1.595147157942034E-2</v>
      </c>
      <c r="S154" s="18">
        <v>-3.6636219221604427E-2</v>
      </c>
      <c r="T154" s="18">
        <v>1.2075471698113294E-2</v>
      </c>
      <c r="U154" s="18">
        <v>2.5097601784718426E-2</v>
      </c>
      <c r="V154" s="18">
        <v>2.0046775810222961E-3</v>
      </c>
      <c r="W154" s="18">
        <v>0</v>
      </c>
      <c r="X154" s="18">
        <v>4.3763676148795838E-3</v>
      </c>
      <c r="Y154" s="18">
        <v>-1.2745507730881678E-2</v>
      </c>
      <c r="Z154" s="18">
        <v>-1.28996074032528E-2</v>
      </c>
      <c r="AA154" s="18">
        <v>9.6153846153845812E-3</v>
      </c>
      <c r="AB154" s="18">
        <v>0</v>
      </c>
      <c r="AC154" s="18">
        <v>-6.0168471720818406E-3</v>
      </c>
      <c r="AD154" s="18">
        <v>-1.6282987085906808E-2</v>
      </c>
      <c r="AE154" s="18">
        <v>1.2116524877545887E-2</v>
      </c>
      <c r="AF154" s="18">
        <v>3.7715517241379226E-2</v>
      </c>
      <c r="AG154" s="18">
        <v>1.9762845849802257E-3</v>
      </c>
      <c r="AH154" s="18">
        <v>2.1616228799467896E-2</v>
      </c>
      <c r="AI154" s="18">
        <v>1.2010294538175481E-2</v>
      </c>
      <c r="AJ154" s="18">
        <v>4.4157608695651884E-3</v>
      </c>
    </row>
    <row r="155" spans="5:36" x14ac:dyDescent="0.5">
      <c r="E155" t="s">
        <v>198</v>
      </c>
      <c r="F155" s="18">
        <v>-7.9556741845434598E-3</v>
      </c>
      <c r="G155" s="18">
        <v>-1.0909090909090868E-2</v>
      </c>
      <c r="H155" s="18">
        <v>-4.3035993740219047E-2</v>
      </c>
      <c r="I155" s="18">
        <v>-1.7983909133932774E-2</v>
      </c>
      <c r="J155" s="18">
        <v>-2.6207412953951348E-3</v>
      </c>
      <c r="K155" s="18">
        <v>-1.0853478046373932E-2</v>
      </c>
      <c r="L155" s="18">
        <v>-5.8199958428600818E-3</v>
      </c>
      <c r="M155" s="18">
        <v>6.3460253841014502E-3</v>
      </c>
      <c r="N155" s="18">
        <v>-4.5223811721273544E-2</v>
      </c>
      <c r="O155" s="18">
        <v>4.4682752457552155E-3</v>
      </c>
      <c r="P155" s="18">
        <v>-1.549564848227547E-2</v>
      </c>
      <c r="Q155" s="18">
        <v>-1.2140131807145349E-2</v>
      </c>
      <c r="R155" s="18">
        <v>-6.3926940639268404E-3</v>
      </c>
      <c r="S155" s="18">
        <v>5.977532721838541E-3</v>
      </c>
      <c r="T155" s="18">
        <v>-1.7151379567486913E-2</v>
      </c>
      <c r="U155" s="18">
        <v>-9.7932535364527729E-3</v>
      </c>
      <c r="V155" s="18">
        <v>-5.3351117039012186E-3</v>
      </c>
      <c r="W155" s="18">
        <v>-1.5128968253968256E-2</v>
      </c>
      <c r="X155" s="18">
        <v>-1.4524328249817531E-3</v>
      </c>
      <c r="Y155" s="18">
        <v>-8.2539682539682913E-3</v>
      </c>
      <c r="Z155" s="18">
        <v>2.8977272727272574E-2</v>
      </c>
      <c r="AA155" s="18">
        <v>-1.558441558441559E-2</v>
      </c>
      <c r="AB155" s="18">
        <v>-3.4234851078407402E-4</v>
      </c>
      <c r="AC155" s="18">
        <v>-1.0088781275221947E-2</v>
      </c>
      <c r="AD155" s="18">
        <v>-1.4554794520547865E-2</v>
      </c>
      <c r="AE155" s="18">
        <v>0</v>
      </c>
      <c r="AF155" s="18">
        <v>5.1921079958463512E-3</v>
      </c>
      <c r="AG155" s="18">
        <v>5.9171597633136397E-3</v>
      </c>
      <c r="AH155" s="18">
        <v>-2.05078125E-2</v>
      </c>
      <c r="AI155" s="18">
        <v>-3.5320712065555204E-2</v>
      </c>
      <c r="AJ155" s="18">
        <v>-1.352722353736846E-3</v>
      </c>
    </row>
    <row r="156" spans="5:36" x14ac:dyDescent="0.5">
      <c r="E156" t="s">
        <v>199</v>
      </c>
      <c r="F156" s="18">
        <v>3.6680791697709658E-3</v>
      </c>
      <c r="G156" s="18">
        <v>-1.3276143790849626E-2</v>
      </c>
      <c r="H156" s="18">
        <v>-4.9059689288635244E-3</v>
      </c>
      <c r="I156" s="18">
        <v>4.8192771084338837E-3</v>
      </c>
      <c r="J156" s="18">
        <v>-8.2582582582582109E-3</v>
      </c>
      <c r="K156" s="18">
        <v>1.1970074812967635E-2</v>
      </c>
      <c r="L156" s="18">
        <v>3.010662763955696E-2</v>
      </c>
      <c r="M156" s="18">
        <v>5.6422170594092602E-3</v>
      </c>
      <c r="N156" s="18">
        <v>3.383276945384095E-3</v>
      </c>
      <c r="O156" s="18">
        <v>1.3345195729537407E-2</v>
      </c>
      <c r="P156" s="18">
        <v>-4.7003018542475239E-2</v>
      </c>
      <c r="Q156" s="18">
        <v>-1.7556179775281011E-3</v>
      </c>
      <c r="R156" s="18">
        <v>9.1911764705887578E-4</v>
      </c>
      <c r="S156" s="18">
        <v>5.1224259809434791E-4</v>
      </c>
      <c r="T156" s="18">
        <v>3.793626707132125E-3</v>
      </c>
      <c r="U156" s="18">
        <v>8.2417582417582125E-3</v>
      </c>
      <c r="V156" s="18">
        <v>3.0170968823330924E-3</v>
      </c>
      <c r="W156" s="18">
        <v>-4.0292117854445753E-3</v>
      </c>
      <c r="X156" s="18">
        <v>2.1818181818182847E-3</v>
      </c>
      <c r="Y156" s="18">
        <v>-1.1950490823730342E-2</v>
      </c>
      <c r="Z156" s="18">
        <v>-1.1595803423522955E-2</v>
      </c>
      <c r="AA156" s="18">
        <v>5.7167985927879528E-3</v>
      </c>
      <c r="AB156" s="18">
        <v>-1.0273972602739767E-2</v>
      </c>
      <c r="AC156" s="18">
        <v>-4.8919690175296404E-3</v>
      </c>
      <c r="AD156" s="18">
        <v>1.3611352447147285E-2</v>
      </c>
      <c r="AE156" s="18">
        <v>-5.0942435048406676E-4</v>
      </c>
      <c r="AF156" s="18">
        <v>-6.1983471074378294E-3</v>
      </c>
      <c r="AG156" s="18">
        <v>6.8627450980391913E-3</v>
      </c>
      <c r="AH156" s="18">
        <v>2.6919242273180322E-2</v>
      </c>
      <c r="AI156" s="18">
        <v>-1.4645577035735213E-2</v>
      </c>
      <c r="AJ156" s="18">
        <v>5.0795800880460984E-3</v>
      </c>
    </row>
    <row r="157" spans="5:36" x14ac:dyDescent="0.5">
      <c r="E157" t="s">
        <v>200</v>
      </c>
      <c r="F157" s="18">
        <v>1.2250011819772366E-2</v>
      </c>
      <c r="G157" s="18">
        <v>8.9008486855723934E-3</v>
      </c>
      <c r="H157" s="18">
        <v>5.7518488085457342E-3</v>
      </c>
      <c r="I157" s="18">
        <v>1.1270983213429231E-2</v>
      </c>
      <c r="J157" s="18">
        <v>4.1635124905374798E-3</v>
      </c>
      <c r="K157" s="18">
        <v>5.9142434696894952E-3</v>
      </c>
      <c r="L157" s="18">
        <v>-1.0148163182465142E-3</v>
      </c>
      <c r="M157" s="18">
        <v>1.7161716171617103E-2</v>
      </c>
      <c r="N157" s="18">
        <v>3.3718689788053924E-2</v>
      </c>
      <c r="O157" s="18">
        <v>3.5118525021948788E-3</v>
      </c>
      <c r="P157" s="18">
        <v>1.1990950226244301E-2</v>
      </c>
      <c r="Q157" s="18">
        <v>1.5828350334154084E-2</v>
      </c>
      <c r="R157" s="18">
        <v>1.6988062442607754E-2</v>
      </c>
      <c r="S157" s="18">
        <v>1.2901904566864575E-2</v>
      </c>
      <c r="T157" s="18">
        <v>4.2705971277399835E-2</v>
      </c>
      <c r="U157" s="18">
        <v>7.3569482288828869E-3</v>
      </c>
      <c r="V157" s="18">
        <v>1.1363636363636465E-2</v>
      </c>
      <c r="W157" s="18">
        <v>5.0568900126422012E-3</v>
      </c>
      <c r="X157" s="18">
        <v>8.7082728592162706E-3</v>
      </c>
      <c r="Y157" s="18">
        <v>3.2397408207345268E-3</v>
      </c>
      <c r="Z157" s="18">
        <v>8.379888268156499E-3</v>
      </c>
      <c r="AA157" s="18">
        <v>1.3554875382597364E-2</v>
      </c>
      <c r="AB157" s="18">
        <v>-6.9204152249136008E-4</v>
      </c>
      <c r="AC157" s="18">
        <v>1.1880376894715328E-2</v>
      </c>
      <c r="AD157" s="18">
        <v>-3.4285714285714475E-3</v>
      </c>
      <c r="AE157" s="18">
        <v>1.5290519877675823E-2</v>
      </c>
      <c r="AF157" s="18">
        <v>1.9057519057519068E-2</v>
      </c>
      <c r="AG157" s="18">
        <v>0</v>
      </c>
      <c r="AH157" s="18">
        <v>1.1326860841424091E-2</v>
      </c>
      <c r="AI157" s="18">
        <v>3.4482758620689724E-2</v>
      </c>
      <c r="AJ157" s="18">
        <v>1.0444743935309919E-2</v>
      </c>
    </row>
    <row r="158" spans="5:36" x14ac:dyDescent="0.5">
      <c r="E158" t="s">
        <v>201</v>
      </c>
      <c r="F158" s="18">
        <v>-1.6739763009047226E-2</v>
      </c>
      <c r="G158" s="18">
        <v>-3.7956503898235572E-2</v>
      </c>
      <c r="H158" s="18">
        <v>-3.104575163398704E-2</v>
      </c>
      <c r="I158" s="18">
        <v>-2.0393644771164343E-2</v>
      </c>
      <c r="J158" s="18">
        <v>-2.1108179419525142E-2</v>
      </c>
      <c r="K158" s="18">
        <v>4.6545810877021143E-3</v>
      </c>
      <c r="L158" s="18">
        <v>-4.3071921982933747E-2</v>
      </c>
      <c r="M158" s="18">
        <v>-1.8818948734588004E-2</v>
      </c>
      <c r="N158" s="18">
        <v>-5.0326188257222682E-2</v>
      </c>
      <c r="O158" s="18">
        <v>8.2239720034995578E-2</v>
      </c>
      <c r="P158" s="18">
        <v>-5.8350100603621669E-2</v>
      </c>
      <c r="Q158" s="18">
        <v>-8.6565096952908593E-3</v>
      </c>
      <c r="R158" s="18">
        <v>1.3092550790067881E-2</v>
      </c>
      <c r="S158" s="18">
        <v>4.6502224019409066E-3</v>
      </c>
      <c r="T158" s="18">
        <v>-6.1616527727437531E-2</v>
      </c>
      <c r="U158" s="18">
        <v>-1.8122802272112493E-2</v>
      </c>
      <c r="V158" s="18">
        <v>5.2875082617316327E-3</v>
      </c>
      <c r="W158" s="18">
        <v>-3.5220125786163958E-3</v>
      </c>
      <c r="X158" s="18">
        <v>1.0791366906474753E-2</v>
      </c>
      <c r="Y158" s="18">
        <v>4.3057050592021362E-4</v>
      </c>
      <c r="Z158" s="18">
        <v>9.41828254847632E-3</v>
      </c>
      <c r="AA158" s="18">
        <v>-4.7454702329594478E-2</v>
      </c>
      <c r="AB158" s="18">
        <v>-7.6177285318559385E-3</v>
      </c>
      <c r="AC158" s="18">
        <v>-3.2388663967611309E-2</v>
      </c>
      <c r="AD158" s="18">
        <v>-2.5516055045871622E-2</v>
      </c>
      <c r="AE158" s="18">
        <v>-1.1797188755020005E-2</v>
      </c>
      <c r="AF158" s="18">
        <v>-7.4804488269297753E-3</v>
      </c>
      <c r="AG158" s="18">
        <v>0</v>
      </c>
      <c r="AH158" s="18">
        <v>-7.1999999999999953E-2</v>
      </c>
      <c r="AI158" s="18">
        <v>-3.6494252873563227E-2</v>
      </c>
      <c r="AJ158" s="18">
        <v>-7.6692230743580225E-3</v>
      </c>
    </row>
    <row r="159" spans="5:36" x14ac:dyDescent="0.5">
      <c r="E159" t="s">
        <v>202</v>
      </c>
      <c r="F159" s="18">
        <v>1.2569056180736116E-2</v>
      </c>
      <c r="G159" s="18">
        <v>3.7747920665387014E-2</v>
      </c>
      <c r="H159" s="18">
        <v>8.4317032040472251E-2</v>
      </c>
      <c r="I159" s="18">
        <v>1.113531832486081E-2</v>
      </c>
      <c r="J159" s="18">
        <v>6.777050442818644E-2</v>
      </c>
      <c r="K159" s="18">
        <v>-3.3162643257741986E-2</v>
      </c>
      <c r="L159" s="18">
        <v>5.987261146496814E-2</v>
      </c>
      <c r="M159" s="18">
        <v>3.5052910052910224E-2</v>
      </c>
      <c r="N159" s="18">
        <v>8.3415112855740325E-3</v>
      </c>
      <c r="O159" s="18">
        <v>-3.7995149555375862E-2</v>
      </c>
      <c r="P159" s="18">
        <v>2.6115859449192813E-2</v>
      </c>
      <c r="Q159" s="18">
        <v>1.0478519035976186E-2</v>
      </c>
      <c r="R159" s="18">
        <v>-1.8270944741533013E-2</v>
      </c>
      <c r="S159" s="18">
        <v>6.2386798148521549E-3</v>
      </c>
      <c r="T159" s="18">
        <v>2.2788721514098054E-2</v>
      </c>
      <c r="U159" s="18">
        <v>2.7548209366390353E-3</v>
      </c>
      <c r="V159" s="18">
        <v>-3.2873109796186517E-3</v>
      </c>
      <c r="W159" s="18">
        <v>2.0196919969703853E-3</v>
      </c>
      <c r="X159" s="18">
        <v>2.135231316725994E-3</v>
      </c>
      <c r="Y159" s="18">
        <v>6.4557779212393029E-4</v>
      </c>
      <c r="Z159" s="18">
        <v>4.9396267837540364E-3</v>
      </c>
      <c r="AA159" s="18">
        <v>7.9710144927536142E-2</v>
      </c>
      <c r="AB159" s="18">
        <v>9.4207955338450056E-3</v>
      </c>
      <c r="AC159" s="18">
        <v>1.1715481171548081E-2</v>
      </c>
      <c r="AD159" s="18">
        <v>-1.1768167107972793E-3</v>
      </c>
      <c r="AE159" s="18">
        <v>7.8740157480314821E-3</v>
      </c>
      <c r="AF159" s="18">
        <v>1.3018156903048972E-2</v>
      </c>
      <c r="AG159" s="18">
        <v>-5.8422590068160085E-3</v>
      </c>
      <c r="AH159" s="18">
        <v>3.0000000000000027E-2</v>
      </c>
      <c r="AI159" s="18">
        <v>7.0981210855949994E-2</v>
      </c>
      <c r="AJ159" s="18">
        <v>4.0322580645160144E-3</v>
      </c>
    </row>
    <row r="160" spans="5:36" x14ac:dyDescent="0.5">
      <c r="E160" t="s">
        <v>203</v>
      </c>
      <c r="F160" s="18">
        <v>-6.891439884032402E-3</v>
      </c>
      <c r="G160" s="18">
        <v>5.3431976983149276E-3</v>
      </c>
      <c r="H160" s="18">
        <v>8.3981337480559803E-2</v>
      </c>
      <c r="I160" s="18">
        <v>-1.6758439071103748E-2</v>
      </c>
      <c r="J160" s="18">
        <v>6.8157230436350469E-2</v>
      </c>
      <c r="K160" s="18">
        <v>-1.2862547288776782E-2</v>
      </c>
      <c r="L160" s="18">
        <v>1.7628205128205066E-2</v>
      </c>
      <c r="M160" s="18">
        <v>3.1948881789136685E-3</v>
      </c>
      <c r="N160" s="18">
        <v>2.2384428223844344E-2</v>
      </c>
      <c r="O160" s="18">
        <v>-8.4033613445377853E-3</v>
      </c>
      <c r="P160" s="18">
        <v>-2.7764923646459438E-3</v>
      </c>
      <c r="Q160" s="18">
        <v>-1.3826477704804718E-2</v>
      </c>
      <c r="R160" s="18">
        <v>-2.9505220154335543E-3</v>
      </c>
      <c r="S160" s="18">
        <v>-5.2999999999999714E-3</v>
      </c>
      <c r="T160" s="18">
        <v>3.3987915407855951E-3</v>
      </c>
      <c r="U160" s="18">
        <v>-4.2307692307692268E-2</v>
      </c>
      <c r="V160" s="18">
        <v>-1.6490765171504052E-3</v>
      </c>
      <c r="W160" s="18">
        <v>-2.9982363315696592E-2</v>
      </c>
      <c r="X160" s="18">
        <v>7.8125E-3</v>
      </c>
      <c r="Y160" s="18">
        <v>-4.7741935483870956E-2</v>
      </c>
      <c r="Z160" s="18">
        <v>3.2768978700163931E-2</v>
      </c>
      <c r="AA160" s="18">
        <v>-4.1946308724827297E-4</v>
      </c>
      <c r="AB160" s="18">
        <v>-5.4960248876598783E-2</v>
      </c>
      <c r="AC160" s="18">
        <v>-1.7369727047146455E-2</v>
      </c>
      <c r="AD160" s="18">
        <v>2.8865979381443418E-2</v>
      </c>
      <c r="AE160" s="18">
        <v>-9.0725806451613655E-3</v>
      </c>
      <c r="AF160" s="18">
        <v>-2.0629015894487512E-2</v>
      </c>
      <c r="AG160" s="18">
        <v>1.9588638589618235E-3</v>
      </c>
      <c r="AH160" s="18">
        <v>-1.205222631402747E-2</v>
      </c>
      <c r="AI160" s="18">
        <v>-4.121414647730437E-2</v>
      </c>
      <c r="AJ160" s="18">
        <v>-9.0361445783132543E-3</v>
      </c>
    </row>
    <row r="161" spans="5:36" x14ac:dyDescent="0.5">
      <c r="E161" t="s">
        <v>204</v>
      </c>
      <c r="F161" s="18">
        <v>8.7862669702509777E-4</v>
      </c>
      <c r="G161" s="18">
        <v>6.3368765331150989E-3</v>
      </c>
      <c r="H161" s="18">
        <v>-1.7934002869440469E-2</v>
      </c>
      <c r="I161" s="18">
        <v>-1.9478938397857193E-2</v>
      </c>
      <c r="J161" s="18">
        <v>-2.0931802835921665E-2</v>
      </c>
      <c r="K161" s="18">
        <v>2.2227899846704036E-2</v>
      </c>
      <c r="L161" s="18">
        <v>-6.3976377952754682E-3</v>
      </c>
      <c r="M161" s="18">
        <v>-4.7770700636942109E-3</v>
      </c>
      <c r="N161" s="18">
        <v>-6.6634935744883661E-3</v>
      </c>
      <c r="O161" s="18">
        <v>2.0338983050847359E-2</v>
      </c>
      <c r="P161" s="18">
        <v>-9.7447795823666361E-3</v>
      </c>
      <c r="Q161" s="18">
        <v>-9.1132141605329009E-3</v>
      </c>
      <c r="R161" s="18">
        <v>2.1170043250625881E-2</v>
      </c>
      <c r="S161" s="18">
        <v>1.4577259475218707E-2</v>
      </c>
      <c r="T161" s="18">
        <v>-3.0109145652992275E-3</v>
      </c>
      <c r="U161" s="18">
        <v>-5.4216867469879637E-2</v>
      </c>
      <c r="V161" s="18">
        <v>1.4205483977535627E-2</v>
      </c>
      <c r="W161" s="18">
        <v>8.5714285714284522E-3</v>
      </c>
      <c r="X161" s="18">
        <v>1.6208597603946329E-2</v>
      </c>
      <c r="Y161" s="18">
        <v>6.0975609756097615E-3</v>
      </c>
      <c r="Z161" s="18">
        <v>-9.5187731359068772E-3</v>
      </c>
      <c r="AA161" s="18">
        <v>-1.4267729752412972E-2</v>
      </c>
      <c r="AB161" s="18">
        <v>4.3891733723484538E-3</v>
      </c>
      <c r="AC161" s="18">
        <v>-8.4175084175084347E-3</v>
      </c>
      <c r="AD161" s="18">
        <v>-3.1491554537646738E-2</v>
      </c>
      <c r="AE161" s="18">
        <v>6.1037639877925542E-3</v>
      </c>
      <c r="AF161" s="18">
        <v>3.1077348066297361E-3</v>
      </c>
      <c r="AG161" s="18">
        <v>1.564027370478982E-2</v>
      </c>
      <c r="AH161" s="18">
        <v>-1.3554727211115836E-3</v>
      </c>
      <c r="AI161" s="18">
        <v>1.1617775196048896E-3</v>
      </c>
      <c r="AJ161" s="18">
        <v>4.3904086457275948E-3</v>
      </c>
    </row>
    <row r="162" spans="5:36" x14ac:dyDescent="0.5">
      <c r="E162" t="s">
        <v>205</v>
      </c>
      <c r="F162" s="18">
        <v>-8.0989239191996409E-3</v>
      </c>
      <c r="G162" s="18">
        <v>-2.0922201909404747E-2</v>
      </c>
      <c r="H162" s="18">
        <v>1.4609203798394699E-3</v>
      </c>
      <c r="I162" s="18">
        <v>-4.9664762850758493E-3</v>
      </c>
      <c r="J162" s="18">
        <v>1.0344827586206806E-2</v>
      </c>
      <c r="K162" s="18">
        <v>1.4996250937265643E-2</v>
      </c>
      <c r="L162" s="18">
        <v>-1.9910846953937633E-2</v>
      </c>
      <c r="M162" s="18">
        <v>-3.4240000000000048E-2</v>
      </c>
      <c r="N162" s="18">
        <v>4.6957355055103012E-2</v>
      </c>
      <c r="O162" s="18">
        <v>1.1627906976744207E-2</v>
      </c>
      <c r="P162" s="18">
        <v>-2.6007497656982181E-2</v>
      </c>
      <c r="Q162" s="18">
        <v>-3.7495578351609327E-2</v>
      </c>
      <c r="R162" s="18">
        <v>8.6937137761926575E-3</v>
      </c>
      <c r="S162" s="18">
        <v>4.5580657946888703E-3</v>
      </c>
      <c r="T162" s="18">
        <v>-2.4537561343903391E-2</v>
      </c>
      <c r="U162" s="18">
        <v>-3.8823172581134435E-2</v>
      </c>
      <c r="V162" s="18">
        <v>1.3029315960910726E-3</v>
      </c>
      <c r="W162" s="18">
        <v>-6.0005150656708639E-2</v>
      </c>
      <c r="X162" s="18">
        <v>9.015256588072118E-3</v>
      </c>
      <c r="Y162" s="18">
        <v>-9.8765432098765205E-3</v>
      </c>
      <c r="Z162" s="18">
        <v>-3.7373198077950143E-3</v>
      </c>
      <c r="AA162" s="18">
        <v>-1.1919965942954525E-2</v>
      </c>
      <c r="AB162" s="18">
        <v>6.1908230152949439E-3</v>
      </c>
      <c r="AC162" s="18">
        <v>-8.4889643463497144E-3</v>
      </c>
      <c r="AD162" s="18">
        <v>-3.547147502216963E-3</v>
      </c>
      <c r="AE162" s="18">
        <v>-8.5945399393327904E-3</v>
      </c>
      <c r="AF162" s="18">
        <v>8.2616179001719914E-3</v>
      </c>
      <c r="AG162" s="18">
        <v>2.0211742059672799E-2</v>
      </c>
      <c r="AH162" s="18">
        <v>-3.5968781812012129E-2</v>
      </c>
      <c r="AI162" s="18">
        <v>-1.3635044966637588E-2</v>
      </c>
      <c r="AJ162" s="18">
        <v>1.2104909213181081E-2</v>
      </c>
    </row>
    <row r="163" spans="5:36" x14ac:dyDescent="0.5">
      <c r="E163" t="s">
        <v>206</v>
      </c>
      <c r="F163" s="18">
        <v>-2.2648978892674254E-2</v>
      </c>
      <c r="G163" s="18">
        <v>1.3485477178423189E-2</v>
      </c>
      <c r="H163" s="18">
        <v>-1.8964259664478567E-2</v>
      </c>
      <c r="I163" s="18">
        <v>-2.8450212128774632E-2</v>
      </c>
      <c r="J163" s="18">
        <v>-1.7064846416382284E-2</v>
      </c>
      <c r="K163" s="18">
        <v>-1.9207091849298252E-2</v>
      </c>
      <c r="L163" s="18">
        <v>-1.7384273296947583E-2</v>
      </c>
      <c r="M163" s="18">
        <v>-8.6149768058315646E-3</v>
      </c>
      <c r="N163" s="18">
        <v>-3.5240274599542265E-2</v>
      </c>
      <c r="O163" s="18">
        <v>-2.2988505747126409E-2</v>
      </c>
      <c r="P163" s="18">
        <v>-1.9725763771950899E-2</v>
      </c>
      <c r="Q163" s="18">
        <v>-1.8743109151047488E-2</v>
      </c>
      <c r="R163" s="18">
        <v>-2.0994475138121582E-2</v>
      </c>
      <c r="S163" s="18">
        <v>-5.6026829749457385E-2</v>
      </c>
      <c r="T163" s="18">
        <v>-1.741486068111453E-2</v>
      </c>
      <c r="U163" s="18">
        <v>-6.3111391606185396E-4</v>
      </c>
      <c r="V163" s="18">
        <v>-3.5458685751463825E-2</v>
      </c>
      <c r="W163" s="18">
        <v>-1.5068493150684814E-2</v>
      </c>
      <c r="X163" s="18">
        <v>-2.8865979381443196E-2</v>
      </c>
      <c r="Y163" s="18">
        <v>-2.0176830650646127E-2</v>
      </c>
      <c r="Z163" s="18">
        <v>-2.6259378349410389E-2</v>
      </c>
      <c r="AA163" s="18">
        <v>-1.9819043515725943E-2</v>
      </c>
      <c r="AB163" s="18">
        <v>-7.9623597538907021E-3</v>
      </c>
      <c r="AC163" s="18">
        <v>-3.039383561643838E-2</v>
      </c>
      <c r="AD163" s="18">
        <v>-9.4927321269654419E-3</v>
      </c>
      <c r="AE163" s="18">
        <v>-1.6828148903620499E-2</v>
      </c>
      <c r="AF163" s="18">
        <v>-1.5705018777739777E-2</v>
      </c>
      <c r="AG163" s="18">
        <v>1.8867924528302993E-3</v>
      </c>
      <c r="AH163" s="18">
        <v>-2.6399155227032733E-2</v>
      </c>
      <c r="AI163" s="18">
        <v>-1.764705882352946E-2</v>
      </c>
      <c r="AJ163" s="18">
        <v>-1.5282392026578107E-2</v>
      </c>
    </row>
    <row r="164" spans="5:36" x14ac:dyDescent="0.5">
      <c r="E164" t="s">
        <v>207</v>
      </c>
      <c r="F164" s="18">
        <v>1.3027983875679272E-2</v>
      </c>
      <c r="G164" s="18">
        <v>1.0644831115660169E-2</v>
      </c>
      <c r="H164" s="18">
        <v>7.4349442379182396E-3</v>
      </c>
      <c r="I164" s="18">
        <v>7.9630105317236577E-3</v>
      </c>
      <c r="J164" s="18">
        <v>1.7361111111111605E-3</v>
      </c>
      <c r="K164" s="18">
        <v>2.1089630931458769E-2</v>
      </c>
      <c r="L164" s="18">
        <v>1.3166015223205152E-2</v>
      </c>
      <c r="M164" s="18">
        <v>1.6042780748662944E-2</v>
      </c>
      <c r="N164" s="18">
        <v>-1.2333965844402384E-2</v>
      </c>
      <c r="O164" s="18">
        <v>-6.7226890756302282E-3</v>
      </c>
      <c r="P164" s="18">
        <v>-2.1840490797546019E-2</v>
      </c>
      <c r="Q164" s="18">
        <v>9.7378277153559178E-3</v>
      </c>
      <c r="R164" s="18">
        <v>4.9661399548535101E-3</v>
      </c>
      <c r="S164" s="18">
        <v>6.3740856844305416E-3</v>
      </c>
      <c r="T164" s="18">
        <v>7.877116975187004E-3</v>
      </c>
      <c r="U164" s="18">
        <v>2.3681717713924799E-2</v>
      </c>
      <c r="V164" s="18">
        <v>3.6424957841483918E-2</v>
      </c>
      <c r="W164" s="18">
        <v>3.8108484005563215E-2</v>
      </c>
      <c r="X164" s="18">
        <v>8.4925690021231404E-3</v>
      </c>
      <c r="Y164" s="18">
        <v>1.96668209162425E-2</v>
      </c>
      <c r="Z164" s="18">
        <v>1.1007154650521933E-3</v>
      </c>
      <c r="AA164" s="18">
        <v>1.4065934065933927E-2</v>
      </c>
      <c r="AB164" s="18">
        <v>-7.2966070777102932E-4</v>
      </c>
      <c r="AC164" s="18">
        <v>7.064017660044053E-3</v>
      </c>
      <c r="AD164" s="18">
        <v>-4.4923629829289879E-3</v>
      </c>
      <c r="AE164" s="18">
        <v>1.3226141078838127E-2</v>
      </c>
      <c r="AF164" s="18">
        <v>2.0811654526534884E-2</v>
      </c>
      <c r="AG164" s="18">
        <v>-1.8832391713747842E-3</v>
      </c>
      <c r="AH164" s="18">
        <v>1.5184381778741818E-2</v>
      </c>
      <c r="AI164" s="18">
        <v>1.017964071856281E-2</v>
      </c>
      <c r="AJ164" s="18">
        <v>1.0121457489878471E-2</v>
      </c>
    </row>
    <row r="165" spans="5:36" x14ac:dyDescent="0.5">
      <c r="E165" t="s">
        <v>208</v>
      </c>
      <c r="F165" s="18">
        <v>-3.0036524413686871E-3</v>
      </c>
      <c r="G165" s="18">
        <v>-2.4103706704476369E-2</v>
      </c>
      <c r="H165" s="18">
        <v>-9.5940959409595017E-3</v>
      </c>
      <c r="I165" s="18">
        <v>-1.5545361875637043E-2</v>
      </c>
      <c r="J165" s="18">
        <v>1.109185441941074E-2</v>
      </c>
      <c r="K165" s="18">
        <v>-3.1964593066141633E-3</v>
      </c>
      <c r="L165" s="18">
        <v>-8.1218274111675148E-3</v>
      </c>
      <c r="M165" s="18">
        <v>2.960526315789469E-3</v>
      </c>
      <c r="N165" s="18">
        <v>3.842459173871271E-3</v>
      </c>
      <c r="O165" s="18">
        <v>-1.0998307952622688E-2</v>
      </c>
      <c r="P165" s="18">
        <v>-4.7666833918714735E-3</v>
      </c>
      <c r="Q165" s="18">
        <v>2.5964391691393196E-3</v>
      </c>
      <c r="R165" s="18">
        <v>2.2461814914642719E-3</v>
      </c>
      <c r="S165" s="18">
        <v>6.4375454262277643E-3</v>
      </c>
      <c r="T165" s="18">
        <v>-6.6432200078155867E-3</v>
      </c>
      <c r="U165" s="18">
        <v>6.7859346082663752E-3</v>
      </c>
      <c r="V165" s="18">
        <v>-1.3667425968109326E-2</v>
      </c>
      <c r="W165" s="18">
        <v>-1.6613076098606627E-2</v>
      </c>
      <c r="X165" s="18">
        <v>4.9122807017543124E-3</v>
      </c>
      <c r="Y165" s="18">
        <v>4.3113228953937099E-3</v>
      </c>
      <c r="Z165" s="18">
        <v>-1.6492578339747377E-3</v>
      </c>
      <c r="AA165" s="18">
        <v>-6.0684872128303757E-3</v>
      </c>
      <c r="AB165" s="18">
        <v>-8.7623220153340009E-3</v>
      </c>
      <c r="AC165" s="18">
        <v>-1.9728189390618156E-2</v>
      </c>
      <c r="AD165" s="18">
        <v>-1.5042117930204602E-2</v>
      </c>
      <c r="AE165" s="18">
        <v>7.4225748656258084E-3</v>
      </c>
      <c r="AF165" s="18">
        <v>-3.397893306150146E-3</v>
      </c>
      <c r="AG165" s="18">
        <v>2.8301886792452269E-3</v>
      </c>
      <c r="AH165" s="18">
        <v>-7.1225071225067271E-4</v>
      </c>
      <c r="AI165" s="18">
        <v>0</v>
      </c>
      <c r="AJ165" s="18">
        <v>5.3440213760855837E-3</v>
      </c>
    </row>
    <row r="166" spans="5:36" x14ac:dyDescent="0.5">
      <c r="E166" t="s">
        <v>209</v>
      </c>
      <c r="F166" s="18">
        <v>7.7076956448385303E-3</v>
      </c>
      <c r="G166" s="18">
        <v>1.4943960149439661E-2</v>
      </c>
      <c r="H166" s="18">
        <v>5.663189269746649E-2</v>
      </c>
      <c r="I166" s="18">
        <v>1.26844421434118E-2</v>
      </c>
      <c r="J166" s="18">
        <v>1.028453890983938E-3</v>
      </c>
      <c r="K166" s="18">
        <v>-2.1460286137148454E-2</v>
      </c>
      <c r="L166" s="18">
        <v>2.0470829068577334E-2</v>
      </c>
      <c r="M166" s="18">
        <v>1.1807149885208368E-2</v>
      </c>
      <c r="N166" s="18">
        <v>7.1770334928229484E-3</v>
      </c>
      <c r="O166" s="18">
        <v>5.9880239520957446E-3</v>
      </c>
      <c r="P166" s="18">
        <v>0</v>
      </c>
      <c r="Q166" s="18">
        <v>1.442841287458374E-2</v>
      </c>
      <c r="R166" s="18">
        <v>-6.7234424025086614E-4</v>
      </c>
      <c r="S166" s="18">
        <v>-5.9836995770145007E-3</v>
      </c>
      <c r="T166" s="18">
        <v>3.5011801730920444E-2</v>
      </c>
      <c r="U166" s="18">
        <v>2.1752450980392135E-2</v>
      </c>
      <c r="V166" s="18">
        <v>8.9079511712306658E-3</v>
      </c>
      <c r="W166" s="18">
        <v>9.8092643051770345E-3</v>
      </c>
      <c r="X166" s="18">
        <v>3.4916201117318746E-3</v>
      </c>
      <c r="Y166" s="18">
        <v>-1.0393131495707197E-2</v>
      </c>
      <c r="Z166" s="18">
        <v>8.2599118942729977E-3</v>
      </c>
      <c r="AA166" s="18">
        <v>1.8752725686872918E-2</v>
      </c>
      <c r="AB166" s="18">
        <v>-1.5469613259668447E-2</v>
      </c>
      <c r="AC166" s="18">
        <v>2.2808586762075089E-2</v>
      </c>
      <c r="AD166" s="18">
        <v>1.8631643249847452E-2</v>
      </c>
      <c r="AE166" s="18">
        <v>-2.1341463414634276E-2</v>
      </c>
      <c r="AF166" s="18">
        <v>4.7732696897373472E-3</v>
      </c>
      <c r="AG166" s="18">
        <v>-3.7629350893697566E-3</v>
      </c>
      <c r="AH166" s="18">
        <v>2.4590163934426368E-2</v>
      </c>
      <c r="AI166" s="18">
        <v>8.8915234143449595E-4</v>
      </c>
      <c r="AJ166" s="18">
        <v>6.6445182724250706E-4</v>
      </c>
    </row>
    <row r="167" spans="5:36" x14ac:dyDescent="0.5">
      <c r="E167" t="s">
        <v>210</v>
      </c>
      <c r="F167" s="18">
        <v>9.6290910482459413E-3</v>
      </c>
      <c r="G167" s="18">
        <v>8.7934560327198596E-3</v>
      </c>
      <c r="H167" s="18">
        <v>1.1988716502115748E-2</v>
      </c>
      <c r="I167" s="18">
        <v>8.1799591002045258E-3</v>
      </c>
      <c r="J167" s="18">
        <v>-6.506849315068397E-3</v>
      </c>
      <c r="K167" s="18">
        <v>1.5124779430299995E-3</v>
      </c>
      <c r="L167" s="18">
        <v>8.0240722166500245E-3</v>
      </c>
      <c r="M167" s="18">
        <v>-2.2690437601297075E-3</v>
      </c>
      <c r="N167" s="18">
        <v>5.7007125890735644E-3</v>
      </c>
      <c r="O167" s="18">
        <v>9.3537414965987331E-3</v>
      </c>
      <c r="P167" s="18">
        <v>-3.02495588606011E-3</v>
      </c>
      <c r="Q167" s="18">
        <v>2.1152443471918358E-2</v>
      </c>
      <c r="R167" s="18">
        <v>1.1886073110562778E-2</v>
      </c>
      <c r="S167" s="18">
        <v>2.3352361183186288E-2</v>
      </c>
      <c r="T167" s="18">
        <v>2.6605853287722248E-3</v>
      </c>
      <c r="U167" s="18">
        <v>-1.6491754122938573E-2</v>
      </c>
      <c r="V167" s="18">
        <v>1.7331589274035331E-2</v>
      </c>
      <c r="W167" s="18">
        <v>1.592012951969779E-2</v>
      </c>
      <c r="X167" s="18">
        <v>1.3917884481560172E-3</v>
      </c>
      <c r="Y167" s="18">
        <v>1.2100456621004563E-2</v>
      </c>
      <c r="Z167" s="18">
        <v>-1.0922992900054274E-3</v>
      </c>
      <c r="AA167" s="18">
        <v>-3.424657534246478E-3</v>
      </c>
      <c r="AB167" s="18">
        <v>5.2375607931163248E-3</v>
      </c>
      <c r="AC167" s="18">
        <v>7.4333187581985261E-3</v>
      </c>
      <c r="AD167" s="18">
        <v>-9.8950524737630996E-3</v>
      </c>
      <c r="AE167" s="18">
        <v>1.1941848390446541E-2</v>
      </c>
      <c r="AF167" s="18">
        <v>8.4832032575501426E-3</v>
      </c>
      <c r="AG167" s="18">
        <v>4.7214353163360645E-3</v>
      </c>
      <c r="AH167" s="18">
        <v>1.8782608695652181E-2</v>
      </c>
      <c r="AI167" s="18">
        <v>2.3097423748889678E-2</v>
      </c>
      <c r="AJ167" s="18">
        <v>7.3041168658698474E-3</v>
      </c>
    </row>
    <row r="168" spans="5:36" x14ac:dyDescent="0.5">
      <c r="E168" t="s">
        <v>211</v>
      </c>
      <c r="F168" s="18">
        <v>1.2839524890200238E-3</v>
      </c>
      <c r="G168" s="18">
        <v>5.0679099939185956E-3</v>
      </c>
      <c r="H168" s="18">
        <v>3.2752613240418116E-2</v>
      </c>
      <c r="I168" s="18">
        <v>7.3529411764705621E-3</v>
      </c>
      <c r="J168" s="18">
        <v>-4.1365046535678518E-3</v>
      </c>
      <c r="K168" s="18">
        <v>-2.013591744273846E-3</v>
      </c>
      <c r="L168" s="18">
        <v>0</v>
      </c>
      <c r="M168" s="18">
        <v>1.8518518518518601E-2</v>
      </c>
      <c r="N168" s="18">
        <v>8.5025980160604586E-3</v>
      </c>
      <c r="O168" s="18">
        <v>0</v>
      </c>
      <c r="P168" s="18">
        <v>8.8495575221239076E-3</v>
      </c>
      <c r="Q168" s="18">
        <v>7.1428571428571175E-3</v>
      </c>
      <c r="R168" s="18">
        <v>2.8812056737588243E-3</v>
      </c>
      <c r="S168" s="18">
        <v>-1.7241379310343197E-3</v>
      </c>
      <c r="T168" s="18">
        <v>-2.6535253980287665E-3</v>
      </c>
      <c r="U168" s="18">
        <v>-2.134146341463361E-3</v>
      </c>
      <c r="V168" s="18">
        <v>-6.1073609771779003E-3</v>
      </c>
      <c r="W168" s="18">
        <v>4.5152722443559945E-3</v>
      </c>
      <c r="X168" s="18">
        <v>3.4746351633079264E-3</v>
      </c>
      <c r="Y168" s="18">
        <v>-8.5720730882020701E-3</v>
      </c>
      <c r="Z168" s="18">
        <v>-8.201202843083566E-3</v>
      </c>
      <c r="AA168" s="18">
        <v>-8.1615120274913799E-3</v>
      </c>
      <c r="AB168" s="18">
        <v>-1.8608113137328353E-3</v>
      </c>
      <c r="AC168" s="18">
        <v>8.2465277777779011E-3</v>
      </c>
      <c r="AD168" s="18">
        <v>-1.8170805572379489E-3</v>
      </c>
      <c r="AE168" s="18">
        <v>3.3350436121089011E-3</v>
      </c>
      <c r="AF168" s="18">
        <v>3.7012113055181484E-3</v>
      </c>
      <c r="AG168" s="18">
        <v>-4.6992481203007586E-3</v>
      </c>
      <c r="AH168" s="18">
        <v>8.5353362922500065E-3</v>
      </c>
      <c r="AI168" s="18">
        <v>4.341534008682979E-3</v>
      </c>
      <c r="AJ168" s="18">
        <v>3.2959789057351863E-4</v>
      </c>
    </row>
    <row r="169" spans="5:36" x14ac:dyDescent="0.5">
      <c r="E169" t="s">
        <v>212</v>
      </c>
      <c r="F169" s="18">
        <v>-1.6845053894708473E-3</v>
      </c>
      <c r="G169" s="18">
        <v>2.8237192416296963E-2</v>
      </c>
      <c r="H169" s="18">
        <v>-6.0728744939271273E-3</v>
      </c>
      <c r="I169" s="18">
        <v>3.5237855524792305E-3</v>
      </c>
      <c r="J169" s="18">
        <v>-6.9228106611285423E-4</v>
      </c>
      <c r="K169" s="18">
        <v>-5.0441361916775396E-4</v>
      </c>
      <c r="L169" s="18">
        <v>3.4825870646766344E-3</v>
      </c>
      <c r="M169" s="18">
        <v>-9.5693779904306719E-3</v>
      </c>
      <c r="N169" s="18">
        <v>6.5573770491802463E-3</v>
      </c>
      <c r="O169" s="18">
        <v>-1.6849199663016012E-3</v>
      </c>
      <c r="P169" s="18">
        <v>9.0225563909773765E-3</v>
      </c>
      <c r="Q169" s="18">
        <v>4.6099290780141633E-3</v>
      </c>
      <c r="R169" s="18">
        <v>-8.1767955801104186E-3</v>
      </c>
      <c r="S169" s="18">
        <v>-1.9303058010770036E-3</v>
      </c>
      <c r="T169" s="18">
        <v>-1.9004180919802716E-3</v>
      </c>
      <c r="U169" s="18">
        <v>8.2493125572868919E-3</v>
      </c>
      <c r="V169" s="18">
        <v>-1.0349288486416475E-2</v>
      </c>
      <c r="W169" s="18">
        <v>-1.2956107879428913E-2</v>
      </c>
      <c r="X169" s="18">
        <v>6.9252077562320657E-4</v>
      </c>
      <c r="Y169" s="18">
        <v>-6.8259385665536687E-4</v>
      </c>
      <c r="Z169" s="18">
        <v>-2.2050716648290836E-3</v>
      </c>
      <c r="AA169" s="18">
        <v>-2.1654395842356511E-3</v>
      </c>
      <c r="AB169" s="18">
        <v>3.3557046979866278E-3</v>
      </c>
      <c r="AC169" s="18">
        <v>-9.9009900990099098E-3</v>
      </c>
      <c r="AD169" s="18">
        <v>1.4563106796116276E-2</v>
      </c>
      <c r="AE169" s="18">
        <v>2.5568908207620478E-3</v>
      </c>
      <c r="AF169" s="18">
        <v>-3.352329869259485E-4</v>
      </c>
      <c r="AG169" s="18">
        <v>-1.4164305949008527E-2</v>
      </c>
      <c r="AH169" s="18">
        <v>-1.6249153689911977E-2</v>
      </c>
      <c r="AI169" s="18">
        <v>5.7636887608070175E-3</v>
      </c>
      <c r="AJ169" s="18">
        <v>4.6128500823723328E-3</v>
      </c>
    </row>
    <row r="171" spans="5:36" x14ac:dyDescent="0.5">
      <c r="E171" s="2" t="s">
        <v>213</v>
      </c>
      <c r="F171" s="19">
        <v>1</v>
      </c>
      <c r="G171" s="21" t="s">
        <v>214</v>
      </c>
    </row>
    <row r="172" spans="5:36" x14ac:dyDescent="0.5">
      <c r="E172" s="2" t="s">
        <v>215</v>
      </c>
      <c r="F172" s="19">
        <v>0.95</v>
      </c>
    </row>
    <row r="173" spans="5:36" x14ac:dyDescent="0.5">
      <c r="E173" t="s">
        <v>216</v>
      </c>
      <c r="F173">
        <v>10000</v>
      </c>
    </row>
    <row r="175" spans="5:36" x14ac:dyDescent="0.5">
      <c r="E175" s="2" t="s">
        <v>217</v>
      </c>
      <c r="F175" s="18" cm="1">
        <f t="array" aca="1" ref="F175:AJ175" ca="1">_xll.apaDaR.Empirical(ReturnsDailyAll,F171)</f>
        <v>-6.9678173903047202E-2</v>
      </c>
      <c r="G175" s="18">
        <f ca="1"/>
        <v>-0.1316666666666666</v>
      </c>
      <c r="H175" s="18">
        <f ca="1"/>
        <v>-0.33849129593810545</v>
      </c>
      <c r="I175" s="18">
        <f ca="1"/>
        <v>-0.11289560699102474</v>
      </c>
      <c r="J175" s="18">
        <f ca="1"/>
        <v>-0.131291798662443</v>
      </c>
      <c r="K175" s="18">
        <f ca="1"/>
        <v>-0.19186295503212036</v>
      </c>
      <c r="L175" s="18">
        <f ca="1"/>
        <v>-0.13729171555972774</v>
      </c>
      <c r="M175" s="18">
        <f ca="1"/>
        <v>-0.1352191482747902</v>
      </c>
      <c r="N175" s="18">
        <f ca="1"/>
        <v>-0.26632428466617786</v>
      </c>
      <c r="O175" s="18">
        <f ca="1"/>
        <v>-0.13884007029877077</v>
      </c>
      <c r="P175" s="18">
        <f ca="1"/>
        <v>-0.16172106824925825</v>
      </c>
      <c r="Q175" s="18">
        <f ca="1"/>
        <v>-0.13551242764725813</v>
      </c>
      <c r="R175" s="18">
        <f ca="1"/>
        <v>-0.22052910052910046</v>
      </c>
      <c r="S175" s="18">
        <f ca="1"/>
        <v>-0.15559883154819909</v>
      </c>
      <c r="T175" s="18">
        <f ca="1"/>
        <v>-0.11625051166598444</v>
      </c>
      <c r="U175" s="18">
        <f ca="1"/>
        <v>-0.17138707334785763</v>
      </c>
      <c r="V175" s="18">
        <f ca="1"/>
        <v>-0.14250955856795278</v>
      </c>
      <c r="W175" s="18">
        <f ca="1"/>
        <v>-0.19968833481745329</v>
      </c>
      <c r="X175" s="18">
        <f ca="1"/>
        <v>-7.1104387291982318E-2</v>
      </c>
      <c r="Y175" s="18">
        <f ca="1"/>
        <v>-0.13155737704918091</v>
      </c>
      <c r="Z175" s="18">
        <f ca="1"/>
        <v>-0.14975845410627997</v>
      </c>
      <c r="AA175" s="18">
        <f ca="1"/>
        <v>-0.24396306818181868</v>
      </c>
      <c r="AB175" s="18">
        <f ca="1"/>
        <v>-0.20304114490160996</v>
      </c>
      <c r="AC175" s="18">
        <f ca="1"/>
        <v>-0.2167026637868974</v>
      </c>
      <c r="AD175" s="18">
        <f ca="1"/>
        <v>-0.18733647305075907</v>
      </c>
      <c r="AE175" s="18">
        <f ca="1"/>
        <v>-7.360331067100212E-2</v>
      </c>
      <c r="AF175" s="18">
        <f ca="1"/>
        <v>-8.9408528198074322E-2</v>
      </c>
      <c r="AG175" s="18">
        <f ca="1"/>
        <v>-0.12473498233215596</v>
      </c>
      <c r="AH175" s="18">
        <f ca="1"/>
        <v>-0.14629629629629604</v>
      </c>
      <c r="AI175" s="18">
        <f ca="1"/>
        <v>-0.28350629277986306</v>
      </c>
      <c r="AJ175" s="18">
        <f ca="1"/>
        <v>-6.6477070742978928E-2</v>
      </c>
    </row>
    <row r="176" spans="5:36" x14ac:dyDescent="0.5">
      <c r="E176" s="2" t="s">
        <v>218</v>
      </c>
      <c r="F176" s="20" cm="1">
        <f t="array" aca="1" ref="F176:F177" ca="1">_xll.apaDaR.Empirical.ConfidenceIntervals($F$171,F3:F169,$F$172,$F$173)</f>
        <v>-0.19883655375727091</v>
      </c>
      <c r="G176" s="20" cm="1">
        <f t="array" aca="1" ref="G176:G177" ca="1">_xll.apaDaR.Empirical.ConfidenceIntervals($F$171,G3:G169,0.95,1000)</f>
        <v>-0.37501151542361894</v>
      </c>
      <c r="H176" s="20" cm="1">
        <f t="array" aca="1" ref="H176:H177" ca="1">_xll.apaDaR.Empirical.ConfidenceIntervals($F$171,H3:H169,0.95,1000)</f>
        <v>-0.48297159549472246</v>
      </c>
      <c r="I176" s="20" cm="1">
        <f t="array" aca="1" ref="I176:I177" ca="1">_xll.apaDaR.Empirical.ConfidenceIntervals($F$171,I3:I169,0.95,1000)</f>
        <v>-0.33541911617196896</v>
      </c>
      <c r="J176" s="20" cm="1">
        <f t="array" aca="1" ref="J176:J177" ca="1">_xll.apaDaR.Empirical.ConfidenceIntervals($F$171,J3:J169,0.95,1000)</f>
        <v>-0.33246633716114882</v>
      </c>
      <c r="K176" s="20" cm="1">
        <f t="array" aca="1" ref="K176:K177" ca="1">_xll.apaDaR.Empirical.ConfidenceIntervals($F$171,K3:K169,0.95,1000)</f>
        <v>-0.35590266786560681</v>
      </c>
      <c r="L176" s="20" cm="1">
        <f t="array" aca="1" ref="L176:L177" ca="1">_xll.apaDaR.Empirical.ConfidenceIntervals($F$171,L3:L169,0.95,1000)</f>
        <v>-0.28628315616014088</v>
      </c>
      <c r="M176" s="20" cm="1">
        <f t="array" aca="1" ref="M176:M177" ca="1">_xll.apaDaR.Empirical.ConfidenceIntervals($F$171,M3:M169,0.95,1000)</f>
        <v>-0.41609375234626489</v>
      </c>
      <c r="N176" s="20" cm="1">
        <f t="array" aca="1" ref="N176:N177" ca="1">_xll.apaDaR.Empirical.ConfidenceIntervals($F$171,N3:N169,0.95,1000)</f>
        <v>-0.44990016426518636</v>
      </c>
      <c r="O176" s="20" cm="1">
        <f t="array" aca="1" ref="O176:O177" ca="1">_xll.apaDaR.Empirical.ConfidenceIntervals($F$171,O3:O169,0.95,1000)</f>
        <v>-0.2896681839256211</v>
      </c>
      <c r="P176" s="20" cm="1">
        <f t="array" aca="1" ref="P176:P177" ca="1">_xll.apaDaR.Empirical.ConfidenceIntervals($F$171,P3:P169,0.95,1000)</f>
        <v>-0.43731407576830239</v>
      </c>
      <c r="Q176" s="20" cm="1">
        <f t="array" aca="1" ref="Q176:Q177" ca="1">_xll.apaDaR.Empirical.ConfidenceIntervals($F$171,Q3:Q169,0.95,1000)</f>
        <v>-0.3652326191276673</v>
      </c>
      <c r="R176" s="20" cm="1">
        <f t="array" aca="1" ref="R176:R177" ca="1">_xll.apaDaR.Empirical.ConfidenceIntervals($F$171,R3:R169,0.95,1000)</f>
        <v>-0.32137479323398732</v>
      </c>
      <c r="S176" s="20" cm="1">
        <f t="array" aca="1" ref="S176:S177" ca="1">_xll.apaDaR.Empirical.ConfidenceIntervals($F$171,S3:S169,0.95,1000)</f>
        <v>-0.30555771533298487</v>
      </c>
      <c r="T176" s="20" cm="1">
        <f t="array" aca="1" ref="T176:T177" ca="1">_xll.apaDaR.Empirical.ConfidenceIntervals($F$171,T3:T169,0.95,1000)</f>
        <v>-0.38985261531661708</v>
      </c>
      <c r="U176" s="20" cm="1">
        <f t="array" aca="1" ref="U176:U177" ca="1">_xll.apaDaR.Empirical.ConfidenceIntervals($F$171,U3:U169,0.95,1000)</f>
        <v>-0.3727813172609809</v>
      </c>
      <c r="V176" s="20" cm="1">
        <f t="array" aca="1" ref="V176:V177" ca="1">_xll.apaDaR.Empirical.ConfidenceIntervals($F$171,V3:V169,0.95,1000)</f>
        <v>-0.24573087140352798</v>
      </c>
      <c r="W176" s="20" cm="1">
        <f t="array" aca="1" ref="W176:W177" ca="1">_xll.apaDaR.Empirical.ConfidenceIntervals($F$171,W3:W169,0.95,1000)</f>
        <v>-0.35474820203507063</v>
      </c>
      <c r="X176" s="20" cm="1">
        <f t="array" aca="1" ref="X176:X177" ca="1">_xll.apaDaR.Empirical.ConfidenceIntervals($F$171,X3:X169,0.95,1000)</f>
        <v>-0.17445589147987928</v>
      </c>
      <c r="Y176" s="20" cm="1">
        <f t="array" aca="1" ref="Y176:Y177" ca="1">_xll.apaDaR.Empirical.ConfidenceIntervals($F$171,Y3:Y169,0.95,1000)</f>
        <v>-0.33995298955622066</v>
      </c>
      <c r="Z176" s="20" cm="1">
        <f t="array" aca="1" ref="Z176:Z177" ca="1">_xll.apaDaR.Empirical.ConfidenceIntervals($F$171,Z3:Z169,0.95,1000)</f>
        <v>-0.43797161868158402</v>
      </c>
      <c r="AA176" s="20" cm="1">
        <f t="array" aca="1" ref="AA176:AA177" ca="1">_xll.apaDaR.Empirical.ConfidenceIntervals($F$171,AA3:AA169,0.95,1000)</f>
        <v>-0.45495402260533496</v>
      </c>
      <c r="AB176" s="20" cm="1">
        <f t="array" aca="1" ref="AB176:AB177" ca="1">_xll.apaDaR.Empirical.ConfidenceIntervals($F$171,AB3:AB169,0.95,1000)</f>
        <v>-0.33864062846725795</v>
      </c>
      <c r="AC176" s="20" cm="1">
        <f t="array" aca="1" ref="AC176:AC177" ca="1">_xll.apaDaR.Empirical.ConfidenceIntervals($F$171,AC3:AC169,0.95,1000)</f>
        <v>-0.47347708860463478</v>
      </c>
      <c r="AD176" s="20" cm="1">
        <f t="array" aca="1" ref="AD176:AD177" ca="1">_xll.apaDaR.Empirical.ConfidenceIntervals($F$171,AD3:AD169,0.95,1000)</f>
        <v>-0.48389505180404452</v>
      </c>
      <c r="AE176" s="20" cm="1">
        <f t="array" aca="1" ref="AE176:AE177" ca="1">_xll.apaDaR.Empirical.ConfidenceIntervals($F$171,AE3:AE169,0.95,1000)</f>
        <v>-0.19582254776993729</v>
      </c>
      <c r="AF176" s="20" cm="1">
        <f t="array" aca="1" ref="AF176:AF177" ca="1">_xll.apaDaR.Empirical.ConfidenceIntervals($F$171,AF3:AF169,0.95,1000)</f>
        <v>-0.21067809852188993</v>
      </c>
      <c r="AG176" s="20" cm="1">
        <f t="array" aca="1" ref="AG176:AG177" ca="1">_xll.apaDaR.Empirical.ConfidenceIntervals($F$171,AG3:AG169,0.95,1000)</f>
        <v>-0.24534091825037507</v>
      </c>
      <c r="AH176" s="20" cm="1">
        <f t="array" aca="1" ref="AH176:AH177" ca="1">_xll.apaDaR.Empirical.ConfidenceIntervals($F$171,AH3:AH169,0.95,1000)</f>
        <v>-0.41806950871793863</v>
      </c>
      <c r="AI176" s="20" cm="1">
        <f t="array" aca="1" ref="AI176:AI177" ca="1">_xll.apaDaR.Empirical.ConfidenceIntervals($F$171,AI3:AI169,0.95,1000)</f>
        <v>-0.61195821459829736</v>
      </c>
      <c r="AJ176" s="20" cm="1">
        <f t="array" aca="1" ref="AJ176:AJ177" ca="1">_xll.apaDaR.Empirical.ConfidenceIntervals($F$171,AJ3:AJ169,0.95,1000)</f>
        <v>-0.14094891069028553</v>
      </c>
    </row>
    <row r="177" spans="5:36" x14ac:dyDescent="0.5">
      <c r="E177" s="2" t="s">
        <v>219</v>
      </c>
      <c r="F177" s="20">
        <f ca="1"/>
        <v>-4.1330758729036354E-2</v>
      </c>
      <c r="G177" s="20">
        <f ca="1"/>
        <v>-8.2763905863562234E-2</v>
      </c>
      <c r="H177" s="20">
        <f ca="1"/>
        <v>-0.1206483498437473</v>
      </c>
      <c r="I177" s="20">
        <f ca="1"/>
        <v>-7.3545481590090472E-2</v>
      </c>
      <c r="J177" s="20">
        <f ca="1"/>
        <v>-7.7204905647902791E-2</v>
      </c>
      <c r="K177" s="20">
        <f ca="1"/>
        <v>-8.2884973127948333E-2</v>
      </c>
      <c r="L177" s="20">
        <f ca="1"/>
        <v>-6.6388163744937945E-2</v>
      </c>
      <c r="M177" s="20">
        <f ca="1"/>
        <v>-6.875701227673936E-2</v>
      </c>
      <c r="N177" s="20">
        <f ca="1"/>
        <v>-0.1094879743709377</v>
      </c>
      <c r="O177" s="20">
        <f ca="1"/>
        <v>-6.6636345535536129E-2</v>
      </c>
      <c r="P177" s="20">
        <f ca="1"/>
        <v>-0.10009901093518341</v>
      </c>
      <c r="Q177" s="20">
        <f ca="1"/>
        <v>-8.2366087526021287E-2</v>
      </c>
      <c r="R177" s="20">
        <f ca="1"/>
        <v>-6.9745265375191254E-2</v>
      </c>
      <c r="S177" s="20">
        <f ca="1"/>
        <v>-5.9830702788202995E-2</v>
      </c>
      <c r="T177" s="20">
        <f ca="1"/>
        <v>-8.6395954231351477E-2</v>
      </c>
      <c r="U177" s="20">
        <f ca="1"/>
        <v>-8.7694848912471909E-2</v>
      </c>
      <c r="V177" s="20">
        <f ca="1"/>
        <v>-5.8456412254584325E-2</v>
      </c>
      <c r="W177" s="20">
        <f ca="1"/>
        <v>-8.2832986343076939E-2</v>
      </c>
      <c r="X177" s="20">
        <f ca="1"/>
        <v>-4.2338464619551805E-2</v>
      </c>
      <c r="Y177" s="20">
        <f ca="1"/>
        <v>-7.1393251960274989E-2</v>
      </c>
      <c r="Z177" s="20">
        <f ca="1"/>
        <v>-8.212797196722868E-2</v>
      </c>
      <c r="AA177" s="20">
        <f ca="1"/>
        <v>-0.10172400908542234</v>
      </c>
      <c r="AB177" s="20">
        <f ca="1"/>
        <v>-7.8312319814223805E-2</v>
      </c>
      <c r="AC177" s="20">
        <f ca="1"/>
        <v>-0.11058638217818398</v>
      </c>
      <c r="AD177" s="20">
        <f ca="1"/>
        <v>-0.1121451528210328</v>
      </c>
      <c r="AE177" s="20">
        <f ca="1"/>
        <v>-4.580886170553803E-2</v>
      </c>
      <c r="AF177" s="20">
        <f ca="1"/>
        <v>-5.0695490565896631E-2</v>
      </c>
      <c r="AG177" s="20">
        <f ca="1"/>
        <v>-4.4177200805144548E-2</v>
      </c>
      <c r="AH177" s="20">
        <f ca="1"/>
        <v>-9.1991831504940183E-2</v>
      </c>
      <c r="AI177" s="20">
        <f ca="1"/>
        <v>-0.15209509091442003</v>
      </c>
      <c r="AJ177" s="20">
        <f ca="1"/>
        <v>-3.4326455009688547E-2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AE20-A978-46A2-8816-6968EFED5AAC}">
  <dimension ref="B4:JN13760"/>
  <sheetViews>
    <sheetView showGridLines="0" zoomScale="70" zoomScaleNormal="70" workbookViewId="0">
      <selection activeCell="X25" sqref="X25"/>
    </sheetView>
  </sheetViews>
  <sheetFormatPr defaultRowHeight="14.35" x14ac:dyDescent="0.5"/>
  <cols>
    <col min="2" max="2" width="11.64453125" customWidth="1"/>
    <col min="3" max="3" width="8.9375" style="18"/>
    <col min="5" max="5" width="11.64453125" style="26" bestFit="1" customWidth="1"/>
    <col min="6" max="6" width="12.3515625" customWidth="1"/>
    <col min="7" max="7" width="7.703125" style="27" customWidth="1"/>
    <col min="8" max="27" width="7.703125" customWidth="1"/>
    <col min="28" max="32" width="10.76171875" bestFit="1" customWidth="1"/>
    <col min="33" max="33" width="9.8203125" bestFit="1" customWidth="1"/>
    <col min="34" max="116" width="9.76171875" bestFit="1" customWidth="1"/>
    <col min="117" max="121" width="9.76171875" style="18" bestFit="1" customWidth="1"/>
    <col min="122" max="160" width="9.76171875" bestFit="1" customWidth="1"/>
    <col min="161" max="274" width="9.703125" bestFit="1" customWidth="1"/>
  </cols>
  <sheetData>
    <row r="4" spans="3:121" ht="18" x14ac:dyDescent="0.6">
      <c r="V4" s="26"/>
      <c r="W4" s="28"/>
      <c r="X4" s="26"/>
      <c r="Y4" s="29"/>
    </row>
    <row r="5" spans="3:121" x14ac:dyDescent="0.5">
      <c r="V5" s="26"/>
      <c r="W5" s="26"/>
      <c r="X5" s="26"/>
      <c r="Y5" s="29"/>
    </row>
    <row r="6" spans="3:121" s="30" customFormat="1" ht="21" customHeight="1" x14ac:dyDescent="0.5">
      <c r="C6" s="31"/>
      <c r="E6" s="32"/>
      <c r="G6" s="33"/>
      <c r="V6" s="32"/>
      <c r="DM6" s="31"/>
      <c r="DN6" s="31"/>
      <c r="DO6" s="31"/>
      <c r="DP6" s="31"/>
      <c r="DQ6" s="31"/>
    </row>
    <row r="7" spans="3:121" s="30" customFormat="1" ht="21" customHeight="1" x14ac:dyDescent="0.5">
      <c r="C7" s="31"/>
      <c r="E7" s="32"/>
      <c r="G7" s="33"/>
      <c r="V7" s="34">
        <v>1</v>
      </c>
      <c r="DM7" s="31"/>
      <c r="DN7" s="31"/>
      <c r="DO7" s="31"/>
      <c r="DP7" s="31"/>
      <c r="DQ7" s="31"/>
    </row>
    <row r="8" spans="3:121" s="30" customFormat="1" ht="21" customHeight="1" x14ac:dyDescent="0.5">
      <c r="C8" s="31"/>
      <c r="E8" s="32"/>
      <c r="G8" s="33"/>
      <c r="V8" s="34">
        <v>2</v>
      </c>
      <c r="DM8" s="31"/>
      <c r="DN8" s="31"/>
      <c r="DO8" s="31"/>
      <c r="DP8" s="31"/>
      <c r="DQ8" s="31"/>
    </row>
    <row r="9" spans="3:121" s="30" customFormat="1" ht="21" customHeight="1" x14ac:dyDescent="0.5">
      <c r="C9" s="31"/>
      <c r="E9" s="32"/>
      <c r="G9" s="33"/>
      <c r="V9" s="34">
        <v>3</v>
      </c>
      <c r="DM9" s="31"/>
      <c r="DN9" s="31"/>
      <c r="DO9" s="31"/>
      <c r="DP9" s="31"/>
      <c r="DQ9" s="31"/>
    </row>
    <row r="10" spans="3:121" s="30" customFormat="1" ht="21" customHeight="1" x14ac:dyDescent="0.5">
      <c r="C10" s="31"/>
      <c r="E10" s="32"/>
      <c r="G10" s="33"/>
      <c r="V10" s="34">
        <v>4</v>
      </c>
      <c r="DM10" s="31"/>
      <c r="DN10" s="31"/>
      <c r="DO10" s="31"/>
      <c r="DP10" s="31"/>
      <c r="DQ10" s="31"/>
    </row>
    <row r="11" spans="3:121" s="30" customFormat="1" ht="21" customHeight="1" x14ac:dyDescent="0.5">
      <c r="C11" s="31"/>
      <c r="E11" s="32"/>
      <c r="G11" s="33"/>
      <c r="V11" s="34">
        <v>6</v>
      </c>
      <c r="DM11" s="31"/>
      <c r="DN11" s="31"/>
      <c r="DO11" s="31"/>
      <c r="DP11" s="31"/>
      <c r="DQ11" s="31"/>
    </row>
    <row r="12" spans="3:121" s="30" customFormat="1" ht="21" customHeight="1" x14ac:dyDescent="0.5">
      <c r="C12" s="31"/>
      <c r="E12" s="32"/>
      <c r="G12" s="33"/>
      <c r="V12" s="34">
        <v>7</v>
      </c>
      <c r="DM12" s="31"/>
      <c r="DN12" s="31"/>
      <c r="DO12" s="31"/>
      <c r="DP12" s="31"/>
      <c r="DQ12" s="31"/>
    </row>
    <row r="13" spans="3:121" s="30" customFormat="1" ht="21" customHeight="1" x14ac:dyDescent="0.5">
      <c r="C13" s="31"/>
      <c r="E13" s="32"/>
      <c r="G13" s="33"/>
      <c r="V13" s="34">
        <v>8</v>
      </c>
      <c r="DM13" s="31"/>
      <c r="DN13" s="31"/>
      <c r="DO13" s="31"/>
      <c r="DP13" s="31"/>
      <c r="DQ13" s="31"/>
    </row>
    <row r="14" spans="3:121" s="30" customFormat="1" ht="21" customHeight="1" x14ac:dyDescent="0.5">
      <c r="C14" s="31"/>
      <c r="E14" s="32"/>
      <c r="G14" s="33"/>
      <c r="V14" s="34">
        <v>9</v>
      </c>
      <c r="DM14" s="31"/>
      <c r="DN14" s="31"/>
      <c r="DO14" s="31"/>
      <c r="DP14" s="31"/>
      <c r="DQ14" s="31"/>
    </row>
    <row r="15" spans="3:121" s="30" customFormat="1" ht="21" customHeight="1" x14ac:dyDescent="0.5">
      <c r="C15" s="31"/>
      <c r="E15" s="32"/>
      <c r="G15" s="33"/>
      <c r="V15" s="34">
        <v>10</v>
      </c>
      <c r="DM15" s="31"/>
      <c r="DN15" s="31"/>
      <c r="DO15" s="31"/>
      <c r="DP15" s="31"/>
      <c r="DQ15" s="31"/>
    </row>
    <row r="16" spans="3:121" s="30" customFormat="1" ht="21" customHeight="1" x14ac:dyDescent="0.5">
      <c r="C16" s="31"/>
      <c r="E16" s="32"/>
      <c r="G16" s="33"/>
      <c r="V16" s="34">
        <v>11</v>
      </c>
      <c r="DM16" s="31"/>
      <c r="DN16" s="31"/>
      <c r="DO16" s="31"/>
      <c r="DP16" s="31"/>
      <c r="DQ16" s="31"/>
    </row>
    <row r="17" spans="23:29" x14ac:dyDescent="0.5">
      <c r="W17" s="30"/>
      <c r="X17" s="30"/>
      <c r="Y17" s="30"/>
      <c r="Z17" s="30"/>
      <c r="AA17" s="30"/>
      <c r="AB17" s="30"/>
      <c r="AC17" s="30"/>
    </row>
    <row r="18" spans="23:29" x14ac:dyDescent="0.5">
      <c r="W18" s="30"/>
      <c r="X18" s="30"/>
      <c r="Y18" s="30"/>
      <c r="Z18" s="30"/>
      <c r="AA18" s="30"/>
      <c r="AB18" s="30"/>
      <c r="AC18" s="30"/>
    </row>
    <row r="19" spans="23:29" x14ac:dyDescent="0.5">
      <c r="W19" s="30"/>
      <c r="X19" s="30"/>
      <c r="Y19" s="30"/>
      <c r="Z19" s="30"/>
      <c r="AA19" s="30"/>
      <c r="AB19" s="30"/>
      <c r="AC19" s="30"/>
    </row>
    <row r="20" spans="23:29" x14ac:dyDescent="0.5">
      <c r="W20" s="30"/>
      <c r="X20" s="30"/>
      <c r="Y20" s="30"/>
      <c r="Z20" s="30"/>
      <c r="AA20" s="30"/>
      <c r="AB20" s="30"/>
      <c r="AC20" s="30"/>
    </row>
    <row r="21" spans="23:29" x14ac:dyDescent="0.5">
      <c r="W21" s="30"/>
      <c r="X21" s="30"/>
      <c r="Y21" s="30"/>
      <c r="Z21" s="30"/>
      <c r="AA21" s="30"/>
      <c r="AB21" s="30"/>
      <c r="AC21" s="30"/>
    </row>
    <row r="22" spans="23:29" x14ac:dyDescent="0.5">
      <c r="W22" s="30"/>
      <c r="X22" s="30"/>
      <c r="Y22" s="30"/>
      <c r="Z22" s="30"/>
      <c r="AA22" s="30"/>
      <c r="AB22" s="30"/>
      <c r="AC22" s="30"/>
    </row>
    <row r="23" spans="23:29" x14ac:dyDescent="0.5">
      <c r="W23" s="30"/>
      <c r="X23" s="30"/>
      <c r="Y23" s="30"/>
      <c r="Z23" s="30"/>
      <c r="AA23" s="30"/>
      <c r="AB23" s="30"/>
      <c r="AC23" s="30"/>
    </row>
    <row r="24" spans="23:29" x14ac:dyDescent="0.5">
      <c r="W24" s="30"/>
      <c r="X24" s="30"/>
      <c r="Y24" s="30"/>
      <c r="Z24" s="30"/>
      <c r="AA24" s="30"/>
      <c r="AB24" s="30"/>
      <c r="AC24" s="30"/>
    </row>
    <row r="25" spans="23:29" x14ac:dyDescent="0.5">
      <c r="W25" s="30"/>
      <c r="X25" s="30"/>
      <c r="Y25" s="30"/>
      <c r="Z25" s="30"/>
      <c r="AA25" s="30"/>
      <c r="AB25" s="30"/>
      <c r="AC25" s="30"/>
    </row>
    <row r="26" spans="23:29" x14ac:dyDescent="0.5">
      <c r="W26" s="30"/>
      <c r="X26" s="30"/>
      <c r="Y26" s="30"/>
      <c r="Z26" s="30"/>
      <c r="AA26" s="30"/>
      <c r="AB26" s="30"/>
      <c r="AC26" s="30"/>
    </row>
    <row r="27" spans="23:29" x14ac:dyDescent="0.5">
      <c r="W27" s="30"/>
      <c r="X27" s="30"/>
      <c r="Y27" s="30"/>
      <c r="Z27" s="30"/>
      <c r="AA27" s="30"/>
      <c r="AB27" s="30"/>
      <c r="AC27" s="30"/>
    </row>
    <row r="28" spans="23:29" x14ac:dyDescent="0.5">
      <c r="W28" s="30"/>
      <c r="X28" s="30"/>
      <c r="Y28" s="30"/>
      <c r="Z28" s="30"/>
      <c r="AA28" s="30"/>
      <c r="AB28" s="30"/>
      <c r="AC28" s="30"/>
    </row>
    <row r="29" spans="23:29" x14ac:dyDescent="0.5">
      <c r="W29" s="30"/>
      <c r="X29" s="30"/>
      <c r="Y29" s="30"/>
      <c r="Z29" s="30"/>
      <c r="AA29" s="30"/>
      <c r="AB29" s="30"/>
      <c r="AC29" s="30"/>
    </row>
    <row r="30" spans="23:29" x14ac:dyDescent="0.5">
      <c r="W30" s="30"/>
      <c r="X30" s="30"/>
      <c r="Y30" s="30"/>
      <c r="Z30" s="30"/>
      <c r="AA30" s="30"/>
      <c r="AB30" s="30"/>
      <c r="AC30" s="30"/>
    </row>
    <row r="31" spans="23:29" x14ac:dyDescent="0.5">
      <c r="W31" s="30"/>
      <c r="X31" s="30"/>
      <c r="Y31" s="30"/>
      <c r="Z31" s="30"/>
      <c r="AA31" s="30"/>
      <c r="AB31" s="30"/>
      <c r="AC31" s="30"/>
    </row>
    <row r="32" spans="23:29" x14ac:dyDescent="0.5">
      <c r="W32" s="30"/>
      <c r="X32" s="30"/>
      <c r="Y32" s="30"/>
      <c r="Z32" s="30"/>
      <c r="AA32" s="30"/>
      <c r="AB32" s="30"/>
      <c r="AC32" s="30"/>
    </row>
    <row r="33" spans="2:274" x14ac:dyDescent="0.5">
      <c r="W33" s="30"/>
      <c r="X33" s="30"/>
      <c r="Y33" s="30"/>
      <c r="Z33" s="30"/>
      <c r="AA33" s="30"/>
      <c r="AB33" s="30"/>
      <c r="AC33" s="30"/>
    </row>
    <row r="37" spans="2:274" x14ac:dyDescent="0.5">
      <c r="F37" s="2" t="s">
        <v>233</v>
      </c>
      <c r="G37" s="35">
        <v>44</v>
      </c>
    </row>
    <row r="39" spans="2:274" x14ac:dyDescent="0.5">
      <c r="B39" s="2"/>
      <c r="C39" s="2" t="s">
        <v>234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</row>
    <row r="40" spans="2:274" x14ac:dyDescent="0.5">
      <c r="B40" s="36" t="s">
        <v>235</v>
      </c>
      <c r="C40" s="18">
        <v>-4.0487758407163899E-2</v>
      </c>
      <c r="G40" s="35" cm="1">
        <f t="array" aca="1" ref="G40:AA1537" ca="1">_xll.apaDrawdowns.Underwater.Paths(TimeSeriesVector,TRUE,G37,0,1)</f>
        <v>9355</v>
      </c>
      <c r="H40" s="35">
        <f ca="1"/>
        <v>8556</v>
      </c>
      <c r="I40" s="35">
        <f ca="1"/>
        <v>8463</v>
      </c>
      <c r="J40" s="35">
        <f ca="1"/>
        <v>8086</v>
      </c>
      <c r="K40" s="35">
        <f ca="1"/>
        <v>7929</v>
      </c>
      <c r="L40" s="35">
        <f ca="1"/>
        <v>7559</v>
      </c>
      <c r="M40" s="35">
        <f ca="1"/>
        <v>7396</v>
      </c>
      <c r="N40" s="35">
        <f ca="1"/>
        <v>6946</v>
      </c>
      <c r="O40" s="35">
        <f ca="1"/>
        <v>6657</v>
      </c>
      <c r="P40" s="35">
        <f ca="1"/>
        <v>6395</v>
      </c>
      <c r="Q40" s="35">
        <f ca="1"/>
        <v>4894</v>
      </c>
      <c r="R40" s="35">
        <f ca="1"/>
        <v>4628</v>
      </c>
      <c r="S40" s="35">
        <f ca="1"/>
        <v>3188</v>
      </c>
      <c r="T40" s="35">
        <f ca="1"/>
        <v>2659</v>
      </c>
      <c r="U40" s="35">
        <f ca="1"/>
        <v>2462</v>
      </c>
      <c r="V40" s="35">
        <f ca="1"/>
        <v>2400</v>
      </c>
      <c r="W40" s="35">
        <f ca="1"/>
        <v>2152</v>
      </c>
      <c r="X40" s="35">
        <f ca="1"/>
        <v>1539</v>
      </c>
      <c r="Y40" s="35">
        <f ca="1"/>
        <v>646</v>
      </c>
      <c r="Z40" s="35">
        <f ca="1"/>
        <v>429</v>
      </c>
      <c r="AA40" s="35">
        <f ca="1"/>
        <v>9</v>
      </c>
      <c r="AB40" s="35"/>
      <c r="AC40" s="35"/>
      <c r="AD40" s="35"/>
      <c r="AE40" s="18"/>
      <c r="AF40" s="18"/>
    </row>
    <row r="41" spans="2:274" x14ac:dyDescent="0.5">
      <c r="B41" s="36" t="s">
        <v>236</v>
      </c>
      <c r="C41" s="18">
        <v>1.6779189833200814E-2</v>
      </c>
      <c r="F41" s="38"/>
      <c r="G41" s="27">
        <f ca="1"/>
        <v>1</v>
      </c>
      <c r="H41" s="37">
        <f ca="1"/>
        <v>1</v>
      </c>
      <c r="I41" s="37">
        <f ca="1"/>
        <v>1</v>
      </c>
      <c r="J41" s="37">
        <f ca="1"/>
        <v>1</v>
      </c>
      <c r="K41" s="37">
        <f ca="1"/>
        <v>1</v>
      </c>
      <c r="L41" s="37">
        <f ca="1"/>
        <v>1</v>
      </c>
      <c r="M41" s="37">
        <f ca="1"/>
        <v>1</v>
      </c>
      <c r="N41" s="37">
        <f ca="1"/>
        <v>1</v>
      </c>
      <c r="O41" s="37">
        <f ca="1"/>
        <v>1</v>
      </c>
      <c r="P41" s="37">
        <f ca="1"/>
        <v>1</v>
      </c>
      <c r="Q41" s="37">
        <f ca="1"/>
        <v>1</v>
      </c>
      <c r="R41" s="37">
        <f ca="1"/>
        <v>1</v>
      </c>
      <c r="S41" s="37">
        <f ca="1"/>
        <v>1</v>
      </c>
      <c r="T41" s="37">
        <f ca="1"/>
        <v>1</v>
      </c>
      <c r="U41" s="37">
        <f ca="1"/>
        <v>1</v>
      </c>
      <c r="V41" s="37">
        <f ca="1"/>
        <v>1</v>
      </c>
      <c r="W41" s="37">
        <f ca="1"/>
        <v>1</v>
      </c>
      <c r="X41" s="37">
        <f ca="1"/>
        <v>1</v>
      </c>
      <c r="Y41" s="37">
        <f ca="1"/>
        <v>1</v>
      </c>
      <c r="Z41" s="37">
        <f ca="1"/>
        <v>1</v>
      </c>
      <c r="AA41" s="37">
        <f ca="1"/>
        <v>1</v>
      </c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</row>
    <row r="42" spans="2:274" x14ac:dyDescent="0.5">
      <c r="B42" s="36" t="s">
        <v>237</v>
      </c>
      <c r="C42" s="18">
        <v>-1.7576408553852008E-2</v>
      </c>
      <c r="F42" s="38"/>
      <c r="G42" s="27">
        <f ca="1"/>
        <v>0.98853318334689511</v>
      </c>
      <c r="H42" s="37">
        <f ca="1"/>
        <v>0.99721187794368893</v>
      </c>
      <c r="I42" s="37">
        <f ca="1"/>
        <v>0.98926177588104358</v>
      </c>
      <c r="J42" s="37">
        <f ca="1"/>
        <v>0.99204640897503682</v>
      </c>
      <c r="K42" s="37">
        <f ca="1"/>
        <v>0.99097475443728922</v>
      </c>
      <c r="L42" s="37">
        <f ca="1"/>
        <v>0.99089071487710867</v>
      </c>
      <c r="M42" s="37">
        <f ca="1"/>
        <v>0.98434096792699333</v>
      </c>
      <c r="N42" s="37">
        <f ca="1"/>
        <v>0.99290267246454178</v>
      </c>
      <c r="O42" s="37">
        <f ca="1"/>
        <v>0.99557422774672177</v>
      </c>
      <c r="P42" s="37">
        <f ca="1"/>
        <v>0.97259763518352105</v>
      </c>
      <c r="Q42" s="37">
        <f ca="1"/>
        <v>0.99594528654082981</v>
      </c>
      <c r="R42" s="37">
        <f ca="1"/>
        <v>0.99861375270862318</v>
      </c>
      <c r="S42" s="37">
        <f ca="1"/>
        <v>0.99805374303515559</v>
      </c>
      <c r="T42" s="37">
        <f ca="1"/>
        <v>0.99998854391213932</v>
      </c>
      <c r="U42" s="37">
        <f ca="1"/>
        <v>0.99597895049546969</v>
      </c>
      <c r="V42" s="37">
        <f ca="1"/>
        <v>0.9958554337068396</v>
      </c>
      <c r="W42" s="37">
        <f ca="1"/>
        <v>0.9933998125923228</v>
      </c>
      <c r="X42" s="37">
        <f ca="1"/>
        <v>0.99222902459314455</v>
      </c>
      <c r="Y42" s="37">
        <f ca="1"/>
        <v>0.99975629569455726</v>
      </c>
      <c r="Z42" s="37">
        <f ca="1"/>
        <v>0.99437469427686298</v>
      </c>
      <c r="AA42" s="37">
        <f ca="1"/>
        <v>0.75375042618479371</v>
      </c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</row>
    <row r="43" spans="2:274" x14ac:dyDescent="0.5">
      <c r="B43" s="36" t="s">
        <v>238</v>
      </c>
      <c r="C43" s="18">
        <v>-4.671503826657486E-3</v>
      </c>
      <c r="F43" s="38"/>
      <c r="G43" s="27">
        <f ca="1"/>
        <v>0.99698605633250881</v>
      </c>
      <c r="H43" s="37">
        <f ca="1"/>
        <v>0.99348491695444041</v>
      </c>
      <c r="I43" s="37">
        <f ca="1"/>
        <v>0.99084035894090516</v>
      </c>
      <c r="J43" s="37">
        <f ca="1"/>
        <v>0.98812860542268854</v>
      </c>
      <c r="K43" s="37">
        <f ca="1"/>
        <v>0.99259309131903073</v>
      </c>
      <c r="L43" s="37">
        <f ca="1"/>
        <v>0.98877594604618957</v>
      </c>
      <c r="M43" s="37">
        <f ca="1"/>
        <v>0.97737004237512848</v>
      </c>
      <c r="N43" s="37">
        <f ca="1"/>
        <v>0.98753829297892215</v>
      </c>
      <c r="O43" s="37">
        <f ca="1"/>
        <v>0.99179658113722913</v>
      </c>
      <c r="P43" s="37">
        <f ca="1"/>
        <v>0.97271931080897822</v>
      </c>
      <c r="Q43" s="37">
        <f ca="1"/>
        <v>0.98853939952546555</v>
      </c>
      <c r="R43" s="37">
        <f ca="1"/>
        <v>0.9975192639484235</v>
      </c>
      <c r="S43" s="37">
        <f ca="1"/>
        <v>0.99414909749482239</v>
      </c>
      <c r="T43" s="37">
        <f ca="1"/>
        <v>0.99206474980858772</v>
      </c>
      <c r="U43" s="37">
        <f ca="1"/>
        <v>0.98990493772147592</v>
      </c>
      <c r="V43" s="37">
        <f ca="1"/>
        <v>0.98200748781439129</v>
      </c>
      <c r="W43" s="37">
        <f ca="1"/>
        <v>0.98571937132498855</v>
      </c>
      <c r="X43" s="37">
        <f ca="1"/>
        <v>0.99866996767074978</v>
      </c>
      <c r="Y43" s="37">
        <f ca="1"/>
        <v>0.99390739236393177</v>
      </c>
      <c r="Z43" s="37">
        <f ca="1"/>
        <v>0.97904777433556189</v>
      </c>
      <c r="AA43" s="37">
        <f ca="1"/>
        <v>0.66996249573815203</v>
      </c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</row>
    <row r="44" spans="2:274" x14ac:dyDescent="0.5">
      <c r="B44" s="36" t="s">
        <v>239</v>
      </c>
      <c r="C44" s="18">
        <v>4.4038346315158794E-2</v>
      </c>
      <c r="F44" s="38"/>
      <c r="G44" s="27">
        <f ca="1"/>
        <v>0.99042222872778141</v>
      </c>
      <c r="H44" s="37">
        <f ca="1"/>
        <v>0.99868538383650429</v>
      </c>
      <c r="I44" s="37">
        <f ca="1"/>
        <v>0.99524370932160755</v>
      </c>
      <c r="J44" s="37">
        <f ca="1"/>
        <v>0.95320610242331605</v>
      </c>
      <c r="K44" s="37">
        <f ca="1"/>
        <v>0.98883421448259623</v>
      </c>
      <c r="L44" s="37">
        <f ca="1"/>
        <v>0.9931551135781399</v>
      </c>
      <c r="M44" s="37">
        <f ca="1"/>
        <v>0.98713512314819718</v>
      </c>
      <c r="N44" s="37">
        <f ca="1"/>
        <v>0.99748800127462223</v>
      </c>
      <c r="O44" s="37">
        <f ca="1"/>
        <v>0.98942282096686462</v>
      </c>
      <c r="P44" s="37">
        <f ca="1"/>
        <v>0.97197024523975817</v>
      </c>
      <c r="Q44" s="37">
        <f ca="1"/>
        <v>0.9748248895635987</v>
      </c>
      <c r="R44" s="37">
        <f ca="1"/>
        <v>0.97973461013174867</v>
      </c>
      <c r="S44" s="37">
        <f ca="1"/>
        <v>0.9971092104921101</v>
      </c>
      <c r="T44" s="37">
        <f ca="1"/>
        <v>0.98012941560586464</v>
      </c>
      <c r="U44" s="37">
        <f ca="1"/>
        <v>0.98572474377745245</v>
      </c>
      <c r="V44" s="37">
        <f ca="1"/>
        <v>0.97142584224645034</v>
      </c>
      <c r="W44" s="37">
        <f ca="1"/>
        <v>0.96538277404280914</v>
      </c>
      <c r="X44" s="37">
        <f ca="1"/>
        <v>0.99352916855544549</v>
      </c>
      <c r="Y44" s="37">
        <f ca="1"/>
        <v>0.9891957757920391</v>
      </c>
      <c r="Z44" s="37">
        <f ca="1"/>
        <v>0.9859774987771075</v>
      </c>
      <c r="AA44" s="37">
        <f ca="1"/>
        <v>0.65581316058643024</v>
      </c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</row>
    <row r="45" spans="2:274" x14ac:dyDescent="0.5">
      <c r="B45" s="36" t="s">
        <v>240</v>
      </c>
      <c r="C45" s="18">
        <v>7.288378766140613E-2</v>
      </c>
      <c r="F45" s="38"/>
      <c r="G45" s="27">
        <f ca="1"/>
        <v>0.99345115567163111</v>
      </c>
      <c r="H45" s="37">
        <f ca="1"/>
        <v>0.99590632393205569</v>
      </c>
      <c r="I45" s="37">
        <f ca="1"/>
        <v>0.9925515280385232</v>
      </c>
      <c r="J45" s="37">
        <f ca="1"/>
        <v>0.93434858496722639</v>
      </c>
      <c r="K45" s="37">
        <f ca="1"/>
        <v>0.98677496085529648</v>
      </c>
      <c r="L45" s="37">
        <f ca="1"/>
        <v>0.99284315797014855</v>
      </c>
      <c r="M45" s="37">
        <f ca="1"/>
        <v>0.99392960618609394</v>
      </c>
      <c r="N45" s="37">
        <f ca="1"/>
        <v>0.98949264454079988</v>
      </c>
      <c r="O45" s="37">
        <f ca="1"/>
        <v>0.98925268798537103</v>
      </c>
      <c r="P45" s="37">
        <f ca="1"/>
        <v>0.98008322105799495</v>
      </c>
      <c r="Q45" s="37">
        <f ca="1"/>
        <v>0.96213277153413002</v>
      </c>
      <c r="R45" s="37">
        <f ca="1"/>
        <v>0.96669379232470043</v>
      </c>
      <c r="S45" s="37">
        <f ca="1"/>
        <v>0.98861188377917009</v>
      </c>
      <c r="T45" s="37">
        <f ca="1"/>
        <v>0.97723484407309735</v>
      </c>
      <c r="U45" s="37">
        <f ca="1"/>
        <v>0.97286852547371983</v>
      </c>
      <c r="V45" s="37">
        <f ca="1"/>
        <v>0.9774198084796446</v>
      </c>
      <c r="W45" s="37">
        <f ca="1"/>
        <v>0.96111904479370835</v>
      </c>
      <c r="X45" s="37">
        <f ca="1"/>
        <v>0.99803234917582828</v>
      </c>
      <c r="Y45" s="37">
        <f ca="1"/>
        <v>0.98716490658001632</v>
      </c>
      <c r="Z45" s="37">
        <f ca="1"/>
        <v>0.9849176585684003</v>
      </c>
      <c r="AA45" s="37">
        <f ca="1"/>
        <v>0.64281452437777009</v>
      </c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</row>
    <row r="46" spans="2:274" x14ac:dyDescent="0.5">
      <c r="B46" s="36" t="s">
        <v>241</v>
      </c>
      <c r="C46" s="18">
        <v>4.7249710261210165E-3</v>
      </c>
      <c r="F46" s="38"/>
      <c r="G46" s="27">
        <f ca="1"/>
        <v>0.98791368249745859</v>
      </c>
      <c r="H46" s="37">
        <f ca="1"/>
        <v>0.99479047096607387</v>
      </c>
      <c r="I46" s="37">
        <f ca="1"/>
        <v>0.9878581067958746</v>
      </c>
      <c r="J46" s="37">
        <f ca="1"/>
        <v>0.93676504313418385</v>
      </c>
      <c r="K46" s="37">
        <f ca="1"/>
        <v>0.9814979181668374</v>
      </c>
      <c r="L46" s="37">
        <f ca="1"/>
        <v>0.98649885147739103</v>
      </c>
      <c r="M46" s="37">
        <f ca="1"/>
        <v>0.99202923353564765</v>
      </c>
      <c r="N46" s="37">
        <f ca="1"/>
        <v>0.9652955167858005</v>
      </c>
      <c r="O46" s="37">
        <f ca="1"/>
        <v>0.98971910697545218</v>
      </c>
      <c r="P46" s="37">
        <f ca="1"/>
        <v>0.95837806391265723</v>
      </c>
      <c r="Q46" s="37">
        <f ca="1"/>
        <v>0.96178164703209423</v>
      </c>
      <c r="R46" s="37">
        <f ca="1"/>
        <v>0.96987474885110225</v>
      </c>
      <c r="S46" s="37">
        <f ca="1"/>
        <v>0.98375923952132138</v>
      </c>
      <c r="T46" s="37">
        <f ca="1"/>
        <v>0.9554243621345746</v>
      </c>
      <c r="U46" s="37">
        <f ca="1"/>
        <v>0.96879177541536687</v>
      </c>
      <c r="V46" s="37">
        <f ca="1"/>
        <v>0.97787353500725693</v>
      </c>
      <c r="W46" s="37">
        <f ca="1"/>
        <v>0.96011653647698136</v>
      </c>
      <c r="X46" s="37">
        <f ca="1"/>
        <v>0.97436076255186876</v>
      </c>
      <c r="Y46" s="37">
        <f ca="1"/>
        <v>0.98870836718115351</v>
      </c>
      <c r="Z46" s="37">
        <f ca="1"/>
        <v>0.99005380727213443</v>
      </c>
      <c r="AA46" s="37">
        <f ca="1"/>
        <v>0.66859018070235243</v>
      </c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</row>
    <row r="47" spans="2:274" x14ac:dyDescent="0.5">
      <c r="B47" s="36" t="s">
        <v>242</v>
      </c>
      <c r="C47" s="18">
        <v>4.099378881987592E-2</v>
      </c>
      <c r="F47" s="38"/>
      <c r="G47" s="27">
        <f ca="1"/>
        <v>0.9688399716931333</v>
      </c>
      <c r="H47" s="37">
        <f ca="1"/>
        <v>0.98475504399372671</v>
      </c>
      <c r="I47" s="37">
        <f ca="1"/>
        <v>0.99116466563419681</v>
      </c>
      <c r="J47" s="37">
        <f ca="1"/>
        <v>0.91002767460329759</v>
      </c>
      <c r="K47" s="37">
        <f ca="1"/>
        <v>0.97200958686018857</v>
      </c>
      <c r="L47" s="37">
        <f ca="1"/>
        <v>0.98520205926975191</v>
      </c>
      <c r="M47" s="37">
        <f ca="1"/>
        <v>0.99008450921502356</v>
      </c>
      <c r="N47" s="37">
        <f ca="1"/>
        <v>0.97895011282267763</v>
      </c>
      <c r="O47" s="37">
        <f ca="1"/>
        <v>0.98917398701433989</v>
      </c>
      <c r="P47" s="37">
        <f ca="1"/>
        <v>0.9574211358166147</v>
      </c>
      <c r="Q47" s="37">
        <f ca="1"/>
        <v>0.96970260271037123</v>
      </c>
      <c r="R47" s="37">
        <f ca="1"/>
        <v>0.94271124106193804</v>
      </c>
      <c r="S47" s="37">
        <f ca="1"/>
        <v>0.98470897132607182</v>
      </c>
      <c r="T47" s="37">
        <f ca="1"/>
        <v>0.96572147577323808</v>
      </c>
      <c r="U47" s="37">
        <f ca="1"/>
        <v>0.98120504169584299</v>
      </c>
      <c r="V47" s="37">
        <f ca="1"/>
        <v>0.98978982644296964</v>
      </c>
      <c r="W47" s="37">
        <f ca="1"/>
        <v>0.96279261990204079</v>
      </c>
      <c r="X47" s="37">
        <f ca="1"/>
        <v>0.97814662236546501</v>
      </c>
      <c r="Y47" s="37">
        <f ca="1"/>
        <v>0.97709179528838341</v>
      </c>
      <c r="Z47" s="37">
        <f ca="1"/>
        <v>0.99152127833034409</v>
      </c>
      <c r="AA47" s="37">
        <f ca="1"/>
        <v>0.67754858506648474</v>
      </c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</row>
    <row r="48" spans="2:274" x14ac:dyDescent="0.5">
      <c r="B48" s="36" t="s">
        <v>243</v>
      </c>
      <c r="C48" s="18">
        <v>-0.24624957381520629</v>
      </c>
      <c r="F48" s="38"/>
      <c r="G48" s="27">
        <f ca="1"/>
        <v>0.98182470949732259</v>
      </c>
      <c r="H48" s="37">
        <f ca="1"/>
        <v>0.98390924315324235</v>
      </c>
      <c r="I48" s="37">
        <f ca="1"/>
        <v>0.99484844108698134</v>
      </c>
      <c r="J48" s="37">
        <f ca="1"/>
        <v>0.87733949209397133</v>
      </c>
      <c r="K48" s="37">
        <f ca="1"/>
        <v>0.97662894926337374</v>
      </c>
      <c r="L48" s="37">
        <f ca="1"/>
        <v>0.98593751275254571</v>
      </c>
      <c r="M48" s="37">
        <f ca="1"/>
        <v>0.9916763485077108</v>
      </c>
      <c r="N48" s="37">
        <f ca="1"/>
        <v>0.98133589085427619</v>
      </c>
      <c r="O48" s="37">
        <f ca="1"/>
        <v>0.99158941240466181</v>
      </c>
      <c r="P48" s="37">
        <f ca="1"/>
        <v>0.94996343393964133</v>
      </c>
      <c r="Q48" s="37">
        <f ca="1"/>
        <v>0.9658066698164598</v>
      </c>
      <c r="R48" s="37">
        <f ca="1"/>
        <v>0.93360048952350316</v>
      </c>
      <c r="S48" s="37">
        <f ca="1"/>
        <v>0.98624102044176409</v>
      </c>
      <c r="T48" s="37">
        <f ca="1"/>
        <v>0.96606324906107799</v>
      </c>
      <c r="U48" s="37">
        <f ca="1"/>
        <v>0.98670613448766076</v>
      </c>
      <c r="V48" s="37">
        <f ca="1"/>
        <v>0.98306087630247363</v>
      </c>
      <c r="W48" s="37">
        <f ca="1"/>
        <v>0.94006227827175759</v>
      </c>
      <c r="X48" s="37">
        <f ca="1"/>
        <v>0.96518005250389793</v>
      </c>
      <c r="Y48" s="37">
        <f ca="1"/>
        <v>0.96588139723801791</v>
      </c>
      <c r="Z48" s="37">
        <f ca="1"/>
        <v>0.99453774661666405</v>
      </c>
      <c r="AA48" s="37">
        <f ca="1"/>
        <v>0.67240879645414253</v>
      </c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</row>
    <row r="49" spans="2:160" x14ac:dyDescent="0.5">
      <c r="B49" s="36" t="s">
        <v>244</v>
      </c>
      <c r="C49" s="18">
        <v>-0.1111613705755965</v>
      </c>
      <c r="F49" s="38"/>
      <c r="G49" s="27">
        <f ca="1"/>
        <v>0.97870818801476189</v>
      </c>
      <c r="H49" s="37">
        <f ca="1"/>
        <v>0.96503096839363101</v>
      </c>
      <c r="I49" s="37">
        <f ca="1"/>
        <v>0.99628074377654829</v>
      </c>
      <c r="J49" s="37">
        <f ca="1"/>
        <v>0.88833264386479949</v>
      </c>
      <c r="K49" s="37">
        <f ca="1"/>
        <v>0.97907903412137309</v>
      </c>
      <c r="L49" s="37">
        <f ca="1"/>
        <v>0.99165246694313425</v>
      </c>
      <c r="M49" s="37">
        <f ca="1"/>
        <v>0.99014139505286036</v>
      </c>
      <c r="N49" s="37">
        <f ca="1"/>
        <v>0.98569464317306432</v>
      </c>
      <c r="O49" s="37">
        <f ca="1"/>
        <v>0.99460319664826458</v>
      </c>
      <c r="P49" s="37">
        <f ca="1"/>
        <v>0.93094021037208663</v>
      </c>
      <c r="Q49" s="37">
        <f ca="1"/>
        <v>0.9620953354658982</v>
      </c>
      <c r="R49" s="37">
        <f ca="1"/>
        <v>0.93532738461344367</v>
      </c>
      <c r="S49" s="37">
        <f ca="1"/>
        <v>0.98327570818277155</v>
      </c>
      <c r="T49" s="37">
        <f ca="1"/>
        <v>0.97788975042912596</v>
      </c>
      <c r="U49" s="37">
        <f ca="1"/>
        <v>0.98319169478218404</v>
      </c>
      <c r="V49" s="37">
        <f ca="1"/>
        <v>0.96495692251359177</v>
      </c>
      <c r="W49" s="37">
        <f ca="1"/>
        <v>0.94362220576380929</v>
      </c>
      <c r="X49" s="37">
        <f ca="1"/>
        <v>0.95525213328219105</v>
      </c>
      <c r="Y49" s="37">
        <f ca="1"/>
        <v>0.96653127538586503</v>
      </c>
      <c r="Z49" s="37">
        <f ca="1"/>
        <v>0.99315180172835493</v>
      </c>
      <c r="AA49" s="37">
        <f ca="1"/>
        <v>0.68490453460620526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</row>
    <row r="50" spans="2:160" x14ac:dyDescent="0.5">
      <c r="B50" s="36" t="s">
        <v>245</v>
      </c>
      <c r="C50" s="18">
        <v>-2.1119592875318061E-2</v>
      </c>
      <c r="F50" s="38"/>
      <c r="G50" s="27">
        <f ca="1"/>
        <v>0.98504438507481273</v>
      </c>
      <c r="H50" s="37">
        <f ca="1"/>
        <v>0.97350105966762457</v>
      </c>
      <c r="I50" s="37">
        <f ca="1"/>
        <v>0.9926959409998356</v>
      </c>
      <c r="J50" s="37">
        <f ca="1"/>
        <v>0.90702645863151943</v>
      </c>
      <c r="K50" s="37">
        <f ca="1"/>
        <v>0.98781690377915765</v>
      </c>
      <c r="L50" s="37">
        <f ca="1"/>
        <v>0.9930852863054207</v>
      </c>
      <c r="M50" s="37">
        <f ca="1"/>
        <v>0.98801733571803907</v>
      </c>
      <c r="N50" s="37">
        <f ca="1"/>
        <v>0.98495594173570034</v>
      </c>
      <c r="O50" s="37">
        <f ca="1"/>
        <v>0.98852470400333325</v>
      </c>
      <c r="P50" s="37">
        <f ca="1"/>
        <v>0.9415285246957158</v>
      </c>
      <c r="Q50" s="37">
        <f ca="1"/>
        <v>0.97711107152354459</v>
      </c>
      <c r="R50" s="37">
        <f ca="1"/>
        <v>0.9113243313998417</v>
      </c>
      <c r="S50" s="37">
        <f ca="1"/>
        <v>0.98142130484137935</v>
      </c>
      <c r="T50" s="37">
        <f ca="1"/>
        <v>0.98269176059067576</v>
      </c>
      <c r="U50" s="37">
        <f ca="1"/>
        <v>0.98217051796210209</v>
      </c>
      <c r="V50" s="37">
        <f ca="1"/>
        <v>0.94793289092785737</v>
      </c>
      <c r="W50" s="37">
        <f ca="1"/>
        <v>0.9168654633838953</v>
      </c>
      <c r="X50" s="37">
        <f ca="1"/>
        <v>0.94603655347277926</v>
      </c>
      <c r="Y50" s="37">
        <f ca="1"/>
        <v>0.96328188464662867</v>
      </c>
      <c r="Z50" s="37">
        <f ca="1"/>
        <v>0.98980922876243271</v>
      </c>
      <c r="AA50" s="37">
        <f ca="1"/>
        <v>0.65439822707125805</v>
      </c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</row>
    <row r="51" spans="2:160" x14ac:dyDescent="0.5">
      <c r="B51" s="36" t="s">
        <v>246</v>
      </c>
      <c r="C51" s="18">
        <v>-1.9820639459319001E-2</v>
      </c>
      <c r="F51" s="38"/>
      <c r="G51" s="27">
        <f ca="1"/>
        <v>0.99550905105148024</v>
      </c>
      <c r="H51" s="37">
        <f ca="1"/>
        <v>0.97241541387451713</v>
      </c>
      <c r="I51" s="37">
        <f ca="1"/>
        <v>0.99561781358776558</v>
      </c>
      <c r="J51" s="37">
        <f ca="1"/>
        <v>0.92047957513990331</v>
      </c>
      <c r="K51" s="37">
        <f ca="1"/>
        <v>0.99304796632282832</v>
      </c>
      <c r="L51" s="37">
        <f ca="1"/>
        <v>0.99551745183051743</v>
      </c>
      <c r="M51" s="37">
        <f ca="1"/>
        <v>0.98816196072948859</v>
      </c>
      <c r="N51" s="37">
        <f ca="1"/>
        <v>0.97165414288389473</v>
      </c>
      <c r="O51" s="37">
        <f ca="1"/>
        <v>0.99151418353529397</v>
      </c>
      <c r="P51" s="37">
        <f ca="1"/>
        <v>0.92690463546109347</v>
      </c>
      <c r="Q51" s="37">
        <f ca="1"/>
        <v>0.98738146320809017</v>
      </c>
      <c r="R51" s="37">
        <f ca="1"/>
        <v>0.92877779985680176</v>
      </c>
      <c r="S51" s="37">
        <f ca="1"/>
        <v>0.9777107650713599</v>
      </c>
      <c r="T51" s="37">
        <f ca="1"/>
        <v>0.97141706078791135</v>
      </c>
      <c r="U51" s="37">
        <f ca="1"/>
        <v>0.97421594839476278</v>
      </c>
      <c r="V51" s="37">
        <f ca="1"/>
        <v>0.95685883267573923</v>
      </c>
      <c r="W51" s="37">
        <f ca="1"/>
        <v>0.93097832536100544</v>
      </c>
      <c r="X51" s="37">
        <f ca="1"/>
        <v>0.93714476430531957</v>
      </c>
      <c r="Y51" s="37">
        <f ca="1"/>
        <v>0.95515840779853767</v>
      </c>
      <c r="Z51" s="37">
        <f ca="1"/>
        <v>0.98858633621392467</v>
      </c>
      <c r="AA51" s="37">
        <f ca="1"/>
        <v>0.65745823389021474</v>
      </c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</row>
    <row r="52" spans="2:160" x14ac:dyDescent="0.5">
      <c r="B52" s="36" t="s">
        <v>247</v>
      </c>
      <c r="C52" s="18">
        <v>4.0098123715441192E-2</v>
      </c>
      <c r="F52" s="38"/>
      <c r="G52" s="27">
        <f ca="1"/>
        <v>0.99621557015976769</v>
      </c>
      <c r="H52" s="37">
        <f ca="1"/>
        <v>0.96813143261746382</v>
      </c>
      <c r="I52" s="37">
        <f ca="1"/>
        <v>0.99648553629496084</v>
      </c>
      <c r="J52" s="37">
        <f ca="1"/>
        <v>0.91053131846293522</v>
      </c>
      <c r="K52" s="37">
        <f ca="1"/>
        <v>0.9876428360881736</v>
      </c>
      <c r="L52" s="37">
        <f ca="1"/>
        <v>0.99472396009507391</v>
      </c>
      <c r="M52" s="37">
        <f ca="1"/>
        <v>0.98997459420632206</v>
      </c>
      <c r="N52" s="37">
        <f ca="1"/>
        <v>0.95644765307104285</v>
      </c>
      <c r="O52" s="37">
        <f ca="1"/>
        <v>0.98120435633022007</v>
      </c>
      <c r="P52" s="37">
        <f ca="1"/>
        <v>0.9129068687158024</v>
      </c>
      <c r="Q52" s="37">
        <f ca="1"/>
        <v>0.98556387755049346</v>
      </c>
      <c r="R52" s="37">
        <f ca="1"/>
        <v>0.91851105370564878</v>
      </c>
      <c r="S52" s="37">
        <f ca="1"/>
        <v>0.97823242432907853</v>
      </c>
      <c r="T52" s="37">
        <f ca="1"/>
        <v>0.97427726405709703</v>
      </c>
      <c r="U52" s="37">
        <f ca="1"/>
        <v>0.97840144715343613</v>
      </c>
      <c r="V52" s="37">
        <f ca="1"/>
        <v>0.98402405015933481</v>
      </c>
      <c r="W52" s="37">
        <f ca="1"/>
        <v>0.93110108148142101</v>
      </c>
      <c r="X52" s="37">
        <f ca="1"/>
        <v>0.94791453919610247</v>
      </c>
      <c r="Y52" s="37">
        <f ca="1"/>
        <v>0.97465475223395592</v>
      </c>
      <c r="Z52" s="37">
        <f ca="1"/>
        <v>0.97978150986466661</v>
      </c>
      <c r="AA52" s="37">
        <f ca="1"/>
        <v>0.64220934197067836</v>
      </c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</row>
    <row r="53" spans="2:160" x14ac:dyDescent="0.5">
      <c r="B53" s="36" t="s">
        <v>248</v>
      </c>
      <c r="C53" s="18">
        <v>1.3398946952408952E-2</v>
      </c>
      <c r="F53" s="38"/>
      <c r="G53" s="27">
        <f ca="1"/>
        <v>0.99485151573128761</v>
      </c>
      <c r="H53" s="37">
        <f ca="1"/>
        <v>0.95952238834824788</v>
      </c>
      <c r="I53" s="37">
        <f ca="1"/>
        <v>0.99045007046356548</v>
      </c>
      <c r="J53" s="37">
        <f ca="1"/>
        <v>0.87604683076755185</v>
      </c>
      <c r="K53" s="37">
        <f ca="1"/>
        <v>0.98654095476128523</v>
      </c>
      <c r="L53" s="37">
        <f ca="1"/>
        <v>0.98723883919867306</v>
      </c>
      <c r="M53" s="37">
        <f ca="1"/>
        <v>0.99213722021086337</v>
      </c>
      <c r="N53" s="37">
        <f ca="1"/>
        <v>0.92631504892086503</v>
      </c>
      <c r="O53" s="37">
        <f ca="1"/>
        <v>0.9771234795088134</v>
      </c>
      <c r="P53" s="37">
        <f ca="1"/>
        <v>0.93094401273538208</v>
      </c>
      <c r="Q53" s="37">
        <f ca="1"/>
        <v>0.98230564871542647</v>
      </c>
      <c r="R53" s="37">
        <f ca="1"/>
        <v>0.94255668789407121</v>
      </c>
      <c r="S53" s="37">
        <f ca="1"/>
        <v>0.97491876153586188</v>
      </c>
      <c r="T53" s="37">
        <f ca="1"/>
        <v>0.94866145160089266</v>
      </c>
      <c r="U53" s="37">
        <f ca="1"/>
        <v>0.99147251045048468</v>
      </c>
      <c r="V53" s="37">
        <f ca="1"/>
        <v>0.98408507770398446</v>
      </c>
      <c r="W53" s="37">
        <f ca="1"/>
        <v>0.93423136255201822</v>
      </c>
      <c r="X53" s="37">
        <f ca="1"/>
        <v>0.95915754656358487</v>
      </c>
      <c r="Y53" s="37">
        <f ca="1"/>
        <v>0.94939073923639306</v>
      </c>
      <c r="Z53" s="37">
        <f ca="1"/>
        <v>0.97130278819501081</v>
      </c>
      <c r="AA53" s="37">
        <f ca="1"/>
        <v>0.64355608591885427</v>
      </c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</row>
    <row r="54" spans="2:160" x14ac:dyDescent="0.5">
      <c r="B54" s="36" t="s">
        <v>249</v>
      </c>
      <c r="C54" s="18">
        <v>-7.5858598565856639E-3</v>
      </c>
      <c r="F54" s="38"/>
      <c r="G54" s="27">
        <f ca="1"/>
        <v>0.99792423994449275</v>
      </c>
      <c r="H54" s="37">
        <f ca="1"/>
        <v>0.96838879773035413</v>
      </c>
      <c r="I54" s="37">
        <f ca="1"/>
        <v>0.99639092090651493</v>
      </c>
      <c r="J54" s="37">
        <f ca="1"/>
        <v>0.82949774982542079</v>
      </c>
      <c r="K54" s="37">
        <f ca="1"/>
        <v>0.99139514433249576</v>
      </c>
      <c r="L54" s="37">
        <f ca="1"/>
        <v>0.99054067166581561</v>
      </c>
      <c r="M54" s="37">
        <f ca="1"/>
        <v>0.97907661751023223</v>
      </c>
      <c r="N54" s="37">
        <f ca="1"/>
        <v>0.89211234469423051</v>
      </c>
      <c r="O54" s="37">
        <f ca="1"/>
        <v>0.97917433422450628</v>
      </c>
      <c r="P54" s="37">
        <f ca="1"/>
        <v>0.93206064008983724</v>
      </c>
      <c r="Q54" s="37">
        <f ca="1"/>
        <v>0.98438399595174086</v>
      </c>
      <c r="R54" s="37">
        <f ca="1"/>
        <v>0.94422838542405929</v>
      </c>
      <c r="S54" s="37">
        <f ca="1"/>
        <v>0.97492049462309693</v>
      </c>
      <c r="T54" s="37">
        <f ca="1"/>
        <v>0.93745739767326841</v>
      </c>
      <c r="U54" s="37">
        <f ca="1"/>
        <v>0.98368769495193809</v>
      </c>
      <c r="V54" s="37">
        <f ca="1"/>
        <v>0.98506682516139132</v>
      </c>
      <c r="W54" s="37">
        <f ca="1"/>
        <v>0.92675142294802959</v>
      </c>
      <c r="X54" s="37">
        <f ca="1"/>
        <v>0.97046531205945774</v>
      </c>
      <c r="Y54" s="37">
        <f ca="1"/>
        <v>0.95719740048740831</v>
      </c>
      <c r="Z54" s="37">
        <f ca="1"/>
        <v>0.96257948801565318</v>
      </c>
      <c r="AA54" s="37">
        <f ca="1"/>
        <v>0.64455335833617455</v>
      </c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</row>
    <row r="55" spans="2:160" x14ac:dyDescent="0.5">
      <c r="B55" s="36" t="s">
        <v>250</v>
      </c>
      <c r="C55" s="18">
        <v>1.8583543549634207E-2</v>
      </c>
      <c r="F55" s="38"/>
      <c r="G55" s="27">
        <f ca="1"/>
        <v>0.99644435326416436</v>
      </c>
      <c r="H55" s="37">
        <f ca="1"/>
        <v>0.95917983900785164</v>
      </c>
      <c r="I55" s="37">
        <f ca="1"/>
        <v>0.99107067271541183</v>
      </c>
      <c r="J55" s="37">
        <f ca="1"/>
        <v>0.8279499482714251</v>
      </c>
      <c r="K55" s="37">
        <f ca="1"/>
        <v>0.98662224108867858</v>
      </c>
      <c r="L55" s="37">
        <f ca="1"/>
        <v>0.98482662432292467</v>
      </c>
      <c r="M55" s="37">
        <f ca="1"/>
        <v>0.97608480810671405</v>
      </c>
      <c r="N55" s="37">
        <f ca="1"/>
        <v>0.9223080591912981</v>
      </c>
      <c r="O55" s="37">
        <f ca="1"/>
        <v>0.97863037163061484</v>
      </c>
      <c r="P55" s="37">
        <f ca="1"/>
        <v>0.91817187442568482</v>
      </c>
      <c r="Q55" s="37">
        <f ca="1"/>
        <v>0.97250901692884806</v>
      </c>
      <c r="R55" s="37">
        <f ca="1"/>
        <v>0.92567727406061651</v>
      </c>
      <c r="S55" s="37">
        <f ca="1"/>
        <v>0.96821171393662109</v>
      </c>
      <c r="T55" s="37">
        <f ca="1"/>
        <v>0.94916742881473382</v>
      </c>
      <c r="U55" s="37">
        <f ca="1"/>
        <v>0.95962240329322857</v>
      </c>
      <c r="V55" s="37">
        <f ca="1"/>
        <v>0.99163126626848397</v>
      </c>
      <c r="W55" s="37">
        <f ca="1"/>
        <v>0.92144426667539636</v>
      </c>
      <c r="X55" s="37">
        <f ca="1"/>
        <v>0.9591973977195174</v>
      </c>
      <c r="Y55" s="37">
        <f ca="1"/>
        <v>0.94362307067424822</v>
      </c>
      <c r="Z55" s="37">
        <f ca="1"/>
        <v>0.96567748247187346</v>
      </c>
      <c r="AA55" s="37">
        <f ca="1"/>
        <v>0.66230821684282293</v>
      </c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</row>
    <row r="56" spans="2:160" x14ac:dyDescent="0.5">
      <c r="B56" s="36" t="s">
        <v>251</v>
      </c>
      <c r="C56" s="18">
        <v>-4.4540963000759159E-2</v>
      </c>
      <c r="F56" s="38"/>
      <c r="G56" s="27">
        <f ca="1"/>
        <v>0.99153156745816784</v>
      </c>
      <c r="H56" s="37">
        <f ca="1"/>
        <v>0.95813769154368333</v>
      </c>
      <c r="I56" s="37">
        <f ca="1"/>
        <v>0.97988427044065862</v>
      </c>
      <c r="J56" s="37">
        <f ca="1"/>
        <v>0.8230241196003002</v>
      </c>
      <c r="K56" s="37">
        <f ca="1"/>
        <v>0.98412207071582081</v>
      </c>
      <c r="L56" s="37">
        <f ca="1"/>
        <v>0.9813506770978333</v>
      </c>
      <c r="M56" s="37">
        <f ca="1"/>
        <v>0.96946580341604272</v>
      </c>
      <c r="N56" s="37">
        <f ca="1"/>
        <v>0.90216344338329413</v>
      </c>
      <c r="O56" s="37">
        <f ca="1"/>
        <v>0.98453873129405234</v>
      </c>
      <c r="P56" s="37">
        <f ca="1"/>
        <v>0.91619591296643921</v>
      </c>
      <c r="Q56" s="37">
        <f ca="1"/>
        <v>0.96648697353915414</v>
      </c>
      <c r="R56" s="37">
        <f ca="1"/>
        <v>0.9343480221925734</v>
      </c>
      <c r="S56" s="37">
        <f ca="1"/>
        <v>0.96701761683174325</v>
      </c>
      <c r="T56" s="37">
        <f ca="1"/>
        <v>0.92497408060121522</v>
      </c>
      <c r="U56" s="37">
        <f ca="1"/>
        <v>0.96517654423154409</v>
      </c>
      <c r="V56" s="37">
        <f ca="1"/>
        <v>0.98646780531682576</v>
      </c>
      <c r="W56" s="37">
        <f ca="1"/>
        <v>0.94403139283186144</v>
      </c>
      <c r="X56" s="37">
        <f ca="1"/>
        <v>0.9522184640368222</v>
      </c>
      <c r="Y56" s="37">
        <f ca="1"/>
        <v>0.9290008123476845</v>
      </c>
      <c r="Z56" s="37">
        <f ca="1"/>
        <v>0.97285178542312067</v>
      </c>
      <c r="AA56" s="37">
        <f ca="1"/>
        <v>0.65564268666893954</v>
      </c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</row>
    <row r="57" spans="2:160" x14ac:dyDescent="0.5">
      <c r="B57" s="36" t="s">
        <v>252</v>
      </c>
      <c r="C57" s="18">
        <v>4.6760622085602055E-3</v>
      </c>
      <c r="F57" s="38"/>
      <c r="G57" s="27">
        <f ca="1"/>
        <v>0.99344020635429209</v>
      </c>
      <c r="H57" s="37">
        <f ca="1"/>
        <v>0.96213591294534462</v>
      </c>
      <c r="I57" s="37">
        <f ca="1"/>
        <v>0.97453538864515743</v>
      </c>
      <c r="J57" s="37">
        <f ca="1"/>
        <v>0.74803943907494741</v>
      </c>
      <c r="K57" s="37">
        <f ca="1"/>
        <v>0.99308163035740549</v>
      </c>
      <c r="L57" s="37">
        <f ca="1"/>
        <v>0.97372318111290157</v>
      </c>
      <c r="M57" s="37">
        <f ca="1"/>
        <v>0.97342467206278649</v>
      </c>
      <c r="N57" s="37">
        <f ca="1"/>
        <v>0.92833044163793099</v>
      </c>
      <c r="O57" s="37">
        <f ca="1"/>
        <v>0.98484890570929251</v>
      </c>
      <c r="P57" s="37">
        <f ca="1"/>
        <v>0.91276871618273159</v>
      </c>
      <c r="Q57" s="37">
        <f ca="1"/>
        <v>0.96292280166371025</v>
      </c>
      <c r="R57" s="37">
        <f ca="1"/>
        <v>0.93578473582447841</v>
      </c>
      <c r="S57" s="37">
        <f ca="1"/>
        <v>0.96451677195171637</v>
      </c>
      <c r="T57" s="37">
        <f ca="1"/>
        <v>0.89319107418007804</v>
      </c>
      <c r="U57" s="37">
        <f ca="1"/>
        <v>0.93860738005814037</v>
      </c>
      <c r="V57" s="37">
        <f ca="1"/>
        <v>0.99978242353646662</v>
      </c>
      <c r="W57" s="37">
        <f ca="1"/>
        <v>0.94982957358615694</v>
      </c>
      <c r="X57" s="37">
        <f ca="1"/>
        <v>0.94824331123254624</v>
      </c>
      <c r="Y57" s="37">
        <f ca="1"/>
        <v>0.87164906580016221</v>
      </c>
      <c r="Z57" s="37">
        <f ca="1"/>
        <v>0.97961845752486532</v>
      </c>
      <c r="AA57" s="37">
        <f ca="1"/>
        <v>0.64735765427889524</v>
      </c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</row>
    <row r="58" spans="2:160" x14ac:dyDescent="0.5">
      <c r="B58" s="36" t="s">
        <v>253</v>
      </c>
      <c r="C58" s="18">
        <v>-2.3193704380744973E-2</v>
      </c>
      <c r="F58" s="38"/>
      <c r="G58" s="27">
        <f ca="1"/>
        <v>0.98889393453921803</v>
      </c>
      <c r="H58" s="37">
        <f ca="1"/>
        <v>0.94645718193659412</v>
      </c>
      <c r="I58" s="37">
        <f ca="1"/>
        <v>0.97057648160228671</v>
      </c>
      <c r="J58" s="37">
        <f ca="1"/>
        <v>0.75414289475023188</v>
      </c>
      <c r="K58" s="37">
        <f ca="1"/>
        <v>0.99422949182908205</v>
      </c>
      <c r="L58" s="37">
        <f ca="1"/>
        <v>0.97019463672134654</v>
      </c>
      <c r="M58" s="37">
        <f ca="1"/>
        <v>0.96703803155717749</v>
      </c>
      <c r="N58" s="37">
        <f ca="1"/>
        <v>0.92526079574905284</v>
      </c>
      <c r="O58" s="37">
        <f ca="1"/>
        <v>0.99445621101119186</v>
      </c>
      <c r="P58" s="37">
        <f ca="1"/>
        <v>0.91400448425378011</v>
      </c>
      <c r="Q58" s="37">
        <f ca="1"/>
        <v>0.95592483870218159</v>
      </c>
      <c r="R58" s="37">
        <f ca="1"/>
        <v>0.94235166838567652</v>
      </c>
      <c r="S58" s="37">
        <f ca="1"/>
        <v>0.96600029462482995</v>
      </c>
      <c r="T58" s="37">
        <f ca="1"/>
        <v>0.9104687640217739</v>
      </c>
      <c r="U58" s="37">
        <f ca="1"/>
        <v>0.89232287223884366</v>
      </c>
      <c r="V58" s="37">
        <f ca="1"/>
        <v>0.99572011176000785</v>
      </c>
      <c r="W58" s="37">
        <f ca="1"/>
        <v>0.95286574163110194</v>
      </c>
      <c r="X58" s="37">
        <f ca="1"/>
        <v>0.95950126278350345</v>
      </c>
      <c r="Y58" s="37">
        <f ca="1"/>
        <v>0.89707554833468706</v>
      </c>
      <c r="Z58" s="37">
        <f ca="1"/>
        <v>0.97912930050546221</v>
      </c>
      <c r="AA58" s="37">
        <f ca="1"/>
        <v>0.64430617115581301</v>
      </c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</row>
    <row r="59" spans="2:160" x14ac:dyDescent="0.5">
      <c r="B59" s="36" t="s">
        <v>254</v>
      </c>
      <c r="C59" s="18">
        <v>2.0970482055637785E-3</v>
      </c>
      <c r="F59" s="38"/>
      <c r="G59" s="27">
        <f ca="1"/>
        <v>0.98726075741614538</v>
      </c>
      <c r="H59" s="37">
        <f ca="1"/>
        <v>0.91064959921123045</v>
      </c>
      <c r="I59" s="37">
        <f ca="1"/>
        <v>0.97133651705815849</v>
      </c>
      <c r="J59" s="37">
        <f ca="1"/>
        <v>0.73960285137639314</v>
      </c>
      <c r="K59" s="37">
        <f ca="1"/>
        <v>0.9875098220978934</v>
      </c>
      <c r="L59" s="37">
        <f ca="1"/>
        <v>0.96166029303876499</v>
      </c>
      <c r="M59" s="37">
        <f ca="1"/>
        <v>0.97415261795374875</v>
      </c>
      <c r="N59" s="37">
        <f ca="1"/>
        <v>0.92954402257074353</v>
      </c>
      <c r="O59" s="37">
        <f ca="1"/>
        <v>0.99287177528558046</v>
      </c>
      <c r="P59" s="37">
        <f ca="1"/>
        <v>0.92461434530275088</v>
      </c>
      <c r="Q59" s="37">
        <f ca="1"/>
        <v>0.95107493151781286</v>
      </c>
      <c r="R59" s="37">
        <f ca="1"/>
        <v>0.92154534242989139</v>
      </c>
      <c r="S59" s="37">
        <f ca="1"/>
        <v>0.95746137381825125</v>
      </c>
      <c r="T59" s="37">
        <f ca="1"/>
        <v>0.90274545145578211</v>
      </c>
      <c r="U59" s="37">
        <f ca="1"/>
        <v>0.92309344961487005</v>
      </c>
      <c r="V59" s="37">
        <f ca="1"/>
        <v>0.97799824346806274</v>
      </c>
      <c r="W59" s="37">
        <f ca="1"/>
        <v>0.96131954645705442</v>
      </c>
      <c r="X59" s="37">
        <f ca="1"/>
        <v>0.9403527823578931</v>
      </c>
      <c r="Y59" s="37">
        <f ca="1"/>
        <v>0.87936636880584873</v>
      </c>
      <c r="Z59" s="37">
        <f ca="1"/>
        <v>0.97513451818033581</v>
      </c>
      <c r="AA59" s="37">
        <f ca="1"/>
        <v>0.6497698602113875</v>
      </c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</row>
    <row r="60" spans="2:160" x14ac:dyDescent="0.5">
      <c r="B60" s="36" t="s">
        <v>255</v>
      </c>
      <c r="C60" s="18">
        <v>1.5496278244286898E-3</v>
      </c>
      <c r="F60" s="38"/>
      <c r="G60" s="27">
        <f ca="1"/>
        <v>0.98525530350355095</v>
      </c>
      <c r="H60" s="37">
        <f ca="1"/>
        <v>0.91557034767247714</v>
      </c>
      <c r="I60" s="37">
        <f ca="1"/>
        <v>0.97336078839517348</v>
      </c>
      <c r="J60" s="37">
        <f ca="1"/>
        <v>0.75924348710325162</v>
      </c>
      <c r="K60" s="37">
        <f ca="1"/>
        <v>0.99058063891053361</v>
      </c>
      <c r="L60" s="37">
        <f ca="1"/>
        <v>0.94849558501198394</v>
      </c>
      <c r="M60" s="37">
        <f ca="1"/>
        <v>0.97320773454561216</v>
      </c>
      <c r="N60" s="37">
        <f ca="1"/>
        <v>0.90903626361916146</v>
      </c>
      <c r="O60" s="37">
        <f ca="1"/>
        <v>0.98590905408377028</v>
      </c>
      <c r="P60" s="37">
        <f ca="1"/>
        <v>0.92206169207701594</v>
      </c>
      <c r="Q60" s="37">
        <f ca="1"/>
        <v>0.96284922042615118</v>
      </c>
      <c r="R60" s="37">
        <f ca="1"/>
        <v>0.92675599208940129</v>
      </c>
      <c r="S60" s="37">
        <f ca="1"/>
        <v>0.95038691172520173</v>
      </c>
      <c r="T60" s="37">
        <f ca="1"/>
        <v>0.91542161267348787</v>
      </c>
      <c r="U60" s="37">
        <f ca="1"/>
        <v>0.9067068771617115</v>
      </c>
      <c r="V60" s="37">
        <f ca="1"/>
        <v>0.97678830606109668</v>
      </c>
      <c r="W60" s="37">
        <f ca="1"/>
        <v>0.95992421855499732</v>
      </c>
      <c r="X60" s="37">
        <f ca="1"/>
        <v>0.93265154647391979</v>
      </c>
      <c r="Y60" s="37">
        <f ca="1"/>
        <v>0.88578391551584068</v>
      </c>
      <c r="Z60" s="37">
        <f ca="1"/>
        <v>0.97758030327735201</v>
      </c>
      <c r="AA60" s="37">
        <f ca="1"/>
        <v>0.65169621547903167</v>
      </c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</row>
    <row r="61" spans="2:160" x14ac:dyDescent="0.5">
      <c r="B61" s="36" t="s">
        <v>256</v>
      </c>
      <c r="C61" s="18">
        <v>2.754598711963907E-2</v>
      </c>
      <c r="F61" s="38"/>
      <c r="G61" s="27">
        <f ca="1"/>
        <v>0.96816860565630203</v>
      </c>
      <c r="H61" s="37">
        <f ca="1"/>
        <v>0.92744901633362276</v>
      </c>
      <c r="I61" s="37">
        <f ca="1"/>
        <v>0.96477444189370198</v>
      </c>
      <c r="J61" s="37">
        <f ca="1"/>
        <v>0.74691637963391089</v>
      </c>
      <c r="K61" s="37">
        <f ca="1"/>
        <v>0.98012836671136072</v>
      </c>
      <c r="L61" s="37">
        <f ca="1"/>
        <v>0.92316914251202242</v>
      </c>
      <c r="M61" s="37">
        <f ca="1"/>
        <v>0.97247593198767779</v>
      </c>
      <c r="N61" s="37">
        <f ca="1"/>
        <v>0.90965391734199952</v>
      </c>
      <c r="O61" s="37">
        <f ca="1"/>
        <v>0.97935256877654719</v>
      </c>
      <c r="P61" s="37">
        <f ca="1"/>
        <v>0.92565365793686338</v>
      </c>
      <c r="Q61" s="37">
        <f ca="1"/>
        <v>0.96999047316608411</v>
      </c>
      <c r="R61" s="37">
        <f ca="1"/>
        <v>0.90172626426068403</v>
      </c>
      <c r="S61" s="37">
        <f ca="1"/>
        <v>0.94619630679110245</v>
      </c>
      <c r="T61" s="37">
        <f ca="1"/>
        <v>0.91192750587601812</v>
      </c>
      <c r="U61" s="37">
        <f ca="1"/>
        <v>0.92165054003013092</v>
      </c>
      <c r="V61" s="37">
        <f ca="1"/>
        <v>0.98354909665967072</v>
      </c>
      <c r="W61" s="37">
        <f ca="1"/>
        <v>0.95743636118124176</v>
      </c>
      <c r="X61" s="37">
        <f ca="1"/>
        <v>0.92168251580347382</v>
      </c>
      <c r="Y61" s="37">
        <f ca="1"/>
        <v>0.88675873273761152</v>
      </c>
      <c r="Z61" s="37">
        <f ca="1"/>
        <v>0.97815098646665588</v>
      </c>
      <c r="AA61" s="37">
        <f ca="1"/>
        <v>0.64994885782475265</v>
      </c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</row>
    <row r="62" spans="2:160" x14ac:dyDescent="0.5">
      <c r="B62" s="36" t="s">
        <v>257</v>
      </c>
      <c r="C62" s="18">
        <v>-1.006409101438821E-2</v>
      </c>
      <c r="F62" s="38"/>
      <c r="G62" s="27">
        <f ca="1"/>
        <v>0.9746603982785369</v>
      </c>
      <c r="H62" s="37">
        <f ca="1"/>
        <v>0.93162485591178568</v>
      </c>
      <c r="I62" s="37">
        <f ca="1"/>
        <v>0.9696458894593476</v>
      </c>
      <c r="J62" s="37">
        <f ca="1"/>
        <v>0.78844155777119551</v>
      </c>
      <c r="K62" s="37">
        <f ca="1"/>
        <v>0.95963928576413704</v>
      </c>
      <c r="L62" s="37">
        <f ca="1"/>
        <v>0.93889569528466399</v>
      </c>
      <c r="M62" s="37">
        <f ca="1"/>
        <v>0.98492621713999207</v>
      </c>
      <c r="N62" s="37">
        <f ca="1"/>
        <v>0.9246596955598253</v>
      </c>
      <c r="O62" s="37">
        <f ca="1"/>
        <v>0.97742439498628531</v>
      </c>
      <c r="P62" s="37">
        <f ca="1"/>
        <v>0.89844648110288849</v>
      </c>
      <c r="Q62" s="37">
        <f ca="1"/>
        <v>0.96890482718736326</v>
      </c>
      <c r="R62" s="37">
        <f ca="1"/>
        <v>0.91300391429553729</v>
      </c>
      <c r="S62" s="37">
        <f ca="1"/>
        <v>0.94732974584275709</v>
      </c>
      <c r="T62" s="37">
        <f ca="1"/>
        <v>0.93310217493828029</v>
      </c>
      <c r="U62" s="37">
        <f ca="1"/>
        <v>0.93784879156322243</v>
      </c>
      <c r="V62" s="37">
        <f ca="1"/>
        <v>0.99988855839672697</v>
      </c>
      <c r="W62" s="37">
        <f ca="1"/>
        <v>0.95267342370911767</v>
      </c>
      <c r="X62" s="37">
        <f ca="1"/>
        <v>0.91212820116863491</v>
      </c>
      <c r="Y62" s="37">
        <f ca="1"/>
        <v>0.86620633631194144</v>
      </c>
      <c r="Z62" s="37">
        <f ca="1"/>
        <v>0.96755258437958591</v>
      </c>
      <c r="AA62" s="37">
        <f ca="1"/>
        <v>0.64824411864984643</v>
      </c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</row>
    <row r="63" spans="2:160" x14ac:dyDescent="0.5">
      <c r="B63" s="36" t="s">
        <v>258</v>
      </c>
      <c r="C63" s="18">
        <v>-1.2636505460218439E-2</v>
      </c>
      <c r="F63" s="38"/>
      <c r="G63" s="27">
        <f ca="1"/>
        <v>0.96759002067692135</v>
      </c>
      <c r="H63" s="37">
        <f ca="1"/>
        <v>0.92689078777890299</v>
      </c>
      <c r="I63" s="37">
        <f ca="1"/>
        <v>0.96325997320890566</v>
      </c>
      <c r="J63" s="37">
        <f ca="1"/>
        <v>0.77639687431099258</v>
      </c>
      <c r="K63" s="37">
        <f ca="1"/>
        <v>0.95593131551657506</v>
      </c>
      <c r="L63" s="37">
        <f ca="1"/>
        <v>0.91623901240658334</v>
      </c>
      <c r="M63" s="37">
        <f ca="1"/>
        <v>0.99203887520307743</v>
      </c>
      <c r="N63" s="37">
        <f ca="1"/>
        <v>0.91243180720099437</v>
      </c>
      <c r="O63" s="37">
        <f ca="1"/>
        <v>0.96988877701005749</v>
      </c>
      <c r="P63" s="37">
        <f ca="1"/>
        <v>0.89022957402124026</v>
      </c>
      <c r="Q63" s="37">
        <f ca="1"/>
        <v>0.97422203977517685</v>
      </c>
      <c r="R63" s="37">
        <f ca="1"/>
        <v>0.90040467696810866</v>
      </c>
      <c r="S63" s="37">
        <f ca="1"/>
        <v>0.95518583027876713</v>
      </c>
      <c r="T63" s="37">
        <f ca="1"/>
        <v>0.92866485024029122</v>
      </c>
      <c r="U63" s="37">
        <f ca="1"/>
        <v>0.93229199821758191</v>
      </c>
      <c r="V63" s="37">
        <f ca="1"/>
        <v>0.9918302691314721</v>
      </c>
      <c r="W63" s="37">
        <f ca="1"/>
        <v>0.9544411118431021</v>
      </c>
      <c r="X63" s="37">
        <f ca="1"/>
        <v>0.88881029355357721</v>
      </c>
      <c r="Y63" s="37">
        <f ca="1"/>
        <v>0.86929325751421593</v>
      </c>
      <c r="Z63" s="37">
        <f ca="1"/>
        <v>0.95393771400619609</v>
      </c>
      <c r="AA63" s="37">
        <f ca="1"/>
        <v>0.64870439822707116</v>
      </c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</row>
    <row r="64" spans="2:160" x14ac:dyDescent="0.5">
      <c r="B64" s="36" t="s">
        <v>259</v>
      </c>
      <c r="C64" s="18">
        <v>-4.7137515141939534E-3</v>
      </c>
      <c r="F64" s="38"/>
      <c r="G64" s="27">
        <f ca="1"/>
        <v>0.94292293755200929</v>
      </c>
      <c r="H64" s="37">
        <f ca="1"/>
        <v>0.93719566273329014</v>
      </c>
      <c r="I64" s="37">
        <f ca="1"/>
        <v>0.94961419330421826</v>
      </c>
      <c r="J64" s="37">
        <f ca="1"/>
        <v>0.73671077053086154</v>
      </c>
      <c r="K64" s="37">
        <f ca="1"/>
        <v>0.955175106349612</v>
      </c>
      <c r="L64" s="37">
        <f ca="1"/>
        <v>0.90748702527656588</v>
      </c>
      <c r="M64" s="37">
        <f ca="1"/>
        <v>0.99042389590855828</v>
      </c>
      <c r="N64" s="37">
        <f ca="1"/>
        <v>0.917246816289919</v>
      </c>
      <c r="O64" s="37">
        <f ca="1"/>
        <v>0.96960637940812255</v>
      </c>
      <c r="P64" s="37">
        <f ca="1"/>
        <v>0.86964611404808478</v>
      </c>
      <c r="Q64" s="37">
        <f ca="1"/>
        <v>0.98003366664343017</v>
      </c>
      <c r="R64" s="37">
        <f ca="1"/>
        <v>0.87905899199793103</v>
      </c>
      <c r="S64" s="37">
        <f ca="1"/>
        <v>0.96191714109929738</v>
      </c>
      <c r="T64" s="37">
        <f ca="1"/>
        <v>0.91686317039594134</v>
      </c>
      <c r="U64" s="37">
        <f ca="1"/>
        <v>0.94094149850404196</v>
      </c>
      <c r="V64" s="37">
        <f ca="1"/>
        <v>0.98577527535362819</v>
      </c>
      <c r="W64" s="37">
        <f ca="1"/>
        <v>0.95828337841210942</v>
      </c>
      <c r="X64" s="37">
        <f ca="1"/>
        <v>0.89805078033544705</v>
      </c>
      <c r="Y64" s="37">
        <f ca="1"/>
        <v>0.88359057676685604</v>
      </c>
      <c r="Z64" s="37">
        <f ca="1"/>
        <v>0.96045980759823912</v>
      </c>
      <c r="AA64" s="37">
        <f ca="1"/>
        <v>0.65205421070576197</v>
      </c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</row>
    <row r="65" spans="2:160" x14ac:dyDescent="0.5">
      <c r="B65" s="36" t="s">
        <v>260</v>
      </c>
      <c r="C65" s="18">
        <v>8.4799576663578957E-3</v>
      </c>
      <c r="F65" s="38"/>
      <c r="G65" s="27">
        <f ca="1"/>
        <v>0.89598897691883905</v>
      </c>
      <c r="H65" s="37">
        <f ca="1"/>
        <v>0.94574670923058723</v>
      </c>
      <c r="I65" s="37">
        <f ca="1"/>
        <v>0.95250805475741107</v>
      </c>
      <c r="J65" s="37">
        <f ca="1"/>
        <v>0.78235285008594424</v>
      </c>
      <c r="K65" s="37">
        <f ca="1"/>
        <v>0.9747314472168469</v>
      </c>
      <c r="L65" s="37">
        <f ca="1"/>
        <v>0.9220718567978663</v>
      </c>
      <c r="M65" s="37">
        <f ca="1"/>
        <v>0.98671763894847953</v>
      </c>
      <c r="N65" s="37">
        <f ca="1"/>
        <v>0.9237275246983897</v>
      </c>
      <c r="O65" s="37">
        <f ca="1"/>
        <v>0.98100991863708453</v>
      </c>
      <c r="P65" s="37">
        <f ca="1"/>
        <v>0.88695827413264938</v>
      </c>
      <c r="Q65" s="37">
        <f ca="1"/>
        <v>0.97330421065404649</v>
      </c>
      <c r="R65" s="37">
        <f ca="1"/>
        <v>0.88105872074135061</v>
      </c>
      <c r="S65" s="37">
        <f ca="1"/>
        <v>0.95640938986663893</v>
      </c>
      <c r="T65" s="37">
        <f ca="1"/>
        <v>0.88566251510771576</v>
      </c>
      <c r="U65" s="37">
        <f ca="1"/>
        <v>0.93459163536825995</v>
      </c>
      <c r="V65" s="37">
        <f ca="1"/>
        <v>0.98528970836793783</v>
      </c>
      <c r="W65" s="37">
        <f ca="1"/>
        <v>0.95670800820010959</v>
      </c>
      <c r="X65" s="37">
        <f ca="1"/>
        <v>0.91623287022969202</v>
      </c>
      <c r="Y65" s="37">
        <f ca="1"/>
        <v>0.87879772542648227</v>
      </c>
      <c r="Z65" s="37">
        <f ca="1"/>
        <v>0.95931844121963172</v>
      </c>
      <c r="AA65" s="37">
        <f ca="1"/>
        <v>0.66110637572451414</v>
      </c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</row>
    <row r="66" spans="2:160" x14ac:dyDescent="0.5">
      <c r="B66" s="36" t="s">
        <v>261</v>
      </c>
      <c r="C66" s="18">
        <v>2.9646731644608071E-3</v>
      </c>
      <c r="F66" s="38"/>
      <c r="G66" s="27">
        <f ca="1"/>
        <v>0.85211218094265562</v>
      </c>
      <c r="H66" s="37">
        <f ca="1"/>
        <v>0.94714107233047151</v>
      </c>
      <c r="I66" s="37">
        <f ca="1"/>
        <v>0.9566773565456419</v>
      </c>
      <c r="J66" s="37">
        <f ca="1"/>
        <v>0.80426320147892871</v>
      </c>
      <c r="K66" s="37">
        <f ca="1"/>
        <v>0.97456887456206021</v>
      </c>
      <c r="L66" s="37">
        <f ca="1"/>
        <v>0.91504650768417395</v>
      </c>
      <c r="M66" s="37">
        <f ca="1"/>
        <v>0.9927108994229461</v>
      </c>
      <c r="N66" s="37">
        <f ca="1"/>
        <v>0.93463733794349269</v>
      </c>
      <c r="O66" s="37">
        <f ca="1"/>
        <v>0.98163952640533336</v>
      </c>
      <c r="P66" s="37">
        <f ca="1"/>
        <v>0.90421466622221291</v>
      </c>
      <c r="Q66" s="37">
        <f ca="1"/>
        <v>0.97726727029099414</v>
      </c>
      <c r="R66" s="37">
        <f ca="1"/>
        <v>0.90026904867793944</v>
      </c>
      <c r="S66" s="37">
        <f ca="1"/>
        <v>0.95568842557690148</v>
      </c>
      <c r="T66" s="37">
        <f ca="1"/>
        <v>0.87104454699764566</v>
      </c>
      <c r="U66" s="37">
        <f ca="1"/>
        <v>0.91643855963672605</v>
      </c>
      <c r="V66" s="37">
        <f ca="1"/>
        <v>0.96607929866084341</v>
      </c>
      <c r="W66" s="37">
        <f ca="1"/>
        <v>0.96233023851514254</v>
      </c>
      <c r="X66" s="37">
        <f ca="1"/>
        <v>0.93107742581458253</v>
      </c>
      <c r="Y66" s="37">
        <f ca="1"/>
        <v>0.8588952071486593</v>
      </c>
      <c r="Z66" s="37">
        <f ca="1"/>
        <v>0.94668188488504823</v>
      </c>
      <c r="AA66" s="37">
        <f ca="1"/>
        <v>0.65729628366859871</v>
      </c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</row>
    <row r="67" spans="2:160" x14ac:dyDescent="0.5">
      <c r="B67" s="36" t="s">
        <v>262</v>
      </c>
      <c r="C67" s="18">
        <v>-2.6812456674994989E-3</v>
      </c>
      <c r="F67" s="38"/>
      <c r="G67" s="27">
        <f ca="1"/>
        <v>0.87611884734807555</v>
      </c>
      <c r="H67" s="37">
        <f ca="1"/>
        <v>0.93571974026664495</v>
      </c>
      <c r="I67" s="37">
        <f ca="1"/>
        <v>0.96453354613496145</v>
      </c>
      <c r="J67" s="37">
        <f ca="1"/>
        <v>0.8219806993054436</v>
      </c>
      <c r="K67" s="37">
        <f ca="1"/>
        <v>0.97483243932057806</v>
      </c>
      <c r="L67" s="37">
        <f ca="1"/>
        <v>0.9292477426293686</v>
      </c>
      <c r="M67" s="37">
        <f ca="1"/>
        <v>0.99074496343397622</v>
      </c>
      <c r="N67" s="37">
        <f ca="1"/>
        <v>0.92581637372085179</v>
      </c>
      <c r="O67" s="37">
        <f ca="1"/>
        <v>0.98681874471951236</v>
      </c>
      <c r="P67" s="37">
        <f ca="1"/>
        <v>0.9173961923133962</v>
      </c>
      <c r="Q67" s="37">
        <f ca="1"/>
        <v>0.98058488047567027</v>
      </c>
      <c r="R67" s="37">
        <f ca="1"/>
        <v>0.89763849067792056</v>
      </c>
      <c r="S67" s="37">
        <f ca="1"/>
        <v>0.95666935295188094</v>
      </c>
      <c r="T67" s="37">
        <f ca="1"/>
        <v>0.88514508180601392</v>
      </c>
      <c r="U67" s="37">
        <f ca="1"/>
        <v>0.91967184416576453</v>
      </c>
      <c r="V67" s="37">
        <f ca="1"/>
        <v>0.95412586002403965</v>
      </c>
      <c r="W67" s="37">
        <f ca="1"/>
        <v>0.9612131578193609</v>
      </c>
      <c r="X67" s="37">
        <f ca="1"/>
        <v>0.92710725440479813</v>
      </c>
      <c r="Y67" s="37">
        <f ca="1"/>
        <v>0.84614134849715639</v>
      </c>
      <c r="Z67" s="37">
        <f ca="1"/>
        <v>0.95165498124898096</v>
      </c>
      <c r="AA67" s="37">
        <f ca="1"/>
        <v>0.65889021479713605</v>
      </c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</row>
    <row r="68" spans="2:160" x14ac:dyDescent="0.5">
      <c r="B68" s="36" t="s">
        <v>263</v>
      </c>
      <c r="C68" s="18">
        <v>-2.622882022766615E-3</v>
      </c>
      <c r="F68" s="38"/>
      <c r="G68" s="27">
        <f ca="1"/>
        <v>0.84162561633131028</v>
      </c>
      <c r="H68" s="37">
        <f ca="1"/>
        <v>0.92866515711354769</v>
      </c>
      <c r="I68" s="37">
        <f ca="1"/>
        <v>0.9547794465497752</v>
      </c>
      <c r="J68" s="37">
        <f ca="1"/>
        <v>0.80613840841166373</v>
      </c>
      <c r="K68" s="37">
        <f ca="1"/>
        <v>0.9766338757074583</v>
      </c>
      <c r="L68" s="37">
        <f ca="1"/>
        <v>0.93181774900450787</v>
      </c>
      <c r="M68" s="37">
        <f ca="1"/>
        <v>0.99873597739993158</v>
      </c>
      <c r="N68" s="37">
        <f ca="1"/>
        <v>0.92498248946522799</v>
      </c>
      <c r="O68" s="37">
        <f ca="1"/>
        <v>0.97970209367730321</v>
      </c>
      <c r="P68" s="37">
        <f ca="1"/>
        <v>0.91860280893251212</v>
      </c>
      <c r="Q68" s="37">
        <f ca="1"/>
        <v>0.97582146351790588</v>
      </c>
      <c r="R68" s="37">
        <f ca="1"/>
        <v>0.90502234712641483</v>
      </c>
      <c r="S68" s="37">
        <f ca="1"/>
        <v>0.9399571927452971</v>
      </c>
      <c r="T68" s="37">
        <f ca="1"/>
        <v>0.86531268437141373</v>
      </c>
      <c r="U68" s="37">
        <f ca="1"/>
        <v>0.92269558851613698</v>
      </c>
      <c r="V68" s="37">
        <f ca="1"/>
        <v>0.94118271381530949</v>
      </c>
      <c r="W68" s="37">
        <f ca="1"/>
        <v>0.96800566314902248</v>
      </c>
      <c r="X68" s="37">
        <f ca="1"/>
        <v>0.91515190762502052</v>
      </c>
      <c r="Y68" s="37">
        <f ca="1"/>
        <v>0.81900893582453271</v>
      </c>
      <c r="Z68" s="37">
        <f ca="1"/>
        <v>0.96103049078754288</v>
      </c>
      <c r="AA68" s="37">
        <f ca="1"/>
        <v>0.6660075008523697</v>
      </c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</row>
    <row r="69" spans="2:160" x14ac:dyDescent="0.5">
      <c r="B69" s="36" t="s">
        <v>264</v>
      </c>
      <c r="C69" s="18">
        <v>7.1004049860623475E-4</v>
      </c>
      <c r="F69" s="38"/>
      <c r="G69" s="27">
        <f ca="1"/>
        <v>0.86801865763674557</v>
      </c>
      <c r="H69" s="37">
        <f ca="1"/>
        <v>0.93165385479774487</v>
      </c>
      <c r="I69" s="37">
        <f ca="1"/>
        <v>0.94337206754542779</v>
      </c>
      <c r="J69" s="37">
        <f ca="1"/>
        <v>0.82301379600727675</v>
      </c>
      <c r="K69" s="37">
        <f ca="1"/>
        <v>0.96179378397706938</v>
      </c>
      <c r="L69" s="37">
        <f ca="1"/>
        <v>0.9389120185432217</v>
      </c>
      <c r="M69" s="37">
        <f ca="1"/>
        <v>0.99289505527085842</v>
      </c>
      <c r="N69" s="37">
        <f ca="1"/>
        <v>0.91660640145836647</v>
      </c>
      <c r="O69" s="37">
        <f ca="1"/>
        <v>0.97545571334328696</v>
      </c>
      <c r="P69" s="37">
        <f ca="1"/>
        <v>0.92587672991686787</v>
      </c>
      <c r="Q69" s="37">
        <f ca="1"/>
        <v>0.97258001636859803</v>
      </c>
      <c r="R69" s="37">
        <f ca="1"/>
        <v>0.90852187242739935</v>
      </c>
      <c r="S69" s="37">
        <f ca="1"/>
        <v>0.957764664084367</v>
      </c>
      <c r="T69" s="37">
        <f ca="1"/>
        <v>0.82316764648040319</v>
      </c>
      <c r="U69" s="37">
        <f ca="1"/>
        <v>0.91309122159271727</v>
      </c>
      <c r="V69" s="37">
        <f ca="1"/>
        <v>0.92655998344296198</v>
      </c>
      <c r="W69" s="37">
        <f ca="1"/>
        <v>0.96553417325798896</v>
      </c>
      <c r="X69" s="37">
        <f ca="1"/>
        <v>0.91760275371487487</v>
      </c>
      <c r="Y69" s="37">
        <f ca="1"/>
        <v>0.81632818846466271</v>
      </c>
      <c r="Z69" s="37">
        <f ca="1"/>
        <v>0.96999836947660212</v>
      </c>
      <c r="AA69" s="37">
        <f ca="1"/>
        <v>0.67078077054210716</v>
      </c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</row>
    <row r="70" spans="2:160" x14ac:dyDescent="0.5">
      <c r="B70" s="36" t="s">
        <v>265</v>
      </c>
      <c r="C70" s="18">
        <v>5.1638504191522383E-3</v>
      </c>
      <c r="F70" s="38"/>
      <c r="G70" s="27">
        <f ca="1"/>
        <v>0.87090524345518983</v>
      </c>
      <c r="H70" s="37">
        <f ca="1"/>
        <v>0.92704967750822254</v>
      </c>
      <c r="I70" s="37">
        <f ca="1"/>
        <v>0.92488285120983216</v>
      </c>
      <c r="J70" s="37">
        <f ca="1"/>
        <v>0.83470231550817531</v>
      </c>
      <c r="K70" s="37">
        <f ca="1"/>
        <v>0.95920411653667725</v>
      </c>
      <c r="L70" s="37">
        <f ca="1"/>
        <v>0.93050009929982291</v>
      </c>
      <c r="M70" s="37">
        <f ca="1"/>
        <v>0.9925566327440668</v>
      </c>
      <c r="N70" s="37">
        <f ca="1"/>
        <v>0.92651679511174179</v>
      </c>
      <c r="O70" s="37">
        <f ca="1"/>
        <v>0.97520109255465703</v>
      </c>
      <c r="P70" s="37">
        <f ca="1"/>
        <v>0.92536341087197083</v>
      </c>
      <c r="Q70" s="37">
        <f ca="1"/>
        <v>0.97663085713105446</v>
      </c>
      <c r="R70" s="37">
        <f ca="1"/>
        <v>0.91160031919960371</v>
      </c>
      <c r="S70" s="37">
        <f ca="1"/>
        <v>0.96584431677368499</v>
      </c>
      <c r="T70" s="37">
        <f ca="1"/>
        <v>0.81636845833516303</v>
      </c>
      <c r="U70" s="37">
        <f ca="1"/>
        <v>0.91017357353534045</v>
      </c>
      <c r="V70" s="37">
        <f ca="1"/>
        <v>0.95122041822441694</v>
      </c>
      <c r="W70" s="37">
        <f ca="1"/>
        <v>0.97243306722534406</v>
      </c>
      <c r="X70" s="37">
        <f ca="1"/>
        <v>0.90845691342834511</v>
      </c>
      <c r="Y70" s="37">
        <f ca="1"/>
        <v>0.77969130787977237</v>
      </c>
      <c r="Z70" s="37">
        <f ca="1"/>
        <v>0.97366704712212637</v>
      </c>
      <c r="AA70" s="37">
        <f ca="1"/>
        <v>0.67114728946471192</v>
      </c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</row>
    <row r="71" spans="2:160" x14ac:dyDescent="0.5">
      <c r="B71" s="36" t="s">
        <v>266</v>
      </c>
      <c r="C71" s="18">
        <v>1.3882534412214653E-2</v>
      </c>
      <c r="F71" s="38"/>
      <c r="G71" s="27">
        <f ca="1"/>
        <v>0.89051086057024065</v>
      </c>
      <c r="H71" s="37">
        <f ca="1"/>
        <v>0.94355366847990263</v>
      </c>
      <c r="I71" s="37">
        <f ca="1"/>
        <v>0.9347489953339676</v>
      </c>
      <c r="J71" s="37">
        <f ca="1"/>
        <v>0.82546122495330421</v>
      </c>
      <c r="K71" s="37">
        <f ca="1"/>
        <v>0.97105221455977742</v>
      </c>
      <c r="L71" s="37">
        <f ca="1"/>
        <v>0.93704391228606343</v>
      </c>
      <c r="M71" s="37">
        <f ca="1"/>
        <v>0.97871794748183749</v>
      </c>
      <c r="N71" s="37">
        <f ca="1"/>
        <v>0.93437661978912889</v>
      </c>
      <c r="O71" s="37">
        <f ca="1"/>
        <v>0.98395657558186667</v>
      </c>
      <c r="P71" s="37">
        <f ca="1"/>
        <v>0.91906669725456713</v>
      </c>
      <c r="Q71" s="37">
        <f ca="1"/>
        <v>0.97777588445938424</v>
      </c>
      <c r="R71" s="37">
        <f ca="1"/>
        <v>0.91836911712291391</v>
      </c>
      <c r="S71" s="37">
        <f ca="1"/>
        <v>0.9647594041646087</v>
      </c>
      <c r="T71" s="37">
        <f ca="1"/>
        <v>0.80511667070811965</v>
      </c>
      <c r="U71" s="37">
        <f ca="1"/>
        <v>0.91238568124429709</v>
      </c>
      <c r="V71" s="37">
        <f ca="1"/>
        <v>0.96816750203646285</v>
      </c>
      <c r="W71" s="37">
        <f ca="1"/>
        <v>0.97476543351323985</v>
      </c>
      <c r="X71" s="37">
        <f ca="1"/>
        <v>0.91887799070471776</v>
      </c>
      <c r="Y71" s="37">
        <f ca="1"/>
        <v>0.80284321689683158</v>
      </c>
      <c r="Z71" s="37">
        <f ca="1"/>
        <v>0.97546062285993829</v>
      </c>
      <c r="AA71" s="37">
        <f ca="1"/>
        <v>0.66567507671326287</v>
      </c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</row>
    <row r="72" spans="2:160" x14ac:dyDescent="0.5">
      <c r="B72" s="36" t="s">
        <v>267</v>
      </c>
      <c r="C72" s="18">
        <v>-5.7632057348410148E-3</v>
      </c>
      <c r="F72" s="38"/>
      <c r="G72" s="27">
        <f ca="1"/>
        <v>0.90255049940412679</v>
      </c>
      <c r="H72" s="37">
        <f ca="1"/>
        <v>0.94081508618710552</v>
      </c>
      <c r="I72" s="37">
        <f ca="1"/>
        <v>0.93648132840005394</v>
      </c>
      <c r="J72" s="37">
        <f ca="1"/>
        <v>0.83128668101646108</v>
      </c>
      <c r="K72" s="37">
        <f ca="1"/>
        <v>0.9810102002024772</v>
      </c>
      <c r="L72" s="37">
        <f ca="1"/>
        <v>0.93829989634730837</v>
      </c>
      <c r="M72" s="37">
        <f ca="1"/>
        <v>0.97654085897615139</v>
      </c>
      <c r="N72" s="37">
        <f ca="1"/>
        <v>0.93269953991522547</v>
      </c>
      <c r="O72" s="37">
        <f ca="1"/>
        <v>0.98560582387185669</v>
      </c>
      <c r="P72" s="37">
        <f ca="1"/>
        <v>0.93704300346141833</v>
      </c>
      <c r="Q72" s="37">
        <f ca="1"/>
        <v>0.98131682015454624</v>
      </c>
      <c r="R72" s="37">
        <f ca="1"/>
        <v>0.91887062638191042</v>
      </c>
      <c r="S72" s="37">
        <f ca="1"/>
        <v>0.96679404857843521</v>
      </c>
      <c r="T72" s="37">
        <f ca="1"/>
        <v>0.79415510397354383</v>
      </c>
      <c r="U72" s="37">
        <f ca="1"/>
        <v>0.93184904619432551</v>
      </c>
      <c r="V72" s="37">
        <f ca="1"/>
        <v>0.96602623123071352</v>
      </c>
      <c r="W72" s="37">
        <f ca="1"/>
        <v>0.97241669974262201</v>
      </c>
      <c r="X72" s="37">
        <f ca="1"/>
        <v>0.92710227301030657</v>
      </c>
      <c r="Y72" s="37">
        <f ca="1"/>
        <v>0.83192526401299727</v>
      </c>
      <c r="Z72" s="37">
        <f ca="1"/>
        <v>0.97383009946192756</v>
      </c>
      <c r="AA72" s="37">
        <f ca="1"/>
        <v>0.66770371633140124</v>
      </c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</row>
    <row r="73" spans="2:160" x14ac:dyDescent="0.5">
      <c r="B73" s="36" t="s">
        <v>268</v>
      </c>
      <c r="C73" s="18">
        <v>2.4249811966698953E-3</v>
      </c>
      <c r="F73" s="38"/>
      <c r="G73" s="27">
        <f ca="1"/>
        <v>0.9008614231346399</v>
      </c>
      <c r="H73" s="37">
        <f ca="1"/>
        <v>0.93468544666742381</v>
      </c>
      <c r="I73" s="37">
        <f ca="1"/>
        <v>0.9312725022782391</v>
      </c>
      <c r="J73" s="37">
        <f ca="1"/>
        <v>0.83266635548407719</v>
      </c>
      <c r="K73" s="37">
        <f ca="1"/>
        <v>0.9750927197830398</v>
      </c>
      <c r="L73" s="37">
        <f ca="1"/>
        <v>0.93612255502525143</v>
      </c>
      <c r="M73" s="37">
        <f ca="1"/>
        <v>0.98667907227875984</v>
      </c>
      <c r="N73" s="37">
        <f ca="1"/>
        <v>0.92239806903030463</v>
      </c>
      <c r="O73" s="37">
        <f ca="1"/>
        <v>0.98928046479867637</v>
      </c>
      <c r="P73" s="37">
        <f ca="1"/>
        <v>0.93136607506118663</v>
      </c>
      <c r="Q73" s="37">
        <f ca="1"/>
        <v>0.97337133739708293</v>
      </c>
      <c r="R73" s="37">
        <f ca="1"/>
        <v>0.91658229325359653</v>
      </c>
      <c r="S73" s="37">
        <f ca="1"/>
        <v>0.96183395291201979</v>
      </c>
      <c r="T73" s="37">
        <f ca="1"/>
        <v>0.8226273010029802</v>
      </c>
      <c r="U73" s="37">
        <f ca="1"/>
        <v>0.93323095041059212</v>
      </c>
      <c r="V73" s="37">
        <f ca="1"/>
        <v>0.93806234892366014</v>
      </c>
      <c r="W73" s="37">
        <f ca="1"/>
        <v>0.97405753988551003</v>
      </c>
      <c r="X73" s="37">
        <f ca="1"/>
        <v>0.92121426472126611</v>
      </c>
      <c r="Y73" s="37">
        <f ca="1"/>
        <v>0.8178716490657999</v>
      </c>
      <c r="Z73" s="37">
        <f ca="1"/>
        <v>0.96641121800097862</v>
      </c>
      <c r="AA73" s="37">
        <f ca="1"/>
        <v>0.67652574156154099</v>
      </c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9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</row>
    <row r="74" spans="2:160" x14ac:dyDescent="0.5">
      <c r="B74" s="36" t="s">
        <v>269</v>
      </c>
      <c r="C74" s="18">
        <v>1.0801930117333658E-2</v>
      </c>
      <c r="F74" s="38"/>
      <c r="G74" s="27">
        <f ca="1"/>
        <v>0.90504809631711092</v>
      </c>
      <c r="H74" s="37">
        <f ca="1"/>
        <v>0.91866537460519226</v>
      </c>
      <c r="I74" s="37">
        <f ca="1"/>
        <v>0.9295488837874043</v>
      </c>
      <c r="J74" s="37">
        <f ca="1"/>
        <v>0.85131887587870381</v>
      </c>
      <c r="K74" s="37">
        <f ca="1"/>
        <v>0.98379692540624719</v>
      </c>
      <c r="L74" s="37">
        <f ca="1"/>
        <v>0.9345917961116188</v>
      </c>
      <c r="M74" s="37">
        <f ca="1"/>
        <v>0.98236924693756544</v>
      </c>
      <c r="N74" s="37">
        <f ca="1"/>
        <v>0.92692132208934574</v>
      </c>
      <c r="O74" s="37">
        <f ca="1"/>
        <v>0.98208164068377279</v>
      </c>
      <c r="P74" s="37">
        <f ca="1"/>
        <v>0.94140177925253177</v>
      </c>
      <c r="Q74" s="37">
        <f ca="1"/>
        <v>0.95894812393662188</v>
      </c>
      <c r="R74" s="37">
        <f ca="1"/>
        <v>0.91032288995499033</v>
      </c>
      <c r="S74" s="37">
        <f ca="1"/>
        <v>0.9430594188958501</v>
      </c>
      <c r="T74" s="37">
        <f ca="1"/>
        <v>0.79710886529359071</v>
      </c>
      <c r="U74" s="37">
        <f ca="1"/>
        <v>0.93356780614085288</v>
      </c>
      <c r="V74" s="37">
        <f ca="1"/>
        <v>0.93699834694955164</v>
      </c>
      <c r="W74" s="37">
        <f ca="1"/>
        <v>0.96825526726053412</v>
      </c>
      <c r="X74" s="37">
        <f ca="1"/>
        <v>0.92257916681195751</v>
      </c>
      <c r="Y74" s="37">
        <f ca="1"/>
        <v>0.82193338748984535</v>
      </c>
      <c r="Z74" s="37">
        <f ca="1"/>
        <v>0.96649274417087916</v>
      </c>
      <c r="AA74" s="37">
        <f ca="1"/>
        <v>0.67989260143198083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</row>
    <row r="75" spans="2:160" x14ac:dyDescent="0.5">
      <c r="B75" s="36" t="s">
        <v>270</v>
      </c>
      <c r="C75" s="18">
        <v>7.1669908876830224E-3</v>
      </c>
      <c r="F75" s="38"/>
      <c r="G75" s="27">
        <f ca="1"/>
        <v>0.90974131949646986</v>
      </c>
      <c r="H75" s="37">
        <f ca="1"/>
        <v>0.93057606286958472</v>
      </c>
      <c r="I75" s="37">
        <f ca="1"/>
        <v>0.93149472394715493</v>
      </c>
      <c r="J75" s="37">
        <f ca="1"/>
        <v>0.85547485947009017</v>
      </c>
      <c r="K75" s="37">
        <f ca="1"/>
        <v>0.97965789130129588</v>
      </c>
      <c r="L75" s="37">
        <f ca="1"/>
        <v>0.94254122302921617</v>
      </c>
      <c r="M75" s="37">
        <f ca="1"/>
        <v>0.98157670187482216</v>
      </c>
      <c r="N75" s="37">
        <f ca="1"/>
        <v>0.89670698486696643</v>
      </c>
      <c r="O75" s="37">
        <f ca="1"/>
        <v>0.97742786708794871</v>
      </c>
      <c r="P75" s="37">
        <f ca="1"/>
        <v>0.95105471220545967</v>
      </c>
      <c r="Q75" s="37">
        <f ca="1"/>
        <v>0.97080890307156475</v>
      </c>
      <c r="R75" s="37">
        <f ca="1"/>
        <v>0.91284305283510458</v>
      </c>
      <c r="S75" s="37">
        <f ca="1"/>
        <v>0.94953076663113833</v>
      </c>
      <c r="T75" s="37">
        <f ca="1"/>
        <v>0.80384504495559783</v>
      </c>
      <c r="U75" s="37">
        <f ca="1"/>
        <v>0.9475910836675363</v>
      </c>
      <c r="V75" s="37">
        <f ca="1"/>
        <v>0.92010963731064888</v>
      </c>
      <c r="W75" s="37">
        <f ca="1"/>
        <v>0.96610294328258117</v>
      </c>
      <c r="X75" s="37">
        <f ca="1"/>
        <v>0.91234738252626457</v>
      </c>
      <c r="Y75" s="37">
        <f ca="1"/>
        <v>0.82859463850527992</v>
      </c>
      <c r="Z75" s="37">
        <f ca="1"/>
        <v>0.9661666394912769</v>
      </c>
      <c r="AA75" s="37">
        <f ca="1"/>
        <v>0.68936242754858501</v>
      </c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</row>
    <row r="76" spans="2:160" x14ac:dyDescent="0.5">
      <c r="B76" s="36" t="s">
        <v>271</v>
      </c>
      <c r="C76" s="18">
        <v>5.4640642472292278E-4</v>
      </c>
      <c r="F76" s="38"/>
      <c r="G76" s="27">
        <f ca="1"/>
        <v>0.9220604540624272</v>
      </c>
      <c r="H76" s="37">
        <f ca="1"/>
        <v>0.93098990113796465</v>
      </c>
      <c r="I76" s="37">
        <f ca="1"/>
        <v>0.92874216310697033</v>
      </c>
      <c r="J76" s="37">
        <f ca="1"/>
        <v>0.85220891707721413</v>
      </c>
      <c r="K76" s="37">
        <f ca="1"/>
        <v>0.97453274730544071</v>
      </c>
      <c r="L76" s="37">
        <f ca="1"/>
        <v>0.93914689209691327</v>
      </c>
      <c r="M76" s="37">
        <f ca="1"/>
        <v>0.97377755709072322</v>
      </c>
      <c r="N76" s="37">
        <f ca="1"/>
        <v>0.89421050507934841</v>
      </c>
      <c r="O76" s="37">
        <f ca="1"/>
        <v>0.97831441037926958</v>
      </c>
      <c r="P76" s="37">
        <f ca="1"/>
        <v>0.95371636651233316</v>
      </c>
      <c r="Q76" s="37">
        <f ca="1"/>
        <v>0.96291505627028318</v>
      </c>
      <c r="R76" s="37">
        <f ca="1"/>
        <v>0.9257513964982671</v>
      </c>
      <c r="S76" s="37">
        <f ca="1"/>
        <v>0.9316071784473271</v>
      </c>
      <c r="T76" s="37">
        <f ca="1"/>
        <v>0.82107500109787468</v>
      </c>
      <c r="U76" s="37">
        <f ca="1"/>
        <v>0.95786385723682776</v>
      </c>
      <c r="V76" s="37">
        <f ca="1"/>
        <v>0.92583826639319267</v>
      </c>
      <c r="W76" s="37">
        <f ca="1"/>
        <v>0.9587212085749246</v>
      </c>
      <c r="X76" s="37">
        <f ca="1"/>
        <v>0.90130363093844512</v>
      </c>
      <c r="Y76" s="37">
        <f ca="1"/>
        <v>0.82761982128350897</v>
      </c>
      <c r="Z76" s="37">
        <f ca="1"/>
        <v>0.87550953856187874</v>
      </c>
      <c r="AA76" s="37">
        <f ca="1"/>
        <v>0.69503920900102278</v>
      </c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</row>
    <row r="77" spans="2:160" x14ac:dyDescent="0.5">
      <c r="B77" s="36" t="s">
        <v>272</v>
      </c>
      <c r="C77" s="18">
        <v>-8.1535198567418421E-3</v>
      </c>
      <c r="F77" s="38"/>
      <c r="G77" s="27">
        <f ca="1"/>
        <v>0.93114262465509656</v>
      </c>
      <c r="H77" s="37">
        <f ca="1"/>
        <v>0.92268232445403564</v>
      </c>
      <c r="I77" s="37">
        <f ca="1"/>
        <v>0.94267614646462128</v>
      </c>
      <c r="J77" s="37">
        <f ca="1"/>
        <v>0.85254664604897679</v>
      </c>
      <c r="K77" s="37">
        <f ca="1"/>
        <v>0.97128868387583089</v>
      </c>
      <c r="L77" s="37">
        <f ca="1"/>
        <v>0.93030149965403774</v>
      </c>
      <c r="M77" s="37">
        <f ca="1"/>
        <v>0.97479571717132762</v>
      </c>
      <c r="N77" s="37">
        <f ca="1"/>
        <v>0.87603989815438443</v>
      </c>
      <c r="O77" s="37">
        <f ca="1"/>
        <v>0.97388516602432806</v>
      </c>
      <c r="P77" s="37">
        <f ca="1"/>
        <v>0.95569359542601062</v>
      </c>
      <c r="Q77" s="37">
        <f ca="1"/>
        <v>0.96383417629031798</v>
      </c>
      <c r="R77" s="37">
        <f ca="1"/>
        <v>0.93924798844320823</v>
      </c>
      <c r="S77" s="37">
        <f ca="1"/>
        <v>0.93479259278515792</v>
      </c>
      <c r="T77" s="37">
        <f ca="1"/>
        <v>0.840008095635421</v>
      </c>
      <c r="U77" s="37">
        <f ca="1"/>
        <v>0.94668661276974941</v>
      </c>
      <c r="V77" s="37">
        <f ca="1"/>
        <v>0.89830688364169953</v>
      </c>
      <c r="W77" s="37">
        <f ca="1"/>
        <v>0.96010426086494016</v>
      </c>
      <c r="X77" s="37">
        <f ca="1"/>
        <v>0.90783423911689864</v>
      </c>
      <c r="Y77" s="37">
        <f ca="1"/>
        <v>0.82672623883021912</v>
      </c>
      <c r="Z77" s="37">
        <f ca="1"/>
        <v>0.90966900375020399</v>
      </c>
      <c r="AA77" s="37">
        <f ca="1"/>
        <v>0.70047732696897369</v>
      </c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</row>
    <row r="78" spans="2:160" x14ac:dyDescent="0.5">
      <c r="B78" s="36" t="s">
        <v>273</v>
      </c>
      <c r="C78" s="18">
        <v>3.0474922212120337E-3</v>
      </c>
      <c r="F78" s="38"/>
      <c r="G78" s="27">
        <f ca="1"/>
        <v>0.93419921303222342</v>
      </c>
      <c r="H78" s="37">
        <f ca="1"/>
        <v>0.91742869294771279</v>
      </c>
      <c r="I78" s="37">
        <f ca="1"/>
        <v>0.94191922335705358</v>
      </c>
      <c r="J78" s="37">
        <f ca="1"/>
        <v>0.86191088232062585</v>
      </c>
      <c r="K78" s="37">
        <f ca="1"/>
        <v>0.97853384097602725</v>
      </c>
      <c r="L78" s="37">
        <f ca="1"/>
        <v>0.91784322598372592</v>
      </c>
      <c r="M78" s="37">
        <f ca="1"/>
        <v>0.9808555051510609</v>
      </c>
      <c r="N78" s="37">
        <f ca="1"/>
        <v>0.89815128067447381</v>
      </c>
      <c r="O78" s="37">
        <f ca="1"/>
        <v>0.96405101674710392</v>
      </c>
      <c r="P78" s="37">
        <f ca="1"/>
        <v>0.95518661365327284</v>
      </c>
      <c r="Q78" s="37">
        <f ca="1"/>
        <v>0.95649541601798993</v>
      </c>
      <c r="R78" s="37">
        <f ca="1"/>
        <v>0.94753550780178097</v>
      </c>
      <c r="S78" s="37">
        <f ca="1"/>
        <v>0.92789490559007293</v>
      </c>
      <c r="T78" s="37">
        <f ca="1"/>
        <v>0.81698899642760958</v>
      </c>
      <c r="U78" s="37">
        <f ca="1"/>
        <v>0.94970770471279697</v>
      </c>
      <c r="V78" s="37">
        <f ca="1"/>
        <v>0.89652912473234125</v>
      </c>
      <c r="W78" s="37">
        <f ca="1"/>
        <v>0.95249747326985545</v>
      </c>
      <c r="X78" s="37">
        <f ca="1"/>
        <v>0.91587420982629886</v>
      </c>
      <c r="Y78" s="37">
        <f ca="1"/>
        <v>0.81535337124289176</v>
      </c>
      <c r="Z78" s="37">
        <f ca="1"/>
        <v>0.91496820479373886</v>
      </c>
      <c r="AA78" s="37">
        <f ca="1"/>
        <v>0.69961643368564608</v>
      </c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</row>
    <row r="79" spans="2:160" x14ac:dyDescent="0.5">
      <c r="B79" s="36" t="s">
        <v>274</v>
      </c>
      <c r="C79" s="18">
        <v>1.3212484840747996E-2</v>
      </c>
      <c r="F79" s="38"/>
      <c r="G79" s="27">
        <f ca="1"/>
        <v>0.94109036759739717</v>
      </c>
      <c r="H79" s="37">
        <f ca="1"/>
        <v>0.90808319780381797</v>
      </c>
      <c r="I79" s="37">
        <f ca="1"/>
        <v>0.94270478006901948</v>
      </c>
      <c r="J79" s="37">
        <f ca="1"/>
        <v>0.84478625369344984</v>
      </c>
      <c r="K79" s="37">
        <f ca="1"/>
        <v>0.9756945670353564</v>
      </c>
      <c r="L79" s="37">
        <f ca="1"/>
        <v>0.90143472374245182</v>
      </c>
      <c r="M79" s="37">
        <f ca="1"/>
        <v>0.97373416958728842</v>
      </c>
      <c r="N79" s="37">
        <f ca="1"/>
        <v>0.8854019560069154</v>
      </c>
      <c r="O79" s="37">
        <f ca="1"/>
        <v>0.95140909459162304</v>
      </c>
      <c r="P79" s="37">
        <f ca="1"/>
        <v>0.9572348200151336</v>
      </c>
      <c r="Q79" s="37">
        <f ca="1"/>
        <v>0.94376586192028955</v>
      </c>
      <c r="R79" s="37">
        <f ca="1"/>
        <v>0.94939645410874873</v>
      </c>
      <c r="S79" s="37">
        <f ca="1"/>
        <v>0.92140969315690513</v>
      </c>
      <c r="T79" s="37">
        <f ca="1"/>
        <v>0.78393436425395058</v>
      </c>
      <c r="U79" s="37">
        <f ca="1"/>
        <v>0.95967545143972643</v>
      </c>
      <c r="V79" s="37">
        <f ca="1"/>
        <v>0.90335890299008459</v>
      </c>
      <c r="W79" s="37">
        <f ca="1"/>
        <v>0.9555500087975225</v>
      </c>
      <c r="X79" s="37">
        <f ca="1"/>
        <v>0.91363756369958216</v>
      </c>
      <c r="Y79" s="37">
        <f ca="1"/>
        <v>0.81519090170592989</v>
      </c>
      <c r="Z79" s="37">
        <f ca="1"/>
        <v>0.93901842491439769</v>
      </c>
      <c r="AA79" s="37">
        <f ca="1"/>
        <v>0.69684623252642341</v>
      </c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</row>
    <row r="80" spans="2:160" x14ac:dyDescent="0.5">
      <c r="B80" s="36" t="s">
        <v>275</v>
      </c>
      <c r="C80" s="18">
        <v>4.9766914451303546E-3</v>
      </c>
      <c r="F80" s="38"/>
      <c r="G80" s="27">
        <f ca="1"/>
        <v>0.94439418003443854</v>
      </c>
      <c r="H80" s="37">
        <f ca="1"/>
        <v>0.91303475758139652</v>
      </c>
      <c r="I80" s="37">
        <f ca="1"/>
        <v>0.94274710800595585</v>
      </c>
      <c r="J80" s="37">
        <f ca="1"/>
        <v>0.85573442409467615</v>
      </c>
      <c r="K80" s="37">
        <f ca="1"/>
        <v>0.98363271060343205</v>
      </c>
      <c r="L80" s="37">
        <f ca="1"/>
        <v>0.91963152964349115</v>
      </c>
      <c r="M80" s="37">
        <f ca="1"/>
        <v>0.98867104076979062</v>
      </c>
      <c r="N80" s="37">
        <f ca="1"/>
        <v>0.8790660910175353</v>
      </c>
      <c r="O80" s="37">
        <f ca="1"/>
        <v>0.9558626436582065</v>
      </c>
      <c r="P80" s="37">
        <f ca="1"/>
        <v>0.94943997525928969</v>
      </c>
      <c r="Q80" s="37">
        <f ca="1"/>
        <v>0.92162049121285117</v>
      </c>
      <c r="R80" s="37">
        <f ca="1"/>
        <v>0.94106950792163835</v>
      </c>
      <c r="S80" s="37">
        <f ca="1"/>
        <v>0.92541312466963044</v>
      </c>
      <c r="T80" s="37">
        <f ca="1"/>
        <v>0.78165842146565323</v>
      </c>
      <c r="U80" s="37">
        <f ca="1"/>
        <v>0.96404927111846683</v>
      </c>
      <c r="V80" s="37">
        <f ca="1"/>
        <v>0.93057718790381028</v>
      </c>
      <c r="W80" s="37">
        <f ca="1"/>
        <v>0.95172820158191784</v>
      </c>
      <c r="X80" s="37">
        <f ca="1"/>
        <v>0.90815802975885074</v>
      </c>
      <c r="Y80" s="37">
        <f ca="1"/>
        <v>0.81137286758732707</v>
      </c>
      <c r="Z80" s="37">
        <f ca="1"/>
        <v>0.93665416598728213</v>
      </c>
      <c r="AA80" s="37">
        <f ca="1"/>
        <v>0.69448516876917832</v>
      </c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</row>
    <row r="81" spans="2:160" x14ac:dyDescent="0.5">
      <c r="B81" s="36" t="s">
        <v>276</v>
      </c>
      <c r="C81" s="18">
        <v>1.3928414718234805E-2</v>
      </c>
      <c r="F81" s="38"/>
      <c r="G81" s="27">
        <f ca="1"/>
        <v>0.94966022539457895</v>
      </c>
      <c r="H81" s="37">
        <f ca="1"/>
        <v>0.91145673487043566</v>
      </c>
      <c r="I81" s="37">
        <f ca="1"/>
        <v>0.94901786736914451</v>
      </c>
      <c r="J81" s="37">
        <f ca="1"/>
        <v>0.871909282163707</v>
      </c>
      <c r="K81" s="37">
        <f ca="1"/>
        <v>0.99029079978356505</v>
      </c>
      <c r="L81" s="37">
        <f ca="1"/>
        <v>0.92139716211081524</v>
      </c>
      <c r="M81" s="37">
        <f ca="1"/>
        <v>0.9874041256694932</v>
      </c>
      <c r="N81" s="37">
        <f ca="1"/>
        <v>0.89801057563878528</v>
      </c>
      <c r="O81" s="37">
        <f ca="1"/>
        <v>0.94932467622652006</v>
      </c>
      <c r="P81" s="37">
        <f ca="1"/>
        <v>0.94916367019314751</v>
      </c>
      <c r="Q81" s="37">
        <f ca="1"/>
        <v>0.92033346500502156</v>
      </c>
      <c r="R81" s="37">
        <f ca="1"/>
        <v>0.94631958440968578</v>
      </c>
      <c r="S81" s="37">
        <f ca="1"/>
        <v>0.92461763762879023</v>
      </c>
      <c r="T81" s="37">
        <f ca="1"/>
        <v>0.8030278440215447</v>
      </c>
      <c r="U81" s="37">
        <f ca="1"/>
        <v>0.96405722834044161</v>
      </c>
      <c r="V81" s="37">
        <f ca="1"/>
        <v>0.9350507722637772</v>
      </c>
      <c r="W81" s="37">
        <f ca="1"/>
        <v>0.95452294925671244</v>
      </c>
      <c r="X81" s="37">
        <f ca="1"/>
        <v>0.91554543778985498</v>
      </c>
      <c r="Y81" s="37">
        <f ca="1"/>
        <v>0.80584890333062531</v>
      </c>
      <c r="Z81" s="37">
        <f ca="1"/>
        <v>0.93420838089026603</v>
      </c>
      <c r="AA81" s="37">
        <f ca="1"/>
        <v>0.70188373678827143</v>
      </c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</row>
    <row r="82" spans="2:160" x14ac:dyDescent="0.5">
      <c r="B82" s="36" t="s">
        <v>277</v>
      </c>
      <c r="C82" s="18">
        <v>8.2348286265394588E-3</v>
      </c>
      <c r="F82" s="38"/>
      <c r="G82" s="27">
        <f ca="1"/>
        <v>0.96154945518502033</v>
      </c>
      <c r="H82" s="37">
        <f ca="1"/>
        <v>0.8895643884014125</v>
      </c>
      <c r="I82" s="37">
        <f ca="1"/>
        <v>0.95610157210937541</v>
      </c>
      <c r="J82" s="37">
        <f ca="1"/>
        <v>0.88712183388306443</v>
      </c>
      <c r="K82" s="37">
        <f ca="1"/>
        <v>0.99276469578797255</v>
      </c>
      <c r="L82" s="37">
        <f ca="1"/>
        <v>0.92267218997371081</v>
      </c>
      <c r="M82" s="37">
        <f ca="1"/>
        <v>0.99105349679173504</v>
      </c>
      <c r="N82" s="37">
        <f ca="1"/>
        <v>0.89803644053505161</v>
      </c>
      <c r="O82" s="37">
        <f ca="1"/>
        <v>0.950745923173964</v>
      </c>
      <c r="P82" s="37">
        <f ca="1"/>
        <v>0.9503005768185121</v>
      </c>
      <c r="Q82" s="37">
        <f ca="1"/>
        <v>0.92006237623506748</v>
      </c>
      <c r="R82" s="37">
        <f ca="1"/>
        <v>0.94085029475497028</v>
      </c>
      <c r="S82" s="37">
        <f ca="1"/>
        <v>0.93984454207502555</v>
      </c>
      <c r="T82" s="37">
        <f ca="1"/>
        <v>0.79353456588109683</v>
      </c>
      <c r="U82" s="37">
        <f ca="1"/>
        <v>0.97932448490249735</v>
      </c>
      <c r="V82" s="37">
        <f ca="1"/>
        <v>0.93532406952894709</v>
      </c>
      <c r="W82" s="37">
        <f ca="1"/>
        <v>0.96595154406740191</v>
      </c>
      <c r="X82" s="37">
        <f ca="1"/>
        <v>0.90738093221816518</v>
      </c>
      <c r="Y82" s="37">
        <f ca="1"/>
        <v>0.81762794476035727</v>
      </c>
      <c r="Z82" s="37">
        <f ca="1"/>
        <v>0.92108266753627921</v>
      </c>
      <c r="AA82" s="37">
        <f ca="1"/>
        <v>0.70578758949880671</v>
      </c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</row>
    <row r="83" spans="2:160" x14ac:dyDescent="0.5">
      <c r="B83" s="36" t="s">
        <v>278</v>
      </c>
      <c r="C83" s="18">
        <v>7.8241887616197214E-3</v>
      </c>
      <c r="F83" s="38"/>
      <c r="G83" s="27">
        <f ca="1"/>
        <v>0.96010414529628862</v>
      </c>
      <c r="H83" s="37">
        <f ca="1"/>
        <v>0.91554859850800763</v>
      </c>
      <c r="I83" s="37">
        <f ca="1"/>
        <v>0.9608852514528442</v>
      </c>
      <c r="J83" s="37">
        <f ca="1"/>
        <v>0.86811093733062838</v>
      </c>
      <c r="K83" s="37">
        <f ca="1"/>
        <v>0.98626589496657013</v>
      </c>
      <c r="L83" s="37">
        <f ca="1"/>
        <v>0.93440770602899592</v>
      </c>
      <c r="M83" s="37">
        <f ca="1"/>
        <v>0.99236572772895315</v>
      </c>
      <c r="N83" s="37">
        <f ca="1"/>
        <v>0.89888067074918188</v>
      </c>
      <c r="O83" s="37">
        <f ca="1"/>
        <v>0.94651806071548461</v>
      </c>
      <c r="P83" s="37">
        <f ca="1"/>
        <v>0.94996723630293689</v>
      </c>
      <c r="Q83" s="37">
        <f ca="1"/>
        <v>0.93869779282105292</v>
      </c>
      <c r="R83" s="37">
        <f ca="1"/>
        <v>0.94649621660153382</v>
      </c>
      <c r="S83" s="37">
        <f ca="1"/>
        <v>0.93667125934783957</v>
      </c>
      <c r="T83" s="37">
        <f ca="1"/>
        <v>0.80820790508249274</v>
      </c>
      <c r="U83" s="37">
        <f ca="1"/>
        <v>0.98534810193731814</v>
      </c>
      <c r="V83" s="37">
        <f ca="1"/>
        <v>0.94310110141451253</v>
      </c>
      <c r="W83" s="37">
        <f ca="1"/>
        <v>0.9685171469840872</v>
      </c>
      <c r="X83" s="37">
        <f ca="1"/>
        <v>0.90362994216601</v>
      </c>
      <c r="Y83" s="37">
        <f ca="1"/>
        <v>0.81137286758732718</v>
      </c>
      <c r="Z83" s="37">
        <f ca="1"/>
        <v>0.90746779716288928</v>
      </c>
      <c r="AA83" s="37">
        <f ca="1"/>
        <v>0.71312649164677799</v>
      </c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</row>
    <row r="84" spans="2:160" x14ac:dyDescent="0.5">
      <c r="B84" s="36" t="s">
        <v>279</v>
      </c>
      <c r="C84" s="18">
        <v>-1.2290094913603999E-3</v>
      </c>
      <c r="F84" s="38"/>
      <c r="G84" s="27">
        <f ca="1"/>
        <v>0.96051042259754693</v>
      </c>
      <c r="H84" s="37">
        <f ca="1"/>
        <v>0.91657926724648364</v>
      </c>
      <c r="I84" s="37">
        <f ca="1"/>
        <v>0.96126184559764549</v>
      </c>
      <c r="J84" s="37">
        <f ca="1"/>
        <v>0.87751868017287582</v>
      </c>
      <c r="K84" s="37">
        <f ca="1"/>
        <v>0.99119316012503333</v>
      </c>
      <c r="L84" s="37">
        <f ca="1"/>
        <v>0.93894285136494215</v>
      </c>
      <c r="M84" s="37">
        <f ca="1"/>
        <v>0.98617866973914436</v>
      </c>
      <c r="N84" s="37">
        <f ca="1"/>
        <v>0.92165419461368714</v>
      </c>
      <c r="O84" s="37">
        <f ca="1"/>
        <v>0.95387891624133425</v>
      </c>
      <c r="P84" s="37">
        <f ca="1"/>
        <v>0.94971121050770435</v>
      </c>
      <c r="Q84" s="37">
        <f ca="1"/>
        <v>0.92818729394026223</v>
      </c>
      <c r="R84" s="37">
        <f ca="1"/>
        <v>0.94287367959551249</v>
      </c>
      <c r="S84" s="37">
        <f ca="1"/>
        <v>0.94168508071853807</v>
      </c>
      <c r="T84" s="37">
        <f ca="1"/>
        <v>0.77558669489955823</v>
      </c>
      <c r="U84" s="37">
        <f ca="1"/>
        <v>0.98598467969529124</v>
      </c>
      <c r="V84" s="37">
        <f ca="1"/>
        <v>0.93874426540083178</v>
      </c>
      <c r="W84" s="37">
        <f ca="1"/>
        <v>0.96423705025226425</v>
      </c>
      <c r="X84" s="37">
        <f ca="1"/>
        <v>0.89934594290325642</v>
      </c>
      <c r="Y84" s="37">
        <f ca="1"/>
        <v>0.8182778229082045</v>
      </c>
      <c r="Z84" s="37">
        <f ca="1"/>
        <v>0.91268547203652384</v>
      </c>
      <c r="AA84" s="37">
        <f ca="1"/>
        <v>0.70792703716331395</v>
      </c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</row>
    <row r="85" spans="2:160" x14ac:dyDescent="0.5">
      <c r="B85" s="36" t="s">
        <v>280</v>
      </c>
      <c r="C85" s="18">
        <v>-3.9595998976595936E-3</v>
      </c>
      <c r="F85" s="38"/>
      <c r="G85" s="27">
        <f ca="1"/>
        <v>0.95218144978182051</v>
      </c>
      <c r="H85" s="37">
        <f ca="1"/>
        <v>0.90738782868424839</v>
      </c>
      <c r="I85" s="37">
        <f ca="1"/>
        <v>0.95900726048612384</v>
      </c>
      <c r="J85" s="37">
        <f ca="1"/>
        <v>0.87689336539546359</v>
      </c>
      <c r="K85" s="37">
        <f ca="1"/>
        <v>0.99854916221713008</v>
      </c>
      <c r="L85" s="37">
        <f ca="1"/>
        <v>0.94232267273408277</v>
      </c>
      <c r="M85" s="37">
        <f ca="1"/>
        <v>0.99100143178761302</v>
      </c>
      <c r="N85" s="37">
        <f ca="1"/>
        <v>0.92519871999801362</v>
      </c>
      <c r="O85" s="37">
        <f ca="1"/>
        <v>0.95404094765228076</v>
      </c>
      <c r="P85" s="37">
        <f ca="1"/>
        <v>0.94549058724966195</v>
      </c>
      <c r="Q85" s="37">
        <f ca="1"/>
        <v>0.91825253597089784</v>
      </c>
      <c r="R85" s="37">
        <f ca="1"/>
        <v>0.94709865854158592</v>
      </c>
      <c r="S85" s="37">
        <f ca="1"/>
        <v>0.95374563478652707</v>
      </c>
      <c r="T85" s="37">
        <f ca="1"/>
        <v>0.76756552404919187</v>
      </c>
      <c r="U85" s="37">
        <f ca="1"/>
        <v>0.99244594393871854</v>
      </c>
      <c r="V85" s="37">
        <f ca="1"/>
        <v>0.93000140628689876</v>
      </c>
      <c r="W85" s="37">
        <f ca="1"/>
        <v>0.96648757912654959</v>
      </c>
      <c r="X85" s="37">
        <f ca="1"/>
        <v>0.90017285438885752</v>
      </c>
      <c r="Y85" s="37">
        <f ca="1"/>
        <v>0.81486596263200639</v>
      </c>
      <c r="Z85" s="37">
        <f ca="1"/>
        <v>0.90167943909995119</v>
      </c>
      <c r="AA85" s="37">
        <f ca="1"/>
        <v>0.70638424821002388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</row>
    <row r="86" spans="2:160" x14ac:dyDescent="0.5">
      <c r="B86" s="36" t="s">
        <v>281</v>
      </c>
      <c r="C86" s="18">
        <v>-3.3882134207500192E-3</v>
      </c>
      <c r="F86" s="38"/>
      <c r="G86" s="27" t="e">
        <f ca="1"/>
        <v>#N/A</v>
      </c>
      <c r="H86" s="37">
        <f ca="1"/>
        <v>0.90828558586207686</v>
      </c>
      <c r="I86" s="37">
        <f ca="1"/>
        <v>0.96424160786403268</v>
      </c>
      <c r="J86" s="37">
        <f ca="1"/>
        <v>0.87788295552669848</v>
      </c>
      <c r="K86" s="37">
        <f ca="1"/>
        <v>1.0071876819192116</v>
      </c>
      <c r="L86" s="37">
        <f ca="1"/>
        <v>0.93370761960641036</v>
      </c>
      <c r="M86" s="37">
        <f ca="1"/>
        <v>0.99168599017514059</v>
      </c>
      <c r="N86" s="37">
        <f ca="1"/>
        <v>0.91309601773711113</v>
      </c>
      <c r="O86" s="37">
        <f ca="1"/>
        <v>0.96063446871057734</v>
      </c>
      <c r="P86" s="37">
        <f ca="1"/>
        <v>0.94797099557278164</v>
      </c>
      <c r="Q86" s="37">
        <f ca="1"/>
        <v>0.91352784598026981</v>
      </c>
      <c r="R86" s="37">
        <f ca="1"/>
        <v>0.93272363685683024</v>
      </c>
      <c r="S86" s="37">
        <f ca="1"/>
        <v>0.94971100770357286</v>
      </c>
      <c r="T86" s="37">
        <f ca="1"/>
        <v>0.73175570274506907</v>
      </c>
      <c r="U86" s="37">
        <f ca="1"/>
        <v>0.99779584951301781</v>
      </c>
      <c r="V86" s="37">
        <f ca="1"/>
        <v>0.91777201701341837</v>
      </c>
      <c r="W86" s="37">
        <f ca="1"/>
        <v>0.97364016907609685</v>
      </c>
      <c r="X86" s="37">
        <f ca="1"/>
        <v>0.9074805601079966</v>
      </c>
      <c r="Y86" s="37">
        <f ca="1"/>
        <v>0.80528025995125896</v>
      </c>
      <c r="Z86" s="37">
        <f ca="1"/>
        <v>0.90273927930865816</v>
      </c>
      <c r="AA86" s="37">
        <f ca="1"/>
        <v>0.7182492328673713</v>
      </c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</row>
    <row r="87" spans="2:160" x14ac:dyDescent="0.5">
      <c r="B87" s="36" t="s">
        <v>282</v>
      </c>
      <c r="C87" s="18">
        <v>1.0653313204953552E-2</v>
      </c>
      <c r="F87" s="38"/>
      <c r="G87" s="27" t="e">
        <f ca="1"/>
        <v>#N/A</v>
      </c>
      <c r="H87" s="37">
        <f ca="1"/>
        <v>0.89262558330050856</v>
      </c>
      <c r="I87" s="37">
        <f ca="1"/>
        <v>0.96577786298695811</v>
      </c>
      <c r="J87" s="37">
        <f ca="1"/>
        <v>0.89087003555002975</v>
      </c>
      <c r="K87" s="37">
        <f ca="1"/>
        <v>1.004953539526914</v>
      </c>
      <c r="L87" s="37">
        <f ca="1"/>
        <v>0.93271462137748384</v>
      </c>
      <c r="M87" s="37">
        <f ca="1"/>
        <v>0.98195079857110457</v>
      </c>
      <c r="N87" s="37">
        <f ca="1"/>
        <v>0.91723336654386012</v>
      </c>
      <c r="O87" s="37">
        <f ca="1"/>
        <v>0.96554980729835771</v>
      </c>
      <c r="P87" s="37">
        <f ca="1"/>
        <v>0.94143980288548668</v>
      </c>
      <c r="Q87" s="37">
        <f ca="1"/>
        <v>0.92400994508516054</v>
      </c>
      <c r="R87" s="37">
        <f ca="1"/>
        <v>0.92309875947426689</v>
      </c>
      <c r="S87" s="37">
        <f ca="1"/>
        <v>0.95184963735149619</v>
      </c>
      <c r="T87" s="37">
        <f ca="1"/>
        <v>0.74201462942419738</v>
      </c>
      <c r="U87" s="37">
        <f ca="1"/>
        <v>1.0080924947482333</v>
      </c>
      <c r="V87" s="37">
        <f ca="1"/>
        <v>0.90540199905009333</v>
      </c>
      <c r="W87" s="37">
        <f ca="1"/>
        <v>0.97550197023573315</v>
      </c>
      <c r="X87" s="37">
        <f ca="1"/>
        <v>0.91536112619366661</v>
      </c>
      <c r="Y87" s="37">
        <f ca="1"/>
        <v>0.79870024370430537</v>
      </c>
      <c r="Z87" s="37">
        <f ca="1"/>
        <v>0.90314691015816084</v>
      </c>
      <c r="AA87" s="37">
        <f ca="1"/>
        <v>0.72477838390726224</v>
      </c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</row>
    <row r="88" spans="2:160" x14ac:dyDescent="0.5">
      <c r="B88" s="36" t="s">
        <v>283</v>
      </c>
      <c r="C88" s="18">
        <v>5.5619649037585983E-3</v>
      </c>
      <c r="F88" s="38"/>
      <c r="G88" s="27" t="e">
        <f ca="1"/>
        <v>#N/A</v>
      </c>
      <c r="H88" s="37">
        <f ca="1"/>
        <v>0.86409672095097056</v>
      </c>
      <c r="I88" s="37">
        <f ca="1"/>
        <v>0.96751330840134853</v>
      </c>
      <c r="J88" s="37">
        <f ca="1"/>
        <v>0.89922550930340051</v>
      </c>
      <c r="K88" s="37">
        <f ca="1"/>
        <v>0.99875853609071918</v>
      </c>
      <c r="L88" s="37">
        <f ca="1"/>
        <v>0.9390634621087296</v>
      </c>
      <c r="M88" s="37">
        <f ca="1"/>
        <v>0.97746163821571252</v>
      </c>
      <c r="N88" s="37">
        <f ca="1"/>
        <v>0.91850798863186078</v>
      </c>
      <c r="O88" s="37">
        <f ca="1"/>
        <v>0.95903845931275533</v>
      </c>
      <c r="P88" s="37">
        <f ca="1"/>
        <v>0.93399350809839998</v>
      </c>
      <c r="Q88" s="37">
        <f ca="1"/>
        <v>0.94544661229400462</v>
      </c>
      <c r="R88" s="37">
        <f ca="1"/>
        <v>0.92100913756178182</v>
      </c>
      <c r="S88" s="37">
        <f ca="1"/>
        <v>0.95480455108707918</v>
      </c>
      <c r="T88" s="37">
        <f ca="1"/>
        <v>0.76345087915927523</v>
      </c>
      <c r="U88" s="37">
        <f ca="1"/>
        <v>1.0088563880578012</v>
      </c>
      <c r="V88" s="37">
        <f ca="1"/>
        <v>0.90671541794581312</v>
      </c>
      <c r="W88" s="37">
        <f ca="1"/>
        <v>0.96843121769979612</v>
      </c>
      <c r="X88" s="37">
        <f ca="1"/>
        <v>0.9195554603555719</v>
      </c>
      <c r="Y88" s="37">
        <f ca="1"/>
        <v>0.76181965881397229</v>
      </c>
      <c r="Z88" s="37">
        <f ca="1"/>
        <v>0.89866297081363122</v>
      </c>
      <c r="AA88" s="37">
        <f ca="1"/>
        <v>0.72995226730310281</v>
      </c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</row>
    <row r="89" spans="2:160" x14ac:dyDescent="0.5">
      <c r="B89" s="36" t="s">
        <v>284</v>
      </c>
      <c r="C89" s="18">
        <v>1.0398173979203618E-2</v>
      </c>
      <c r="F89" s="38"/>
      <c r="G89" s="27" t="e">
        <f ca="1"/>
        <v>#N/A</v>
      </c>
      <c r="H89" s="37">
        <f ca="1"/>
        <v>0.85567314872320355</v>
      </c>
      <c r="I89" s="37">
        <f ca="1"/>
        <v>0.96710621324316659</v>
      </c>
      <c r="J89" s="37">
        <f ca="1"/>
        <v>0.89685034550853626</v>
      </c>
      <c r="K89" s="37">
        <f ca="1"/>
        <v>1.0057598342087355</v>
      </c>
      <c r="L89" s="37">
        <f ca="1"/>
        <v>0.93832256753974974</v>
      </c>
      <c r="M89" s="37">
        <f ca="1"/>
        <v>0.98039463344790811</v>
      </c>
      <c r="N89" s="37">
        <f ca="1"/>
        <v>0.92089169747175803</v>
      </c>
      <c r="O89" s="37">
        <f ca="1"/>
        <v>0.9687811765795169</v>
      </c>
      <c r="P89" s="37">
        <f ca="1"/>
        <v>0.93595552755889522</v>
      </c>
      <c r="Q89" s="37">
        <f ca="1"/>
        <v>0.92968473666953244</v>
      </c>
      <c r="R89" s="37">
        <f ca="1"/>
        <v>0.91585999375479044</v>
      </c>
      <c r="S89" s="37">
        <f ca="1"/>
        <v>0.96264677082520966</v>
      </c>
      <c r="T89" s="37">
        <f ca="1"/>
        <v>0.74809781207815285</v>
      </c>
      <c r="U89" s="37">
        <f ca="1"/>
        <v>1.0017691556857002</v>
      </c>
      <c r="V89" s="37">
        <f ca="1"/>
        <v>0.91102183990087038</v>
      </c>
      <c r="W89" s="37">
        <f ca="1"/>
        <v>0.96791973386473118</v>
      </c>
      <c r="X89" s="37">
        <f ca="1"/>
        <v>0.92066132993270133</v>
      </c>
      <c r="Y89" s="37">
        <f ca="1"/>
        <v>0.78822095857026797</v>
      </c>
      <c r="Z89" s="37">
        <f ca="1"/>
        <v>0.89336376977009624</v>
      </c>
      <c r="AA89" s="37">
        <f ca="1"/>
        <v>0.72489771564950589</v>
      </c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</row>
    <row r="90" spans="2:160" x14ac:dyDescent="0.5">
      <c r="B90" s="36" t="s">
        <v>285</v>
      </c>
      <c r="C90" s="18">
        <v>-7.2910690380569854E-3</v>
      </c>
      <c r="F90" s="38"/>
      <c r="G90" s="27" t="e">
        <f ca="1"/>
        <v>#N/A</v>
      </c>
      <c r="H90" s="37">
        <f ca="1"/>
        <v>0.84860829513132896</v>
      </c>
      <c r="I90" s="37">
        <f ca="1"/>
        <v>0.97301905255137866</v>
      </c>
      <c r="J90" s="37">
        <f ca="1"/>
        <v>0.87793678569032008</v>
      </c>
      <c r="K90" s="37">
        <f ca="1"/>
        <v>1.0057680449488764</v>
      </c>
      <c r="L90" s="37">
        <f ca="1"/>
        <v>0.93179598465976465</v>
      </c>
      <c r="M90" s="37">
        <f ca="1"/>
        <v>0.98647756142947329</v>
      </c>
      <c r="N90" s="37">
        <f ca="1"/>
        <v>0.91534315992472282</v>
      </c>
      <c r="O90" s="37">
        <f ca="1"/>
        <v>0.97728666828698074</v>
      </c>
      <c r="P90" s="37">
        <f ca="1"/>
        <v>0.93647645133038337</v>
      </c>
      <c r="Q90" s="37">
        <f ca="1"/>
        <v>0.90366021475394176</v>
      </c>
      <c r="R90" s="37">
        <f ca="1"/>
        <v>0.93288607539040447</v>
      </c>
      <c r="S90" s="37">
        <f ca="1"/>
        <v>0.96583218516304015</v>
      </c>
      <c r="T90" s="37">
        <f ca="1"/>
        <v>0.73773578060827949</v>
      </c>
      <c r="U90" s="37">
        <f ca="1"/>
        <v>0.99526545292507462</v>
      </c>
      <c r="V90" s="37">
        <f ca="1"/>
        <v>0.9236810753584046</v>
      </c>
      <c r="W90" s="37">
        <f ca="1"/>
        <v>0.96909410075004021</v>
      </c>
      <c r="X90" s="37">
        <f ca="1"/>
        <v>0.92090541826278849</v>
      </c>
      <c r="Y90" s="37">
        <f ca="1"/>
        <v>0.77627944760357426</v>
      </c>
      <c r="Z90" s="37">
        <f ca="1"/>
        <v>0.88480352193053968</v>
      </c>
      <c r="AA90" s="37">
        <f ca="1"/>
        <v>0.72839243095806361</v>
      </c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</row>
    <row r="91" spans="2:160" x14ac:dyDescent="0.5">
      <c r="B91" s="36" t="s">
        <v>286</v>
      </c>
      <c r="C91" s="18">
        <v>-2.179305030462042E-3</v>
      </c>
      <c r="F91" s="38"/>
      <c r="G91" s="27" t="e">
        <f ca="1"/>
        <v>#N/A</v>
      </c>
      <c r="H91" s="37">
        <f ca="1"/>
        <v>0.88389087719213477</v>
      </c>
      <c r="I91" s="37">
        <f ca="1"/>
        <v>0.96889768092703155</v>
      </c>
      <c r="J91" s="37">
        <f ca="1"/>
        <v>0.85852843080648622</v>
      </c>
      <c r="K91" s="37">
        <f ca="1"/>
        <v>0.99930290816205103</v>
      </c>
      <c r="L91" s="37">
        <f ca="1"/>
        <v>0.93518034026739338</v>
      </c>
      <c r="M91" s="37">
        <f ca="1"/>
        <v>0.98948865416785148</v>
      </c>
      <c r="N91" s="37">
        <f ca="1"/>
        <v>0.90695672595935495</v>
      </c>
      <c r="O91" s="37">
        <f ca="1"/>
        <v>0.97732601877249636</v>
      </c>
      <c r="P91" s="37">
        <f ca="1"/>
        <v>0.93773756849006862</v>
      </c>
      <c r="Q91" s="37">
        <f ca="1"/>
        <v>0.91608124401345636</v>
      </c>
      <c r="R91" s="37">
        <f ca="1"/>
        <v>0.94040082890964305</v>
      </c>
      <c r="S91" s="37">
        <f ca="1"/>
        <v>0.96632611502499977</v>
      </c>
      <c r="T91" s="37">
        <f ca="1"/>
        <v>0.74520705924133912</v>
      </c>
      <c r="U91" s="37">
        <f ca="1"/>
        <v>0.99576410550215366</v>
      </c>
      <c r="V91" s="37">
        <f ca="1"/>
        <v>0.94344869308186485</v>
      </c>
      <c r="W91" s="37">
        <f ca="1"/>
        <v>0.96912274384480357</v>
      </c>
      <c r="X91" s="37">
        <f ca="1"/>
        <v>0.91945085107124891</v>
      </c>
      <c r="Y91" s="37">
        <f ca="1"/>
        <v>0.77116165718927687</v>
      </c>
      <c r="Z91" s="37">
        <f ca="1"/>
        <v>0.88252078917332466</v>
      </c>
      <c r="AA91" s="37">
        <f ca="1"/>
        <v>0.7236106375724517</v>
      </c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</row>
    <row r="92" spans="2:160" x14ac:dyDescent="0.5">
      <c r="B92" s="36" t="s">
        <v>287</v>
      </c>
      <c r="C92" s="18">
        <v>1.6796785442785955E-2</v>
      </c>
      <c r="F92" s="38"/>
      <c r="G92" s="27" t="e">
        <f ca="1"/>
        <v>#N/A</v>
      </c>
      <c r="H92" s="37">
        <f ca="1"/>
        <v>0.87557544664325837</v>
      </c>
      <c r="I92" s="37">
        <f ca="1"/>
        <v>0.97530538361560248</v>
      </c>
      <c r="J92" s="37">
        <f ca="1"/>
        <v>0.87176991365789203</v>
      </c>
      <c r="K92" s="37">
        <f ca="1"/>
        <v>0.9912728043043989</v>
      </c>
      <c r="L92" s="37">
        <f ca="1"/>
        <v>0.92939827934717867</v>
      </c>
      <c r="M92" s="37">
        <f ca="1"/>
        <v>0.98957735750820719</v>
      </c>
      <c r="N92" s="37">
        <f ca="1"/>
        <v>0.91444409613050792</v>
      </c>
      <c r="O92" s="37">
        <f ca="1"/>
        <v>0.98182239042625841</v>
      </c>
      <c r="P92" s="37">
        <f ca="1"/>
        <v>0.95425376719143473</v>
      </c>
      <c r="Q92" s="37">
        <f ca="1"/>
        <v>0.90267396799087085</v>
      </c>
      <c r="R92" s="37">
        <f ca="1"/>
        <v>0.93539362168538642</v>
      </c>
      <c r="S92" s="37">
        <f ca="1"/>
        <v>0.97829828164400656</v>
      </c>
      <c r="T92" s="37">
        <f ca="1"/>
        <v>0.73172706252541764</v>
      </c>
      <c r="U92" s="37">
        <f ca="1"/>
        <v>0.98983332272370395</v>
      </c>
      <c r="V92" s="37">
        <f ca="1"/>
        <v>0.95490064450393952</v>
      </c>
      <c r="W92" s="37">
        <f ca="1"/>
        <v>0.95515718921219239</v>
      </c>
      <c r="X92" s="37">
        <f ca="1"/>
        <v>0.91082805720633442</v>
      </c>
      <c r="Y92" s="37">
        <f ca="1"/>
        <v>0.75385865150284315</v>
      </c>
      <c r="Z92" s="37">
        <f ca="1"/>
        <v>0.87705853578998849</v>
      </c>
      <c r="AA92" s="37">
        <f ca="1"/>
        <v>0.73325093760654647</v>
      </c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</row>
    <row r="93" spans="2:160" x14ac:dyDescent="0.5">
      <c r="B93" s="36" t="s">
        <v>288</v>
      </c>
      <c r="C93" s="18">
        <v>9.0903696671216228E-3</v>
      </c>
      <c r="F93" s="38"/>
      <c r="G93" s="27" t="e">
        <f ca="1"/>
        <v>#N/A</v>
      </c>
      <c r="H93" s="37">
        <f ca="1"/>
        <v>0.88314536416559353</v>
      </c>
      <c r="I93" s="37">
        <f ca="1"/>
        <v>0.97187806566307955</v>
      </c>
      <c r="J93" s="37">
        <f ca="1"/>
        <v>0.87876857232819849</v>
      </c>
      <c r="K93" s="37">
        <f ca="1"/>
        <v>0.99659664821166016</v>
      </c>
      <c r="L93" s="37">
        <f ca="1"/>
        <v>0.91443166494516759</v>
      </c>
      <c r="M93" s="37">
        <f ca="1"/>
        <v>0.99410701286680514</v>
      </c>
      <c r="N93" s="37">
        <f ca="1"/>
        <v>0.92078306490743989</v>
      </c>
      <c r="O93" s="37">
        <f ca="1"/>
        <v>0.98038841243938302</v>
      </c>
      <c r="P93" s="37">
        <f ca="1"/>
        <v>0.95673290806012268</v>
      </c>
      <c r="Q93" s="37">
        <f ca="1"/>
        <v>0.91154373436398717</v>
      </c>
      <c r="R93" s="37">
        <f ca="1"/>
        <v>0.95356465842172822</v>
      </c>
      <c r="S93" s="37">
        <f ca="1"/>
        <v>0.97605739984922135</v>
      </c>
      <c r="T93" s="37">
        <f ca="1"/>
        <v>0.70501528433055338</v>
      </c>
      <c r="U93" s="37">
        <f ca="1"/>
        <v>1.0050236594733379</v>
      </c>
      <c r="V93" s="37">
        <f ca="1"/>
        <v>0.95343598343234881</v>
      </c>
      <c r="W93" s="37">
        <f ca="1"/>
        <v>0.96134000581045653</v>
      </c>
      <c r="X93" s="37">
        <f ca="1"/>
        <v>0.91834996288861104</v>
      </c>
      <c r="Y93" s="37">
        <f ca="1"/>
        <v>0.7381803411860276</v>
      </c>
      <c r="Z93" s="37">
        <f ca="1"/>
        <v>0.8919778248817869</v>
      </c>
      <c r="AA93" s="37">
        <f ca="1"/>
        <v>0.73681384248210047</v>
      </c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</row>
    <row r="94" spans="2:160" x14ac:dyDescent="0.5">
      <c r="B94" s="36" t="s">
        <v>289</v>
      </c>
      <c r="C94" s="18">
        <v>7.1385729910269369E-3</v>
      </c>
      <c r="F94" s="38"/>
      <c r="G94" s="27" t="e">
        <f ca="1"/>
        <v>#N/A</v>
      </c>
      <c r="H94" s="37">
        <f ca="1"/>
        <v>0.89527052335739454</v>
      </c>
      <c r="I94" s="37">
        <f ca="1"/>
        <v>0.98004113279518756</v>
      </c>
      <c r="J94" s="37">
        <f ca="1"/>
        <v>0.88266794089300527</v>
      </c>
      <c r="K94" s="37">
        <f ca="1"/>
        <v>0.99784303856502576</v>
      </c>
      <c r="L94" s="37">
        <f ca="1"/>
        <v>0.90742626648082347</v>
      </c>
      <c r="M94" s="37">
        <f ca="1"/>
        <v>1.0016419759633231</v>
      </c>
      <c r="N94" s="37">
        <f ca="1"/>
        <v>0.91984779025845231</v>
      </c>
      <c r="O94" s="37">
        <f ca="1"/>
        <v>0.98686272467391201</v>
      </c>
      <c r="P94" s="37">
        <f ca="1"/>
        <v>0.95853522826220561</v>
      </c>
      <c r="Q94" s="37">
        <f ca="1"/>
        <v>0.88427478590441677</v>
      </c>
      <c r="R94" s="37">
        <f ca="1"/>
        <v>0.95414344426465802</v>
      </c>
      <c r="S94" s="37">
        <f ca="1"/>
        <v>0.98384242770859864</v>
      </c>
      <c r="T94" s="37">
        <f ca="1"/>
        <v>0.67302224963197266</v>
      </c>
      <c r="U94" s="37">
        <f ca="1"/>
        <v>1.010049971354001</v>
      </c>
      <c r="V94" s="37">
        <f ca="1"/>
        <v>0.96740863778560271</v>
      </c>
      <c r="W94" s="37">
        <f ca="1"/>
        <v>0.9700966090667672</v>
      </c>
      <c r="X94" s="37">
        <f ca="1"/>
        <v>0.91691532127503783</v>
      </c>
      <c r="Y94" s="37">
        <f ca="1"/>
        <v>0.73728675873273752</v>
      </c>
      <c r="Z94" s="37">
        <f ca="1"/>
        <v>0.89491276699820643</v>
      </c>
      <c r="AA94" s="37">
        <f ca="1"/>
        <v>0.72415615410842171</v>
      </c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</row>
    <row r="95" spans="2:160" x14ac:dyDescent="0.5">
      <c r="B95" s="36" t="s">
        <v>290</v>
      </c>
      <c r="C95" s="18">
        <v>-6.9244961348933209E-3</v>
      </c>
      <c r="F95" s="38"/>
      <c r="G95" s="27" t="e">
        <f ca="1"/>
        <v>#N/A</v>
      </c>
      <c r="H95" s="37">
        <f ca="1"/>
        <v>0.89477754229608364</v>
      </c>
      <c r="I95" s="37">
        <f ca="1"/>
        <v>0.98671151768062826</v>
      </c>
      <c r="J95" s="37">
        <f ca="1"/>
        <v>0.88761884114718681</v>
      </c>
      <c r="K95" s="37">
        <f ca="1"/>
        <v>1.0018548061977954</v>
      </c>
      <c r="L95" s="37">
        <f ca="1"/>
        <v>0.90172038076721139</v>
      </c>
      <c r="M95" s="37">
        <f ca="1"/>
        <v>1.0030091644048922</v>
      </c>
      <c r="N95" s="37">
        <f ca="1"/>
        <v>0.91522004301849536</v>
      </c>
      <c r="O95" s="37">
        <f ca="1"/>
        <v>0.99325486383574657</v>
      </c>
      <c r="P95" s="37">
        <f ca="1"/>
        <v>0.95606369212010878</v>
      </c>
      <c r="Q95" s="37">
        <f ca="1"/>
        <v>0.89541911614733816</v>
      </c>
      <c r="R95" s="37">
        <f ca="1"/>
        <v>0.95828799248051511</v>
      </c>
      <c r="S95" s="37">
        <f ca="1"/>
        <v>0.98323064791466286</v>
      </c>
      <c r="T95" s="37">
        <f ca="1"/>
        <v>0.64657968950183153</v>
      </c>
      <c r="U95" s="37">
        <f ca="1"/>
        <v>1.0102701211619667</v>
      </c>
      <c r="V95" s="37">
        <f ca="1"/>
        <v>0.96987096654363913</v>
      </c>
      <c r="W95" s="37">
        <f ca="1"/>
        <v>0.97167607114944754</v>
      </c>
      <c r="X95" s="37">
        <f ca="1"/>
        <v>0.90947311790462626</v>
      </c>
      <c r="Y95" s="37">
        <f ca="1"/>
        <v>0.74134849715678308</v>
      </c>
      <c r="Z95" s="37">
        <f ca="1"/>
        <v>0.90013044187184066</v>
      </c>
      <c r="AA95" s="37">
        <f ca="1"/>
        <v>0.72427548585066515</v>
      </c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</row>
    <row r="96" spans="2:160" x14ac:dyDescent="0.5">
      <c r="B96" s="36" t="s">
        <v>291</v>
      </c>
      <c r="C96" s="18">
        <v>4.820977129754711E-3</v>
      </c>
      <c r="F96" s="38"/>
      <c r="G96" s="27" t="e">
        <f ca="1"/>
        <v>#N/A</v>
      </c>
      <c r="H96" s="37">
        <f ca="1"/>
        <v>0.9141294655263662</v>
      </c>
      <c r="I96" s="37">
        <f ca="1"/>
        <v>0.99297045012026119</v>
      </c>
      <c r="J96" s="37">
        <f ca="1"/>
        <v>0.89069527186813502</v>
      </c>
      <c r="K96" s="37">
        <f ca="1"/>
        <v>1.000631405916824</v>
      </c>
      <c r="L96" s="37">
        <f ca="1"/>
        <v>0.91489869150945724</v>
      </c>
      <c r="M96" s="37">
        <f ca="1"/>
        <v>1.0074539730901062</v>
      </c>
      <c r="N96" s="37">
        <f ca="1"/>
        <v>0.91148101361424672</v>
      </c>
      <c r="O96" s="37">
        <f ca="1"/>
        <v>0.99264956077913979</v>
      </c>
      <c r="P96" s="37">
        <f ca="1"/>
        <v>0.95455035152848633</v>
      </c>
      <c r="Q96" s="37">
        <f ca="1"/>
        <v>0.90151474077459126</v>
      </c>
      <c r="R96" s="37">
        <f ca="1"/>
        <v>0.96363111628391085</v>
      </c>
      <c r="S96" s="37">
        <f ca="1"/>
        <v>0.98070034055164168</v>
      </c>
      <c r="T96" s="37">
        <f ca="1"/>
        <v>0.63223857684839158</v>
      </c>
      <c r="U96" s="37">
        <f ca="1"/>
        <v>0.99153351581895721</v>
      </c>
      <c r="V96" s="37">
        <f ca="1"/>
        <v>0.97159035127985416</v>
      </c>
      <c r="W96" s="37">
        <f ca="1"/>
        <v>0.97102955558192561</v>
      </c>
      <c r="X96" s="37">
        <f ca="1"/>
        <v>0.90441202110118712</v>
      </c>
      <c r="Y96" s="37">
        <f ca="1"/>
        <v>0.72664500406173838</v>
      </c>
      <c r="Z96" s="37">
        <f ca="1"/>
        <v>0.90045654655144292</v>
      </c>
      <c r="AA96" s="37">
        <f ca="1"/>
        <v>0.72926184793726589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</row>
    <row r="97" spans="2:160" x14ac:dyDescent="0.5">
      <c r="B97" s="36" t="s">
        <v>292</v>
      </c>
      <c r="C97" s="18">
        <v>-6.564858697559961E-3</v>
      </c>
      <c r="F97" s="38"/>
      <c r="G97" s="27" t="e">
        <f ca="1"/>
        <v>#N/A</v>
      </c>
      <c r="H97" s="37">
        <f ca="1"/>
        <v>0.92855278643045491</v>
      </c>
      <c r="I97" s="37">
        <f ca="1"/>
        <v>0.99713726202984865</v>
      </c>
      <c r="J97" s="37">
        <f ca="1"/>
        <v>0.894047490002706</v>
      </c>
      <c r="K97" s="37">
        <f ca="1"/>
        <v>0.9958979142256823</v>
      </c>
      <c r="L97" s="37">
        <f ca="1"/>
        <v>0.9251315609297367</v>
      </c>
      <c r="M97" s="37">
        <f ca="1"/>
        <v>1.0051852887438355</v>
      </c>
      <c r="N97" s="37">
        <f ca="1"/>
        <v>0.92959471776742475</v>
      </c>
      <c r="O97" s="37">
        <f ca="1"/>
        <v>0.98762774440702294</v>
      </c>
      <c r="P97" s="37">
        <f ca="1"/>
        <v>0.95740212400013658</v>
      </c>
      <c r="Q97" s="37">
        <f ca="1"/>
        <v>0.90237964304063523</v>
      </c>
      <c r="R97" s="37">
        <f ca="1"/>
        <v>0.97360610390388669</v>
      </c>
      <c r="S97" s="37">
        <f ca="1"/>
        <v>0.97128447760418024</v>
      </c>
      <c r="T97" s="37">
        <f ca="1"/>
        <v>0.67359123532904697</v>
      </c>
      <c r="U97" s="37">
        <f ca="1"/>
        <v>1.0000636577757973</v>
      </c>
      <c r="V97" s="37">
        <f ca="1"/>
        <v>0.96154468675622728</v>
      </c>
      <c r="W97" s="37">
        <f ca="1"/>
        <v>0.97957338156284912</v>
      </c>
      <c r="X97" s="37">
        <f ca="1"/>
        <v>0.89440439956761497</v>
      </c>
      <c r="Y97" s="37">
        <f ca="1"/>
        <v>0.74435418359057659</v>
      </c>
      <c r="Z97" s="37">
        <f ca="1"/>
        <v>0.8908364585031795</v>
      </c>
      <c r="AA97" s="37">
        <f ca="1"/>
        <v>0.73041254688032753</v>
      </c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</row>
    <row r="98" spans="2:160" x14ac:dyDescent="0.5">
      <c r="B98" s="36" t="s">
        <v>293</v>
      </c>
      <c r="C98" s="18">
        <v>1.3322496289490449E-2</v>
      </c>
      <c r="F98" s="38"/>
      <c r="G98" s="27" t="e">
        <f ca="1"/>
        <v>#N/A</v>
      </c>
      <c r="H98" s="37">
        <f ca="1"/>
        <v>0.93896096991607281</v>
      </c>
      <c r="I98" s="37">
        <f ca="1"/>
        <v>0.99013572328484711</v>
      </c>
      <c r="J98" s="37">
        <f ca="1"/>
        <v>0.88550029237890215</v>
      </c>
      <c r="K98" s="37">
        <f ca="1"/>
        <v>0.99687991874651605</v>
      </c>
      <c r="L98" s="37">
        <f ca="1"/>
        <v>0.92406782858039349</v>
      </c>
      <c r="M98" s="37">
        <f ca="1"/>
        <v>1.0057377562875724</v>
      </c>
      <c r="N98" s="37">
        <f ca="1"/>
        <v>0.94236369975614553</v>
      </c>
      <c r="O98" s="37">
        <f ca="1"/>
        <v>0.99142969572815776</v>
      </c>
      <c r="P98" s="37">
        <f ca="1"/>
        <v>0.96032233901110653</v>
      </c>
      <c r="Q98" s="37">
        <f ca="1"/>
        <v>0.91518665107260821</v>
      </c>
      <c r="R98" s="37">
        <f ca="1"/>
        <v>0.97386632097223391</v>
      </c>
      <c r="S98" s="37">
        <f ca="1"/>
        <v>0.97224287484510552</v>
      </c>
      <c r="T98" s="37">
        <f ca="1"/>
        <v>0.66865175211317029</v>
      </c>
      <c r="U98" s="37">
        <f ca="1"/>
        <v>0.99995490907547679</v>
      </c>
      <c r="V98" s="37">
        <f ca="1"/>
        <v>0.96893697977334936</v>
      </c>
      <c r="W98" s="37">
        <f ca="1"/>
        <v>0.97990482308797122</v>
      </c>
      <c r="X98" s="37">
        <f ca="1"/>
        <v>0.89776185945493581</v>
      </c>
      <c r="Y98" s="37">
        <f ca="1"/>
        <v>0.75970755483346875</v>
      </c>
      <c r="Z98" s="37">
        <f ca="1"/>
        <v>0.88961356595467145</v>
      </c>
      <c r="AA98" s="37">
        <f ca="1"/>
        <v>0.73279918172519631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</row>
    <row r="99" spans="2:160" x14ac:dyDescent="0.5">
      <c r="B99" s="36" t="s">
        <v>294</v>
      </c>
      <c r="C99" s="18">
        <v>4.8590526009879564E-3</v>
      </c>
      <c r="F99" s="38"/>
      <c r="G99" s="27" t="e">
        <f ca="1"/>
        <v>#N/A</v>
      </c>
      <c r="H99" s="37">
        <f ca="1"/>
        <v>0.93889270170537653</v>
      </c>
      <c r="I99" s="37">
        <f ca="1"/>
        <v>0.99252787419141186</v>
      </c>
      <c r="J99" s="37">
        <f ca="1"/>
        <v>0.86740524600753455</v>
      </c>
      <c r="K99" s="37">
        <f ca="1"/>
        <v>0.98916018086618429</v>
      </c>
      <c r="L99" s="37">
        <f ca="1"/>
        <v>0.91277304050616626</v>
      </c>
      <c r="M99" s="37">
        <f ca="1"/>
        <v>0.99143916348893402</v>
      </c>
      <c r="N99" s="37">
        <f ca="1"/>
        <v>0.94227368991713889</v>
      </c>
      <c r="O99" s="37">
        <f ca="1"/>
        <v>0.99986227330069588</v>
      </c>
      <c r="P99" s="37">
        <f ca="1"/>
        <v>0.96420201702698272</v>
      </c>
      <c r="Q99" s="37">
        <f ca="1"/>
        <v>0.91815055495743936</v>
      </c>
      <c r="R99" s="37">
        <f ca="1"/>
        <v>0.97007188299378944</v>
      </c>
      <c r="S99" s="37">
        <f ca="1"/>
        <v>0.9645098396027767</v>
      </c>
      <c r="T99" s="37">
        <f ca="1"/>
        <v>0.64947044233864537</v>
      </c>
      <c r="U99" s="37">
        <f ca="1"/>
        <v>1.0005861820188002</v>
      </c>
      <c r="V99" s="37">
        <f ca="1"/>
        <v>0.96641097009915689</v>
      </c>
      <c r="W99" s="37">
        <f ca="1"/>
        <v>0.98497874273181463</v>
      </c>
      <c r="X99" s="37">
        <f ca="1"/>
        <v>0.89292492540361745</v>
      </c>
      <c r="Y99" s="37">
        <f ca="1"/>
        <v>0.75637692932575151</v>
      </c>
      <c r="Z99" s="37">
        <f ca="1"/>
        <v>0.89344529593999678</v>
      </c>
      <c r="AA99" s="37">
        <f ca="1"/>
        <v>0.73787078077054236</v>
      </c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</row>
    <row r="100" spans="2:160" x14ac:dyDescent="0.5">
      <c r="B100" s="36" t="s">
        <v>295</v>
      </c>
      <c r="C100" s="18">
        <v>-1.7178950290943074E-2</v>
      </c>
      <c r="F100" s="38"/>
      <c r="G100" s="27" t="e">
        <f ca="1"/>
        <v>#N/A</v>
      </c>
      <c r="H100" s="37">
        <f ca="1"/>
        <v>0.94089966627115451</v>
      </c>
      <c r="I100" s="37">
        <f ca="1"/>
        <v>0.99488827914527445</v>
      </c>
      <c r="J100" s="37">
        <f ca="1"/>
        <v>0.87396736417285503</v>
      </c>
      <c r="K100" s="37">
        <f ca="1"/>
        <v>0.99823222764769726</v>
      </c>
      <c r="L100" s="37">
        <f ca="1"/>
        <v>0.90590276234877198</v>
      </c>
      <c r="M100" s="37">
        <f ca="1"/>
        <v>0.98224776192794805</v>
      </c>
      <c r="N100" s="37">
        <f ca="1"/>
        <v>0.9357588398455966</v>
      </c>
      <c r="O100" s="37">
        <f ca="1"/>
        <v>1.0016434614538849</v>
      </c>
      <c r="P100" s="37">
        <f ca="1"/>
        <v>0.9692338111214055</v>
      </c>
      <c r="Q100" s="37">
        <f ca="1"/>
        <v>0.92259253808797248</v>
      </c>
      <c r="R100" s="37">
        <f ca="1"/>
        <v>0.95944083294695037</v>
      </c>
      <c r="S100" s="37">
        <f ca="1"/>
        <v>0.97788927305655959</v>
      </c>
      <c r="T100" s="37">
        <f ca="1"/>
        <v>0.66228025791472422</v>
      </c>
      <c r="U100" s="37">
        <f ca="1"/>
        <v>1.0210999002694845</v>
      </c>
      <c r="V100" s="37">
        <f ca="1"/>
        <v>0.96213108185916485</v>
      </c>
      <c r="W100" s="37">
        <f ca="1"/>
        <v>0.98827679050031292</v>
      </c>
      <c r="X100" s="37">
        <f ca="1"/>
        <v>0.89812550125282065</v>
      </c>
      <c r="Y100" s="37">
        <f ca="1"/>
        <v>0.74963444354183595</v>
      </c>
      <c r="Z100" s="37">
        <f ca="1"/>
        <v>0.89988586336213927</v>
      </c>
      <c r="AA100" s="37">
        <f ca="1"/>
        <v>0.7326116604159566</v>
      </c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</row>
    <row r="101" spans="2:160" x14ac:dyDescent="0.5">
      <c r="B101" s="36" t="s">
        <v>296</v>
      </c>
      <c r="C101" s="18">
        <v>1.6478730666924513E-4</v>
      </c>
      <c r="F101" s="38"/>
      <c r="G101" s="27" t="e">
        <f ca="1"/>
        <v>#N/A</v>
      </c>
      <c r="H101" s="37">
        <f ca="1"/>
        <v>0.93249361420365473</v>
      </c>
      <c r="I101" s="37">
        <f ca="1"/>
        <v>0.99582260610617834</v>
      </c>
      <c r="J101" s="37">
        <f ca="1"/>
        <v>0.89421340489058065</v>
      </c>
      <c r="K101" s="37">
        <f ca="1"/>
        <v>1.0007504616488649</v>
      </c>
      <c r="L101" s="37">
        <f ca="1"/>
        <v>0.92516874168534047</v>
      </c>
      <c r="M101" s="37">
        <f ca="1"/>
        <v>0.97498758635318405</v>
      </c>
      <c r="N101" s="37">
        <f ca="1"/>
        <v>0.94417424249478277</v>
      </c>
      <c r="O101" s="37">
        <f ca="1"/>
        <v>1.0060946957860262</v>
      </c>
      <c r="P101" s="37">
        <f ca="1"/>
        <v>0.95842369227220348</v>
      </c>
      <c r="Q101" s="37">
        <f ca="1"/>
        <v>0.92976348150270982</v>
      </c>
      <c r="R101" s="37">
        <f ca="1"/>
        <v>0.96863516936188454</v>
      </c>
      <c r="S101" s="37">
        <f ca="1"/>
        <v>0.97729482413497304</v>
      </c>
      <c r="T101" s="37">
        <f ca="1"/>
        <v>0.69627428929294877</v>
      </c>
      <c r="U101" s="37">
        <f ca="1"/>
        <v>1.0316697434591633</v>
      </c>
      <c r="V101" s="37">
        <f ca="1"/>
        <v>0.97523608372979176</v>
      </c>
      <c r="W101" s="37">
        <f ca="1"/>
        <v>0.99510612266609921</v>
      </c>
      <c r="X101" s="37">
        <f ca="1"/>
        <v>0.90158258902997301</v>
      </c>
      <c r="Y101" s="37">
        <f ca="1"/>
        <v>0.74979691307879781</v>
      </c>
      <c r="Z101" s="37">
        <f ca="1"/>
        <v>0.90249470079895644</v>
      </c>
      <c r="AA101" s="37">
        <f ca="1"/>
        <v>0.72500000000000031</v>
      </c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</row>
    <row r="102" spans="2:160" x14ac:dyDescent="0.5">
      <c r="B102" s="36" t="s">
        <v>297</v>
      </c>
      <c r="C102" s="18">
        <v>6.8846208162689493E-3</v>
      </c>
      <c r="F102" s="38"/>
      <c r="G102" s="27" t="e">
        <f ca="1"/>
        <v>#N/A</v>
      </c>
      <c r="H102" s="37">
        <f ca="1"/>
        <v>0.93464919805997482</v>
      </c>
      <c r="I102" s="37">
        <f ca="1"/>
        <v>0.99755058188463908</v>
      </c>
      <c r="J102" s="37">
        <f ca="1"/>
        <v>0.89803682130671592</v>
      </c>
      <c r="K102" s="37">
        <f ca="1"/>
        <v>1.0044305153799484</v>
      </c>
      <c r="L102" s="37">
        <f ca="1"/>
        <v>0.92192585431854501</v>
      </c>
      <c r="M102" s="37">
        <f ca="1"/>
        <v>0.99086644844359406</v>
      </c>
      <c r="N102" s="37">
        <f ca="1"/>
        <v>0.94673900560854374</v>
      </c>
      <c r="O102" s="37">
        <f ca="1"/>
        <v>1.0090853326852081</v>
      </c>
      <c r="P102" s="37">
        <f ca="1"/>
        <v>0.95594455140351542</v>
      </c>
      <c r="Q102" s="37">
        <f ca="1"/>
        <v>0.91642978671768316</v>
      </c>
      <c r="R102" s="37">
        <f ca="1"/>
        <v>0.95698690713877921</v>
      </c>
      <c r="S102" s="37">
        <f ca="1"/>
        <v>0.98028959887695966</v>
      </c>
      <c r="T102" s="37">
        <f ca="1"/>
        <v>0.69739507655530664</v>
      </c>
      <c r="U102" s="37">
        <f ca="1"/>
        <v>1.0339481613512422</v>
      </c>
      <c r="V102" s="37">
        <f ca="1"/>
        <v>0.98543564380079596</v>
      </c>
      <c r="W102" s="37">
        <f ca="1"/>
        <v>0.99841235417595853</v>
      </c>
      <c r="X102" s="37">
        <f ca="1"/>
        <v>0.89655138059348327</v>
      </c>
      <c r="Y102" s="37">
        <f ca="1"/>
        <v>0.76360682372055244</v>
      </c>
      <c r="Z102" s="37">
        <f ca="1"/>
        <v>0.89947823251263648</v>
      </c>
      <c r="AA102" s="37">
        <f ca="1"/>
        <v>0.7287759972724176</v>
      </c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</row>
    <row r="103" spans="2:160" x14ac:dyDescent="0.5">
      <c r="B103" s="36" t="s">
        <v>298</v>
      </c>
      <c r="C103" s="18">
        <v>1.5778954381289179E-3</v>
      </c>
      <c r="F103" s="38"/>
      <c r="G103" s="27" t="e">
        <f ca="1"/>
        <v>#N/A</v>
      </c>
      <c r="H103" s="37">
        <f ca="1"/>
        <v>0.93328564627642252</v>
      </c>
      <c r="I103" s="37">
        <f ca="1"/>
        <v>1.0049013261093656</v>
      </c>
      <c r="J103" s="37">
        <f ca="1"/>
        <v>0.90064500334410647</v>
      </c>
      <c r="K103" s="37">
        <f ca="1"/>
        <v>0.99293301596085837</v>
      </c>
      <c r="L103" s="37">
        <f ca="1"/>
        <v>0.92311654534555909</v>
      </c>
      <c r="M103" s="37">
        <f ca="1"/>
        <v>0.98877999161174968</v>
      </c>
      <c r="N103" s="37">
        <f ca="1"/>
        <v>0.94494605099936757</v>
      </c>
      <c r="O103" s="37">
        <f ca="1"/>
        <v>1.0042868881867533</v>
      </c>
      <c r="P103" s="37">
        <f ca="1"/>
        <v>0.95364919142744509</v>
      </c>
      <c r="Q103" s="37">
        <f ca="1"/>
        <v>0.91759546842848561</v>
      </c>
      <c r="R103" s="37">
        <f ca="1"/>
        <v>0.95751680371432257</v>
      </c>
      <c r="S103" s="37">
        <f ca="1"/>
        <v>0.98052183256644243</v>
      </c>
      <c r="T103" s="37">
        <f ca="1"/>
        <v>0.71695825592518347</v>
      </c>
      <c r="U103" s="37">
        <f ca="1"/>
        <v>1.0537059435143332</v>
      </c>
      <c r="V103" s="37">
        <f ca="1"/>
        <v>1.0003635118963914</v>
      </c>
      <c r="W103" s="37">
        <f ca="1"/>
        <v>0.99958262919058716</v>
      </c>
      <c r="X103" s="37">
        <f ca="1"/>
        <v>0.88725111707771476</v>
      </c>
      <c r="Y103" s="37">
        <f ca="1"/>
        <v>0.75865150284321692</v>
      </c>
      <c r="Z103" s="37">
        <f ca="1"/>
        <v>0.90249470079895644</v>
      </c>
      <c r="AA103" s="37">
        <f ca="1"/>
        <v>0.72699454483464054</v>
      </c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</row>
    <row r="104" spans="2:160" x14ac:dyDescent="0.5">
      <c r="B104" s="36" t="s">
        <v>299</v>
      </c>
      <c r="C104" s="18">
        <v>3.2675162208841702E-3</v>
      </c>
      <c r="F104" s="38"/>
      <c r="G104" s="27" t="e">
        <f ca="1"/>
        <v>#N/A</v>
      </c>
      <c r="H104" s="37">
        <f ca="1"/>
        <v>0.93822270661102125</v>
      </c>
      <c r="I104" s="37">
        <f ca="1"/>
        <v>1.0043790740639302</v>
      </c>
      <c r="J104" s="37">
        <f ca="1"/>
        <v>0.89106249681996441</v>
      </c>
      <c r="K104" s="37">
        <f ca="1"/>
        <v>0.97447691427248384</v>
      </c>
      <c r="L104" s="37">
        <f ca="1"/>
        <v>0.93062252373900578</v>
      </c>
      <c r="M104" s="37">
        <f ca="1"/>
        <v>0.99172841351183305</v>
      </c>
      <c r="N104" s="37">
        <f ca="1"/>
        <v>0.94622584606662152</v>
      </c>
      <c r="O104" s="37">
        <f ca="1"/>
        <v>1.006849299214148</v>
      </c>
      <c r="P104" s="37">
        <f ca="1"/>
        <v>0.95247679607798896</v>
      </c>
      <c r="Q104" s="37">
        <f ca="1"/>
        <v>0.92235243089172725</v>
      </c>
      <c r="R104" s="37">
        <f ca="1"/>
        <v>0.96789236791223898</v>
      </c>
      <c r="S104" s="37">
        <f ca="1"/>
        <v>0.98057902444519562</v>
      </c>
      <c r="T104" s="37">
        <f ca="1"/>
        <v>0.73142156684913606</v>
      </c>
      <c r="U104" s="37">
        <f ca="1"/>
        <v>1.0517484669085659</v>
      </c>
      <c r="V104" s="37">
        <f ca="1"/>
        <v>0.99634100069253018</v>
      </c>
      <c r="W104" s="37">
        <f ca="1"/>
        <v>0.99653009366291989</v>
      </c>
      <c r="X104" s="37">
        <f ca="1"/>
        <v>0.89616781321763217</v>
      </c>
      <c r="Y104" s="37">
        <f ca="1"/>
        <v>0.75345247766043866</v>
      </c>
      <c r="Z104" s="37">
        <f ca="1"/>
        <v>0.91081037012881128</v>
      </c>
      <c r="AA104" s="37">
        <f ca="1"/>
        <v>0.70727923627684997</v>
      </c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</row>
    <row r="105" spans="2:160" x14ac:dyDescent="0.5">
      <c r="B105" s="36" t="s">
        <v>300</v>
      </c>
      <c r="C105" s="18">
        <v>6.9208579537523018E-3</v>
      </c>
      <c r="F105" s="38"/>
      <c r="G105" s="27" t="e">
        <f ca="1"/>
        <v>#N/A</v>
      </c>
      <c r="H105" s="37">
        <f ca="1"/>
        <v>0.95222433538178264</v>
      </c>
      <c r="I105" s="37">
        <f ca="1"/>
        <v>1.0061157644176424</v>
      </c>
      <c r="J105" s="37">
        <f ca="1"/>
        <v>0.90271635854428456</v>
      </c>
      <c r="K105" s="37">
        <f ca="1"/>
        <v>0.97564283937247009</v>
      </c>
      <c r="L105" s="37">
        <f ca="1"/>
        <v>0.9255614067384228</v>
      </c>
      <c r="M105" s="37">
        <f ca="1"/>
        <v>0.98357638369979727</v>
      </c>
      <c r="N105" s="37">
        <f ca="1"/>
        <v>0.94649277179608926</v>
      </c>
      <c r="O105" s="37">
        <f ca="1"/>
        <v>1.0075448769139963</v>
      </c>
      <c r="P105" s="37">
        <f ca="1"/>
        <v>0.94738289671640563</v>
      </c>
      <c r="Q105" s="37">
        <f ca="1"/>
        <v>0.93350708832588492</v>
      </c>
      <c r="R105" s="37">
        <f ca="1"/>
        <v>0.96294666654050065</v>
      </c>
      <c r="S105" s="37">
        <f ca="1"/>
        <v>0.98257900711432333</v>
      </c>
      <c r="T105" s="37">
        <f ca="1"/>
        <v>0.73486984929516364</v>
      </c>
      <c r="U105" s="37">
        <f ca="1"/>
        <v>1.0537934729560545</v>
      </c>
      <c r="V105" s="37">
        <f ca="1"/>
        <v>0.99026477994263429</v>
      </c>
      <c r="W105" s="37">
        <f ca="1"/>
        <v>0.99454144451218773</v>
      </c>
      <c r="X105" s="37">
        <f ca="1"/>
        <v>0.89470328323710946</v>
      </c>
      <c r="Y105" s="37">
        <f ca="1"/>
        <v>0.75865150284321692</v>
      </c>
      <c r="Z105" s="37">
        <f ca="1"/>
        <v>0.91945214413826815</v>
      </c>
      <c r="AA105" s="37">
        <f ca="1"/>
        <v>0.67684111830889915</v>
      </c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</row>
    <row r="106" spans="2:160" x14ac:dyDescent="0.5">
      <c r="B106" s="36" t="s">
        <v>301</v>
      </c>
      <c r="C106" s="18">
        <v>-7.1274273106379793E-3</v>
      </c>
      <c r="F106" s="38"/>
      <c r="G106" s="27" t="e">
        <f ca="1"/>
        <v>#N/A</v>
      </c>
      <c r="H106" s="37">
        <f ca="1"/>
        <v>0.94596782573602822</v>
      </c>
      <c r="I106" s="37">
        <f ca="1"/>
        <v>1.0080255013370649</v>
      </c>
      <c r="J106" s="37">
        <f ca="1"/>
        <v>0.90230046522534535</v>
      </c>
      <c r="K106" s="37">
        <f ca="1"/>
        <v>0.98283134236569536</v>
      </c>
      <c r="L106" s="37">
        <f ca="1"/>
        <v>0.93283885951206191</v>
      </c>
      <c r="M106" s="37">
        <f ca="1"/>
        <v>0.97605877560465337</v>
      </c>
      <c r="N106" s="37">
        <f ca="1"/>
        <v>0.94810260293970028</v>
      </c>
      <c r="O106" s="37">
        <f ca="1"/>
        <v>1.0062069604064676</v>
      </c>
      <c r="P106" s="37">
        <f ca="1"/>
        <v>0.95931598019222197</v>
      </c>
      <c r="Q106" s="37">
        <f ca="1"/>
        <v>0.93373815922979819</v>
      </c>
      <c r="R106" s="37">
        <f ca="1"/>
        <v>0.96458051431509284</v>
      </c>
      <c r="S106" s="37">
        <f ca="1"/>
        <v>0.96733130562126868</v>
      </c>
      <c r="T106" s="37">
        <f ca="1"/>
        <v>0.72789500113606143</v>
      </c>
      <c r="U106" s="37">
        <f ca="1"/>
        <v>1.0436718866042816</v>
      </c>
      <c r="V106" s="37">
        <f ca="1"/>
        <v>0.98608306644838295</v>
      </c>
      <c r="W106" s="37">
        <f ca="1"/>
        <v>0.9966323904299329</v>
      </c>
      <c r="X106" s="37">
        <f ca="1"/>
        <v>0.88065076937637943</v>
      </c>
      <c r="Y106" s="37">
        <f ca="1"/>
        <v>0.7637692932575143</v>
      </c>
      <c r="Z106" s="37">
        <f ca="1"/>
        <v>0.92075656285667695</v>
      </c>
      <c r="AA106" s="37">
        <f ca="1"/>
        <v>0.69549096488237339</v>
      </c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</row>
    <row r="107" spans="2:160" x14ac:dyDescent="0.5">
      <c r="B107" s="36" t="s">
        <v>302</v>
      </c>
      <c r="C107" s="18">
        <v>-1.038976148923787E-2</v>
      </c>
      <c r="F107" s="38"/>
      <c r="G107" s="27" t="e">
        <f ca="1"/>
        <v>#N/A</v>
      </c>
      <c r="H107" s="37">
        <f ca="1"/>
        <v>0.93875254042323897</v>
      </c>
      <c r="I107" s="37">
        <f ca="1"/>
        <v>1.0035032592511441</v>
      </c>
      <c r="J107" s="37">
        <f ca="1"/>
        <v>0.89014443444039093</v>
      </c>
      <c r="K107" s="37">
        <f ca="1"/>
        <v>0.99146493562369231</v>
      </c>
      <c r="L107" s="37">
        <f ca="1"/>
        <v>0.93362509646592418</v>
      </c>
      <c r="M107" s="37">
        <f ca="1"/>
        <v>0.97694484484146737</v>
      </c>
      <c r="N107" s="37">
        <f ca="1"/>
        <v>0.95195647248337112</v>
      </c>
      <c r="O107" s="37">
        <f ca="1"/>
        <v>1.0076177910489224</v>
      </c>
      <c r="P107" s="37">
        <f ca="1"/>
        <v>0.9616696430721573</v>
      </c>
      <c r="Q107" s="37">
        <f ca="1"/>
        <v>0.9426957067284234</v>
      </c>
      <c r="R107" s="37">
        <f ca="1"/>
        <v>0.97234286831754657</v>
      </c>
      <c r="S107" s="37">
        <f ca="1"/>
        <v>0.96986334607152469</v>
      </c>
      <c r="T107" s="37">
        <f ca="1"/>
        <v>0.74902766454283465</v>
      </c>
      <c r="U107" s="37">
        <f ca="1"/>
        <v>1.032831497867464</v>
      </c>
      <c r="V107" s="37">
        <f ca="1"/>
        <v>0.97322217475635431</v>
      </c>
      <c r="W107" s="37">
        <f ca="1"/>
        <v>0.99877653066652494</v>
      </c>
      <c r="X107" s="37">
        <f ca="1"/>
        <v>0.87529577029793737</v>
      </c>
      <c r="Y107" s="37">
        <f ca="1"/>
        <v>0.76190089358245339</v>
      </c>
      <c r="Z107" s="37">
        <f ca="1"/>
        <v>0.92108266753627899</v>
      </c>
      <c r="AA107" s="37">
        <f ca="1"/>
        <v>0.6965819979543133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</row>
    <row r="108" spans="2:160" x14ac:dyDescent="0.5">
      <c r="B108" s="36" t="s">
        <v>303</v>
      </c>
      <c r="C108" s="18">
        <v>5.2082720998858356E-3</v>
      </c>
      <c r="F108" s="38"/>
      <c r="G108" s="27" t="e">
        <f ca="1"/>
        <v>#N/A</v>
      </c>
      <c r="H108" s="37">
        <f ca="1"/>
        <v>0.9406120939853897</v>
      </c>
      <c r="I108" s="37">
        <f ca="1"/>
        <v>1.0027494484918804</v>
      </c>
      <c r="J108" s="37">
        <f ca="1"/>
        <v>0.9092194847494719</v>
      </c>
      <c r="K108" s="37">
        <f ca="1"/>
        <v>0.98074991974001557</v>
      </c>
      <c r="L108" s="37">
        <f ca="1"/>
        <v>0.93420094475393156</v>
      </c>
      <c r="M108" s="37">
        <f ca="1"/>
        <v>0.98614974473685513</v>
      </c>
      <c r="N108" s="37">
        <f ca="1"/>
        <v>0.95064046656134449</v>
      </c>
      <c r="O108" s="37">
        <f ca="1"/>
        <v>1.0044442901288153</v>
      </c>
      <c r="P108" s="37">
        <f ca="1"/>
        <v>0.96329832201707755</v>
      </c>
      <c r="Q108" s="37">
        <f ca="1"/>
        <v>0.92959179194840547</v>
      </c>
      <c r="R108" s="37">
        <f ca="1"/>
        <v>0.98689452219415008</v>
      </c>
      <c r="S108" s="37">
        <f ca="1"/>
        <v>0.97307129054340968</v>
      </c>
      <c r="T108" s="37">
        <f ca="1"/>
        <v>0.74372922390732732</v>
      </c>
      <c r="U108" s="37">
        <f ca="1"/>
        <v>1.002970696203874</v>
      </c>
      <c r="V108" s="37">
        <f ca="1"/>
        <v>0.96914394275085658</v>
      </c>
      <c r="W108" s="37">
        <f ca="1"/>
        <v>1.0009738652219635</v>
      </c>
      <c r="X108" s="37">
        <f ca="1"/>
        <v>0.86584108355292999</v>
      </c>
      <c r="Y108" s="37">
        <f ca="1"/>
        <v>0.75743298131600334</v>
      </c>
      <c r="Z108" s="37">
        <f ca="1"/>
        <v>0.92548508071090807</v>
      </c>
      <c r="AA108" s="37">
        <f ca="1"/>
        <v>0.6923457211046713</v>
      </c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</row>
    <row r="109" spans="2:160" x14ac:dyDescent="0.5">
      <c r="B109" s="36" t="s">
        <v>304</v>
      </c>
      <c r="C109" s="18">
        <v>-2.4444444444444713E-3</v>
      </c>
      <c r="F109" s="38"/>
      <c r="G109" s="27" t="e">
        <f ca="1"/>
        <v>#N/A</v>
      </c>
      <c r="H109" s="37">
        <f ca="1"/>
        <v>0.95186305759420442</v>
      </c>
      <c r="I109" s="37">
        <f ca="1"/>
        <v>0.99836041491337713</v>
      </c>
      <c r="J109" s="37">
        <f ca="1"/>
        <v>0.90302311673697733</v>
      </c>
      <c r="K109" s="37">
        <f ca="1"/>
        <v>0.98386753777145797</v>
      </c>
      <c r="L109" s="37">
        <f ca="1"/>
        <v>0.94422977344223991</v>
      </c>
      <c r="M109" s="37">
        <f ca="1"/>
        <v>0.98526174716655546</v>
      </c>
      <c r="N109" s="37">
        <f ca="1"/>
        <v>0.94097113374117058</v>
      </c>
      <c r="O109" s="37">
        <f ca="1"/>
        <v>1.0042961471245213</v>
      </c>
      <c r="P109" s="37">
        <f ca="1"/>
        <v>0.94722319745799322</v>
      </c>
      <c r="Q109" s="37">
        <f ca="1"/>
        <v>0.92807111303885359</v>
      </c>
      <c r="R109" s="37">
        <f ca="1"/>
        <v>0.99131190406348646</v>
      </c>
      <c r="S109" s="37">
        <f ca="1"/>
        <v>0.98037278706423714</v>
      </c>
      <c r="T109" s="37">
        <f ca="1"/>
        <v>0.75234611132644258</v>
      </c>
      <c r="U109" s="37">
        <f ca="1"/>
        <v>1.0186570331232621</v>
      </c>
      <c r="V109" s="37">
        <f ca="1"/>
        <v>0.98156172140129871</v>
      </c>
      <c r="W109" s="37">
        <f ca="1"/>
        <v>0.99446779083993819</v>
      </c>
      <c r="X109" s="37">
        <f ca="1"/>
        <v>0.84401759428534429</v>
      </c>
      <c r="Y109" s="37">
        <f ca="1"/>
        <v>0.76986190089358264</v>
      </c>
      <c r="Z109" s="37">
        <f ca="1"/>
        <v>0.93013207239523876</v>
      </c>
      <c r="AA109" s="37">
        <f ca="1"/>
        <v>0.69578077054210741</v>
      </c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</row>
    <row r="110" spans="2:160" x14ac:dyDescent="0.5">
      <c r="B110" s="36" t="s">
        <v>305</v>
      </c>
      <c r="C110" s="18">
        <v>-2.7118922277848734E-2</v>
      </c>
      <c r="F110" s="38"/>
      <c r="G110" s="27" t="e">
        <f ca="1"/>
        <v>#N/A</v>
      </c>
      <c r="H110" s="37">
        <f ca="1"/>
        <v>0.95396245610897823</v>
      </c>
      <c r="I110" s="37">
        <f ca="1"/>
        <v>0.98454656820026598</v>
      </c>
      <c r="J110" s="37">
        <f ca="1"/>
        <v>0.91125913177107831</v>
      </c>
      <c r="K110" s="37">
        <f ca="1"/>
        <v>0.98976120704448722</v>
      </c>
      <c r="L110" s="37">
        <f ca="1"/>
        <v>0.94588749103354364</v>
      </c>
      <c r="M110" s="37">
        <f ca="1"/>
        <v>0.98366315870666698</v>
      </c>
      <c r="N110" s="37">
        <f ca="1"/>
        <v>0.9381322027269875</v>
      </c>
      <c r="O110" s="37">
        <f ca="1"/>
        <v>1.0043968380727524</v>
      </c>
      <c r="P110" s="37">
        <f ca="1"/>
        <v>0.93453978095852486</v>
      </c>
      <c r="Q110" s="37">
        <f ca="1"/>
        <v>0.91240347303441294</v>
      </c>
      <c r="R110" s="37">
        <f ca="1"/>
        <v>0.99419479376614506</v>
      </c>
      <c r="S110" s="37">
        <f ca="1"/>
        <v>0.97292397812843923</v>
      </c>
      <c r="T110" s="37">
        <f ca="1"/>
        <v>0.7528425418004</v>
      </c>
      <c r="U110" s="37">
        <f ca="1"/>
        <v>1.0166332463343724</v>
      </c>
      <c r="V110" s="37">
        <f ca="1"/>
        <v>0.98706481390578937</v>
      </c>
      <c r="W110" s="37">
        <f ca="1"/>
        <v>0.99551940160483166</v>
      </c>
      <c r="X110" s="37">
        <f ca="1"/>
        <v>0.85981359621812548</v>
      </c>
      <c r="Y110" s="37">
        <f ca="1"/>
        <v>0.77587327376116999</v>
      </c>
      <c r="Z110" s="37">
        <f ca="1"/>
        <v>0.93616500896787846</v>
      </c>
      <c r="AA110" s="37">
        <f ca="1"/>
        <v>0.70206273440163691</v>
      </c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</row>
    <row r="111" spans="2:160" x14ac:dyDescent="0.5">
      <c r="B111" s="36" t="s">
        <v>306</v>
      </c>
      <c r="C111" s="18">
        <v>-4.3035503386439689E-2</v>
      </c>
      <c r="F111" s="38"/>
      <c r="G111" s="27" t="e">
        <f ca="1"/>
        <v>#N/A</v>
      </c>
      <c r="H111" s="37">
        <f ca="1"/>
        <v>0.94692055996848823</v>
      </c>
      <c r="I111" s="37">
        <f ca="1"/>
        <v>0.98585873424529302</v>
      </c>
      <c r="J111" s="37">
        <f ca="1"/>
        <v>0.92797229147632487</v>
      </c>
      <c r="K111" s="37">
        <f ca="1"/>
        <v>0.99991953474662132</v>
      </c>
      <c r="L111" s="37">
        <f ca="1"/>
        <v>0.94618130968758218</v>
      </c>
      <c r="M111" s="37">
        <f ca="1"/>
        <v>0.98012852342684165</v>
      </c>
      <c r="N111" s="37">
        <f ca="1"/>
        <v>0.94238232248145715</v>
      </c>
      <c r="O111" s="37">
        <f ca="1"/>
        <v>1.0067335624920433</v>
      </c>
      <c r="P111" s="37">
        <f ca="1"/>
        <v>0.93391746083248917</v>
      </c>
      <c r="Q111" s="37">
        <f ca="1"/>
        <v>0.90480653298117619</v>
      </c>
      <c r="R111" s="37">
        <f ca="1"/>
        <v>0.9909570626066494</v>
      </c>
      <c r="S111" s="37">
        <f ca="1"/>
        <v>0.970043587143959</v>
      </c>
      <c r="T111" s="37">
        <f ca="1"/>
        <v>0.76352916242632252</v>
      </c>
      <c r="U111" s="37">
        <f ca="1"/>
        <v>1.014795128058225</v>
      </c>
      <c r="V111" s="37">
        <f ca="1"/>
        <v>0.9835490966596705</v>
      </c>
      <c r="W111" s="37">
        <f ca="1"/>
        <v>0.99781084918592222</v>
      </c>
      <c r="X111" s="37">
        <f ca="1"/>
        <v>0.86214488884018214</v>
      </c>
      <c r="Y111" s="37">
        <f ca="1"/>
        <v>0.7750609260763609</v>
      </c>
      <c r="Z111" s="37">
        <f ca="1"/>
        <v>0.9380401108755908</v>
      </c>
      <c r="AA111" s="37">
        <f ca="1"/>
        <v>0.70553187862257105</v>
      </c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</row>
    <row r="112" spans="2:160" x14ac:dyDescent="0.5">
      <c r="B112" s="36" t="s">
        <v>307</v>
      </c>
      <c r="C112" s="18">
        <v>2.755424584734345E-2</v>
      </c>
      <c r="F112" s="38"/>
      <c r="G112" s="27" t="e">
        <f ca="1"/>
        <v>#N/A</v>
      </c>
      <c r="H112" s="37">
        <f ca="1"/>
        <v>0.95045600748171288</v>
      </c>
      <c r="I112" s="37">
        <f ca="1"/>
        <v>0.98976473136699328</v>
      </c>
      <c r="J112" s="37">
        <f ca="1"/>
        <v>0.91895463297045854</v>
      </c>
      <c r="K112" s="37">
        <f ca="1"/>
        <v>0.99496517414569363</v>
      </c>
      <c r="L112" s="37">
        <f ca="1"/>
        <v>0.94395137119906147</v>
      </c>
      <c r="M112" s="37">
        <f ca="1"/>
        <v>0.97502133218918907</v>
      </c>
      <c r="N112" s="37">
        <f ca="1"/>
        <v>0.93524361111197296</v>
      </c>
      <c r="O112" s="37">
        <f ca="1"/>
        <v>1.0078481071259102</v>
      </c>
      <c r="P112" s="37">
        <f ca="1"/>
        <v>0.93207584954301903</v>
      </c>
      <c r="Q112" s="37">
        <f ca="1"/>
        <v>0.91515437859999427</v>
      </c>
      <c r="R112" s="37">
        <f ca="1"/>
        <v>0.98797481729607628</v>
      </c>
      <c r="S112" s="37">
        <f ca="1"/>
        <v>0.95895356192753978</v>
      </c>
      <c r="T112" s="37">
        <f ca="1"/>
        <v>0.7781127622728109</v>
      </c>
      <c r="U112" s="37">
        <f ca="1"/>
        <v>1.0320835190018456</v>
      </c>
      <c r="V112" s="37">
        <f ca="1"/>
        <v>0.98252754862966618</v>
      </c>
      <c r="W112" s="37">
        <f ca="1"/>
        <v>0.99418135989230183</v>
      </c>
      <c r="X112" s="37">
        <f ca="1"/>
        <v>0.87414506817038384</v>
      </c>
      <c r="Y112" s="37">
        <f ca="1"/>
        <v>0.78147847278635285</v>
      </c>
      <c r="Z112" s="37">
        <f ca="1"/>
        <v>0.93265938366215539</v>
      </c>
      <c r="AA112" s="37">
        <f ca="1"/>
        <v>0.70172178656665563</v>
      </c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</row>
    <row r="113" spans="2:160" x14ac:dyDescent="0.5">
      <c r="B113" s="36" t="s">
        <v>308</v>
      </c>
      <c r="C113" s="18">
        <v>1.5687235737482652E-3</v>
      </c>
      <c r="F113" s="38"/>
      <c r="G113" s="27" t="e">
        <f ca="1"/>
        <v>#N/A</v>
      </c>
      <c r="H113" s="37">
        <f ca="1"/>
        <v>0.96180967547830065</v>
      </c>
      <c r="I113" s="37">
        <f ca="1"/>
        <v>0.97107383486128895</v>
      </c>
      <c r="J113" s="37">
        <f ca="1"/>
        <v>0.92644513710837584</v>
      </c>
      <c r="K113" s="37">
        <f ca="1"/>
        <v>1.0017488876499798</v>
      </c>
      <c r="L113" s="37">
        <f ca="1"/>
        <v>0.94505591169479886</v>
      </c>
      <c r="M113" s="37">
        <f ca="1"/>
        <v>0.96840232749851785</v>
      </c>
      <c r="N113" s="37">
        <f ca="1"/>
        <v>0.92890774612259297</v>
      </c>
      <c r="O113" s="37">
        <f ca="1"/>
        <v>1.0096281379118781</v>
      </c>
      <c r="P113" s="37">
        <f ca="1"/>
        <v>0.948821457496549</v>
      </c>
      <c r="Q113" s="37">
        <f ca="1"/>
        <v>0.92148107413116043</v>
      </c>
      <c r="R113" s="37">
        <f ca="1"/>
        <v>0.99107849723854469</v>
      </c>
      <c r="S113" s="37">
        <f ca="1"/>
        <v>0.96675938683373652</v>
      </c>
      <c r="T113" s="37">
        <f ca="1"/>
        <v>0.77375944888579939</v>
      </c>
      <c r="U113" s="37">
        <f ca="1"/>
        <v>1.0430193944023589</v>
      </c>
      <c r="V113" s="37">
        <f ca="1"/>
        <v>0.97457008748165841</v>
      </c>
      <c r="W113" s="37">
        <f ca="1"/>
        <v>0.99126385609709178</v>
      </c>
      <c r="X113" s="37">
        <f ca="1"/>
        <v>0.88463588496963885</v>
      </c>
      <c r="Y113" s="37">
        <f ca="1"/>
        <v>0.78099106417546738</v>
      </c>
      <c r="Z113" s="37">
        <f ca="1"/>
        <v>0.93151801728354777</v>
      </c>
      <c r="AA113" s="37">
        <f ca="1"/>
        <v>0.71307534947153117</v>
      </c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</row>
    <row r="114" spans="2:160" x14ac:dyDescent="0.5">
      <c r="B114" s="36" t="s">
        <v>309</v>
      </c>
      <c r="C114" s="18">
        <v>-6.0815192785385053E-3</v>
      </c>
      <c r="F114" s="38"/>
      <c r="G114" s="27" t="e">
        <f ca="1"/>
        <v>#N/A</v>
      </c>
      <c r="H114" s="37">
        <f ca="1"/>
        <v>0.96591422612847988</v>
      </c>
      <c r="I114" s="37">
        <f ca="1"/>
        <v>0.97311927016677213</v>
      </c>
      <c r="J114" s="37">
        <f ca="1"/>
        <v>0.92341442515653094</v>
      </c>
      <c r="K114" s="37">
        <f ca="1"/>
        <v>1.0003358192717571</v>
      </c>
      <c r="L114" s="37">
        <f ca="1"/>
        <v>0.94494981051417382</v>
      </c>
      <c r="M114" s="37">
        <f ca="1"/>
        <v>0.9733571803907769</v>
      </c>
      <c r="N114" s="37">
        <f ca="1"/>
        <v>0.92682924305863756</v>
      </c>
      <c r="O114" s="37">
        <f ca="1"/>
        <v>1.0072254435609875</v>
      </c>
      <c r="P114" s="37">
        <f ca="1"/>
        <v>0.94638160771524826</v>
      </c>
      <c r="Q114" s="37">
        <f ca="1"/>
        <v>0.93013009679159975</v>
      </c>
      <c r="R114" s="37">
        <f ca="1"/>
        <v>0.99086559236444238</v>
      </c>
      <c r="S114" s="37">
        <f ca="1"/>
        <v>0.96201766015892443</v>
      </c>
      <c r="T114" s="37">
        <f ca="1"/>
        <v>0.77559051359551168</v>
      </c>
      <c r="U114" s="37">
        <f ca="1"/>
        <v>1.0511622848897653</v>
      </c>
      <c r="V114" s="37">
        <f ca="1"/>
        <v>0.97875710771892288</v>
      </c>
      <c r="W114" s="37">
        <f ca="1"/>
        <v>0.98398032628576781</v>
      </c>
      <c r="X114" s="37">
        <f ca="1"/>
        <v>0.88872560984722093</v>
      </c>
      <c r="Y114" s="37">
        <f ca="1"/>
        <v>0.77554833468724649</v>
      </c>
      <c r="Z114" s="37">
        <f ca="1"/>
        <v>0.93543127343877375</v>
      </c>
      <c r="AA114" s="37">
        <f ca="1"/>
        <v>0.71112342311626353</v>
      </c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</row>
    <row r="115" spans="2:160" x14ac:dyDescent="0.5">
      <c r="B115" s="36" t="s">
        <v>310</v>
      </c>
      <c r="C115" s="18">
        <v>4.961465540590515E-3</v>
      </c>
      <c r="F115" s="38"/>
      <c r="G115" s="27" t="e">
        <f ca="1"/>
        <v>#N/A</v>
      </c>
      <c r="H115" s="37">
        <f ca="1"/>
        <v>0.95670345497560505</v>
      </c>
      <c r="I115" s="37">
        <f ca="1"/>
        <v>0.96688150169560738</v>
      </c>
      <c r="J115" s="37">
        <f ca="1"/>
        <v>0.92648716887997085</v>
      </c>
      <c r="K115" s="37">
        <f ca="1"/>
        <v>0.99525172897660563</v>
      </c>
      <c r="L115" s="37">
        <f ca="1"/>
        <v>0.93861457249839286</v>
      </c>
      <c r="M115" s="37">
        <f ca="1"/>
        <v>0.98125370601591844</v>
      </c>
      <c r="N115" s="37">
        <f ca="1"/>
        <v>0.94911547227748672</v>
      </c>
      <c r="O115" s="37">
        <f ca="1"/>
        <v>1.0008471928058056</v>
      </c>
      <c r="P115" s="37">
        <f ca="1"/>
        <v>0.94798367011709983</v>
      </c>
      <c r="Q115" s="37">
        <f ca="1"/>
        <v>0.91936529082661411</v>
      </c>
      <c r="R115" s="37">
        <f ca="1"/>
        <v>0.99287005232728642</v>
      </c>
      <c r="S115" s="37">
        <f ca="1"/>
        <v>0.97812150674604237</v>
      </c>
      <c r="T115" s="37">
        <f ca="1"/>
        <v>0.79110587525465859</v>
      </c>
      <c r="U115" s="37">
        <f ca="1"/>
        <v>1.0516927663547428</v>
      </c>
      <c r="V115" s="37">
        <f ca="1"/>
        <v>0.99183292250297839</v>
      </c>
      <c r="W115" s="37">
        <f ca="1"/>
        <v>0.98590350550561179</v>
      </c>
      <c r="X115" s="37">
        <f ca="1"/>
        <v>0.89269079986251387</v>
      </c>
      <c r="Y115" s="37">
        <f ca="1"/>
        <v>0.76222583265637722</v>
      </c>
      <c r="Z115" s="37">
        <f ca="1"/>
        <v>0.9322517528126526</v>
      </c>
      <c r="AA115" s="37">
        <f ca="1"/>
        <v>0.71547050801227452</v>
      </c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</row>
    <row r="116" spans="2:160" x14ac:dyDescent="0.5">
      <c r="B116" s="36" t="s">
        <v>311</v>
      </c>
      <c r="C116" s="18">
        <v>9.0286540322679354E-3</v>
      </c>
      <c r="F116" s="38"/>
      <c r="G116" s="27" t="e">
        <f ca="1"/>
        <v>#N/A</v>
      </c>
      <c r="H116" s="37">
        <f ca="1"/>
        <v>0.95668230995459291</v>
      </c>
      <c r="I116" s="37">
        <f ca="1"/>
        <v>0.97549087957452951</v>
      </c>
      <c r="J116" s="37">
        <f ca="1"/>
        <v>0.92332519981682959</v>
      </c>
      <c r="K116" s="37">
        <f ca="1"/>
        <v>0.99039425510933876</v>
      </c>
      <c r="L116" s="37">
        <f ca="1"/>
        <v>0.94954662149356039</v>
      </c>
      <c r="M116" s="37">
        <f ca="1"/>
        <v>0.98353203202961925</v>
      </c>
      <c r="N116" s="37">
        <f ca="1"/>
        <v>0.95304072893485237</v>
      </c>
      <c r="O116" s="37">
        <f ca="1"/>
        <v>1.0040820341886278</v>
      </c>
      <c r="P116" s="37">
        <f ca="1"/>
        <v>0.95433234936620914</v>
      </c>
      <c r="Q116" s="37">
        <f ca="1"/>
        <v>0.91039612523784808</v>
      </c>
      <c r="R116" s="37">
        <f ca="1"/>
        <v>0.99353084597357422</v>
      </c>
      <c r="S116" s="37">
        <f ca="1"/>
        <v>0.97124981585948145</v>
      </c>
      <c r="T116" s="37">
        <f ca="1"/>
        <v>0.80207507938114142</v>
      </c>
      <c r="U116" s="37">
        <f ca="1"/>
        <v>1.0468945615040202</v>
      </c>
      <c r="V116" s="37">
        <f ca="1"/>
        <v>0.9840452771313869</v>
      </c>
      <c r="W116" s="37">
        <f ca="1"/>
        <v>0.98744614075216741</v>
      </c>
      <c r="X116" s="37">
        <f ca="1"/>
        <v>0.88906434467264805</v>
      </c>
      <c r="Y116" s="37">
        <f ca="1"/>
        <v>0.75857026807473626</v>
      </c>
      <c r="Z116" s="37">
        <f ca="1"/>
        <v>0.93233327898255303</v>
      </c>
      <c r="AA116" s="37">
        <f ca="1"/>
        <v>0.7162120695533587</v>
      </c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</row>
    <row r="117" spans="2:160" x14ac:dyDescent="0.5">
      <c r="B117" s="36" t="s">
        <v>312</v>
      </c>
      <c r="C117" s="18">
        <v>4.9413592987397337E-3</v>
      </c>
      <c r="F117" s="38"/>
      <c r="G117" s="27" t="e">
        <f ca="1"/>
        <v>#N/A</v>
      </c>
      <c r="H117" s="37">
        <f ca="1"/>
        <v>0.96386617980759282</v>
      </c>
      <c r="I117" s="37">
        <f ca="1"/>
        <v>0.96862254933694525</v>
      </c>
      <c r="J117" s="37">
        <f ca="1"/>
        <v>0.89715489150272387</v>
      </c>
      <c r="K117" s="37">
        <f ca="1"/>
        <v>0.99207006717206547</v>
      </c>
      <c r="L117" s="37">
        <f ca="1"/>
        <v>0.95090507934463975</v>
      </c>
      <c r="M117" s="37">
        <f ca="1"/>
        <v>0.97551209306137399</v>
      </c>
      <c r="N117" s="37">
        <f ca="1"/>
        <v>0.95482023379797032</v>
      </c>
      <c r="O117" s="37">
        <f ca="1"/>
        <v>1.0009420969179312</v>
      </c>
      <c r="P117" s="37">
        <f ca="1"/>
        <v>0.95684697895898851</v>
      </c>
      <c r="Q117" s="37">
        <f ca="1"/>
        <v>0.91950212611049575</v>
      </c>
      <c r="R117" s="37">
        <f ca="1"/>
        <v>0.99532240106231606</v>
      </c>
      <c r="S117" s="37">
        <f ca="1"/>
        <v>0.96196220136740596</v>
      </c>
      <c r="T117" s="37">
        <f ca="1"/>
        <v>0.79764157337910613</v>
      </c>
      <c r="U117" s="37">
        <f ca="1"/>
        <v>1.0526343709550778</v>
      </c>
      <c r="V117" s="37">
        <f ca="1"/>
        <v>0.95997123745286939</v>
      </c>
      <c r="W117" s="37">
        <f ca="1"/>
        <v>0.98829315798303485</v>
      </c>
      <c r="X117" s="37">
        <f ca="1"/>
        <v>0.89088753505656415</v>
      </c>
      <c r="Y117" s="37">
        <f ca="1"/>
        <v>0.7526401299756299</v>
      </c>
      <c r="Z117" s="37">
        <f ca="1"/>
        <v>0.92638186857981375</v>
      </c>
      <c r="AA117" s="37">
        <f ca="1"/>
        <v>0.70821684282304842</v>
      </c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</row>
    <row r="118" spans="2:160" x14ac:dyDescent="0.5">
      <c r="B118" s="36" t="s">
        <v>313</v>
      </c>
      <c r="C118" s="18">
        <v>-5.4003116958428743E-3</v>
      </c>
      <c r="F118" s="38"/>
      <c r="G118" s="27" t="e">
        <f ca="1"/>
        <v>#N/A</v>
      </c>
      <c r="H118" s="37">
        <f ca="1"/>
        <v>0.95202073903660911</v>
      </c>
      <c r="I118" s="37">
        <f ca="1"/>
        <v>0.96735271122885469</v>
      </c>
      <c r="J118" s="37">
        <f ca="1"/>
        <v>0.89409468357081234</v>
      </c>
      <c r="K118" s="37">
        <f ca="1"/>
        <v>0.99391994692577623</v>
      </c>
      <c r="L118" s="37">
        <f ca="1"/>
        <v>0.9544499469947525</v>
      </c>
      <c r="M118" s="37">
        <f ca="1"/>
        <v>0.97610023477460184</v>
      </c>
      <c r="N118" s="37">
        <f ca="1"/>
        <v>0.95567480997060716</v>
      </c>
      <c r="O118" s="37">
        <f ca="1"/>
        <v>1.0007939539136372</v>
      </c>
      <c r="P118" s="37">
        <f ca="1"/>
        <v>0.95536912709145771</v>
      </c>
      <c r="Q118" s="37">
        <f ca="1"/>
        <v>0.94345991887991287</v>
      </c>
      <c r="R118" s="37">
        <f ca="1"/>
        <v>1.001387824364518</v>
      </c>
      <c r="S118" s="37">
        <f ca="1"/>
        <v>0.95985996655141648</v>
      </c>
      <c r="T118" s="37">
        <f ca="1"/>
        <v>0.81372210203937367</v>
      </c>
      <c r="U118" s="37">
        <f ca="1"/>
        <v>1.055215163282194</v>
      </c>
      <c r="V118" s="37">
        <f ca="1"/>
        <v>0.96552739738749027</v>
      </c>
      <c r="W118" s="37">
        <f ca="1"/>
        <v>0.98033446950942527</v>
      </c>
      <c r="X118" s="37">
        <f ca="1"/>
        <v>0.88052125311959861</v>
      </c>
      <c r="Y118" s="37">
        <f ca="1"/>
        <v>0.75190901705930169</v>
      </c>
      <c r="Z118" s="37">
        <f ca="1"/>
        <v>0.91684330670145076</v>
      </c>
      <c r="AA118" s="37">
        <f ca="1"/>
        <v>0.7070405727923631</v>
      </c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</row>
    <row r="119" spans="2:160" x14ac:dyDescent="0.5">
      <c r="B119" s="36" t="s">
        <v>314</v>
      </c>
      <c r="C119" s="18">
        <v>1.6179578747904655E-2</v>
      </c>
      <c r="F119" s="38"/>
      <c r="G119" s="27" t="e">
        <f ca="1"/>
        <v>#N/A</v>
      </c>
      <c r="H119" s="37">
        <f ca="1"/>
        <v>0.9543140676012366</v>
      </c>
      <c r="I119" s="37">
        <f ca="1"/>
        <v>0.98235049523686224</v>
      </c>
      <c r="J119" s="37">
        <f ca="1"/>
        <v>0.8980869644728291</v>
      </c>
      <c r="K119" s="37">
        <f ca="1"/>
        <v>0.99378775400951014</v>
      </c>
      <c r="L119" s="37">
        <f ca="1"/>
        <v>0.95635976824600277</v>
      </c>
      <c r="M119" s="37">
        <f ca="1"/>
        <v>0.97449296881402658</v>
      </c>
      <c r="N119" s="37">
        <f ca="1"/>
        <v>0.94730079115544696</v>
      </c>
      <c r="O119" s="37">
        <f ca="1"/>
        <v>1.0002071687325671</v>
      </c>
      <c r="P119" s="37">
        <f ca="1"/>
        <v>0.96746571218898214</v>
      </c>
      <c r="Q119" s="37">
        <f ca="1"/>
        <v>0.9318766830094467</v>
      </c>
      <c r="R119" s="37">
        <f ca="1"/>
        <v>1.0041540106547058</v>
      </c>
      <c r="S119" s="37">
        <f ca="1"/>
        <v>0.96454276826024055</v>
      </c>
      <c r="T119" s="37">
        <f ca="1"/>
        <v>0.79465535314345426</v>
      </c>
      <c r="U119" s="37">
        <f ca="1"/>
        <v>1.0565254525006886</v>
      </c>
      <c r="V119" s="37">
        <f ca="1"/>
        <v>0.93894857500683226</v>
      </c>
      <c r="W119" s="37">
        <f ca="1"/>
        <v>0.97849721957387237</v>
      </c>
      <c r="X119" s="37">
        <f ca="1"/>
        <v>0.87597323994879162</v>
      </c>
      <c r="Y119" s="37">
        <f ca="1"/>
        <v>0.73931762794476064</v>
      </c>
      <c r="Z119" s="37">
        <f ca="1"/>
        <v>0.91610957117234604</v>
      </c>
      <c r="AA119" s="37">
        <f ca="1"/>
        <v>0.70554892601432018</v>
      </c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</row>
    <row r="120" spans="2:160" x14ac:dyDescent="0.5">
      <c r="B120" s="36" t="s">
        <v>315</v>
      </c>
      <c r="C120" s="18">
        <v>-2.7373353415095503E-3</v>
      </c>
      <c r="F120" s="38"/>
      <c r="G120" s="27" t="e">
        <f ca="1"/>
        <v>#N/A</v>
      </c>
      <c r="H120" s="37">
        <f ca="1"/>
        <v>0.95531211259300819</v>
      </c>
      <c r="I120" s="37">
        <f ca="1"/>
        <v>0.99574044011094909</v>
      </c>
      <c r="J120" s="37">
        <f ca="1"/>
        <v>0.9148672275327272</v>
      </c>
      <c r="K120" s="37">
        <f ca="1"/>
        <v>1.0026816277299688</v>
      </c>
      <c r="L120" s="37">
        <f ca="1"/>
        <v>0.95138026753820815</v>
      </c>
      <c r="M120" s="37">
        <f ca="1"/>
        <v>0.98020276426605213</v>
      </c>
      <c r="N120" s="37">
        <f ca="1"/>
        <v>0.93550536386218763</v>
      </c>
      <c r="O120" s="37">
        <f ca="1"/>
        <v>1.0064013980996029</v>
      </c>
      <c r="P120" s="37">
        <f ca="1"/>
        <v>0.96842517519388838</v>
      </c>
      <c r="Q120" s="37">
        <f ca="1"/>
        <v>0.93185602862697403</v>
      </c>
      <c r="R120" s="37">
        <f ca="1"/>
        <v>1.002682601413688</v>
      </c>
      <c r="S120" s="37">
        <f ca="1"/>
        <v>0.96173170076515813</v>
      </c>
      <c r="T120" s="37">
        <f ca="1"/>
        <v>0.80526750919828316</v>
      </c>
      <c r="U120" s="37">
        <f ca="1"/>
        <v>1.0699572431939217</v>
      </c>
      <c r="V120" s="37">
        <f ca="1"/>
        <v>0.89264724221832459</v>
      </c>
      <c r="W120" s="37">
        <f ca="1"/>
        <v>0.97961430026965401</v>
      </c>
      <c r="X120" s="37">
        <f ca="1"/>
        <v>0.88091478328443307</v>
      </c>
      <c r="Y120" s="37">
        <f ca="1"/>
        <v>0.74337936636880608</v>
      </c>
      <c r="Z120" s="37">
        <f ca="1"/>
        <v>0.91325615522582726</v>
      </c>
      <c r="AA120" s="37">
        <f ca="1"/>
        <v>0.69890044323218592</v>
      </c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</row>
    <row r="121" spans="2:160" x14ac:dyDescent="0.5">
      <c r="B121" s="36" t="s">
        <v>316</v>
      </c>
      <c r="C121" s="18">
        <v>6.1129822963239544E-3</v>
      </c>
      <c r="F121" s="38"/>
      <c r="G121" s="27" t="e">
        <f ca="1"/>
        <v>#N/A</v>
      </c>
      <c r="H121" s="37">
        <f ca="1"/>
        <v>0.95065839553997156</v>
      </c>
      <c r="I121" s="37">
        <f ca="1"/>
        <v>1.0013725456021276</v>
      </c>
      <c r="J121" s="37">
        <f ca="1"/>
        <v>0.93096170905607667</v>
      </c>
      <c r="K121" s="37">
        <f ca="1"/>
        <v>1.0104506300511451</v>
      </c>
      <c r="L121" s="37">
        <f ca="1"/>
        <v>0.95752778808057581</v>
      </c>
      <c r="M121" s="37">
        <f ca="1"/>
        <v>0.98106472933429101</v>
      </c>
      <c r="N121" s="37">
        <f ca="1"/>
        <v>0.94810363753555127</v>
      </c>
      <c r="O121" s="37">
        <f ca="1"/>
        <v>1.0011770424638031</v>
      </c>
      <c r="P121" s="37">
        <f ca="1"/>
        <v>0.96610319867474914</v>
      </c>
      <c r="Q121" s="37">
        <f ca="1"/>
        <v>0.93283065729990422</v>
      </c>
      <c r="R121" s="37">
        <f ca="1"/>
        <v>1.0058225540384109</v>
      </c>
      <c r="S121" s="37">
        <f ca="1"/>
        <v>0.96426374121541436</v>
      </c>
      <c r="T121" s="37">
        <f ca="1"/>
        <v>0.80403597975327334</v>
      </c>
      <c r="U121" s="37">
        <f ca="1"/>
        <v>1.0734451588261495</v>
      </c>
      <c r="V121" s="37">
        <f ca="1"/>
        <v>0.92342900506528602</v>
      </c>
      <c r="W121" s="37">
        <f ca="1"/>
        <v>0.98315786027898344</v>
      </c>
      <c r="X121" s="37">
        <f ca="1"/>
        <v>0.88678286599550715</v>
      </c>
      <c r="Y121" s="37">
        <f ca="1"/>
        <v>0.74256701868399699</v>
      </c>
      <c r="Z121" s="37">
        <f ca="1"/>
        <v>0.90151638676014967</v>
      </c>
      <c r="AA121" s="37">
        <f ca="1"/>
        <v>0.69837197408796492</v>
      </c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</row>
    <row r="122" spans="2:160" x14ac:dyDescent="0.5">
      <c r="B122" s="36" t="s">
        <v>317</v>
      </c>
      <c r="C122" s="18">
        <v>1.0364669581481856E-3</v>
      </c>
      <c r="F122" s="38"/>
      <c r="G122" s="27" t="e">
        <f ca="1"/>
        <v>#N/A</v>
      </c>
      <c r="H122" s="37">
        <f ca="1"/>
        <v>0.93899238537586205</v>
      </c>
      <c r="I122" s="37">
        <f ca="1"/>
        <v>1.0024519079940046</v>
      </c>
      <c r="J122" s="37">
        <f ca="1"/>
        <v>0.92916540387001967</v>
      </c>
      <c r="K122" s="37">
        <f ca="1"/>
        <v>1.0135772798967422</v>
      </c>
      <c r="L122" s="37">
        <f ca="1"/>
        <v>0.96870196541101561</v>
      </c>
      <c r="M122" s="37">
        <f ca="1"/>
        <v>0.98925436164930369</v>
      </c>
      <c r="N122" s="37">
        <f ca="1"/>
        <v>0.95147124702941654</v>
      </c>
      <c r="O122" s="37">
        <f ca="1"/>
        <v>0.98613474069187401</v>
      </c>
      <c r="P122" s="37">
        <f ca="1"/>
        <v>0.96671664661976175</v>
      </c>
      <c r="Q122" s="37">
        <f ca="1"/>
        <v>0.92547253354400805</v>
      </c>
      <c r="R122" s="37">
        <f ca="1"/>
        <v>1.0104212993190196</v>
      </c>
      <c r="S122" s="37">
        <f ca="1"/>
        <v>0.95244062009861286</v>
      </c>
      <c r="T122" s="37">
        <f ca="1"/>
        <v>0.79468781205905925</v>
      </c>
      <c r="U122" s="37">
        <f ca="1"/>
        <v>1.0817604557896736</v>
      </c>
      <c r="V122" s="37">
        <f ca="1"/>
        <v>0.90703647589809966</v>
      </c>
      <c r="W122" s="37">
        <f ca="1"/>
        <v>0.98580530060927918</v>
      </c>
      <c r="X122" s="37">
        <f ca="1"/>
        <v>0.89718899908840499</v>
      </c>
      <c r="Y122" s="37">
        <f ca="1"/>
        <v>0.73777416734362333</v>
      </c>
      <c r="Z122" s="37">
        <f ca="1"/>
        <v>0.90697864014348573</v>
      </c>
      <c r="AA122" s="37">
        <f ca="1"/>
        <v>0.6930617115581319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</row>
    <row r="123" spans="2:160" x14ac:dyDescent="0.5">
      <c r="B123" s="36" t="s">
        <v>318</v>
      </c>
      <c r="C123" s="18">
        <v>-1.1163211386951644E-2</v>
      </c>
      <c r="F123" s="38"/>
      <c r="G123" s="27" t="e">
        <f ca="1"/>
        <v>#N/A</v>
      </c>
      <c r="H123" s="37">
        <f ca="1"/>
        <v>0.92599846789219198</v>
      </c>
      <c r="I123" s="37">
        <f ca="1"/>
        <v>1.001745404928964</v>
      </c>
      <c r="J123" s="37">
        <f ca="1"/>
        <v>0.93570834964829686</v>
      </c>
      <c r="K123" s="37">
        <f ca="1"/>
        <v>1.0156554182263655</v>
      </c>
      <c r="L123" s="37">
        <f ca="1"/>
        <v>0.96598051547036878</v>
      </c>
      <c r="M123" s="37">
        <f ca="1"/>
        <v>0.99699179976185082</v>
      </c>
      <c r="N123" s="37">
        <f ca="1"/>
        <v>0.95504060271415858</v>
      </c>
      <c r="O123" s="37">
        <f ca="1"/>
        <v>0.99011261183060773</v>
      </c>
      <c r="P123" s="37">
        <f ca="1"/>
        <v>0.96679015897680898</v>
      </c>
      <c r="Q123" s="37">
        <f ca="1"/>
        <v>0.92885985226952938</v>
      </c>
      <c r="R123" s="37">
        <f ca="1"/>
        <v>1.0099923354245322</v>
      </c>
      <c r="S123" s="37">
        <f ca="1"/>
        <v>0.94439736224122861</v>
      </c>
      <c r="T123" s="37">
        <f ca="1"/>
        <v>0.8049963817855833</v>
      </c>
      <c r="U123" s="37">
        <f ca="1"/>
        <v>1.0979401404714908</v>
      </c>
      <c r="V123" s="37">
        <f ca="1"/>
        <v>0.9219855709657474</v>
      </c>
      <c r="W123" s="37">
        <f ca="1"/>
        <v>0.99292924746406297</v>
      </c>
      <c r="X123" s="37">
        <f ca="1"/>
        <v>0.89162976283580853</v>
      </c>
      <c r="Y123" s="37">
        <f ca="1"/>
        <v>0.73419983753046325</v>
      </c>
      <c r="Z123" s="37">
        <f ca="1"/>
        <v>0.9120332626773191</v>
      </c>
      <c r="AA123" s="37">
        <f ca="1"/>
        <v>0.69203886805318815</v>
      </c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</row>
    <row r="124" spans="2:160" x14ac:dyDescent="0.5">
      <c r="B124" s="36" t="s">
        <v>319</v>
      </c>
      <c r="C124" s="18">
        <v>-1.6608896591565614E-3</v>
      </c>
      <c r="F124" s="38"/>
      <c r="G124" s="27" t="e">
        <f ca="1"/>
        <v>#N/A</v>
      </c>
      <c r="H124" s="37">
        <f ca="1"/>
        <v>0.93442506083724652</v>
      </c>
      <c r="I124" s="37">
        <f ca="1"/>
        <v>0.99755618411158675</v>
      </c>
      <c r="J124" s="37">
        <f ca="1"/>
        <v>0.92704980469974152</v>
      </c>
      <c r="K124" s="37">
        <f ca="1"/>
        <v>1.0169379358363504</v>
      </c>
      <c r="L124" s="37">
        <f ca="1"/>
        <v>0.96984096611926363</v>
      </c>
      <c r="M124" s="37">
        <f ca="1"/>
        <v>0.99658877806327817</v>
      </c>
      <c r="N124" s="37">
        <f ca="1"/>
        <v>0.95523614132993162</v>
      </c>
      <c r="O124" s="37">
        <f ca="1"/>
        <v>0.99358471349374433</v>
      </c>
      <c r="P124" s="37">
        <f ca="1"/>
        <v>0.96516908475847984</v>
      </c>
      <c r="Q124" s="37">
        <f ca="1"/>
        <v>0.93197995492181029</v>
      </c>
      <c r="R124" s="37">
        <f ca="1"/>
        <v>1.0040451926079426</v>
      </c>
      <c r="S124" s="37">
        <f ca="1"/>
        <v>0.9551234391383091</v>
      </c>
      <c r="T124" s="37">
        <f ca="1"/>
        <v>0.81051821613437158</v>
      </c>
      <c r="U124" s="37">
        <f ca="1"/>
        <v>1.1041202495384801</v>
      </c>
      <c r="V124" s="37">
        <f ca="1"/>
        <v>0.93818971075597191</v>
      </c>
      <c r="W124" s="37">
        <f ca="1"/>
        <v>0.99958672106126745</v>
      </c>
      <c r="X124" s="37">
        <f ca="1"/>
        <v>0.89359243226548857</v>
      </c>
      <c r="Y124" s="37">
        <f ca="1"/>
        <v>0.73200649878147872</v>
      </c>
      <c r="Z124" s="37">
        <f ca="1"/>
        <v>0.91684330670145064</v>
      </c>
      <c r="AA124" s="37">
        <f ca="1"/>
        <v>0.69736617797477018</v>
      </c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</row>
    <row r="125" spans="2:160" x14ac:dyDescent="0.5">
      <c r="B125" s="36" t="s">
        <v>320</v>
      </c>
      <c r="C125" s="18">
        <v>-2.1097046413501852E-3</v>
      </c>
      <c r="F125" s="38"/>
      <c r="G125" s="27" t="e">
        <f ca="1"/>
        <v>#N/A</v>
      </c>
      <c r="H125" s="37">
        <f ca="1"/>
        <v>0.93764333303528957</v>
      </c>
      <c r="I125" s="37">
        <f ca="1"/>
        <v>0.98658142152151529</v>
      </c>
      <c r="J125" s="37">
        <f ca="1"/>
        <v>0.93376603936091018</v>
      </c>
      <c r="K125" s="37">
        <f ca="1"/>
        <v>1.0129631165342141</v>
      </c>
      <c r="L125" s="37">
        <f ca="1"/>
        <v>0.97242457520986758</v>
      </c>
      <c r="M125" s="37">
        <f ca="1"/>
        <v>0.99864823822631854</v>
      </c>
      <c r="N125" s="37">
        <f ca="1"/>
        <v>0.95608864831086715</v>
      </c>
      <c r="O125" s="37">
        <f ca="1"/>
        <v>0.97595569598277809</v>
      </c>
      <c r="P125" s="37">
        <f ca="1"/>
        <v>0.9689207498767396</v>
      </c>
      <c r="Q125" s="37">
        <f ca="1"/>
        <v>0.9375192021212051</v>
      </c>
      <c r="R125" s="37">
        <f ca="1"/>
        <v>0.99793561125777874</v>
      </c>
      <c r="S125" s="37">
        <f ca="1"/>
        <v>0.96418401920260677</v>
      </c>
      <c r="T125" s="37">
        <f ca="1"/>
        <v>0.80832437530907508</v>
      </c>
      <c r="U125" s="37">
        <f ca="1"/>
        <v>1.1029929764254027</v>
      </c>
      <c r="V125" s="37">
        <f ca="1"/>
        <v>0.9326308974498444</v>
      </c>
      <c r="W125" s="37">
        <f ca="1"/>
        <v>0.99795406465974024</v>
      </c>
      <c r="X125" s="37">
        <f ca="1"/>
        <v>0.8903893956074066</v>
      </c>
      <c r="Y125" s="37">
        <f ca="1"/>
        <v>0.73436230706742511</v>
      </c>
      <c r="Z125" s="37">
        <f ca="1"/>
        <v>0.91635414968204743</v>
      </c>
      <c r="AA125" s="37">
        <f ca="1"/>
        <v>0.70329014660756939</v>
      </c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</row>
    <row r="126" spans="2:160" x14ac:dyDescent="0.5">
      <c r="B126" s="36" t="s">
        <v>321</v>
      </c>
      <c r="C126" s="18">
        <v>-9.423135004530292E-3</v>
      </c>
      <c r="F126" s="38"/>
      <c r="G126" s="27" t="e">
        <f ca="1"/>
        <v>#N/A</v>
      </c>
      <c r="H126" s="37">
        <f ca="1"/>
        <v>0.94264986986749977</v>
      </c>
      <c r="I126" s="37">
        <f ca="1"/>
        <v>0.99595768202257851</v>
      </c>
      <c r="J126" s="37">
        <f ca="1"/>
        <v>0.91555300906927606</v>
      </c>
      <c r="K126" s="37">
        <f ca="1"/>
        <v>1.0157982851048146</v>
      </c>
      <c r="L126" s="37">
        <f ca="1"/>
        <v>0.97267667886981424</v>
      </c>
      <c r="M126" s="37">
        <f ca="1"/>
        <v>0.99370881200194738</v>
      </c>
      <c r="N126" s="37">
        <f ca="1"/>
        <v>0.95826440338478369</v>
      </c>
      <c r="O126" s="37">
        <f ca="1"/>
        <v>0.97067925882203132</v>
      </c>
      <c r="P126" s="37">
        <f ca="1"/>
        <v>0.97339866638444639</v>
      </c>
      <c r="Q126" s="37">
        <f ca="1"/>
        <v>0.9460288076999539</v>
      </c>
      <c r="R126" s="37">
        <f ca="1"/>
        <v>1.0029759370180069</v>
      </c>
      <c r="S126" s="37">
        <f ca="1"/>
        <v>0.95472656216150653</v>
      </c>
      <c r="T126" s="37">
        <f ca="1"/>
        <v>0.81477224342659149</v>
      </c>
      <c r="U126" s="37">
        <f ca="1"/>
        <v>1.1118042735586811</v>
      </c>
      <c r="V126" s="37">
        <f ca="1"/>
        <v>0.94128354193255637</v>
      </c>
      <c r="W126" s="37">
        <f ca="1"/>
        <v>0.9982773224435012</v>
      </c>
      <c r="X126" s="37">
        <f ca="1"/>
        <v>0.89275555799090434</v>
      </c>
      <c r="Y126" s="37">
        <f ca="1"/>
        <v>0.7402112103980506</v>
      </c>
      <c r="Z126" s="37">
        <f ca="1"/>
        <v>0.919615196478069</v>
      </c>
      <c r="AA126" s="37">
        <f ca="1"/>
        <v>0.70238663484486896</v>
      </c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</row>
    <row r="127" spans="2:160" x14ac:dyDescent="0.5">
      <c r="B127" s="36" t="s">
        <v>322</v>
      </c>
      <c r="C127" s="18">
        <v>-7.5614366729681581E-4</v>
      </c>
      <c r="F127" s="38"/>
      <c r="G127" s="27" t="e">
        <f ca="1"/>
        <v>#N/A</v>
      </c>
      <c r="H127" s="37">
        <f ca="1"/>
        <v>0.93075247275917194</v>
      </c>
      <c r="I127" s="37">
        <f ca="1"/>
        <v>1.0130301574101281</v>
      </c>
      <c r="J127" s="37">
        <f ca="1"/>
        <v>0.91949588420468109</v>
      </c>
      <c r="K127" s="37">
        <f ca="1"/>
        <v>1.0235352655394419</v>
      </c>
      <c r="L127" s="37">
        <f ca="1"/>
        <v>0.97194213223471793</v>
      </c>
      <c r="M127" s="37">
        <f ca="1"/>
        <v>0.99659649139722195</v>
      </c>
      <c r="N127" s="37">
        <f ca="1"/>
        <v>0.94258717245988621</v>
      </c>
      <c r="O127" s="37">
        <f ca="1"/>
        <v>0.9662847354837214</v>
      </c>
      <c r="P127" s="37">
        <f ca="1"/>
        <v>0.97426814012469176</v>
      </c>
      <c r="Q127" s="37">
        <f ca="1"/>
        <v>0.95159000018072593</v>
      </c>
      <c r="R127" s="37">
        <f ca="1"/>
        <v>0.99435723229971951</v>
      </c>
      <c r="S127" s="37">
        <f ca="1"/>
        <v>0.94777861543660813</v>
      </c>
      <c r="T127" s="37">
        <f ca="1"/>
        <v>0.8156352687120868</v>
      </c>
      <c r="U127" s="37">
        <f ca="1"/>
        <v>1.1243979035372493</v>
      </c>
      <c r="V127" s="37">
        <f ca="1"/>
        <v>0.93493137054598408</v>
      </c>
      <c r="W127" s="37">
        <f ca="1"/>
        <v>1.0008142822654231</v>
      </c>
      <c r="X127" s="37">
        <f ca="1"/>
        <v>0.90712688109909512</v>
      </c>
      <c r="Y127" s="37">
        <f ca="1"/>
        <v>0.74354183590576783</v>
      </c>
      <c r="Z127" s="37">
        <f ca="1"/>
        <v>0.92768628729822245</v>
      </c>
      <c r="AA127" s="37">
        <f ca="1"/>
        <v>0.70082679849982987</v>
      </c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</row>
    <row r="128" spans="2:160" x14ac:dyDescent="0.5">
      <c r="B128" s="36" t="s">
        <v>323</v>
      </c>
      <c r="C128" s="18">
        <v>-7.6037738151905065E-3</v>
      </c>
      <c r="F128" s="38"/>
      <c r="G128" s="27" t="e">
        <f ca="1"/>
        <v>#N/A</v>
      </c>
      <c r="H128" s="37">
        <f ca="1"/>
        <v>0.93209065051750983</v>
      </c>
      <c r="I128" s="37">
        <f ca="1"/>
        <v>1.0073930721616631</v>
      </c>
      <c r="J128" s="37">
        <f ca="1"/>
        <v>0.91637152251612464</v>
      </c>
      <c r="K128" s="37">
        <f ca="1"/>
        <v>1.0180151849428167</v>
      </c>
      <c r="L128" s="37">
        <f ca="1"/>
        <v>0.96912999752430606</v>
      </c>
      <c r="M128" s="37">
        <f ca="1"/>
        <v>1.0008851050700704</v>
      </c>
      <c r="N128" s="37">
        <f ca="1"/>
        <v>0.93736453260580566</v>
      </c>
      <c r="O128" s="37">
        <f ca="1"/>
        <v>0.95330370473247428</v>
      </c>
      <c r="P128" s="37">
        <f ca="1"/>
        <v>0.96875344589173618</v>
      </c>
      <c r="Q128" s="37">
        <f ca="1"/>
        <v>0.95399365394098523</v>
      </c>
      <c r="R128" s="37">
        <f ca="1"/>
        <v>1.0059029847686276</v>
      </c>
      <c r="S128" s="37">
        <f ca="1"/>
        <v>0.95341808129912242</v>
      </c>
      <c r="T128" s="37">
        <f ca="1"/>
        <v>0.82302826407809937</v>
      </c>
      <c r="U128" s="37">
        <f ca="1"/>
        <v>1.1257347168289928</v>
      </c>
      <c r="V128" s="37">
        <f ca="1"/>
        <v>0.9167716959554657</v>
      </c>
      <c r="W128" s="37">
        <f ca="1"/>
        <v>1.0007569960758957</v>
      </c>
      <c r="X128" s="37">
        <f ca="1"/>
        <v>0.90603595570544038</v>
      </c>
      <c r="Y128" s="37">
        <f ca="1"/>
        <v>0.73996750609260786</v>
      </c>
      <c r="Z128" s="37">
        <f ca="1"/>
        <v>0.94757867275395358</v>
      </c>
      <c r="AA128" s="37">
        <f ca="1"/>
        <v>0.70144902829867073</v>
      </c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</row>
    <row r="129" spans="2:160" x14ac:dyDescent="0.5">
      <c r="B129" s="36" t="s">
        <v>324</v>
      </c>
      <c r="C129" s="18">
        <v>-1.4758332308449917E-3</v>
      </c>
      <c r="F129" s="38"/>
      <c r="G129" s="27" t="e">
        <f ca="1"/>
        <v>#N/A</v>
      </c>
      <c r="H129" s="37">
        <f ca="1"/>
        <v>0.9228236940230885</v>
      </c>
      <c r="I129" s="37">
        <f ca="1"/>
        <v>0.99898163963488451</v>
      </c>
      <c r="J129" s="37">
        <f ca="1"/>
        <v>0.91844730211331271</v>
      </c>
      <c r="K129" s="37">
        <f ca="1"/>
        <v>1.0222264735610067</v>
      </c>
      <c r="L129" s="37">
        <f ca="1"/>
        <v>0.97144790023949878</v>
      </c>
      <c r="M129" s="37">
        <f ca="1"/>
        <v>1.0014616767823823</v>
      </c>
      <c r="N129" s="37">
        <f ca="1"/>
        <v>0.94068661988224234</v>
      </c>
      <c r="O129" s="37">
        <f ca="1"/>
        <v>0.94929458467877259</v>
      </c>
      <c r="P129" s="37">
        <f ca="1"/>
        <v>0.96826040611774855</v>
      </c>
      <c r="Q129" s="37">
        <f ca="1"/>
        <v>0.95084773331061356</v>
      </c>
      <c r="R129" s="37">
        <f ca="1"/>
        <v>1.0089735461751246</v>
      </c>
      <c r="S129" s="37">
        <f ca="1"/>
        <v>0.96597429831630588</v>
      </c>
      <c r="T129" s="37">
        <f ca="1"/>
        <v>0.83898086642392411</v>
      </c>
      <c r="U129" s="37">
        <f ca="1"/>
        <v>1.1305329216797155</v>
      </c>
      <c r="V129" s="37">
        <f ca="1"/>
        <v>0.92000615582189493</v>
      </c>
      <c r="W129" s="37">
        <f ca="1"/>
        <v>1.0000409187068049</v>
      </c>
      <c r="X129" s="37">
        <f ca="1"/>
        <v>0.9117795035542251</v>
      </c>
      <c r="Y129" s="37">
        <f ca="1"/>
        <v>0.73785540211210421</v>
      </c>
      <c r="Z129" s="37">
        <f ca="1"/>
        <v>0.94790477743355595</v>
      </c>
      <c r="AA129" s="37">
        <f ca="1"/>
        <v>0.69894306171155851</v>
      </c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</row>
    <row r="130" spans="2:160" x14ac:dyDescent="0.5">
      <c r="B130" s="36" t="s">
        <v>325</v>
      </c>
      <c r="C130" s="18">
        <v>7.6979923635915881E-3</v>
      </c>
      <c r="F130" s="38"/>
      <c r="G130" s="27" t="e">
        <f ca="1"/>
        <v>#N/A</v>
      </c>
      <c r="H130" s="37">
        <f ca="1"/>
        <v>0.92227573590714618</v>
      </c>
      <c r="I130" s="37">
        <f ca="1"/>
        <v>1.0056931075179401</v>
      </c>
      <c r="J130" s="37">
        <f ca="1"/>
        <v>0.91703223246961685</v>
      </c>
      <c r="K130" s="37">
        <f ca="1"/>
        <v>1.0236091622007086</v>
      </c>
      <c r="L130" s="37">
        <f ca="1"/>
        <v>0.96691638229434296</v>
      </c>
      <c r="M130" s="37">
        <f ca="1"/>
        <v>1.0042490828363853</v>
      </c>
      <c r="N130" s="37">
        <f ca="1"/>
        <v>0.92749862657400839</v>
      </c>
      <c r="O130" s="37">
        <f ca="1"/>
        <v>0.94884089672812277</v>
      </c>
      <c r="P130" s="37">
        <f ca="1"/>
        <v>0.96860135135991487</v>
      </c>
      <c r="Q130" s="37">
        <f ca="1"/>
        <v>0.95389941832095382</v>
      </c>
      <c r="R130" s="37">
        <f ca="1"/>
        <v>1.005656961358554</v>
      </c>
      <c r="S130" s="37">
        <f ca="1"/>
        <v>0.97537629656588765</v>
      </c>
      <c r="T130" s="37">
        <f ca="1"/>
        <v>0.85466043200907249</v>
      </c>
      <c r="U130" s="37">
        <f ca="1"/>
        <v>1.1414422730069802</v>
      </c>
      <c r="V130" s="37">
        <f ca="1"/>
        <v>0.92303099933931032</v>
      </c>
      <c r="W130" s="37">
        <f ca="1"/>
        <v>1.0080855364647052</v>
      </c>
      <c r="X130" s="37">
        <f ca="1"/>
        <v>0.90549796510035041</v>
      </c>
      <c r="Y130" s="37">
        <f ca="1"/>
        <v>0.73241267262388332</v>
      </c>
      <c r="Z130" s="37">
        <f ca="1"/>
        <v>0.93852926789499402</v>
      </c>
      <c r="AA130" s="37">
        <f ca="1"/>
        <v>0.70017899761336555</v>
      </c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</row>
    <row r="131" spans="2:160" x14ac:dyDescent="0.5">
      <c r="B131" s="36" t="s">
        <v>326</v>
      </c>
      <c r="C131" s="18">
        <v>8.4947747967976106E-3</v>
      </c>
      <c r="F131" s="38"/>
      <c r="G131" s="27" t="e">
        <f ca="1"/>
        <v>#N/A</v>
      </c>
      <c r="H131" s="37">
        <f ca="1"/>
        <v>0.91072511714341697</v>
      </c>
      <c r="I131" s="37">
        <f ca="1"/>
        <v>1.0101898283477668</v>
      </c>
      <c r="J131" s="37">
        <f ca="1"/>
        <v>0.92091980264239681</v>
      </c>
      <c r="K131" s="37">
        <f ca="1"/>
        <v>1.0223307499607941</v>
      </c>
      <c r="L131" s="37">
        <f ca="1"/>
        <v>0.96617004663917727</v>
      </c>
      <c r="M131" s="37">
        <f ca="1"/>
        <v>1.0047620195436595</v>
      </c>
      <c r="N131" s="37">
        <f ca="1"/>
        <v>0.91960879861695244</v>
      </c>
      <c r="O131" s="37">
        <f ca="1"/>
        <v>0.9274967304376005</v>
      </c>
      <c r="P131" s="37">
        <f ca="1"/>
        <v>0.96913368222128971</v>
      </c>
      <c r="Q131" s="37">
        <f ca="1"/>
        <v>0.95680781355288957</v>
      </c>
      <c r="R131" s="37">
        <f ca="1"/>
        <v>1.0111294051595527</v>
      </c>
      <c r="S131" s="37">
        <f ca="1"/>
        <v>0.97419086489718465</v>
      </c>
      <c r="T131" s="37">
        <f ca="1"/>
        <v>0.87502362818121182</v>
      </c>
      <c r="U131" s="37">
        <f ca="1"/>
        <v>1.1303021622424503</v>
      </c>
      <c r="V131" s="37">
        <f ca="1"/>
        <v>0.9134231411142566</v>
      </c>
      <c r="W131" s="37">
        <f ca="1"/>
        <v>1.0175377577367042</v>
      </c>
      <c r="X131" s="37">
        <f ca="1"/>
        <v>0.90179678899311089</v>
      </c>
      <c r="Y131" s="37">
        <f ca="1"/>
        <v>0.74151096669374528</v>
      </c>
      <c r="Z131" s="37">
        <f ca="1"/>
        <v>0.93706179683678437</v>
      </c>
      <c r="AA131" s="37">
        <f ca="1"/>
        <v>0.69223491305830243</v>
      </c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</row>
    <row r="132" spans="2:160" x14ac:dyDescent="0.5">
      <c r="B132" s="36" t="s">
        <v>327</v>
      </c>
      <c r="C132" s="18">
        <v>-1.2846927645134842E-3</v>
      </c>
      <c r="F132" s="38"/>
      <c r="G132" s="27" t="e">
        <f ca="1"/>
        <v>#N/A</v>
      </c>
      <c r="H132" s="37">
        <f ca="1"/>
        <v>0.88757071499169959</v>
      </c>
      <c r="I132" s="37">
        <f ca="1"/>
        <v>1.0159470502407717</v>
      </c>
      <c r="J132" s="37">
        <f ca="1"/>
        <v>0.92825619028446604</v>
      </c>
      <c r="K132" s="37">
        <f ca="1"/>
        <v>1.0226936646750153</v>
      </c>
      <c r="L132" s="37">
        <f ca="1"/>
        <v>0.95268522137512579</v>
      </c>
      <c r="M132" s="37">
        <f ca="1"/>
        <v>1.0051216537387972</v>
      </c>
      <c r="N132" s="37">
        <f ca="1"/>
        <v>0.91967811653894593</v>
      </c>
      <c r="O132" s="37">
        <f ca="1"/>
        <v>0.91882804995196909</v>
      </c>
      <c r="P132" s="37">
        <f ca="1"/>
        <v>0.96842644264832045</v>
      </c>
      <c r="Q132" s="37">
        <f ca="1"/>
        <v>0.96075796420079185</v>
      </c>
      <c r="R132" s="37">
        <f ca="1"/>
        <v>1.0149648470396762</v>
      </c>
      <c r="S132" s="37">
        <f ca="1"/>
        <v>0.97083387492309436</v>
      </c>
      <c r="T132" s="37">
        <f ca="1"/>
        <v>0.85858987014524357</v>
      </c>
      <c r="U132" s="37">
        <f ca="1"/>
        <v>1.13528338319859</v>
      </c>
      <c r="V132" s="37">
        <f ca="1"/>
        <v>0.91050443245710144</v>
      </c>
      <c r="W132" s="37">
        <f ca="1"/>
        <v>1.0162815534377847</v>
      </c>
      <c r="X132" s="37">
        <f ca="1"/>
        <v>0.89739323626255962</v>
      </c>
      <c r="Y132" s="37">
        <f ca="1"/>
        <v>0.73793663688058531</v>
      </c>
      <c r="Z132" s="37">
        <f ca="1"/>
        <v>0.94032284363280583</v>
      </c>
      <c r="AA132" s="37">
        <f ca="1"/>
        <v>0.68978861234231192</v>
      </c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</row>
    <row r="133" spans="2:160" x14ac:dyDescent="0.5">
      <c r="B133" s="36" t="s">
        <v>328</v>
      </c>
      <c r="C133" s="18">
        <v>-2.2207659822337522E-3</v>
      </c>
      <c r="F133" s="38"/>
      <c r="G133" s="27" t="e">
        <f ca="1"/>
        <v>#N/A</v>
      </c>
      <c r="H133" s="37">
        <f ca="1"/>
        <v>0.89413473365731588</v>
      </c>
      <c r="I133" s="37">
        <f ca="1"/>
        <v>1.0222551577836101</v>
      </c>
      <c r="J133" s="37">
        <f ca="1"/>
        <v>0.92336206979191282</v>
      </c>
      <c r="K133" s="37">
        <f ca="1"/>
        <v>1.0225590085367071</v>
      </c>
      <c r="L133" s="37">
        <f ca="1"/>
        <v>0.95053689917939377</v>
      </c>
      <c r="M133" s="37">
        <f ca="1"/>
        <v>1.0017567118057393</v>
      </c>
      <c r="N133" s="37">
        <f ca="1"/>
        <v>0.90623250886390017</v>
      </c>
      <c r="O133" s="37">
        <f ca="1"/>
        <v>0.9410460284943809</v>
      </c>
      <c r="P133" s="37">
        <f ca="1"/>
        <v>0.96468871952881075</v>
      </c>
      <c r="Q133" s="37">
        <f ca="1"/>
        <v>0.96531612823273383</v>
      </c>
      <c r="R133" s="37">
        <f ca="1"/>
        <v>1.0123610992830627</v>
      </c>
      <c r="S133" s="37">
        <f ca="1"/>
        <v>0.97116489458496891</v>
      </c>
      <c r="T133" s="37">
        <f ca="1"/>
        <v>0.84740109100143335</v>
      </c>
      <c r="U133" s="37">
        <f ca="1"/>
        <v>1.1364318755702665</v>
      </c>
      <c r="V133" s="37">
        <f ca="1"/>
        <v>0.91271734429352636</v>
      </c>
      <c r="W133" s="37">
        <f ca="1"/>
        <v>1.0174641040644548</v>
      </c>
      <c r="X133" s="37">
        <f ca="1"/>
        <v>0.89522134826423339</v>
      </c>
      <c r="Y133" s="37">
        <f ca="1"/>
        <v>0.73655564581640987</v>
      </c>
      <c r="Z133" s="37">
        <f ca="1"/>
        <v>0.93999673895320357</v>
      </c>
      <c r="AA133" s="37">
        <f ca="1"/>
        <v>0.68661779747698626</v>
      </c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</row>
    <row r="134" spans="2:160" x14ac:dyDescent="0.5">
      <c r="B134" s="36" t="s">
        <v>329</v>
      </c>
      <c r="C134" s="18">
        <v>8.8785103562361023E-4</v>
      </c>
      <c r="F134" s="38"/>
      <c r="G134" s="27" t="e">
        <f ca="1"/>
        <v>#N/A</v>
      </c>
      <c r="H134" s="37">
        <f ca="1"/>
        <v>0.89662501298908492</v>
      </c>
      <c r="I134" s="37">
        <f ca="1"/>
        <v>1.0303341915115063</v>
      </c>
      <c r="J134" s="37">
        <f ca="1"/>
        <v>0.93471433512005186</v>
      </c>
      <c r="K134" s="37">
        <f ca="1"/>
        <v>1.0219390976560807</v>
      </c>
      <c r="L134" s="37">
        <f ca="1"/>
        <v>0.95045981712509353</v>
      </c>
      <c r="M134" s="37">
        <f ca="1"/>
        <v>0.99968086080806773</v>
      </c>
      <c r="N134" s="37">
        <f ca="1"/>
        <v>0.89438949016151081</v>
      </c>
      <c r="O134" s="37">
        <f ca="1"/>
        <v>0.94458525745633826</v>
      </c>
      <c r="P134" s="37">
        <f ca="1"/>
        <v>0.96956081436482133</v>
      </c>
      <c r="Q134" s="37">
        <f ca="1"/>
        <v>0.96984072889315787</v>
      </c>
      <c r="R134" s="37">
        <f ca="1"/>
        <v>1.0248325936860301</v>
      </c>
      <c r="S134" s="37">
        <f ca="1"/>
        <v>0.95700557187546031</v>
      </c>
      <c r="T134" s="37">
        <f ca="1"/>
        <v>0.85974120697522949</v>
      </c>
      <c r="U134" s="37">
        <f ca="1"/>
        <v>1.1492562649861002</v>
      </c>
      <c r="V134" s="37">
        <f ca="1"/>
        <v>0.93218778440825789</v>
      </c>
      <c r="W134" s="37">
        <f ca="1"/>
        <v>1.0154754549137224</v>
      </c>
      <c r="X134" s="37">
        <f ca="1"/>
        <v>0.88635446606923163</v>
      </c>
      <c r="Y134" s="37">
        <f ca="1"/>
        <v>0.73281884646628792</v>
      </c>
      <c r="Z134" s="37">
        <f ca="1"/>
        <v>0.94382846893852901</v>
      </c>
      <c r="AA134" s="37">
        <f ca="1"/>
        <v>0.68398397545175615</v>
      </c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</row>
    <row r="135" spans="2:160" x14ac:dyDescent="0.5">
      <c r="B135" s="36" t="s">
        <v>330</v>
      </c>
      <c r="C135" s="18">
        <v>-3.5725569300314453E-3</v>
      </c>
      <c r="F135" s="38"/>
      <c r="G135" s="27" t="e">
        <f ca="1"/>
        <v>#N/A</v>
      </c>
      <c r="H135" s="37">
        <f ca="1"/>
        <v>0.89298746523154449</v>
      </c>
      <c r="I135" s="37">
        <f ca="1"/>
        <v>1.0274614940267817</v>
      </c>
      <c r="J135" s="37">
        <f ca="1"/>
        <v>0.9310406108027548</v>
      </c>
      <c r="K135" s="37">
        <f ca="1"/>
        <v>1.0157104301853088</v>
      </c>
      <c r="L135" s="37">
        <f ca="1"/>
        <v>0.95265257485801058</v>
      </c>
      <c r="M135" s="37">
        <f ca="1"/>
        <v>1.0022503651781536</v>
      </c>
      <c r="N135" s="37">
        <f ca="1"/>
        <v>0.91555214828655429</v>
      </c>
      <c r="O135" s="37">
        <f ca="1"/>
        <v>0.95820284017916035</v>
      </c>
      <c r="P135" s="37">
        <f ca="1"/>
        <v>0.95927415419597106</v>
      </c>
      <c r="Q135" s="37">
        <f ca="1"/>
        <v>0.96748225659455744</v>
      </c>
      <c r="R135" s="37">
        <f ca="1"/>
        <v>1.0289109048299445</v>
      </c>
      <c r="S135" s="37">
        <f ca="1"/>
        <v>0.95590679456850458</v>
      </c>
      <c r="T135" s="37">
        <f ca="1"/>
        <v>0.86582248028120812</v>
      </c>
      <c r="U135" s="37">
        <f ca="1"/>
        <v>1.1455614615825311</v>
      </c>
      <c r="V135" s="37">
        <f ca="1"/>
        <v>0.93357019096314675</v>
      </c>
      <c r="W135" s="37">
        <f ca="1"/>
        <v>1.0104588214594059</v>
      </c>
      <c r="X135" s="37">
        <f ca="1"/>
        <v>0.87660089565472987</v>
      </c>
      <c r="Y135" s="37">
        <f ca="1"/>
        <v>0.73151909017059336</v>
      </c>
      <c r="Z135" s="37">
        <f ca="1"/>
        <v>0.93934452959399939</v>
      </c>
      <c r="AA135" s="37">
        <f ca="1"/>
        <v>0.67748891919536336</v>
      </c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</row>
    <row r="136" spans="2:160" x14ac:dyDescent="0.5">
      <c r="B136" s="36" t="s">
        <v>331</v>
      </c>
      <c r="C136" s="18">
        <v>1.7682926829267753E-3</v>
      </c>
      <c r="F136" s="38"/>
      <c r="G136" s="27" t="e">
        <f ca="1"/>
        <v>#N/A</v>
      </c>
      <c r="H136" s="37">
        <f ca="1"/>
        <v>0.90513014458361274</v>
      </c>
      <c r="I136" s="37">
        <f ca="1"/>
        <v>1.0236214786891293</v>
      </c>
      <c r="J136" s="37">
        <f ca="1"/>
        <v>0.92926937719975444</v>
      </c>
      <c r="K136" s="37">
        <f ca="1"/>
        <v>1.0231132334962076</v>
      </c>
      <c r="L136" s="37">
        <f ca="1"/>
        <v>0.93886214191985129</v>
      </c>
      <c r="M136" s="37">
        <f ca="1"/>
        <v>1.0072968139109975</v>
      </c>
      <c r="N136" s="37">
        <f ca="1"/>
        <v>0.91813553412562687</v>
      </c>
      <c r="O136" s="37">
        <f ca="1"/>
        <v>0.96962489728365908</v>
      </c>
      <c r="P136" s="37">
        <f ca="1"/>
        <v>0.95683050205137476</v>
      </c>
      <c r="Q136" s="37">
        <f ca="1"/>
        <v>0.9660609769006554</v>
      </c>
      <c r="R136" s="37">
        <f ca="1"/>
        <v>1.0194989323214836</v>
      </c>
      <c r="S136" s="37">
        <f ca="1"/>
        <v>0.95293974922227709</v>
      </c>
      <c r="T136" s="37">
        <f ca="1"/>
        <v>0.8521324552878432</v>
      </c>
      <c r="U136" s="37">
        <f ca="1"/>
        <v>1.1427870435206982</v>
      </c>
      <c r="V136" s="37">
        <f ca="1"/>
        <v>0.93390716914447292</v>
      </c>
      <c r="W136" s="37">
        <f ca="1"/>
        <v>1.0154345362069173</v>
      </c>
      <c r="X136" s="37">
        <f ca="1"/>
        <v>0.86737535305633484</v>
      </c>
      <c r="Y136" s="37">
        <f ca="1"/>
        <v>0.71876523151909044</v>
      </c>
      <c r="Z136" s="37">
        <f ca="1"/>
        <v>0.92931681069623329</v>
      </c>
      <c r="AA136" s="37">
        <f ca="1"/>
        <v>0.6743607228094104</v>
      </c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</row>
    <row r="137" spans="2:160" x14ac:dyDescent="0.5">
      <c r="B137" s="36" t="s">
        <v>332</v>
      </c>
      <c r="C137" s="18">
        <v>-1.1345790979365833E-2</v>
      </c>
      <c r="F137" s="38"/>
      <c r="G137" s="27" t="e">
        <f ca="1"/>
        <v>#N/A</v>
      </c>
      <c r="H137" s="37">
        <f ca="1"/>
        <v>0.90631124504300342</v>
      </c>
      <c r="I137" s="37">
        <f ca="1"/>
        <v>1.0289796975295431</v>
      </c>
      <c r="J137" s="37">
        <f ca="1"/>
        <v>0.92668626674542054</v>
      </c>
      <c r="K137" s="37">
        <f ca="1"/>
        <v>1.026312137855043</v>
      </c>
      <c r="L137" s="37">
        <f ca="1"/>
        <v>0.93305922350259074</v>
      </c>
      <c r="M137" s="37">
        <f ca="1"/>
        <v>1.0162674212878371</v>
      </c>
      <c r="N137" s="37">
        <f ca="1"/>
        <v>0.92372649010253871</v>
      </c>
      <c r="O137" s="37">
        <f ca="1"/>
        <v>0.97440135180491416</v>
      </c>
      <c r="P137" s="37">
        <f ca="1"/>
        <v>0.9569318984059223</v>
      </c>
      <c r="Q137" s="37">
        <f ca="1"/>
        <v>0.95463523069654366</v>
      </c>
      <c r="R137" s="37">
        <f ca="1"/>
        <v>1.0167327460312958</v>
      </c>
      <c r="S137" s="37">
        <f ca="1"/>
        <v>0.94311314460013351</v>
      </c>
      <c r="T137" s="37">
        <f ca="1"/>
        <v>0.81963535272339794</v>
      </c>
      <c r="U137" s="37">
        <f ca="1"/>
        <v>1.1480388100239765</v>
      </c>
      <c r="V137" s="37">
        <f ca="1"/>
        <v>0.94793554429936366</v>
      </c>
      <c r="W137" s="37">
        <f ca="1"/>
        <v>1.016993538936195</v>
      </c>
      <c r="X137" s="37">
        <f ca="1"/>
        <v>0.84209975740608856</v>
      </c>
      <c r="Y137" s="37">
        <f ca="1"/>
        <v>0.71868399675060957</v>
      </c>
      <c r="Z137" s="37">
        <f ca="1"/>
        <v>0.9151312571335396</v>
      </c>
      <c r="AA137" s="37">
        <f ca="1"/>
        <v>0.68519434026593951</v>
      </c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</row>
    <row r="138" spans="2:160" x14ac:dyDescent="0.5">
      <c r="B138" s="36" t="s">
        <v>333</v>
      </c>
      <c r="C138" s="18">
        <v>-3.5339169837341755E-3</v>
      </c>
      <c r="F138" s="38"/>
      <c r="G138" s="27" t="e">
        <f ca="1"/>
        <v>#N/A</v>
      </c>
      <c r="H138" s="37">
        <f ca="1"/>
        <v>0.91085742456060703</v>
      </c>
      <c r="I138" s="37">
        <f ca="1"/>
        <v>1.026116337089731</v>
      </c>
      <c r="J138" s="37">
        <f ca="1"/>
        <v>0.93431540198965091</v>
      </c>
      <c r="K138" s="37">
        <f ca="1"/>
        <v>1.0271947924201734</v>
      </c>
      <c r="L138" s="37">
        <f ca="1"/>
        <v>0.92179073401159528</v>
      </c>
      <c r="M138" s="37">
        <f ca="1"/>
        <v>1.0212579483495869</v>
      </c>
      <c r="N138" s="37">
        <f ca="1"/>
        <v>0.91870249265178294</v>
      </c>
      <c r="O138" s="37">
        <f ca="1"/>
        <v>0.97273127090494538</v>
      </c>
      <c r="P138" s="37">
        <f ca="1"/>
        <v>0.95096599039523011</v>
      </c>
      <c r="Q138" s="37">
        <f ca="1"/>
        <v>0.9564024712968634</v>
      </c>
      <c r="R138" s="37">
        <f ca="1"/>
        <v>1.0298476862759944</v>
      </c>
      <c r="S138" s="37">
        <f ca="1"/>
        <v>0.94448055042850576</v>
      </c>
      <c r="T138" s="37">
        <f ca="1"/>
        <v>0.8159884980877874</v>
      </c>
      <c r="U138" s="37">
        <f ca="1"/>
        <v>1.1497681795998036</v>
      </c>
      <c r="V138" s="37">
        <f ca="1"/>
        <v>0.95821205214405647</v>
      </c>
      <c r="W138" s="37">
        <f ca="1"/>
        <v>1.0135891025300032</v>
      </c>
      <c r="X138" s="37">
        <f ca="1"/>
        <v>0.84239864107558304</v>
      </c>
      <c r="Y138" s="37">
        <f ca="1"/>
        <v>0.72168968318440307</v>
      </c>
      <c r="Z138" s="37">
        <f ca="1"/>
        <v>0.91839230392956117</v>
      </c>
      <c r="AA138" s="37">
        <f ca="1"/>
        <v>0.68950733037845224</v>
      </c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</row>
    <row r="139" spans="2:160" x14ac:dyDescent="0.5">
      <c r="B139" s="36" t="s">
        <v>334</v>
      </c>
      <c r="C139" s="18">
        <v>-4.596792131082772E-3</v>
      </c>
      <c r="F139" s="38"/>
      <c r="G139" s="27" t="e">
        <f ca="1"/>
        <v>#N/A</v>
      </c>
      <c r="H139" s="37">
        <f ca="1"/>
        <v>0.89772213750788465</v>
      </c>
      <c r="I139" s="37">
        <f ca="1"/>
        <v>1.0249666356261804</v>
      </c>
      <c r="J139" s="37">
        <f ca="1"/>
        <v>0.940755111837695</v>
      </c>
      <c r="K139" s="37">
        <f ca="1"/>
        <v>1.0294281137384571</v>
      </c>
      <c r="L139" s="37">
        <f ca="1"/>
        <v>0.93713459705582858</v>
      </c>
      <c r="M139" s="37">
        <f ca="1"/>
        <v>1.0216879667169634</v>
      </c>
      <c r="N139" s="37">
        <f ca="1"/>
        <v>0.91221868045576016</v>
      </c>
      <c r="O139" s="37">
        <f ca="1"/>
        <v>0.97111674363158673</v>
      </c>
      <c r="P139" s="37">
        <f ca="1"/>
        <v>0.94431058717361438</v>
      </c>
      <c r="Q139" s="37">
        <f ca="1"/>
        <v>0.95186625254629853</v>
      </c>
      <c r="R139" s="37">
        <f ca="1"/>
        <v>1.0335632705973641</v>
      </c>
      <c r="S139" s="37">
        <f ca="1"/>
        <v>0.94299356158092207</v>
      </c>
      <c r="T139" s="37">
        <f ca="1"/>
        <v>0.82179291593713621</v>
      </c>
      <c r="U139" s="37">
        <f ca="1"/>
        <v>1.143115942028984</v>
      </c>
      <c r="V139" s="37">
        <f ca="1"/>
        <v>0.9470307446156454</v>
      </c>
      <c r="W139" s="37">
        <f ca="1"/>
        <v>1.0069193533207572</v>
      </c>
      <c r="X139" s="37">
        <f ca="1"/>
        <v>0.85482722033206004</v>
      </c>
      <c r="Y139" s="37">
        <f ca="1"/>
        <v>0.8040617384240456</v>
      </c>
      <c r="Z139" s="37">
        <f ca="1"/>
        <v>0.9077939018424912</v>
      </c>
      <c r="AA139" s="37">
        <f ca="1"/>
        <v>0.68705250596658729</v>
      </c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</row>
    <row r="140" spans="2:160" x14ac:dyDescent="0.5">
      <c r="B140" s="36" t="s">
        <v>335</v>
      </c>
      <c r="C140" s="18">
        <v>-3.8359361422151128E-3</v>
      </c>
      <c r="F140" s="38"/>
      <c r="G140" s="27" t="e">
        <f ca="1"/>
        <v>#N/A</v>
      </c>
      <c r="H140" s="37">
        <f ca="1"/>
        <v>0.87647078724725713</v>
      </c>
      <c r="I140" s="37">
        <f ca="1"/>
        <v>1.0146267920901544</v>
      </c>
      <c r="J140" s="37">
        <f ca="1"/>
        <v>0.93551220138085389</v>
      </c>
      <c r="K140" s="37">
        <f ca="1"/>
        <v>1.0252160040462532</v>
      </c>
      <c r="L140" s="37">
        <f ca="1"/>
        <v>0.93947154357267204</v>
      </c>
      <c r="M140" s="37">
        <f ca="1"/>
        <v>1.019819411569036</v>
      </c>
      <c r="N140" s="37">
        <f ca="1"/>
        <v>0.90978944939843431</v>
      </c>
      <c r="O140" s="37">
        <f ca="1"/>
        <v>0.98314178905825012</v>
      </c>
      <c r="P140" s="37">
        <f ca="1"/>
        <v>0.93592764356139468</v>
      </c>
      <c r="Q140" s="37">
        <f ca="1"/>
        <v>0.94292677763233701</v>
      </c>
      <c r="R140" s="37">
        <f ca="1"/>
        <v>1.0342934554618777</v>
      </c>
      <c r="S140" s="37">
        <f ca="1"/>
        <v>0.94437829828164388</v>
      </c>
      <c r="T140" s="37">
        <f ca="1"/>
        <v>0.82328602605496193</v>
      </c>
      <c r="U140" s="37">
        <f ca="1"/>
        <v>1.1600674772423438</v>
      </c>
      <c r="V140" s="37">
        <f ca="1"/>
        <v>0.95005293476155428</v>
      </c>
      <c r="W140" s="37">
        <f ca="1"/>
        <v>1.0152135751901692</v>
      </c>
      <c r="X140" s="37">
        <f ca="1"/>
        <v>0.86400793038003088</v>
      </c>
      <c r="Y140" s="37">
        <f ca="1"/>
        <v>0.73216896831844047</v>
      </c>
      <c r="Z140" s="37">
        <f ca="1"/>
        <v>0.91325615522582726</v>
      </c>
      <c r="AA140" s="37">
        <f ca="1"/>
        <v>0.68233890214797155</v>
      </c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</row>
    <row r="141" spans="2:160" x14ac:dyDescent="0.5">
      <c r="B141" s="36" t="s">
        <v>336</v>
      </c>
      <c r="C141" s="18">
        <v>-9.4959187488317109E-3</v>
      </c>
      <c r="F141" s="38"/>
      <c r="G141" s="27" t="e">
        <f ca="1"/>
        <v>#N/A</v>
      </c>
      <c r="H141" s="37">
        <f ca="1"/>
        <v>0.8778470260434168</v>
      </c>
      <c r="I141" s="37">
        <f ca="1"/>
        <v>1.0137553345649941</v>
      </c>
      <c r="J141" s="37">
        <f ca="1"/>
        <v>0.95317144464673731</v>
      </c>
      <c r="K141" s="37">
        <f ca="1"/>
        <v>1.0276225719815066</v>
      </c>
      <c r="L141" s="37">
        <f ca="1"/>
        <v>0.93169532456532567</v>
      </c>
      <c r="M141" s="37">
        <f ca="1"/>
        <v>1.0179971364247726</v>
      </c>
      <c r="N141" s="37">
        <f ca="1"/>
        <v>0.92872979563628177</v>
      </c>
      <c r="O141" s="37">
        <f ca="1"/>
        <v>0.98612663912132681</v>
      </c>
      <c r="P141" s="37">
        <f ca="1"/>
        <v>0.94741585053163346</v>
      </c>
      <c r="Q141" s="37">
        <f ca="1"/>
        <v>0.93299847415749537</v>
      </c>
      <c r="R141" s="37">
        <f ca="1"/>
        <v>1.0357522481177635</v>
      </c>
      <c r="S141" s="37">
        <f ca="1"/>
        <v>0.94480810391591052</v>
      </c>
      <c r="T141" s="37">
        <f ca="1"/>
        <v>0.82742358312059949</v>
      </c>
      <c r="U141" s="37">
        <f ca="1"/>
        <v>1.1682872875421717</v>
      </c>
      <c r="V141" s="37">
        <f ca="1"/>
        <v>0.96002430488299917</v>
      </c>
      <c r="W141" s="37">
        <f ca="1"/>
        <v>1.0197801028696283</v>
      </c>
      <c r="X141" s="37">
        <f ca="1"/>
        <v>0.85241124400364676</v>
      </c>
      <c r="Y141" s="37">
        <f ca="1"/>
        <v>0.74248578391551612</v>
      </c>
      <c r="Z141" s="37">
        <f ca="1"/>
        <v>0.91260394586662297</v>
      </c>
      <c r="AA141" s="37">
        <f ca="1"/>
        <v>0.68586771224002741</v>
      </c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</row>
    <row r="142" spans="2:160" x14ac:dyDescent="0.5">
      <c r="B142" s="36" t="s">
        <v>337</v>
      </c>
      <c r="C142" s="18">
        <v>-4.6173395568864795E-3</v>
      </c>
      <c r="F142" s="38"/>
      <c r="G142" s="27" t="e">
        <f ca="1"/>
        <v>#N/A</v>
      </c>
      <c r="H142" s="37">
        <f ca="1"/>
        <v>0.88927802440256321</v>
      </c>
      <c r="I142" s="37">
        <f ca="1"/>
        <v>0.9943044026034179</v>
      </c>
      <c r="J142" s="37">
        <f ca="1"/>
        <v>0.95077415886682304</v>
      </c>
      <c r="K142" s="37">
        <f ca="1"/>
        <v>1.0372677284248439</v>
      </c>
      <c r="L142" s="37">
        <f ca="1"/>
        <v>0.93324875467139956</v>
      </c>
      <c r="M142" s="37">
        <f ca="1"/>
        <v>1.019266944025299</v>
      </c>
      <c r="N142" s="37">
        <f ca="1"/>
        <v>0.93243675256916025</v>
      </c>
      <c r="O142" s="37">
        <f ca="1"/>
        <v>0.99344467205999787</v>
      </c>
      <c r="P142" s="37">
        <f ca="1"/>
        <v>0.95693189840592219</v>
      </c>
      <c r="Q142" s="37">
        <f ca="1"/>
        <v>0.93941424171307497</v>
      </c>
      <c r="R142" s="37">
        <f ca="1"/>
        <v>1.0305778711405078</v>
      </c>
      <c r="S142" s="37">
        <f ca="1"/>
        <v>0.95634873181341573</v>
      </c>
      <c r="T142" s="37">
        <f ca="1"/>
        <v>0.82280296101684181</v>
      </c>
      <c r="U142" s="37">
        <f ca="1"/>
        <v>1.1739926156980058</v>
      </c>
      <c r="V142" s="37">
        <f ca="1"/>
        <v>0.96439971449722539</v>
      </c>
      <c r="W142" s="37">
        <f ca="1"/>
        <v>1.0142847205456913</v>
      </c>
      <c r="X142" s="37">
        <f ca="1"/>
        <v>0.84703631934723844</v>
      </c>
      <c r="Y142" s="37">
        <f ca="1"/>
        <v>0.74142973192526429</v>
      </c>
      <c r="Z142" s="37">
        <f ca="1"/>
        <v>0.90852763737159603</v>
      </c>
      <c r="AA142" s="37">
        <f ca="1"/>
        <v>0.68197238322536669</v>
      </c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</row>
    <row r="143" spans="2:160" x14ac:dyDescent="0.5">
      <c r="B143" s="36" t="s">
        <v>338</v>
      </c>
      <c r="C143" s="18">
        <v>1.6065018453915725E-2</v>
      </c>
      <c r="F143" s="38"/>
      <c r="G143" s="27" t="e">
        <f ca="1"/>
        <v>#N/A</v>
      </c>
      <c r="H143" s="37">
        <f ca="1"/>
        <v>0.88824373080334229</v>
      </c>
      <c r="I143" s="37">
        <f ca="1"/>
        <v>1.0030314272482368</v>
      </c>
      <c r="J143" s="37">
        <f ca="1"/>
        <v>0.94982955010518955</v>
      </c>
      <c r="K143" s="37">
        <f ca="1"/>
        <v>1.0414929753012732</v>
      </c>
      <c r="L143" s="37">
        <f ca="1"/>
        <v>0.93355254865011228</v>
      </c>
      <c r="M143" s="37">
        <f ca="1"/>
        <v>1.0204316574508387</v>
      </c>
      <c r="N143" s="37">
        <f ca="1"/>
        <v>0.94702248487162222</v>
      </c>
      <c r="O143" s="37">
        <f ca="1"/>
        <v>1.0059639132900478</v>
      </c>
      <c r="P143" s="37">
        <f ca="1"/>
        <v>0.9559787726731751</v>
      </c>
      <c r="Q143" s="37">
        <f ca="1"/>
        <v>0.93388790350272555</v>
      </c>
      <c r="R143" s="37">
        <f ca="1"/>
        <v>1.0312213169822388</v>
      </c>
      <c r="S143" s="37">
        <f ca="1"/>
        <v>0.95282709855200542</v>
      </c>
      <c r="T143" s="37">
        <f ca="1"/>
        <v>0.82335094388617169</v>
      </c>
      <c r="U143" s="37">
        <f ca="1"/>
        <v>1.1907133914741002</v>
      </c>
      <c r="V143" s="37">
        <f ca="1"/>
        <v>0.96440767461174493</v>
      </c>
      <c r="W143" s="37">
        <f ca="1"/>
        <v>1.024792644453264</v>
      </c>
      <c r="X143" s="37">
        <f ca="1"/>
        <v>0.85873761500794565</v>
      </c>
      <c r="Y143" s="37">
        <f ca="1"/>
        <v>0.74622258326563795</v>
      </c>
      <c r="Z143" s="37">
        <f ca="1"/>
        <v>0.88855372574596414</v>
      </c>
      <c r="AA143" s="37">
        <f ca="1"/>
        <v>0.68745311967269018</v>
      </c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</row>
    <row r="144" spans="2:160" x14ac:dyDescent="0.5">
      <c r="B144" s="36" t="s">
        <v>339</v>
      </c>
      <c r="C144" s="18">
        <v>6.2945501138242932E-3</v>
      </c>
      <c r="F144" s="38"/>
      <c r="G144" s="27" t="e">
        <f ca="1"/>
        <v>#N/A</v>
      </c>
      <c r="H144" s="37">
        <f ca="1"/>
        <v>0.88860259201709069</v>
      </c>
      <c r="I144" s="37">
        <f ca="1"/>
        <v>1.0019128492677276</v>
      </c>
      <c r="J144" s="37">
        <f ca="1"/>
        <v>0.95455259391335656</v>
      </c>
      <c r="K144" s="37">
        <f ca="1"/>
        <v>1.0439873981560324</v>
      </c>
      <c r="L144" s="37">
        <f ca="1"/>
        <v>0.92958146258210428</v>
      </c>
      <c r="M144" s="37">
        <f ca="1"/>
        <v>1.0205704974618302</v>
      </c>
      <c r="N144" s="37">
        <f ca="1"/>
        <v>0.94085836279345025</v>
      </c>
      <c r="O144" s="37">
        <f ca="1"/>
        <v>0.99652095413353703</v>
      </c>
      <c r="P144" s="37">
        <f ca="1"/>
        <v>0.96208156576250659</v>
      </c>
      <c r="Q144" s="37">
        <f ca="1"/>
        <v>0.94057863252497287</v>
      </c>
      <c r="R144" s="37">
        <f ca="1"/>
        <v>1.0381099724643028</v>
      </c>
      <c r="S144" s="37">
        <f ca="1"/>
        <v>0.94532456391192432</v>
      </c>
      <c r="T144" s="37">
        <f ca="1"/>
        <v>0.81149198360251906</v>
      </c>
      <c r="U144" s="37">
        <f ca="1"/>
        <v>1.1887346956097335</v>
      </c>
      <c r="V144" s="37">
        <f ca="1"/>
        <v>0.97968048100318628</v>
      </c>
      <c r="W144" s="37">
        <f ca="1"/>
        <v>1.0211713389010046</v>
      </c>
      <c r="X144" s="37">
        <f ca="1"/>
        <v>0.86527320458089074</v>
      </c>
      <c r="Y144" s="37">
        <f ca="1"/>
        <v>0.76287571080422445</v>
      </c>
      <c r="Z144" s="37">
        <f ca="1"/>
        <v>0.89091798467307959</v>
      </c>
      <c r="AA144" s="37">
        <f ca="1"/>
        <v>0.68588475963177642</v>
      </c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</row>
    <row r="145" spans="2:160" x14ac:dyDescent="0.5">
      <c r="B145" s="36" t="s">
        <v>340</v>
      </c>
      <c r="C145" s="18">
        <v>-3.5602586132298386E-3</v>
      </c>
      <c r="F145" s="38"/>
      <c r="G145" s="27" t="e">
        <f ca="1"/>
        <v>#N/A</v>
      </c>
      <c r="H145" s="37">
        <f ca="1"/>
        <v>0.90267671800275073</v>
      </c>
      <c r="I145" s="37">
        <f ca="1"/>
        <v>0.99749891690279113</v>
      </c>
      <c r="J145" s="37">
        <f ca="1"/>
        <v>0.95183822634772619</v>
      </c>
      <c r="K145" s="37">
        <f ca="1"/>
        <v>1.0443847979788445</v>
      </c>
      <c r="L145" s="37">
        <f ca="1"/>
        <v>0.94026956954660379</v>
      </c>
      <c r="M145" s="37">
        <f ca="1"/>
        <v>1.0244522327691341</v>
      </c>
      <c r="N145" s="37">
        <f ca="1"/>
        <v>0.92381649994154547</v>
      </c>
      <c r="O145" s="37">
        <f ca="1"/>
        <v>0.99325370646852551</v>
      </c>
      <c r="P145" s="37">
        <f ca="1"/>
        <v>0.96155176980999546</v>
      </c>
      <c r="Q145" s="37">
        <f ca="1"/>
        <v>0.94493025273218789</v>
      </c>
      <c r="R145" s="37">
        <f ca="1"/>
        <v>1.0455758367161552</v>
      </c>
      <c r="S145" s="37">
        <f ca="1"/>
        <v>0.94636441625289192</v>
      </c>
      <c r="T145" s="37">
        <f ca="1"/>
        <v>0.80709284586406538</v>
      </c>
      <c r="U145" s="37">
        <f ca="1"/>
        <v>1.1720961444607105</v>
      </c>
      <c r="V145" s="37">
        <f ca="1"/>
        <v>0.98570628769445856</v>
      </c>
      <c r="W145" s="37">
        <f ca="1"/>
        <v>1.0221738472177317</v>
      </c>
      <c r="X145" s="37">
        <f ca="1"/>
        <v>0.8612930703821231</v>
      </c>
      <c r="Y145" s="37">
        <f ca="1"/>
        <v>0.76181965881397262</v>
      </c>
      <c r="Z145" s="37">
        <f ca="1"/>
        <v>0.88741235936735641</v>
      </c>
      <c r="AA145" s="37">
        <f ca="1"/>
        <v>0.68791339924991479</v>
      </c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</row>
    <row r="146" spans="2:160" x14ac:dyDescent="0.5">
      <c r="B146" s="36" t="s">
        <v>341</v>
      </c>
      <c r="C146" s="18">
        <v>-6.8606165870602753E-3</v>
      </c>
      <c r="F146" s="38"/>
      <c r="G146" s="27" t="e">
        <f ca="1"/>
        <v>#N/A</v>
      </c>
      <c r="H146" s="37">
        <f ca="1"/>
        <v>0.91058676829165219</v>
      </c>
      <c r="I146" s="37">
        <f ca="1"/>
        <v>0.98862872423598169</v>
      </c>
      <c r="J146" s="37">
        <f ca="1"/>
        <v>0.95248345091168352</v>
      </c>
      <c r="K146" s="37">
        <f ca="1"/>
        <v>1.040802452055436</v>
      </c>
      <c r="L146" s="37">
        <f ca="1"/>
        <v>0.94277972397369825</v>
      </c>
      <c r="M146" s="37">
        <f ca="1"/>
        <v>1.0261954462404719</v>
      </c>
      <c r="N146" s="37">
        <f ca="1"/>
        <v>0.92820422094415156</v>
      </c>
      <c r="O146" s="37">
        <f ca="1"/>
        <v>1.0068736039257897</v>
      </c>
      <c r="P146" s="37">
        <f ca="1"/>
        <v>0.9670651965885193</v>
      </c>
      <c r="Q146" s="37">
        <f ca="1"/>
        <v>0.94971432407242506</v>
      </c>
      <c r="R146" s="37">
        <f ca="1"/>
        <v>1.0466356298672419</v>
      </c>
      <c r="S146" s="37">
        <f ca="1"/>
        <v>0.94610618625488507</v>
      </c>
      <c r="T146" s="37">
        <f ca="1"/>
        <v>0.80582312945952028</v>
      </c>
      <c r="U146" s="37">
        <f ca="1"/>
        <v>1.1636402699089674</v>
      </c>
      <c r="V146" s="37">
        <f ca="1"/>
        <v>0.98634309685601962</v>
      </c>
      <c r="W146" s="37">
        <f ca="1"/>
        <v>1.0027824720627523</v>
      </c>
      <c r="X146" s="37">
        <f ca="1"/>
        <v>0.85547480161596468</v>
      </c>
      <c r="Y146" s="37">
        <f ca="1"/>
        <v>0.75523964256701903</v>
      </c>
      <c r="Z146" s="37">
        <f ca="1"/>
        <v>0.89434208380890212</v>
      </c>
      <c r="AA146" s="37">
        <f ca="1"/>
        <v>0.69200477326968979</v>
      </c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</row>
    <row r="147" spans="2:160" x14ac:dyDescent="0.5">
      <c r="B147" s="36" t="s">
        <v>342</v>
      </c>
      <c r="C147" s="18">
        <v>5.1716384350171118E-3</v>
      </c>
      <c r="F147" s="38"/>
      <c r="G147" s="27" t="e">
        <f ca="1"/>
        <v>#N/A</v>
      </c>
      <c r="H147" s="37">
        <f ca="1"/>
        <v>0.90132041594068835</v>
      </c>
      <c r="I147" s="37">
        <f ca="1"/>
        <v>0.99776408897830415</v>
      </c>
      <c r="J147" s="37">
        <f ca="1"/>
        <v>0.94910468639505241</v>
      </c>
      <c r="K147" s="37">
        <f ca="1"/>
        <v>1.0270552098377808</v>
      </c>
      <c r="L147" s="37">
        <f ca="1"/>
        <v>0.94320140815310538</v>
      </c>
      <c r="M147" s="37">
        <f ca="1"/>
        <v>1.0220292817439838</v>
      </c>
      <c r="N147" s="37">
        <f ca="1"/>
        <v>0.91859075629991294</v>
      </c>
      <c r="O147" s="37">
        <f ca="1"/>
        <v>1.009522817494763</v>
      </c>
      <c r="P147" s="37">
        <f ca="1"/>
        <v>0.97379537962161389</v>
      </c>
      <c r="Q147" s="37">
        <f ca="1"/>
        <v>0.94257436223139668</v>
      </c>
      <c r="R147" s="37">
        <f ca="1"/>
        <v>1.0498307800519171</v>
      </c>
      <c r="S147" s="37">
        <f ca="1"/>
        <v>0.95216332614102117</v>
      </c>
      <c r="T147" s="37">
        <f ca="1"/>
        <v>0.81642573877446523</v>
      </c>
      <c r="U147" s="37">
        <f ca="1"/>
        <v>1.182371570437327</v>
      </c>
      <c r="V147" s="37">
        <f ca="1"/>
        <v>0.99280670984586505</v>
      </c>
      <c r="W147" s="37">
        <f ca="1"/>
        <v>1.0123165307483615</v>
      </c>
      <c r="X147" s="37">
        <f ca="1"/>
        <v>0.86863564586270325</v>
      </c>
      <c r="Y147" s="37">
        <f ca="1"/>
        <v>0.7518277822908207</v>
      </c>
      <c r="Z147" s="37">
        <f ca="1"/>
        <v>0.89654329039621672</v>
      </c>
      <c r="AA147" s="37">
        <f ca="1"/>
        <v>0.70080975110808053</v>
      </c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</row>
    <row r="148" spans="2:160" x14ac:dyDescent="0.5">
      <c r="B148" s="36" t="s">
        <v>343</v>
      </c>
      <c r="C148" s="18">
        <v>-5.6794173936817183E-3</v>
      </c>
      <c r="F148" s="38"/>
      <c r="G148" s="27" t="e">
        <f ca="1"/>
        <v>#N/A</v>
      </c>
      <c r="H148" s="37">
        <f ca="1"/>
        <v>0.89171997225773314</v>
      </c>
      <c r="I148" s="37">
        <f ca="1"/>
        <v>0.98827578393829174</v>
      </c>
      <c r="J148" s="37">
        <f ca="1"/>
        <v>0.93256776517070372</v>
      </c>
      <c r="K148" s="37">
        <f ca="1"/>
        <v>1.0163442993241742</v>
      </c>
      <c r="L148" s="37">
        <f ca="1"/>
        <v>0.94838767013596414</v>
      </c>
      <c r="M148" s="37">
        <f ca="1"/>
        <v>1.0207218716404804</v>
      </c>
      <c r="N148" s="37">
        <f ca="1"/>
        <v>0.90117954272932621</v>
      </c>
      <c r="O148" s="37">
        <f ca="1"/>
        <v>1.0041757809335325</v>
      </c>
      <c r="P148" s="37">
        <f ca="1"/>
        <v>0.97877774299319498</v>
      </c>
      <c r="Q148" s="37">
        <f ca="1"/>
        <v>0.95166874501390364</v>
      </c>
      <c r="R148" s="37">
        <f ca="1"/>
        <v>1.0593074125591795</v>
      </c>
      <c r="S148" s="37">
        <f ca="1"/>
        <v>0.95691891751371305</v>
      </c>
      <c r="T148" s="37">
        <f ca="1"/>
        <v>0.8290694410765661</v>
      </c>
      <c r="U148" s="37">
        <f ca="1"/>
        <v>1.183440490589257</v>
      </c>
      <c r="V148" s="37">
        <f ca="1"/>
        <v>0.99815856017448512</v>
      </c>
      <c r="W148" s="37">
        <f ca="1"/>
        <v>1.0154959142671247</v>
      </c>
      <c r="X148" s="37">
        <f ca="1"/>
        <v>0.86133790293254731</v>
      </c>
      <c r="Y148" s="37">
        <f ca="1"/>
        <v>0.75247766043866804</v>
      </c>
      <c r="Z148" s="37">
        <f ca="1"/>
        <v>0.89866297081363056</v>
      </c>
      <c r="AA148" s="37">
        <f ca="1"/>
        <v>0.71104670985339247</v>
      </c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</row>
    <row r="149" spans="2:160" x14ac:dyDescent="0.5">
      <c r="B149" s="36" t="s">
        <v>344</v>
      </c>
      <c r="C149" s="18">
        <v>8.0365958829631268E-3</v>
      </c>
      <c r="F149" s="38"/>
      <c r="G149" s="27" t="e">
        <f ca="1"/>
        <v>#N/A</v>
      </c>
      <c r="H149" s="37">
        <f ca="1"/>
        <v>0.89597193391153973</v>
      </c>
      <c r="I149" s="37">
        <f ca="1"/>
        <v>0.98720202377336219</v>
      </c>
      <c r="J149" s="37">
        <f ca="1"/>
        <v>0.93743681408020052</v>
      </c>
      <c r="K149" s="37">
        <f ca="1"/>
        <v>1.0257915769301196</v>
      </c>
      <c r="L149" s="37">
        <f ca="1"/>
        <v>0.94309530697248023</v>
      </c>
      <c r="M149" s="37">
        <f ca="1"/>
        <v>1.0253633703412659</v>
      </c>
      <c r="N149" s="37">
        <f ca="1"/>
        <v>0.88223712729977755</v>
      </c>
      <c r="O149" s="37">
        <f ca="1"/>
        <v>1.0101512678957909</v>
      </c>
      <c r="P149" s="37">
        <f ca="1"/>
        <v>0.9880390325266829</v>
      </c>
      <c r="Q149" s="37">
        <f ca="1"/>
        <v>0.93883720990274422</v>
      </c>
      <c r="R149" s="37">
        <f ca="1"/>
        <v>1.0604381740016338</v>
      </c>
      <c r="S149" s="37">
        <f ca="1"/>
        <v>0.96297085813814431</v>
      </c>
      <c r="T149" s="37">
        <f ca="1"/>
        <v>0.84519388474029944</v>
      </c>
      <c r="U149" s="37">
        <f ca="1"/>
        <v>1.1945302056146139</v>
      </c>
      <c r="V149" s="37">
        <f ca="1"/>
        <v>1.0084589483627366</v>
      </c>
      <c r="W149" s="37">
        <f ca="1"/>
        <v>1.0085847446877281</v>
      </c>
      <c r="X149" s="37">
        <f ca="1"/>
        <v>0.85786587097192035</v>
      </c>
      <c r="Y149" s="37">
        <f ca="1"/>
        <v>0.75296506904955351</v>
      </c>
      <c r="Z149" s="37">
        <f ca="1"/>
        <v>0.90371759334746393</v>
      </c>
      <c r="AA149" s="37">
        <f ca="1"/>
        <v>0.70914592567337198</v>
      </c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</row>
    <row r="150" spans="2:160" x14ac:dyDescent="0.5">
      <c r="B150" s="36" t="s">
        <v>345</v>
      </c>
      <c r="C150" s="18">
        <v>-2.2814065367257053E-3</v>
      </c>
      <c r="F150" s="38"/>
      <c r="G150" s="27" t="e">
        <f ca="1"/>
        <v>#N/A</v>
      </c>
      <c r="H150" s="37">
        <f ca="1"/>
        <v>0.89426281207030378</v>
      </c>
      <c r="I150" s="37">
        <f ca="1"/>
        <v>0.99132152798872686</v>
      </c>
      <c r="J150" s="37">
        <f ca="1"/>
        <v>0.93798838890744618</v>
      </c>
      <c r="K150" s="37">
        <f ca="1"/>
        <v>1.0288664991128298</v>
      </c>
      <c r="L150" s="37">
        <f ca="1"/>
        <v>0.93028971063396859</v>
      </c>
      <c r="M150" s="37">
        <f ca="1"/>
        <v>1.016968370509995</v>
      </c>
      <c r="N150" s="37">
        <f ca="1"/>
        <v>0.87797252320339858</v>
      </c>
      <c r="O150" s="37">
        <f ca="1"/>
        <v>1.0133201393470135</v>
      </c>
      <c r="P150" s="37">
        <f ca="1"/>
        <v>0.98813662651793477</v>
      </c>
      <c r="Q150" s="37">
        <f ca="1"/>
        <v>0.92717264740129202</v>
      </c>
      <c r="R150" s="37">
        <f ca="1"/>
        <v>1.064943871966894</v>
      </c>
      <c r="S150" s="37">
        <f ca="1"/>
        <v>0.96228455559310566</v>
      </c>
      <c r="T150" s="37">
        <f ca="1"/>
        <v>0.84104296223882447</v>
      </c>
      <c r="U150" s="37">
        <f ca="1"/>
        <v>1.2012938442930785</v>
      </c>
      <c r="V150" s="37">
        <f ca="1"/>
        <v>1.0092231193566101</v>
      </c>
      <c r="W150" s="37">
        <f ca="1"/>
        <v>1.0087402357735877</v>
      </c>
      <c r="X150" s="37">
        <f ca="1"/>
        <v>0.85627680612910817</v>
      </c>
      <c r="Y150" s="37">
        <f ca="1"/>
        <v>0.75142160844841621</v>
      </c>
      <c r="Z150" s="37">
        <f ca="1"/>
        <v>0.91447904777433497</v>
      </c>
      <c r="AA150" s="37">
        <f ca="1"/>
        <v>0.71415785884759631</v>
      </c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</row>
    <row r="151" spans="2:160" x14ac:dyDescent="0.5">
      <c r="B151" s="36" t="s">
        <v>346</v>
      </c>
      <c r="C151" s="18">
        <v>2.9576974698015679E-3</v>
      </c>
      <c r="F151" s="38"/>
      <c r="G151" s="27" t="e">
        <f ca="1"/>
        <v>#N/A</v>
      </c>
      <c r="H151" s="37">
        <f ca="1"/>
        <v>0.89414017094843357</v>
      </c>
      <c r="I151" s="37">
        <f ca="1"/>
        <v>0.97516719535089957</v>
      </c>
      <c r="J151" s="37">
        <f ca="1"/>
        <v>0.93826565112007232</v>
      </c>
      <c r="K151" s="37">
        <f ca="1"/>
        <v>1.0389024867868668</v>
      </c>
      <c r="L151" s="37">
        <f ca="1"/>
        <v>0.92329700803739156</v>
      </c>
      <c r="M151" s="37">
        <f ca="1"/>
        <v>1.0175892938924846</v>
      </c>
      <c r="N151" s="37">
        <f ca="1"/>
        <v>0.89014247419459325</v>
      </c>
      <c r="O151" s="37">
        <f ca="1"/>
        <v>1.01020566415518</v>
      </c>
      <c r="P151" s="37">
        <f ca="1"/>
        <v>0.99028496177991132</v>
      </c>
      <c r="Q151" s="37">
        <f ca="1"/>
        <v>0.92055679051550821</v>
      </c>
      <c r="R151" s="37">
        <f ca="1"/>
        <v>1.0627517403002116</v>
      </c>
      <c r="S151" s="37">
        <f ca="1"/>
        <v>0.96282874498487869</v>
      </c>
      <c r="T151" s="37">
        <f ca="1"/>
        <v>0.85812398923891431</v>
      </c>
      <c r="U151" s="37">
        <f ca="1"/>
        <v>1.2014848176204704</v>
      </c>
      <c r="V151" s="37">
        <f ca="1"/>
        <v>1.0021333106912294</v>
      </c>
      <c r="W151" s="37">
        <f ca="1"/>
        <v>1.0044192203349598</v>
      </c>
      <c r="X151" s="37">
        <f ca="1"/>
        <v>0.84788813780529748</v>
      </c>
      <c r="Y151" s="37">
        <f ca="1"/>
        <v>0.74077985377741706</v>
      </c>
      <c r="Z151" s="37">
        <f ca="1"/>
        <v>0.92255013859448809</v>
      </c>
      <c r="AA151" s="37">
        <f ca="1"/>
        <v>0.72146266621206945</v>
      </c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</row>
    <row r="152" spans="2:160" x14ac:dyDescent="0.5">
      <c r="B152" s="36" t="s">
        <v>347</v>
      </c>
      <c r="C152" s="18">
        <v>5.9475131960449179E-3</v>
      </c>
      <c r="F152" s="38"/>
      <c r="G152" s="27" t="e">
        <f ca="1"/>
        <v>#N/A</v>
      </c>
      <c r="H152" s="37">
        <f ca="1"/>
        <v>0.88861286245586812</v>
      </c>
      <c r="I152" s="37">
        <f ca="1"/>
        <v>0.9382734185535806</v>
      </c>
      <c r="J152" s="37">
        <f ca="1"/>
        <v>0.92368652557264541</v>
      </c>
      <c r="K152" s="37">
        <f ca="1"/>
        <v>1.0365230142940778</v>
      </c>
      <c r="L152" s="37">
        <f ca="1"/>
        <v>0.93179961205055539</v>
      </c>
      <c r="M152" s="37">
        <f ca="1"/>
        <v>1.019207165687233</v>
      </c>
      <c r="N152" s="37">
        <f ca="1"/>
        <v>0.89841406802053891</v>
      </c>
      <c r="O152" s="37">
        <f ca="1"/>
        <v>1.0191567422427465</v>
      </c>
      <c r="P152" s="37">
        <f ca="1"/>
        <v>0.99200869980721984</v>
      </c>
      <c r="Q152" s="37">
        <f ca="1"/>
        <v>0.92708873897249666</v>
      </c>
      <c r="R152" s="37">
        <f ca="1"/>
        <v>1.0608009008241783</v>
      </c>
      <c r="S152" s="37">
        <f ca="1"/>
        <v>0.9643053353090526</v>
      </c>
      <c r="T152" s="37">
        <f ca="1"/>
        <v>0.85046559450413239</v>
      </c>
      <c r="U152" s="37">
        <f ca="1"/>
        <v>1.2113172915738304</v>
      </c>
      <c r="V152" s="37">
        <f ca="1"/>
        <v>0.99562724375727973</v>
      </c>
      <c r="W152" s="37">
        <f ca="1"/>
        <v>1.0113917679745643</v>
      </c>
      <c r="X152" s="37">
        <f ca="1"/>
        <v>0.84733520301673282</v>
      </c>
      <c r="Y152" s="37">
        <f ca="1"/>
        <v>0.74305442729488269</v>
      </c>
      <c r="Z152" s="37">
        <f ca="1"/>
        <v>0.92206098157508498</v>
      </c>
      <c r="AA152" s="37">
        <f ca="1"/>
        <v>0.71757586089328318</v>
      </c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</row>
    <row r="153" spans="2:160" x14ac:dyDescent="0.5">
      <c r="B153" s="36" t="s">
        <v>348</v>
      </c>
      <c r="C153" s="18">
        <v>1.2723868647303682E-2</v>
      </c>
      <c r="F153" s="38"/>
      <c r="G153" s="27" t="e">
        <f ca="1"/>
        <v>#N/A</v>
      </c>
      <c r="H153" s="37">
        <f ca="1"/>
        <v>0.87753226730206524</v>
      </c>
      <c r="I153" s="37">
        <f ca="1"/>
        <v>0.94334343394103071</v>
      </c>
      <c r="J153" s="37">
        <f ca="1"/>
        <v>0.91492032029684689</v>
      </c>
      <c r="K153" s="37">
        <f ca="1"/>
        <v>1.0314323554068137</v>
      </c>
      <c r="L153" s="37">
        <f ca="1"/>
        <v>0.92169460815564441</v>
      </c>
      <c r="M153" s="37">
        <f ca="1"/>
        <v>1.0141915702901649</v>
      </c>
      <c r="N153" s="37">
        <f ca="1"/>
        <v>0.88644689781607178</v>
      </c>
      <c r="O153" s="37">
        <f ca="1"/>
        <v>1.0148108283277204</v>
      </c>
      <c r="P153" s="37">
        <f ca="1"/>
        <v>0.9963117076033321</v>
      </c>
      <c r="Q153" s="37">
        <f ca="1"/>
        <v>0.91994877713146828</v>
      </c>
      <c r="R153" s="37">
        <f ca="1"/>
        <v>1.0497188078588706</v>
      </c>
      <c r="S153" s="37">
        <f ca="1"/>
        <v>0.95565896309390708</v>
      </c>
      <c r="T153" s="37">
        <f ca="1"/>
        <v>0.85734688461237329</v>
      </c>
      <c r="U153" s="37">
        <f ca="1"/>
        <v>1.2014689031765211</v>
      </c>
      <c r="V153" s="37">
        <f ca="1"/>
        <v>0.99612607760050265</v>
      </c>
      <c r="W153" s="37">
        <f ca="1"/>
        <v>1.0065551768301908</v>
      </c>
      <c r="X153" s="37">
        <f ca="1"/>
        <v>0.83123533601996569</v>
      </c>
      <c r="Y153" s="37">
        <f ca="1"/>
        <v>0.74151096669374528</v>
      </c>
      <c r="Z153" s="37">
        <f ca="1"/>
        <v>0.91325615522582693</v>
      </c>
      <c r="AA153" s="37">
        <f ca="1"/>
        <v>0.71791680872826436</v>
      </c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</row>
    <row r="154" spans="2:160" x14ac:dyDescent="0.5">
      <c r="B154" s="36" t="s">
        <v>349</v>
      </c>
      <c r="C154" s="18">
        <v>1.4607329206144604E-2</v>
      </c>
      <c r="F154" s="38"/>
      <c r="G154" s="27" t="e">
        <f ca="1"/>
        <v>#N/A</v>
      </c>
      <c r="H154" s="37">
        <f ca="1"/>
        <v>0.86066941511663675</v>
      </c>
      <c r="I154" s="37">
        <f ca="1"/>
        <v>0.95558243241224528</v>
      </c>
      <c r="J154" s="37">
        <f ca="1"/>
        <v>0.93344453317818388</v>
      </c>
      <c r="K154" s="37">
        <f ca="1"/>
        <v>1.0331336207639767</v>
      </c>
      <c r="L154" s="37">
        <f ca="1"/>
        <v>0.93726608997198779</v>
      </c>
      <c r="M154" s="37">
        <f ca="1"/>
        <v>1.0042731870049595</v>
      </c>
      <c r="N154" s="37">
        <f ca="1"/>
        <v>0.86540011442630138</v>
      </c>
      <c r="O154" s="37">
        <f ca="1"/>
        <v>1.0157297779012304</v>
      </c>
      <c r="P154" s="37">
        <f ca="1"/>
        <v>0.99115316806572484</v>
      </c>
      <c r="Q154" s="37">
        <f ca="1"/>
        <v>0.91032641669700332</v>
      </c>
      <c r="R154" s="37">
        <f ca="1"/>
        <v>1.0593720725579807</v>
      </c>
      <c r="S154" s="37">
        <f ca="1"/>
        <v>0.95887383991473185</v>
      </c>
      <c r="T154" s="37">
        <f ca="1"/>
        <v>0.86800868371459794</v>
      </c>
      <c r="U154" s="37">
        <f ca="1"/>
        <v>1.2009941222653662</v>
      </c>
      <c r="V154" s="37">
        <f ca="1"/>
        <v>0.99019313891195804</v>
      </c>
      <c r="W154" s="37">
        <f ca="1"/>
        <v>1.0113549411384395</v>
      </c>
      <c r="X154" s="37">
        <f ca="1"/>
        <v>0.82156146791732898</v>
      </c>
      <c r="Y154" s="37">
        <f ca="1"/>
        <v>0.733712428919578</v>
      </c>
      <c r="Z154" s="37">
        <f ca="1"/>
        <v>0.92312082178379196</v>
      </c>
      <c r="AA154" s="37">
        <f ca="1"/>
        <v>0.72431810433003718</v>
      </c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</row>
    <row r="155" spans="2:160" x14ac:dyDescent="0.5">
      <c r="B155" s="36" t="s">
        <v>350</v>
      </c>
      <c r="C155" s="18">
        <v>-2.6732198513546024E-3</v>
      </c>
      <c r="F155" s="38"/>
      <c r="G155" s="27" t="e">
        <f ca="1"/>
        <v>#N/A</v>
      </c>
      <c r="H155" s="37">
        <f ca="1"/>
        <v>0.8452800688240234</v>
      </c>
      <c r="I155" s="37">
        <f ca="1"/>
        <v>0.95988494270789348</v>
      </c>
      <c r="J155" s="37">
        <f ca="1"/>
        <v>0.92785651975456329</v>
      </c>
      <c r="K155" s="37">
        <f ca="1"/>
        <v>1.0369565413735096</v>
      </c>
      <c r="L155" s="37">
        <f ca="1"/>
        <v>0.92147515101281308</v>
      </c>
      <c r="M155" s="37">
        <f ca="1"/>
        <v>1.0165566713107355</v>
      </c>
      <c r="N155" s="37">
        <f ca="1"/>
        <v>0.86379235247439135</v>
      </c>
      <c r="O155" s="37">
        <f ca="1"/>
        <v>1.0208615441593465</v>
      </c>
      <c r="P155" s="37">
        <f ca="1"/>
        <v>0.99100487589719899</v>
      </c>
      <c r="Q155" s="37">
        <f ca="1"/>
        <v>0.89219057798707613</v>
      </c>
      <c r="R155" s="37">
        <f ca="1"/>
        <v>1.0604507905867655</v>
      </c>
      <c r="S155" s="37">
        <f ca="1"/>
        <v>0.96375941283004452</v>
      </c>
      <c r="T155" s="37">
        <f ca="1"/>
        <v>0.86275606743053268</v>
      </c>
      <c r="U155" s="37">
        <f ca="1"/>
        <v>1.1857639994058591</v>
      </c>
      <c r="V155" s="37">
        <f ca="1"/>
        <v>1.0053889975297106</v>
      </c>
      <c r="W155" s="37">
        <f ca="1"/>
        <v>1.0130489756001744</v>
      </c>
      <c r="X155" s="37">
        <f ca="1"/>
        <v>0.83593279102551987</v>
      </c>
      <c r="Y155" s="37">
        <f ca="1"/>
        <v>0.73834281072298968</v>
      </c>
      <c r="Z155" s="37">
        <f ca="1"/>
        <v>0.91888146094896395</v>
      </c>
      <c r="AA155" s="37">
        <f ca="1"/>
        <v>0.72278383907262156</v>
      </c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</row>
    <row r="156" spans="2:160" x14ac:dyDescent="0.5">
      <c r="B156" s="36" t="s">
        <v>351</v>
      </c>
      <c r="C156" s="18">
        <v>7.0675625323028957E-3</v>
      </c>
      <c r="F156" s="38"/>
      <c r="G156" s="27" t="e">
        <f ca="1"/>
        <v>#N/A</v>
      </c>
      <c r="H156" s="37">
        <f ca="1"/>
        <v>0.83152251401008748</v>
      </c>
      <c r="I156" s="37">
        <f ca="1"/>
        <v>0.95500727044563949</v>
      </c>
      <c r="J156" s="37">
        <f ca="1"/>
        <v>0.92297124805602992</v>
      </c>
      <c r="K156" s="37">
        <f ca="1"/>
        <v>1.0357635208310587</v>
      </c>
      <c r="L156" s="37">
        <f ca="1"/>
        <v>0.92393270827344387</v>
      </c>
      <c r="M156" s="37">
        <f ca="1"/>
        <v>1.0153697820501066</v>
      </c>
      <c r="N156" s="37">
        <f ca="1"/>
        <v>0.87732383160504124</v>
      </c>
      <c r="O156" s="37">
        <f ca="1"/>
        <v>1.02221566380797</v>
      </c>
      <c r="P156" s="37">
        <f ca="1"/>
        <v>0.99229514450881684</v>
      </c>
      <c r="Q156" s="37">
        <f ca="1"/>
        <v>0.89325427868441976</v>
      </c>
      <c r="R156" s="37">
        <f ca="1"/>
        <v>1.0632201310232361</v>
      </c>
      <c r="S156" s="37">
        <f ca="1"/>
        <v>0.96592057261202213</v>
      </c>
      <c r="T156" s="37">
        <f ca="1"/>
        <v>0.85865669732443017</v>
      </c>
      <c r="U156" s="37">
        <f ca="1"/>
        <v>1.1875755936087575</v>
      </c>
      <c r="V156" s="37">
        <f ca="1"/>
        <v>1.0104171365345371</v>
      </c>
      <c r="W156" s="37">
        <f ca="1"/>
        <v>1.0154713630430414</v>
      </c>
      <c r="X156" s="37">
        <f ca="1"/>
        <v>0.83227644746870466</v>
      </c>
      <c r="Y156" s="37">
        <f ca="1"/>
        <v>0.73728675873273786</v>
      </c>
      <c r="Z156" s="37">
        <f ca="1"/>
        <v>0.91325615522582693</v>
      </c>
      <c r="AA156" s="37">
        <f ca="1"/>
        <v>0.72688373678827101</v>
      </c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</row>
    <row r="157" spans="2:160" x14ac:dyDescent="0.5">
      <c r="B157" s="36" t="s">
        <v>352</v>
      </c>
      <c r="C157" s="18">
        <v>1.0228561198305064E-2</v>
      </c>
      <c r="F157" s="38"/>
      <c r="G157" s="27" t="e">
        <f ca="1"/>
        <v>#N/A</v>
      </c>
      <c r="H157" s="37">
        <f ca="1"/>
        <v>0.83796449569729103</v>
      </c>
      <c r="I157" s="37">
        <f ca="1"/>
        <v>0.96562473545039518</v>
      </c>
      <c r="J157" s="37">
        <f ca="1"/>
        <v>0.92089473105934005</v>
      </c>
      <c r="K157" s="37">
        <f ca="1"/>
        <v>1.0463611231307228</v>
      </c>
      <c r="L157" s="37">
        <f ca="1"/>
        <v>0.92693528100036215</v>
      </c>
      <c r="M157" s="37">
        <f ca="1"/>
        <v>1.015234798706087</v>
      </c>
      <c r="N157" s="37">
        <f ca="1"/>
        <v>0.85136271792468377</v>
      </c>
      <c r="O157" s="37">
        <f ca="1"/>
        <v>1.0229829982755232</v>
      </c>
      <c r="P157" s="37">
        <f ca="1"/>
        <v>0.9906740702904876</v>
      </c>
      <c r="Q157" s="37">
        <f ca="1"/>
        <v>0.89819583969101113</v>
      </c>
      <c r="R157" s="37">
        <f ca="1"/>
        <v>1.0690978826215998</v>
      </c>
      <c r="S157" s="37">
        <f ca="1"/>
        <v>0.96193793814611639</v>
      </c>
      <c r="T157" s="37">
        <f ca="1"/>
        <v>0.88788881484861693</v>
      </c>
      <c r="U157" s="37">
        <f ca="1"/>
        <v>1.209977825874762</v>
      </c>
      <c r="V157" s="37">
        <f ca="1"/>
        <v>1.0106373663695771</v>
      </c>
      <c r="W157" s="37">
        <f ca="1"/>
        <v>1.0128157389713848</v>
      </c>
      <c r="X157" s="37">
        <f ca="1"/>
        <v>0.82624397873940869</v>
      </c>
      <c r="Y157" s="37">
        <f ca="1"/>
        <v>0.73655564581640975</v>
      </c>
      <c r="Z157" s="37">
        <f ca="1"/>
        <v>0.91178868416761727</v>
      </c>
      <c r="AA157" s="37">
        <f ca="1"/>
        <v>0.72848619161268291</v>
      </c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</row>
    <row r="158" spans="2:160" x14ac:dyDescent="0.5">
      <c r="B158" s="36" t="s">
        <v>353</v>
      </c>
      <c r="C158" s="18">
        <v>-5.3873963280640647E-3</v>
      </c>
      <c r="F158" s="38"/>
      <c r="G158" s="27" t="e">
        <f ca="1"/>
        <v>#N/A</v>
      </c>
      <c r="H158" s="37">
        <f ca="1"/>
        <v>0.81335773267377043</v>
      </c>
      <c r="I158" s="37">
        <f ca="1"/>
        <v>0.97443517102976507</v>
      </c>
      <c r="J158" s="37">
        <f ca="1"/>
        <v>0.92164097935502554</v>
      </c>
      <c r="K158" s="37">
        <f ca="1"/>
        <v>1.0456196932960133</v>
      </c>
      <c r="L158" s="37">
        <f ca="1"/>
        <v>0.92148966057597548</v>
      </c>
      <c r="M158" s="37">
        <f ca="1"/>
        <v>1.0224409809432431</v>
      </c>
      <c r="N158" s="37">
        <f ca="1"/>
        <v>0.8579913735397976</v>
      </c>
      <c r="O158" s="37">
        <f ca="1"/>
        <v>1.0331585708829558</v>
      </c>
      <c r="P158" s="37">
        <f ca="1"/>
        <v>0.98706942988632174</v>
      </c>
      <c r="Q158" s="37">
        <f ca="1"/>
        <v>0.9107253044585073</v>
      </c>
      <c r="R158" s="37">
        <f ca="1"/>
        <v>1.0653491797642585</v>
      </c>
      <c r="S158" s="37">
        <f ca="1"/>
        <v>0.95330369754161548</v>
      </c>
      <c r="T158" s="37">
        <f ca="1"/>
        <v>0.89913869312768335</v>
      </c>
      <c r="U158" s="37">
        <f ca="1"/>
        <v>1.2156619347719968</v>
      </c>
      <c r="V158" s="37">
        <f ca="1"/>
        <v>0.99189395004762748</v>
      </c>
      <c r="W158" s="37">
        <f ca="1"/>
        <v>1.0117927713012549</v>
      </c>
      <c r="X158" s="37">
        <f ca="1"/>
        <v>0.83318306126617114</v>
      </c>
      <c r="Y158" s="37">
        <f ca="1"/>
        <v>0.73785540211210421</v>
      </c>
      <c r="Z158" s="37">
        <f ca="1"/>
        <v>0.91015816076960643</v>
      </c>
      <c r="AA158" s="37">
        <f ca="1"/>
        <v>0.73451244459597642</v>
      </c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</row>
    <row r="159" spans="2:160" x14ac:dyDescent="0.5">
      <c r="B159" s="36" t="s">
        <v>354</v>
      </c>
      <c r="C159" s="18">
        <v>4.7513838405421893E-4</v>
      </c>
      <c r="F159" s="38"/>
      <c r="G159" s="27" t="e">
        <f ca="1"/>
        <v>#N/A</v>
      </c>
      <c r="H159" s="37">
        <f ca="1"/>
        <v>0.8132018636617383</v>
      </c>
      <c r="I159" s="37">
        <f ca="1"/>
        <v>0.97587183100695774</v>
      </c>
      <c r="J159" s="37">
        <f ca="1"/>
        <v>0.92261360929772218</v>
      </c>
      <c r="K159" s="37">
        <f ca="1"/>
        <v>1.0467503122133943</v>
      </c>
      <c r="L159" s="37">
        <f ca="1"/>
        <v>0.93652791594610096</v>
      </c>
      <c r="M159" s="37">
        <f ca="1"/>
        <v>1.0257962812088712</v>
      </c>
      <c r="N159" s="37">
        <f ca="1"/>
        <v>0.88211090660599822</v>
      </c>
      <c r="O159" s="37">
        <f ca="1"/>
        <v>1.0313195143687146</v>
      </c>
      <c r="P159" s="37">
        <f ca="1"/>
        <v>0.9830782158804432</v>
      </c>
      <c r="Q159" s="37">
        <f ca="1"/>
        <v>0.90608323199777008</v>
      </c>
      <c r="R159" s="37">
        <f ca="1"/>
        <v>1.068386622634784</v>
      </c>
      <c r="S159" s="37">
        <f ca="1"/>
        <v>0.95049263004653328</v>
      </c>
      <c r="T159" s="37">
        <f ca="1"/>
        <v>0.91303492770253836</v>
      </c>
      <c r="U159" s="37">
        <f ca="1"/>
        <v>1.2255607189084794</v>
      </c>
      <c r="V159" s="37">
        <f ca="1"/>
        <v>1.000427192812547</v>
      </c>
      <c r="W159" s="37">
        <f ca="1"/>
        <v>1.0234095921632482</v>
      </c>
      <c r="X159" s="37">
        <f ca="1"/>
        <v>0.84473491509213128</v>
      </c>
      <c r="Y159" s="37">
        <f ca="1"/>
        <v>0.72721364744110517</v>
      </c>
      <c r="Z159" s="37">
        <f ca="1"/>
        <v>0.91407141692483218</v>
      </c>
      <c r="AA159" s="37">
        <f ca="1"/>
        <v>0.73146096147289419</v>
      </c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</row>
    <row r="160" spans="2:160" x14ac:dyDescent="0.5">
      <c r="B160" s="36" t="s">
        <v>355</v>
      </c>
      <c r="C160" s="18">
        <v>8.9164865955879691E-3</v>
      </c>
      <c r="F160" s="38"/>
      <c r="G160" s="27" t="e">
        <f ca="1"/>
        <v>#N/A</v>
      </c>
      <c r="H160" s="37">
        <f ca="1"/>
        <v>0.81584740786208199</v>
      </c>
      <c r="I160" s="37">
        <f ca="1"/>
        <v>0.96410404206899059</v>
      </c>
      <c r="J160" s="37">
        <f ca="1"/>
        <v>0.92879522932018344</v>
      </c>
      <c r="K160" s="37">
        <f ca="1"/>
        <v>1.048284078471686</v>
      </c>
      <c r="L160" s="37">
        <f ca="1"/>
        <v>0.92851682338506325</v>
      </c>
      <c r="M160" s="37">
        <f ca="1"/>
        <v>1.0252669536669661</v>
      </c>
      <c r="N160" s="37">
        <f ca="1"/>
        <v>0.8809790587453874</v>
      </c>
      <c r="O160" s="37">
        <f ca="1"/>
        <v>1.0300197909794806</v>
      </c>
      <c r="P160" s="37">
        <f ca="1"/>
        <v>0.99169056874482686</v>
      </c>
      <c r="Q160" s="37">
        <f ca="1"/>
        <v>0.89443932387879055</v>
      </c>
      <c r="R160" s="37">
        <f ca="1"/>
        <v>1.067727406061638</v>
      </c>
      <c r="S160" s="37">
        <f ca="1"/>
        <v>0.94789299919411441</v>
      </c>
      <c r="T160" s="37">
        <f ca="1"/>
        <v>0.90058216019811344</v>
      </c>
      <c r="U160" s="37">
        <f ca="1"/>
        <v>1.2346372567742461</v>
      </c>
      <c r="V160" s="37">
        <f ca="1"/>
        <v>1.0003184045807803</v>
      </c>
      <c r="W160" s="37">
        <f ca="1"/>
        <v>1.0293591721327229</v>
      </c>
      <c r="X160" s="37">
        <f ca="1"/>
        <v>0.84966151424429803</v>
      </c>
      <c r="Y160" s="37">
        <f ca="1"/>
        <v>0.72632006498781509</v>
      </c>
      <c r="Z160" s="37">
        <f ca="1"/>
        <v>0.91920756562856609</v>
      </c>
      <c r="AA160" s="37">
        <f ca="1"/>
        <v>0.73464030003409431</v>
      </c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</row>
    <row r="161" spans="2:160" x14ac:dyDescent="0.5">
      <c r="B161" s="36" t="s">
        <v>356</v>
      </c>
      <c r="C161" s="18">
        <v>-2.1182202242959747E-3</v>
      </c>
      <c r="F161" s="38"/>
      <c r="G161" s="27" t="e">
        <f ca="1"/>
        <v>#N/A</v>
      </c>
      <c r="H161" s="37">
        <f ca="1"/>
        <v>0.81618814477210566</v>
      </c>
      <c r="I161" s="37">
        <f ca="1"/>
        <v>0.95683546383949347</v>
      </c>
      <c r="J161" s="37">
        <f ca="1"/>
        <v>0.93963647679366846</v>
      </c>
      <c r="K161" s="37">
        <f ca="1"/>
        <v>1.0588315952564915</v>
      </c>
      <c r="L161" s="37">
        <f ca="1"/>
        <v>0.93805232692584994</v>
      </c>
      <c r="M161" s="37">
        <f ca="1"/>
        <v>1.030878404111206</v>
      </c>
      <c r="N161" s="37">
        <f ca="1"/>
        <v>0.8875435694177608</v>
      </c>
      <c r="O161" s="37">
        <f ca="1"/>
        <v>1.0311933613416207</v>
      </c>
      <c r="P161" s="37">
        <f ca="1"/>
        <v>0.99253849575973097</v>
      </c>
      <c r="Q161" s="37">
        <f ca="1"/>
        <v>0.87182277507119377</v>
      </c>
      <c r="R161" s="37">
        <f ca="1"/>
        <v>1.0705598294237686</v>
      </c>
      <c r="S161" s="37">
        <f ca="1"/>
        <v>0.94938692039063788</v>
      </c>
      <c r="T161" s="37">
        <f ca="1"/>
        <v>0.9101880898691902</v>
      </c>
      <c r="U161" s="37">
        <f ca="1"/>
        <v>1.2265394572113628</v>
      </c>
      <c r="V161" s="37">
        <f ca="1"/>
        <v>1.0009499069993284</v>
      </c>
      <c r="W161" s="37">
        <f ca="1"/>
        <v>1.0278288124982089</v>
      </c>
      <c r="X161" s="37">
        <f ca="1"/>
        <v>0.85685962928462234</v>
      </c>
      <c r="Y161" s="37">
        <f ca="1"/>
        <v>0.71072298943948042</v>
      </c>
      <c r="Z161" s="37">
        <f ca="1"/>
        <v>0.91953367030816835</v>
      </c>
      <c r="AA161" s="37">
        <f ca="1"/>
        <v>0.73478520286396121</v>
      </c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</row>
    <row r="162" spans="2:160" x14ac:dyDescent="0.5">
      <c r="B162" s="36" t="s">
        <v>357</v>
      </c>
      <c r="C162" s="18">
        <v>5.672370484804734E-3</v>
      </c>
      <c r="F162" s="38"/>
      <c r="G162" s="27" t="e">
        <f ca="1"/>
        <v>#N/A</v>
      </c>
      <c r="H162" s="37">
        <f ca="1"/>
        <v>0.8201688460134996</v>
      </c>
      <c r="I162" s="37">
        <f ca="1"/>
        <v>0.95991482125161309</v>
      </c>
      <c r="J162" s="37">
        <f ca="1"/>
        <v>0.93913578253203767</v>
      </c>
      <c r="K162" s="37">
        <f ca="1"/>
        <v>1.0639017272934037</v>
      </c>
      <c r="L162" s="37">
        <f ca="1"/>
        <v>0.94011631228570069</v>
      </c>
      <c r="M162" s="37">
        <f ca="1"/>
        <v>1.0275848105171299</v>
      </c>
      <c r="N162" s="37">
        <f ca="1"/>
        <v>0.88922064929166444</v>
      </c>
      <c r="O162" s="37">
        <f ca="1"/>
        <v>1.0389164728076576</v>
      </c>
      <c r="P162" s="37">
        <f ca="1"/>
        <v>0.99354485457861541</v>
      </c>
      <c r="Q162" s="37">
        <f ca="1"/>
        <v>0.87723551417794343</v>
      </c>
      <c r="R162" s="37">
        <f ca="1"/>
        <v>1.0654438041527485</v>
      </c>
      <c r="S162" s="37">
        <f ca="1"/>
        <v>0.93910798000017326</v>
      </c>
      <c r="T162" s="37">
        <f ca="1"/>
        <v>0.89284548219628446</v>
      </c>
      <c r="U162" s="37">
        <f ca="1"/>
        <v>1.2432549281728074</v>
      </c>
      <c r="V162" s="37">
        <f ca="1"/>
        <v>1.0214710822306361</v>
      </c>
      <c r="W162" s="37">
        <f ca="1"/>
        <v>1.0279352011359024</v>
      </c>
      <c r="X162" s="37">
        <f ca="1"/>
        <v>0.85661554095453529</v>
      </c>
      <c r="Y162" s="37">
        <f ca="1"/>
        <v>0.70308692120227489</v>
      </c>
      <c r="Z162" s="37">
        <f ca="1"/>
        <v>0.91064731778900965</v>
      </c>
      <c r="AA162" s="37">
        <f ca="1"/>
        <v>0.73619161268325894</v>
      </c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</row>
    <row r="163" spans="2:160" x14ac:dyDescent="0.5">
      <c r="B163" s="36" t="s">
        <v>358</v>
      </c>
      <c r="C163" s="18">
        <v>2.2045545158189128E-3</v>
      </c>
      <c r="F163" s="38"/>
      <c r="G163" s="27" t="e">
        <f ca="1"/>
        <v>#N/A</v>
      </c>
      <c r="H163" s="37">
        <f ca="1"/>
        <v>0.81505175092856919</v>
      </c>
      <c r="I163" s="37">
        <f ca="1"/>
        <v>0.95517097996643741</v>
      </c>
      <c r="J163" s="37">
        <f ca="1"/>
        <v>0.93157080104445211</v>
      </c>
      <c r="K163" s="37">
        <f ca="1"/>
        <v>1.0651169168342345</v>
      </c>
      <c r="L163" s="37">
        <f ca="1"/>
        <v>0.94170329575658762</v>
      </c>
      <c r="M163" s="37">
        <f ca="1"/>
        <v>1.0206350966336108</v>
      </c>
      <c r="N163" s="37">
        <f ca="1"/>
        <v>0.87357756002983811</v>
      </c>
      <c r="O163" s="37">
        <f ca="1"/>
        <v>1.0408087682140672</v>
      </c>
      <c r="P163" s="37">
        <f ca="1"/>
        <v>0.99889477973543117</v>
      </c>
      <c r="Q163" s="37">
        <f ca="1"/>
        <v>0.85430140423982914</v>
      </c>
      <c r="R163" s="37">
        <f ca="1"/>
        <v>1.0567020877294242</v>
      </c>
      <c r="S163" s="37">
        <f ca="1"/>
        <v>0.94477170908397679</v>
      </c>
      <c r="T163" s="37">
        <f ca="1"/>
        <v>0.88769788005094108</v>
      </c>
      <c r="U163" s="37">
        <f ca="1"/>
        <v>1.2443318055467116</v>
      </c>
      <c r="V163" s="37">
        <f ca="1"/>
        <v>1.0320447676840574</v>
      </c>
      <c r="W163" s="37">
        <f ca="1"/>
        <v>1.0255128136930352</v>
      </c>
      <c r="X163" s="37">
        <f ca="1"/>
        <v>0.8579306291003107</v>
      </c>
      <c r="Y163" s="37">
        <f ca="1"/>
        <v>0.71251015434606046</v>
      </c>
      <c r="Z163" s="37">
        <f ca="1"/>
        <v>0.90298385781835899</v>
      </c>
      <c r="AA163" s="37">
        <f ca="1"/>
        <v>0.74374360722809341</v>
      </c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</row>
    <row r="164" spans="2:160" x14ac:dyDescent="0.5">
      <c r="B164" s="36" t="s">
        <v>359</v>
      </c>
      <c r="C164" s="18">
        <v>8.2722954157208317E-3</v>
      </c>
      <c r="F164" s="38"/>
      <c r="G164" s="27" t="e">
        <f ca="1"/>
        <v>#N/A</v>
      </c>
      <c r="H164" s="37">
        <f ca="1"/>
        <v>0.84253484095319409</v>
      </c>
      <c r="I164" s="37">
        <f ca="1"/>
        <v>0.97217560616095666</v>
      </c>
      <c r="J164" s="37">
        <f ca="1"/>
        <v>0.93758576877953681</v>
      </c>
      <c r="K164" s="37">
        <f ca="1"/>
        <v>1.05405376556859</v>
      </c>
      <c r="L164" s="37">
        <f ca="1"/>
        <v>0.94468863837725059</v>
      </c>
      <c r="M164" s="37">
        <f ca="1"/>
        <v>1.0250259119812171</v>
      </c>
      <c r="N164" s="37">
        <f ca="1"/>
        <v>0.89085944911909387</v>
      </c>
      <c r="O164" s="37">
        <f ca="1"/>
        <v>1.0398828744372308</v>
      </c>
      <c r="P164" s="37">
        <f ca="1"/>
        <v>0.99684150355584311</v>
      </c>
      <c r="Q164" s="37">
        <f ca="1"/>
        <v>0.86267417453469619</v>
      </c>
      <c r="R164" s="37">
        <f ca="1"/>
        <v>1.0618654251946893</v>
      </c>
      <c r="S164" s="37">
        <f ca="1"/>
        <v>0.93221375897955827</v>
      </c>
      <c r="T164" s="37">
        <f ca="1"/>
        <v>0.85536498141249706</v>
      </c>
      <c r="U164" s="37">
        <f ca="1"/>
        <v>1.2510450484860034</v>
      </c>
      <c r="V164" s="37">
        <f ca="1"/>
        <v>1.0343240138081451</v>
      </c>
      <c r="W164" s="37">
        <f ca="1"/>
        <v>1.027386890464713</v>
      </c>
      <c r="X164" s="37">
        <f ca="1"/>
        <v>0.84228406900227681</v>
      </c>
      <c r="Y164" s="37">
        <f ca="1"/>
        <v>0.70584890333062578</v>
      </c>
      <c r="Z164" s="37">
        <f ca="1"/>
        <v>0.90738627099298808</v>
      </c>
      <c r="AA164" s="37">
        <f ca="1"/>
        <v>0.74652233208319063</v>
      </c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</row>
    <row r="165" spans="2:160" x14ac:dyDescent="0.5">
      <c r="B165" s="36" t="s">
        <v>360</v>
      </c>
      <c r="C165" s="18">
        <v>-4.1544335232613916E-3</v>
      </c>
      <c r="F165" s="38"/>
      <c r="G165" s="27" t="e">
        <f ca="1"/>
        <v>#N/A</v>
      </c>
      <c r="H165" s="37">
        <f ca="1"/>
        <v>0.84857808795845502</v>
      </c>
      <c r="I165" s="37">
        <f ca="1"/>
        <v>0.96935395118841983</v>
      </c>
      <c r="J165" s="37">
        <f ca="1"/>
        <v>0.93357062849296857</v>
      </c>
      <c r="K165" s="37">
        <f ca="1"/>
        <v>1.0623605713689854</v>
      </c>
      <c r="L165" s="37">
        <f ca="1"/>
        <v>0.95157614664090007</v>
      </c>
      <c r="M165" s="37">
        <f ca="1"/>
        <v>1.0146987219969812</v>
      </c>
      <c r="N165" s="37">
        <f ca="1"/>
        <v>0.89026145271741819</v>
      </c>
      <c r="O165" s="37">
        <f ca="1"/>
        <v>1.0392150735506875</v>
      </c>
      <c r="P165" s="37">
        <f ca="1"/>
        <v>0.99297069772098989</v>
      </c>
      <c r="Q165" s="37">
        <f ca="1"/>
        <v>0.87683146282082136</v>
      </c>
      <c r="R165" s="37">
        <f ca="1"/>
        <v>1.0655131953709744</v>
      </c>
      <c r="S165" s="37">
        <f ca="1"/>
        <v>0.93286886595436791</v>
      </c>
      <c r="T165" s="37">
        <f ca="1"/>
        <v>0.85163984350983946</v>
      </c>
      <c r="U165" s="37">
        <f ca="1"/>
        <v>1.256503702760623</v>
      </c>
      <c r="V165" s="37">
        <f ca="1"/>
        <v>1.0540889781600988</v>
      </c>
      <c r="W165" s="37">
        <f ca="1"/>
        <v>1.0340402721912367</v>
      </c>
      <c r="X165" s="37">
        <f ca="1"/>
        <v>0.84590554279765118</v>
      </c>
      <c r="Y165" s="37">
        <f ca="1"/>
        <v>0.70276198212835117</v>
      </c>
      <c r="Z165" s="37">
        <f ca="1"/>
        <v>0.89760313060492358</v>
      </c>
      <c r="AA165" s="37">
        <f ca="1"/>
        <v>0.74592567337197346</v>
      </c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</row>
    <row r="166" spans="2:160" x14ac:dyDescent="0.5">
      <c r="B166" s="36" t="s">
        <v>361</v>
      </c>
      <c r="C166" s="18">
        <v>4.3465594593019574E-3</v>
      </c>
      <c r="F166" s="38"/>
      <c r="G166" s="27" t="e">
        <f ca="1"/>
        <v>#N/A</v>
      </c>
      <c r="H166" s="37">
        <f ca="1"/>
        <v>0.84136461507603821</v>
      </c>
      <c r="I166" s="37">
        <f ca="1"/>
        <v>0.96303837400965164</v>
      </c>
      <c r="J166" s="37">
        <f ca="1"/>
        <v>0.94591690834935271</v>
      </c>
      <c r="K166" s="37">
        <f ca="1"/>
        <v>1.0591608459361359</v>
      </c>
      <c r="L166" s="37">
        <f ca="1"/>
        <v>0.95373081677051574</v>
      </c>
      <c r="M166" s="37">
        <f ca="1"/>
        <v>1.0107504591844103</v>
      </c>
      <c r="N166" s="37">
        <f ca="1"/>
        <v>0.87911575161836697</v>
      </c>
      <c r="O166" s="37">
        <f ca="1"/>
        <v>1.0429429533696755</v>
      </c>
      <c r="P166" s="37">
        <f ca="1"/>
        <v>1.0010367777252487</v>
      </c>
      <c r="Q166" s="37">
        <f ca="1"/>
        <v>0.87632026685462228</v>
      </c>
      <c r="R166" s="37">
        <f ca="1"/>
        <v>1.0719239976911643</v>
      </c>
      <c r="S166" s="37">
        <f ca="1"/>
        <v>0.926868917946985</v>
      </c>
      <c r="T166" s="37">
        <f ca="1"/>
        <v>0.86494608955987606</v>
      </c>
      <c r="U166" s="37">
        <f ca="1"/>
        <v>1.2601799393129176</v>
      </c>
      <c r="V166" s="37">
        <f ca="1"/>
        <v>1.0521307899882983</v>
      </c>
      <c r="W166" s="37">
        <f ca="1"/>
        <v>1.0390037113267063</v>
      </c>
      <c r="X166" s="37">
        <f ca="1"/>
        <v>0.85173377435279263</v>
      </c>
      <c r="Y166" s="37">
        <f ca="1"/>
        <v>0.6852152721364746</v>
      </c>
      <c r="Z166" s="37">
        <f ca="1"/>
        <v>0.88961356595467089</v>
      </c>
      <c r="AA166" s="37">
        <f ca="1"/>
        <v>0.74385441527446239</v>
      </c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</row>
    <row r="167" spans="2:160" x14ac:dyDescent="0.5">
      <c r="B167" s="36" t="s">
        <v>362</v>
      </c>
      <c r="C167" s="18">
        <v>1.972432357171261E-4</v>
      </c>
      <c r="F167" s="38"/>
      <c r="G167" s="27" t="e">
        <f ca="1"/>
        <v>#N/A</v>
      </c>
      <c r="H167" s="37">
        <f ca="1"/>
        <v>0.84105046047814414</v>
      </c>
      <c r="I167" s="37">
        <f ca="1"/>
        <v>0.94653234601345615</v>
      </c>
      <c r="J167" s="37">
        <f ca="1"/>
        <v>0.9395391400594485</v>
      </c>
      <c r="K167" s="37">
        <f ca="1"/>
        <v>1.0612168152673791</v>
      </c>
      <c r="L167" s="37">
        <f ca="1"/>
        <v>0.94537330838897593</v>
      </c>
      <c r="M167" s="37">
        <f ca="1"/>
        <v>1.0123799009800745</v>
      </c>
      <c r="N167" s="37">
        <f ca="1"/>
        <v>0.87166148851443448</v>
      </c>
      <c r="O167" s="37">
        <f ca="1"/>
        <v>1.0378794717776012</v>
      </c>
      <c r="P167" s="37">
        <f ca="1"/>
        <v>1.004001353641333</v>
      </c>
      <c r="Q167" s="37">
        <f ca="1"/>
        <v>0.88128377314259077</v>
      </c>
      <c r="R167" s="37">
        <f ca="1"/>
        <v>1.0835407184514398</v>
      </c>
      <c r="S167" s="37">
        <f ca="1"/>
        <v>0.91916014592594542</v>
      </c>
      <c r="T167" s="37">
        <f ca="1"/>
        <v>0.86885643421627923</v>
      </c>
      <c r="U167" s="37">
        <f ca="1"/>
        <v>1.2725295478175964</v>
      </c>
      <c r="V167" s="37">
        <f ca="1"/>
        <v>1.0541765394198133</v>
      </c>
      <c r="W167" s="37">
        <f ca="1"/>
        <v>1.0338561380106135</v>
      </c>
      <c r="X167" s="37">
        <f ca="1"/>
        <v>0.86395313504062365</v>
      </c>
      <c r="Y167" s="37">
        <f ca="1"/>
        <v>0.68805848903330646</v>
      </c>
      <c r="Z167" s="37">
        <f ca="1"/>
        <v>0.89972281102233753</v>
      </c>
      <c r="AA167" s="37">
        <f ca="1"/>
        <v>0.73682236617797414</v>
      </c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</row>
    <row r="168" spans="2:160" x14ac:dyDescent="0.5">
      <c r="B168" s="36" t="s">
        <v>363</v>
      </c>
      <c r="C168" s="18">
        <v>1.9140421089265391E-3</v>
      </c>
      <c r="F168" s="38"/>
      <c r="G168" s="27" t="e">
        <f ca="1"/>
        <v>#N/A</v>
      </c>
      <c r="H168" s="37">
        <f ca="1"/>
        <v>0.83579259996761868</v>
      </c>
      <c r="I168" s="37">
        <f ca="1"/>
        <v>0.95880433537669452</v>
      </c>
      <c r="J168" s="37">
        <f ca="1"/>
        <v>0.93834234066824562</v>
      </c>
      <c r="K168" s="37">
        <f ca="1"/>
        <v>1.0575030975017186</v>
      </c>
      <c r="L168" s="37">
        <f ca="1"/>
        <v>0.95795491334616811</v>
      </c>
      <c r="M168" s="37">
        <f ca="1"/>
        <v>1.0097371199375209</v>
      </c>
      <c r="N168" s="37">
        <f ca="1"/>
        <v>0.85970156048092194</v>
      </c>
      <c r="O168" s="37">
        <f ca="1"/>
        <v>1.0488073330787133</v>
      </c>
      <c r="P168" s="37">
        <f ca="1"/>
        <v>1.0071167566348067</v>
      </c>
      <c r="Q168" s="37">
        <f ca="1"/>
        <v>0.90386417678086028</v>
      </c>
      <c r="R168" s="37">
        <f ca="1"/>
        <v>1.0877420413003909</v>
      </c>
      <c r="S168" s="37">
        <f ca="1"/>
        <v>0.9196835382708991</v>
      </c>
      <c r="T168" s="37">
        <f ca="1"/>
        <v>0.86470169301885069</v>
      </c>
      <c r="U168" s="37">
        <f ca="1"/>
        <v>1.2858128037006358</v>
      </c>
      <c r="V168" s="37">
        <f ca="1"/>
        <v>1.0440512737509913</v>
      </c>
      <c r="W168" s="37">
        <f ca="1"/>
        <v>1.0431446844553915</v>
      </c>
      <c r="X168" s="37">
        <f ca="1"/>
        <v>0.86361440021519664</v>
      </c>
      <c r="Y168" s="37">
        <f ca="1"/>
        <v>0.68545897644191733</v>
      </c>
      <c r="Z168" s="37">
        <f ca="1"/>
        <v>0.89368987444969783</v>
      </c>
      <c r="AA168" s="37">
        <f ca="1"/>
        <v>0.74232015001704665</v>
      </c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</row>
    <row r="169" spans="2:160" x14ac:dyDescent="0.5">
      <c r="B169" s="36" t="s">
        <v>364</v>
      </c>
      <c r="C169" s="18">
        <v>1.0258191501678615E-2</v>
      </c>
      <c r="F169" s="38"/>
      <c r="G169" s="27" t="e">
        <f ca="1"/>
        <v>#N/A</v>
      </c>
      <c r="H169" s="37">
        <f ca="1"/>
        <v>0.83849855851371102</v>
      </c>
      <c r="I169" s="37">
        <f ca="1"/>
        <v>0.9592307270943623</v>
      </c>
      <c r="J169" s="37">
        <f ca="1"/>
        <v>0.94624873812510224</v>
      </c>
      <c r="K169" s="37">
        <f ca="1"/>
        <v>1.0575975210133373</v>
      </c>
      <c r="L169" s="37">
        <f ca="1"/>
        <v>0.96181536399506307</v>
      </c>
      <c r="M169" s="37">
        <f ca="1"/>
        <v>1.0048863970535054</v>
      </c>
      <c r="N169" s="37">
        <f ca="1"/>
        <v>0.85524865993972476</v>
      </c>
      <c r="O169" s="37">
        <f ca="1"/>
        <v>1.0439799543997321</v>
      </c>
      <c r="P169" s="37">
        <f ca="1"/>
        <v>1.0010887433569542</v>
      </c>
      <c r="Q169" s="37">
        <f ca="1"/>
        <v>0.91264874382627681</v>
      </c>
      <c r="R169" s="37">
        <f ca="1"/>
        <v>1.0813154682487858</v>
      </c>
      <c r="S169" s="37">
        <f ca="1"/>
        <v>0.91330577724629791</v>
      </c>
      <c r="T169" s="37">
        <f ca="1"/>
        <v>0.87398685222983175</v>
      </c>
      <c r="U169" s="37">
        <f ca="1"/>
        <v>1.2742164788762251</v>
      </c>
      <c r="V169" s="37">
        <f ca="1"/>
        <v>1.0332069444039065</v>
      </c>
      <c r="W169" s="37">
        <f ca="1"/>
        <v>1.0456407255705082</v>
      </c>
      <c r="X169" s="37">
        <f ca="1"/>
        <v>0.86309135379358148</v>
      </c>
      <c r="Y169" s="37">
        <f ca="1"/>
        <v>0.72006498781478501</v>
      </c>
      <c r="Z169" s="37">
        <f ca="1"/>
        <v>0.88757541170715748</v>
      </c>
      <c r="AA169" s="37">
        <f ca="1"/>
        <v>0.74107569041936505</v>
      </c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</row>
    <row r="170" spans="2:160" x14ac:dyDescent="0.5">
      <c r="B170" s="36" t="s">
        <v>365</v>
      </c>
      <c r="C170" s="18">
        <v>3.7361327587788207E-3</v>
      </c>
      <c r="F170" s="38"/>
      <c r="G170" s="27" t="e">
        <f ca="1"/>
        <v>#N/A</v>
      </c>
      <c r="H170" s="37">
        <f ca="1"/>
        <v>0.84545829114398263</v>
      </c>
      <c r="I170" s="37">
        <f ca="1"/>
        <v>0.95067114678830644</v>
      </c>
      <c r="J170" s="37">
        <f ca="1"/>
        <v>0.93991668860430144</v>
      </c>
      <c r="K170" s="37">
        <f ca="1"/>
        <v>1.0564348802094072</v>
      </c>
      <c r="L170" s="37">
        <f ca="1"/>
        <v>0.96083506163390375</v>
      </c>
      <c r="M170" s="37">
        <f ca="1"/>
        <v>1.0123095168078355</v>
      </c>
      <c r="N170" s="37">
        <f ca="1"/>
        <v>0.83295725774162233</v>
      </c>
      <c r="O170" s="37">
        <f ca="1"/>
        <v>1.0292038470886433</v>
      </c>
      <c r="P170" s="37">
        <f ca="1"/>
        <v>0.99835104178416989</v>
      </c>
      <c r="Q170" s="37">
        <f ca="1"/>
        <v>0.92359814833461218</v>
      </c>
      <c r="R170" s="37">
        <f ca="1"/>
        <v>1.0806862160653279</v>
      </c>
      <c r="S170" s="37">
        <f ca="1"/>
        <v>0.91980658746458022</v>
      </c>
      <c r="T170" s="37">
        <f ca="1"/>
        <v>0.85694401218927718</v>
      </c>
      <c r="U170" s="37">
        <f ca="1"/>
        <v>1.2534693487809507</v>
      </c>
      <c r="V170" s="37">
        <f ca="1"/>
        <v>1.0033352879836761</v>
      </c>
      <c r="W170" s="37">
        <f ca="1"/>
        <v>1.0441431009014384</v>
      </c>
      <c r="X170" s="37">
        <f ca="1"/>
        <v>0.8599032613189741</v>
      </c>
      <c r="Y170" s="37">
        <f ca="1"/>
        <v>0.71380991064175503</v>
      </c>
      <c r="Z170" s="37">
        <f ca="1"/>
        <v>0.89409750529920051</v>
      </c>
      <c r="AA170" s="37">
        <f ca="1"/>
        <v>0.74521820661438731</v>
      </c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</row>
    <row r="171" spans="2:160" x14ac:dyDescent="0.5">
      <c r="B171" s="36" t="s">
        <v>366</v>
      </c>
      <c r="C171" s="18">
        <v>-7.9925098764588309E-4</v>
      </c>
      <c r="F171" s="38"/>
      <c r="G171" s="27" t="e">
        <f ca="1"/>
        <v>#N/A</v>
      </c>
      <c r="H171" s="37">
        <f ca="1"/>
        <v>0.83355122774033497</v>
      </c>
      <c r="I171" s="37">
        <f ca="1"/>
        <v>0.94525815061773988</v>
      </c>
      <c r="J171" s="37">
        <f ca="1"/>
        <v>0.94784078364919788</v>
      </c>
      <c r="K171" s="37">
        <f ca="1"/>
        <v>1.0557123350770214</v>
      </c>
      <c r="L171" s="37">
        <f ca="1"/>
        <v>0.95842919469203902</v>
      </c>
      <c r="M171" s="37">
        <f ca="1"/>
        <v>1.0155780420665939</v>
      </c>
      <c r="N171" s="37">
        <f ca="1"/>
        <v>0.81412657866394378</v>
      </c>
      <c r="O171" s="37">
        <f ca="1"/>
        <v>1.0258879900003477</v>
      </c>
      <c r="P171" s="37">
        <f ca="1"/>
        <v>0.99661336175811099</v>
      </c>
      <c r="Q171" s="37">
        <f ca="1"/>
        <v>0.91271328877150404</v>
      </c>
      <c r="R171" s="37">
        <f ca="1"/>
        <v>1.0778001722163864</v>
      </c>
      <c r="S171" s="37">
        <f ca="1"/>
        <v>0.92139236228455568</v>
      </c>
      <c r="T171" s="37">
        <f ca="1"/>
        <v>0.84720251881185071</v>
      </c>
      <c r="U171" s="37">
        <f ca="1"/>
        <v>1.2588855645383723</v>
      </c>
      <c r="V171" s="37">
        <f ca="1"/>
        <v>1.0190273270731451</v>
      </c>
      <c r="W171" s="37">
        <f ca="1"/>
        <v>1.0511401997651257</v>
      </c>
      <c r="X171" s="37">
        <f ca="1"/>
        <v>0.86446123727876423</v>
      </c>
      <c r="Y171" s="37">
        <f ca="1"/>
        <v>0.70333062550771763</v>
      </c>
      <c r="Z171" s="37">
        <f ca="1"/>
        <v>0.89564650252731071</v>
      </c>
      <c r="AA171" s="37">
        <f ca="1"/>
        <v>0.74715308557790583</v>
      </c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</row>
    <row r="172" spans="2:160" x14ac:dyDescent="0.5">
      <c r="B172" s="36" t="s">
        <v>367</v>
      </c>
      <c r="C172" s="18">
        <v>-2.7767620440625196E-3</v>
      </c>
      <c r="F172" s="38"/>
      <c r="G172" s="27" t="e">
        <f ca="1"/>
        <v>#N/A</v>
      </c>
      <c r="H172" s="37">
        <f ca="1"/>
        <v>0.8447194236954737</v>
      </c>
      <c r="I172" s="37">
        <f ca="1"/>
        <v>0.93562916743438029</v>
      </c>
      <c r="J172" s="37">
        <f ca="1"/>
        <v>0.94180295652956159</v>
      </c>
      <c r="K172" s="37">
        <f ca="1"/>
        <v>1.0587223924126199</v>
      </c>
      <c r="L172" s="37">
        <f ca="1"/>
        <v>0.96898852928347246</v>
      </c>
      <c r="M172" s="37">
        <f ca="1"/>
        <v>1.0272974888277169</v>
      </c>
      <c r="N172" s="37">
        <f ca="1"/>
        <v>0.82967862349091293</v>
      </c>
      <c r="O172" s="37">
        <f ca="1"/>
        <v>1.0294341631656314</v>
      </c>
      <c r="P172" s="37">
        <f ca="1"/>
        <v>0.99481991373705103</v>
      </c>
      <c r="Q172" s="37">
        <f ca="1"/>
        <v>0.90604321413172928</v>
      </c>
      <c r="R172" s="37">
        <f ca="1"/>
        <v>1.0794419053566859</v>
      </c>
      <c r="S172" s="37">
        <f ca="1"/>
        <v>0.92214452214452225</v>
      </c>
      <c r="T172" s="37">
        <f ca="1"/>
        <v>0.85113577564397502</v>
      </c>
      <c r="U172" s="37">
        <f ca="1"/>
        <v>1.2630180151505479</v>
      </c>
      <c r="V172" s="37">
        <f ca="1"/>
        <v>1.0170028046136821</v>
      </c>
      <c r="W172" s="37">
        <f ca="1"/>
        <v>1.0553589184367409</v>
      </c>
      <c r="X172" s="37">
        <f ca="1"/>
        <v>0.85621702939520916</v>
      </c>
      <c r="Y172" s="37">
        <f ca="1"/>
        <v>0.70666125101543487</v>
      </c>
      <c r="Z172" s="37">
        <f ca="1"/>
        <v>0.89246698190118978</v>
      </c>
      <c r="AA172" s="37">
        <f ca="1"/>
        <v>0.75204568700988672</v>
      </c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</row>
    <row r="173" spans="2:160" x14ac:dyDescent="0.5">
      <c r="B173" s="36" t="s">
        <v>368</v>
      </c>
      <c r="C173" s="18">
        <v>-9.4535287444568183E-3</v>
      </c>
      <c r="F173" s="38"/>
      <c r="G173" s="27" t="e">
        <f ca="1"/>
        <v>#N/A</v>
      </c>
      <c r="H173" s="37">
        <f ca="1"/>
        <v>0.85280830044779188</v>
      </c>
      <c r="I173" s="37">
        <f ca="1"/>
        <v>0.94073092877453257</v>
      </c>
      <c r="J173" s="37">
        <f ca="1"/>
        <v>0.93469516273300857</v>
      </c>
      <c r="K173" s="37">
        <f ca="1"/>
        <v>1.0603645404407698</v>
      </c>
      <c r="L173" s="37">
        <f ca="1"/>
        <v>0.96757566057053424</v>
      </c>
      <c r="M173" s="37">
        <f ca="1"/>
        <v>1.0309044366132669</v>
      </c>
      <c r="N173" s="37">
        <f ca="1"/>
        <v>0.80526216141557572</v>
      </c>
      <c r="O173" s="37">
        <f ca="1"/>
        <v>1.0123248035369148</v>
      </c>
      <c r="P173" s="37">
        <f ca="1"/>
        <v>1.0007655424768338</v>
      </c>
      <c r="Q173" s="37">
        <f ca="1"/>
        <v>0.91749736011174121</v>
      </c>
      <c r="R173" s="37">
        <f ca="1"/>
        <v>1.0779105673362912</v>
      </c>
      <c r="S173" s="37">
        <f ca="1"/>
        <v>0.90459181462898941</v>
      </c>
      <c r="T173" s="37">
        <f ca="1"/>
        <v>0.8515691976346994</v>
      </c>
      <c r="U173" s="37">
        <f ca="1"/>
        <v>1.2585009654762636</v>
      </c>
      <c r="V173" s="37">
        <f ca="1"/>
        <v>1.0151640181596744</v>
      </c>
      <c r="W173" s="37">
        <f ca="1"/>
        <v>1.0535216685011879</v>
      </c>
      <c r="X173" s="37">
        <f ca="1"/>
        <v>0.857412564073187</v>
      </c>
      <c r="Y173" s="37">
        <f ca="1"/>
        <v>0.711941510966694</v>
      </c>
      <c r="Z173" s="37">
        <f ca="1"/>
        <v>0.90200554377955278</v>
      </c>
      <c r="AA173" s="37">
        <f ca="1"/>
        <v>0.75891578588475894</v>
      </c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</row>
    <row r="174" spans="2:160" x14ac:dyDescent="0.5">
      <c r="B174" s="36" t="s">
        <v>369</v>
      </c>
      <c r="C174" s="18">
        <v>7.4614779510433493E-3</v>
      </c>
      <c r="F174" s="38"/>
      <c r="G174" s="27" t="e">
        <f ca="1"/>
        <v>#N/A</v>
      </c>
      <c r="H174" s="37">
        <f ca="1"/>
        <v>0.85829029818104563</v>
      </c>
      <c r="I174" s="37">
        <f ca="1"/>
        <v>0.93910503802044798</v>
      </c>
      <c r="J174" s="37">
        <f ca="1"/>
        <v>0.93346296816572571</v>
      </c>
      <c r="K174" s="37">
        <f ca="1"/>
        <v>1.063108569795808</v>
      </c>
      <c r="L174" s="37">
        <f ca="1"/>
        <v>0.97318088618970711</v>
      </c>
      <c r="M174" s="37">
        <f ca="1"/>
        <v>1.0269233921314342</v>
      </c>
      <c r="N174" s="37">
        <f ca="1"/>
        <v>0.82157359959692167</v>
      </c>
      <c r="O174" s="37">
        <f ca="1"/>
        <v>0.99298288253880118</v>
      </c>
      <c r="P174" s="37">
        <f ca="1"/>
        <v>0.9943408159618139</v>
      </c>
      <c r="Q174" s="37">
        <f ca="1"/>
        <v>0.91684803796275594</v>
      </c>
      <c r="R174" s="37">
        <f ca="1"/>
        <v>1.0852092618351445</v>
      </c>
      <c r="S174" s="37">
        <f ca="1"/>
        <v>0.90131281358047166</v>
      </c>
      <c r="T174" s="37">
        <f ca="1"/>
        <v>0.84776195776904117</v>
      </c>
      <c r="U174" s="37">
        <f ca="1"/>
        <v>1.2418279330320172</v>
      </c>
      <c r="V174" s="37">
        <f ca="1"/>
        <v>1.0324586936390723</v>
      </c>
      <c r="W174" s="37">
        <f ca="1"/>
        <v>1.0563532430121072</v>
      </c>
      <c r="X174" s="37">
        <f ca="1"/>
        <v>0.85680981533970657</v>
      </c>
      <c r="Y174" s="37">
        <f ca="1"/>
        <v>0.72843216896831875</v>
      </c>
      <c r="Z174" s="37">
        <f ca="1"/>
        <v>0.90657100929398271</v>
      </c>
      <c r="AA174" s="37">
        <f ca="1"/>
        <v>0.75615410842141084</v>
      </c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</row>
    <row r="175" spans="2:160" x14ac:dyDescent="0.5">
      <c r="B175" s="36" t="s">
        <v>370</v>
      </c>
      <c r="C175" s="18">
        <v>-1.6764459346186866E-3</v>
      </c>
      <c r="F175" s="38"/>
      <c r="G175" s="27" t="e">
        <f ca="1"/>
        <v>#N/A</v>
      </c>
      <c r="H175" s="37">
        <f ca="1"/>
        <v>0.85817671921103778</v>
      </c>
      <c r="I175" s="37">
        <f ca="1"/>
        <v>0.91654860492099721</v>
      </c>
      <c r="J175" s="37">
        <f ca="1"/>
        <v>0.93769932830279334</v>
      </c>
      <c r="K175" s="37">
        <f ca="1"/>
        <v>1.0770233111123346</v>
      </c>
      <c r="L175" s="37">
        <f ca="1"/>
        <v>0.96984005927156558</v>
      </c>
      <c r="M175" s="37">
        <f ca="1"/>
        <v>1.0293251314882386</v>
      </c>
      <c r="N175" s="37">
        <f ca="1"/>
        <v>0.84253451153108827</v>
      </c>
      <c r="O175" s="37">
        <f ca="1"/>
        <v>1.0015960093978225</v>
      </c>
      <c r="P175" s="37">
        <f ca="1"/>
        <v>0.99492004263716693</v>
      </c>
      <c r="Q175" s="37">
        <f ca="1"/>
        <v>0.92301982562537699</v>
      </c>
      <c r="R175" s="37">
        <f ca="1"/>
        <v>1.085305463296776</v>
      </c>
      <c r="S175" s="37">
        <f ca="1"/>
        <v>0.90598001750418122</v>
      </c>
      <c r="T175" s="37">
        <f ca="1"/>
        <v>0.85833019882040451</v>
      </c>
      <c r="U175" s="37">
        <f ca="1"/>
        <v>1.2352658773102441</v>
      </c>
      <c r="V175" s="37">
        <f ca="1"/>
        <v>1.0433985443603913</v>
      </c>
      <c r="W175" s="37">
        <f ca="1"/>
        <v>1.0797096408565097</v>
      </c>
      <c r="X175" s="37">
        <f ca="1"/>
        <v>0.85432409948841115</v>
      </c>
      <c r="Y175" s="37">
        <f ca="1"/>
        <v>0.73314378554021153</v>
      </c>
      <c r="Z175" s="37">
        <f ca="1"/>
        <v>0.90494048589597198</v>
      </c>
      <c r="AA175" s="37">
        <f ca="1"/>
        <v>0.761225707466757</v>
      </c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</row>
    <row r="176" spans="2:160" x14ac:dyDescent="0.5">
      <c r="B176" s="36" t="s">
        <v>371</v>
      </c>
      <c r="C176" s="18">
        <v>5.5898692246645343E-3</v>
      </c>
      <c r="F176" s="38"/>
      <c r="G176" s="27" t="e">
        <f ca="1"/>
        <v>#N/A</v>
      </c>
      <c r="H176" s="37">
        <f ca="1"/>
        <v>0.86086455345340573</v>
      </c>
      <c r="I176" s="37">
        <f ca="1"/>
        <v>0.94332102503324111</v>
      </c>
      <c r="J176" s="37">
        <f ca="1"/>
        <v>0.95415661038096211</v>
      </c>
      <c r="K176" s="37">
        <f ca="1"/>
        <v>1.0784289898244308</v>
      </c>
      <c r="L176" s="37">
        <f ca="1"/>
        <v>0.9740550873702416</v>
      </c>
      <c r="M176" s="37">
        <f ca="1"/>
        <v>1.0305043074149236</v>
      </c>
      <c r="N176" s="37">
        <f ca="1"/>
        <v>0.83928691515589837</v>
      </c>
      <c r="O176" s="37">
        <f ca="1"/>
        <v>1.0002719812969463</v>
      </c>
      <c r="P176" s="37">
        <f ca="1"/>
        <v>0.99666786229868054</v>
      </c>
      <c r="Q176" s="37">
        <f ca="1"/>
        <v>0.93078716433401332</v>
      </c>
      <c r="R176" s="37">
        <f ca="1"/>
        <v>1.0802998331456608</v>
      </c>
      <c r="S176" s="37">
        <f ca="1"/>
        <v>0.91061949203213155</v>
      </c>
      <c r="T176" s="37">
        <f ca="1"/>
        <v>0.86536232741880936</v>
      </c>
      <c r="U176" s="37">
        <f ca="1"/>
        <v>1.2451885331126504</v>
      </c>
      <c r="V176" s="37">
        <f ca="1"/>
        <v>1.0515443948853609</v>
      </c>
      <c r="W176" s="37">
        <f ca="1"/>
        <v>1.0884744278541814</v>
      </c>
      <c r="X176" s="37">
        <f ca="1"/>
        <v>0.85195793710491352</v>
      </c>
      <c r="Y176" s="37">
        <f ca="1"/>
        <v>0.7390739236393179</v>
      </c>
      <c r="Z176" s="37">
        <f ca="1"/>
        <v>0.89923365400293431</v>
      </c>
      <c r="AA176" s="37">
        <f ca="1"/>
        <v>0.76338220252301325</v>
      </c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</row>
    <row r="177" spans="2:160" x14ac:dyDescent="0.5">
      <c r="B177" s="36" t="s">
        <v>372</v>
      </c>
      <c r="C177" s="18">
        <v>2.5963925013439138E-3</v>
      </c>
      <c r="F177" s="38"/>
      <c r="G177" s="27" t="e">
        <f ca="1"/>
        <v>#N/A</v>
      </c>
      <c r="H177" s="37">
        <f ca="1"/>
        <v>0.84931393468967653</v>
      </c>
      <c r="I177" s="37">
        <f ca="1"/>
        <v>0.94438295827461494</v>
      </c>
      <c r="J177" s="37">
        <f ca="1"/>
        <v>0.93866900864748348</v>
      </c>
      <c r="K177" s="37">
        <f ca="1"/>
        <v>1.0833308016884575</v>
      </c>
      <c r="L177" s="37">
        <f ca="1"/>
        <v>0.9749193132261017</v>
      </c>
      <c r="M177" s="37">
        <f ca="1"/>
        <v>1.0243992035982694</v>
      </c>
      <c r="N177" s="37">
        <f ca="1"/>
        <v>0.85367814343843818</v>
      </c>
      <c r="O177" s="37">
        <f ca="1"/>
        <v>1.02586831475759</v>
      </c>
      <c r="P177" s="37">
        <f ca="1"/>
        <v>0.99714315771062223</v>
      </c>
      <c r="Q177" s="37">
        <f ca="1"/>
        <v>0.92866492653494426</v>
      </c>
      <c r="R177" s="37">
        <f ca="1"/>
        <v>1.0816892345833207</v>
      </c>
      <c r="S177" s="37">
        <f ca="1"/>
        <v>0.91062295820660144</v>
      </c>
      <c r="T177" s="37">
        <f ca="1"/>
        <v>0.87426370768646178</v>
      </c>
      <c r="U177" s="37">
        <f ca="1"/>
        <v>1.2283192225263624</v>
      </c>
      <c r="V177" s="37">
        <f ca="1"/>
        <v>1.0520750691866618</v>
      </c>
      <c r="W177" s="37">
        <f ca="1"/>
        <v>1.0800697254763953</v>
      </c>
      <c r="X177" s="37">
        <f ca="1"/>
        <v>0.8567600013947908</v>
      </c>
      <c r="Y177" s="37">
        <f ca="1"/>
        <v>0.73850528025995166</v>
      </c>
      <c r="Z177" s="37">
        <f ca="1"/>
        <v>0.89784770911462508</v>
      </c>
      <c r="AA177" s="37">
        <f ca="1"/>
        <v>0.75866859870439751</v>
      </c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</row>
    <row r="178" spans="2:160" x14ac:dyDescent="0.5">
      <c r="B178" s="36" t="s">
        <v>373</v>
      </c>
      <c r="C178" s="18">
        <v>6.5483252715159423E-3</v>
      </c>
      <c r="F178" s="38"/>
      <c r="G178" s="27" t="e">
        <f ca="1"/>
        <v>#N/A</v>
      </c>
      <c r="H178" s="37">
        <f ca="1"/>
        <v>0.84153256695722023</v>
      </c>
      <c r="I178" s="37">
        <f ca="1"/>
        <v>0.93491270485476663</v>
      </c>
      <c r="J178" s="37">
        <f ca="1"/>
        <v>0.93107895557684139</v>
      </c>
      <c r="K178" s="37">
        <f ca="1"/>
        <v>1.0847635758430181</v>
      </c>
      <c r="L178" s="37">
        <f ca="1"/>
        <v>0.98673100448798923</v>
      </c>
      <c r="M178" s="37">
        <f ca="1"/>
        <v>1.0304416365766287</v>
      </c>
      <c r="N178" s="37">
        <f ca="1"/>
        <v>0.85224522818528803</v>
      </c>
      <c r="O178" s="37">
        <f ca="1"/>
        <v>1.0234991840561098</v>
      </c>
      <c r="P178" s="37">
        <f ca="1"/>
        <v>0.99611144980310073</v>
      </c>
      <c r="Q178" s="37">
        <f ca="1"/>
        <v>0.9290070147446482</v>
      </c>
      <c r="R178" s="37">
        <f ca="1"/>
        <v>1.0834177067464026</v>
      </c>
      <c r="S178" s="37">
        <f ca="1"/>
        <v>0.9065034098491348</v>
      </c>
      <c r="T178" s="37">
        <f ca="1"/>
        <v>0.8683600037423217</v>
      </c>
      <c r="U178" s="37">
        <f ca="1"/>
        <v>1.2219905786491796</v>
      </c>
      <c r="V178" s="37">
        <f ca="1"/>
        <v>1.0472751201313948</v>
      </c>
      <c r="W178" s="37">
        <f ca="1"/>
        <v>1.081280919197829</v>
      </c>
      <c r="X178" s="37">
        <f ca="1"/>
        <v>0.85983850319058341</v>
      </c>
      <c r="Y178" s="37">
        <f ca="1"/>
        <v>0.75077173030056898</v>
      </c>
      <c r="Z178" s="37">
        <f ca="1"/>
        <v>0.8943420838089019</v>
      </c>
      <c r="AA178" s="37">
        <f ca="1"/>
        <v>0.75453460620524992</v>
      </c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</row>
    <row r="179" spans="2:160" x14ac:dyDescent="0.5">
      <c r="B179" s="36" t="s">
        <v>374</v>
      </c>
      <c r="C179" s="18">
        <v>9.135214779553591E-3</v>
      </c>
      <c r="F179" s="38"/>
      <c r="G179" s="27" t="e">
        <f ca="1"/>
        <v>#N/A</v>
      </c>
      <c r="H179" s="37">
        <f ca="1"/>
        <v>0.8555722567658034</v>
      </c>
      <c r="I179" s="37">
        <f ca="1"/>
        <v>0.93583769477075818</v>
      </c>
      <c r="J179" s="37">
        <f ca="1"/>
        <v>0.94333158569651399</v>
      </c>
      <c r="K179" s="37">
        <f ca="1"/>
        <v>1.0759624834861496</v>
      </c>
      <c r="L179" s="37">
        <f ca="1"/>
        <v>0.99021239279926665</v>
      </c>
      <c r="M179" s="37">
        <f ca="1"/>
        <v>1.027323521329778</v>
      </c>
      <c r="N179" s="37">
        <f ca="1"/>
        <v>0.84718295068805816</v>
      </c>
      <c r="O179" s="37">
        <f ca="1"/>
        <v>1.0297651701908506</v>
      </c>
      <c r="P179" s="37">
        <f ca="1"/>
        <v>0.97912756041638382</v>
      </c>
      <c r="Q179" s="37">
        <f ca="1"/>
        <v>0.90947571431890961</v>
      </c>
      <c r="R179" s="37">
        <f ca="1"/>
        <v>1.0843686818507261</v>
      </c>
      <c r="S179" s="37">
        <f ca="1"/>
        <v>0.90217762411070967</v>
      </c>
      <c r="T179" s="37">
        <f ca="1"/>
        <v>0.86487926238068935</v>
      </c>
      <c r="U179" s="37">
        <f ca="1"/>
        <v>1.2156194962547984</v>
      </c>
      <c r="V179" s="37">
        <f ca="1"/>
        <v>1.0530170160714709</v>
      </c>
      <c r="W179" s="37">
        <f ca="1"/>
        <v>1.0952587494424819</v>
      </c>
      <c r="X179" s="37">
        <f ca="1"/>
        <v>0.85558937368927079</v>
      </c>
      <c r="Y179" s="37">
        <f ca="1"/>
        <v>0.75125913891145435</v>
      </c>
      <c r="Z179" s="37">
        <f ca="1"/>
        <v>0.89801076145442615</v>
      </c>
      <c r="AA179" s="37">
        <f ca="1"/>
        <v>0.7552591203545852</v>
      </c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</row>
    <row r="180" spans="2:160" x14ac:dyDescent="0.5">
      <c r="B180" s="36" t="s">
        <v>375</v>
      </c>
      <c r="C180" s="18">
        <v>-3.6389774922502838E-3</v>
      </c>
      <c r="F180" s="38"/>
      <c r="G180" s="27" t="e">
        <f ca="1"/>
        <v>#N/A</v>
      </c>
      <c r="H180" s="37">
        <f ca="1"/>
        <v>0.85820450981008223</v>
      </c>
      <c r="I180" s="37">
        <f ca="1"/>
        <v>0.91970265869241663</v>
      </c>
      <c r="J180" s="37">
        <f ca="1"/>
        <v>0.93876634538170345</v>
      </c>
      <c r="K180" s="37">
        <f ca="1"/>
        <v>1.0797049388423028</v>
      </c>
      <c r="L180" s="37">
        <f ca="1"/>
        <v>0.98887297874983804</v>
      </c>
      <c r="M180" s="37">
        <f ca="1"/>
        <v>1.029242213148341</v>
      </c>
      <c r="N180" s="37">
        <f ca="1"/>
        <v>0.85729302134060892</v>
      </c>
      <c r="O180" s="37">
        <f ca="1"/>
        <v>1.0290082520282868</v>
      </c>
      <c r="P180" s="37">
        <f ca="1"/>
        <v>0.97143664692395126</v>
      </c>
      <c r="Q180" s="37">
        <f ca="1"/>
        <v>0.91138108110201532</v>
      </c>
      <c r="R180" s="37">
        <f ca="1"/>
        <v>1.0812918121516633</v>
      </c>
      <c r="S180" s="37">
        <f ca="1"/>
        <v>0.88669422275370258</v>
      </c>
      <c r="T180" s="37">
        <f ca="1"/>
        <v>0.85935360933594773</v>
      </c>
      <c r="U180" s="37">
        <f ca="1"/>
        <v>1.2116408852674663</v>
      </c>
      <c r="V180" s="37">
        <f ca="1"/>
        <v>1.0555987465473</v>
      </c>
      <c r="W180" s="37">
        <f ca="1"/>
        <v>1.0911505112792408</v>
      </c>
      <c r="X180" s="37">
        <f ca="1"/>
        <v>0.84879475160276396</v>
      </c>
      <c r="Y180" s="37">
        <f ca="1"/>
        <v>0.75621445978878987</v>
      </c>
      <c r="Z180" s="37">
        <f ca="1"/>
        <v>0.8989890754932327</v>
      </c>
      <c r="AA180" s="37">
        <f ca="1"/>
        <v>0.75605182407091653</v>
      </c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</row>
    <row r="181" spans="2:160" x14ac:dyDescent="0.5">
      <c r="B181" s="36" t="s">
        <v>376</v>
      </c>
      <c r="C181" s="18">
        <v>6.7070971232754406E-3</v>
      </c>
      <c r="F181" s="38"/>
      <c r="G181" s="27" t="e">
        <f ca="1"/>
        <v>#N/A</v>
      </c>
      <c r="H181" s="37">
        <f ca="1"/>
        <v>0.86574603258991545</v>
      </c>
      <c r="I181" s="37">
        <f ca="1"/>
        <v>0.89030839636876224</v>
      </c>
      <c r="J181" s="37">
        <f ca="1"/>
        <v>0.95225928146317729</v>
      </c>
      <c r="K181" s="37">
        <f ca="1"/>
        <v>1.0625346390599697</v>
      </c>
      <c r="L181" s="37">
        <f ca="1"/>
        <v>0.98829259622334231</v>
      </c>
      <c r="M181" s="37">
        <f ca="1"/>
        <v>1.0237821368827515</v>
      </c>
      <c r="N181" s="37">
        <f ca="1"/>
        <v>0.8425914143028741</v>
      </c>
      <c r="O181" s="37">
        <f ca="1"/>
        <v>1.0304028795296467</v>
      </c>
      <c r="P181" s="37">
        <f ca="1"/>
        <v>0.96897778532617274</v>
      </c>
      <c r="Q181" s="37">
        <f ca="1"/>
        <v>0.89706501225063129</v>
      </c>
      <c r="R181" s="37">
        <f ca="1"/>
        <v>1.0683377333673976</v>
      </c>
      <c r="S181" s="37">
        <f ca="1"/>
        <v>0.88418124626303085</v>
      </c>
      <c r="T181" s="37">
        <f ca="1"/>
        <v>0.85924859519722596</v>
      </c>
      <c r="U181" s="37">
        <f ca="1"/>
        <v>1.1857666518131831</v>
      </c>
      <c r="V181" s="37">
        <f ca="1"/>
        <v>1.0569095120715133</v>
      </c>
      <c r="W181" s="37">
        <f ca="1"/>
        <v>1.1004595170774216</v>
      </c>
      <c r="X181" s="37">
        <f ca="1"/>
        <v>0.84230399458024308</v>
      </c>
      <c r="Y181" s="37">
        <f ca="1"/>
        <v>0.76344435418359091</v>
      </c>
      <c r="Z181" s="37">
        <f ca="1"/>
        <v>0.89401597912929975</v>
      </c>
      <c r="AA181" s="37">
        <f ca="1"/>
        <v>0.76012615069894252</v>
      </c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</row>
    <row r="182" spans="2:160" x14ac:dyDescent="0.5">
      <c r="B182" s="36" t="s">
        <v>377</v>
      </c>
      <c r="C182" s="18">
        <v>2.8329246307678968E-3</v>
      </c>
      <c r="F182" s="38"/>
      <c r="G182" s="27" t="e">
        <f ca="1"/>
        <v>#N/A</v>
      </c>
      <c r="H182" s="37">
        <f ca="1"/>
        <v>0.86163060735750152</v>
      </c>
      <c r="I182" s="37">
        <f ca="1"/>
        <v>0.88162930188782718</v>
      </c>
      <c r="J182" s="37">
        <f ca="1"/>
        <v>0.95047329987014373</v>
      </c>
      <c r="K182" s="37">
        <f ca="1"/>
        <v>1.0719367575951406</v>
      </c>
      <c r="L182" s="37">
        <f ca="1"/>
        <v>0.98691237402751941</v>
      </c>
      <c r="M182" s="37">
        <f ca="1"/>
        <v>1.0302005948908795</v>
      </c>
      <c r="N182" s="37">
        <f ca="1"/>
        <v>0.83031593453491326</v>
      </c>
      <c r="O182" s="37">
        <f ca="1"/>
        <v>1.0250836197817212</v>
      </c>
      <c r="P182" s="37">
        <f ca="1"/>
        <v>0.97355202837069965</v>
      </c>
      <c r="Q182" s="37">
        <f ca="1"/>
        <v>0.89026455682149785</v>
      </c>
      <c r="R182" s="37">
        <f ca="1"/>
        <v>1.0532845702317977</v>
      </c>
      <c r="S182" s="37">
        <f ca="1"/>
        <v>0.86621259781111093</v>
      </c>
      <c r="T182" s="37">
        <f ca="1"/>
        <v>0.85081309583590281</v>
      </c>
      <c r="U182" s="37">
        <f ca="1"/>
        <v>1.2030683047934281</v>
      </c>
      <c r="V182" s="37">
        <f ca="1"/>
        <v>1.0703461853804532</v>
      </c>
      <c r="W182" s="37">
        <f ca="1"/>
        <v>1.1163973533780431</v>
      </c>
      <c r="X182" s="37">
        <f ca="1"/>
        <v>0.84063522742556573</v>
      </c>
      <c r="Y182" s="37">
        <f ca="1"/>
        <v>0.769699431356621</v>
      </c>
      <c r="Z182" s="37">
        <f ca="1"/>
        <v>0.89116256318278098</v>
      </c>
      <c r="AA182" s="37">
        <f ca="1"/>
        <v>0.75359699965905169</v>
      </c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</row>
    <row r="183" spans="2:160" x14ac:dyDescent="0.5">
      <c r="B183" s="36" t="s">
        <v>378</v>
      </c>
      <c r="C183" s="18">
        <v>-6.1746315319338718E-3</v>
      </c>
      <c r="F183" s="38"/>
      <c r="G183" s="27" t="e">
        <f ca="1"/>
        <v>#N/A</v>
      </c>
      <c r="H183" s="37">
        <f ca="1"/>
        <v>0.86803513215034067</v>
      </c>
      <c r="I183" s="37">
        <f ca="1"/>
        <v>0.87435014167409597</v>
      </c>
      <c r="J183" s="37">
        <f ca="1"/>
        <v>0.95449876374973519</v>
      </c>
      <c r="K183" s="37">
        <f ca="1"/>
        <v>1.0797435293209643</v>
      </c>
      <c r="L183" s="37">
        <f ca="1"/>
        <v>0.98771674793533482</v>
      </c>
      <c r="M183" s="37">
        <f ca="1"/>
        <v>1.026435523759478</v>
      </c>
      <c r="N183" s="37">
        <f ca="1"/>
        <v>0.84728537567727258</v>
      </c>
      <c r="O183" s="37">
        <f ca="1"/>
        <v>1.02037776466095</v>
      </c>
      <c r="P183" s="37">
        <f ca="1"/>
        <v>0.97317559440444179</v>
      </c>
      <c r="Q183" s="37">
        <f ca="1"/>
        <v>0.88347830128031424</v>
      </c>
      <c r="R183" s="37">
        <f ca="1"/>
        <v>1.0464605747485352</v>
      </c>
      <c r="S183" s="37">
        <f ca="1"/>
        <v>0.87084513999012148</v>
      </c>
      <c r="T183" s="37">
        <f ca="1"/>
        <v>0.83883384662971427</v>
      </c>
      <c r="U183" s="37">
        <f ca="1"/>
        <v>1.2125612706092024</v>
      </c>
      <c r="V183" s="37">
        <f ca="1"/>
        <v>1.073835368911507</v>
      </c>
      <c r="W183" s="37">
        <f ca="1"/>
        <v>1.1200513938957468</v>
      </c>
      <c r="X183" s="37">
        <f ca="1"/>
        <v>0.84457551046840085</v>
      </c>
      <c r="Y183" s="37">
        <f ca="1"/>
        <v>0.76328188464662916</v>
      </c>
      <c r="Z183" s="37">
        <f ca="1"/>
        <v>0.89116256318278098</v>
      </c>
      <c r="AA183" s="37">
        <f ca="1"/>
        <v>0.75638424821002337</v>
      </c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</row>
    <row r="184" spans="2:160" x14ac:dyDescent="0.5">
      <c r="B184" s="36" t="s">
        <v>379</v>
      </c>
      <c r="C184" s="18">
        <v>-5.4490096284561806E-3</v>
      </c>
      <c r="F184" s="38"/>
      <c r="G184" s="27" t="e">
        <f ca="1"/>
        <v>#N/A</v>
      </c>
      <c r="H184" s="37">
        <f ca="1"/>
        <v>0.86644623485714489</v>
      </c>
      <c r="I184" s="37">
        <f ca="1"/>
        <v>0.9107029923361547</v>
      </c>
      <c r="J184" s="37">
        <f ca="1"/>
        <v>0.95581870885771625</v>
      </c>
      <c r="K184" s="37">
        <f ca="1"/>
        <v>1.0684816781439137</v>
      </c>
      <c r="L184" s="37">
        <f ca="1"/>
        <v>0.98778657520805402</v>
      </c>
      <c r="M184" s="37">
        <f ca="1"/>
        <v>1.02811895889275</v>
      </c>
      <c r="N184" s="37">
        <f ca="1"/>
        <v>0.85626877144846558</v>
      </c>
      <c r="O184" s="37">
        <f ca="1"/>
        <v>1.013518049141813</v>
      </c>
      <c r="P184" s="37">
        <f ca="1"/>
        <v>0.96382938542402019</v>
      </c>
      <c r="Q184" s="37">
        <f ca="1"/>
        <v>0.88398175185308625</v>
      </c>
      <c r="R184" s="37">
        <f ca="1"/>
        <v>1.0600486369356832</v>
      </c>
      <c r="S184" s="37">
        <f ca="1"/>
        <v>0.85217459120804862</v>
      </c>
      <c r="T184" s="37">
        <f ca="1"/>
        <v>0.83286331550638748</v>
      </c>
      <c r="U184" s="37">
        <f ca="1"/>
        <v>1.2353852356398642</v>
      </c>
      <c r="V184" s="37">
        <f ca="1"/>
        <v>1.0821536885843994</v>
      </c>
      <c r="W184" s="37">
        <f ca="1"/>
        <v>1.1223101065113934</v>
      </c>
      <c r="X184" s="37">
        <f ca="1"/>
        <v>0.84785824943834809</v>
      </c>
      <c r="Y184" s="37">
        <f ca="1"/>
        <v>0.76685621445978924</v>
      </c>
      <c r="Z184" s="37">
        <f ca="1"/>
        <v>0.88415131257133484</v>
      </c>
      <c r="AA184" s="37">
        <f ca="1"/>
        <v>0.75851517217865616</v>
      </c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</row>
    <row r="185" spans="2:160" x14ac:dyDescent="0.5">
      <c r="B185" s="36" t="s">
        <v>380</v>
      </c>
      <c r="C185" s="18">
        <v>9.6021328031459241E-4</v>
      </c>
      <c r="F185" s="38"/>
      <c r="G185" s="27" t="e">
        <f ca="1"/>
        <v>#N/A</v>
      </c>
      <c r="H185" s="37">
        <f ca="1"/>
        <v>0.86833841216599994</v>
      </c>
      <c r="I185" s="37">
        <f ca="1"/>
        <v>0.90213531992450813</v>
      </c>
      <c r="J185" s="37">
        <f ca="1"/>
        <v>0.96085883445159936</v>
      </c>
      <c r="K185" s="37">
        <f ca="1"/>
        <v>1.0568035424417273</v>
      </c>
      <c r="L185" s="37">
        <f ca="1"/>
        <v>0.99269262125233892</v>
      </c>
      <c r="M185" s="37">
        <f ca="1"/>
        <v>1.0251628236587225</v>
      </c>
      <c r="N185" s="37">
        <f ca="1"/>
        <v>0.85347743184341207</v>
      </c>
      <c r="O185" s="37">
        <f ca="1"/>
        <v>1.01623786211127</v>
      </c>
      <c r="P185" s="37">
        <f ca="1"/>
        <v>0.96177991160772758</v>
      </c>
      <c r="Q185" s="37">
        <f ca="1"/>
        <v>0.89074864391070163</v>
      </c>
      <c r="R185" s="37">
        <f ca="1"/>
        <v>1.0509221146658334</v>
      </c>
      <c r="S185" s="37">
        <f ca="1"/>
        <v>0.84363220422699992</v>
      </c>
      <c r="T185" s="37">
        <f ca="1"/>
        <v>0.8340547486438854</v>
      </c>
      <c r="U185" s="37">
        <f ca="1"/>
        <v>1.2703041780720155</v>
      </c>
      <c r="V185" s="37">
        <f ca="1"/>
        <v>1.0983392547740785</v>
      </c>
      <c r="W185" s="37">
        <f ca="1"/>
        <v>1.1252767127547696</v>
      </c>
      <c r="X185" s="37">
        <f ca="1"/>
        <v>0.85524565746935244</v>
      </c>
      <c r="Y185" s="37">
        <f ca="1"/>
        <v>0.77278635255889561</v>
      </c>
      <c r="Z185" s="37">
        <f ca="1"/>
        <v>0.87917821620740211</v>
      </c>
      <c r="AA185" s="37">
        <f ca="1"/>
        <v>0.75357142857142811</v>
      </c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</row>
    <row r="186" spans="2:160" x14ac:dyDescent="0.5">
      <c r="B186" s="36" t="s">
        <v>381</v>
      </c>
      <c r="C186" s="18">
        <v>1.0495784757411641E-3</v>
      </c>
      <c r="F186" s="38"/>
      <c r="G186" s="27" t="e">
        <f ca="1"/>
        <v>#N/A</v>
      </c>
      <c r="H186" s="37">
        <f ca="1"/>
        <v>0.86748415331711082</v>
      </c>
      <c r="I186" s="37">
        <f ca="1"/>
        <v>0.9099348647746921</v>
      </c>
      <c r="J186" s="37">
        <f ca="1"/>
        <v>0.96476336481291769</v>
      </c>
      <c r="K186" s="37">
        <f ca="1"/>
        <v>1.0605238287995002</v>
      </c>
      <c r="L186" s="37">
        <f ca="1"/>
        <v>0.99036474321247203</v>
      </c>
      <c r="M186" s="37">
        <f ca="1"/>
        <v>1.0307135315981535</v>
      </c>
      <c r="N186" s="37">
        <f ca="1"/>
        <v>0.86639746482632785</v>
      </c>
      <c r="O186" s="37">
        <f ca="1"/>
        <v>1.0415587421733048</v>
      </c>
      <c r="P186" s="37">
        <f ca="1"/>
        <v>0.94990639849020797</v>
      </c>
      <c r="Q186" s="37">
        <f ca="1"/>
        <v>0.89645441706878248</v>
      </c>
      <c r="R186" s="37">
        <f ca="1"/>
        <v>1.0441911664979193</v>
      </c>
      <c r="S186" s="37">
        <f ca="1"/>
        <v>0.84742766527153157</v>
      </c>
      <c r="T186" s="37">
        <f ca="1"/>
        <v>0.84104105289084796</v>
      </c>
      <c r="U186" s="37">
        <f ca="1"/>
        <v>1.2651319837884838</v>
      </c>
      <c r="V186" s="37">
        <f ca="1"/>
        <v>1.1045216103842346</v>
      </c>
      <c r="W186" s="37">
        <f ca="1"/>
        <v>1.1266515813034239</v>
      </c>
      <c r="X186" s="37">
        <f ca="1"/>
        <v>0.86945757595381301</v>
      </c>
      <c r="Y186" s="37">
        <f ca="1"/>
        <v>0.78992688870836769</v>
      </c>
      <c r="Z186" s="37">
        <f ca="1"/>
        <v>0.87909669003750146</v>
      </c>
      <c r="AA186" s="37">
        <f ca="1"/>
        <v>0.74985509717013243</v>
      </c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</row>
    <row r="187" spans="2:160" x14ac:dyDescent="0.5">
      <c r="B187" s="36" t="s">
        <v>382</v>
      </c>
      <c r="C187" s="18">
        <v>5.3889515219842643E-3</v>
      </c>
      <c r="F187" s="38"/>
      <c r="G187" s="27" t="e">
        <f ca="1"/>
        <v>#N/A</v>
      </c>
      <c r="H187" s="37">
        <f ca="1"/>
        <v>0.86465555364914803</v>
      </c>
      <c r="I187" s="37">
        <f ca="1"/>
        <v>0.92242783086752478</v>
      </c>
      <c r="J187" s="37">
        <f ca="1"/>
        <v>0.96154830298565641</v>
      </c>
      <c r="K187" s="37">
        <f ca="1"/>
        <v>1.0737447625741334</v>
      </c>
      <c r="L187" s="37">
        <f ca="1"/>
        <v>0.98879680354323574</v>
      </c>
      <c r="M187" s="37">
        <f ca="1"/>
        <v>1.0292721023173736</v>
      </c>
      <c r="N187" s="37">
        <f ca="1"/>
        <v>0.87301473988708445</v>
      </c>
      <c r="O187" s="37">
        <f ca="1"/>
        <v>1.0388180965938691</v>
      </c>
      <c r="P187" s="37">
        <f ca="1"/>
        <v>0.94767314378129774</v>
      </c>
      <c r="Q187" s="37">
        <f ca="1"/>
        <v>0.89400429094795941</v>
      </c>
      <c r="R187" s="37">
        <f ca="1"/>
        <v>1.051056165882861</v>
      </c>
      <c r="S187" s="37">
        <f ca="1"/>
        <v>0.8344849698009551</v>
      </c>
      <c r="T187" s="37">
        <f ca="1"/>
        <v>0.84357284830803103</v>
      </c>
      <c r="U187" s="37">
        <f ca="1"/>
        <v>1.2678268296305699</v>
      </c>
      <c r="V187" s="37">
        <f ca="1"/>
        <v>1.1033939274939701</v>
      </c>
      <c r="W187" s="37">
        <f ca="1"/>
        <v>1.1388699071554538</v>
      </c>
      <c r="X187" s="37">
        <f ca="1"/>
        <v>0.86892954813770606</v>
      </c>
      <c r="Y187" s="37">
        <f ca="1"/>
        <v>0.78919577579203948</v>
      </c>
      <c r="Z187" s="37">
        <f ca="1"/>
        <v>0.86955812815913847</v>
      </c>
      <c r="AA187" s="37">
        <f ca="1"/>
        <v>0.74728094101602405</v>
      </c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</row>
    <row r="188" spans="2:160" x14ac:dyDescent="0.5">
      <c r="B188" s="36" t="s">
        <v>383</v>
      </c>
      <c r="C188" s="18">
        <v>-8.5895624481373556E-3</v>
      </c>
      <c r="F188" s="38"/>
      <c r="G188" s="27" t="e">
        <f ca="1"/>
        <v>#N/A</v>
      </c>
      <c r="H188" s="37">
        <f ca="1"/>
        <v>0.86966934020284792</v>
      </c>
      <c r="I188" s="37">
        <f ca="1"/>
        <v>0.92191989562428855</v>
      </c>
      <c r="J188" s="37">
        <f ca="1"/>
        <v>0.96383940323733108</v>
      </c>
      <c r="K188" s="37">
        <f ca="1"/>
        <v>1.0907171835190748</v>
      </c>
      <c r="L188" s="37">
        <f ca="1"/>
        <v>0.97641017084103821</v>
      </c>
      <c r="M188" s="37">
        <f ca="1"/>
        <v>1.0335886768257692</v>
      </c>
      <c r="N188" s="37">
        <f ca="1"/>
        <v>0.86911741731768632</v>
      </c>
      <c r="O188" s="37">
        <f ca="1"/>
        <v>1.0436443179056292</v>
      </c>
      <c r="P188" s="37">
        <f ca="1"/>
        <v>0.95143748344387613</v>
      </c>
      <c r="Q188" s="37">
        <f ca="1"/>
        <v>0.87692569844085311</v>
      </c>
      <c r="R188" s="37">
        <f ca="1"/>
        <v>1.048105462035118</v>
      </c>
      <c r="S188" s="37">
        <f ca="1"/>
        <v>0.79123231167840835</v>
      </c>
      <c r="T188" s="37">
        <f ca="1"/>
        <v>0.84701158401417476</v>
      </c>
      <c r="U188" s="37">
        <f ca="1"/>
        <v>1.2570686655208241</v>
      </c>
      <c r="V188" s="37">
        <f ca="1"/>
        <v>1.1122084276385789</v>
      </c>
      <c r="W188" s="37">
        <f ca="1"/>
        <v>1.1441402365919624</v>
      </c>
      <c r="X188" s="37">
        <f ca="1"/>
        <v>0.86702167404743324</v>
      </c>
      <c r="Y188" s="37">
        <f ca="1"/>
        <v>0.7984565393988633</v>
      </c>
      <c r="Z188" s="37">
        <f ca="1"/>
        <v>0.86996575900864115</v>
      </c>
      <c r="AA188" s="37">
        <f ca="1"/>
        <v>0.74844016365496024</v>
      </c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</row>
    <row r="189" spans="2:160" x14ac:dyDescent="0.5">
      <c r="B189" s="36" t="s">
        <v>384</v>
      </c>
      <c r="C189" s="18">
        <v>3.6985929511830218E-3</v>
      </c>
      <c r="F189" s="38"/>
      <c r="G189" s="27" t="e">
        <f ca="1"/>
        <v>#N/A</v>
      </c>
      <c r="H189" s="37">
        <f ca="1"/>
        <v>0.87276920028322302</v>
      </c>
      <c r="I189" s="37">
        <f ca="1"/>
        <v>0.94185884379995455</v>
      </c>
      <c r="J189" s="37">
        <f ca="1"/>
        <v>0.94563374694071356</v>
      </c>
      <c r="K189" s="37">
        <f ca="1"/>
        <v>1.091860118546667</v>
      </c>
      <c r="L189" s="37">
        <f ca="1"/>
        <v>0.97342573506807306</v>
      </c>
      <c r="M189" s="37">
        <f ca="1"/>
        <v>1.0366730462366152</v>
      </c>
      <c r="N189" s="37">
        <f ca="1"/>
        <v>0.8735941135634484</v>
      </c>
      <c r="O189" s="37">
        <f ca="1"/>
        <v>1.0582375611957928</v>
      </c>
      <c r="P189" s="37">
        <f ca="1"/>
        <v>0.94851346606961073</v>
      </c>
      <c r="Q189" s="37">
        <f ca="1"/>
        <v>0.85812117409837241</v>
      </c>
      <c r="R189" s="37">
        <f ca="1"/>
        <v>1.0556517570171866</v>
      </c>
      <c r="S189" s="37">
        <f ca="1"/>
        <v>0.80868103395984436</v>
      </c>
      <c r="T189" s="37">
        <f ca="1"/>
        <v>0.84979350401631326</v>
      </c>
      <c r="U189" s="37">
        <f ca="1"/>
        <v>1.2659887113544224</v>
      </c>
      <c r="V189" s="37">
        <f ca="1"/>
        <v>1.1248066355514632</v>
      </c>
      <c r="W189" s="37">
        <f ca="1"/>
        <v>1.1490136545724605</v>
      </c>
      <c r="X189" s="37">
        <f ca="1"/>
        <v>0.87727836530558401</v>
      </c>
      <c r="Y189" s="37">
        <f ca="1"/>
        <v>0.79983753046303885</v>
      </c>
      <c r="Z189" s="37">
        <f ca="1"/>
        <v>0.87811837599869491</v>
      </c>
      <c r="AA189" s="37">
        <f ca="1"/>
        <v>0.74911353562904825</v>
      </c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</row>
    <row r="190" spans="2:160" x14ac:dyDescent="0.5">
      <c r="B190" s="36" t="s">
        <v>385</v>
      </c>
      <c r="C190" s="18">
        <v>2.8172505888053312E-3</v>
      </c>
      <c r="F190" s="38"/>
      <c r="G190" s="27" t="e">
        <f ca="1"/>
        <v>#N/A</v>
      </c>
      <c r="H190" s="37">
        <f ca="1"/>
        <v>0.87038404191305718</v>
      </c>
      <c r="I190" s="37">
        <f ca="1"/>
        <v>0.95671968448257982</v>
      </c>
      <c r="J190" s="37">
        <f ca="1"/>
        <v>0.94847642201963378</v>
      </c>
      <c r="K190" s="37">
        <f ca="1"/>
        <v>1.0904207757999937</v>
      </c>
      <c r="L190" s="37">
        <f ca="1"/>
        <v>0.97411856670907726</v>
      </c>
      <c r="M190" s="37">
        <f ca="1"/>
        <v>1.0357648011647125</v>
      </c>
      <c r="N190" s="37">
        <f ca="1"/>
        <v>0.87736831922661918</v>
      </c>
      <c r="O190" s="37">
        <f ca="1"/>
        <v>1.0487783988981876</v>
      </c>
      <c r="P190" s="37">
        <f ca="1"/>
        <v>0.95504212384804188</v>
      </c>
      <c r="Q190" s="37">
        <f ca="1"/>
        <v>0.85365724568646206</v>
      </c>
      <c r="R190" s="37">
        <f ca="1"/>
        <v>1.0635355456515359</v>
      </c>
      <c r="S190" s="37">
        <f ca="1"/>
        <v>0.83705513817037991</v>
      </c>
      <c r="T190" s="37">
        <f ca="1"/>
        <v>0.84288930173235121</v>
      </c>
      <c r="U190" s="37">
        <f ca="1"/>
        <v>1.2811445668088328</v>
      </c>
      <c r="V190" s="37">
        <f ca="1"/>
        <v>1.1261439347907416</v>
      </c>
      <c r="W190" s="37">
        <f ca="1"/>
        <v>1.1564813185644076</v>
      </c>
      <c r="X190" s="37">
        <f ca="1"/>
        <v>0.87771672802084255</v>
      </c>
      <c r="Y190" s="37">
        <f ca="1"/>
        <v>0.80958570268074803</v>
      </c>
      <c r="Z190" s="37">
        <f ca="1"/>
        <v>0.88015653024620832</v>
      </c>
      <c r="AA190" s="37">
        <f ca="1"/>
        <v>0.75408285032389999</v>
      </c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</row>
    <row r="191" spans="2:160" x14ac:dyDescent="0.5">
      <c r="B191" s="36" t="s">
        <v>386</v>
      </c>
      <c r="C191" s="18">
        <v>-6.5176594860038017E-3</v>
      </c>
      <c r="F191" s="38"/>
      <c r="G191" s="27" t="e">
        <f ca="1"/>
        <v>#N/A</v>
      </c>
      <c r="H191" s="37">
        <f ca="1"/>
        <v>0.87574581509827076</v>
      </c>
      <c r="I191" s="37">
        <f ca="1"/>
        <v>0.96744359179933737</v>
      </c>
      <c r="J191" s="37">
        <f ca="1"/>
        <v>0.94701710840583786</v>
      </c>
      <c r="K191" s="37">
        <f ca="1"/>
        <v>1.0946263169000849</v>
      </c>
      <c r="L191" s="37">
        <f ca="1"/>
        <v>0.96479707922493585</v>
      </c>
      <c r="M191" s="37">
        <f ca="1"/>
        <v>1.0363201612086785</v>
      </c>
      <c r="N191" s="37">
        <f ca="1"/>
        <v>0.87242708944391556</v>
      </c>
      <c r="O191" s="37">
        <f ca="1"/>
        <v>0.9588150874390946</v>
      </c>
      <c r="P191" s="37">
        <f ca="1"/>
        <v>0.97158367163804504</v>
      </c>
      <c r="Q191" s="37">
        <f ca="1"/>
        <v>0.8723830251957656</v>
      </c>
      <c r="R191" s="37">
        <f ca="1"/>
        <v>1.060439751074775</v>
      </c>
      <c r="S191" s="37">
        <f ca="1"/>
        <v>0.84060796700201923</v>
      </c>
      <c r="T191" s="37">
        <f ca="1"/>
        <v>0.83895031685629651</v>
      </c>
      <c r="U191" s="37">
        <f ca="1"/>
        <v>1.2738822755532893</v>
      </c>
      <c r="V191" s="37">
        <f ca="1"/>
        <v>1.1309438838460089</v>
      </c>
      <c r="W191" s="37">
        <f ca="1"/>
        <v>1.1556834037817065</v>
      </c>
      <c r="X191" s="37">
        <f ca="1"/>
        <v>0.87228202663053533</v>
      </c>
      <c r="Y191" s="37">
        <f ca="1"/>
        <v>0.82055239642567079</v>
      </c>
      <c r="Z191" s="37">
        <f ca="1"/>
        <v>0.86515571498450938</v>
      </c>
      <c r="AA191" s="37">
        <f ca="1"/>
        <v>0.75812308216842761</v>
      </c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</row>
    <row r="192" spans="2:160" x14ac:dyDescent="0.5">
      <c r="B192" s="36" t="s">
        <v>387</v>
      </c>
      <c r="C192" s="18">
        <v>-4.9316246083543902E-3</v>
      </c>
      <c r="F192" s="38"/>
      <c r="G192" s="27" t="e">
        <f ca="1"/>
        <v>#N/A</v>
      </c>
      <c r="H192" s="37">
        <f ca="1"/>
        <v>0.87774371751218638</v>
      </c>
      <c r="I192" s="37">
        <f ca="1"/>
        <v>0.96737325272766372</v>
      </c>
      <c r="J192" s="37">
        <f ca="1"/>
        <v>0.93664116001790387</v>
      </c>
      <c r="K192" s="37">
        <f ca="1"/>
        <v>1.1000371946528384</v>
      </c>
      <c r="L192" s="37">
        <f ca="1"/>
        <v>0.97198928831499576</v>
      </c>
      <c r="M192" s="37">
        <f ca="1"/>
        <v>1.0424320141925336</v>
      </c>
      <c r="N192" s="37">
        <f ca="1"/>
        <v>0.87292059166467539</v>
      </c>
      <c r="O192" s="37">
        <f ca="1"/>
        <v>0.90324641505503367</v>
      </c>
      <c r="P192" s="37">
        <f ca="1"/>
        <v>0.97875492881342141</v>
      </c>
      <c r="Q192" s="37">
        <f ca="1"/>
        <v>0.87160332225742143</v>
      </c>
      <c r="R192" s="37">
        <f ca="1"/>
        <v>1.0670524187570767</v>
      </c>
      <c r="S192" s="37">
        <f ca="1"/>
        <v>0.83691475810434923</v>
      </c>
      <c r="T192" s="37">
        <f ca="1"/>
        <v>0.85306230775252523</v>
      </c>
      <c r="U192" s="37">
        <f ca="1"/>
        <v>1.2677048188936251</v>
      </c>
      <c r="V192" s="37">
        <f ca="1"/>
        <v>1.1418572008522629</v>
      </c>
      <c r="W192" s="37">
        <f ca="1"/>
        <v>1.1618580366386095</v>
      </c>
      <c r="X192" s="37">
        <f ca="1"/>
        <v>0.87494707268352745</v>
      </c>
      <c r="Y192" s="37">
        <f ca="1"/>
        <v>0.82047116165718992</v>
      </c>
      <c r="Z192" s="37">
        <f ca="1"/>
        <v>0.87135170389695016</v>
      </c>
      <c r="AA192" s="37">
        <f ca="1"/>
        <v>0.76205250596658658</v>
      </c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</row>
    <row r="193" spans="2:160" x14ac:dyDescent="0.5">
      <c r="B193" s="36" t="s">
        <v>388</v>
      </c>
      <c r="C193" s="18">
        <v>-3.4328714491945744E-3</v>
      </c>
      <c r="F193" s="38"/>
      <c r="G193" s="27" t="e">
        <f ca="1"/>
        <v>#N/A</v>
      </c>
      <c r="H193" s="37">
        <f ca="1"/>
        <v>0.87088970998697557</v>
      </c>
      <c r="I193" s="37">
        <f ca="1"/>
        <v>0.96944109694093683</v>
      </c>
      <c r="J193" s="37">
        <f ca="1"/>
        <v>0.93765360953369048</v>
      </c>
      <c r="K193" s="37">
        <f ca="1"/>
        <v>1.0980731856111714</v>
      </c>
      <c r="L193" s="37">
        <f ca="1"/>
        <v>0.97228401381673191</v>
      </c>
      <c r="M193" s="37">
        <f ca="1"/>
        <v>1.037863792164216</v>
      </c>
      <c r="N193" s="37">
        <f ca="1"/>
        <v>0.864305512016314</v>
      </c>
      <c r="O193" s="37">
        <f ca="1"/>
        <v>0.93063435297385599</v>
      </c>
      <c r="P193" s="37">
        <f ca="1"/>
        <v>0.98223662613769835</v>
      </c>
      <c r="Q193" s="37">
        <f ca="1"/>
        <v>0.86629385506303525</v>
      </c>
      <c r="R193" s="37">
        <f ca="1"/>
        <v>1.0753904044561775</v>
      </c>
      <c r="S193" s="37">
        <f ca="1"/>
        <v>0.84395282536546468</v>
      </c>
      <c r="T193" s="37">
        <f ca="1"/>
        <v>0.86089636250116919</v>
      </c>
      <c r="U193" s="37">
        <f ca="1"/>
        <v>1.264063063636554</v>
      </c>
      <c r="V193" s="37">
        <f ca="1"/>
        <v>1.130713040524943</v>
      </c>
      <c r="W193" s="37">
        <f ca="1"/>
        <v>1.1728078825796784</v>
      </c>
      <c r="X193" s="37">
        <f ca="1"/>
        <v>0.87513636567420727</v>
      </c>
      <c r="Y193" s="37">
        <f ca="1"/>
        <v>0.80682372055239715</v>
      </c>
      <c r="Z193" s="37">
        <f ca="1"/>
        <v>0.87257459644545821</v>
      </c>
      <c r="AA193" s="37">
        <f ca="1"/>
        <v>0.76787419024889148</v>
      </c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</row>
    <row r="194" spans="2:160" x14ac:dyDescent="0.5">
      <c r="B194" s="36" t="s">
        <v>389</v>
      </c>
      <c r="C194" s="18">
        <v>1.551254120518708E-3</v>
      </c>
      <c r="F194" s="38"/>
      <c r="G194" s="27" t="e">
        <f ca="1"/>
        <v>#N/A</v>
      </c>
      <c r="H194" s="37">
        <f ca="1"/>
        <v>0.87440038761844319</v>
      </c>
      <c r="I194" s="37">
        <f ca="1"/>
        <v>0.96078005408016576</v>
      </c>
      <c r="J194" s="37">
        <f ca="1"/>
        <v>0.94647880676962215</v>
      </c>
      <c r="K194" s="37">
        <f ca="1"/>
        <v>1.0966609383069625</v>
      </c>
      <c r="L194" s="37">
        <f ca="1"/>
        <v>0.97859295324928097</v>
      </c>
      <c r="M194" s="37">
        <f ca="1"/>
        <v>1.0289201814561801</v>
      </c>
      <c r="N194" s="37">
        <f ca="1"/>
        <v>0.87617956859422252</v>
      </c>
      <c r="O194" s="37">
        <f ca="1"/>
        <v>0.9325960904135282</v>
      </c>
      <c r="P194" s="37">
        <f ca="1"/>
        <v>0.99505566026137393</v>
      </c>
      <c r="Q194" s="37">
        <f ca="1"/>
        <v>0.85381086265610262</v>
      </c>
      <c r="R194" s="37">
        <f ca="1"/>
        <v>1.0771283390581086</v>
      </c>
      <c r="S194" s="37">
        <f ca="1"/>
        <v>0.85827332518782329</v>
      </c>
      <c r="T194" s="37">
        <f ca="1"/>
        <v>0.87027889845896489</v>
      </c>
      <c r="U194" s="37">
        <f ca="1"/>
        <v>1.2595884524794678</v>
      </c>
      <c r="V194" s="37">
        <f ca="1"/>
        <v>1.1356960722141589</v>
      </c>
      <c r="W194" s="37">
        <f ca="1"/>
        <v>1.1678117084787647</v>
      </c>
      <c r="X194" s="37">
        <f ca="1"/>
        <v>0.86957712942161081</v>
      </c>
      <c r="Y194" s="37">
        <f ca="1"/>
        <v>0.81462225832656432</v>
      </c>
      <c r="Z194" s="37">
        <f ca="1"/>
        <v>0.87722158812978879</v>
      </c>
      <c r="AA194" s="37">
        <f ca="1"/>
        <v>0.77462495738152026</v>
      </c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</row>
    <row r="195" spans="2:160" x14ac:dyDescent="0.5">
      <c r="B195" s="36" t="s">
        <v>390</v>
      </c>
      <c r="C195" s="18">
        <v>8.9970047946064113E-4</v>
      </c>
      <c r="F195" s="38"/>
      <c r="G195" s="27" t="e">
        <f ca="1"/>
        <v>#N/A</v>
      </c>
      <c r="H195" s="37">
        <f ca="1"/>
        <v>0.87054232749891947</v>
      </c>
      <c r="I195" s="37">
        <f ca="1"/>
        <v>0.96300102583000258</v>
      </c>
      <c r="J195" s="37">
        <f ca="1"/>
        <v>0.94081484119733005</v>
      </c>
      <c r="K195" s="37">
        <f ca="1"/>
        <v>1.1018772215183801</v>
      </c>
      <c r="L195" s="37">
        <f ca="1"/>
        <v>0.98146584675543547</v>
      </c>
      <c r="M195" s="37">
        <f ca="1"/>
        <v>1.0394450256227301</v>
      </c>
      <c r="N195" s="37">
        <f ca="1"/>
        <v>0.87855086228391199</v>
      </c>
      <c r="O195" s="37">
        <f ca="1"/>
        <v>0.91421015473999834</v>
      </c>
      <c r="P195" s="37">
        <f ca="1"/>
        <v>0.99343078367974924</v>
      </c>
      <c r="Q195" s="37">
        <f ca="1"/>
        <v>0.85717623610024674</v>
      </c>
      <c r="R195" s="37">
        <f ca="1"/>
        <v>1.0880464164167003</v>
      </c>
      <c r="S195" s="37">
        <f ca="1"/>
        <v>0.84358541087165628</v>
      </c>
      <c r="T195" s="37">
        <f ca="1"/>
        <v>0.85688864109795115</v>
      </c>
      <c r="U195" s="37">
        <f ca="1"/>
        <v>1.238538947949156</v>
      </c>
      <c r="V195" s="37">
        <f ca="1"/>
        <v>1.1368449820764754</v>
      </c>
      <c r="W195" s="37">
        <f ca="1"/>
        <v>1.1747556130236054</v>
      </c>
      <c r="X195" s="37">
        <f ca="1"/>
        <v>0.8679482134228661</v>
      </c>
      <c r="Y195" s="37">
        <f ca="1"/>
        <v>0.82185215272136536</v>
      </c>
      <c r="Z195" s="37">
        <f ca="1"/>
        <v>0.88398826023153354</v>
      </c>
      <c r="AA195" s="37">
        <f ca="1"/>
        <v>0.77547732696897331</v>
      </c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</row>
    <row r="196" spans="2:160" x14ac:dyDescent="0.5">
      <c r="B196" s="36" t="s">
        <v>391</v>
      </c>
      <c r="C196" s="18">
        <v>6.6335935188768236E-3</v>
      </c>
      <c r="F196" s="38"/>
      <c r="G196" s="27" t="e">
        <f ca="1"/>
        <v>#N/A</v>
      </c>
      <c r="H196" s="37">
        <f ca="1"/>
        <v>0.87360654311530284</v>
      </c>
      <c r="I196" s="37">
        <f ca="1"/>
        <v>0.96159611180551219</v>
      </c>
      <c r="J196" s="37">
        <f ca="1"/>
        <v>0.93831505688668437</v>
      </c>
      <c r="K196" s="37">
        <f ca="1"/>
        <v>1.1049422908129214</v>
      </c>
      <c r="L196" s="37">
        <f ca="1"/>
        <v>0.97872263247004498</v>
      </c>
      <c r="M196" s="37">
        <f ca="1"/>
        <v>1.0370953512700474</v>
      </c>
      <c r="N196" s="37">
        <f ca="1"/>
        <v>0.87117005548537563</v>
      </c>
      <c r="O196" s="37">
        <f ca="1"/>
        <v>0.91323565153987796</v>
      </c>
      <c r="P196" s="37">
        <f ca="1"/>
        <v>1.0013903975117329</v>
      </c>
      <c r="Q196" s="37">
        <f ca="1"/>
        <v>0.83433894357997318</v>
      </c>
      <c r="R196" s="37">
        <f ca="1"/>
        <v>1.0894563198051999</v>
      </c>
      <c r="S196" s="37">
        <f ca="1"/>
        <v>0.82526494571104247</v>
      </c>
      <c r="T196" s="37">
        <f ca="1"/>
        <v>0.85355873822648287</v>
      </c>
      <c r="U196" s="37">
        <f ca="1"/>
        <v>1.2547451567042223</v>
      </c>
      <c r="V196" s="37">
        <f ca="1"/>
        <v>1.1496740333104258</v>
      </c>
      <c r="W196" s="37">
        <f ca="1"/>
        <v>1.1764905661921454</v>
      </c>
      <c r="X196" s="37">
        <f ca="1"/>
        <v>0.87268053818986147</v>
      </c>
      <c r="Y196" s="37">
        <f ca="1"/>
        <v>0.83623070674248634</v>
      </c>
      <c r="Z196" s="37">
        <f ca="1"/>
        <v>0.88260231534322431</v>
      </c>
      <c r="AA196" s="37">
        <f ca="1"/>
        <v>0.77360211387657651</v>
      </c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</row>
    <row r="197" spans="2:160" x14ac:dyDescent="0.5">
      <c r="B197" s="36" t="s">
        <v>392</v>
      </c>
      <c r="C197" s="18">
        <v>5.357808950027465E-3</v>
      </c>
      <c r="F197" s="38"/>
      <c r="G197" s="27" t="e">
        <f ca="1"/>
        <v>#N/A</v>
      </c>
      <c r="H197" s="37">
        <f ca="1"/>
        <v>0.87592101670094247</v>
      </c>
      <c r="I197" s="37">
        <f ca="1"/>
        <v>0.96668293387380455</v>
      </c>
      <c r="J197" s="37">
        <f ca="1"/>
        <v>0.94270184652209188</v>
      </c>
      <c r="K197" s="37">
        <f ca="1"/>
        <v>1.1022187883082351</v>
      </c>
      <c r="L197" s="37">
        <f ca="1"/>
        <v>0.97977185525622557</v>
      </c>
      <c r="M197" s="37">
        <f ca="1"/>
        <v>1.0416838207999679</v>
      </c>
      <c r="N197" s="37">
        <f ca="1"/>
        <v>0.86830629417077676</v>
      </c>
      <c r="O197" s="37">
        <f ca="1"/>
        <v>0.93069800817101345</v>
      </c>
      <c r="P197" s="37">
        <f ca="1"/>
        <v>1.0015577014967363</v>
      </c>
      <c r="Q197" s="37">
        <f ca="1"/>
        <v>0.82056763406630651</v>
      </c>
      <c r="R197" s="37">
        <f ca="1"/>
        <v>1.0944430250786168</v>
      </c>
      <c r="S197" s="37">
        <f ca="1"/>
        <v>0.8193811145484009</v>
      </c>
      <c r="T197" s="37">
        <f ca="1"/>
        <v>0.84675764073326587</v>
      </c>
      <c r="U197" s="37">
        <f ca="1"/>
        <v>1.2572437244042669</v>
      </c>
      <c r="V197" s="37">
        <f ca="1"/>
        <v>1.1459778868018646</v>
      </c>
      <c r="W197" s="37">
        <f ca="1"/>
        <v>1.1748742772733403</v>
      </c>
      <c r="X197" s="37">
        <f ca="1"/>
        <v>0.86713624612073958</v>
      </c>
      <c r="Y197" s="37">
        <f ca="1"/>
        <v>0.82558895207148708</v>
      </c>
      <c r="Z197" s="37">
        <f ca="1"/>
        <v>0.87917821620740189</v>
      </c>
      <c r="AA197" s="37">
        <f ca="1"/>
        <v>0.76765257415615373</v>
      </c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</row>
    <row r="198" spans="2:160" x14ac:dyDescent="0.5">
      <c r="B198" s="36" t="s">
        <v>393</v>
      </c>
      <c r="C198" s="18">
        <v>5.1830947910460612E-3</v>
      </c>
      <c r="F198" s="38"/>
      <c r="G198" s="27" t="e">
        <f ca="1"/>
        <v>#N/A</v>
      </c>
      <c r="H198" s="37">
        <f ca="1"/>
        <v>0.87248404457128848</v>
      </c>
      <c r="I198" s="37">
        <f ca="1"/>
        <v>0.98110929073317121</v>
      </c>
      <c r="J198" s="37">
        <f ca="1"/>
        <v>0.94427103266163592</v>
      </c>
      <c r="K198" s="37">
        <f ca="1"/>
        <v>1.113472428745145</v>
      </c>
      <c r="L198" s="37">
        <f ca="1"/>
        <v>0.97980631546873642</v>
      </c>
      <c r="M198" s="37">
        <f ca="1"/>
        <v>1.0393158272791685</v>
      </c>
      <c r="N198" s="37">
        <f ca="1"/>
        <v>0.86370234263538481</v>
      </c>
      <c r="O198" s="37">
        <f ca="1"/>
        <v>0.94593937710496234</v>
      </c>
      <c r="P198" s="37">
        <f ca="1"/>
        <v>1.0068696030205966</v>
      </c>
      <c r="Q198" s="37">
        <f ca="1"/>
        <v>0.8145223544963307</v>
      </c>
      <c r="R198" s="37">
        <f ca="1"/>
        <v>1.0876884208135802</v>
      </c>
      <c r="S198" s="37">
        <f ca="1"/>
        <v>0.83701874333844617</v>
      </c>
      <c r="T198" s="37">
        <f ca="1"/>
        <v>0.84381915419703302</v>
      </c>
      <c r="U198" s="37">
        <f ca="1"/>
        <v>1.2652592993400784</v>
      </c>
      <c r="V198" s="37">
        <f ca="1"/>
        <v>1.1432024602060606</v>
      </c>
      <c r="W198" s="37">
        <f ca="1"/>
        <v>1.1608637120632432</v>
      </c>
      <c r="X198" s="37">
        <f ca="1"/>
        <v>0.86437157217791605</v>
      </c>
      <c r="Y198" s="37">
        <f ca="1"/>
        <v>0.83119415109666994</v>
      </c>
      <c r="Z198" s="37">
        <f ca="1"/>
        <v>0.87404206750366786</v>
      </c>
      <c r="AA198" s="37">
        <f ca="1"/>
        <v>0.75717695192635492</v>
      </c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</row>
    <row r="199" spans="2:160" x14ac:dyDescent="0.5">
      <c r="B199" s="36" t="s">
        <v>394</v>
      </c>
      <c r="C199" s="18">
        <v>7.6394792179321769E-3</v>
      </c>
      <c r="F199" s="38"/>
      <c r="G199" s="27" t="e">
        <f ca="1"/>
        <v>#N/A</v>
      </c>
      <c r="H199" s="37">
        <f ca="1"/>
        <v>0.87616629894468312</v>
      </c>
      <c r="I199" s="37">
        <f ca="1"/>
        <v>0.97466299492562891</v>
      </c>
      <c r="J199" s="37">
        <f ca="1"/>
        <v>0.94860325473392026</v>
      </c>
      <c r="K199" s="37">
        <f ca="1"/>
        <v>1.1046163244293337</v>
      </c>
      <c r="L199" s="37">
        <f ca="1"/>
        <v>0.98489463790024889</v>
      </c>
      <c r="M199" s="37">
        <f ca="1"/>
        <v>1.0366248378994651</v>
      </c>
      <c r="N199" s="37">
        <f ca="1"/>
        <v>0.85976053244440886</v>
      </c>
      <c r="O199" s="37">
        <f ca="1"/>
        <v>0.95605939608578483</v>
      </c>
      <c r="P199" s="37">
        <f ca="1"/>
        <v>1.0103411607094188</v>
      </c>
      <c r="Q199" s="37">
        <f ca="1"/>
        <v>0.80493613923119312</v>
      </c>
      <c r="R199" s="37">
        <f ca="1"/>
        <v>1.0893790432212662</v>
      </c>
      <c r="S199" s="37">
        <f ca="1"/>
        <v>0.83499103127355934</v>
      </c>
      <c r="T199" s="37">
        <f ca="1"/>
        <v>0.84532944844664959</v>
      </c>
      <c r="U199" s="37">
        <f ca="1"/>
        <v>1.2803992403505395</v>
      </c>
      <c r="V199" s="37">
        <f ca="1"/>
        <v>1.14845613578894</v>
      </c>
      <c r="W199" s="37">
        <f ca="1"/>
        <v>1.1708969789718757</v>
      </c>
      <c r="X199" s="37">
        <f ca="1"/>
        <v>0.85860311735667327</v>
      </c>
      <c r="Y199" s="37">
        <f ca="1"/>
        <v>0.82688870836718165</v>
      </c>
      <c r="Z199" s="37">
        <f ca="1"/>
        <v>0.87771074514919212</v>
      </c>
      <c r="AA199" s="37">
        <f ca="1"/>
        <v>0.75969996590521616</v>
      </c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</row>
    <row r="200" spans="2:160" x14ac:dyDescent="0.5">
      <c r="B200" s="36" t="s">
        <v>395</v>
      </c>
      <c r="C200" s="18">
        <v>8.7915015485031667E-3</v>
      </c>
      <c r="F200" s="38"/>
      <c r="G200" s="27" t="e">
        <f ca="1"/>
        <v>#N/A</v>
      </c>
      <c r="H200" s="37">
        <f ca="1"/>
        <v>0.87046016398870096</v>
      </c>
      <c r="I200" s="37">
        <f ca="1"/>
        <v>0.96722883976635132</v>
      </c>
      <c r="J200" s="37">
        <f ca="1"/>
        <v>0.94160533346311548</v>
      </c>
      <c r="K200" s="37">
        <f ca="1"/>
        <v>1.1002539581925541</v>
      </c>
      <c r="L200" s="37">
        <f ca="1"/>
        <v>0.98350897461824016</v>
      </c>
      <c r="M200" s="37">
        <f ca="1"/>
        <v>1.0468633245433454</v>
      </c>
      <c r="N200" s="37">
        <f ca="1"/>
        <v>0.86303813209926761</v>
      </c>
      <c r="O200" s="37">
        <f ca="1"/>
        <v>0.94670902630695775</v>
      </c>
      <c r="P200" s="37">
        <f ca="1"/>
        <v>1.0044741141444105</v>
      </c>
      <c r="Q200" s="37">
        <f ca="1"/>
        <v>0.76403658923855122</v>
      </c>
      <c r="R200" s="37">
        <f ca="1"/>
        <v>1.0904041407632401</v>
      </c>
      <c r="S200" s="37">
        <f ca="1"/>
        <v>0.84678122373289688</v>
      </c>
      <c r="T200" s="37">
        <f ca="1"/>
        <v>0.85834738295219537</v>
      </c>
      <c r="U200" s="37">
        <f ca="1"/>
        <v>1.2903139389309708</v>
      </c>
      <c r="V200" s="37">
        <f ca="1"/>
        <v>1.1501861340111812</v>
      </c>
      <c r="W200" s="37">
        <f ca="1"/>
        <v>1.1771002549235423</v>
      </c>
      <c r="X200" s="37">
        <f ca="1"/>
        <v>0.86001285199778887</v>
      </c>
      <c r="Y200" s="37">
        <f ca="1"/>
        <v>0.8212835093419989</v>
      </c>
      <c r="Z200" s="37">
        <f ca="1"/>
        <v>0.87608022175118139</v>
      </c>
      <c r="AA200" s="37">
        <f ca="1"/>
        <v>0.75531026252983258</v>
      </c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</row>
    <row r="201" spans="2:160" x14ac:dyDescent="0.5">
      <c r="B201" s="36" t="s">
        <v>396</v>
      </c>
      <c r="C201" s="18">
        <v>1.1003642205569264E-3</v>
      </c>
      <c r="F201" s="38"/>
      <c r="G201" s="27" t="e">
        <f ca="1"/>
        <v>#N/A</v>
      </c>
      <c r="H201" s="37">
        <f ca="1"/>
        <v>0.86897095036599092</v>
      </c>
      <c r="I201" s="37">
        <f ca="1"/>
        <v>0.96914480138238224</v>
      </c>
      <c r="J201" s="37">
        <f ca="1"/>
        <v>0.93804885566658325</v>
      </c>
      <c r="K201" s="37">
        <f ca="1"/>
        <v>1.0613687139599832</v>
      </c>
      <c r="L201" s="37">
        <f ca="1"/>
        <v>0.98369215785316533</v>
      </c>
      <c r="M201" s="37">
        <f ca="1"/>
        <v>1.0502205531424593</v>
      </c>
      <c r="N201" s="37">
        <f ca="1"/>
        <v>0.86339299847604034</v>
      </c>
      <c r="O201" s="37">
        <f ca="1"/>
        <v>0.96033123849866397</v>
      </c>
      <c r="P201" s="37">
        <f ca="1"/>
        <v>1.0123957043434388</v>
      </c>
      <c r="Q201" s="37">
        <f ca="1"/>
        <v>0.78417203035161576</v>
      </c>
      <c r="R201" s="37">
        <f ca="1"/>
        <v>1.0849458906205149</v>
      </c>
      <c r="S201" s="37">
        <f ca="1"/>
        <v>0.8580168282770515</v>
      </c>
      <c r="T201" s="37">
        <f ca="1"/>
        <v>0.87027126106705777</v>
      </c>
      <c r="U201" s="37">
        <f ca="1"/>
        <v>1.273959195365711</v>
      </c>
      <c r="V201" s="37">
        <f ca="1"/>
        <v>1.1435314782728669</v>
      </c>
      <c r="W201" s="37">
        <f ca="1"/>
        <v>1.1744200796278026</v>
      </c>
      <c r="X201" s="37">
        <f ca="1"/>
        <v>0.85594803409266451</v>
      </c>
      <c r="Y201" s="37">
        <f ca="1"/>
        <v>0.83086921202274611</v>
      </c>
      <c r="Z201" s="37">
        <f ca="1"/>
        <v>0.87371596282406583</v>
      </c>
      <c r="AA201" s="37">
        <f ca="1"/>
        <v>0.74861063757245105</v>
      </c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</row>
    <row r="202" spans="2:160" x14ac:dyDescent="0.5">
      <c r="B202" s="36" t="s">
        <v>397</v>
      </c>
      <c r="C202" s="18">
        <v>-2.4181404499938886E-3</v>
      </c>
      <c r="F202" s="38"/>
      <c r="G202" s="27" t="e">
        <f ca="1"/>
        <v>#N/A</v>
      </c>
      <c r="H202" s="37">
        <f ca="1"/>
        <v>0.8722895103779772</v>
      </c>
      <c r="I202" s="37">
        <f ca="1"/>
        <v>0.98073705387599575</v>
      </c>
      <c r="J202" s="37">
        <f ca="1"/>
        <v>0.94516771045566106</v>
      </c>
      <c r="K202" s="37">
        <f ca="1"/>
        <v>1.040371388198047</v>
      </c>
      <c r="L202" s="37">
        <f ca="1"/>
        <v>0.9798181044888058</v>
      </c>
      <c r="M202" s="37">
        <f ca="1"/>
        <v>1.0562832336224213</v>
      </c>
      <c r="N202" s="37">
        <f ca="1"/>
        <v>0.86716823873506177</v>
      </c>
      <c r="O202" s="37">
        <f ca="1"/>
        <v>0.95628971216277292</v>
      </c>
      <c r="P202" s="37">
        <f ca="1"/>
        <v>1.0178520956725294</v>
      </c>
      <c r="Q202" s="37">
        <f ca="1"/>
        <v>0.77091062590524362</v>
      </c>
      <c r="R202" s="37">
        <f ca="1"/>
        <v>1.0962156552896607</v>
      </c>
      <c r="S202" s="37">
        <f ca="1"/>
        <v>0.86702021646259586</v>
      </c>
      <c r="T202" s="37">
        <f ca="1"/>
        <v>0.86691271797593794</v>
      </c>
      <c r="U202" s="37">
        <f ca="1"/>
        <v>1.2703200925159648</v>
      </c>
      <c r="V202" s="37">
        <f ca="1"/>
        <v>1.160489175570939</v>
      </c>
      <c r="W202" s="37">
        <f ca="1"/>
        <v>1.1668214757740787</v>
      </c>
      <c r="X202" s="37">
        <f ca="1"/>
        <v>0.85625688055114224</v>
      </c>
      <c r="Y202" s="37">
        <f ca="1"/>
        <v>0.83809910641754704</v>
      </c>
      <c r="Z202" s="37">
        <f ca="1"/>
        <v>0.86980270666884008</v>
      </c>
      <c r="AA202" s="37">
        <f ca="1"/>
        <v>0.76027105352880975</v>
      </c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</row>
    <row r="203" spans="2:160" x14ac:dyDescent="0.5">
      <c r="B203" s="36" t="s">
        <v>398</v>
      </c>
      <c r="C203" s="18">
        <v>-7.6906973413105595E-3</v>
      </c>
      <c r="F203" s="38"/>
      <c r="G203" s="27" t="e">
        <f ca="1"/>
        <v>#N/A</v>
      </c>
      <c r="H203" s="37">
        <f ca="1"/>
        <v>0.87055259793769679</v>
      </c>
      <c r="I203" s="37">
        <f ca="1"/>
        <v>0.98290013594737569</v>
      </c>
      <c r="J203" s="37">
        <f ca="1"/>
        <v>0.95010681231781602</v>
      </c>
      <c r="K203" s="37">
        <f ca="1"/>
        <v>1.0430620477421702</v>
      </c>
      <c r="L203" s="37">
        <f ca="1"/>
        <v>0.97398526009752284</v>
      </c>
      <c r="M203" s="37">
        <f ca="1"/>
        <v>1.0552390410397561</v>
      </c>
      <c r="N203" s="37">
        <f ca="1"/>
        <v>0.85499208016876349</v>
      </c>
      <c r="O203" s="37">
        <f ca="1"/>
        <v>0.96143999629642563</v>
      </c>
      <c r="P203" s="37">
        <f ca="1"/>
        <v>1.0150041255641746</v>
      </c>
      <c r="Q203" s="37">
        <f ca="1"/>
        <v>0.80378078471162695</v>
      </c>
      <c r="R203" s="37">
        <f ca="1"/>
        <v>1.0939872509407238</v>
      </c>
      <c r="S203" s="37">
        <f ca="1"/>
        <v>0.86777584249703221</v>
      </c>
      <c r="T203" s="37">
        <f ca="1"/>
        <v>0.87471622315695363</v>
      </c>
      <c r="U203" s="37">
        <f ca="1"/>
        <v>1.2795106838967019</v>
      </c>
      <c r="V203" s="37">
        <f ca="1"/>
        <v>1.168711973869597</v>
      </c>
      <c r="W203" s="37">
        <f ca="1"/>
        <v>1.1612688072606143</v>
      </c>
      <c r="X203" s="37">
        <f ca="1"/>
        <v>0.85930051258549389</v>
      </c>
      <c r="Y203" s="37">
        <f ca="1"/>
        <v>0.85174654752233991</v>
      </c>
      <c r="Z203" s="37">
        <f ca="1"/>
        <v>0.87233001793575671</v>
      </c>
      <c r="AA203" s="37">
        <f ca="1"/>
        <v>0.75986191612683218</v>
      </c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</row>
    <row r="204" spans="2:160" x14ac:dyDescent="0.5">
      <c r="B204" s="36" t="s">
        <v>399</v>
      </c>
      <c r="C204" s="18">
        <v>-1.3646306392333996E-2</v>
      </c>
      <c r="F204" s="38"/>
      <c r="G204" s="27" t="e">
        <f ca="1"/>
        <v>#N/A</v>
      </c>
      <c r="H204" s="37">
        <f ca="1"/>
        <v>0.86438429323673571</v>
      </c>
      <c r="I204" s="37">
        <f ca="1"/>
        <v>0.97564462958075593</v>
      </c>
      <c r="J204" s="37">
        <f ca="1"/>
        <v>0.95476643976883979</v>
      </c>
      <c r="K204" s="37">
        <f ca="1"/>
        <v>1.0132907250658303</v>
      </c>
      <c r="L204" s="37">
        <f ca="1"/>
        <v>0.97637389693313237</v>
      </c>
      <c r="M204" s="37">
        <f ca="1"/>
        <v>1.0632069150038794</v>
      </c>
      <c r="N204" s="37">
        <f ca="1"/>
        <v>0.85764995690908286</v>
      </c>
      <c r="O204" s="37">
        <f ca="1"/>
        <v>0.96486580327072047</v>
      </c>
      <c r="P204" s="37">
        <f ca="1"/>
        <v>1.0196835673265447</v>
      </c>
      <c r="Q204" s="37">
        <f ca="1"/>
        <v>0.80577135082243245</v>
      </c>
      <c r="R204" s="37">
        <f ca="1"/>
        <v>1.0927823670606192</v>
      </c>
      <c r="S204" s="37">
        <f ca="1"/>
        <v>0.86786076377154464</v>
      </c>
      <c r="T204" s="37">
        <f ca="1"/>
        <v>0.86934522729832953</v>
      </c>
      <c r="U204" s="37">
        <f ca="1"/>
        <v>1.2785478600377673</v>
      </c>
      <c r="V204" s="37">
        <f ca="1"/>
        <v>1.1744193759800887</v>
      </c>
      <c r="W204" s="37">
        <f ca="1"/>
        <v>1.1745469276188987</v>
      </c>
      <c r="X204" s="37">
        <f ca="1"/>
        <v>0.86034162403423275</v>
      </c>
      <c r="Y204" s="37">
        <f ca="1"/>
        <v>0.849878147847279</v>
      </c>
      <c r="Z204" s="37">
        <f ca="1"/>
        <v>0.86507418881460874</v>
      </c>
      <c r="AA204" s="37">
        <f ca="1"/>
        <v>0.76448175929082807</v>
      </c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</row>
    <row r="205" spans="2:160" x14ac:dyDescent="0.5">
      <c r="B205" s="36" t="s">
        <v>400</v>
      </c>
      <c r="C205" s="18">
        <v>3.332132564841439E-3</v>
      </c>
      <c r="F205" s="38"/>
      <c r="G205" s="27" t="e">
        <f ca="1"/>
        <v>#N/A</v>
      </c>
      <c r="H205" s="37">
        <f ca="1"/>
        <v>0.85316353680079549</v>
      </c>
      <c r="I205" s="37">
        <f ca="1"/>
        <v>0.97928732203592561</v>
      </c>
      <c r="J205" s="37">
        <f ca="1"/>
        <v>0.95216784392497089</v>
      </c>
      <c r="K205" s="37">
        <f ca="1"/>
        <v>0.97689333509590615</v>
      </c>
      <c r="L205" s="37">
        <f ca="1"/>
        <v>0.97006767804367611</v>
      </c>
      <c r="M205" s="37">
        <f ca="1"/>
        <v>1.0535218600704794</v>
      </c>
      <c r="N205" s="37">
        <f ca="1"/>
        <v>0.86345817801463143</v>
      </c>
      <c r="O205" s="37">
        <f ca="1"/>
        <v>0.98149948497158757</v>
      </c>
      <c r="P205" s="37">
        <f ca="1"/>
        <v>1.0217583902314742</v>
      </c>
      <c r="Q205" s="37">
        <f ca="1"/>
        <v>0.79460378439922941</v>
      </c>
      <c r="R205" s="37">
        <f ca="1"/>
        <v>1.1091145365139738</v>
      </c>
      <c r="S205" s="37">
        <f ca="1"/>
        <v>0.87897678529648804</v>
      </c>
      <c r="T205" s="37">
        <f ca="1"/>
        <v>0.88173880501547497</v>
      </c>
      <c r="U205" s="37">
        <f ca="1"/>
        <v>1.2827094871305169</v>
      </c>
      <c r="V205" s="37">
        <f ca="1"/>
        <v>1.1911462299570945</v>
      </c>
      <c r="W205" s="37">
        <f ca="1"/>
        <v>1.1828902519364768</v>
      </c>
      <c r="X205" s="37">
        <f ca="1"/>
        <v>0.85354700194772593</v>
      </c>
      <c r="Y205" s="37">
        <f ca="1"/>
        <v>0.85255889520714911</v>
      </c>
      <c r="Z205" s="37">
        <f ca="1"/>
        <v>0.862057720528289</v>
      </c>
      <c r="AA205" s="37">
        <f ca="1"/>
        <v>0.76770371633140078</v>
      </c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</row>
    <row r="206" spans="2:160" x14ac:dyDescent="0.5">
      <c r="B206" s="36" t="s">
        <v>401</v>
      </c>
      <c r="C206" s="18">
        <v>-5.7782066241809371E-3</v>
      </c>
      <c r="F206" s="38"/>
      <c r="G206" s="27" t="e">
        <f ca="1"/>
        <v>#N/A</v>
      </c>
      <c r="H206" s="37">
        <f ca="1"/>
        <v>0.8594055470035703</v>
      </c>
      <c r="I206" s="37">
        <f ca="1"/>
        <v>0.99098539437187994</v>
      </c>
      <c r="J206" s="37">
        <f ca="1"/>
        <v>0.94834442750883574</v>
      </c>
      <c r="K206" s="37">
        <f ca="1"/>
        <v>0.98913390649773414</v>
      </c>
      <c r="L206" s="37">
        <f ca="1"/>
        <v>0.96000983022904307</v>
      </c>
      <c r="M206" s="37">
        <f ca="1"/>
        <v>1.0512734232258116</v>
      </c>
      <c r="N206" s="37">
        <f ca="1"/>
        <v>0.86043301974733122</v>
      </c>
      <c r="O206" s="37">
        <f ca="1"/>
        <v>0.9757172783352438</v>
      </c>
      <c r="P206" s="37">
        <f ca="1"/>
        <v>1.0249371659465403</v>
      </c>
      <c r="Q206" s="37">
        <f ca="1"/>
        <v>0.80867845515546377</v>
      </c>
      <c r="R206" s="37">
        <f ca="1"/>
        <v>1.1092548960235673</v>
      </c>
      <c r="S206" s="37">
        <f ca="1"/>
        <v>0.87466313116870764</v>
      </c>
      <c r="T206" s="37">
        <f ca="1"/>
        <v>0.87604322000080159</v>
      </c>
      <c r="U206" s="37">
        <f ca="1"/>
        <v>1.2734340187153832</v>
      </c>
      <c r="V206" s="37">
        <f ca="1"/>
        <v>1.1891668148132419</v>
      </c>
      <c r="W206" s="37">
        <f ca="1"/>
        <v>1.1971381456460441</v>
      </c>
      <c r="X206" s="37">
        <f ca="1"/>
        <v>0.85247600213203745</v>
      </c>
      <c r="Y206" s="37">
        <f ca="1"/>
        <v>0.85507717303005726</v>
      </c>
      <c r="Z206" s="37">
        <f ca="1"/>
        <v>0.86238382520789114</v>
      </c>
      <c r="AA206" s="37">
        <f ca="1"/>
        <v>0.76191612683259413</v>
      </c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</row>
    <row r="207" spans="2:160" x14ac:dyDescent="0.5">
      <c r="B207" s="36" t="s">
        <v>402</v>
      </c>
      <c r="C207" s="18">
        <v>-8.8700303567197381E-3</v>
      </c>
      <c r="F207" s="38"/>
      <c r="G207" s="27" t="e">
        <f ca="1"/>
        <v>#N/A</v>
      </c>
      <c r="H207" s="37">
        <f ca="1"/>
        <v>0.86301167930132117</v>
      </c>
      <c r="I207" s="37">
        <f ca="1"/>
        <v>0.99521445324755042</v>
      </c>
      <c r="J207" s="37">
        <f ca="1"/>
        <v>0.92833361723214136</v>
      </c>
      <c r="K207" s="37">
        <f ca="1"/>
        <v>1.0099489538285458</v>
      </c>
      <c r="L207" s="37">
        <f ca="1"/>
        <v>0.95482810248467254</v>
      </c>
      <c r="M207" s="37">
        <f ca="1"/>
        <v>1.0559293844277418</v>
      </c>
      <c r="N207" s="37">
        <f ca="1"/>
        <v>0.85080920914458602</v>
      </c>
      <c r="O207" s="37">
        <f ca="1"/>
        <v>0.98004351700751224</v>
      </c>
      <c r="P207" s="37">
        <f ca="1"/>
        <v>1.0254796364433698</v>
      </c>
      <c r="Q207" s="37">
        <f ca="1"/>
        <v>0.80509233799864277</v>
      </c>
      <c r="R207" s="37">
        <f ca="1"/>
        <v>1.1063972394911727</v>
      </c>
      <c r="S207" s="37">
        <f ca="1"/>
        <v>0.86848814135059516</v>
      </c>
      <c r="T207" s="37">
        <f ca="1"/>
        <v>0.87473149794076788</v>
      </c>
      <c r="U207" s="37">
        <f ca="1"/>
        <v>1.2890116069344508</v>
      </c>
      <c r="V207" s="37">
        <f ca="1"/>
        <v>1.1725222153529375</v>
      </c>
      <c r="W207" s="37">
        <f ca="1"/>
        <v>1.2023716482464279</v>
      </c>
      <c r="X207" s="37">
        <f ca="1"/>
        <v>0.85475249941468689</v>
      </c>
      <c r="Y207" s="37">
        <f ca="1"/>
        <v>0.84784727863525644</v>
      </c>
      <c r="Z207" s="37">
        <f ca="1"/>
        <v>0.85773683352356045</v>
      </c>
      <c r="AA207" s="37">
        <f ca="1"/>
        <v>0.76256392771905857</v>
      </c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</row>
    <row r="208" spans="2:160" x14ac:dyDescent="0.5">
      <c r="B208" s="36" t="s">
        <v>403</v>
      </c>
      <c r="C208" s="18">
        <v>1.557607569426267E-2</v>
      </c>
      <c r="F208" s="38"/>
      <c r="G208" s="27" t="e">
        <f ca="1"/>
        <v>#N/A</v>
      </c>
      <c r="H208" s="37">
        <f ca="1"/>
        <v>0.85244037708218146</v>
      </c>
      <c r="I208" s="37">
        <f ca="1"/>
        <v>0.98572428079855556</v>
      </c>
      <c r="J208" s="37">
        <f ca="1"/>
        <v>0.939239755861773</v>
      </c>
      <c r="K208" s="37">
        <f ca="1"/>
        <v>1.0249286281413275</v>
      </c>
      <c r="L208" s="37">
        <f ca="1"/>
        <v>0.95696735620342821</v>
      </c>
      <c r="M208" s="37">
        <f ca="1"/>
        <v>1.0555977110681511</v>
      </c>
      <c r="N208" s="37">
        <f ca="1"/>
        <v>0.85538005361275715</v>
      </c>
      <c r="O208" s="37">
        <f ca="1"/>
        <v>0.98435586727312774</v>
      </c>
      <c r="P208" s="37">
        <f ca="1"/>
        <v>1.0262451789202038</v>
      </c>
      <c r="Q208" s="37">
        <f ca="1"/>
        <v>0.80476961327250696</v>
      </c>
      <c r="R208" s="37">
        <f ca="1"/>
        <v>1.10138372397435</v>
      </c>
      <c r="S208" s="37">
        <f ca="1"/>
        <v>0.86081056489978447</v>
      </c>
      <c r="T208" s="37">
        <f ca="1"/>
        <v>0.87291379866689278</v>
      </c>
      <c r="U208" s="37">
        <f ca="1"/>
        <v>1.2916348377787654</v>
      </c>
      <c r="V208" s="37">
        <f ca="1"/>
        <v>1.1640632669902005</v>
      </c>
      <c r="W208" s="37">
        <f ca="1"/>
        <v>1.2107968099776167</v>
      </c>
      <c r="X208" s="37">
        <f ca="1"/>
        <v>0.84580591490781998</v>
      </c>
      <c r="Y208" s="37">
        <f ca="1"/>
        <v>0.83801787164906627</v>
      </c>
      <c r="Z208" s="37">
        <f ca="1"/>
        <v>0.85113321376161699</v>
      </c>
      <c r="AA208" s="37">
        <f ca="1"/>
        <v>0.76215479031708111</v>
      </c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</row>
    <row r="209" spans="2:160" x14ac:dyDescent="0.5">
      <c r="B209" s="36" t="s">
        <v>404</v>
      </c>
      <c r="C209" s="18">
        <v>-5.3814675710528448E-4</v>
      </c>
      <c r="F209" s="38"/>
      <c r="G209" s="27" t="e">
        <f ca="1"/>
        <v>#N/A</v>
      </c>
      <c r="H209" s="37">
        <f ca="1"/>
        <v>0.84916531539913453</v>
      </c>
      <c r="I209" s="37">
        <f ca="1"/>
        <v>0.98570249436042656</v>
      </c>
      <c r="J209" s="37">
        <f ca="1"/>
        <v>0.93685205627538037</v>
      </c>
      <c r="K209" s="37">
        <f ca="1"/>
        <v>1.0138515186174437</v>
      </c>
      <c r="L209" s="37">
        <f ca="1"/>
        <v>0.96579189114925768</v>
      </c>
      <c r="M209" s="37">
        <f ca="1"/>
        <v>1.0488524005341473</v>
      </c>
      <c r="N209" s="37">
        <f ca="1"/>
        <v>0.84925007319765666</v>
      </c>
      <c r="O209" s="37">
        <f ca="1"/>
        <v>0.98413249539946612</v>
      </c>
      <c r="P209" s="37">
        <f ca="1"/>
        <v>1.0242628801887992</v>
      </c>
      <c r="Q209" s="37">
        <f ca="1"/>
        <v>0.8202397457445525</v>
      </c>
      <c r="R209" s="37">
        <f ca="1"/>
        <v>1.1050031068340882</v>
      </c>
      <c r="S209" s="37">
        <f ca="1"/>
        <v>0.87045692844949374</v>
      </c>
      <c r="T209" s="37">
        <f ca="1"/>
        <v>0.87460548097430157</v>
      </c>
      <c r="U209" s="37">
        <f ca="1"/>
        <v>1.2868313281133932</v>
      </c>
      <c r="V209" s="37">
        <f ca="1"/>
        <v>1.182801376569137</v>
      </c>
      <c r="W209" s="37">
        <f ca="1"/>
        <v>1.2113246612954036</v>
      </c>
      <c r="X209" s="37">
        <f ca="1"/>
        <v>0.83856296731707147</v>
      </c>
      <c r="Y209" s="37">
        <f ca="1"/>
        <v>0.85345247766043919</v>
      </c>
      <c r="Z209" s="37">
        <f ca="1"/>
        <v>0.85618783629545048</v>
      </c>
      <c r="AA209" s="37">
        <f ca="1"/>
        <v>0.76248721445618772</v>
      </c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</row>
    <row r="210" spans="2:160" x14ac:dyDescent="0.5">
      <c r="B210" s="36" t="s">
        <v>405</v>
      </c>
      <c r="C210" s="18">
        <v>6.0798456481989671E-3</v>
      </c>
      <c r="F210" s="38"/>
      <c r="G210" s="27" t="e">
        <f ca="1"/>
        <v>#N/A</v>
      </c>
      <c r="H210" s="37">
        <f ca="1"/>
        <v>0.84754258607231947</v>
      </c>
      <c r="I210" s="37">
        <f ca="1"/>
        <v>0.99310428109734106</v>
      </c>
      <c r="J210" s="37">
        <f ca="1"/>
        <v>0.93493555497055192</v>
      </c>
      <c r="K210" s="37">
        <f ca="1"/>
        <v>0.97545399234923313</v>
      </c>
      <c r="L210" s="37">
        <f ca="1"/>
        <v>0.96525050307376081</v>
      </c>
      <c r="M210" s="37">
        <f ca="1"/>
        <v>1.0474736420916624</v>
      </c>
      <c r="N210" s="37">
        <f ca="1"/>
        <v>0.85890802546347333</v>
      </c>
      <c r="O210" s="37">
        <f ca="1"/>
        <v>0.97964422531625139</v>
      </c>
      <c r="P210" s="37">
        <f ca="1"/>
        <v>1.017081483377968</v>
      </c>
      <c r="Q210" s="37">
        <f ca="1"/>
        <v>0.81600688823655521</v>
      </c>
      <c r="R210" s="37">
        <f ca="1"/>
        <v>1.1033802985714867</v>
      </c>
      <c r="S210" s="37">
        <f ca="1"/>
        <v>0.86369788823320448</v>
      </c>
      <c r="T210" s="37">
        <f ca="1"/>
        <v>0.87170327204962728</v>
      </c>
      <c r="U210" s="37">
        <f ca="1"/>
        <v>1.2776805228425294</v>
      </c>
      <c r="V210" s="37">
        <f ca="1"/>
        <v>1.1838706852862586</v>
      </c>
      <c r="W210" s="37">
        <f ca="1"/>
        <v>1.2089227332059389</v>
      </c>
      <c r="X210" s="37">
        <f ca="1"/>
        <v>0.8288841178199432</v>
      </c>
      <c r="Y210" s="37">
        <f ca="1"/>
        <v>0.85247766043866835</v>
      </c>
      <c r="Z210" s="37">
        <f ca="1"/>
        <v>0.86694929072232163</v>
      </c>
      <c r="AA210" s="37">
        <f ca="1"/>
        <v>0.75704057279236237</v>
      </c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</row>
    <row r="211" spans="2:160" x14ac:dyDescent="0.5">
      <c r="B211" s="36" t="s">
        <v>406</v>
      </c>
      <c r="C211" s="18">
        <v>4.2145636588655222E-3</v>
      </c>
      <c r="F211" s="38"/>
      <c r="G211" s="27" t="e">
        <f ca="1"/>
        <v>#N/A</v>
      </c>
      <c r="H211" s="37">
        <f ca="1"/>
        <v>0.84602437356365001</v>
      </c>
      <c r="I211" s="37">
        <f ca="1"/>
        <v>0.98089951845747214</v>
      </c>
      <c r="J211" s="37">
        <f ca="1"/>
        <v>0.92135486834837987</v>
      </c>
      <c r="K211" s="37">
        <f ca="1"/>
        <v>0.92362287413674404</v>
      </c>
      <c r="L211" s="37">
        <f ca="1"/>
        <v>0.9694764133448085</v>
      </c>
      <c r="M211" s="37">
        <f ca="1"/>
        <v>1.0482555813202326</v>
      </c>
      <c r="N211" s="37">
        <f ca="1"/>
        <v>0.85790860587174533</v>
      </c>
      <c r="O211" s="37">
        <f ca="1"/>
        <v>0.98437322778144354</v>
      </c>
      <c r="P211" s="37">
        <f ca="1"/>
        <v>0.9931215247983789</v>
      </c>
      <c r="Q211" s="37">
        <f ca="1"/>
        <v>0.79223369401048782</v>
      </c>
      <c r="R211" s="37">
        <f ca="1"/>
        <v>1.1183561851231532</v>
      </c>
      <c r="S211" s="37">
        <f ca="1"/>
        <v>0.8633772670947395</v>
      </c>
      <c r="T211" s="37">
        <f ca="1"/>
        <v>0.8746608520656276</v>
      </c>
      <c r="U211" s="37">
        <f ca="1"/>
        <v>1.254609883930653</v>
      </c>
      <c r="V211" s="37">
        <f ca="1"/>
        <v>1.1949644315549548</v>
      </c>
      <c r="W211" s="37">
        <f ca="1"/>
        <v>1.195931043795291</v>
      </c>
      <c r="X211" s="37">
        <f ca="1"/>
        <v>0.83478707029245824</v>
      </c>
      <c r="Y211" s="37">
        <f ca="1"/>
        <v>0.84541023558082906</v>
      </c>
      <c r="Z211" s="37">
        <f ca="1"/>
        <v>0.87746616663949095</v>
      </c>
      <c r="AA211" s="37">
        <f ca="1"/>
        <v>0.75746675758608895</v>
      </c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</row>
    <row r="212" spans="2:160" x14ac:dyDescent="0.5">
      <c r="B212" s="36" t="s">
        <v>407</v>
      </c>
      <c r="C212" s="18">
        <v>-7.5388322026934684E-3</v>
      </c>
      <c r="F212" s="38"/>
      <c r="G212" s="27" t="e">
        <f ca="1"/>
        <v>#N/A</v>
      </c>
      <c r="H212" s="37">
        <f ca="1"/>
        <v>0.83023387601526411</v>
      </c>
      <c r="I212" s="37">
        <f ca="1"/>
        <v>0.98326241328997788</v>
      </c>
      <c r="J212" s="37">
        <f ca="1"/>
        <v>0.92061451924870785</v>
      </c>
      <c r="K212" s="37">
        <f ca="1"/>
        <v>0.92189943978120104</v>
      </c>
      <c r="L212" s="37">
        <f ca="1"/>
        <v>0.96927327946053488</v>
      </c>
      <c r="M212" s="37">
        <f ca="1"/>
        <v>1.0543317601345967</v>
      </c>
      <c r="N212" s="37">
        <f ca="1"/>
        <v>0.86454760744536563</v>
      </c>
      <c r="O212" s="37">
        <f ca="1"/>
        <v>0.98956633450227482</v>
      </c>
      <c r="P212" s="37">
        <f ca="1"/>
        <v>0.98456367247456456</v>
      </c>
      <c r="Q212" s="37">
        <f ca="1"/>
        <v>0.79624193510909447</v>
      </c>
      <c r="R212" s="37">
        <f ca="1"/>
        <v>1.1244421103761946</v>
      </c>
      <c r="S212" s="37">
        <f ca="1"/>
        <v>0.86822471209088337</v>
      </c>
      <c r="T212" s="37">
        <f ca="1"/>
        <v>0.86882588464865096</v>
      </c>
      <c r="U212" s="37">
        <f ca="1"/>
        <v>1.240838585099834</v>
      </c>
      <c r="V212" s="37">
        <f ca="1"/>
        <v>1.2017305288965419</v>
      </c>
      <c r="W212" s="37">
        <f ca="1"/>
        <v>1.2004975714747506</v>
      </c>
      <c r="X212" s="37">
        <f ca="1"/>
        <v>0.82225388175165826</v>
      </c>
      <c r="Y212" s="37">
        <f ca="1"/>
        <v>0.83574329813160064</v>
      </c>
      <c r="Z212" s="37">
        <f ca="1"/>
        <v>0.87836295450839708</v>
      </c>
      <c r="AA212" s="37">
        <f ca="1"/>
        <v>0.75477326968973713</v>
      </c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</row>
    <row r="213" spans="2:160" x14ac:dyDescent="0.5">
      <c r="B213" s="36" t="s">
        <v>408</v>
      </c>
      <c r="C213" s="18">
        <v>8.5022598111605951E-4</v>
      </c>
      <c r="F213" s="38"/>
      <c r="G213" s="27" t="e">
        <f ca="1"/>
        <v>#N/A</v>
      </c>
      <c r="H213" s="37">
        <f ca="1"/>
        <v>0.84688346556019911</v>
      </c>
      <c r="I213" s="37">
        <f ca="1"/>
        <v>0.98429073316966698</v>
      </c>
      <c r="J213" s="37">
        <f ca="1"/>
        <v>0.92231127550203995</v>
      </c>
      <c r="K213" s="37">
        <f ca="1"/>
        <v>0.91641466536718108</v>
      </c>
      <c r="L213" s="37">
        <f ca="1"/>
        <v>0.97123660472594653</v>
      </c>
      <c r="M213" s="37">
        <f ca="1"/>
        <v>1.0558551435885313</v>
      </c>
      <c r="N213" s="37">
        <f ca="1"/>
        <v>0.86429516605780721</v>
      </c>
      <c r="O213" s="37">
        <f ca="1"/>
        <v>0.99610198719951926</v>
      </c>
      <c r="P213" s="37">
        <f ca="1"/>
        <v>0.99224444633154252</v>
      </c>
      <c r="Q213" s="37">
        <f ca="1"/>
        <v>0.78182001254753797</v>
      </c>
      <c r="R213" s="37">
        <f ca="1"/>
        <v>1.1336269843522799</v>
      </c>
      <c r="S213" s="37">
        <f ca="1"/>
        <v>0.87765443973622448</v>
      </c>
      <c r="T213" s="37">
        <f ca="1"/>
        <v>0.85335252864499267</v>
      </c>
      <c r="U213" s="37">
        <f ca="1"/>
        <v>1.2265102807307888</v>
      </c>
      <c r="V213" s="37">
        <f ca="1"/>
        <v>1.2019215716450102</v>
      </c>
      <c r="W213" s="37">
        <f ca="1"/>
        <v>1.1833035308752096</v>
      </c>
      <c r="X213" s="37">
        <f ca="1"/>
        <v>0.82393759308981018</v>
      </c>
      <c r="Y213" s="37">
        <f ca="1"/>
        <v>0.83103168155970786</v>
      </c>
      <c r="Z213" s="37">
        <f ca="1"/>
        <v>0.87608022175118183</v>
      </c>
      <c r="AA213" s="37">
        <f ca="1"/>
        <v>0.74834640300034061</v>
      </c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</row>
    <row r="214" spans="2:160" x14ac:dyDescent="0.5">
      <c r="B214" s="36" t="s">
        <v>409</v>
      </c>
      <c r="C214" s="18">
        <v>-5.3652865957254381E-4</v>
      </c>
      <c r="F214" s="38"/>
      <c r="G214" s="27" t="e">
        <f ca="1"/>
        <v>#N/A</v>
      </c>
      <c r="H214" s="37">
        <f ca="1"/>
        <v>0.84002402074387073</v>
      </c>
      <c r="I214" s="37">
        <f ca="1"/>
        <v>0.97949584937230316</v>
      </c>
      <c r="J214" s="37">
        <f ca="1"/>
        <v>0.91704255606264051</v>
      </c>
      <c r="K214" s="37">
        <f ca="1"/>
        <v>0.83292129102393764</v>
      </c>
      <c r="L214" s="37">
        <f ca="1"/>
        <v>0.96705422314438594</v>
      </c>
      <c r="M214" s="37">
        <f ca="1"/>
        <v>1.0584410387932481</v>
      </c>
      <c r="N214" s="37">
        <f ca="1"/>
        <v>0.86765346418901657</v>
      </c>
      <c r="O214" s="37">
        <f ca="1"/>
        <v>0.9998113491429701</v>
      </c>
      <c r="P214" s="37">
        <f ca="1"/>
        <v>0.98645598194130857</v>
      </c>
      <c r="Q214" s="37">
        <f ca="1"/>
        <v>0.78490913362610992</v>
      </c>
      <c r="R214" s="37">
        <f ca="1"/>
        <v>1.1309790785477045</v>
      </c>
      <c r="S214" s="37">
        <f ca="1"/>
        <v>0.8835556017712155</v>
      </c>
      <c r="T214" s="37">
        <f ca="1"/>
        <v>0.84609127828937658</v>
      </c>
      <c r="U214" s="37">
        <f ca="1"/>
        <v>1.2331280370063846</v>
      </c>
      <c r="V214" s="37">
        <f ca="1"/>
        <v>1.2117576198196232</v>
      </c>
      <c r="W214" s="37">
        <f ca="1"/>
        <v>1.1749642984283117</v>
      </c>
      <c r="X214" s="37">
        <f ca="1"/>
        <v>0.82726018321568995</v>
      </c>
      <c r="Y214" s="37">
        <f ca="1"/>
        <v>0.83948009748172259</v>
      </c>
      <c r="Z214" s="37">
        <f ca="1"/>
        <v>0.88472199576063904</v>
      </c>
      <c r="AA214" s="37">
        <f ca="1"/>
        <v>0.74777531537674702</v>
      </c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</row>
    <row r="215" spans="2:160" x14ac:dyDescent="0.5">
      <c r="B215" s="36" t="s">
        <v>410</v>
      </c>
      <c r="C215" s="18">
        <v>4.3616355014752806E-4</v>
      </c>
      <c r="F215" s="38"/>
      <c r="G215" s="27" t="e">
        <f ca="1"/>
        <v>#N/A</v>
      </c>
      <c r="H215" s="37">
        <f ca="1"/>
        <v>0.84056533328178074</v>
      </c>
      <c r="I215" s="37">
        <f ca="1"/>
        <v>0.96747596022170035</v>
      </c>
      <c r="J215" s="37">
        <f ca="1"/>
        <v>0.90972312860910953</v>
      </c>
      <c r="K215" s="37">
        <f ca="1"/>
        <v>0.83971732063843496</v>
      </c>
      <c r="L215" s="37">
        <f ca="1"/>
        <v>0.96488957769009609</v>
      </c>
      <c r="M215" s="37">
        <f ca="1"/>
        <v>1.0575973928931262</v>
      </c>
      <c r="N215" s="37">
        <f ca="1"/>
        <v>0.8821657401860824</v>
      </c>
      <c r="O215" s="37">
        <f ca="1"/>
        <v>1.0069314722868425</v>
      </c>
      <c r="P215" s="37">
        <f ca="1"/>
        <v>0.99389086963850859</v>
      </c>
      <c r="Q215" s="37">
        <f ca="1"/>
        <v>0.77577086028084863</v>
      </c>
      <c r="R215" s="37">
        <f ca="1"/>
        <v>1.1350589667647604</v>
      </c>
      <c r="S215" s="37">
        <f ca="1"/>
        <v>0.8762749022972075</v>
      </c>
      <c r="T215" s="37">
        <f ca="1"/>
        <v>0.86070924639944657</v>
      </c>
      <c r="U215" s="37">
        <f ca="1"/>
        <v>1.2586574575084322</v>
      </c>
      <c r="V215" s="37">
        <f ca="1"/>
        <v>1.2019056514159709</v>
      </c>
      <c r="W215" s="37">
        <f ca="1"/>
        <v>1.178254162455449</v>
      </c>
      <c r="X215" s="37">
        <f ca="1"/>
        <v>0.8433700130014401</v>
      </c>
      <c r="Y215" s="37">
        <f ca="1"/>
        <v>0.84492282696994336</v>
      </c>
      <c r="Z215" s="37">
        <f ca="1"/>
        <v>0.90681558780368487</v>
      </c>
      <c r="AA215" s="37">
        <f ca="1"/>
        <v>0.7535799522673029</v>
      </c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</row>
    <row r="216" spans="2:160" x14ac:dyDescent="0.5">
      <c r="B216" s="36" t="s">
        <v>411</v>
      </c>
      <c r="C216" s="18">
        <v>-7.1432563858923048E-3</v>
      </c>
      <c r="F216" s="38"/>
      <c r="G216" s="27" t="e">
        <f ca="1"/>
        <v>#N/A</v>
      </c>
      <c r="H216" s="37">
        <f ca="1"/>
        <v>0.83797597442298344</v>
      </c>
      <c r="I216" s="37">
        <f ca="1"/>
        <v>0.95408788275659595</v>
      </c>
      <c r="J216" s="37">
        <f ca="1"/>
        <v>0.88506891367042795</v>
      </c>
      <c r="K216" s="37">
        <f ca="1"/>
        <v>0.82352738322890706</v>
      </c>
      <c r="L216" s="37">
        <f ca="1"/>
        <v>0.96695991098383038</v>
      </c>
      <c r="M216" s="37">
        <f ca="1"/>
        <v>1.0496391605964326</v>
      </c>
      <c r="N216" s="37">
        <f ca="1"/>
        <v>0.8904394032037295</v>
      </c>
      <c r="O216" s="37">
        <f ca="1"/>
        <v>1.0176232306748614</v>
      </c>
      <c r="P216" s="37">
        <f ca="1"/>
        <v>0.99248146031029749</v>
      </c>
      <c r="Q216" s="37">
        <f ca="1"/>
        <v>0.79587531982020421</v>
      </c>
      <c r="R216" s="37">
        <f ca="1"/>
        <v>1.1350242711556473</v>
      </c>
      <c r="S216" s="37">
        <f ca="1"/>
        <v>0.88277224634102014</v>
      </c>
      <c r="T216" s="37">
        <f ca="1"/>
        <v>0.8528942851305702</v>
      </c>
      <c r="U216" s="37">
        <f ca="1"/>
        <v>1.2484165128270392</v>
      </c>
      <c r="V216" s="37">
        <f ca="1"/>
        <v>1.2014306979163065</v>
      </c>
      <c r="W216" s="37">
        <f ca="1"/>
        <v>1.1574510919156902</v>
      </c>
      <c r="X216" s="37">
        <f ca="1"/>
        <v>0.84830657494258999</v>
      </c>
      <c r="Y216" s="37">
        <f ca="1"/>
        <v>0.84654752233956165</v>
      </c>
      <c r="Z216" s="37">
        <f ca="1"/>
        <v>0.92026740583727373</v>
      </c>
      <c r="AA216" s="37">
        <f ca="1"/>
        <v>0.75326457551994519</v>
      </c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</row>
    <row r="217" spans="2:160" x14ac:dyDescent="0.5">
      <c r="B217" s="36" t="s">
        <v>412</v>
      </c>
      <c r="C217" s="18">
        <v>5.6296162853541887E-4</v>
      </c>
      <c r="F217" s="38"/>
      <c r="G217" s="27" t="e">
        <f ca="1"/>
        <v>#N/A</v>
      </c>
      <c r="H217" s="37">
        <f ca="1"/>
        <v>0.83670183587113944</v>
      </c>
      <c r="I217" s="37">
        <f ca="1"/>
        <v>0.96277008958583532</v>
      </c>
      <c r="J217" s="37">
        <f ca="1"/>
        <v>0.88126098264382779</v>
      </c>
      <c r="K217" s="37">
        <f ca="1"/>
        <v>0.84539668959379077</v>
      </c>
      <c r="L217" s="37">
        <f ca="1"/>
        <v>0.97294147839752798</v>
      </c>
      <c r="M217" s="37">
        <f ca="1"/>
        <v>1.0531496917076828</v>
      </c>
      <c r="N217" s="37">
        <f ca="1"/>
        <v>0.88931997049332634</v>
      </c>
      <c r="O217" s="37">
        <f ca="1"/>
        <v>1.0168107588856874</v>
      </c>
      <c r="P217" s="37">
        <f ca="1"/>
        <v>0.98195525125382854</v>
      </c>
      <c r="Q217" s="37">
        <f ca="1"/>
        <v>0.79626388039047169</v>
      </c>
      <c r="R217" s="37">
        <f ca="1"/>
        <v>1.1405992247108432</v>
      </c>
      <c r="S217" s="37">
        <f ca="1"/>
        <v>0.89427301323212161</v>
      </c>
      <c r="T217" s="37">
        <f ca="1"/>
        <v>0.86172692887105928</v>
      </c>
      <c r="U217" s="37">
        <f ca="1"/>
        <v>1.2534481295223519</v>
      </c>
      <c r="V217" s="37">
        <f ca="1"/>
        <v>1.1861950387259566</v>
      </c>
      <c r="W217" s="37">
        <f ca="1"/>
        <v>1.1680817719436787</v>
      </c>
      <c r="X217" s="37">
        <f ca="1"/>
        <v>0.84727542628283425</v>
      </c>
      <c r="Y217" s="37">
        <f ca="1"/>
        <v>0.84687246141348527</v>
      </c>
      <c r="Z217" s="37">
        <f ca="1"/>
        <v>0.91765856840045645</v>
      </c>
      <c r="AA217" s="37">
        <f ca="1"/>
        <v>0.75386975792703692</v>
      </c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</row>
    <row r="218" spans="2:160" x14ac:dyDescent="0.5">
      <c r="B218" s="36" t="s">
        <v>413</v>
      </c>
      <c r="C218" s="18">
        <v>-3.5559156482793952E-3</v>
      </c>
      <c r="F218" s="38"/>
      <c r="G218" s="27" t="e">
        <f ca="1"/>
        <v>#N/A</v>
      </c>
      <c r="H218" s="37">
        <f ca="1"/>
        <v>0.84550541433366688</v>
      </c>
      <c r="I218" s="37">
        <f ca="1"/>
        <v>0.96608598546906999</v>
      </c>
      <c r="J218" s="37">
        <f ca="1"/>
        <v>0.88446867047607225</v>
      </c>
      <c r="K218" s="37">
        <f ca="1"/>
        <v>0.83167079530050148</v>
      </c>
      <c r="L218" s="37">
        <f ca="1"/>
        <v>0.97195482810248524</v>
      </c>
      <c r="M218" s="37">
        <f ca="1"/>
        <v>1.0470744770600615</v>
      </c>
      <c r="N218" s="37">
        <f ca="1"/>
        <v>0.89234719795232786</v>
      </c>
      <c r="O218" s="37">
        <f ca="1"/>
        <v>1.026198164415588</v>
      </c>
      <c r="P218" s="37">
        <f ca="1"/>
        <v>0.98015293105174561</v>
      </c>
      <c r="Q218" s="37">
        <f ca="1"/>
        <v>0.79520276149093716</v>
      </c>
      <c r="R218" s="37">
        <f ca="1"/>
        <v>1.1355194721220776</v>
      </c>
      <c r="S218" s="37">
        <f ca="1"/>
        <v>0.89216384606719235</v>
      </c>
      <c r="T218" s="37">
        <f ca="1"/>
        <v>0.8557430323118953</v>
      </c>
      <c r="U218" s="37">
        <f ca="1"/>
        <v>1.2514376047700866</v>
      </c>
      <c r="V218" s="37">
        <f ca="1"/>
        <v>1.1880072914648991</v>
      </c>
      <c r="W218" s="37">
        <f ca="1"/>
        <v>1.1689574322693099</v>
      </c>
      <c r="X218" s="37">
        <f ca="1"/>
        <v>0.85510119702909693</v>
      </c>
      <c r="Y218" s="37">
        <f ca="1"/>
        <v>0.86051990251827803</v>
      </c>
      <c r="Z218" s="37">
        <f ca="1"/>
        <v>0.91162563182781675</v>
      </c>
      <c r="AA218" s="37">
        <f ca="1"/>
        <v>0.75138936242754828</v>
      </c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</row>
    <row r="219" spans="2:160" x14ac:dyDescent="0.5">
      <c r="B219" s="36" t="s">
        <v>414</v>
      </c>
      <c r="C219" s="18">
        <v>-8.5149632975719536E-3</v>
      </c>
      <c r="F219" s="38"/>
      <c r="G219" s="27" t="e">
        <f ca="1"/>
        <v>#N/A</v>
      </c>
      <c r="H219" s="37">
        <f ca="1"/>
        <v>0.85235881771542021</v>
      </c>
      <c r="I219" s="37">
        <f ca="1"/>
        <v>0.97124439154835784</v>
      </c>
      <c r="J219" s="37">
        <f ca="1"/>
        <v>0.90097093392384253</v>
      </c>
      <c r="K219" s="37">
        <f ca="1"/>
        <v>0.87790793625509866</v>
      </c>
      <c r="L219" s="37">
        <f ca="1"/>
        <v>0.96688282892953026</v>
      </c>
      <c r="M219" s="37">
        <f ca="1"/>
        <v>1.0433788259341559</v>
      </c>
      <c r="N219" s="37">
        <f ca="1"/>
        <v>0.90382190053188571</v>
      </c>
      <c r="O219" s="37">
        <f ca="1"/>
        <v>1.028151800284713</v>
      </c>
      <c r="P219" s="37">
        <f ca="1"/>
        <v>0.98271572391293527</v>
      </c>
      <c r="Q219" s="37">
        <f ca="1"/>
        <v>0.78018315273657723</v>
      </c>
      <c r="R219" s="37">
        <f ca="1"/>
        <v>1.1349438404254308</v>
      </c>
      <c r="S219" s="37">
        <f ca="1"/>
        <v>0.88571156229148851</v>
      </c>
      <c r="T219" s="37">
        <f ca="1"/>
        <v>0.86670268969849451</v>
      </c>
      <c r="U219" s="37">
        <f ca="1"/>
        <v>1.2674369257538112</v>
      </c>
      <c r="V219" s="37">
        <f ca="1"/>
        <v>1.210417667208838</v>
      </c>
      <c r="W219" s="37">
        <f ca="1"/>
        <v>1.181715885051168</v>
      </c>
      <c r="X219" s="37">
        <f ca="1"/>
        <v>0.8528396439299224</v>
      </c>
      <c r="Y219" s="37">
        <f ca="1"/>
        <v>0.86035743298131617</v>
      </c>
      <c r="Z219" s="37">
        <f ca="1"/>
        <v>0.91284852437632491</v>
      </c>
      <c r="AA219" s="37">
        <f ca="1"/>
        <v>0.74686327991817225</v>
      </c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</row>
    <row r="220" spans="2:160" x14ac:dyDescent="0.5">
      <c r="B220" s="36" t="s">
        <v>415</v>
      </c>
      <c r="C220" s="18">
        <v>-7.631327167525459E-4</v>
      </c>
      <c r="F220" s="38"/>
      <c r="G220" s="27" t="e">
        <f ca="1"/>
        <v>#N/A</v>
      </c>
      <c r="H220" s="37">
        <f ca="1"/>
        <v>0.84361746602901422</v>
      </c>
      <c r="I220" s="37">
        <f ca="1"/>
        <v>0.95898609651765754</v>
      </c>
      <c r="J220" s="37">
        <f ca="1"/>
        <v>0.91927982615069315</v>
      </c>
      <c r="K220" s="37">
        <f ca="1"/>
        <v>0.86449651330920008</v>
      </c>
      <c r="L220" s="37">
        <f ca="1"/>
        <v>0.97358534026285926</v>
      </c>
      <c r="M220" s="37">
        <f ca="1"/>
        <v>1.0352692194588122</v>
      </c>
      <c r="N220" s="37">
        <f ca="1"/>
        <v>0.90695465676765352</v>
      </c>
      <c r="O220" s="37">
        <f ca="1"/>
        <v>1.0280198604215136</v>
      </c>
      <c r="P220" s="37">
        <f ca="1"/>
        <v>0.99517226606910325</v>
      </c>
      <c r="Q220" s="37">
        <f ca="1"/>
        <v>0.79333224897825416</v>
      </c>
      <c r="R220" s="37">
        <f ca="1"/>
        <v>1.1418056856640892</v>
      </c>
      <c r="S220" s="37">
        <f ca="1"/>
        <v>0.89804247796812897</v>
      </c>
      <c r="T220" s="37">
        <f ca="1"/>
        <v>0.86623299009621169</v>
      </c>
      <c r="U220" s="37">
        <f ca="1"/>
        <v>1.2762535277017393</v>
      </c>
      <c r="V220" s="37">
        <f ca="1"/>
        <v>1.2161038423472774</v>
      </c>
      <c r="W220" s="37">
        <f ca="1"/>
        <v>1.194486613445068</v>
      </c>
      <c r="X220" s="37">
        <f ca="1"/>
        <v>0.84942738870319434</v>
      </c>
      <c r="Y220" s="37">
        <f ca="1"/>
        <v>0.86190089358245348</v>
      </c>
      <c r="Z220" s="37">
        <f ca="1"/>
        <v>0.91912603945866633</v>
      </c>
      <c r="AA220" s="37">
        <f ca="1"/>
        <v>0.74809921581997918</v>
      </c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</row>
    <row r="221" spans="2:160" x14ac:dyDescent="0.5">
      <c r="B221" s="36" t="s">
        <v>416</v>
      </c>
      <c r="C221" s="18">
        <v>7.7625414629143297E-3</v>
      </c>
      <c r="F221" s="38"/>
      <c r="G221" s="27" t="e">
        <f ca="1"/>
        <v>#N/A</v>
      </c>
      <c r="H221" s="37">
        <f ca="1"/>
        <v>0.83259124378638538</v>
      </c>
      <c r="I221" s="37">
        <f ca="1"/>
        <v>0.96036486681639321</v>
      </c>
      <c r="J221" s="37">
        <f ca="1"/>
        <v>0.94396427446894304</v>
      </c>
      <c r="K221" s="37">
        <f ca="1"/>
        <v>0.82030713094570562</v>
      </c>
      <c r="L221" s="37">
        <f ca="1"/>
        <v>0.97898743199775862</v>
      </c>
      <c r="M221" s="37">
        <f ca="1"/>
        <v>1.0315176466618128</v>
      </c>
      <c r="N221" s="37">
        <f ca="1"/>
        <v>0.90291973295011896</v>
      </c>
      <c r="O221" s="37">
        <f ca="1"/>
        <v>1.0351446130342699</v>
      </c>
      <c r="P221" s="37">
        <f ca="1"/>
        <v>1.0065083785075208</v>
      </c>
      <c r="Q221" s="37">
        <f ca="1"/>
        <v>0.79150175433161196</v>
      </c>
      <c r="R221" s="37">
        <f ca="1"/>
        <v>1.1398296130177921</v>
      </c>
      <c r="S221" s="37">
        <f ca="1"/>
        <v>0.90154158109548488</v>
      </c>
      <c r="T221" s="37">
        <f ca="1"/>
        <v>0.87078678502078277</v>
      </c>
      <c r="U221" s="37">
        <f ca="1"/>
        <v>1.2929477794045845</v>
      </c>
      <c r="V221" s="37">
        <f ca="1"/>
        <v>1.2260062248095533</v>
      </c>
      <c r="W221" s="37">
        <f ca="1"/>
        <v>1.2055673992479135</v>
      </c>
      <c r="X221" s="37">
        <f ca="1"/>
        <v>0.83906608816072059</v>
      </c>
      <c r="Y221" s="37">
        <f ca="1"/>
        <v>0.87254264825345251</v>
      </c>
      <c r="Z221" s="37">
        <f ca="1"/>
        <v>0.92230556008478726</v>
      </c>
      <c r="AA221" s="37">
        <f ca="1"/>
        <v>0.74994033412887795</v>
      </c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</row>
    <row r="222" spans="2:160" x14ac:dyDescent="0.5">
      <c r="B222" s="36" t="s">
        <v>417</v>
      </c>
      <c r="C222" s="18">
        <v>-4.185046940391457E-4</v>
      </c>
      <c r="F222" s="38"/>
      <c r="G222" s="27" t="e">
        <f ca="1"/>
        <v>#N/A</v>
      </c>
      <c r="H222" s="37">
        <f ca="1"/>
        <v>0.8305734046383727</v>
      </c>
      <c r="I222" s="37">
        <f ca="1"/>
        <v>0.95081680468894136</v>
      </c>
      <c r="J222" s="37">
        <f ca="1"/>
        <v>0.94575763005699331</v>
      </c>
      <c r="K222" s="37">
        <f ca="1"/>
        <v>0.8711283281208827</v>
      </c>
      <c r="L222" s="37">
        <f ca="1"/>
        <v>0.98183946800686706</v>
      </c>
      <c r="M222" s="37">
        <f ca="1"/>
        <v>1.0224438734434724</v>
      </c>
      <c r="N222" s="37">
        <f ca="1"/>
        <v>0.89823611753422683</v>
      </c>
      <c r="O222" s="37">
        <f ca="1"/>
        <v>1.0325775725379911</v>
      </c>
      <c r="P222" s="37">
        <f ca="1"/>
        <v>1.0069748017384397</v>
      </c>
      <c r="Q222" s="37">
        <f ca="1"/>
        <v>0.78313156583455401</v>
      </c>
      <c r="R222" s="37">
        <f ca="1"/>
        <v>1.1289462312683132</v>
      </c>
      <c r="S222" s="37">
        <f ca="1"/>
        <v>0.89615514596927281</v>
      </c>
      <c r="T222" s="37">
        <f ca="1"/>
        <v>0.8764575485117585</v>
      </c>
      <c r="U222" s="37">
        <f ca="1"/>
        <v>1.2968733422454188</v>
      </c>
      <c r="V222" s="37">
        <f ca="1"/>
        <v>1.2350860621048123</v>
      </c>
      <c r="W222" s="37">
        <f ca="1"/>
        <v>1.1687323793818813</v>
      </c>
      <c r="X222" s="37">
        <f ca="1"/>
        <v>0.83490662376025626</v>
      </c>
      <c r="Y222" s="37">
        <f ca="1"/>
        <v>0.87262388302193361</v>
      </c>
      <c r="Z222" s="37">
        <f ca="1"/>
        <v>0.91888146094896461</v>
      </c>
      <c r="AA222" s="37">
        <f ca="1"/>
        <v>0.75486703034435698</v>
      </c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</row>
    <row r="223" spans="2:160" x14ac:dyDescent="0.5">
      <c r="B223" s="36" t="s">
        <v>418</v>
      </c>
      <c r="C223" s="18">
        <v>8.0341280707907359E-4</v>
      </c>
      <c r="F223" s="38"/>
      <c r="G223" s="27" t="e">
        <f ca="1"/>
        <v>#N/A</v>
      </c>
      <c r="H223" s="37">
        <f ca="1"/>
        <v>0.8206140997416691</v>
      </c>
      <c r="I223" s="37">
        <f ca="1"/>
        <v>0.95025222470656967</v>
      </c>
      <c r="J223" s="37">
        <f ca="1"/>
        <v>0.94642276440749551</v>
      </c>
      <c r="K223" s="37">
        <f ca="1"/>
        <v>0.89552490030108867</v>
      </c>
      <c r="L223" s="37">
        <f ca="1"/>
        <v>0.98010466836126309</v>
      </c>
      <c r="M223" s="37">
        <f ca="1"/>
        <v>1.0084470648353918</v>
      </c>
      <c r="N223" s="37">
        <f ca="1"/>
        <v>0.89532993778975134</v>
      </c>
      <c r="O223" s="37">
        <f ca="1"/>
        <v>1.0376549425367179</v>
      </c>
      <c r="P223" s="37">
        <f ca="1"/>
        <v>1.011806338032631</v>
      </c>
      <c r="Q223" s="37">
        <f ca="1"/>
        <v>0.79316314122175924</v>
      </c>
      <c r="R223" s="37">
        <f ca="1"/>
        <v>1.1373599164782058</v>
      </c>
      <c r="S223" s="37">
        <f ca="1"/>
        <v>0.90384832020519801</v>
      </c>
      <c r="T223" s="37">
        <f ca="1"/>
        <v>0.88796900746364094</v>
      </c>
      <c r="U223" s="37">
        <f ca="1"/>
        <v>1.3068516986016476</v>
      </c>
      <c r="V223" s="37">
        <f ca="1"/>
        <v>1.2269853188954534</v>
      </c>
      <c r="W223" s="37">
        <f ca="1"/>
        <v>1.1668337513861204</v>
      </c>
      <c r="X223" s="37">
        <f ca="1"/>
        <v>0.8359078840530626</v>
      </c>
      <c r="Y223" s="37">
        <f ca="1"/>
        <v>0.87952883834281104</v>
      </c>
      <c r="Z223" s="37">
        <f ca="1"/>
        <v>0.92450676667210174</v>
      </c>
      <c r="AA223" s="37">
        <f ca="1"/>
        <v>0.75883907262188854</v>
      </c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</row>
    <row r="224" spans="2:160" x14ac:dyDescent="0.5">
      <c r="B224" s="36" t="s">
        <v>419</v>
      </c>
      <c r="C224" s="18">
        <v>-3.2902175387816701E-3</v>
      </c>
      <c r="F224" s="38"/>
      <c r="G224" s="27" t="e">
        <f ca="1"/>
        <v>#N/A</v>
      </c>
      <c r="H224" s="37">
        <f ca="1"/>
        <v>0.82073794915045417</v>
      </c>
      <c r="I224" s="37">
        <f ca="1"/>
        <v>0.93835122726118514</v>
      </c>
      <c r="J224" s="37">
        <f ca="1"/>
        <v>0.95377242524059469</v>
      </c>
      <c r="K224" s="37">
        <f ca="1"/>
        <v>0.91525284563726506</v>
      </c>
      <c r="L224" s="37">
        <f ca="1"/>
        <v>0.9841174694233632</v>
      </c>
      <c r="M224" s="37">
        <f ca="1"/>
        <v>0.98151981603698457</v>
      </c>
      <c r="N224" s="37">
        <f ca="1"/>
        <v>0.89627142001384263</v>
      </c>
      <c r="O224" s="37">
        <f ca="1"/>
        <v>1.0323970232515078</v>
      </c>
      <c r="P224" s="37">
        <f ca="1"/>
        <v>1.016649281416709</v>
      </c>
      <c r="Q224" s="37">
        <f ca="1"/>
        <v>0.78958735125617452</v>
      </c>
      <c r="R224" s="37">
        <f ca="1"/>
        <v>1.14215421882836</v>
      </c>
      <c r="S224" s="37">
        <f ca="1"/>
        <v>0.90546702368263765</v>
      </c>
      <c r="T224" s="37">
        <f ca="1"/>
        <v>0.8939910909823402</v>
      </c>
      <c r="U224" s="37">
        <f ca="1"/>
        <v>1.3082627792984878</v>
      </c>
      <c r="V224" s="37">
        <f ca="1"/>
        <v>1.2437068661294464</v>
      </c>
      <c r="W224" s="37">
        <f ca="1"/>
        <v>1.1596034158936432</v>
      </c>
      <c r="X224" s="37">
        <f ca="1"/>
        <v>0.82899370849875798</v>
      </c>
      <c r="Y224" s="37">
        <f ca="1"/>
        <v>0.88180341186027644</v>
      </c>
      <c r="Z224" s="37">
        <f ca="1"/>
        <v>0.93168106962334907</v>
      </c>
      <c r="AA224" s="37">
        <f ca="1"/>
        <v>0.75694681213774262</v>
      </c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</row>
    <row r="225" spans="2:160" x14ac:dyDescent="0.5">
      <c r="B225" s="36" t="s">
        <v>420</v>
      </c>
      <c r="C225" s="18">
        <v>-6.0236180277472018E-3</v>
      </c>
      <c r="F225" s="38"/>
      <c r="G225" s="27" t="e">
        <f ca="1"/>
        <v>#N/A</v>
      </c>
      <c r="H225" s="37">
        <f ca="1"/>
        <v>0.81024156072004305</v>
      </c>
      <c r="I225" s="37">
        <f ca="1"/>
        <v>0.91449445504026305</v>
      </c>
      <c r="J225" s="37">
        <f ca="1"/>
        <v>0.94836654949388544</v>
      </c>
      <c r="K225" s="37">
        <f ca="1"/>
        <v>0.89761289151888091</v>
      </c>
      <c r="L225" s="37">
        <f ca="1"/>
        <v>0.98014456965995977</v>
      </c>
      <c r="M225" s="37">
        <f ca="1"/>
        <v>0.99824039569403045</v>
      </c>
      <c r="N225" s="37">
        <f ca="1"/>
        <v>0.89847200538817495</v>
      </c>
      <c r="O225" s="37">
        <f ca="1"/>
        <v>1.0360346284272541</v>
      </c>
      <c r="P225" s="37">
        <f ca="1"/>
        <v>1.0155123747913446</v>
      </c>
      <c r="Q225" s="37">
        <f ca="1"/>
        <v>0.80517366462962903</v>
      </c>
      <c r="R225" s="37">
        <f ca="1"/>
        <v>1.142081673463851</v>
      </c>
      <c r="S225" s="37">
        <f ca="1"/>
        <v>0.91374771449120951</v>
      </c>
      <c r="T225" s="37">
        <f ca="1"/>
        <v>0.89166550514664711</v>
      </c>
      <c r="U225" s="37">
        <f ca="1"/>
        <v>1.3323439854011463</v>
      </c>
      <c r="V225" s="37">
        <f ca="1"/>
        <v>1.2447841349610871</v>
      </c>
      <c r="W225" s="37">
        <f ca="1"/>
        <v>1.1606713941412587</v>
      </c>
      <c r="X225" s="37">
        <f ca="1"/>
        <v>0.83366625653185444</v>
      </c>
      <c r="Y225" s="37">
        <f ca="1"/>
        <v>0.88302193338749013</v>
      </c>
      <c r="Z225" s="37">
        <f ca="1"/>
        <v>0.93249633132235443</v>
      </c>
      <c r="AA225" s="37">
        <f ca="1"/>
        <v>0.76359529491987699</v>
      </c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</row>
    <row r="226" spans="2:160" x14ac:dyDescent="0.5">
      <c r="B226" s="36" t="s">
        <v>421</v>
      </c>
      <c r="C226" s="18">
        <v>1.6548355435848094E-3</v>
      </c>
      <c r="F226" s="38"/>
      <c r="G226" s="27" t="e">
        <f ca="1"/>
        <v>#N/A</v>
      </c>
      <c r="H226" s="37">
        <f ca="1"/>
        <v>0.80836871600182758</v>
      </c>
      <c r="I226" s="37">
        <f ca="1"/>
        <v>0.92125758790516732</v>
      </c>
      <c r="J226" s="37">
        <f ca="1"/>
        <v>0.96275542596988273</v>
      </c>
      <c r="K226" s="37">
        <f ca="1"/>
        <v>0.91640317033098384</v>
      </c>
      <c r="L226" s="37">
        <f ca="1"/>
        <v>0.98808946233906902</v>
      </c>
      <c r="M226" s="37">
        <f ca="1"/>
        <v>0.97415165378700508</v>
      </c>
      <c r="N226" s="37">
        <f ca="1"/>
        <v>0.89967834415003267</v>
      </c>
      <c r="O226" s="37">
        <f ca="1"/>
        <v>1.0463664456095279</v>
      </c>
      <c r="P226" s="37">
        <f ca="1"/>
        <v>1.0194174018958575</v>
      </c>
      <c r="Q226" s="37">
        <f ca="1"/>
        <v>0.81815365311481081</v>
      </c>
      <c r="R226" s="37">
        <f ca="1"/>
        <v>1.1524099254675224</v>
      </c>
      <c r="S226" s="37">
        <f ca="1"/>
        <v>0.91568010675817424</v>
      </c>
      <c r="T226" s="37">
        <f ca="1"/>
        <v>0.89325026396735752</v>
      </c>
      <c r="U226" s="37">
        <f ca="1"/>
        <v>1.3319753007829869</v>
      </c>
      <c r="V226" s="37">
        <f ca="1"/>
        <v>1.2514998182440507</v>
      </c>
      <c r="W226" s="37">
        <f ca="1"/>
        <v>1.1879314366148763</v>
      </c>
      <c r="X226" s="37">
        <f ca="1"/>
        <v>0.82394755587879365</v>
      </c>
      <c r="Y226" s="37">
        <f ca="1"/>
        <v>0.87229894394801</v>
      </c>
      <c r="Z226" s="37">
        <f ca="1"/>
        <v>0.93551279960867428</v>
      </c>
      <c r="AA226" s="37">
        <f ca="1"/>
        <v>0.76035629048755504</v>
      </c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</row>
    <row r="227" spans="2:160" x14ac:dyDescent="0.5">
      <c r="B227" s="36" t="s">
        <v>422</v>
      </c>
      <c r="C227" s="18">
        <v>2.4610616746614244E-3</v>
      </c>
      <c r="F227" s="38"/>
      <c r="G227" s="27" t="e">
        <f ca="1"/>
        <v>#N/A</v>
      </c>
      <c r="H227" s="37">
        <f ca="1"/>
        <v>0.79827891611830648</v>
      </c>
      <c r="I227" s="37">
        <f ca="1"/>
        <v>0.92382340784710337</v>
      </c>
      <c r="J227" s="37">
        <f ca="1"/>
        <v>0.9598021409657127</v>
      </c>
      <c r="K227" s="37">
        <f ca="1"/>
        <v>0.92941801452808426</v>
      </c>
      <c r="L227" s="37">
        <f ca="1"/>
        <v>0.97749748123052016</v>
      </c>
      <c r="M227" s="37">
        <f ca="1"/>
        <v>0.96484648055034561</v>
      </c>
      <c r="N227" s="37">
        <f ca="1"/>
        <v>0.88631964252644135</v>
      </c>
      <c r="O227" s="37">
        <f ca="1"/>
        <v>1.0513327083550343</v>
      </c>
      <c r="P227" s="37">
        <f ca="1"/>
        <v>1.0197583471380238</v>
      </c>
      <c r="Q227" s="37">
        <f ca="1"/>
        <v>0.82096006733328775</v>
      </c>
      <c r="R227" s="37">
        <f ca="1"/>
        <v>1.1575779941522117</v>
      </c>
      <c r="S227" s="37">
        <f ca="1"/>
        <v>0.91758303654214479</v>
      </c>
      <c r="T227" s="37">
        <f ca="1"/>
        <v>0.89393953858696762</v>
      </c>
      <c r="U227" s="37">
        <f ca="1"/>
        <v>1.3403701699662576</v>
      </c>
      <c r="V227" s="37">
        <f ca="1"/>
        <v>1.2569604568044375</v>
      </c>
      <c r="W227" s="37">
        <f ca="1"/>
        <v>1.1862169427997389</v>
      </c>
      <c r="X227" s="37">
        <f ca="1"/>
        <v>0.81852281727746967</v>
      </c>
      <c r="Y227" s="37">
        <f ca="1"/>
        <v>0.87262388302193372</v>
      </c>
      <c r="Z227" s="37">
        <f ca="1"/>
        <v>0.94977987934126851</v>
      </c>
      <c r="AA227" s="37">
        <f ca="1"/>
        <v>0.76863279918172489</v>
      </c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</row>
    <row r="228" spans="2:160" x14ac:dyDescent="0.5">
      <c r="B228" s="36" t="s">
        <v>423</v>
      </c>
      <c r="C228" s="18">
        <v>6.5694509166542847E-3</v>
      </c>
      <c r="F228" s="38"/>
      <c r="G228" s="27" t="e">
        <f ca="1"/>
        <v>#N/A</v>
      </c>
      <c r="H228" s="37">
        <f ca="1"/>
        <v>0.78629029334789791</v>
      </c>
      <c r="I228" s="37">
        <f ca="1"/>
        <v>0.92007551801925347</v>
      </c>
      <c r="J228" s="37">
        <f ca="1"/>
        <v>0.95987145651886918</v>
      </c>
      <c r="K228" s="37">
        <f ca="1"/>
        <v>0.91912831498369807</v>
      </c>
      <c r="L228" s="37">
        <f ca="1"/>
        <v>0.97016652444271978</v>
      </c>
      <c r="M228" s="37">
        <f ca="1"/>
        <v>0.98035317427795876</v>
      </c>
      <c r="N228" s="37">
        <f ca="1"/>
        <v>0.88883784882692329</v>
      </c>
      <c r="O228" s="37">
        <f ca="1"/>
        <v>1.0479080587479606</v>
      </c>
      <c r="P228" s="37">
        <f ca="1"/>
        <v>1.0197139862329092</v>
      </c>
      <c r="Q228" s="37">
        <f ca="1"/>
        <v>0.80893018044184961</v>
      </c>
      <c r="R228" s="37">
        <f ca="1"/>
        <v>1.1576048043956171</v>
      </c>
      <c r="S228" s="37">
        <f ca="1"/>
        <v>0.92127971161428446</v>
      </c>
      <c r="T228" s="37">
        <f ca="1"/>
        <v>0.87994592726529786</v>
      </c>
      <c r="U228" s="37">
        <f ca="1"/>
        <v>1.3503989220616595</v>
      </c>
      <c r="V228" s="37">
        <f ca="1"/>
        <v>1.2606380297124529</v>
      </c>
      <c r="W228" s="37">
        <f ca="1"/>
        <v>1.1988280882370985</v>
      </c>
      <c r="X228" s="37">
        <f ca="1"/>
        <v>0.8122362974291033</v>
      </c>
      <c r="Y228" s="37">
        <f ca="1"/>
        <v>0.87985377741673454</v>
      </c>
      <c r="Z228" s="37">
        <f ca="1"/>
        <v>0.96029675525843805</v>
      </c>
      <c r="AA228" s="37">
        <f ca="1"/>
        <v>0.77220422775315345</v>
      </c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</row>
    <row r="229" spans="2:160" x14ac:dyDescent="0.5">
      <c r="B229" s="36" t="s">
        <v>424</v>
      </c>
      <c r="C229" s="18">
        <v>5.2619098700330547E-3</v>
      </c>
      <c r="F229" s="38"/>
      <c r="G229" s="27" t="e">
        <f ca="1"/>
        <v>#N/A</v>
      </c>
      <c r="H229" s="37">
        <f ca="1"/>
        <v>0.78195858475770297</v>
      </c>
      <c r="I229" s="37">
        <f ca="1"/>
        <v>0.93258653573225025</v>
      </c>
      <c r="J229" s="37">
        <f ca="1"/>
        <v>0.96761562608535945</v>
      </c>
      <c r="K229" s="37">
        <f ca="1"/>
        <v>0.92561479969488947</v>
      </c>
      <c r="L229" s="37">
        <f ca="1"/>
        <v>0.9605775168877716</v>
      </c>
      <c r="M229" s="37">
        <f ca="1"/>
        <v>0.97288377451996466</v>
      </c>
      <c r="N229" s="37">
        <f ca="1"/>
        <v>0.87632751580086499</v>
      </c>
      <c r="O229" s="37">
        <f ca="1"/>
        <v>1.044057498003542</v>
      </c>
      <c r="P229" s="37">
        <f ca="1"/>
        <v>1.0194503557110854</v>
      </c>
      <c r="Q229" s="37">
        <f ca="1"/>
        <v>0.79887924157107637</v>
      </c>
      <c r="R229" s="37">
        <f ca="1"/>
        <v>1.1586598663272794</v>
      </c>
      <c r="S229" s="37">
        <f ca="1"/>
        <v>0.92151714456547207</v>
      </c>
      <c r="T229" s="37">
        <f ca="1"/>
        <v>0.87280496583221767</v>
      </c>
      <c r="U229" s="37">
        <f ca="1"/>
        <v>1.3506721200161229</v>
      </c>
      <c r="V229" s="37">
        <f ca="1"/>
        <v>1.2729921274467391</v>
      </c>
      <c r="W229" s="37">
        <f ca="1"/>
        <v>1.197641445739748</v>
      </c>
      <c r="X229" s="37">
        <f ca="1"/>
        <v>0.82227878872411653</v>
      </c>
      <c r="Y229" s="37">
        <f ca="1"/>
        <v>0.88107229894394812</v>
      </c>
      <c r="Z229" s="37">
        <f ca="1"/>
        <v>0.95679112995271476</v>
      </c>
      <c r="AA229" s="37">
        <f ca="1"/>
        <v>0.77101943402659356</v>
      </c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</row>
    <row r="230" spans="2:160" x14ac:dyDescent="0.5">
      <c r="B230" s="36" t="s">
        <v>425</v>
      </c>
      <c r="C230" s="18">
        <v>-2.4936255293338538E-3</v>
      </c>
      <c r="F230" s="38"/>
      <c r="G230" s="27" t="e">
        <f ca="1"/>
        <v>#N/A</v>
      </c>
      <c r="H230" s="37">
        <f ca="1"/>
        <v>0.78569098303806906</v>
      </c>
      <c r="I230" s="37">
        <f ca="1"/>
        <v>0.93380346391917046</v>
      </c>
      <c r="J230" s="37">
        <f ca="1"/>
        <v>0.96528839325810345</v>
      </c>
      <c r="K230" s="37">
        <f ca="1"/>
        <v>0.92715102917522363</v>
      </c>
      <c r="L230" s="37">
        <f ca="1"/>
        <v>0.96077520968585928</v>
      </c>
      <c r="M230" s="37">
        <f ca="1"/>
        <v>0.98798262571529039</v>
      </c>
      <c r="N230" s="37">
        <f ca="1"/>
        <v>0.8666819786852562</v>
      </c>
      <c r="O230" s="37">
        <f ca="1"/>
        <v>1.0537735958242194</v>
      </c>
      <c r="P230" s="37">
        <f ca="1"/>
        <v>1.0155554682420271</v>
      </c>
      <c r="Q230" s="37">
        <f ca="1"/>
        <v>0.78524864003800487</v>
      </c>
      <c r="R230" s="37">
        <f ca="1"/>
        <v>1.1620694984591984</v>
      </c>
      <c r="S230" s="37">
        <f ca="1"/>
        <v>0.91796951499553769</v>
      </c>
      <c r="T230" s="37">
        <f ca="1"/>
        <v>0.88203284460389597</v>
      </c>
      <c r="U230" s="37">
        <f ca="1"/>
        <v>1.3606876100749001</v>
      </c>
      <c r="V230" s="37">
        <f ca="1"/>
        <v>1.2862802119513148</v>
      </c>
      <c r="W230" s="37">
        <f ca="1"/>
        <v>1.1939464865152392</v>
      </c>
      <c r="X230" s="37">
        <f ca="1"/>
        <v>0.82732494134408086</v>
      </c>
      <c r="Y230" s="37">
        <f ca="1"/>
        <v>0.87091795288383433</v>
      </c>
      <c r="Z230" s="37">
        <f ca="1"/>
        <v>0.96763411054948645</v>
      </c>
      <c r="AA230" s="37">
        <f ca="1"/>
        <v>0.77627855438117932</v>
      </c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</row>
    <row r="231" spans="2:160" x14ac:dyDescent="0.5">
      <c r="B231" s="36" t="s">
        <v>426</v>
      </c>
      <c r="C231" s="18">
        <v>8.7832892292101228E-3</v>
      </c>
      <c r="F231" s="38"/>
      <c r="G231" s="27" t="e">
        <f ca="1"/>
        <v>#N/A</v>
      </c>
      <c r="H231" s="37">
        <f ca="1"/>
        <v>0.79132099591840743</v>
      </c>
      <c r="I231" s="37">
        <f ca="1"/>
        <v>0.93848754811690671</v>
      </c>
      <c r="J231" s="37">
        <f ca="1"/>
        <v>0.96528544366009672</v>
      </c>
      <c r="K231" s="37">
        <f ca="1"/>
        <v>0.94792009636124686</v>
      </c>
      <c r="L231" s="37">
        <f ca="1"/>
        <v>0.95027209965168025</v>
      </c>
      <c r="M231" s="37">
        <f ca="1"/>
        <v>0.99071507426494254</v>
      </c>
      <c r="N231" s="37">
        <f ca="1"/>
        <v>0.8658501636213336</v>
      </c>
      <c r="O231" s="37">
        <f ca="1"/>
        <v>1.0552573406015997</v>
      </c>
      <c r="P231" s="37">
        <f ca="1"/>
        <v>1.0210372086597548</v>
      </c>
      <c r="Q231" s="37">
        <f ca="1"/>
        <v>0.77253328582825442</v>
      </c>
      <c r="R231" s="37">
        <f ca="1"/>
        <v>1.1550184044435601</v>
      </c>
      <c r="S231" s="37">
        <f ca="1"/>
        <v>0.91664370326080413</v>
      </c>
      <c r="T231" s="37">
        <f ca="1"/>
        <v>0.86878578834113918</v>
      </c>
      <c r="U231" s="37">
        <f ca="1"/>
        <v>1.3588654062427021</v>
      </c>
      <c r="V231" s="37">
        <f ca="1"/>
        <v>1.2746796717248761</v>
      </c>
      <c r="W231" s="37">
        <f ca="1"/>
        <v>1.1894577043787098</v>
      </c>
      <c r="X231" s="37">
        <f ca="1"/>
        <v>0.82691646699577182</v>
      </c>
      <c r="Y231" s="37">
        <f ca="1"/>
        <v>0.87741673436230705</v>
      </c>
      <c r="Z231" s="37">
        <f ca="1"/>
        <v>0.97431925648133055</v>
      </c>
      <c r="AA231" s="37">
        <f ca="1"/>
        <v>0.77487214456188169</v>
      </c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</row>
    <row r="232" spans="2:160" x14ac:dyDescent="0.5">
      <c r="B232" s="36" t="s">
        <v>427</v>
      </c>
      <c r="C232" s="18">
        <v>-4.2417815482503896E-3</v>
      </c>
      <c r="F232" s="38"/>
      <c r="G232" s="27" t="e">
        <f ca="1"/>
        <v>#N/A</v>
      </c>
      <c r="H232" s="37">
        <f ca="1"/>
        <v>0.78381149274182116</v>
      </c>
      <c r="I232" s="37">
        <f ca="1"/>
        <v>0.92495381275116839</v>
      </c>
      <c r="J232" s="37">
        <f ca="1"/>
        <v>0.95887154279461095</v>
      </c>
      <c r="K232" s="37">
        <f ca="1"/>
        <v>0.9525476695045727</v>
      </c>
      <c r="L232" s="37">
        <f ca="1"/>
        <v>0.92515060473138755</v>
      </c>
      <c r="M232" s="37">
        <f ca="1"/>
        <v>0.99825775069540446</v>
      </c>
      <c r="N232" s="37">
        <f ca="1"/>
        <v>0.8747569992995784</v>
      </c>
      <c r="O232" s="37">
        <f ca="1"/>
        <v>1.0601518465794013</v>
      </c>
      <c r="P232" s="37">
        <f ca="1"/>
        <v>1.0275075635343212</v>
      </c>
      <c r="Q232" s="37">
        <f ca="1"/>
        <v>0.77978297407616892</v>
      </c>
      <c r="R232" s="37">
        <f ca="1"/>
        <v>1.1625520828404967</v>
      </c>
      <c r="S232" s="37">
        <f ca="1"/>
        <v>0.91128153135588141</v>
      </c>
      <c r="T232" s="37">
        <f ca="1"/>
        <v>0.86857003201976535</v>
      </c>
      <c r="U232" s="37">
        <f ca="1"/>
        <v>1.3563747957646322</v>
      </c>
      <c r="V232" s="37">
        <f ca="1"/>
        <v>1.253924999800996</v>
      </c>
      <c r="W232" s="37">
        <f ca="1"/>
        <v>1.2012586594213264</v>
      </c>
      <c r="X232" s="37">
        <f ca="1"/>
        <v>0.82638843917966498</v>
      </c>
      <c r="Y232" s="37">
        <f ca="1"/>
        <v>0.87579203899268887</v>
      </c>
      <c r="Z232" s="37">
        <f ca="1"/>
        <v>0.9639654329039623</v>
      </c>
      <c r="AA232" s="37">
        <f ca="1"/>
        <v>0.77237470167064393</v>
      </c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</row>
    <row r="233" spans="2:160" x14ac:dyDescent="0.5">
      <c r="B233" s="36" t="s">
        <v>428</v>
      </c>
      <c r="C233" s="18">
        <v>1.0885040076229036E-2</v>
      </c>
      <c r="F233" s="38"/>
      <c r="G233" s="27" t="e">
        <f ca="1"/>
        <v>#N/A</v>
      </c>
      <c r="H233" s="37">
        <f ca="1"/>
        <v>0.79543823358119392</v>
      </c>
      <c r="I233" s="37">
        <f ca="1"/>
        <v>0.90305781996185686</v>
      </c>
      <c r="J233" s="37">
        <f ca="1"/>
        <v>0.95998132904461742</v>
      </c>
      <c r="K233" s="37">
        <f ca="1"/>
        <v>0.94891113269623528</v>
      </c>
      <c r="L233" s="37">
        <f ca="1"/>
        <v>0.92792102444770741</v>
      </c>
      <c r="M233" s="37">
        <f ca="1"/>
        <v>0.98931413998736861</v>
      </c>
      <c r="N233" s="37">
        <f ca="1"/>
        <v>0.8857888948550583</v>
      </c>
      <c r="O233" s="37">
        <f ca="1"/>
        <v>1.0685554899714131</v>
      </c>
      <c r="P233" s="37">
        <f ca="1"/>
        <v>1.0299347387713034</v>
      </c>
      <c r="Q233" s="37">
        <f ca="1"/>
        <v>0.7738887296780248</v>
      </c>
      <c r="R233" s="37">
        <f ca="1"/>
        <v>1.1577924760994553</v>
      </c>
      <c r="S233" s="37">
        <f ca="1"/>
        <v>0.90514293636970278</v>
      </c>
      <c r="T233" s="37">
        <f ca="1"/>
        <v>0.87465703336967437</v>
      </c>
      <c r="U233" s="37">
        <f ca="1"/>
        <v>1.3500037133702509</v>
      </c>
      <c r="V233" s="37">
        <f ca="1"/>
        <v>1.2593431844172789</v>
      </c>
      <c r="W233" s="37">
        <f ca="1"/>
        <v>1.1978214880496907</v>
      </c>
      <c r="X233" s="37">
        <f ca="1"/>
        <v>0.83526528416364976</v>
      </c>
      <c r="Y233" s="37">
        <f ca="1"/>
        <v>0.87944760357432994</v>
      </c>
      <c r="Z233" s="37">
        <f ca="1"/>
        <v>0.96233490950595157</v>
      </c>
      <c r="AA233" s="37">
        <f ca="1"/>
        <v>0.77517047391749017</v>
      </c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</row>
    <row r="234" spans="2:160" x14ac:dyDescent="0.5">
      <c r="B234" s="36" t="s">
        <v>429</v>
      </c>
      <c r="C234" s="18">
        <v>4.6464691270404757E-3</v>
      </c>
      <c r="F234" s="38"/>
      <c r="G234" s="27" t="e">
        <f ca="1"/>
        <v>#N/A</v>
      </c>
      <c r="H234" s="37">
        <f ca="1"/>
        <v>0.79665135364383155</v>
      </c>
      <c r="I234" s="37">
        <f ca="1"/>
        <v>0.90447580584922482</v>
      </c>
      <c r="J234" s="37">
        <f ca="1"/>
        <v>0.95547434329043845</v>
      </c>
      <c r="K234" s="37">
        <f ca="1"/>
        <v>0.94928718459468153</v>
      </c>
      <c r="L234" s="37">
        <f ca="1"/>
        <v>0.92663874180323069</v>
      </c>
      <c r="M234" s="37">
        <f ca="1"/>
        <v>0.99627156720483168</v>
      </c>
      <c r="N234" s="37">
        <f ca="1"/>
        <v>0.88582717490153229</v>
      </c>
      <c r="O234" s="37">
        <f ca="1"/>
        <v>1.0639665289399673</v>
      </c>
      <c r="P234" s="37">
        <f ca="1"/>
        <v>1.0333809473714886</v>
      </c>
      <c r="Q234" s="37">
        <f ca="1"/>
        <v>0.7656321402845665</v>
      </c>
      <c r="R234" s="37">
        <f ca="1"/>
        <v>1.1550341751749751</v>
      </c>
      <c r="S234" s="37">
        <f ca="1"/>
        <v>0.89833710279806978</v>
      </c>
      <c r="T234" s="37">
        <f ca="1"/>
        <v>0.87253383841951793</v>
      </c>
      <c r="U234" s="37">
        <f ca="1"/>
        <v>1.356165255585966</v>
      </c>
      <c r="V234" s="37">
        <f ca="1"/>
        <v>1.2634771372244133</v>
      </c>
      <c r="W234" s="37">
        <f ca="1"/>
        <v>1.2080225216562246</v>
      </c>
      <c r="X234" s="37">
        <f ca="1"/>
        <v>0.83796021858359127</v>
      </c>
      <c r="Y234" s="37">
        <f ca="1"/>
        <v>0.87229894394800989</v>
      </c>
      <c r="Z234" s="37">
        <f ca="1"/>
        <v>0.9630686450350564</v>
      </c>
      <c r="AA234" s="37">
        <f ca="1"/>
        <v>0.77638083873167374</v>
      </c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</row>
    <row r="235" spans="2:160" x14ac:dyDescent="0.5">
      <c r="B235" s="36" t="s">
        <v>430</v>
      </c>
      <c r="C235" s="18">
        <v>-1.5343010099896359E-3</v>
      </c>
      <c r="F235" s="38"/>
      <c r="G235" s="27" t="e">
        <f ca="1"/>
        <v>#N/A</v>
      </c>
      <c r="H235" s="37">
        <f ca="1"/>
        <v>0.81899016212793896</v>
      </c>
      <c r="I235" s="37">
        <f ca="1"/>
        <v>0.91625355430176525</v>
      </c>
      <c r="J235" s="37">
        <f ca="1"/>
        <v>0.95799624958613416</v>
      </c>
      <c r="K235" s="37">
        <f ca="1"/>
        <v>0.95971400349941804</v>
      </c>
      <c r="L235" s="37">
        <f ca="1"/>
        <v>0.94249043955814782</v>
      </c>
      <c r="M235" s="37">
        <f ca="1"/>
        <v>0.99760693814388202</v>
      </c>
      <c r="N235" s="37">
        <f ca="1"/>
        <v>0.88227540734625132</v>
      </c>
      <c r="O235" s="37">
        <f ca="1"/>
        <v>1.0695867041653646</v>
      </c>
      <c r="P235" s="37">
        <f ca="1"/>
        <v>1.0326686379807919</v>
      </c>
      <c r="Q235" s="37">
        <f ca="1"/>
        <v>0.75301102169484768</v>
      </c>
      <c r="R235" s="37">
        <f ca="1"/>
        <v>1.1629605447841447</v>
      </c>
      <c r="S235" s="37">
        <f ca="1"/>
        <v>0.90238212840443366</v>
      </c>
      <c r="T235" s="37">
        <f ca="1"/>
        <v>0.88591645838862465</v>
      </c>
      <c r="U235" s="37">
        <f ca="1"/>
        <v>1.3532184310480153</v>
      </c>
      <c r="V235" s="37">
        <f ca="1"/>
        <v>1.2589584455488358</v>
      </c>
      <c r="W235" s="37">
        <f ca="1"/>
        <v>1.2149664262010653</v>
      </c>
      <c r="X235" s="37">
        <f ca="1"/>
        <v>0.84035128793954683</v>
      </c>
      <c r="Y235" s="37">
        <f ca="1"/>
        <v>0.8796913078797729</v>
      </c>
      <c r="Z235" s="37">
        <f ca="1"/>
        <v>0.95442687102559942</v>
      </c>
      <c r="AA235" s="37">
        <f ca="1"/>
        <v>0.77488066825775626</v>
      </c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</row>
    <row r="236" spans="2:160" x14ac:dyDescent="0.5">
      <c r="B236" s="36" t="s">
        <v>431</v>
      </c>
      <c r="C236" s="18">
        <v>6.8209958432829954E-3</v>
      </c>
      <c r="F236" s="38"/>
      <c r="G236" s="27" t="e">
        <f ca="1"/>
        <v>#N/A</v>
      </c>
      <c r="H236" s="37">
        <f ca="1"/>
        <v>0.81045723993436658</v>
      </c>
      <c r="I236" s="37">
        <f ca="1"/>
        <v>0.91518788624242653</v>
      </c>
      <c r="J236" s="37">
        <f ca="1"/>
        <v>0.957941682023011</v>
      </c>
      <c r="K236" s="37">
        <f ca="1"/>
        <v>0.94064620167055779</v>
      </c>
      <c r="L236" s="37">
        <f ca="1"/>
        <v>0.93858101913357983</v>
      </c>
      <c r="M236" s="37">
        <f ca="1"/>
        <v>0.9952919737939474</v>
      </c>
      <c r="N236" s="37">
        <f ca="1"/>
        <v>0.88676038035881866</v>
      </c>
      <c r="O236" s="37">
        <f ca="1"/>
        <v>1.0771952362765183</v>
      </c>
      <c r="P236" s="37">
        <f ca="1"/>
        <v>1.034298584380144</v>
      </c>
      <c r="Q236" s="37">
        <f ca="1"/>
        <v>0.76269921797344431</v>
      </c>
      <c r="R236" s="37">
        <f ca="1"/>
        <v>1.1646921710935096</v>
      </c>
      <c r="S236" s="37">
        <f ca="1"/>
        <v>0.90940633096766965</v>
      </c>
      <c r="T236" s="37">
        <f ca="1"/>
        <v>0.901428001351818</v>
      </c>
      <c r="U236" s="37">
        <f ca="1"/>
        <v>1.3496721624546397</v>
      </c>
      <c r="V236" s="37">
        <f ca="1"/>
        <v>1.242279352258947</v>
      </c>
      <c r="W236" s="37">
        <f ca="1"/>
        <v>1.2235961814662799</v>
      </c>
      <c r="X236" s="37">
        <f ca="1"/>
        <v>0.83731761869417831</v>
      </c>
      <c r="Y236" s="37">
        <f ca="1"/>
        <v>0.87944760357433005</v>
      </c>
      <c r="Z236" s="37">
        <f ca="1"/>
        <v>0.96380238056416145</v>
      </c>
      <c r="AA236" s="37">
        <f ca="1"/>
        <v>0.77380668257756524</v>
      </c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</row>
    <row r="237" spans="2:160" x14ac:dyDescent="0.5">
      <c r="B237" s="36" t="s">
        <v>432</v>
      </c>
      <c r="C237" s="18">
        <v>-1.8117334445993949E-3</v>
      </c>
      <c r="F237" s="38"/>
      <c r="G237" s="27" t="e">
        <f ca="1"/>
        <v>#N/A</v>
      </c>
      <c r="H237" s="37">
        <f ca="1"/>
        <v>0.804557779071988</v>
      </c>
      <c r="I237" s="37">
        <f ca="1"/>
        <v>0.91555763322095873</v>
      </c>
      <c r="J237" s="37">
        <f ca="1"/>
        <v>0.96017673991255903</v>
      </c>
      <c r="K237" s="37">
        <f ca="1"/>
        <v>0.95283668755752693</v>
      </c>
      <c r="L237" s="37">
        <f ca="1"/>
        <v>0.94111203105772023</v>
      </c>
      <c r="M237" s="37">
        <f ca="1"/>
        <v>0.99366446033176936</v>
      </c>
      <c r="N237" s="37">
        <f ca="1"/>
        <v>0.88592649610319496</v>
      </c>
      <c r="O237" s="37">
        <f ca="1"/>
        <v>1.0853882388342997</v>
      </c>
      <c r="P237" s="37">
        <f ca="1"/>
        <v>1.0110217837393192</v>
      </c>
      <c r="Q237" s="37">
        <f ca="1"/>
        <v>0.77290506471276288</v>
      </c>
      <c r="R237" s="37">
        <f ca="1"/>
        <v>1.1682595105395785</v>
      </c>
      <c r="S237" s="37">
        <f ca="1"/>
        <v>0.9091862288888316</v>
      </c>
      <c r="T237" s="37">
        <f ca="1"/>
        <v>0.90043514040390316</v>
      </c>
      <c r="U237" s="37">
        <f ca="1"/>
        <v>1.3731990154263971</v>
      </c>
      <c r="V237" s="37">
        <f ca="1"/>
        <v>1.2357149111518542</v>
      </c>
      <c r="W237" s="37">
        <f ca="1"/>
        <v>1.2301963688739572</v>
      </c>
      <c r="X237" s="37">
        <f ca="1"/>
        <v>0.84925303989598944</v>
      </c>
      <c r="Y237" s="37">
        <f ca="1"/>
        <v>0.87644191714053654</v>
      </c>
      <c r="Z237" s="37">
        <f ca="1"/>
        <v>0.96690037502038173</v>
      </c>
      <c r="AA237" s="37">
        <f ca="1"/>
        <v>0.77615922263893578</v>
      </c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</row>
    <row r="238" spans="2:160" x14ac:dyDescent="0.5">
      <c r="B238" s="36" t="s">
        <v>433</v>
      </c>
      <c r="C238" s="18">
        <v>-3.2230386764642294E-3</v>
      </c>
      <c r="F238" s="38"/>
      <c r="G238" s="27" t="e">
        <f ca="1"/>
        <v>#N/A</v>
      </c>
      <c r="H238" s="37">
        <f ca="1"/>
        <v>0.79692442648661643</v>
      </c>
      <c r="I238" s="37">
        <f ca="1"/>
        <v>0.93005868643962486</v>
      </c>
      <c r="J238" s="37">
        <f ca="1"/>
        <v>0.96162646733283319</v>
      </c>
      <c r="K238" s="37">
        <f ca="1"/>
        <v>0.97084694605625876</v>
      </c>
      <c r="L238" s="37">
        <f ca="1"/>
        <v>0.94934076706619375</v>
      </c>
      <c r="M238" s="37">
        <f ca="1"/>
        <v>1.0021163460008768</v>
      </c>
      <c r="N238" s="37">
        <f ca="1"/>
        <v>0.8922054583207889</v>
      </c>
      <c r="O238" s="37">
        <f ca="1"/>
        <v>1.0830387833755772</v>
      </c>
      <c r="P238" s="37">
        <f ca="1"/>
        <v>1.0304759418137008</v>
      </c>
      <c r="Q238" s="37">
        <f ca="1"/>
        <v>0.77144893074843812</v>
      </c>
      <c r="R238" s="37">
        <f ca="1"/>
        <v>1.1693051100323917</v>
      </c>
      <c r="S238" s="37">
        <f ca="1"/>
        <v>0.91011169747229281</v>
      </c>
      <c r="T238" s="37">
        <f ca="1"/>
        <v>0.89520734564353588</v>
      </c>
      <c r="U238" s="37">
        <f ca="1"/>
        <v>1.3891691599295484</v>
      </c>
      <c r="V238" s="37">
        <f ca="1"/>
        <v>1.2456411739576885</v>
      </c>
      <c r="W238" s="37">
        <f ca="1"/>
        <v>1.2369397717554527</v>
      </c>
      <c r="X238" s="37">
        <f ca="1"/>
        <v>0.85233154169178227</v>
      </c>
      <c r="Y238" s="37">
        <f ca="1"/>
        <v>0.87481722177091836</v>
      </c>
      <c r="Z238" s="37">
        <f ca="1"/>
        <v>0.96828631990869096</v>
      </c>
      <c r="AA238" s="37">
        <f ca="1"/>
        <v>0.78077906580293155</v>
      </c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</row>
    <row r="239" spans="2:160" x14ac:dyDescent="0.5">
      <c r="B239" s="36" t="s">
        <v>434</v>
      </c>
      <c r="C239" s="18">
        <v>3.6197097610770612E-3</v>
      </c>
      <c r="F239" s="38"/>
      <c r="G239" s="27" t="e">
        <f ca="1"/>
        <v>#N/A</v>
      </c>
      <c r="H239" s="37">
        <f ca="1"/>
        <v>0.79355451428074375</v>
      </c>
      <c r="I239" s="37">
        <f ca="1"/>
        <v>0.93820868170885552</v>
      </c>
      <c r="J239" s="37">
        <f ca="1"/>
        <v>0.95887080539510949</v>
      </c>
      <c r="K239" s="37">
        <f ca="1"/>
        <v>0.98778570296662283</v>
      </c>
      <c r="L239" s="37">
        <f ca="1"/>
        <v>0.94893812668843724</v>
      </c>
      <c r="M239" s="37">
        <f ca="1"/>
        <v>0.9985074698818408</v>
      </c>
      <c r="N239" s="37">
        <f ca="1"/>
        <v>0.88675624197541614</v>
      </c>
      <c r="O239" s="37">
        <f ca="1"/>
        <v>1.0756883441547167</v>
      </c>
      <c r="P239" s="37">
        <f ca="1"/>
        <v>1.0332592717460314</v>
      </c>
      <c r="Q239" s="37">
        <f ca="1"/>
        <v>0.75997800308266727</v>
      </c>
      <c r="R239" s="37">
        <f ca="1"/>
        <v>1.1654870159568247</v>
      </c>
      <c r="S239" s="37">
        <f ca="1"/>
        <v>0.90598001750418156</v>
      </c>
      <c r="T239" s="37">
        <f ca="1"/>
        <v>0.90017546907906387</v>
      </c>
      <c r="U239" s="37">
        <f ca="1"/>
        <v>1.3891532454855988</v>
      </c>
      <c r="V239" s="37">
        <f ca="1"/>
        <v>1.2287657311763183</v>
      </c>
      <c r="W239" s="37">
        <f ca="1"/>
        <v>1.2485033982985994</v>
      </c>
      <c r="X239" s="37">
        <f ca="1"/>
        <v>0.85112106283032973</v>
      </c>
      <c r="Y239" s="37">
        <f ca="1"/>
        <v>0.87636068237205544</v>
      </c>
      <c r="Z239" s="37">
        <f ca="1"/>
        <v>0.9668188488504813</v>
      </c>
      <c r="AA239" s="37">
        <f ca="1"/>
        <v>0.78604670985339187</v>
      </c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</row>
    <row r="240" spans="2:160" x14ac:dyDescent="0.5">
      <c r="B240" s="36" t="s">
        <v>435</v>
      </c>
      <c r="C240" s="18">
        <v>1.561417591238623E-3</v>
      </c>
      <c r="F240" s="38"/>
      <c r="G240" s="27" t="e">
        <f ca="1"/>
        <v>#N/A</v>
      </c>
      <c r="H240" s="37">
        <f ca="1"/>
        <v>0.78923851342044338</v>
      </c>
      <c r="I240" s="37">
        <f ca="1"/>
        <v>0.92866124205106437</v>
      </c>
      <c r="J240" s="37">
        <f ca="1"/>
        <v>0.95704574162848755</v>
      </c>
      <c r="K240" s="37">
        <f ca="1"/>
        <v>0.9666175938097592</v>
      </c>
      <c r="L240" s="37">
        <f ca="1"/>
        <v>0.93510960614697658</v>
      </c>
      <c r="M240" s="37">
        <f ca="1"/>
        <v>0.98910298747065251</v>
      </c>
      <c r="N240" s="37">
        <f ca="1"/>
        <v>0.89643592075409639</v>
      </c>
      <c r="O240" s="37">
        <f ca="1"/>
        <v>1.0640683772554194</v>
      </c>
      <c r="P240" s="37">
        <f ca="1"/>
        <v>1.0418665547926875</v>
      </c>
      <c r="Q240" s="37">
        <f ca="1"/>
        <v>0.7238560699357397</v>
      </c>
      <c r="R240" s="37">
        <f ca="1"/>
        <v>1.1539822673895956</v>
      </c>
      <c r="S240" s="37">
        <f ca="1"/>
        <v>0.90056065372050542</v>
      </c>
      <c r="T240" s="37">
        <f ca="1"/>
        <v>0.91107402733040665</v>
      </c>
      <c r="U240" s="37">
        <f ca="1"/>
        <v>1.3781457550873133</v>
      </c>
      <c r="V240" s="37">
        <f ca="1"/>
        <v>1.2224347867617982</v>
      </c>
      <c r="W240" s="37">
        <f ca="1"/>
        <v>1.2374798986852811</v>
      </c>
      <c r="X240" s="37">
        <f ca="1"/>
        <v>0.84940248173073685</v>
      </c>
      <c r="Y240" s="37">
        <f ca="1"/>
        <v>0.87221770917952912</v>
      </c>
      <c r="Z240" s="37">
        <f ca="1"/>
        <v>0.96380238056416134</v>
      </c>
      <c r="AA240" s="37">
        <f ca="1"/>
        <v>0.79176610978520212</v>
      </c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</row>
    <row r="241" spans="2:160" x14ac:dyDescent="0.5">
      <c r="B241" s="36" t="s">
        <v>436</v>
      </c>
      <c r="C241" s="18">
        <v>-1.9322610748202518E-3</v>
      </c>
      <c r="F241" s="38"/>
      <c r="G241" s="27" t="e">
        <f ca="1"/>
        <v>#N/A</v>
      </c>
      <c r="H241" s="37">
        <f ca="1"/>
        <v>0.78857335147374819</v>
      </c>
      <c r="I241" s="37">
        <f ca="1"/>
        <v>0.91876957667083503</v>
      </c>
      <c r="J241" s="37">
        <f ca="1"/>
        <v>0.95576340389509151</v>
      </c>
      <c r="K241" s="37">
        <f ca="1"/>
        <v>0.97709285608132612</v>
      </c>
      <c r="L241" s="37">
        <f ca="1"/>
        <v>0.93050100614752074</v>
      </c>
      <c r="M241" s="37">
        <f ca="1"/>
        <v>0.97585726475536616</v>
      </c>
      <c r="N241" s="37">
        <f ca="1"/>
        <v>0.9010884982944688</v>
      </c>
      <c r="O241" s="37">
        <f ca="1"/>
        <v>1.0526787264331097</v>
      </c>
      <c r="P241" s="37">
        <f ca="1"/>
        <v>1.0298840405940293</v>
      </c>
      <c r="Q241" s="37">
        <f ca="1"/>
        <v>0.74646616424881373</v>
      </c>
      <c r="R241" s="37">
        <f ca="1"/>
        <v>1.1585005819399878</v>
      </c>
      <c r="S241" s="37">
        <f ca="1"/>
        <v>0.88973752393826788</v>
      </c>
      <c r="T241" s="37">
        <f ca="1"/>
        <v>0.90280273189508486</v>
      </c>
      <c r="U241" s="37">
        <f ca="1"/>
        <v>1.361565556899438</v>
      </c>
      <c r="V241" s="37">
        <f ca="1"/>
        <v>1.2160613884031737</v>
      </c>
      <c r="W241" s="37">
        <f ca="1"/>
        <v>1.2429302704317324</v>
      </c>
      <c r="X241" s="37">
        <f ca="1"/>
        <v>0.85056314664727362</v>
      </c>
      <c r="Y241" s="37">
        <f ca="1"/>
        <v>0.88220958570268104</v>
      </c>
      <c r="Z241" s="37">
        <f ca="1"/>
        <v>0.95874775803032797</v>
      </c>
      <c r="AA241" s="37">
        <f ca="1"/>
        <v>0.79070064780088567</v>
      </c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</row>
    <row r="242" spans="2:160" x14ac:dyDescent="0.5">
      <c r="B242" s="36" t="s">
        <v>437</v>
      </c>
      <c r="C242" s="18">
        <v>-1.3860013860014231E-3</v>
      </c>
      <c r="F242" s="38"/>
      <c r="G242" s="27" t="e">
        <f ca="1"/>
        <v>#N/A</v>
      </c>
      <c r="H242" s="37">
        <f ca="1"/>
        <v>0.79002752477592375</v>
      </c>
      <c r="I242" s="37">
        <f ca="1"/>
        <v>0.92315051814374771</v>
      </c>
      <c r="J242" s="37">
        <f ca="1"/>
        <v>0.94847642201963389</v>
      </c>
      <c r="K242" s="37">
        <f ca="1"/>
        <v>0.97639658531739071</v>
      </c>
      <c r="L242" s="37">
        <f ca="1"/>
        <v>0.93047742810738188</v>
      </c>
      <c r="M242" s="37">
        <f ca="1"/>
        <v>0.95841163170758681</v>
      </c>
      <c r="N242" s="37">
        <f ca="1"/>
        <v>0.90964046759594064</v>
      </c>
      <c r="O242" s="37">
        <f ca="1"/>
        <v>1.0521486522458707</v>
      </c>
      <c r="P242" s="37">
        <f ca="1"/>
        <v>1.028093127481833</v>
      </c>
      <c r="Q242" s="37">
        <f ca="1"/>
        <v>0.75135479840031871</v>
      </c>
      <c r="R242" s="37">
        <f ca="1"/>
        <v>1.1576978517109653</v>
      </c>
      <c r="S242" s="37">
        <f ca="1"/>
        <v>0.89768199582326025</v>
      </c>
      <c r="T242" s="37">
        <f ca="1"/>
        <v>0.89509087541695354</v>
      </c>
      <c r="U242" s="37">
        <f ca="1"/>
        <v>1.3575445073949077</v>
      </c>
      <c r="V242" s="37">
        <f ca="1"/>
        <v>1.2120813311434167</v>
      </c>
      <c r="W242" s="37">
        <f ca="1"/>
        <v>1.2565930266339855</v>
      </c>
      <c r="X242" s="37">
        <f ca="1"/>
        <v>0.85495673658884186</v>
      </c>
      <c r="Y242" s="37">
        <f ca="1"/>
        <v>0.8792851340373683</v>
      </c>
      <c r="Z242" s="37">
        <f ca="1"/>
        <v>0.96029675525843827</v>
      </c>
      <c r="AA242" s="37">
        <f ca="1"/>
        <v>0.78705250596658638</v>
      </c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</row>
    <row r="243" spans="2:160" x14ac:dyDescent="0.5">
      <c r="B243" s="36" t="s">
        <v>438</v>
      </c>
      <c r="C243" s="18">
        <v>3.040216780674676E-3</v>
      </c>
      <c r="F243" s="38"/>
      <c r="G243" s="27" t="e">
        <f ca="1"/>
        <v>#N/A</v>
      </c>
      <c r="H243" s="37">
        <f ca="1"/>
        <v>0.79732436945547402</v>
      </c>
      <c r="I243" s="37">
        <f ca="1"/>
        <v>0.92138955147326318</v>
      </c>
      <c r="J243" s="37">
        <f ca="1"/>
        <v>0.95045855188011041</v>
      </c>
      <c r="K243" s="37">
        <f ca="1"/>
        <v>0.97749846664427908</v>
      </c>
      <c r="L243" s="37">
        <f ca="1"/>
        <v>0.92705045065796365</v>
      </c>
      <c r="M243" s="37">
        <f ca="1"/>
        <v>0.97775860157255534</v>
      </c>
      <c r="N243" s="37">
        <f ca="1"/>
        <v>0.91383989215372852</v>
      </c>
      <c r="O243" s="37">
        <f ca="1"/>
        <v>1.0656458687777042</v>
      </c>
      <c r="P243" s="37">
        <f ca="1"/>
        <v>1.0271590135655635</v>
      </c>
      <c r="Q243" s="37">
        <f ca="1"/>
        <v>0.74441621678839909</v>
      </c>
      <c r="R243" s="37">
        <f ca="1"/>
        <v>1.1536495049567395</v>
      </c>
      <c r="S243" s="37">
        <f ca="1"/>
        <v>0.88635973691735825</v>
      </c>
      <c r="T243" s="37">
        <f ca="1"/>
        <v>0.8904473411374747</v>
      </c>
      <c r="U243" s="37">
        <f ca="1"/>
        <v>1.3272460585227115</v>
      </c>
      <c r="V243" s="37">
        <f ca="1"/>
        <v>1.1861976920974628</v>
      </c>
      <c r="W243" s="37">
        <f ca="1"/>
        <v>1.2662907601468156</v>
      </c>
      <c r="X243" s="37">
        <f ca="1"/>
        <v>0.85313354620492587</v>
      </c>
      <c r="Y243" s="37">
        <f ca="1"/>
        <v>0.87709179528838366</v>
      </c>
      <c r="Z243" s="37">
        <f ca="1"/>
        <v>0.96209033099624996</v>
      </c>
      <c r="AA243" s="37">
        <f ca="1"/>
        <v>0.78527957722468389</v>
      </c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</row>
    <row r="244" spans="2:160" x14ac:dyDescent="0.5">
      <c r="B244" s="36" t="s">
        <v>439</v>
      </c>
      <c r="C244" s="18">
        <v>5.9521848471868477E-3</v>
      </c>
      <c r="F244" s="38"/>
      <c r="G244" s="27" t="e">
        <f ca="1"/>
        <v>#N/A</v>
      </c>
      <c r="H244" s="37">
        <f ca="1"/>
        <v>0.81054846559644722</v>
      </c>
      <c r="I244" s="37">
        <f ca="1"/>
        <v>0.921263190132115</v>
      </c>
      <c r="J244" s="37">
        <f ca="1"/>
        <v>0.95126674173393577</v>
      </c>
      <c r="K244" s="37">
        <f ca="1"/>
        <v>0.9919592221801653</v>
      </c>
      <c r="L244" s="37">
        <f ca="1"/>
        <v>0.93702305478901771</v>
      </c>
      <c r="M244" s="37">
        <f ca="1"/>
        <v>0.97963583422116962</v>
      </c>
      <c r="N244" s="37">
        <f ca="1"/>
        <v>0.92042406014726419</v>
      </c>
      <c r="O244" s="37">
        <f ca="1"/>
        <v>1.057514206682638</v>
      </c>
      <c r="P244" s="37">
        <f ca="1"/>
        <v>1.0204567145299694</v>
      </c>
      <c r="Q244" s="37">
        <f ca="1"/>
        <v>0.76780214134310365</v>
      </c>
      <c r="R244" s="37">
        <f ca="1"/>
        <v>1.1131392271710763</v>
      </c>
      <c r="S244" s="37">
        <f ca="1"/>
        <v>0.88124366339979765</v>
      </c>
      <c r="T244" s="37">
        <f ca="1"/>
        <v>0.88868501295492575</v>
      </c>
      <c r="U244" s="37">
        <f ca="1"/>
        <v>1.3415504912258327</v>
      </c>
      <c r="V244" s="37">
        <f ca="1"/>
        <v>1.2035056344343933</v>
      </c>
      <c r="W244" s="37">
        <f ca="1"/>
        <v>1.2797202797202789</v>
      </c>
      <c r="X244" s="37">
        <f ca="1"/>
        <v>0.85458811339646534</v>
      </c>
      <c r="Y244" s="37">
        <f ca="1"/>
        <v>0.88164094232331458</v>
      </c>
      <c r="Z244" s="37">
        <f ca="1"/>
        <v>0.96959073862709955</v>
      </c>
      <c r="AA244" s="37">
        <f ca="1"/>
        <v>0.78903852710535216</v>
      </c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</row>
    <row r="245" spans="2:160" x14ac:dyDescent="0.5">
      <c r="B245" s="36" t="s">
        <v>440</v>
      </c>
      <c r="C245" s="18">
        <v>6.7466512374318999E-3</v>
      </c>
      <c r="F245" s="38"/>
      <c r="G245" s="27" t="e">
        <f ca="1"/>
        <v>#N/A</v>
      </c>
      <c r="H245" s="37">
        <f ca="1"/>
        <v>0.81718618976387725</v>
      </c>
      <c r="I245" s="37">
        <f ca="1"/>
        <v>0.91556821520519294</v>
      </c>
      <c r="J245" s="37">
        <f ca="1"/>
        <v>0.95206755759274431</v>
      </c>
      <c r="K245" s="37">
        <f ca="1"/>
        <v>1.0012628118336473</v>
      </c>
      <c r="L245" s="37">
        <f ca="1"/>
        <v>0.94685963176542409</v>
      </c>
      <c r="M245" s="37">
        <f ca="1"/>
        <v>0.98099145266182275</v>
      </c>
      <c r="N245" s="37">
        <f ca="1"/>
        <v>0.92637195169265052</v>
      </c>
      <c r="O245" s="37">
        <f ca="1"/>
        <v>1.058279226415749</v>
      </c>
      <c r="P245" s="37">
        <f ca="1"/>
        <v>1.0085882712301772</v>
      </c>
      <c r="Q245" s="37">
        <f ca="1"/>
        <v>0.76327495888487062</v>
      </c>
      <c r="R245" s="37">
        <f ca="1"/>
        <v>1.0999202000990387</v>
      </c>
      <c r="S245" s="37">
        <f ca="1"/>
        <v>0.87894905590072914</v>
      </c>
      <c r="T245" s="37">
        <f ca="1"/>
        <v>0.88976570390977161</v>
      </c>
      <c r="U245" s="37">
        <f ca="1"/>
        <v>1.3420252721369876</v>
      </c>
      <c r="V245" s="37">
        <f ca="1"/>
        <v>1.2130020510561736</v>
      </c>
      <c r="W245" s="37">
        <f ca="1"/>
        <v>1.2973521504826355</v>
      </c>
      <c r="X245" s="37">
        <f ca="1"/>
        <v>0.85515101097401336</v>
      </c>
      <c r="Y245" s="37">
        <f ca="1"/>
        <v>0.87603574329813194</v>
      </c>
      <c r="Z245" s="37">
        <f ca="1"/>
        <v>0.968612424588293</v>
      </c>
      <c r="AA245" s="37">
        <f ca="1"/>
        <v>0.78718036140470427</v>
      </c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</row>
    <row r="246" spans="2:160" x14ac:dyDescent="0.5">
      <c r="B246" s="36" t="s">
        <v>441</v>
      </c>
      <c r="C246" s="18">
        <v>7.2761578416593586E-3</v>
      </c>
      <c r="F246" s="38"/>
      <c r="G246" s="27" t="e">
        <f ca="1"/>
        <v>#N/A</v>
      </c>
      <c r="H246" s="37">
        <f ca="1"/>
        <v>0.80908523014240941</v>
      </c>
      <c r="I246" s="37">
        <f ca="1"/>
        <v>0.90415149915593318</v>
      </c>
      <c r="J246" s="37">
        <f ca="1"/>
        <v>0.95602223112017604</v>
      </c>
      <c r="K246" s="37">
        <f ca="1"/>
        <v>0.9986181324343123</v>
      </c>
      <c r="L246" s="37">
        <f ca="1"/>
        <v>0.96448058937845604</v>
      </c>
      <c r="M246" s="37">
        <f ca="1"/>
        <v>0.99346873448294093</v>
      </c>
      <c r="N246" s="37">
        <f ca="1"/>
        <v>0.9251842356561043</v>
      </c>
      <c r="O246" s="37">
        <f ca="1"/>
        <v>1.0583579273867803</v>
      </c>
      <c r="P246" s="37">
        <f ca="1"/>
        <v>0.99777054765438411</v>
      </c>
      <c r="Q246" s="37">
        <f ca="1"/>
        <v>0.77244550470274553</v>
      </c>
      <c r="R246" s="37">
        <f ca="1"/>
        <v>1.0977674952608938</v>
      </c>
      <c r="S246" s="37">
        <f ca="1"/>
        <v>0.873403176748902</v>
      </c>
      <c r="T246" s="37">
        <f ca="1"/>
        <v>0.88836424249483015</v>
      </c>
      <c r="U246" s="37">
        <f ca="1"/>
        <v>1.3584542831073445</v>
      </c>
      <c r="V246" s="37">
        <f ca="1"/>
        <v>1.235834312869647</v>
      </c>
      <c r="W246" s="37">
        <f ca="1"/>
        <v>1.2892543384058883</v>
      </c>
      <c r="X246" s="37">
        <f ca="1"/>
        <v>0.84570628701798911</v>
      </c>
      <c r="Y246" s="37">
        <f ca="1"/>
        <v>0.88131600324939108</v>
      </c>
      <c r="Z246" s="37">
        <f ca="1"/>
        <v>0.968612424588293</v>
      </c>
      <c r="AA246" s="37">
        <f ca="1"/>
        <v>0.78794749403341213</v>
      </c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</row>
    <row r="247" spans="2:160" x14ac:dyDescent="0.5">
      <c r="B247" s="36" t="s">
        <v>442</v>
      </c>
      <c r="C247" s="18">
        <v>-1.34567768328131E-3</v>
      </c>
      <c r="F247" s="38"/>
      <c r="G247" s="27" t="e">
        <f ca="1"/>
        <v>#N/A</v>
      </c>
      <c r="H247" s="37">
        <f ca="1"/>
        <v>0.80884659347670129</v>
      </c>
      <c r="I247" s="37">
        <f ca="1"/>
        <v>0.88677712598288172</v>
      </c>
      <c r="J247" s="37">
        <f ca="1"/>
        <v>0.9529966809648428</v>
      </c>
      <c r="K247" s="37">
        <f ca="1"/>
        <v>0.97755840504730651</v>
      </c>
      <c r="L247" s="37">
        <f ca="1"/>
        <v>0.96487506812693358</v>
      </c>
      <c r="M247" s="37">
        <f ca="1"/>
        <v>0.99829053236466658</v>
      </c>
      <c r="N247" s="37">
        <f ca="1"/>
        <v>0.91948775090242618</v>
      </c>
      <c r="O247" s="37">
        <f ca="1"/>
        <v>1.0750020253926365</v>
      </c>
      <c r="P247" s="37">
        <f ca="1"/>
        <v>1.0046959186699826</v>
      </c>
      <c r="Q247" s="37">
        <f ca="1"/>
        <v>0.77039684814123555</v>
      </c>
      <c r="R247" s="37">
        <f ca="1"/>
        <v>1.1003665117980828</v>
      </c>
      <c r="S247" s="37">
        <f ca="1"/>
        <v>0.86585211566624243</v>
      </c>
      <c r="T247" s="37">
        <f ca="1"/>
        <v>0.8840414786754468</v>
      </c>
      <c r="U247" s="37">
        <f ca="1"/>
        <v>1.3651250875294378</v>
      </c>
      <c r="V247" s="37">
        <f ca="1"/>
        <v>1.2707659487527818</v>
      </c>
      <c r="W247" s="37">
        <f ca="1"/>
        <v>1.2960100168994253</v>
      </c>
      <c r="X247" s="37">
        <f ca="1"/>
        <v>0.83655546533696767</v>
      </c>
      <c r="Y247" s="37">
        <f ca="1"/>
        <v>0.87757920389926913</v>
      </c>
      <c r="Z247" s="37">
        <f ca="1"/>
        <v>0.97073210500570717</v>
      </c>
      <c r="AA247" s="37">
        <f ca="1"/>
        <v>0.7930531878622562</v>
      </c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</row>
    <row r="248" spans="2:160" x14ac:dyDescent="0.5">
      <c r="B248" s="36" t="s">
        <v>443</v>
      </c>
      <c r="C248" s="18">
        <v>-4.6138090874791038E-3</v>
      </c>
      <c r="F248" s="38"/>
      <c r="G248" s="27" t="e">
        <f ca="1"/>
        <v>#N/A</v>
      </c>
      <c r="H248" s="37">
        <f ca="1"/>
        <v>0.8048604549441899</v>
      </c>
      <c r="I248" s="37">
        <f ca="1"/>
        <v>0.87092095631259125</v>
      </c>
      <c r="J248" s="37">
        <f ca="1"/>
        <v>0.95305198592746765</v>
      </c>
      <c r="K248" s="37">
        <f ca="1"/>
        <v>0.95594773699685642</v>
      </c>
      <c r="L248" s="37">
        <f ca="1"/>
        <v>0.96271314321573676</v>
      </c>
      <c r="M248" s="37">
        <f ca="1"/>
        <v>1.0018839818158147</v>
      </c>
      <c r="N248" s="37">
        <f ca="1"/>
        <v>0.91613359115461923</v>
      </c>
      <c r="O248" s="37">
        <f ca="1"/>
        <v>1.0739337754476115</v>
      </c>
      <c r="P248" s="37">
        <f ca="1"/>
        <v>1.01445151543189</v>
      </c>
      <c r="Q248" s="37">
        <f ca="1"/>
        <v>0.76956550924670974</v>
      </c>
      <c r="R248" s="37">
        <f ca="1"/>
        <v>1.0845673930665543</v>
      </c>
      <c r="S248" s="37">
        <f ca="1"/>
        <v>0.86610687948977938</v>
      </c>
      <c r="T248" s="37">
        <f ca="1"/>
        <v>0.87382837634776078</v>
      </c>
      <c r="U248" s="37">
        <f ca="1"/>
        <v>1.3494626222759738</v>
      </c>
      <c r="V248" s="37">
        <f ca="1"/>
        <v>1.2655918743150976</v>
      </c>
      <c r="W248" s="37">
        <f ca="1"/>
        <v>1.2963005397177421</v>
      </c>
      <c r="X248" s="37">
        <f ca="1"/>
        <v>0.84316577582728647</v>
      </c>
      <c r="Y248" s="37">
        <f ca="1"/>
        <v>0.87644191714053654</v>
      </c>
      <c r="Z248" s="37">
        <f ca="1"/>
        <v>0.9723626284037179</v>
      </c>
      <c r="AA248" s="37">
        <f ca="1"/>
        <v>0.79287419024889116</v>
      </c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</row>
    <row r="249" spans="2:160" x14ac:dyDescent="0.5">
      <c r="B249" s="36" t="s">
        <v>444</v>
      </c>
      <c r="C249" s="18">
        <v>-2.2526181270779988E-3</v>
      </c>
      <c r="F249" s="38"/>
      <c r="G249" s="27" t="e">
        <f ca="1"/>
        <v>#N/A</v>
      </c>
      <c r="H249" s="37">
        <f ca="1"/>
        <v>0.81814194471362467</v>
      </c>
      <c r="I249" s="37">
        <f ca="1"/>
        <v>0.85674607719619933</v>
      </c>
      <c r="J249" s="37">
        <f ca="1"/>
        <v>0.95137808905868715</v>
      </c>
      <c r="K249" s="37">
        <f ca="1"/>
        <v>0.97069176306759852</v>
      </c>
      <c r="L249" s="37">
        <f ca="1"/>
        <v>0.96260160094892577</v>
      </c>
      <c r="M249" s="37">
        <f ca="1"/>
        <v>0.99272439775734767</v>
      </c>
      <c r="N249" s="37">
        <f ca="1"/>
        <v>0.91765548165092525</v>
      </c>
      <c r="O249" s="37">
        <f ca="1"/>
        <v>1.0899401641146715</v>
      </c>
      <c r="P249" s="37">
        <f ca="1"/>
        <v>1.0129774659276549</v>
      </c>
      <c r="Q249" s="37">
        <f ca="1"/>
        <v>0.79592953757419538</v>
      </c>
      <c r="R249" s="37">
        <f ca="1"/>
        <v>1.0972565235630483</v>
      </c>
      <c r="S249" s="37">
        <f ca="1"/>
        <v>0.85911733867124229</v>
      </c>
      <c r="T249" s="37">
        <f ca="1"/>
        <v>0.85693446544939356</v>
      </c>
      <c r="U249" s="37">
        <f ca="1"/>
        <v>1.3534359284486561</v>
      </c>
      <c r="V249" s="37">
        <f ca="1"/>
        <v>1.2682876997657062</v>
      </c>
      <c r="W249" s="37">
        <f ca="1"/>
        <v>1.3042755956740739</v>
      </c>
      <c r="X249" s="37">
        <f ca="1"/>
        <v>0.8450885941010341</v>
      </c>
      <c r="Y249" s="37">
        <f ca="1"/>
        <v>0.87221770917952912</v>
      </c>
      <c r="Z249" s="37">
        <f ca="1"/>
        <v>0.97619435838904323</v>
      </c>
      <c r="AA249" s="37">
        <f ca="1"/>
        <v>0.80034094783498055</v>
      </c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</row>
    <row r="250" spans="2:160" x14ac:dyDescent="0.5">
      <c r="B250" s="36" t="s">
        <v>445</v>
      </c>
      <c r="C250" s="18">
        <v>4.7867663819209927E-3</v>
      </c>
      <c r="F250" s="38"/>
      <c r="G250" s="27" t="e">
        <f ca="1"/>
        <v>#N/A</v>
      </c>
      <c r="H250" s="37">
        <f ca="1"/>
        <v>0.83154184660072705</v>
      </c>
      <c r="I250" s="37">
        <f ca="1"/>
        <v>0.86338347118961623</v>
      </c>
      <c r="J250" s="37">
        <f ca="1"/>
        <v>0.94956703588259694</v>
      </c>
      <c r="K250" s="37">
        <f ca="1"/>
        <v>0.97848457653518295</v>
      </c>
      <c r="L250" s="37">
        <f ca="1"/>
        <v>0.96098378465631862</v>
      </c>
      <c r="M250" s="37">
        <f ca="1"/>
        <v>0.99166863517376636</v>
      </c>
      <c r="N250" s="37">
        <f ca="1"/>
        <v>0.91238318119601336</v>
      </c>
      <c r="O250" s="37">
        <f ca="1"/>
        <v>1.0989155469138798</v>
      </c>
      <c r="P250" s="37">
        <f ca="1"/>
        <v>1.0160966712844244</v>
      </c>
      <c r="Q250" s="37">
        <f ca="1"/>
        <v>0.80602436700772317</v>
      </c>
      <c r="R250" s="37">
        <f ca="1"/>
        <v>1.1102705311266909</v>
      </c>
      <c r="S250" s="37">
        <f ca="1"/>
        <v>0.85986949853120886</v>
      </c>
      <c r="T250" s="37">
        <f ca="1"/>
        <v>0.8674435167134773</v>
      </c>
      <c r="U250" s="37">
        <f ca="1"/>
        <v>1.3178512317779578</v>
      </c>
      <c r="V250" s="37">
        <f ca="1"/>
        <v>1.257525624935323</v>
      </c>
      <c r="W250" s="37">
        <f ca="1"/>
        <v>1.3146648553319118</v>
      </c>
      <c r="X250" s="37">
        <f ca="1"/>
        <v>0.84751951461292219</v>
      </c>
      <c r="Y250" s="37">
        <f ca="1"/>
        <v>0.87481722177091825</v>
      </c>
      <c r="Z250" s="37">
        <f ca="1"/>
        <v>0.98247187347138465</v>
      </c>
      <c r="AA250" s="37">
        <f ca="1"/>
        <v>0.79673542448005386</v>
      </c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</row>
    <row r="251" spans="2:160" x14ac:dyDescent="0.5">
      <c r="B251" s="36" t="s">
        <v>446</v>
      </c>
      <c r="C251" s="18">
        <v>-2.3549746138058492E-3</v>
      </c>
      <c r="F251" s="38"/>
      <c r="G251" s="27" t="e">
        <f ca="1"/>
        <v>#N/A</v>
      </c>
      <c r="H251" s="37">
        <f ca="1"/>
        <v>0.83510810543028369</v>
      </c>
      <c r="I251" s="37">
        <f ca="1"/>
        <v>0.83803028190406192</v>
      </c>
      <c r="J251" s="37">
        <f ca="1"/>
        <v>0.9591458554092307</v>
      </c>
      <c r="K251" s="37">
        <f ca="1"/>
        <v>0.9828264159216108</v>
      </c>
      <c r="L251" s="37">
        <f ca="1"/>
        <v>0.96672141003934842</v>
      </c>
      <c r="M251" s="37">
        <f ca="1"/>
        <v>0.99841876654148509</v>
      </c>
      <c r="N251" s="37">
        <f ca="1"/>
        <v>0.91428994134876118</v>
      </c>
      <c r="O251" s="37">
        <f ca="1"/>
        <v>1.0948323553580313</v>
      </c>
      <c r="P251" s="37">
        <f ca="1"/>
        <v>1.0195162633415411</v>
      </c>
      <c r="Q251" s="37">
        <f ca="1"/>
        <v>0.79798077593351457</v>
      </c>
      <c r="R251" s="37">
        <f ca="1"/>
        <v>1.1235904908797845</v>
      </c>
      <c r="S251" s="37">
        <f ca="1"/>
        <v>0.84902730478938693</v>
      </c>
      <c r="T251" s="37">
        <f ca="1"/>
        <v>0.86979583342084488</v>
      </c>
      <c r="U251" s="37">
        <f ca="1"/>
        <v>1.3022869055955146</v>
      </c>
      <c r="V251" s="37">
        <f ca="1"/>
        <v>1.2664489133116983</v>
      </c>
      <c r="W251" s="37">
        <f ca="1"/>
        <v>1.3256351606263832</v>
      </c>
      <c r="X251" s="37">
        <f ca="1"/>
        <v>0.84768390063114429</v>
      </c>
      <c r="Y251" s="37">
        <f ca="1"/>
        <v>0.87701056051990256</v>
      </c>
      <c r="Z251" s="37">
        <f ca="1"/>
        <v>0.99152127833034454</v>
      </c>
      <c r="AA251" s="37">
        <f ca="1"/>
        <v>0.79631776338220184</v>
      </c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</row>
    <row r="252" spans="2:160" x14ac:dyDescent="0.5">
      <c r="B252" s="36" t="s">
        <v>447</v>
      </c>
      <c r="C252" s="18">
        <v>9.7453222453225408E-4</v>
      </c>
      <c r="F252" s="38"/>
      <c r="G252" s="27" t="e">
        <f ca="1"/>
        <v>#N/A</v>
      </c>
      <c r="H252" s="37">
        <f ca="1"/>
        <v>0.82621269716221801</v>
      </c>
      <c r="I252" s="37">
        <f ca="1"/>
        <v>0.83786968473156809</v>
      </c>
      <c r="J252" s="37">
        <f ca="1"/>
        <v>0.96698736170994082</v>
      </c>
      <c r="K252" s="37">
        <f ca="1"/>
        <v>0.98833910685210924</v>
      </c>
      <c r="L252" s="37">
        <f ca="1"/>
        <v>0.9699407193660049</v>
      </c>
      <c r="M252" s="37">
        <f ca="1"/>
        <v>0.99763104231245692</v>
      </c>
      <c r="N252" s="37">
        <f ca="1"/>
        <v>0.91974743446093932</v>
      </c>
      <c r="O252" s="37">
        <f ca="1"/>
        <v>1.0930696850803789</v>
      </c>
      <c r="P252" s="37">
        <f ca="1"/>
        <v>1.0083588619780135</v>
      </c>
      <c r="Q252" s="37">
        <f ca="1"/>
        <v>0.80388922021960862</v>
      </c>
      <c r="R252" s="37">
        <f ca="1"/>
        <v>1.1239611030680365</v>
      </c>
      <c r="S252" s="37">
        <f ca="1"/>
        <v>0.841065502032045</v>
      </c>
      <c r="T252" s="37">
        <f ca="1"/>
        <v>0.8783898086642391</v>
      </c>
      <c r="U252" s="37">
        <f ca="1"/>
        <v>1.3185541197190529</v>
      </c>
      <c r="V252" s="37">
        <f ca="1"/>
        <v>1.2816102780998664</v>
      </c>
      <c r="W252" s="37">
        <f ca="1"/>
        <v>1.3281884879310271</v>
      </c>
      <c r="X252" s="37">
        <f ca="1"/>
        <v>0.85121570932567014</v>
      </c>
      <c r="Y252" s="37">
        <f ca="1"/>
        <v>0.8842404549147036</v>
      </c>
      <c r="Z252" s="37">
        <f ca="1"/>
        <v>0.98581444643730687</v>
      </c>
      <c r="AA252" s="37">
        <f ca="1"/>
        <v>0.80016195022161529</v>
      </c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</row>
    <row r="253" spans="2:160" x14ac:dyDescent="0.5">
      <c r="B253" s="36" t="s">
        <v>448</v>
      </c>
      <c r="C253" s="18">
        <v>6.4797386469352958E-3</v>
      </c>
      <c r="F253" s="38"/>
      <c r="G253" s="27" t="e">
        <f ca="1"/>
        <v>#N/A</v>
      </c>
      <c r="H253" s="37">
        <f ca="1"/>
        <v>0.82971612507219583</v>
      </c>
      <c r="I253" s="37">
        <f ca="1"/>
        <v>0.84059547937633716</v>
      </c>
      <c r="J253" s="37">
        <f ca="1"/>
        <v>0.96632001516093369</v>
      </c>
      <c r="K253" s="37">
        <f ca="1"/>
        <v>0.99176462763882967</v>
      </c>
      <c r="L253" s="37">
        <f ca="1"/>
        <v>0.96824854156219053</v>
      </c>
      <c r="M253" s="37">
        <f ca="1"/>
        <v>0.99069193426311086</v>
      </c>
      <c r="N253" s="37">
        <f ca="1"/>
        <v>0.91191244008396788</v>
      </c>
      <c r="O253" s="37">
        <f ca="1"/>
        <v>1.0947166186359267</v>
      </c>
      <c r="P253" s="37">
        <f ca="1"/>
        <v>1.0203147596336031</v>
      </c>
      <c r="Q253" s="37">
        <f ca="1"/>
        <v>0.81042375047440618</v>
      </c>
      <c r="R253" s="37">
        <f ca="1"/>
        <v>1.1204000719145337</v>
      </c>
      <c r="S253" s="37">
        <f ca="1"/>
        <v>0.85791804230465962</v>
      </c>
      <c r="T253" s="37">
        <f ca="1"/>
        <v>0.87296153236631202</v>
      </c>
      <c r="U253" s="37">
        <f ca="1"/>
        <v>1.2849454665053963</v>
      </c>
      <c r="V253" s="37">
        <f ca="1"/>
        <v>1.2743453469150563</v>
      </c>
      <c r="W253" s="37">
        <f ca="1"/>
        <v>1.3322762667408656</v>
      </c>
      <c r="X253" s="37">
        <f ca="1"/>
        <v>0.84557677076120841</v>
      </c>
      <c r="Y253" s="37">
        <f ca="1"/>
        <v>0.89122664500406168</v>
      </c>
      <c r="Z253" s="37">
        <f ca="1"/>
        <v>0.99551606065547082</v>
      </c>
      <c r="AA253" s="37">
        <f ca="1"/>
        <v>0.79778383907262107</v>
      </c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</row>
    <row r="254" spans="2:160" x14ac:dyDescent="0.5">
      <c r="B254" s="36" t="s">
        <v>449</v>
      </c>
      <c r="C254" s="18">
        <v>-2.2570694639989508E-4</v>
      </c>
      <c r="F254" s="38"/>
      <c r="G254" s="27" t="e">
        <f ca="1"/>
        <v>#N/A</v>
      </c>
      <c r="H254" s="37">
        <f ca="1"/>
        <v>0.83390404751950853</v>
      </c>
      <c r="I254" s="37">
        <f ca="1"/>
        <v>0.84094655226504444</v>
      </c>
      <c r="J254" s="37">
        <f ca="1"/>
        <v>0.94802292132610966</v>
      </c>
      <c r="K254" s="37">
        <f ca="1"/>
        <v>0.99549723010681401</v>
      </c>
      <c r="L254" s="37">
        <f ca="1"/>
        <v>0.95717774486928275</v>
      </c>
      <c r="M254" s="37">
        <f ca="1"/>
        <v>0.9942902045479739</v>
      </c>
      <c r="N254" s="37">
        <f ca="1"/>
        <v>0.90479338603564585</v>
      </c>
      <c r="O254" s="37">
        <f ca="1"/>
        <v>1.0912375727694639</v>
      </c>
      <c r="P254" s="37">
        <f ca="1"/>
        <v>1.025346553728026</v>
      </c>
      <c r="Q254" s="37">
        <f ca="1"/>
        <v>0.80451659708721668</v>
      </c>
      <c r="R254" s="37">
        <f ca="1"/>
        <v>1.1117198613437278</v>
      </c>
      <c r="S254" s="37">
        <f ca="1"/>
        <v>0.86767705652464056</v>
      </c>
      <c r="T254" s="37">
        <f ca="1"/>
        <v>0.85412199587962689</v>
      </c>
      <c r="U254" s="37">
        <f ca="1"/>
        <v>1.2407934941753096</v>
      </c>
      <c r="V254" s="37">
        <f ca="1"/>
        <v>1.2681656446764069</v>
      </c>
      <c r="W254" s="37">
        <f ca="1"/>
        <v>1.315241809097865</v>
      </c>
      <c r="X254" s="37">
        <f ca="1"/>
        <v>0.84557677076120841</v>
      </c>
      <c r="Y254" s="37">
        <f ca="1"/>
        <v>0.8938261575954507</v>
      </c>
      <c r="Z254" s="37">
        <f ca="1"/>
        <v>0.99902168596119412</v>
      </c>
      <c r="AA254" s="37">
        <f ca="1"/>
        <v>0.80138936242754777</v>
      </c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</row>
    <row r="255" spans="2:160" x14ac:dyDescent="0.5">
      <c r="B255" s="36" t="s">
        <v>450</v>
      </c>
      <c r="C255" s="18">
        <v>9.4173296065362955E-3</v>
      </c>
      <c r="F255" s="38"/>
      <c r="G255" s="27" t="e">
        <f ca="1"/>
        <v>#N/A</v>
      </c>
      <c r="H255" s="37">
        <f ca="1"/>
        <v>0.83040243203990327</v>
      </c>
      <c r="I255" s="37">
        <f ca="1"/>
        <v>0.84504800486024489</v>
      </c>
      <c r="J255" s="37">
        <f ca="1"/>
        <v>0.95706491401553107</v>
      </c>
      <c r="K255" s="37">
        <f ca="1"/>
        <v>0.98598016120967247</v>
      </c>
      <c r="L255" s="37">
        <f ca="1"/>
        <v>0.95978130460923505</v>
      </c>
      <c r="M255" s="37">
        <f ca="1"/>
        <v>0.98814267739462791</v>
      </c>
      <c r="N255" s="37">
        <f ca="1"/>
        <v>0.88833813903105951</v>
      </c>
      <c r="O255" s="37">
        <f ca="1"/>
        <v>1.0739951159103269</v>
      </c>
      <c r="P255" s="37">
        <f ca="1"/>
        <v>1.0247761992336959</v>
      </c>
      <c r="Q255" s="37">
        <f ca="1"/>
        <v>0.78855979572815815</v>
      </c>
      <c r="R255" s="37">
        <f ca="1"/>
        <v>1.0808013424046565</v>
      </c>
      <c r="S255" s="37">
        <f ca="1"/>
        <v>0.87497508687099801</v>
      </c>
      <c r="T255" s="37">
        <f ca="1"/>
        <v>0.85547190489919567</v>
      </c>
      <c r="U255" s="37">
        <f ca="1"/>
        <v>1.2647951280582215</v>
      </c>
      <c r="V255" s="37">
        <f ca="1"/>
        <v>1.2645225655979762</v>
      </c>
      <c r="W255" s="37">
        <f ca="1"/>
        <v>1.3373665538674313</v>
      </c>
      <c r="X255" s="37">
        <f ca="1"/>
        <v>0.85364662983755835</v>
      </c>
      <c r="Y255" s="37">
        <f ca="1"/>
        <v>0.89618196588139709</v>
      </c>
      <c r="Z255" s="37">
        <f ca="1"/>
        <v>0.99535300831566986</v>
      </c>
      <c r="AA255" s="37">
        <f ca="1"/>
        <v>0.79818445277872396</v>
      </c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</row>
    <row r="256" spans="2:160" x14ac:dyDescent="0.5">
      <c r="B256" s="36" t="s">
        <v>451</v>
      </c>
      <c r="C256" s="18">
        <v>-4.5049842378802607E-3</v>
      </c>
      <c r="F256" s="38"/>
      <c r="G256" s="27" t="e">
        <f ca="1"/>
        <v>#N/A</v>
      </c>
      <c r="H256" s="37">
        <f ca="1"/>
        <v>0.83237556457206174</v>
      </c>
      <c r="I256" s="37">
        <f ca="1"/>
        <v>0.83977568683302561</v>
      </c>
      <c r="J256" s="37">
        <f ca="1"/>
        <v>0.95826982480125245</v>
      </c>
      <c r="K256" s="37">
        <f ca="1"/>
        <v>0.96583182597828976</v>
      </c>
      <c r="L256" s="37">
        <f ca="1"/>
        <v>0.95072098926201665</v>
      </c>
      <c r="M256" s="37">
        <f ca="1"/>
        <v>0.97223006946821311</v>
      </c>
      <c r="N256" s="37">
        <f ca="1"/>
        <v>0.8727664368829281</v>
      </c>
      <c r="O256" s="37">
        <f ca="1"/>
        <v>1.0805597027880975</v>
      </c>
      <c r="P256" s="37">
        <f ca="1"/>
        <v>1.030294695829947</v>
      </c>
      <c r="Q256" s="37">
        <f ca="1"/>
        <v>0.77904457990277032</v>
      </c>
      <c r="R256" s="37">
        <f ca="1"/>
        <v>1.0968685635702398</v>
      </c>
      <c r="S256" s="37">
        <f ca="1"/>
        <v>0.86720738988397017</v>
      </c>
      <c r="T256" s="37">
        <f ca="1"/>
        <v>0.84052743828509979</v>
      </c>
      <c r="U256" s="37">
        <f ca="1"/>
        <v>1.2540661404290494</v>
      </c>
      <c r="V256" s="37">
        <f ca="1"/>
        <v>1.2600463278665026</v>
      </c>
      <c r="W256" s="37">
        <f ca="1"/>
        <v>1.3367323139119509</v>
      </c>
      <c r="X256" s="37">
        <f ca="1"/>
        <v>0.84769884481461899</v>
      </c>
      <c r="Y256" s="37">
        <f ca="1"/>
        <v>0.90259951259138882</v>
      </c>
      <c r="Z256" s="37">
        <f ca="1"/>
        <v>0.9994293168106968</v>
      </c>
      <c r="AA256" s="37">
        <f ca="1"/>
        <v>0.80170473917490537</v>
      </c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</row>
    <row r="257" spans="2:160" x14ac:dyDescent="0.5">
      <c r="B257" s="36" t="s">
        <v>452</v>
      </c>
      <c r="C257" s="18">
        <v>-5.2421554887505106E-4</v>
      </c>
      <c r="F257" s="38"/>
      <c r="G257" s="27" t="e">
        <f ca="1"/>
        <v>#N/A</v>
      </c>
      <c r="H257" s="37">
        <f ca="1"/>
        <v>0.82449995046023716</v>
      </c>
      <c r="I257" s="37">
        <f ca="1"/>
        <v>0.86809245417378555</v>
      </c>
      <c r="J257" s="37">
        <f ca="1"/>
        <v>0.97423231181380376</v>
      </c>
      <c r="K257" s="37">
        <f ca="1"/>
        <v>0.97313856362954188</v>
      </c>
      <c r="L257" s="37">
        <f ca="1"/>
        <v>0.94312432609880503</v>
      </c>
      <c r="M257" s="37">
        <f ca="1"/>
        <v>0.96478188137856491</v>
      </c>
      <c r="N257" s="37">
        <f ca="1"/>
        <v>0.8570798945953747</v>
      </c>
      <c r="O257" s="37">
        <f ca="1"/>
        <v>1.0868280036572804</v>
      </c>
      <c r="P257" s="37">
        <f ca="1"/>
        <v>1.039588939178663</v>
      </c>
      <c r="Q257" s="37">
        <f ca="1"/>
        <v>0.77312064482982168</v>
      </c>
      <c r="R257" s="37">
        <f ca="1"/>
        <v>1.0981081430594573</v>
      </c>
      <c r="S257" s="37">
        <f ca="1"/>
        <v>0.86038422543998783</v>
      </c>
      <c r="T257" s="37">
        <f ca="1"/>
        <v>0.84513660430099713</v>
      </c>
      <c r="U257" s="37">
        <f ca="1"/>
        <v>1.2716754726589814</v>
      </c>
      <c r="V257" s="37">
        <f ca="1"/>
        <v>1.238989171590881</v>
      </c>
      <c r="W257" s="37">
        <f ca="1"/>
        <v>1.3392078956736648</v>
      </c>
      <c r="X257" s="37">
        <f ca="1"/>
        <v>0.84655312408155703</v>
      </c>
      <c r="Y257" s="37">
        <f ca="1"/>
        <v>0.90633631194151065</v>
      </c>
      <c r="Z257" s="37">
        <f ca="1"/>
        <v>1.0004891570194039</v>
      </c>
      <c r="AA257" s="37">
        <f ca="1"/>
        <v>0.8043982270712573</v>
      </c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</row>
    <row r="258" spans="2:160" x14ac:dyDescent="0.5">
      <c r="B258" s="36" t="s">
        <v>453</v>
      </c>
      <c r="C258" s="18">
        <v>4.8274533310497247E-3</v>
      </c>
      <c r="F258" s="38"/>
      <c r="G258" s="27" t="e">
        <f ca="1"/>
        <v>#N/A</v>
      </c>
      <c r="H258" s="37">
        <f ca="1"/>
        <v>0.83117875638277616</v>
      </c>
      <c r="I258" s="37">
        <f ca="1"/>
        <v>0.8743190181910554</v>
      </c>
      <c r="J258" s="37">
        <f ca="1"/>
        <v>0.98203473594092572</v>
      </c>
      <c r="K258" s="37">
        <f ca="1"/>
        <v>0.99568197175998097</v>
      </c>
      <c r="L258" s="37">
        <f ca="1"/>
        <v>0.94605072361912046</v>
      </c>
      <c r="M258" s="37">
        <f ca="1"/>
        <v>0.95871534423163074</v>
      </c>
      <c r="N258" s="37">
        <f ca="1"/>
        <v>0.86195697943533822</v>
      </c>
      <c r="O258" s="37">
        <f ca="1"/>
        <v>1.0922907769406152</v>
      </c>
      <c r="P258" s="37">
        <f ca="1"/>
        <v>1.0403405396567469</v>
      </c>
      <c r="Q258" s="37">
        <f ca="1"/>
        <v>0.76128181097625613</v>
      </c>
      <c r="R258" s="37">
        <f ca="1"/>
        <v>1.1141343603233613</v>
      </c>
      <c r="S258" s="37">
        <f ca="1"/>
        <v>0.85347613972149328</v>
      </c>
      <c r="T258" s="37">
        <f ca="1"/>
        <v>0.85811635184700763</v>
      </c>
      <c r="U258" s="37">
        <f ca="1"/>
        <v>1.2668215672544361</v>
      </c>
      <c r="V258" s="37">
        <f ca="1"/>
        <v>1.2552012714956251</v>
      </c>
      <c r="W258" s="37">
        <f ca="1"/>
        <v>1.3440485786887189</v>
      </c>
      <c r="X258" s="37">
        <f ca="1"/>
        <v>0.84738999835614137</v>
      </c>
      <c r="Y258" s="37">
        <f ca="1"/>
        <v>0.90357432981315966</v>
      </c>
      <c r="Z258" s="37">
        <f ca="1"/>
        <v>1.0035871514756243</v>
      </c>
      <c r="AA258" s="37">
        <f ca="1"/>
        <v>0.80072451414933421</v>
      </c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</row>
    <row r="259" spans="2:160" x14ac:dyDescent="0.5">
      <c r="B259" s="36" t="s">
        <v>454</v>
      </c>
      <c r="C259" s="18">
        <v>-2.9720372836218312E-3</v>
      </c>
      <c r="F259" s="38"/>
      <c r="G259" s="27" t="e">
        <f ca="1"/>
        <v>#N/A</v>
      </c>
      <c r="H259" s="37">
        <f ca="1"/>
        <v>0.82983453718986355</v>
      </c>
      <c r="I259" s="37">
        <f ca="1"/>
        <v>0.86688673044076037</v>
      </c>
      <c r="J259" s="37">
        <f ca="1"/>
        <v>0.98279720702564777</v>
      </c>
      <c r="K259" s="37">
        <f ca="1"/>
        <v>0.99993924052295924</v>
      </c>
      <c r="L259" s="37">
        <f ca="1"/>
        <v>0.93518668820127682</v>
      </c>
      <c r="M259" s="37">
        <f ca="1"/>
        <v>0.97272661534085647</v>
      </c>
      <c r="N259" s="37">
        <f ca="1"/>
        <v>0.85602046844430912</v>
      </c>
      <c r="O259" s="37">
        <f ca="1"/>
        <v>1.0917850074650184</v>
      </c>
      <c r="P259" s="37">
        <f ca="1"/>
        <v>1.0463862972966453</v>
      </c>
      <c r="Q259" s="37">
        <f ca="1"/>
        <v>0.76619626310585198</v>
      </c>
      <c r="R259" s="37">
        <f ca="1"/>
        <v>1.1187756865787906</v>
      </c>
      <c r="S259" s="37">
        <f ca="1"/>
        <v>0.8383584197710594</v>
      </c>
      <c r="T259" s="37">
        <f ca="1"/>
        <v>0.85425946893395366</v>
      </c>
      <c r="U259" s="37">
        <f ca="1"/>
        <v>1.2962367644874448</v>
      </c>
      <c r="V259" s="37">
        <f ca="1"/>
        <v>1.2577007474547526</v>
      </c>
      <c r="W259" s="37">
        <f ca="1"/>
        <v>1.3426573426573425</v>
      </c>
      <c r="X259" s="37">
        <f ca="1"/>
        <v>0.84445595700060438</v>
      </c>
      <c r="Y259" s="37">
        <f ca="1"/>
        <v>0.90186839967506061</v>
      </c>
      <c r="Z259" s="37">
        <f ca="1"/>
        <v>1.0033425729659227</v>
      </c>
      <c r="AA259" s="37">
        <f ca="1"/>
        <v>0.80151721786566577</v>
      </c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</row>
    <row r="260" spans="2:160" x14ac:dyDescent="0.5">
      <c r="B260" s="36" t="s">
        <v>455</v>
      </c>
      <c r="C260" s="18">
        <v>4.5194239070045494E-3</v>
      </c>
      <c r="F260" s="38"/>
      <c r="G260" s="27" t="e">
        <f ca="1"/>
        <v>#N/A</v>
      </c>
      <c r="H260" s="37">
        <f ca="1"/>
        <v>0.83640338900313993</v>
      </c>
      <c r="I260" s="37">
        <f ca="1"/>
        <v>0.86656304621712954</v>
      </c>
      <c r="J260" s="37">
        <f ca="1"/>
        <v>0.9864384857648717</v>
      </c>
      <c r="K260" s="37">
        <f ca="1"/>
        <v>1.0028433793107419</v>
      </c>
      <c r="L260" s="37">
        <f ca="1"/>
        <v>0.93056539233405389</v>
      </c>
      <c r="M260" s="37">
        <f ca="1"/>
        <v>0.98360627286882929</v>
      </c>
      <c r="N260" s="37">
        <f ca="1"/>
        <v>0.86491799275989811</v>
      </c>
      <c r="O260" s="37">
        <f ca="1"/>
        <v>1.088246935870282</v>
      </c>
      <c r="P260" s="37">
        <f ca="1"/>
        <v>1.0478413349844031</v>
      </c>
      <c r="Q260" s="37">
        <f ca="1"/>
        <v>0.77720892166051003</v>
      </c>
      <c r="R260" s="37">
        <f ca="1"/>
        <v>1.1271199805704573</v>
      </c>
      <c r="S260" s="37">
        <f ca="1"/>
        <v>0.83871023647975329</v>
      </c>
      <c r="T260" s="37">
        <f ca="1"/>
        <v>0.86413461666975344</v>
      </c>
      <c r="U260" s="37">
        <f ca="1"/>
        <v>1.2900725698644049</v>
      </c>
      <c r="V260" s="37">
        <f ca="1"/>
        <v>1.2657192361474097</v>
      </c>
      <c r="W260" s="37">
        <f ca="1"/>
        <v>1.330017554125219</v>
      </c>
      <c r="X260" s="37">
        <f ca="1"/>
        <v>0.84163150632388184</v>
      </c>
      <c r="Y260" s="37">
        <f ca="1"/>
        <v>0.91259138911454074</v>
      </c>
      <c r="Z260" s="37">
        <f ca="1"/>
        <v>0.99747268873308392</v>
      </c>
      <c r="AA260" s="37">
        <f ca="1"/>
        <v>0.79499659052164939</v>
      </c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</row>
    <row r="261" spans="2:160" x14ac:dyDescent="0.5">
      <c r="B261" s="36" t="s">
        <v>456</v>
      </c>
      <c r="C261" s="18">
        <v>-3.9991916527511995E-3</v>
      </c>
      <c r="F261" s="38"/>
      <c r="G261" s="27" t="e">
        <f ca="1"/>
        <v>#N/A</v>
      </c>
      <c r="H261" s="37">
        <f ca="1"/>
        <v>0.84257592270830339</v>
      </c>
      <c r="I261" s="37">
        <f ca="1"/>
        <v>0.86114569275893704</v>
      </c>
      <c r="J261" s="37">
        <f ca="1"/>
        <v>0.98226038018843542</v>
      </c>
      <c r="K261" s="37">
        <f ca="1"/>
        <v>0.99217352249783919</v>
      </c>
      <c r="L261" s="37">
        <f ca="1"/>
        <v>0.937989754434712</v>
      </c>
      <c r="M261" s="37">
        <f ca="1"/>
        <v>0.98247530527929428</v>
      </c>
      <c r="N261" s="37">
        <f ca="1"/>
        <v>0.88558611406833088</v>
      </c>
      <c r="O261" s="37">
        <f ca="1"/>
        <v>1.0932236149207779</v>
      </c>
      <c r="P261" s="37">
        <f ca="1"/>
        <v>1.0489034617982889</v>
      </c>
      <c r="Q261" s="37">
        <f ca="1"/>
        <v>0.77049237466017173</v>
      </c>
      <c r="R261" s="37">
        <f ca="1"/>
        <v>1.1429758739350797</v>
      </c>
      <c r="S261" s="37">
        <f ca="1"/>
        <v>0.82903267735981512</v>
      </c>
      <c r="T261" s="37">
        <f ca="1"/>
        <v>0.87484033077544343</v>
      </c>
      <c r="U261" s="37">
        <f ca="1"/>
        <v>1.273678040189272</v>
      </c>
      <c r="V261" s="37">
        <f ca="1"/>
        <v>1.2808646807065389</v>
      </c>
      <c r="W261" s="37">
        <f ca="1"/>
        <v>1.3293669466870166</v>
      </c>
      <c r="X261" s="37">
        <f ca="1"/>
        <v>0.84081455762726376</v>
      </c>
      <c r="Y261" s="37">
        <f ca="1"/>
        <v>0.9138911454102352</v>
      </c>
      <c r="Z261" s="37">
        <f ca="1"/>
        <v>0.99274417087885281</v>
      </c>
      <c r="AA261" s="37">
        <f ca="1"/>
        <v>0.79739174906239263</v>
      </c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</row>
    <row r="262" spans="2:160" x14ac:dyDescent="0.5">
      <c r="B262" s="36" t="s">
        <v>457</v>
      </c>
      <c r="C262" s="18">
        <v>4.410367032239515E-3</v>
      </c>
      <c r="F262" s="38"/>
      <c r="G262" s="27" t="e">
        <f ca="1"/>
        <v>#N/A</v>
      </c>
      <c r="H262" s="37">
        <f ca="1"/>
        <v>0.86055583614662878</v>
      </c>
      <c r="I262" s="37">
        <f ca="1"/>
        <v>0.86393373436978882</v>
      </c>
      <c r="J262" s="37">
        <f ca="1"/>
        <v>0.98489584600738767</v>
      </c>
      <c r="K262" s="37">
        <f ca="1"/>
        <v>1.005149776216278</v>
      </c>
      <c r="L262" s="37">
        <f ca="1"/>
        <v>0.93286153070450284</v>
      </c>
      <c r="M262" s="37">
        <f ca="1"/>
        <v>0.97046660849527255</v>
      </c>
      <c r="N262" s="37">
        <f ca="1"/>
        <v>0.88908615183107942</v>
      </c>
      <c r="O262" s="37">
        <f ca="1"/>
        <v>1.0832378505375968</v>
      </c>
      <c r="P262" s="37">
        <f ca="1"/>
        <v>1.0370895190390659</v>
      </c>
      <c r="Q262" s="37">
        <f ca="1"/>
        <v>0.79460378439922963</v>
      </c>
      <c r="R262" s="37">
        <f ca="1"/>
        <v>1.1449188280454055</v>
      </c>
      <c r="S262" s="37">
        <f ca="1"/>
        <v>0.81922686978449066</v>
      </c>
      <c r="T262" s="37">
        <f ca="1"/>
        <v>0.8863136027677907</v>
      </c>
      <c r="U262" s="37">
        <f ca="1"/>
        <v>1.2303350520932763</v>
      </c>
      <c r="V262" s="37">
        <f ca="1"/>
        <v>1.2907829833978535</v>
      </c>
      <c r="W262" s="37">
        <f ca="1"/>
        <v>1.3075818271839332</v>
      </c>
      <c r="X262" s="37">
        <f ca="1"/>
        <v>0.84421685006500868</v>
      </c>
      <c r="Y262" s="37">
        <f ca="1"/>
        <v>0.90966693744922777</v>
      </c>
      <c r="Z262" s="37">
        <f ca="1"/>
        <v>0.99070601663133928</v>
      </c>
      <c r="AA262" s="37">
        <f ca="1"/>
        <v>0.79554210705761941</v>
      </c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</row>
    <row r="263" spans="2:160" x14ac:dyDescent="0.5">
      <c r="B263" s="36" t="s">
        <v>458</v>
      </c>
      <c r="C263" s="18">
        <v>3.3597006038956767E-3</v>
      </c>
      <c r="F263" s="38"/>
      <c r="G263" s="27" t="e">
        <f ca="1"/>
        <v>#N/A</v>
      </c>
      <c r="H263" s="37">
        <f ca="1"/>
        <v>0.86128262072598794</v>
      </c>
      <c r="I263" s="37">
        <f ca="1"/>
        <v>0.87110458486253595</v>
      </c>
      <c r="J263" s="37">
        <f ca="1"/>
        <v>0.98755343381138971</v>
      </c>
      <c r="K263" s="37">
        <f ca="1"/>
        <v>1.0046866904723399</v>
      </c>
      <c r="L263" s="37">
        <f ca="1"/>
        <v>0.93933460957032655</v>
      </c>
      <c r="M263" s="37">
        <f ca="1"/>
        <v>0.96316208125033087</v>
      </c>
      <c r="N263" s="37">
        <f ca="1"/>
        <v>0.89256135929341229</v>
      </c>
      <c r="O263" s="37">
        <f ca="1"/>
        <v>1.0669548511047067</v>
      </c>
      <c r="P263" s="37">
        <f ca="1"/>
        <v>1.0378575964247638</v>
      </c>
      <c r="Q263" s="37">
        <f ca="1"/>
        <v>0.7915495175910805</v>
      </c>
      <c r="R263" s="37">
        <f ca="1"/>
        <v>1.1362685818642879</v>
      </c>
      <c r="S263" s="37">
        <f ca="1"/>
        <v>0.83182121472084303</v>
      </c>
      <c r="T263" s="37">
        <f ca="1"/>
        <v>0.89270419044600435</v>
      </c>
      <c r="U263" s="37">
        <f ca="1"/>
        <v>1.2100282216139333</v>
      </c>
      <c r="V263" s="37">
        <f ca="1"/>
        <v>1.2744222946887453</v>
      </c>
      <c r="W263" s="37">
        <f ca="1"/>
        <v>1.333471092979577</v>
      </c>
      <c r="X263" s="37">
        <f ca="1"/>
        <v>0.84880969578623988</v>
      </c>
      <c r="Y263" s="37">
        <f ca="1"/>
        <v>0.91307879772542599</v>
      </c>
      <c r="Z263" s="37">
        <f ca="1"/>
        <v>0.99225501385944948</v>
      </c>
      <c r="AA263" s="37">
        <f ca="1"/>
        <v>0.78931980906921162</v>
      </c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</row>
    <row r="264" spans="2:160" x14ac:dyDescent="0.5">
      <c r="B264" s="36" t="s">
        <v>459</v>
      </c>
      <c r="C264" s="18">
        <v>-4.5670325944137113E-3</v>
      </c>
      <c r="F264" s="38"/>
      <c r="G264" s="27" t="e">
        <f ca="1"/>
        <v>#N/A</v>
      </c>
      <c r="H264" s="37">
        <f ca="1"/>
        <v>0.85209964017215745</v>
      </c>
      <c r="I264" s="37">
        <f ca="1"/>
        <v>0.85883633031726236</v>
      </c>
      <c r="J264" s="37">
        <f ca="1"/>
        <v>0.99010188648914554</v>
      </c>
      <c r="K264" s="37">
        <f ca="1"/>
        <v>0.99115128535031605</v>
      </c>
      <c r="L264" s="37">
        <f ca="1"/>
        <v>0.9476957453426571</v>
      </c>
      <c r="M264" s="37">
        <f ca="1"/>
        <v>0.98364580370529231</v>
      </c>
      <c r="N264" s="37">
        <f ca="1"/>
        <v>0.89839854908277883</v>
      </c>
      <c r="O264" s="37">
        <f ca="1"/>
        <v>1.0657257271159564</v>
      </c>
      <c r="P264" s="37">
        <f ca="1"/>
        <v>1.0379919465945393</v>
      </c>
      <c r="Q264" s="37">
        <f ca="1"/>
        <v>0.78652146635788467</v>
      </c>
      <c r="R264" s="37">
        <f ca="1"/>
        <v>1.1308797229397887</v>
      </c>
      <c r="S264" s="37">
        <f ca="1"/>
        <v>0.83272588625748478</v>
      </c>
      <c r="T264" s="37">
        <f ca="1"/>
        <v>0.89042061026579999</v>
      </c>
      <c r="U264" s="37">
        <f ca="1"/>
        <v>1.2296162497082317</v>
      </c>
      <c r="V264" s="37">
        <f ca="1"/>
        <v>1.2707818689818211</v>
      </c>
      <c r="W264" s="37">
        <f ca="1"/>
        <v>1.346786040173986</v>
      </c>
      <c r="X264" s="37">
        <f ca="1"/>
        <v>0.85016463508794804</v>
      </c>
      <c r="Y264" s="37">
        <f ca="1"/>
        <v>0.90966693744922766</v>
      </c>
      <c r="Z264" s="37">
        <f ca="1"/>
        <v>0.98059677156367253</v>
      </c>
      <c r="AA264" s="37">
        <f ca="1"/>
        <v>0.78155472212751376</v>
      </c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</row>
    <row r="265" spans="2:160" x14ac:dyDescent="0.5">
      <c r="B265" s="36" t="s">
        <v>460</v>
      </c>
      <c r="C265" s="18">
        <v>9.8998307448305845E-4</v>
      </c>
      <c r="F265" s="38"/>
      <c r="G265" s="27" t="e">
        <f ca="1"/>
        <v>#N/A</v>
      </c>
      <c r="H265" s="37">
        <f ca="1"/>
        <v>0.8532746991969733</v>
      </c>
      <c r="I265" s="37">
        <f ca="1"/>
        <v>0.87034330446734232</v>
      </c>
      <c r="J265" s="37">
        <f ca="1"/>
        <v>0.99348507540278652</v>
      </c>
      <c r="K265" s="37">
        <f ca="1"/>
        <v>1.0123908279464042</v>
      </c>
      <c r="L265" s="37">
        <f ca="1"/>
        <v>0.94458072350123023</v>
      </c>
      <c r="M265" s="37">
        <f ca="1"/>
        <v>0.98019794343233668</v>
      </c>
      <c r="N265" s="37">
        <f ca="1"/>
        <v>0.86862288050107528</v>
      </c>
      <c r="O265" s="37">
        <f ca="1"/>
        <v>1.0691781535363352</v>
      </c>
      <c r="P265" s="37">
        <f ca="1"/>
        <v>1.0386332785370527</v>
      </c>
      <c r="Q265" s="37">
        <f ca="1"/>
        <v>0.78799438200796845</v>
      </c>
      <c r="R265" s="37">
        <f ca="1"/>
        <v>1.119772396804217</v>
      </c>
      <c r="S265" s="37">
        <f ca="1"/>
        <v>0.83202745210180162</v>
      </c>
      <c r="T265" s="37">
        <f ca="1"/>
        <v>0.89152803209232057</v>
      </c>
      <c r="U265" s="37">
        <f ca="1"/>
        <v>1.2020656948246193</v>
      </c>
      <c r="V265" s="37">
        <f ca="1"/>
        <v>1.2799758012518598</v>
      </c>
      <c r="W265" s="37">
        <f ca="1"/>
        <v>1.3559272792742654</v>
      </c>
      <c r="X265" s="37">
        <f ca="1"/>
        <v>0.84979103050107996</v>
      </c>
      <c r="Y265" s="37">
        <f ca="1"/>
        <v>0.91047928513403664</v>
      </c>
      <c r="Z265" s="37">
        <f ca="1"/>
        <v>0.96934616011739838</v>
      </c>
      <c r="AA265" s="37">
        <f ca="1"/>
        <v>0.77852881009205521</v>
      </c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</row>
    <row r="266" spans="2:160" x14ac:dyDescent="0.5">
      <c r="B266" s="36" t="s">
        <v>461</v>
      </c>
      <c r="C266" s="18">
        <v>-8.1353552970202525E-3</v>
      </c>
      <c r="F266" s="38"/>
      <c r="G266" s="27" t="e">
        <f ca="1"/>
        <v>#N/A</v>
      </c>
      <c r="H266" s="37">
        <f ca="1"/>
        <v>0.84504324458868785</v>
      </c>
      <c r="I266" s="37">
        <f ca="1"/>
        <v>0.87867755075617826</v>
      </c>
      <c r="J266" s="37">
        <f ca="1"/>
        <v>0.9949112060390074</v>
      </c>
      <c r="K266" s="37">
        <f ca="1"/>
        <v>1.0054913430061332</v>
      </c>
      <c r="L266" s="37">
        <f ca="1"/>
        <v>0.94438031016004953</v>
      </c>
      <c r="M266" s="37">
        <f ca="1"/>
        <v>0.9814638943658911</v>
      </c>
      <c r="N266" s="37">
        <f ca="1"/>
        <v>0.84881450834453254</v>
      </c>
      <c r="O266" s="37">
        <f ca="1"/>
        <v>1.061964283647558</v>
      </c>
      <c r="P266" s="37">
        <f ca="1"/>
        <v>1.0237584333249252</v>
      </c>
      <c r="Q266" s="37">
        <f ca="1"/>
        <v>0.79972736215136153</v>
      </c>
      <c r="R266" s="37">
        <f ca="1"/>
        <v>1.1323322073031086</v>
      </c>
      <c r="S266" s="37">
        <f ca="1"/>
        <v>0.82755782012287593</v>
      </c>
      <c r="T266" s="37">
        <f ca="1"/>
        <v>0.8751935601511438</v>
      </c>
      <c r="U266" s="37">
        <f ca="1"/>
        <v>1.1435191079423652</v>
      </c>
      <c r="V266" s="37">
        <f ca="1"/>
        <v>1.2790126273949984</v>
      </c>
      <c r="W266" s="37">
        <f ca="1"/>
        <v>1.3617704706060465</v>
      </c>
      <c r="X266" s="37">
        <f ca="1"/>
        <v>0.85274001604009175</v>
      </c>
      <c r="Y266" s="37">
        <f ca="1"/>
        <v>0.90576766856214386</v>
      </c>
      <c r="Z266" s="37">
        <f ca="1"/>
        <v>0.96999836947660256</v>
      </c>
      <c r="AA266" s="37">
        <f ca="1"/>
        <v>0.77946641663825367</v>
      </c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</row>
    <row r="267" spans="2:160" x14ac:dyDescent="0.5">
      <c r="B267" s="36" t="s">
        <v>462</v>
      </c>
      <c r="C267" s="18">
        <v>3.0127909594828139E-3</v>
      </c>
      <c r="F267" s="38"/>
      <c r="G267" s="27" t="e">
        <f ca="1"/>
        <v>#N/A</v>
      </c>
      <c r="H267" s="37">
        <f ca="1"/>
        <v>0.84428262797570952</v>
      </c>
      <c r="I267" s="37">
        <f ca="1"/>
        <v>0.88432584045853813</v>
      </c>
      <c r="J267" s="37">
        <f ca="1"/>
        <v>0.99293718757304905</v>
      </c>
      <c r="K267" s="37">
        <f ca="1"/>
        <v>1.0146619186693351</v>
      </c>
      <c r="L267" s="37">
        <f ca="1"/>
        <v>0.9560070044916168</v>
      </c>
      <c r="M267" s="37">
        <f ca="1"/>
        <v>0.98944430249767334</v>
      </c>
      <c r="N267" s="37">
        <f ca="1"/>
        <v>0.86887946027203633</v>
      </c>
      <c r="O267" s="37">
        <f ca="1"/>
        <v>1.0469601749939232</v>
      </c>
      <c r="P267" s="37">
        <f ca="1"/>
        <v>1.0298840405940299</v>
      </c>
      <c r="Q267" s="37">
        <f ca="1"/>
        <v>0.80647747252321778</v>
      </c>
      <c r="R267" s="37">
        <f ca="1"/>
        <v>1.1328952224146234</v>
      </c>
      <c r="S267" s="37">
        <f ca="1"/>
        <v>0.82325976378020993</v>
      </c>
      <c r="T267" s="37">
        <f ca="1"/>
        <v>0.87382073895585388</v>
      </c>
      <c r="U267" s="37">
        <f ca="1"/>
        <v>1.1340738854584389</v>
      </c>
      <c r="V267" s="37">
        <f ca="1"/>
        <v>1.2831757672887045</v>
      </c>
      <c r="W267" s="37">
        <f ca="1"/>
        <v>1.3783589143448707</v>
      </c>
      <c r="X267" s="37">
        <f ca="1"/>
        <v>0.85873761500794699</v>
      </c>
      <c r="Y267" s="37">
        <f ca="1"/>
        <v>0.90739236393176204</v>
      </c>
      <c r="Z267" s="37">
        <f ca="1"/>
        <v>0.9667373226805811</v>
      </c>
      <c r="AA267" s="37">
        <f ca="1"/>
        <v>0.78322536651892183</v>
      </c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</row>
    <row r="268" spans="2:160" x14ac:dyDescent="0.5">
      <c r="B268" s="36" t="s">
        <v>463</v>
      </c>
      <c r="C268" s="18">
        <v>-2.3196151790485509E-3</v>
      </c>
      <c r="F268" s="38"/>
      <c r="G268" s="27" t="e">
        <f ca="1"/>
        <v>#N/A</v>
      </c>
      <c r="H268" s="37">
        <f ca="1"/>
        <v>0.85278232227911988</v>
      </c>
      <c r="I268" s="37">
        <f ca="1"/>
        <v>0.8842088161623024</v>
      </c>
      <c r="J268" s="37">
        <f ca="1"/>
        <v>0.99451890950412136</v>
      </c>
      <c r="K268" s="37">
        <f ca="1"/>
        <v>1.0332715611983414</v>
      </c>
      <c r="L268" s="37">
        <f ca="1"/>
        <v>0.95590362385408478</v>
      </c>
      <c r="M268" s="37">
        <f ca="1"/>
        <v>0.98406328790500974</v>
      </c>
      <c r="N268" s="37">
        <f ca="1"/>
        <v>0.89103739960540485</v>
      </c>
      <c r="O268" s="37">
        <f ca="1"/>
        <v>1.0452218094279129</v>
      </c>
      <c r="P268" s="37">
        <f ca="1"/>
        <v>1.0268738363183991</v>
      </c>
      <c r="Q268" s="37">
        <f ca="1"/>
        <v>0.81393241369695468</v>
      </c>
      <c r="R268" s="37">
        <f ca="1"/>
        <v>1.1312519122011822</v>
      </c>
      <c r="S268" s="37">
        <f ca="1"/>
        <v>0.83774837306435823</v>
      </c>
      <c r="T268" s="37">
        <f ca="1"/>
        <v>0.87419306181132195</v>
      </c>
      <c r="U268" s="37">
        <f ca="1"/>
        <v>1.1184432490928735</v>
      </c>
      <c r="V268" s="37">
        <f ca="1"/>
        <v>1.2738969271304574</v>
      </c>
      <c r="W268" s="37">
        <f ca="1"/>
        <v>1.3884535593137108</v>
      </c>
      <c r="X268" s="37">
        <f ca="1"/>
        <v>0.8630764096101079</v>
      </c>
      <c r="Y268" s="37">
        <f ca="1"/>
        <v>0.90048740861088472</v>
      </c>
      <c r="Z268" s="37">
        <f ca="1"/>
        <v>0.95858470569052734</v>
      </c>
      <c r="AA268" s="37">
        <f ca="1"/>
        <v>0.77767644050460205</v>
      </c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</row>
    <row r="269" spans="2:160" x14ac:dyDescent="0.5">
      <c r="B269" s="36" t="s">
        <v>464</v>
      </c>
      <c r="C269" s="18">
        <v>-7.8214565052018292E-3</v>
      </c>
      <c r="F269" s="38"/>
      <c r="G269" s="27" t="e">
        <f ca="1"/>
        <v>#N/A</v>
      </c>
      <c r="H269" s="37">
        <f ca="1"/>
        <v>0.85552090457191676</v>
      </c>
      <c r="I269" s="37">
        <f ca="1"/>
        <v>0.88697818368332948</v>
      </c>
      <c r="J269" s="37">
        <f ca="1"/>
        <v>0.99467892519598278</v>
      </c>
      <c r="K269" s="37">
        <f ca="1"/>
        <v>1.0232306470802202</v>
      </c>
      <c r="L269" s="37">
        <f ca="1"/>
        <v>0.96416047214118539</v>
      </c>
      <c r="M269" s="37">
        <f ca="1"/>
        <v>0.99180072601755698</v>
      </c>
      <c r="N269" s="37">
        <f ca="1"/>
        <v>0.8959827677715112</v>
      </c>
      <c r="O269" s="37">
        <f ca="1"/>
        <v>1.0687591866023165</v>
      </c>
      <c r="P269" s="37">
        <f ca="1"/>
        <v>1.0332149108409174</v>
      </c>
      <c r="Q269" s="37">
        <f ca="1"/>
        <v>0.80535051777955158</v>
      </c>
      <c r="R269" s="37">
        <f ca="1"/>
        <v>1.1430042612516265</v>
      </c>
      <c r="S269" s="37">
        <f ca="1"/>
        <v>0.83069124184365828</v>
      </c>
      <c r="T269" s="37">
        <f ca="1"/>
        <v>0.87748286837527845</v>
      </c>
      <c r="U269" s="37">
        <f ca="1"/>
        <v>1.1032157786406911</v>
      </c>
      <c r="V269" s="37">
        <f ca="1"/>
        <v>1.2894801779881597</v>
      </c>
      <c r="W269" s="37">
        <f ca="1"/>
        <v>1.3876924713671344</v>
      </c>
      <c r="X269" s="37">
        <f ca="1"/>
        <v>0.86371900949952096</v>
      </c>
      <c r="Y269" s="37">
        <f ca="1"/>
        <v>0.89528838342810635</v>
      </c>
      <c r="Z269" s="37">
        <f ca="1"/>
        <v>0.97815098646665644</v>
      </c>
      <c r="AA269" s="37">
        <f ca="1"/>
        <v>0.77602284350494299</v>
      </c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</row>
    <row r="270" spans="2:160" x14ac:dyDescent="0.5">
      <c r="B270" s="36" t="s">
        <v>465</v>
      </c>
      <c r="C270" s="18">
        <v>-9.83769424316705E-3</v>
      </c>
      <c r="F270" s="38"/>
      <c r="G270" s="27" t="e">
        <f ca="1"/>
        <v>#N/A</v>
      </c>
      <c r="H270" s="37">
        <f ca="1"/>
        <v>0.85505088096199044</v>
      </c>
      <c r="I270" s="37">
        <f ca="1"/>
        <v>0.87507718623794484</v>
      </c>
      <c r="J270" s="37">
        <f ca="1"/>
        <v>0.99783646986211405</v>
      </c>
      <c r="K270" s="37">
        <f ca="1"/>
        <v>1.0315711169151924</v>
      </c>
      <c r="L270" s="37">
        <f ca="1"/>
        <v>0.96147348241304942</v>
      </c>
      <c r="M270" s="37">
        <f ca="1"/>
        <v>0.99263665858373495</v>
      </c>
      <c r="N270" s="37">
        <f ca="1"/>
        <v>0.9038839762829245</v>
      </c>
      <c r="O270" s="37">
        <f ca="1"/>
        <v>1.0735263821858032</v>
      </c>
      <c r="P270" s="37">
        <f ca="1"/>
        <v>1.0400300133209455</v>
      </c>
      <c r="Q270" s="37">
        <f ca="1"/>
        <v>0.81257955164499351</v>
      </c>
      <c r="R270" s="37">
        <f ca="1"/>
        <v>1.1444993265897665</v>
      </c>
      <c r="S270" s="37">
        <f ca="1"/>
        <v>0.83030129721579549</v>
      </c>
      <c r="T270" s="37">
        <f ca="1"/>
        <v>0.8826495640003893</v>
      </c>
      <c r="U270" s="37">
        <f ca="1"/>
        <v>1.1427684766694219</v>
      </c>
      <c r="V270" s="37">
        <f ca="1"/>
        <v>1.2921043624080932</v>
      </c>
      <c r="W270" s="37">
        <f ca="1"/>
        <v>1.3797296910228445</v>
      </c>
      <c r="X270" s="37">
        <f ca="1"/>
        <v>0.86985110611864858</v>
      </c>
      <c r="Y270" s="37">
        <f ca="1"/>
        <v>0.90398050365556371</v>
      </c>
      <c r="Z270" s="37">
        <f ca="1"/>
        <v>0.95279634762758914</v>
      </c>
      <c r="AA270" s="37">
        <f ca="1"/>
        <v>0.75559154449369181</v>
      </c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</row>
    <row r="271" spans="2:160" x14ac:dyDescent="0.5">
      <c r="B271" s="36" t="s">
        <v>466</v>
      </c>
      <c r="C271" s="18">
        <v>-3.8716572874405442E-3</v>
      </c>
      <c r="F271" s="38"/>
      <c r="G271" s="27" t="e">
        <f ca="1"/>
        <v>#N/A</v>
      </c>
      <c r="H271" s="37">
        <f ca="1"/>
        <v>0.85790968780282773</v>
      </c>
      <c r="I271" s="37">
        <f ca="1"/>
        <v>0.86705977700647074</v>
      </c>
      <c r="J271" s="37">
        <f ca="1"/>
        <v>0.99508818191940707</v>
      </c>
      <c r="K271" s="37">
        <f ca="1"/>
        <v>1.0281965027173448</v>
      </c>
      <c r="L271" s="37">
        <f ca="1"/>
        <v>0.94700926163553634</v>
      </c>
      <c r="M271" s="37">
        <f ca="1"/>
        <v>0.99324890446553749</v>
      </c>
      <c r="N271" s="37">
        <f ca="1"/>
        <v>0.90061361879902013</v>
      </c>
      <c r="O271" s="37">
        <f ca="1"/>
        <v>1.06491094059234</v>
      </c>
      <c r="P271" s="37">
        <f ca="1"/>
        <v>1.0519073288017609</v>
      </c>
      <c r="Q271" s="37">
        <f ca="1"/>
        <v>0.82827946412204789</v>
      </c>
      <c r="R271" s="37">
        <f ca="1"/>
        <v>1.1502367186785369</v>
      </c>
      <c r="S271" s="37">
        <f ca="1"/>
        <v>0.8131021394961917</v>
      </c>
      <c r="T271" s="37">
        <f ca="1"/>
        <v>0.88868692230290258</v>
      </c>
      <c r="U271" s="37">
        <f ca="1"/>
        <v>1.1073190527722931</v>
      </c>
      <c r="V271" s="37">
        <f ca="1"/>
        <v>1.2872991066098132</v>
      </c>
      <c r="W271" s="37">
        <f ca="1"/>
        <v>1.3936911537847754</v>
      </c>
      <c r="X271" s="37">
        <f ca="1"/>
        <v>0.86506398601224588</v>
      </c>
      <c r="Y271" s="37">
        <f ca="1"/>
        <v>0.90796100731112828</v>
      </c>
      <c r="Z271" s="37">
        <f ca="1"/>
        <v>0.96063101255503069</v>
      </c>
      <c r="AA271" s="37">
        <f ca="1"/>
        <v>0.75980225025571024</v>
      </c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</row>
    <row r="272" spans="2:160" x14ac:dyDescent="0.5">
      <c r="B272" s="36" t="s">
        <v>467</v>
      </c>
      <c r="C272" s="18">
        <v>1.2043312129805805E-3</v>
      </c>
      <c r="F272" s="38"/>
      <c r="G272" s="27" t="e">
        <f ca="1"/>
        <v>#N/A</v>
      </c>
      <c r="H272" s="37">
        <f ca="1"/>
        <v>0.86320621349463234</v>
      </c>
      <c r="I272" s="37">
        <f ca="1"/>
        <v>0.88152534945446959</v>
      </c>
      <c r="J272" s="37">
        <f ca="1"/>
        <v>1.0010854520664518</v>
      </c>
      <c r="K272" s="37">
        <f ca="1"/>
        <v>1.0316179181339948</v>
      </c>
      <c r="L272" s="37">
        <f ca="1"/>
        <v>0.91853333708163731</v>
      </c>
      <c r="M272" s="37">
        <f ca="1"/>
        <v>1.0039116244763362</v>
      </c>
      <c r="N272" s="37">
        <f ca="1"/>
        <v>0.88712041971484434</v>
      </c>
      <c r="O272" s="37">
        <f ca="1"/>
        <v>1.0657060518731984</v>
      </c>
      <c r="P272" s="37">
        <f ca="1"/>
        <v>1.0499909377008119</v>
      </c>
      <c r="Q272" s="37">
        <f ca="1"/>
        <v>0.82820975558120258</v>
      </c>
      <c r="R272" s="37">
        <f ca="1"/>
        <v>1.157540144396815</v>
      </c>
      <c r="S272" s="37">
        <f ca="1"/>
        <v>0.8021507612585681</v>
      </c>
      <c r="T272" s="37">
        <f ca="1"/>
        <v>0.89404455272568961</v>
      </c>
      <c r="U272" s="37">
        <f ca="1"/>
        <v>1.1166767458144982</v>
      </c>
      <c r="V272" s="37">
        <f ca="1"/>
        <v>1.2781449749123719</v>
      </c>
      <c r="W272" s="37">
        <f ca="1"/>
        <v>1.399648917495611</v>
      </c>
      <c r="X272" s="37">
        <f ca="1"/>
        <v>0.85955456370456507</v>
      </c>
      <c r="Y272" s="37">
        <f ca="1"/>
        <v>0.9086108854589755</v>
      </c>
      <c r="Z272" s="37">
        <f ca="1"/>
        <v>0.94700798956465071</v>
      </c>
      <c r="AA272" s="37">
        <f ca="1"/>
        <v>0.76758438458915712</v>
      </c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</row>
    <row r="273" spans="2:160" x14ac:dyDescent="0.5">
      <c r="B273" s="36" t="s">
        <v>468</v>
      </c>
      <c r="C273" s="18">
        <v>4.8224654718032056E-3</v>
      </c>
      <c r="F273" s="38"/>
      <c r="G273" s="27" t="e">
        <f ca="1"/>
        <v>#N/A</v>
      </c>
      <c r="H273" s="37">
        <f ca="1"/>
        <v>0.86344968330800032</v>
      </c>
      <c r="I273" s="37">
        <f ca="1"/>
        <v>0.88423744976670038</v>
      </c>
      <c r="J273" s="37">
        <f ca="1"/>
        <v>0.99966669542524766</v>
      </c>
      <c r="K273" s="37">
        <f ca="1"/>
        <v>1.028097152761642</v>
      </c>
      <c r="L273" s="37">
        <f ca="1"/>
        <v>0.92687361535692181</v>
      </c>
      <c r="M273" s="37">
        <f ca="1"/>
        <v>1.005674121282534</v>
      </c>
      <c r="N273" s="37">
        <f ca="1"/>
        <v>0.88122322336614001</v>
      </c>
      <c r="O273" s="37">
        <f ca="1"/>
        <v>1.0729731606541433</v>
      </c>
      <c r="P273" s="37">
        <f ca="1"/>
        <v>1.0471721190443897</v>
      </c>
      <c r="Q273" s="37">
        <f ca="1"/>
        <v>0.81723969669039442</v>
      </c>
      <c r="R273" s="37">
        <f ca="1"/>
        <v>1.1563321063704275</v>
      </c>
      <c r="S273" s="37">
        <f ca="1"/>
        <v>0.80334139218897604</v>
      </c>
      <c r="T273" s="37">
        <f ca="1"/>
        <v>0.90229675468124382</v>
      </c>
      <c r="U273" s="37">
        <f ca="1"/>
        <v>1.1406120695142878</v>
      </c>
      <c r="V273" s="37">
        <f ca="1"/>
        <v>1.2550659495487935</v>
      </c>
      <c r="W273" s="37">
        <f ca="1"/>
        <v>1.394018503439217</v>
      </c>
      <c r="X273" s="37">
        <f ca="1"/>
        <v>0.85440878319476921</v>
      </c>
      <c r="Y273" s="37">
        <f ca="1"/>
        <v>0.90292445166531177</v>
      </c>
      <c r="Z273" s="37">
        <f ca="1"/>
        <v>0.93233327898255391</v>
      </c>
      <c r="AA273" s="37">
        <f ca="1"/>
        <v>0.77960279577224612</v>
      </c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</row>
    <row r="274" spans="2:160" x14ac:dyDescent="0.5">
      <c r="B274" s="36" t="s">
        <v>469</v>
      </c>
      <c r="C274" s="18">
        <v>-7.0847118230890072E-3</v>
      </c>
      <c r="F274" s="38"/>
      <c r="G274" s="27" t="e">
        <f ca="1"/>
        <v>#N/A</v>
      </c>
      <c r="H274" s="37">
        <f ca="1"/>
        <v>0.8615937546065946</v>
      </c>
      <c r="I274" s="37">
        <f ca="1"/>
        <v>0.89200773854282545</v>
      </c>
      <c r="J274" s="37">
        <f ca="1"/>
        <v>1.0001983604659483</v>
      </c>
      <c r="K274" s="37">
        <f ca="1"/>
        <v>0.99895723600212538</v>
      </c>
      <c r="L274" s="37">
        <f ca="1"/>
        <v>0.90703088088464823</v>
      </c>
      <c r="M274" s="37">
        <f ca="1"/>
        <v>1.005986511307265</v>
      </c>
      <c r="N274" s="37">
        <f ca="1"/>
        <v>0.88887095589414389</v>
      </c>
      <c r="O274" s="37">
        <f ca="1"/>
        <v>1.0821452958809294</v>
      </c>
      <c r="P274" s="37">
        <f ca="1"/>
        <v>1.0437474571695458</v>
      </c>
      <c r="Q274" s="37">
        <f ca="1"/>
        <v>0.82725578129074506</v>
      </c>
      <c r="R274" s="37">
        <f ca="1"/>
        <v>1.1526953757061327</v>
      </c>
      <c r="S274" s="37">
        <f ca="1"/>
        <v>0.81129626259737808</v>
      </c>
      <c r="T274" s="37">
        <f ca="1"/>
        <v>0.89216193562060475</v>
      </c>
      <c r="U274" s="37">
        <f ca="1"/>
        <v>1.1669133405478778</v>
      </c>
      <c r="V274" s="37">
        <f ca="1"/>
        <v>1.2412896446870207</v>
      </c>
      <c r="W274" s="37">
        <f ca="1"/>
        <v>1.3914651761345729</v>
      </c>
      <c r="X274" s="37">
        <f ca="1"/>
        <v>0.8590614056498993</v>
      </c>
      <c r="Y274" s="37">
        <f ca="1"/>
        <v>0.90186839967505994</v>
      </c>
      <c r="Z274" s="37">
        <f ca="1"/>
        <v>0.87477580303277414</v>
      </c>
      <c r="AA274" s="37">
        <f ca="1"/>
        <v>0.78407773610637499</v>
      </c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</row>
    <row r="275" spans="2:160" x14ac:dyDescent="0.5">
      <c r="B275" s="36" t="s">
        <v>470</v>
      </c>
      <c r="C275" s="18">
        <v>-2.1263303265123268E-3</v>
      </c>
      <c r="F275" s="38"/>
      <c r="G275" s="27" t="e">
        <f ca="1"/>
        <v>#N/A</v>
      </c>
      <c r="H275" s="37">
        <f ca="1"/>
        <v>0.85384319819047028</v>
      </c>
      <c r="I275" s="37">
        <f ca="1"/>
        <v>0.88776747521326016</v>
      </c>
      <c r="J275" s="37">
        <f ca="1"/>
        <v>0.99802081973753032</v>
      </c>
      <c r="K275" s="37">
        <f ca="1"/>
        <v>0.99554977884371465</v>
      </c>
      <c r="L275" s="37">
        <f ca="1"/>
        <v>0.92343303519203868</v>
      </c>
      <c r="M275" s="37">
        <f ca="1"/>
        <v>1.0036156252862365</v>
      </c>
      <c r="N275" s="37">
        <f ca="1"/>
        <v>0.89744568630433019</v>
      </c>
      <c r="O275" s="37">
        <f ca="1"/>
        <v>1.0931287108086518</v>
      </c>
      <c r="P275" s="37">
        <f ca="1"/>
        <v>1.0450782843229824</v>
      </c>
      <c r="Q275" s="37">
        <f ca="1"/>
        <v>0.82260596343658055</v>
      </c>
      <c r="R275" s="37">
        <f ca="1"/>
        <v>1.1616342262721442</v>
      </c>
      <c r="S275" s="37">
        <f ca="1"/>
        <v>0.81690279980242819</v>
      </c>
      <c r="T275" s="37">
        <f ca="1"/>
        <v>0.8827163911795759</v>
      </c>
      <c r="U275" s="37">
        <f ca="1"/>
        <v>1.1349359178390275</v>
      </c>
      <c r="V275" s="37">
        <f ca="1"/>
        <v>1.2269561318088822</v>
      </c>
      <c r="W275" s="37">
        <f ca="1"/>
        <v>1.4035484702541456</v>
      </c>
      <c r="X275" s="37">
        <f ca="1"/>
        <v>0.85412484370874964</v>
      </c>
      <c r="Y275" s="37">
        <f ca="1"/>
        <v>0.90568643379366265</v>
      </c>
      <c r="Z275" s="37">
        <f ca="1"/>
        <v>0.90029349421164262</v>
      </c>
      <c r="AA275" s="37">
        <f ca="1"/>
        <v>0.77820490964882294</v>
      </c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</row>
    <row r="276" spans="2:160" x14ac:dyDescent="0.5">
      <c r="B276" s="36" t="s">
        <v>471</v>
      </c>
      <c r="C276" s="18">
        <v>-2.6328218534099168E-2</v>
      </c>
      <c r="F276" s="38"/>
      <c r="G276" s="27" t="e">
        <f ca="1"/>
        <v>#N/A</v>
      </c>
      <c r="H276" s="37">
        <f ca="1"/>
        <v>0.85785471074819608</v>
      </c>
      <c r="I276" s="37">
        <f ca="1"/>
        <v>0.89436627608770558</v>
      </c>
      <c r="J276" s="37">
        <f ca="1"/>
        <v>1.0037563130614839</v>
      </c>
      <c r="K276" s="37">
        <f ca="1"/>
        <v>0.9999950735559161</v>
      </c>
      <c r="L276" s="37">
        <f ca="1"/>
        <v>0.9382763183071694</v>
      </c>
      <c r="M276" s="37">
        <f ca="1"/>
        <v>1.0047899803792062</v>
      </c>
      <c r="N276" s="37">
        <f ca="1"/>
        <v>0.9087827876357516</v>
      </c>
      <c r="O276" s="37">
        <f ca="1"/>
        <v>1.0952362765181758</v>
      </c>
      <c r="P276" s="37">
        <f ca="1"/>
        <v>1.0513749979403861</v>
      </c>
      <c r="Q276" s="37">
        <f ca="1"/>
        <v>0.81203350140837172</v>
      </c>
      <c r="R276" s="37">
        <f ca="1"/>
        <v>1.1726626987506406</v>
      </c>
      <c r="S276" s="37">
        <f ca="1"/>
        <v>0.82021992877011485</v>
      </c>
      <c r="T276" s="37">
        <f ca="1"/>
        <v>0.87727284009783479</v>
      </c>
      <c r="U276" s="37">
        <f ca="1"/>
        <v>1.0890174422305654</v>
      </c>
      <c r="V276" s="37">
        <f ca="1"/>
        <v>1.2335762937176116</v>
      </c>
      <c r="W276" s="37">
        <f ca="1"/>
        <v>1.4278132633896232</v>
      </c>
      <c r="X276" s="37">
        <f ca="1"/>
        <v>0.85489197846045206</v>
      </c>
      <c r="Y276" s="37">
        <f ca="1"/>
        <v>0.89756295694557164</v>
      </c>
      <c r="Z276" s="37">
        <f ca="1"/>
        <v>0.88252078917332533</v>
      </c>
      <c r="AA276" s="37">
        <f ca="1"/>
        <v>0.78205762018411107</v>
      </c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</row>
    <row r="277" spans="2:160" x14ac:dyDescent="0.5">
      <c r="B277" s="36" t="s">
        <v>472</v>
      </c>
      <c r="C277" s="18">
        <v>5.572727477833217E-3</v>
      </c>
      <c r="F277" s="38"/>
      <c r="G277" s="27" t="e">
        <f ca="1"/>
        <v>#N/A</v>
      </c>
      <c r="H277" s="37">
        <f ca="1"/>
        <v>0.86672051598684485</v>
      </c>
      <c r="I277" s="37">
        <f ca="1"/>
        <v>0.89272918087972597</v>
      </c>
      <c r="J277" s="37">
        <f ca="1"/>
        <v>0.99818525982640172</v>
      </c>
      <c r="K277" s="37">
        <f ca="1"/>
        <v>1.0186794338202032</v>
      </c>
      <c r="L277" s="37">
        <f ca="1"/>
        <v>0.9336305375521099</v>
      </c>
      <c r="M277" s="37">
        <f ca="1"/>
        <v>1.0046771728702757</v>
      </c>
      <c r="N277" s="37">
        <f ca="1"/>
        <v>0.9115999921370711</v>
      </c>
      <c r="O277" s="37">
        <f ca="1"/>
        <v>1.0998622733006949</v>
      </c>
      <c r="P277" s="37">
        <f ca="1"/>
        <v>1.0562584998662832</v>
      </c>
      <c r="Q277" s="37">
        <f ca="1"/>
        <v>0.82150611756990966</v>
      </c>
      <c r="R277" s="37">
        <f ca="1"/>
        <v>1.1681885422482103</v>
      </c>
      <c r="S277" s="37">
        <f ca="1"/>
        <v>0.82756821864628571</v>
      </c>
      <c r="T277" s="37">
        <f ca="1"/>
        <v>0.86956098361970346</v>
      </c>
      <c r="U277" s="37">
        <f ca="1"/>
        <v>1.0858557726992988</v>
      </c>
      <c r="V277" s="37">
        <f ca="1"/>
        <v>1.2591149944677196</v>
      </c>
      <c r="W277" s="37">
        <f ca="1"/>
        <v>1.4395692078547544</v>
      </c>
      <c r="X277" s="37">
        <f ca="1"/>
        <v>0.85352707636976077</v>
      </c>
      <c r="Y277" s="37">
        <f ca="1"/>
        <v>0.89731925264012879</v>
      </c>
      <c r="Z277" s="37">
        <f ca="1"/>
        <v>0.88896135659546793</v>
      </c>
      <c r="AA277" s="37">
        <f ca="1"/>
        <v>0.78566314353903777</v>
      </c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</row>
    <row r="278" spans="2:160" x14ac:dyDescent="0.5">
      <c r="B278" s="36" t="s">
        <v>473</v>
      </c>
      <c r="C278" s="18">
        <v>1.0242315458828699E-2</v>
      </c>
      <c r="F278" s="38"/>
      <c r="G278" s="27" t="e">
        <f ca="1"/>
        <v>#N/A</v>
      </c>
      <c r="H278" s="37">
        <f ca="1"/>
        <v>0.86445799873854912</v>
      </c>
      <c r="I278" s="37">
        <f ca="1"/>
        <v>0.89467875585744161</v>
      </c>
      <c r="J278" s="37">
        <f ca="1"/>
        <v>0.99498125899166556</v>
      </c>
      <c r="K278" s="37">
        <f ca="1"/>
        <v>1.036600195251401</v>
      </c>
      <c r="L278" s="37">
        <f ca="1"/>
        <v>0.92280640343296272</v>
      </c>
      <c r="M278" s="37">
        <f ca="1"/>
        <v>0.99794150400370185</v>
      </c>
      <c r="N278" s="37">
        <f ca="1"/>
        <v>0.91216798525907794</v>
      </c>
      <c r="O278" s="37">
        <f ca="1"/>
        <v>1.0985336157309347</v>
      </c>
      <c r="P278" s="37">
        <f ca="1"/>
        <v>1.0540214427940773</v>
      </c>
      <c r="Q278" s="37">
        <f ca="1"/>
        <v>0.82361286458212402</v>
      </c>
      <c r="R278" s="37">
        <f ca="1"/>
        <v>1.1743769772554491</v>
      </c>
      <c r="S278" s="37">
        <f ca="1"/>
        <v>0.83064444848831476</v>
      </c>
      <c r="T278" s="37">
        <f ca="1"/>
        <v>0.86825689895157676</v>
      </c>
      <c r="U278" s="37">
        <f ca="1"/>
        <v>1.1155415154794461</v>
      </c>
      <c r="V278" s="37">
        <f ca="1"/>
        <v>1.2488703270811046</v>
      </c>
      <c r="W278" s="37">
        <f ca="1"/>
        <v>1.4444712689300161</v>
      </c>
      <c r="X278" s="37">
        <f ca="1"/>
        <v>0.84906872829980207</v>
      </c>
      <c r="Y278" s="37">
        <f ca="1"/>
        <v>0.89398862713241156</v>
      </c>
      <c r="Z278" s="37">
        <f ca="1"/>
        <v>0.88993967063427437</v>
      </c>
      <c r="AA278" s="37">
        <f ca="1"/>
        <v>0.78454653937947405</v>
      </c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</row>
    <row r="279" spans="2:160" x14ac:dyDescent="0.5">
      <c r="B279" s="36" t="s">
        <v>474</v>
      </c>
      <c r="C279" s="18">
        <v>1.5657446170588507E-2</v>
      </c>
      <c r="F279" s="38"/>
      <c r="G279" s="27" t="e">
        <f ca="1"/>
        <v>#N/A</v>
      </c>
      <c r="H279" s="37">
        <f ca="1"/>
        <v>0.8622359591019052</v>
      </c>
      <c r="I279" s="37">
        <f ca="1"/>
        <v>0.89379858375702981</v>
      </c>
      <c r="J279" s="37">
        <f ca="1"/>
        <v>0.97284600075067307</v>
      </c>
      <c r="K279" s="37">
        <f ca="1"/>
        <v>1.0346000589531146</v>
      </c>
      <c r="L279" s="37">
        <f ca="1"/>
        <v>0.91033815443797672</v>
      </c>
      <c r="M279" s="37">
        <f ca="1"/>
        <v>1.0095645340905253</v>
      </c>
      <c r="N279" s="37">
        <f ca="1"/>
        <v>0.91524487331891058</v>
      </c>
      <c r="O279" s="37">
        <f ca="1"/>
        <v>1.0891172760205079</v>
      </c>
      <c r="P279" s="37">
        <f ca="1"/>
        <v>1.0516310237356186</v>
      </c>
      <c r="Q279" s="37">
        <f ca="1"/>
        <v>0.83244777668481773</v>
      </c>
      <c r="R279" s="37">
        <f ca="1"/>
        <v>1.1745867279832685</v>
      </c>
      <c r="S279" s="37">
        <f ca="1"/>
        <v>0.82412284122321311</v>
      </c>
      <c r="T279" s="37">
        <f ca="1"/>
        <v>0.87485751490723429</v>
      </c>
      <c r="U279" s="37">
        <f ca="1"/>
        <v>1.1023537462601027</v>
      </c>
      <c r="V279" s="37">
        <f ca="1"/>
        <v>1.2539037728289442</v>
      </c>
      <c r="W279" s="37">
        <f ca="1"/>
        <v>1.4425808246756164</v>
      </c>
      <c r="X279" s="37">
        <f ca="1"/>
        <v>0.84791802617224843</v>
      </c>
      <c r="Y279" s="37">
        <f ca="1"/>
        <v>0.88943948009748064</v>
      </c>
      <c r="Z279" s="37">
        <f ca="1"/>
        <v>0.8693135496494383</v>
      </c>
      <c r="AA279" s="37">
        <f ca="1"/>
        <v>0.78446130242072876</v>
      </c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</row>
    <row r="280" spans="2:160" x14ac:dyDescent="0.5">
      <c r="B280" s="36" t="s">
        <v>475</v>
      </c>
      <c r="C280" s="18">
        <v>5.7400260214512944E-3</v>
      </c>
      <c r="F280" s="38"/>
      <c r="G280" s="27" t="e">
        <f ca="1"/>
        <v>#N/A</v>
      </c>
      <c r="H280" s="37">
        <f ca="1"/>
        <v>0.85539403444584405</v>
      </c>
      <c r="I280" s="37">
        <f ca="1"/>
        <v>0.89088418080502962</v>
      </c>
      <c r="J280" s="37">
        <f ca="1"/>
        <v>0.98654245909460647</v>
      </c>
      <c r="K280" s="37">
        <f ca="1"/>
        <v>1.0418854486800007</v>
      </c>
      <c r="L280" s="37">
        <f ca="1"/>
        <v>0.90147099765035765</v>
      </c>
      <c r="M280" s="37">
        <f ca="1"/>
        <v>1.011008855871534</v>
      </c>
      <c r="N280" s="37">
        <f ca="1"/>
        <v>0.91282702281594197</v>
      </c>
      <c r="O280" s="37">
        <f ca="1"/>
        <v>1.1023147344420905</v>
      </c>
      <c r="P280" s="37">
        <f ca="1"/>
        <v>1.0498705295297863</v>
      </c>
      <c r="Q280" s="37">
        <f ca="1"/>
        <v>0.83061986383598452</v>
      </c>
      <c r="R280" s="37">
        <f ca="1"/>
        <v>1.1919897300997004</v>
      </c>
      <c r="S280" s="37">
        <f ca="1"/>
        <v>0.82592178577308706</v>
      </c>
      <c r="T280" s="37">
        <f ca="1"/>
        <v>0.86509692805004013</v>
      </c>
      <c r="U280" s="37">
        <f ca="1"/>
        <v>1.1227374965518673</v>
      </c>
      <c r="V280" s="37">
        <f ca="1"/>
        <v>1.2518925172270137</v>
      </c>
      <c r="W280" s="37">
        <f ca="1"/>
        <v>1.4614320729007677</v>
      </c>
      <c r="X280" s="37">
        <f ca="1"/>
        <v>0.84841616562140587</v>
      </c>
      <c r="Y280" s="37">
        <f ca="1"/>
        <v>0.88659626320064877</v>
      </c>
      <c r="Z280" s="37">
        <f ca="1"/>
        <v>0.87241154410565869</v>
      </c>
      <c r="AA280" s="37">
        <f ca="1"/>
        <v>0.7812052505966578</v>
      </c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</row>
    <row r="281" spans="2:160" x14ac:dyDescent="0.5">
      <c r="B281" s="36" t="s">
        <v>476</v>
      </c>
      <c r="C281" s="18">
        <v>-7.4901074053137506E-3</v>
      </c>
      <c r="F281" s="38"/>
      <c r="G281" s="27" t="e">
        <f ca="1"/>
        <v>#N/A</v>
      </c>
      <c r="H281" s="37">
        <f ca="1"/>
        <v>0.84697408707882205</v>
      </c>
      <c r="I281" s="37">
        <f ca="1"/>
        <v>0.89605005652024727</v>
      </c>
      <c r="J281" s="37">
        <f ca="1"/>
        <v>0.99379183359547918</v>
      </c>
      <c r="K281" s="37">
        <f ca="1"/>
        <v>1.0322443976067337</v>
      </c>
      <c r="L281" s="37">
        <f ca="1"/>
        <v>0.9026698503066507</v>
      </c>
      <c r="M281" s="37">
        <f ca="1"/>
        <v>1.0147777836699075</v>
      </c>
      <c r="N281" s="37">
        <f ca="1"/>
        <v>0.91437270901681278</v>
      </c>
      <c r="O281" s="37">
        <f ca="1"/>
        <v>1.1022510792449332</v>
      </c>
      <c r="P281" s="37">
        <f ca="1"/>
        <v>1.0521582847792659</v>
      </c>
      <c r="Q281" s="37">
        <f ca="1"/>
        <v>0.84266911421099067</v>
      </c>
      <c r="R281" s="37">
        <f ca="1"/>
        <v>1.1963424519702355</v>
      </c>
      <c r="S281" s="37">
        <f ca="1"/>
        <v>0.82516789282588565</v>
      </c>
      <c r="T281" s="37">
        <f ca="1"/>
        <v>0.88547158031003981</v>
      </c>
      <c r="U281" s="37">
        <f ca="1"/>
        <v>1.0774211174061548</v>
      </c>
      <c r="V281" s="37">
        <f ca="1"/>
        <v>1.2678976541542502</v>
      </c>
      <c r="W281" s="37">
        <f ca="1"/>
        <v>1.4640263189122165</v>
      </c>
      <c r="X281" s="37">
        <f ca="1"/>
        <v>0.84823683541970918</v>
      </c>
      <c r="Y281" s="37">
        <f ca="1"/>
        <v>0.89090170593013696</v>
      </c>
      <c r="Z281" s="37">
        <f ca="1"/>
        <v>0.88676015000815345</v>
      </c>
      <c r="AA281" s="37">
        <f ca="1"/>
        <v>0.78636208660074924</v>
      </c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</row>
    <row r="282" spans="2:160" x14ac:dyDescent="0.5">
      <c r="B282" s="36" t="s">
        <v>477</v>
      </c>
      <c r="C282" s="18">
        <v>4.9507661639229816E-3</v>
      </c>
      <c r="F282" s="38"/>
      <c r="G282" s="27" t="e">
        <f ca="1"/>
        <v>#N/A</v>
      </c>
      <c r="H282" s="37">
        <f ca="1"/>
        <v>0.84686534125647406</v>
      </c>
      <c r="I282" s="37">
        <f ca="1"/>
        <v>0.89924394834995935</v>
      </c>
      <c r="J282" s="37">
        <f ca="1"/>
        <v>0.99195644623583401</v>
      </c>
      <c r="K282" s="37">
        <f ca="1"/>
        <v>1.0397227397269275</v>
      </c>
      <c r="L282" s="37">
        <f ca="1"/>
        <v>0.88858197132366223</v>
      </c>
      <c r="M282" s="37">
        <f ca="1"/>
        <v>1.016808318830658</v>
      </c>
      <c r="N282" s="37">
        <f ca="1"/>
        <v>0.90954425018182983</v>
      </c>
      <c r="O282" s="37">
        <f ca="1"/>
        <v>1.0853257410043629</v>
      </c>
      <c r="P282" s="37">
        <f ca="1"/>
        <v>1.0573535804953966</v>
      </c>
      <c r="Q282" s="37">
        <f ca="1"/>
        <v>0.82689949319309097</v>
      </c>
      <c r="R282" s="37">
        <f ca="1"/>
        <v>1.1901335150121573</v>
      </c>
      <c r="S282" s="37">
        <f ca="1"/>
        <v>0.82305699257372145</v>
      </c>
      <c r="T282" s="37">
        <f ca="1"/>
        <v>0.8975214753913684</v>
      </c>
      <c r="U282" s="37">
        <f ca="1"/>
        <v>1.0662783542343</v>
      </c>
      <c r="V282" s="37">
        <f ca="1"/>
        <v>1.2767174610418721</v>
      </c>
      <c r="W282" s="37">
        <f ca="1"/>
        <v>1.4704178209151872</v>
      </c>
      <c r="X282" s="37">
        <f ca="1"/>
        <v>0.84584576606375372</v>
      </c>
      <c r="Y282" s="37">
        <f ca="1"/>
        <v>0.89715678310316715</v>
      </c>
      <c r="Z282" s="37">
        <f ca="1"/>
        <v>0.88195010598402168</v>
      </c>
      <c r="AA282" s="37">
        <f ca="1"/>
        <v>0.7893879986362079</v>
      </c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</row>
    <row r="283" spans="2:160" x14ac:dyDescent="0.5">
      <c r="B283" s="36" t="s">
        <v>478</v>
      </c>
      <c r="C283" s="18">
        <v>4.6103039748885966E-3</v>
      </c>
      <c r="F283" s="38"/>
      <c r="G283" s="27" t="e">
        <f ca="1"/>
        <v>#N/A</v>
      </c>
      <c r="H283" s="37">
        <f ca="1"/>
        <v>0.85262222426288514</v>
      </c>
      <c r="I283" s="37">
        <f ca="1"/>
        <v>0.8967864381290076</v>
      </c>
      <c r="J283" s="37">
        <f ca="1"/>
        <v>0.99894920571012724</v>
      </c>
      <c r="K283" s="37">
        <f ca="1"/>
        <v>1.0194430326532928</v>
      </c>
      <c r="L283" s="37">
        <f ca="1"/>
        <v>0.88985246494806958</v>
      </c>
      <c r="M283" s="37">
        <f ca="1"/>
        <v>1.011514079244864</v>
      </c>
      <c r="N283" s="37">
        <f ca="1"/>
        <v>0.91920737542689979</v>
      </c>
      <c r="O283" s="37">
        <f ca="1"/>
        <v>1.0889864935245299</v>
      </c>
      <c r="P283" s="37">
        <f ca="1"/>
        <v>1.0627377269218723</v>
      </c>
      <c r="Q283" s="37">
        <f ca="1"/>
        <v>0.82183916948728175</v>
      </c>
      <c r="R283" s="37">
        <f ca="1"/>
        <v>1.2007787587172698</v>
      </c>
      <c r="S283" s="37">
        <f ca="1"/>
        <v>0.80664465645878314</v>
      </c>
      <c r="T283" s="37">
        <f ca="1"/>
        <v>0.90661569980467338</v>
      </c>
      <c r="U283" s="37">
        <f ca="1"/>
        <v>1.0165324548560244</v>
      </c>
      <c r="V283" s="37">
        <f ca="1"/>
        <v>1.2934177813038128</v>
      </c>
      <c r="W283" s="37">
        <f ca="1"/>
        <v>1.4519471166633244</v>
      </c>
      <c r="X283" s="37">
        <f ca="1"/>
        <v>0.8427523200844862</v>
      </c>
      <c r="Y283" s="37">
        <f ca="1"/>
        <v>0.89244516653127415</v>
      </c>
      <c r="Z283" s="37">
        <f ca="1"/>
        <v>0.86197619435838979</v>
      </c>
      <c r="AA283" s="37">
        <f ca="1"/>
        <v>0.79005284691442124</v>
      </c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</row>
    <row r="284" spans="2:160" x14ac:dyDescent="0.5">
      <c r="B284" s="36" t="s">
        <v>479</v>
      </c>
      <c r="C284" s="18">
        <v>-1.4212250743160793E-3</v>
      </c>
      <c r="F284" s="38"/>
      <c r="G284" s="27" t="e">
        <f ca="1"/>
        <v>#N/A</v>
      </c>
      <c r="H284" s="37">
        <f ca="1"/>
        <v>0.85024733633149652</v>
      </c>
      <c r="I284" s="37">
        <f ca="1"/>
        <v>0.90231085636886266</v>
      </c>
      <c r="J284" s="37">
        <f ca="1"/>
        <v>0.99027591277153848</v>
      </c>
      <c r="K284" s="37">
        <f ca="1"/>
        <v>1.0238333154065511</v>
      </c>
      <c r="L284" s="37">
        <f ca="1"/>
        <v>0.86845992776051262</v>
      </c>
      <c r="M284" s="37">
        <f ca="1"/>
        <v>1.0180501655956378</v>
      </c>
      <c r="N284" s="37">
        <f ca="1"/>
        <v>0.9166664080177036</v>
      </c>
      <c r="O284" s="37">
        <f ca="1"/>
        <v>1.0816568869136485</v>
      </c>
      <c r="P284" s="37">
        <f ca="1"/>
        <v>1.0685895640336986</v>
      </c>
      <c r="Q284" s="37">
        <f ca="1"/>
        <v>0.82210767645942673</v>
      </c>
      <c r="R284" s="37">
        <f ca="1"/>
        <v>1.207336228839619</v>
      </c>
      <c r="S284" s="37">
        <f ca="1"/>
        <v>0.79633105432361961</v>
      </c>
      <c r="T284" s="37">
        <f ca="1"/>
        <v>0.89755775300292662</v>
      </c>
      <c r="U284" s="37">
        <f ca="1"/>
        <v>1.0307838394126481</v>
      </c>
      <c r="V284" s="37">
        <f ca="1"/>
        <v>1.2973447711334398</v>
      </c>
      <c r="W284" s="37">
        <f ca="1"/>
        <v>1.460167684860487</v>
      </c>
      <c r="X284" s="37">
        <f ca="1"/>
        <v>0.84609483578833244</v>
      </c>
      <c r="Y284" s="37">
        <f ca="1"/>
        <v>0.89520714865962503</v>
      </c>
      <c r="Z284" s="37">
        <f ca="1"/>
        <v>0.84917658568400523</v>
      </c>
      <c r="AA284" s="37">
        <f ca="1"/>
        <v>0.79164677804295869</v>
      </c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</row>
    <row r="285" spans="2:160" x14ac:dyDescent="0.5">
      <c r="B285" s="36" t="s">
        <v>480</v>
      </c>
      <c r="C285" s="18">
        <v>-1.086448725051703E-4</v>
      </c>
      <c r="F285" s="38"/>
      <c r="G285" s="27" t="e">
        <f ca="1"/>
        <v>#N/A</v>
      </c>
      <c r="H285" s="37">
        <f ca="1"/>
        <v>0.85827761116843815</v>
      </c>
      <c r="I285" s="37">
        <f ca="1"/>
        <v>0.9043693635372233</v>
      </c>
      <c r="J285" s="37">
        <f ca="1"/>
        <v>0.99308614227238556</v>
      </c>
      <c r="K285" s="37">
        <f ca="1"/>
        <v>1.0203544248089158</v>
      </c>
      <c r="L285" s="37">
        <f ca="1"/>
        <v>0.8914367278758637</v>
      </c>
      <c r="M285" s="37">
        <f ca="1"/>
        <v>1.0299306282028411</v>
      </c>
      <c r="N285" s="37">
        <f ca="1"/>
        <v>0.91842832475136049</v>
      </c>
      <c r="O285" s="37">
        <f ca="1"/>
        <v>1.0878036642246214</v>
      </c>
      <c r="P285" s="37">
        <f ca="1"/>
        <v>1.068887415825182</v>
      </c>
      <c r="Q285" s="37">
        <f ca="1"/>
        <v>0.81079940205562839</v>
      </c>
      <c r="R285" s="37">
        <f ca="1"/>
        <v>1.2001384670218214</v>
      </c>
      <c r="S285" s="37">
        <f ca="1"/>
        <v>0.80514553600055483</v>
      </c>
      <c r="T285" s="37">
        <f ca="1"/>
        <v>0.89394908532685147</v>
      </c>
      <c r="U285" s="37">
        <f ca="1"/>
        <v>1.0605624164491663</v>
      </c>
      <c r="V285" s="37">
        <f ca="1"/>
        <v>1.3073267547409104</v>
      </c>
      <c r="W285" s="37">
        <f ca="1"/>
        <v>1.4670420276037588</v>
      </c>
      <c r="X285" s="37">
        <f ca="1"/>
        <v>0.84663282639342252</v>
      </c>
      <c r="Y285" s="37">
        <f ca="1"/>
        <v>0.89601949634443412</v>
      </c>
      <c r="Z285" s="37">
        <f ca="1"/>
        <v>0.82194684493722558</v>
      </c>
      <c r="AA285" s="37">
        <f ca="1"/>
        <v>0.79430617115581237</v>
      </c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</row>
    <row r="286" spans="2:160" x14ac:dyDescent="0.5">
      <c r="B286" s="36" t="s">
        <v>481</v>
      </c>
      <c r="C286" s="18">
        <v>-4.1506850803516571E-3</v>
      </c>
      <c r="F286" s="38"/>
      <c r="G286" s="27" t="e">
        <f ca="1"/>
        <v>#N/A</v>
      </c>
      <c r="H286" s="37">
        <f ca="1"/>
        <v>0.86076728635674959</v>
      </c>
      <c r="I286" s="37">
        <f ca="1"/>
        <v>0.8973074452351214</v>
      </c>
      <c r="J286" s="37">
        <f ca="1"/>
        <v>0.99445623054648002</v>
      </c>
      <c r="K286" s="37">
        <f ca="1"/>
        <v>1.0226657481585364</v>
      </c>
      <c r="L286" s="37">
        <f ca="1"/>
        <v>0.89402396435725828</v>
      </c>
      <c r="M286" s="37">
        <f ca="1"/>
        <v>1.0270371638071085</v>
      </c>
      <c r="N286" s="37">
        <f ca="1"/>
        <v>0.91852971514472403</v>
      </c>
      <c r="O286" s="37">
        <f ca="1"/>
        <v>1.0855849912618769</v>
      </c>
      <c r="P286" s="37">
        <f ca="1"/>
        <v>1.0759826257346476</v>
      </c>
      <c r="Q286" s="37">
        <f ca="1"/>
        <v>0.80110862397922256</v>
      </c>
      <c r="R286" s="37">
        <f ca="1"/>
        <v>1.2017470816261495</v>
      </c>
      <c r="S286" s="37">
        <f ca="1"/>
        <v>0.8166844308108252</v>
      </c>
      <c r="T286" s="37">
        <f ca="1"/>
        <v>0.89540018978918878</v>
      </c>
      <c r="U286" s="37">
        <f ca="1"/>
        <v>1.0392344091497414</v>
      </c>
      <c r="V286" s="37">
        <f ca="1"/>
        <v>1.3087383483823707</v>
      </c>
      <c r="W286" s="37">
        <f ca="1"/>
        <v>1.4957915110050852</v>
      </c>
      <c r="X286" s="37">
        <f ca="1"/>
        <v>0.84056050650819392</v>
      </c>
      <c r="Y286" s="37">
        <f ca="1"/>
        <v>0.88862713241267144</v>
      </c>
      <c r="Z286" s="37">
        <f ca="1"/>
        <v>0.81925648133050777</v>
      </c>
      <c r="AA286" s="37">
        <f ca="1"/>
        <v>0.78722297988407697</v>
      </c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</row>
    <row r="287" spans="2:160" x14ac:dyDescent="0.5">
      <c r="B287" s="36" t="s">
        <v>482</v>
      </c>
      <c r="C287" s="18">
        <v>6.6011281928184395E-3</v>
      </c>
      <c r="F287" s="38"/>
      <c r="G287" s="27" t="e">
        <f ca="1"/>
        <v>#N/A</v>
      </c>
      <c r="H287" s="37">
        <f ca="1"/>
        <v>0.83968872112496395</v>
      </c>
      <c r="I287" s="37">
        <f ca="1"/>
        <v>0.90092461643419719</v>
      </c>
      <c r="J287" s="37">
        <f ca="1"/>
        <v>0.99564639334216787</v>
      </c>
      <c r="K287" s="37">
        <f ca="1"/>
        <v>1.0210901071255267</v>
      </c>
      <c r="L287" s="37">
        <f ca="1"/>
        <v>0.90986750048289655</v>
      </c>
      <c r="M287" s="37">
        <f ca="1"/>
        <v>1.0311416216320448</v>
      </c>
      <c r="N287" s="37">
        <f ca="1"/>
        <v>0.92197698851908927</v>
      </c>
      <c r="O287" s="37">
        <f ca="1"/>
        <v>1.0709570269550819</v>
      </c>
      <c r="P287" s="37">
        <f ca="1"/>
        <v>1.0769116698331898</v>
      </c>
      <c r="Q287" s="37">
        <f ca="1"/>
        <v>0.80630449207000898</v>
      </c>
      <c r="R287" s="37">
        <f ca="1"/>
        <v>1.2039534069511058</v>
      </c>
      <c r="S287" s="37">
        <f ca="1"/>
        <v>0.8122719907106527</v>
      </c>
      <c r="T287" s="37">
        <f ca="1"/>
        <v>0.89419539121585345</v>
      </c>
      <c r="U287" s="37">
        <f ca="1"/>
        <v>1.0248397945975738</v>
      </c>
      <c r="V287" s="37">
        <f ca="1"/>
        <v>1.332828308289927</v>
      </c>
      <c r="W287" s="37">
        <f ca="1"/>
        <v>1.5057511242414685</v>
      </c>
      <c r="X287" s="37">
        <f ca="1"/>
        <v>0.82558145327203092</v>
      </c>
      <c r="Y287" s="37">
        <f ca="1"/>
        <v>0.89390739236393046</v>
      </c>
      <c r="Z287" s="37">
        <f ca="1"/>
        <v>0.78248817870536513</v>
      </c>
      <c r="AA287" s="37">
        <f ca="1"/>
        <v>0.78741902488919113</v>
      </c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</row>
    <row r="288" spans="2:160" x14ac:dyDescent="0.5">
      <c r="B288" s="36" t="s">
        <v>483</v>
      </c>
      <c r="C288" s="18">
        <v>3.8479882067292692E-3</v>
      </c>
      <c r="F288" s="38"/>
      <c r="G288" s="27" t="e">
        <f ca="1"/>
        <v>#N/A</v>
      </c>
      <c r="H288" s="37">
        <f ca="1"/>
        <v>0.831674154017917</v>
      </c>
      <c r="I288" s="37">
        <f ca="1"/>
        <v>0.89694952518014492</v>
      </c>
      <c r="J288" s="37">
        <f ca="1"/>
        <v>0.9986948028820527</v>
      </c>
      <c r="K288" s="37">
        <f ca="1"/>
        <v>1.0254188093277292</v>
      </c>
      <c r="L288" s="37">
        <f ca="1"/>
        <v>0.90419879552488824</v>
      </c>
      <c r="M288" s="37">
        <f ca="1"/>
        <v>1.0338885326828418</v>
      </c>
      <c r="N288" s="37">
        <f ca="1"/>
        <v>0.92204527184523211</v>
      </c>
      <c r="O288" s="37">
        <f ca="1"/>
        <v>1.0660775667511537</v>
      </c>
      <c r="P288" s="37">
        <f ca="1"/>
        <v>1.0805695433234932</v>
      </c>
      <c r="Q288" s="37">
        <f ca="1"/>
        <v>0.81272413232230234</v>
      </c>
      <c r="R288" s="37">
        <f ca="1"/>
        <v>1.197777588528999</v>
      </c>
      <c r="S288" s="37">
        <f ca="1"/>
        <v>0.80500862210899404</v>
      </c>
      <c r="T288" s="37">
        <f ca="1"/>
        <v>0.89650952096368586</v>
      </c>
      <c r="U288" s="37">
        <f ca="1"/>
        <v>1.0352186644598609</v>
      </c>
      <c r="V288" s="37">
        <f ca="1"/>
        <v>1.3324594896505231</v>
      </c>
      <c r="W288" s="37">
        <f ca="1"/>
        <v>1.5258708523775804</v>
      </c>
      <c r="X288" s="37">
        <f ca="1"/>
        <v>0.82894389455384343</v>
      </c>
      <c r="Y288" s="37">
        <f ca="1"/>
        <v>0.9018683996750595</v>
      </c>
      <c r="Z288" s="37">
        <f ca="1"/>
        <v>0.80572313712701848</v>
      </c>
      <c r="AA288" s="37">
        <f ca="1"/>
        <v>0.78098363450392017</v>
      </c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</row>
    <row r="289" spans="2:160" x14ac:dyDescent="0.5">
      <c r="B289" s="36" t="s">
        <v>484</v>
      </c>
      <c r="C289" s="18">
        <v>8.4223256416615655E-4</v>
      </c>
      <c r="F289" s="38"/>
      <c r="G289" s="27" t="e">
        <f ca="1"/>
        <v>#N/A</v>
      </c>
      <c r="H289" s="37">
        <f ca="1"/>
        <v>0.83208738814283933</v>
      </c>
      <c r="I289" s="37">
        <f ca="1"/>
        <v>0.9001066912998682</v>
      </c>
      <c r="J289" s="37">
        <f ca="1"/>
        <v>1.0010802902699403</v>
      </c>
      <c r="K289" s="37">
        <f ca="1"/>
        <v>1.0335876746937598</v>
      </c>
      <c r="L289" s="37">
        <f ca="1"/>
        <v>0.91391566860520501</v>
      </c>
      <c r="M289" s="37">
        <f ca="1"/>
        <v>1.0341565710373948</v>
      </c>
      <c r="N289" s="37">
        <f ca="1"/>
        <v>0.90978841480258299</v>
      </c>
      <c r="O289" s="37">
        <f ca="1"/>
        <v>1.0576091107947634</v>
      </c>
      <c r="P289" s="37">
        <f ca="1"/>
        <v>1.0772462778031968</v>
      </c>
      <c r="Q289" s="37">
        <f ca="1"/>
        <v>0.81974662236301721</v>
      </c>
      <c r="R289" s="37">
        <f ca="1"/>
        <v>1.2056440293587918</v>
      </c>
      <c r="S289" s="37">
        <f ca="1"/>
        <v>0.79903640349737015</v>
      </c>
      <c r="T289" s="37">
        <f ca="1"/>
        <v>0.88454745588928818</v>
      </c>
      <c r="U289" s="37">
        <f ca="1"/>
        <v>1.0164926687461513</v>
      </c>
      <c r="V289" s="37">
        <f ca="1"/>
        <v>1.3408574104686106</v>
      </c>
      <c r="W289" s="37">
        <f ca="1"/>
        <v>1.542140130203324</v>
      </c>
      <c r="X289" s="37">
        <f ca="1"/>
        <v>0.82591520670296648</v>
      </c>
      <c r="Y289" s="37">
        <f ca="1"/>
        <v>0.90056864337936482</v>
      </c>
      <c r="Z289" s="37">
        <f ca="1"/>
        <v>0.83490950595141111</v>
      </c>
      <c r="AA289" s="37">
        <f ca="1"/>
        <v>0.78068530514831147</v>
      </c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</row>
    <row r="290" spans="2:160" x14ac:dyDescent="0.5">
      <c r="B290" s="36" t="s">
        <v>485</v>
      </c>
      <c r="C290" s="18">
        <v>2.017499379646015E-3</v>
      </c>
      <c r="F290" s="38"/>
      <c r="G290" s="27" t="e">
        <f ca="1"/>
        <v>#N/A</v>
      </c>
      <c r="H290" s="37">
        <f ca="1"/>
        <v>0.82328260139339704</v>
      </c>
      <c r="I290" s="37">
        <f ca="1"/>
        <v>0.90249137257050294</v>
      </c>
      <c r="J290" s="37">
        <f ca="1"/>
        <v>1.0063563837043565</v>
      </c>
      <c r="K290" s="37">
        <f ca="1"/>
        <v>1.0281382064623452</v>
      </c>
      <c r="L290" s="37">
        <f ca="1"/>
        <v>0.92027448466112483</v>
      </c>
      <c r="M290" s="37">
        <f ca="1"/>
        <v>1.0333755959755675</v>
      </c>
      <c r="N290" s="37">
        <f ca="1"/>
        <v>0.91336190887072777</v>
      </c>
      <c r="O290" s="37">
        <f ca="1"/>
        <v>1.0704975521683269</v>
      </c>
      <c r="P290" s="37">
        <f ca="1"/>
        <v>1.076541573139091</v>
      </c>
      <c r="Q290" s="37">
        <f ca="1"/>
        <v>0.81759856658585739</v>
      </c>
      <c r="R290" s="37">
        <f ca="1"/>
        <v>1.2060777244727037</v>
      </c>
      <c r="S290" s="37">
        <f ca="1"/>
        <v>0.79465862514189667</v>
      </c>
      <c r="T290" s="37">
        <f ca="1"/>
        <v>0.88856472403239006</v>
      </c>
      <c r="U290" s="37">
        <f ca="1"/>
        <v>0.97938549027096733</v>
      </c>
      <c r="V290" s="37">
        <f ca="1"/>
        <v>1.3508898081347052</v>
      </c>
      <c r="W290" s="37">
        <f ca="1"/>
        <v>1.5357486282003532</v>
      </c>
      <c r="X290" s="37">
        <f ca="1"/>
        <v>0.83301867524795103</v>
      </c>
      <c r="Y290" s="37">
        <f ca="1"/>
        <v>0.90763606823720389</v>
      </c>
      <c r="Z290" s="37">
        <f ca="1"/>
        <v>0.82080547855861807</v>
      </c>
      <c r="AA290" s="37">
        <f ca="1"/>
        <v>0.78027616774633402</v>
      </c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</row>
    <row r="291" spans="2:160" x14ac:dyDescent="0.5">
      <c r="B291" s="36" t="s">
        <v>486</v>
      </c>
      <c r="C291" s="18">
        <v>3.359317800077477E-3</v>
      </c>
      <c r="F291" s="38"/>
      <c r="G291" s="27" t="e">
        <f ca="1"/>
        <v>#N/A</v>
      </c>
      <c r="H291" s="37">
        <f ca="1"/>
        <v>0.83751561710837674</v>
      </c>
      <c r="I291" s="37">
        <f ca="1"/>
        <v>0.89895014267004836</v>
      </c>
      <c r="J291" s="37">
        <f ca="1"/>
        <v>1.0047009218231175</v>
      </c>
      <c r="K291" s="37">
        <f ca="1"/>
        <v>1.0407786409090276</v>
      </c>
      <c r="L291" s="37">
        <f ca="1"/>
        <v>0.93102062987827394</v>
      </c>
      <c r="M291" s="37">
        <f ca="1"/>
        <v>1.0303857149055353</v>
      </c>
      <c r="N291" s="37">
        <f ca="1"/>
        <v>0.90154268587290332</v>
      </c>
      <c r="O291" s="37">
        <f ca="1"/>
        <v>1.0748388366144688</v>
      </c>
      <c r="P291" s="37">
        <f ca="1"/>
        <v>1.079394613065173</v>
      </c>
      <c r="Q291" s="37">
        <f ca="1"/>
        <v>0.82186627836427717</v>
      </c>
      <c r="R291" s="37">
        <f ca="1"/>
        <v>1.1966641748911011</v>
      </c>
      <c r="S291" s="37">
        <f ca="1"/>
        <v>0.80484397882167402</v>
      </c>
      <c r="T291" s="37">
        <f ca="1"/>
        <v>0.89085212290854776</v>
      </c>
      <c r="U291" s="37">
        <f ca="1"/>
        <v>0.93494175313514294</v>
      </c>
      <c r="V291" s="37">
        <f ca="1"/>
        <v>1.3511631053998749</v>
      </c>
      <c r="W291" s="37">
        <f ca="1"/>
        <v>1.5143931551187244</v>
      </c>
      <c r="X291" s="37">
        <f ca="1"/>
        <v>0.83088663840555743</v>
      </c>
      <c r="Y291" s="37">
        <f ca="1"/>
        <v>0.91088545897644024</v>
      </c>
      <c r="Z291" s="37">
        <f ca="1"/>
        <v>0.82488178705364501</v>
      </c>
      <c r="AA291" s="37">
        <f ca="1"/>
        <v>0.78452949198772515</v>
      </c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</row>
    <row r="292" spans="2:160" x14ac:dyDescent="0.5">
      <c r="B292" s="36" t="s">
        <v>487</v>
      </c>
      <c r="C292" s="18">
        <v>-8.917457183328259E-3</v>
      </c>
      <c r="F292" s="38"/>
      <c r="G292" s="27" t="e">
        <f ca="1"/>
        <v>#N/A</v>
      </c>
      <c r="H292" s="37">
        <f ca="1"/>
        <v>0.83220277954321986</v>
      </c>
      <c r="I292" s="37">
        <f ca="1"/>
        <v>0.90274409525279964</v>
      </c>
      <c r="J292" s="37">
        <f ca="1"/>
        <v>0.99509039411791211</v>
      </c>
      <c r="K292" s="37">
        <f ca="1"/>
        <v>1.0366880501709068</v>
      </c>
      <c r="L292" s="37">
        <f ca="1"/>
        <v>0.93344916801258004</v>
      </c>
      <c r="M292" s="37">
        <f ca="1"/>
        <v>1.0328501251006346</v>
      </c>
      <c r="N292" s="37">
        <f ca="1"/>
        <v>0.90106056420650049</v>
      </c>
      <c r="O292" s="37">
        <f ca="1"/>
        <v>1.0617617443838749</v>
      </c>
      <c r="P292" s="37">
        <f ca="1"/>
        <v>1.0842350215403875</v>
      </c>
      <c r="Q292" s="37">
        <f ca="1"/>
        <v>0.82540463226162997</v>
      </c>
      <c r="R292" s="37">
        <f ca="1"/>
        <v>1.2027217128275953</v>
      </c>
      <c r="S292" s="37">
        <f ca="1"/>
        <v>0.79711960901551993</v>
      </c>
      <c r="T292" s="37">
        <f ca="1"/>
        <v>0.88699523999549379</v>
      </c>
      <c r="U292" s="37">
        <f ca="1"/>
        <v>0.89820856409276817</v>
      </c>
      <c r="V292" s="37">
        <f ca="1"/>
        <v>1.3611822362084369</v>
      </c>
      <c r="W292" s="37">
        <f ca="1"/>
        <v>1.4980747748448147</v>
      </c>
      <c r="X292" s="37">
        <f ca="1"/>
        <v>0.82898872710426785</v>
      </c>
      <c r="Y292" s="37">
        <f ca="1"/>
        <v>0.90389926888708205</v>
      </c>
      <c r="Z292" s="37">
        <f ca="1"/>
        <v>0.83156693298548912</v>
      </c>
      <c r="AA292" s="37">
        <f ca="1"/>
        <v>0.78542448005455101</v>
      </c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</row>
    <row r="293" spans="2:160" x14ac:dyDescent="0.5">
      <c r="B293" s="36" t="s">
        <v>488</v>
      </c>
      <c r="C293" s="18">
        <v>2.4903364119666094E-4</v>
      </c>
      <c r="F293" s="38"/>
      <c r="G293" s="27" t="e">
        <f ca="1"/>
        <v>#N/A</v>
      </c>
      <c r="H293" s="37">
        <f ca="1"/>
        <v>0.83471662046983097</v>
      </c>
      <c r="I293" s="37">
        <f ca="1"/>
        <v>0.89686486930627218</v>
      </c>
      <c r="J293" s="37">
        <f ca="1"/>
        <v>0.98774589508132449</v>
      </c>
      <c r="K293" s="37">
        <f ca="1"/>
        <v>1.0347158303890991</v>
      </c>
      <c r="L293" s="37">
        <f ca="1"/>
        <v>0.92669405951278727</v>
      </c>
      <c r="M293" s="37">
        <f ca="1"/>
        <v>1.0280321838858808</v>
      </c>
      <c r="N293" s="37">
        <f ca="1"/>
        <v>0.90915317295028397</v>
      </c>
      <c r="O293" s="37">
        <f ca="1"/>
        <v>1.0493512956726032</v>
      </c>
      <c r="P293" s="37">
        <f ca="1"/>
        <v>1.0851906821819981</v>
      </c>
      <c r="Q293" s="37">
        <f ca="1"/>
        <v>0.8182943610954061</v>
      </c>
      <c r="R293" s="37">
        <f ca="1"/>
        <v>1.1993862031333267</v>
      </c>
      <c r="S293" s="37">
        <f ca="1"/>
        <v>0.79275222918345611</v>
      </c>
      <c r="T293" s="37">
        <f ca="1"/>
        <v>0.88962250281151478</v>
      </c>
      <c r="U293" s="37">
        <f ca="1"/>
        <v>0.87828633267553402</v>
      </c>
      <c r="V293" s="37">
        <f ca="1"/>
        <v>1.3593593699834683</v>
      </c>
      <c r="W293" s="37">
        <f ca="1"/>
        <v>1.5073183107121073</v>
      </c>
      <c r="X293" s="37">
        <f ca="1"/>
        <v>0.82755408549069442</v>
      </c>
      <c r="Y293" s="37">
        <f ca="1"/>
        <v>0.91340373679934861</v>
      </c>
      <c r="Z293" s="37">
        <f ca="1"/>
        <v>0.83058861894668268</v>
      </c>
      <c r="AA293" s="37">
        <f ca="1"/>
        <v>0.78738493010569321</v>
      </c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</row>
    <row r="294" spans="2:160" x14ac:dyDescent="0.5">
      <c r="B294" s="36" t="s">
        <v>489</v>
      </c>
      <c r="C294" s="18">
        <v>-8.1727646676769128E-3</v>
      </c>
      <c r="F294" s="38"/>
      <c r="G294" s="27" t="e">
        <f ca="1"/>
        <v>#N/A</v>
      </c>
      <c r="H294" s="37">
        <f ca="1"/>
        <v>0.83719421278899286</v>
      </c>
      <c r="I294" s="37">
        <f ca="1"/>
        <v>0.89533048159232931</v>
      </c>
      <c r="J294" s="37">
        <f ca="1"/>
        <v>0.98842798962036493</v>
      </c>
      <c r="K294" s="37">
        <f ca="1"/>
        <v>1.031839608117795</v>
      </c>
      <c r="L294" s="37">
        <f ca="1"/>
        <v>0.93339747769381409</v>
      </c>
      <c r="M294" s="37">
        <f ca="1"/>
        <v>1.0272386746563946</v>
      </c>
      <c r="N294" s="37">
        <f ca="1"/>
        <v>0.92058959548336761</v>
      </c>
      <c r="O294" s="37">
        <f ca="1"/>
        <v>1.0540837702394588</v>
      </c>
      <c r="P294" s="37">
        <f ca="1"/>
        <v>1.0872502956337455</v>
      </c>
      <c r="Q294" s="37">
        <f ca="1"/>
        <v>0.82363868256021489</v>
      </c>
      <c r="R294" s="37">
        <f ca="1"/>
        <v>1.2034093167172883</v>
      </c>
      <c r="S294" s="37">
        <f ca="1"/>
        <v>0.80299304165475194</v>
      </c>
      <c r="T294" s="37">
        <f ca="1"/>
        <v>0.87704753703657723</v>
      </c>
      <c r="U294" s="37">
        <f ca="1"/>
        <v>0.93573217051795965</v>
      </c>
      <c r="V294" s="37">
        <f ca="1"/>
        <v>1.3568678541388604</v>
      </c>
      <c r="W294" s="37">
        <f ca="1"/>
        <v>1.5080180205984761</v>
      </c>
      <c r="X294" s="37">
        <f ca="1"/>
        <v>0.83581821895221564</v>
      </c>
      <c r="Y294" s="37">
        <f ca="1"/>
        <v>0.91640942323314212</v>
      </c>
      <c r="Z294" s="37">
        <f ca="1"/>
        <v>0.82969183107777689</v>
      </c>
      <c r="AA294" s="37">
        <f ca="1"/>
        <v>0.79016365496079044</v>
      </c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</row>
    <row r="295" spans="2:160" x14ac:dyDescent="0.5">
      <c r="B295" s="36" t="s">
        <v>490</v>
      </c>
      <c r="C295" s="18">
        <v>-3.8199181446119113E-4</v>
      </c>
      <c r="F295" s="38"/>
      <c r="G295" s="27" t="e">
        <f ca="1"/>
        <v>#N/A</v>
      </c>
      <c r="H295" s="37">
        <f ca="1"/>
        <v>0.83506521124480215</v>
      </c>
      <c r="I295" s="37">
        <f ca="1"/>
        <v>0.89874970743926152</v>
      </c>
      <c r="J295" s="37">
        <f ca="1"/>
        <v>0.98760210217849975</v>
      </c>
      <c r="K295" s="37">
        <f ca="1"/>
        <v>1.0403344398674133</v>
      </c>
      <c r="L295" s="37">
        <f ca="1"/>
        <v>0.93937813825981387</v>
      </c>
      <c r="M295" s="37">
        <f ca="1"/>
        <v>1.0129015151880361</v>
      </c>
      <c r="N295" s="37">
        <f ca="1"/>
        <v>0.91874387648580824</v>
      </c>
      <c r="O295" s="37">
        <f ca="1"/>
        <v>1.0472090089464481</v>
      </c>
      <c r="P295" s="37">
        <f ca="1"/>
        <v>1.0874860421580688</v>
      </c>
      <c r="Q295" s="37">
        <f ca="1"/>
        <v>0.80556609789661016</v>
      </c>
      <c r="R295" s="37">
        <f ca="1"/>
        <v>1.2010862879798616</v>
      </c>
      <c r="S295" s="37">
        <f ca="1"/>
        <v>0.8081767055744753</v>
      </c>
      <c r="T295" s="37">
        <f ca="1"/>
        <v>0.87919746285840839</v>
      </c>
      <c r="U295" s="37">
        <f ca="1"/>
        <v>0.92887039276847416</v>
      </c>
      <c r="V295" s="37">
        <f ca="1"/>
        <v>1.3504944557802359</v>
      </c>
      <c r="W295" s="37">
        <f ca="1"/>
        <v>1.5263946118246869</v>
      </c>
      <c r="X295" s="37">
        <f ca="1"/>
        <v>0.83647078163061184</v>
      </c>
      <c r="Y295" s="37">
        <f ca="1"/>
        <v>0.91722177091795121</v>
      </c>
      <c r="Z295" s="37">
        <f ca="1"/>
        <v>0.81827816729170155</v>
      </c>
      <c r="AA295" s="37">
        <f ca="1"/>
        <v>0.79361575178997557</v>
      </c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</row>
    <row r="296" spans="2:160" x14ac:dyDescent="0.5">
      <c r="B296" s="36" t="s">
        <v>491</v>
      </c>
      <c r="C296" s="18">
        <v>-5.2407468064197271E-4</v>
      </c>
      <c r="F296" s="38"/>
      <c r="G296" s="27" t="e">
        <f ca="1"/>
        <v>#N/A</v>
      </c>
      <c r="H296" s="37">
        <f ca="1"/>
        <v>0.83921084365009069</v>
      </c>
      <c r="I296" s="37">
        <f ca="1"/>
        <v>0.89696010716437891</v>
      </c>
      <c r="J296" s="37">
        <f ca="1"/>
        <v>0.97709563407877076</v>
      </c>
      <c r="K296" s="37">
        <f ca="1"/>
        <v>1.0475048792323289</v>
      </c>
      <c r="L296" s="37">
        <f ca="1"/>
        <v>0.94393232739741095</v>
      </c>
      <c r="M296" s="37">
        <f ca="1"/>
        <v>1.0106174041738774</v>
      </c>
      <c r="N296" s="37">
        <f ca="1"/>
        <v>0.92583706563786394</v>
      </c>
      <c r="O296" s="37">
        <f ca="1"/>
        <v>1.0440007870097097</v>
      </c>
      <c r="P296" s="37">
        <f ca="1"/>
        <v>1.0873567618060207</v>
      </c>
      <c r="Q296" s="37">
        <f ca="1"/>
        <v>0.79838999088625451</v>
      </c>
      <c r="R296" s="37">
        <f ca="1"/>
        <v>1.2017865084546866</v>
      </c>
      <c r="S296" s="37">
        <f ca="1"/>
        <v>0.79713347371339949</v>
      </c>
      <c r="T296" s="37">
        <f ca="1"/>
        <v>0.87188275075944321</v>
      </c>
      <c r="U296" s="37">
        <f ca="1"/>
        <v>0.90222430878264881</v>
      </c>
      <c r="V296" s="37">
        <f ca="1"/>
        <v>1.3566582377898466</v>
      </c>
      <c r="W296" s="37">
        <f ca="1"/>
        <v>1.5160176277788906</v>
      </c>
      <c r="X296" s="37">
        <f ca="1"/>
        <v>0.84397774312941387</v>
      </c>
      <c r="Y296" s="37">
        <f ca="1"/>
        <v>0.91413484971567671</v>
      </c>
      <c r="Z296" s="37">
        <f ca="1"/>
        <v>0.81811511495190037</v>
      </c>
      <c r="AA296" s="37">
        <f ca="1"/>
        <v>0.79919024889191903</v>
      </c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</row>
    <row r="297" spans="2:160" x14ac:dyDescent="0.5">
      <c r="B297" s="36" t="s">
        <v>492</v>
      </c>
      <c r="C297" s="18">
        <v>5.4510497913526912E-3</v>
      </c>
      <c r="F297" s="38"/>
      <c r="G297" s="27" t="e">
        <f ca="1"/>
        <v>#N/A</v>
      </c>
      <c r="H297" s="37">
        <f ca="1"/>
        <v>0.82978258085251988</v>
      </c>
      <c r="I297" s="37">
        <f ca="1"/>
        <v>0.8906046919273175</v>
      </c>
      <c r="J297" s="37">
        <f ca="1"/>
        <v>0.98703725416022403</v>
      </c>
      <c r="K297" s="37">
        <f ca="1"/>
        <v>1.0416670429922568</v>
      </c>
      <c r="L297" s="37">
        <f ca="1"/>
        <v>0.95446989764410062</v>
      </c>
      <c r="M297" s="37">
        <f ca="1"/>
        <v>1.0105354500007226</v>
      </c>
      <c r="N297" s="37">
        <f ca="1"/>
        <v>0.92413825925109683</v>
      </c>
      <c r="O297" s="37">
        <f ca="1"/>
        <v>1.0431200305544941</v>
      </c>
      <c r="P297" s="37">
        <f ca="1"/>
        <v>1.0846862353181244</v>
      </c>
      <c r="Q297" s="37">
        <f ca="1"/>
        <v>0.79336193965305879</v>
      </c>
      <c r="R297" s="37">
        <f ca="1"/>
        <v>1.1991922231369221</v>
      </c>
      <c r="S297" s="37">
        <f ca="1"/>
        <v>0.78775920485957673</v>
      </c>
      <c r="T297" s="37">
        <f ca="1"/>
        <v>0.85641703214769194</v>
      </c>
      <c r="U297" s="37">
        <f ca="1"/>
        <v>0.92001930952532274</v>
      </c>
      <c r="V297" s="37">
        <f ca="1"/>
        <v>1.3537103420461198</v>
      </c>
      <c r="W297" s="37">
        <f ca="1"/>
        <v>1.4880987941257093</v>
      </c>
      <c r="X297" s="37">
        <f ca="1"/>
        <v>0.85234648587525819</v>
      </c>
      <c r="Y297" s="37">
        <f ca="1"/>
        <v>0.91705930138098957</v>
      </c>
      <c r="Z297" s="37">
        <f ca="1"/>
        <v>0.81428338496657504</v>
      </c>
      <c r="AA297" s="37">
        <f ca="1"/>
        <v>0.80335833617456476</v>
      </c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</row>
    <row r="298" spans="2:160" x14ac:dyDescent="0.5">
      <c r="B298" s="36" t="s">
        <v>493</v>
      </c>
      <c r="C298" s="18">
        <v>1.1407959496312348E-3</v>
      </c>
      <c r="F298" s="38"/>
      <c r="G298" s="27" t="e">
        <f ca="1"/>
        <v>#N/A</v>
      </c>
      <c r="H298" s="37">
        <f ca="1"/>
        <v>0.8484784042879695</v>
      </c>
      <c r="I298" s="37">
        <f ca="1"/>
        <v>0.87904356291674546</v>
      </c>
      <c r="J298" s="37">
        <f ca="1"/>
        <v>0.98146841312364685</v>
      </c>
      <c r="K298" s="37">
        <f ca="1"/>
        <v>1.0613301234813213</v>
      </c>
      <c r="L298" s="37">
        <f ca="1"/>
        <v>0.95330550520031843</v>
      </c>
      <c r="M298" s="37">
        <f ca="1"/>
        <v>1.0128668051852883</v>
      </c>
      <c r="N298" s="37">
        <f ca="1"/>
        <v>0.93342892998993265</v>
      </c>
      <c r="O298" s="37">
        <f ca="1"/>
        <v>1.0597456106848135</v>
      </c>
      <c r="P298" s="37">
        <f ca="1"/>
        <v>1.086261681176907</v>
      </c>
      <c r="Q298" s="37">
        <f ca="1"/>
        <v>0.78172061333188825</v>
      </c>
      <c r="R298" s="37">
        <f ca="1"/>
        <v>1.2076863390770314</v>
      </c>
      <c r="S298" s="37">
        <f ca="1"/>
        <v>0.78184937738841109</v>
      </c>
      <c r="T298" s="37">
        <f ca="1"/>
        <v>0.84852187826379166</v>
      </c>
      <c r="U298" s="37">
        <f ca="1"/>
        <v>0.96724276953762967</v>
      </c>
      <c r="V298" s="37">
        <f ca="1"/>
        <v>1.3501627843419228</v>
      </c>
      <c r="W298" s="37">
        <f ca="1"/>
        <v>1.4618453518394994</v>
      </c>
      <c r="X298" s="37">
        <f ca="1"/>
        <v>0.8533527275625562</v>
      </c>
      <c r="Y298" s="37">
        <f ca="1"/>
        <v>0.91096669374492134</v>
      </c>
      <c r="Z298" s="37">
        <f ca="1"/>
        <v>0.80873960541333856</v>
      </c>
      <c r="AA298" s="37">
        <f ca="1"/>
        <v>0.81375724514149295</v>
      </c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</row>
    <row r="299" spans="2:160" x14ac:dyDescent="0.5">
      <c r="B299" s="36" t="s">
        <v>494</v>
      </c>
      <c r="C299" s="18">
        <v>2.4960388947974366E-3</v>
      </c>
      <c r="F299" s="38"/>
      <c r="G299" s="27" t="e">
        <f ca="1"/>
        <v>#N/A</v>
      </c>
      <c r="H299" s="37">
        <f ca="1"/>
        <v>0.86115575059991534</v>
      </c>
      <c r="I299" s="37">
        <f ca="1"/>
        <v>0.88547491945242796</v>
      </c>
      <c r="J299" s="37">
        <f ca="1"/>
        <v>0.96852852666842193</v>
      </c>
      <c r="K299" s="37">
        <f ca="1"/>
        <v>1.0586608118615639</v>
      </c>
      <c r="L299" s="37">
        <f ca="1"/>
        <v>0.949071433299992</v>
      </c>
      <c r="M299" s="37">
        <f ca="1"/>
        <v>0.99820472152453998</v>
      </c>
      <c r="N299" s="37">
        <f ca="1"/>
        <v>0.93339375373101052</v>
      </c>
      <c r="O299" s="37">
        <f ca="1"/>
        <v>1.0722104556554741</v>
      </c>
      <c r="P299" s="37">
        <f ca="1"/>
        <v>1.082559446781489</v>
      </c>
      <c r="Q299" s="37">
        <f ca="1"/>
        <v>0.78714626142768329</v>
      </c>
      <c r="R299" s="37">
        <f ca="1"/>
        <v>1.2059767917916473</v>
      </c>
      <c r="S299" s="37">
        <f ca="1"/>
        <v>0.78694465385915224</v>
      </c>
      <c r="T299" s="37">
        <f ca="1"/>
        <v>0.85823091272561336</v>
      </c>
      <c r="U299" s="37">
        <f ca="1"/>
        <v>0.96879973263733921</v>
      </c>
      <c r="V299" s="37">
        <f ca="1"/>
        <v>1.3736981896046201</v>
      </c>
      <c r="W299" s="37">
        <f ca="1"/>
        <v>1.4756104048087653</v>
      </c>
      <c r="X299" s="37">
        <f ca="1"/>
        <v>0.85080723497736188</v>
      </c>
      <c r="Y299" s="37">
        <f ca="1"/>
        <v>0.91072298943947849</v>
      </c>
      <c r="Z299" s="37">
        <f ca="1"/>
        <v>0.82056090004891657</v>
      </c>
      <c r="AA299" s="37">
        <f ca="1"/>
        <v>0.81358677122400225</v>
      </c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</row>
    <row r="300" spans="2:160" x14ac:dyDescent="0.5">
      <c r="B300" s="36" t="s">
        <v>495</v>
      </c>
      <c r="C300" s="18">
        <v>3.5290551658440084E-3</v>
      </c>
      <c r="F300" s="38"/>
      <c r="G300" s="27" t="e">
        <f ca="1"/>
        <v>#N/A</v>
      </c>
      <c r="H300" s="37">
        <f ca="1"/>
        <v>0.85621144054382659</v>
      </c>
      <c r="I300" s="37">
        <f ca="1"/>
        <v>0.88919044085791465</v>
      </c>
      <c r="J300" s="37">
        <f ca="1"/>
        <v>0.98542677364858666</v>
      </c>
      <c r="K300" s="37">
        <f ca="1"/>
        <v>1.0576090160495339</v>
      </c>
      <c r="L300" s="37">
        <f ca="1"/>
        <v>0.94931990956914813</v>
      </c>
      <c r="M300" s="37">
        <f ca="1"/>
        <v>0.99203501853610521</v>
      </c>
      <c r="N300" s="37">
        <f ca="1"/>
        <v>0.93462906117668654</v>
      </c>
      <c r="O300" s="37">
        <f ca="1"/>
        <v>1.0661308056433219</v>
      </c>
      <c r="P300" s="37">
        <f ca="1"/>
        <v>1.083407373796393</v>
      </c>
      <c r="Q300" s="37">
        <f ca="1"/>
        <v>0.79086792296948127</v>
      </c>
      <c r="R300" s="37">
        <f ca="1"/>
        <v>1.2014852874846604</v>
      </c>
      <c r="S300" s="37">
        <f ca="1"/>
        <v>0.77264495108361297</v>
      </c>
      <c r="T300" s="37">
        <f ca="1"/>
        <v>0.85954836282957725</v>
      </c>
      <c r="U300" s="37">
        <f ca="1"/>
        <v>0.99597629808814203</v>
      </c>
      <c r="V300" s="37">
        <f ca="1"/>
        <v>1.3896741394452852</v>
      </c>
      <c r="W300" s="37">
        <f ca="1"/>
        <v>1.5175029768359189</v>
      </c>
      <c r="X300" s="37">
        <f ca="1"/>
        <v>0.85530543420325311</v>
      </c>
      <c r="Y300" s="37">
        <f ca="1"/>
        <v>0.90909829406986031</v>
      </c>
      <c r="Z300" s="37">
        <f ca="1"/>
        <v>0.81428338496657504</v>
      </c>
      <c r="AA300" s="37">
        <f ca="1"/>
        <v>0.82015001704739121</v>
      </c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</row>
    <row r="301" spans="2:160" x14ac:dyDescent="0.5">
      <c r="B301" s="36" t="s">
        <v>496</v>
      </c>
      <c r="C301" s="18">
        <v>4.3688377812776125E-3</v>
      </c>
      <c r="F301" s="38"/>
      <c r="G301" s="27" t="e">
        <f ca="1"/>
        <v>#N/A</v>
      </c>
      <c r="H301" s="37">
        <f ca="1"/>
        <v>0.86245949218117623</v>
      </c>
      <c r="I301" s="37">
        <f ca="1"/>
        <v>0.8782984667327336</v>
      </c>
      <c r="J301" s="37">
        <f ca="1"/>
        <v>0.99405950961458367</v>
      </c>
      <c r="K301" s="37">
        <f ca="1"/>
        <v>1.0628679951096833</v>
      </c>
      <c r="L301" s="37">
        <f ca="1"/>
        <v>0.94778552326472476</v>
      </c>
      <c r="M301" s="37">
        <f ca="1"/>
        <v>0.98005428258763028</v>
      </c>
      <c r="N301" s="37">
        <f ca="1"/>
        <v>0.92485419957974657</v>
      </c>
      <c r="O301" s="37">
        <f ca="1"/>
        <v>1.061718921796696</v>
      </c>
      <c r="P301" s="37">
        <f ca="1"/>
        <v>1.0820068366492048</v>
      </c>
      <c r="Q301" s="37">
        <f ca="1"/>
        <v>0.78925300843989776</v>
      </c>
      <c r="R301" s="37">
        <f ca="1"/>
        <v>1.2108893746274139</v>
      </c>
      <c r="S301" s="37">
        <f ca="1"/>
        <v>0.78325664422318719</v>
      </c>
      <c r="T301" s="37">
        <f ca="1"/>
        <v>0.84669272290205611</v>
      </c>
      <c r="U301" s="37">
        <f ca="1"/>
        <v>1.0160682835741692</v>
      </c>
      <c r="V301" s="37">
        <f ca="1"/>
        <v>1.3896582192162459</v>
      </c>
      <c r="W301" s="37">
        <f ca="1"/>
        <v>1.5175970898615709</v>
      </c>
      <c r="X301" s="37">
        <f ca="1"/>
        <v>0.85511115981808172</v>
      </c>
      <c r="Y301" s="37">
        <f ca="1"/>
        <v>0.90787977254264662</v>
      </c>
      <c r="Z301" s="37">
        <f ca="1"/>
        <v>0.82121310940812076</v>
      </c>
      <c r="AA301" s="37">
        <f ca="1"/>
        <v>0.82032049096488169</v>
      </c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</row>
    <row r="302" spans="2:160" x14ac:dyDescent="0.5">
      <c r="B302" s="36" t="s">
        <v>497</v>
      </c>
      <c r="C302" s="18">
        <v>7.0241764851193267E-3</v>
      </c>
      <c r="F302" s="38"/>
      <c r="G302" s="27" t="e">
        <f ca="1"/>
        <v>#N/A</v>
      </c>
      <c r="H302" s="37">
        <f ca="1"/>
        <v>0.86866585791995909</v>
      </c>
      <c r="I302" s="37">
        <f ca="1"/>
        <v>0.87492405870138112</v>
      </c>
      <c r="J302" s="37">
        <f ca="1"/>
        <v>0.99054211399163949</v>
      </c>
      <c r="K302" s="37">
        <f ca="1"/>
        <v>1.0598456216638739</v>
      </c>
      <c r="L302" s="37">
        <f ca="1"/>
        <v>0.94624841641720847</v>
      </c>
      <c r="M302" s="37">
        <f ca="1"/>
        <v>0.99636798387913161</v>
      </c>
      <c r="N302" s="37">
        <f ca="1"/>
        <v>0.91751891499863869</v>
      </c>
      <c r="O302" s="37">
        <f ca="1"/>
        <v>1.0574922167054375</v>
      </c>
      <c r="P302" s="37">
        <f ca="1"/>
        <v>1.0850956230996098</v>
      </c>
      <c r="Q302" s="37">
        <f ca="1"/>
        <v>0.79112093915477177</v>
      </c>
      <c r="R302" s="37">
        <f ca="1"/>
        <v>1.200848149935495</v>
      </c>
      <c r="S302" s="37">
        <f ca="1"/>
        <v>0.77693607507733919</v>
      </c>
      <c r="T302" s="37">
        <f ca="1"/>
        <v>0.86522294501650632</v>
      </c>
      <c r="U302" s="37">
        <f ca="1"/>
        <v>1.020858531202917</v>
      </c>
      <c r="V302" s="37">
        <f ca="1"/>
        <v>1.3786467274642513</v>
      </c>
      <c r="W302" s="37">
        <f ca="1"/>
        <v>1.5191110820133631</v>
      </c>
      <c r="X302" s="37">
        <f ca="1"/>
        <v>0.85481725754307891</v>
      </c>
      <c r="Y302" s="37">
        <f ca="1"/>
        <v>0.90999187652315039</v>
      </c>
      <c r="Z302" s="37">
        <f ca="1"/>
        <v>0.81778901027229822</v>
      </c>
      <c r="AA302" s="37">
        <f ca="1"/>
        <v>0.82432662802591139</v>
      </c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</row>
    <row r="303" spans="2:160" x14ac:dyDescent="0.5">
      <c r="B303" s="36" t="s">
        <v>498</v>
      </c>
      <c r="C303" s="18">
        <v>5.2153880611340853E-3</v>
      </c>
      <c r="F303" s="38"/>
      <c r="G303" s="27" t="e">
        <f ca="1"/>
        <v>#N/A</v>
      </c>
      <c r="H303" s="37">
        <f ca="1"/>
        <v>0.86441993770072756</v>
      </c>
      <c r="I303" s="37">
        <f ca="1"/>
        <v>0.87325210519239505</v>
      </c>
      <c r="J303" s="37">
        <f ca="1"/>
        <v>0.99327491654481137</v>
      </c>
      <c r="K303" s="37">
        <f ca="1"/>
        <v>1.0605640614261895</v>
      </c>
      <c r="L303" s="37">
        <f ca="1"/>
        <v>0.94019792857848949</v>
      </c>
      <c r="M303" s="37">
        <f ca="1"/>
        <v>0.99885264157583376</v>
      </c>
      <c r="N303" s="37">
        <f ca="1"/>
        <v>0.92191491276805015</v>
      </c>
      <c r="O303" s="37">
        <f ca="1"/>
        <v>1.0416270268393448</v>
      </c>
      <c r="P303" s="37">
        <f ca="1"/>
        <v>1.0951186527466363</v>
      </c>
      <c r="Q303" s="37">
        <f ca="1"/>
        <v>0.78310703875536769</v>
      </c>
      <c r="R303" s="37">
        <f ca="1"/>
        <v>1.203111249893545</v>
      </c>
      <c r="S303" s="37">
        <f ca="1"/>
        <v>0.76443704993890882</v>
      </c>
      <c r="T303" s="37">
        <f ca="1"/>
        <v>0.86854330114809086</v>
      </c>
      <c r="U303" s="37">
        <f ca="1"/>
        <v>1.011169287245101</v>
      </c>
      <c r="V303" s="37">
        <f ca="1"/>
        <v>1.3620605021770902</v>
      </c>
      <c r="W303" s="37">
        <f ca="1"/>
        <v>1.5292343700769671</v>
      </c>
      <c r="X303" s="37">
        <f ca="1"/>
        <v>0.85666037350496127</v>
      </c>
      <c r="Y303" s="37">
        <f ca="1"/>
        <v>0.91251015434605853</v>
      </c>
      <c r="Z303" s="37">
        <f ca="1"/>
        <v>0.80816892222403469</v>
      </c>
      <c r="AA303" s="37">
        <f ca="1"/>
        <v>0.82142857142857084</v>
      </c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</row>
    <row r="304" spans="2:160" x14ac:dyDescent="0.5">
      <c r="B304" s="36" t="s">
        <v>499</v>
      </c>
      <c r="C304" s="18">
        <v>1.2944297082228218E-2</v>
      </c>
      <c r="F304" s="38"/>
      <c r="G304" s="27" t="e">
        <f ca="1"/>
        <v>#N/A</v>
      </c>
      <c r="H304" s="37">
        <f ca="1"/>
        <v>0.87127032036519358</v>
      </c>
      <c r="I304" s="37">
        <f ca="1"/>
        <v>0.87168783893473245</v>
      </c>
      <c r="J304" s="37">
        <f ca="1"/>
        <v>0.98156206286035796</v>
      </c>
      <c r="K304" s="37">
        <f ca="1"/>
        <v>1.0568019002936984</v>
      </c>
      <c r="L304" s="37">
        <f ca="1"/>
        <v>0.94903878678287668</v>
      </c>
      <c r="M304" s="37">
        <f ca="1"/>
        <v>0.99058491175463848</v>
      </c>
      <c r="N304" s="37">
        <f ca="1"/>
        <v>0.91524073493550773</v>
      </c>
      <c r="O304" s="37">
        <f ca="1"/>
        <v>1.0322118444961395</v>
      </c>
      <c r="P304" s="37">
        <f ca="1"/>
        <v>1.0902719069992628</v>
      </c>
      <c r="Q304" s="37">
        <f ca="1"/>
        <v>0.78010569880230474</v>
      </c>
      <c r="R304" s="37">
        <f ca="1"/>
        <v>1.2051409430266531</v>
      </c>
      <c r="S304" s="37">
        <f ca="1"/>
        <v>0.74922227710331812</v>
      </c>
      <c r="T304" s="37">
        <f ca="1"/>
        <v>0.86789603218396949</v>
      </c>
      <c r="U304" s="37">
        <f ca="1"/>
        <v>1.040526131516962</v>
      </c>
      <c r="V304" s="37">
        <f ca="1"/>
        <v>1.358037990973229</v>
      </c>
      <c r="W304" s="37">
        <f ca="1"/>
        <v>1.5212715897326772</v>
      </c>
      <c r="X304" s="37">
        <f ca="1"/>
        <v>0.85473755523121364</v>
      </c>
      <c r="Y304" s="37">
        <f ca="1"/>
        <v>0.9145410235580812</v>
      </c>
      <c r="Z304" s="37">
        <f ca="1"/>
        <v>0.80156530246209123</v>
      </c>
      <c r="AA304" s="37">
        <f ca="1"/>
        <v>0.8221957040572786</v>
      </c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</row>
    <row r="305" spans="2:160" x14ac:dyDescent="0.5">
      <c r="B305" s="36" t="s">
        <v>500</v>
      </c>
      <c r="C305" s="18">
        <v>-2.0948989211277969E-4</v>
      </c>
      <c r="F305" s="38"/>
      <c r="G305" s="27" t="e">
        <f ca="1"/>
        <v>#N/A</v>
      </c>
      <c r="H305" s="37">
        <f ca="1"/>
        <v>0.87475743640181913</v>
      </c>
      <c r="I305" s="37">
        <f ca="1"/>
        <v>0.85541834940965178</v>
      </c>
      <c r="J305" s="37">
        <f ca="1"/>
        <v>1.0007565718887088</v>
      </c>
      <c r="K305" s="37">
        <f ca="1"/>
        <v>1.0383884944540558</v>
      </c>
      <c r="L305" s="37">
        <f ca="1"/>
        <v>0.95302347556634959</v>
      </c>
      <c r="M305" s="37">
        <f ca="1"/>
        <v>0.99223652938539153</v>
      </c>
      <c r="N305" s="37">
        <f ca="1"/>
        <v>0.91830520784513248</v>
      </c>
      <c r="O305" s="37">
        <f ca="1"/>
        <v>1.0467078689397351</v>
      </c>
      <c r="P305" s="37">
        <f ca="1"/>
        <v>1.0861349357337224</v>
      </c>
      <c r="Q305" s="37">
        <f ca="1"/>
        <v>0.77016190454060862</v>
      </c>
      <c r="R305" s="37">
        <f ca="1"/>
        <v>1.2030055859930646</v>
      </c>
      <c r="S305" s="37">
        <f ca="1"/>
        <v>0.73449276869351232</v>
      </c>
      <c r="T305" s="37">
        <f ca="1"/>
        <v>0.86610888247772255</v>
      </c>
      <c r="U305" s="37">
        <f ca="1"/>
        <v>1.0331657011903976</v>
      </c>
      <c r="V305" s="37">
        <f ca="1"/>
        <v>1.3277285282544253</v>
      </c>
      <c r="W305" s="37">
        <f ca="1"/>
        <v>1.5418045968075216</v>
      </c>
      <c r="X305" s="37">
        <f ca="1"/>
        <v>0.85076738382142925</v>
      </c>
      <c r="Y305" s="37">
        <f ca="1"/>
        <v>0.91088545897644024</v>
      </c>
      <c r="Z305" s="37">
        <f ca="1"/>
        <v>0.76455242132724688</v>
      </c>
      <c r="AA305" s="37">
        <f ca="1"/>
        <v>0.82756563245823322</v>
      </c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</row>
    <row r="306" spans="2:160" x14ac:dyDescent="0.5">
      <c r="B306" s="36" t="s">
        <v>501</v>
      </c>
      <c r="C306" s="18">
        <v>8.0670508119433659E-3</v>
      </c>
      <c r="F306" s="38"/>
      <c r="G306" s="27" t="e">
        <f ca="1"/>
        <v>#N/A</v>
      </c>
      <c r="H306" s="37">
        <f ca="1"/>
        <v>0.87553134417086242</v>
      </c>
      <c r="I306" s="37">
        <f ca="1"/>
        <v>0.87257299079243078</v>
      </c>
      <c r="J306" s="37">
        <f ca="1"/>
        <v>1.0051116533455446</v>
      </c>
      <c r="K306" s="37">
        <f ca="1"/>
        <v>1.0438100461689921</v>
      </c>
      <c r="L306" s="37">
        <f ca="1"/>
        <v>0.95349140897833673</v>
      </c>
      <c r="M306" s="37">
        <f ca="1"/>
        <v>0.99255952524429536</v>
      </c>
      <c r="N306" s="37">
        <f ca="1"/>
        <v>0.92277466191994006</v>
      </c>
      <c r="O306" s="37">
        <f ca="1"/>
        <v>1.0522863789451746</v>
      </c>
      <c r="P306" s="37">
        <f ca="1"/>
        <v>1.0835353866940094</v>
      </c>
      <c r="Q306" s="37">
        <f ca="1"/>
        <v>0.7655947042163348</v>
      </c>
      <c r="R306" s="37">
        <f ca="1"/>
        <v>1.211558053639409</v>
      </c>
      <c r="S306" s="37">
        <f ca="1"/>
        <v>0.68549492638711984</v>
      </c>
      <c r="T306" s="37">
        <f ca="1"/>
        <v>0.85006463142901323</v>
      </c>
      <c r="U306" s="37">
        <f ca="1"/>
        <v>1.0451360154476175</v>
      </c>
      <c r="V306" s="37">
        <f ca="1"/>
        <v>1.3420381607890053</v>
      </c>
      <c r="W306" s="37">
        <f ca="1"/>
        <v>1.5355399427956469</v>
      </c>
      <c r="X306" s="37">
        <f ca="1"/>
        <v>0.84566145446756591</v>
      </c>
      <c r="Y306" s="37">
        <f ca="1"/>
        <v>0.90739236393176115</v>
      </c>
      <c r="Z306" s="37">
        <f ca="1"/>
        <v>0.7910484265449218</v>
      </c>
      <c r="AA306" s="37">
        <f ca="1"/>
        <v>0.83148653256051763</v>
      </c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</row>
    <row r="307" spans="2:160" x14ac:dyDescent="0.5">
      <c r="B307" s="36" t="s">
        <v>502</v>
      </c>
      <c r="C307" s="18">
        <v>2.0785699438774508E-4</v>
      </c>
      <c r="F307" s="38"/>
      <c r="G307" s="27" t="e">
        <f ca="1"/>
        <v>#N/A</v>
      </c>
      <c r="H307" s="37">
        <f ca="1"/>
        <v>0.88671041470823586</v>
      </c>
      <c r="I307" s="37">
        <f ca="1"/>
        <v>0.86550547026338132</v>
      </c>
      <c r="J307" s="37">
        <f ca="1"/>
        <v>1.0095190901669988</v>
      </c>
      <c r="K307" s="37">
        <f ca="1"/>
        <v>1.0444242095315199</v>
      </c>
      <c r="L307" s="37">
        <f ca="1"/>
        <v>0.95493873790378558</v>
      </c>
      <c r="M307" s="37">
        <f ca="1"/>
        <v>0.98833743907671368</v>
      </c>
      <c r="N307" s="37">
        <f ca="1"/>
        <v>0.92246014478134242</v>
      </c>
      <c r="O307" s="37">
        <f ca="1"/>
        <v>1.0470805411849118</v>
      </c>
      <c r="P307" s="37">
        <f ca="1"/>
        <v>1.0833490708925284</v>
      </c>
      <c r="Q307" s="37">
        <f ca="1"/>
        <v>0.76468591138753639</v>
      </c>
      <c r="R307" s="37">
        <f ca="1"/>
        <v>1.2216860173541102</v>
      </c>
      <c r="S307" s="37">
        <f ca="1"/>
        <v>0.70066290586736701</v>
      </c>
      <c r="T307" s="37">
        <f ca="1"/>
        <v>0.84602445111019031</v>
      </c>
      <c r="U307" s="37">
        <f ca="1"/>
        <v>1.0458256413520883</v>
      </c>
      <c r="V307" s="37">
        <f ca="1"/>
        <v>1.3425131142886697</v>
      </c>
      <c r="W307" s="37">
        <f ca="1"/>
        <v>1.5082103385204604</v>
      </c>
      <c r="X307" s="37">
        <f ca="1"/>
        <v>0.84482956158747302</v>
      </c>
      <c r="Y307" s="37">
        <f ca="1"/>
        <v>0.91039805036555488</v>
      </c>
      <c r="Z307" s="37">
        <f ca="1"/>
        <v>0.77906407956954271</v>
      </c>
      <c r="AA307" s="37">
        <f ca="1"/>
        <v>0.83174224343675351</v>
      </c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</row>
    <row r="308" spans="2:160" x14ac:dyDescent="0.5">
      <c r="B308" s="36" t="s">
        <v>503</v>
      </c>
      <c r="C308" s="18">
        <v>4.8836242726517654E-3</v>
      </c>
      <c r="F308" s="38"/>
      <c r="G308" s="27" t="e">
        <f ca="1"/>
        <v>#N/A</v>
      </c>
      <c r="H308" s="37">
        <f ca="1"/>
        <v>0.88446662590712233</v>
      </c>
      <c r="I308" s="37">
        <f ca="1"/>
        <v>0.86606320307948381</v>
      </c>
      <c r="J308" s="37">
        <f ca="1"/>
        <v>1.0090353560939063</v>
      </c>
      <c r="K308" s="37">
        <f ca="1"/>
        <v>1.044732933360812</v>
      </c>
      <c r="L308" s="37">
        <f ca="1"/>
        <v>0.95599068123305941</v>
      </c>
      <c r="M308" s="37">
        <f ca="1"/>
        <v>0.99970110830967074</v>
      </c>
      <c r="N308" s="37">
        <f ca="1"/>
        <v>0.91656812141189148</v>
      </c>
      <c r="O308" s="37">
        <f ca="1"/>
        <v>1.0407867782368658</v>
      </c>
      <c r="P308" s="37">
        <f ca="1"/>
        <v>1.0838598550285614</v>
      </c>
      <c r="Q308" s="37">
        <f ca="1"/>
        <v>0.77065760971995323</v>
      </c>
      <c r="R308" s="37">
        <f ca="1"/>
        <v>1.2167324306166645</v>
      </c>
      <c r="S308" s="37">
        <f ca="1"/>
        <v>0.70711172346860096</v>
      </c>
      <c r="T308" s="37">
        <f ca="1"/>
        <v>0.84778105124880887</v>
      </c>
      <c r="U308" s="37">
        <f ca="1"/>
        <v>1.0606711651494869</v>
      </c>
      <c r="V308" s="37">
        <f ca="1"/>
        <v>1.3589480973999601</v>
      </c>
      <c r="W308" s="37">
        <f ca="1"/>
        <v>1.5063444454901438</v>
      </c>
      <c r="X308" s="37">
        <f ca="1"/>
        <v>0.8483015935481002</v>
      </c>
      <c r="Y308" s="37">
        <f ca="1"/>
        <v>0.91039805036555488</v>
      </c>
      <c r="Z308" s="37">
        <f ca="1"/>
        <v>0.7739279308658088</v>
      </c>
      <c r="AA308" s="37">
        <f ca="1"/>
        <v>0.82219570405727871</v>
      </c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</row>
    <row r="309" spans="2:160" x14ac:dyDescent="0.5">
      <c r="B309" s="36" t="s">
        <v>504</v>
      </c>
      <c r="C309" s="18">
        <v>-3.5156653913762659E-3</v>
      </c>
      <c r="F309" s="38"/>
      <c r="G309" s="27" t="e">
        <f ca="1"/>
        <v>#N/A</v>
      </c>
      <c r="H309" s="37">
        <f ca="1"/>
        <v>0.88154377985979127</v>
      </c>
      <c r="I309" s="37">
        <f ca="1"/>
        <v>0.86339529811317184</v>
      </c>
      <c r="J309" s="37">
        <f ca="1"/>
        <v>1.0049464758571713</v>
      </c>
      <c r="K309" s="37">
        <f ca="1"/>
        <v>1.0284994790285382</v>
      </c>
      <c r="L309" s="37">
        <f ca="1"/>
        <v>0.97019554356904458</v>
      </c>
      <c r="M309" s="37">
        <f ca="1"/>
        <v>1.0023699218542852</v>
      </c>
      <c r="N309" s="37">
        <f ca="1"/>
        <v>0.91955603422856824</v>
      </c>
      <c r="O309" s="37">
        <f ca="1"/>
        <v>1.0292813906924518</v>
      </c>
      <c r="P309" s="37">
        <f ca="1"/>
        <v>1.0832628839911629</v>
      </c>
      <c r="Q309" s="37">
        <f ca="1"/>
        <v>0.75648483064697347</v>
      </c>
      <c r="R309" s="37">
        <f ca="1"/>
        <v>1.2076847620038895</v>
      </c>
      <c r="S309" s="37">
        <f ca="1"/>
        <v>0.6764499441079368</v>
      </c>
      <c r="T309" s="37">
        <f ca="1"/>
        <v>0.83618367163797225</v>
      </c>
      <c r="U309" s="37">
        <f ca="1"/>
        <v>1.0809302522969819</v>
      </c>
      <c r="V309" s="37">
        <f ca="1"/>
        <v>1.3656213267388193</v>
      </c>
      <c r="W309" s="37">
        <f ca="1"/>
        <v>1.5167705319841063</v>
      </c>
      <c r="X309" s="37">
        <f ca="1"/>
        <v>0.84844107259386425</v>
      </c>
      <c r="Y309" s="37">
        <f ca="1"/>
        <v>0.9134037367993485</v>
      </c>
      <c r="Z309" s="37">
        <f ca="1"/>
        <v>0.75656285667699419</v>
      </c>
      <c r="AA309" s="37">
        <f ca="1"/>
        <v>0.82159904534606143</v>
      </c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</row>
    <row r="310" spans="2:160" x14ac:dyDescent="0.5">
      <c r="B310" s="36" t="s">
        <v>505</v>
      </c>
      <c r="C310" s="18">
        <v>9.339005914703602E-4</v>
      </c>
      <c r="F310" s="38"/>
      <c r="G310" s="27" t="e">
        <f ca="1"/>
        <v>#N/A</v>
      </c>
      <c r="H310" s="37">
        <f ca="1"/>
        <v>0.87283626020700467</v>
      </c>
      <c r="I310" s="37">
        <f ca="1"/>
        <v>0.86208250959848398</v>
      </c>
      <c r="J310" s="37">
        <f ca="1"/>
        <v>1.008261824016659</v>
      </c>
      <c r="K310" s="37">
        <f ca="1"/>
        <v>1.0187385511492164</v>
      </c>
      <c r="L310" s="37">
        <f ca="1"/>
        <v>0.96987633317947197</v>
      </c>
      <c r="M310" s="37">
        <f ca="1"/>
        <v>1.0028182593897785</v>
      </c>
      <c r="N310" s="37">
        <f ca="1"/>
        <v>0.92095584241449768</v>
      </c>
      <c r="O310" s="37">
        <f ca="1"/>
        <v>1.0383678807448806</v>
      </c>
      <c r="P310" s="37">
        <f ca="1"/>
        <v>1.0859080613904222</v>
      </c>
      <c r="Q310" s="37">
        <f ca="1"/>
        <v>0.7475311558450618</v>
      </c>
      <c r="R310" s="37">
        <f ca="1"/>
        <v>1.1909299369486133</v>
      </c>
      <c r="S310" s="37">
        <f ca="1"/>
        <v>0.69401478323411414</v>
      </c>
      <c r="T310" s="37">
        <f ca="1"/>
        <v>0.84392798703170846</v>
      </c>
      <c r="U310" s="37">
        <f ca="1"/>
        <v>1.074882763596237</v>
      </c>
      <c r="V310" s="37">
        <f ca="1"/>
        <v>1.3499531679929087</v>
      </c>
      <c r="W310" s="37">
        <f ca="1"/>
        <v>1.5419682716347425</v>
      </c>
      <c r="X310" s="37">
        <f ca="1"/>
        <v>0.85527554583630383</v>
      </c>
      <c r="Y310" s="37">
        <f ca="1"/>
        <v>0.91056051990251663</v>
      </c>
      <c r="Z310" s="37">
        <f ca="1"/>
        <v>0.74082830588619031</v>
      </c>
      <c r="AA310" s="37">
        <f ca="1"/>
        <v>0.82066143879986297</v>
      </c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</row>
    <row r="311" spans="2:160" x14ac:dyDescent="0.5">
      <c r="B311" s="36" t="s">
        <v>506</v>
      </c>
      <c r="C311" s="18">
        <v>6.5312046444121474E-3</v>
      </c>
      <c r="F311" s="38"/>
      <c r="G311" s="27" t="e">
        <f ca="1"/>
        <v>#N/A</v>
      </c>
      <c r="H311" s="37">
        <f ca="1"/>
        <v>0.87609017686903956</v>
      </c>
      <c r="I311" s="37">
        <f ca="1"/>
        <v>0.87115313749608025</v>
      </c>
      <c r="J311" s="37">
        <f ca="1"/>
        <v>1.0156100100507548</v>
      </c>
      <c r="K311" s="37">
        <f ca="1"/>
        <v>1.0393647514567907</v>
      </c>
      <c r="L311" s="37">
        <f ca="1"/>
        <v>0.95869671476284612</v>
      </c>
      <c r="M311" s="37">
        <f ca="1"/>
        <v>1.0083323289929758</v>
      </c>
      <c r="N311" s="37">
        <f ca="1"/>
        <v>0.92611847570924055</v>
      </c>
      <c r="O311" s="37">
        <f ca="1"/>
        <v>1.0535548534194408</v>
      </c>
      <c r="P311" s="37">
        <f ca="1"/>
        <v>1.0892085127309454</v>
      </c>
      <c r="Q311" s="37">
        <f ca="1"/>
        <v>0.75588843535307459</v>
      </c>
      <c r="R311" s="37">
        <f ca="1"/>
        <v>1.1754241538214034</v>
      </c>
      <c r="S311" s="37">
        <f ca="1"/>
        <v>0.68577568651918097</v>
      </c>
      <c r="T311" s="37">
        <f ca="1"/>
        <v>0.85730487895688501</v>
      </c>
      <c r="U311" s="37">
        <f ca="1"/>
        <v>1.0774264222208048</v>
      </c>
      <c r="V311" s="37">
        <f ca="1"/>
        <v>1.3539279185096529</v>
      </c>
      <c r="W311" s="37">
        <f ca="1"/>
        <v>1.5295412603780063</v>
      </c>
      <c r="X311" s="37">
        <f ca="1"/>
        <v>0.85278982998500841</v>
      </c>
      <c r="Y311" s="37">
        <f ca="1"/>
        <v>0.91145410235580659</v>
      </c>
      <c r="Z311" s="37">
        <f ca="1"/>
        <v>0.7399315180172843</v>
      </c>
      <c r="AA311" s="37">
        <f ca="1"/>
        <v>0.81938288441868334</v>
      </c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</row>
    <row r="312" spans="2:160" x14ac:dyDescent="0.5">
      <c r="B312" s="36" t="s">
        <v>507</v>
      </c>
      <c r="C312" s="18">
        <v>4.7378720774540195E-3</v>
      </c>
      <c r="F312" s="38"/>
      <c r="G312" s="27" t="e">
        <f ca="1"/>
        <v>#N/A</v>
      </c>
      <c r="H312" s="37">
        <f ca="1"/>
        <v>0.88509251852908077</v>
      </c>
      <c r="I312" s="37">
        <f ca="1"/>
        <v>0.87821443332852134</v>
      </c>
      <c r="J312" s="37">
        <f ca="1"/>
        <v>1.0132982626130338</v>
      </c>
      <c r="K312" s="37">
        <f ca="1"/>
        <v>1.0331426525781315</v>
      </c>
      <c r="L312" s="37">
        <f ca="1"/>
        <v>0.95464129185895663</v>
      </c>
      <c r="M312" s="37">
        <f ca="1"/>
        <v>1.0027054518808478</v>
      </c>
      <c r="N312" s="37">
        <f ca="1"/>
        <v>0.92242393392656985</v>
      </c>
      <c r="O312" s="37">
        <f ca="1"/>
        <v>1.0705218568799686</v>
      </c>
      <c r="P312" s="37">
        <f ca="1"/>
        <v>1.0825518420548979</v>
      </c>
      <c r="Q312" s="37">
        <f ca="1"/>
        <v>0.74325311687540574</v>
      </c>
      <c r="R312" s="37">
        <f ca="1"/>
        <v>1.174995189926916</v>
      </c>
      <c r="S312" s="37">
        <f ca="1"/>
        <v>0.6774100744360968</v>
      </c>
      <c r="T312" s="37">
        <f ca="1"/>
        <v>0.87071422979766655</v>
      </c>
      <c r="U312" s="37">
        <f ca="1"/>
        <v>1.0989798841428451</v>
      </c>
      <c r="V312" s="37">
        <f ca="1"/>
        <v>1.3183302863783852</v>
      </c>
      <c r="W312" s="37">
        <f ca="1"/>
        <v>1.5202036114850619</v>
      </c>
      <c r="X312" s="37">
        <f ca="1"/>
        <v>0.84778850991546817</v>
      </c>
      <c r="Y312" s="37">
        <f ca="1"/>
        <v>0.9149471974004858</v>
      </c>
      <c r="Z312" s="37">
        <f ca="1"/>
        <v>0.74400782651231123</v>
      </c>
      <c r="AA312" s="37">
        <f ca="1"/>
        <v>0.82049096488237239</v>
      </c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</row>
    <row r="313" spans="2:160" x14ac:dyDescent="0.5">
      <c r="B313" s="36" t="s">
        <v>508</v>
      </c>
      <c r="C313" s="18">
        <v>3.0753459764221169E-4</v>
      </c>
      <c r="F313" s="38"/>
      <c r="G313" s="27" t="e">
        <f ca="1"/>
        <v>#N/A</v>
      </c>
      <c r="H313" s="37">
        <f ca="1"/>
        <v>0.88508345637721841</v>
      </c>
      <c r="I313" s="37">
        <f ca="1"/>
        <v>0.86920791980599044</v>
      </c>
      <c r="J313" s="37">
        <f ca="1"/>
        <v>1.0225128067858447</v>
      </c>
      <c r="K313" s="37">
        <f ca="1"/>
        <v>1.0277030372348857</v>
      </c>
      <c r="L313" s="37">
        <f ca="1"/>
        <v>0.96126853483338082</v>
      </c>
      <c r="M313" s="37">
        <f ca="1"/>
        <v>0.98909045330299383</v>
      </c>
      <c r="N313" s="37">
        <f ca="1"/>
        <v>0.91684125471646305</v>
      </c>
      <c r="O313" s="37">
        <f ca="1"/>
        <v>1.0837771836626033</v>
      </c>
      <c r="P313" s="37">
        <f ca="1"/>
        <v>1.0858256768523524</v>
      </c>
      <c r="Q313" s="37">
        <f ca="1"/>
        <v>0.74161238436773136</v>
      </c>
      <c r="R313" s="37">
        <f ca="1"/>
        <v>1.1846721107231486</v>
      </c>
      <c r="S313" s="37">
        <f ca="1"/>
        <v>0.64733234547360941</v>
      </c>
      <c r="T313" s="37">
        <f ca="1"/>
        <v>0.87676113484006346</v>
      </c>
      <c r="U313" s="37">
        <f ca="1"/>
        <v>1.1142179642243271</v>
      </c>
      <c r="V313" s="37">
        <f ca="1"/>
        <v>1.3027603023782153</v>
      </c>
      <c r="W313" s="37">
        <f ca="1"/>
        <v>1.5194547991505269</v>
      </c>
      <c r="X313" s="37">
        <f ca="1"/>
        <v>0.84703631934724044</v>
      </c>
      <c r="Y313" s="37">
        <f ca="1"/>
        <v>0.91681559707554661</v>
      </c>
      <c r="Z313" s="37">
        <f ca="1"/>
        <v>0.72925158976031379</v>
      </c>
      <c r="AA313" s="37">
        <f ca="1"/>
        <v>0.82228094101602389</v>
      </c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</row>
    <row r="314" spans="2:160" x14ac:dyDescent="0.5">
      <c r="B314" s="36" t="s">
        <v>509</v>
      </c>
      <c r="C314" s="18">
        <v>-1.147776183644178E-2</v>
      </c>
      <c r="F314" s="38"/>
      <c r="G314" s="27" t="e">
        <f ca="1"/>
        <v>#N/A</v>
      </c>
      <c r="H314" s="37">
        <f ca="1"/>
        <v>0.88351570410503499</v>
      </c>
      <c r="I314" s="37">
        <f ca="1"/>
        <v>0.85784722602620522</v>
      </c>
      <c r="J314" s="37">
        <f ca="1"/>
        <v>1.0222163721861752</v>
      </c>
      <c r="K314" s="37">
        <f ca="1"/>
        <v>1.0253908928112507</v>
      </c>
      <c r="L314" s="37">
        <f ca="1"/>
        <v>0.96679939894134637</v>
      </c>
      <c r="M314" s="37">
        <f ca="1"/>
        <v>0.98165576354774753</v>
      </c>
      <c r="N314" s="37">
        <f ca="1"/>
        <v>0.93250813968285418</v>
      </c>
      <c r="O314" s="37">
        <f ca="1"/>
        <v>1.0906693054639296</v>
      </c>
      <c r="P314" s="37">
        <f ca="1"/>
        <v>1.0745351927734812</v>
      </c>
      <c r="Q314" s="37">
        <f ca="1"/>
        <v>0.74079782715896458</v>
      </c>
      <c r="R314" s="37">
        <f ca="1"/>
        <v>1.179912503982107</v>
      </c>
      <c r="S314" s="37">
        <f ca="1"/>
        <v>0.61465671874593808</v>
      </c>
      <c r="T314" s="37">
        <f ca="1"/>
        <v>0.87727093074985818</v>
      </c>
      <c r="U314" s="37">
        <f ca="1"/>
        <v>1.1080590744159371</v>
      </c>
      <c r="V314" s="37">
        <f ca="1"/>
        <v>1.3190334298276087</v>
      </c>
      <c r="W314" s="37">
        <f ca="1"/>
        <v>1.4898296554235693</v>
      </c>
      <c r="X314" s="37">
        <f ca="1"/>
        <v>0.85097162099558377</v>
      </c>
      <c r="Y314" s="37">
        <f ca="1"/>
        <v>0.91283509341998215</v>
      </c>
      <c r="Z314" s="37">
        <f ca="1"/>
        <v>0.74702429479863097</v>
      </c>
      <c r="AA314" s="37">
        <f ca="1"/>
        <v>0.83003750426184719</v>
      </c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</row>
    <row r="315" spans="2:160" x14ac:dyDescent="0.5">
      <c r="B315" s="36" t="s">
        <v>510</v>
      </c>
      <c r="C315" s="18">
        <v>-7.2568940493478173E-4</v>
      </c>
      <c r="F315" s="38"/>
      <c r="G315" s="27" t="e">
        <f ca="1"/>
        <v>#N/A</v>
      </c>
      <c r="H315" s="37">
        <f ca="1"/>
        <v>0.87802524836337625</v>
      </c>
      <c r="I315" s="37">
        <f ca="1"/>
        <v>0.85576817735903732</v>
      </c>
      <c r="J315" s="37">
        <f ca="1"/>
        <v>1.0293787335458513</v>
      </c>
      <c r="K315" s="37">
        <f ca="1"/>
        <v>1.0262218197134947</v>
      </c>
      <c r="L315" s="37">
        <f ca="1"/>
        <v>0.96999150283707336</v>
      </c>
      <c r="M315" s="37">
        <f ca="1"/>
        <v>0.99069579093008309</v>
      </c>
      <c r="N315" s="37">
        <f ca="1"/>
        <v>0.93483701494266713</v>
      </c>
      <c r="O315" s="37">
        <f ca="1"/>
        <v>1.0913683552654412</v>
      </c>
      <c r="P315" s="37">
        <f ca="1"/>
        <v>1.0700661484467973</v>
      </c>
      <c r="Q315" s="37">
        <f ca="1"/>
        <v>0.73423360622936251</v>
      </c>
      <c r="R315" s="37">
        <f ca="1"/>
        <v>1.1753784187002998</v>
      </c>
      <c r="S315" s="37">
        <f ca="1"/>
        <v>0.65066160605194057</v>
      </c>
      <c r="T315" s="37">
        <f ca="1"/>
        <v>0.8769902565972747</v>
      </c>
      <c r="U315" s="37">
        <f ca="1"/>
        <v>1.130397648906144</v>
      </c>
      <c r="V315" s="37">
        <f ca="1"/>
        <v>1.2854125594686872</v>
      </c>
      <c r="W315" s="37">
        <f ca="1"/>
        <v>1.4713957780078313</v>
      </c>
      <c r="X315" s="37">
        <f ca="1"/>
        <v>0.85068270011507252</v>
      </c>
      <c r="Y315" s="37">
        <f ca="1"/>
        <v>0.84500406173842257</v>
      </c>
      <c r="Z315" s="37">
        <f ca="1"/>
        <v>0.76243274090983282</v>
      </c>
      <c r="AA315" s="37">
        <f ca="1"/>
        <v>0.82952608250937543</v>
      </c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</row>
    <row r="316" spans="2:160" x14ac:dyDescent="0.5">
      <c r="B316" s="36" t="s">
        <v>511</v>
      </c>
      <c r="C316" s="18">
        <v>-1.1411972196285758E-3</v>
      </c>
      <c r="F316" s="38"/>
      <c r="G316" s="27" t="e">
        <f ca="1"/>
        <v>#N/A</v>
      </c>
      <c r="H316" s="37">
        <f ca="1"/>
        <v>0.87916526706765774</v>
      </c>
      <c r="I316" s="37">
        <f ca="1"/>
        <v>0.84550676500027566</v>
      </c>
      <c r="J316" s="37">
        <f ca="1"/>
        <v>1.033599608293384</v>
      </c>
      <c r="K316" s="37">
        <f ca="1"/>
        <v>1.0273048163380594</v>
      </c>
      <c r="L316" s="37">
        <f ca="1"/>
        <v>0.97079406304949345</v>
      </c>
      <c r="M316" s="37">
        <f ca="1"/>
        <v>0.97995208091287267</v>
      </c>
      <c r="N316" s="37">
        <f ca="1"/>
        <v>0.93404761830862115</v>
      </c>
      <c r="O316" s="37">
        <f ca="1"/>
        <v>1.1072219714593234</v>
      </c>
      <c r="P316" s="37">
        <f ca="1"/>
        <v>1.0723120777000259</v>
      </c>
      <c r="Q316" s="37">
        <f ca="1"/>
        <v>0.73891311475833155</v>
      </c>
      <c r="R316" s="37">
        <f ca="1"/>
        <v>1.1937229334822064</v>
      </c>
      <c r="S316" s="37">
        <f ca="1"/>
        <v>0.66876023604648138</v>
      </c>
      <c r="T316" s="37">
        <f ca="1"/>
        <v>0.87692533876606482</v>
      </c>
      <c r="U316" s="37">
        <f ca="1"/>
        <v>1.1039107093598119</v>
      </c>
      <c r="V316" s="37">
        <f ca="1"/>
        <v>1.2412445373714094</v>
      </c>
      <c r="W316" s="37">
        <f ca="1"/>
        <v>1.4514356328282594</v>
      </c>
      <c r="X316" s="37">
        <f ca="1"/>
        <v>0.84217945971795571</v>
      </c>
      <c r="Y316" s="37">
        <f ca="1"/>
        <v>0.86563769293257364</v>
      </c>
      <c r="Z316" s="37">
        <f ca="1"/>
        <v>0.75909016794391082</v>
      </c>
      <c r="AA316" s="37">
        <f ca="1"/>
        <v>0.82901466075690355</v>
      </c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</row>
    <row r="317" spans="2:160" x14ac:dyDescent="0.5">
      <c r="B317" s="36" t="s">
        <v>512</v>
      </c>
      <c r="C317" s="18">
        <v>-1.5579559617781014E-3</v>
      </c>
      <c r="F317" s="38"/>
      <c r="G317" s="27" t="e">
        <f ca="1"/>
        <v>#N/A</v>
      </c>
      <c r="H317" s="37">
        <f ca="1"/>
        <v>0.88214248602616274</v>
      </c>
      <c r="I317" s="37">
        <f ca="1"/>
        <v>0.84563437128074537</v>
      </c>
      <c r="J317" s="37">
        <f ca="1"/>
        <v>1.0308550073481855</v>
      </c>
      <c r="K317" s="37">
        <f ca="1"/>
        <v>1.0341878797980488</v>
      </c>
      <c r="L317" s="37">
        <f ca="1"/>
        <v>0.97987795643685072</v>
      </c>
      <c r="M317" s="37">
        <f ca="1"/>
        <v>0.99650778805686613</v>
      </c>
      <c r="N317" s="37">
        <f ca="1"/>
        <v>0.93584264210949875</v>
      </c>
      <c r="O317" s="37">
        <f ca="1"/>
        <v>1.1062555698297503</v>
      </c>
      <c r="P317" s="37">
        <f ca="1"/>
        <v>1.071716374117059</v>
      </c>
      <c r="Q317" s="37">
        <f ca="1"/>
        <v>0.73453309477521644</v>
      </c>
      <c r="R317" s="37">
        <f ca="1"/>
        <v>1.2062701273959657</v>
      </c>
      <c r="S317" s="37">
        <f ca="1"/>
        <v>0.67941698945416418</v>
      </c>
      <c r="T317" s="37">
        <f ca="1"/>
        <v>0.88309635142695131</v>
      </c>
      <c r="U317" s="37">
        <f ca="1"/>
        <v>1.1186527892715399</v>
      </c>
      <c r="V317" s="37">
        <f ca="1"/>
        <v>1.2652548961337706</v>
      </c>
      <c r="W317" s="37">
        <f ca="1"/>
        <v>1.4288853335079192</v>
      </c>
      <c r="X317" s="37">
        <f ca="1"/>
        <v>0.83270982878947364</v>
      </c>
      <c r="Y317" s="37">
        <f ca="1"/>
        <v>0.89122664500406013</v>
      </c>
      <c r="Z317" s="37">
        <f ca="1"/>
        <v>0.75232349584216618</v>
      </c>
      <c r="AA317" s="37">
        <f ca="1"/>
        <v>0.82765086941697863</v>
      </c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</row>
    <row r="318" spans="2:160" x14ac:dyDescent="0.5">
      <c r="B318" s="36" t="s">
        <v>513</v>
      </c>
      <c r="C318" s="18">
        <v>1.3523353791740078E-3</v>
      </c>
      <c r="F318" s="38"/>
      <c r="G318" s="27" t="e">
        <f ca="1"/>
        <v>#N/A</v>
      </c>
      <c r="H318" s="37">
        <f ca="1"/>
        <v>0.87542199420505673</v>
      </c>
      <c r="I318" s="37">
        <f ca="1"/>
        <v>0.83481958339350704</v>
      </c>
      <c r="J318" s="37">
        <f ca="1"/>
        <v>1.0330944896347434</v>
      </c>
      <c r="K318" s="37">
        <f ca="1"/>
        <v>1.0462593099529773</v>
      </c>
      <c r="L318" s="37">
        <f ca="1"/>
        <v>0.9836867167669795</v>
      </c>
      <c r="M318" s="37">
        <f ca="1"/>
        <v>0.97971875256106744</v>
      </c>
      <c r="N318" s="37">
        <f ca="1"/>
        <v>0.93494357831528396</v>
      </c>
      <c r="O318" s="37">
        <f ca="1"/>
        <v>1.1103480203233675</v>
      </c>
      <c r="P318" s="37">
        <f ca="1"/>
        <v>1.0781867289916252</v>
      </c>
      <c r="Q318" s="37">
        <f ca="1"/>
        <v>0.74876396429890046</v>
      </c>
      <c r="R318" s="37">
        <f ca="1"/>
        <v>1.2040496084127363</v>
      </c>
      <c r="S318" s="37">
        <f ca="1"/>
        <v>0.68783979341600154</v>
      </c>
      <c r="T318" s="37">
        <f ca="1"/>
        <v>0.89361685877889585</v>
      </c>
      <c r="U318" s="37">
        <f ca="1"/>
        <v>1.1169419865469872</v>
      </c>
      <c r="V318" s="37">
        <f ca="1"/>
        <v>1.2545220083899591</v>
      </c>
      <c r="W318" s="37">
        <f ca="1"/>
        <v>1.4669151796126627</v>
      </c>
      <c r="X318" s="37">
        <f ca="1"/>
        <v>0.82945697818647568</v>
      </c>
      <c r="Y318" s="37">
        <f ca="1"/>
        <v>0.89821283509341843</v>
      </c>
      <c r="Z318" s="37">
        <f ca="1"/>
        <v>0.75248654818196725</v>
      </c>
      <c r="AA318" s="37">
        <f ca="1"/>
        <v>0.82202523013978812</v>
      </c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</row>
    <row r="319" spans="2:160" x14ac:dyDescent="0.5">
      <c r="B319" s="36" t="s">
        <v>514</v>
      </c>
      <c r="C319" s="18">
        <v>2.1815915229586036E-3</v>
      </c>
      <c r="F319" s="38"/>
      <c r="G319" s="27" t="e">
        <f ca="1"/>
        <v>#N/A</v>
      </c>
      <c r="H319" s="37">
        <f ca="1"/>
        <v>0.87123890490540401</v>
      </c>
      <c r="I319" s="37">
        <f ca="1"/>
        <v>0.83288992744493795</v>
      </c>
      <c r="J319" s="37">
        <f ca="1"/>
        <v>1.0349851819570135</v>
      </c>
      <c r="K319" s="37">
        <f ca="1"/>
        <v>1.0457018006974206</v>
      </c>
      <c r="L319" s="37">
        <f ca="1"/>
        <v>0.98177780236342693</v>
      </c>
      <c r="M319" s="37">
        <f ca="1"/>
        <v>0.98233164443458809</v>
      </c>
      <c r="N319" s="37">
        <f ca="1"/>
        <v>0.92887877743877445</v>
      </c>
      <c r="O319" s="37">
        <f ca="1"/>
        <v>1.1001053204171143</v>
      </c>
      <c r="P319" s="37">
        <f ca="1"/>
        <v>1.0785264067793594</v>
      </c>
      <c r="Q319" s="37">
        <f ca="1"/>
        <v>0.73603570110010452</v>
      </c>
      <c r="R319" s="37">
        <f ca="1"/>
        <v>1.200069075803595</v>
      </c>
      <c r="S319" s="37">
        <f ca="1"/>
        <v>0.7080545229244114</v>
      </c>
      <c r="T319" s="37">
        <f ca="1"/>
        <v>0.88908597603004558</v>
      </c>
      <c r="U319" s="37">
        <f ca="1"/>
        <v>1.1039558002843353</v>
      </c>
      <c r="V319" s="37">
        <f ca="1"/>
        <v>1.2721377418216442</v>
      </c>
      <c r="W319" s="37">
        <f ca="1"/>
        <v>1.4930499576491378</v>
      </c>
      <c r="X319" s="37">
        <f ca="1"/>
        <v>0.82079433316562855</v>
      </c>
      <c r="Y319" s="37">
        <f ca="1"/>
        <v>0.90316815597075373</v>
      </c>
      <c r="Z319" s="37">
        <f ca="1"/>
        <v>0.76634599706505879</v>
      </c>
      <c r="AA319" s="37">
        <f ca="1"/>
        <v>0.81929764745993816</v>
      </c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</row>
    <row r="320" spans="2:160" x14ac:dyDescent="0.5">
      <c r="B320" s="36" t="s">
        <v>515</v>
      </c>
      <c r="C320" s="18">
        <v>9.4329843474654229E-3</v>
      </c>
      <c r="F320" s="38"/>
      <c r="G320" s="27" t="e">
        <f ca="1"/>
        <v>#N/A</v>
      </c>
      <c r="H320" s="37">
        <f ca="1"/>
        <v>0.8740560258476745</v>
      </c>
      <c r="I320" s="37">
        <f ca="1"/>
        <v>0.82249406163943728</v>
      </c>
      <c r="J320" s="37">
        <f ca="1"/>
        <v>1.0346614635757823</v>
      </c>
      <c r="K320" s="37">
        <f ca="1"/>
        <v>1.0372784023870267</v>
      </c>
      <c r="L320" s="37">
        <f ca="1"/>
        <v>0.98846126989510519</v>
      </c>
      <c r="M320" s="37">
        <f ca="1"/>
        <v>0.9855240005206497</v>
      </c>
      <c r="N320" s="37">
        <f ca="1"/>
        <v>0.92201423396971249</v>
      </c>
      <c r="O320" s="37">
        <f ca="1"/>
        <v>1.0898209552909033</v>
      </c>
      <c r="P320" s="37">
        <f ca="1"/>
        <v>1.0890475460181011</v>
      </c>
      <c r="Q320" s="37">
        <f ca="1"/>
        <v>0.71880090982554845</v>
      </c>
      <c r="R320" s="37">
        <f ca="1"/>
        <v>1.202608163561407</v>
      </c>
      <c r="S320" s="37">
        <f ca="1"/>
        <v>0.69878597239192031</v>
      </c>
      <c r="T320" s="37">
        <f ca="1"/>
        <v>0.89349084181242977</v>
      </c>
      <c r="U320" s="37">
        <f ca="1"/>
        <v>1.1182761474314058</v>
      </c>
      <c r="V320" s="37">
        <f ca="1"/>
        <v>1.2672820719647404</v>
      </c>
      <c r="W320" s="37">
        <f ca="1"/>
        <v>1.489747818009959</v>
      </c>
      <c r="X320" s="37">
        <f ca="1"/>
        <v>0.80634330774557239</v>
      </c>
      <c r="Y320" s="37">
        <f ca="1"/>
        <v>0.90609260763606658</v>
      </c>
      <c r="Z320" s="37">
        <f ca="1"/>
        <v>0.76137290070112595</v>
      </c>
      <c r="AA320" s="37">
        <f ca="1"/>
        <v>0.81614387998636151</v>
      </c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</row>
    <row r="321" spans="2:160" x14ac:dyDescent="0.5">
      <c r="B321" s="36" t="s">
        <v>516</v>
      </c>
      <c r="C321" s="18">
        <v>-6.1614294516321166E-4</v>
      </c>
      <c r="F321" s="38"/>
      <c r="G321" s="27" t="e">
        <f ca="1"/>
        <v>#N/A</v>
      </c>
      <c r="H321" s="37">
        <f ca="1"/>
        <v>0.88502304203146931</v>
      </c>
      <c r="I321" s="37">
        <f ca="1"/>
        <v>0.81014177368995188</v>
      </c>
      <c r="J321" s="37">
        <f ca="1"/>
        <v>1.0388056487751418</v>
      </c>
      <c r="K321" s="37">
        <f ca="1"/>
        <v>1.0439759031198352</v>
      </c>
      <c r="L321" s="37">
        <f ca="1"/>
        <v>0.99076829043792625</v>
      </c>
      <c r="M321" s="37">
        <f ca="1"/>
        <v>0.97973417922895545</v>
      </c>
      <c r="N321" s="37">
        <f ca="1"/>
        <v>0.91928393551984755</v>
      </c>
      <c r="O321" s="37">
        <f ca="1"/>
        <v>1.0997916739002112</v>
      </c>
      <c r="P321" s="37">
        <f ca="1"/>
        <v>1.0873124009009059</v>
      </c>
      <c r="Q321" s="37">
        <f ca="1"/>
        <v>0.72282205991320037</v>
      </c>
      <c r="R321" s="37">
        <f ca="1"/>
        <v>1.1881006677327655</v>
      </c>
      <c r="S321" s="37">
        <f ca="1"/>
        <v>0.69702342267398021</v>
      </c>
      <c r="T321" s="37">
        <f ca="1"/>
        <v>0.89406746490141098</v>
      </c>
      <c r="U321" s="37">
        <f ca="1"/>
        <v>1.1259469094149821</v>
      </c>
      <c r="V321" s="37">
        <f ca="1"/>
        <v>1.2967079619718782</v>
      </c>
      <c r="W321" s="37">
        <f ca="1"/>
        <v>1.4466235929079692</v>
      </c>
      <c r="X321" s="37">
        <f ca="1"/>
        <v>0.80762352612990684</v>
      </c>
      <c r="Y321" s="37">
        <f ca="1"/>
        <v>0.90081234768480745</v>
      </c>
      <c r="Z321" s="37">
        <f ca="1"/>
        <v>0.75615522582749151</v>
      </c>
      <c r="AA321" s="37">
        <f ca="1"/>
        <v>0.81759290828503173</v>
      </c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</row>
    <row r="322" spans="2:160" x14ac:dyDescent="0.5">
      <c r="B322" s="36" t="s">
        <v>517</v>
      </c>
      <c r="C322" s="18">
        <v>-6.1652281134405573E-4</v>
      </c>
      <c r="F322" s="38"/>
      <c r="G322" s="27" t="e">
        <f ca="1"/>
        <v>#N/A</v>
      </c>
      <c r="H322" s="37">
        <f ca="1"/>
        <v>0.87938698771655599</v>
      </c>
      <c r="I322" s="37">
        <f ca="1"/>
        <v>0.80567866622180995</v>
      </c>
      <c r="J322" s="37">
        <f ca="1"/>
        <v>1.0334661389835826</v>
      </c>
      <c r="K322" s="37">
        <f ca="1"/>
        <v>1.0395051551131977</v>
      </c>
      <c r="L322" s="37">
        <f ca="1"/>
        <v>0.99178305301159631</v>
      </c>
      <c r="M322" s="37">
        <f ca="1"/>
        <v>0.99572295632806707</v>
      </c>
      <c r="N322" s="37">
        <f ca="1"/>
        <v>0.91880181385344473</v>
      </c>
      <c r="O322" s="37">
        <f ca="1"/>
        <v>1.0929157552399795</v>
      </c>
      <c r="P322" s="37">
        <f ca="1"/>
        <v>1.0796873950389292</v>
      </c>
      <c r="Q322" s="37">
        <f ca="1"/>
        <v>0.71009250581549999</v>
      </c>
      <c r="R322" s="37">
        <f ca="1"/>
        <v>1.1807436215276765</v>
      </c>
      <c r="S322" s="37">
        <f ca="1"/>
        <v>0.69073578218559617</v>
      </c>
      <c r="T322" s="37">
        <f ca="1"/>
        <v>0.8966699061937341</v>
      </c>
      <c r="U322" s="37">
        <f ca="1"/>
        <v>1.1228992933986857</v>
      </c>
      <c r="V322" s="37">
        <f ca="1"/>
        <v>1.2905415265907609</v>
      </c>
      <c r="W322" s="37">
        <f ca="1"/>
        <v>1.4449827527650809</v>
      </c>
      <c r="X322" s="37">
        <f ca="1"/>
        <v>0.80416643835275448</v>
      </c>
      <c r="Y322" s="37">
        <f ca="1"/>
        <v>0.90438667749796731</v>
      </c>
      <c r="Z322" s="37">
        <f ca="1"/>
        <v>0.76137290070112595</v>
      </c>
      <c r="AA322" s="37">
        <f ca="1"/>
        <v>0.81963859529491911</v>
      </c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</row>
    <row r="323" spans="2:160" x14ac:dyDescent="0.5">
      <c r="B323" s="36" t="s">
        <v>518</v>
      </c>
      <c r="C323" s="18">
        <v>-1.6450750565494277E-3</v>
      </c>
      <c r="F323" s="38"/>
      <c r="G323" s="27" t="e">
        <f ca="1"/>
        <v>#N/A</v>
      </c>
      <c r="H323" s="37">
        <f ca="1"/>
        <v>0.87499607306752702</v>
      </c>
      <c r="I323" s="37">
        <f ca="1"/>
        <v>0.80952428378640984</v>
      </c>
      <c r="J323" s="37">
        <f ca="1"/>
        <v>1.0414942073582141</v>
      </c>
      <c r="K323" s="37">
        <f ca="1"/>
        <v>1.0532523973308532</v>
      </c>
      <c r="L323" s="37">
        <f ca="1"/>
        <v>0.9963281736722166</v>
      </c>
      <c r="M323" s="37">
        <f ca="1"/>
        <v>0.98720550732043566</v>
      </c>
      <c r="N323" s="37">
        <f ca="1"/>
        <v>0.92146072518961475</v>
      </c>
      <c r="O323" s="37">
        <f ca="1"/>
        <v>1.0793143756582519</v>
      </c>
      <c r="P323" s="37">
        <f ca="1"/>
        <v>1.0725072656825299</v>
      </c>
      <c r="Q323" s="37">
        <f ca="1"/>
        <v>0.71244194182176868</v>
      </c>
      <c r="R323" s="37">
        <f ca="1"/>
        <v>1.1763893225840001</v>
      </c>
      <c r="S323" s="37">
        <f ca="1"/>
        <v>0.70825036178196021</v>
      </c>
      <c r="T323" s="37">
        <f ca="1"/>
        <v>0.89651715835559331</v>
      </c>
      <c r="U323" s="37">
        <f ca="1"/>
        <v>1.1318564729348324</v>
      </c>
      <c r="V323" s="37">
        <f ca="1"/>
        <v>1.2741410373090554</v>
      </c>
      <c r="W323" s="37">
        <f ca="1"/>
        <v>1.4189379958835773</v>
      </c>
      <c r="X323" s="37">
        <f ca="1"/>
        <v>0.80846538179898286</v>
      </c>
      <c r="Y323" s="37">
        <f ca="1"/>
        <v>0.91121039805036386</v>
      </c>
      <c r="Z323" s="37">
        <f ca="1"/>
        <v>0.76650904940485987</v>
      </c>
      <c r="AA323" s="37">
        <f ca="1"/>
        <v>0.8201500170473911</v>
      </c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</row>
    <row r="324" spans="2:160" x14ac:dyDescent="0.5">
      <c r="B324" s="36" t="s">
        <v>519</v>
      </c>
      <c r="C324" s="18">
        <v>-6.7971163748712371E-3</v>
      </c>
      <c r="F324" s="38"/>
      <c r="G324" s="27" t="e">
        <f ca="1"/>
        <v>#N/A</v>
      </c>
      <c r="H324" s="37">
        <f ca="1"/>
        <v>0.877350420121361</v>
      </c>
      <c r="I324" s="37">
        <f ca="1"/>
        <v>0.81532507855567271</v>
      </c>
      <c r="J324" s="37">
        <f ca="1"/>
        <v>1.0479250684122383</v>
      </c>
      <c r="K324" s="37">
        <f ca="1"/>
        <v>1.0461509281831198</v>
      </c>
      <c r="L324" s="37">
        <f ca="1"/>
        <v>1.0018662925617636</v>
      </c>
      <c r="M324" s="37">
        <f ca="1"/>
        <v>0.99734372062304411</v>
      </c>
      <c r="N324" s="37">
        <f ca="1"/>
        <v>0.91571768362265715</v>
      </c>
      <c r="O324" s="37">
        <f ca="1"/>
        <v>1.0886844206798367</v>
      </c>
      <c r="P324" s="37">
        <f ca="1"/>
        <v>1.0703956865990769</v>
      </c>
      <c r="Q324" s="37">
        <f ca="1"/>
        <v>0.72975031433388382</v>
      </c>
      <c r="R324" s="37">
        <f ca="1"/>
        <v>1.1678400090839385</v>
      </c>
      <c r="S324" s="37">
        <f ca="1"/>
        <v>0.70175821699985252</v>
      </c>
      <c r="T324" s="37">
        <f ca="1"/>
        <v>0.87967670920057528</v>
      </c>
      <c r="U324" s="37">
        <f ca="1"/>
        <v>1.1330553610456819</v>
      </c>
      <c r="V324" s="37">
        <f ca="1"/>
        <v>1.2307822935212616</v>
      </c>
      <c r="W324" s="37">
        <f ca="1"/>
        <v>1.4277723446828179</v>
      </c>
      <c r="X324" s="37">
        <f ca="1"/>
        <v>0.81033340473332316</v>
      </c>
      <c r="Y324" s="37">
        <f ca="1"/>
        <v>0.91186027619821097</v>
      </c>
      <c r="Z324" s="37">
        <f ca="1"/>
        <v>0.76463394749714753</v>
      </c>
      <c r="AA324" s="37">
        <f ca="1"/>
        <v>0.82696897374701606</v>
      </c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</row>
    <row r="325" spans="2:160" x14ac:dyDescent="0.5">
      <c r="B325" s="36" t="s">
        <v>520</v>
      </c>
      <c r="C325" s="18">
        <v>-3.3181252592284771E-3</v>
      </c>
      <c r="F325" s="38"/>
      <c r="G325" s="27" t="e">
        <f ca="1"/>
        <v>#N/A</v>
      </c>
      <c r="H325" s="37">
        <f ca="1"/>
        <v>0.87395755046410373</v>
      </c>
      <c r="I325" s="37">
        <f ca="1"/>
        <v>0.80758778067157166</v>
      </c>
      <c r="J325" s="37">
        <f ca="1"/>
        <v>1.0436098065284922</v>
      </c>
      <c r="K325" s="37">
        <f ca="1"/>
        <v>1.0448183250582763</v>
      </c>
      <c r="L325" s="37">
        <f ca="1"/>
        <v>0.99596815513624981</v>
      </c>
      <c r="M325" s="37">
        <f ca="1"/>
        <v>0.99953816413010421</v>
      </c>
      <c r="N325" s="37">
        <f ca="1"/>
        <v>0.92296502755645959</v>
      </c>
      <c r="O325" s="37">
        <f ca="1"/>
        <v>1.1010115389511932</v>
      </c>
      <c r="P325" s="37">
        <f ca="1"/>
        <v>1.062143290793337</v>
      </c>
      <c r="Q325" s="37">
        <f ca="1"/>
        <v>0.73872206172045896</v>
      </c>
      <c r="R325" s="37">
        <f ca="1"/>
        <v>1.16191494529133</v>
      </c>
      <c r="S325" s="37">
        <f ca="1"/>
        <v>0.70151038552525524</v>
      </c>
      <c r="T325" s="37">
        <f ca="1"/>
        <v>0.89060963571549978</v>
      </c>
      <c r="U325" s="37">
        <f ca="1"/>
        <v>1.1433254822076486</v>
      </c>
      <c r="V325" s="37">
        <f ca="1"/>
        <v>1.2104680812674613</v>
      </c>
      <c r="W325" s="37">
        <f ca="1"/>
        <v>1.3853150945017527</v>
      </c>
      <c r="X325" s="37">
        <f ca="1"/>
        <v>0.81447294355582112</v>
      </c>
      <c r="Y325" s="37">
        <f ca="1"/>
        <v>0.90893582453289823</v>
      </c>
      <c r="Z325" s="37">
        <f ca="1"/>
        <v>0.76015000815261791</v>
      </c>
      <c r="AA325" s="37">
        <f ca="1"/>
        <v>0.82816229116945039</v>
      </c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</row>
    <row r="326" spans="2:160" x14ac:dyDescent="0.5">
      <c r="B326" s="36" t="s">
        <v>521</v>
      </c>
      <c r="C326" s="18">
        <v>-3.8493549729505805E-3</v>
      </c>
      <c r="F326" s="38"/>
      <c r="G326" s="27" t="e">
        <f ca="1"/>
        <v>#N/A</v>
      </c>
      <c r="H326" s="37">
        <f ca="1"/>
        <v>0.86616168328866783</v>
      </c>
      <c r="I326" s="37">
        <f ca="1"/>
        <v>0.81956720929422067</v>
      </c>
      <c r="J326" s="37">
        <f ca="1"/>
        <v>1.0510958862693995</v>
      </c>
      <c r="K326" s="37">
        <f ca="1"/>
        <v>1.0536218806371869</v>
      </c>
      <c r="L326" s="37">
        <f ca="1"/>
        <v>0.99430953069724837</v>
      </c>
      <c r="M326" s="37">
        <f ca="1"/>
        <v>1.0012254559303482</v>
      </c>
      <c r="N326" s="37">
        <f ca="1"/>
        <v>0.92687269608436418</v>
      </c>
      <c r="O326" s="37">
        <f ca="1"/>
        <v>1.1024999131974578</v>
      </c>
      <c r="P326" s="37">
        <f ca="1"/>
        <v>1.0618340319119672</v>
      </c>
      <c r="Q326" s="37">
        <f ca="1"/>
        <v>0.74372558587446846</v>
      </c>
      <c r="R326" s="37">
        <f ca="1"/>
        <v>1.1762994294149345</v>
      </c>
      <c r="S326" s="37">
        <f ca="1"/>
        <v>0.69973397110943558</v>
      </c>
      <c r="T326" s="37">
        <f ca="1"/>
        <v>0.8819717454686401</v>
      </c>
      <c r="U326" s="37">
        <f ca="1"/>
        <v>1.1654863454070881</v>
      </c>
      <c r="V326" s="37">
        <f ca="1"/>
        <v>1.2300632298429988</v>
      </c>
      <c r="W326" s="37">
        <f ca="1"/>
        <v>1.3825735411458049</v>
      </c>
      <c r="X326" s="37">
        <f ca="1"/>
        <v>0.81665479434313049</v>
      </c>
      <c r="Y326" s="37">
        <f ca="1"/>
        <v>0.90828594638505078</v>
      </c>
      <c r="Z326" s="37">
        <f ca="1"/>
        <v>0.77262351214740033</v>
      </c>
      <c r="AA326" s="37">
        <f ca="1"/>
        <v>0.83046368905557366</v>
      </c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</row>
    <row r="327" spans="2:160" x14ac:dyDescent="0.5">
      <c r="B327" s="36" t="s">
        <v>522</v>
      </c>
      <c r="C327" s="18">
        <v>1.7754569190600034E-3</v>
      </c>
      <c r="F327" s="38"/>
      <c r="G327" s="27" t="e">
        <f ca="1"/>
        <v>#N/A</v>
      </c>
      <c r="H327" s="37">
        <f ca="1"/>
        <v>0.87261333127119112</v>
      </c>
      <c r="I327" s="37">
        <f ca="1"/>
        <v>0.82081712837316478</v>
      </c>
      <c r="J327" s="37">
        <f ca="1"/>
        <v>1.0566426053209268</v>
      </c>
      <c r="K327" s="37">
        <f ca="1"/>
        <v>1.0465713180783263</v>
      </c>
      <c r="L327" s="37">
        <f ca="1"/>
        <v>0.99781993813485059</v>
      </c>
      <c r="M327" s="37">
        <f ca="1"/>
        <v>1.0043994928482929</v>
      </c>
      <c r="N327" s="37">
        <f ca="1"/>
        <v>0.92633574083787684</v>
      </c>
      <c r="O327" s="37">
        <f ca="1"/>
        <v>1.1063516313090973</v>
      </c>
      <c r="P327" s="37">
        <f ca="1"/>
        <v>1.0743222604289315</v>
      </c>
      <c r="Q327" s="37">
        <f ca="1"/>
        <v>0.74917317925164073</v>
      </c>
      <c r="R327" s="37">
        <f ca="1"/>
        <v>1.1850237980337024</v>
      </c>
      <c r="S327" s="37">
        <f ca="1"/>
        <v>0.70447223160977779</v>
      </c>
      <c r="T327" s="37">
        <f ca="1"/>
        <v>0.89456007667941495</v>
      </c>
      <c r="U327" s="37">
        <f ca="1"/>
        <v>1.1872679143590688</v>
      </c>
      <c r="V327" s="37">
        <f ca="1"/>
        <v>1.2025026600049338</v>
      </c>
      <c r="W327" s="37">
        <f ca="1"/>
        <v>1.3931060162774611</v>
      </c>
      <c r="X327" s="37">
        <f ca="1"/>
        <v>0.82101849591774934</v>
      </c>
      <c r="Y327" s="37">
        <f ca="1"/>
        <v>0.90560519902518077</v>
      </c>
      <c r="Z327" s="37">
        <f ca="1"/>
        <v>0.77865644872004014</v>
      </c>
      <c r="AA327" s="37">
        <f ca="1"/>
        <v>0.82765086941697841</v>
      </c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</row>
    <row r="328" spans="2:160" x14ac:dyDescent="0.5">
      <c r="B328" s="36" t="s">
        <v>523</v>
      </c>
      <c r="C328" s="18">
        <v>2.5020850708923348E-3</v>
      </c>
      <c r="F328" s="38"/>
      <c r="G328" s="27" t="e">
        <f ca="1"/>
        <v>#N/A</v>
      </c>
      <c r="H328" s="37">
        <f ca="1"/>
        <v>0.87464204500143872</v>
      </c>
      <c r="I328" s="37">
        <f ca="1"/>
        <v>0.84383356655196806</v>
      </c>
      <c r="J328" s="37">
        <f ca="1"/>
        <v>1.0507832288806935</v>
      </c>
      <c r="K328" s="37">
        <f ca="1"/>
        <v>1.0553945794335746</v>
      </c>
      <c r="L328" s="37">
        <f ca="1"/>
        <v>1.0017284517117209</v>
      </c>
      <c r="M328" s="37">
        <f ca="1"/>
        <v>1.0117223392613515</v>
      </c>
      <c r="N328" s="37">
        <f ca="1"/>
        <v>0.93545673785720618</v>
      </c>
      <c r="O328" s="37">
        <f ca="1"/>
        <v>1.1112044720669416</v>
      </c>
      <c r="P328" s="37">
        <f ca="1"/>
        <v>1.0750117556398548</v>
      </c>
      <c r="Q328" s="37">
        <f ca="1"/>
        <v>0.76334595832462049</v>
      </c>
      <c r="R328" s="37">
        <f ca="1"/>
        <v>1.1836974795217023</v>
      </c>
      <c r="S328" s="37">
        <f ca="1"/>
        <v>0.71944437223247593</v>
      </c>
      <c r="T328" s="37">
        <f ca="1"/>
        <v>0.90218601249859209</v>
      </c>
      <c r="U328" s="37">
        <f ca="1"/>
        <v>1.2155558384790002</v>
      </c>
      <c r="V328" s="37">
        <f ca="1"/>
        <v>1.1439347907418549</v>
      </c>
      <c r="W328" s="37">
        <f ca="1"/>
        <v>1.4350804257182252</v>
      </c>
      <c r="X328" s="37">
        <f ca="1"/>
        <v>0.81837835683721505</v>
      </c>
      <c r="Y328" s="37">
        <f ca="1"/>
        <v>0.90576766856214252</v>
      </c>
      <c r="Z328" s="37">
        <f ca="1"/>
        <v>0.77784118702103477</v>
      </c>
      <c r="AA328" s="37">
        <f ca="1"/>
        <v>0.83012274122059249</v>
      </c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</row>
    <row r="329" spans="2:160" x14ac:dyDescent="0.5">
      <c r="B329" s="36" t="s">
        <v>524</v>
      </c>
      <c r="C329" s="18">
        <v>6.239600665558509E-4</v>
      </c>
      <c r="F329" s="38"/>
      <c r="G329" s="27" t="e">
        <f ca="1"/>
        <v>#N/A</v>
      </c>
      <c r="H329" s="37">
        <f ca="1"/>
        <v>0.87703747381038211</v>
      </c>
      <c r="I329" s="37">
        <f ca="1"/>
        <v>0.83504180506242298</v>
      </c>
      <c r="J329" s="37">
        <f ca="1"/>
        <v>1.0478822992411418</v>
      </c>
      <c r="K329" s="37">
        <f ca="1"/>
        <v>1.04867162540633</v>
      </c>
      <c r="L329" s="37">
        <f ca="1"/>
        <v>1.0031159286891249</v>
      </c>
      <c r="M329" s="37">
        <f ca="1"/>
        <v>1.0140131994427113</v>
      </c>
      <c r="N329" s="37">
        <f ca="1"/>
        <v>0.93208912836334068</v>
      </c>
      <c r="O329" s="37">
        <f ca="1"/>
        <v>1.1128595071930369</v>
      </c>
      <c r="P329" s="37">
        <f ca="1"/>
        <v>1.0806836142223593</v>
      </c>
      <c r="Q329" s="37">
        <f ca="1"/>
        <v>0.76178784334683691</v>
      </c>
      <c r="R329" s="37">
        <f ca="1"/>
        <v>1.1901934437915334</v>
      </c>
      <c r="S329" s="37">
        <f ca="1"/>
        <v>0.71241670349477015</v>
      </c>
      <c r="T329" s="37">
        <f ca="1"/>
        <v>0.90094684566167504</v>
      </c>
      <c r="U329" s="37">
        <f ca="1"/>
        <v>1.1927265686336888</v>
      </c>
      <c r="V329" s="37">
        <f ca="1"/>
        <v>1.1344861348071915</v>
      </c>
      <c r="W329" s="37">
        <f ca="1"/>
        <v>1.4419793196855804</v>
      </c>
      <c r="X329" s="37">
        <f ca="1"/>
        <v>0.81736215236093401</v>
      </c>
      <c r="Y329" s="37">
        <f ca="1"/>
        <v>0.90389926888708161</v>
      </c>
      <c r="Z329" s="37">
        <f ca="1"/>
        <v>0.78428175444317727</v>
      </c>
      <c r="AA329" s="37">
        <f ca="1"/>
        <v>0.83242413910671598</v>
      </c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</row>
    <row r="330" spans="2:160" x14ac:dyDescent="0.5">
      <c r="B330" s="36" t="s">
        <v>525</v>
      </c>
      <c r="C330" s="18">
        <v>8.314279775514466E-3</v>
      </c>
      <c r="F330" s="38"/>
      <c r="G330" s="27" t="e">
        <f ca="1"/>
        <v>#N/A</v>
      </c>
      <c r="H330" s="37">
        <f ca="1"/>
        <v>0.87131986012870766</v>
      </c>
      <c r="I330" s="37">
        <f ca="1"/>
        <v>0.82896338882443044</v>
      </c>
      <c r="J330" s="37">
        <f ca="1"/>
        <v>1.0509248095850132</v>
      </c>
      <c r="K330" s="37">
        <f ca="1"/>
        <v>1.0407572929846622</v>
      </c>
      <c r="L330" s="37">
        <f ca="1"/>
        <v>1.003643714049157</v>
      </c>
      <c r="M330" s="37">
        <f ca="1"/>
        <v>1.0051274387392553</v>
      </c>
      <c r="N330" s="37">
        <f ca="1"/>
        <v>0.92095170403109472</v>
      </c>
      <c r="O330" s="37">
        <f ca="1"/>
        <v>1.1186660185410227</v>
      </c>
      <c r="P330" s="37">
        <f ca="1"/>
        <v>1.0728900369209473</v>
      </c>
      <c r="Q330" s="37">
        <f ca="1"/>
        <v>0.75711349841348607</v>
      </c>
      <c r="R330" s="37">
        <f ca="1"/>
        <v>1.1972934270745579</v>
      </c>
      <c r="S330" s="37">
        <f ca="1"/>
        <v>0.70761431876673475</v>
      </c>
      <c r="T330" s="37">
        <f ca="1"/>
        <v>0.89825466501444429</v>
      </c>
      <c r="U330" s="37">
        <f ca="1"/>
        <v>1.1771834617098447</v>
      </c>
      <c r="V330" s="37">
        <f ca="1"/>
        <v>1.118849816519359</v>
      </c>
      <c r="W330" s="37">
        <f ca="1"/>
        <v>1.4424007823656737</v>
      </c>
      <c r="X330" s="37">
        <f ca="1"/>
        <v>0.81112046506299185</v>
      </c>
      <c r="Y330" s="37">
        <f ca="1"/>
        <v>0.89853777416734149</v>
      </c>
      <c r="Z330" s="37">
        <f ca="1"/>
        <v>0.78379259742377405</v>
      </c>
      <c r="AA330" s="37">
        <f ca="1"/>
        <v>0.83429935219911278</v>
      </c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</row>
    <row r="331" spans="2:160" x14ac:dyDescent="0.5">
      <c r="B331" s="36" t="s">
        <v>526</v>
      </c>
      <c r="C331" s="18">
        <v>1.4430014430013571E-3</v>
      </c>
      <c r="F331" s="38"/>
      <c r="G331" s="27" t="e">
        <f ca="1"/>
        <v>#N/A</v>
      </c>
      <c r="H331" s="37">
        <f ca="1"/>
        <v>0.87544615994335662</v>
      </c>
      <c r="I331" s="37">
        <f ca="1"/>
        <v>0.82109848465985935</v>
      </c>
      <c r="J331" s="37">
        <f ca="1"/>
        <v>1.0545093085626087</v>
      </c>
      <c r="K331" s="37">
        <f ca="1"/>
        <v>1.0393852783071433</v>
      </c>
      <c r="L331" s="37">
        <f ca="1"/>
        <v>1.0013829427389163</v>
      </c>
      <c r="M331" s="37">
        <f ca="1"/>
        <v>1.0185042881315891</v>
      </c>
      <c r="N331" s="37">
        <f ca="1"/>
        <v>0.92181145318298496</v>
      </c>
      <c r="O331" s="37">
        <f ca="1"/>
        <v>1.1107264794046501</v>
      </c>
      <c r="P331" s="37">
        <f ca="1"/>
        <v>1.0682397466105096</v>
      </c>
      <c r="Q331" s="37">
        <f ca="1"/>
        <v>0.75329501945384736</v>
      </c>
      <c r="R331" s="37">
        <f ca="1"/>
        <v>1.189072144787928</v>
      </c>
      <c r="S331" s="37">
        <f ca="1"/>
        <v>0.70755712688798156</v>
      </c>
      <c r="T331" s="37">
        <f ca="1"/>
        <v>0.90174686246393732</v>
      </c>
      <c r="U331" s="37">
        <f ca="1"/>
        <v>1.1943259702505962</v>
      </c>
      <c r="V331" s="37">
        <f ca="1"/>
        <v>1.1036168107005153</v>
      </c>
      <c r="W331" s="37">
        <f ca="1"/>
        <v>1.454394055330275</v>
      </c>
      <c r="X331" s="37">
        <f ca="1"/>
        <v>0.82229373290759233</v>
      </c>
      <c r="Y331" s="37">
        <f ca="1"/>
        <v>0.89853777416734149</v>
      </c>
      <c r="Z331" s="37">
        <f ca="1"/>
        <v>0.77833034404043799</v>
      </c>
      <c r="AA331" s="37">
        <f ca="1"/>
        <v>0.83285032390044245</v>
      </c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</row>
    <row r="332" spans="2:160" x14ac:dyDescent="0.5">
      <c r="B332" s="36" t="s">
        <v>527</v>
      </c>
      <c r="C332" s="18">
        <v>2.7789213668174551E-3</v>
      </c>
      <c r="F332" s="38"/>
      <c r="G332" s="27" t="e">
        <f ca="1"/>
        <v>#N/A</v>
      </c>
      <c r="H332" s="37">
        <f ca="1"/>
        <v>0.87601345064993863</v>
      </c>
      <c r="I332" s="37">
        <f ca="1"/>
        <v>0.81762634889175678</v>
      </c>
      <c r="J332" s="37">
        <f ca="1"/>
        <v>1.0617240252869031</v>
      </c>
      <c r="K332" s="37">
        <f ca="1"/>
        <v>1.0441023485180032</v>
      </c>
      <c r="L332" s="37">
        <f ca="1"/>
        <v>0.99515380590376035</v>
      </c>
      <c r="M332" s="37">
        <f ca="1"/>
        <v>1.0226087459565254</v>
      </c>
      <c r="N332" s="37">
        <f ca="1"/>
        <v>0.92670095317315626</v>
      </c>
      <c r="O332" s="37">
        <f ca="1"/>
        <v>1.1047255303635288</v>
      </c>
      <c r="P332" s="37">
        <f ca="1"/>
        <v>1.067960906635504</v>
      </c>
      <c r="Q332" s="37">
        <f ca="1"/>
        <v>0.75543662073648454</v>
      </c>
      <c r="R332" s="37">
        <f ca="1"/>
        <v>1.1939137593323275</v>
      </c>
      <c r="S332" s="37">
        <f ca="1"/>
        <v>0.71168360759438787</v>
      </c>
      <c r="T332" s="37">
        <f ca="1"/>
        <v>0.89998835297734192</v>
      </c>
      <c r="U332" s="37">
        <f ca="1"/>
        <v>1.2027738875803644</v>
      </c>
      <c r="V332" s="37">
        <f ca="1"/>
        <v>1.143183886605514</v>
      </c>
      <c r="W332" s="37">
        <f ca="1"/>
        <v>1.4476752036728628</v>
      </c>
      <c r="X332" s="37">
        <f ca="1"/>
        <v>0.81955396593722674</v>
      </c>
      <c r="Y332" s="37">
        <f ca="1"/>
        <v>0.90048740861088339</v>
      </c>
      <c r="Z332" s="37">
        <f ca="1"/>
        <v>0.76496005217674967</v>
      </c>
      <c r="AA332" s="37">
        <f ca="1"/>
        <v>0.8355779065802923</v>
      </c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</row>
    <row r="333" spans="2:160" x14ac:dyDescent="0.5">
      <c r="B333" s="36" t="s">
        <v>528</v>
      </c>
      <c r="C333" s="18">
        <v>-3.3870471107461109E-3</v>
      </c>
      <c r="F333" s="38"/>
      <c r="G333" s="27" t="e">
        <f ca="1"/>
        <v>#N/A</v>
      </c>
      <c r="H333" s="37">
        <f ca="1"/>
        <v>0.87628894006655356</v>
      </c>
      <c r="I333" s="37">
        <f ca="1"/>
        <v>0.81317942563479628</v>
      </c>
      <c r="J333" s="37">
        <f ca="1"/>
        <v>1.0619459825369044</v>
      </c>
      <c r="K333" s="37">
        <f ca="1"/>
        <v>1.0624270783641256</v>
      </c>
      <c r="L333" s="37">
        <f ca="1"/>
        <v>1.0028946578508982</v>
      </c>
      <c r="M333" s="37">
        <f ca="1"/>
        <v>1.0215664817073462</v>
      </c>
      <c r="N333" s="37">
        <f ca="1"/>
        <v>0.92107895932072492</v>
      </c>
      <c r="O333" s="37">
        <f ca="1"/>
        <v>1.1158559309283242</v>
      </c>
      <c r="P333" s="37">
        <f ca="1"/>
        <v>1.0775491994124078</v>
      </c>
      <c r="Q333" s="37">
        <f ca="1"/>
        <v>0.76707794705765497</v>
      </c>
      <c r="R333" s="37">
        <f ca="1"/>
        <v>1.197966837305978</v>
      </c>
      <c r="S333" s="37">
        <f ca="1"/>
        <v>0.71833173022764074</v>
      </c>
      <c r="T333" s="37">
        <f ca="1"/>
        <v>0.88898859928323082</v>
      </c>
      <c r="U333" s="37">
        <f ca="1"/>
        <v>1.1837561270609172</v>
      </c>
      <c r="V333" s="37">
        <f ca="1"/>
        <v>1.1077215764210782</v>
      </c>
      <c r="W333" s="37">
        <f ca="1"/>
        <v>1.4341924897805529</v>
      </c>
      <c r="X333" s="37">
        <f ca="1"/>
        <v>0.81459747841811059</v>
      </c>
      <c r="Y333" s="37">
        <f ca="1"/>
        <v>0.90032493907392153</v>
      </c>
      <c r="Z333" s="37">
        <f ca="1"/>
        <v>0.76129137453122553</v>
      </c>
      <c r="AA333" s="37">
        <f ca="1"/>
        <v>0.83506648482782042</v>
      </c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</row>
    <row r="334" spans="2:160" x14ac:dyDescent="0.5">
      <c r="B334" s="36" t="s">
        <v>529</v>
      </c>
      <c r="C334" s="18">
        <v>2.9866117404737658E-3</v>
      </c>
      <c r="F334" s="38"/>
      <c r="G334" s="27" t="e">
        <f ca="1"/>
        <v>#N/A</v>
      </c>
      <c r="H334" s="37">
        <f ca="1"/>
        <v>0.87731356737045474</v>
      </c>
      <c r="I334" s="37">
        <f ca="1"/>
        <v>0.81249408653822386</v>
      </c>
      <c r="J334" s="37">
        <f ca="1"/>
        <v>1.0509447193715582</v>
      </c>
      <c r="K334" s="37">
        <f ca="1"/>
        <v>1.0451820608465117</v>
      </c>
      <c r="L334" s="37">
        <f ca="1"/>
        <v>1.0024457682405616</v>
      </c>
      <c r="M334" s="37">
        <f ca="1"/>
        <v>1.0190085473381763</v>
      </c>
      <c r="N334" s="37">
        <f ca="1"/>
        <v>0.91905735902855501</v>
      </c>
      <c r="O334" s="37">
        <f ca="1"/>
        <v>1.106911797044084</v>
      </c>
      <c r="P334" s="37">
        <f ca="1"/>
        <v>1.0793553219777863</v>
      </c>
      <c r="Q334" s="37">
        <f ca="1"/>
        <v>0.76995406981697712</v>
      </c>
      <c r="R334" s="37">
        <f ca="1"/>
        <v>1.1921474374138497</v>
      </c>
      <c r="S334" s="37">
        <f ca="1"/>
        <v>0.71561078326877547</v>
      </c>
      <c r="T334" s="37">
        <f ca="1"/>
        <v>0.8864186169065128</v>
      </c>
      <c r="U334" s="37">
        <f ca="1"/>
        <v>1.1386121543913224</v>
      </c>
      <c r="V334" s="37">
        <f ca="1"/>
        <v>1.1170826710960269</v>
      </c>
      <c r="W334" s="37">
        <f ca="1"/>
        <v>1.4153330578140406</v>
      </c>
      <c r="X334" s="37">
        <f ca="1"/>
        <v>0.81308313449267211</v>
      </c>
      <c r="Y334" s="37">
        <f ca="1"/>
        <v>0.90219333874898244</v>
      </c>
      <c r="Z334" s="37">
        <f ca="1"/>
        <v>0.75533996412848625</v>
      </c>
      <c r="AA334" s="37">
        <f ca="1"/>
        <v>0.83608932833276406</v>
      </c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</row>
    <row r="335" spans="2:160" x14ac:dyDescent="0.5">
      <c r="B335" s="36" t="s">
        <v>530</v>
      </c>
      <c r="C335" s="18">
        <v>2.7723585583736554E-3</v>
      </c>
      <c r="F335" s="38"/>
      <c r="G335" s="27" t="e">
        <f ca="1"/>
        <v>#N/A</v>
      </c>
      <c r="H335" s="37">
        <f ca="1"/>
        <v>0.87379443173058224</v>
      </c>
      <c r="I335" s="37">
        <f ca="1"/>
        <v>0.81399237101183852</v>
      </c>
      <c r="J335" s="37">
        <f ca="1"/>
        <v>1.0609047744405529</v>
      </c>
      <c r="K335" s="37">
        <f ca="1"/>
        <v>1.0367307460196393</v>
      </c>
      <c r="L335" s="37">
        <f ca="1"/>
        <v>1.0080310432103863</v>
      </c>
      <c r="M335" s="37">
        <f ca="1"/>
        <v>1.0302353048936279</v>
      </c>
      <c r="N335" s="37">
        <f ca="1"/>
        <v>0.92268879046433605</v>
      </c>
      <c r="O335" s="37">
        <f ca="1"/>
        <v>1.0798432924782704</v>
      </c>
      <c r="P335" s="37">
        <f ca="1"/>
        <v>1.0833794897988926</v>
      </c>
      <c r="Q335" s="37">
        <f ca="1"/>
        <v>0.76340146697751599</v>
      </c>
      <c r="R335" s="37">
        <f ca="1"/>
        <v>1.1881874067555478</v>
      </c>
      <c r="S335" s="37">
        <f ca="1"/>
        <v>0.72745643451963127</v>
      </c>
      <c r="T335" s="37">
        <f ca="1"/>
        <v>0.88836424249483048</v>
      </c>
      <c r="U335" s="37">
        <f ca="1"/>
        <v>1.1335460564007862</v>
      </c>
      <c r="V335" s="37">
        <f ca="1"/>
        <v>1.1410266955707256</v>
      </c>
      <c r="W335" s="37">
        <f ca="1"/>
        <v>1.396256756701461</v>
      </c>
      <c r="X335" s="37">
        <f ca="1"/>
        <v>0.82295625837497177</v>
      </c>
      <c r="Y335" s="37">
        <f ca="1"/>
        <v>0.89504467912266239</v>
      </c>
      <c r="Z335" s="37">
        <f ca="1"/>
        <v>0.75460622859938142</v>
      </c>
      <c r="AA335" s="37">
        <f ca="1"/>
        <v>0.82654278895328925</v>
      </c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</row>
    <row r="336" spans="2:160" x14ac:dyDescent="0.5">
      <c r="B336" s="36" t="s">
        <v>531</v>
      </c>
      <c r="C336" s="18">
        <v>2.2527134958016948E-3</v>
      </c>
      <c r="F336" s="38"/>
      <c r="G336" s="27" t="e">
        <f ca="1"/>
        <v>#N/A</v>
      </c>
      <c r="H336" s="37">
        <f ca="1"/>
        <v>0.86912742352148098</v>
      </c>
      <c r="I336" s="37">
        <f ca="1"/>
        <v>0.82151055957532793</v>
      </c>
      <c r="J336" s="37">
        <f ca="1"/>
        <v>1.0646293793234649</v>
      </c>
      <c r="K336" s="37">
        <f ca="1"/>
        <v>1.0503737118375072</v>
      </c>
      <c r="L336" s="37">
        <f ca="1"/>
        <v>1.0178123024772361</v>
      </c>
      <c r="M336" s="37">
        <f ca="1"/>
        <v>1.0287331331080394</v>
      </c>
      <c r="N336" s="37">
        <f ca="1"/>
        <v>0.92961644428028767</v>
      </c>
      <c r="O336" s="37">
        <f ca="1"/>
        <v>1.0951182250616298</v>
      </c>
      <c r="P336" s="37">
        <f ca="1"/>
        <v>1.0754959232328194</v>
      </c>
      <c r="Q336" s="37">
        <f ca="1"/>
        <v>0.7741766001337379</v>
      </c>
      <c r="R336" s="37">
        <f ca="1"/>
        <v>1.1931362622735688</v>
      </c>
      <c r="S336" s="37">
        <f ca="1"/>
        <v>0.73893813745114834</v>
      </c>
      <c r="T336" s="37">
        <f ca="1"/>
        <v>0.88141039716347269</v>
      </c>
      <c r="U336" s="37">
        <f ca="1"/>
        <v>1.1416093746684461</v>
      </c>
      <c r="V336" s="37">
        <f ca="1"/>
        <v>1.1673375274292266</v>
      </c>
      <c r="W336" s="37">
        <f ca="1"/>
        <v>1.3982822326883177</v>
      </c>
      <c r="X336" s="37">
        <f ca="1"/>
        <v>0.81737211514991737</v>
      </c>
      <c r="Y336" s="37">
        <f ca="1"/>
        <v>0.8942323314378533</v>
      </c>
      <c r="Z336" s="37">
        <f ca="1"/>
        <v>0.74196967226479804</v>
      </c>
      <c r="AA336" s="37">
        <f ca="1"/>
        <v>0.82679849982952514</v>
      </c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</row>
    <row r="337" spans="2:160" x14ac:dyDescent="0.5">
      <c r="B337" s="36" t="s">
        <v>532</v>
      </c>
      <c r="C337" s="18">
        <v>-1.7368205966489247E-3</v>
      </c>
      <c r="F337" s="38"/>
      <c r="G337" s="27" t="e">
        <f ca="1"/>
        <v>#N/A</v>
      </c>
      <c r="H337" s="37">
        <f ca="1"/>
        <v>0.87306341814702071</v>
      </c>
      <c r="I337" s="37">
        <f ca="1"/>
        <v>0.83513579798120796</v>
      </c>
      <c r="J337" s="37">
        <f ca="1"/>
        <v>1.0631840763002007</v>
      </c>
      <c r="K337" s="37">
        <f ca="1"/>
        <v>1.0452904426163698</v>
      </c>
      <c r="L337" s="37">
        <f ca="1"/>
        <v>1.0185831230202385</v>
      </c>
      <c r="M337" s="37">
        <f ca="1"/>
        <v>1.0346926477465008</v>
      </c>
      <c r="N337" s="37">
        <f ca="1"/>
        <v>0.92565187298059737</v>
      </c>
      <c r="O337" s="37">
        <f ca="1"/>
        <v>1.0977871138733608</v>
      </c>
      <c r="P337" s="37">
        <f ca="1"/>
        <v>1.0703994889623727</v>
      </c>
      <c r="Q337" s="37">
        <f ca="1"/>
        <v>0.77746322874470497</v>
      </c>
      <c r="R337" s="37">
        <f ca="1"/>
        <v>1.1945351261500776</v>
      </c>
      <c r="S337" s="37">
        <f ca="1"/>
        <v>0.73961577456001226</v>
      </c>
      <c r="T337" s="37">
        <f ca="1"/>
        <v>0.88625059428455788</v>
      </c>
      <c r="U337" s="37">
        <f ca="1"/>
        <v>1.1436835571965085</v>
      </c>
      <c r="V337" s="37">
        <f ca="1"/>
        <v>1.1353484805468057</v>
      </c>
      <c r="W337" s="37">
        <f ca="1"/>
        <v>1.4049233388028002</v>
      </c>
      <c r="X337" s="37">
        <f ca="1"/>
        <v>0.81757137092958032</v>
      </c>
      <c r="Y337" s="37">
        <f ca="1"/>
        <v>0.88716490658001412</v>
      </c>
      <c r="Z337" s="37">
        <f ca="1"/>
        <v>0.74604598075982487</v>
      </c>
      <c r="AA337" s="37">
        <f ca="1"/>
        <v>0.80889873849300964</v>
      </c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</row>
    <row r="338" spans="2:160" x14ac:dyDescent="0.5">
      <c r="B338" s="36" t="s">
        <v>533</v>
      </c>
      <c r="C338" s="18">
        <v>3.274997441408134E-3</v>
      </c>
      <c r="F338" s="38"/>
      <c r="G338" s="27" t="e">
        <f ca="1"/>
        <v>#N/A</v>
      </c>
      <c r="H338" s="37">
        <f ca="1"/>
        <v>0.8641353861322506</v>
      </c>
      <c r="I338" s="37">
        <f ca="1"/>
        <v>0.84197487214473343</v>
      </c>
      <c r="J338" s="37">
        <f ca="1"/>
        <v>1.0600339056290859</v>
      </c>
      <c r="K338" s="37">
        <f ca="1"/>
        <v>1.0603144549259116</v>
      </c>
      <c r="L338" s="37">
        <f ca="1"/>
        <v>1.0191644123944319</v>
      </c>
      <c r="M338" s="37">
        <f ca="1"/>
        <v>1.0311406574653017</v>
      </c>
      <c r="N338" s="37">
        <f ca="1"/>
        <v>0.92307366012077785</v>
      </c>
      <c r="O338" s="37">
        <f ca="1"/>
        <v>1.1026631019756259</v>
      </c>
      <c r="P338" s="37">
        <f ca="1"/>
        <v>1.0713703590571655</v>
      </c>
      <c r="Q338" s="37">
        <f ca="1"/>
        <v>0.77557335274845374</v>
      </c>
      <c r="R338" s="37">
        <f ca="1"/>
        <v>1.1988610377772071</v>
      </c>
      <c r="S338" s="37">
        <f ca="1"/>
        <v>0.73018951308914104</v>
      </c>
      <c r="T338" s="37">
        <f ca="1"/>
        <v>0.89098959596287464</v>
      </c>
      <c r="U338" s="37">
        <f ca="1"/>
        <v>1.1494313238695408</v>
      </c>
      <c r="V338" s="37">
        <f ca="1"/>
        <v>1.0894133130261958</v>
      </c>
      <c r="W338" s="37">
        <f ca="1"/>
        <v>1.4244456538195565</v>
      </c>
      <c r="X338" s="37">
        <f ca="1"/>
        <v>0.82362874663133445</v>
      </c>
      <c r="Y338" s="37">
        <f ca="1"/>
        <v>0.88675873273760952</v>
      </c>
      <c r="Z338" s="37">
        <f ca="1"/>
        <v>0.7452307190608195</v>
      </c>
      <c r="AA338" s="37">
        <f ca="1"/>
        <v>0.81452437777020026</v>
      </c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</row>
    <row r="339" spans="2:160" x14ac:dyDescent="0.5">
      <c r="B339" s="36" t="s">
        <v>534</v>
      </c>
      <c r="C339" s="18">
        <v>-6.1205753340809466E-4</v>
      </c>
      <c r="F339" s="38"/>
      <c r="G339" s="27" t="e">
        <f ca="1"/>
        <v>#N/A</v>
      </c>
      <c r="H339" s="37">
        <f ca="1"/>
        <v>0.86181728768586596</v>
      </c>
      <c r="I339" s="37">
        <f ca="1"/>
        <v>0.83362817646268095</v>
      </c>
      <c r="J339" s="37">
        <f ca="1"/>
        <v>1.0541332348167594</v>
      </c>
      <c r="K339" s="37">
        <f ca="1"/>
        <v>1.0583258136638223</v>
      </c>
      <c r="L339" s="37">
        <f ca="1"/>
        <v>1.0222966643421141</v>
      </c>
      <c r="M339" s="37">
        <f ca="1"/>
        <v>1.0356221044867497</v>
      </c>
      <c r="N339" s="37">
        <f ca="1"/>
        <v>0.91738131375050225</v>
      </c>
      <c r="O339" s="37">
        <f ca="1"/>
        <v>1.1018367417797994</v>
      </c>
      <c r="P339" s="37">
        <f ca="1"/>
        <v>1.0665198109464964</v>
      </c>
      <c r="Q339" s="37">
        <f ca="1"/>
        <v>0.78321934696006301</v>
      </c>
      <c r="R339" s="37">
        <f ca="1"/>
        <v>1.1891541525912859</v>
      </c>
      <c r="S339" s="37">
        <f ca="1"/>
        <v>0.73722758035025682</v>
      </c>
      <c r="T339" s="37">
        <f ca="1"/>
        <v>0.8872759141480776</v>
      </c>
      <c r="U339" s="37">
        <f ca="1"/>
        <v>1.1430124981433119</v>
      </c>
      <c r="V339" s="37">
        <f ca="1"/>
        <v>1.0862504941904421</v>
      </c>
      <c r="W339" s="37">
        <f ca="1"/>
        <v>1.4549300903894229</v>
      </c>
      <c r="X339" s="37">
        <f ca="1"/>
        <v>0.82306584905378655</v>
      </c>
      <c r="Y339" s="37">
        <f ca="1"/>
        <v>0.88789601949634245</v>
      </c>
      <c r="Z339" s="37">
        <f ca="1"/>
        <v>0.74042067503668774</v>
      </c>
      <c r="AA339" s="37">
        <f ca="1"/>
        <v>0.81818956699624867</v>
      </c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</row>
    <row r="340" spans="2:160" x14ac:dyDescent="0.5">
      <c r="B340" s="36" t="s">
        <v>535</v>
      </c>
      <c r="C340" s="18">
        <v>1.2248647545165525E-3</v>
      </c>
      <c r="F340" s="38"/>
      <c r="G340" s="27" t="e">
        <f ca="1"/>
        <v>#N/A</v>
      </c>
      <c r="H340" s="37">
        <f ca="1"/>
        <v>0.86962040458279188</v>
      </c>
      <c r="I340" s="37">
        <f ca="1"/>
        <v>0.83338230094665355</v>
      </c>
      <c r="J340" s="37">
        <f ca="1"/>
        <v>1.0535713363964903</v>
      </c>
      <c r="K340" s="37">
        <f ca="1"/>
        <v>1.0628080567066569</v>
      </c>
      <c r="L340" s="37">
        <f ca="1"/>
        <v>1.0165989402577809</v>
      </c>
      <c r="M340" s="37">
        <f ca="1"/>
        <v>1.0365409553928253</v>
      </c>
      <c r="N340" s="37">
        <f ca="1"/>
        <v>0.92248911346516094</v>
      </c>
      <c r="O340" s="37">
        <f ca="1"/>
        <v>1.0869564714188165</v>
      </c>
      <c r="P340" s="37">
        <f ca="1"/>
        <v>1.0557502506391134</v>
      </c>
      <c r="Q340" s="37">
        <f ca="1"/>
        <v>0.79113642994162647</v>
      </c>
      <c r="R340" s="37">
        <f ca="1"/>
        <v>1.171533514381327</v>
      </c>
      <c r="S340" s="37">
        <f ca="1"/>
        <v>0.72380308662836534</v>
      </c>
      <c r="T340" s="37">
        <f ca="1"/>
        <v>0.88402429454365616</v>
      </c>
      <c r="U340" s="37">
        <f ca="1"/>
        <v>1.1437737390455547</v>
      </c>
      <c r="V340" s="37">
        <f ca="1"/>
        <v>1.1159470280912434</v>
      </c>
      <c r="W340" s="37">
        <f ca="1"/>
        <v>1.4725906042465431</v>
      </c>
      <c r="X340" s="37">
        <f ca="1"/>
        <v>0.82783802497671433</v>
      </c>
      <c r="Y340" s="37">
        <f ca="1"/>
        <v>0.88448415922014423</v>
      </c>
      <c r="Z340" s="37">
        <f ca="1"/>
        <v>0.73683352356106402</v>
      </c>
      <c r="AA340" s="37">
        <f ca="1"/>
        <v>0.81733719740879551</v>
      </c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</row>
    <row r="341" spans="2:160" x14ac:dyDescent="0.5">
      <c r="B341" s="36" t="s">
        <v>536</v>
      </c>
      <c r="C341" s="18">
        <v>-1.1418085431746272E-2</v>
      </c>
      <c r="F341" s="38"/>
      <c r="G341" s="27" t="e">
        <f ca="1"/>
        <v>#N/A</v>
      </c>
      <c r="H341" s="37">
        <f ca="1"/>
        <v>0.87216868168647987</v>
      </c>
      <c r="I341" s="37">
        <f ca="1"/>
        <v>0.82927524612450554</v>
      </c>
      <c r="J341" s="37">
        <f ca="1"/>
        <v>1.0513709362835206</v>
      </c>
      <c r="K341" s="37">
        <f ca="1"/>
        <v>1.064277779191851</v>
      </c>
      <c r="L341" s="37">
        <f ca="1"/>
        <v>1.0165871512377116</v>
      </c>
      <c r="M341" s="37">
        <f ca="1"/>
        <v>1.0490992272203552</v>
      </c>
      <c r="N341" s="37">
        <f ca="1"/>
        <v>0.91854833787003554</v>
      </c>
      <c r="O341" s="37">
        <f ca="1"/>
        <v>1.0699454880038888</v>
      </c>
      <c r="P341" s="37">
        <f ca="1"/>
        <v>1.0419058458800754</v>
      </c>
      <c r="Q341" s="37">
        <f ca="1"/>
        <v>0.78771167514787344</v>
      </c>
      <c r="R341" s="37">
        <f ca="1"/>
        <v>1.1860236624054121</v>
      </c>
      <c r="S341" s="37">
        <f ca="1"/>
        <v>0.70868536667793158</v>
      </c>
      <c r="T341" s="37">
        <f ca="1"/>
        <v>0.88930364169939613</v>
      </c>
      <c r="U341" s="37">
        <f ca="1"/>
        <v>1.1272996371506752</v>
      </c>
      <c r="V341" s="37">
        <f ca="1"/>
        <v>1.1027544649609018</v>
      </c>
      <c r="W341" s="37">
        <f ca="1"/>
        <v>1.4703318916308965</v>
      </c>
      <c r="X341" s="37">
        <f ca="1"/>
        <v>0.82934738750766135</v>
      </c>
      <c r="Y341" s="37">
        <f ca="1"/>
        <v>0.88269699431356419</v>
      </c>
      <c r="Z341" s="37">
        <f ca="1"/>
        <v>0.73463231697374953</v>
      </c>
      <c r="AA341" s="37">
        <f ca="1"/>
        <v>0.82662802591203455</v>
      </c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</row>
    <row r="342" spans="2:160" x14ac:dyDescent="0.5">
      <c r="B342" s="36" t="s">
        <v>537</v>
      </c>
      <c r="C342" s="18">
        <v>3.0937403320607793E-4</v>
      </c>
      <c r="F342" s="38"/>
      <c r="G342" s="27" t="e">
        <f ca="1"/>
        <v>#N/A</v>
      </c>
      <c r="H342" s="37">
        <f ca="1"/>
        <v>0.86797109294384722</v>
      </c>
      <c r="I342" s="37">
        <f ca="1"/>
        <v>0.84295961914816442</v>
      </c>
      <c r="J342" s="37">
        <f ca="1"/>
        <v>1.0455668648059122</v>
      </c>
      <c r="K342" s="37">
        <f ca="1"/>
        <v>1.0698898200780524</v>
      </c>
      <c r="L342" s="37">
        <f ca="1"/>
        <v>1.0031440409677519</v>
      </c>
      <c r="M342" s="37">
        <f ca="1"/>
        <v>1.0528006633467191</v>
      </c>
      <c r="N342" s="37">
        <f ca="1"/>
        <v>0.91151929366072026</v>
      </c>
      <c r="O342" s="37">
        <f ca="1"/>
        <v>1.0362371676909365</v>
      </c>
      <c r="P342" s="37">
        <f ca="1"/>
        <v>1.0467830105338134</v>
      </c>
      <c r="Q342" s="37">
        <f ca="1"/>
        <v>0.77667190771622008</v>
      </c>
      <c r="R342" s="37">
        <f ca="1"/>
        <v>1.1763798601451509</v>
      </c>
      <c r="S342" s="37">
        <f ca="1"/>
        <v>0.71714976473340775</v>
      </c>
      <c r="T342" s="37">
        <f ca="1"/>
        <v>0.87757451707816292</v>
      </c>
      <c r="U342" s="37">
        <f ca="1"/>
        <v>1.121188490674133</v>
      </c>
      <c r="V342" s="37">
        <f ca="1"/>
        <v>1.1231456249883904</v>
      </c>
      <c r="W342" s="37">
        <f ca="1"/>
        <v>1.4918796826345095</v>
      </c>
      <c r="X342" s="37">
        <f ca="1"/>
        <v>0.82986047114029338</v>
      </c>
      <c r="Y342" s="37">
        <f ca="1"/>
        <v>0.87863525588951874</v>
      </c>
      <c r="Z342" s="37">
        <f ca="1"/>
        <v>0.73699657590086509</v>
      </c>
      <c r="AA342" s="37">
        <f ca="1"/>
        <v>0.83958404364132189</v>
      </c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</row>
    <row r="343" spans="2:160" x14ac:dyDescent="0.5">
      <c r="B343" s="36" t="s">
        <v>538</v>
      </c>
      <c r="C343" s="18">
        <v>-2.1649484536082508E-2</v>
      </c>
      <c r="F343" s="38"/>
      <c r="G343" s="27" t="e">
        <f ca="1"/>
        <v>#N/A</v>
      </c>
      <c r="H343" s="37">
        <f ca="1"/>
        <v>0.86143486487727561</v>
      </c>
      <c r="I343" s="37">
        <f ca="1"/>
        <v>0.85676599622534555</v>
      </c>
      <c r="J343" s="37">
        <f ca="1"/>
        <v>1.0533176709679173</v>
      </c>
      <c r="K343" s="37">
        <f ca="1"/>
        <v>1.0742374069825786</v>
      </c>
      <c r="L343" s="37">
        <f ca="1"/>
        <v>1.0009839297519503</v>
      </c>
      <c r="M343" s="37">
        <f ca="1"/>
        <v>1.0513765890673132</v>
      </c>
      <c r="N343" s="37">
        <f ca="1"/>
        <v>0.90445093480908034</v>
      </c>
      <c r="O343" s="37">
        <f ca="1"/>
        <v>0.99797576473039118</v>
      </c>
      <c r="P343" s="37">
        <f ca="1"/>
        <v>1.0396231604483237</v>
      </c>
      <c r="Q343" s="37">
        <f ca="1"/>
        <v>0.77806349673531761</v>
      </c>
      <c r="R343" s="37">
        <f ca="1"/>
        <v>1.1775027362218977</v>
      </c>
      <c r="S343" s="37">
        <f ca="1"/>
        <v>0.71920000693234876</v>
      </c>
      <c r="T343" s="37">
        <f ca="1"/>
        <v>0.88803010659889747</v>
      </c>
      <c r="U343" s="37">
        <f ca="1"/>
        <v>1.1194246398030823</v>
      </c>
      <c r="V343" s="37">
        <f ca="1"/>
        <v>1.0778127727997571</v>
      </c>
      <c r="W343" s="37">
        <f ca="1"/>
        <v>1.4956769386260311</v>
      </c>
      <c r="X343" s="37">
        <f ca="1"/>
        <v>0.83050307102970633</v>
      </c>
      <c r="Y343" s="37">
        <f ca="1"/>
        <v>0.87416734362306869</v>
      </c>
      <c r="Z343" s="37">
        <f ca="1"/>
        <v>0.74286646013370383</v>
      </c>
      <c r="AA343" s="37">
        <f ca="1"/>
        <v>0.83975451755881259</v>
      </c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</row>
    <row r="344" spans="2:160" x14ac:dyDescent="0.5">
      <c r="B344" s="36" t="s">
        <v>539</v>
      </c>
      <c r="C344" s="18">
        <v>6.9546891464700167E-3</v>
      </c>
      <c r="F344" s="38"/>
      <c r="G344" s="27" t="e">
        <f ca="1"/>
        <v>#N/A</v>
      </c>
      <c r="H344" s="37">
        <f ca="1"/>
        <v>0.85894398140204908</v>
      </c>
      <c r="I344" s="37">
        <f ca="1"/>
        <v>0.86044043463321762</v>
      </c>
      <c r="J344" s="37">
        <f ca="1"/>
        <v>1.0388299829586969</v>
      </c>
      <c r="K344" s="37">
        <f ca="1"/>
        <v>1.0706575242812122</v>
      </c>
      <c r="L344" s="37">
        <f ca="1"/>
        <v>1.0107660958664979</v>
      </c>
      <c r="M344" s="37">
        <f ca="1"/>
        <v>1.0507595223517956</v>
      </c>
      <c r="N344" s="37">
        <f ca="1"/>
        <v>0.91421234665996187</v>
      </c>
      <c r="O344" s="37">
        <f ca="1"/>
        <v>1.0317546844438272</v>
      </c>
      <c r="P344" s="37">
        <f ca="1"/>
        <v>1.0411795944906288</v>
      </c>
      <c r="Q344" s="37">
        <f ca="1"/>
        <v>0.7816250868129524</v>
      </c>
      <c r="R344" s="37">
        <f ca="1"/>
        <v>1.1685370754124806</v>
      </c>
      <c r="S344" s="37">
        <f ca="1"/>
        <v>0.72160553201445365</v>
      </c>
      <c r="T344" s="37">
        <f ca="1"/>
        <v>0.87356488632696816</v>
      </c>
      <c r="U344" s="37">
        <f ca="1"/>
        <v>1.1341534576781855</v>
      </c>
      <c r="V344" s="37">
        <f ca="1"/>
        <v>1.0666659591009306</v>
      </c>
      <c r="W344" s="37">
        <f ca="1"/>
        <v>1.4983284708270075</v>
      </c>
      <c r="X344" s="37">
        <f ca="1"/>
        <v>0.83103109884581317</v>
      </c>
      <c r="Y344" s="37">
        <f ca="1"/>
        <v>0.87701056051990056</v>
      </c>
      <c r="Z344" s="37">
        <f ca="1"/>
        <v>0.74620903309962583</v>
      </c>
      <c r="AA344" s="37">
        <f ca="1"/>
        <v>0.83762359359017979</v>
      </c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</row>
    <row r="345" spans="2:160" x14ac:dyDescent="0.5">
      <c r="B345" s="36" t="s">
        <v>540</v>
      </c>
      <c r="C345" s="18">
        <v>4.4997907074089127E-3</v>
      </c>
      <c r="F345" s="38"/>
      <c r="G345" s="27" t="e">
        <f ca="1"/>
        <v>#N/A</v>
      </c>
      <c r="H345" s="37">
        <f ca="1"/>
        <v>0.85873857262650288</v>
      </c>
      <c r="I345" s="37">
        <f ca="1"/>
        <v>0.85127519134717533</v>
      </c>
      <c r="J345" s="37">
        <f ca="1"/>
        <v>1.051991826663923</v>
      </c>
      <c r="K345" s="37">
        <f ca="1"/>
        <v>1.0732086012429429</v>
      </c>
      <c r="L345" s="37">
        <f ca="1"/>
        <v>1.0102900008252318</v>
      </c>
      <c r="M345" s="37">
        <f ca="1"/>
        <v>1.0492920605689549</v>
      </c>
      <c r="N345" s="37">
        <f ca="1"/>
        <v>0.90456060196924903</v>
      </c>
      <c r="O345" s="37">
        <f ca="1"/>
        <v>1.0092195872828489</v>
      </c>
      <c r="P345" s="37">
        <f ca="1"/>
        <v>1.0365495834511007</v>
      </c>
      <c r="Q345" s="37">
        <f ca="1"/>
        <v>0.78089701983078996</v>
      </c>
      <c r="R345" s="37">
        <f ca="1"/>
        <v>1.1529855571641674</v>
      </c>
      <c r="S345" s="37">
        <f ca="1"/>
        <v>0.73254651172866758</v>
      </c>
      <c r="T345" s="37">
        <f ca="1"/>
        <v>0.8709929946022732</v>
      </c>
      <c r="U345" s="37">
        <f ca="1"/>
        <v>1.1517176989835944</v>
      </c>
      <c r="V345" s="37">
        <f ca="1"/>
        <v>1.0169019764964342</v>
      </c>
      <c r="W345" s="37">
        <f ca="1"/>
        <v>1.4828366484305626</v>
      </c>
      <c r="X345" s="37">
        <f ca="1"/>
        <v>0.8310709500017458</v>
      </c>
      <c r="Y345" s="37">
        <f ca="1"/>
        <v>0.87636068237205333</v>
      </c>
      <c r="Z345" s="37">
        <f ca="1"/>
        <v>0.74262188162400222</v>
      </c>
      <c r="AA345" s="37">
        <f ca="1"/>
        <v>0.84069212410501093</v>
      </c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</row>
    <row r="346" spans="2:160" x14ac:dyDescent="0.5">
      <c r="B346" s="36" t="s">
        <v>541</v>
      </c>
      <c r="C346" s="18">
        <v>-1.0417751849151058E-3</v>
      </c>
      <c r="F346" s="38"/>
      <c r="G346" s="27" t="e">
        <f ca="1"/>
        <v>#N/A</v>
      </c>
      <c r="H346" s="37">
        <f ca="1"/>
        <v>0.84516467742364354</v>
      </c>
      <c r="I346" s="37">
        <f ca="1"/>
        <v>0.85488489291032121</v>
      </c>
      <c r="J346" s="37">
        <f ca="1"/>
        <v>1.0514483632311957</v>
      </c>
      <c r="K346" s="37">
        <f ca="1"/>
        <v>1.0529371049094489</v>
      </c>
      <c r="L346" s="37">
        <f ca="1"/>
        <v>1.012187126208715</v>
      </c>
      <c r="M346" s="37">
        <f ca="1"/>
        <v>1.0501472764699928</v>
      </c>
      <c r="N346" s="37">
        <f ca="1"/>
        <v>0.91233041680762961</v>
      </c>
      <c r="O346" s="37">
        <f ca="1"/>
        <v>1.0384917190375333</v>
      </c>
      <c r="P346" s="37">
        <f ca="1"/>
        <v>1.0446105936376318</v>
      </c>
      <c r="Q346" s="37">
        <f ca="1"/>
        <v>0.76855602630335695</v>
      </c>
      <c r="R346" s="37">
        <f ca="1"/>
        <v>1.1259308674217665</v>
      </c>
      <c r="S346" s="37">
        <f ca="1"/>
        <v>0.73384806024211202</v>
      </c>
      <c r="T346" s="37">
        <f ca="1"/>
        <v>0.87268849560563555</v>
      </c>
      <c r="U346" s="37">
        <f ca="1"/>
        <v>1.1741172788422742</v>
      </c>
      <c r="V346" s="37">
        <f ca="1"/>
        <v>1.0311585416008842</v>
      </c>
      <c r="W346" s="37">
        <f ca="1"/>
        <v>1.4942366001464884</v>
      </c>
      <c r="X346" s="37">
        <f ca="1"/>
        <v>0.82720538787628439</v>
      </c>
      <c r="Y346" s="37">
        <f ca="1"/>
        <v>0.87936636880584707</v>
      </c>
      <c r="Z346" s="37">
        <f ca="1"/>
        <v>0.74050220120658827</v>
      </c>
      <c r="AA346" s="37">
        <f ca="1"/>
        <v>0.84043641322877505</v>
      </c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</row>
    <row r="347" spans="2:160" x14ac:dyDescent="0.5">
      <c r="B347" s="36" t="s">
        <v>542</v>
      </c>
      <c r="C347" s="18">
        <v>1.1367191573678159E-2</v>
      </c>
      <c r="F347" s="38"/>
      <c r="G347" s="27" t="e">
        <f ca="1"/>
        <v>#N/A</v>
      </c>
      <c r="H347" s="37">
        <f ca="1"/>
        <v>0.83559685748739287</v>
      </c>
      <c r="I347" s="37">
        <f ca="1"/>
        <v>0.85919985259918608</v>
      </c>
      <c r="J347" s="37">
        <f ca="1"/>
        <v>1.0591084692544961</v>
      </c>
      <c r="K347" s="37">
        <f ca="1"/>
        <v>1.0561023452337075</v>
      </c>
      <c r="L347" s="37">
        <f ca="1"/>
        <v>1.019404727034309</v>
      </c>
      <c r="M347" s="37">
        <f ca="1"/>
        <v>1.0502215173092038</v>
      </c>
      <c r="N347" s="37">
        <f ca="1"/>
        <v>0.91463239257532547</v>
      </c>
      <c r="O347" s="37">
        <f ca="1"/>
        <v>1.0350578104926913</v>
      </c>
      <c r="P347" s="37">
        <f ca="1"/>
        <v>1.0447880372580902</v>
      </c>
      <c r="Q347" s="37">
        <f ca="1"/>
        <v>0.76675264053371017</v>
      </c>
      <c r="R347" s="37">
        <f ca="1"/>
        <v>1.1243585254996928</v>
      </c>
      <c r="S347" s="37">
        <f ca="1"/>
        <v>0.73558634673876278</v>
      </c>
      <c r="T347" s="37">
        <f ca="1"/>
        <v>0.86956862101161081</v>
      </c>
      <c r="U347" s="37">
        <f ca="1"/>
        <v>1.1683509453179677</v>
      </c>
      <c r="V347" s="37">
        <f ca="1"/>
        <v>1.0609479435044127</v>
      </c>
      <c r="W347" s="37">
        <f ca="1"/>
        <v>1.4903411392586343</v>
      </c>
      <c r="X347" s="37">
        <f ca="1"/>
        <v>0.81915047298340926</v>
      </c>
      <c r="Y347" s="37">
        <f ca="1"/>
        <v>0.88505280259951069</v>
      </c>
      <c r="Z347" s="37">
        <f ca="1"/>
        <v>0.73503994782325233</v>
      </c>
      <c r="AA347" s="37">
        <f ca="1"/>
        <v>0.83975451755881259</v>
      </c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</row>
    <row r="348" spans="2:160" x14ac:dyDescent="0.5">
      <c r="B348" s="36" t="s">
        <v>543</v>
      </c>
      <c r="C348" s="18">
        <v>1.5673334708187214E-2</v>
      </c>
      <c r="F348" s="38"/>
      <c r="G348" s="27" t="e">
        <f ca="1"/>
        <v>#N/A</v>
      </c>
      <c r="H348" s="37">
        <f ca="1"/>
        <v>0.84287497371976083</v>
      </c>
      <c r="I348" s="37">
        <f ca="1"/>
        <v>0.85559201844502286</v>
      </c>
      <c r="J348" s="37">
        <f ca="1"/>
        <v>1.0536089437710754</v>
      </c>
      <c r="K348" s="37">
        <f ca="1"/>
        <v>1.0544774397598533</v>
      </c>
      <c r="L348" s="37">
        <f ca="1"/>
        <v>1.0264844870098604</v>
      </c>
      <c r="M348" s="37">
        <f ca="1"/>
        <v>1.0554376593888148</v>
      </c>
      <c r="N348" s="37">
        <f ca="1"/>
        <v>0.91141583407565496</v>
      </c>
      <c r="O348" s="37">
        <f ca="1"/>
        <v>1.0398493107878202</v>
      </c>
      <c r="P348" s="37">
        <f ca="1"/>
        <v>1.0520087251563086</v>
      </c>
      <c r="Q348" s="37">
        <f ca="1"/>
        <v>0.75711737111019972</v>
      </c>
      <c r="R348" s="37">
        <f ca="1"/>
        <v>1.1240273401399783</v>
      </c>
      <c r="S348" s="37">
        <f ca="1"/>
        <v>0.7521563937920811</v>
      </c>
      <c r="T348" s="37">
        <f ca="1"/>
        <v>0.88426487238872797</v>
      </c>
      <c r="U348" s="37">
        <f ca="1"/>
        <v>1.1920793812464163</v>
      </c>
      <c r="V348" s="37">
        <f ca="1"/>
        <v>1.0396121832206082</v>
      </c>
      <c r="W348" s="37">
        <f ca="1"/>
        <v>1.4837409518509572</v>
      </c>
      <c r="X348" s="37">
        <f ca="1"/>
        <v>0.82627884850085165</v>
      </c>
      <c r="Y348" s="37">
        <f ca="1"/>
        <v>0.88480909829406806</v>
      </c>
      <c r="Z348" s="37">
        <f ca="1"/>
        <v>0.74417087885211264</v>
      </c>
      <c r="AA348" s="37">
        <f ca="1"/>
        <v>0.84162973065120938</v>
      </c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</row>
    <row r="349" spans="2:160" x14ac:dyDescent="0.5">
      <c r="B349" s="36" t="s">
        <v>544</v>
      </c>
      <c r="C349" s="18">
        <v>2.0304568527929057E-4</v>
      </c>
      <c r="F349" s="38"/>
      <c r="G349" s="27" t="e">
        <f ca="1"/>
        <v>#N/A</v>
      </c>
      <c r="H349" s="37">
        <f ca="1"/>
        <v>0.82743367108980348</v>
      </c>
      <c r="I349" s="37">
        <f ca="1"/>
        <v>0.85762500435728939</v>
      </c>
      <c r="J349" s="37">
        <f ca="1"/>
        <v>1.0401816362452498</v>
      </c>
      <c r="K349" s="37">
        <f ca="1"/>
        <v>1.0429241073078062</v>
      </c>
      <c r="L349" s="37">
        <f ca="1"/>
        <v>1.0264527473404426</v>
      </c>
      <c r="M349" s="37">
        <f ca="1"/>
        <v>1.0529626433595427</v>
      </c>
      <c r="N349" s="37">
        <f ca="1"/>
        <v>0.90855517654860807</v>
      </c>
      <c r="O349" s="37">
        <f ca="1"/>
        <v>1.0169079777322547</v>
      </c>
      <c r="P349" s="37">
        <f ca="1"/>
        <v>1.0573916041283522</v>
      </c>
      <c r="Q349" s="37">
        <f ca="1"/>
        <v>0.76678749480413266</v>
      </c>
      <c r="R349" s="37">
        <f ca="1"/>
        <v>1.1467939680106456</v>
      </c>
      <c r="S349" s="37">
        <f ca="1"/>
        <v>0.74646666839975351</v>
      </c>
      <c r="T349" s="37">
        <f ca="1"/>
        <v>0.88368443060379309</v>
      </c>
      <c r="U349" s="37">
        <f ca="1"/>
        <v>1.1814405754662904</v>
      </c>
      <c r="V349" s="37">
        <f ca="1"/>
        <v>1.0252123360548069</v>
      </c>
      <c r="W349" s="37">
        <f ca="1"/>
        <v>1.5039507011420405</v>
      </c>
      <c r="X349" s="37">
        <f ca="1"/>
        <v>0.83119548486403516</v>
      </c>
      <c r="Y349" s="37">
        <f ca="1"/>
        <v>0.88586515028431989</v>
      </c>
      <c r="Z349" s="37">
        <f ca="1"/>
        <v>0.74058372737648903</v>
      </c>
      <c r="AA349" s="37">
        <f ca="1"/>
        <v>0.84401636549607806</v>
      </c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</row>
    <row r="350" spans="2:160" x14ac:dyDescent="0.5">
      <c r="B350" s="36" t="s">
        <v>545</v>
      </c>
      <c r="C350" s="18">
        <v>-2.5375558262281661E-3</v>
      </c>
      <c r="F350" s="38"/>
      <c r="G350" s="27" t="e">
        <f ca="1"/>
        <v>#N/A</v>
      </c>
      <c r="H350" s="37">
        <f ca="1"/>
        <v>0.84723145219171292</v>
      </c>
      <c r="I350" s="37">
        <f ca="1"/>
        <v>0.84951048985872601</v>
      </c>
      <c r="J350" s="37">
        <f ca="1"/>
        <v>1.0428392240492521</v>
      </c>
      <c r="K350" s="37">
        <f ca="1"/>
        <v>1.0440514419291309</v>
      </c>
      <c r="L350" s="37">
        <f ca="1"/>
        <v>1.030909903774391</v>
      </c>
      <c r="M350" s="37">
        <f ca="1"/>
        <v>1.0512955990609019</v>
      </c>
      <c r="N350" s="37">
        <f ca="1"/>
        <v>0.90362325812856004</v>
      </c>
      <c r="O350" s="37">
        <f ca="1"/>
        <v>1.017598925963219</v>
      </c>
      <c r="P350" s="37">
        <f ca="1"/>
        <v>1.0502609054947949</v>
      </c>
      <c r="Q350" s="37">
        <f ca="1"/>
        <v>0.76368030114089724</v>
      </c>
      <c r="R350" s="37">
        <f ca="1"/>
        <v>1.1339534384925676</v>
      </c>
      <c r="S350" s="37">
        <f ca="1"/>
        <v>0.73425360265508943</v>
      </c>
      <c r="T350" s="37">
        <f ca="1"/>
        <v>0.88647016930188505</v>
      </c>
      <c r="U350" s="37">
        <f ca="1"/>
        <v>1.1909998514651869</v>
      </c>
      <c r="V350" s="37">
        <f ca="1"/>
        <v>1.03559497875976</v>
      </c>
      <c r="W350" s="37">
        <f ca="1"/>
        <v>1.5196798520379555</v>
      </c>
      <c r="X350" s="37">
        <f ca="1"/>
        <v>0.82979571301190291</v>
      </c>
      <c r="Y350" s="37">
        <f ca="1"/>
        <v>0.88139723801786984</v>
      </c>
      <c r="Z350" s="37">
        <f ca="1"/>
        <v>0.73919778248817991</v>
      </c>
      <c r="AA350" s="37">
        <f ca="1"/>
        <v>0.84512444595976699</v>
      </c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</row>
    <row r="351" spans="2:160" x14ac:dyDescent="0.5">
      <c r="B351" s="36" t="s">
        <v>546</v>
      </c>
      <c r="C351" s="18">
        <v>3.6633764119262668E-3</v>
      </c>
      <c r="F351" s="38"/>
      <c r="G351" s="27" t="e">
        <f ca="1"/>
        <v>#N/A</v>
      </c>
      <c r="H351" s="37">
        <f ca="1"/>
        <v>0.84008020608541745</v>
      </c>
      <c r="I351" s="37">
        <f ca="1"/>
        <v>0.85639189195918752</v>
      </c>
      <c r="J351" s="37">
        <f ca="1"/>
        <v>1.0519520070908333</v>
      </c>
      <c r="K351" s="37">
        <f ca="1"/>
        <v>1.0538780557295788</v>
      </c>
      <c r="L351" s="37">
        <f ca="1"/>
        <v>1.0298479851204432</v>
      </c>
      <c r="M351" s="37">
        <f ca="1"/>
        <v>1.0381260455183121</v>
      </c>
      <c r="N351" s="37">
        <f ca="1"/>
        <v>0.89715703406199832</v>
      </c>
      <c r="O351" s="37">
        <f ca="1"/>
        <v>1.0343853801372638</v>
      </c>
      <c r="P351" s="37">
        <f ca="1"/>
        <v>1.0609303369020622</v>
      </c>
      <c r="Q351" s="37">
        <f ca="1"/>
        <v>0.76740583537940887</v>
      </c>
      <c r="R351" s="37">
        <f ca="1"/>
        <v>1.1218162835955978</v>
      </c>
      <c r="S351" s="37">
        <f ca="1"/>
        <v>0.75163473453436247</v>
      </c>
      <c r="T351" s="37">
        <f ca="1"/>
        <v>0.89166168645069377</v>
      </c>
      <c r="U351" s="37">
        <f ca="1"/>
        <v>1.205810893967362</v>
      </c>
      <c r="V351" s="37">
        <f ca="1"/>
        <v>1.0168621759238365</v>
      </c>
      <c r="W351" s="37">
        <f ca="1"/>
        <v>1.5427007164865552</v>
      </c>
      <c r="X351" s="37">
        <f ca="1"/>
        <v>0.83382067976109475</v>
      </c>
      <c r="Y351" s="37">
        <f ca="1"/>
        <v>0.88115353371242722</v>
      </c>
      <c r="Z351" s="37">
        <f ca="1"/>
        <v>0.73544757867275512</v>
      </c>
      <c r="AA351" s="37">
        <f ca="1"/>
        <v>0.8450392090010217</v>
      </c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</row>
    <row r="352" spans="2:160" x14ac:dyDescent="0.5">
      <c r="B352" s="36" t="s">
        <v>547</v>
      </c>
      <c r="C352" s="18">
        <v>-3.0416708912095469E-4</v>
      </c>
      <c r="F352" s="38"/>
      <c r="G352" s="27" t="e">
        <f ca="1"/>
        <v>#N/A</v>
      </c>
      <c r="H352" s="37">
        <f ca="1"/>
        <v>0.84298613611593876</v>
      </c>
      <c r="I352" s="37">
        <f ca="1"/>
        <v>0.85500689696384358</v>
      </c>
      <c r="J352" s="37">
        <f ca="1"/>
        <v>1.0543751018533056</v>
      </c>
      <c r="K352" s="37">
        <f ca="1"/>
        <v>1.0475713862274698</v>
      </c>
      <c r="L352" s="37">
        <f ca="1"/>
        <v>1.0325050488745569</v>
      </c>
      <c r="M352" s="37">
        <f ca="1"/>
        <v>1.0349529727671105</v>
      </c>
      <c r="N352" s="37">
        <f ca="1"/>
        <v>0.89362078544447698</v>
      </c>
      <c r="O352" s="37">
        <f ca="1"/>
        <v>1.0207064569517261</v>
      </c>
      <c r="P352" s="37">
        <f ca="1"/>
        <v>1.0702448595216878</v>
      </c>
      <c r="Q352" s="37">
        <f ca="1"/>
        <v>0.76648542446046963</v>
      </c>
      <c r="R352" s="37">
        <f ca="1"/>
        <v>1.1160441958977148</v>
      </c>
      <c r="S352" s="37">
        <f ca="1"/>
        <v>0.75618062235162564</v>
      </c>
      <c r="T352" s="37">
        <f ca="1"/>
        <v>0.89511187824469818</v>
      </c>
      <c r="U352" s="37">
        <f ca="1"/>
        <v>1.1985141214165949</v>
      </c>
      <c r="V352" s="37">
        <f ca="1"/>
        <v>0.97974150854783526</v>
      </c>
      <c r="W352" s="37">
        <f ca="1"/>
        <v>1.5364974405348883</v>
      </c>
      <c r="X352" s="37">
        <f ca="1"/>
        <v>0.83784564651028648</v>
      </c>
      <c r="Y352" s="37">
        <f ca="1"/>
        <v>0.87936636880584718</v>
      </c>
      <c r="Z352" s="37">
        <f ca="1"/>
        <v>0.73414315995434654</v>
      </c>
      <c r="AA352" s="37">
        <f ca="1"/>
        <v>0.83779406750767016</v>
      </c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</row>
    <row r="353" spans="2:160" x14ac:dyDescent="0.5">
      <c r="B353" s="36" t="s">
        <v>548</v>
      </c>
      <c r="C353" s="18">
        <v>-8.1135902636908508E-4</v>
      </c>
      <c r="F353" s="38"/>
      <c r="G353" s="27" t="e">
        <f ca="1"/>
        <v>#N/A</v>
      </c>
      <c r="H353" s="37">
        <f ca="1"/>
        <v>0.85285179877673145</v>
      </c>
      <c r="I353" s="37">
        <f ca="1"/>
        <v>0.86177500958603459</v>
      </c>
      <c r="J353" s="37">
        <f ca="1"/>
        <v>1.0573910658151171</v>
      </c>
      <c r="K353" s="37">
        <f ca="1"/>
        <v>1.0447879453197562</v>
      </c>
      <c r="L353" s="37">
        <f ca="1"/>
        <v>1.0332921926761169</v>
      </c>
      <c r="M353" s="37">
        <f ca="1"/>
        <v>1.0356895961587598</v>
      </c>
      <c r="N353" s="37">
        <f ca="1"/>
        <v>0.8960417397349979</v>
      </c>
      <c r="O353" s="37">
        <f ca="1"/>
        <v>1.0260928439984722</v>
      </c>
      <c r="P353" s="37">
        <f ca="1"/>
        <v>1.0702879529723706</v>
      </c>
      <c r="Q353" s="37">
        <f ca="1"/>
        <v>0.77707208637662828</v>
      </c>
      <c r="R353" s="37">
        <f ca="1"/>
        <v>1.1288500298066797</v>
      </c>
      <c r="S353" s="37">
        <f ca="1"/>
        <v>0.77078881465498528</v>
      </c>
      <c r="T353" s="37">
        <f ca="1"/>
        <v>0.89674628011280411</v>
      </c>
      <c r="U353" s="37">
        <f ca="1"/>
        <v>1.1928194028900601</v>
      </c>
      <c r="V353" s="37">
        <f ca="1"/>
        <v>0.93528161558484191</v>
      </c>
      <c r="W353" s="37">
        <f ca="1"/>
        <v>1.5271270566764996</v>
      </c>
      <c r="X353" s="37">
        <f ca="1"/>
        <v>0.83715821407044921</v>
      </c>
      <c r="Y353" s="37">
        <f ca="1"/>
        <v>0.87376116978066443</v>
      </c>
      <c r="Z353" s="37">
        <f ca="1"/>
        <v>0.72134355127996197</v>
      </c>
      <c r="AA353" s="37">
        <f ca="1"/>
        <v>0.84018070235253894</v>
      </c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</row>
    <row r="354" spans="2:160" x14ac:dyDescent="0.5">
      <c r="B354" s="36" t="s">
        <v>549</v>
      </c>
      <c r="C354" s="18">
        <v>2.2330491270807773E-3</v>
      </c>
      <c r="F354" s="38"/>
      <c r="G354" s="27" t="e">
        <f ca="1"/>
        <v>#N/A</v>
      </c>
      <c r="H354" s="37">
        <f ca="1"/>
        <v>0.85323301329840695</v>
      </c>
      <c r="I354" s="37">
        <f ca="1"/>
        <v>0.8681347821107217</v>
      </c>
      <c r="J354" s="37">
        <f ca="1"/>
        <v>1.0490304302652347</v>
      </c>
      <c r="K354" s="37">
        <f ca="1"/>
        <v>1.0496725146294874</v>
      </c>
      <c r="L354" s="37">
        <f ca="1"/>
        <v>1.0364806691810535</v>
      </c>
      <c r="M354" s="37">
        <f ca="1"/>
        <v>1.0257789262074986</v>
      </c>
      <c r="N354" s="37">
        <f ca="1"/>
        <v>0.89485712748600377</v>
      </c>
      <c r="O354" s="37">
        <f ca="1"/>
        <v>1.0333425922711015</v>
      </c>
      <c r="P354" s="37">
        <f ca="1"/>
        <v>1.0752120134400867</v>
      </c>
      <c r="Q354" s="37">
        <f ca="1"/>
        <v>0.78251451615818235</v>
      </c>
      <c r="R354" s="37">
        <f ca="1"/>
        <v>1.1550389063943978</v>
      </c>
      <c r="S354" s="37">
        <f ca="1"/>
        <v>0.77368480342458013</v>
      </c>
      <c r="T354" s="37">
        <f ca="1"/>
        <v>0.88809502443010735</v>
      </c>
      <c r="U354" s="37">
        <f ca="1"/>
        <v>1.2334277590340965</v>
      </c>
      <c r="V354" s="37">
        <f ca="1"/>
        <v>0.89853507359125773</v>
      </c>
      <c r="W354" s="37">
        <f ca="1"/>
        <v>1.5206782684840019</v>
      </c>
      <c r="X354" s="37">
        <f ca="1"/>
        <v>0.84552197542180196</v>
      </c>
      <c r="Y354" s="37">
        <f ca="1"/>
        <v>0.87701056051990067</v>
      </c>
      <c r="Z354" s="37">
        <f ca="1"/>
        <v>0.72126202511006154</v>
      </c>
      <c r="AA354" s="37">
        <f ca="1"/>
        <v>0.84248210023866232</v>
      </c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</row>
    <row r="355" spans="2:160" x14ac:dyDescent="0.5">
      <c r="B355" s="36" t="s">
        <v>550</v>
      </c>
      <c r="C355" s="18">
        <v>2.8357302005266316E-3</v>
      </c>
      <c r="F355" s="38"/>
      <c r="G355" s="27" t="e">
        <f ca="1"/>
        <v>#N/A</v>
      </c>
      <c r="H355" s="37">
        <f ca="1"/>
        <v>0.85003951098212094</v>
      </c>
      <c r="I355" s="37">
        <f ca="1"/>
        <v>0.88666010168664555</v>
      </c>
      <c r="J355" s="37">
        <f ca="1"/>
        <v>1.0590959334629677</v>
      </c>
      <c r="K355" s="37">
        <f ca="1"/>
        <v>1.0514197601314388</v>
      </c>
      <c r="L355" s="37">
        <f ca="1"/>
        <v>1.0346007739038257</v>
      </c>
      <c r="M355" s="37">
        <f ca="1"/>
        <v>1.033425732646204</v>
      </c>
      <c r="N355" s="37">
        <f ca="1"/>
        <v>0.88754874239701309</v>
      </c>
      <c r="O355" s="37">
        <f ca="1"/>
        <v>1.0455470296170271</v>
      </c>
      <c r="P355" s="37">
        <f ca="1"/>
        <v>1.0736416373990314</v>
      </c>
      <c r="Q355" s="37">
        <f ca="1"/>
        <v>0.78153343299072953</v>
      </c>
      <c r="R355" s="37">
        <f ca="1"/>
        <v>1.1357828433367054</v>
      </c>
      <c r="S355" s="37">
        <f ca="1"/>
        <v>0.77924801344875672</v>
      </c>
      <c r="T355" s="37">
        <f ca="1"/>
        <v>0.87988100943408831</v>
      </c>
      <c r="U355" s="37">
        <f ca="1"/>
        <v>1.249055742992337</v>
      </c>
      <c r="V355" s="37">
        <f ca="1"/>
        <v>0.87860560020590073</v>
      </c>
      <c r="W355" s="37">
        <f ca="1"/>
        <v>1.5008449712955261</v>
      </c>
      <c r="X355" s="37">
        <f ca="1"/>
        <v>0.85352209497526987</v>
      </c>
      <c r="Y355" s="37">
        <f ca="1"/>
        <v>0.87652315190901531</v>
      </c>
      <c r="Z355" s="37">
        <f ca="1"/>
        <v>0.7242784933963814</v>
      </c>
      <c r="AA355" s="37">
        <f ca="1"/>
        <v>0.84401636549607795</v>
      </c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</row>
    <row r="356" spans="2:160" x14ac:dyDescent="0.5">
      <c r="B356" s="36" t="s">
        <v>551</v>
      </c>
      <c r="C356" s="18">
        <v>1.3128660876589038E-3</v>
      </c>
      <c r="F356" s="38"/>
      <c r="G356" s="27" t="e">
        <f ca="1"/>
        <v>#N/A</v>
      </c>
      <c r="H356" s="37">
        <f ca="1"/>
        <v>0.84209985766380258</v>
      </c>
      <c r="I356" s="37">
        <f ca="1"/>
        <v>0.88740893268862264</v>
      </c>
      <c r="J356" s="37">
        <f ca="1"/>
        <v>1.0658490380992196</v>
      </c>
      <c r="K356" s="37">
        <f ca="1"/>
        <v>1.0562435699641286</v>
      </c>
      <c r="L356" s="37">
        <f ca="1"/>
        <v>1.0338553450963577</v>
      </c>
      <c r="M356" s="37">
        <f ca="1"/>
        <v>1.0337390868376779</v>
      </c>
      <c r="N356" s="37">
        <f ca="1"/>
        <v>0.88053625172130812</v>
      </c>
      <c r="O356" s="37">
        <f ca="1"/>
        <v>1.0356793166903926</v>
      </c>
      <c r="P356" s="37">
        <f ca="1"/>
        <v>1.0807317774907699</v>
      </c>
      <c r="Q356" s="37">
        <f ca="1"/>
        <v>0.78954216979451541</v>
      </c>
      <c r="R356" s="37">
        <f ca="1"/>
        <v>1.1039890488041026</v>
      </c>
      <c r="S356" s="37">
        <f ca="1"/>
        <v>0.76566234261401522</v>
      </c>
      <c r="T356" s="37">
        <f ca="1"/>
        <v>0.87888814848617347</v>
      </c>
      <c r="U356" s="37">
        <f ca="1"/>
        <v>1.2683599635028722</v>
      </c>
      <c r="V356" s="37">
        <f ca="1"/>
        <v>0.9360723202937804</v>
      </c>
      <c r="W356" s="37">
        <f ca="1"/>
        <v>1.4945557660595683</v>
      </c>
      <c r="X356" s="37">
        <f ca="1"/>
        <v>0.85523071328587974</v>
      </c>
      <c r="Y356" s="37">
        <f ca="1"/>
        <v>0.8773354995938244</v>
      </c>
      <c r="Z356" s="37">
        <f ca="1"/>
        <v>0.80694602967552709</v>
      </c>
      <c r="AA356" s="37">
        <f ca="1"/>
        <v>0.84589157858847475</v>
      </c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</row>
    <row r="357" spans="2:160" x14ac:dyDescent="0.5">
      <c r="B357" s="36" t="s">
        <v>552</v>
      </c>
      <c r="C357" s="18">
        <v>-1.0085728693898233E-4</v>
      </c>
      <c r="F357" s="38"/>
      <c r="G357" s="27" t="e">
        <f ca="1"/>
        <v>#N/A</v>
      </c>
      <c r="H357" s="37">
        <f ca="1"/>
        <v>0.85292610842200267</v>
      </c>
      <c r="I357" s="37">
        <f ca="1"/>
        <v>0.87794739384402587</v>
      </c>
      <c r="J357" s="37">
        <f ca="1"/>
        <v>1.0738254885087344</v>
      </c>
      <c r="K357" s="37">
        <f ca="1"/>
        <v>1.0484515775705583</v>
      </c>
      <c r="L357" s="37">
        <f ca="1"/>
        <v>1.0287479788631944</v>
      </c>
      <c r="M357" s="37">
        <f ca="1"/>
        <v>1.0404467948687046</v>
      </c>
      <c r="N357" s="37">
        <f ca="1"/>
        <v>0.87317199845638227</v>
      </c>
      <c r="O357" s="37">
        <f ca="1"/>
        <v>1.0347464787102298</v>
      </c>
      <c r="P357" s="37">
        <f ca="1"/>
        <v>1.0877319283178473</v>
      </c>
      <c r="Q357" s="37">
        <f ca="1"/>
        <v>0.78515569531687757</v>
      </c>
      <c r="R357" s="37">
        <f ca="1"/>
        <v>1.1191636465715979</v>
      </c>
      <c r="S357" s="37">
        <f ca="1"/>
        <v>0.76683390958483866</v>
      </c>
      <c r="T357" s="37">
        <f ca="1"/>
        <v>0.8603063739763509</v>
      </c>
      <c r="U357" s="37">
        <f ca="1"/>
        <v>1.2510609629299523</v>
      </c>
      <c r="V357" s="37">
        <f ca="1"/>
        <v>0.92920804820645253</v>
      </c>
      <c r="W357" s="37">
        <f ca="1"/>
        <v>1.5137057208443974</v>
      </c>
      <c r="X357" s="37">
        <f ca="1"/>
        <v>0.86206020513382775</v>
      </c>
      <c r="Y357" s="37">
        <f ca="1"/>
        <v>0.88432168968318259</v>
      </c>
      <c r="Z357" s="37">
        <f ca="1"/>
        <v>0.73479536931355083</v>
      </c>
      <c r="AA357" s="37">
        <f ca="1"/>
        <v>0.84947153085577787</v>
      </c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</row>
    <row r="358" spans="2:160" x14ac:dyDescent="0.5">
      <c r="B358" s="36" t="s">
        <v>553</v>
      </c>
      <c r="C358" s="18">
        <v>-8.5737341133750311E-3</v>
      </c>
      <c r="F358" s="38"/>
      <c r="G358" s="27" t="e">
        <f ca="1"/>
        <v>#N/A</v>
      </c>
      <c r="H358" s="37">
        <f ca="1"/>
        <v>0.85636851784277412</v>
      </c>
      <c r="I358" s="37">
        <f ca="1"/>
        <v>0.87915809733433781</v>
      </c>
      <c r="J358" s="37">
        <f ca="1"/>
        <v>1.078064798243809</v>
      </c>
      <c r="K358" s="37">
        <f ca="1"/>
        <v>1.0444915376006754</v>
      </c>
      <c r="L358" s="37">
        <f ca="1"/>
        <v>1.0363192502908718</v>
      </c>
      <c r="M358" s="37">
        <f ca="1"/>
        <v>1.0435012751105177</v>
      </c>
      <c r="N358" s="37">
        <f ca="1"/>
        <v>0.86772692049441202</v>
      </c>
      <c r="O358" s="37">
        <f ca="1"/>
        <v>1.0253764336886448</v>
      </c>
      <c r="P358" s="37">
        <f ca="1"/>
        <v>1.0870690496499926</v>
      </c>
      <c r="Q358" s="37">
        <f ca="1"/>
        <v>0.76764723347455821</v>
      </c>
      <c r="R358" s="37">
        <f ca="1"/>
        <v>1.1027841649239982</v>
      </c>
      <c r="S358" s="37">
        <f ca="1"/>
        <v>0.77153577525324712</v>
      </c>
      <c r="T358" s="37">
        <f ca="1"/>
        <v>0.85159592850637444</v>
      </c>
      <c r="U358" s="37">
        <f ca="1"/>
        <v>1.2644052241814643</v>
      </c>
      <c r="V358" s="37">
        <f ca="1"/>
        <v>0.90255227805210614</v>
      </c>
      <c r="W358" s="37">
        <f ca="1"/>
        <v>1.5221922606357936</v>
      </c>
      <c r="X358" s="37">
        <f ca="1"/>
        <v>0.86617483698386788</v>
      </c>
      <c r="Y358" s="37">
        <f ca="1"/>
        <v>0.88619008935824362</v>
      </c>
      <c r="Z358" s="37">
        <f ca="1"/>
        <v>0.7451491928909193</v>
      </c>
      <c r="AA358" s="37">
        <f ca="1"/>
        <v>0.84785202863961695</v>
      </c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</row>
    <row r="359" spans="2:160" x14ac:dyDescent="0.5">
      <c r="B359" s="36" t="s">
        <v>554</v>
      </c>
      <c r="C359" s="18">
        <v>2.848712992166158E-3</v>
      </c>
      <c r="F359" s="38"/>
      <c r="G359" s="27" t="e">
        <f ca="1"/>
        <v>#N/A</v>
      </c>
      <c r="H359" s="37">
        <f ca="1"/>
        <v>0.86626378353298383</v>
      </c>
      <c r="I359" s="37">
        <f ca="1"/>
        <v>0.87067694820554642</v>
      </c>
      <c r="J359" s="37">
        <f ca="1"/>
        <v>1.0781827821640755</v>
      </c>
      <c r="K359" s="37">
        <f ca="1"/>
        <v>1.0524181861325539</v>
      </c>
      <c r="L359" s="37">
        <f ca="1"/>
        <v>1.0427669374211614</v>
      </c>
      <c r="M359" s="37">
        <f ca="1"/>
        <v>1.0405846707129531</v>
      </c>
      <c r="N359" s="37">
        <f ca="1"/>
        <v>0.86209871906687652</v>
      </c>
      <c r="O359" s="37">
        <f ca="1"/>
        <v>1.0364628542990404</v>
      </c>
      <c r="P359" s="37">
        <f ca="1"/>
        <v>1.081569564870219</v>
      </c>
      <c r="Q359" s="37">
        <f ca="1"/>
        <v>0.75618017850550101</v>
      </c>
      <c r="R359" s="37">
        <f ca="1"/>
        <v>1.1136202344792321</v>
      </c>
      <c r="S359" s="37">
        <f ca="1"/>
        <v>0.76238507465273242</v>
      </c>
      <c r="T359" s="37">
        <f ca="1"/>
        <v>0.86882779399662824</v>
      </c>
      <c r="U359" s="37">
        <f ca="1"/>
        <v>1.240313408449506</v>
      </c>
      <c r="V359" s="37">
        <f ca="1"/>
        <v>0.92035374748924637</v>
      </c>
      <c r="W359" s="37">
        <f ca="1"/>
        <v>1.5167705319841058</v>
      </c>
      <c r="X359" s="37">
        <f ca="1"/>
        <v>0.86791832505591882</v>
      </c>
      <c r="Y359" s="37">
        <f ca="1"/>
        <v>0.89228269699431184</v>
      </c>
      <c r="Z359" s="37">
        <f ca="1"/>
        <v>0.74408935268221232</v>
      </c>
      <c r="AA359" s="37">
        <f ca="1"/>
        <v>0.8507500852369575</v>
      </c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</row>
    <row r="360" spans="2:160" x14ac:dyDescent="0.5">
      <c r="B360" s="36" t="s">
        <v>555</v>
      </c>
      <c r="C360" s="18">
        <v>2.7391701329004814E-3</v>
      </c>
      <c r="F360" s="38"/>
      <c r="G360" s="27" t="e">
        <f ca="1"/>
        <v>#N/A</v>
      </c>
      <c r="H360" s="37">
        <f ca="1"/>
        <v>0.87249069014932146</v>
      </c>
      <c r="I360" s="37">
        <f ca="1"/>
        <v>0.86989325890256319</v>
      </c>
      <c r="J360" s="37">
        <f ca="1"/>
        <v>1.0862668929008334</v>
      </c>
      <c r="K360" s="37">
        <f ca="1"/>
        <v>1.0579177398788271</v>
      </c>
      <c r="L360" s="37">
        <f ca="1"/>
        <v>1.0424341243161239</v>
      </c>
      <c r="M360" s="37">
        <f ca="1"/>
        <v>1.0417002116345999</v>
      </c>
      <c r="N360" s="37">
        <f ca="1"/>
        <v>0.87736728463076774</v>
      </c>
      <c r="O360" s="37">
        <f ca="1"/>
        <v>1.0452553730773235</v>
      </c>
      <c r="P360" s="37">
        <f ca="1"/>
        <v>1.0857331526788285</v>
      </c>
      <c r="Q360" s="37">
        <f ca="1"/>
        <v>0.77652603614000637</v>
      </c>
      <c r="R360" s="37">
        <f ca="1"/>
        <v>1.0803061414382249</v>
      </c>
      <c r="S360" s="37">
        <f ca="1"/>
        <v>0.76370915330023115</v>
      </c>
      <c r="T360" s="37">
        <f ca="1"/>
        <v>0.86715902386494037</v>
      </c>
      <c r="U360" s="37">
        <f ca="1"/>
        <v>1.2331625183016077</v>
      </c>
      <c r="V360" s="37">
        <f ca="1"/>
        <v>0.96759437379105662</v>
      </c>
      <c r="W360" s="37">
        <f ca="1"/>
        <v>1.515195161772106</v>
      </c>
      <c r="X360" s="37">
        <f ca="1"/>
        <v>0.86751483210210134</v>
      </c>
      <c r="Y360" s="37">
        <f ca="1"/>
        <v>0.89171405361494549</v>
      </c>
      <c r="Z360" s="37">
        <f ca="1"/>
        <v>0.74889939670634409</v>
      </c>
      <c r="AA360" s="37">
        <f ca="1"/>
        <v>0.85671667234912929</v>
      </c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</row>
    <row r="361" spans="2:160" x14ac:dyDescent="0.5">
      <c r="B361" s="36" t="s">
        <v>556</v>
      </c>
      <c r="C361" s="18">
        <v>1.821125050586847E-3</v>
      </c>
      <c r="F361" s="38"/>
      <c r="G361" s="27" t="e">
        <f ca="1"/>
        <v>#N/A</v>
      </c>
      <c r="H361" s="37">
        <f ca="1"/>
        <v>0.87885232075667885</v>
      </c>
      <c r="I361" s="37">
        <f ca="1"/>
        <v>0.87865078456076251</v>
      </c>
      <c r="J361" s="37">
        <f ca="1"/>
        <v>1.081690591593498</v>
      </c>
      <c r="K361" s="37">
        <f ca="1"/>
        <v>1.0631061065737661</v>
      </c>
      <c r="L361" s="37">
        <f ca="1"/>
        <v>1.0409958638676515</v>
      </c>
      <c r="M361" s="37">
        <f ca="1"/>
        <v>1.0417368499708339</v>
      </c>
      <c r="N361" s="37">
        <f ca="1"/>
        <v>0.87867811757354086</v>
      </c>
      <c r="O361" s="37">
        <f ca="1"/>
        <v>1.0433792808120088</v>
      </c>
      <c r="P361" s="37">
        <f ca="1"/>
        <v>1.0949678256692481</v>
      </c>
      <c r="Q361" s="37">
        <f ca="1"/>
        <v>0.77682939738257395</v>
      </c>
      <c r="R361" s="37">
        <f ca="1"/>
        <v>1.0939210138687785</v>
      </c>
      <c r="S361" s="37">
        <f ca="1"/>
        <v>0.75700557187546003</v>
      </c>
      <c r="T361" s="37">
        <f ca="1"/>
        <v>0.85842566621924277</v>
      </c>
      <c r="U361" s="37">
        <f ca="1"/>
        <v>1.1882466526619533</v>
      </c>
      <c r="V361" s="37">
        <f ca="1"/>
        <v>0.96915190286537511</v>
      </c>
      <c r="W361" s="37">
        <f ca="1"/>
        <v>1.5029236416012295</v>
      </c>
      <c r="X361" s="37">
        <f ca="1"/>
        <v>0.87041898509068882</v>
      </c>
      <c r="Y361" s="37">
        <f ca="1"/>
        <v>0.88797725426482355</v>
      </c>
      <c r="Z361" s="37">
        <f ca="1"/>
        <v>0.76561226153595441</v>
      </c>
      <c r="AA361" s="37">
        <f ca="1"/>
        <v>0.85705762018411058</v>
      </c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</row>
    <row r="362" spans="2:160" x14ac:dyDescent="0.5">
      <c r="B362" s="36" t="s">
        <v>557</v>
      </c>
      <c r="C362" s="18">
        <v>2.2217733791152217E-3</v>
      </c>
      <c r="F362" s="38"/>
      <c r="G362" s="27" t="e">
        <f ca="1"/>
        <v>#N/A</v>
      </c>
      <c r="H362" s="37">
        <f ca="1"/>
        <v>0.8773492118344467</v>
      </c>
      <c r="I362" s="37">
        <f ca="1"/>
        <v>0.88147243953329912</v>
      </c>
      <c r="J362" s="37">
        <f ca="1"/>
        <v>1.0878220684498459</v>
      </c>
      <c r="K362" s="37">
        <f ca="1"/>
        <v>1.0602126417481663</v>
      </c>
      <c r="L362" s="37">
        <f ca="1"/>
        <v>1.0511153773257247</v>
      </c>
      <c r="M362" s="37">
        <f ca="1"/>
        <v>1.0471467895657873</v>
      </c>
      <c r="N362" s="37">
        <f ca="1"/>
        <v>0.89365596170339923</v>
      </c>
      <c r="O362" s="37">
        <f ca="1"/>
        <v>1.0318553753920581</v>
      </c>
      <c r="P362" s="37">
        <f ca="1"/>
        <v>1.0969184380398569</v>
      </c>
      <c r="Q362" s="37">
        <f ca="1"/>
        <v>0.77000570577315874</v>
      </c>
      <c r="R362" s="37">
        <f ca="1"/>
        <v>1.1013679532429328</v>
      </c>
      <c r="S362" s="37">
        <f ca="1"/>
        <v>0.74347709291947173</v>
      </c>
      <c r="T362" s="37">
        <f ca="1"/>
        <v>0.86850893288450925</v>
      </c>
      <c r="U362" s="37">
        <f ca="1"/>
        <v>1.1830718059710967</v>
      </c>
      <c r="V362" s="37">
        <f ca="1"/>
        <v>0.99633834732102244</v>
      </c>
      <c r="W362" s="37">
        <f ca="1"/>
        <v>1.5093806135350885</v>
      </c>
      <c r="X362" s="37">
        <f ca="1"/>
        <v>0.88086496933951952</v>
      </c>
      <c r="Y362" s="37">
        <f ca="1"/>
        <v>0.89098294069861717</v>
      </c>
      <c r="Z362" s="37">
        <f ca="1"/>
        <v>0.76455242132724743</v>
      </c>
      <c r="AA362" s="37">
        <f ca="1"/>
        <v>0.86021138765768712</v>
      </c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</row>
    <row r="363" spans="2:160" x14ac:dyDescent="0.5">
      <c r="B363" s="36" t="s">
        <v>558</v>
      </c>
      <c r="C363" s="18">
        <v>4.232164449818665E-3</v>
      </c>
      <c r="F363" s="38"/>
      <c r="G363" s="27" t="e">
        <f ca="1"/>
        <v>#N/A</v>
      </c>
      <c r="H363" s="37">
        <f ca="1"/>
        <v>0.87544797237372918</v>
      </c>
      <c r="I363" s="37">
        <f ca="1"/>
        <v>0.88098815813717446</v>
      </c>
      <c r="J363" s="37">
        <f ca="1"/>
        <v>1.0911197190212938</v>
      </c>
      <c r="K363" s="37">
        <f ca="1"/>
        <v>1.0559553729851883</v>
      </c>
      <c r="L363" s="37">
        <f ca="1"/>
        <v>1.0533389678803615</v>
      </c>
      <c r="M363" s="37">
        <f ca="1"/>
        <v>1.0456735427824888</v>
      </c>
      <c r="N363" s="37">
        <f ca="1"/>
        <v>0.8959579374710952</v>
      </c>
      <c r="O363" s="37">
        <f ca="1"/>
        <v>1.036915384882469</v>
      </c>
      <c r="P363" s="37">
        <f ca="1"/>
        <v>1.101793067784731</v>
      </c>
      <c r="Q363" s="37">
        <f ca="1"/>
        <v>0.76447678576500033</v>
      </c>
      <c r="R363" s="37">
        <f ca="1"/>
        <v>1.1024245922477365</v>
      </c>
      <c r="S363" s="37">
        <f ca="1"/>
        <v>0.74462959593071087</v>
      </c>
      <c r="T363" s="37">
        <f ca="1"/>
        <v>0.86196941606410826</v>
      </c>
      <c r="U363" s="37">
        <f ca="1"/>
        <v>1.201556432618242</v>
      </c>
      <c r="V363" s="37">
        <f ca="1"/>
        <v>1.0164376364827958</v>
      </c>
      <c r="W363" s="37">
        <f ca="1"/>
        <v>1.5295453522486864</v>
      </c>
      <c r="X363" s="37">
        <f ca="1"/>
        <v>0.88885014470951262</v>
      </c>
      <c r="Y363" s="37">
        <f ca="1"/>
        <v>0.88895207148659439</v>
      </c>
      <c r="Z363" s="37">
        <f ca="1"/>
        <v>0.75794880156530386</v>
      </c>
      <c r="AA363" s="37">
        <f ca="1"/>
        <v>0.86830889873849171</v>
      </c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</row>
    <row r="364" spans="2:160" x14ac:dyDescent="0.5">
      <c r="B364" s="36" t="s">
        <v>559</v>
      </c>
      <c r="C364" s="18">
        <v>-1.9064820389324E-3</v>
      </c>
      <c r="F364" s="38"/>
      <c r="G364" s="27" t="e">
        <f ca="1"/>
        <v>#N/A</v>
      </c>
      <c r="H364" s="37">
        <f ca="1"/>
        <v>0.87699457962490068</v>
      </c>
      <c r="I364" s="37">
        <f ca="1"/>
        <v>0.88393368457221611</v>
      </c>
      <c r="J364" s="37">
        <f ca="1"/>
        <v>1.0940059006708123</v>
      </c>
      <c r="K364" s="37">
        <f ca="1"/>
        <v>1.0336738874652391</v>
      </c>
      <c r="L364" s="37">
        <f ca="1"/>
        <v>1.0570670187653994</v>
      </c>
      <c r="M364" s="37">
        <f ca="1"/>
        <v>1.045868304464574</v>
      </c>
      <c r="N364" s="37">
        <f ca="1"/>
        <v>0.88990037876554018</v>
      </c>
      <c r="O364" s="37">
        <f ca="1"/>
        <v>1.0031156325590542</v>
      </c>
      <c r="P364" s="37">
        <f ca="1"/>
        <v>1.1050681700366174</v>
      </c>
      <c r="Q364" s="37">
        <f ca="1"/>
        <v>0.77880705450433441</v>
      </c>
      <c r="R364" s="37">
        <f ca="1"/>
        <v>1.1180707348845398</v>
      </c>
      <c r="S364" s="37">
        <f ca="1"/>
        <v>0.73834195544232695</v>
      </c>
      <c r="T364" s="37">
        <f ca="1"/>
        <v>0.86960298927519231</v>
      </c>
      <c r="U364" s="37">
        <f ca="1"/>
        <v>1.2069885628196126</v>
      </c>
      <c r="V364" s="37">
        <f ca="1"/>
        <v>1.0212296254235433</v>
      </c>
      <c r="W364" s="37">
        <f ca="1"/>
        <v>1.5175357118013628</v>
      </c>
      <c r="X364" s="37">
        <f ca="1"/>
        <v>0.89418023681549674</v>
      </c>
      <c r="Y364" s="37">
        <f ca="1"/>
        <v>0.87879772542648071</v>
      </c>
      <c r="Z364" s="37">
        <f ca="1"/>
        <v>0.75452470242948122</v>
      </c>
      <c r="AA364" s="37">
        <f ca="1"/>
        <v>0.86771224002727454</v>
      </c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</row>
    <row r="365" spans="2:160" x14ac:dyDescent="0.5">
      <c r="B365" s="36" t="s">
        <v>560</v>
      </c>
      <c r="C365" s="18">
        <v>3.418116014878736E-3</v>
      </c>
      <c r="F365" s="38"/>
      <c r="G365" s="27" t="e">
        <f ca="1"/>
        <v>#N/A</v>
      </c>
      <c r="H365" s="37">
        <f ca="1"/>
        <v>0.88495296139040114</v>
      </c>
      <c r="I365" s="37">
        <f ca="1"/>
        <v>0.88939087608870149</v>
      </c>
      <c r="J365" s="37">
        <f ca="1"/>
        <v>1.100096083155067</v>
      </c>
      <c r="K365" s="37">
        <f ca="1"/>
        <v>1.0458175721334062</v>
      </c>
      <c r="L365" s="37">
        <f ca="1"/>
        <v>1.0602409857071735</v>
      </c>
      <c r="M365" s="37">
        <f ca="1"/>
        <v>1.0417493841384928</v>
      </c>
      <c r="N365" s="37">
        <f ca="1"/>
        <v>0.89131260210167729</v>
      </c>
      <c r="O365" s="37">
        <f ca="1"/>
        <v>1.0003229054546714</v>
      </c>
      <c r="P365" s="37">
        <f ca="1"/>
        <v>1.09981330396219</v>
      </c>
      <c r="Q365" s="37">
        <f ca="1"/>
        <v>0.75219646448608102</v>
      </c>
      <c r="R365" s="37">
        <f ca="1"/>
        <v>1.1216916948174196</v>
      </c>
      <c r="S365" s="37">
        <f ca="1"/>
        <v>0.73817731215500693</v>
      </c>
      <c r="T365" s="37">
        <f ca="1"/>
        <v>0.86757908041982745</v>
      </c>
      <c r="U365" s="37">
        <f ca="1"/>
        <v>1.2012169244806561</v>
      </c>
      <c r="V365" s="37">
        <f ca="1"/>
        <v>1.0115368593102816</v>
      </c>
      <c r="W365" s="37">
        <f ca="1"/>
        <v>1.4804101691170137</v>
      </c>
      <c r="X365" s="37">
        <f ca="1"/>
        <v>0.8962774038964495</v>
      </c>
      <c r="Y365" s="37">
        <f ca="1"/>
        <v>0.88383428107229722</v>
      </c>
      <c r="Z365" s="37">
        <f ca="1"/>
        <v>0.75517691178868551</v>
      </c>
      <c r="AA365" s="37">
        <f ca="1"/>
        <v>0.8743607228094088</v>
      </c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</row>
    <row r="366" spans="2:160" x14ac:dyDescent="0.5">
      <c r="B366" s="36" t="s">
        <v>561</v>
      </c>
      <c r="C366" s="18">
        <v>7.0133253181043909E-3</v>
      </c>
      <c r="F366" s="38"/>
      <c r="G366" s="27" t="e">
        <f ca="1"/>
        <v>#N/A</v>
      </c>
      <c r="H366" s="37">
        <f ca="1"/>
        <v>0.8883536849126058</v>
      </c>
      <c r="I366" s="37">
        <f ca="1"/>
        <v>0.88964173136201541</v>
      </c>
      <c r="J366" s="37">
        <f ca="1"/>
        <v>1.1042594407414699</v>
      </c>
      <c r="K366" s="37">
        <f ca="1"/>
        <v>1.0431589344758319</v>
      </c>
      <c r="L366" s="37">
        <f ca="1"/>
        <v>1.0615341505240219</v>
      </c>
      <c r="M366" s="37">
        <f ca="1"/>
        <v>1.0355478636475393</v>
      </c>
      <c r="N366" s="37">
        <f ca="1"/>
        <v>0.89288622239051585</v>
      </c>
      <c r="O366" s="37">
        <f ca="1"/>
        <v>0.97999606495144809</v>
      </c>
      <c r="P366" s="37">
        <f ca="1"/>
        <v>1.1026194480742937</v>
      </c>
      <c r="Q366" s="37">
        <f ca="1"/>
        <v>0.73273745439899707</v>
      </c>
      <c r="R366" s="37">
        <f ca="1"/>
        <v>1.1271184034973147</v>
      </c>
      <c r="S366" s="37">
        <f ca="1"/>
        <v>0.75334182546078421</v>
      </c>
      <c r="T366" s="37">
        <f ca="1"/>
        <v>0.88518517811352604</v>
      </c>
      <c r="U366" s="37">
        <f ca="1"/>
        <v>1.2141155813015867</v>
      </c>
      <c r="V366" s="37">
        <f ca="1"/>
        <v>1.0409043751442761</v>
      </c>
      <c r="W366" s="37">
        <f ca="1"/>
        <v>1.4889785463220204</v>
      </c>
      <c r="X366" s="37">
        <f ca="1"/>
        <v>0.89516157153033693</v>
      </c>
      <c r="Y366" s="37">
        <f ca="1"/>
        <v>0.88399675060925909</v>
      </c>
      <c r="Z366" s="37">
        <f ca="1"/>
        <v>0.75566606880808884</v>
      </c>
      <c r="AA366" s="37">
        <f ca="1"/>
        <v>0.87666212069553229</v>
      </c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</row>
    <row r="367" spans="2:160" x14ac:dyDescent="0.5">
      <c r="B367" s="36" t="s">
        <v>562</v>
      </c>
      <c r="C367" s="18">
        <v>3.9797035120892055E-4</v>
      </c>
      <c r="F367" s="38"/>
      <c r="G367" s="27" t="e">
        <f ca="1"/>
        <v>#N/A</v>
      </c>
      <c r="H367" s="37">
        <f ca="1"/>
        <v>0.88906174104478275</v>
      </c>
      <c r="I367" s="37">
        <f ca="1"/>
        <v>0.88772950456394961</v>
      </c>
      <c r="J367" s="37">
        <f ca="1"/>
        <v>1.1065770873752043</v>
      </c>
      <c r="K367" s="37">
        <f ca="1"/>
        <v>1.0410249631132513</v>
      </c>
      <c r="L367" s="37">
        <f ca="1"/>
        <v>1.064200282755112</v>
      </c>
      <c r="M367" s="37">
        <f ca="1"/>
        <v>1.0380874788485923</v>
      </c>
      <c r="N367" s="37">
        <f ca="1"/>
        <v>0.89395909828763964</v>
      </c>
      <c r="O367" s="37">
        <f ca="1"/>
        <v>1.0047313171996342</v>
      </c>
      <c r="P367" s="37">
        <f ca="1"/>
        <v>1.1033811881878322</v>
      </c>
      <c r="Q367" s="37">
        <f ca="1"/>
        <v>0.72419041275201657</v>
      </c>
      <c r="R367" s="37">
        <f ca="1"/>
        <v>1.1358790447983369</v>
      </c>
      <c r="S367" s="37">
        <f ca="1"/>
        <v>0.76424121108135945</v>
      </c>
      <c r="T367" s="37">
        <f ca="1"/>
        <v>0.89839404741674755</v>
      </c>
      <c r="U367" s="37">
        <f ca="1"/>
        <v>1.1904401935196358</v>
      </c>
      <c r="V367" s="37">
        <f ca="1"/>
        <v>1.0335412692137256</v>
      </c>
      <c r="W367" s="37">
        <f ca="1"/>
        <v>1.4479902777152616</v>
      </c>
      <c r="X367" s="37">
        <f ca="1"/>
        <v>0.89288507424768759</v>
      </c>
      <c r="Y367" s="37">
        <f ca="1"/>
        <v>0.87985377741673265</v>
      </c>
      <c r="Z367" s="37">
        <f ca="1"/>
        <v>0.75411707157997865</v>
      </c>
      <c r="AA367" s="37">
        <f ca="1"/>
        <v>0.87342311626321045</v>
      </c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</row>
    <row r="368" spans="2:160" x14ac:dyDescent="0.5">
      <c r="B368" s="36" t="s">
        <v>563</v>
      </c>
      <c r="C368" s="18">
        <v>3.6797613127796946E-3</v>
      </c>
      <c r="F368" s="38"/>
      <c r="G368" s="27" t="e">
        <f ca="1"/>
        <v>#N/A</v>
      </c>
      <c r="H368" s="37">
        <f ca="1"/>
        <v>0.89003924515899968</v>
      </c>
      <c r="I368" s="37">
        <f ca="1"/>
        <v>0.8797438412851778</v>
      </c>
      <c r="J368" s="37">
        <f ca="1"/>
        <v>1.1173689290820779</v>
      </c>
      <c r="K368" s="37">
        <f ca="1"/>
        <v>1.0259032429960349</v>
      </c>
      <c r="L368" s="37">
        <f ca="1"/>
        <v>1.0617073584342731</v>
      </c>
      <c r="M368" s="37">
        <f ca="1"/>
        <v>1.0313826633177943</v>
      </c>
      <c r="N368" s="37">
        <f ca="1"/>
        <v>0.89962454516579837</v>
      </c>
      <c r="O368" s="37">
        <f ca="1"/>
        <v>0.99046908093468977</v>
      </c>
      <c r="P368" s="37">
        <f ca="1"/>
        <v>1.1019160108646198</v>
      </c>
      <c r="Q368" s="37">
        <f ca="1"/>
        <v>0.72041453345622775</v>
      </c>
      <c r="R368" s="37">
        <f ca="1"/>
        <v>1.1195894563198023</v>
      </c>
      <c r="S368" s="37">
        <f ca="1"/>
        <v>0.76378194296409885</v>
      </c>
      <c r="T368" s="37">
        <f ca="1"/>
        <v>0.89832722023756106</v>
      </c>
      <c r="U368" s="37">
        <f ca="1"/>
        <v>1.176907611348057</v>
      </c>
      <c r="V368" s="37">
        <f ca="1"/>
        <v>1.0455159348225813</v>
      </c>
      <c r="W368" s="37">
        <f ca="1"/>
        <v>1.376587134340205</v>
      </c>
      <c r="X368" s="37">
        <f ca="1"/>
        <v>0.88526354067557944</v>
      </c>
      <c r="Y368" s="37">
        <f ca="1"/>
        <v>0.87636068237205356</v>
      </c>
      <c r="Z368" s="37">
        <f ca="1"/>
        <v>0.74343714332300814</v>
      </c>
      <c r="AA368" s="37">
        <f ca="1"/>
        <v>0.87674735765427747</v>
      </c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</row>
    <row r="369" spans="2:160" x14ac:dyDescent="0.5">
      <c r="B369" s="36" t="s">
        <v>564</v>
      </c>
      <c r="C369" s="18">
        <v>9.4133967499008264E-3</v>
      </c>
      <c r="F369" s="38"/>
      <c r="G369" s="27" t="e">
        <f ca="1"/>
        <v>#N/A</v>
      </c>
      <c r="H369" s="37">
        <f ca="1"/>
        <v>0.89773422037703521</v>
      </c>
      <c r="I369" s="37">
        <f ca="1"/>
        <v>0.88387703983308052</v>
      </c>
      <c r="J369" s="37">
        <f ca="1"/>
        <v>1.1172959265314131</v>
      </c>
      <c r="K369" s="37">
        <f ca="1"/>
        <v>1.0250788846859038</v>
      </c>
      <c r="L369" s="37">
        <f ca="1"/>
        <v>1.0629968958603309</v>
      </c>
      <c r="M369" s="37">
        <f ca="1"/>
        <v>1.0206890899712198</v>
      </c>
      <c r="N369" s="37">
        <f ca="1"/>
        <v>0.89473401057977631</v>
      </c>
      <c r="O369" s="37">
        <f ca="1"/>
        <v>0.98338136407300658</v>
      </c>
      <c r="P369" s="37">
        <f ca="1"/>
        <v>1.1034610378170384</v>
      </c>
      <c r="Q369" s="37">
        <f ca="1"/>
        <v>0.76140186457437853</v>
      </c>
      <c r="R369" s="37">
        <f ca="1"/>
        <v>1.121013553366575</v>
      </c>
      <c r="S369" s="37">
        <f ca="1"/>
        <v>0.76233134894844901</v>
      </c>
      <c r="T369" s="37">
        <f ca="1"/>
        <v>0.90169149137261106</v>
      </c>
      <c r="U369" s="37">
        <f ca="1"/>
        <v>1.1823715704373263</v>
      </c>
      <c r="V369" s="37">
        <f ca="1"/>
        <v>1.0462058114142725</v>
      </c>
      <c r="W369" s="37">
        <f ca="1"/>
        <v>1.4240569261049059</v>
      </c>
      <c r="X369" s="37">
        <f ca="1"/>
        <v>0.89779672921637943</v>
      </c>
      <c r="Y369" s="37">
        <f ca="1"/>
        <v>0.87213647441104625</v>
      </c>
      <c r="Z369" s="37">
        <f ca="1"/>
        <v>0.74571987608022339</v>
      </c>
      <c r="AA369" s="37">
        <f ca="1"/>
        <v>0.87615069894306041</v>
      </c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</row>
    <row r="370" spans="2:160" x14ac:dyDescent="0.5">
      <c r="B370" s="36" t="s">
        <v>565</v>
      </c>
      <c r="C370" s="18">
        <v>-6.8715028958477031E-4</v>
      </c>
      <c r="F370" s="38"/>
      <c r="G370" s="27" t="e">
        <f ca="1"/>
        <v>#N/A</v>
      </c>
      <c r="H370" s="37">
        <f ca="1"/>
        <v>0.8968485460683564</v>
      </c>
      <c r="I370" s="37">
        <f ca="1"/>
        <v>0.89301178210574228</v>
      </c>
      <c r="J370" s="37">
        <f ca="1"/>
        <v>1.1210714119799401</v>
      </c>
      <c r="K370" s="37">
        <f ca="1"/>
        <v>1.02696817599229</v>
      </c>
      <c r="L370" s="37">
        <f ca="1"/>
        <v>1.0588480676435834</v>
      </c>
      <c r="M370" s="37">
        <f ca="1"/>
        <v>1.0151798412017377</v>
      </c>
      <c r="N370" s="37">
        <f ca="1"/>
        <v>0.88898269224601356</v>
      </c>
      <c r="O370" s="37">
        <f ca="1"/>
        <v>1.0045739152575719</v>
      </c>
      <c r="P370" s="37">
        <f ca="1"/>
        <v>1.0999856777649206</v>
      </c>
      <c r="Q370" s="37">
        <f ca="1"/>
        <v>0.74808624237401555</v>
      </c>
      <c r="R370" s="37">
        <f ca="1"/>
        <v>1.1268250678929956</v>
      </c>
      <c r="S370" s="37">
        <f ca="1"/>
        <v>0.75228464224746738</v>
      </c>
      <c r="T370" s="37">
        <f ca="1"/>
        <v>0.9100735289905848</v>
      </c>
      <c r="U370" s="37">
        <f ca="1"/>
        <v>1.1829736669000759</v>
      </c>
      <c r="V370" s="37">
        <f ca="1"/>
        <v>1.0610567317361796</v>
      </c>
      <c r="W370" s="37">
        <f ca="1"/>
        <v>1.3987773490406594</v>
      </c>
      <c r="X370" s="37">
        <f ca="1"/>
        <v>0.89757256646425865</v>
      </c>
      <c r="Y370" s="37">
        <f ca="1"/>
        <v>0.86953696181965734</v>
      </c>
      <c r="Z370" s="37">
        <f ca="1"/>
        <v>0.74417087885211308</v>
      </c>
      <c r="AA370" s="37">
        <f ca="1"/>
        <v>0.88083873167405258</v>
      </c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</row>
    <row r="371" spans="2:160" x14ac:dyDescent="0.5">
      <c r="B371" s="36" t="s">
        <v>566</v>
      </c>
      <c r="C371" s="18">
        <v>7.6620825147346583E-3</v>
      </c>
      <c r="F371" s="38"/>
      <c r="G371" s="27" t="e">
        <f ca="1"/>
        <v>#N/A</v>
      </c>
      <c r="H371" s="37">
        <f ca="1"/>
        <v>0.90065887885473861</v>
      </c>
      <c r="I371" s="37">
        <f ca="1"/>
        <v>0.89068063322593871</v>
      </c>
      <c r="J371" s="37">
        <f ca="1"/>
        <v>1.1239074504633451</v>
      </c>
      <c r="K371" s="37">
        <f ca="1"/>
        <v>1.0211016021617252</v>
      </c>
      <c r="L371" s="37">
        <f ca="1"/>
        <v>1.0514391219537853</v>
      </c>
      <c r="M371" s="37">
        <f ca="1"/>
        <v>1.0174543105484664</v>
      </c>
      <c r="N371" s="37">
        <f ca="1"/>
        <v>0.87854362011295639</v>
      </c>
      <c r="O371" s="37">
        <f ca="1"/>
        <v>1.0046028494380981</v>
      </c>
      <c r="P371" s="37">
        <f ca="1"/>
        <v>1.0998234435976444</v>
      </c>
      <c r="Q371" s="37">
        <f ca="1"/>
        <v>0.73878789756459096</v>
      </c>
      <c r="R371" s="37">
        <f ca="1"/>
        <v>1.1404525569086812</v>
      </c>
      <c r="S371" s="37">
        <f ca="1"/>
        <v>0.74939731891404748</v>
      </c>
      <c r="T371" s="37">
        <f ca="1"/>
        <v>0.91415571496489645</v>
      </c>
      <c r="U371" s="37">
        <f ca="1"/>
        <v>1.1776847666942492</v>
      </c>
      <c r="V371" s="37">
        <f ca="1"/>
        <v>1.0813231833028629</v>
      </c>
      <c r="W371" s="37">
        <f ca="1"/>
        <v>1.4218309484547036</v>
      </c>
      <c r="X371" s="37">
        <f ca="1"/>
        <v>0.90545313254992887</v>
      </c>
      <c r="Y371" s="37">
        <f ca="1"/>
        <v>0.87554833468724447</v>
      </c>
      <c r="Z371" s="37">
        <f ca="1"/>
        <v>0.73634436654166147</v>
      </c>
      <c r="AA371" s="37">
        <f ca="1"/>
        <v>0.87947494033412743</v>
      </c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</row>
    <row r="372" spans="2:160" x14ac:dyDescent="0.5">
      <c r="B372" s="36" t="s">
        <v>567</v>
      </c>
      <c r="C372" s="18">
        <v>2.6320920257361102E-3</v>
      </c>
      <c r="F372" s="38"/>
      <c r="G372" s="27" t="e">
        <f ca="1"/>
        <v>#N/A</v>
      </c>
      <c r="H372" s="37">
        <f ca="1"/>
        <v>0.9011186320258876</v>
      </c>
      <c r="I372" s="37">
        <f ca="1"/>
        <v>0.8883911898134107</v>
      </c>
      <c r="J372" s="37">
        <f ca="1"/>
        <v>1.1288325417349685</v>
      </c>
      <c r="K372" s="37">
        <f ca="1"/>
        <v>1.0129516214980181</v>
      </c>
      <c r="L372" s="37">
        <f ca="1"/>
        <v>1.0562055134526322</v>
      </c>
      <c r="M372" s="37">
        <f ca="1"/>
        <v>1.0268366171245655</v>
      </c>
      <c r="N372" s="37">
        <f ca="1"/>
        <v>0.87906919480508661</v>
      </c>
      <c r="O372" s="37">
        <f ca="1"/>
        <v>1.0055472610904712</v>
      </c>
      <c r="P372" s="37">
        <f ca="1"/>
        <v>1.0999337121332151</v>
      </c>
      <c r="Q372" s="37">
        <f ca="1"/>
        <v>0.73545221479525136</v>
      </c>
      <c r="R372" s="37">
        <f ca="1"/>
        <v>1.1407348530010093</v>
      </c>
      <c r="S372" s="37">
        <f ca="1"/>
        <v>0.74799698442821094</v>
      </c>
      <c r="T372" s="37">
        <f ca="1"/>
        <v>0.91918302818770403</v>
      </c>
      <c r="U372" s="37">
        <f ca="1"/>
        <v>1.1923658412375044</v>
      </c>
      <c r="V372" s="37">
        <f ca="1"/>
        <v>1.0752734962680319</v>
      </c>
      <c r="W372" s="37">
        <f ca="1"/>
        <v>1.4468200027006333</v>
      </c>
      <c r="X372" s="37">
        <f ca="1"/>
        <v>0.89739821765705374</v>
      </c>
      <c r="Y372" s="37">
        <f ca="1"/>
        <v>0.88025995125913714</v>
      </c>
      <c r="Z372" s="37">
        <f ca="1"/>
        <v>0.74099135822599205</v>
      </c>
      <c r="AA372" s="37">
        <f ca="1"/>
        <v>0.87896351858165567</v>
      </c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</row>
    <row r="373" spans="2:160" x14ac:dyDescent="0.5">
      <c r="B373" s="36" t="s">
        <v>568</v>
      </c>
      <c r="C373" s="18">
        <v>-3.6947010209041897E-3</v>
      </c>
      <c r="F373" s="38"/>
      <c r="G373" s="27" t="e">
        <f ca="1"/>
        <v>#N/A</v>
      </c>
      <c r="H373" s="37">
        <f ca="1"/>
        <v>0.90301020519128539</v>
      </c>
      <c r="I373" s="37">
        <f ca="1"/>
        <v>0.88134172090452534</v>
      </c>
      <c r="J373" s="37">
        <f ca="1"/>
        <v>1.1336234262972888</v>
      </c>
      <c r="K373" s="37">
        <f ca="1"/>
        <v>0.9854998329114395</v>
      </c>
      <c r="L373" s="37">
        <f ca="1"/>
        <v>1.0356046543051234</v>
      </c>
      <c r="M373" s="37">
        <f ca="1"/>
        <v>1.0262610095789966</v>
      </c>
      <c r="N373" s="37">
        <f ca="1"/>
        <v>0.88404353165501126</v>
      </c>
      <c r="O373" s="37">
        <f ca="1"/>
        <v>1.0310232283601262</v>
      </c>
      <c r="P373" s="37">
        <f ca="1"/>
        <v>1.1024927026311091</v>
      </c>
      <c r="Q373" s="37">
        <f ca="1"/>
        <v>0.75038533332300694</v>
      </c>
      <c r="R373" s="37">
        <f ca="1"/>
        <v>1.151678163529865</v>
      </c>
      <c r="S373" s="37">
        <f ca="1"/>
        <v>0.74058283723711216</v>
      </c>
      <c r="T373" s="37">
        <f ca="1"/>
        <v>0.91953434821542768</v>
      </c>
      <c r="U373" s="37">
        <f ca="1"/>
        <v>1.2021346574150671</v>
      </c>
      <c r="V373" s="37">
        <f ca="1"/>
        <v>1.0778180795427701</v>
      </c>
      <c r="W373" s="37">
        <f ca="1"/>
        <v>1.4382475336249458</v>
      </c>
      <c r="X373" s="37">
        <f ca="1"/>
        <v>0.89999850558165528</v>
      </c>
      <c r="Y373" s="37">
        <f ca="1"/>
        <v>0.88375304630381646</v>
      </c>
      <c r="Z373" s="37">
        <f ca="1"/>
        <v>0.73993151801728507</v>
      </c>
      <c r="AA373" s="37">
        <f ca="1"/>
        <v>0.87666212069553218</v>
      </c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</row>
    <row r="374" spans="2:160" x14ac:dyDescent="0.5">
      <c r="B374" s="36" t="s">
        <v>569</v>
      </c>
      <c r="C374" s="18">
        <v>3.8059919976576317E-3</v>
      </c>
      <c r="F374" s="38"/>
      <c r="G374" s="27" t="e">
        <f ca="1"/>
        <v>#N/A</v>
      </c>
      <c r="H374" s="37">
        <f ca="1"/>
        <v>0.90920025905671609</v>
      </c>
      <c r="I374" s="37">
        <f ca="1"/>
        <v>0.87266636124155528</v>
      </c>
      <c r="J374" s="37">
        <f ca="1"/>
        <v>1.1352958483670661</v>
      </c>
      <c r="K374" s="37">
        <f ca="1"/>
        <v>0.98125980670275703</v>
      </c>
      <c r="L374" s="37">
        <f ca="1"/>
        <v>1.0397398798064061</v>
      </c>
      <c r="M374" s="37">
        <f ca="1"/>
        <v>1.0307540266013604</v>
      </c>
      <c r="N374" s="37">
        <f ca="1"/>
        <v>0.89265136913241849</v>
      </c>
      <c r="O374" s="37">
        <f ca="1"/>
        <v>1.0349883684594283</v>
      </c>
      <c r="P374" s="37">
        <f ca="1"/>
        <v>1.1037132612489755</v>
      </c>
      <c r="Q374" s="37">
        <f ca="1"/>
        <v>0.73703743865003024</v>
      </c>
      <c r="R374" s="37">
        <f ca="1"/>
        <v>1.1356692940705171</v>
      </c>
      <c r="S374" s="37">
        <f ca="1"/>
        <v>0.73278914394156003</v>
      </c>
      <c r="T374" s="37">
        <f ca="1"/>
        <v>0.91963745300617272</v>
      </c>
      <c r="U374" s="37">
        <f ca="1"/>
        <v>1.2145001803636952</v>
      </c>
      <c r="V374" s="37">
        <f ca="1"/>
        <v>1.0993793764046276</v>
      </c>
      <c r="W374" s="37">
        <f ca="1"/>
        <v>1.4515911239141184</v>
      </c>
      <c r="X374" s="37">
        <f ca="1"/>
        <v>0.90451663038551289</v>
      </c>
      <c r="Y374" s="37">
        <f ca="1"/>
        <v>0.89756295694557109</v>
      </c>
      <c r="Z374" s="37">
        <f ca="1"/>
        <v>0.73919778248818024</v>
      </c>
      <c r="AA374" s="37">
        <f ca="1"/>
        <v>0.87325264234571964</v>
      </c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</row>
    <row r="375" spans="2:160" x14ac:dyDescent="0.5">
      <c r="B375" s="36" t="s">
        <v>570</v>
      </c>
      <c r="C375" s="18">
        <v>-6.8053665175948908E-4</v>
      </c>
      <c r="F375" s="38"/>
      <c r="G375" s="27" t="e">
        <f ca="1"/>
        <v>#N/A</v>
      </c>
      <c r="H375" s="37">
        <f ca="1"/>
        <v>0.91419954616743637</v>
      </c>
      <c r="I375" s="37">
        <f ca="1"/>
        <v>0.87255431670260608</v>
      </c>
      <c r="J375" s="37">
        <f ca="1"/>
        <v>1.1289291410696869</v>
      </c>
      <c r="K375" s="37">
        <f ca="1"/>
        <v>0.98483147866398257</v>
      </c>
      <c r="L375" s="37">
        <f ca="1"/>
        <v>1.0275328029483433</v>
      </c>
      <c r="M375" s="37">
        <f ca="1"/>
        <v>1.030538053250929</v>
      </c>
      <c r="N375" s="37">
        <f ca="1"/>
        <v>0.88687522049824019</v>
      </c>
      <c r="O375" s="37">
        <f ca="1"/>
        <v>1.0214494867076371</v>
      </c>
      <c r="P375" s="37">
        <f ca="1"/>
        <v>1.1056626061651522</v>
      </c>
      <c r="Q375" s="37">
        <f ca="1"/>
        <v>0.70298223464927645</v>
      </c>
      <c r="R375" s="37">
        <f ca="1"/>
        <v>1.1338115019098323</v>
      </c>
      <c r="S375" s="37">
        <f ca="1"/>
        <v>0.74574397102278123</v>
      </c>
      <c r="T375" s="37">
        <f ca="1"/>
        <v>0.92141887466848926</v>
      </c>
      <c r="U375" s="37">
        <f ca="1"/>
        <v>1.2062989369151413</v>
      </c>
      <c r="V375" s="37">
        <f ca="1"/>
        <v>1.1146229957094973</v>
      </c>
      <c r="W375" s="37">
        <f ca="1"/>
        <v>1.4417951855049558</v>
      </c>
      <c r="X375" s="37">
        <f ca="1"/>
        <v>0.90570718366899916</v>
      </c>
      <c r="Y375" s="37">
        <f ca="1"/>
        <v>0.89488220958570097</v>
      </c>
      <c r="Z375" s="37">
        <f ca="1"/>
        <v>0.74050220120658872</v>
      </c>
      <c r="AA375" s="37">
        <f ca="1"/>
        <v>0.87291169451073836</v>
      </c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</row>
    <row r="376" spans="2:160" x14ac:dyDescent="0.5">
      <c r="B376" s="36" t="s">
        <v>571</v>
      </c>
      <c r="C376" s="18">
        <v>5.350715050102206E-3</v>
      </c>
      <c r="F376" s="38"/>
      <c r="G376" s="27" t="e">
        <f ca="1"/>
        <v>#N/A</v>
      </c>
      <c r="H376" s="37">
        <f ca="1"/>
        <v>0.91545435212864079</v>
      </c>
      <c r="I376" s="37">
        <f ca="1"/>
        <v>0.87848583010064296</v>
      </c>
      <c r="J376" s="37">
        <f ca="1"/>
        <v>1.1347745069193886</v>
      </c>
      <c r="K376" s="37">
        <f ca="1"/>
        <v>1.0032062940249638</v>
      </c>
      <c r="L376" s="37">
        <f ca="1"/>
        <v>1.0325984541874145</v>
      </c>
      <c r="M376" s="37">
        <f ca="1"/>
        <v>1.0326254742495165</v>
      </c>
      <c r="N376" s="37">
        <f ca="1"/>
        <v>0.88925996393398821</v>
      </c>
      <c r="O376" s="37">
        <f ca="1"/>
        <v>1.0260777982245985</v>
      </c>
      <c r="P376" s="37">
        <f ca="1"/>
        <v>1.1030313707646429</v>
      </c>
      <c r="Q376" s="37">
        <f ca="1"/>
        <v>0.71824711419549969</v>
      </c>
      <c r="R376" s="37">
        <f ca="1"/>
        <v>1.1146705651914692</v>
      </c>
      <c r="S376" s="37">
        <f ca="1"/>
        <v>0.7422708642039495</v>
      </c>
      <c r="T376" s="37">
        <f ca="1"/>
        <v>0.92789156430970365</v>
      </c>
      <c r="U376" s="37">
        <f ca="1"/>
        <v>1.2014635983618707</v>
      </c>
      <c r="V376" s="37">
        <f ca="1"/>
        <v>1.1084618670713935</v>
      </c>
      <c r="W376" s="37">
        <f ca="1"/>
        <v>1.4137904225674838</v>
      </c>
      <c r="X376" s="37">
        <f ca="1"/>
        <v>0.91164002450846371</v>
      </c>
      <c r="Y376" s="37">
        <f ca="1"/>
        <v>0.90032493907392208</v>
      </c>
      <c r="Z376" s="37">
        <f ca="1"/>
        <v>0.72982227294961832</v>
      </c>
      <c r="AA376" s="37">
        <f ca="1"/>
        <v>0.8683088987384916</v>
      </c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</row>
    <row r="377" spans="2:160" x14ac:dyDescent="0.5">
      <c r="B377" s="36" t="s">
        <v>572</v>
      </c>
      <c r="C377" s="18">
        <v>-1.5482872072770659E-3</v>
      </c>
      <c r="F377" s="38"/>
      <c r="G377" s="27" t="e">
        <f ca="1"/>
        <v>#N/A</v>
      </c>
      <c r="H377" s="37">
        <f ca="1"/>
        <v>0.90528843016947602</v>
      </c>
      <c r="I377" s="37">
        <f ca="1"/>
        <v>0.8760389018639253</v>
      </c>
      <c r="J377" s="37">
        <f ca="1"/>
        <v>1.1343328046178909</v>
      </c>
      <c r="K377" s="37">
        <f ca="1"/>
        <v>1.0235927407204282</v>
      </c>
      <c r="L377" s="37">
        <f ca="1"/>
        <v>1.0401651913766039</v>
      </c>
      <c r="M377" s="37">
        <f ca="1"/>
        <v>1.0281787372308164</v>
      </c>
      <c r="N377" s="37">
        <f ca="1"/>
        <v>0.89218166261622334</v>
      </c>
      <c r="O377" s="37">
        <f ca="1"/>
        <v>1.0275036746409267</v>
      </c>
      <c r="P377" s="37">
        <f ca="1"/>
        <v>1.0960464293907477</v>
      </c>
      <c r="Q377" s="37">
        <f ca="1"/>
        <v>0.72399548701743055</v>
      </c>
      <c r="R377" s="37">
        <f ca="1"/>
        <v>1.1053894897537526</v>
      </c>
      <c r="S377" s="37">
        <f ca="1"/>
        <v>0.73335759655462252</v>
      </c>
      <c r="T377" s="37">
        <f ca="1"/>
        <v>0.9282944367328001</v>
      </c>
      <c r="U377" s="37">
        <f ca="1"/>
        <v>1.1937875315636448</v>
      </c>
      <c r="V377" s="37">
        <f ca="1"/>
        <v>1.1308085618991761</v>
      </c>
      <c r="W377" s="37">
        <f ca="1"/>
        <v>1.4187784129270364</v>
      </c>
      <c r="X377" s="37">
        <f ca="1"/>
        <v>0.91268113595720268</v>
      </c>
      <c r="Y377" s="37">
        <f ca="1"/>
        <v>0.89805036555645656</v>
      </c>
      <c r="Z377" s="37">
        <f ca="1"/>
        <v>0.72892548508071231</v>
      </c>
      <c r="AA377" s="37">
        <f ca="1"/>
        <v>0.8699284009546524</v>
      </c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</row>
    <row r="378" spans="2:160" x14ac:dyDescent="0.5">
      <c r="B378" s="36" t="s">
        <v>573</v>
      </c>
      <c r="C378" s="18">
        <v>-5.8150804419454527E-4</v>
      </c>
      <c r="F378" s="38"/>
      <c r="G378" s="27" t="e">
        <f ca="1"/>
        <v>#N/A</v>
      </c>
      <c r="H378" s="37">
        <f ca="1"/>
        <v>0.90432965450244129</v>
      </c>
      <c r="I378" s="37">
        <f ca="1"/>
        <v>0.88431276859566077</v>
      </c>
      <c r="J378" s="37">
        <f ca="1"/>
        <v>1.1272427084093779</v>
      </c>
      <c r="K378" s="37">
        <f ca="1"/>
        <v>1.0510781933415838</v>
      </c>
      <c r="L378" s="37">
        <f ca="1"/>
        <v>1.0591826944440161</v>
      </c>
      <c r="M378" s="37">
        <f ca="1"/>
        <v>1.0258772712152837</v>
      </c>
      <c r="N378" s="37">
        <f ca="1"/>
        <v>0.88234989824749765</v>
      </c>
      <c r="O378" s="37">
        <f ca="1"/>
        <v>1.0301702487182156</v>
      </c>
      <c r="P378" s="37">
        <f ca="1"/>
        <v>1.099588964527753</v>
      </c>
      <c r="Q378" s="37">
        <f ca="1"/>
        <v>0.72275235137235549</v>
      </c>
      <c r="R378" s="37">
        <f ca="1"/>
        <v>1.1180313080560016</v>
      </c>
      <c r="S378" s="37">
        <f ca="1"/>
        <v>0.74467985546052462</v>
      </c>
      <c r="T378" s="37">
        <f ca="1"/>
        <v>0.92865721284838432</v>
      </c>
      <c r="U378" s="37">
        <f ca="1"/>
        <v>1.193641649160776</v>
      </c>
      <c r="V378" s="37">
        <f ca="1"/>
        <v>1.10431199403522</v>
      </c>
      <c r="W378" s="37">
        <f ca="1"/>
        <v>1.4234431455028282</v>
      </c>
      <c r="X378" s="37">
        <f ca="1"/>
        <v>0.91985434402506916</v>
      </c>
      <c r="Y378" s="37">
        <f ca="1"/>
        <v>0.90008123476847934</v>
      </c>
      <c r="Z378" s="37">
        <f ca="1"/>
        <v>0.71327246045980897</v>
      </c>
      <c r="AA378" s="37">
        <f ca="1"/>
        <v>0.87504261847937093</v>
      </c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</row>
    <row r="379" spans="2:160" x14ac:dyDescent="0.5">
      <c r="B379" s="36" t="s">
        <v>574</v>
      </c>
      <c r="C379" s="18">
        <v>-2.6183087664857219E-3</v>
      </c>
      <c r="F379" s="38"/>
      <c r="G379" s="27" t="e">
        <f ca="1"/>
        <v>#N/A</v>
      </c>
      <c r="H379" s="37">
        <f ca="1"/>
        <v>0.9106242251860176</v>
      </c>
      <c r="I379" s="37">
        <f ca="1"/>
        <v>0.8868779660679359</v>
      </c>
      <c r="J379" s="37">
        <f ca="1"/>
        <v>1.1361822025680677</v>
      </c>
      <c r="K379" s="37">
        <f ca="1"/>
        <v>1.0530750453438138</v>
      </c>
      <c r="L379" s="37">
        <f ca="1"/>
        <v>1.0584916764984071</v>
      </c>
      <c r="M379" s="37">
        <f ca="1"/>
        <v>1.0280784638895448</v>
      </c>
      <c r="N379" s="37">
        <f ca="1"/>
        <v>0.88215642882342604</v>
      </c>
      <c r="O379" s="37">
        <f ca="1"/>
        <v>1.0239632883117484</v>
      </c>
      <c r="P379" s="37">
        <f ca="1"/>
        <v>1.0961503606541587</v>
      </c>
      <c r="Q379" s="37">
        <f ca="1"/>
        <v>0.73606280997710027</v>
      </c>
      <c r="R379" s="37">
        <f ca="1"/>
        <v>1.125760543522484</v>
      </c>
      <c r="S379" s="37">
        <f ca="1"/>
        <v>0.75229677385811211</v>
      </c>
      <c r="T379" s="37">
        <f ca="1"/>
        <v>0.92697889597681282</v>
      </c>
      <c r="U379" s="37">
        <f ca="1"/>
        <v>1.1819233135994205</v>
      </c>
      <c r="V379" s="37">
        <f ca="1"/>
        <v>1.1190594328683734</v>
      </c>
      <c r="W379" s="37">
        <f ca="1"/>
        <v>1.4086264817686689</v>
      </c>
      <c r="X379" s="37">
        <f ca="1"/>
        <v>0.92249448310560334</v>
      </c>
      <c r="Y379" s="37">
        <f ca="1"/>
        <v>0.89967506092607474</v>
      </c>
      <c r="Z379" s="37">
        <f ca="1"/>
        <v>0.70560900048915842</v>
      </c>
      <c r="AA379" s="37">
        <f ca="1"/>
        <v>0.88228775997272246</v>
      </c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</row>
    <row r="380" spans="2:160" x14ac:dyDescent="0.5">
      <c r="B380" s="36" t="s">
        <v>575</v>
      </c>
      <c r="C380" s="18">
        <v>-3.8891589693729189E-3</v>
      </c>
      <c r="F380" s="38"/>
      <c r="G380" s="27" t="e">
        <f ca="1"/>
        <v>#N/A</v>
      </c>
      <c r="H380" s="37">
        <f ca="1"/>
        <v>0.909219591647356</v>
      </c>
      <c r="I380" s="37">
        <f ca="1"/>
        <v>0.86515999960162149</v>
      </c>
      <c r="J380" s="37">
        <f ca="1"/>
        <v>1.137104689344651</v>
      </c>
      <c r="K380" s="37">
        <f ca="1"/>
        <v>1.0538156541045092</v>
      </c>
      <c r="L380" s="37">
        <f ca="1"/>
        <v>1.0500344148701259</v>
      </c>
      <c r="M380" s="37">
        <f ca="1"/>
        <v>1.03443810772635</v>
      </c>
      <c r="N380" s="37">
        <f ca="1"/>
        <v>0.88877577307588385</v>
      </c>
      <c r="O380" s="37">
        <f ca="1"/>
        <v>1.0145816696179533</v>
      </c>
      <c r="P380" s="37">
        <f ca="1"/>
        <v>1.0959881264868825</v>
      </c>
      <c r="Q380" s="37">
        <f ca="1"/>
        <v>0.6931120216251393</v>
      </c>
      <c r="R380" s="37">
        <f ca="1"/>
        <v>1.1363269335705215</v>
      </c>
      <c r="S380" s="37">
        <f ca="1"/>
        <v>0.75820833441651281</v>
      </c>
      <c r="T380" s="37">
        <f ca="1"/>
        <v>0.92811304867500799</v>
      </c>
      <c r="U380" s="37">
        <f ca="1"/>
        <v>1.1652821100430728</v>
      </c>
      <c r="V380" s="37">
        <f ca="1"/>
        <v>1.1173480082466778</v>
      </c>
      <c r="W380" s="37">
        <f ca="1"/>
        <v>1.404125424020098</v>
      </c>
      <c r="X380" s="37">
        <f ca="1"/>
        <v>0.91847947914539463</v>
      </c>
      <c r="Y380" s="37">
        <f ca="1"/>
        <v>0.88188464662875543</v>
      </c>
      <c r="Z380" s="37">
        <f ca="1"/>
        <v>0.71506603619762088</v>
      </c>
      <c r="AA380" s="37">
        <f ca="1"/>
        <v>0.87674735765427725</v>
      </c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</row>
    <row r="381" spans="2:160" x14ac:dyDescent="0.5">
      <c r="B381" s="36" t="s">
        <v>576</v>
      </c>
      <c r="C381" s="18">
        <v>-3.904343582236125E-4</v>
      </c>
      <c r="F381" s="38"/>
      <c r="G381" s="27" t="e">
        <f ca="1"/>
        <v>#N/A</v>
      </c>
      <c r="H381" s="37">
        <f ca="1"/>
        <v>0.91647595871525456</v>
      </c>
      <c r="I381" s="37">
        <f ca="1"/>
        <v>0.85690231708106757</v>
      </c>
      <c r="J381" s="37">
        <f ca="1"/>
        <v>1.137003665612923</v>
      </c>
      <c r="K381" s="37">
        <f ca="1"/>
        <v>1.0619992988027933</v>
      </c>
      <c r="L381" s="37">
        <f ca="1"/>
        <v>1.0554002326971195</v>
      </c>
      <c r="M381" s="37">
        <f ca="1"/>
        <v>1.0333890943099699</v>
      </c>
      <c r="N381" s="37">
        <f ca="1"/>
        <v>0.89538890975323782</v>
      </c>
      <c r="O381" s="37">
        <f ca="1"/>
        <v>1.0229575361966599</v>
      </c>
      <c r="P381" s="37">
        <f ca="1"/>
        <v>1.0953455270899373</v>
      </c>
      <c r="Q381" s="37">
        <f ca="1"/>
        <v>0.68850351253592013</v>
      </c>
      <c r="R381" s="37">
        <f ca="1"/>
        <v>1.1231757206435684</v>
      </c>
      <c r="S381" s="37">
        <f ca="1"/>
        <v>0.75960173655340935</v>
      </c>
      <c r="T381" s="37">
        <f ca="1"/>
        <v>0.92486906646249356</v>
      </c>
      <c r="U381" s="37">
        <f ca="1"/>
        <v>1.1569880323381476</v>
      </c>
      <c r="V381" s="37">
        <f ca="1"/>
        <v>1.1043571013508306</v>
      </c>
      <c r="W381" s="37">
        <f ca="1"/>
        <v>1.4075380441676508</v>
      </c>
      <c r="X381" s="37">
        <f ca="1"/>
        <v>0.91561019591824799</v>
      </c>
      <c r="Y381" s="37">
        <f ca="1"/>
        <v>0.87343623070674092</v>
      </c>
      <c r="Z381" s="37">
        <f ca="1"/>
        <v>0.70838089026577666</v>
      </c>
      <c r="AA381" s="37">
        <f ca="1"/>
        <v>0.87359359018070082</v>
      </c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</row>
    <row r="382" spans="2:160" x14ac:dyDescent="0.5">
      <c r="B382" s="36" t="s">
        <v>577</v>
      </c>
      <c r="C382" s="18">
        <v>-5.2729225661555246E-3</v>
      </c>
      <c r="F382" s="38"/>
      <c r="G382" s="27" t="e">
        <f ca="1"/>
        <v>#N/A</v>
      </c>
      <c r="H382" s="37">
        <f ca="1"/>
        <v>0.91256412982801427</v>
      </c>
      <c r="I382" s="37">
        <f ca="1"/>
        <v>0.85732808632907431</v>
      </c>
      <c r="J382" s="37">
        <f ca="1"/>
        <v>1.1392564210905107</v>
      </c>
      <c r="K382" s="37">
        <f ca="1"/>
        <v>1.0559800052056105</v>
      </c>
      <c r="L382" s="37">
        <f ca="1"/>
        <v>1.058868018292932</v>
      </c>
      <c r="M382" s="37">
        <f ca="1"/>
        <v>1.0279965097163903</v>
      </c>
      <c r="N382" s="37">
        <f ca="1"/>
        <v>0.89653938033916059</v>
      </c>
      <c r="O382" s="37">
        <f ca="1"/>
        <v>1.0300487251600061</v>
      </c>
      <c r="P382" s="37">
        <f ca="1"/>
        <v>1.1021289432091692</v>
      </c>
      <c r="Q382" s="37">
        <f ca="1"/>
        <v>0.65204852747162034</v>
      </c>
      <c r="R382" s="37">
        <f ca="1"/>
        <v>1.1122182164564394</v>
      </c>
      <c r="S382" s="37">
        <f ca="1"/>
        <v>0.75414424485056453</v>
      </c>
      <c r="T382" s="37">
        <f ca="1"/>
        <v>0.91896154382239992</v>
      </c>
      <c r="U382" s="37">
        <f ca="1"/>
        <v>1.1586431345088779</v>
      </c>
      <c r="V382" s="37">
        <f ca="1"/>
        <v>1.1186826541144497</v>
      </c>
      <c r="W382" s="37">
        <f ca="1"/>
        <v>1.4375641912212991</v>
      </c>
      <c r="X382" s="37">
        <f ca="1"/>
        <v>0.91727398167843366</v>
      </c>
      <c r="Y382" s="37">
        <f ca="1"/>
        <v>0.87108042242079453</v>
      </c>
      <c r="Z382" s="37">
        <f ca="1"/>
        <v>0.70528289580955617</v>
      </c>
      <c r="AA382" s="37">
        <f ca="1"/>
        <v>0.87521309239686151</v>
      </c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</row>
    <row r="383" spans="2:160" x14ac:dyDescent="0.5">
      <c r="B383" s="36" t="s">
        <v>578</v>
      </c>
      <c r="C383" s="18">
        <v>1.8651222145871227E-3</v>
      </c>
      <c r="F383" s="38"/>
      <c r="G383" s="27" t="e">
        <f ca="1"/>
        <v>#N/A</v>
      </c>
      <c r="H383" s="37">
        <f ca="1"/>
        <v>0.92112665505100355</v>
      </c>
      <c r="I383" s="37">
        <f ca="1"/>
        <v>0.84825621349215641</v>
      </c>
      <c r="J383" s="37">
        <f ca="1"/>
        <v>1.1316907022034235</v>
      </c>
      <c r="K383" s="37">
        <f ca="1"/>
        <v>1.0720016224422531</v>
      </c>
      <c r="L383" s="37">
        <f ca="1"/>
        <v>1.0525926322251957</v>
      </c>
      <c r="M383" s="37">
        <f ca="1"/>
        <v>1.0351226661138775</v>
      </c>
      <c r="N383" s="37">
        <f ca="1"/>
        <v>0.89858581093174583</v>
      </c>
      <c r="O383" s="37">
        <f ca="1"/>
        <v>1.0290024651921807</v>
      </c>
      <c r="P383" s="37">
        <f ca="1"/>
        <v>1.0964076539038228</v>
      </c>
      <c r="Q383" s="37">
        <f ca="1"/>
        <v>0.62451107203990508</v>
      </c>
      <c r="R383" s="37">
        <f ca="1"/>
        <v>1.1233428903965674</v>
      </c>
      <c r="S383" s="37">
        <f ca="1"/>
        <v>0.7554735227597682</v>
      </c>
      <c r="T383" s="37">
        <f ca="1"/>
        <v>0.91520394700413732</v>
      </c>
      <c r="U383" s="37">
        <f ca="1"/>
        <v>1.168348292910643</v>
      </c>
      <c r="V383" s="37">
        <f ca="1"/>
        <v>1.1263562045112614</v>
      </c>
      <c r="W383" s="37">
        <f ca="1"/>
        <v>1.4396960558458494</v>
      </c>
      <c r="X383" s="37">
        <f ca="1"/>
        <v>0.91675591665130984</v>
      </c>
      <c r="Y383" s="37">
        <f ca="1"/>
        <v>0.86734362307067281</v>
      </c>
      <c r="Z383" s="37">
        <f ca="1"/>
        <v>0.68767324311103983</v>
      </c>
      <c r="AA383" s="37">
        <f ca="1"/>
        <v>0.87205932492328508</v>
      </c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</row>
    <row r="384" spans="2:160" x14ac:dyDescent="0.5">
      <c r="B384" s="36" t="s">
        <v>579</v>
      </c>
      <c r="C384" s="18">
        <v>5.8788947677834713E-3</v>
      </c>
      <c r="F384" s="38"/>
      <c r="G384" s="27" t="e">
        <f ca="1"/>
        <v>#N/A</v>
      </c>
      <c r="H384" s="37">
        <f ca="1"/>
        <v>0.92385557104848071</v>
      </c>
      <c r="I384" s="37">
        <f ca="1"/>
        <v>0.86292097623162056</v>
      </c>
      <c r="J384" s="37">
        <f ca="1"/>
        <v>1.1343858973820107</v>
      </c>
      <c r="K384" s="37">
        <f ca="1"/>
        <v>1.0687132210158834</v>
      </c>
      <c r="L384" s="37">
        <f ca="1"/>
        <v>1.0597304304533968</v>
      </c>
      <c r="M384" s="37">
        <f ca="1"/>
        <v>1.0408662074019079</v>
      </c>
      <c r="N384" s="37">
        <f ca="1"/>
        <v>0.91334018235786385</v>
      </c>
      <c r="O384" s="37">
        <f ca="1"/>
        <v>1.0238255616124439</v>
      </c>
      <c r="P384" s="37">
        <f ca="1"/>
        <v>1.0799345486531393</v>
      </c>
      <c r="Q384" s="37">
        <f ca="1"/>
        <v>0.57925215644662076</v>
      </c>
      <c r="R384" s="37">
        <f ca="1"/>
        <v>1.1526117908296318</v>
      </c>
      <c r="S384" s="37">
        <f ca="1"/>
        <v>0.75775426556095704</v>
      </c>
      <c r="T384" s="37">
        <f ca="1"/>
        <v>0.91248312613725513</v>
      </c>
      <c r="U384" s="37">
        <f ca="1"/>
        <v>1.1718653850234446</v>
      </c>
      <c r="V384" s="37">
        <f ca="1"/>
        <v>1.1233074806502874</v>
      </c>
      <c r="W384" s="37">
        <f ca="1"/>
        <v>1.4402157234222752</v>
      </c>
      <c r="X384" s="37">
        <f ca="1"/>
        <v>0.91713450263266949</v>
      </c>
      <c r="Y384" s="37">
        <f ca="1"/>
        <v>0.85881397238017732</v>
      </c>
      <c r="Z384" s="37">
        <f ca="1"/>
        <v>0.69052665905755861</v>
      </c>
      <c r="AA384" s="37">
        <f ca="1"/>
        <v>0.86609273781111318</v>
      </c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</row>
    <row r="385" spans="2:160" x14ac:dyDescent="0.5">
      <c r="B385" s="36" t="s">
        <v>580</v>
      </c>
      <c r="C385" s="18">
        <v>8.2797584258718082E-3</v>
      </c>
      <c r="F385" s="38"/>
      <c r="G385" s="27" t="e">
        <f ca="1"/>
        <v>#N/A</v>
      </c>
      <c r="H385" s="37">
        <f ca="1"/>
        <v>0.92068563032703687</v>
      </c>
      <c r="I385" s="37">
        <f ca="1"/>
        <v>0.85744697803429271</v>
      </c>
      <c r="J385" s="37">
        <f ca="1"/>
        <v>1.1351358326752046</v>
      </c>
      <c r="K385" s="37">
        <f ca="1"/>
        <v>1.0687904019732064</v>
      </c>
      <c r="L385" s="37">
        <f ca="1"/>
        <v>1.0652114179379915</v>
      </c>
      <c r="M385" s="37">
        <f ca="1"/>
        <v>1.0438985118086321</v>
      </c>
      <c r="N385" s="37">
        <f ca="1"/>
        <v>0.90650150378506811</v>
      </c>
      <c r="O385" s="37">
        <f ca="1"/>
        <v>1.0196428364755852</v>
      </c>
      <c r="P385" s="37">
        <f ca="1"/>
        <v>1.084290789535389</v>
      </c>
      <c r="Q385" s="37">
        <f ca="1"/>
        <v>0.64052983654638163</v>
      </c>
      <c r="R385" s="37">
        <f ca="1"/>
        <v>1.1384607135309688</v>
      </c>
      <c r="S385" s="37">
        <f ca="1"/>
        <v>0.75702290274780992</v>
      </c>
      <c r="T385" s="37">
        <f ca="1"/>
        <v>0.92132340726965134</v>
      </c>
      <c r="U385" s="37">
        <f ca="1"/>
        <v>1.176642370615568</v>
      </c>
      <c r="V385" s="37">
        <f ca="1"/>
        <v>1.1322679162277538</v>
      </c>
      <c r="W385" s="37">
        <f ca="1"/>
        <v>1.4618494437101794</v>
      </c>
      <c r="X385" s="37">
        <f ca="1"/>
        <v>0.91876840002590576</v>
      </c>
      <c r="Y385" s="37">
        <f ca="1"/>
        <v>0.85036555645816259</v>
      </c>
      <c r="Z385" s="37">
        <f ca="1"/>
        <v>0.68791782162074133</v>
      </c>
      <c r="AA385" s="37">
        <f ca="1"/>
        <v>0.86447323559495226</v>
      </c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</row>
    <row r="386" spans="2:160" x14ac:dyDescent="0.5">
      <c r="B386" s="36" t="s">
        <v>581</v>
      </c>
      <c r="C386" s="18">
        <v>-6.2795865133803419E-3</v>
      </c>
      <c r="F386" s="38"/>
      <c r="G386" s="27" t="e">
        <f ca="1"/>
        <v>#N/A</v>
      </c>
      <c r="H386" s="37">
        <f ca="1"/>
        <v>0.91318035615465309</v>
      </c>
      <c r="I386" s="37">
        <f ca="1"/>
        <v>0.86003707429300102</v>
      </c>
      <c r="J386" s="37">
        <f ca="1"/>
        <v>1.1350945383031112</v>
      </c>
      <c r="K386" s="37">
        <f ca="1"/>
        <v>1.0774133212690205</v>
      </c>
      <c r="L386" s="37">
        <f ca="1"/>
        <v>1.0620002702406137</v>
      </c>
      <c r="M386" s="37">
        <f ca="1"/>
        <v>1.0420540608292796</v>
      </c>
      <c r="N386" s="37">
        <f ca="1"/>
        <v>0.91902321736548365</v>
      </c>
      <c r="O386" s="37">
        <f ca="1"/>
        <v>1.0399060217816509</v>
      </c>
      <c r="P386" s="37">
        <f ca="1"/>
        <v>1.0880931528309226</v>
      </c>
      <c r="Q386" s="37">
        <f ca="1"/>
        <v>0.67088016069109646</v>
      </c>
      <c r="R386" s="37">
        <f ca="1"/>
        <v>1.1384354803607049</v>
      </c>
      <c r="S386" s="37">
        <f ca="1"/>
        <v>0.74901430663512458</v>
      </c>
      <c r="T386" s="37">
        <f ca="1"/>
        <v>0.92618460721848084</v>
      </c>
      <c r="U386" s="37">
        <f ca="1"/>
        <v>1.1805069280879299</v>
      </c>
      <c r="V386" s="37">
        <f ca="1"/>
        <v>1.133467240148694</v>
      </c>
      <c r="W386" s="37">
        <f ca="1"/>
        <v>1.4776972588558295</v>
      </c>
      <c r="X386" s="37">
        <f ca="1"/>
        <v>0.91288039173686519</v>
      </c>
      <c r="Y386" s="37">
        <f ca="1"/>
        <v>0.85905767668561994</v>
      </c>
      <c r="Z386" s="37">
        <f ca="1"/>
        <v>0.72264796999837067</v>
      </c>
      <c r="AA386" s="37">
        <f ca="1"/>
        <v>0.86234231162631947</v>
      </c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</row>
    <row r="387" spans="2:160" x14ac:dyDescent="0.5">
      <c r="B387" s="36" t="s">
        <v>582</v>
      </c>
      <c r="C387" s="18">
        <v>-3.59712230215814E-3</v>
      </c>
      <c r="F387" s="38"/>
      <c r="G387" s="27" t="e">
        <f ca="1"/>
        <v>#N/A</v>
      </c>
      <c r="H387" s="37">
        <f ca="1"/>
        <v>0.91841888407453875</v>
      </c>
      <c r="I387" s="37">
        <f ca="1"/>
        <v>0.86258982237205972</v>
      </c>
      <c r="J387" s="37">
        <f ca="1"/>
        <v>1.1348047402989569</v>
      </c>
      <c r="K387" s="37">
        <f ca="1"/>
        <v>1.0748220116806002</v>
      </c>
      <c r="L387" s="37">
        <f ca="1"/>
        <v>1.0474145318716155</v>
      </c>
      <c r="M387" s="37">
        <f ca="1"/>
        <v>1.0463204986670394</v>
      </c>
      <c r="N387" s="37">
        <f ca="1"/>
        <v>0.91680607845754092</v>
      </c>
      <c r="O387" s="37">
        <f ca="1"/>
        <v>1.0541902480237952</v>
      </c>
      <c r="P387" s="37">
        <f ca="1"/>
        <v>1.0687872869250663</v>
      </c>
      <c r="Q387" s="37">
        <f ca="1"/>
        <v>0.63467819181208729</v>
      </c>
      <c r="R387" s="37">
        <f ca="1"/>
        <v>1.1396261705825361</v>
      </c>
      <c r="S387" s="37">
        <f ca="1"/>
        <v>0.75466937028275305</v>
      </c>
      <c r="T387" s="37">
        <f ca="1"/>
        <v>0.93086060041356455</v>
      </c>
      <c r="U387" s="37">
        <f ca="1"/>
        <v>1.1709158232011347</v>
      </c>
      <c r="V387" s="37">
        <f ca="1"/>
        <v>1.1437410946218804</v>
      </c>
      <c r="W387" s="37">
        <f ca="1"/>
        <v>1.4604541158081223</v>
      </c>
      <c r="X387" s="37">
        <f ca="1"/>
        <v>0.92059657180431331</v>
      </c>
      <c r="Y387" s="37">
        <f ca="1"/>
        <v>0.85369618196587993</v>
      </c>
      <c r="Z387" s="37">
        <f ca="1"/>
        <v>0.71637045491602924</v>
      </c>
      <c r="AA387" s="37">
        <f ca="1"/>
        <v>0.8637913399249898</v>
      </c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</row>
    <row r="388" spans="2:160" x14ac:dyDescent="0.5">
      <c r="B388" s="36" t="s">
        <v>583</v>
      </c>
      <c r="C388" s="18">
        <v>1.8538393989655511E-3</v>
      </c>
      <c r="F388" s="38"/>
      <c r="G388" s="27" t="e">
        <f ca="1"/>
        <v>#N/A</v>
      </c>
      <c r="H388" s="37">
        <f ca="1"/>
        <v>0.92116229951499562</v>
      </c>
      <c r="I388" s="37">
        <f ca="1"/>
        <v>0.86039623928729925</v>
      </c>
      <c r="J388" s="37">
        <f ca="1"/>
        <v>1.1458790060149682</v>
      </c>
      <c r="K388" s="37">
        <f ca="1"/>
        <v>1.0748187273845438</v>
      </c>
      <c r="L388" s="37">
        <f ca="1"/>
        <v>1.046913951942513</v>
      </c>
      <c r="M388" s="37">
        <f ca="1"/>
        <v>1.0420964841659717</v>
      </c>
      <c r="N388" s="37">
        <f ca="1"/>
        <v>0.92334886261705074</v>
      </c>
      <c r="O388" s="37">
        <f ca="1"/>
        <v>1.0540895570755642</v>
      </c>
      <c r="P388" s="37">
        <f ca="1"/>
        <v>1.063008962170287</v>
      </c>
      <c r="Q388" s="37">
        <f ca="1"/>
        <v>0.61394893720293264</v>
      </c>
      <c r="R388" s="37">
        <f ca="1"/>
        <v>1.1306368536759968</v>
      </c>
      <c r="S388" s="37">
        <f ca="1"/>
        <v>0.75483574665730779</v>
      </c>
      <c r="T388" s="37">
        <f ca="1"/>
        <v>0.9312844756644052</v>
      </c>
      <c r="U388" s="37">
        <f ca="1"/>
        <v>1.1654439068898905</v>
      </c>
      <c r="V388" s="37">
        <f ca="1"/>
        <v>1.1659100135587273</v>
      </c>
      <c r="W388" s="37">
        <f ca="1"/>
        <v>1.4651147565132334</v>
      </c>
      <c r="X388" s="37">
        <f ca="1"/>
        <v>0.92189671576661425</v>
      </c>
      <c r="Y388" s="37">
        <f ca="1"/>
        <v>0.85077173030056708</v>
      </c>
      <c r="Z388" s="37">
        <f ca="1"/>
        <v>0.70585357899885981</v>
      </c>
      <c r="AA388" s="37">
        <f ca="1"/>
        <v>0.86276849642004616</v>
      </c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</row>
    <row r="389" spans="2:160" x14ac:dyDescent="0.5">
      <c r="B389" s="36" t="s">
        <v>584</v>
      </c>
      <c r="C389" s="18">
        <v>-3.6034281262172785E-3</v>
      </c>
      <c r="F389" s="38"/>
      <c r="G389" s="27" t="e">
        <f ca="1"/>
        <v>#N/A</v>
      </c>
      <c r="H389" s="37">
        <f ca="1"/>
        <v>0.92248537368689609</v>
      </c>
      <c r="I389" s="37">
        <f ca="1"/>
        <v>0.86466762609990611</v>
      </c>
      <c r="J389" s="37">
        <f ca="1"/>
        <v>1.1314960287349842</v>
      </c>
      <c r="K389" s="37">
        <f ca="1"/>
        <v>1.0676770256101207</v>
      </c>
      <c r="L389" s="37">
        <f ca="1"/>
        <v>1.0549250445035505</v>
      </c>
      <c r="M389" s="37">
        <f ca="1"/>
        <v>1.0505435490013644</v>
      </c>
      <c r="N389" s="37">
        <f ca="1"/>
        <v>0.9254956490071492</v>
      </c>
      <c r="O389" s="37">
        <f ca="1"/>
        <v>1.0468016156846403</v>
      </c>
      <c r="P389" s="37">
        <f ca="1"/>
        <v>1.0581964376925732</v>
      </c>
      <c r="Q389" s="37">
        <f ca="1"/>
        <v>0.64952869280995218</v>
      </c>
      <c r="R389" s="37">
        <f ca="1"/>
        <v>1.134775093599288</v>
      </c>
      <c r="S389" s="37">
        <f ca="1"/>
        <v>0.76070224694759991</v>
      </c>
      <c r="T389" s="37">
        <f ca="1"/>
        <v>0.93963596371475089</v>
      </c>
      <c r="U389" s="37">
        <f ca="1"/>
        <v>1.185047849428138</v>
      </c>
      <c r="V389" s="37">
        <f ca="1"/>
        <v>1.1876995003701443</v>
      </c>
      <c r="W389" s="37">
        <f ca="1"/>
        <v>1.480492006530624</v>
      </c>
      <c r="X389" s="37">
        <f ca="1"/>
        <v>0.92499514314037334</v>
      </c>
      <c r="Y389" s="37">
        <f ca="1"/>
        <v>0.84500406173842257</v>
      </c>
      <c r="Z389" s="37">
        <f ca="1"/>
        <v>0.70919615196478181</v>
      </c>
      <c r="AA389" s="37">
        <f ca="1"/>
        <v>0.85577906580293051</v>
      </c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</row>
    <row r="390" spans="2:160" x14ac:dyDescent="0.5">
      <c r="B390" s="36" t="s">
        <v>585</v>
      </c>
      <c r="C390" s="18">
        <v>-6.841950933437646E-3</v>
      </c>
      <c r="F390" s="38"/>
      <c r="G390" s="27" t="e">
        <f ca="1"/>
        <v>#N/A</v>
      </c>
      <c r="H390" s="37">
        <f ca="1"/>
        <v>0.91751025231447547</v>
      </c>
      <c r="I390" s="37">
        <f ca="1"/>
        <v>0.85495336457301296</v>
      </c>
      <c r="J390" s="37">
        <f ca="1"/>
        <v>1.1362537303197295</v>
      </c>
      <c r="K390" s="37">
        <f ca="1"/>
        <v>1.0689127420013034</v>
      </c>
      <c r="L390" s="37">
        <f ca="1"/>
        <v>1.0520721016467445</v>
      </c>
      <c r="M390" s="37">
        <f ca="1"/>
        <v>1.0392820814431647</v>
      </c>
      <c r="N390" s="37">
        <f ca="1"/>
        <v>0.92644644259389652</v>
      </c>
      <c r="O390" s="37">
        <f ca="1"/>
        <v>1.0562156406606249</v>
      </c>
      <c r="P390" s="37">
        <f ca="1"/>
        <v>1.0439806687850048</v>
      </c>
      <c r="Q390" s="37">
        <f ca="1"/>
        <v>0.66109772879246831</v>
      </c>
      <c r="R390" s="37">
        <f ca="1"/>
        <v>1.1385868793822891</v>
      </c>
      <c r="S390" s="37">
        <f ca="1"/>
        <v>0.74723962530653953</v>
      </c>
      <c r="T390" s="37">
        <f ca="1"/>
        <v>0.94209520390881696</v>
      </c>
      <c r="U390" s="37">
        <f ca="1"/>
        <v>1.1959306766821538</v>
      </c>
      <c r="V390" s="37">
        <f ca="1"/>
        <v>1.2159977074870176</v>
      </c>
      <c r="W390" s="37">
        <f ca="1"/>
        <v>1.4872395012827997</v>
      </c>
      <c r="X390" s="37">
        <f ca="1"/>
        <v>0.93166024897009925</v>
      </c>
      <c r="Y390" s="37">
        <f ca="1"/>
        <v>0.83395613322501871</v>
      </c>
      <c r="Z390" s="37">
        <f ca="1"/>
        <v>0.71449535300831679</v>
      </c>
      <c r="AA390" s="37">
        <f ca="1"/>
        <v>0.8556938288441851</v>
      </c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</row>
    <row r="391" spans="2:160" x14ac:dyDescent="0.5">
      <c r="B391" s="36" t="s">
        <v>586</v>
      </c>
      <c r="C391" s="18">
        <v>-1.8698946954039952E-3</v>
      </c>
      <c r="F391" s="38"/>
      <c r="G391" s="27" t="e">
        <f ca="1"/>
        <v>#N/A</v>
      </c>
      <c r="H391" s="37">
        <f ca="1"/>
        <v>0.91077526105038986</v>
      </c>
      <c r="I391" s="37">
        <f ca="1"/>
        <v>0.87421631069701877</v>
      </c>
      <c r="J391" s="37">
        <f ca="1"/>
        <v>1.1452131342649645</v>
      </c>
      <c r="K391" s="37">
        <f ca="1"/>
        <v>1.063894337627278</v>
      </c>
      <c r="L391" s="37">
        <f ca="1"/>
        <v>1.0596732990484445</v>
      </c>
      <c r="M391" s="37">
        <f ca="1"/>
        <v>1.0314877574927808</v>
      </c>
      <c r="N391" s="37">
        <f ca="1"/>
        <v>0.92750897253251408</v>
      </c>
      <c r="O391" s="37">
        <f ca="1"/>
        <v>1.0590847540015966</v>
      </c>
      <c r="P391" s="37">
        <f ca="1"/>
        <v>1.0395902066330955</v>
      </c>
      <c r="Q391" s="37">
        <f ca="1"/>
        <v>0.65867600244754532</v>
      </c>
      <c r="R391" s="37">
        <f ca="1"/>
        <v>1.1453541002324577</v>
      </c>
      <c r="S391" s="37">
        <f ca="1"/>
        <v>0.74621883692515645</v>
      </c>
      <c r="T391" s="37">
        <f ca="1"/>
        <v>0.94968295276845882</v>
      </c>
      <c r="U391" s="37">
        <f ca="1"/>
        <v>1.2089646062766537</v>
      </c>
      <c r="V391" s="37">
        <f ca="1"/>
        <v>1.1931601389305315</v>
      </c>
      <c r="W391" s="37">
        <f ca="1"/>
        <v>1.4872517768948414</v>
      </c>
      <c r="X391" s="37">
        <f ca="1"/>
        <v>0.93216835120823971</v>
      </c>
      <c r="Y391" s="37">
        <f ca="1"/>
        <v>0.83996750609260618</v>
      </c>
      <c r="Z391" s="37">
        <f ca="1"/>
        <v>0.73104516549812604</v>
      </c>
      <c r="AA391" s="37">
        <f ca="1"/>
        <v>0.85825093760654447</v>
      </c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</row>
    <row r="392" spans="2:160" x14ac:dyDescent="0.5">
      <c r="B392" s="36" t="s">
        <v>587</v>
      </c>
      <c r="C392" s="18">
        <v>-2.4649970420035361E-3</v>
      </c>
      <c r="F392" s="38"/>
      <c r="G392" s="27" t="e">
        <f ca="1"/>
        <v>#N/A</v>
      </c>
      <c r="H392" s="37">
        <f ca="1"/>
        <v>0.92159184551327022</v>
      </c>
      <c r="I392" s="37">
        <f ca="1"/>
        <v>0.88727821405984886</v>
      </c>
      <c r="J392" s="37">
        <f ca="1"/>
        <v>1.1445044933438639</v>
      </c>
      <c r="K392" s="37">
        <f ca="1"/>
        <v>1.0667024107554139</v>
      </c>
      <c r="L392" s="37">
        <f ca="1"/>
        <v>1.0611614361202879</v>
      </c>
      <c r="M392" s="37">
        <f ca="1"/>
        <v>1.0212926583523354</v>
      </c>
      <c r="N392" s="37">
        <f ca="1"/>
        <v>0.92680855114162397</v>
      </c>
      <c r="O392" s="37">
        <f ca="1"/>
        <v>1.0570790366075247</v>
      </c>
      <c r="P392" s="37">
        <f ca="1"/>
        <v>1.0390933644958125</v>
      </c>
      <c r="Q392" s="37">
        <f ca="1"/>
        <v>0.63242686412256399</v>
      </c>
      <c r="R392" s="37">
        <f ca="1"/>
        <v>1.1557501663812135</v>
      </c>
      <c r="S392" s="37">
        <f ca="1"/>
        <v>0.73987747073248911</v>
      </c>
      <c r="T392" s="37">
        <f ca="1"/>
        <v>0.93912043976102577</v>
      </c>
      <c r="U392" s="37">
        <f ca="1"/>
        <v>1.1903632737072138</v>
      </c>
      <c r="V392" s="37">
        <f ca="1"/>
        <v>1.1776113819024137</v>
      </c>
      <c r="W392" s="37">
        <f ca="1"/>
        <v>1.5108045845319089</v>
      </c>
      <c r="X392" s="37">
        <f ca="1"/>
        <v>0.93034516082432361</v>
      </c>
      <c r="Y392" s="37">
        <f ca="1"/>
        <v>0.84459788789601808</v>
      </c>
      <c r="Z392" s="37">
        <f ca="1"/>
        <v>0.73577368335235727</v>
      </c>
      <c r="AA392" s="37">
        <f ca="1"/>
        <v>0.86029662461643197</v>
      </c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</row>
    <row r="393" spans="2:160" x14ac:dyDescent="0.5">
      <c r="B393" s="36" t="s">
        <v>588</v>
      </c>
      <c r="C393" s="18">
        <v>1.6803400217455522E-3</v>
      </c>
      <c r="F393" s="38"/>
      <c r="G393" s="27" t="e">
        <f ca="1"/>
        <v>#N/A</v>
      </c>
      <c r="H393" s="37">
        <f ca="1"/>
        <v>0.91997697005140255</v>
      </c>
      <c r="I393" s="37">
        <f ca="1"/>
        <v>0.88218392235562648</v>
      </c>
      <c r="J393" s="37">
        <f ca="1"/>
        <v>1.1421381783430196</v>
      </c>
      <c r="K393" s="37">
        <f ca="1"/>
        <v>1.0666416512783725</v>
      </c>
      <c r="L393" s="37">
        <f ca="1"/>
        <v>1.068475162801833</v>
      </c>
      <c r="M393" s="37">
        <f ca="1"/>
        <v>1.0215028467023086</v>
      </c>
      <c r="N393" s="37">
        <f ca="1"/>
        <v>0.92766519650596202</v>
      </c>
      <c r="O393" s="37">
        <f ca="1"/>
        <v>1.058510699859958</v>
      </c>
      <c r="P393" s="37">
        <f ca="1"/>
        <v>1.0157189698637354</v>
      </c>
      <c r="Q393" s="37">
        <f ca="1"/>
        <v>0.62744141255321817</v>
      </c>
      <c r="R393" s="37">
        <f ca="1"/>
        <v>1.1625441974747877</v>
      </c>
      <c r="S393" s="37">
        <f ca="1"/>
        <v>0.74862089583279146</v>
      </c>
      <c r="T393" s="37">
        <f ca="1"/>
        <v>0.93405112088272946</v>
      </c>
      <c r="U393" s="37">
        <f ca="1"/>
        <v>1.1857374753326093</v>
      </c>
      <c r="V393" s="37">
        <f ca="1"/>
        <v>1.1947601219489539</v>
      </c>
      <c r="W393" s="37">
        <f ca="1"/>
        <v>1.5200972228473677</v>
      </c>
      <c r="X393" s="37">
        <f ca="1"/>
        <v>0.93422068573876815</v>
      </c>
      <c r="Y393" s="37">
        <f ca="1"/>
        <v>0.83818034118602613</v>
      </c>
      <c r="Z393" s="37">
        <f ca="1"/>
        <v>0.74172509375509643</v>
      </c>
      <c r="AA393" s="37">
        <f ca="1"/>
        <v>0.85850664848278047</v>
      </c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</row>
    <row r="394" spans="2:160" x14ac:dyDescent="0.5">
      <c r="B394" s="36" t="s">
        <v>589</v>
      </c>
      <c r="C394" s="18">
        <v>-1.1841326228536619E-3</v>
      </c>
      <c r="F394" s="38"/>
      <c r="G394" s="27" t="e">
        <f ca="1"/>
        <v>#N/A</v>
      </c>
      <c r="H394" s="37">
        <f ca="1"/>
        <v>0.91333743345360008</v>
      </c>
      <c r="I394" s="37">
        <f ca="1"/>
        <v>0.88862150358791725</v>
      </c>
      <c r="J394" s="37">
        <f ca="1"/>
        <v>1.1362345579326862</v>
      </c>
      <c r="K394" s="37">
        <f ca="1"/>
        <v>1.0691303266150336</v>
      </c>
      <c r="L394" s="37">
        <f ca="1"/>
        <v>1.07761709444184</v>
      </c>
      <c r="M394" s="37">
        <f ca="1"/>
        <v>1.0103358674849228</v>
      </c>
      <c r="N394" s="37">
        <f ca="1"/>
        <v>0.92750173036155936</v>
      </c>
      <c r="O394" s="37">
        <f ca="1"/>
        <v>1.0588093006029879</v>
      </c>
      <c r="P394" s="37">
        <f ca="1"/>
        <v>1.0062257361692197</v>
      </c>
      <c r="Q394" s="37">
        <f ca="1"/>
        <v>0.60448535733372666</v>
      </c>
      <c r="R394" s="37">
        <f ca="1"/>
        <v>1.165480707664257</v>
      </c>
      <c r="S394" s="37">
        <f ca="1"/>
        <v>0.74584622316964289</v>
      </c>
      <c r="T394" s="37">
        <f ca="1"/>
        <v>0.92635262984043554</v>
      </c>
      <c r="U394" s="37">
        <f ca="1"/>
        <v>1.1762896004413581</v>
      </c>
      <c r="V394" s="37">
        <f ca="1"/>
        <v>1.2032111101971712</v>
      </c>
      <c r="W394" s="37">
        <f ca="1"/>
        <v>1.5210792718106922</v>
      </c>
      <c r="X394" s="37">
        <f ca="1"/>
        <v>0.93151578852984351</v>
      </c>
      <c r="Y394" s="37">
        <f ca="1"/>
        <v>0.83444354183590441</v>
      </c>
      <c r="Z394" s="37">
        <f ca="1"/>
        <v>0.74115441056579279</v>
      </c>
      <c r="AA394" s="37">
        <f ca="1"/>
        <v>0.85168769178315551</v>
      </c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</row>
    <row r="395" spans="2:160" x14ac:dyDescent="0.5">
      <c r="B395" s="36" t="s">
        <v>590</v>
      </c>
      <c r="C395" s="18">
        <v>-8.1011657775144075E-3</v>
      </c>
      <c r="F395" s="38"/>
      <c r="G395" s="27" t="e">
        <f ca="1"/>
        <v>#N/A</v>
      </c>
      <c r="H395" s="37">
        <f ca="1"/>
        <v>0.90426259457866021</v>
      </c>
      <c r="I395" s="37">
        <f ca="1"/>
        <v>0.89501613441361083</v>
      </c>
      <c r="J395" s="37">
        <f ca="1"/>
        <v>1.1400432263587881</v>
      </c>
      <c r="K395" s="37">
        <f ca="1"/>
        <v>1.0707445581267045</v>
      </c>
      <c r="L395" s="37">
        <f ca="1"/>
        <v>1.0799739916080318</v>
      </c>
      <c r="M395" s="37">
        <f ca="1"/>
        <v>0.98362652037043274</v>
      </c>
      <c r="N395" s="37">
        <f ca="1"/>
        <v>0.93086830525957398</v>
      </c>
      <c r="O395" s="37">
        <f ca="1"/>
        <v>1.0606101639989347</v>
      </c>
      <c r="P395" s="37">
        <f ca="1"/>
        <v>1.0305570588973394</v>
      </c>
      <c r="Q395" s="37">
        <f ca="1"/>
        <v>0.58488951196276107</v>
      </c>
      <c r="R395" s="37">
        <f ca="1"/>
        <v>1.1616373804184261</v>
      </c>
      <c r="S395" s="37">
        <f ca="1"/>
        <v>0.73895546832349779</v>
      </c>
      <c r="T395" s="37">
        <f ca="1"/>
        <v>0.92776936603919113</v>
      </c>
      <c r="U395" s="37">
        <f ca="1"/>
        <v>1.1722075455683552</v>
      </c>
      <c r="V395" s="37">
        <f ca="1"/>
        <v>1.1841864364955323</v>
      </c>
      <c r="W395" s="37">
        <f ca="1"/>
        <v>1.5310470687884363</v>
      </c>
      <c r="X395" s="37">
        <f ca="1"/>
        <v>0.93475369494936655</v>
      </c>
      <c r="Y395" s="37">
        <f ca="1"/>
        <v>0.83509341998375164</v>
      </c>
      <c r="Z395" s="37">
        <f ca="1"/>
        <v>0.75346486222077402</v>
      </c>
      <c r="AA395" s="37">
        <f ca="1"/>
        <v>0.8499829526082493</v>
      </c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</row>
    <row r="396" spans="2:160" x14ac:dyDescent="0.5">
      <c r="B396" s="36" t="s">
        <v>591</v>
      </c>
      <c r="C396" s="18">
        <v>-9.9601593625542328E-5</v>
      </c>
      <c r="F396" s="38"/>
      <c r="G396" s="27" t="e">
        <f ca="1"/>
        <v>#N/A</v>
      </c>
      <c r="H396" s="37">
        <f ca="1"/>
        <v>0.9006576705678242</v>
      </c>
      <c r="I396" s="37">
        <f ca="1"/>
        <v>0.89064141763730653</v>
      </c>
      <c r="J396" s="37">
        <f ca="1"/>
        <v>1.1259065405123605</v>
      </c>
      <c r="K396" s="37">
        <f ca="1"/>
        <v>1.0676762045361068</v>
      </c>
      <c r="L396" s="37">
        <f ca="1"/>
        <v>1.0803739114426953</v>
      </c>
      <c r="M396" s="37">
        <f ca="1"/>
        <v>0.98657204977028712</v>
      </c>
      <c r="N396" s="37">
        <f ca="1"/>
        <v>0.93081347167948947</v>
      </c>
      <c r="O396" s="37">
        <f ca="1"/>
        <v>1.0649213568973295</v>
      </c>
      <c r="P396" s="37">
        <f ca="1"/>
        <v>1.0344329345499199</v>
      </c>
      <c r="Q396" s="37">
        <f ca="1"/>
        <v>0.58878028126105431</v>
      </c>
      <c r="R396" s="37">
        <f ca="1"/>
        <v>1.165365581324928</v>
      </c>
      <c r="S396" s="37">
        <f ca="1"/>
        <v>0.74253429346366107</v>
      </c>
      <c r="T396" s="37">
        <f ca="1"/>
        <v>0.92341796200015647</v>
      </c>
      <c r="U396" s="37">
        <f ca="1"/>
        <v>1.1743055997623415</v>
      </c>
      <c r="V396" s="37">
        <f ca="1"/>
        <v>1.1390260534548218</v>
      </c>
      <c r="W396" s="37">
        <f ca="1"/>
        <v>1.5393003719510432</v>
      </c>
      <c r="X396" s="37">
        <f ca="1"/>
        <v>0.92979222603575884</v>
      </c>
      <c r="Y396" s="37">
        <f ca="1"/>
        <v>0.83208773354995791</v>
      </c>
      <c r="Z396" s="37">
        <f ca="1"/>
        <v>0.75395401924017713</v>
      </c>
      <c r="AA396" s="37">
        <f ca="1"/>
        <v>0.84725536992839923</v>
      </c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</row>
    <row r="397" spans="2:160" x14ac:dyDescent="0.5">
      <c r="B397" s="36" t="s">
        <v>592</v>
      </c>
      <c r="C397" s="18">
        <v>2.9883454527344089E-3</v>
      </c>
      <c r="F397" s="38"/>
      <c r="G397" s="27" t="e">
        <f ca="1"/>
        <v>#N/A</v>
      </c>
      <c r="H397" s="37">
        <f ca="1"/>
        <v>0.9102285112213625</v>
      </c>
      <c r="I397" s="37">
        <f ca="1"/>
        <v>0.89769960112144354</v>
      </c>
      <c r="J397" s="37">
        <f ca="1"/>
        <v>1.1331352678271867</v>
      </c>
      <c r="K397" s="37">
        <f ca="1"/>
        <v>1.0656440463512715</v>
      </c>
      <c r="L397" s="37">
        <f ca="1"/>
        <v>1.0783416657522624</v>
      </c>
      <c r="M397" s="37">
        <f ca="1"/>
        <v>0.98520871799568999</v>
      </c>
      <c r="N397" s="37">
        <f ca="1"/>
        <v>0.93032824622553478</v>
      </c>
      <c r="O397" s="37">
        <f ca="1"/>
        <v>1.0634491857921595</v>
      </c>
      <c r="P397" s="37">
        <f ca="1"/>
        <v>1.0493458033950027</v>
      </c>
      <c r="Q397" s="37">
        <f ca="1"/>
        <v>0.6236448788749569</v>
      </c>
      <c r="R397" s="37">
        <f ca="1"/>
        <v>1.1689187271127233</v>
      </c>
      <c r="S397" s="37">
        <f ca="1"/>
        <v>0.74757064496841408</v>
      </c>
      <c r="T397" s="37">
        <f ca="1"/>
        <v>0.92455593339430497</v>
      </c>
      <c r="U397" s="37">
        <f ca="1"/>
        <v>1.1923897129034284</v>
      </c>
      <c r="V397" s="37">
        <f ca="1"/>
        <v>1.1339581138773978</v>
      </c>
      <c r="W397" s="37">
        <f ca="1"/>
        <v>1.5551850139328181</v>
      </c>
      <c r="X397" s="37">
        <f ca="1"/>
        <v>0.92896531455015752</v>
      </c>
      <c r="Y397" s="37">
        <f ca="1"/>
        <v>0.82664500406173702</v>
      </c>
      <c r="Z397" s="37">
        <f ca="1"/>
        <v>0.75892711560410997</v>
      </c>
      <c r="AA397" s="37">
        <f ca="1"/>
        <v>0.84947153085577731</v>
      </c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</row>
    <row r="398" spans="2:160" x14ac:dyDescent="0.5">
      <c r="B398" s="36" t="s">
        <v>593</v>
      </c>
      <c r="C398" s="18">
        <v>2.383553480981293E-3</v>
      </c>
      <c r="F398" s="38"/>
      <c r="G398" s="27" t="e">
        <f ca="1"/>
        <v>#N/A</v>
      </c>
      <c r="H398" s="37">
        <f ca="1"/>
        <v>0.89870689134359272</v>
      </c>
      <c r="I398" s="37">
        <f ca="1"/>
        <v>0.90129249600374695</v>
      </c>
      <c r="J398" s="37">
        <f ca="1"/>
        <v>1.1408521536121154</v>
      </c>
      <c r="K398" s="37">
        <f ca="1"/>
        <v>1.0642161986407954</v>
      </c>
      <c r="L398" s="37">
        <f ca="1"/>
        <v>1.0790907219505212</v>
      </c>
      <c r="M398" s="37">
        <f ca="1"/>
        <v>1.0020623526632695</v>
      </c>
      <c r="N398" s="37">
        <f ca="1"/>
        <v>0.92758760181716327</v>
      </c>
      <c r="O398" s="37">
        <f ca="1"/>
        <v>1.0526324317442675</v>
      </c>
      <c r="P398" s="37">
        <f ca="1"/>
        <v>1.0618543111828764</v>
      </c>
      <c r="Q398" s="37">
        <f ca="1"/>
        <v>0.62138451489310176</v>
      </c>
      <c r="R398" s="37">
        <f ca="1"/>
        <v>1.1737445709257077</v>
      </c>
      <c r="S398" s="37">
        <f ca="1"/>
        <v>0.75648044644327117</v>
      </c>
      <c r="T398" s="37">
        <f ca="1"/>
        <v>0.92618651656645756</v>
      </c>
      <c r="U398" s="37">
        <f ca="1"/>
        <v>1.2089539966473541</v>
      </c>
      <c r="V398" s="37">
        <f ca="1"/>
        <v>1.1420243632571725</v>
      </c>
      <c r="W398" s="37">
        <f ca="1"/>
        <v>1.5563634726888078</v>
      </c>
      <c r="X398" s="37">
        <f ca="1"/>
        <v>0.9349380065455547</v>
      </c>
      <c r="Y398" s="37">
        <f ca="1"/>
        <v>0.83086921202274433</v>
      </c>
      <c r="Z398" s="37">
        <f ca="1"/>
        <v>0.76618294472525794</v>
      </c>
      <c r="AA398" s="37">
        <f ca="1"/>
        <v>0.85705762018411014</v>
      </c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</row>
    <row r="399" spans="2:160" x14ac:dyDescent="0.5">
      <c r="B399" s="36" t="s">
        <v>594</v>
      </c>
      <c r="C399" s="18">
        <v>-2.0806499554145708E-3</v>
      </c>
      <c r="F399" s="38"/>
      <c r="G399" s="27" t="e">
        <f ca="1"/>
        <v>#N/A</v>
      </c>
      <c r="H399" s="37">
        <f ca="1"/>
        <v>0.89343815625083256</v>
      </c>
      <c r="I399" s="37">
        <f ca="1"/>
        <v>0.90208987963926868</v>
      </c>
      <c r="J399" s="37">
        <f ca="1"/>
        <v>1.1373937499493045</v>
      </c>
      <c r="K399" s="37">
        <f ca="1"/>
        <v>1.0561023452337077</v>
      </c>
      <c r="L399" s="37">
        <f ca="1"/>
        <v>1.0932611240739958</v>
      </c>
      <c r="M399" s="37">
        <f ca="1"/>
        <v>0.99790582983421139</v>
      </c>
      <c r="N399" s="37">
        <f ca="1"/>
        <v>0.937463853807467</v>
      </c>
      <c r="O399" s="37">
        <f ca="1"/>
        <v>1.0494566160897185</v>
      </c>
      <c r="P399" s="37">
        <f ca="1"/>
        <v>1.0670850956230988</v>
      </c>
      <c r="Q399" s="37">
        <f ca="1"/>
        <v>0.6512391338584721</v>
      </c>
      <c r="R399" s="37">
        <f ca="1"/>
        <v>1.1793132161883377</v>
      </c>
      <c r="S399" s="37">
        <f ca="1"/>
        <v>0.75423089921231123</v>
      </c>
      <c r="T399" s="37">
        <f ca="1"/>
        <v>0.91919830297151806</v>
      </c>
      <c r="U399" s="37">
        <f ca="1"/>
        <v>1.2042884121628761</v>
      </c>
      <c r="V399" s="37">
        <f ca="1"/>
        <v>1.144099299775259</v>
      </c>
      <c r="W399" s="37">
        <f ca="1"/>
        <v>1.545429994230461</v>
      </c>
      <c r="X399" s="37">
        <f ca="1"/>
        <v>0.93270634181332968</v>
      </c>
      <c r="Y399" s="37">
        <f ca="1"/>
        <v>0.83663688058488905</v>
      </c>
      <c r="Z399" s="37">
        <f ca="1"/>
        <v>0.77246045980759936</v>
      </c>
      <c r="AA399" s="37">
        <f ca="1"/>
        <v>0.85688714626661944</v>
      </c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</row>
    <row r="400" spans="2:160" x14ac:dyDescent="0.5">
      <c r="B400" s="36" t="s">
        <v>595</v>
      </c>
      <c r="C400" s="18">
        <v>-7.9428117553613786E-3</v>
      </c>
      <c r="F400" s="38"/>
      <c r="G400" s="27" t="e">
        <f ca="1"/>
        <v>#N/A</v>
      </c>
      <c r="H400" s="37">
        <f ca="1"/>
        <v>0.89899808849010232</v>
      </c>
      <c r="I400" s="37">
        <f ca="1"/>
        <v>0.91360805824324354</v>
      </c>
      <c r="J400" s="37">
        <f ca="1"/>
        <v>1.1501618223206411</v>
      </c>
      <c r="K400" s="37">
        <f ca="1"/>
        <v>1.0583093921835407</v>
      </c>
      <c r="L400" s="37">
        <f ca="1"/>
        <v>1.0903963921971203</v>
      </c>
      <c r="M400" s="37">
        <f ca="1"/>
        <v>1.0005968192139147</v>
      </c>
      <c r="N400" s="37">
        <f ca="1"/>
        <v>0.941736734670651</v>
      </c>
      <c r="O400" s="37">
        <f ca="1"/>
        <v>1.0542110806337737</v>
      </c>
      <c r="P400" s="37">
        <f ca="1"/>
        <v>1.0652561588779472</v>
      </c>
      <c r="Q400" s="37">
        <f ca="1"/>
        <v>0.65972679415584357</v>
      </c>
      <c r="R400" s="37">
        <f ca="1"/>
        <v>1.1848408575492888</v>
      </c>
      <c r="S400" s="37">
        <f ca="1"/>
        <v>0.75876292233169507</v>
      </c>
      <c r="T400" s="37">
        <f ca="1"/>
        <v>0.9276872640761904</v>
      </c>
      <c r="U400" s="37">
        <f ca="1"/>
        <v>1.2151288008996934</v>
      </c>
      <c r="V400" s="37">
        <f ca="1"/>
        <v>1.1498491558298547</v>
      </c>
      <c r="W400" s="37">
        <f ca="1"/>
        <v>1.5353967273218283</v>
      </c>
      <c r="X400" s="37">
        <f ca="1"/>
        <v>0.93004129576033745</v>
      </c>
      <c r="Y400" s="37">
        <f ca="1"/>
        <v>0.83623070674248445</v>
      </c>
      <c r="Z400" s="37">
        <f ca="1"/>
        <v>0.76601989238545687</v>
      </c>
      <c r="AA400" s="37">
        <f ca="1"/>
        <v>0.86728605523354751</v>
      </c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</row>
    <row r="401" spans="2:160" x14ac:dyDescent="0.5">
      <c r="B401" s="36" t="s">
        <v>596</v>
      </c>
      <c r="C401" s="18">
        <v>-2.0016012810247785E-3</v>
      </c>
      <c r="F401" s="38"/>
      <c r="G401" s="27" t="e">
        <f ca="1"/>
        <v>#N/A</v>
      </c>
      <c r="H401" s="37">
        <f ca="1"/>
        <v>0.91077224033310233</v>
      </c>
      <c r="I401" s="37">
        <f ca="1"/>
        <v>0.91129620592292571</v>
      </c>
      <c r="J401" s="37">
        <f ca="1"/>
        <v>1.1433659485132925</v>
      </c>
      <c r="K401" s="37">
        <f ca="1"/>
        <v>1.0592092893029668</v>
      </c>
      <c r="L401" s="37">
        <f ca="1"/>
        <v>1.0931495818071848</v>
      </c>
      <c r="M401" s="37">
        <f ca="1"/>
        <v>1.0093456682398652</v>
      </c>
      <c r="N401" s="37">
        <f ca="1"/>
        <v>0.94584408019773114</v>
      </c>
      <c r="O401" s="37">
        <f ca="1"/>
        <v>1.0462252468085593</v>
      </c>
      <c r="P401" s="37">
        <f ca="1"/>
        <v>1.0634880599455239</v>
      </c>
      <c r="Q401" s="37">
        <f ca="1"/>
        <v>0.67843062838376977</v>
      </c>
      <c r="R401" s="37">
        <f ca="1"/>
        <v>1.1819595449197717</v>
      </c>
      <c r="S401" s="37">
        <f ca="1"/>
        <v>0.74855157234339342</v>
      </c>
      <c r="T401" s="37">
        <f ca="1"/>
        <v>0.93207303637880679</v>
      </c>
      <c r="U401" s="37">
        <f ca="1"/>
        <v>1.2076675790947835</v>
      </c>
      <c r="V401" s="37">
        <f ca="1"/>
        <v>1.1434279967841132</v>
      </c>
      <c r="W401" s="37">
        <f ca="1"/>
        <v>1.536165999009766</v>
      </c>
      <c r="X401" s="37">
        <f ca="1"/>
        <v>0.93668149461760553</v>
      </c>
      <c r="Y401" s="37">
        <f ca="1"/>
        <v>0.83777416734362153</v>
      </c>
      <c r="Z401" s="37">
        <f ca="1"/>
        <v>0.76960704386108059</v>
      </c>
      <c r="AA401" s="37">
        <f ca="1"/>
        <v>0.88348107739515669</v>
      </c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</row>
    <row r="402" spans="2:160" x14ac:dyDescent="0.5">
      <c r="B402" s="36" t="s">
        <v>597</v>
      </c>
      <c r="C402" s="18">
        <v>-3.2089851584437001E-3</v>
      </c>
      <c r="F402" s="38"/>
      <c r="G402" s="27" t="e">
        <f ca="1"/>
        <v>#N/A</v>
      </c>
      <c r="H402" s="37">
        <f ca="1"/>
        <v>0.90725370883668732</v>
      </c>
      <c r="I402" s="37">
        <f ca="1"/>
        <v>0.90828469770383624</v>
      </c>
      <c r="J402" s="37">
        <f ca="1"/>
        <v>1.1398308553023087</v>
      </c>
      <c r="K402" s="37">
        <f ca="1"/>
        <v>1.0601009756822519</v>
      </c>
      <c r="L402" s="37">
        <f ca="1"/>
        <v>1.0867064289153836</v>
      </c>
      <c r="M402" s="37">
        <f ca="1"/>
        <v>1.0089175782059747</v>
      </c>
      <c r="N402" s="37">
        <f ca="1"/>
        <v>0.94831572968493361</v>
      </c>
      <c r="O402" s="37">
        <f ca="1"/>
        <v>1.0391375299468761</v>
      </c>
      <c r="P402" s="37">
        <f ca="1"/>
        <v>1.0766569114923885</v>
      </c>
      <c r="Q402" s="37">
        <f ca="1"/>
        <v>0.65662218229041713</v>
      </c>
      <c r="R402" s="37">
        <f ca="1"/>
        <v>1.1802231873909823</v>
      </c>
      <c r="S402" s="37">
        <f ca="1"/>
        <v>0.73590696787722765</v>
      </c>
      <c r="T402" s="37">
        <f ca="1"/>
        <v>0.93744785093338445</v>
      </c>
      <c r="U402" s="37">
        <f ca="1"/>
        <v>1.2248843550406321</v>
      </c>
      <c r="V402" s="37">
        <f ca="1"/>
        <v>1.14418951440648</v>
      </c>
      <c r="W402" s="37">
        <f ca="1"/>
        <v>1.5270165761681254</v>
      </c>
      <c r="X402" s="37">
        <f ca="1"/>
        <v>0.93373250907859384</v>
      </c>
      <c r="Y402" s="37">
        <f ca="1"/>
        <v>0.83655564581640784</v>
      </c>
      <c r="Z402" s="37">
        <f ca="1"/>
        <v>0.77555845426381986</v>
      </c>
      <c r="AA402" s="37">
        <f ca="1"/>
        <v>0.88833958404363955</v>
      </c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</row>
    <row r="403" spans="2:160" x14ac:dyDescent="0.5">
      <c r="B403" s="36" t="s">
        <v>598</v>
      </c>
      <c r="C403" s="18">
        <v>2.6156941649899679E-3</v>
      </c>
      <c r="F403" s="38"/>
      <c r="G403" s="27" t="e">
        <f ca="1"/>
        <v>#N/A</v>
      </c>
      <c r="H403" s="37">
        <f ca="1"/>
        <v>0.91127307525936052</v>
      </c>
      <c r="I403" s="37">
        <f ca="1"/>
        <v>0.89931304248231181</v>
      </c>
      <c r="J403" s="37">
        <f ca="1"/>
        <v>1.144048043052333</v>
      </c>
      <c r="K403" s="37">
        <f ca="1"/>
        <v>1.0645043956197355</v>
      </c>
      <c r="L403" s="37">
        <f ca="1"/>
        <v>1.0841781375343362</v>
      </c>
      <c r="M403" s="37">
        <f ca="1"/>
        <v>0.99421499954202053</v>
      </c>
      <c r="N403" s="37">
        <f ca="1"/>
        <v>0.94926652327168082</v>
      </c>
      <c r="O403" s="37">
        <f ca="1"/>
        <v>1.0368123791997959</v>
      </c>
      <c r="P403" s="37">
        <f ca="1"/>
        <v>1.0799256764721157</v>
      </c>
      <c r="Q403" s="37">
        <f ca="1"/>
        <v>0.63012777317357271</v>
      </c>
      <c r="R403" s="37">
        <f ca="1"/>
        <v>1.1662645130155822</v>
      </c>
      <c r="S403" s="37">
        <f ca="1"/>
        <v>0.73918770201298023</v>
      </c>
      <c r="T403" s="37">
        <f ca="1"/>
        <v>0.92805576823570501</v>
      </c>
      <c r="U403" s="37">
        <f ca="1"/>
        <v>1.216972223990491</v>
      </c>
      <c r="V403" s="37">
        <f ca="1"/>
        <v>1.1277094239795791</v>
      </c>
      <c r="W403" s="37">
        <f ca="1"/>
        <v>1.5504507195554575</v>
      </c>
      <c r="X403" s="37">
        <f ca="1"/>
        <v>0.9343452206010574</v>
      </c>
      <c r="Y403" s="37">
        <f ca="1"/>
        <v>0.83062550771730148</v>
      </c>
      <c r="Z403" s="37">
        <f ca="1"/>
        <v>0.79276047611283351</v>
      </c>
      <c r="AA403" s="37">
        <f ca="1"/>
        <v>0.88603818615751617</v>
      </c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</row>
    <row r="404" spans="2:160" x14ac:dyDescent="0.5">
      <c r="B404" s="36" t="s">
        <v>599</v>
      </c>
      <c r="C404" s="18">
        <v>8.9303632349990725E-3</v>
      </c>
      <c r="F404" s="38"/>
      <c r="G404" s="27" t="e">
        <f ca="1"/>
        <v>#N/A</v>
      </c>
      <c r="H404" s="37">
        <f ca="1"/>
        <v>0.90258790891450091</v>
      </c>
      <c r="I404" s="37">
        <f ca="1"/>
        <v>0.90266566407553539</v>
      </c>
      <c r="J404" s="37">
        <f ca="1"/>
        <v>1.1454830224825738</v>
      </c>
      <c r="K404" s="37">
        <f ca="1"/>
        <v>1.0611355289399864</v>
      </c>
      <c r="L404" s="37">
        <f ca="1"/>
        <v>1.0842905866488448</v>
      </c>
      <c r="M404" s="37">
        <f ca="1"/>
        <v>0.98931510415411217</v>
      </c>
      <c r="N404" s="37">
        <f ca="1"/>
        <v>0.95171127326676663</v>
      </c>
      <c r="O404" s="37">
        <f ca="1"/>
        <v>1.0617432265083384</v>
      </c>
      <c r="P404" s="37">
        <f ca="1"/>
        <v>1.0879397908446686</v>
      </c>
      <c r="Q404" s="37">
        <f ca="1"/>
        <v>0.63854056133448067</v>
      </c>
      <c r="R404" s="37">
        <f ca="1"/>
        <v>1.1684235261462934</v>
      </c>
      <c r="S404" s="37">
        <f ca="1"/>
        <v>0.73862964792332775</v>
      </c>
      <c r="T404" s="37">
        <f ca="1"/>
        <v>0.92982955250611454</v>
      </c>
      <c r="U404" s="37">
        <f ca="1"/>
        <v>1.215150020158293</v>
      </c>
      <c r="V404" s="37">
        <f ca="1"/>
        <v>1.1215960560285922</v>
      </c>
      <c r="W404" s="37">
        <f ca="1"/>
        <v>1.5582048144950411</v>
      </c>
      <c r="X404" s="37">
        <f ca="1"/>
        <v>0.94076623810069615</v>
      </c>
      <c r="Y404" s="37">
        <f ca="1"/>
        <v>0.82591389114540881</v>
      </c>
      <c r="Z404" s="37">
        <f ca="1"/>
        <v>0.79202674058372868</v>
      </c>
      <c r="AA404" s="37">
        <f ca="1"/>
        <v>0.89532901466075521</v>
      </c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</row>
    <row r="405" spans="2:160" x14ac:dyDescent="0.5">
      <c r="B405" s="36" t="s">
        <v>600</v>
      </c>
      <c r="C405" s="18">
        <v>-1.9890601690708554E-4</v>
      </c>
      <c r="F405" s="38"/>
      <c r="G405" s="27" t="e">
        <f ca="1"/>
        <v>#N/A</v>
      </c>
      <c r="H405" s="37">
        <f ca="1"/>
        <v>0.89917631081006144</v>
      </c>
      <c r="I405" s="37">
        <f ca="1"/>
        <v>0.91194108449154432</v>
      </c>
      <c r="J405" s="37">
        <f ca="1"/>
        <v>1.1487401160814299</v>
      </c>
      <c r="K405" s="37">
        <f ca="1"/>
        <v>1.061197109491042</v>
      </c>
      <c r="L405" s="37">
        <f ca="1"/>
        <v>1.0774166811006598</v>
      </c>
      <c r="M405" s="37">
        <f ca="1"/>
        <v>0.98929003581879427</v>
      </c>
      <c r="N405" s="37">
        <f ca="1"/>
        <v>0.94981382447667473</v>
      </c>
      <c r="O405" s="37">
        <f ca="1"/>
        <v>1.0661342777449851</v>
      </c>
      <c r="P405" s="37">
        <f ca="1"/>
        <v>1.1016498454339312</v>
      </c>
      <c r="Q405" s="37">
        <f ca="1"/>
        <v>0.64722831096205635</v>
      </c>
      <c r="R405" s="37">
        <f ca="1"/>
        <v>1.1628816911270687</v>
      </c>
      <c r="S405" s="37">
        <f ca="1"/>
        <v>0.73436971949983054</v>
      </c>
      <c r="T405" s="37">
        <f ca="1"/>
        <v>0.9413811077655091</v>
      </c>
      <c r="U405" s="37">
        <f ca="1"/>
        <v>1.2126249283849995</v>
      </c>
      <c r="V405" s="37">
        <f ca="1"/>
        <v>1.1198315639767664</v>
      </c>
      <c r="W405" s="37">
        <f ca="1"/>
        <v>1.5585444397615242</v>
      </c>
      <c r="X405" s="37">
        <f ca="1"/>
        <v>0.94124445197188733</v>
      </c>
      <c r="Y405" s="37">
        <f ca="1"/>
        <v>0.82502030869211873</v>
      </c>
      <c r="Z405" s="37">
        <f ca="1"/>
        <v>0.80132072395239007</v>
      </c>
      <c r="AA405" s="37">
        <f ca="1"/>
        <v>0.89865325605182222</v>
      </c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</row>
    <row r="406" spans="2:160" x14ac:dyDescent="0.5">
      <c r="B406" s="36" t="s">
        <v>601</v>
      </c>
      <c r="C406" s="18">
        <v>1.2135680891276257E-2</v>
      </c>
      <c r="F406" s="38"/>
      <c r="G406" s="27" t="e">
        <f ca="1"/>
        <v>#N/A</v>
      </c>
      <c r="H406" s="37">
        <f ca="1"/>
        <v>0.89593508116063381</v>
      </c>
      <c r="I406" s="37">
        <f ca="1"/>
        <v>0.91193174744663186</v>
      </c>
      <c r="J406" s="37">
        <f ca="1"/>
        <v>1.1538517694269745</v>
      </c>
      <c r="K406" s="37">
        <f ca="1"/>
        <v>1.059333271479092</v>
      </c>
      <c r="L406" s="37">
        <f ca="1"/>
        <v>1.0804791057756231</v>
      </c>
      <c r="M406" s="37">
        <f ca="1"/>
        <v>0.98564644969701054</v>
      </c>
      <c r="N406" s="37">
        <f ca="1"/>
        <v>0.94435219298109396</v>
      </c>
      <c r="O406" s="37">
        <f ca="1"/>
        <v>1.0681249493651837</v>
      </c>
      <c r="P406" s="37">
        <f ca="1"/>
        <v>1.0913086847245117</v>
      </c>
      <c r="Q406" s="37">
        <f ca="1"/>
        <v>0.62541470127308552</v>
      </c>
      <c r="R406" s="37">
        <f ca="1"/>
        <v>1.1519604596221942</v>
      </c>
      <c r="S406" s="37">
        <f ca="1"/>
        <v>0.726881049557629</v>
      </c>
      <c r="T406" s="37">
        <f ca="1"/>
        <v>0.94274247287293855</v>
      </c>
      <c r="U406" s="37">
        <f ca="1"/>
        <v>1.2149749612748502</v>
      </c>
      <c r="V406" s="37">
        <f ca="1"/>
        <v>1.1345657359523871</v>
      </c>
      <c r="W406" s="37">
        <f ca="1"/>
        <v>1.5296394652743377</v>
      </c>
      <c r="X406" s="37">
        <f ca="1"/>
        <v>0.94096549388035922</v>
      </c>
      <c r="Y406" s="37">
        <f ca="1"/>
        <v>0.83598700243704149</v>
      </c>
      <c r="Z406" s="37">
        <f ca="1"/>
        <v>0.8027066688406993</v>
      </c>
      <c r="AA406" s="37">
        <f ca="1"/>
        <v>0.90871121718376902</v>
      </c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</row>
    <row r="407" spans="2:160" x14ac:dyDescent="0.5">
      <c r="B407" s="36" t="s">
        <v>602</v>
      </c>
      <c r="C407" s="18">
        <v>1.8673218673218583E-2</v>
      </c>
      <c r="F407" s="38"/>
      <c r="G407" s="27" t="e">
        <f ca="1"/>
        <v>#N/A</v>
      </c>
      <c r="H407" s="37">
        <f ca="1"/>
        <v>0.90131014550191202</v>
      </c>
      <c r="I407" s="37">
        <f ca="1"/>
        <v>0.91031643867678136</v>
      </c>
      <c r="J407" s="37">
        <f ca="1"/>
        <v>1.1525340365174983</v>
      </c>
      <c r="K407" s="37">
        <f ca="1"/>
        <v>1.0573167137005242</v>
      </c>
      <c r="L407" s="37">
        <f ca="1"/>
        <v>1.0861659476875845</v>
      </c>
      <c r="M407" s="37">
        <f ca="1"/>
        <v>0.99624939136974344</v>
      </c>
      <c r="N407" s="37">
        <f ca="1"/>
        <v>0.95236824163192924</v>
      </c>
      <c r="O407" s="37">
        <f ca="1"/>
        <v>1.0690809346897674</v>
      </c>
      <c r="P407" s="37">
        <f ca="1"/>
        <v>1.0877306608634147</v>
      </c>
      <c r="Q407" s="37">
        <f ca="1"/>
        <v>0.60691224727426796</v>
      </c>
      <c r="R407" s="37">
        <f ca="1"/>
        <v>1.1398311900909319</v>
      </c>
      <c r="S407" s="37">
        <f ca="1"/>
        <v>0.72373203005173214</v>
      </c>
      <c r="T407" s="37">
        <f ca="1"/>
        <v>0.94586998485887042</v>
      </c>
      <c r="U407" s="37">
        <f ca="1"/>
        <v>1.2109433021410203</v>
      </c>
      <c r="V407" s="37">
        <f ca="1"/>
        <v>1.1521363620684615</v>
      </c>
      <c r="W407" s="37">
        <f ca="1"/>
        <v>1.542798921382887</v>
      </c>
      <c r="X407" s="37">
        <f ca="1"/>
        <v>0.94873646928721467</v>
      </c>
      <c r="Y407" s="37">
        <f ca="1"/>
        <v>0.84792851340373532</v>
      </c>
      <c r="Z407" s="37">
        <f ca="1"/>
        <v>0.8124898092287639</v>
      </c>
      <c r="AA407" s="37">
        <f ca="1"/>
        <v>0.90854074326627854</v>
      </c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</row>
    <row r="408" spans="2:160" x14ac:dyDescent="0.5">
      <c r="B408" s="36" t="s">
        <v>603</v>
      </c>
      <c r="C408" s="18">
        <v>5.4992764109986769E-3</v>
      </c>
      <c r="F408" s="38"/>
      <c r="G408" s="27" t="e">
        <f ca="1"/>
        <v>#N/A</v>
      </c>
      <c r="H408" s="37">
        <f ca="1"/>
        <v>0.90314613746922068</v>
      </c>
      <c r="I408" s="37">
        <f ca="1"/>
        <v>0.90465943439916974</v>
      </c>
      <c r="J408" s="37">
        <f ca="1"/>
        <v>1.1543812222691703</v>
      </c>
      <c r="K408" s="37">
        <f ca="1"/>
        <v>1.0679824651433565</v>
      </c>
      <c r="L408" s="37">
        <f ca="1"/>
        <v>1.0934424936135261</v>
      </c>
      <c r="M408" s="37">
        <f ca="1"/>
        <v>1.0067077080310267</v>
      </c>
      <c r="N408" s="37">
        <f ca="1"/>
        <v>0.94374074683335996</v>
      </c>
      <c r="O408" s="37">
        <f ca="1"/>
        <v>1.0597132044026245</v>
      </c>
      <c r="P408" s="37">
        <f ca="1"/>
        <v>1.1026460646173613</v>
      </c>
      <c r="Q408" s="37">
        <f ca="1"/>
        <v>0.60984904228210379</v>
      </c>
      <c r="R408" s="37">
        <f ca="1"/>
        <v>1.1476692436041778</v>
      </c>
      <c r="S408" s="37">
        <f ca="1"/>
        <v>0.73678737619258006</v>
      </c>
      <c r="T408" s="37">
        <f ca="1"/>
        <v>0.95031685629674301</v>
      </c>
      <c r="U408" s="37">
        <f ca="1"/>
        <v>1.2150518810872719</v>
      </c>
      <c r="V408" s="37">
        <f ca="1"/>
        <v>1.1745440844408941</v>
      </c>
      <c r="W408" s="37">
        <f ca="1"/>
        <v>1.5426311546849856</v>
      </c>
      <c r="X408" s="37">
        <f ca="1"/>
        <v>0.94444250723547796</v>
      </c>
      <c r="Y408" s="37">
        <f ca="1"/>
        <v>0.85523964256701723</v>
      </c>
      <c r="Z408" s="37">
        <f ca="1"/>
        <v>0.82349584216533656</v>
      </c>
      <c r="AA408" s="37">
        <f ca="1"/>
        <v>0.90547221275144718</v>
      </c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</row>
    <row r="409" spans="2:160" x14ac:dyDescent="0.5">
      <c r="B409" s="36" t="s">
        <v>604</v>
      </c>
      <c r="C409" s="18">
        <v>-2.5906735751295429E-3</v>
      </c>
      <c r="F409" s="38"/>
      <c r="G409" s="27" t="e">
        <f ca="1"/>
        <v>#N/A</v>
      </c>
      <c r="H409" s="37">
        <f ca="1"/>
        <v>0.89968560374472462</v>
      </c>
      <c r="I409" s="37">
        <f ca="1"/>
        <v>0.90583403464915357</v>
      </c>
      <c r="J409" s="37">
        <f ca="1"/>
        <v>1.1565624499950966</v>
      </c>
      <c r="K409" s="37">
        <f ca="1"/>
        <v>1.0767137662090285</v>
      </c>
      <c r="L409" s="37">
        <f ca="1"/>
        <v>1.0989506865290506</v>
      </c>
      <c r="M409" s="37">
        <f ca="1"/>
        <v>1.0254424320141926</v>
      </c>
      <c r="N409" s="37">
        <f ca="1"/>
        <v>0.93823255852450005</v>
      </c>
      <c r="O409" s="37">
        <f ca="1"/>
        <v>1.046518060715484</v>
      </c>
      <c r="P409" s="37">
        <f ca="1"/>
        <v>1.1055472678118534</v>
      </c>
      <c r="Q409" s="37">
        <f ca="1"/>
        <v>0.61927002248745999</v>
      </c>
      <c r="R409" s="37">
        <f ca="1"/>
        <v>1.140917793485424</v>
      </c>
      <c r="S409" s="37">
        <f ca="1"/>
        <v>0.73877869342553293</v>
      </c>
      <c r="T409" s="37">
        <f ca="1"/>
        <v>0.95903875785457993</v>
      </c>
      <c r="U409" s="37">
        <f ca="1"/>
        <v>1.2069461243024142</v>
      </c>
      <c r="V409" s="37">
        <f ca="1"/>
        <v>1.1687756547857528</v>
      </c>
      <c r="W409" s="37">
        <f ca="1"/>
        <v>1.5436050199069491</v>
      </c>
      <c r="X409" s="37">
        <f ca="1"/>
        <v>0.93909248955152747</v>
      </c>
      <c r="Y409" s="37">
        <f ca="1"/>
        <v>0.86807473598700091</v>
      </c>
      <c r="Z409" s="37">
        <f ca="1"/>
        <v>0.82341431599543602</v>
      </c>
      <c r="AA409" s="37">
        <f ca="1"/>
        <v>0.91033071939993004</v>
      </c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</row>
    <row r="410" spans="2:160" x14ac:dyDescent="0.5">
      <c r="B410" s="36" t="s">
        <v>605</v>
      </c>
      <c r="C410" s="18">
        <v>1.0485810485810543E-2</v>
      </c>
      <c r="F410" s="38"/>
      <c r="G410" s="27" t="e">
        <f ca="1"/>
        <v>#N/A</v>
      </c>
      <c r="H410" s="37">
        <f ca="1"/>
        <v>0.90128960462435737</v>
      </c>
      <c r="I410" s="37">
        <f ca="1"/>
        <v>0.90890156513771758</v>
      </c>
      <c r="J410" s="37">
        <f ca="1"/>
        <v>1.1535892552043816</v>
      </c>
      <c r="K410" s="37">
        <f ca="1"/>
        <v>1.0759706942262908</v>
      </c>
      <c r="L410" s="37">
        <f ca="1"/>
        <v>1.1041596197043504</v>
      </c>
      <c r="M410" s="37">
        <f ca="1"/>
        <v>1.0258618445473959</v>
      </c>
      <c r="N410" s="37">
        <f ca="1"/>
        <v>0.93943475890295502</v>
      </c>
      <c r="O410" s="37">
        <f ca="1"/>
        <v>1.0606113213661559</v>
      </c>
      <c r="P410" s="37">
        <f ca="1"/>
        <v>1.0996916283367315</v>
      </c>
      <c r="Q410" s="37">
        <f ca="1"/>
        <v>0.60074304140945611</v>
      </c>
      <c r="R410" s="37">
        <f ca="1"/>
        <v>1.1490917635778088</v>
      </c>
      <c r="S410" s="37">
        <f ca="1"/>
        <v>0.74284451607871627</v>
      </c>
      <c r="T410" s="37">
        <f ca="1"/>
        <v>0.92661802920920511</v>
      </c>
      <c r="U410" s="37">
        <f ca="1"/>
        <v>1.1854510153415214</v>
      </c>
      <c r="V410" s="37">
        <f ca="1"/>
        <v>1.1925127162829443</v>
      </c>
      <c r="W410" s="37">
        <f ca="1"/>
        <v>1.5752515477500832</v>
      </c>
      <c r="X410" s="37">
        <f ca="1"/>
        <v>0.92871126343108723</v>
      </c>
      <c r="Y410" s="37">
        <f ca="1"/>
        <v>0.87051177904142829</v>
      </c>
      <c r="Z410" s="37">
        <f ca="1"/>
        <v>0.80971791945214566</v>
      </c>
      <c r="AA410" s="37">
        <f ca="1"/>
        <v>0.91484827821343151</v>
      </c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</row>
    <row r="411" spans="2:160" x14ac:dyDescent="0.5">
      <c r="B411" s="36" t="s">
        <v>606</v>
      </c>
      <c r="C411" s="18">
        <v>3.7128712871286051E-3</v>
      </c>
      <c r="F411" s="38"/>
      <c r="G411" s="27" t="e">
        <f ca="1"/>
        <v>#N/A</v>
      </c>
      <c r="H411" s="37">
        <f ca="1"/>
        <v>0.90659519246802456</v>
      </c>
      <c r="I411" s="37">
        <f ca="1"/>
        <v>0.90197721263065866</v>
      </c>
      <c r="J411" s="37">
        <f ca="1"/>
        <v>1.1638597554635775</v>
      </c>
      <c r="K411" s="37">
        <f ca="1"/>
        <v>1.0555973847150513</v>
      </c>
      <c r="L411" s="37">
        <f ca="1"/>
        <v>1.1044652273784583</v>
      </c>
      <c r="M411" s="37">
        <f ca="1"/>
        <v>1.0235632710320923</v>
      </c>
      <c r="N411" s="37">
        <f ca="1"/>
        <v>0.93595024007796646</v>
      </c>
      <c r="O411" s="37">
        <f ca="1"/>
        <v>1.064378551670659</v>
      </c>
      <c r="P411" s="37">
        <f ca="1"/>
        <v>1.1062354955683449</v>
      </c>
      <c r="Q411" s="37">
        <f ca="1"/>
        <v>0.60205459469647193</v>
      </c>
      <c r="R411" s="37">
        <f ca="1"/>
        <v>1.1544080771377989</v>
      </c>
      <c r="S411" s="37">
        <f ca="1"/>
        <v>0.74003344858363385</v>
      </c>
      <c r="T411" s="37">
        <f ca="1"/>
        <v>0.91702355562598903</v>
      </c>
      <c r="U411" s="37">
        <f ca="1"/>
        <v>1.1753639102849722</v>
      </c>
      <c r="V411" s="37">
        <f ca="1"/>
        <v>1.1818700431703539</v>
      </c>
      <c r="W411" s="37">
        <f ca="1"/>
        <v>1.5915576524119515</v>
      </c>
      <c r="X411" s="37">
        <f ca="1"/>
        <v>0.93166024897009903</v>
      </c>
      <c r="Y411" s="37">
        <f ca="1"/>
        <v>0.86580016246953551</v>
      </c>
      <c r="Z411" s="37">
        <f ca="1"/>
        <v>0.81754443176259717</v>
      </c>
      <c r="AA411" s="37">
        <f ca="1"/>
        <v>0.9191101261506972</v>
      </c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</row>
    <row r="412" spans="2:160" x14ac:dyDescent="0.5">
      <c r="B412" s="36" t="s">
        <v>607</v>
      </c>
      <c r="C412" s="18">
        <v>1.1192260267476106E-2</v>
      </c>
      <c r="F412" s="38"/>
      <c r="G412" s="27" t="e">
        <f ca="1"/>
        <v>#N/A</v>
      </c>
      <c r="H412" s="37">
        <f ca="1"/>
        <v>0.89905306554473385</v>
      </c>
      <c r="I412" s="37">
        <f ca="1"/>
        <v>0.89766723269908044</v>
      </c>
      <c r="J412" s="37">
        <f ca="1"/>
        <v>1.1678859567426707</v>
      </c>
      <c r="K412" s="37">
        <f ca="1"/>
        <v>1.0656653942756371</v>
      </c>
      <c r="L412" s="37">
        <f ca="1"/>
        <v>1.0944971574858926</v>
      </c>
      <c r="M412" s="37">
        <f ca="1"/>
        <v>1.0234446785227036</v>
      </c>
      <c r="N412" s="37">
        <f ca="1"/>
        <v>0.9358343653426936</v>
      </c>
      <c r="O412" s="37">
        <f ca="1"/>
        <v>1.0683714685832661</v>
      </c>
      <c r="P412" s="37">
        <f ca="1"/>
        <v>1.109705785802735</v>
      </c>
      <c r="Q412" s="37">
        <f ca="1"/>
        <v>0.58655089885290812</v>
      </c>
      <c r="R412" s="37">
        <f ca="1"/>
        <v>1.1602527102001912</v>
      </c>
      <c r="S412" s="37">
        <f ca="1"/>
        <v>0.74909576173516634</v>
      </c>
      <c r="T412" s="37">
        <f ca="1"/>
        <v>0.92820469737789202</v>
      </c>
      <c r="U412" s="37">
        <f ca="1"/>
        <v>1.195670740764315</v>
      </c>
      <c r="V412" s="37">
        <f ca="1"/>
        <v>1.1914327940797969</v>
      </c>
      <c r="W412" s="37">
        <f ca="1"/>
        <v>1.5950725693265175</v>
      </c>
      <c r="X412" s="37">
        <f ca="1"/>
        <v>0.93300024408833238</v>
      </c>
      <c r="Y412" s="37">
        <f ca="1"/>
        <v>0.86385052802599382</v>
      </c>
      <c r="Z412" s="37">
        <f ca="1"/>
        <v>0.82480026088374514</v>
      </c>
      <c r="AA412" s="37">
        <f ca="1"/>
        <v>0.92209341970678316</v>
      </c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</row>
    <row r="413" spans="2:160" x14ac:dyDescent="0.5">
      <c r="B413" s="36" t="s">
        <v>608</v>
      </c>
      <c r="C413" s="18">
        <v>-1.8759966232040348E-4</v>
      </c>
      <c r="F413" s="38"/>
      <c r="G413" s="27" t="e">
        <f ca="1"/>
        <v>#N/A</v>
      </c>
      <c r="H413" s="37">
        <f ca="1"/>
        <v>0.89203050199488343</v>
      </c>
      <c r="I413" s="37">
        <f ca="1"/>
        <v>0.90056980872752479</v>
      </c>
      <c r="J413" s="37">
        <f ca="1"/>
        <v>1.1696151585740762</v>
      </c>
      <c r="K413" s="37">
        <f ca="1"/>
        <v>1.0670070292146354</v>
      </c>
      <c r="L413" s="37">
        <f ca="1"/>
        <v>1.0962845542979602</v>
      </c>
      <c r="M413" s="37">
        <f ca="1"/>
        <v>1.0217246050531978</v>
      </c>
      <c r="N413" s="37">
        <f ca="1"/>
        <v>0.93134732313842516</v>
      </c>
      <c r="O413" s="37">
        <f ca="1"/>
        <v>1.0685902109880439</v>
      </c>
      <c r="P413" s="37">
        <f ca="1"/>
        <v>1.1062950659266415</v>
      </c>
      <c r="Q413" s="37">
        <f ca="1"/>
        <v>0.56460432657676929</v>
      </c>
      <c r="R413" s="37">
        <f ca="1"/>
        <v>1.1515299186545649</v>
      </c>
      <c r="S413" s="37">
        <f ca="1"/>
        <v>0.75870573045294187</v>
      </c>
      <c r="T413" s="37">
        <f ca="1"/>
        <v>0.94928962708524633</v>
      </c>
      <c r="U413" s="37">
        <f ca="1"/>
        <v>1.1848144375835481</v>
      </c>
      <c r="V413" s="37">
        <f ca="1"/>
        <v>1.2062492205721194</v>
      </c>
      <c r="W413" s="37">
        <f ca="1"/>
        <v>1.6255529140257035</v>
      </c>
      <c r="X413" s="37">
        <f ca="1"/>
        <v>0.93315466731757113</v>
      </c>
      <c r="Y413" s="37">
        <f ca="1"/>
        <v>0.8774979691307867</v>
      </c>
      <c r="Z413" s="37">
        <f ca="1"/>
        <v>0.83923039295614033</v>
      </c>
      <c r="AA413" s="37">
        <f ca="1"/>
        <v>0.92678145243777532</v>
      </c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</row>
    <row r="414" spans="2:160" x14ac:dyDescent="0.5">
      <c r="B414" s="36" t="s">
        <v>609</v>
      </c>
      <c r="C414" s="18">
        <v>-3.3774275260344266E-3</v>
      </c>
      <c r="F414" s="38"/>
      <c r="G414" s="27" t="e">
        <f ca="1"/>
        <v>#N/A</v>
      </c>
      <c r="H414" s="37">
        <f ca="1"/>
        <v>0.88845216029617702</v>
      </c>
      <c r="I414" s="37">
        <f ca="1"/>
        <v>0.9118695004805486</v>
      </c>
      <c r="J414" s="37">
        <f ca="1"/>
        <v>1.1734090790101446</v>
      </c>
      <c r="K414" s="37">
        <f ca="1"/>
        <v>1.0847808183973138</v>
      </c>
      <c r="L414" s="37">
        <f ca="1"/>
        <v>1.09213300553812</v>
      </c>
      <c r="M414" s="37">
        <f ca="1"/>
        <v>1.0278248880361369</v>
      </c>
      <c r="N414" s="37">
        <f ca="1"/>
        <v>0.93232501621728914</v>
      </c>
      <c r="O414" s="37">
        <f ca="1"/>
        <v>1.0695438815781855</v>
      </c>
      <c r="P414" s="37">
        <f ca="1"/>
        <v>1.1160975585025272</v>
      </c>
      <c r="Q414" s="37">
        <f ca="1"/>
        <v>0.5495885905191229</v>
      </c>
      <c r="R414" s="37">
        <f ca="1"/>
        <v>1.1626403989364196</v>
      </c>
      <c r="S414" s="37">
        <f ca="1"/>
        <v>0.75822046602715698</v>
      </c>
      <c r="T414" s="37">
        <f ca="1"/>
        <v>0.95129253311286688</v>
      </c>
      <c r="U414" s="37">
        <f ca="1"/>
        <v>1.1970844738684803</v>
      </c>
      <c r="V414" s="37">
        <f ca="1"/>
        <v>1.1989497955577246</v>
      </c>
      <c r="W414" s="37">
        <f ca="1"/>
        <v>1.6225331134634806</v>
      </c>
      <c r="X414" s="37">
        <f ca="1"/>
        <v>0.93223809073112152</v>
      </c>
      <c r="Y414" s="37">
        <f ca="1"/>
        <v>0.88383428107229756</v>
      </c>
      <c r="Z414" s="37">
        <f ca="1"/>
        <v>0.82855046469916971</v>
      </c>
      <c r="AA414" s="37">
        <f ca="1"/>
        <v>0.9314694851687676</v>
      </c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</row>
    <row r="415" spans="2:160" x14ac:dyDescent="0.5">
      <c r="B415" s="36" t="s">
        <v>610</v>
      </c>
      <c r="C415" s="18">
        <v>5.3657158994635523E-3</v>
      </c>
      <c r="F415" s="38"/>
      <c r="G415" s="27" t="e">
        <f ca="1"/>
        <v>#N/A</v>
      </c>
      <c r="H415" s="37">
        <f ca="1"/>
        <v>0.88890405960237862</v>
      </c>
      <c r="I415" s="37">
        <f ca="1"/>
        <v>0.90606248101467735</v>
      </c>
      <c r="J415" s="37">
        <f ca="1"/>
        <v>1.1764361039644813</v>
      </c>
      <c r="K415" s="37">
        <f ca="1"/>
        <v>1.09346860254024</v>
      </c>
      <c r="L415" s="37">
        <f ca="1"/>
        <v>1.0898586315124144</v>
      </c>
      <c r="M415" s="37">
        <f ca="1"/>
        <v>1.0312476799737744</v>
      </c>
      <c r="N415" s="37">
        <f ca="1"/>
        <v>0.94738252422764757</v>
      </c>
      <c r="O415" s="37">
        <f ca="1"/>
        <v>1.0719778248440441</v>
      </c>
      <c r="P415" s="37">
        <f ca="1"/>
        <v>1.1113382671109511</v>
      </c>
      <c r="Q415" s="37">
        <f ca="1"/>
        <v>0.58146862986572156</v>
      </c>
      <c r="R415" s="37">
        <f ca="1"/>
        <v>1.1469642919099279</v>
      </c>
      <c r="S415" s="37">
        <f ca="1"/>
        <v>0.75403679344199737</v>
      </c>
      <c r="T415" s="37">
        <f ca="1"/>
        <v>0.94865763290493887</v>
      </c>
      <c r="U415" s="37">
        <f ca="1"/>
        <v>1.1887718293122811</v>
      </c>
      <c r="V415" s="37">
        <f ca="1"/>
        <v>1.193253006933259</v>
      </c>
      <c r="W415" s="37">
        <f ca="1"/>
        <v>1.6256879457581606</v>
      </c>
      <c r="X415" s="37">
        <f ca="1"/>
        <v>0.93066397007178403</v>
      </c>
      <c r="Y415" s="37">
        <f ca="1"/>
        <v>0.88139723801787018</v>
      </c>
      <c r="Z415" s="37">
        <f ca="1"/>
        <v>0.83417577042230695</v>
      </c>
      <c r="AA415" s="37">
        <f ca="1"/>
        <v>0.93513467439481601</v>
      </c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</row>
    <row r="416" spans="2:160" x14ac:dyDescent="0.5">
      <c r="B416" s="36" t="s">
        <v>611</v>
      </c>
      <c r="C416" s="18">
        <v>4.9625468164793407E-3</v>
      </c>
      <c r="F416" s="38"/>
      <c r="G416" s="27" t="e">
        <f ca="1"/>
        <v>#N/A</v>
      </c>
      <c r="H416" s="37">
        <f ca="1"/>
        <v>0.89133573701877122</v>
      </c>
      <c r="I416" s="37">
        <f ca="1"/>
        <v>0.90153837151977412</v>
      </c>
      <c r="J416" s="37">
        <f ca="1"/>
        <v>1.1726001517568179</v>
      </c>
      <c r="K416" s="37">
        <f ca="1"/>
        <v>1.0943175930707933</v>
      </c>
      <c r="L416" s="37">
        <f ca="1"/>
        <v>1.0840303213596196</v>
      </c>
      <c r="M416" s="37">
        <f ca="1"/>
        <v>1.0294485448313428</v>
      </c>
      <c r="N416" s="37">
        <f ca="1"/>
        <v>0.94926652327168093</v>
      </c>
      <c r="O416" s="37">
        <f ca="1"/>
        <v>1.0544402393435408</v>
      </c>
      <c r="P416" s="37">
        <f ca="1"/>
        <v>1.1123446259298355</v>
      </c>
      <c r="Q416" s="37">
        <f ca="1"/>
        <v>0.58355988609108145</v>
      </c>
      <c r="R416" s="37">
        <f ca="1"/>
        <v>1.1327138590033508</v>
      </c>
      <c r="S416" s="37">
        <f ca="1"/>
        <v>0.73606467881560766</v>
      </c>
      <c r="T416" s="37">
        <f ca="1"/>
        <v>0.95042759847939484</v>
      </c>
      <c r="U416" s="37">
        <f ca="1"/>
        <v>1.2039966473571388</v>
      </c>
      <c r="V416" s="37">
        <f ca="1"/>
        <v>1.2338761246978467</v>
      </c>
      <c r="W416" s="37">
        <f ca="1"/>
        <v>1.6100733672412999</v>
      </c>
      <c r="X416" s="37">
        <f ca="1"/>
        <v>0.93255191858409059</v>
      </c>
      <c r="Y416" s="37">
        <f ca="1"/>
        <v>0.88700243704305304</v>
      </c>
      <c r="Z416" s="37">
        <f ca="1"/>
        <v>0.82985488341757829</v>
      </c>
      <c r="AA416" s="37">
        <f ca="1"/>
        <v>0.93837367882713807</v>
      </c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</row>
    <row r="417" spans="2:160" x14ac:dyDescent="0.5">
      <c r="B417" s="36" t="s">
        <v>612</v>
      </c>
      <c r="C417" s="18">
        <v>4.6585297680052928E-3</v>
      </c>
      <c r="F417" s="38"/>
      <c r="G417" s="27" t="e">
        <f ca="1"/>
        <v>#N/A</v>
      </c>
      <c r="H417" s="37">
        <f ca="1"/>
        <v>0.88550514851054651</v>
      </c>
      <c r="I417" s="37">
        <f ca="1"/>
        <v>0.90396413578802359</v>
      </c>
      <c r="J417" s="37">
        <f ca="1"/>
        <v>1.1784388810110047</v>
      </c>
      <c r="K417" s="37">
        <f ca="1"/>
        <v>1.098372056552295</v>
      </c>
      <c r="L417" s="37">
        <f ca="1"/>
        <v>1.0735507893655796</v>
      </c>
      <c r="M417" s="37">
        <f ca="1"/>
        <v>1.0176779972328411</v>
      </c>
      <c r="N417" s="37">
        <f ca="1"/>
        <v>0.94686522630232273</v>
      </c>
      <c r="O417" s="37">
        <f ca="1"/>
        <v>1.0485978496117028</v>
      </c>
      <c r="P417" s="37">
        <f ca="1"/>
        <v>1.1179645188806342</v>
      </c>
      <c r="Q417" s="37">
        <f ca="1"/>
        <v>0.58511671016996059</v>
      </c>
      <c r="R417" s="37">
        <f ca="1"/>
        <v>1.1246313591531727</v>
      </c>
      <c r="S417" s="37">
        <f ca="1"/>
        <v>0.7334962435334178</v>
      </c>
      <c r="T417" s="37">
        <f ca="1"/>
        <v>0.95185197207005734</v>
      </c>
      <c r="U417" s="37">
        <f ca="1"/>
        <v>1.2033441551552164</v>
      </c>
      <c r="V417" s="37">
        <f ca="1"/>
        <v>1.2495097896141727</v>
      </c>
      <c r="W417" s="37">
        <f ca="1"/>
        <v>1.5933498917700188</v>
      </c>
      <c r="X417" s="37">
        <f ca="1"/>
        <v>0.93218329539171407</v>
      </c>
      <c r="Y417" s="37">
        <f ca="1"/>
        <v>0.90268074735986858</v>
      </c>
      <c r="Z417" s="37">
        <f ca="1"/>
        <v>0.82422957769444116</v>
      </c>
      <c r="AA417" s="37">
        <f ca="1"/>
        <v>0.9334299352199098</v>
      </c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</row>
    <row r="418" spans="2:160" x14ac:dyDescent="0.5">
      <c r="B418" s="36" t="s">
        <v>613</v>
      </c>
      <c r="C418" s="18">
        <v>3.2458499489937953E-3</v>
      </c>
      <c r="F418" s="38"/>
      <c r="G418" s="27" t="e">
        <f ca="1"/>
        <v>#N/A</v>
      </c>
      <c r="H418" s="37">
        <f ca="1"/>
        <v>0.8856175191936394</v>
      </c>
      <c r="I418" s="37">
        <f ca="1"/>
        <v>0.90046834617280946</v>
      </c>
      <c r="J418" s="37">
        <f ca="1"/>
        <v>1.1846352490234993</v>
      </c>
      <c r="K418" s="37">
        <f ca="1"/>
        <v>1.0937198511885469</v>
      </c>
      <c r="L418" s="37">
        <f ca="1"/>
        <v>1.0786527145125571</v>
      </c>
      <c r="M418" s="37">
        <f ca="1"/>
        <v>1.0204461199519841</v>
      </c>
      <c r="N418" s="37">
        <f ca="1"/>
        <v>0.94045487041169595</v>
      </c>
      <c r="O418" s="37">
        <f ca="1"/>
        <v>1.0523141557584801</v>
      </c>
      <c r="P418" s="37">
        <f ca="1"/>
        <v>1.1194474405658925</v>
      </c>
      <c r="Q418" s="37">
        <f ca="1"/>
        <v>0.59997753835906187</v>
      </c>
      <c r="R418" s="37">
        <f ca="1"/>
        <v>1.1326113492491532</v>
      </c>
      <c r="S418" s="37">
        <f ca="1"/>
        <v>0.73715825686085845</v>
      </c>
      <c r="T418" s="37">
        <f ca="1"/>
        <v>0.96274098358151627</v>
      </c>
      <c r="U418" s="37">
        <f ca="1"/>
        <v>1.2096701466250743</v>
      </c>
      <c r="V418" s="37">
        <f ca="1"/>
        <v>1.2688210274385141</v>
      </c>
      <c r="W418" s="37">
        <f ca="1"/>
        <v>1.5472836116487358</v>
      </c>
      <c r="X418" s="37">
        <f ca="1"/>
        <v>0.93873881054262553</v>
      </c>
      <c r="Y418" s="37">
        <f ca="1"/>
        <v>0.8991064175467085</v>
      </c>
      <c r="Z418" s="37">
        <f ca="1"/>
        <v>0.83384966574270458</v>
      </c>
      <c r="AA418" s="37">
        <f ca="1"/>
        <v>0.93070235254006006</v>
      </c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</row>
    <row r="419" spans="2:160" x14ac:dyDescent="0.5">
      <c r="B419" s="36" t="s">
        <v>614</v>
      </c>
      <c r="C419" s="18">
        <v>5.0841190608246212E-3</v>
      </c>
      <c r="F419" s="38"/>
      <c r="G419" s="27" t="e">
        <f ca="1"/>
        <v>#N/A</v>
      </c>
      <c r="H419" s="37">
        <f ca="1"/>
        <v>0.88980664992786695</v>
      </c>
      <c r="I419" s="37">
        <f ca="1"/>
        <v>0.89243599766947557</v>
      </c>
      <c r="J419" s="37">
        <f ca="1"/>
        <v>1.1719143702202692</v>
      </c>
      <c r="K419" s="37">
        <f ca="1"/>
        <v>1.0966543697148505</v>
      </c>
      <c r="L419" s="37">
        <f ca="1"/>
        <v>1.0813587480423439</v>
      </c>
      <c r="M419" s="37">
        <f ca="1"/>
        <v>1.0108131300227057</v>
      </c>
      <c r="N419" s="37">
        <f ca="1"/>
        <v>0.93768732651120756</v>
      </c>
      <c r="O419" s="37">
        <f ca="1"/>
        <v>1.0375611957918123</v>
      </c>
      <c r="P419" s="37">
        <f ca="1"/>
        <v>1.1202877628542054</v>
      </c>
      <c r="Q419" s="37">
        <f ca="1"/>
        <v>0.61708711243987735</v>
      </c>
      <c r="R419" s="37">
        <f ca="1"/>
        <v>1.1238885577035269</v>
      </c>
      <c r="S419" s="37">
        <f ca="1"/>
        <v>0.7321461685773949</v>
      </c>
      <c r="T419" s="37">
        <f ca="1"/>
        <v>0.96368802017798905</v>
      </c>
      <c r="U419" s="37">
        <f ca="1"/>
        <v>1.2175477963799921</v>
      </c>
      <c r="V419" s="37">
        <f ca="1"/>
        <v>1.2515157384730902</v>
      </c>
      <c r="W419" s="37">
        <f ca="1"/>
        <v>1.5714829348533252</v>
      </c>
      <c r="X419" s="37">
        <f ca="1"/>
        <v>0.9285070262569326</v>
      </c>
      <c r="Y419" s="37">
        <f ca="1"/>
        <v>0.89731925264012846</v>
      </c>
      <c r="Z419" s="37">
        <f ca="1"/>
        <v>0.84110549486385244</v>
      </c>
      <c r="AA419" s="37">
        <f ca="1"/>
        <v>0.94033412887828027</v>
      </c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</row>
    <row r="420" spans="2:160" x14ac:dyDescent="0.5">
      <c r="B420" s="36" t="s">
        <v>615</v>
      </c>
      <c r="C420" s="18">
        <v>5.0584015451118347E-3</v>
      </c>
      <c r="F420" s="38"/>
      <c r="G420" s="27" t="e">
        <f ca="1"/>
        <v>#N/A</v>
      </c>
      <c r="H420" s="37">
        <f ca="1"/>
        <v>0.88875483616837891</v>
      </c>
      <c r="I420" s="37">
        <f ca="1"/>
        <v>0.89908335117746552</v>
      </c>
      <c r="J420" s="37">
        <f ca="1"/>
        <v>1.1737844153564925</v>
      </c>
      <c r="K420" s="37">
        <f ca="1"/>
        <v>1.0996135204615762</v>
      </c>
      <c r="L420" s="37">
        <f ca="1"/>
        <v>1.0910094212407322</v>
      </c>
      <c r="M420" s="37">
        <f ca="1"/>
        <v>1.0027363052166238</v>
      </c>
      <c r="N420" s="37">
        <f ca="1"/>
        <v>0.94193123869057338</v>
      </c>
      <c r="O420" s="37">
        <f ca="1"/>
        <v>1.0287351133641187</v>
      </c>
      <c r="P420" s="37">
        <f ca="1"/>
        <v>1.1314312222189826</v>
      </c>
      <c r="Q420" s="37">
        <f ca="1"/>
        <v>0.58795152416433749</v>
      </c>
      <c r="R420" s="37">
        <f ca="1"/>
        <v>1.1121330545067998</v>
      </c>
      <c r="S420" s="37">
        <f ca="1"/>
        <v>0.73745981403973915</v>
      </c>
      <c r="T420" s="37">
        <f ca="1"/>
        <v>0.94940227861587523</v>
      </c>
      <c r="U420" s="37">
        <f ca="1"/>
        <v>1.233539160141742</v>
      </c>
      <c r="V420" s="37">
        <f ca="1"/>
        <v>1.2648648505223157</v>
      </c>
      <c r="W420" s="37">
        <f ca="1"/>
        <v>1.5683608375240892</v>
      </c>
      <c r="X420" s="37">
        <f ca="1"/>
        <v>0.92736130552387064</v>
      </c>
      <c r="Y420" s="37">
        <f ca="1"/>
        <v>0.89788789601949481</v>
      </c>
      <c r="Z420" s="37">
        <f ca="1"/>
        <v>0.85480189140714291</v>
      </c>
      <c r="AA420" s="37">
        <f ca="1"/>
        <v>0.93683941356972233</v>
      </c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</row>
    <row r="421" spans="2:160" x14ac:dyDescent="0.5">
      <c r="B421" s="36" t="s">
        <v>616</v>
      </c>
      <c r="C421" s="18">
        <v>3.9348462664714479E-3</v>
      </c>
      <c r="F421" s="38"/>
      <c r="G421" s="27" t="e">
        <f ca="1"/>
        <v>#N/A</v>
      </c>
      <c r="H421" s="37">
        <f ca="1"/>
        <v>0.89786411122039578</v>
      </c>
      <c r="I421" s="37">
        <f ca="1"/>
        <v>0.90117360429852844</v>
      </c>
      <c r="J421" s="37">
        <f ca="1"/>
        <v>1.1790007794312736</v>
      </c>
      <c r="K421" s="37">
        <f ca="1"/>
        <v>1.1024511522542191</v>
      </c>
      <c r="L421" s="37">
        <f ca="1"/>
        <v>1.0967869479224583</v>
      </c>
      <c r="M421" s="37">
        <f ca="1"/>
        <v>1.0058476712962734</v>
      </c>
      <c r="N421" s="37">
        <f ca="1"/>
        <v>0.93702208137923959</v>
      </c>
      <c r="O421" s="37">
        <f ca="1"/>
        <v>1.0288126569679288</v>
      </c>
      <c r="P421" s="37">
        <f ca="1"/>
        <v>1.1294172371267819</v>
      </c>
      <c r="Q421" s="37">
        <f ca="1"/>
        <v>0.58896100710769028</v>
      </c>
      <c r="R421" s="37">
        <f ca="1"/>
        <v>1.0899767539418923</v>
      </c>
      <c r="S421" s="37">
        <f ca="1"/>
        <v>0.73483765305326587</v>
      </c>
      <c r="T421" s="37">
        <f ca="1"/>
        <v>0.94484657434332708</v>
      </c>
      <c r="U421" s="37">
        <f ca="1"/>
        <v>1.241904852844439</v>
      </c>
      <c r="V421" s="37">
        <f ca="1"/>
        <v>1.2407642771287331</v>
      </c>
      <c r="W421" s="37">
        <f ca="1"/>
        <v>1.5655251711424896</v>
      </c>
      <c r="X421" s="37">
        <f ca="1"/>
        <v>0.92547335701156397</v>
      </c>
      <c r="Y421" s="37">
        <f ca="1"/>
        <v>0.90203086921202136</v>
      </c>
      <c r="Z421" s="37">
        <f ca="1"/>
        <v>0.85292678949943057</v>
      </c>
      <c r="AA421" s="37">
        <f ca="1"/>
        <v>0.93291851346743804</v>
      </c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</row>
    <row r="422" spans="2:160" x14ac:dyDescent="0.5">
      <c r="B422" s="36" t="s">
        <v>617</v>
      </c>
      <c r="C422" s="18">
        <v>3.463676966548368E-3</v>
      </c>
      <c r="F422" s="38"/>
      <c r="G422" s="27" t="e">
        <f ca="1"/>
        <v>#N/A</v>
      </c>
      <c r="H422" s="37">
        <f ca="1"/>
        <v>0.89330886955092992</v>
      </c>
      <c r="I422" s="37">
        <f ca="1"/>
        <v>0.90364169650371451</v>
      </c>
      <c r="J422" s="37">
        <f ca="1"/>
        <v>1.1758115265865705</v>
      </c>
      <c r="K422" s="37">
        <f ca="1"/>
        <v>1.1062182398307945</v>
      </c>
      <c r="L422" s="37">
        <f ca="1"/>
        <v>1.0908171695288302</v>
      </c>
      <c r="M422" s="37">
        <f ca="1"/>
        <v>0.99429695371517501</v>
      </c>
      <c r="N422" s="37">
        <f ca="1"/>
        <v>0.94480741515538003</v>
      </c>
      <c r="O422" s="37">
        <f ca="1"/>
        <v>1.0137715125632207</v>
      </c>
      <c r="P422" s="37">
        <f ca="1"/>
        <v>1.1279938857998206</v>
      </c>
      <c r="Q422" s="37">
        <f ca="1"/>
        <v>0.5947881247627983</v>
      </c>
      <c r="R422" s="37">
        <f ca="1"/>
        <v>1.0912762622104868</v>
      </c>
      <c r="S422" s="37">
        <f ca="1"/>
        <v>0.74711830920009292</v>
      </c>
      <c r="T422" s="37">
        <f ca="1"/>
        <v>0.93614376626525775</v>
      </c>
      <c r="U422" s="37">
        <f ca="1"/>
        <v>1.2386742207227253</v>
      </c>
      <c r="V422" s="37">
        <f ca="1"/>
        <v>1.2336107875471962</v>
      </c>
      <c r="W422" s="37">
        <f ca="1"/>
        <v>1.5921959842381126</v>
      </c>
      <c r="X422" s="37">
        <f ca="1"/>
        <v>0.92568257558021017</v>
      </c>
      <c r="Y422" s="37">
        <f ca="1"/>
        <v>0.90276198212834957</v>
      </c>
      <c r="Z422" s="37">
        <f ca="1"/>
        <v>0.85561715310614839</v>
      </c>
      <c r="AA422" s="37">
        <f ca="1"/>
        <v>0.93786225707466608</v>
      </c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</row>
    <row r="423" spans="2:160" x14ac:dyDescent="0.5">
      <c r="B423" s="36" t="s">
        <v>618</v>
      </c>
      <c r="C423" s="18">
        <v>-5.2684167499320589E-3</v>
      </c>
      <c r="F423" s="38"/>
      <c r="G423" s="27" t="e">
        <f ca="1"/>
        <v>#N/A</v>
      </c>
      <c r="H423" s="37">
        <f ca="1"/>
        <v>0.89365625203898602</v>
      </c>
      <c r="I423" s="37">
        <f ca="1"/>
        <v>0.89775064363363133</v>
      </c>
      <c r="J423" s="37">
        <f ca="1"/>
        <v>1.1702515343440134</v>
      </c>
      <c r="K423" s="37">
        <f ca="1"/>
        <v>1.1078061969740152</v>
      </c>
      <c r="L423" s="37">
        <f ca="1"/>
        <v>1.0896001799185844</v>
      </c>
      <c r="M423" s="37">
        <f ca="1"/>
        <v>0.98938355999286476</v>
      </c>
      <c r="N423" s="37">
        <f ca="1"/>
        <v>0.9427816764798076</v>
      </c>
      <c r="O423" s="37">
        <f ca="1"/>
        <v>1.0005231299839121</v>
      </c>
      <c r="P423" s="37">
        <f ca="1"/>
        <v>1.1292790845937108</v>
      </c>
      <c r="Q423" s="37">
        <f ca="1"/>
        <v>0.59932305261445851</v>
      </c>
      <c r="R423" s="37">
        <f ca="1"/>
        <v>1.0973132981961418</v>
      </c>
      <c r="S423" s="37">
        <f ca="1"/>
        <v>0.75092243568079931</v>
      </c>
      <c r="T423" s="37">
        <f ca="1"/>
        <v>0.93604257082248954</v>
      </c>
      <c r="U423" s="37">
        <f ca="1"/>
        <v>1.2408757188023825</v>
      </c>
      <c r="V423" s="37">
        <f ca="1"/>
        <v>1.188678594456045</v>
      </c>
      <c r="W423" s="37">
        <f ca="1"/>
        <v>1.6090667670538923</v>
      </c>
      <c r="X423" s="37">
        <f ca="1"/>
        <v>0.92094526941872323</v>
      </c>
      <c r="Y423" s="37">
        <f ca="1"/>
        <v>0.9038180341186014</v>
      </c>
      <c r="Z423" s="37">
        <f ca="1"/>
        <v>0.85814446437306502</v>
      </c>
      <c r="AA423" s="37">
        <f ca="1"/>
        <v>0.943573133310602</v>
      </c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</row>
    <row r="424" spans="2:160" x14ac:dyDescent="0.5">
      <c r="B424" s="36" t="s">
        <v>619</v>
      </c>
      <c r="C424" s="18">
        <v>-2.9221075700847088E-3</v>
      </c>
      <c r="F424" s="38"/>
      <c r="G424" s="27" t="e">
        <f ca="1"/>
        <v>#N/A</v>
      </c>
      <c r="H424" s="37">
        <f ca="1"/>
        <v>0.89057209968850537</v>
      </c>
      <c r="I424" s="37">
        <f ca="1"/>
        <v>0.90200211141709175</v>
      </c>
      <c r="J424" s="37">
        <f ca="1"/>
        <v>1.1741686004968601</v>
      </c>
      <c r="K424" s="37">
        <f ca="1"/>
        <v>1.1056081818383368</v>
      </c>
      <c r="L424" s="37">
        <f ca="1"/>
        <v>1.0949614635070897</v>
      </c>
      <c r="M424" s="37">
        <f ca="1"/>
        <v>0.99727719311777718</v>
      </c>
      <c r="N424" s="37">
        <f ca="1"/>
        <v>0.94787602644840763</v>
      </c>
      <c r="O424" s="37">
        <f ca="1"/>
        <v>1.0241970764903994</v>
      </c>
      <c r="P424" s="37">
        <f ca="1"/>
        <v>1.1377368080174095</v>
      </c>
      <c r="Q424" s="37">
        <f ca="1"/>
        <v>0.58650442649234458</v>
      </c>
      <c r="R424" s="37">
        <f ca="1"/>
        <v>1.1126203701075228</v>
      </c>
      <c r="S424" s="37">
        <f ca="1"/>
        <v>0.7508912401105704</v>
      </c>
      <c r="T424" s="37">
        <f ca="1"/>
        <v>0.92433635837697758</v>
      </c>
      <c r="U424" s="37">
        <f ca="1"/>
        <v>1.241833237846667</v>
      </c>
      <c r="V424" s="37">
        <f ca="1"/>
        <v>1.1835018666468542</v>
      </c>
      <c r="W424" s="37">
        <f ca="1"/>
        <v>1.6216288100430858</v>
      </c>
      <c r="X424" s="37">
        <f ca="1"/>
        <v>0.92690799862513717</v>
      </c>
      <c r="Y424" s="37">
        <f ca="1"/>
        <v>0.90503655564581509</v>
      </c>
      <c r="Z424" s="37">
        <f ca="1"/>
        <v>0.85088863525191727</v>
      </c>
      <c r="AA424" s="37">
        <f ca="1"/>
        <v>0.95039209001022684</v>
      </c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</row>
    <row r="425" spans="2:160" x14ac:dyDescent="0.5">
      <c r="B425" s="36" t="s">
        <v>620</v>
      </c>
      <c r="C425" s="18">
        <v>1.0348933052477305E-2</v>
      </c>
      <c r="F425" s="38"/>
      <c r="G425" s="27" t="e">
        <f ca="1"/>
        <v>#N/A</v>
      </c>
      <c r="H425" s="37">
        <f ca="1"/>
        <v>0.87493565872177914</v>
      </c>
      <c r="I425" s="37">
        <f ca="1"/>
        <v>0.90258661042860999</v>
      </c>
      <c r="J425" s="37">
        <f ca="1"/>
        <v>1.1785325307477161</v>
      </c>
      <c r="K425" s="37">
        <f ca="1"/>
        <v>1.1073693855985272</v>
      </c>
      <c r="L425" s="37">
        <f ca="1"/>
        <v>1.0896899578406518</v>
      </c>
      <c r="M425" s="37">
        <f ca="1"/>
        <v>0.99182483018613188</v>
      </c>
      <c r="N425" s="37">
        <f ca="1"/>
        <v>0.94882992382270692</v>
      </c>
      <c r="O425" s="37">
        <f ca="1"/>
        <v>1.02708702244135</v>
      </c>
      <c r="P425" s="37">
        <f ca="1"/>
        <v>1.1398090960134752</v>
      </c>
      <c r="Q425" s="37">
        <f ca="1"/>
        <v>0.61514172779073084</v>
      </c>
      <c r="R425" s="37">
        <f ca="1"/>
        <v>1.1069492150906954</v>
      </c>
      <c r="S425" s="37">
        <f ca="1"/>
        <v>0.76143880902245153</v>
      </c>
      <c r="T425" s="37">
        <f ca="1"/>
        <v>0.90790450968898617</v>
      </c>
      <c r="U425" s="37">
        <f ca="1"/>
        <v>1.2223937445625623</v>
      </c>
      <c r="V425" s="37">
        <f ca="1"/>
        <v>1.201993212675686</v>
      </c>
      <c r="W425" s="37">
        <f ca="1"/>
        <v>1.6224471841791896</v>
      </c>
      <c r="X425" s="37">
        <f ca="1"/>
        <v>0.93228790467603695</v>
      </c>
      <c r="Y425" s="37">
        <f ca="1"/>
        <v>0.91031681559707422</v>
      </c>
      <c r="Z425" s="37">
        <f ca="1"/>
        <v>0.84102396869395202</v>
      </c>
      <c r="AA425" s="37">
        <f ca="1"/>
        <v>0.94425502898056435</v>
      </c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</row>
    <row r="426" spans="2:160" x14ac:dyDescent="0.5">
      <c r="B426" s="36" t="s">
        <v>621</v>
      </c>
      <c r="C426" s="18">
        <v>-3.7164612037710043E-3</v>
      </c>
      <c r="F426" s="38"/>
      <c r="G426" s="27" t="e">
        <f ca="1"/>
        <v>#N/A</v>
      </c>
      <c r="H426" s="37">
        <f ca="1"/>
        <v>0.86862538030830816</v>
      </c>
      <c r="I426" s="37">
        <f ca="1"/>
        <v>0.90287045659394793</v>
      </c>
      <c r="J426" s="37">
        <f ca="1"/>
        <v>1.1802292870010485</v>
      </c>
      <c r="K426" s="37">
        <f ca="1"/>
        <v>1.1075475586595815</v>
      </c>
      <c r="L426" s="37">
        <f ca="1"/>
        <v>1.0869286066013086</v>
      </c>
      <c r="M426" s="37">
        <f ca="1"/>
        <v>0.99870705239764102</v>
      </c>
      <c r="N426" s="37">
        <f ca="1"/>
        <v>0.95507164058967764</v>
      </c>
      <c r="O426" s="37">
        <f ca="1"/>
        <v>1.0333414349038801</v>
      </c>
      <c r="P426" s="37">
        <f ca="1"/>
        <v>1.1387951324679997</v>
      </c>
      <c r="Q426" s="37">
        <f ca="1"/>
        <v>0.61788617886178954</v>
      </c>
      <c r="R426" s="37">
        <f ca="1"/>
        <v>1.0927240153543822</v>
      </c>
      <c r="S426" s="37">
        <f ca="1"/>
        <v>0.75843710193152514</v>
      </c>
      <c r="T426" s="37">
        <f ca="1"/>
        <v>0.91103202167491826</v>
      </c>
      <c r="U426" s="37">
        <f ca="1"/>
        <v>1.2124737411674811</v>
      </c>
      <c r="V426" s="37">
        <f ca="1"/>
        <v>1.2074273175210075</v>
      </c>
      <c r="W426" s="37">
        <f ca="1"/>
        <v>1.6150449901181307</v>
      </c>
      <c r="X426" s="37">
        <f ca="1"/>
        <v>0.92885572387134252</v>
      </c>
      <c r="Y426" s="37">
        <f ca="1"/>
        <v>0.90909829406986065</v>
      </c>
      <c r="Z426" s="37">
        <f ca="1"/>
        <v>0.85651394097505429</v>
      </c>
      <c r="AA426" s="37">
        <f ca="1"/>
        <v>0.94783498124786736</v>
      </c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</row>
    <row r="427" spans="2:160" x14ac:dyDescent="0.5">
      <c r="B427" s="36" t="s">
        <v>622</v>
      </c>
      <c r="C427" s="18">
        <v>-4.1852424711126268E-3</v>
      </c>
      <c r="F427" s="38"/>
      <c r="G427" s="27" t="e">
        <f ca="1"/>
        <v>#N/A</v>
      </c>
      <c r="H427" s="37">
        <f ca="1"/>
        <v>0.87194635689412436</v>
      </c>
      <c r="I427" s="37">
        <f ca="1"/>
        <v>0.9039261651387136</v>
      </c>
      <c r="J427" s="37">
        <f ca="1"/>
        <v>1.1759826032709573</v>
      </c>
      <c r="K427" s="37">
        <f ca="1"/>
        <v>1.1110633975878499</v>
      </c>
      <c r="L427" s="37">
        <f ca="1"/>
        <v>1.0968241286780622</v>
      </c>
      <c r="M427" s="37">
        <f ca="1"/>
        <v>1.0075966697680692</v>
      </c>
      <c r="N427" s="37">
        <f ca="1"/>
        <v>0.95763743829928927</v>
      </c>
      <c r="O427" s="37">
        <f ca="1"/>
        <v>1.0277212596784828</v>
      </c>
      <c r="P427" s="37">
        <f ca="1"/>
        <v>1.1380638112608252</v>
      </c>
      <c r="Q427" s="37">
        <f ca="1"/>
        <v>0.60966444373875395</v>
      </c>
      <c r="R427" s="37">
        <f ca="1"/>
        <v>1.0650936939153346</v>
      </c>
      <c r="S427" s="37">
        <f ca="1"/>
        <v>0.75917539709361204</v>
      </c>
      <c r="T427" s="37">
        <f ca="1"/>
        <v>0.92664666942885665</v>
      </c>
      <c r="U427" s="37">
        <f ca="1"/>
        <v>1.2252928257686653</v>
      </c>
      <c r="V427" s="37">
        <f ca="1"/>
        <v>1.201653581122853</v>
      </c>
      <c r="W427" s="37">
        <f ca="1"/>
        <v>1.6238997982707737</v>
      </c>
      <c r="X427" s="37">
        <f ca="1"/>
        <v>0.93721948522269516</v>
      </c>
      <c r="Y427" s="37">
        <f ca="1"/>
        <v>0.90073111291632701</v>
      </c>
      <c r="Z427" s="37">
        <f ca="1"/>
        <v>0.85553562693624796</v>
      </c>
      <c r="AA427" s="37">
        <f ca="1"/>
        <v>0.94723832253665008</v>
      </c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</row>
    <row r="428" spans="2:160" x14ac:dyDescent="0.5">
      <c r="B428" s="36" t="s">
        <v>623</v>
      </c>
      <c r="C428" s="18">
        <v>5.2992233896755891E-3</v>
      </c>
      <c r="F428" s="38"/>
      <c r="G428" s="27" t="e">
        <f ca="1"/>
        <v>#N/A</v>
      </c>
      <c r="H428" s="37">
        <f ca="1"/>
        <v>0.87515315036647512</v>
      </c>
      <c r="I428" s="37">
        <f ca="1"/>
        <v>0.90030027936438617</v>
      </c>
      <c r="J428" s="37">
        <f ca="1"/>
        <v>1.1794439565317747</v>
      </c>
      <c r="K428" s="37">
        <f ca="1"/>
        <v>1.108003254737393</v>
      </c>
      <c r="L428" s="37">
        <f ca="1"/>
        <v>1.0980919017593764</v>
      </c>
      <c r="M428" s="37">
        <f ca="1"/>
        <v>1.0042847570058759</v>
      </c>
      <c r="N428" s="37">
        <f ca="1"/>
        <v>0.95834303266943255</v>
      </c>
      <c r="O428" s="37">
        <f ca="1"/>
        <v>1.0204680393041903</v>
      </c>
      <c r="P428" s="37">
        <f ca="1"/>
        <v>1.1421462819857966</v>
      </c>
      <c r="Q428" s="37">
        <f ca="1"/>
        <v>0.60725691728178088</v>
      </c>
      <c r="R428" s="37">
        <f ca="1"/>
        <v>1.0717063615976365</v>
      </c>
      <c r="S428" s="37">
        <f ca="1"/>
        <v>0.76250639075917814</v>
      </c>
      <c r="T428" s="37">
        <f ca="1"/>
        <v>0.9174149719612249</v>
      </c>
      <c r="U428" s="37">
        <f ca="1"/>
        <v>1.2068904237485918</v>
      </c>
      <c r="V428" s="37">
        <f ca="1"/>
        <v>1.2145569267589855</v>
      </c>
      <c r="W428" s="37">
        <f ca="1"/>
        <v>1.6278811884429187</v>
      </c>
      <c r="X428" s="37">
        <f ca="1"/>
        <v>0.94769535783847525</v>
      </c>
      <c r="Y428" s="37">
        <f ca="1"/>
        <v>0.89918765231518982</v>
      </c>
      <c r="Z428" s="37">
        <f ca="1"/>
        <v>0.84844285015490106</v>
      </c>
      <c r="AA428" s="37">
        <f ca="1"/>
        <v>0.95243777702011434</v>
      </c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</row>
    <row r="429" spans="2:160" x14ac:dyDescent="0.5">
      <c r="B429" s="36" t="s">
        <v>624</v>
      </c>
      <c r="C429" s="18">
        <v>6.0892483868035807E-3</v>
      </c>
      <c r="F429" s="38"/>
      <c r="G429" s="27" t="e">
        <f ca="1"/>
        <v>#N/A</v>
      </c>
      <c r="H429" s="37">
        <f ca="1"/>
        <v>0.8803868451387008</v>
      </c>
      <c r="I429" s="37">
        <f ca="1"/>
        <v>0.89549170123448418</v>
      </c>
      <c r="J429" s="37">
        <f ca="1"/>
        <v>1.1804718914370964</v>
      </c>
      <c r="K429" s="37">
        <f ca="1"/>
        <v>1.1146810496938637</v>
      </c>
      <c r="L429" s="37">
        <f ca="1"/>
        <v>1.090670260201811</v>
      </c>
      <c r="M429" s="37">
        <f ca="1"/>
        <v>1.0040716761556736</v>
      </c>
      <c r="N429" s="37">
        <f ca="1"/>
        <v>0.95503956811830759</v>
      </c>
      <c r="O429" s="37">
        <f ca="1"/>
        <v>1.0177505410691754</v>
      </c>
      <c r="P429" s="37">
        <f ca="1"/>
        <v>1.1366011688464768</v>
      </c>
      <c r="Q429" s="37">
        <f ca="1"/>
        <v>0.59809928045295147</v>
      </c>
      <c r="R429" s="37">
        <f ca="1"/>
        <v>1.0436880801657804</v>
      </c>
      <c r="S429" s="37">
        <f ca="1"/>
        <v>0.77310075302640291</v>
      </c>
      <c r="T429" s="37">
        <f ca="1"/>
        <v>0.90068144629290547</v>
      </c>
      <c r="U429" s="37">
        <f ca="1"/>
        <v>1.2065907017208795</v>
      </c>
      <c r="V429" s="37">
        <f ca="1"/>
        <v>1.1908729326919241</v>
      </c>
      <c r="W429" s="37">
        <f ca="1"/>
        <v>1.629902572559095</v>
      </c>
      <c r="X429" s="37">
        <f ca="1"/>
        <v>0.94745126950838809</v>
      </c>
      <c r="Y429" s="37">
        <f ca="1"/>
        <v>0.90292445166531154</v>
      </c>
      <c r="Z429" s="37">
        <f ca="1"/>
        <v>0.83874123593673688</v>
      </c>
      <c r="AA429" s="37">
        <f ca="1"/>
        <v>0.95797817933855955</v>
      </c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</row>
    <row r="430" spans="2:160" x14ac:dyDescent="0.5">
      <c r="B430" s="36" t="s">
        <v>625</v>
      </c>
      <c r="C430" s="18">
        <v>7.2267389340558985E-3</v>
      </c>
      <c r="F430" s="38"/>
      <c r="G430" s="27" t="e">
        <f ca="1"/>
        <v>#N/A</v>
      </c>
      <c r="H430" s="37">
        <f ca="1"/>
        <v>0.8818929747782206</v>
      </c>
      <c r="I430" s="37">
        <f ca="1"/>
        <v>0.89954709107478337</v>
      </c>
      <c r="J430" s="37">
        <f ca="1"/>
        <v>1.1733220658689485</v>
      </c>
      <c r="K430" s="37">
        <f ca="1"/>
        <v>1.1131013032907837</v>
      </c>
      <c r="L430" s="37">
        <f ca="1"/>
        <v>1.0940618705910212</v>
      </c>
      <c r="M430" s="37">
        <f ca="1"/>
        <v>1.0164332579676323</v>
      </c>
      <c r="N430" s="37">
        <f ca="1"/>
        <v>0.96127300811847316</v>
      </c>
      <c r="O430" s="37">
        <f ca="1"/>
        <v>1.0389384627848566</v>
      </c>
      <c r="P430" s="37">
        <f ca="1"/>
        <v>1.1485684735919528</v>
      </c>
      <c r="Q430" s="37">
        <f ca="1"/>
        <v>0.58783405236402408</v>
      </c>
      <c r="R430" s="37">
        <f ca="1"/>
        <v>1.0539169765615375</v>
      </c>
      <c r="S430" s="37">
        <f ca="1"/>
        <v>0.76925156627758795</v>
      </c>
      <c r="T430" s="37">
        <f ca="1"/>
        <v>0.91493281959143768</v>
      </c>
      <c r="U430" s="37">
        <f ca="1"/>
        <v>1.2150465762726226</v>
      </c>
      <c r="V430" s="37">
        <f ca="1"/>
        <v>1.1773354312657369</v>
      </c>
      <c r="W430" s="37">
        <f ca="1"/>
        <v>1.6506238056852431</v>
      </c>
      <c r="X430" s="37">
        <f ca="1"/>
        <v>0.94959825053425639</v>
      </c>
      <c r="Y430" s="37">
        <f ca="1"/>
        <v>0.9038992688870825</v>
      </c>
      <c r="Z430" s="37">
        <f ca="1"/>
        <v>0.83401271808250577</v>
      </c>
      <c r="AA430" s="37">
        <f ca="1"/>
        <v>0.95431299011251092</v>
      </c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</row>
    <row r="431" spans="2:160" x14ac:dyDescent="0.5">
      <c r="B431" s="36" t="s">
        <v>626</v>
      </c>
      <c r="C431" s="18">
        <v>-6.4573991031390277E-3</v>
      </c>
      <c r="F431" s="38"/>
      <c r="G431" s="27" t="e">
        <f ca="1"/>
        <v>#N/A</v>
      </c>
      <c r="H431" s="37">
        <f ca="1"/>
        <v>0.88809450736934348</v>
      </c>
      <c r="I431" s="37">
        <f ca="1"/>
        <v>0.89034823442705635</v>
      </c>
      <c r="J431" s="37">
        <f ca="1"/>
        <v>1.1803598067128434</v>
      </c>
      <c r="K431" s="37">
        <f ca="1"/>
        <v>1.1136932976549316</v>
      </c>
      <c r="L431" s="37">
        <f ca="1"/>
        <v>1.0825176993999401</v>
      </c>
      <c r="M431" s="37">
        <f ca="1"/>
        <v>1.0163233429589307</v>
      </c>
      <c r="N431" s="37">
        <f ca="1"/>
        <v>0.9592927916603291</v>
      </c>
      <c r="O431" s="37">
        <f ca="1"/>
        <v>1.0430853095378627</v>
      </c>
      <c r="P431" s="37">
        <f ca="1"/>
        <v>1.1432819211567291</v>
      </c>
      <c r="Q431" s="37">
        <f ca="1"/>
        <v>0.59159573177186298</v>
      </c>
      <c r="R431" s="37">
        <f ca="1"/>
        <v>1.0712127377043477</v>
      </c>
      <c r="S431" s="37">
        <f ca="1"/>
        <v>0.76432786544310649</v>
      </c>
      <c r="T431" s="37">
        <f ca="1"/>
        <v>0.92174919186846893</v>
      </c>
      <c r="U431" s="37">
        <f ca="1"/>
        <v>1.212097099327347</v>
      </c>
      <c r="V431" s="37">
        <f ca="1"/>
        <v>1.1828013765691365</v>
      </c>
      <c r="W431" s="37">
        <f ca="1"/>
        <v>1.6560046156301258</v>
      </c>
      <c r="X431" s="37">
        <f ca="1"/>
        <v>0.94916985060798109</v>
      </c>
      <c r="Y431" s="37">
        <f ca="1"/>
        <v>0.90268074735986881</v>
      </c>
      <c r="Z431" s="37">
        <f ca="1"/>
        <v>0.84249143975216179</v>
      </c>
      <c r="AA431" s="37">
        <f ca="1"/>
        <v>0.95550630753494525</v>
      </c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</row>
    <row r="432" spans="2:160" x14ac:dyDescent="0.5">
      <c r="B432" s="36" t="s">
        <v>627</v>
      </c>
      <c r="C432" s="18">
        <v>3.7912980682432984E-3</v>
      </c>
      <c r="F432" s="38"/>
      <c r="G432" s="27" t="e">
        <f ca="1"/>
        <v>#N/A</v>
      </c>
      <c r="H432" s="37">
        <f ca="1"/>
        <v>0.87837806814255048</v>
      </c>
      <c r="I432" s="37">
        <f ca="1"/>
        <v>0.8879598183384565</v>
      </c>
      <c r="J432" s="37">
        <f ca="1"/>
        <v>1.174057253172109</v>
      </c>
      <c r="K432" s="37">
        <f ca="1"/>
        <v>1.1112686660913687</v>
      </c>
      <c r="L432" s="37">
        <f ca="1"/>
        <v>1.059888221952789</v>
      </c>
      <c r="M432" s="37">
        <f ca="1"/>
        <v>1.025102081153914</v>
      </c>
      <c r="N432" s="37">
        <f ca="1"/>
        <v>0.96307837787785711</v>
      </c>
      <c r="O432" s="37">
        <f ca="1"/>
        <v>1.0594018726201631</v>
      </c>
      <c r="P432" s="37">
        <f ca="1"/>
        <v>1.1271003304253699</v>
      </c>
      <c r="Q432" s="37">
        <f ca="1"/>
        <v>0.58990594510581584</v>
      </c>
      <c r="R432" s="37">
        <f ca="1"/>
        <v>1.0705882167403145</v>
      </c>
      <c r="S432" s="37">
        <f ca="1"/>
        <v>0.76913371634561167</v>
      </c>
      <c r="T432" s="37">
        <f ca="1"/>
        <v>0.93312699646197816</v>
      </c>
      <c r="U432" s="37">
        <f ca="1"/>
        <v>1.2306878222674875</v>
      </c>
      <c r="V432" s="37">
        <f ca="1"/>
        <v>1.1834036919011131</v>
      </c>
      <c r="W432" s="37">
        <f ca="1"/>
        <v>1.6688326302135528</v>
      </c>
      <c r="X432" s="37">
        <f ca="1"/>
        <v>0.95288098950420375</v>
      </c>
      <c r="Y432" s="37">
        <f ca="1"/>
        <v>0.90666125101543327</v>
      </c>
      <c r="Z432" s="37">
        <f ca="1"/>
        <v>0.84795369313549762</v>
      </c>
      <c r="AA432" s="37">
        <f ca="1"/>
        <v>0.95755199454483275</v>
      </c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</row>
    <row r="433" spans="2:160" x14ac:dyDescent="0.5">
      <c r="B433" s="36" t="s">
        <v>628</v>
      </c>
      <c r="C433" s="18">
        <v>-6.2949640287779385E-4</v>
      </c>
      <c r="F433" s="38"/>
      <c r="G433" s="27" t="e">
        <f ca="1"/>
        <v>#N/A</v>
      </c>
      <c r="H433" s="37">
        <f ca="1"/>
        <v>0.88700584085894885</v>
      </c>
      <c r="I433" s="37">
        <f ca="1"/>
        <v>0.89599963647772041</v>
      </c>
      <c r="J433" s="37">
        <f ca="1"/>
        <v>1.1608054467276796</v>
      </c>
      <c r="K433" s="37">
        <f ca="1"/>
        <v>1.1176549797728428</v>
      </c>
      <c r="L433" s="37">
        <f ca="1"/>
        <v>1.0557928977502029</v>
      </c>
      <c r="M433" s="37">
        <f ca="1"/>
        <v>1.0222452550944154</v>
      </c>
      <c r="N433" s="37">
        <f ca="1"/>
        <v>0.96488995521234511</v>
      </c>
      <c r="O433" s="37">
        <f ca="1"/>
        <v>1.0525062787171735</v>
      </c>
      <c r="P433" s="37">
        <f ca="1"/>
        <v>1.1234690734781354</v>
      </c>
      <c r="Q433" s="37">
        <f ca="1"/>
        <v>0.58703111324539825</v>
      </c>
      <c r="R433" s="37">
        <f ca="1"/>
        <v>1.0766520629693748</v>
      </c>
      <c r="S433" s="37">
        <f ca="1"/>
        <v>0.77448722281435978</v>
      </c>
      <c r="T433" s="37">
        <f ca="1"/>
        <v>0.92976845337085845</v>
      </c>
      <c r="U433" s="37">
        <f ca="1"/>
        <v>1.2522359793748781</v>
      </c>
      <c r="V433" s="37">
        <f ca="1"/>
        <v>1.1781128691171427</v>
      </c>
      <c r="W433" s="37">
        <f ca="1"/>
        <v>1.6937930413647189</v>
      </c>
      <c r="X433" s="37">
        <f ca="1"/>
        <v>0.95202418965165303</v>
      </c>
      <c r="Y433" s="37">
        <f ca="1"/>
        <v>0.90909829406986065</v>
      </c>
      <c r="Z433" s="37">
        <f ca="1"/>
        <v>0.84958421653350846</v>
      </c>
      <c r="AA433" s="37">
        <f ca="1"/>
        <v>0.95993862938970143</v>
      </c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</row>
    <row r="434" spans="2:160" x14ac:dyDescent="0.5">
      <c r="B434" s="36" t="s">
        <v>629</v>
      </c>
      <c r="C434" s="18">
        <v>5.4890668586342617E-3</v>
      </c>
      <c r="F434" s="38"/>
      <c r="G434" s="27" t="e">
        <f ca="1"/>
        <v>#N/A</v>
      </c>
      <c r="H434" s="37">
        <f ca="1"/>
        <v>0.88807094577450163</v>
      </c>
      <c r="I434" s="37">
        <f ca="1"/>
        <v>0.89862521350709601</v>
      </c>
      <c r="J434" s="37">
        <f ca="1"/>
        <v>1.1544689728098687</v>
      </c>
      <c r="K434" s="37">
        <f ca="1"/>
        <v>1.1114517655965073</v>
      </c>
      <c r="L434" s="37">
        <f ca="1"/>
        <v>1.0549576910206675</v>
      </c>
      <c r="M434" s="37">
        <f ca="1"/>
        <v>1.0068667955436208</v>
      </c>
      <c r="N434" s="37">
        <f ca="1"/>
        <v>0.97061747784154295</v>
      </c>
      <c r="O434" s="37">
        <f ca="1"/>
        <v>1.0334421258521111</v>
      </c>
      <c r="P434" s="37">
        <f ca="1"/>
        <v>1.1273525538573073</v>
      </c>
      <c r="Q434" s="37">
        <f ca="1"/>
        <v>0.58193851706697541</v>
      </c>
      <c r="R434" s="37">
        <f ca="1"/>
        <v>1.1042382263604607</v>
      </c>
      <c r="S434" s="37">
        <f ca="1"/>
        <v>0.77733641822861099</v>
      </c>
      <c r="T434" s="37">
        <f ca="1"/>
        <v>0.92783046517444756</v>
      </c>
      <c r="U434" s="37">
        <f ca="1"/>
        <v>1.2508567275659364</v>
      </c>
      <c r="V434" s="37">
        <f ca="1"/>
        <v>1.1927992804056464</v>
      </c>
      <c r="W434" s="37">
        <f ca="1"/>
        <v>1.7033271000503283</v>
      </c>
      <c r="X434" s="37">
        <f ca="1"/>
        <v>0.94917483200247266</v>
      </c>
      <c r="Y434" s="37">
        <f ca="1"/>
        <v>0.90999187652315083</v>
      </c>
      <c r="Z434" s="37">
        <f ca="1"/>
        <v>0.84991032121311061</v>
      </c>
      <c r="AA434" s="37">
        <f ca="1"/>
        <v>0.96462666212069359</v>
      </c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</row>
    <row r="435" spans="2:160" x14ac:dyDescent="0.5">
      <c r="B435" s="36" t="s">
        <v>630</v>
      </c>
      <c r="C435" s="18">
        <v>5.8170753534991793E-3</v>
      </c>
      <c r="F435" s="38"/>
      <c r="G435" s="27" t="e">
        <f ca="1"/>
        <v>#N/A</v>
      </c>
      <c r="H435" s="37">
        <f ca="1"/>
        <v>0.89168251536337007</v>
      </c>
      <c r="I435" s="37">
        <f ca="1"/>
        <v>0.89430029430365787</v>
      </c>
      <c r="J435" s="37">
        <f ca="1"/>
        <v>1.1497791119792766</v>
      </c>
      <c r="K435" s="37">
        <f ca="1"/>
        <v>1.1078841990053521</v>
      </c>
      <c r="L435" s="37">
        <f ca="1"/>
        <v>1.0765569894832887</v>
      </c>
      <c r="M435" s="37">
        <f ca="1"/>
        <v>0.97659099564678664</v>
      </c>
      <c r="N435" s="37">
        <f ca="1"/>
        <v>0.97258734834118021</v>
      </c>
      <c r="O435" s="37">
        <f ca="1"/>
        <v>1.0383505202365653</v>
      </c>
      <c r="P435" s="37">
        <f ca="1"/>
        <v>1.1086157749913494</v>
      </c>
      <c r="Q435" s="37">
        <f ca="1"/>
        <v>0.57797803922783686</v>
      </c>
      <c r="R435" s="37">
        <f ca="1"/>
        <v>1.1149702090883558</v>
      </c>
      <c r="S435" s="37">
        <f ca="1"/>
        <v>0.78314919281461981</v>
      </c>
      <c r="T435" s="37">
        <f ca="1"/>
        <v>0.92943240812694872</v>
      </c>
      <c r="U435" s="37">
        <f ca="1"/>
        <v>1.2435944363103928</v>
      </c>
      <c r="V435" s="37">
        <f ca="1"/>
        <v>1.2025716476641033</v>
      </c>
      <c r="W435" s="37">
        <f ca="1"/>
        <v>1.7015880550111078</v>
      </c>
      <c r="X435" s="37">
        <f ca="1"/>
        <v>0.94968293424061323</v>
      </c>
      <c r="Y435" s="37">
        <f ca="1"/>
        <v>0.91023558082859357</v>
      </c>
      <c r="Z435" s="37">
        <f ca="1"/>
        <v>0.86360671775640097</v>
      </c>
      <c r="AA435" s="37">
        <f ca="1"/>
        <v>0.96675758608932638</v>
      </c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</row>
    <row r="436" spans="2:160" x14ac:dyDescent="0.5">
      <c r="B436" s="36" t="s">
        <v>631</v>
      </c>
      <c r="C436" s="18">
        <v>-3.8259631639827596E-3</v>
      </c>
      <c r="F436" s="38"/>
      <c r="G436" s="27" t="e">
        <f ca="1"/>
        <v>#N/A</v>
      </c>
      <c r="H436" s="37">
        <f ca="1"/>
        <v>0.89200694040004158</v>
      </c>
      <c r="I436" s="37">
        <f ca="1"/>
        <v>0.88756579504315192</v>
      </c>
      <c r="J436" s="37">
        <f ca="1"/>
        <v>1.15067947677081</v>
      </c>
      <c r="K436" s="37">
        <f ca="1"/>
        <v>1.0832371992508532</v>
      </c>
      <c r="L436" s="37">
        <f ca="1"/>
        <v>1.0763774336391541</v>
      </c>
      <c r="M436" s="37">
        <f ca="1"/>
        <v>0.98545843718212578</v>
      </c>
      <c r="N436" s="37">
        <f ca="1"/>
        <v>0.97099924371043256</v>
      </c>
      <c r="O436" s="37">
        <f ca="1"/>
        <v>1.0275962640186098</v>
      </c>
      <c r="P436" s="37">
        <f ca="1"/>
        <v>1.0874340765263635</v>
      </c>
      <c r="Q436" s="37">
        <f ca="1"/>
        <v>0.57603523637649934</v>
      </c>
      <c r="R436" s="37">
        <f ca="1"/>
        <v>1.128346943474543</v>
      </c>
      <c r="S436" s="37">
        <f ca="1"/>
        <v>0.78407119522361102</v>
      </c>
      <c r="T436" s="37">
        <f ca="1"/>
        <v>0.91786175938778658</v>
      </c>
      <c r="U436" s="37">
        <f ca="1"/>
        <v>1.2504960001697516</v>
      </c>
      <c r="V436" s="37">
        <f ca="1"/>
        <v>1.2149416656274286</v>
      </c>
      <c r="W436" s="37">
        <f ca="1"/>
        <v>1.715181249411792</v>
      </c>
      <c r="X436" s="37">
        <f ca="1"/>
        <v>0.94639023248168275</v>
      </c>
      <c r="Y436" s="37">
        <f ca="1"/>
        <v>0.9155158407798526</v>
      </c>
      <c r="Z436" s="37">
        <f ca="1"/>
        <v>0.86344366541659989</v>
      </c>
      <c r="AA436" s="37">
        <f ca="1"/>
        <v>0.97016706443913892</v>
      </c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</row>
    <row r="437" spans="2:160" x14ac:dyDescent="0.5">
      <c r="B437" s="36" t="s">
        <v>632</v>
      </c>
      <c r="C437" s="18">
        <v>1.2504465880671667E-3</v>
      </c>
      <c r="F437" s="38"/>
      <c r="G437" s="27" t="e">
        <f ca="1"/>
        <v>#N/A</v>
      </c>
      <c r="H437" s="37">
        <f ca="1"/>
        <v>0.89055880853244085</v>
      </c>
      <c r="I437" s="37">
        <f ca="1"/>
        <v>0.88499935263155494</v>
      </c>
      <c r="J437" s="37">
        <f ca="1"/>
        <v>1.1530774999502258</v>
      </c>
      <c r="K437" s="37">
        <f ca="1"/>
        <v>1.0984878279882793</v>
      </c>
      <c r="L437" s="37">
        <f ca="1"/>
        <v>1.0766685317500995</v>
      </c>
      <c r="M437" s="37">
        <f ca="1"/>
        <v>0.96436150467861859</v>
      </c>
      <c r="N437" s="37">
        <f ca="1"/>
        <v>0.96581488390282622</v>
      </c>
      <c r="O437" s="37">
        <f ca="1"/>
        <v>1.0081189310556342</v>
      </c>
      <c r="P437" s="37">
        <f ca="1"/>
        <v>1.0968664724081507</v>
      </c>
      <c r="Q437" s="37">
        <f ca="1"/>
        <v>0.58275952877026482</v>
      </c>
      <c r="R437" s="37">
        <f ca="1"/>
        <v>1.1150490627454306</v>
      </c>
      <c r="S437" s="37">
        <f ca="1"/>
        <v>0.78225491980138762</v>
      </c>
      <c r="T437" s="37">
        <f ca="1"/>
        <v>0.91297000987132892</v>
      </c>
      <c r="U437" s="37">
        <f ca="1"/>
        <v>1.2656359411802127</v>
      </c>
      <c r="V437" s="37">
        <f ca="1"/>
        <v>1.2067374409293159</v>
      </c>
      <c r="W437" s="37">
        <f ca="1"/>
        <v>1.7346094514028958</v>
      </c>
      <c r="X437" s="37">
        <f ca="1"/>
        <v>0.94623580925244399</v>
      </c>
      <c r="Y437" s="37">
        <f ca="1"/>
        <v>0.91429731925263902</v>
      </c>
      <c r="Z437" s="37">
        <f ca="1"/>
        <v>0.8649926626447102</v>
      </c>
      <c r="AA437" s="37">
        <f ca="1"/>
        <v>0.97604841459256531</v>
      </c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</row>
    <row r="438" spans="2:160" x14ac:dyDescent="0.5">
      <c r="B438" s="36" t="s">
        <v>633</v>
      </c>
      <c r="C438" s="18">
        <v>2.1409455842997804E-3</v>
      </c>
      <c r="F438" s="38"/>
      <c r="G438" s="27" t="e">
        <f ca="1"/>
        <v>#N/A</v>
      </c>
      <c r="H438" s="37">
        <f ca="1"/>
        <v>0.89501315824450611</v>
      </c>
      <c r="I438" s="37">
        <f ca="1"/>
        <v>0.88478771294687319</v>
      </c>
      <c r="J438" s="37">
        <f ca="1"/>
        <v>1.1429058112242529</v>
      </c>
      <c r="K438" s="37">
        <f ca="1"/>
        <v>1.106559806620649</v>
      </c>
      <c r="L438" s="37">
        <f ca="1"/>
        <v>1.0786581555987431</v>
      </c>
      <c r="M438" s="37">
        <f ca="1"/>
        <v>0.98180038855919682</v>
      </c>
      <c r="N438" s="37">
        <f ca="1"/>
        <v>0.96625562173520296</v>
      </c>
      <c r="O438" s="37">
        <f ca="1"/>
        <v>0.98692869460551091</v>
      </c>
      <c r="P438" s="37">
        <f ca="1"/>
        <v>1.0954165045381206</v>
      </c>
      <c r="Q438" s="37">
        <f ca="1"/>
        <v>0.58962711094243458</v>
      </c>
      <c r="R438" s="37">
        <f ca="1"/>
        <v>1.1069003258233097</v>
      </c>
      <c r="S438" s="37">
        <f ca="1"/>
        <v>0.78105908960927495</v>
      </c>
      <c r="T438" s="37">
        <f ca="1"/>
        <v>0.91241057091413835</v>
      </c>
      <c r="U438" s="37">
        <f ca="1"/>
        <v>1.2541457126487976</v>
      </c>
      <c r="V438" s="37">
        <f ca="1"/>
        <v>1.2019003446729579</v>
      </c>
      <c r="W438" s="37">
        <f ca="1"/>
        <v>1.7366717542258774</v>
      </c>
      <c r="X438" s="37">
        <f ca="1"/>
        <v>0.95435050087921813</v>
      </c>
      <c r="Y438" s="37">
        <f ca="1"/>
        <v>0.91389114541023453</v>
      </c>
      <c r="Z438" s="37">
        <f ca="1"/>
        <v>0.87567259090168059</v>
      </c>
      <c r="AA438" s="37">
        <f ca="1"/>
        <v>0.97340606887146064</v>
      </c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</row>
    <row r="439" spans="2:160" x14ac:dyDescent="0.5">
      <c r="B439" s="36" t="s">
        <v>634</v>
      </c>
      <c r="C439" s="18">
        <v>2.4924336834608596E-3</v>
      </c>
      <c r="F439" s="38"/>
      <c r="G439" s="27" t="e">
        <f ca="1"/>
        <v>#N/A</v>
      </c>
      <c r="H439" s="37">
        <f ca="1"/>
        <v>0.89152000077330562</v>
      </c>
      <c r="I439" s="37">
        <f ca="1"/>
        <v>0.87080206460737319</v>
      </c>
      <c r="J439" s="37">
        <f ca="1"/>
        <v>1.1486766997242865</v>
      </c>
      <c r="K439" s="37">
        <f ca="1"/>
        <v>1.1045161533996168</v>
      </c>
      <c r="L439" s="37">
        <f ca="1"/>
        <v>1.0622677903114219</v>
      </c>
      <c r="M439" s="37">
        <f ca="1"/>
        <v>0.99758186980856411</v>
      </c>
      <c r="N439" s="37">
        <f ca="1"/>
        <v>0.96911421007054843</v>
      </c>
      <c r="O439" s="37">
        <f ca="1"/>
        <v>0.98215802692036092</v>
      </c>
      <c r="P439" s="37">
        <f ca="1"/>
        <v>1.1234475267527946</v>
      </c>
      <c r="Q439" s="37">
        <f ca="1"/>
        <v>0.61282972785269407</v>
      </c>
      <c r="R439" s="37">
        <f ca="1"/>
        <v>1.1208936958078231</v>
      </c>
      <c r="S439" s="37">
        <f ca="1"/>
        <v>0.78330170449129499</v>
      </c>
      <c r="T439" s="37">
        <f ca="1"/>
        <v>0.90787014142540456</v>
      </c>
      <c r="U439" s="37">
        <f ca="1"/>
        <v>1.2434326394635746</v>
      </c>
      <c r="V439" s="37">
        <f ca="1"/>
        <v>1.1942214875331334</v>
      </c>
      <c r="W439" s="37">
        <f ca="1"/>
        <v>1.7440739482869365</v>
      </c>
      <c r="X439" s="37">
        <f ca="1"/>
        <v>0.95139653394571477</v>
      </c>
      <c r="Y439" s="37">
        <f ca="1"/>
        <v>0.90852965069049452</v>
      </c>
      <c r="Z439" s="37">
        <f ca="1"/>
        <v>0.87575411707158135</v>
      </c>
      <c r="AA439" s="37">
        <f ca="1"/>
        <v>0.97894647118990596</v>
      </c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</row>
    <row r="440" spans="2:160" x14ac:dyDescent="0.5">
      <c r="B440" s="36" t="s">
        <v>635</v>
      </c>
      <c r="C440" s="18">
        <v>4.8836796306162E-3</v>
      </c>
      <c r="F440" s="38"/>
      <c r="G440" s="27" t="e">
        <f ca="1"/>
        <v>#N/A</v>
      </c>
      <c r="H440" s="37">
        <f ca="1"/>
        <v>0.90645926019008971</v>
      </c>
      <c r="I440" s="37">
        <f ca="1"/>
        <v>0.86094401258882869</v>
      </c>
      <c r="J440" s="37">
        <f ca="1"/>
        <v>1.141111718236701</v>
      </c>
      <c r="K440" s="37">
        <f ca="1"/>
        <v>1.1123023982750886</v>
      </c>
      <c r="L440" s="37">
        <f ca="1"/>
        <v>1.0594075926730346</v>
      </c>
      <c r="M440" s="37">
        <f ca="1"/>
        <v>0.99264244358419296</v>
      </c>
      <c r="N440" s="37">
        <f ca="1"/>
        <v>0.97837384293386476</v>
      </c>
      <c r="O440" s="37">
        <f ca="1"/>
        <v>0.99577213754151994</v>
      </c>
      <c r="P440" s="37">
        <f ca="1"/>
        <v>1.1208530475308089</v>
      </c>
      <c r="Q440" s="37">
        <f ca="1"/>
        <v>0.61807594100075747</v>
      </c>
      <c r="R440" s="37">
        <f ca="1"/>
        <v>1.1201004280176494</v>
      </c>
      <c r="S440" s="37">
        <f ca="1"/>
        <v>0.78265872912712997</v>
      </c>
      <c r="T440" s="37">
        <f ca="1"/>
        <v>0.89472428060541609</v>
      </c>
      <c r="U440" s="37">
        <f ca="1"/>
        <v>1.236981984849447</v>
      </c>
      <c r="V440" s="37">
        <f ca="1"/>
        <v>1.1940755521002755</v>
      </c>
      <c r="W440" s="37">
        <f ca="1"/>
        <v>1.7609038123959113</v>
      </c>
      <c r="X440" s="37">
        <f ca="1"/>
        <v>0.95335422198090325</v>
      </c>
      <c r="Y440" s="37">
        <f ca="1"/>
        <v>0.91072298943947894</v>
      </c>
      <c r="Z440" s="37">
        <f ca="1"/>
        <v>0.88268384151312718</v>
      </c>
      <c r="AA440" s="37">
        <f ca="1"/>
        <v>0.98440163654960589</v>
      </c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</row>
    <row r="441" spans="2:160" x14ac:dyDescent="0.5">
      <c r="B441" s="36" t="s">
        <v>636</v>
      </c>
      <c r="C441" s="18">
        <v>2.2090660068923018E-3</v>
      </c>
      <c r="F441" s="38"/>
      <c r="G441" s="27" t="e">
        <f ca="1"/>
        <v>#N/A</v>
      </c>
      <c r="H441" s="37">
        <f ca="1"/>
        <v>0.90281023370685698</v>
      </c>
      <c r="I441" s="37">
        <f ca="1"/>
        <v>0.86844290459283235</v>
      </c>
      <c r="J441" s="37">
        <f ca="1"/>
        <v>1.1249464463611918</v>
      </c>
      <c r="K441" s="37">
        <f ca="1"/>
        <v>1.10264492572154</v>
      </c>
      <c r="L441" s="37">
        <f ca="1"/>
        <v>1.0724934049501202</v>
      </c>
      <c r="M441" s="37">
        <f ca="1"/>
        <v>0.98113414933978627</v>
      </c>
      <c r="N441" s="37">
        <f ca="1"/>
        <v>0.98641161809756361</v>
      </c>
      <c r="O441" s="37">
        <f ca="1"/>
        <v>1.0050252884737791</v>
      </c>
      <c r="P441" s="37">
        <f ca="1"/>
        <v>1.1277150458248153</v>
      </c>
      <c r="Q441" s="37">
        <f ca="1"/>
        <v>0.61406769990215082</v>
      </c>
      <c r="R441" s="37">
        <f ca="1"/>
        <v>1.1276404147071521</v>
      </c>
      <c r="S441" s="37">
        <f ca="1"/>
        <v>0.7864680548695413</v>
      </c>
      <c r="T441" s="37">
        <f ca="1"/>
        <v>0.90648204544630051</v>
      </c>
      <c r="U441" s="37">
        <f ca="1"/>
        <v>1.2345338128885754</v>
      </c>
      <c r="V441" s="37">
        <f ca="1"/>
        <v>1.1823529567845374</v>
      </c>
      <c r="W441" s="37">
        <f ca="1"/>
        <v>1.7437179555377313</v>
      </c>
      <c r="X441" s="37">
        <f ca="1"/>
        <v>0.96048259749834564</v>
      </c>
      <c r="Y441" s="37">
        <f ca="1"/>
        <v>0.91600324939073807</v>
      </c>
      <c r="Z441" s="37">
        <f ca="1"/>
        <v>0.8849665742703422</v>
      </c>
      <c r="AA441" s="37">
        <f ca="1"/>
        <v>0.9918172519604479</v>
      </c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</row>
    <row r="442" spans="2:160" x14ac:dyDescent="0.5">
      <c r="B442" s="36" t="s">
        <v>637</v>
      </c>
      <c r="C442" s="18">
        <v>3.5267148651032532E-3</v>
      </c>
      <c r="F442" s="38"/>
      <c r="G442" s="27" t="e">
        <f ca="1"/>
        <v>#N/A</v>
      </c>
      <c r="H442" s="37">
        <f ca="1"/>
        <v>0.90180916799779798</v>
      </c>
      <c r="I442" s="37">
        <f ca="1"/>
        <v>0.85253320253171072</v>
      </c>
      <c r="J442" s="37">
        <f ca="1"/>
        <v>1.1283746166444344</v>
      </c>
      <c r="K442" s="37">
        <f ca="1"/>
        <v>1.1057740387891795</v>
      </c>
      <c r="L442" s="37">
        <f ca="1"/>
        <v>1.0834916538272161</v>
      </c>
      <c r="M442" s="37">
        <f ca="1"/>
        <v>0.96787782079032703</v>
      </c>
      <c r="N442" s="37">
        <f ca="1"/>
        <v>0.98714411195982377</v>
      </c>
      <c r="O442" s="37">
        <f ca="1"/>
        <v>0.99163802182794514</v>
      </c>
      <c r="P442" s="37">
        <f ca="1"/>
        <v>1.1268861306263891</v>
      </c>
      <c r="Q442" s="37">
        <f ca="1"/>
        <v>0.61199451626145451</v>
      </c>
      <c r="R442" s="37">
        <f ca="1"/>
        <v>1.1371296637995465</v>
      </c>
      <c r="S442" s="37">
        <f ca="1"/>
        <v>0.78779733277874486</v>
      </c>
      <c r="T442" s="37">
        <f ca="1"/>
        <v>0.91636101187805374</v>
      </c>
      <c r="U442" s="37">
        <f ca="1"/>
        <v>1.2360350754344622</v>
      </c>
      <c r="V442" s="37">
        <f ca="1"/>
        <v>1.1657057039527268</v>
      </c>
      <c r="W442" s="37">
        <f ca="1"/>
        <v>1.751402488675746</v>
      </c>
      <c r="X442" s="37">
        <f ca="1"/>
        <v>0.96532451294415544</v>
      </c>
      <c r="Y442" s="37">
        <f ca="1"/>
        <v>0.91194151096669263</v>
      </c>
      <c r="Z442" s="37">
        <f ca="1"/>
        <v>0.88618946681885036</v>
      </c>
      <c r="AA442" s="37">
        <f ca="1"/>
        <v>0.99258438458915588</v>
      </c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</row>
    <row r="443" spans="2:160" x14ac:dyDescent="0.5">
      <c r="B443" s="36" t="s">
        <v>638</v>
      </c>
      <c r="C443" s="18">
        <v>6.0622034791775192E-3</v>
      </c>
      <c r="F443" s="38"/>
      <c r="G443" s="27" t="e">
        <f ca="1"/>
        <v>#N/A</v>
      </c>
      <c r="H443" s="37">
        <f ca="1"/>
        <v>0.89358012996334246</v>
      </c>
      <c r="I443" s="37">
        <f ca="1"/>
        <v>0.8729315333170683</v>
      </c>
      <c r="J443" s="37">
        <f ca="1"/>
        <v>1.1333137185065894</v>
      </c>
      <c r="K443" s="37">
        <f ca="1"/>
        <v>1.1072995943073307</v>
      </c>
      <c r="L443" s="37">
        <f ca="1"/>
        <v>1.0769560024702547</v>
      </c>
      <c r="M443" s="37">
        <f ca="1"/>
        <v>0.95845019837730683</v>
      </c>
      <c r="N443" s="37">
        <f ca="1"/>
        <v>0.98670233953159625</v>
      </c>
      <c r="O443" s="37">
        <f ca="1"/>
        <v>0.96809370045021537</v>
      </c>
      <c r="P443" s="37">
        <f ca="1"/>
        <v>1.1284134132167618</v>
      </c>
      <c r="Q443" s="37">
        <f ca="1"/>
        <v>0.6068657749137043</v>
      </c>
      <c r="R443" s="37">
        <f ca="1"/>
        <v>1.1345369555549234</v>
      </c>
      <c r="S443" s="37">
        <f ca="1"/>
        <v>0.79056680618018838</v>
      </c>
      <c r="T443" s="37">
        <f ca="1"/>
        <v>0.92119548095520865</v>
      </c>
      <c r="U443" s="37">
        <f ca="1"/>
        <v>1.2340882084579943</v>
      </c>
      <c r="V443" s="37">
        <f ca="1"/>
        <v>1.1574086112518862</v>
      </c>
      <c r="W443" s="37">
        <f ca="1"/>
        <v>1.7531742686804106</v>
      </c>
      <c r="X443" s="37">
        <f ca="1"/>
        <v>0.97407184167135941</v>
      </c>
      <c r="Y443" s="37">
        <f ca="1"/>
        <v>0.91844029244516545</v>
      </c>
      <c r="Z443" s="37">
        <f ca="1"/>
        <v>0.87542801239197932</v>
      </c>
      <c r="AA443" s="37">
        <f ca="1"/>
        <v>0.99710194340265734</v>
      </c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</row>
    <row r="444" spans="2:160" x14ac:dyDescent="0.5">
      <c r="B444" s="36" t="s">
        <v>639</v>
      </c>
      <c r="C444" s="18">
        <v>-2.707187145227441E-3</v>
      </c>
      <c r="F444" s="38"/>
      <c r="G444" s="27" t="e">
        <f ca="1"/>
        <v>#N/A</v>
      </c>
      <c r="H444" s="37">
        <f ca="1"/>
        <v>0.88425577984045967</v>
      </c>
      <c r="I444" s="37">
        <f ca="1"/>
        <v>0.86556335994183853</v>
      </c>
      <c r="J444" s="37">
        <f ca="1"/>
        <v>1.1426204376171087</v>
      </c>
      <c r="K444" s="37">
        <f ca="1"/>
        <v>1.1086248077660474</v>
      </c>
      <c r="L444" s="37">
        <f ca="1"/>
        <v>1.0865694949130393</v>
      </c>
      <c r="M444" s="37">
        <f ca="1"/>
        <v>0.95972482681154836</v>
      </c>
      <c r="N444" s="37">
        <f ca="1"/>
        <v>0.98367200828504286</v>
      </c>
      <c r="O444" s="37">
        <f ca="1"/>
        <v>0.96629515178871039</v>
      </c>
      <c r="P444" s="37">
        <f ca="1"/>
        <v>1.1225881926480044</v>
      </c>
      <c r="Q444" s="37">
        <f ca="1"/>
        <v>0.59643789356280441</v>
      </c>
      <c r="R444" s="37">
        <f ca="1"/>
        <v>1.1349548799374205</v>
      </c>
      <c r="S444" s="37">
        <f ca="1"/>
        <v>0.7925598565003763</v>
      </c>
      <c r="T444" s="37">
        <f ca="1"/>
        <v>0.9112897836517807</v>
      </c>
      <c r="U444" s="37">
        <f ca="1"/>
        <v>1.2280831582744476</v>
      </c>
      <c r="V444" s="37">
        <f ca="1"/>
        <v>1.1590643150719453</v>
      </c>
      <c r="W444" s="37">
        <f ca="1"/>
        <v>1.7729584634207201</v>
      </c>
      <c r="X444" s="37">
        <f ca="1"/>
        <v>0.9724877582230389</v>
      </c>
      <c r="Y444" s="37">
        <f ca="1"/>
        <v>0.92103980503655458</v>
      </c>
      <c r="Z444" s="37">
        <f ca="1"/>
        <v>0.87575411707158146</v>
      </c>
      <c r="AA444" s="37">
        <f ca="1"/>
        <v>1.0051994544834619</v>
      </c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</row>
    <row r="445" spans="2:160" x14ac:dyDescent="0.5">
      <c r="B445" s="36" t="s">
        <v>640</v>
      </c>
      <c r="C445" s="18">
        <v>5.6917688266200361E-3</v>
      </c>
      <c r="F445" s="38"/>
      <c r="G445" s="27" t="e">
        <f ca="1"/>
        <v>#N/A</v>
      </c>
      <c r="H445" s="37">
        <f ca="1"/>
        <v>0.88553535568342101</v>
      </c>
      <c r="I445" s="37">
        <f ca="1"/>
        <v>0.8685574390104247</v>
      </c>
      <c r="J445" s="37">
        <f ca="1"/>
        <v>1.1310653874260117</v>
      </c>
      <c r="K445" s="37">
        <f ca="1"/>
        <v>1.1120191277402329</v>
      </c>
      <c r="L445" s="37">
        <f ca="1"/>
        <v>1.0819980756691872</v>
      </c>
      <c r="M445" s="37">
        <f ca="1"/>
        <v>0.94474649645909714</v>
      </c>
      <c r="N445" s="37">
        <f ca="1"/>
        <v>0.98402790925766626</v>
      </c>
      <c r="O445" s="37">
        <f ca="1"/>
        <v>0.98143235767276549</v>
      </c>
      <c r="P445" s="37">
        <f ca="1"/>
        <v>1.1174347229281245</v>
      </c>
      <c r="Q445" s="37">
        <f ca="1"/>
        <v>0.58990465420691141</v>
      </c>
      <c r="R445" s="37">
        <f ca="1"/>
        <v>1.1110937633065534</v>
      </c>
      <c r="S445" s="37">
        <f ca="1"/>
        <v>0.79575047009991207</v>
      </c>
      <c r="T445" s="37">
        <f ca="1"/>
        <v>0.91869614445363046</v>
      </c>
      <c r="U445" s="37">
        <f ca="1"/>
        <v>1.2138954314936214</v>
      </c>
      <c r="V445" s="37">
        <f ca="1"/>
        <v>1.1687730014142459</v>
      </c>
      <c r="W445" s="37">
        <f ca="1"/>
        <v>1.7672584875627568</v>
      </c>
      <c r="X445" s="37">
        <f ca="1"/>
        <v>0.97371318126796613</v>
      </c>
      <c r="Y445" s="37">
        <f ca="1"/>
        <v>0.92575142160844726</v>
      </c>
      <c r="Z445" s="37">
        <f ca="1"/>
        <v>0.88300994619272921</v>
      </c>
      <c r="AA445" s="37">
        <f ca="1"/>
        <v>1.0054551653596979</v>
      </c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</row>
    <row r="446" spans="2:160" x14ac:dyDescent="0.5">
      <c r="B446" s="36" t="s">
        <v>641</v>
      </c>
      <c r="C446" s="18">
        <v>5.5724858511101427E-3</v>
      </c>
      <c r="F446" s="38"/>
      <c r="G446" s="27" t="e">
        <f ca="1"/>
        <v>#N/A</v>
      </c>
      <c r="H446" s="37">
        <f ca="1"/>
        <v>0.88609237595122581</v>
      </c>
      <c r="I446" s="37">
        <f ca="1"/>
        <v>0.87872236857175778</v>
      </c>
      <c r="J446" s="37">
        <f ca="1"/>
        <v>1.1175518041584913</v>
      </c>
      <c r="K446" s="37">
        <f ca="1"/>
        <v>1.1146753021757652</v>
      </c>
      <c r="L446" s="37">
        <f ca="1"/>
        <v>1.0763375323404576</v>
      </c>
      <c r="M446" s="37">
        <f ca="1"/>
        <v>0.94609729406603538</v>
      </c>
      <c r="N446" s="37">
        <f ca="1"/>
        <v>0.98509457757968644</v>
      </c>
      <c r="O446" s="37">
        <f ca="1"/>
        <v>0.95239054199506912</v>
      </c>
      <c r="P446" s="37">
        <f ca="1"/>
        <v>1.1099225205105818</v>
      </c>
      <c r="Q446" s="37">
        <f ca="1"/>
        <v>0.57375292711326698</v>
      </c>
      <c r="R446" s="37">
        <f ca="1"/>
        <v>1.1134215232634046</v>
      </c>
      <c r="S446" s="37">
        <f ca="1"/>
        <v>0.79302432387934196</v>
      </c>
      <c r="T446" s="37">
        <f ca="1"/>
        <v>0.92565762717689526</v>
      </c>
      <c r="U446" s="37">
        <f ca="1"/>
        <v>1.1904269314830118</v>
      </c>
      <c r="V446" s="37">
        <f ca="1"/>
        <v>1.1722913720318713</v>
      </c>
      <c r="W446" s="37">
        <f ca="1"/>
        <v>1.762978390830934</v>
      </c>
      <c r="X446" s="37">
        <f ca="1"/>
        <v>0.97266210703024392</v>
      </c>
      <c r="Y446" s="37">
        <f ca="1"/>
        <v>0.92347684809098185</v>
      </c>
      <c r="Z446" s="37">
        <f ca="1"/>
        <v>0.88423283874123726</v>
      </c>
      <c r="AA446" s="37">
        <f ca="1"/>
        <v>1.0109955676781432</v>
      </c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</row>
    <row r="447" spans="2:160" x14ac:dyDescent="0.5">
      <c r="B447" s="36" t="s">
        <v>642</v>
      </c>
      <c r="C447" s="18">
        <v>7.5331197506276482E-3</v>
      </c>
      <c r="F447" s="38"/>
      <c r="G447" s="27" t="e">
        <f ca="1"/>
        <v>#N/A</v>
      </c>
      <c r="H447" s="37">
        <f ca="1"/>
        <v>0.88197453414498184</v>
      </c>
      <c r="I447" s="37">
        <f ca="1"/>
        <v>0.87911514692774073</v>
      </c>
      <c r="J447" s="37">
        <f ca="1"/>
        <v>1.0956488267605236</v>
      </c>
      <c r="K447" s="37">
        <f ca="1"/>
        <v>1.1205500867464708</v>
      </c>
      <c r="L447" s="37">
        <f ca="1"/>
        <v>1.0727545770870435</v>
      </c>
      <c r="M447" s="37">
        <f ca="1"/>
        <v>0.92335260059874713</v>
      </c>
      <c r="N447" s="37">
        <f ca="1"/>
        <v>0.98883050319638288</v>
      </c>
      <c r="O447" s="37">
        <f ca="1"/>
        <v>0.95980579378030806</v>
      </c>
      <c r="P447" s="37">
        <f ca="1"/>
        <v>1.1129010384254165</v>
      </c>
      <c r="Q447" s="37">
        <f ca="1"/>
        <v>0.57396850723032566</v>
      </c>
      <c r="R447" s="37">
        <f ca="1"/>
        <v>1.0959317821241901</v>
      </c>
      <c r="S447" s="37">
        <f ca="1"/>
        <v>0.79237788234070727</v>
      </c>
      <c r="T447" s="37">
        <f ca="1"/>
        <v>0.92276114629615114</v>
      </c>
      <c r="U447" s="37">
        <f ca="1"/>
        <v>1.2050257813991956</v>
      </c>
      <c r="V447" s="37">
        <f ca="1"/>
        <v>1.1770700941150862</v>
      </c>
      <c r="W447" s="37">
        <f ca="1"/>
        <v>1.7710802947783617</v>
      </c>
      <c r="X447" s="37">
        <f ca="1"/>
        <v>0.97394730680907005</v>
      </c>
      <c r="Y447" s="37">
        <f ca="1"/>
        <v>0.92761982128350839</v>
      </c>
      <c r="Z447" s="37">
        <f ca="1"/>
        <v>0.87404206750366997</v>
      </c>
      <c r="AA447" s="37">
        <f ca="1"/>
        <v>1.0195192635526744</v>
      </c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</row>
    <row r="448" spans="2:160" x14ac:dyDescent="0.5">
      <c r="B448" s="36" t="s">
        <v>643</v>
      </c>
      <c r="C448" s="18">
        <v>7.7346167067737781E-4</v>
      </c>
      <c r="F448" s="38"/>
      <c r="G448" s="27" t="e">
        <f ca="1"/>
        <v>#N/A</v>
      </c>
      <c r="H448" s="37">
        <f ca="1"/>
        <v>0.88385342029777214</v>
      </c>
      <c r="I448" s="37">
        <f ca="1"/>
        <v>0.87582477230060007</v>
      </c>
      <c r="J448" s="37">
        <f ca="1"/>
        <v>1.1073366088619205</v>
      </c>
      <c r="K448" s="37">
        <f ca="1"/>
        <v>1.1187067755848727</v>
      </c>
      <c r="L448" s="37">
        <f ca="1"/>
        <v>1.0807566011711045</v>
      </c>
      <c r="M448" s="37">
        <f ca="1"/>
        <v>0.94778169336605034</v>
      </c>
      <c r="N448" s="37">
        <f ca="1"/>
        <v>0.9902613492578316</v>
      </c>
      <c r="O448" s="37">
        <f ca="1"/>
        <v>0.98678749580454328</v>
      </c>
      <c r="P448" s="37">
        <f ca="1"/>
        <v>1.1406304064853112</v>
      </c>
      <c r="Q448" s="37">
        <f ca="1"/>
        <v>0.57929217431266178</v>
      </c>
      <c r="R448" s="37">
        <f ca="1"/>
        <v>1.0876237608147779</v>
      </c>
      <c r="S448" s="37">
        <f ca="1"/>
        <v>0.78359113005953107</v>
      </c>
      <c r="T448" s="37">
        <f ca="1"/>
        <v>0.91720494368378136</v>
      </c>
      <c r="U448" s="37">
        <f ca="1"/>
        <v>1.2082935472234577</v>
      </c>
      <c r="V448" s="37">
        <f ca="1"/>
        <v>1.1809360564000637</v>
      </c>
      <c r="W448" s="37">
        <f ca="1"/>
        <v>1.7737481944620603</v>
      </c>
      <c r="X448" s="37">
        <f ca="1"/>
        <v>0.98061739403328763</v>
      </c>
      <c r="Y448" s="37">
        <f ca="1"/>
        <v>0.9290820471161646</v>
      </c>
      <c r="Z448" s="37">
        <f ca="1"/>
        <v>0.880564161095713</v>
      </c>
      <c r="AA448" s="37">
        <f ca="1"/>
        <v>1.0321343334469808</v>
      </c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</row>
    <row r="449" spans="2:160" x14ac:dyDescent="0.5">
      <c r="B449" s="36" t="s">
        <v>644</v>
      </c>
      <c r="C449" s="18">
        <v>4.5513095749247778E-3</v>
      </c>
      <c r="F449" s="38"/>
      <c r="G449" s="27" t="e">
        <f ca="1"/>
        <v>#N/A</v>
      </c>
      <c r="H449" s="37">
        <f ca="1"/>
        <v>0.889708778687754</v>
      </c>
      <c r="I449" s="37">
        <f ca="1"/>
        <v>0.86764427601798888</v>
      </c>
      <c r="J449" s="37">
        <f ca="1"/>
        <v>1.1093887916750553</v>
      </c>
      <c r="K449" s="37">
        <f ca="1"/>
        <v>1.1080057179594351</v>
      </c>
      <c r="L449" s="37">
        <f ca="1"/>
        <v>1.0776207218326317</v>
      </c>
      <c r="M449" s="37">
        <f ca="1"/>
        <v>0.95053246108381939</v>
      </c>
      <c r="N449" s="37">
        <f ca="1"/>
        <v>0.98823354139055775</v>
      </c>
      <c r="O449" s="37">
        <f ca="1"/>
        <v>0.98552133606471959</v>
      </c>
      <c r="P449" s="37">
        <f ca="1"/>
        <v>1.1376290743907036</v>
      </c>
      <c r="Q449" s="37">
        <f ca="1"/>
        <v>0.57383296284534857</v>
      </c>
      <c r="R449" s="37">
        <f ca="1"/>
        <v>1.0793330873099221</v>
      </c>
      <c r="S449" s="37">
        <f ca="1"/>
        <v>0.78975745444146872</v>
      </c>
      <c r="T449" s="37">
        <f ca="1"/>
        <v>0.90864533670396896</v>
      </c>
      <c r="U449" s="37">
        <f ca="1"/>
        <v>1.2202320325927791</v>
      </c>
      <c r="V449" s="37">
        <f ca="1"/>
        <v>1.1713414650325427</v>
      </c>
      <c r="W449" s="37">
        <f ca="1"/>
        <v>1.7634857827953183</v>
      </c>
      <c r="X449" s="37">
        <f ca="1"/>
        <v>0.97951650585064975</v>
      </c>
      <c r="Y449" s="37">
        <f ca="1"/>
        <v>0.93387489845653815</v>
      </c>
      <c r="Z449" s="37">
        <f ca="1"/>
        <v>0.87893363769770227</v>
      </c>
      <c r="AA449" s="37">
        <f ca="1"/>
        <v>1.0284691442209322</v>
      </c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</row>
    <row r="450" spans="2:160" x14ac:dyDescent="0.5">
      <c r="B450" s="36" t="s">
        <v>645</v>
      </c>
      <c r="C450" s="18">
        <v>8.1210463327063831E-3</v>
      </c>
      <c r="F450" s="38"/>
      <c r="G450" s="27" t="e">
        <f ca="1"/>
        <v>#N/A</v>
      </c>
      <c r="H450" s="37">
        <f ca="1"/>
        <v>0.8834927466536513</v>
      </c>
      <c r="I450" s="37">
        <f ca="1"/>
        <v>0.87879893234003981</v>
      </c>
      <c r="J450" s="37">
        <f ca="1"/>
        <v>1.1032182326451192</v>
      </c>
      <c r="K450" s="37">
        <f ca="1"/>
        <v>1.0998278207792496</v>
      </c>
      <c r="L450" s="37">
        <f ca="1"/>
        <v>1.0863881253735093</v>
      </c>
      <c r="M450" s="37">
        <f ca="1"/>
        <v>0.96737741825071177</v>
      </c>
      <c r="N450" s="37">
        <f ca="1"/>
        <v>0.99098246256573475</v>
      </c>
      <c r="O450" s="37">
        <f ca="1"/>
        <v>0.99286483108225354</v>
      </c>
      <c r="P450" s="37">
        <f ca="1"/>
        <v>1.1429143593714952</v>
      </c>
      <c r="Q450" s="37">
        <f ca="1"/>
        <v>0.56710092505815579</v>
      </c>
      <c r="R450" s="37">
        <f ca="1"/>
        <v>1.0799481458351066</v>
      </c>
      <c r="S450" s="37">
        <f ca="1"/>
        <v>0.79388740132234503</v>
      </c>
      <c r="T450" s="37">
        <f ca="1"/>
        <v>0.90711594897458458</v>
      </c>
      <c r="U450" s="37">
        <f ca="1"/>
        <v>1.2126912385681223</v>
      </c>
      <c r="V450" s="37">
        <f ca="1"/>
        <v>1.1658675596146233</v>
      </c>
      <c r="W450" s="37">
        <f ca="1"/>
        <v>1.7896369283145155</v>
      </c>
      <c r="X450" s="37">
        <f ca="1"/>
        <v>0.98426377480111993</v>
      </c>
      <c r="Y450" s="37">
        <f ca="1"/>
        <v>0.93273761169780556</v>
      </c>
      <c r="Z450" s="37">
        <f ca="1"/>
        <v>0.88260231534322653</v>
      </c>
      <c r="AA450" s="37">
        <f ca="1"/>
        <v>1.0354585748380478</v>
      </c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</row>
    <row r="451" spans="2:160" x14ac:dyDescent="0.5">
      <c r="B451" s="36" t="s">
        <v>646</v>
      </c>
      <c r="C451" s="18">
        <v>2.5438819638767818E-4</v>
      </c>
      <c r="F451" s="38"/>
      <c r="G451" s="27" t="e">
        <f ca="1"/>
        <v>#N/A</v>
      </c>
      <c r="H451" s="37">
        <f ca="1"/>
        <v>0.8853643830849518</v>
      </c>
      <c r="I451" s="37">
        <f ca="1"/>
        <v>0.88234576446744195</v>
      </c>
      <c r="J451" s="37">
        <f ca="1"/>
        <v>1.1011763734250075</v>
      </c>
      <c r="K451" s="37">
        <f ca="1"/>
        <v>1.1005873142422689</v>
      </c>
      <c r="L451" s="37">
        <f ca="1"/>
        <v>1.0937417533537508</v>
      </c>
      <c r="M451" s="37">
        <f ca="1"/>
        <v>0.96135041194024062</v>
      </c>
      <c r="N451" s="37">
        <f ca="1"/>
        <v>0.99411728799320376</v>
      </c>
      <c r="O451" s="37">
        <f ca="1"/>
        <v>0.99474092334756858</v>
      </c>
      <c r="P451" s="37">
        <f ca="1"/>
        <v>1.158895692302623</v>
      </c>
      <c r="Q451" s="37">
        <f ca="1"/>
        <v>0.56515166771229564</v>
      </c>
      <c r="R451" s="37">
        <f ca="1"/>
        <v>1.0882151632428398</v>
      </c>
      <c r="S451" s="37">
        <f ca="1"/>
        <v>0.78467257649413724</v>
      </c>
      <c r="T451" s="37">
        <f ca="1"/>
        <v>0.91620635469193601</v>
      </c>
      <c r="U451" s="37">
        <f ca="1"/>
        <v>1.1865199354934519</v>
      </c>
      <c r="V451" s="37">
        <f ca="1"/>
        <v>1.1854786284191996</v>
      </c>
      <c r="W451" s="37">
        <f ca="1"/>
        <v>1.8023176355534436</v>
      </c>
      <c r="X451" s="37">
        <f ca="1"/>
        <v>0.9802985847858271</v>
      </c>
      <c r="Y451" s="37">
        <f ca="1"/>
        <v>0.93582453290008005</v>
      </c>
      <c r="Z451" s="37">
        <f ca="1"/>
        <v>0.8754280123919792</v>
      </c>
      <c r="AA451" s="37">
        <f ca="1"/>
        <v>1.0271053528810072</v>
      </c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</row>
    <row r="452" spans="2:160" x14ac:dyDescent="0.5">
      <c r="B452" s="36" t="s">
        <v>647</v>
      </c>
      <c r="C452" s="18">
        <v>5.5103424889793029E-3</v>
      </c>
      <c r="F452" s="38"/>
      <c r="G452" s="27" t="e">
        <f ca="1"/>
        <v>#N/A</v>
      </c>
      <c r="H452" s="37">
        <f ca="1"/>
        <v>0.87571923278614228</v>
      </c>
      <c r="I452" s="37">
        <f ca="1"/>
        <v>0.89254119504215568</v>
      </c>
      <c r="J452" s="37">
        <f ca="1"/>
        <v>1.1034814842672136</v>
      </c>
      <c r="K452" s="37">
        <f ca="1"/>
        <v>1.0996677113465052</v>
      </c>
      <c r="L452" s="37">
        <f ca="1"/>
        <v>1.0964740854667694</v>
      </c>
      <c r="M452" s="37">
        <f ca="1"/>
        <v>0.9716814585914485</v>
      </c>
      <c r="N452" s="37">
        <f ca="1"/>
        <v>0.99711037378913392</v>
      </c>
      <c r="O452" s="37">
        <f ca="1"/>
        <v>0.97724153096535948</v>
      </c>
      <c r="P452" s="37">
        <f ca="1"/>
        <v>1.1485367872311576</v>
      </c>
      <c r="Q452" s="37">
        <f ca="1"/>
        <v>0.56784061013045906</v>
      </c>
      <c r="R452" s="37">
        <f ca="1"/>
        <v>1.0951858265282617</v>
      </c>
      <c r="S452" s="37">
        <f ca="1"/>
        <v>0.78380429978942923</v>
      </c>
      <c r="T452" s="37">
        <f ca="1"/>
        <v>0.92810350193512414</v>
      </c>
      <c r="U452" s="37">
        <f ca="1"/>
        <v>1.1883951874721477</v>
      </c>
      <c r="V452" s="37">
        <f ca="1"/>
        <v>1.1963654117103886</v>
      </c>
      <c r="W452" s="37">
        <f ca="1"/>
        <v>1.8111192493872399</v>
      </c>
      <c r="X452" s="37">
        <f ca="1"/>
        <v>0.98679432320283966</v>
      </c>
      <c r="Y452" s="37">
        <f ca="1"/>
        <v>0.93631194151096553</v>
      </c>
      <c r="Z452" s="37">
        <f ca="1"/>
        <v>0.88284689385292836</v>
      </c>
      <c r="AA452" s="37">
        <f ca="1"/>
        <v>1.0164507330378434</v>
      </c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</row>
    <row r="453" spans="2:160" x14ac:dyDescent="0.5">
      <c r="B453" s="36" t="s">
        <v>648</v>
      </c>
      <c r="C453" s="18">
        <v>8.4309923277969823E-3</v>
      </c>
      <c r="F453" s="38"/>
      <c r="G453" s="27" t="e">
        <f ca="1"/>
        <v>#N/A</v>
      </c>
      <c r="H453" s="37">
        <f ca="1"/>
        <v>0.87589866339301659</v>
      </c>
      <c r="I453" s="37">
        <f ca="1"/>
        <v>0.89895698983631755</v>
      </c>
      <c r="J453" s="37">
        <f ca="1"/>
        <v>1.1002207036708491</v>
      </c>
      <c r="K453" s="37">
        <f ca="1"/>
        <v>1.0879690487939666</v>
      </c>
      <c r="L453" s="37">
        <f ca="1"/>
        <v>1.0892963859398719</v>
      </c>
      <c r="M453" s="37">
        <f ca="1"/>
        <v>0.97844219579334013</v>
      </c>
      <c r="N453" s="37">
        <f ca="1"/>
        <v>0.99737005734764717</v>
      </c>
      <c r="O453" s="37">
        <f ca="1"/>
        <v>0.99657419302570471</v>
      </c>
      <c r="P453" s="37">
        <f ca="1"/>
        <v>1.0500162867894498</v>
      </c>
      <c r="Q453" s="37">
        <f ca="1"/>
        <v>0.5643939100553288</v>
      </c>
      <c r="R453" s="37">
        <f ca="1"/>
        <v>1.0921925417056981</v>
      </c>
      <c r="S453" s="37">
        <f ca="1"/>
        <v>0.78618209547577511</v>
      </c>
      <c r="T453" s="37">
        <f ca="1"/>
        <v>0.92615023895489923</v>
      </c>
      <c r="U453" s="37">
        <f ca="1"/>
        <v>1.1676347953402488</v>
      </c>
      <c r="V453" s="37">
        <f ca="1"/>
        <v>1.2094040792933527</v>
      </c>
      <c r="W453" s="37">
        <f ca="1"/>
        <v>1.8369144021572317</v>
      </c>
      <c r="X453" s="37">
        <f ca="1"/>
        <v>0.98488146771807517</v>
      </c>
      <c r="Y453" s="37">
        <f ca="1"/>
        <v>0.93168155970755384</v>
      </c>
      <c r="Z453" s="37">
        <f ca="1"/>
        <v>0.88260231534322664</v>
      </c>
      <c r="AA453" s="37">
        <f ca="1"/>
        <v>1.0244630071599028</v>
      </c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</row>
    <row r="454" spans="2:160" x14ac:dyDescent="0.5">
      <c r="B454" s="36" t="s">
        <v>649</v>
      </c>
      <c r="C454" s="18">
        <v>1.2373547362260817E-2</v>
      </c>
      <c r="F454" s="38"/>
      <c r="G454" s="27" t="e">
        <f ca="1"/>
        <v>#N/A</v>
      </c>
      <c r="H454" s="37">
        <f ca="1"/>
        <v>0.86716214485427046</v>
      </c>
      <c r="I454" s="37">
        <f ca="1"/>
        <v>0.90551159536484405</v>
      </c>
      <c r="J454" s="37">
        <f ca="1"/>
        <v>1.1167273915156293</v>
      </c>
      <c r="K454" s="37">
        <f ca="1"/>
        <v>1.0990387686517238</v>
      </c>
      <c r="L454" s="37">
        <f ca="1"/>
        <v>1.0947383789734679</v>
      </c>
      <c r="M454" s="37">
        <f ca="1"/>
        <v>0.989867571697849</v>
      </c>
      <c r="N454" s="37">
        <f ca="1"/>
        <v>0.98849529414077242</v>
      </c>
      <c r="O454" s="37">
        <f ca="1"/>
        <v>0.99590523477194037</v>
      </c>
      <c r="P454" s="37">
        <f ca="1"/>
        <v>0.98916199715329778</v>
      </c>
      <c r="Q454" s="37">
        <f ca="1"/>
        <v>0.57504898961342832</v>
      </c>
      <c r="R454" s="37">
        <f ca="1"/>
        <v>1.0713278640436776</v>
      </c>
      <c r="S454" s="37">
        <f ca="1"/>
        <v>0.79341253541996959</v>
      </c>
      <c r="T454" s="37">
        <f ca="1"/>
        <v>0.93647217411726069</v>
      </c>
      <c r="U454" s="37">
        <f ca="1"/>
        <v>1.1740377066225287</v>
      </c>
      <c r="V454" s="37">
        <f ca="1"/>
        <v>1.190795984918235</v>
      </c>
      <c r="W454" s="37">
        <f ca="1"/>
        <v>1.8338618666295645</v>
      </c>
      <c r="X454" s="37">
        <f ca="1"/>
        <v>0.98632607212063161</v>
      </c>
      <c r="Y454" s="37">
        <f ca="1"/>
        <v>0.92298943948009649</v>
      </c>
      <c r="Z454" s="37">
        <f ca="1"/>
        <v>0.8795858470569069</v>
      </c>
      <c r="AA454" s="37">
        <f ca="1"/>
        <v>1.0265086941697903</v>
      </c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</row>
    <row r="455" spans="2:160" x14ac:dyDescent="0.5">
      <c r="B455" s="36" t="s">
        <v>650</v>
      </c>
      <c r="C455" s="18">
        <v>-3.5510777107937708E-3</v>
      </c>
      <c r="F455" s="38"/>
      <c r="G455" s="27" t="e">
        <f ca="1"/>
        <v>#N/A</v>
      </c>
      <c r="H455" s="37">
        <f ca="1"/>
        <v>0.86398616269825168</v>
      </c>
      <c r="I455" s="37">
        <f ca="1"/>
        <v>0.90396289084870218</v>
      </c>
      <c r="J455" s="37">
        <f ca="1"/>
        <v>1.1158307137216041</v>
      </c>
      <c r="K455" s="37">
        <f ca="1"/>
        <v>1.0928380176974306</v>
      </c>
      <c r="L455" s="37">
        <f ca="1"/>
        <v>1.1028628274967118</v>
      </c>
      <c r="M455" s="37">
        <f ca="1"/>
        <v>0.99244961023559386</v>
      </c>
      <c r="N455" s="37">
        <f ca="1"/>
        <v>0.9828795078634448</v>
      </c>
      <c r="O455" s="37">
        <f ca="1"/>
        <v>0.9834369176996165</v>
      </c>
      <c r="P455" s="37">
        <f ca="1"/>
        <v>1.0191550388284669</v>
      </c>
      <c r="Q455" s="37">
        <f ca="1"/>
        <v>0.56927738061121569</v>
      </c>
      <c r="R455" s="37">
        <f ca="1"/>
        <v>1.048354639591474</v>
      </c>
      <c r="S455" s="37">
        <f ca="1"/>
        <v>0.79754768156255085</v>
      </c>
      <c r="T455" s="37">
        <f ca="1"/>
        <v>0.93236134792329772</v>
      </c>
      <c r="U455" s="37">
        <f ca="1"/>
        <v>1.1920687716171177</v>
      </c>
      <c r="V455" s="37">
        <f ca="1"/>
        <v>1.186168505010891</v>
      </c>
      <c r="W455" s="37">
        <f ca="1"/>
        <v>1.8081935618506686</v>
      </c>
      <c r="X455" s="37">
        <f ca="1"/>
        <v>0.97314530229592688</v>
      </c>
      <c r="Y455" s="37">
        <f ca="1"/>
        <v>0.92022745735174549</v>
      </c>
      <c r="Z455" s="37">
        <f ca="1"/>
        <v>0.87795532365889617</v>
      </c>
      <c r="AA455" s="37">
        <f ca="1"/>
        <v>1.0263382202522997</v>
      </c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</row>
    <row r="456" spans="2:160" x14ac:dyDescent="0.5">
      <c r="B456" s="36" t="s">
        <v>651</v>
      </c>
      <c r="C456" s="18">
        <v>6.7959555776562208E-3</v>
      </c>
      <c r="F456" s="38"/>
      <c r="G456" s="27" t="e">
        <f ca="1"/>
        <v>#N/A</v>
      </c>
      <c r="H456" s="37">
        <f ca="1"/>
        <v>0.86439939682317402</v>
      </c>
      <c r="I456" s="37">
        <f ca="1"/>
        <v>0.90200397882607408</v>
      </c>
      <c r="J456" s="37">
        <f ca="1"/>
        <v>1.116761311892706</v>
      </c>
      <c r="K456" s="37">
        <f ca="1"/>
        <v>1.0784298108984449</v>
      </c>
      <c r="L456" s="37">
        <f ca="1"/>
        <v>1.1124037721236846</v>
      </c>
      <c r="M456" s="37">
        <f ca="1"/>
        <v>0.98526753216701268</v>
      </c>
      <c r="N456" s="37">
        <f ca="1"/>
        <v>0.99055931286281895</v>
      </c>
      <c r="O456" s="37">
        <f ca="1"/>
        <v>0.97509808687198307</v>
      </c>
      <c r="P456" s="37">
        <f ca="1"/>
        <v>1.0213033740904434</v>
      </c>
      <c r="Q456" s="37">
        <f ca="1"/>
        <v>0.57737260764160603</v>
      </c>
      <c r="R456" s="37">
        <f ca="1"/>
        <v>1.0429011206681733</v>
      </c>
      <c r="S456" s="37">
        <f ca="1"/>
        <v>0.79709187961976002</v>
      </c>
      <c r="T456" s="37">
        <f ca="1"/>
        <v>0.91746461500862064</v>
      </c>
      <c r="U456" s="37">
        <f ca="1"/>
        <v>1.1867109088208438</v>
      </c>
      <c r="V456" s="37">
        <f ca="1"/>
        <v>1.1767171957047211</v>
      </c>
      <c r="W456" s="37">
        <f ca="1"/>
        <v>1.7951486781211741</v>
      </c>
      <c r="X456" s="37">
        <f ca="1"/>
        <v>0.97877427807140538</v>
      </c>
      <c r="Y456" s="37">
        <f ca="1"/>
        <v>0.92242079610073002</v>
      </c>
      <c r="Z456" s="37">
        <f ca="1"/>
        <v>0.87950432088700625</v>
      </c>
      <c r="AA456" s="37">
        <f ca="1"/>
        <v>1.0279577224684606</v>
      </c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</row>
    <row r="457" spans="2:160" x14ac:dyDescent="0.5">
      <c r="B457" s="36" t="s">
        <v>652</v>
      </c>
      <c r="C457" s="18">
        <v>-8.0671715508725539E-3</v>
      </c>
      <c r="F457" s="38"/>
      <c r="G457" s="27" t="e">
        <f ca="1"/>
        <v>#N/A</v>
      </c>
      <c r="H457" s="37">
        <f ca="1"/>
        <v>0.86668668395322668</v>
      </c>
      <c r="I457" s="37">
        <f ca="1"/>
        <v>0.90359750115779569</v>
      </c>
      <c r="J457" s="37">
        <f ca="1"/>
        <v>1.1168114550588193</v>
      </c>
      <c r="K457" s="37">
        <f ca="1"/>
        <v>1.0972455430049843</v>
      </c>
      <c r="L457" s="37">
        <f ca="1"/>
        <v>1.1099362395383798</v>
      </c>
      <c r="M457" s="37">
        <f ca="1"/>
        <v>0.99239465273124317</v>
      </c>
      <c r="N457" s="37">
        <f ca="1"/>
        <v>0.98914812412253239</v>
      </c>
      <c r="O457" s="37">
        <f ca="1"/>
        <v>0.96171892179669649</v>
      </c>
      <c r="P457" s="37">
        <f ca="1"/>
        <v>1.0011685929861611</v>
      </c>
      <c r="Q457" s="37">
        <f ca="1"/>
        <v>0.56339475430321229</v>
      </c>
      <c r="R457" s="37">
        <f ca="1"/>
        <v>1.0657781436587455</v>
      </c>
      <c r="S457" s="37">
        <f ca="1"/>
        <v>0.79671753277701174</v>
      </c>
      <c r="T457" s="37">
        <f ca="1"/>
        <v>0.91409079713368679</v>
      </c>
      <c r="U457" s="37">
        <f ca="1"/>
        <v>1.200429159505165</v>
      </c>
      <c r="V457" s="37">
        <f ca="1"/>
        <v>1.1726336569562101</v>
      </c>
      <c r="W457" s="37">
        <f ca="1"/>
        <v>1.8240454688669994</v>
      </c>
      <c r="X457" s="37">
        <f ca="1"/>
        <v>0.98809944855963183</v>
      </c>
      <c r="Y457" s="37">
        <f ca="1"/>
        <v>0.91624695369618092</v>
      </c>
      <c r="Z457" s="37">
        <f ca="1"/>
        <v>0.87534648622207889</v>
      </c>
      <c r="AA457" s="37">
        <f ca="1"/>
        <v>1.0303443573133293</v>
      </c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</row>
    <row r="458" spans="2:160" x14ac:dyDescent="0.5">
      <c r="B458" s="36" t="s">
        <v>653</v>
      </c>
      <c r="C458" s="18">
        <v>-1.0373443983402453E-2</v>
      </c>
      <c r="F458" s="38"/>
      <c r="G458" s="27" t="e">
        <f ca="1"/>
        <v>#N/A</v>
      </c>
      <c r="H458" s="37">
        <f ca="1"/>
        <v>0.87334192828092394</v>
      </c>
      <c r="I458" s="37">
        <f ca="1"/>
        <v>0.91179729399989251</v>
      </c>
      <c r="J458" s="37">
        <f ca="1"/>
        <v>1.1242400176385967</v>
      </c>
      <c r="K458" s="37">
        <f ca="1"/>
        <v>1.1068578564877587</v>
      </c>
      <c r="L458" s="37">
        <f ca="1"/>
        <v>1.1030940736596127</v>
      </c>
      <c r="M458" s="37">
        <f ca="1"/>
        <v>0.99875333240130515</v>
      </c>
      <c r="N458" s="37">
        <f ca="1"/>
        <v>0.98649335116976489</v>
      </c>
      <c r="O458" s="37">
        <f ca="1"/>
        <v>0.95673761327731632</v>
      </c>
      <c r="P458" s="37">
        <f ca="1"/>
        <v>1.000101396354548</v>
      </c>
      <c r="Q458" s="37">
        <f ca="1"/>
        <v>0.56486121545877344</v>
      </c>
      <c r="R458" s="37">
        <f ca="1"/>
        <v>1.0648255914812805</v>
      </c>
      <c r="S458" s="37">
        <f ca="1"/>
        <v>0.79724092512196532</v>
      </c>
      <c r="T458" s="37">
        <f ca="1"/>
        <v>0.91519058156830035</v>
      </c>
      <c r="U458" s="37">
        <f ca="1"/>
        <v>1.2153012073758123</v>
      </c>
      <c r="V458" s="37">
        <f ca="1"/>
        <v>1.1747324738178553</v>
      </c>
      <c r="W458" s="37">
        <f ca="1"/>
        <v>1.8256944927512488</v>
      </c>
      <c r="X458" s="37">
        <f ca="1"/>
        <v>0.97930230588751221</v>
      </c>
      <c r="Y458" s="37">
        <f ca="1"/>
        <v>0.90869212022745616</v>
      </c>
      <c r="Z458" s="37">
        <f ca="1"/>
        <v>0.8853742051198451</v>
      </c>
      <c r="AA458" s="37">
        <f ca="1"/>
        <v>1.0384418683941339</v>
      </c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</row>
    <row r="459" spans="2:160" x14ac:dyDescent="0.5">
      <c r="B459" s="36" t="s">
        <v>654</v>
      </c>
      <c r="C459" s="18">
        <v>7.8825995807128013E-3</v>
      </c>
      <c r="F459" s="38"/>
      <c r="G459" s="27" t="e">
        <f ca="1"/>
        <v>#N/A</v>
      </c>
      <c r="H459" s="37">
        <f ca="1"/>
        <v>0.87373643395866407</v>
      </c>
      <c r="I459" s="37">
        <f ca="1"/>
        <v>0.91530117572069747</v>
      </c>
      <c r="J459" s="37">
        <f ca="1"/>
        <v>1.1326316239675491</v>
      </c>
      <c r="K459" s="37">
        <f ca="1"/>
        <v>1.1029413334406215</v>
      </c>
      <c r="L459" s="37">
        <f ca="1"/>
        <v>1.1108267639774718</v>
      </c>
      <c r="M459" s="37">
        <f ca="1"/>
        <v>1.0035953777846338</v>
      </c>
      <c r="N459" s="37">
        <f ca="1"/>
        <v>0.98735310032165502</v>
      </c>
      <c r="O459" s="37">
        <f ca="1"/>
        <v>0.93180097913266857</v>
      </c>
      <c r="P459" s="37">
        <f ca="1"/>
        <v>1.0192247488222184</v>
      </c>
      <c r="Q459" s="37">
        <f ca="1"/>
        <v>0.5520477529322777</v>
      </c>
      <c r="R459" s="37">
        <f ca="1"/>
        <v>1.0583390896502987</v>
      </c>
      <c r="S459" s="37">
        <f ca="1"/>
        <v>0.79635011828320301</v>
      </c>
      <c r="T459" s="37">
        <f ca="1"/>
        <v>0.89619256919954415</v>
      </c>
      <c r="U459" s="37">
        <f ca="1"/>
        <v>1.2312395229910646</v>
      </c>
      <c r="V459" s="37">
        <f ca="1"/>
        <v>1.1928231607492046</v>
      </c>
      <c r="W459" s="37">
        <f ca="1"/>
        <v>1.8428026040664984</v>
      </c>
      <c r="X459" s="37">
        <f ca="1"/>
        <v>0.97571072045908736</v>
      </c>
      <c r="Y459" s="37">
        <f ca="1"/>
        <v>0.91380991064175354</v>
      </c>
      <c r="Z459" s="37">
        <f ca="1"/>
        <v>0.88243926300342579</v>
      </c>
      <c r="AA459" s="37">
        <f ca="1"/>
        <v>1.0410842141152388</v>
      </c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</row>
    <row r="460" spans="2:160" x14ac:dyDescent="0.5">
      <c r="B460" s="36" t="s">
        <v>655</v>
      </c>
      <c r="C460" s="18">
        <v>1.996838339296092E-3</v>
      </c>
      <c r="F460" s="38"/>
      <c r="G460" s="27" t="e">
        <f ca="1"/>
        <v>#N/A</v>
      </c>
      <c r="H460" s="37">
        <f ca="1"/>
        <v>0.8726036649758725</v>
      </c>
      <c r="I460" s="37">
        <f ca="1"/>
        <v>0.91603071016318871</v>
      </c>
      <c r="J460" s="37">
        <f ca="1"/>
        <v>1.138298539137848</v>
      </c>
      <c r="K460" s="37">
        <f ca="1"/>
        <v>1.1059842337367827</v>
      </c>
      <c r="L460" s="37">
        <f ca="1"/>
        <v>1.1108358324544485</v>
      </c>
      <c r="M460" s="37">
        <f ca="1"/>
        <v>1.0147989953382535</v>
      </c>
      <c r="N460" s="37">
        <f ca="1"/>
        <v>0.99404693547535972</v>
      </c>
      <c r="O460" s="37">
        <f ca="1"/>
        <v>0.91073573834241817</v>
      </c>
      <c r="P460" s="37">
        <f ca="1"/>
        <v>1.0359158562351789</v>
      </c>
      <c r="Q460" s="37">
        <f ca="1"/>
        <v>0.55692735079145106</v>
      </c>
      <c r="R460" s="37">
        <f ca="1"/>
        <v>1.0430887923720116</v>
      </c>
      <c r="S460" s="37">
        <f ca="1"/>
        <v>0.79689950693668099</v>
      </c>
      <c r="T460" s="37">
        <f ca="1"/>
        <v>0.90471398921982149</v>
      </c>
      <c r="U460" s="37">
        <f ca="1"/>
        <v>1.2401171303074647</v>
      </c>
      <c r="V460" s="37">
        <f ca="1"/>
        <v>1.2093934658073264</v>
      </c>
      <c r="W460" s="37">
        <f ca="1"/>
        <v>1.8532368743018219</v>
      </c>
      <c r="X460" s="37">
        <f ca="1"/>
        <v>0.97981538952014424</v>
      </c>
      <c r="Y460" s="37">
        <f ca="1"/>
        <v>0.91072298943947882</v>
      </c>
      <c r="Z460" s="37">
        <f ca="1"/>
        <v>0.88023805641611119</v>
      </c>
      <c r="AA460" s="37">
        <f ca="1"/>
        <v>1.044408455506306</v>
      </c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</row>
    <row r="461" spans="2:160" x14ac:dyDescent="0.5">
      <c r="B461" s="36" t="s">
        <v>656</v>
      </c>
      <c r="C461" s="18">
        <v>-1.66071576849669E-4</v>
      </c>
      <c r="F461" s="38"/>
      <c r="G461" s="27" t="e">
        <f ca="1"/>
        <v>#N/A</v>
      </c>
      <c r="H461" s="37">
        <f ca="1"/>
        <v>0.87834484025238901</v>
      </c>
      <c r="I461" s="37">
        <f ca="1"/>
        <v>0.91703786607440951</v>
      </c>
      <c r="J461" s="37">
        <f ca="1"/>
        <v>1.1387446658363554</v>
      </c>
      <c r="K461" s="37">
        <f ca="1"/>
        <v>1.0929422940972178</v>
      </c>
      <c r="L461" s="37">
        <f ca="1"/>
        <v>1.1036953136831547</v>
      </c>
      <c r="M461" s="37">
        <f ca="1"/>
        <v>1.0135610052402459</v>
      </c>
      <c r="N461" s="37">
        <f ca="1"/>
        <v>0.99923853745392077</v>
      </c>
      <c r="O461" s="37">
        <f ca="1"/>
        <v>0.92813328240917525</v>
      </c>
      <c r="P461" s="37">
        <f ca="1"/>
        <v>1.0469984777872277</v>
      </c>
      <c r="Q461" s="37">
        <f ca="1"/>
        <v>0.55885079015922035</v>
      </c>
      <c r="R461" s="37">
        <f ca="1"/>
        <v>1.0472002220518972</v>
      </c>
      <c r="S461" s="37">
        <f ca="1"/>
        <v>0.78699664647619982</v>
      </c>
      <c r="T461" s="37">
        <f ca="1"/>
        <v>0.90232539490089536</v>
      </c>
      <c r="U461" s="37">
        <f ca="1"/>
        <v>1.2369448511468986</v>
      </c>
      <c r="V461" s="37">
        <f ca="1"/>
        <v>1.2047261853273845</v>
      </c>
      <c r="W461" s="37">
        <f ca="1"/>
        <v>1.8535314889908194</v>
      </c>
      <c r="X461" s="37">
        <f ca="1"/>
        <v>0.98627625817571574</v>
      </c>
      <c r="Y461" s="37">
        <f ca="1"/>
        <v>0.91844029244516534</v>
      </c>
      <c r="Z461" s="37">
        <f ca="1"/>
        <v>0.88480352193054124</v>
      </c>
      <c r="AA461" s="37">
        <f ca="1"/>
        <v>1.0455165359699949</v>
      </c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</row>
    <row r="462" spans="2:160" x14ac:dyDescent="0.5">
      <c r="B462" s="36" t="s">
        <v>657</v>
      </c>
      <c r="C462" s="18">
        <v>1.5779420313928316E-3</v>
      </c>
      <c r="F462" s="38"/>
      <c r="G462" s="27" t="e">
        <f ca="1"/>
        <v>#N/A</v>
      </c>
      <c r="H462" s="37">
        <f ca="1"/>
        <v>0.88428840358716421</v>
      </c>
      <c r="I462" s="37">
        <f ca="1"/>
        <v>0.92496626214438515</v>
      </c>
      <c r="J462" s="37">
        <f ca="1"/>
        <v>1.1360738048413233</v>
      </c>
      <c r="K462" s="37">
        <f ca="1"/>
        <v>1.1143148506835863</v>
      </c>
      <c r="L462" s="37">
        <f ca="1"/>
        <v>1.0948263432001404</v>
      </c>
      <c r="M462" s="37">
        <f ca="1"/>
        <v>1.0090593107171952</v>
      </c>
      <c r="N462" s="37">
        <f ca="1"/>
        <v>0.99712485813104301</v>
      </c>
      <c r="O462" s="37">
        <f ca="1"/>
        <v>0.90081941599249993</v>
      </c>
      <c r="P462" s="37">
        <f ca="1"/>
        <v>1.0367587134323557</v>
      </c>
      <c r="Q462" s="37">
        <f ca="1"/>
        <v>0.54757995182365382</v>
      </c>
      <c r="R462" s="37">
        <f ca="1"/>
        <v>1.0193002211056534</v>
      </c>
      <c r="S462" s="37">
        <f ca="1"/>
        <v>0.78048717082174268</v>
      </c>
      <c r="T462" s="37">
        <f ca="1"/>
        <v>0.9301331388344195</v>
      </c>
      <c r="U462" s="37">
        <f ca="1"/>
        <v>1.2384832473953338</v>
      </c>
      <c r="V462" s="37">
        <f ca="1"/>
        <v>1.2155705146744693</v>
      </c>
      <c r="W462" s="37">
        <f ca="1"/>
        <v>1.8687000536035032</v>
      </c>
      <c r="X462" s="37">
        <f ca="1"/>
        <v>0.98857268103633134</v>
      </c>
      <c r="Y462" s="37">
        <f ca="1"/>
        <v>0.92103980503655447</v>
      </c>
      <c r="Z462" s="37">
        <f ca="1"/>
        <v>0.87917821620740422</v>
      </c>
      <c r="AA462" s="37">
        <f ca="1"/>
        <v>1.0396351858165684</v>
      </c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</row>
    <row r="463" spans="2:160" x14ac:dyDescent="0.5">
      <c r="B463" s="36" t="s">
        <v>658</v>
      </c>
      <c r="C463" s="18">
        <v>2.3217247097844229E-3</v>
      </c>
      <c r="F463" s="38"/>
      <c r="G463" s="27" t="e">
        <f ca="1"/>
        <v>#N/A</v>
      </c>
      <c r="H463" s="37">
        <f ca="1"/>
        <v>0.88295203825919899</v>
      </c>
      <c r="I463" s="37">
        <f ca="1"/>
        <v>0.92405372162161015</v>
      </c>
      <c r="J463" s="37">
        <f ca="1"/>
        <v>1.1422745972508277</v>
      </c>
      <c r="K463" s="37">
        <f ca="1"/>
        <v>1.1191641138107122</v>
      </c>
      <c r="L463" s="37">
        <f ca="1"/>
        <v>1.1007063436717011</v>
      </c>
      <c r="M463" s="37">
        <f ca="1"/>
        <v>1.0093234924047765</v>
      </c>
      <c r="N463" s="37">
        <f ca="1"/>
        <v>0.99485805862226906</v>
      </c>
      <c r="O463" s="37">
        <f ca="1"/>
        <v>0.91906646759950428</v>
      </c>
      <c r="P463" s="37">
        <f ca="1"/>
        <v>1.0516766520951659</v>
      </c>
      <c r="Q463" s="37">
        <f ca="1"/>
        <v>0.55044832918954878</v>
      </c>
      <c r="R463" s="37">
        <f ca="1"/>
        <v>1.0024760048321513</v>
      </c>
      <c r="S463" s="37">
        <f ca="1"/>
        <v>0.78426876716839489</v>
      </c>
      <c r="T463" s="37">
        <f ca="1"/>
        <v>0.92914218723448128</v>
      </c>
      <c r="U463" s="37">
        <f ca="1"/>
        <v>1.2157919027309163</v>
      </c>
      <c r="V463" s="37">
        <f ca="1"/>
        <v>1.2081065806266718</v>
      </c>
      <c r="W463" s="37">
        <f ca="1"/>
        <v>1.8535069377667361</v>
      </c>
      <c r="X463" s="37">
        <f ca="1"/>
        <v>0.98473700727781932</v>
      </c>
      <c r="Y463" s="37">
        <f ca="1"/>
        <v>0.92664500406173733</v>
      </c>
      <c r="Z463" s="37">
        <f ca="1"/>
        <v>0.8844774172509392</v>
      </c>
      <c r="AA463" s="37">
        <f ca="1"/>
        <v>1.0236106375724499</v>
      </c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</row>
    <row r="464" spans="2:160" x14ac:dyDescent="0.5">
      <c r="B464" s="36" t="s">
        <v>659</v>
      </c>
      <c r="C464" s="18">
        <v>7.8590337524817588E-3</v>
      </c>
      <c r="F464" s="38"/>
      <c r="G464" s="27" t="e">
        <f ca="1"/>
        <v>#N/A</v>
      </c>
      <c r="H464" s="37">
        <f ca="1"/>
        <v>0.88595946439057827</v>
      </c>
      <c r="I464" s="37">
        <f ca="1"/>
        <v>0.92797963777245707</v>
      </c>
      <c r="J464" s="37">
        <f ca="1"/>
        <v>1.1440944992209381</v>
      </c>
      <c r="K464" s="37">
        <f ca="1"/>
        <v>1.1240716731928375</v>
      </c>
      <c r="L464" s="37">
        <f ca="1"/>
        <v>1.1020829384767332</v>
      </c>
      <c r="M464" s="37">
        <f ca="1"/>
        <v>1.0076921222756263</v>
      </c>
      <c r="N464" s="37">
        <f ca="1"/>
        <v>0.99666239378580257</v>
      </c>
      <c r="O464" s="37">
        <f ca="1"/>
        <v>0.94251472749788734</v>
      </c>
      <c r="P464" s="37">
        <f ca="1"/>
        <v>1.0472507012191647</v>
      </c>
      <c r="Q464" s="37">
        <f ca="1"/>
        <v>0.55376852117203379</v>
      </c>
      <c r="R464" s="37">
        <f ca="1"/>
        <v>0.99509057131051537</v>
      </c>
      <c r="S464" s="37">
        <f ca="1"/>
        <v>0.78320985086784278</v>
      </c>
      <c r="T464" s="37">
        <f ca="1"/>
        <v>0.93990709112745097</v>
      </c>
      <c r="U464" s="37">
        <f ca="1"/>
        <v>1.2138848218643219</v>
      </c>
      <c r="V464" s="37">
        <f ca="1"/>
        <v>1.2253296150753941</v>
      </c>
      <c r="W464" s="37">
        <f ca="1"/>
        <v>1.8527744929149232</v>
      </c>
      <c r="X464" s="37">
        <f ca="1"/>
        <v>0.98461247241552996</v>
      </c>
      <c r="Y464" s="37">
        <f ca="1"/>
        <v>0.92891957757920274</v>
      </c>
      <c r="Z464" s="37">
        <f ca="1"/>
        <v>0.8807272134355143</v>
      </c>
      <c r="AA464" s="37">
        <f ca="1"/>
        <v>1.0308557790658013</v>
      </c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</row>
    <row r="465" spans="2:160" x14ac:dyDescent="0.5">
      <c r="B465" s="36" t="s">
        <v>660</v>
      </c>
      <c r="C465" s="18">
        <v>2.5445292620867033E-3</v>
      </c>
      <c r="F465" s="38"/>
      <c r="G465" s="27" t="e">
        <f ca="1"/>
        <v>#N/A</v>
      </c>
      <c r="H465" s="37">
        <f ca="1"/>
        <v>0.88186337174880391</v>
      </c>
      <c r="I465" s="37">
        <f ca="1"/>
        <v>0.92845333718434775</v>
      </c>
      <c r="J465" s="37">
        <f ca="1"/>
        <v>1.1461503690315811</v>
      </c>
      <c r="K465" s="37">
        <f ca="1"/>
        <v>1.1235330486396045</v>
      </c>
      <c r="L465" s="37">
        <f ca="1"/>
        <v>1.1065137963274498</v>
      </c>
      <c r="M465" s="37">
        <f ca="1"/>
        <v>1.0060578596462473</v>
      </c>
      <c r="N465" s="37">
        <f ca="1"/>
        <v>0.9969055238107053</v>
      </c>
      <c r="O465" s="37">
        <f ca="1"/>
        <v>0.9388817517910254</v>
      </c>
      <c r="P465" s="37">
        <f ca="1"/>
        <v>1.0528908734408728</v>
      </c>
      <c r="Q465" s="37">
        <f ca="1"/>
        <v>0.55198191708814603</v>
      </c>
      <c r="R465" s="37">
        <f ca="1"/>
        <v>0.98337922616175022</v>
      </c>
      <c r="S465" s="37">
        <f ca="1"/>
        <v>0.78260153724837678</v>
      </c>
      <c r="T465" s="37">
        <f ca="1"/>
        <v>0.94694494776978622</v>
      </c>
      <c r="U465" s="37">
        <f ca="1"/>
        <v>1.214402041292675</v>
      </c>
      <c r="V465" s="37">
        <f ca="1"/>
        <v>1.2174146078714905</v>
      </c>
      <c r="W465" s="37">
        <f ca="1"/>
        <v>1.8292789714673834</v>
      </c>
      <c r="X465" s="37">
        <f ca="1"/>
        <v>0.98913557861387913</v>
      </c>
      <c r="Y465" s="37">
        <f ca="1"/>
        <v>0.92047116165718812</v>
      </c>
      <c r="Z465" s="37">
        <f ca="1"/>
        <v>0.8795858470569069</v>
      </c>
      <c r="AA465" s="37">
        <f ca="1"/>
        <v>1.0297476986021121</v>
      </c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</row>
    <row r="466" spans="2:160" x14ac:dyDescent="0.5">
      <c r="B466" s="36" t="s">
        <v>661</v>
      </c>
      <c r="C466" s="18">
        <v>3.193057147535594E-3</v>
      </c>
      <c r="F466" s="38"/>
      <c r="G466" s="27" t="e">
        <f ca="1"/>
        <v>#N/A</v>
      </c>
      <c r="H466" s="37">
        <f ca="1"/>
        <v>0.88059285805770493</v>
      </c>
      <c r="I466" s="37">
        <f ca="1"/>
        <v>0.93040228969240268</v>
      </c>
      <c r="J466" s="37">
        <f ca="1"/>
        <v>1.1456681097574919</v>
      </c>
      <c r="K466" s="37">
        <f ca="1"/>
        <v>1.1189801932315593</v>
      </c>
      <c r="L466" s="37">
        <f ca="1"/>
        <v>1.1051625932579519</v>
      </c>
      <c r="M466" s="37">
        <f ca="1"/>
        <v>0.99962493913697448</v>
      </c>
      <c r="N466" s="37">
        <f ca="1"/>
        <v>0.99681241018414668</v>
      </c>
      <c r="O466" s="37">
        <f ca="1"/>
        <v>0.9549807298357692</v>
      </c>
      <c r="P466" s="37">
        <f ca="1"/>
        <v>1.0566425385591327</v>
      </c>
      <c r="Q466" s="37">
        <f ca="1"/>
        <v>0.54991647884087691</v>
      </c>
      <c r="R466" s="37">
        <f ca="1"/>
        <v>0.93341281781966423</v>
      </c>
      <c r="S466" s="37">
        <f ca="1"/>
        <v>0.78762402405525034</v>
      </c>
      <c r="T466" s="37">
        <f ca="1"/>
        <v>0.96107030410185224</v>
      </c>
      <c r="U466" s="37">
        <f ca="1"/>
        <v>1.2189721391134571</v>
      </c>
      <c r="V466" s="37">
        <f ca="1"/>
        <v>1.2155917416465218</v>
      </c>
      <c r="W466" s="37">
        <f ca="1"/>
        <v>1.8320737191421776</v>
      </c>
      <c r="X466" s="37">
        <f ca="1"/>
        <v>0.99144694565796943</v>
      </c>
      <c r="Y466" s="37">
        <f ca="1"/>
        <v>0.92103980503655447</v>
      </c>
      <c r="Z466" s="37">
        <f ca="1"/>
        <v>0.87534648622207878</v>
      </c>
      <c r="AA466" s="37">
        <f ca="1"/>
        <v>1.0351176270030671</v>
      </c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</row>
    <row r="467" spans="2:160" x14ac:dyDescent="0.5">
      <c r="B467" s="36" t="s">
        <v>662</v>
      </c>
      <c r="C467" s="18">
        <v>1.0609646617154578E-3</v>
      </c>
      <c r="F467" s="38"/>
      <c r="G467" s="27" t="e">
        <f ca="1"/>
        <v>#N/A</v>
      </c>
      <c r="H467" s="37">
        <f ca="1"/>
        <v>0.87361983427136869</v>
      </c>
      <c r="I467" s="37">
        <f ca="1"/>
        <v>0.9367801138372539</v>
      </c>
      <c r="J467" s="37">
        <f ca="1"/>
        <v>1.1526726676238115</v>
      </c>
      <c r="K467" s="37">
        <f ca="1"/>
        <v>1.1226717419988399</v>
      </c>
      <c r="L467" s="37">
        <f ca="1"/>
        <v>1.0999346162810011</v>
      </c>
      <c r="M467" s="37">
        <f ca="1"/>
        <v>1.0090246007144479</v>
      </c>
      <c r="N467" s="37">
        <f ca="1"/>
        <v>0.99715899979411449</v>
      </c>
      <c r="O467" s="37">
        <f ca="1"/>
        <v>0.95337777623462105</v>
      </c>
      <c r="P467" s="37">
        <f ca="1"/>
        <v>1.0748583936536027</v>
      </c>
      <c r="Q467" s="37">
        <f ca="1"/>
        <v>0.54769484182615802</v>
      </c>
      <c r="R467" s="37">
        <f ca="1"/>
        <v>0.95801200468075232</v>
      </c>
      <c r="S467" s="37">
        <f ca="1"/>
        <v>0.78497413367301794</v>
      </c>
      <c r="T467" s="37">
        <f ca="1"/>
        <v>0.96093092169954886</v>
      </c>
      <c r="U467" s="37">
        <f ca="1"/>
        <v>1.2261495533346041</v>
      </c>
      <c r="V467" s="37">
        <f ca="1"/>
        <v>1.2130657319723293</v>
      </c>
      <c r="W467" s="37">
        <f ca="1"/>
        <v>1.8666336589098411</v>
      </c>
      <c r="X467" s="37">
        <f ca="1"/>
        <v>0.98778063931217097</v>
      </c>
      <c r="Y467" s="37">
        <f ca="1"/>
        <v>0.92307067424857725</v>
      </c>
      <c r="Z467" s="37">
        <f ca="1"/>
        <v>0.87795532365889606</v>
      </c>
      <c r="AA467" s="37">
        <f ca="1"/>
        <v>1.0366518922604826</v>
      </c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</row>
    <row r="468" spans="2:160" x14ac:dyDescent="0.5">
      <c r="B468" s="36" t="s">
        <v>663</v>
      </c>
      <c r="C468" s="18">
        <v>-5.6253057231370196E-3</v>
      </c>
      <c r="F468" s="38"/>
      <c r="G468" s="27" t="e">
        <f ca="1"/>
        <v>#N/A</v>
      </c>
      <c r="H468" s="37">
        <f ca="1"/>
        <v>0.87148056228840065</v>
      </c>
      <c r="I468" s="37">
        <f ca="1"/>
        <v>0.94193105028061175</v>
      </c>
      <c r="J468" s="37">
        <f ca="1"/>
        <v>1.1477903455232847</v>
      </c>
      <c r="K468" s="37">
        <f ca="1"/>
        <v>1.1308537445490958</v>
      </c>
      <c r="L468" s="37">
        <f ca="1"/>
        <v>1.1010192061273905</v>
      </c>
      <c r="M468" s="37">
        <f ca="1"/>
        <v>1.0132611493831747</v>
      </c>
      <c r="N468" s="37">
        <f ca="1"/>
        <v>1.0014577455535649</v>
      </c>
      <c r="O468" s="37">
        <f ca="1"/>
        <v>0.9477147784220451</v>
      </c>
      <c r="P468" s="37">
        <f ca="1"/>
        <v>1.0685261913121071</v>
      </c>
      <c r="Q468" s="37">
        <f ca="1"/>
        <v>0.55044574739173968</v>
      </c>
      <c r="R468" s="37">
        <f ca="1"/>
        <v>0.94181073229814183</v>
      </c>
      <c r="S468" s="37">
        <f ca="1"/>
        <v>0.7741128759716116</v>
      </c>
      <c r="T468" s="37">
        <f ca="1"/>
        <v>0.97061513463767246</v>
      </c>
      <c r="U468" s="37">
        <f ca="1"/>
        <v>1.2345364652959001</v>
      </c>
      <c r="V468" s="37">
        <f ca="1"/>
        <v>1.2154166191270923</v>
      </c>
      <c r="W468" s="37">
        <f ca="1"/>
        <v>1.8754025377781929</v>
      </c>
      <c r="X468" s="37">
        <f ca="1"/>
        <v>0.9936586848122283</v>
      </c>
      <c r="Y468" s="37">
        <f ca="1"/>
        <v>0.92428919577579083</v>
      </c>
      <c r="Z468" s="37">
        <f ca="1"/>
        <v>0.88015653024621032</v>
      </c>
      <c r="AA468" s="37">
        <f ca="1"/>
        <v>1.0398056597340593</v>
      </c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</row>
    <row r="469" spans="2:160" x14ac:dyDescent="0.5">
      <c r="B469" s="36" t="s">
        <v>664</v>
      </c>
      <c r="C469" s="18">
        <v>-1.5413626301549521E-2</v>
      </c>
      <c r="F469" s="38"/>
      <c r="G469" s="27" t="e">
        <f ca="1"/>
        <v>#N/A</v>
      </c>
      <c r="H469" s="37">
        <f ca="1"/>
        <v>0.87553617731852329</v>
      </c>
      <c r="I469" s="37">
        <f ca="1"/>
        <v>0.94322391976615316</v>
      </c>
      <c r="J469" s="37">
        <f ca="1"/>
        <v>1.1553811359934285</v>
      </c>
      <c r="K469" s="37">
        <f ca="1"/>
        <v>1.128279677514971</v>
      </c>
      <c r="L469" s="37">
        <f ca="1"/>
        <v>1.0924930240740878</v>
      </c>
      <c r="M469" s="37">
        <f ca="1"/>
        <v>1.0137586594225607</v>
      </c>
      <c r="N469" s="37">
        <f ca="1"/>
        <v>1.0036521233527931</v>
      </c>
      <c r="O469" s="37">
        <f ca="1"/>
        <v>0.95902457090610249</v>
      </c>
      <c r="P469" s="37">
        <f ca="1"/>
        <v>1.0732639359783422</v>
      </c>
      <c r="Q469" s="37">
        <f ca="1"/>
        <v>0.54516338907434891</v>
      </c>
      <c r="R469" s="37">
        <f ca="1"/>
        <v>0.98196774570010947</v>
      </c>
      <c r="S469" s="37">
        <f ca="1"/>
        <v>0.78688399580592838</v>
      </c>
      <c r="T469" s="37">
        <f ca="1"/>
        <v>0.96374148192133857</v>
      </c>
      <c r="U469" s="37">
        <f ca="1"/>
        <v>1.2419791202495363</v>
      </c>
      <c r="V469" s="37">
        <f ca="1"/>
        <v>1.2113834944372051</v>
      </c>
      <c r="W469" s="37">
        <f ca="1"/>
        <v>1.8906733991578901</v>
      </c>
      <c r="X469" s="37">
        <f ca="1"/>
        <v>0.99709584701141429</v>
      </c>
      <c r="Y469" s="37">
        <f ca="1"/>
        <v>0.92063363119414987</v>
      </c>
      <c r="Z469" s="37">
        <f ca="1"/>
        <v>0.88741235936735829</v>
      </c>
      <c r="AA469" s="37">
        <f ca="1"/>
        <v>1.0383566314353889</v>
      </c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</row>
    <row r="470" spans="2:160" x14ac:dyDescent="0.5">
      <c r="B470" s="36" t="s">
        <v>665</v>
      </c>
      <c r="C470" s="18">
        <v>7.0780248147221947E-3</v>
      </c>
      <c r="F470" s="38"/>
      <c r="G470" s="27" t="e">
        <f ca="1"/>
        <v>#N/A</v>
      </c>
      <c r="H470" s="37">
        <f ca="1"/>
        <v>0.87176753043070787</v>
      </c>
      <c r="I470" s="37">
        <f ca="1"/>
        <v>0.93274962278338802</v>
      </c>
      <c r="J470" s="37">
        <f ca="1"/>
        <v>1.1513210143372588</v>
      </c>
      <c r="K470" s="37">
        <f ca="1"/>
        <v>1.1385398183948503</v>
      </c>
      <c r="L470" s="37">
        <f ca="1"/>
        <v>1.1025127842854194</v>
      </c>
      <c r="M470" s="37">
        <f ca="1"/>
        <v>1.015297469544383</v>
      </c>
      <c r="N470" s="37">
        <f ca="1"/>
        <v>1.0072214790375351</v>
      </c>
      <c r="O470" s="37">
        <f ca="1"/>
        <v>0.9425783826950449</v>
      </c>
      <c r="P470" s="37">
        <f ca="1"/>
        <v>1.0779864711913947</v>
      </c>
      <c r="Q470" s="37">
        <f ca="1"/>
        <v>0.53086022921201026</v>
      </c>
      <c r="R470" s="37">
        <f ca="1"/>
        <v>0.98439959248429953</v>
      </c>
      <c r="S470" s="37">
        <f ca="1"/>
        <v>0.78728087278273107</v>
      </c>
      <c r="T470" s="37">
        <f ca="1"/>
        <v>0.96503601984958165</v>
      </c>
      <c r="U470" s="37">
        <f ca="1"/>
        <v>1.2534428247077025</v>
      </c>
      <c r="V470" s="37">
        <f ca="1"/>
        <v>1.2154935669007809</v>
      </c>
      <c r="W470" s="37">
        <f ca="1"/>
        <v>1.9046757806266259</v>
      </c>
      <c r="X470" s="37">
        <f ca="1"/>
        <v>1.0033923296487639</v>
      </c>
      <c r="Y470" s="37">
        <f ca="1"/>
        <v>0.92534524776604266</v>
      </c>
      <c r="Z470" s="37">
        <f ca="1"/>
        <v>0.89442360997880443</v>
      </c>
      <c r="AA470" s="37">
        <f ca="1"/>
        <v>1.0348619161268311</v>
      </c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</row>
    <row r="471" spans="2:160" x14ac:dyDescent="0.5">
      <c r="B471" s="36" t="s">
        <v>666</v>
      </c>
      <c r="C471" s="18">
        <v>-1.074913180089454E-3</v>
      </c>
      <c r="F471" s="38"/>
      <c r="G471" s="27" t="e">
        <f ca="1"/>
        <v>#N/A</v>
      </c>
      <c r="H471" s="37">
        <f ca="1"/>
        <v>0.87360654311530395</v>
      </c>
      <c r="I471" s="37">
        <f ca="1"/>
        <v>0.93176176343165285</v>
      </c>
      <c r="J471" s="37">
        <f ca="1"/>
        <v>1.1609912714020991</v>
      </c>
      <c r="K471" s="37">
        <f ca="1"/>
        <v>1.1382097466411922</v>
      </c>
      <c r="L471" s="37">
        <f ca="1"/>
        <v>1.1052940861741112</v>
      </c>
      <c r="M471" s="37">
        <f ca="1"/>
        <v>1.0164159029662592</v>
      </c>
      <c r="N471" s="37">
        <f ca="1"/>
        <v>1.0041756288532218</v>
      </c>
      <c r="O471" s="37">
        <f ca="1"/>
        <v>0.92884622061733935</v>
      </c>
      <c r="P471" s="37">
        <f ca="1"/>
        <v>1.0777418524860489</v>
      </c>
      <c r="Q471" s="37">
        <f ca="1"/>
        <v>0.53158829619417258</v>
      </c>
      <c r="R471" s="37">
        <f ca="1"/>
        <v>0.97075633273719919</v>
      </c>
      <c r="S471" s="37">
        <f ca="1"/>
        <v>0.78140744014349928</v>
      </c>
      <c r="T471" s="37">
        <f ca="1"/>
        <v>0.96870769600888995</v>
      </c>
      <c r="U471" s="37">
        <f ca="1"/>
        <v>1.2393638466271966</v>
      </c>
      <c r="V471" s="37">
        <f ca="1"/>
        <v>1.2073848635769027</v>
      </c>
      <c r="W471" s="37">
        <f ca="1"/>
        <v>1.8921832994390015</v>
      </c>
      <c r="X471" s="37">
        <f ca="1"/>
        <v>1.005369943261919</v>
      </c>
      <c r="Y471" s="37">
        <f ca="1"/>
        <v>0.92518277822908102</v>
      </c>
      <c r="Z471" s="37">
        <f ca="1"/>
        <v>0.8970324474156216</v>
      </c>
      <c r="AA471" s="37">
        <f ca="1"/>
        <v>1.0335833617456514</v>
      </c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</row>
    <row r="472" spans="2:160" x14ac:dyDescent="0.5">
      <c r="B472" s="36" t="s">
        <v>667</v>
      </c>
      <c r="C472" s="18">
        <v>5.2148000993297305E-3</v>
      </c>
      <c r="F472" s="38"/>
      <c r="G472" s="27" t="e">
        <f ca="1"/>
        <v>#N/A</v>
      </c>
      <c r="H472" s="37">
        <f ca="1"/>
        <v>0.87339690533555536</v>
      </c>
      <c r="I472" s="37">
        <f ca="1"/>
        <v>0.93824727482782744</v>
      </c>
      <c r="J472" s="37">
        <f ca="1"/>
        <v>1.1688932444619458</v>
      </c>
      <c r="K472" s="37">
        <f ca="1"/>
        <v>1.1461848385399012</v>
      </c>
      <c r="L472" s="37">
        <f ca="1"/>
        <v>1.1093585775549772</v>
      </c>
      <c r="M472" s="37">
        <f ca="1"/>
        <v>1.0315186108285568</v>
      </c>
      <c r="N472" s="37">
        <f ca="1"/>
        <v>0.99345307745708644</v>
      </c>
      <c r="O472" s="37">
        <f ca="1"/>
        <v>0.94782935777692856</v>
      </c>
      <c r="P472" s="37">
        <f ca="1"/>
        <v>1.0728266641993558</v>
      </c>
      <c r="Q472" s="37">
        <f ca="1"/>
        <v>0.53492526986241673</v>
      </c>
      <c r="R472" s="37">
        <f ca="1"/>
        <v>0.98795116119895354</v>
      </c>
      <c r="S472" s="37">
        <f ca="1"/>
        <v>0.78500532924324706</v>
      </c>
      <c r="T472" s="37">
        <f ca="1"/>
        <v>0.96403743085773641</v>
      </c>
      <c r="U472" s="37">
        <f ca="1"/>
        <v>1.2262423875909751</v>
      </c>
      <c r="V472" s="37">
        <f ca="1"/>
        <v>1.1858819408881882</v>
      </c>
      <c r="W472" s="37">
        <f ca="1"/>
        <v>1.9179702684676325</v>
      </c>
      <c r="X472" s="37">
        <f ca="1"/>
        <v>1.0045181248038599</v>
      </c>
      <c r="Y472" s="37">
        <f ca="1"/>
        <v>0.91965881397237903</v>
      </c>
      <c r="Z472" s="37">
        <f ca="1"/>
        <v>0.89939670634273727</v>
      </c>
      <c r="AA472" s="37">
        <f ca="1"/>
        <v>1.0243777702011576</v>
      </c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</row>
    <row r="473" spans="2:160" x14ac:dyDescent="0.5">
      <c r="B473" s="36" t="s">
        <v>668</v>
      </c>
      <c r="C473" s="18">
        <v>1.4822134387351138E-3</v>
      </c>
      <c r="F473" s="38"/>
      <c r="G473" s="27" t="e">
        <f ca="1"/>
        <v>#N/A</v>
      </c>
      <c r="H473" s="37">
        <f ca="1"/>
        <v>0.87190889999976029</v>
      </c>
      <c r="I473" s="37">
        <f ca="1"/>
        <v>0.93680003286640068</v>
      </c>
      <c r="J473" s="37">
        <f ca="1"/>
        <v>1.1763077964511917</v>
      </c>
      <c r="K473" s="37">
        <f ca="1"/>
        <v>1.1508846661964656</v>
      </c>
      <c r="L473" s="37">
        <f ca="1"/>
        <v>1.0966599892447881</v>
      </c>
      <c r="M473" s="37">
        <f ca="1"/>
        <v>1.0311792241350222</v>
      </c>
      <c r="N473" s="37">
        <f ca="1"/>
        <v>0.99577160675839271</v>
      </c>
      <c r="O473" s="37">
        <f ca="1"/>
        <v>0.95787877735726734</v>
      </c>
      <c r="P473" s="37">
        <f ca="1"/>
        <v>1.0780054830078725</v>
      </c>
      <c r="Q473" s="37">
        <f ca="1"/>
        <v>0.52017545897910622</v>
      </c>
      <c r="R473" s="37">
        <f ca="1"/>
        <v>0.98357005201187164</v>
      </c>
      <c r="S473" s="37">
        <f ca="1"/>
        <v>0.79147321080406541</v>
      </c>
      <c r="T473" s="37">
        <f ca="1"/>
        <v>0.96914302734759117</v>
      </c>
      <c r="U473" s="37">
        <f ca="1"/>
        <v>1.2186803743077192</v>
      </c>
      <c r="V473" s="37">
        <f ca="1"/>
        <v>1.1757911690489506</v>
      </c>
      <c r="W473" s="37">
        <f ca="1"/>
        <v>1.9196315679639229</v>
      </c>
      <c r="X473" s="37">
        <f ca="1"/>
        <v>1.0111832306335859</v>
      </c>
      <c r="Y473" s="37">
        <f ca="1"/>
        <v>0.92404549147034831</v>
      </c>
      <c r="Z473" s="37">
        <f ca="1"/>
        <v>0.90583727376487966</v>
      </c>
      <c r="AA473" s="37">
        <f ca="1"/>
        <v>1.0155131264916453</v>
      </c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</row>
    <row r="474" spans="2:160" x14ac:dyDescent="0.5">
      <c r="B474" s="36" t="s">
        <v>669</v>
      </c>
      <c r="C474" s="18">
        <v>3.0422627857260576E-3</v>
      </c>
      <c r="F474" s="38"/>
      <c r="G474" s="27" t="e">
        <f ca="1"/>
        <v>#N/A</v>
      </c>
      <c r="H474" s="37">
        <f ca="1"/>
        <v>0.88001590105580307</v>
      </c>
      <c r="I474" s="37">
        <f ca="1"/>
        <v>0.94427651596261475</v>
      </c>
      <c r="J474" s="37">
        <f ca="1"/>
        <v>1.1812439487153399</v>
      </c>
      <c r="K474" s="37">
        <f ca="1"/>
        <v>1.147828628716079</v>
      </c>
      <c r="L474" s="37">
        <f ca="1"/>
        <v>1.0762758666970176</v>
      </c>
      <c r="M474" s="37">
        <f ca="1"/>
        <v>1.0192929765273608</v>
      </c>
      <c r="N474" s="37">
        <f ca="1"/>
        <v>0.99866226756510856</v>
      </c>
      <c r="O474" s="37">
        <f ca="1"/>
        <v>0.9547562005948862</v>
      </c>
      <c r="P474" s="37">
        <f ca="1"/>
        <v>1.0836925510435587</v>
      </c>
      <c r="Q474" s="37">
        <f ca="1"/>
        <v>0.51424248761382574</v>
      </c>
      <c r="R474" s="37">
        <f ca="1"/>
        <v>0.98317578372649717</v>
      </c>
      <c r="S474" s="37">
        <f ca="1"/>
        <v>0.79705721787506134</v>
      </c>
      <c r="T474" s="37">
        <f ca="1"/>
        <v>0.97688734274132749</v>
      </c>
      <c r="U474" s="37">
        <f ca="1"/>
        <v>1.2079673011224963</v>
      </c>
      <c r="V474" s="37">
        <f ca="1"/>
        <v>1.1961053813027507</v>
      </c>
      <c r="W474" s="37">
        <f ca="1"/>
        <v>1.9299880926563167</v>
      </c>
      <c r="X474" s="37">
        <f ca="1"/>
        <v>1.007790900984824</v>
      </c>
      <c r="Y474" s="37">
        <f ca="1"/>
        <v>0.92103980503655469</v>
      </c>
      <c r="Z474" s="37">
        <f ca="1"/>
        <v>0.90958747758030445</v>
      </c>
      <c r="AA474" s="37">
        <f ca="1"/>
        <v>1.0063927719058969</v>
      </c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</row>
    <row r="475" spans="2:160" x14ac:dyDescent="0.5">
      <c r="B475" s="36" t="s">
        <v>670</v>
      </c>
      <c r="C475" s="18">
        <v>-1.3935568489220618E-3</v>
      </c>
      <c r="F475" s="38"/>
      <c r="G475" s="27" t="e">
        <f ca="1"/>
        <v>#N/A</v>
      </c>
      <c r="H475" s="37">
        <f ca="1"/>
        <v>0.88669772769562982</v>
      </c>
      <c r="I475" s="37">
        <f ca="1"/>
        <v>0.94024602490874865</v>
      </c>
      <c r="J475" s="37">
        <f ca="1"/>
        <v>1.1729496791206073</v>
      </c>
      <c r="K475" s="37">
        <f ca="1"/>
        <v>1.1503222304968244</v>
      </c>
      <c r="L475" s="37">
        <f ca="1"/>
        <v>1.0775635904276801</v>
      </c>
      <c r="M475" s="37">
        <f ca="1"/>
        <v>1.0149812228526804</v>
      </c>
      <c r="N475" s="37">
        <f ca="1"/>
        <v>0.9980373716713159</v>
      </c>
      <c r="O475" s="37">
        <f ca="1"/>
        <v>0.96920940245130338</v>
      </c>
      <c r="P475" s="37">
        <f ca="1"/>
        <v>1.0908498662201849</v>
      </c>
      <c r="Q475" s="37">
        <f ca="1"/>
        <v>0.50641189485886673</v>
      </c>
      <c r="R475" s="37">
        <f ca="1"/>
        <v>1.002075428254211</v>
      </c>
      <c r="S475" s="37">
        <f ca="1"/>
        <v>0.79984228906161947</v>
      </c>
      <c r="T475" s="37">
        <f ca="1"/>
        <v>0.98159961354796976</v>
      </c>
      <c r="U475" s="37">
        <f ca="1"/>
        <v>1.2061557069195976</v>
      </c>
      <c r="V475" s="37">
        <f ca="1"/>
        <v>1.1852451317266266</v>
      </c>
      <c r="W475" s="37">
        <f ca="1"/>
        <v>1.9384091625168247</v>
      </c>
      <c r="X475" s="37">
        <f ca="1"/>
        <v>1.0062566314814192</v>
      </c>
      <c r="Y475" s="37">
        <f ca="1"/>
        <v>0.92461413484971477</v>
      </c>
      <c r="Z475" s="37">
        <f ca="1"/>
        <v>0.9068155878036861</v>
      </c>
      <c r="AA475" s="37">
        <f ca="1"/>
        <v>1.0096317763382188</v>
      </c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</row>
    <row r="476" spans="2:160" x14ac:dyDescent="0.5">
      <c r="B476" s="36" t="s">
        <v>671</v>
      </c>
      <c r="C476" s="18">
        <v>-3.3656214086358327E-3</v>
      </c>
      <c r="F476" s="38"/>
      <c r="G476" s="27" t="e">
        <f ca="1"/>
        <v>#N/A</v>
      </c>
      <c r="H476" s="37">
        <f ca="1"/>
        <v>0.87908974913547278</v>
      </c>
      <c r="I476" s="37">
        <f ca="1"/>
        <v>0.94906828741167415</v>
      </c>
      <c r="J476" s="37">
        <f ca="1"/>
        <v>1.1757835054055075</v>
      </c>
      <c r="K476" s="37">
        <f ca="1"/>
        <v>1.1524274642689123</v>
      </c>
      <c r="L476" s="37">
        <f ca="1"/>
        <v>1.0855030420206035</v>
      </c>
      <c r="M476" s="37">
        <f ca="1"/>
        <v>1.0220273534104991</v>
      </c>
      <c r="N476" s="37">
        <f ca="1"/>
        <v>1.0154082360037275</v>
      </c>
      <c r="O476" s="37">
        <f ca="1"/>
        <v>0.97661192319711077</v>
      </c>
      <c r="P476" s="37">
        <f ca="1"/>
        <v>1.0949120576742464</v>
      </c>
      <c r="Q476" s="37">
        <f ca="1"/>
        <v>0.50421736672114326</v>
      </c>
      <c r="R476" s="37">
        <f ca="1"/>
        <v>0.99690420542323843</v>
      </c>
      <c r="S476" s="37">
        <f ca="1"/>
        <v>0.79494978379736692</v>
      </c>
      <c r="T476" s="37">
        <f ca="1"/>
        <v>0.96561455228653992</v>
      </c>
      <c r="U476" s="37">
        <f ca="1"/>
        <v>1.2153250790417358</v>
      </c>
      <c r="V476" s="37">
        <f ca="1"/>
        <v>1.1975196283157175</v>
      </c>
      <c r="W476" s="37">
        <f ca="1"/>
        <v>1.9440804952800239</v>
      </c>
      <c r="X476" s="37">
        <f ca="1"/>
        <v>0.98403961204899926</v>
      </c>
      <c r="Y476" s="37">
        <f ca="1"/>
        <v>0.92826969943135584</v>
      </c>
      <c r="Z476" s="37">
        <f ca="1"/>
        <v>0.90510353823577483</v>
      </c>
      <c r="AA476" s="37">
        <f ca="1"/>
        <v>1.0171326287078062</v>
      </c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</row>
    <row r="477" spans="2:160" x14ac:dyDescent="0.5">
      <c r="B477" s="36" t="s">
        <v>672</v>
      </c>
      <c r="C477" s="18">
        <v>-1.2354830738818823E-3</v>
      </c>
      <c r="F477" s="38"/>
      <c r="G477" s="27" t="e">
        <f ca="1"/>
        <v>#N/A</v>
      </c>
      <c r="H477" s="37">
        <f ca="1"/>
        <v>0.87691362440159792</v>
      </c>
      <c r="I477" s="37">
        <f ca="1"/>
        <v>0.9518799828696376</v>
      </c>
      <c r="J477" s="37">
        <f ca="1"/>
        <v>1.1785797243158229</v>
      </c>
      <c r="K477" s="37">
        <f ca="1"/>
        <v>1.1520670127767334</v>
      </c>
      <c r="L477" s="37">
        <f ca="1"/>
        <v>1.0950385455613902</v>
      </c>
      <c r="M477" s="37">
        <f ca="1"/>
        <v>1.0279078063760347</v>
      </c>
      <c r="N477" s="37">
        <f ca="1"/>
        <v>1.0254200200504662</v>
      </c>
      <c r="O477" s="37">
        <f ca="1"/>
        <v>0.97225212087543211</v>
      </c>
      <c r="P477" s="37">
        <f ca="1"/>
        <v>1.1027094373389541</v>
      </c>
      <c r="Q477" s="37">
        <f ca="1"/>
        <v>0.51074415158251363</v>
      </c>
      <c r="R477" s="37">
        <f ca="1"/>
        <v>0.96786082644940841</v>
      </c>
      <c r="S477" s="37">
        <f ca="1"/>
        <v>0.79106593530385305</v>
      </c>
      <c r="T477" s="37">
        <f ca="1"/>
        <v>0.96718403632343619</v>
      </c>
      <c r="U477" s="37">
        <f ca="1"/>
        <v>1.2017659727969081</v>
      </c>
      <c r="V477" s="37">
        <f ca="1"/>
        <v>1.1892039620143315</v>
      </c>
      <c r="W477" s="37">
        <f ca="1"/>
        <v>1.9631322451685205</v>
      </c>
      <c r="X477" s="37">
        <f ca="1"/>
        <v>0.99080932716304837</v>
      </c>
      <c r="Y477" s="37">
        <f ca="1"/>
        <v>0.91762794476035647</v>
      </c>
      <c r="Z477" s="37">
        <f ca="1"/>
        <v>0.91586499266264598</v>
      </c>
      <c r="AA477" s="37">
        <f ca="1"/>
        <v>1.024207296283667</v>
      </c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</row>
    <row r="478" spans="2:160" x14ac:dyDescent="0.5">
      <c r="B478" s="36" t="s">
        <v>673</v>
      </c>
      <c r="C478" s="18">
        <v>-8.9064819396338368E-3</v>
      </c>
      <c r="F478" s="38"/>
      <c r="G478" s="27" t="e">
        <f ca="1"/>
        <v>#N/A</v>
      </c>
      <c r="H478" s="37">
        <f ca="1"/>
        <v>0.88485448600683125</v>
      </c>
      <c r="I478" s="37">
        <f ca="1"/>
        <v>0.94861388455926932</v>
      </c>
      <c r="J478" s="37">
        <f ca="1"/>
        <v>1.1796865609678227</v>
      </c>
      <c r="K478" s="37">
        <f ca="1"/>
        <v>1.1566814487358339</v>
      </c>
      <c r="L478" s="37">
        <f ca="1"/>
        <v>1.0832041831070613</v>
      </c>
      <c r="M478" s="37">
        <f ca="1"/>
        <v>1.0313016733113824</v>
      </c>
      <c r="N478" s="37">
        <f ca="1"/>
        <v>1.0320445372821776</v>
      </c>
      <c r="O478" s="37">
        <f ca="1"/>
        <v>0.97726004884089623</v>
      </c>
      <c r="P478" s="37">
        <f ca="1"/>
        <v>1.114418181380334</v>
      </c>
      <c r="Q478" s="37">
        <f ca="1"/>
        <v>0.50731294229423785</v>
      </c>
      <c r="R478" s="37">
        <f ca="1"/>
        <v>0.97275763855376018</v>
      </c>
      <c r="S478" s="37">
        <f ca="1"/>
        <v>0.79291167320907052</v>
      </c>
      <c r="T478" s="37">
        <f ca="1"/>
        <v>0.9669510958702715</v>
      </c>
      <c r="U478" s="37">
        <f ca="1"/>
        <v>1.2300698113607886</v>
      </c>
      <c r="V478" s="37">
        <f ca="1"/>
        <v>1.2044343144616689</v>
      </c>
      <c r="W478" s="37">
        <f ca="1"/>
        <v>1.9836243335365595</v>
      </c>
      <c r="X478" s="37">
        <f ca="1"/>
        <v>0.99580566583809704</v>
      </c>
      <c r="Y478" s="37">
        <f ca="1"/>
        <v>0.91754670999187571</v>
      </c>
      <c r="Z478" s="37">
        <f ca="1"/>
        <v>0.91716941138105446</v>
      </c>
      <c r="AA478" s="37">
        <f ca="1"/>
        <v>1.0236958745311953</v>
      </c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</row>
    <row r="479" spans="2:160" x14ac:dyDescent="0.5">
      <c r="B479" s="36" t="s">
        <v>674</v>
      </c>
      <c r="C479" s="18">
        <v>-8.6536861374603147E-3</v>
      </c>
      <c r="F479" s="38"/>
      <c r="G479" s="27" t="e">
        <f ca="1"/>
        <v>#N/A</v>
      </c>
      <c r="H479" s="37">
        <f ca="1"/>
        <v>0.87958816748790103</v>
      </c>
      <c r="I479" s="37">
        <f ca="1"/>
        <v>0.94088094396279398</v>
      </c>
      <c r="J479" s="37">
        <f ca="1"/>
        <v>1.1817335819844459</v>
      </c>
      <c r="K479" s="37">
        <f ca="1"/>
        <v>1.1507360517999179</v>
      </c>
      <c r="L479" s="37">
        <f ca="1"/>
        <v>1.0866474838150375</v>
      </c>
      <c r="M479" s="37">
        <f ca="1"/>
        <v>1.0321549608789344</v>
      </c>
      <c r="N479" s="37">
        <f ca="1"/>
        <v>1.0348731223378544</v>
      </c>
      <c r="O479" s="37">
        <f ca="1"/>
        <v>0.98148212446327043</v>
      </c>
      <c r="P479" s="37">
        <f ca="1"/>
        <v>1.1135284283691791</v>
      </c>
      <c r="Q479" s="37">
        <f ca="1"/>
        <v>0.48110511273420198</v>
      </c>
      <c r="R479" s="37">
        <f ca="1"/>
        <v>0.95513857741694275</v>
      </c>
      <c r="S479" s="37">
        <f ca="1"/>
        <v>0.78913527612412326</v>
      </c>
      <c r="T479" s="37">
        <f ca="1"/>
        <v>0.964169175868133</v>
      </c>
      <c r="U479" s="37">
        <f ca="1"/>
        <v>1.2468091539881572</v>
      </c>
      <c r="V479" s="37">
        <f ca="1"/>
        <v>1.2037815850710687</v>
      </c>
      <c r="W479" s="37">
        <f ca="1"/>
        <v>1.9657346749213305</v>
      </c>
      <c r="X479" s="37">
        <f ca="1"/>
        <v>0.99558648448046771</v>
      </c>
      <c r="Y479" s="37">
        <f ca="1"/>
        <v>0.92705117790414215</v>
      </c>
      <c r="Z479" s="37">
        <f ca="1"/>
        <v>0.91293005054622645</v>
      </c>
      <c r="AA479" s="37">
        <f ca="1"/>
        <v>1.0195192635526749</v>
      </c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</row>
    <row r="480" spans="2:160" x14ac:dyDescent="0.5">
      <c r="B480" s="36" t="s">
        <v>675</v>
      </c>
      <c r="C480" s="18">
        <v>-8.9810307201612094E-3</v>
      </c>
      <c r="F480" s="38"/>
      <c r="G480" s="27" t="e">
        <f ca="1"/>
        <v>#N/A</v>
      </c>
      <c r="H480" s="37">
        <f ca="1"/>
        <v>0.87374972511472893</v>
      </c>
      <c r="I480" s="37">
        <f ca="1"/>
        <v>0.94627837839183981</v>
      </c>
      <c r="J480" s="37">
        <f ca="1"/>
        <v>1.1904415326996129</v>
      </c>
      <c r="K480" s="37">
        <f ca="1"/>
        <v>1.1596750845911508</v>
      </c>
      <c r="L480" s="37">
        <f ca="1"/>
        <v>1.0931568365887672</v>
      </c>
      <c r="M480" s="37">
        <f ca="1"/>
        <v>1.0418130191435306</v>
      </c>
      <c r="N480" s="37">
        <f ca="1"/>
        <v>1.0321242011626777</v>
      </c>
      <c r="O480" s="37">
        <f ca="1"/>
        <v>0.97595453861555703</v>
      </c>
      <c r="P480" s="37">
        <f ca="1"/>
        <v>1.1238087512658701</v>
      </c>
      <c r="Q480" s="37">
        <f ca="1"/>
        <v>0.47290274109473451</v>
      </c>
      <c r="R480" s="37">
        <f ca="1"/>
        <v>0.95891251344454798</v>
      </c>
      <c r="S480" s="37">
        <f ca="1"/>
        <v>0.78615956534172104</v>
      </c>
      <c r="T480" s="37">
        <f ca="1"/>
        <v>0.96890435885049653</v>
      </c>
      <c r="U480" s="37">
        <f ca="1"/>
        <v>1.259442570076599</v>
      </c>
      <c r="V480" s="37">
        <f ca="1"/>
        <v>1.2101098761140823</v>
      </c>
      <c r="W480" s="37">
        <f ca="1"/>
        <v>1.9337280624583106</v>
      </c>
      <c r="X480" s="37">
        <f ca="1"/>
        <v>0.98099099862015604</v>
      </c>
      <c r="Y480" s="37">
        <f ca="1"/>
        <v>0.92428919577579105</v>
      </c>
      <c r="Z480" s="37">
        <f ca="1"/>
        <v>0.91635414968204909</v>
      </c>
      <c r="AA480" s="37">
        <f ca="1"/>
        <v>1.0220763723150343</v>
      </c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</row>
    <row r="481" spans="2:160" x14ac:dyDescent="0.5">
      <c r="B481" s="36" t="s">
        <v>676</v>
      </c>
      <c r="C481" s="18">
        <v>3.2184297450663646E-3</v>
      </c>
      <c r="F481" s="38"/>
      <c r="G481" s="27" t="e">
        <f ca="1"/>
        <v>#N/A</v>
      </c>
      <c r="H481" s="37">
        <f ca="1"/>
        <v>0.87295769304196102</v>
      </c>
      <c r="I481" s="37">
        <f ca="1"/>
        <v>0.94910501312166307</v>
      </c>
      <c r="J481" s="37">
        <f ca="1"/>
        <v>1.1898228545177156</v>
      </c>
      <c r="K481" s="37">
        <f ca="1"/>
        <v>1.1668356710678978</v>
      </c>
      <c r="L481" s="37">
        <f ca="1"/>
        <v>1.1043763563040896</v>
      </c>
      <c r="M481" s="37">
        <f ca="1"/>
        <v>1.045862519464116</v>
      </c>
      <c r="N481" s="37">
        <f ca="1"/>
        <v>1.0406606515263899</v>
      </c>
      <c r="O481" s="37">
        <f ca="1"/>
        <v>0.97650660277999557</v>
      </c>
      <c r="P481" s="37">
        <f ca="1"/>
        <v>1.1259482143468238</v>
      </c>
      <c r="Q481" s="37">
        <f ca="1"/>
        <v>0.48409483459712394</v>
      </c>
      <c r="R481" s="37">
        <f ca="1"/>
        <v>0.9477484126758825</v>
      </c>
      <c r="S481" s="37">
        <f ca="1"/>
        <v>0.78740045580194229</v>
      </c>
      <c r="T481" s="37">
        <f ca="1"/>
        <v>0.97676132577486163</v>
      </c>
      <c r="U481" s="37">
        <f ca="1"/>
        <v>1.2468595497273298</v>
      </c>
      <c r="V481" s="37">
        <f ca="1"/>
        <v>1.2179903894884017</v>
      </c>
      <c r="W481" s="37">
        <f ca="1"/>
        <v>1.9420836623879305</v>
      </c>
      <c r="X481" s="37">
        <f ca="1"/>
        <v>0.98849796011895819</v>
      </c>
      <c r="Y481" s="37">
        <f ca="1"/>
        <v>0.93160032493907297</v>
      </c>
      <c r="Z481" s="37">
        <f ca="1"/>
        <v>0.91293005054622645</v>
      </c>
      <c r="AA481" s="37">
        <f ca="1"/>
        <v>1.0226730310262517</v>
      </c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</row>
    <row r="482" spans="2:160" x14ac:dyDescent="0.5">
      <c r="B482" s="36" t="s">
        <v>677</v>
      </c>
      <c r="C482" s="18">
        <v>7.4292950612071529E-3</v>
      </c>
      <c r="F482" s="38"/>
      <c r="G482" s="27" t="e">
        <f ca="1"/>
        <v>#N/A</v>
      </c>
      <c r="H482" s="37">
        <f ca="1"/>
        <v>0.86690296731100791</v>
      </c>
      <c r="I482" s="37">
        <f ca="1"/>
        <v>0.9504682216788779</v>
      </c>
      <c r="J482" s="37">
        <f ca="1"/>
        <v>1.1918801991273622</v>
      </c>
      <c r="K482" s="37">
        <f ca="1"/>
        <v>1.1620307459375316</v>
      </c>
      <c r="L482" s="37">
        <f ca="1"/>
        <v>1.0989044372964711</v>
      </c>
      <c r="M482" s="37">
        <f ca="1"/>
        <v>1.0438329484701083</v>
      </c>
      <c r="N482" s="37">
        <f ca="1"/>
        <v>1.0422177182816179</v>
      </c>
      <c r="O482" s="37">
        <f ca="1"/>
        <v>0.96686920593034931</v>
      </c>
      <c r="P482" s="37">
        <f ca="1"/>
        <v>1.1258037245415935</v>
      </c>
      <c r="Q482" s="37">
        <f ca="1"/>
        <v>0.47597895318426092</v>
      </c>
      <c r="R482" s="37">
        <f ca="1"/>
        <v>0.97230974978157469</v>
      </c>
      <c r="S482" s="37">
        <f ca="1"/>
        <v>0.79127043959757659</v>
      </c>
      <c r="T482" s="37">
        <f ca="1"/>
        <v>0.97708973362686402</v>
      </c>
      <c r="U482" s="37">
        <f ca="1"/>
        <v>1.2418464998832914</v>
      </c>
      <c r="V482" s="37">
        <f ca="1"/>
        <v>1.2339875663011186</v>
      </c>
      <c r="W482" s="37">
        <f ca="1"/>
        <v>1.948458796908179</v>
      </c>
      <c r="X482" s="37">
        <f ca="1"/>
        <v>1.0009066137974689</v>
      </c>
      <c r="Y482" s="37">
        <f ca="1"/>
        <v>0.93964256701868321</v>
      </c>
      <c r="Z482" s="37">
        <f ca="1"/>
        <v>0.91374531224523181</v>
      </c>
      <c r="AA482" s="37">
        <f ca="1"/>
        <v>1.0115922263893611</v>
      </c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</row>
    <row r="483" spans="2:160" x14ac:dyDescent="0.5">
      <c r="B483" s="36" t="s">
        <v>678</v>
      </c>
      <c r="C483" s="18">
        <v>6.9555015503226514E-3</v>
      </c>
      <c r="F483" s="38"/>
      <c r="G483" s="27" t="e">
        <f ca="1"/>
        <v>#N/A</v>
      </c>
      <c r="H483" s="37">
        <f ca="1"/>
        <v>0.8610868782457628</v>
      </c>
      <c r="I483" s="37">
        <f ca="1"/>
        <v>0.94534218402195325</v>
      </c>
      <c r="J483" s="37">
        <f ca="1"/>
        <v>1.1941425407984718</v>
      </c>
      <c r="K483" s="37">
        <f ca="1"/>
        <v>1.1703662893284197</v>
      </c>
      <c r="L483" s="37">
        <f ca="1"/>
        <v>1.106396812974453</v>
      </c>
      <c r="M483" s="37">
        <f ca="1"/>
        <v>1.0509388573659926</v>
      </c>
      <c r="N483" s="37">
        <f ca="1"/>
        <v>1.0514525208445189</v>
      </c>
      <c r="O483" s="37">
        <f ca="1"/>
        <v>0.98015230952628907</v>
      </c>
      <c r="P483" s="37">
        <f ca="1"/>
        <v>1.1336061740240282</v>
      </c>
      <c r="Q483" s="37">
        <f ca="1"/>
        <v>0.46802185233665672</v>
      </c>
      <c r="R483" s="37">
        <f ca="1"/>
        <v>0.97278444879716564</v>
      </c>
      <c r="S483" s="37">
        <f ca="1"/>
        <v>0.78855642498765122</v>
      </c>
      <c r="T483" s="37">
        <f ca="1"/>
        <v>0.96625800255470795</v>
      </c>
      <c r="U483" s="37">
        <f ca="1"/>
        <v>1.2438623294502065</v>
      </c>
      <c r="V483" s="37">
        <f ca="1"/>
        <v>1.2423563000326345</v>
      </c>
      <c r="W483" s="37">
        <f ca="1"/>
        <v>1.9414903411392552</v>
      </c>
      <c r="X483" s="37">
        <f ca="1"/>
        <v>1.0047970828953883</v>
      </c>
      <c r="Y483" s="37">
        <f ca="1"/>
        <v>0.9407798537774158</v>
      </c>
      <c r="Z483" s="37">
        <f ca="1"/>
        <v>0.90901679439100058</v>
      </c>
      <c r="AA483" s="37">
        <f ca="1"/>
        <v>0.997357654278894</v>
      </c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</row>
    <row r="484" spans="2:160" x14ac:dyDescent="0.5">
      <c r="B484" s="36" t="s">
        <v>679</v>
      </c>
      <c r="C484" s="18">
        <v>-4.9933422103853875E-4</v>
      </c>
      <c r="F484" s="38"/>
      <c r="G484" s="27" t="e">
        <f ca="1"/>
        <v>#N/A</v>
      </c>
      <c r="H484" s="37">
        <f ca="1"/>
        <v>0.86314761157925723</v>
      </c>
      <c r="I484" s="37">
        <f ca="1"/>
        <v>0.93840289224303453</v>
      </c>
      <c r="J484" s="37">
        <f ca="1"/>
        <v>1.1887853334188727</v>
      </c>
      <c r="K484" s="37">
        <f ca="1"/>
        <v>1.1765424080622906</v>
      </c>
      <c r="L484" s="37">
        <f ca="1"/>
        <v>1.104836128086798</v>
      </c>
      <c r="M484" s="37">
        <f ca="1"/>
        <v>1.0533916975601758</v>
      </c>
      <c r="N484" s="37">
        <f ca="1"/>
        <v>1.0556581529774105</v>
      </c>
      <c r="O484" s="37">
        <f ca="1"/>
        <v>0.98280499519692543</v>
      </c>
      <c r="P484" s="37">
        <f ca="1"/>
        <v>1.1307949600941973</v>
      </c>
      <c r="Q484" s="37">
        <f ca="1"/>
        <v>0.46751323816826668</v>
      </c>
      <c r="R484" s="37">
        <f ca="1"/>
        <v>0.97148809467485409</v>
      </c>
      <c r="S484" s="37">
        <f ca="1"/>
        <v>0.79015433141827129</v>
      </c>
      <c r="T484" s="37">
        <f ca="1"/>
        <v>0.9489554911893141</v>
      </c>
      <c r="U484" s="37">
        <f ca="1"/>
        <v>1.242188660428202</v>
      </c>
      <c r="V484" s="37">
        <f ca="1"/>
        <v>1.2391244935377117</v>
      </c>
      <c r="W484" s="37">
        <f ca="1"/>
        <v>1.9157688420415129</v>
      </c>
      <c r="X484" s="37">
        <f ca="1"/>
        <v>1.0048170084733545</v>
      </c>
      <c r="Y484" s="37">
        <f ca="1"/>
        <v>0.93736799350121769</v>
      </c>
      <c r="Z484" s="37">
        <f ca="1"/>
        <v>0.91064731778901131</v>
      </c>
      <c r="AA484" s="37">
        <f ca="1"/>
        <v>1.0041766109785188</v>
      </c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</row>
    <row r="485" spans="2:160" x14ac:dyDescent="0.5">
      <c r="B485" s="36" t="s">
        <v>680</v>
      </c>
      <c r="C485" s="18">
        <v>-4.0799333888427158E-3</v>
      </c>
      <c r="F485" s="38"/>
      <c r="G485" s="27" t="e">
        <f ca="1"/>
        <v>#N/A</v>
      </c>
      <c r="H485" s="37">
        <f ca="1"/>
        <v>0.86807017247087648</v>
      </c>
      <c r="I485" s="37">
        <f ca="1"/>
        <v>0.94954758905051229</v>
      </c>
      <c r="J485" s="37">
        <f ca="1"/>
        <v>1.1878923426223558</v>
      </c>
      <c r="K485" s="37">
        <f ca="1"/>
        <v>1.170018153946452</v>
      </c>
      <c r="L485" s="37">
        <f ca="1"/>
        <v>1.0992209271429509</v>
      </c>
      <c r="M485" s="37">
        <f ca="1"/>
        <v>1.054470600145589</v>
      </c>
      <c r="N485" s="37">
        <f ca="1"/>
        <v>1.0604721274704845</v>
      </c>
      <c r="O485" s="37">
        <f ca="1"/>
        <v>0.97454833744198632</v>
      </c>
      <c r="P485" s="37">
        <f ca="1"/>
        <v>1.1363552826866992</v>
      </c>
      <c r="Q485" s="37">
        <f ca="1"/>
        <v>0.48851745424408899</v>
      </c>
      <c r="R485" s="37">
        <f ca="1"/>
        <v>0.95313884867352316</v>
      </c>
      <c r="S485" s="37">
        <f ca="1"/>
        <v>0.78402266878103266</v>
      </c>
      <c r="T485" s="37">
        <f ca="1"/>
        <v>0.95252406255787736</v>
      </c>
      <c r="U485" s="37">
        <f ca="1"/>
        <v>1.2454033781059664</v>
      </c>
      <c r="V485" s="37">
        <f ca="1"/>
        <v>1.2413267918881108</v>
      </c>
      <c r="W485" s="37">
        <f ca="1"/>
        <v>1.9056455539779087</v>
      </c>
      <c r="X485" s="37">
        <f ca="1"/>
        <v>1.0083886683238128</v>
      </c>
      <c r="Y485" s="37">
        <f ca="1"/>
        <v>0.9427294882209577</v>
      </c>
      <c r="Z485" s="37">
        <f ca="1"/>
        <v>0.9037175933474656</v>
      </c>
      <c r="AA485" s="37">
        <f ca="1"/>
        <v>1.0029832935560847</v>
      </c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</row>
    <row r="486" spans="2:160" x14ac:dyDescent="0.5">
      <c r="B486" s="36" t="s">
        <v>681</v>
      </c>
      <c r="C486" s="18">
        <v>2.5081514923501746E-3</v>
      </c>
      <c r="F486" s="38"/>
      <c r="G486" s="27" t="e">
        <f ca="1"/>
        <v>#N/A</v>
      </c>
      <c r="H486" s="37">
        <f ca="1"/>
        <v>0.86033230306735942</v>
      </c>
      <c r="I486" s="37">
        <f ca="1"/>
        <v>0.94788372764711715</v>
      </c>
      <c r="J486" s="37">
        <f ca="1"/>
        <v>1.1826929387361129</v>
      </c>
      <c r="K486" s="37">
        <f ca="1"/>
        <v>1.1667880487750817</v>
      </c>
      <c r="L486" s="37">
        <f ca="1"/>
        <v>1.0938560161636552</v>
      </c>
      <c r="M486" s="37">
        <f ca="1"/>
        <v>1.0593030038614875</v>
      </c>
      <c r="N486" s="37">
        <f ca="1"/>
        <v>1.0699045378408594</v>
      </c>
      <c r="O486" s="37">
        <f ca="1"/>
        <v>0.97134474497413215</v>
      </c>
      <c r="P486" s="37">
        <f ca="1"/>
        <v>1.1305972372028295</v>
      </c>
      <c r="Q486" s="37">
        <f ca="1"/>
        <v>0.49508683876930931</v>
      </c>
      <c r="R486" s="37">
        <f ca="1"/>
        <v>0.96920291569282335</v>
      </c>
      <c r="S486" s="37">
        <f ca="1"/>
        <v>0.78787012244261267</v>
      </c>
      <c r="T486" s="37">
        <f ca="1"/>
        <v>0.95527734234036454</v>
      </c>
      <c r="U486" s="37">
        <f ca="1"/>
        <v>1.2287860462155427</v>
      </c>
      <c r="V486" s="37">
        <f ca="1"/>
        <v>1.2422846590019589</v>
      </c>
      <c r="W486" s="37">
        <f ca="1"/>
        <v>1.9209532421937303</v>
      </c>
      <c r="X486" s="37">
        <f ca="1"/>
        <v>1.0050810223814077</v>
      </c>
      <c r="Y486" s="37">
        <f ca="1"/>
        <v>0.94508529650690409</v>
      </c>
      <c r="Z486" s="37">
        <f ca="1"/>
        <v>0.89849991847383104</v>
      </c>
      <c r="AA486" s="37">
        <f ca="1"/>
        <v>0.98977156495056129</v>
      </c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</row>
    <row r="487" spans="2:160" x14ac:dyDescent="0.5">
      <c r="B487" s="36" t="s">
        <v>682</v>
      </c>
      <c r="C487" s="18">
        <v>5.8377116170471588E-4</v>
      </c>
      <c r="F487" s="38"/>
      <c r="G487" s="27" t="e">
        <f ca="1"/>
        <v>#N/A</v>
      </c>
      <c r="H487" s="37">
        <f ca="1"/>
        <v>0.85238117102334876</v>
      </c>
      <c r="I487" s="37">
        <f ca="1"/>
        <v>0.94104278607460934</v>
      </c>
      <c r="J487" s="37">
        <f ca="1"/>
        <v>1.1663285689951539</v>
      </c>
      <c r="K487" s="37">
        <f ca="1"/>
        <v>1.1701758001571545</v>
      </c>
      <c r="L487" s="37">
        <f ca="1"/>
        <v>1.0957068923145583</v>
      </c>
      <c r="M487" s="37">
        <f ca="1"/>
        <v>1.0651911701609675</v>
      </c>
      <c r="N487" s="37">
        <f ca="1"/>
        <v>1.0677836163470271</v>
      </c>
      <c r="O487" s="37">
        <f ca="1"/>
        <v>0.96619446084047944</v>
      </c>
      <c r="P487" s="37">
        <f ca="1"/>
        <v>1.134580846482117</v>
      </c>
      <c r="Q487" s="37">
        <f ca="1"/>
        <v>0.50154778778654796</v>
      </c>
      <c r="R487" s="37">
        <f ca="1"/>
        <v>0.96696662597817895</v>
      </c>
      <c r="S487" s="37">
        <f ca="1"/>
        <v>0.78503305863900608</v>
      </c>
      <c r="T487" s="37">
        <f ca="1"/>
        <v>0.95730697923965979</v>
      </c>
      <c r="U487" s="37">
        <f ca="1"/>
        <v>1.2343667112271073</v>
      </c>
      <c r="V487" s="37">
        <f ca="1"/>
        <v>1.2228380992307857</v>
      </c>
      <c r="W487" s="37">
        <f ca="1"/>
        <v>1.8949289446656294</v>
      </c>
      <c r="X487" s="37">
        <f ca="1"/>
        <v>1.0081047288377931</v>
      </c>
      <c r="Y487" s="37">
        <f ca="1"/>
        <v>0.94305442729488131</v>
      </c>
      <c r="Z487" s="37">
        <f ca="1"/>
        <v>0.90722321865318867</v>
      </c>
      <c r="AA487" s="37">
        <f ca="1"/>
        <v>0.99497101943402522</v>
      </c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</row>
    <row r="488" spans="2:160" x14ac:dyDescent="0.5">
      <c r="B488" s="36" t="s">
        <v>683</v>
      </c>
      <c r="C488" s="18">
        <v>-1.0835139189865006E-2</v>
      </c>
      <c r="F488" s="38"/>
      <c r="G488" s="27" t="e">
        <f ca="1"/>
        <v>#N/A</v>
      </c>
      <c r="H488" s="37">
        <f ca="1"/>
        <v>0.8509336432992054</v>
      </c>
      <c r="I488" s="37">
        <f ca="1"/>
        <v>0.93169266929930095</v>
      </c>
      <c r="J488" s="37">
        <f ca="1"/>
        <v>1.1678830071446646</v>
      </c>
      <c r="K488" s="37">
        <f ca="1"/>
        <v>1.1741670409395724</v>
      </c>
      <c r="L488" s="37">
        <f ca="1"/>
        <v>1.0977500201773633</v>
      </c>
      <c r="M488" s="37">
        <f ca="1"/>
        <v>1.0589202296645179</v>
      </c>
      <c r="N488" s="37">
        <f ca="1"/>
        <v>1.0646529293029605</v>
      </c>
      <c r="O488" s="37">
        <f ca="1"/>
        <v>0.96178489172829595</v>
      </c>
      <c r="P488" s="37">
        <f ca="1"/>
        <v>1.1458954121951932</v>
      </c>
      <c r="Q488" s="37">
        <f ca="1"/>
        <v>0.50969723257092914</v>
      </c>
      <c r="R488" s="37">
        <f ca="1"/>
        <v>0.95674088372870503</v>
      </c>
      <c r="S488" s="37">
        <f ca="1"/>
        <v>0.76989107546728319</v>
      </c>
      <c r="T488" s="37">
        <f ca="1"/>
        <v>0.96462169133862508</v>
      </c>
      <c r="U488" s="37">
        <f ca="1"/>
        <v>1.237544295202323</v>
      </c>
      <c r="V488" s="37">
        <f ca="1"/>
        <v>1.2129144897964581</v>
      </c>
      <c r="W488" s="37">
        <f ca="1"/>
        <v>1.8851657412219114</v>
      </c>
      <c r="X488" s="37">
        <f ca="1"/>
        <v>1.0082093381221162</v>
      </c>
      <c r="Y488" s="37">
        <f ca="1"/>
        <v>0.94134849715678204</v>
      </c>
      <c r="Z488" s="37">
        <f ca="1"/>
        <v>0.91121800097831507</v>
      </c>
      <c r="AA488" s="37">
        <f ca="1"/>
        <v>1.004773269689736</v>
      </c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</row>
    <row r="489" spans="2:160" x14ac:dyDescent="0.5">
      <c r="B489" s="36" t="s">
        <v>684</v>
      </c>
      <c r="C489" s="18">
        <v>-1.4071452645770144E-2</v>
      </c>
      <c r="F489" s="38"/>
      <c r="G489" s="27" t="e">
        <f ca="1"/>
        <v>#N/A</v>
      </c>
      <c r="H489" s="37">
        <f ca="1"/>
        <v>0.8529961890630724</v>
      </c>
      <c r="I489" s="37">
        <f ca="1"/>
        <v>0.92797839283313588</v>
      </c>
      <c r="J489" s="37">
        <f ca="1"/>
        <v>1.1725101890176151</v>
      </c>
      <c r="K489" s="37">
        <f ca="1"/>
        <v>1.1822004290932806</v>
      </c>
      <c r="L489" s="37">
        <f ca="1"/>
        <v>1.0976040176980417</v>
      </c>
      <c r="M489" s="37">
        <f ca="1"/>
        <v>1.0571567686915773</v>
      </c>
      <c r="N489" s="37">
        <f ca="1"/>
        <v>1.0717347379006588</v>
      </c>
      <c r="O489" s="37">
        <f ca="1"/>
        <v>0.96545143108456821</v>
      </c>
      <c r="P489" s="37">
        <f ca="1"/>
        <v>1.1513340591622381</v>
      </c>
      <c r="Q489" s="37">
        <f ca="1"/>
        <v>0.52223057003513895</v>
      </c>
      <c r="R489" s="37">
        <f ca="1"/>
        <v>0.96899631911128725</v>
      </c>
      <c r="S489" s="37">
        <f ca="1"/>
        <v>0.76887202017313494</v>
      </c>
      <c r="T489" s="37">
        <f ca="1"/>
        <v>0.96969864760882818</v>
      </c>
      <c r="U489" s="37">
        <f ca="1"/>
        <v>1.2321864324060492</v>
      </c>
      <c r="V489" s="37">
        <f ca="1"/>
        <v>1.2257382342873957</v>
      </c>
      <c r="W489" s="37">
        <f ca="1"/>
        <v>1.8753370678473047</v>
      </c>
      <c r="X489" s="37">
        <f ca="1"/>
        <v>1.0130861233293671</v>
      </c>
      <c r="Y489" s="37">
        <f ca="1"/>
        <v>0.94711616571892687</v>
      </c>
      <c r="Z489" s="37">
        <f ca="1"/>
        <v>0.91187021033751936</v>
      </c>
      <c r="AA489" s="37">
        <f ca="1"/>
        <v>1.0141493351517203</v>
      </c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</row>
    <row r="490" spans="2:160" x14ac:dyDescent="0.5">
      <c r="B490" s="36" t="s">
        <v>685</v>
      </c>
      <c r="C490" s="18">
        <v>6.837022476711363E-3</v>
      </c>
      <c r="F490" s="38"/>
      <c r="G490" s="27" t="e">
        <f ca="1"/>
        <v>#N/A</v>
      </c>
      <c r="H490" s="37">
        <f ca="1"/>
        <v>0.85562965039426631</v>
      </c>
      <c r="I490" s="37">
        <f ca="1"/>
        <v>0.9378395571999848</v>
      </c>
      <c r="J490" s="37">
        <f ca="1"/>
        <v>1.1503682941811075</v>
      </c>
      <c r="K490" s="37">
        <f ca="1"/>
        <v>1.1824475723715171</v>
      </c>
      <c r="L490" s="37">
        <f ca="1"/>
        <v>1.1074269919589834</v>
      </c>
      <c r="M490" s="37">
        <f ca="1"/>
        <v>1.0608890581537169</v>
      </c>
      <c r="N490" s="37">
        <f ca="1"/>
        <v>1.0705242607553984</v>
      </c>
      <c r="O490" s="37">
        <f ca="1"/>
        <v>0.96584840804138672</v>
      </c>
      <c r="P490" s="37">
        <f ca="1"/>
        <v>1.1475836614984101</v>
      </c>
      <c r="Q490" s="37">
        <f ca="1"/>
        <v>0.52157995698724924</v>
      </c>
      <c r="R490" s="37">
        <f ca="1"/>
        <v>0.96462782650933721</v>
      </c>
      <c r="S490" s="37">
        <f ca="1"/>
        <v>0.76462768953475213</v>
      </c>
      <c r="T490" s="37">
        <f ca="1"/>
        <v>0.965011198325884</v>
      </c>
      <c r="U490" s="37">
        <f ca="1"/>
        <v>1.2358361448850952</v>
      </c>
      <c r="V490" s="37">
        <f ca="1"/>
        <v>1.2073291427752659</v>
      </c>
      <c r="W490" s="37">
        <f ca="1"/>
        <v>1.8691992618265261</v>
      </c>
      <c r="X490" s="37">
        <f ca="1"/>
        <v>1.0078855474801638</v>
      </c>
      <c r="Y490" s="37">
        <f ca="1"/>
        <v>0.95012185215272038</v>
      </c>
      <c r="Z490" s="37">
        <f ca="1"/>
        <v>0.90616337844448169</v>
      </c>
      <c r="AA490" s="37">
        <f ca="1"/>
        <v>1.0179849982952593</v>
      </c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</row>
    <row r="491" spans="2:160" x14ac:dyDescent="0.5">
      <c r="B491" s="36" t="s">
        <v>686</v>
      </c>
      <c r="C491" s="18">
        <v>-1.1883541295304445E-3</v>
      </c>
      <c r="F491" s="38"/>
      <c r="G491" s="27" t="e">
        <f ca="1"/>
        <v>#N/A</v>
      </c>
      <c r="H491" s="37">
        <f ca="1"/>
        <v>0.85389757110164577</v>
      </c>
      <c r="I491" s="37">
        <f ca="1"/>
        <v>0.92596843829831998</v>
      </c>
      <c r="J491" s="37">
        <f ca="1"/>
        <v>1.1527913889435801</v>
      </c>
      <c r="K491" s="37">
        <f ca="1"/>
        <v>1.1701979691555344</v>
      </c>
      <c r="L491" s="37">
        <f ca="1"/>
        <v>1.1160075848741451</v>
      </c>
      <c r="M491" s="37">
        <f ca="1"/>
        <v>1.0650446168160319</v>
      </c>
      <c r="N491" s="37">
        <f ca="1"/>
        <v>1.0730466054392827</v>
      </c>
      <c r="O491" s="37">
        <f ca="1"/>
        <v>0.97007164103098198</v>
      </c>
      <c r="P491" s="37">
        <f ca="1"/>
        <v>1.1433668406036632</v>
      </c>
      <c r="Q491" s="37">
        <f ca="1"/>
        <v>0.51875159748739508</v>
      </c>
      <c r="R491" s="37">
        <f ca="1"/>
        <v>0.98366940761978594</v>
      </c>
      <c r="S491" s="37">
        <f ca="1"/>
        <v>0.75141636554275915</v>
      </c>
      <c r="T491" s="37">
        <f ca="1"/>
        <v>0.9666513282379201</v>
      </c>
      <c r="U491" s="37">
        <f ca="1"/>
        <v>1.2183673902433823</v>
      </c>
      <c r="V491" s="37">
        <f ca="1"/>
        <v>1.2070293117950308</v>
      </c>
      <c r="W491" s="37">
        <f ca="1"/>
        <v>1.829283063338063</v>
      </c>
      <c r="X491" s="37">
        <f ca="1"/>
        <v>1.0050262270420003</v>
      </c>
      <c r="Y491" s="37">
        <f ca="1"/>
        <v>0.95832656376929237</v>
      </c>
      <c r="Z491" s="37">
        <f ca="1"/>
        <v>0.90510353823577472</v>
      </c>
      <c r="AA491" s="37">
        <f ca="1"/>
        <v>1.0198602113876563</v>
      </c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</row>
    <row r="492" spans="2:160" x14ac:dyDescent="0.5">
      <c r="B492" s="36" t="s">
        <v>687</v>
      </c>
      <c r="C492" s="18">
        <v>-1.3172431375881755E-2</v>
      </c>
      <c r="F492" s="38"/>
      <c r="G492" s="27" t="e">
        <f ca="1"/>
        <v>#N/A</v>
      </c>
      <c r="H492" s="37">
        <f ca="1"/>
        <v>0.86790342887660965</v>
      </c>
      <c r="I492" s="37">
        <f ca="1"/>
        <v>0.92053988038623269</v>
      </c>
      <c r="J492" s="37">
        <f ca="1"/>
        <v>1.145401908537391</v>
      </c>
      <c r="K492" s="37">
        <f ca="1"/>
        <v>1.1812882158636433</v>
      </c>
      <c r="L492" s="37">
        <f ca="1"/>
        <v>1.1194608609067951</v>
      </c>
      <c r="M492" s="37">
        <f ca="1"/>
        <v>1.0665197919328164</v>
      </c>
      <c r="N492" s="37">
        <f ca="1"/>
        <v>1.056243734228878</v>
      </c>
      <c r="O492" s="37">
        <f ca="1"/>
        <v>0.95645058620649692</v>
      </c>
      <c r="P492" s="37">
        <f ca="1"/>
        <v>1.1540071205589981</v>
      </c>
      <c r="Q492" s="37">
        <f ca="1"/>
        <v>0.520526583481142</v>
      </c>
      <c r="R492" s="37">
        <f ca="1"/>
        <v>0.99952687805754981</v>
      </c>
      <c r="S492" s="37">
        <f ca="1"/>
        <v>0.75345274304382071</v>
      </c>
      <c r="T492" s="37">
        <f ca="1"/>
        <v>0.98296479735135267</v>
      </c>
      <c r="U492" s="37">
        <f ca="1"/>
        <v>1.2213540008912063</v>
      </c>
      <c r="V492" s="37">
        <f ca="1"/>
        <v>1.2154882601577679</v>
      </c>
      <c r="W492" s="37">
        <f ca="1"/>
        <v>1.8559743357870886</v>
      </c>
      <c r="X492" s="37">
        <f ca="1"/>
        <v>1.0078855474801638</v>
      </c>
      <c r="Y492" s="37">
        <f ca="1"/>
        <v>0.9644191714053606</v>
      </c>
      <c r="Z492" s="37">
        <f ca="1"/>
        <v>0.90893526822109993</v>
      </c>
      <c r="AA492" s="37">
        <f ca="1"/>
        <v>1.0181554722127502</v>
      </c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</row>
    <row r="493" spans="2:160" x14ac:dyDescent="0.5">
      <c r="B493" s="36" t="s">
        <v>688</v>
      </c>
      <c r="C493" s="18">
        <v>5.2531863589388994E-3</v>
      </c>
      <c r="F493" s="38"/>
      <c r="G493" s="27" t="e">
        <f ca="1"/>
        <v>#N/A</v>
      </c>
      <c r="H493" s="37">
        <f ca="1"/>
        <v>0.87202791626088605</v>
      </c>
      <c r="I493" s="37">
        <f ca="1"/>
        <v>0.92626846867483947</v>
      </c>
      <c r="J493" s="37">
        <f ca="1"/>
        <v>1.1556008810449254</v>
      </c>
      <c r="K493" s="37">
        <f ca="1"/>
        <v>1.1854354607087354</v>
      </c>
      <c r="L493" s="37">
        <f ca="1"/>
        <v>1.1217560924295464</v>
      </c>
      <c r="M493" s="37">
        <f ca="1"/>
        <v>1.0670809369772403</v>
      </c>
      <c r="N493" s="37">
        <f ca="1"/>
        <v>1.0487636062286794</v>
      </c>
      <c r="O493" s="37">
        <f ca="1"/>
        <v>0.95942386259736279</v>
      </c>
      <c r="P493" s="37">
        <f ca="1"/>
        <v>1.1556319971406228</v>
      </c>
      <c r="Q493" s="37">
        <f ca="1"/>
        <v>0.52052916527895099</v>
      </c>
      <c r="R493" s="37">
        <f ca="1"/>
        <v>1.0029554350671668</v>
      </c>
      <c r="S493" s="37">
        <f ca="1"/>
        <v>0.7607906343965819</v>
      </c>
      <c r="T493" s="37">
        <f ca="1"/>
        <v>0.98133230483122336</v>
      </c>
      <c r="U493" s="37">
        <f ca="1"/>
        <v>1.2111926284295602</v>
      </c>
      <c r="V493" s="37">
        <f ca="1"/>
        <v>1.2125377110425346</v>
      </c>
      <c r="W493" s="37">
        <f ca="1"/>
        <v>1.870619140952666</v>
      </c>
      <c r="X493" s="37">
        <f ca="1"/>
        <v>1.0053201293170033</v>
      </c>
      <c r="Y493" s="37">
        <f ca="1"/>
        <v>0.97140536149471868</v>
      </c>
      <c r="Z493" s="37">
        <f ca="1"/>
        <v>0.90078265123104606</v>
      </c>
      <c r="AA493" s="37">
        <f ca="1"/>
        <v>1.0103989089669267</v>
      </c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</row>
    <row r="494" spans="2:160" x14ac:dyDescent="0.5">
      <c r="B494" s="36" t="s">
        <v>689</v>
      </c>
      <c r="C494" s="18">
        <v>9.8517947399983097E-3</v>
      </c>
      <c r="F494" s="38"/>
      <c r="G494" s="27" t="e">
        <f ca="1"/>
        <v>#N/A</v>
      </c>
      <c r="H494" s="37">
        <f ca="1"/>
        <v>0.86736332462561461</v>
      </c>
      <c r="I494" s="37">
        <f ca="1"/>
        <v>0.93839977989473056</v>
      </c>
      <c r="J494" s="37">
        <f ca="1"/>
        <v>1.1474644149435491</v>
      </c>
      <c r="K494" s="37">
        <f ca="1"/>
        <v>1.1838261556411487</v>
      </c>
      <c r="L494" s="37">
        <f ca="1"/>
        <v>1.1231725885332753</v>
      </c>
      <c r="M494" s="37">
        <f ca="1"/>
        <v>1.0646772692869499</v>
      </c>
      <c r="N494" s="37">
        <f ca="1"/>
        <v>1.0592419930040611</v>
      </c>
      <c r="O494" s="37">
        <f ca="1"/>
        <v>0.96592132217631277</v>
      </c>
      <c r="P494" s="37">
        <f ca="1"/>
        <v>1.1609920619328933</v>
      </c>
      <c r="Q494" s="37">
        <f ca="1"/>
        <v>0.53450443681953552</v>
      </c>
      <c r="R494" s="37">
        <f ca="1"/>
        <v>0.98825869046154535</v>
      </c>
      <c r="S494" s="37">
        <f ca="1"/>
        <v>0.73915477335551638</v>
      </c>
      <c r="T494" s="37">
        <f ca="1"/>
        <v>0.98017523995730715</v>
      </c>
      <c r="U494" s="37">
        <f ca="1"/>
        <v>1.189708129097967</v>
      </c>
      <c r="V494" s="37">
        <f ca="1"/>
        <v>1.2311351919316262</v>
      </c>
      <c r="W494" s="37">
        <f ca="1"/>
        <v>1.9058296881585322</v>
      </c>
      <c r="X494" s="37">
        <f ca="1"/>
        <v>1.0107099981568863</v>
      </c>
      <c r="Y494" s="37">
        <f ca="1"/>
        <v>0.97351746547522244</v>
      </c>
      <c r="Z494" s="37">
        <f ca="1"/>
        <v>0.90053807272134434</v>
      </c>
      <c r="AA494" s="37">
        <f ca="1"/>
        <v>1.0104841459256722</v>
      </c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</row>
    <row r="495" spans="2:160" x14ac:dyDescent="0.5">
      <c r="B495" s="36" t="s">
        <v>690</v>
      </c>
      <c r="C495" s="18">
        <v>9.3315235833051347E-3</v>
      </c>
      <c r="F495" s="38"/>
      <c r="G495" s="27" t="e">
        <f ca="1"/>
        <v>#N/A</v>
      </c>
      <c r="H495" s="37">
        <f ca="1"/>
        <v>0.86031538705054977</v>
      </c>
      <c r="I495" s="37">
        <f ca="1"/>
        <v>0.93477451659006405</v>
      </c>
      <c r="J495" s="37">
        <f ca="1"/>
        <v>1.1459601199601517</v>
      </c>
      <c r="K495" s="37">
        <f ca="1"/>
        <v>1.1803185274530208</v>
      </c>
      <c r="L495" s="37">
        <f ca="1"/>
        <v>1.118782538828953</v>
      </c>
      <c r="M495" s="37">
        <f ca="1"/>
        <v>1.0580544079293068</v>
      </c>
      <c r="N495" s="37">
        <f ca="1"/>
        <v>1.066532789963591</v>
      </c>
      <c r="O495" s="37">
        <f ca="1"/>
        <v>0.96253718042197556</v>
      </c>
      <c r="P495" s="37">
        <f ca="1"/>
        <v>1.1701950485625163</v>
      </c>
      <c r="Q495" s="37">
        <f ca="1"/>
        <v>0.53337877297477387</v>
      </c>
      <c r="R495" s="37">
        <f ca="1"/>
        <v>0.97597959898184072</v>
      </c>
      <c r="S495" s="37">
        <f ca="1"/>
        <v>0.72887236679058198</v>
      </c>
      <c r="T495" s="37">
        <f ca="1"/>
        <v>0.9793694951111146</v>
      </c>
      <c r="U495" s="37">
        <f ca="1"/>
        <v>1.1787404248095548</v>
      </c>
      <c r="V495" s="37">
        <f ca="1"/>
        <v>1.2526911820504705</v>
      </c>
      <c r="W495" s="37">
        <f ca="1"/>
        <v>1.9596991656675649</v>
      </c>
      <c r="X495" s="37">
        <f ca="1"/>
        <v>1.0125531141187687</v>
      </c>
      <c r="Y495" s="37">
        <f ca="1"/>
        <v>0.98074735987002326</v>
      </c>
      <c r="Z495" s="37">
        <f ca="1"/>
        <v>0.89719549975542234</v>
      </c>
      <c r="AA495" s="37">
        <f ca="1"/>
        <v>1.0101431980906908</v>
      </c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</row>
    <row r="496" spans="2:160" x14ac:dyDescent="0.5">
      <c r="B496" s="36" t="s">
        <v>691</v>
      </c>
      <c r="C496" s="18">
        <v>3.7821482602118373E-3</v>
      </c>
      <c r="F496" s="38"/>
      <c r="G496" s="27" t="e">
        <f ca="1"/>
        <v>#N/A</v>
      </c>
      <c r="H496" s="37">
        <f ca="1"/>
        <v>0.86003506448627498</v>
      </c>
      <c r="I496" s="37">
        <f ca="1"/>
        <v>0.9389158072435575</v>
      </c>
      <c r="J496" s="37">
        <f ca="1"/>
        <v>1.1637270235532784</v>
      </c>
      <c r="K496" s="37">
        <f ca="1"/>
        <v>1.1737482931923939</v>
      </c>
      <c r="L496" s="37">
        <f ca="1"/>
        <v>1.1219138839289375</v>
      </c>
      <c r="M496" s="37">
        <f ca="1"/>
        <v>1.066284535247525</v>
      </c>
      <c r="N496" s="37">
        <f ca="1"/>
        <v>1.0644936015419599</v>
      </c>
      <c r="O496" s="37">
        <f ca="1"/>
        <v>0.95177135053180972</v>
      </c>
      <c r="P496" s="37">
        <f ca="1"/>
        <v>1.1651695917402527</v>
      </c>
      <c r="Q496" s="37">
        <f ca="1"/>
        <v>0.5385746410655603</v>
      </c>
      <c r="R496" s="37">
        <f ca="1"/>
        <v>0.9593272836807617</v>
      </c>
      <c r="S496" s="37">
        <f ca="1"/>
        <v>0.7198256514241641</v>
      </c>
      <c r="T496" s="37">
        <f ca="1"/>
        <v>0.98249318840109301</v>
      </c>
      <c r="U496" s="37">
        <f ca="1"/>
        <v>1.1922279160566107</v>
      </c>
      <c r="V496" s="37">
        <f ca="1"/>
        <v>1.2513114288670879</v>
      </c>
      <c r="W496" s="37">
        <f ca="1"/>
        <v>1.9517200178405527</v>
      </c>
      <c r="X496" s="37">
        <f ca="1"/>
        <v>1.0195469919849385</v>
      </c>
      <c r="Y496" s="37">
        <f ca="1"/>
        <v>0.98846466287570967</v>
      </c>
      <c r="Z496" s="37">
        <f ca="1"/>
        <v>0.8926300342409923</v>
      </c>
      <c r="AA496" s="37">
        <f ca="1"/>
        <v>0.91535969996590416</v>
      </c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</row>
    <row r="497" spans="2:160" x14ac:dyDescent="0.5">
      <c r="B497" s="36" t="s">
        <v>692</v>
      </c>
      <c r="C497" s="18">
        <v>1.8420832286696331E-3</v>
      </c>
      <c r="F497" s="38"/>
      <c r="G497" s="27" t="e">
        <f ca="1"/>
        <v>#N/A</v>
      </c>
      <c r="H497" s="37">
        <f ca="1"/>
        <v>0.85515781435396743</v>
      </c>
      <c r="I497" s="37">
        <f ca="1"/>
        <v>0.92996718339948359</v>
      </c>
      <c r="J497" s="37">
        <f ca="1"/>
        <v>1.1795892242336032</v>
      </c>
      <c r="K497" s="37">
        <f ca="1"/>
        <v>1.173122634793669</v>
      </c>
      <c r="L497" s="37">
        <f ca="1"/>
        <v>1.130459109783891</v>
      </c>
      <c r="M497" s="37">
        <f ca="1"/>
        <v>1.0658072727097418</v>
      </c>
      <c r="N497" s="37">
        <f ca="1"/>
        <v>1.062406821711199</v>
      </c>
      <c r="O497" s="37">
        <f ca="1"/>
        <v>0.95688459891438904</v>
      </c>
      <c r="P497" s="37">
        <f ca="1"/>
        <v>1.1713243504612898</v>
      </c>
      <c r="Q497" s="37">
        <f ca="1"/>
        <v>0.53824288004709275</v>
      </c>
      <c r="R497" s="37">
        <f ca="1"/>
        <v>0.94379311323700488</v>
      </c>
      <c r="S497" s="37">
        <f ca="1"/>
        <v>0.73993986187294702</v>
      </c>
      <c r="T497" s="37">
        <f ca="1"/>
        <v>0.9894145748168458</v>
      </c>
      <c r="U497" s="37">
        <f ca="1"/>
        <v>1.1940580771107834</v>
      </c>
      <c r="V497" s="37">
        <f ca="1"/>
        <v>1.2440464976822778</v>
      </c>
      <c r="W497" s="37">
        <f ca="1"/>
        <v>1.95587735845196</v>
      </c>
      <c r="X497" s="37">
        <f ca="1"/>
        <v>1.020124833745961</v>
      </c>
      <c r="Y497" s="37">
        <f ca="1"/>
        <v>0.98415922014622148</v>
      </c>
      <c r="Z497" s="37">
        <f ca="1"/>
        <v>0.88977661829447341</v>
      </c>
      <c r="AA497" s="37">
        <f ca="1"/>
        <v>0.95107398568018964</v>
      </c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</row>
    <row r="498" spans="2:160" x14ac:dyDescent="0.5">
      <c r="B498" s="36" t="s">
        <v>693</v>
      </c>
      <c r="C498" s="18">
        <v>-1.6715419974926427E-3</v>
      </c>
      <c r="F498" s="38"/>
      <c r="G498" s="27" t="e">
        <f ca="1"/>
        <v>#N/A</v>
      </c>
      <c r="H498" s="37">
        <f ca="1"/>
        <v>0.84403130429739537</v>
      </c>
      <c r="I498" s="37">
        <f ca="1"/>
        <v>0.92645209722478383</v>
      </c>
      <c r="J498" s="37">
        <f ca="1"/>
        <v>1.1862612149246721</v>
      </c>
      <c r="K498" s="37">
        <f ca="1"/>
        <v>1.1706725499356696</v>
      </c>
      <c r="L498" s="37">
        <f ca="1"/>
        <v>1.124362372712592</v>
      </c>
      <c r="M498" s="37">
        <f ca="1"/>
        <v>1.0717455756798575</v>
      </c>
      <c r="N498" s="37">
        <f ca="1"/>
        <v>1.064114939460622</v>
      </c>
      <c r="O498" s="37">
        <f ca="1"/>
        <v>0.95002719812969405</v>
      </c>
      <c r="P498" s="37">
        <f ca="1"/>
        <v>1.1796565958962359</v>
      </c>
      <c r="Q498" s="37">
        <f ca="1"/>
        <v>0.52934213210026737</v>
      </c>
      <c r="R498" s="37">
        <f ca="1"/>
        <v>0.9526499559996584</v>
      </c>
      <c r="S498" s="37">
        <f ca="1"/>
        <v>0.73026750201471358</v>
      </c>
      <c r="T498" s="37">
        <f ca="1"/>
        <v>0.9847653124934368</v>
      </c>
      <c r="U498" s="37">
        <f ca="1"/>
        <v>1.1761994185923121</v>
      </c>
      <c r="V498" s="37">
        <f ca="1"/>
        <v>1.250950570342203</v>
      </c>
      <c r="W498" s="37">
        <f ca="1"/>
        <v>1.9392807309717752</v>
      </c>
      <c r="X498" s="37">
        <f ca="1"/>
        <v>1.0239306191375237</v>
      </c>
      <c r="Y498" s="37">
        <f ca="1"/>
        <v>0.98521527213647331</v>
      </c>
      <c r="Z498" s="37">
        <f ca="1"/>
        <v>0.89409750529920196</v>
      </c>
      <c r="AA498" s="37">
        <f ca="1"/>
        <v>0.95661438799863485</v>
      </c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</row>
    <row r="499" spans="2:160" x14ac:dyDescent="0.5">
      <c r="B499" s="36" t="s">
        <v>694</v>
      </c>
      <c r="C499" s="18">
        <v>-7.6182503139388125E-3</v>
      </c>
      <c r="F499" s="38"/>
      <c r="G499" s="27" t="e">
        <f ca="1"/>
        <v>#N/A</v>
      </c>
      <c r="H499" s="37">
        <f ca="1"/>
        <v>0.82776353341759334</v>
      </c>
      <c r="I499" s="37">
        <f ca="1"/>
        <v>0.92311254749443761</v>
      </c>
      <c r="J499" s="37">
        <f ca="1"/>
        <v>1.18753986566056</v>
      </c>
      <c r="K499" s="37">
        <f ca="1"/>
        <v>1.1642098763708866</v>
      </c>
      <c r="L499" s="37">
        <f ca="1"/>
        <v>1.1290135945538375</v>
      </c>
      <c r="M499" s="37">
        <f ca="1"/>
        <v>1.0821450781698179</v>
      </c>
      <c r="N499" s="37">
        <f ca="1"/>
        <v>1.0624678628663873</v>
      </c>
      <c r="O499" s="37">
        <f ca="1"/>
        <v>0.96083122113815445</v>
      </c>
      <c r="P499" s="37">
        <f ca="1"/>
        <v>1.1886289058192634</v>
      </c>
      <c r="Q499" s="37">
        <f ca="1"/>
        <v>0.51617238147611777</v>
      </c>
      <c r="R499" s="37">
        <f ca="1"/>
        <v>0.94544904003557784</v>
      </c>
      <c r="S499" s="37">
        <f ca="1"/>
        <v>0.71896777324286576</v>
      </c>
      <c r="T499" s="37">
        <f ca="1"/>
        <v>1.0008362944138207</v>
      </c>
      <c r="U499" s="37">
        <f ca="1"/>
        <v>1.2019410316803509</v>
      </c>
      <c r="V499" s="37">
        <f ca="1"/>
        <v>1.2660960149013321</v>
      </c>
      <c r="W499" s="37">
        <f ca="1"/>
        <v>1.9530416920703604</v>
      </c>
      <c r="X499" s="37">
        <f ca="1"/>
        <v>1.0257388653379649</v>
      </c>
      <c r="Y499" s="37">
        <f ca="1"/>
        <v>0.98042242079609976</v>
      </c>
      <c r="Z499" s="37">
        <f ca="1"/>
        <v>0.90037502038154349</v>
      </c>
      <c r="AA499" s="37">
        <f ca="1"/>
        <v>0.98175929082850188</v>
      </c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</row>
    <row r="500" spans="2:160" x14ac:dyDescent="0.5">
      <c r="B500" s="36" t="s">
        <v>695</v>
      </c>
      <c r="C500" s="18">
        <v>8.4359709802583893E-5</v>
      </c>
      <c r="F500" s="38"/>
      <c r="G500" s="27" t="e">
        <f ca="1"/>
        <v>#N/A</v>
      </c>
      <c r="H500" s="37">
        <f ca="1"/>
        <v>0.81974715388017383</v>
      </c>
      <c r="I500" s="37">
        <f ca="1"/>
        <v>0.92865066006683084</v>
      </c>
      <c r="J500" s="37">
        <f ca="1"/>
        <v>1.1867029172261698</v>
      </c>
      <c r="K500" s="37">
        <f ca="1"/>
        <v>1.1728401853328272</v>
      </c>
      <c r="L500" s="37">
        <f ca="1"/>
        <v>1.1305407260766795</v>
      </c>
      <c r="M500" s="37">
        <f ca="1"/>
        <v>1.0829646199013649</v>
      </c>
      <c r="N500" s="37">
        <f ca="1"/>
        <v>1.0601886482074057</v>
      </c>
      <c r="O500" s="37">
        <f ca="1"/>
        <v>0.9597132044026242</v>
      </c>
      <c r="P500" s="37">
        <f ca="1"/>
        <v>1.186055973322619</v>
      </c>
      <c r="Q500" s="37">
        <f ca="1"/>
        <v>0.53409005827117739</v>
      </c>
      <c r="R500" s="37">
        <f ca="1"/>
        <v>0.93536208022255563</v>
      </c>
      <c r="S500" s="37">
        <f ca="1"/>
        <v>0.6973336452890353</v>
      </c>
      <c r="T500" s="37">
        <f ca="1"/>
        <v>1.0054569165175786</v>
      </c>
      <c r="U500" s="37">
        <f ca="1"/>
        <v>1.2065535680183312</v>
      </c>
      <c r="V500" s="37">
        <f ca="1"/>
        <v>1.2546016095351535</v>
      </c>
      <c r="W500" s="37">
        <f ca="1"/>
        <v>1.9764226411388459</v>
      </c>
      <c r="X500" s="37">
        <f ca="1"/>
        <v>1.0285483718312127</v>
      </c>
      <c r="Y500" s="37">
        <f ca="1"/>
        <v>0.97083671811535222</v>
      </c>
      <c r="Z500" s="37">
        <f ca="1"/>
        <v>0.89564650252731204</v>
      </c>
      <c r="AA500" s="37">
        <f ca="1"/>
        <v>0.97928741902488792</v>
      </c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</row>
    <row r="501" spans="2:160" x14ac:dyDescent="0.5">
      <c r="B501" s="36" t="s">
        <v>696</v>
      </c>
      <c r="C501" s="18">
        <v>-3.3741037536916263E-4</v>
      </c>
      <c r="F501" s="38"/>
      <c r="G501" s="27" t="e">
        <f ca="1"/>
        <v>#N/A</v>
      </c>
      <c r="H501" s="37">
        <f ca="1"/>
        <v>0.81869292354685574</v>
      </c>
      <c r="I501" s="37">
        <f ca="1"/>
        <v>0.93054234536608949</v>
      </c>
      <c r="J501" s="37">
        <f ca="1"/>
        <v>1.1817402185799617</v>
      </c>
      <c r="K501" s="37">
        <f ca="1"/>
        <v>1.1567085441782987</v>
      </c>
      <c r="L501" s="37">
        <f ca="1"/>
        <v>1.1291287642114389</v>
      </c>
      <c r="M501" s="37">
        <f ca="1"/>
        <v>1.0835826507836257</v>
      </c>
      <c r="N501" s="37">
        <f ca="1"/>
        <v>1.0603438375850032</v>
      </c>
      <c r="O501" s="37">
        <f ca="1"/>
        <v>0.96714002986007364</v>
      </c>
      <c r="P501" s="37">
        <f ca="1"/>
        <v>1.1780063702259742</v>
      </c>
      <c r="Q501" s="37">
        <f ca="1"/>
        <v>0.54272746284147588</v>
      </c>
      <c r="R501" s="37">
        <f ca="1"/>
        <v>0.91994303611812811</v>
      </c>
      <c r="S501" s="37">
        <f ca="1"/>
        <v>0.69857106957478665</v>
      </c>
      <c r="T501" s="37">
        <f ca="1"/>
        <v>1.003786237037914</v>
      </c>
      <c r="U501" s="37">
        <f ca="1"/>
        <v>1.2056544019351942</v>
      </c>
      <c r="V501" s="37">
        <f ca="1"/>
        <v>1.2438846420203808</v>
      </c>
      <c r="W501" s="37">
        <f ca="1"/>
        <v>1.9652190992155847</v>
      </c>
      <c r="X501" s="37">
        <f ca="1"/>
        <v>1.037430198209689</v>
      </c>
      <c r="Y501" s="37">
        <f ca="1"/>
        <v>0.97644191714053497</v>
      </c>
      <c r="Z501" s="37">
        <f ca="1"/>
        <v>0.89841839230393028</v>
      </c>
      <c r="AA501" s="37">
        <f ca="1"/>
        <v>0.97673031026252854</v>
      </c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</row>
    <row r="502" spans="2:160" x14ac:dyDescent="0.5">
      <c r="B502" s="36" t="s">
        <v>697</v>
      </c>
      <c r="C502" s="18">
        <v>-9.3831744156611108E-2</v>
      </c>
      <c r="F502" s="38"/>
      <c r="G502" s="27" t="e">
        <f ca="1"/>
        <v>#N/A</v>
      </c>
      <c r="H502" s="37">
        <f ca="1"/>
        <v>0.82183930267345773</v>
      </c>
      <c r="I502" s="37">
        <f ca="1"/>
        <v>0.92697683914886253</v>
      </c>
      <c r="J502" s="37">
        <f ca="1"/>
        <v>1.1687391279660986</v>
      </c>
      <c r="K502" s="37">
        <f ca="1"/>
        <v>1.1713638942555209</v>
      </c>
      <c r="L502" s="37">
        <f ca="1"/>
        <v>1.1295295908938001</v>
      </c>
      <c r="M502" s="37">
        <f ca="1"/>
        <v>1.0869128827139356</v>
      </c>
      <c r="N502" s="37">
        <f ca="1"/>
        <v>1.062288877784225</v>
      </c>
      <c r="O502" s="37">
        <f ca="1"/>
        <v>0.9668576322581387</v>
      </c>
      <c r="P502" s="37">
        <f ca="1"/>
        <v>1.1652811277302551</v>
      </c>
      <c r="Q502" s="37">
        <f ca="1"/>
        <v>0.56033274210163597</v>
      </c>
      <c r="R502" s="37">
        <f ca="1"/>
        <v>0.93177897004507182</v>
      </c>
      <c r="S502" s="37">
        <f ca="1"/>
        <v>0.67631129712914062</v>
      </c>
      <c r="T502" s="37">
        <f ca="1"/>
        <v>1.0095123716202155</v>
      </c>
      <c r="U502" s="37">
        <f ca="1"/>
        <v>1.2031717486790989</v>
      </c>
      <c r="V502" s="37">
        <f ca="1"/>
        <v>1.2374316425165615</v>
      </c>
      <c r="W502" s="37">
        <f ca="1"/>
        <v>1.955689132400656</v>
      </c>
      <c r="X502" s="37">
        <f ca="1"/>
        <v>1.0328323710939662</v>
      </c>
      <c r="Y502" s="37">
        <f ca="1"/>
        <v>0.97010560519902411</v>
      </c>
      <c r="Z502" s="37">
        <f ca="1"/>
        <v>0.89923365400293565</v>
      </c>
      <c r="AA502" s="37">
        <f ca="1"/>
        <v>0.96300715990453312</v>
      </c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</row>
    <row r="503" spans="2:160" x14ac:dyDescent="0.5">
      <c r="B503" s="36" t="s">
        <v>698</v>
      </c>
      <c r="C503" s="18">
        <v>3.9016668218642137E-2</v>
      </c>
      <c r="F503" s="38"/>
      <c r="G503" s="27" t="e">
        <f ca="1"/>
        <v>#N/A</v>
      </c>
      <c r="H503" s="37">
        <f ca="1"/>
        <v>0.82310317078652451</v>
      </c>
      <c r="I503" s="37">
        <f ca="1"/>
        <v>0.92862949609836276</v>
      </c>
      <c r="J503" s="37">
        <f ca="1"/>
        <v>1.1798465766596848</v>
      </c>
      <c r="K503" s="37">
        <f ca="1"/>
        <v>1.1707587627071478</v>
      </c>
      <c r="L503" s="37">
        <f ca="1"/>
        <v>1.1293808678713855</v>
      </c>
      <c r="M503" s="37">
        <f ca="1"/>
        <v>1.0808550230676883</v>
      </c>
      <c r="N503" s="37">
        <f ca="1"/>
        <v>1.0646094762772327</v>
      </c>
      <c r="O503" s="37">
        <f ca="1"/>
        <v>0.97061444625765247</v>
      </c>
      <c r="P503" s="37">
        <f ca="1"/>
        <v>1.1528081086664728</v>
      </c>
      <c r="Q503" s="37">
        <f ca="1"/>
        <v>0.54833254588500246</v>
      </c>
      <c r="R503" s="37">
        <f ca="1"/>
        <v>0.94424731030175635</v>
      </c>
      <c r="S503" s="37">
        <f ca="1"/>
        <v>0.69734750998691475</v>
      </c>
      <c r="T503" s="37">
        <f ca="1"/>
        <v>1.005055953442459</v>
      </c>
      <c r="U503" s="37">
        <f ca="1"/>
        <v>1.1808835699280646</v>
      </c>
      <c r="V503" s="37">
        <f ca="1"/>
        <v>1.2349825806160577</v>
      </c>
      <c r="W503" s="37">
        <f ca="1"/>
        <v>1.9500709939563037</v>
      </c>
      <c r="X503" s="37">
        <f ca="1"/>
        <v>1.0372259610355343</v>
      </c>
      <c r="Y503" s="37">
        <f ca="1"/>
        <v>0.97262388302193226</v>
      </c>
      <c r="Z503" s="37">
        <f ca="1"/>
        <v>0.89181477254198682</v>
      </c>
      <c r="AA503" s="37">
        <f ca="1"/>
        <v>0.94877258779406592</v>
      </c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</row>
    <row r="504" spans="2:160" x14ac:dyDescent="0.5">
      <c r="B504" s="36" t="s">
        <v>699</v>
      </c>
      <c r="C504" s="18">
        <v>5.8254167413513969E-3</v>
      </c>
      <c r="F504" s="38"/>
      <c r="G504" s="27" t="e">
        <f ca="1"/>
        <v>#N/A</v>
      </c>
      <c r="H504" s="37">
        <f ca="1"/>
        <v>0.81935868963700864</v>
      </c>
      <c r="I504" s="37">
        <f ca="1"/>
        <v>0.93409602465976094</v>
      </c>
      <c r="J504" s="37">
        <f ca="1"/>
        <v>1.2000712327918623</v>
      </c>
      <c r="K504" s="37">
        <f ca="1"/>
        <v>1.1792880795653573</v>
      </c>
      <c r="L504" s="37">
        <f ca="1"/>
        <v>1.1286961978596601</v>
      </c>
      <c r="M504" s="37">
        <f ca="1"/>
        <v>1.0808424889000294</v>
      </c>
      <c r="N504" s="37">
        <f ca="1"/>
        <v>1.0505948408843293</v>
      </c>
      <c r="O504" s="37">
        <f ca="1"/>
        <v>0.98684883626725861</v>
      </c>
      <c r="P504" s="37">
        <f ca="1"/>
        <v>1.1522276145366881</v>
      </c>
      <c r="Q504" s="37">
        <f ca="1"/>
        <v>0.54486648232630397</v>
      </c>
      <c r="R504" s="37">
        <f ca="1"/>
        <v>0.94246837179814646</v>
      </c>
      <c r="S504" s="37">
        <f ca="1"/>
        <v>0.67922808294555459</v>
      </c>
      <c r="T504" s="37">
        <f ca="1"/>
        <v>1.012103356824678</v>
      </c>
      <c r="U504" s="37">
        <f ca="1"/>
        <v>1.1752710760286016</v>
      </c>
      <c r="V504" s="37">
        <f ca="1"/>
        <v>1.2364843888887396</v>
      </c>
      <c r="W504" s="37">
        <f ca="1"/>
        <v>1.9431680081182681</v>
      </c>
      <c r="X504" s="37">
        <f ca="1"/>
        <v>1.0389495235296189</v>
      </c>
      <c r="Y504" s="37">
        <f ca="1"/>
        <v>0.96937449228269579</v>
      </c>
      <c r="Z504" s="37">
        <f ca="1"/>
        <v>0.8971139735855217</v>
      </c>
      <c r="AA504" s="37">
        <f ca="1"/>
        <v>0.95422775315376607</v>
      </c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</row>
    <row r="505" spans="2:160" x14ac:dyDescent="0.5">
      <c r="B505" s="36" t="s">
        <v>700</v>
      </c>
      <c r="C505" s="18">
        <v>2.6285306958923726E-2</v>
      </c>
      <c r="F505" s="38"/>
      <c r="G505" s="27" t="e">
        <f ca="1"/>
        <v>#N/A</v>
      </c>
      <c r="H505" s="37">
        <f ca="1"/>
        <v>0.81609571082311139</v>
      </c>
      <c r="I505" s="37">
        <f ca="1"/>
        <v>0.92632511341397505</v>
      </c>
      <c r="J505" s="37">
        <f ca="1"/>
        <v>1.1933933429047803</v>
      </c>
      <c r="K505" s="37">
        <f ca="1"/>
        <v>1.1731645095683871</v>
      </c>
      <c r="L505" s="37">
        <f ca="1"/>
        <v>1.1218168512252893</v>
      </c>
      <c r="M505" s="37">
        <f ca="1"/>
        <v>1.0665496811018487</v>
      </c>
      <c r="N505" s="37">
        <f ca="1"/>
        <v>1.0473844899597629</v>
      </c>
      <c r="O505" s="37">
        <f ca="1"/>
        <v>0.99610430193395993</v>
      </c>
      <c r="P505" s="37">
        <f ca="1"/>
        <v>1.1670086681208593</v>
      </c>
      <c r="Q505" s="37">
        <f ca="1"/>
        <v>0.54268744497543508</v>
      </c>
      <c r="R505" s="37">
        <f ca="1"/>
        <v>0.92845449986279371</v>
      </c>
      <c r="S505" s="37">
        <f ca="1"/>
        <v>0.68964567031481472</v>
      </c>
      <c r="T505" s="37">
        <f ca="1"/>
        <v>1.0030874156784202</v>
      </c>
      <c r="U505" s="37">
        <f ca="1"/>
        <v>1.1777112907674985</v>
      </c>
      <c r="V505" s="37">
        <f ca="1"/>
        <v>1.2345368142029649</v>
      </c>
      <c r="W505" s="37">
        <f ca="1"/>
        <v>1.910694922397669</v>
      </c>
      <c r="X505" s="37">
        <f ca="1"/>
        <v>1.0436569413241565</v>
      </c>
      <c r="Y505" s="37">
        <f ca="1"/>
        <v>0.97278635255889401</v>
      </c>
      <c r="Z505" s="37">
        <f ca="1"/>
        <v>0.90510353823577439</v>
      </c>
      <c r="AA505" s="37">
        <f ca="1"/>
        <v>0.94272076372314895</v>
      </c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</row>
    <row r="506" spans="2:160" x14ac:dyDescent="0.5">
      <c r="B506" s="36" t="s">
        <v>701</v>
      </c>
      <c r="C506" s="18">
        <v>-2.5177982288591139E-3</v>
      </c>
      <c r="F506" s="38"/>
      <c r="G506" s="27" t="e">
        <f ca="1"/>
        <v>#N/A</v>
      </c>
      <c r="H506" s="37">
        <f ca="1"/>
        <v>0.82019965732983313</v>
      </c>
      <c r="I506" s="37">
        <f ca="1"/>
        <v>0.91908952607650174</v>
      </c>
      <c r="J506" s="37">
        <f ca="1"/>
        <v>1.1834288634387755</v>
      </c>
      <c r="K506" s="37">
        <f ca="1"/>
        <v>1.158213572846098</v>
      </c>
      <c r="L506" s="37">
        <f ca="1"/>
        <v>1.1299929900672991</v>
      </c>
      <c r="M506" s="37">
        <f ca="1"/>
        <v>1.0642530359200311</v>
      </c>
      <c r="N506" s="37">
        <f ca="1"/>
        <v>1.0402819894450512</v>
      </c>
      <c r="O506" s="37">
        <f ca="1"/>
        <v>0.99485203060078864</v>
      </c>
      <c r="P506" s="37">
        <f ca="1"/>
        <v>1.1581035332827196</v>
      </c>
      <c r="Q506" s="37">
        <f ca="1"/>
        <v>0.54487035502301762</v>
      </c>
      <c r="R506" s="37">
        <f ca="1"/>
        <v>0.88432483921739236</v>
      </c>
      <c r="S506" s="37">
        <f ca="1"/>
        <v>0.71869914472144891</v>
      </c>
      <c r="T506" s="37">
        <f ca="1"/>
        <v>1.0000076373919071</v>
      </c>
      <c r="U506" s="37">
        <f ca="1"/>
        <v>1.1616005686761284</v>
      </c>
      <c r="V506" s="37">
        <f ca="1"/>
        <v>1.2285295811122381</v>
      </c>
      <c r="W506" s="37">
        <f ca="1"/>
        <v>1.9356962522556402</v>
      </c>
      <c r="X506" s="37">
        <f ca="1"/>
        <v>1.0471538802572415</v>
      </c>
      <c r="Y506" s="37">
        <f ca="1"/>
        <v>0.97733549959382482</v>
      </c>
      <c r="Z506" s="37">
        <f ca="1"/>
        <v>0.90379911951736569</v>
      </c>
      <c r="AA506" s="37">
        <f ca="1"/>
        <v>0.94382884418683799</v>
      </c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</row>
    <row r="507" spans="2:160" x14ac:dyDescent="0.5">
      <c r="B507" s="36" t="s">
        <v>702</v>
      </c>
      <c r="C507" s="18">
        <v>-2.611193315345095E-3</v>
      </c>
      <c r="F507" s="38"/>
      <c r="G507" s="27" t="e">
        <f ca="1"/>
        <v>#N/A</v>
      </c>
      <c r="H507" s="37">
        <f ca="1"/>
        <v>0.82261562701633106</v>
      </c>
      <c r="I507" s="37">
        <f ca="1"/>
        <v>0.91540263827541313</v>
      </c>
      <c r="J507" s="37">
        <f ca="1"/>
        <v>1.1913795048657321</v>
      </c>
      <c r="K507" s="37">
        <f ca="1"/>
        <v>1.161172723592824</v>
      </c>
      <c r="L507" s="37">
        <f ca="1"/>
        <v>1.1335260686973423</v>
      </c>
      <c r="M507" s="37">
        <f ca="1"/>
        <v>1.0746535025767348</v>
      </c>
      <c r="N507" s="37">
        <f ca="1"/>
        <v>1.0445300400078197</v>
      </c>
      <c r="O507" s="37">
        <f ca="1"/>
        <v>0.99823848708956797</v>
      </c>
      <c r="P507" s="37">
        <f ca="1"/>
        <v>1.1589413206621688</v>
      </c>
      <c r="Q507" s="37">
        <f ca="1"/>
        <v>0.55333348824120288</v>
      </c>
      <c r="R507" s="37">
        <f ca="1"/>
        <v>0.9119472752907325</v>
      </c>
      <c r="S507" s="37">
        <f ca="1"/>
        <v>0.71866274988951506</v>
      </c>
      <c r="T507" s="37">
        <f ca="1"/>
        <v>1.0114618159044868</v>
      </c>
      <c r="U507" s="37">
        <f ca="1"/>
        <v>1.1723587327858742</v>
      </c>
      <c r="V507" s="37">
        <f ca="1"/>
        <v>1.2143366969239444</v>
      </c>
      <c r="W507" s="37">
        <f ca="1"/>
        <v>1.9395507944366892</v>
      </c>
      <c r="X507" s="37">
        <f ca="1"/>
        <v>1.0473730616148709</v>
      </c>
      <c r="Y507" s="37">
        <f ca="1"/>
        <v>0.97701056051990132</v>
      </c>
      <c r="Z507" s="37">
        <f ca="1"/>
        <v>0.91089189629871248</v>
      </c>
      <c r="AA507" s="37">
        <f ca="1"/>
        <v>0.94425502898056457</v>
      </c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</row>
    <row r="508" spans="2:160" x14ac:dyDescent="0.5">
      <c r="B508" s="36" t="s">
        <v>703</v>
      </c>
      <c r="C508" s="18">
        <v>-1.4050091631032546E-2</v>
      </c>
      <c r="F508" s="38"/>
      <c r="G508" s="27" t="e">
        <f ca="1"/>
        <v>#N/A</v>
      </c>
      <c r="H508" s="37">
        <f ca="1"/>
        <v>0.83052567730523252</v>
      </c>
      <c r="I508" s="37">
        <f ca="1"/>
        <v>0.91586824558171298</v>
      </c>
      <c r="J508" s="37">
        <f ca="1"/>
        <v>1.1967064788657631</v>
      </c>
      <c r="K508" s="37">
        <f ca="1"/>
        <v>1.1713195562587608</v>
      </c>
      <c r="L508" s="37">
        <f ca="1"/>
        <v>1.1345009299723157</v>
      </c>
      <c r="M508" s="37">
        <f ca="1"/>
        <v>1.0741473150366616</v>
      </c>
      <c r="N508" s="37">
        <f ca="1"/>
        <v>1.0376768770931148</v>
      </c>
      <c r="O508" s="37">
        <f ca="1"/>
        <v>1.0110748469381845</v>
      </c>
      <c r="P508" s="37">
        <f ca="1"/>
        <v>1.1590275075635343</v>
      </c>
      <c r="Q508" s="37">
        <f ca="1"/>
        <v>0.55707838596328274</v>
      </c>
      <c r="R508" s="37">
        <f ca="1"/>
        <v>0.9179196512775859</v>
      </c>
      <c r="S508" s="37">
        <f ca="1"/>
        <v>0.70418453912877632</v>
      </c>
      <c r="T508" s="37">
        <f ca="1"/>
        <v>1.0114026261172073</v>
      </c>
      <c r="U508" s="37">
        <f ca="1"/>
        <v>1.1909414985040401</v>
      </c>
      <c r="V508" s="37">
        <f ca="1"/>
        <v>1.1908596658343906</v>
      </c>
      <c r="W508" s="37">
        <f ca="1"/>
        <v>1.9519164276332173</v>
      </c>
      <c r="X508" s="37">
        <f ca="1"/>
        <v>1.0482099358894552</v>
      </c>
      <c r="Y508" s="37">
        <f ca="1"/>
        <v>0.9735987002437031</v>
      </c>
      <c r="Z508" s="37">
        <f ca="1"/>
        <v>0.91415294309473405</v>
      </c>
      <c r="AA508" s="37">
        <f ca="1"/>
        <v>0.93956699624957241</v>
      </c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</row>
    <row r="509" spans="2:160" x14ac:dyDescent="0.5">
      <c r="B509" s="36" t="s">
        <v>704</v>
      </c>
      <c r="C509" s="18">
        <v>-1.478137723490891E-2</v>
      </c>
      <c r="F509" s="38"/>
      <c r="G509" s="27" t="e">
        <f ca="1"/>
        <v>#N/A</v>
      </c>
      <c r="H509" s="37">
        <f ca="1"/>
        <v>0.83972980288007504</v>
      </c>
      <c r="I509" s="37">
        <f ca="1"/>
        <v>0.91837368596654867</v>
      </c>
      <c r="J509" s="37">
        <f ca="1"/>
        <v>1.2035266868566663</v>
      </c>
      <c r="K509" s="37">
        <f ca="1"/>
        <v>1.1740176054690106</v>
      </c>
      <c r="L509" s="37">
        <f ca="1"/>
        <v>1.136967555709923</v>
      </c>
      <c r="M509" s="37">
        <f ca="1"/>
        <v>1.0761643518630104</v>
      </c>
      <c r="N509" s="37">
        <f ca="1"/>
        <v>1.0453111598750602</v>
      </c>
      <c r="O509" s="37">
        <f ca="1"/>
        <v>1.0145793548835105</v>
      </c>
      <c r="P509" s="37">
        <f ca="1"/>
        <v>1.1772547697478906</v>
      </c>
      <c r="Q509" s="37">
        <f ca="1"/>
        <v>0.55383177521835658</v>
      </c>
      <c r="R509" s="37">
        <f ca="1"/>
        <v>0.90944288314203325</v>
      </c>
      <c r="S509" s="37">
        <f ca="1"/>
        <v>0.68697151671129297</v>
      </c>
      <c r="T509" s="37">
        <f ca="1"/>
        <v>1.0210391053559122</v>
      </c>
      <c r="U509" s="37">
        <f ca="1"/>
        <v>1.2095693551467293</v>
      </c>
      <c r="V509" s="37">
        <f ca="1"/>
        <v>1.2054638226061927</v>
      </c>
      <c r="W509" s="37">
        <f ca="1"/>
        <v>1.97527282547762</v>
      </c>
      <c r="X509" s="37">
        <f ca="1"/>
        <v>1.0390242444469928</v>
      </c>
      <c r="Y509" s="37">
        <f ca="1"/>
        <v>0.97774167343622942</v>
      </c>
      <c r="Z509" s="37">
        <f ca="1"/>
        <v>0.9071416924832878</v>
      </c>
      <c r="AA509" s="37">
        <f ca="1"/>
        <v>0.93402659393112708</v>
      </c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</row>
    <row r="510" spans="2:160" x14ac:dyDescent="0.5">
      <c r="B510" s="36" t="s">
        <v>705</v>
      </c>
      <c r="C510" s="18">
        <v>5.7497080226396324E-3</v>
      </c>
      <c r="F510" s="38"/>
      <c r="G510" s="27" t="e">
        <f ca="1"/>
        <v>#N/A</v>
      </c>
      <c r="H510" s="37">
        <f ca="1"/>
        <v>0.83944041816393777</v>
      </c>
      <c r="I510" s="37">
        <f ca="1"/>
        <v>0.91236623126989069</v>
      </c>
      <c r="J510" s="37">
        <f ca="1"/>
        <v>1.2109994934065436</v>
      </c>
      <c r="K510" s="37">
        <f ca="1"/>
        <v>1.1773757981865767</v>
      </c>
      <c r="L510" s="37">
        <f ca="1"/>
        <v>1.1323154270209801</v>
      </c>
      <c r="M510" s="37">
        <f ca="1"/>
        <v>1.0838381549705198</v>
      </c>
      <c r="N510" s="37">
        <f ca="1"/>
        <v>1.0442972559414234</v>
      </c>
      <c r="O510" s="37">
        <f ca="1"/>
        <v>1.0100656227214329</v>
      </c>
      <c r="P510" s="37">
        <f ca="1"/>
        <v>1.1760849093072983</v>
      </c>
      <c r="Q510" s="37">
        <f ca="1"/>
        <v>0.56384011442528004</v>
      </c>
      <c r="R510" s="37">
        <f ca="1"/>
        <v>0.93801314017341397</v>
      </c>
      <c r="S510" s="37">
        <f ca="1"/>
        <v>0.70252597464493305</v>
      </c>
      <c r="T510" s="37">
        <f ca="1"/>
        <v>1.0084335900133465</v>
      </c>
      <c r="U510" s="37">
        <f ca="1"/>
        <v>1.2179695291446495</v>
      </c>
      <c r="V510" s="37">
        <f ca="1"/>
        <v>1.2087327763022064</v>
      </c>
      <c r="W510" s="37">
        <f ca="1"/>
        <v>1.9905682380813996</v>
      </c>
      <c r="X510" s="37">
        <f ca="1"/>
        <v>1.0401251326296306</v>
      </c>
      <c r="Y510" s="37">
        <f ca="1"/>
        <v>0.97855402112103851</v>
      </c>
      <c r="Z510" s="37">
        <f ca="1"/>
        <v>0.9166802543616509</v>
      </c>
      <c r="AA510" s="37">
        <f ca="1"/>
        <v>0.92507671326286933</v>
      </c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</row>
    <row r="511" spans="2:160" x14ac:dyDescent="0.5">
      <c r="B511" s="36" t="s">
        <v>706</v>
      </c>
      <c r="C511" s="18">
        <v>-1.2058954890576179E-2</v>
      </c>
      <c r="F511" s="38"/>
      <c r="G511" s="27" t="e">
        <f ca="1"/>
        <v>#N/A</v>
      </c>
      <c r="H511" s="37">
        <f ca="1"/>
        <v>0.83865563581265978</v>
      </c>
      <c r="I511" s="37">
        <f ca="1"/>
        <v>0.91248201062680478</v>
      </c>
      <c r="J511" s="37">
        <f ca="1"/>
        <v>1.220570201538659</v>
      </c>
      <c r="K511" s="37">
        <f ca="1"/>
        <v>1.168066461014996</v>
      </c>
      <c r="L511" s="37">
        <f ca="1"/>
        <v>1.1349733976227914</v>
      </c>
      <c r="M511" s="37">
        <f ca="1"/>
        <v>1.0913654047330936</v>
      </c>
      <c r="N511" s="37">
        <f ca="1"/>
        <v>1.0435119976907803</v>
      </c>
      <c r="O511" s="37">
        <f ca="1"/>
        <v>1.0048262213117596</v>
      </c>
      <c r="P511" s="37">
        <f ca="1"/>
        <v>1.193613804099708</v>
      </c>
      <c r="Q511" s="37">
        <f ca="1"/>
        <v>0.56746754034704627</v>
      </c>
      <c r="R511" s="37">
        <f ca="1"/>
        <v>0.93248234466617985</v>
      </c>
      <c r="S511" s="37">
        <f ca="1"/>
        <v>0.7226835122745896</v>
      </c>
      <c r="T511" s="37">
        <f ca="1"/>
        <v>1.0114809093842545</v>
      </c>
      <c r="U511" s="37">
        <f ca="1"/>
        <v>1.2186777219003946</v>
      </c>
      <c r="V511" s="37">
        <f ca="1"/>
        <v>1.2206756014529845</v>
      </c>
      <c r="W511" s="37">
        <f ca="1"/>
        <v>1.9653377634653195</v>
      </c>
      <c r="X511" s="37">
        <f ca="1"/>
        <v>1.0448126248462015</v>
      </c>
      <c r="Y511" s="37">
        <f ca="1"/>
        <v>0.98155970755483235</v>
      </c>
      <c r="Z511" s="37">
        <f ca="1"/>
        <v>0.91969672264797064</v>
      </c>
      <c r="AA511" s="37">
        <f ca="1"/>
        <v>0.92269007841800066</v>
      </c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</row>
    <row r="512" spans="2:160" x14ac:dyDescent="0.5">
      <c r="B512" s="36" t="s">
        <v>707</v>
      </c>
      <c r="C512" s="18">
        <v>1.1754068716094412E-3</v>
      </c>
      <c r="F512" s="38"/>
      <c r="G512" s="27" t="e">
        <f ca="1"/>
        <v>#N/A</v>
      </c>
      <c r="H512" s="37">
        <f ca="1"/>
        <v>0.83779714795956817</v>
      </c>
      <c r="I512" s="37">
        <f ca="1"/>
        <v>0.91679821525499117</v>
      </c>
      <c r="J512" s="37">
        <f ca="1"/>
        <v>1.217167102838473</v>
      </c>
      <c r="K512" s="37">
        <f ca="1"/>
        <v>1.1792741213071178</v>
      </c>
      <c r="L512" s="37">
        <f ca="1"/>
        <v>1.1456261375270826</v>
      </c>
      <c r="M512" s="37">
        <f ca="1"/>
        <v>1.0913316588970887</v>
      </c>
      <c r="N512" s="37">
        <f ca="1"/>
        <v>1.0568717339102223</v>
      </c>
      <c r="O512" s="37">
        <f ca="1"/>
        <v>1.0015751767878425</v>
      </c>
      <c r="P512" s="37">
        <f ca="1"/>
        <v>1.2034429132186624</v>
      </c>
      <c r="Q512" s="37">
        <f ca="1"/>
        <v>0.55456371489723244</v>
      </c>
      <c r="R512" s="37">
        <f ca="1"/>
        <v>0.94368587226338285</v>
      </c>
      <c r="S512" s="37">
        <f ca="1"/>
        <v>0.72271124167034884</v>
      </c>
      <c r="T512" s="37">
        <f ca="1"/>
        <v>1.0026539936876957</v>
      </c>
      <c r="U512" s="37">
        <f ca="1"/>
        <v>1.2182878180236363</v>
      </c>
      <c r="V512" s="37">
        <f ca="1"/>
        <v>1.2131320662599914</v>
      </c>
      <c r="W512" s="37">
        <f ca="1"/>
        <v>1.9597237168916477</v>
      </c>
      <c r="X512" s="37">
        <f ca="1"/>
        <v>1.0512087353733828</v>
      </c>
      <c r="Y512" s="37">
        <f ca="1"/>
        <v>0.9767668562144588</v>
      </c>
      <c r="Z512" s="37">
        <f ca="1"/>
        <v>0.92051198434697601</v>
      </c>
      <c r="AA512" s="37">
        <f ca="1"/>
        <v>0.91697920218206463</v>
      </c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</row>
    <row r="513" spans="2:160" x14ac:dyDescent="0.5">
      <c r="B513" s="36" t="s">
        <v>708</v>
      </c>
      <c r="C513" s="18">
        <v>4.5154881242659428E-4</v>
      </c>
      <c r="F513" s="38"/>
      <c r="G513" s="27" t="e">
        <f ca="1"/>
        <v>#N/A</v>
      </c>
      <c r="H513" s="37">
        <f ca="1"/>
        <v>0.83944525131159775</v>
      </c>
      <c r="I513" s="37">
        <f ca="1"/>
        <v>0.91571449557548834</v>
      </c>
      <c r="J513" s="37">
        <f ca="1"/>
        <v>1.2126180853126991</v>
      </c>
      <c r="K513" s="37">
        <f ca="1"/>
        <v>1.1867935171280153</v>
      </c>
      <c r="L513" s="37">
        <f ca="1"/>
        <v>1.1502927757791881</v>
      </c>
      <c r="M513" s="37">
        <f ca="1"/>
        <v>1.0960705384389167</v>
      </c>
      <c r="N513" s="37">
        <f ca="1"/>
        <v>1.0645039475004665</v>
      </c>
      <c r="O513" s="37">
        <f ca="1"/>
        <v>1.002628380958994</v>
      </c>
      <c r="P513" s="37">
        <f ca="1"/>
        <v>1.198971333983115</v>
      </c>
      <c r="Q513" s="37">
        <f ca="1"/>
        <v>0.55557707053729888</v>
      </c>
      <c r="R513" s="37">
        <f ca="1"/>
        <v>0.94118305718782536</v>
      </c>
      <c r="S513" s="37">
        <f ca="1"/>
        <v>0.71873553955338287</v>
      </c>
      <c r="T513" s="37">
        <f ca="1"/>
        <v>1.0061614659210028</v>
      </c>
      <c r="U513" s="37">
        <f ca="1"/>
        <v>1.2181976361745901</v>
      </c>
      <c r="V513" s="37">
        <f ca="1"/>
        <v>1.1869512496053092</v>
      </c>
      <c r="W513" s="37">
        <f ca="1"/>
        <v>1.9739020487996459</v>
      </c>
      <c r="X513" s="37">
        <f ca="1"/>
        <v>1.0500381076678629</v>
      </c>
      <c r="Y513" s="37">
        <f ca="1"/>
        <v>0.97920389926888596</v>
      </c>
      <c r="Z513" s="37">
        <f ca="1"/>
        <v>0.91741398989075562</v>
      </c>
      <c r="AA513" s="37">
        <f ca="1"/>
        <v>0.93257756563245664</v>
      </c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</row>
    <row r="514" spans="2:160" x14ac:dyDescent="0.5">
      <c r="B514" s="36" t="s">
        <v>709</v>
      </c>
      <c r="C514" s="18">
        <v>-4.964795089366314E-3</v>
      </c>
      <c r="F514" s="38"/>
      <c r="G514" s="27" t="e">
        <f ca="1"/>
        <v>#N/A</v>
      </c>
      <c r="H514" s="37">
        <f ca="1"/>
        <v>0.84408990621277202</v>
      </c>
      <c r="I514" s="37">
        <f ca="1"/>
        <v>0.92510009312146402</v>
      </c>
      <c r="J514" s="37">
        <f ca="1"/>
        <v>1.218965620223035</v>
      </c>
      <c r="K514" s="37">
        <f ca="1"/>
        <v>1.195675074738263</v>
      </c>
      <c r="L514" s="37">
        <f ca="1"/>
        <v>1.1530477790846478</v>
      </c>
      <c r="M514" s="37">
        <f ca="1"/>
        <v>1.0949414991828679</v>
      </c>
      <c r="N514" s="37">
        <f ca="1"/>
        <v>1.062770999450628</v>
      </c>
      <c r="O514" s="37">
        <f ca="1"/>
        <v>1.0050901010381579</v>
      </c>
      <c r="P514" s="37">
        <f ca="1"/>
        <v>1.1970410008834158</v>
      </c>
      <c r="Q514" s="37">
        <f ca="1"/>
        <v>0.55574230559708038</v>
      </c>
      <c r="R514" s="37">
        <f ca="1"/>
        <v>0.94016742208470061</v>
      </c>
      <c r="S514" s="37">
        <f ca="1"/>
        <v>0.69727472032304683</v>
      </c>
      <c r="T514" s="37">
        <f ca="1"/>
        <v>1.0207431564195144</v>
      </c>
      <c r="U514" s="37">
        <f ca="1"/>
        <v>1.2267702166486283</v>
      </c>
      <c r="V514" s="37">
        <f ca="1"/>
        <v>1.1888271832604078</v>
      </c>
      <c r="W514" s="37">
        <f ca="1"/>
        <v>1.9724166997426174</v>
      </c>
      <c r="X514" s="37">
        <f ca="1"/>
        <v>1.050994535410245</v>
      </c>
      <c r="Y514" s="37">
        <f ca="1"/>
        <v>0.97847278635255774</v>
      </c>
      <c r="Z514" s="37">
        <f ca="1"/>
        <v>0.92034893200717516</v>
      </c>
      <c r="AA514" s="37">
        <f ca="1"/>
        <v>0.935646096147288</v>
      </c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</row>
    <row r="515" spans="2:160" x14ac:dyDescent="0.5">
      <c r="B515" s="36" t="s">
        <v>710</v>
      </c>
      <c r="C515" s="18">
        <v>-5.8967613172458133E-3</v>
      </c>
      <c r="F515" s="38"/>
      <c r="G515" s="27" t="e">
        <f ca="1"/>
        <v>#N/A</v>
      </c>
      <c r="H515" s="37">
        <f ca="1"/>
        <v>0.83737303925241102</v>
      </c>
      <c r="I515" s="37">
        <f ca="1"/>
        <v>0.92040667187881542</v>
      </c>
      <c r="J515" s="37">
        <f ca="1"/>
        <v>1.2155735825153742</v>
      </c>
      <c r="K515" s="37">
        <f ca="1"/>
        <v>1.2003954292451793</v>
      </c>
      <c r="L515" s="37">
        <f ca="1"/>
        <v>1.1534866933703103</v>
      </c>
      <c r="M515" s="37">
        <f ca="1"/>
        <v>1.0977665077398477</v>
      </c>
      <c r="N515" s="37">
        <f ca="1"/>
        <v>1.0587940130007298</v>
      </c>
      <c r="O515" s="37">
        <f ca="1"/>
        <v>1.0064395912178969</v>
      </c>
      <c r="P515" s="37">
        <f ca="1"/>
        <v>1.1988445885399304</v>
      </c>
      <c r="Q515" s="37">
        <f ca="1"/>
        <v>0.55240920462554988</v>
      </c>
      <c r="R515" s="37">
        <f ca="1"/>
        <v>0.97237598685351745</v>
      </c>
      <c r="S515" s="37">
        <f ca="1"/>
        <v>0.67027842046429342</v>
      </c>
      <c r="T515" s="37">
        <f ca="1"/>
        <v>1.0159736051735695</v>
      </c>
      <c r="U515" s="37">
        <f ca="1"/>
        <v>1.2413849810087616</v>
      </c>
      <c r="V515" s="37">
        <f ca="1"/>
        <v>1.1680592444789955</v>
      </c>
      <c r="W515" s="37">
        <f ca="1"/>
        <v>1.9788368448403519</v>
      </c>
      <c r="X515" s="37">
        <f ca="1"/>
        <v>1.0547704324348579</v>
      </c>
      <c r="Y515" s="37">
        <f ca="1"/>
        <v>0.97424857839155032</v>
      </c>
      <c r="Z515" s="37">
        <f ca="1"/>
        <v>0.91423446926463481</v>
      </c>
      <c r="AA515" s="37">
        <f ca="1"/>
        <v>0.94110126150698781</v>
      </c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</row>
    <row r="516" spans="2:160" x14ac:dyDescent="0.5">
      <c r="B516" s="36" t="s">
        <v>711</v>
      </c>
      <c r="C516" s="18">
        <v>-9.5820405183427715E-3</v>
      </c>
      <c r="F516" s="38"/>
      <c r="G516" s="27" t="e">
        <f ca="1"/>
        <v>#N/A</v>
      </c>
      <c r="H516" s="37">
        <f ca="1"/>
        <v>0.83973705260156473</v>
      </c>
      <c r="I516" s="37">
        <f ca="1"/>
        <v>0.92076459193379201</v>
      </c>
      <c r="J516" s="37">
        <f ca="1"/>
        <v>1.2142116056357983</v>
      </c>
      <c r="K516" s="37">
        <f ca="1"/>
        <v>1.2005268010874313</v>
      </c>
      <c r="L516" s="37">
        <f ca="1"/>
        <v>1.1495301168654646</v>
      </c>
      <c r="M516" s="37">
        <f ca="1"/>
        <v>1.0986034044727688</v>
      </c>
      <c r="N516" s="37">
        <f ca="1"/>
        <v>1.0652250608083695</v>
      </c>
      <c r="O516" s="37">
        <f ca="1"/>
        <v>0.99149566565975655</v>
      </c>
      <c r="P516" s="37">
        <f ca="1"/>
        <v>1.1950346205178057</v>
      </c>
      <c r="Q516" s="37">
        <f ca="1"/>
        <v>0.5628061044027407</v>
      </c>
      <c r="R516" s="37">
        <f ca="1"/>
        <v>0.98470869882003298</v>
      </c>
      <c r="S516" s="37">
        <f ca="1"/>
        <v>0.67781215067460354</v>
      </c>
      <c r="T516" s="37">
        <f ca="1"/>
        <v>1.0110799463091351</v>
      </c>
      <c r="U516" s="37">
        <f ca="1"/>
        <v>1.2350908184268021</v>
      </c>
      <c r="V516" s="37">
        <f ca="1"/>
        <v>1.1744644832956981</v>
      </c>
      <c r="W516" s="37">
        <f ca="1"/>
        <v>1.9645275730705769</v>
      </c>
      <c r="X516" s="37">
        <f ca="1"/>
        <v>1.0437565692139879</v>
      </c>
      <c r="Y516" s="37">
        <f ca="1"/>
        <v>0.96937449228269568</v>
      </c>
      <c r="Z516" s="37">
        <f ca="1"/>
        <v>0.91398989075493309</v>
      </c>
      <c r="AA516" s="37">
        <f ca="1"/>
        <v>0.94144220934196921</v>
      </c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</row>
    <row r="517" spans="2:160" x14ac:dyDescent="0.5">
      <c r="B517" s="36" t="s">
        <v>712</v>
      </c>
      <c r="C517" s="18">
        <v>-2.5799318160876217E-3</v>
      </c>
      <c r="F517" s="38"/>
      <c r="G517" s="27" t="e">
        <f ca="1"/>
        <v>#N/A</v>
      </c>
      <c r="H517" s="37">
        <f ca="1"/>
        <v>0.85169365576872647</v>
      </c>
      <c r="I517" s="37">
        <f ca="1"/>
        <v>0.91758688431526125</v>
      </c>
      <c r="J517" s="37">
        <f ca="1"/>
        <v>1.2019626625136342</v>
      </c>
      <c r="K517" s="37">
        <f ca="1"/>
        <v>1.209528235503734</v>
      </c>
      <c r="L517" s="37">
        <f ca="1"/>
        <v>1.1343467658637152</v>
      </c>
      <c r="M517" s="37">
        <f ca="1"/>
        <v>1.1019934147411448</v>
      </c>
      <c r="N517" s="37">
        <f ca="1"/>
        <v>1.0631155198688944</v>
      </c>
      <c r="O517" s="37">
        <f ca="1"/>
        <v>0.99431269747578155</v>
      </c>
      <c r="P517" s="37">
        <f ca="1"/>
        <v>1.1761520843921855</v>
      </c>
      <c r="Q517" s="37">
        <f ca="1"/>
        <v>0.56871713048664396</v>
      </c>
      <c r="R517" s="37">
        <f ca="1"/>
        <v>0.97488195607535799</v>
      </c>
      <c r="S517" s="37">
        <f ca="1"/>
        <v>0.64922834290863962</v>
      </c>
      <c r="T517" s="37">
        <f ca="1"/>
        <v>1.0177149305283741</v>
      </c>
      <c r="U517" s="37">
        <f ca="1"/>
        <v>1.2412099221253192</v>
      </c>
      <c r="V517" s="37">
        <f ca="1"/>
        <v>1.1925021027969172</v>
      </c>
      <c r="W517" s="37">
        <f ca="1"/>
        <v>1.9885591295772649</v>
      </c>
      <c r="X517" s="37">
        <f ca="1"/>
        <v>1.0335995058456686</v>
      </c>
      <c r="Y517" s="37">
        <f ca="1"/>
        <v>0.95767668562144481</v>
      </c>
      <c r="Z517" s="37">
        <f ca="1"/>
        <v>0.91235936735692236</v>
      </c>
      <c r="AA517" s="37">
        <f ca="1"/>
        <v>0.93138424821002241</v>
      </c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</row>
    <row r="518" spans="2:160" x14ac:dyDescent="0.5">
      <c r="B518" s="36" t="s">
        <v>713</v>
      </c>
      <c r="C518" s="18">
        <v>-6.1893764434181042E-3</v>
      </c>
      <c r="F518" s="38"/>
      <c r="G518" s="27" t="e">
        <f ca="1"/>
        <v>#N/A</v>
      </c>
      <c r="H518" s="37">
        <f ca="1"/>
        <v>0.85163867871409482</v>
      </c>
      <c r="I518" s="37">
        <f ca="1"/>
        <v>0.90147612455369197</v>
      </c>
      <c r="J518" s="37">
        <f ca="1"/>
        <v>1.2009303032113026</v>
      </c>
      <c r="K518" s="37">
        <f ca="1"/>
        <v>1.2044326501723857</v>
      </c>
      <c r="L518" s="37">
        <f ca="1"/>
        <v>1.1225169376478743</v>
      </c>
      <c r="M518" s="37">
        <f ca="1"/>
        <v>1.0999946970829131</v>
      </c>
      <c r="N518" s="37">
        <f ca="1"/>
        <v>1.0716902502790806</v>
      </c>
      <c r="O518" s="37">
        <f ca="1"/>
        <v>0.98031781303889864</v>
      </c>
      <c r="P518" s="37">
        <f ca="1"/>
        <v>1.1833410859296078</v>
      </c>
      <c r="Q518" s="37">
        <f ca="1"/>
        <v>0.56187923898927861</v>
      </c>
      <c r="R518" s="37">
        <f ca="1"/>
        <v>0.98210021984399487</v>
      </c>
      <c r="S518" s="37">
        <f ca="1"/>
        <v>0.63399797228793442</v>
      </c>
      <c r="T518" s="37">
        <f ca="1"/>
        <v>1.019803757214949</v>
      </c>
      <c r="U518" s="37">
        <f ca="1"/>
        <v>1.2420109491374351</v>
      </c>
      <c r="V518" s="37">
        <f ca="1"/>
        <v>1.1871422923537776</v>
      </c>
      <c r="W518" s="37">
        <f ca="1"/>
        <v>1.9926059896802986</v>
      </c>
      <c r="X518" s="37">
        <f ca="1"/>
        <v>1.0441500993788222</v>
      </c>
      <c r="Y518" s="37">
        <f ca="1"/>
        <v>0.9627132412672611</v>
      </c>
      <c r="Z518" s="37">
        <f ca="1"/>
        <v>0.91113647480841431</v>
      </c>
      <c r="AA518" s="37">
        <f ca="1"/>
        <v>0.93010569382884278</v>
      </c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</row>
    <row r="519" spans="2:160" x14ac:dyDescent="0.5">
      <c r="B519" s="36" t="s">
        <v>714</v>
      </c>
      <c r="C519" s="18">
        <v>1.7010596765197894E-2</v>
      </c>
      <c r="F519" s="38"/>
      <c r="G519" s="27" t="e">
        <f ca="1"/>
        <v>#N/A</v>
      </c>
      <c r="H519" s="37">
        <f ca="1"/>
        <v>0.84666114076784427</v>
      </c>
      <c r="I519" s="37">
        <f ca="1"/>
        <v>0.89497442894633583</v>
      </c>
      <c r="J519" s="37">
        <f ca="1"/>
        <v>1.1778880435832617</v>
      </c>
      <c r="K519" s="37">
        <f ca="1"/>
        <v>1.2112598805994179</v>
      </c>
      <c r="L519" s="37">
        <f ca="1"/>
        <v>1.1329511272570321</v>
      </c>
      <c r="M519" s="37">
        <f ca="1"/>
        <v>1.09920215202017</v>
      </c>
      <c r="N519" s="37">
        <f ca="1"/>
        <v>1.0654226686158434</v>
      </c>
      <c r="O519" s="37">
        <f ca="1"/>
        <v>0.96952767843709087</v>
      </c>
      <c r="P519" s="37">
        <f ca="1"/>
        <v>1.1902056191324779</v>
      </c>
      <c r="Q519" s="37">
        <f ca="1"/>
        <v>0.57099814885097178</v>
      </c>
      <c r="R519" s="37">
        <f ca="1"/>
        <v>0.99008336408625841</v>
      </c>
      <c r="S519" s="37">
        <f ca="1"/>
        <v>0.64228386235821111</v>
      </c>
      <c r="T519" s="37">
        <f ca="1"/>
        <v>1.0188548112704996</v>
      </c>
      <c r="U519" s="37">
        <f ca="1"/>
        <v>1.2456261803212576</v>
      </c>
      <c r="V519" s="37">
        <f ca="1"/>
        <v>1.2008655297854203</v>
      </c>
      <c r="W519" s="37">
        <f ca="1"/>
        <v>1.9851956118778786</v>
      </c>
      <c r="X519" s="37">
        <f ca="1"/>
        <v>1.0446631830114543</v>
      </c>
      <c r="Y519" s="37">
        <f ca="1"/>
        <v>0.9549959382615747</v>
      </c>
      <c r="Z519" s="37">
        <f ca="1"/>
        <v>0.91325615522582837</v>
      </c>
      <c r="AA519" s="37">
        <f ca="1"/>
        <v>0.93411183088987249</v>
      </c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</row>
    <row r="520" spans="2:160" x14ac:dyDescent="0.5">
      <c r="B520" s="36" t="s">
        <v>715</v>
      </c>
      <c r="C520" s="18">
        <v>3.2903756512203675E-3</v>
      </c>
      <c r="F520" s="38"/>
      <c r="G520" s="27" t="e">
        <f ca="1"/>
        <v>#N/A</v>
      </c>
      <c r="H520" s="37">
        <f ca="1"/>
        <v>0.85331819752591376</v>
      </c>
      <c r="I520" s="37">
        <f ca="1"/>
        <v>0.89839614467191142</v>
      </c>
      <c r="J520" s="37">
        <f ca="1"/>
        <v>1.188226384596611</v>
      </c>
      <c r="K520" s="37">
        <f ca="1"/>
        <v>1.2149317235903609</v>
      </c>
      <c r="L520" s="37">
        <f ca="1"/>
        <v>1.1363472718847303</v>
      </c>
      <c r="M520" s="37">
        <f ca="1"/>
        <v>1.0937719649236135</v>
      </c>
      <c r="N520" s="37">
        <f ca="1"/>
        <v>1.0650595254722655</v>
      </c>
      <c r="O520" s="37">
        <f ca="1"/>
        <v>0.96859715519137013</v>
      </c>
      <c r="P520" s="37">
        <f ca="1"/>
        <v>1.196188004050784</v>
      </c>
      <c r="Q520" s="37">
        <f ca="1"/>
        <v>0.57929346521156633</v>
      </c>
      <c r="R520" s="37">
        <f ca="1"/>
        <v>0.98286667739076294</v>
      </c>
      <c r="S520" s="37">
        <f ca="1"/>
        <v>0.63945546399077924</v>
      </c>
      <c r="T520" s="37">
        <f ca="1"/>
        <v>1.0186065960335209</v>
      </c>
      <c r="U520" s="37">
        <f ca="1"/>
        <v>1.2454139877352666</v>
      </c>
      <c r="V520" s="37">
        <f ca="1"/>
        <v>1.2157429838223923</v>
      </c>
      <c r="W520" s="37">
        <f ca="1"/>
        <v>1.9710786580300881</v>
      </c>
      <c r="X520" s="37">
        <f ca="1"/>
        <v>1.0522050142716974</v>
      </c>
      <c r="Y520" s="37">
        <f ca="1"/>
        <v>0.96133225020308577</v>
      </c>
      <c r="Z520" s="37">
        <f ca="1"/>
        <v>0.915783466492745</v>
      </c>
      <c r="AA520" s="37">
        <f ca="1"/>
        <v>0.94084555063075204</v>
      </c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</row>
    <row r="521" spans="2:160" x14ac:dyDescent="0.5">
      <c r="B521" s="36" t="s">
        <v>716</v>
      </c>
      <c r="C521" s="18">
        <v>5.830372597248612E-3</v>
      </c>
      <c r="F521" s="38"/>
      <c r="G521" s="27" t="e">
        <f ca="1"/>
        <v>#N/A</v>
      </c>
      <c r="H521" s="37">
        <f ca="1"/>
        <v>0.8527152623553399</v>
      </c>
      <c r="I521" s="37">
        <f ca="1"/>
        <v>0.90170021363159036</v>
      </c>
      <c r="J521" s="37">
        <f ca="1"/>
        <v>1.1869012776921184</v>
      </c>
      <c r="K521" s="37">
        <f ca="1"/>
        <v>1.2181454072814499</v>
      </c>
      <c r="L521" s="37">
        <f ca="1"/>
        <v>1.147431671293103</v>
      </c>
      <c r="M521" s="37">
        <f ca="1"/>
        <v>1.1018217930608916</v>
      </c>
      <c r="N521" s="37">
        <f ca="1"/>
        <v>1.0502099712278876</v>
      </c>
      <c r="O521" s="37">
        <f ca="1"/>
        <v>0.9785609295973513</v>
      </c>
      <c r="P521" s="37">
        <f ca="1"/>
        <v>1.195634126464068</v>
      </c>
      <c r="Q521" s="37">
        <f ca="1"/>
        <v>0.58981816398030684</v>
      </c>
      <c r="R521" s="37">
        <f ca="1"/>
        <v>0.96337247628870415</v>
      </c>
      <c r="S521" s="37">
        <f ca="1"/>
        <v>0.60624951256921444</v>
      </c>
      <c r="T521" s="37">
        <f ca="1"/>
        <v>1.0255088889695061</v>
      </c>
      <c r="U521" s="37">
        <f ca="1"/>
        <v>1.2220197551297538</v>
      </c>
      <c r="V521" s="37">
        <f ca="1"/>
        <v>1.2316870932049793</v>
      </c>
      <c r="W521" s="37">
        <f ca="1"/>
        <v>1.9354875668509335</v>
      </c>
      <c r="X521" s="37">
        <f ca="1"/>
        <v>1.0618739009798426</v>
      </c>
      <c r="Y521" s="37">
        <f ca="1"/>
        <v>0.95702680747359736</v>
      </c>
      <c r="Z521" s="37">
        <f ca="1"/>
        <v>0.91782162074025841</v>
      </c>
      <c r="AA521" s="37">
        <f ca="1"/>
        <v>0.943573133310602</v>
      </c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</row>
    <row r="522" spans="2:160" x14ac:dyDescent="0.5">
      <c r="B522" s="36" t="s">
        <v>717</v>
      </c>
      <c r="C522" s="18">
        <v>3.622860248166937E-4</v>
      </c>
      <c r="F522" s="38"/>
      <c r="G522" s="27" t="e">
        <f ca="1"/>
        <v>#N/A</v>
      </c>
      <c r="H522" s="37">
        <f ca="1"/>
        <v>0.85515902264088228</v>
      </c>
      <c r="I522" s="37">
        <f ca="1"/>
        <v>0.90709266830334956</v>
      </c>
      <c r="J522" s="37">
        <f ca="1"/>
        <v>1.1816723778258089</v>
      </c>
      <c r="K522" s="37">
        <f ca="1"/>
        <v>1.2249266575636941</v>
      </c>
      <c r="L522" s="37">
        <f ca="1"/>
        <v>1.1448036266653141</v>
      </c>
      <c r="M522" s="37">
        <f ca="1"/>
        <v>1.108677018603597</v>
      </c>
      <c r="N522" s="37">
        <f ca="1"/>
        <v>1.0478738537971202</v>
      </c>
      <c r="O522" s="37">
        <f ca="1"/>
        <v>0.99090193627536038</v>
      </c>
      <c r="P522" s="37">
        <f ca="1"/>
        <v>1.1917595182659193</v>
      </c>
      <c r="Q522" s="37">
        <f ca="1"/>
        <v>0.58718860291175234</v>
      </c>
      <c r="R522" s="37">
        <f ca="1"/>
        <v>0.95174787016272122</v>
      </c>
      <c r="S522" s="37">
        <f ca="1"/>
        <v>0.57445256106966069</v>
      </c>
      <c r="T522" s="37">
        <f ca="1"/>
        <v>1.0183812929722633</v>
      </c>
      <c r="U522" s="37">
        <f ca="1"/>
        <v>1.2372074394720629</v>
      </c>
      <c r="V522" s="37">
        <f ca="1"/>
        <v>1.2405679276372505</v>
      </c>
      <c r="W522" s="37">
        <f ca="1"/>
        <v>1.9142425742776787</v>
      </c>
      <c r="X522" s="37">
        <f ca="1"/>
        <v>1.0577642505242941</v>
      </c>
      <c r="Y522" s="37">
        <f ca="1"/>
        <v>0.9526401299756283</v>
      </c>
      <c r="Z522" s="37">
        <f ca="1"/>
        <v>0.91415294309473416</v>
      </c>
      <c r="AA522" s="37">
        <f ca="1"/>
        <v>0.94041936583702546</v>
      </c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</row>
    <row r="523" spans="2:160" x14ac:dyDescent="0.5">
      <c r="B523" s="36" t="s">
        <v>718</v>
      </c>
      <c r="C523" s="18">
        <v>-1.0683567224988644E-2</v>
      </c>
      <c r="F523" s="38"/>
      <c r="G523" s="27" t="e">
        <f ca="1"/>
        <v>#N/A</v>
      </c>
      <c r="H523" s="37">
        <f ca="1"/>
        <v>0.85861593150463356</v>
      </c>
      <c r="I523" s="37">
        <f ca="1"/>
        <v>0.90864448516779572</v>
      </c>
      <c r="J523" s="37">
        <f ca="1"/>
        <v>1.1711644349270767</v>
      </c>
      <c r="K523" s="37">
        <f ca="1"/>
        <v>1.2295624414471606</v>
      </c>
      <c r="L523" s="37">
        <f ca="1"/>
        <v>1.1391811709398858</v>
      </c>
      <c r="M523" s="37">
        <f ca="1"/>
        <v>1.1083231694089173</v>
      </c>
      <c r="N523" s="37">
        <f ca="1"/>
        <v>1.0587526291667035</v>
      </c>
      <c r="O523" s="37">
        <f ca="1"/>
        <v>0.99094475886253897</v>
      </c>
      <c r="P523" s="37">
        <f ca="1"/>
        <v>1.1972095723228506</v>
      </c>
      <c r="Q523" s="37">
        <f ca="1"/>
        <v>0.59122137108954531</v>
      </c>
      <c r="R523" s="37">
        <f ca="1"/>
        <v>0.94451068151638629</v>
      </c>
      <c r="S523" s="37">
        <f ca="1"/>
        <v>0.56537811630748369</v>
      </c>
      <c r="T523" s="37">
        <f ca="1"/>
        <v>1.0207145161998634</v>
      </c>
      <c r="U523" s="37">
        <f ca="1"/>
        <v>1.2252079487342691</v>
      </c>
      <c r="V523" s="37">
        <f ca="1"/>
        <v>1.2373944953154707</v>
      </c>
      <c r="W523" s="37">
        <f ca="1"/>
        <v>1.8921382888615152</v>
      </c>
      <c r="X523" s="37">
        <f ca="1"/>
        <v>1.0821133067991078</v>
      </c>
      <c r="Y523" s="37">
        <f ca="1"/>
        <v>0.95702680747359736</v>
      </c>
      <c r="Z523" s="37">
        <f ca="1"/>
        <v>0.91064731778901109</v>
      </c>
      <c r="AA523" s="37">
        <f ca="1"/>
        <v>0.943573133310602</v>
      </c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</row>
    <row r="524" spans="2:160" x14ac:dyDescent="0.5">
      <c r="B524" s="36" t="s">
        <v>719</v>
      </c>
      <c r="C524" s="18">
        <v>-1.3727464079802409E-3</v>
      </c>
      <c r="F524" s="38"/>
      <c r="G524" s="27" t="e">
        <f ca="1"/>
        <v>#N/A</v>
      </c>
      <c r="H524" s="37">
        <f ca="1"/>
        <v>0.85962243450480991</v>
      </c>
      <c r="I524" s="37">
        <f ca="1"/>
        <v>0.91503413623620256</v>
      </c>
      <c r="J524" s="37">
        <f ca="1"/>
        <v>1.1819865100135183</v>
      </c>
      <c r="K524" s="37">
        <f ca="1"/>
        <v>1.2321430770733979</v>
      </c>
      <c r="L524" s="37">
        <f ca="1"/>
        <v>1.1410601593694161</v>
      </c>
      <c r="M524" s="37">
        <f ca="1"/>
        <v>1.106794000954525</v>
      </c>
      <c r="N524" s="37">
        <f ca="1"/>
        <v>1.0541279857142987</v>
      </c>
      <c r="O524" s="37">
        <f ca="1"/>
        <v>0.98697151719268961</v>
      </c>
      <c r="P524" s="37">
        <f ca="1"/>
        <v>1.1862739754848959</v>
      </c>
      <c r="Q524" s="37">
        <f ca="1"/>
        <v>0.59197396515089395</v>
      </c>
      <c r="R524" s="37">
        <f ca="1"/>
        <v>0.93004734373570674</v>
      </c>
      <c r="S524" s="37">
        <f ca="1"/>
        <v>0.56062599110926181</v>
      </c>
      <c r="T524" s="37">
        <f ca="1"/>
        <v>1.0146809765933036</v>
      </c>
      <c r="U524" s="37">
        <f ca="1"/>
        <v>1.242695270227256</v>
      </c>
      <c r="V524" s="37">
        <f ca="1"/>
        <v>1.2389334507892436</v>
      </c>
      <c r="W524" s="37">
        <f ca="1"/>
        <v>1.9023475062094102</v>
      </c>
      <c r="X524" s="37">
        <f ca="1"/>
        <v>1.0872740314923783</v>
      </c>
      <c r="Y524" s="37">
        <f ca="1"/>
        <v>0.9476035743298119</v>
      </c>
      <c r="Z524" s="37">
        <f ca="1"/>
        <v>0.91366378607533105</v>
      </c>
      <c r="AA524" s="37">
        <f ca="1"/>
        <v>0.95226730310262375</v>
      </c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</row>
    <row r="525" spans="2:160" x14ac:dyDescent="0.5">
      <c r="B525" s="36" t="s">
        <v>720</v>
      </c>
      <c r="C525" s="18">
        <v>4.3071847507332173E-3</v>
      </c>
      <c r="F525" s="38"/>
      <c r="G525" s="27" t="e">
        <f ca="1"/>
        <v>#N/A</v>
      </c>
      <c r="H525" s="37">
        <f ca="1"/>
        <v>0.86195442825071689</v>
      </c>
      <c r="I525" s="37">
        <f ca="1"/>
        <v>0.905022956681094</v>
      </c>
      <c r="J525" s="37">
        <f ca="1"/>
        <v>1.1707463294096323</v>
      </c>
      <c r="K525" s="37">
        <f ca="1"/>
        <v>1.2441594952693833</v>
      </c>
      <c r="L525" s="37">
        <f ca="1"/>
        <v>1.1452824422496735</v>
      </c>
      <c r="M525" s="37">
        <f ca="1"/>
        <v>1.1175531376396233</v>
      </c>
      <c r="N525" s="37">
        <f ca="1"/>
        <v>1.0532775479250642</v>
      </c>
      <c r="O525" s="37">
        <f ca="1"/>
        <v>0.99198870409592221</v>
      </c>
      <c r="P525" s="37">
        <f ca="1"/>
        <v>1.168442159083275</v>
      </c>
      <c r="Q525" s="37">
        <f ca="1"/>
        <v>0.59922365339880856</v>
      </c>
      <c r="R525" s="37">
        <f ca="1"/>
        <v>0.93605126118539006</v>
      </c>
      <c r="S525" s="37">
        <f ca="1"/>
        <v>0.59402084903943575</v>
      </c>
      <c r="T525" s="37">
        <f ca="1"/>
        <v>1.0159430556059417</v>
      </c>
      <c r="U525" s="37">
        <f ca="1"/>
        <v>1.253288985082859</v>
      </c>
      <c r="V525" s="37">
        <f ca="1"/>
        <v>1.2162338575510956</v>
      </c>
      <c r="W525" s="37">
        <f ca="1"/>
        <v>1.9417317615094054</v>
      </c>
      <c r="X525" s="37">
        <f ca="1"/>
        <v>1.0834981344677652</v>
      </c>
      <c r="Y525" s="37">
        <f ca="1"/>
        <v>0.94947197400487282</v>
      </c>
      <c r="Z525" s="37">
        <f ca="1"/>
        <v>0.91366378607533105</v>
      </c>
      <c r="AA525" s="37">
        <f ca="1"/>
        <v>0.96130242072962668</v>
      </c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</row>
    <row r="526" spans="2:160" x14ac:dyDescent="0.5">
      <c r="B526" s="36" t="s">
        <v>721</v>
      </c>
      <c r="C526" s="18">
        <v>7.2086869239893492E-3</v>
      </c>
      <c r="F526" s="38"/>
      <c r="G526" s="27" t="e">
        <f ca="1"/>
        <v>#N/A</v>
      </c>
      <c r="H526" s="37">
        <f ca="1"/>
        <v>0.85734118880933208</v>
      </c>
      <c r="I526" s="37">
        <f ca="1"/>
        <v>0.91391244590738929</v>
      </c>
      <c r="J526" s="37">
        <f ca="1"/>
        <v>1.1694743152692595</v>
      </c>
      <c r="K526" s="37">
        <f ca="1"/>
        <v>1.2440782089419899</v>
      </c>
      <c r="L526" s="37">
        <f ca="1"/>
        <v>1.1439647925449883</v>
      </c>
      <c r="M526" s="37">
        <f ca="1"/>
        <v>1.1199172744934505</v>
      </c>
      <c r="N526" s="37">
        <f ca="1"/>
        <v>1.0449087020891574</v>
      </c>
      <c r="O526" s="37">
        <f ca="1"/>
        <v>0.99105586611575958</v>
      </c>
      <c r="P526" s="37">
        <f ca="1"/>
        <v>1.1670961224766563</v>
      </c>
      <c r="Q526" s="37">
        <f ca="1"/>
        <v>0.59510310409550671</v>
      </c>
      <c r="R526" s="37">
        <f ca="1"/>
        <v>0.94950527215551095</v>
      </c>
      <c r="S526" s="37">
        <f ca="1"/>
        <v>0.60713338705903697</v>
      </c>
      <c r="T526" s="37">
        <f ca="1"/>
        <v>1.0111849604478571</v>
      </c>
      <c r="U526" s="37">
        <f ca="1"/>
        <v>1.2515675727290065</v>
      </c>
      <c r="V526" s="37">
        <f ca="1"/>
        <v>1.2143260834379188</v>
      </c>
      <c r="W526" s="37">
        <f ca="1"/>
        <v>1.9259330488119213</v>
      </c>
      <c r="X526" s="37">
        <f ca="1"/>
        <v>1.0842901761919252</v>
      </c>
      <c r="Y526" s="37">
        <f ca="1"/>
        <v>0.94499593826157469</v>
      </c>
      <c r="Z526" s="37">
        <f ca="1"/>
        <v>0.9166802543616509</v>
      </c>
      <c r="AA526" s="37">
        <f ca="1"/>
        <v>0.96266621206955183</v>
      </c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</row>
    <row r="527" spans="2:160" x14ac:dyDescent="0.5">
      <c r="B527" s="36" t="s">
        <v>722</v>
      </c>
      <c r="C527" s="18">
        <v>2.899075919550631E-3</v>
      </c>
      <c r="F527" s="38"/>
      <c r="G527" s="27" t="e">
        <f ca="1"/>
        <v>#N/A</v>
      </c>
      <c r="H527" s="37">
        <f ca="1"/>
        <v>0.85219388655152706</v>
      </c>
      <c r="I527" s="37">
        <f ca="1"/>
        <v>0.91500985991943029</v>
      </c>
      <c r="J527" s="37">
        <f ca="1"/>
        <v>1.1743544251712814</v>
      </c>
      <c r="K527" s="37">
        <f ca="1"/>
        <v>1.2482821078940534</v>
      </c>
      <c r="L527" s="37">
        <f ca="1"/>
        <v>1.1556694757785533</v>
      </c>
      <c r="M527" s="37">
        <f ca="1"/>
        <v>1.1238809639739091</v>
      </c>
      <c r="N527" s="37">
        <f ca="1"/>
        <v>1.0460012353074437</v>
      </c>
      <c r="O527" s="37">
        <f ca="1"/>
        <v>0.99807992778028487</v>
      </c>
      <c r="P527" s="37">
        <f ca="1"/>
        <v>1.1708769390468485</v>
      </c>
      <c r="Q527" s="37">
        <f ca="1"/>
        <v>0.59349077136373229</v>
      </c>
      <c r="R527" s="37">
        <f ca="1"/>
        <v>0.94129976060029596</v>
      </c>
      <c r="S527" s="37">
        <f ca="1"/>
        <v>0.63501356140761278</v>
      </c>
      <c r="T527" s="37">
        <f ca="1"/>
        <v>0.99959903692488083</v>
      </c>
      <c r="U527" s="37">
        <f ca="1"/>
        <v>1.2478276784009144</v>
      </c>
      <c r="V527" s="37">
        <f ca="1"/>
        <v>1.2148434908816872</v>
      </c>
      <c r="W527" s="37">
        <f ca="1"/>
        <v>1.9336953274928659</v>
      </c>
      <c r="X527" s="37">
        <f ca="1"/>
        <v>1.083019920596574</v>
      </c>
      <c r="Y527" s="37">
        <f ca="1"/>
        <v>0.94614134849715559</v>
      </c>
      <c r="Z527" s="37">
        <f ca="1"/>
        <v>0.91382683841513201</v>
      </c>
      <c r="AA527" s="37">
        <f ca="1"/>
        <v>0.96300715990453301</v>
      </c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</row>
    <row r="528" spans="2:160" x14ac:dyDescent="0.5">
      <c r="B528" s="36" t="s">
        <v>723</v>
      </c>
      <c r="C528" s="18">
        <v>-3.3423667570009474E-3</v>
      </c>
      <c r="F528" s="38"/>
      <c r="G528" s="27" t="e">
        <f ca="1"/>
        <v>#N/A</v>
      </c>
      <c r="H528" s="37">
        <f ca="1"/>
        <v>0.85651230398565736</v>
      </c>
      <c r="I528" s="37">
        <f ca="1"/>
        <v>0.91873098355186456</v>
      </c>
      <c r="J528" s="37">
        <f ca="1"/>
        <v>1.1552174333040603</v>
      </c>
      <c r="K528" s="37">
        <f ca="1"/>
        <v>1.2514399585521851</v>
      </c>
      <c r="L528" s="37">
        <f ca="1"/>
        <v>1.1548505923075756</v>
      </c>
      <c r="M528" s="37">
        <f ca="1"/>
        <v>1.1272555475743971</v>
      </c>
      <c r="N528" s="37">
        <f ca="1"/>
        <v>1.0525036702287782</v>
      </c>
      <c r="O528" s="37">
        <f ca="1"/>
        <v>0.99198407462703808</v>
      </c>
      <c r="P528" s="37">
        <f ca="1"/>
        <v>1.1629768955731614</v>
      </c>
      <c r="Q528" s="37">
        <f ca="1"/>
        <v>0.58570794186824138</v>
      </c>
      <c r="R528" s="37">
        <f ca="1"/>
        <v>0.97075633273719864</v>
      </c>
      <c r="S528" s="37">
        <f ca="1"/>
        <v>0.6295578027920028</v>
      </c>
      <c r="T528" s="37">
        <f ca="1"/>
        <v>1.0001871161017226</v>
      </c>
      <c r="U528" s="37">
        <f ca="1"/>
        <v>1.2526789313981348</v>
      </c>
      <c r="V528" s="37">
        <f ca="1"/>
        <v>1.2194152499873949</v>
      </c>
      <c r="W528" s="37">
        <f ca="1"/>
        <v>1.9305936895170324</v>
      </c>
      <c r="X528" s="37">
        <f ca="1"/>
        <v>1.0705763971566222</v>
      </c>
      <c r="Y528" s="37">
        <f ca="1"/>
        <v>0.94496344435418234</v>
      </c>
      <c r="Z528" s="37">
        <f ca="1"/>
        <v>0.91472362628403792</v>
      </c>
      <c r="AA528" s="37">
        <f ca="1"/>
        <v>0.96760995567677988</v>
      </c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</row>
    <row r="529" spans="2:160" x14ac:dyDescent="0.5">
      <c r="B529" s="36" t="s">
        <v>724</v>
      </c>
      <c r="C529" s="18">
        <v>3.3535756367262248E-3</v>
      </c>
      <c r="F529" s="38"/>
      <c r="G529" s="27" t="e">
        <f ca="1"/>
        <v>#N/A</v>
      </c>
      <c r="H529" s="37">
        <f ca="1"/>
        <v>0.86007977110212896</v>
      </c>
      <c r="I529" s="37">
        <f ca="1"/>
        <v>0.91906524975972959</v>
      </c>
      <c r="J529" s="37">
        <f ca="1"/>
        <v>1.111511764840351</v>
      </c>
      <c r="K529" s="37">
        <f ca="1"/>
        <v>1.2569239118921911</v>
      </c>
      <c r="L529" s="37">
        <f ca="1"/>
        <v>1.156099321587239</v>
      </c>
      <c r="M529" s="37">
        <f ca="1"/>
        <v>1.12863044934991</v>
      </c>
      <c r="N529" s="37">
        <f ca="1"/>
        <v>1.0448621452758782</v>
      </c>
      <c r="O529" s="37">
        <f ca="1"/>
        <v>1.0028124023471403</v>
      </c>
      <c r="P529" s="37">
        <f ca="1"/>
        <v>1.1465456163187286</v>
      </c>
      <c r="Q529" s="37">
        <f ca="1"/>
        <v>0.5939361314857996</v>
      </c>
      <c r="R529" s="37">
        <f ca="1"/>
        <v>0.96702497768441398</v>
      </c>
      <c r="S529" s="37">
        <f ca="1"/>
        <v>0.62798069340820195</v>
      </c>
      <c r="T529" s="37">
        <f ca="1"/>
        <v>1.0007599204947504</v>
      </c>
      <c r="U529" s="37">
        <f ca="1"/>
        <v>1.250236064251913</v>
      </c>
      <c r="V529" s="37">
        <f ca="1"/>
        <v>1.2265952732839966</v>
      </c>
      <c r="W529" s="37">
        <f ca="1"/>
        <v>1.9552758534619228</v>
      </c>
      <c r="X529" s="37">
        <f ca="1"/>
        <v>1.0611167290171231</v>
      </c>
      <c r="Y529" s="37">
        <f ca="1"/>
        <v>0.9513809910641744</v>
      </c>
      <c r="Z529" s="37">
        <f ca="1"/>
        <v>0.9182292515897611</v>
      </c>
      <c r="AA529" s="37">
        <f ca="1"/>
        <v>0.97246846232526263</v>
      </c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</row>
    <row r="530" spans="2:160" x14ac:dyDescent="0.5">
      <c r="B530" s="36" t="s">
        <v>725</v>
      </c>
      <c r="C530" s="18">
        <v>9.2140921409213927E-3</v>
      </c>
      <c r="F530" s="38"/>
      <c r="G530" s="27" t="e">
        <f ca="1"/>
        <v>#N/A</v>
      </c>
      <c r="H530" s="37">
        <f ca="1"/>
        <v>0.86161550377106555</v>
      </c>
      <c r="I530" s="37">
        <f ca="1"/>
        <v>0.91757318998272319</v>
      </c>
      <c r="J530" s="37">
        <f ca="1"/>
        <v>1.1175178837814159</v>
      </c>
      <c r="K530" s="37">
        <f ca="1"/>
        <v>1.2622584297616355</v>
      </c>
      <c r="L530" s="37">
        <f ca="1"/>
        <v>1.1577933130864486</v>
      </c>
      <c r="M530" s="37">
        <f ca="1"/>
        <v>1.1314650995743196</v>
      </c>
      <c r="N530" s="37">
        <f ca="1"/>
        <v>1.0608901041941461</v>
      </c>
      <c r="O530" s="37">
        <f ca="1"/>
        <v>1.0080170827401822</v>
      </c>
      <c r="P530" s="37">
        <f ca="1"/>
        <v>1.1446418997620982</v>
      </c>
      <c r="Q530" s="37">
        <f ca="1"/>
        <v>0.59413492991709926</v>
      </c>
      <c r="R530" s="37">
        <f ca="1"/>
        <v>0.96088227779827851</v>
      </c>
      <c r="S530" s="37">
        <f ca="1"/>
        <v>0.61693052919818647</v>
      </c>
      <c r="T530" s="37">
        <f ca="1"/>
        <v>1.0009126683328911</v>
      </c>
      <c r="U530" s="37">
        <f ca="1"/>
        <v>1.2349555456532326</v>
      </c>
      <c r="V530" s="37">
        <f ca="1"/>
        <v>1.2349852339875647</v>
      </c>
      <c r="W530" s="37">
        <f ca="1"/>
        <v>1.9688772316039682</v>
      </c>
      <c r="X530" s="37">
        <f ca="1"/>
        <v>1.0659387188849667</v>
      </c>
      <c r="Y530" s="37">
        <f ca="1"/>
        <v>0.95446791226644889</v>
      </c>
      <c r="Z530" s="37">
        <f ca="1"/>
        <v>0.92010435349747333</v>
      </c>
      <c r="AA530" s="37">
        <f ca="1"/>
        <v>0.9787759972724156</v>
      </c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</row>
    <row r="531" spans="2:160" x14ac:dyDescent="0.5">
      <c r="B531" s="36" t="s">
        <v>726</v>
      </c>
      <c r="C531" s="18">
        <v>9.4880057286070851E-3</v>
      </c>
      <c r="F531" s="38"/>
      <c r="G531" s="27" t="e">
        <f ca="1"/>
        <v>#N/A</v>
      </c>
      <c r="H531" s="37">
        <f ca="1"/>
        <v>0.86454620368334401</v>
      </c>
      <c r="I531" s="37">
        <f ca="1"/>
        <v>0.92216265879201353</v>
      </c>
      <c r="J531" s="37">
        <f ca="1"/>
        <v>1.1320166327831613</v>
      </c>
      <c r="K531" s="37">
        <f ca="1"/>
        <v>1.2641206256255573</v>
      </c>
      <c r="L531" s="37">
        <f ca="1"/>
        <v>1.169442678610457</v>
      </c>
      <c r="M531" s="37">
        <f ca="1"/>
        <v>1.1288146051978223</v>
      </c>
      <c r="N531" s="37">
        <f ca="1"/>
        <v>1.0595306452463922</v>
      </c>
      <c r="O531" s="37">
        <f ca="1"/>
        <v>1.0175838801893449</v>
      </c>
      <c r="P531" s="37">
        <f ca="1"/>
        <v>1.1704181205425206</v>
      </c>
      <c r="Q531" s="37">
        <f ca="1"/>
        <v>0.60317380404671073</v>
      </c>
      <c r="R531" s="37">
        <f ca="1"/>
        <v>0.96268171825272786</v>
      </c>
      <c r="S531" s="37">
        <f ca="1"/>
        <v>0.61043491824160889</v>
      </c>
      <c r="T531" s="37">
        <f ca="1"/>
        <v>1.0051838797569019</v>
      </c>
      <c r="U531" s="37">
        <f ca="1"/>
        <v>1.2313854053939335</v>
      </c>
      <c r="V531" s="37">
        <f ca="1"/>
        <v>1.2424305944348171</v>
      </c>
      <c r="W531" s="37">
        <f ca="1"/>
        <v>1.9946314656671544</v>
      </c>
      <c r="X531" s="37">
        <f ca="1"/>
        <v>1.0505163215390536</v>
      </c>
      <c r="Y531" s="37">
        <f ca="1"/>
        <v>0.94870836718115226</v>
      </c>
      <c r="Z531" s="37">
        <f ca="1"/>
        <v>0.91610957117234704</v>
      </c>
      <c r="AA531" s="37">
        <f ca="1"/>
        <v>0.98073644732355769</v>
      </c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</row>
    <row r="532" spans="2:160" x14ac:dyDescent="0.5">
      <c r="B532" s="36" t="s">
        <v>727</v>
      </c>
      <c r="C532" s="18">
        <v>1.4186912573153077E-3</v>
      </c>
      <c r="F532" s="38"/>
      <c r="G532" s="27" t="e">
        <f ca="1"/>
        <v>#N/A</v>
      </c>
      <c r="H532" s="37">
        <f ca="1"/>
        <v>0.86614718384568945</v>
      </c>
      <c r="I532" s="37">
        <f ca="1"/>
        <v>0.91856353921310185</v>
      </c>
      <c r="J532" s="37">
        <f ca="1"/>
        <v>1.1371135381386728</v>
      </c>
      <c r="K532" s="37">
        <f ca="1"/>
        <v>1.2570314725880352</v>
      </c>
      <c r="L532" s="37">
        <f ca="1"/>
        <v>1.1750424631434442</v>
      </c>
      <c r="M532" s="37">
        <f ca="1"/>
        <v>1.1301856503063632</v>
      </c>
      <c r="N532" s="37">
        <f ca="1"/>
        <v>1.0634465905411019</v>
      </c>
      <c r="O532" s="37">
        <f ca="1"/>
        <v>1.0222816337395688</v>
      </c>
      <c r="P532" s="37">
        <f ca="1"/>
        <v>1.1756387653472882</v>
      </c>
      <c r="Q532" s="37">
        <f ca="1"/>
        <v>0.61077074409994736</v>
      </c>
      <c r="R532" s="37">
        <f ca="1"/>
        <v>0.97701573603580461</v>
      </c>
      <c r="S532" s="37">
        <f ca="1"/>
        <v>0.58842471035779509</v>
      </c>
      <c r="T532" s="37">
        <f ca="1"/>
        <v>1.003167608293444</v>
      </c>
      <c r="U532" s="37">
        <f ca="1"/>
        <v>1.2340882084579943</v>
      </c>
      <c r="V532" s="37">
        <f ca="1"/>
        <v>1.2538984660859305</v>
      </c>
      <c r="W532" s="37">
        <f ca="1"/>
        <v>2.0006874342743228</v>
      </c>
      <c r="X532" s="37">
        <f ca="1"/>
        <v>1.0559858926908019</v>
      </c>
      <c r="Y532" s="37">
        <f ca="1"/>
        <v>0.95393988627132287</v>
      </c>
      <c r="Z532" s="37">
        <f ca="1"/>
        <v>0.84803521930539771</v>
      </c>
      <c r="AA532" s="37">
        <f ca="1"/>
        <v>0.97511080804636718</v>
      </c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</row>
    <row r="533" spans="2:160" x14ac:dyDescent="0.5">
      <c r="B533" s="36" t="s">
        <v>728</v>
      </c>
      <c r="C533" s="18">
        <v>3.5417035594109691E-4</v>
      </c>
      <c r="F533" s="38"/>
      <c r="G533" s="27" t="e">
        <f ca="1"/>
        <v>#N/A</v>
      </c>
      <c r="H533" s="37">
        <f ca="1"/>
        <v>0.86840063894212283</v>
      </c>
      <c r="I533" s="37">
        <f ca="1"/>
        <v>0.9339559689860748</v>
      </c>
      <c r="J533" s="37">
        <f ca="1"/>
        <v>1.1313352756436226</v>
      </c>
      <c r="K533" s="37">
        <f ca="1"/>
        <v>1.2635401262976065</v>
      </c>
      <c r="L533" s="37">
        <f ca="1"/>
        <v>1.1763845977359657</v>
      </c>
      <c r="M533" s="37">
        <f ca="1"/>
        <v>1.1257745874571541</v>
      </c>
      <c r="N533" s="37">
        <f ca="1"/>
        <v>1.0648546754938362</v>
      </c>
      <c r="O533" s="37">
        <f ca="1"/>
        <v>1.0296471187343026</v>
      </c>
      <c r="P533" s="37">
        <f ca="1"/>
        <v>1.1662038345566375</v>
      </c>
      <c r="Q533" s="37">
        <f ca="1"/>
        <v>0.6123675860448673</v>
      </c>
      <c r="R533" s="37">
        <f ca="1"/>
        <v>0.9852622514926983</v>
      </c>
      <c r="S533" s="37">
        <f ca="1"/>
        <v>0.61859082676926469</v>
      </c>
      <c r="T533" s="37">
        <f ca="1"/>
        <v>1.0106828019299692</v>
      </c>
      <c r="U533" s="37">
        <f ca="1"/>
        <v>1.224428140980752</v>
      </c>
      <c r="V533" s="37">
        <f ca="1"/>
        <v>1.2398143701294033</v>
      </c>
      <c r="W533" s="37">
        <f ca="1"/>
        <v>2.0160810517744352</v>
      </c>
      <c r="X533" s="37">
        <f ca="1"/>
        <v>1.0482846568068285</v>
      </c>
      <c r="Y533" s="37">
        <f ca="1"/>
        <v>0.9598943948009736</v>
      </c>
      <c r="Z533" s="37">
        <f ca="1"/>
        <v>0.86874286646013432</v>
      </c>
      <c r="AA533" s="37">
        <f ca="1"/>
        <v>0.97391749062393274</v>
      </c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</row>
    <row r="534" spans="2:160" x14ac:dyDescent="0.5">
      <c r="B534" s="36" t="s">
        <v>729</v>
      </c>
      <c r="C534" s="18">
        <v>4.779607010090281E-3</v>
      </c>
      <c r="F534" s="38"/>
      <c r="G534" s="27" t="e">
        <f ca="1"/>
        <v>#N/A</v>
      </c>
      <c r="H534" s="37">
        <f ca="1"/>
        <v>0.86569407625257289</v>
      </c>
      <c r="I534" s="37">
        <f ca="1"/>
        <v>0.93019625223466917</v>
      </c>
      <c r="J534" s="37">
        <f ca="1"/>
        <v>1.1439130989435295</v>
      </c>
      <c r="K534" s="37">
        <f ca="1"/>
        <v>1.2630483029631756</v>
      </c>
      <c r="L534" s="37">
        <f ca="1"/>
        <v>1.1641657318578333</v>
      </c>
      <c r="M534" s="37">
        <f ca="1"/>
        <v>1.1178973451668726</v>
      </c>
      <c r="N534" s="37">
        <f ca="1"/>
        <v>1.058215673920216</v>
      </c>
      <c r="O534" s="37">
        <f ca="1"/>
        <v>1.0363008228880937</v>
      </c>
      <c r="P534" s="37">
        <f ca="1"/>
        <v>1.1670745757513148</v>
      </c>
      <c r="Q534" s="37">
        <f ca="1"/>
        <v>0.60188677783888112</v>
      </c>
      <c r="R534" s="37">
        <f ca="1"/>
        <v>0.99436984888485014</v>
      </c>
      <c r="S534" s="37">
        <f ca="1"/>
        <v>0.61065155414597716</v>
      </c>
      <c r="T534" s="37">
        <f ca="1"/>
        <v>1.0155688234024967</v>
      </c>
      <c r="U534" s="37">
        <f ca="1"/>
        <v>1.2311519935493433</v>
      </c>
      <c r="V534" s="37">
        <f ca="1"/>
        <v>1.2266881412867243</v>
      </c>
      <c r="W534" s="37">
        <f ca="1"/>
        <v>2.0182579269764709</v>
      </c>
      <c r="X534" s="37">
        <f ca="1"/>
        <v>1.057560013350139</v>
      </c>
      <c r="Y534" s="37">
        <f ca="1"/>
        <v>0.95464662875710682</v>
      </c>
      <c r="Z534" s="37">
        <f ca="1"/>
        <v>0.89442360997880377</v>
      </c>
      <c r="AA534" s="37">
        <f ca="1"/>
        <v>0.97800886464370784</v>
      </c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</row>
    <row r="535" spans="2:160" x14ac:dyDescent="0.5">
      <c r="B535" s="36" t="s">
        <v>730</v>
      </c>
      <c r="C535" s="18">
        <v>5.0211416490486549E-3</v>
      </c>
      <c r="F535" s="38"/>
      <c r="G535" s="27" t="e">
        <f ca="1"/>
        <v>#N/A</v>
      </c>
      <c r="H535" s="37">
        <f ca="1"/>
        <v>0.87410979461539251</v>
      </c>
      <c r="I535" s="37">
        <f ca="1"/>
        <v>0.929164820006676</v>
      </c>
      <c r="J535" s="37">
        <f ca="1"/>
        <v>1.1543502514901018</v>
      </c>
      <c r="K535" s="37">
        <f ca="1"/>
        <v>1.2551536763178459</v>
      </c>
      <c r="L535" s="37">
        <f ca="1"/>
        <v>1.1733403100149558</v>
      </c>
      <c r="M535" s="37">
        <f ca="1"/>
        <v>1.1229650055680622</v>
      </c>
      <c r="N535" s="37">
        <f ca="1"/>
        <v>1.0633907223651666</v>
      </c>
      <c r="O535" s="37">
        <f ca="1"/>
        <v>1.0349721653183332</v>
      </c>
      <c r="P535" s="37">
        <f ca="1"/>
        <v>1.1750329221288665</v>
      </c>
      <c r="Q535" s="37">
        <f ca="1"/>
        <v>0.6059066370276287</v>
      </c>
      <c r="R535" s="37">
        <f ca="1"/>
        <v>0.98388546664017051</v>
      </c>
      <c r="S535" s="37">
        <f ca="1"/>
        <v>0.63196506096134264</v>
      </c>
      <c r="T535" s="37">
        <f ca="1"/>
        <v>1.0217856604148252</v>
      </c>
      <c r="U535" s="37">
        <f ca="1"/>
        <v>1.2377352685297154</v>
      </c>
      <c r="V535" s="37">
        <f ca="1"/>
        <v>1.2191233791216793</v>
      </c>
      <c r="W535" s="37">
        <f ca="1"/>
        <v>2.0554080208849026</v>
      </c>
      <c r="X535" s="37">
        <f ca="1"/>
        <v>1.05768952960692</v>
      </c>
      <c r="Y535" s="37">
        <f ca="1"/>
        <v>0.95138911454102237</v>
      </c>
      <c r="Z535" s="37">
        <f ca="1"/>
        <v>0.90143486059025013</v>
      </c>
      <c r="AA535" s="37">
        <f ca="1"/>
        <v>0.9746846232526406</v>
      </c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</row>
    <row r="536" spans="2:160" x14ac:dyDescent="0.5">
      <c r="B536" s="36" t="s">
        <v>731</v>
      </c>
      <c r="C536" s="18">
        <v>6.4861074590234491E-3</v>
      </c>
      <c r="F536" s="38"/>
      <c r="G536" s="27" t="e">
        <f ca="1"/>
        <v>#N/A</v>
      </c>
      <c r="H536" s="37">
        <f ca="1"/>
        <v>0.87770323990053623</v>
      </c>
      <c r="I536" s="37">
        <f ca="1"/>
        <v>0.92068616075652787</v>
      </c>
      <c r="J536" s="37">
        <f ca="1"/>
        <v>1.1560521695399457</v>
      </c>
      <c r="K536" s="37">
        <f ca="1"/>
        <v>1.2651075565904755</v>
      </c>
      <c r="L536" s="37">
        <f ca="1"/>
        <v>1.1698063245372148</v>
      </c>
      <c r="M536" s="37">
        <f ca="1"/>
        <v>1.1010620296674098</v>
      </c>
      <c r="N536" s="37">
        <f ca="1"/>
        <v>1.0641252854191281</v>
      </c>
      <c r="O536" s="37">
        <f ca="1"/>
        <v>1.0285997013992565</v>
      </c>
      <c r="P536" s="37">
        <f ca="1"/>
        <v>1.1850774985012344</v>
      </c>
      <c r="Q536" s="37">
        <f ca="1"/>
        <v>0.60354429203231463</v>
      </c>
      <c r="R536" s="37">
        <f ca="1"/>
        <v>0.99271707623256022</v>
      </c>
      <c r="S536" s="37">
        <f ca="1"/>
        <v>0.63936880962903186</v>
      </c>
      <c r="T536" s="37">
        <f ca="1"/>
        <v>1.0277218232745702</v>
      </c>
      <c r="U536" s="37">
        <f ca="1"/>
        <v>1.2325763362828082</v>
      </c>
      <c r="V536" s="37">
        <f ca="1"/>
        <v>1.2084064116069066</v>
      </c>
      <c r="W536" s="37">
        <f ca="1"/>
        <v>2.0548392508603106</v>
      </c>
      <c r="X536" s="37">
        <f ca="1"/>
        <v>1.057769231918785</v>
      </c>
      <c r="Y536" s="37">
        <f ca="1"/>
        <v>0.94026807473598573</v>
      </c>
      <c r="Z536" s="37">
        <f ca="1"/>
        <v>0.90640795695418275</v>
      </c>
      <c r="AA536" s="37">
        <f ca="1"/>
        <v>0.9747698602113859</v>
      </c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</row>
    <row r="537" spans="2:160" x14ac:dyDescent="0.5">
      <c r="B537" s="36" t="s">
        <v>732</v>
      </c>
      <c r="C537" s="18">
        <v>2.0029608987197633E-3</v>
      </c>
      <c r="F537" s="38"/>
      <c r="G537" s="27" t="e">
        <f ca="1"/>
        <v>#N/A</v>
      </c>
      <c r="H537" s="37">
        <f ca="1"/>
        <v>0.87879311469784616</v>
      </c>
      <c r="I537" s="37">
        <f ca="1"/>
        <v>0.91107896401129718</v>
      </c>
      <c r="J537" s="37">
        <f ca="1"/>
        <v>1.142111631960961</v>
      </c>
      <c r="K537" s="37">
        <f ca="1"/>
        <v>1.2661347201820832</v>
      </c>
      <c r="L537" s="37">
        <f ca="1"/>
        <v>1.1720770711721296</v>
      </c>
      <c r="M537" s="37">
        <f ca="1"/>
        <v>1.1054586300154743</v>
      </c>
      <c r="N537" s="37">
        <f ca="1"/>
        <v>1.0536789711151162</v>
      </c>
      <c r="O537" s="37">
        <f ca="1"/>
        <v>1.0248475168686266</v>
      </c>
      <c r="P537" s="37">
        <f ca="1"/>
        <v>1.197105641059439</v>
      </c>
      <c r="Q537" s="37">
        <f ca="1"/>
        <v>0.6032796577568833</v>
      </c>
      <c r="R537" s="37">
        <f ca="1"/>
        <v>1.0118974397794609</v>
      </c>
      <c r="S537" s="37">
        <f ca="1"/>
        <v>0.63031342882643915</v>
      </c>
      <c r="T537" s="37">
        <f ca="1"/>
        <v>1.0335739748233377</v>
      </c>
      <c r="U537" s="37">
        <f ca="1"/>
        <v>1.2280592866085236</v>
      </c>
      <c r="V537" s="37">
        <f ca="1"/>
        <v>1.2065941588679638</v>
      </c>
      <c r="W537" s="37">
        <f ca="1"/>
        <v>2.0677900215641531</v>
      </c>
      <c r="X537" s="37">
        <f ca="1"/>
        <v>1.048847554384376</v>
      </c>
      <c r="Y537" s="37">
        <f ca="1"/>
        <v>0.94323314378553891</v>
      </c>
      <c r="Z537" s="37">
        <f ca="1"/>
        <v>0.90934289907060217</v>
      </c>
      <c r="AA537" s="37">
        <f ca="1"/>
        <v>0.96854756222297811</v>
      </c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</row>
    <row r="538" spans="2:160" x14ac:dyDescent="0.5">
      <c r="B538" s="36" t="s">
        <v>733</v>
      </c>
      <c r="C538" s="18">
        <v>-5.7361376673039643E-3</v>
      </c>
      <c r="F538" s="38"/>
      <c r="G538" s="27" t="e">
        <f ca="1"/>
        <v>#N/A</v>
      </c>
      <c r="H538" s="37">
        <f ca="1"/>
        <v>0.88120364709322663</v>
      </c>
      <c r="I538" s="37">
        <f ca="1"/>
        <v>0.91239735475293238</v>
      </c>
      <c r="J538" s="37">
        <f ca="1"/>
        <v>1.1335010179800138</v>
      </c>
      <c r="K538" s="37">
        <f ca="1"/>
        <v>1.2660222330421549</v>
      </c>
      <c r="L538" s="37">
        <f ca="1"/>
        <v>1.1679753990356598</v>
      </c>
      <c r="M538" s="37">
        <f ca="1"/>
        <v>1.092479981487998</v>
      </c>
      <c r="N538" s="37">
        <f ca="1"/>
        <v>1.0488618928344902</v>
      </c>
      <c r="O538" s="37">
        <f ca="1"/>
        <v>1.0265500040507847</v>
      </c>
      <c r="P538" s="37">
        <f ca="1"/>
        <v>1.1994136755798279</v>
      </c>
      <c r="Q538" s="37">
        <f ca="1"/>
        <v>0.5956969175915966</v>
      </c>
      <c r="R538" s="37">
        <f ca="1"/>
        <v>1.01181227782982</v>
      </c>
      <c r="S538" s="37">
        <f ca="1"/>
        <v>0.63905338775227172</v>
      </c>
      <c r="T538" s="37">
        <f ca="1"/>
        <v>1.0354394077966318</v>
      </c>
      <c r="U538" s="37">
        <f ca="1"/>
        <v>1.2353931928618394</v>
      </c>
      <c r="V538" s="37">
        <f ca="1"/>
        <v>1.2157668641659509</v>
      </c>
      <c r="W538" s="37">
        <f ca="1"/>
        <v>2.0832613846071957</v>
      </c>
      <c r="X538" s="37">
        <f ca="1"/>
        <v>1.049116549686921</v>
      </c>
      <c r="Y538" s="37">
        <f ca="1"/>
        <v>0.95020308692120115</v>
      </c>
      <c r="Z538" s="37">
        <f ca="1"/>
        <v>0.90404369802706719</v>
      </c>
      <c r="AA538" s="37">
        <f ca="1"/>
        <v>0.95857483804977661</v>
      </c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  <c r="EW538" s="37"/>
      <c r="EX538" s="37"/>
      <c r="EY538" s="37"/>
      <c r="EZ538" s="37"/>
      <c r="FA538" s="37"/>
      <c r="FB538" s="37"/>
      <c r="FC538" s="37"/>
      <c r="FD538" s="37"/>
    </row>
    <row r="539" spans="2:160" x14ac:dyDescent="0.5">
      <c r="B539" s="36" t="s">
        <v>734</v>
      </c>
      <c r="C539" s="18">
        <v>-1.2237762237763405E-3</v>
      </c>
      <c r="F539" s="38"/>
      <c r="G539" s="27" t="e">
        <f ca="1"/>
        <v>#N/A</v>
      </c>
      <c r="H539" s="37">
        <f ca="1"/>
        <v>0.88608150136899144</v>
      </c>
      <c r="I539" s="37">
        <f ca="1"/>
        <v>0.91297127178021653</v>
      </c>
      <c r="J539" s="37">
        <f ca="1"/>
        <v>1.1371489333147524</v>
      </c>
      <c r="K539" s="37">
        <f ca="1"/>
        <v>1.2685306141551536</v>
      </c>
      <c r="L539" s="37">
        <f ca="1"/>
        <v>1.1680796865208896</v>
      </c>
      <c r="M539" s="37">
        <f ca="1"/>
        <v>1.0978658169143765</v>
      </c>
      <c r="N539" s="37">
        <f ca="1"/>
        <v>1.0520091334121673</v>
      </c>
      <c r="O539" s="37">
        <f ca="1"/>
        <v>1.0206520606923364</v>
      </c>
      <c r="P539" s="37">
        <f ca="1"/>
        <v>1.2044796909439104</v>
      </c>
      <c r="Q539" s="37">
        <f ca="1"/>
        <v>0.59577049882915556</v>
      </c>
      <c r="R539" s="37">
        <f ca="1"/>
        <v>0.99841031027336857</v>
      </c>
      <c r="S539" s="37">
        <f ca="1"/>
        <v>0.63474146671172615</v>
      </c>
      <c r="T539" s="37">
        <f ca="1"/>
        <v>1.0377802684161388</v>
      </c>
      <c r="U539" s="37">
        <f ca="1"/>
        <v>1.2190994546650518</v>
      </c>
      <c r="V539" s="37">
        <f ca="1"/>
        <v>1.2022028290246987</v>
      </c>
      <c r="W539" s="37">
        <f ca="1"/>
        <v>2.0836828472872888</v>
      </c>
      <c r="X539" s="37">
        <f ca="1"/>
        <v>1.0472036942021565</v>
      </c>
      <c r="Y539" s="37">
        <f ca="1"/>
        <v>0.94158407798537658</v>
      </c>
      <c r="Z539" s="37">
        <f ca="1"/>
        <v>0.90763084950269068</v>
      </c>
      <c r="AA539" s="37">
        <f ca="1"/>
        <v>0.95780770542106897</v>
      </c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</row>
    <row r="540" spans="2:160" x14ac:dyDescent="0.5">
      <c r="B540" s="36" t="s">
        <v>735</v>
      </c>
      <c r="C540" s="18">
        <v>4.2009452126730018E-3</v>
      </c>
      <c r="F540" s="38"/>
      <c r="G540" s="27" t="e">
        <f ca="1"/>
        <v>#N/A</v>
      </c>
      <c r="H540" s="37">
        <f ca="1"/>
        <v>0.88551602309278177</v>
      </c>
      <c r="I540" s="37">
        <f ca="1"/>
        <v>0.90872851857200787</v>
      </c>
      <c r="J540" s="37">
        <f ca="1"/>
        <v>1.1315292117125604</v>
      </c>
      <c r="K540" s="37">
        <f ca="1"/>
        <v>1.2601063947707456</v>
      </c>
      <c r="L540" s="37">
        <f ca="1"/>
        <v>1.1667955901810174</v>
      </c>
      <c r="M540" s="37">
        <f ca="1"/>
        <v>1.1059108242179396</v>
      </c>
      <c r="N540" s="37">
        <f ca="1"/>
        <v>1.0585363986339176</v>
      </c>
      <c r="O540" s="37">
        <f ca="1"/>
        <v>1.0227850884807235</v>
      </c>
      <c r="P540" s="37">
        <f ca="1"/>
        <v>1.2030246532561528</v>
      </c>
      <c r="Q540" s="37">
        <f ca="1"/>
        <v>0.60521084251807999</v>
      </c>
      <c r="R540" s="37">
        <f ca="1"/>
        <v>1.0106468207782529</v>
      </c>
      <c r="S540" s="37">
        <f ca="1"/>
        <v>0.65282103274668246</v>
      </c>
      <c r="T540" s="37">
        <f ca="1"/>
        <v>1.0398328174911551</v>
      </c>
      <c r="U540" s="37">
        <f ca="1"/>
        <v>1.2336240371761389</v>
      </c>
      <c r="V540" s="37">
        <f ca="1"/>
        <v>1.2305169563706106</v>
      </c>
      <c r="W540" s="37">
        <f ca="1"/>
        <v>2.0991337509769288</v>
      </c>
      <c r="X540" s="37">
        <f ca="1"/>
        <v>1.0413505556745573</v>
      </c>
      <c r="Y540" s="37">
        <f ca="1"/>
        <v>0.94017059301380868</v>
      </c>
      <c r="Z540" s="37">
        <f ca="1"/>
        <v>0.91447904777433597</v>
      </c>
      <c r="AA540" s="37">
        <f ca="1"/>
        <v>0.95482441186498312</v>
      </c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</row>
    <row r="541" spans="2:160" x14ac:dyDescent="0.5">
      <c r="B541" s="36" t="s">
        <v>736</v>
      </c>
      <c r="C541" s="18">
        <v>-3.3989890186509886E-3</v>
      </c>
      <c r="F541" s="38"/>
      <c r="G541" s="27" t="e">
        <f ca="1"/>
        <v>#N/A</v>
      </c>
      <c r="H541" s="37">
        <f ca="1"/>
        <v>0.88211167470983232</v>
      </c>
      <c r="I541" s="37">
        <f ca="1"/>
        <v>0.91066439921718523</v>
      </c>
      <c r="J541" s="37">
        <f ca="1"/>
        <v>1.1516734912990561</v>
      </c>
      <c r="K541" s="37">
        <f ca="1"/>
        <v>1.2631074202921893</v>
      </c>
      <c r="L541" s="37">
        <f ca="1"/>
        <v>1.1659975642070857</v>
      </c>
      <c r="M541" s="37">
        <f ca="1"/>
        <v>1.1261303649853198</v>
      </c>
      <c r="N541" s="37">
        <f ca="1"/>
        <v>1.0617674414754972</v>
      </c>
      <c r="O541" s="37">
        <f ca="1"/>
        <v>1.0288902005717389</v>
      </c>
      <c r="P541" s="37">
        <f ca="1"/>
        <v>1.1927126439986657</v>
      </c>
      <c r="Q541" s="37">
        <f ca="1"/>
        <v>0.60062686050804714</v>
      </c>
      <c r="R541" s="37">
        <f ca="1"/>
        <v>1.0049662033225766</v>
      </c>
      <c r="S541" s="37">
        <f ca="1"/>
        <v>0.65068240309875913</v>
      </c>
      <c r="T541" s="37">
        <f ca="1"/>
        <v>1.0370337133572258</v>
      </c>
      <c r="U541" s="37">
        <f ca="1"/>
        <v>1.2135293992827869</v>
      </c>
      <c r="V541" s="37">
        <f ca="1"/>
        <v>1.247262383948162</v>
      </c>
      <c r="W541" s="37">
        <f ca="1"/>
        <v>2.0963226358194125</v>
      </c>
      <c r="X541" s="37">
        <f ca="1"/>
        <v>1.0429595460953356</v>
      </c>
      <c r="Y541" s="37">
        <f ca="1"/>
        <v>0.94587327376116848</v>
      </c>
      <c r="Z541" s="37">
        <f ca="1"/>
        <v>0.91513125713354015</v>
      </c>
      <c r="AA541" s="37">
        <f ca="1"/>
        <v>0.94255028980565814</v>
      </c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</row>
    <row r="542" spans="2:160" x14ac:dyDescent="0.5">
      <c r="B542" s="36" t="s">
        <v>737</v>
      </c>
      <c r="C542" s="18">
        <v>8.7450808919919965E-5</v>
      </c>
      <c r="F542" s="38"/>
      <c r="G542" s="27" t="e">
        <f ca="1"/>
        <v>#N/A</v>
      </c>
      <c r="H542" s="37">
        <f ca="1"/>
        <v>0.88076020579542968</v>
      </c>
      <c r="I542" s="37">
        <f ca="1"/>
        <v>0.91669737516993732</v>
      </c>
      <c r="J542" s="37">
        <f ca="1"/>
        <v>1.1483308593580066</v>
      </c>
      <c r="K542" s="37">
        <f ca="1"/>
        <v>1.2639424525645035</v>
      </c>
      <c r="L542" s="37">
        <f ca="1"/>
        <v>1.1693220678666696</v>
      </c>
      <c r="M542" s="37">
        <f ca="1"/>
        <v>1.1253956699271563</v>
      </c>
      <c r="N542" s="37">
        <f ca="1"/>
        <v>1.061862624293757</v>
      </c>
      <c r="O542" s="37">
        <f ca="1"/>
        <v>1.020125458606761</v>
      </c>
      <c r="P542" s="37">
        <f ca="1"/>
        <v>1.207165426884989</v>
      </c>
      <c r="Q542" s="37">
        <f ca="1"/>
        <v>0.60448148463701312</v>
      </c>
      <c r="R542" s="37">
        <f ca="1"/>
        <v>0.99204997429370656</v>
      </c>
      <c r="S542" s="37">
        <f ca="1"/>
        <v>0.66586771345135587</v>
      </c>
      <c r="T542" s="37">
        <f ca="1"/>
        <v>1.0447073828758218</v>
      </c>
      <c r="U542" s="37">
        <f ca="1"/>
        <v>1.2099566066161627</v>
      </c>
      <c r="V542" s="37">
        <f ca="1"/>
        <v>1.259900392433644</v>
      </c>
      <c r="W542" s="37">
        <f ca="1"/>
        <v>2.092480369250405</v>
      </c>
      <c r="X542" s="37">
        <f ca="1"/>
        <v>1.0537392837751016</v>
      </c>
      <c r="Y542" s="37">
        <f ca="1"/>
        <v>0.94261575954508403</v>
      </c>
      <c r="Z542" s="37">
        <f ca="1"/>
        <v>0.91219631501712084</v>
      </c>
      <c r="AA542" s="37">
        <f ca="1"/>
        <v>0.94826116604159405</v>
      </c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</row>
    <row r="543" spans="2:160" x14ac:dyDescent="0.5">
      <c r="B543" s="36" t="s">
        <v>738</v>
      </c>
      <c r="C543" s="18">
        <v>-6.3833508219657276E-3</v>
      </c>
      <c r="F543" s="38"/>
      <c r="G543" s="27" t="e">
        <f ca="1"/>
        <v>#N/A</v>
      </c>
      <c r="H543" s="37">
        <f ca="1"/>
        <v>0.88074328977862004</v>
      </c>
      <c r="I543" s="37">
        <f ca="1"/>
        <v>0.91029278482967046</v>
      </c>
      <c r="J543" s="37">
        <f ca="1"/>
        <v>1.1408492040141094</v>
      </c>
      <c r="K543" s="37">
        <f ca="1"/>
        <v>1.2638964724197153</v>
      </c>
      <c r="L543" s="37">
        <f ca="1"/>
        <v>1.1711357632619692</v>
      </c>
      <c r="M543" s="37">
        <f ca="1"/>
        <v>1.1164038508819709</v>
      </c>
      <c r="N543" s="37">
        <f ca="1"/>
        <v>1.0667231556001104</v>
      </c>
      <c r="O543" s="37">
        <f ca="1"/>
        <v>1.0121616147587462</v>
      </c>
      <c r="P543" s="37">
        <f ca="1"/>
        <v>1.2070957168912377</v>
      </c>
      <c r="Q543" s="37">
        <f ca="1"/>
        <v>0.60259160864076178</v>
      </c>
      <c r="R543" s="37">
        <f ca="1"/>
        <v>1.0036225370060199</v>
      </c>
      <c r="S543" s="37">
        <f ca="1"/>
        <v>0.64860269841682405</v>
      </c>
      <c r="T543" s="37">
        <f ca="1"/>
        <v>1.0434395758192534</v>
      </c>
      <c r="U543" s="37">
        <f ca="1"/>
        <v>1.2123119443206631</v>
      </c>
      <c r="V543" s="37">
        <f ca="1"/>
        <v>1.2473127980067855</v>
      </c>
      <c r="W543" s="37">
        <f ca="1"/>
        <v>2.0826516958757981</v>
      </c>
      <c r="X543" s="37">
        <f ca="1"/>
        <v>1.057186408763271</v>
      </c>
      <c r="Y543" s="37">
        <f ca="1"/>
        <v>0.92699431356620532</v>
      </c>
      <c r="Z543" s="37">
        <f ca="1"/>
        <v>0.91154410565791633</v>
      </c>
      <c r="AA543" s="37">
        <f ca="1"/>
        <v>0.95354585748380338</v>
      </c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</row>
    <row r="544" spans="2:160" x14ac:dyDescent="0.5">
      <c r="B544" s="36" t="s">
        <v>739</v>
      </c>
      <c r="C544" s="18">
        <v>-1.0296576608290087E-2</v>
      </c>
      <c r="F544" s="38"/>
      <c r="G544" s="27" t="e">
        <f ca="1"/>
        <v>#N/A</v>
      </c>
      <c r="H544" s="37">
        <f ca="1"/>
        <v>0.87943531919315676</v>
      </c>
      <c r="I544" s="37">
        <f ca="1"/>
        <v>0.91222119583891803</v>
      </c>
      <c r="J544" s="37">
        <f ca="1"/>
        <v>1.1212955814284475</v>
      </c>
      <c r="K544" s="37">
        <f ca="1"/>
        <v>1.263573790332184</v>
      </c>
      <c r="L544" s="37">
        <f ca="1"/>
        <v>1.1741664482675147</v>
      </c>
      <c r="M544" s="37">
        <f ca="1"/>
        <v>1.1221088255002813</v>
      </c>
      <c r="N544" s="37">
        <f ca="1"/>
        <v>1.0748085221729391</v>
      </c>
      <c r="O544" s="37">
        <f ca="1"/>
        <v>0.99375368910801665</v>
      </c>
      <c r="P544" s="37">
        <f ca="1"/>
        <v>1.1885604632799434</v>
      </c>
      <c r="Q544" s="37">
        <f ca="1"/>
        <v>0.60168023401415416</v>
      </c>
      <c r="R544" s="37">
        <f ca="1"/>
        <v>1.0061963203729447</v>
      </c>
      <c r="S544" s="37">
        <f ca="1"/>
        <v>0.66056100033795129</v>
      </c>
      <c r="T544" s="37">
        <f ca="1"/>
        <v>1.0406118314656727</v>
      </c>
      <c r="U544" s="37">
        <f ca="1"/>
        <v>1.2079779107517963</v>
      </c>
      <c r="V544" s="37">
        <f ca="1"/>
        <v>1.2422979258594917</v>
      </c>
      <c r="W544" s="37">
        <f ca="1"/>
        <v>2.0921571114666442</v>
      </c>
      <c r="X544" s="37">
        <f ca="1"/>
        <v>1.0680458487549025</v>
      </c>
      <c r="Y544" s="37">
        <f ca="1"/>
        <v>0.90435418359057573</v>
      </c>
      <c r="Z544" s="37">
        <f ca="1"/>
        <v>0.90885374205119862</v>
      </c>
      <c r="AA544" s="37">
        <f ca="1"/>
        <v>0.95857483804977661</v>
      </c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</row>
    <row r="545" spans="2:160" x14ac:dyDescent="0.5">
      <c r="B545" s="36" t="s">
        <v>740</v>
      </c>
      <c r="C545" s="18">
        <v>-8.002845456160923E-4</v>
      </c>
      <c r="F545" s="38"/>
      <c r="G545" s="27" t="e">
        <f ca="1"/>
        <v>#N/A</v>
      </c>
      <c r="H545" s="37">
        <f ca="1"/>
        <v>0.88092755353315433</v>
      </c>
      <c r="I545" s="37">
        <f ca="1"/>
        <v>0.9022834677037872</v>
      </c>
      <c r="J545" s="37">
        <f ca="1"/>
        <v>1.1358334126037812</v>
      </c>
      <c r="K545" s="37">
        <f ca="1"/>
        <v>1.27590467987556</v>
      </c>
      <c r="L545" s="37">
        <f ca="1"/>
        <v>1.1895347961995846</v>
      </c>
      <c r="M545" s="37">
        <f ca="1"/>
        <v>1.1257957991255001</v>
      </c>
      <c r="N545" s="37">
        <f ca="1"/>
        <v>1.0762755790891607</v>
      </c>
      <c r="O545" s="37">
        <f ca="1"/>
        <v>0.97633415506405985</v>
      </c>
      <c r="P545" s="37">
        <f ca="1"/>
        <v>1.1925694216478675</v>
      </c>
      <c r="Q545" s="37">
        <f ca="1"/>
        <v>0.60158212569740899</v>
      </c>
      <c r="R545" s="37">
        <f ca="1"/>
        <v>1.0169898089533582</v>
      </c>
      <c r="S545" s="37">
        <f ca="1"/>
        <v>0.66436512681865778</v>
      </c>
      <c r="T545" s="37">
        <f ca="1"/>
        <v>1.0374881381756942</v>
      </c>
      <c r="U545" s="37">
        <f ca="1"/>
        <v>1.2283934899314595</v>
      </c>
      <c r="V545" s="37">
        <f ca="1"/>
        <v>1.2443144882044355</v>
      </c>
      <c r="W545" s="37">
        <f ca="1"/>
        <v>2.0876110431405874</v>
      </c>
      <c r="X545" s="37">
        <f ca="1"/>
        <v>1.0666112071413292</v>
      </c>
      <c r="Y545" s="37">
        <f ca="1"/>
        <v>0.91626320064987721</v>
      </c>
      <c r="Z545" s="37">
        <f ca="1"/>
        <v>0.90901679439099969</v>
      </c>
      <c r="AA545" s="37">
        <f ca="1"/>
        <v>0.95806341629730474</v>
      </c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</row>
    <row r="546" spans="2:160" x14ac:dyDescent="0.5">
      <c r="B546" s="36" t="s">
        <v>741</v>
      </c>
      <c r="C546" s="18">
        <v>-3.1147103319391078E-3</v>
      </c>
      <c r="F546" s="38"/>
      <c r="G546" s="27" t="e">
        <f ca="1"/>
        <v>#N/A</v>
      </c>
      <c r="H546" s="37">
        <f ca="1"/>
        <v>0.87877378210720658</v>
      </c>
      <c r="I546" s="37">
        <f ca="1"/>
        <v>0.90246834119305352</v>
      </c>
      <c r="J546" s="37">
        <f ca="1"/>
        <v>1.1363385312624221</v>
      </c>
      <c r="K546" s="37">
        <f ca="1"/>
        <v>1.2598896312310301</v>
      </c>
      <c r="L546" s="37">
        <f ca="1"/>
        <v>1.1910873194579608</v>
      </c>
      <c r="M546" s="37">
        <f ca="1"/>
        <v>1.1191237652639641</v>
      </c>
      <c r="N546" s="37">
        <f ca="1"/>
        <v>1.0810450659606565</v>
      </c>
      <c r="O546" s="37">
        <f ca="1"/>
        <v>0.95878615325856709</v>
      </c>
      <c r="P546" s="37">
        <f ca="1"/>
        <v>1.184542632730996</v>
      </c>
      <c r="Q546" s="37">
        <f ca="1"/>
        <v>0.60669279446049551</v>
      </c>
      <c r="R546" s="37">
        <f ca="1"/>
        <v>1.0147566733849969</v>
      </c>
      <c r="S546" s="37">
        <f ca="1"/>
        <v>0.66276722038803759</v>
      </c>
      <c r="T546" s="37">
        <f ca="1"/>
        <v>1.0414233043557954</v>
      </c>
      <c r="U546" s="37">
        <f ca="1"/>
        <v>1.2275871581046935</v>
      </c>
      <c r="V546" s="37">
        <f ca="1"/>
        <v>1.2426402107838308</v>
      </c>
      <c r="W546" s="37">
        <f ca="1"/>
        <v>2.0821402120407333</v>
      </c>
      <c r="X546" s="37">
        <f ca="1"/>
        <v>1.0533009210598434</v>
      </c>
      <c r="Y546" s="37">
        <f ca="1"/>
        <v>0.90314378554021024</v>
      </c>
      <c r="Z546" s="37">
        <f ca="1"/>
        <v>0.90714169248328735</v>
      </c>
      <c r="AA546" s="37">
        <f ca="1"/>
        <v>0.96147289464711727</v>
      </c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</row>
    <row r="547" spans="2:160" x14ac:dyDescent="0.5">
      <c r="B547" s="36" t="s">
        <v>742</v>
      </c>
      <c r="C547" s="18">
        <v>-1.2854847348687803E-2</v>
      </c>
      <c r="F547" s="38"/>
      <c r="G547" s="27" t="e">
        <f ca="1"/>
        <v>#N/A</v>
      </c>
      <c r="H547" s="37">
        <f ca="1"/>
        <v>0.87464023257106793</v>
      </c>
      <c r="I547" s="37">
        <f ca="1"/>
        <v>0.89346680742780926</v>
      </c>
      <c r="J547" s="37">
        <f ca="1"/>
        <v>1.126198550715021</v>
      </c>
      <c r="K547" s="37">
        <f ca="1"/>
        <v>1.265187200769841</v>
      </c>
      <c r="L547" s="37">
        <f ca="1"/>
        <v>1.1965012002129294</v>
      </c>
      <c r="M547" s="37">
        <f ca="1"/>
        <v>1.1267127216980897</v>
      </c>
      <c r="N547" s="37">
        <f ca="1"/>
        <v>1.0786106619240776</v>
      </c>
      <c r="O547" s="37">
        <f ca="1"/>
        <v>0.96424198233857594</v>
      </c>
      <c r="P547" s="37">
        <f ca="1"/>
        <v>1.1912740832185225</v>
      </c>
      <c r="Q547" s="37">
        <f ca="1"/>
        <v>0.61128194006614645</v>
      </c>
      <c r="R547" s="37">
        <f ca="1"/>
        <v>1.0294770740877408</v>
      </c>
      <c r="S547" s="37">
        <f ca="1"/>
        <v>0.65546745695444519</v>
      </c>
      <c r="T547" s="37">
        <f ca="1"/>
        <v>1.043242912977647</v>
      </c>
      <c r="U547" s="37">
        <f ca="1"/>
        <v>1.2314570203917052</v>
      </c>
      <c r="V547" s="37">
        <f ca="1"/>
        <v>1.2458560970497146</v>
      </c>
      <c r="W547" s="37">
        <f ca="1"/>
        <v>2.1184351049769372</v>
      </c>
      <c r="X547" s="37">
        <f ca="1"/>
        <v>1.0614753894205167</v>
      </c>
      <c r="Y547" s="37">
        <f ca="1"/>
        <v>0.90554021121039718</v>
      </c>
      <c r="Z547" s="37">
        <f ca="1"/>
        <v>0.90176096526985172</v>
      </c>
      <c r="AA547" s="37">
        <f ca="1"/>
        <v>0.96991135356290337</v>
      </c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</row>
    <row r="548" spans="2:160" x14ac:dyDescent="0.5">
      <c r="B548" s="36" t="s">
        <v>743</v>
      </c>
      <c r="C548" s="18">
        <v>6.0589618375836984E-3</v>
      </c>
      <c r="F548" s="38"/>
      <c r="G548" s="27" t="e">
        <f ca="1"/>
        <v>#N/A</v>
      </c>
      <c r="H548" s="37">
        <f ca="1"/>
        <v>0.88031132720651573</v>
      </c>
      <c r="I548" s="37">
        <f ca="1"/>
        <v>0.89019448442083271</v>
      </c>
      <c r="J548" s="37">
        <f ca="1"/>
        <v>1.1197861246485386</v>
      </c>
      <c r="K548" s="37">
        <f ca="1"/>
        <v>1.2751632500408505</v>
      </c>
      <c r="L548" s="37">
        <f ca="1"/>
        <v>1.1980836494453282</v>
      </c>
      <c r="M548" s="37">
        <f ca="1"/>
        <v>1.1325401454927606</v>
      </c>
      <c r="N548" s="37">
        <f ca="1"/>
        <v>1.0792034853464998</v>
      </c>
      <c r="O548" s="37">
        <f ca="1"/>
        <v>0.95760100922421643</v>
      </c>
      <c r="P548" s="37">
        <f ca="1"/>
        <v>1.1888443730726763</v>
      </c>
      <c r="Q548" s="37">
        <f ca="1"/>
        <v>0.61509912812688083</v>
      </c>
      <c r="R548" s="37">
        <f ca="1"/>
        <v>1.0102115485911993</v>
      </c>
      <c r="S548" s="37">
        <f ca="1"/>
        <v>0.66266496824117582</v>
      </c>
      <c r="T548" s="37">
        <f ca="1"/>
        <v>1.0402528740460419</v>
      </c>
      <c r="U548" s="37">
        <f ca="1"/>
        <v>1.2386689159080757</v>
      </c>
      <c r="V548" s="37">
        <f ca="1"/>
        <v>1.2292327245614625</v>
      </c>
      <c r="W548" s="37">
        <f ca="1"/>
        <v>2.1430722583443425</v>
      </c>
      <c r="X548" s="37">
        <f ca="1"/>
        <v>1.06360742626291</v>
      </c>
      <c r="Y548" s="37">
        <f ca="1"/>
        <v>0.90401299756295594</v>
      </c>
      <c r="Z548" s="37">
        <f ca="1"/>
        <v>0.90176096526985172</v>
      </c>
      <c r="AA548" s="37">
        <f ca="1"/>
        <v>0.9907091714967593</v>
      </c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</row>
    <row r="549" spans="2:160" x14ac:dyDescent="0.5">
      <c r="B549" s="36" t="s">
        <v>744</v>
      </c>
      <c r="C549" s="18">
        <v>5.5730337078652159E-3</v>
      </c>
      <c r="F549" s="38"/>
      <c r="G549" s="27" t="e">
        <f ca="1"/>
        <v>#N/A</v>
      </c>
      <c r="H549" s="37">
        <f ca="1"/>
        <v>0.88022674712246729</v>
      </c>
      <c r="I549" s="37">
        <f ca="1"/>
        <v>0.89062025366883957</v>
      </c>
      <c r="J549" s="37">
        <f ca="1"/>
        <v>1.1083792917572761</v>
      </c>
      <c r="K549" s="37">
        <f ca="1"/>
        <v>1.2743741979133245</v>
      </c>
      <c r="L549" s="37">
        <f ca="1"/>
        <v>1.1883631489742208</v>
      </c>
      <c r="M549" s="37">
        <f ca="1"/>
        <v>1.1291260310558098</v>
      </c>
      <c r="N549" s="37">
        <f ca="1"/>
        <v>1.0638604288813622</v>
      </c>
      <c r="O549" s="37">
        <f ca="1"/>
        <v>0.96755436732520828</v>
      </c>
      <c r="P549" s="37">
        <f ca="1"/>
        <v>1.1728250165085929</v>
      </c>
      <c r="Q549" s="37">
        <f ca="1"/>
        <v>0.6027865343753479</v>
      </c>
      <c r="R549" s="37">
        <f ca="1"/>
        <v>1.0040294218765267</v>
      </c>
      <c r="S549" s="37">
        <f ca="1"/>
        <v>0.63753693642169418</v>
      </c>
      <c r="T549" s="37">
        <f ca="1"/>
        <v>1.0511743444731056</v>
      </c>
      <c r="U549" s="37">
        <f ca="1"/>
        <v>1.2434618159441486</v>
      </c>
      <c r="V549" s="37">
        <f ca="1"/>
        <v>1.2348154182111486</v>
      </c>
      <c r="W549" s="37">
        <f ca="1"/>
        <v>2.1430477071202589</v>
      </c>
      <c r="X549" s="37">
        <f ca="1"/>
        <v>1.0584217945971817</v>
      </c>
      <c r="Y549" s="37">
        <f ca="1"/>
        <v>0.90447603574329716</v>
      </c>
      <c r="Z549" s="37">
        <f ca="1"/>
        <v>0.90371759334746471</v>
      </c>
      <c r="AA549" s="37">
        <f ca="1"/>
        <v>0.9910501193317407</v>
      </c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</row>
    <row r="550" spans="2:160" x14ac:dyDescent="0.5">
      <c r="B550" s="36" t="s">
        <v>745</v>
      </c>
      <c r="C550" s="18">
        <v>5.2739787253059944E-3</v>
      </c>
      <c r="F550" s="38"/>
      <c r="G550" s="27" t="e">
        <f ca="1"/>
        <v>#N/A</v>
      </c>
      <c r="H550" s="37">
        <f ca="1"/>
        <v>0.88439654526605527</v>
      </c>
      <c r="I550" s="37">
        <f ca="1"/>
        <v>0.89297692380473703</v>
      </c>
      <c r="J550" s="37">
        <f ca="1"/>
        <v>1.1144230180729258</v>
      </c>
      <c r="K550" s="37">
        <f ca="1"/>
        <v>1.2717393714021583</v>
      </c>
      <c r="L550" s="37">
        <f ca="1"/>
        <v>1.1924965607801084</v>
      </c>
      <c r="M550" s="37">
        <f ca="1"/>
        <v>1.1136183731614535</v>
      </c>
      <c r="N550" s="37">
        <f ca="1"/>
        <v>1.0539976266371169</v>
      </c>
      <c r="O550" s="37">
        <f ca="1"/>
        <v>0.99067509230003559</v>
      </c>
      <c r="P550" s="37">
        <f ca="1"/>
        <v>1.1674814286239363</v>
      </c>
      <c r="Q550" s="37">
        <f ca="1"/>
        <v>0.59972581307267603</v>
      </c>
      <c r="R550" s="37">
        <f ca="1"/>
        <v>1.0043574530899584</v>
      </c>
      <c r="S550" s="37">
        <f ca="1"/>
        <v>0.62160639855807076</v>
      </c>
      <c r="T550" s="37">
        <f ca="1"/>
        <v>1.0511437949054776</v>
      </c>
      <c r="U550" s="37">
        <f ca="1"/>
        <v>1.2457322766142527</v>
      </c>
      <c r="V550" s="37">
        <f ca="1"/>
        <v>1.2379941572759412</v>
      </c>
      <c r="W550" s="37">
        <f ca="1"/>
        <v>2.126066443796105</v>
      </c>
      <c r="X550" s="37">
        <f ca="1"/>
        <v>1.0566783065251308</v>
      </c>
      <c r="Y550" s="37">
        <f ca="1"/>
        <v>0.9121527213647429</v>
      </c>
      <c r="Z550" s="37">
        <f ca="1"/>
        <v>0.90355454100766364</v>
      </c>
      <c r="AA550" s="37">
        <f ca="1"/>
        <v>0.98124786907602979</v>
      </c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</row>
    <row r="551" spans="2:160" x14ac:dyDescent="0.5">
      <c r="B551" s="36" t="s">
        <v>746</v>
      </c>
      <c r="C551" s="18">
        <v>-5.3352303041076521E-4</v>
      </c>
      <c r="F551" s="38"/>
      <c r="G551" s="27" t="e">
        <f ca="1"/>
        <v>#N/A</v>
      </c>
      <c r="H551" s="37">
        <f ca="1"/>
        <v>0.88109731784470857</v>
      </c>
      <c r="I551" s="37">
        <f ca="1"/>
        <v>0.8998340495884265</v>
      </c>
      <c r="J551" s="37">
        <f ca="1"/>
        <v>1.1124969305745758</v>
      </c>
      <c r="K551" s="37">
        <f ca="1"/>
        <v>1.265165852845475</v>
      </c>
      <c r="L551" s="37">
        <f ca="1"/>
        <v>1.1735325617268575</v>
      </c>
      <c r="M551" s="37">
        <f ca="1"/>
        <v>1.1130861531193195</v>
      </c>
      <c r="N551" s="37">
        <f ca="1"/>
        <v>1.0462071198817233</v>
      </c>
      <c r="O551" s="37">
        <f ca="1"/>
        <v>0.9945904656088328</v>
      </c>
      <c r="P551" s="37">
        <f ca="1"/>
        <v>1.1582074645461298</v>
      </c>
      <c r="Q551" s="37">
        <f ca="1"/>
        <v>0.59097739119658677</v>
      </c>
      <c r="R551" s="37">
        <f ca="1"/>
        <v>0.99054229237043467</v>
      </c>
      <c r="S551" s="37">
        <f ca="1"/>
        <v>0.63299104860443089</v>
      </c>
      <c r="T551" s="37">
        <f ca="1"/>
        <v>1.0493642825911378</v>
      </c>
      <c r="U551" s="37">
        <f ca="1"/>
        <v>1.2337142190251851</v>
      </c>
      <c r="V551" s="37">
        <f ca="1"/>
        <v>1.2326343468328018</v>
      </c>
      <c r="W551" s="37">
        <f ca="1"/>
        <v>2.1004881601721808</v>
      </c>
      <c r="X551" s="37">
        <f ca="1"/>
        <v>1.0588352503399823</v>
      </c>
      <c r="Y551" s="37">
        <f ca="1"/>
        <v>0.92705117790414182</v>
      </c>
      <c r="Z551" s="37">
        <f ca="1"/>
        <v>0.90542964291537609</v>
      </c>
      <c r="AA551" s="37">
        <f ca="1"/>
        <v>0.97971360381861428</v>
      </c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</row>
    <row r="552" spans="2:160" x14ac:dyDescent="0.5">
      <c r="B552" s="36" t="s">
        <v>747</v>
      </c>
      <c r="C552" s="18">
        <v>3.558718861210064E-3</v>
      </c>
      <c r="F552" s="38"/>
      <c r="G552" s="27" t="e">
        <f ca="1"/>
        <v>#N/A</v>
      </c>
      <c r="H552" s="37">
        <f ca="1"/>
        <v>0.88474332361065378</v>
      </c>
      <c r="I552" s="37">
        <f ca="1"/>
        <v>0.90024052227694762</v>
      </c>
      <c r="J552" s="37">
        <f ca="1"/>
        <v>1.0857757848327259</v>
      </c>
      <c r="K552" s="37">
        <f ca="1"/>
        <v>1.2694067001281715</v>
      </c>
      <c r="L552" s="37">
        <f ca="1"/>
        <v>1.1839168747126443</v>
      </c>
      <c r="M552" s="37">
        <f ca="1"/>
        <v>1.1216036021269506</v>
      </c>
      <c r="N552" s="37">
        <f ca="1"/>
        <v>1.0632458789460764</v>
      </c>
      <c r="O552" s="37">
        <f ca="1"/>
        <v>0.99847806210432477</v>
      </c>
      <c r="P552" s="37">
        <f ca="1"/>
        <v>1.1723218370991506</v>
      </c>
      <c r="Q552" s="37">
        <f ca="1"/>
        <v>0.59814833461132422</v>
      </c>
      <c r="R552" s="37">
        <f ca="1"/>
        <v>0.97870320429720792</v>
      </c>
      <c r="S552" s="37">
        <f ca="1"/>
        <v>0.61747818476442951</v>
      </c>
      <c r="T552" s="37">
        <f ca="1"/>
        <v>1.0483733309911996</v>
      </c>
      <c r="U552" s="37">
        <f ca="1"/>
        <v>1.2223035627135166</v>
      </c>
      <c r="V552" s="37">
        <f ca="1"/>
        <v>1.2362853860257523</v>
      </c>
      <c r="W552" s="37">
        <f ca="1"/>
        <v>2.0942848842205137</v>
      </c>
      <c r="X552" s="37">
        <f ca="1"/>
        <v>1.060743124430255</v>
      </c>
      <c r="Y552" s="37">
        <f ca="1"/>
        <v>0.92437855402112001</v>
      </c>
      <c r="Z552" s="37">
        <f ca="1"/>
        <v>0.89825533996412876</v>
      </c>
      <c r="AA552" s="37">
        <f ca="1"/>
        <v>0.9831230821684267</v>
      </c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</row>
    <row r="553" spans="2:160" x14ac:dyDescent="0.5">
      <c r="B553" s="36" t="s">
        <v>748</v>
      </c>
      <c r="C553" s="18">
        <v>8.7765957446810372E-3</v>
      </c>
      <c r="F553" s="38"/>
      <c r="G553" s="27" t="e">
        <f ca="1"/>
        <v>#N/A</v>
      </c>
      <c r="H553" s="37">
        <f ca="1"/>
        <v>0.88589663347100001</v>
      </c>
      <c r="I553" s="37">
        <f ca="1"/>
        <v>0.89907339166289379</v>
      </c>
      <c r="J553" s="37">
        <f ca="1"/>
        <v>1.1174913373993556</v>
      </c>
      <c r="K553" s="37">
        <f ca="1"/>
        <v>1.2536658902043425</v>
      </c>
      <c r="L553" s="37">
        <f ca="1"/>
        <v>1.1925391826218978</v>
      </c>
      <c r="M553" s="37">
        <f ca="1"/>
        <v>1.1185703335534836</v>
      </c>
      <c r="N553" s="37">
        <f ca="1"/>
        <v>1.06100701352527</v>
      </c>
      <c r="O553" s="37">
        <f ca="1"/>
        <v>1.0050079279654638</v>
      </c>
      <c r="P553" s="37">
        <f ca="1"/>
        <v>1.1770760586729996</v>
      </c>
      <c r="Q553" s="37">
        <f ca="1"/>
        <v>0.60302276887487927</v>
      </c>
      <c r="R553" s="37">
        <f ca="1"/>
        <v>0.98505092369173808</v>
      </c>
      <c r="S553" s="37">
        <f ca="1"/>
        <v>0.59727905304113416</v>
      </c>
      <c r="T553" s="37">
        <f ca="1"/>
        <v>1.0481633027137562</v>
      </c>
      <c r="U553" s="37">
        <f ca="1"/>
        <v>1.2209243109045749</v>
      </c>
      <c r="V553" s="37">
        <f ca="1"/>
        <v>1.2188102812839121</v>
      </c>
      <c r="W553" s="37">
        <f ca="1"/>
        <v>2.0475434454369452</v>
      </c>
      <c r="X553" s="37">
        <f ca="1"/>
        <v>1.0622923381171345</v>
      </c>
      <c r="Y553" s="37">
        <f ca="1"/>
        <v>0.9223801787164897</v>
      </c>
      <c r="Z553" s="37">
        <f ca="1"/>
        <v>0.8974400782651234</v>
      </c>
      <c r="AA553" s="37">
        <f ca="1"/>
        <v>0.9827821343334453</v>
      </c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</row>
    <row r="554" spans="2:160" x14ac:dyDescent="0.5">
      <c r="B554" s="36" t="s">
        <v>749</v>
      </c>
      <c r="C554" s="18">
        <v>2.1443009051761885E-2</v>
      </c>
      <c r="F554" s="38"/>
      <c r="G554" s="27" t="e">
        <f ca="1"/>
        <v>#N/A</v>
      </c>
      <c r="H554" s="37">
        <f ca="1"/>
        <v>0.88524899168457194</v>
      </c>
      <c r="I554" s="37">
        <f ca="1"/>
        <v>0.90498872084974924</v>
      </c>
      <c r="J554" s="37">
        <f ca="1"/>
        <v>1.1187493409491969</v>
      </c>
      <c r="K554" s="37">
        <f ca="1"/>
        <v>1.2617148787643182</v>
      </c>
      <c r="L554" s="37">
        <f ca="1"/>
        <v>1.1801008596009344</v>
      </c>
      <c r="M554" s="37">
        <f ca="1"/>
        <v>1.1266519791932805</v>
      </c>
      <c r="N554" s="37">
        <f ca="1"/>
        <v>1.0641708076365572</v>
      </c>
      <c r="O554" s="37">
        <f ca="1"/>
        <v>0.97169889934377252</v>
      </c>
      <c r="P554" s="37">
        <f ca="1"/>
        <v>1.1627550910475881</v>
      </c>
      <c r="Q554" s="37">
        <f ca="1"/>
        <v>0.59067790265073272</v>
      </c>
      <c r="R554" s="37">
        <f ca="1"/>
        <v>0.99289370842440849</v>
      </c>
      <c r="S554" s="37">
        <f ca="1"/>
        <v>0.60154937998804103</v>
      </c>
      <c r="T554" s="37">
        <f ca="1"/>
        <v>1.0509318572800574</v>
      </c>
      <c r="U554" s="37">
        <f ca="1"/>
        <v>1.1951110828187643</v>
      </c>
      <c r="V554" s="37">
        <f ca="1"/>
        <v>1.2217979776002366</v>
      </c>
      <c r="W554" s="37">
        <f ca="1"/>
        <v>2.0696109040169843</v>
      </c>
      <c r="X554" s="37">
        <f ca="1"/>
        <v>1.0636124076574018</v>
      </c>
      <c r="Y554" s="37">
        <f ca="1"/>
        <v>0.91876523151908918</v>
      </c>
      <c r="Z554" s="37">
        <f ca="1"/>
        <v>0.8903473014837765</v>
      </c>
      <c r="AA554" s="37">
        <f ca="1"/>
        <v>0.98678827139447511</v>
      </c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</row>
    <row r="555" spans="2:160" x14ac:dyDescent="0.5">
      <c r="B555" s="36" t="s">
        <v>750</v>
      </c>
      <c r="C555" s="18">
        <v>3.4414522928694069E-4</v>
      </c>
      <c r="F555" s="38"/>
      <c r="G555" s="27" t="e">
        <f ca="1"/>
        <v>#N/A</v>
      </c>
      <c r="H555" s="37">
        <f ca="1"/>
        <v>0.87812493203386366</v>
      </c>
      <c r="I555" s="37">
        <f ca="1"/>
        <v>0.91111257737298224</v>
      </c>
      <c r="J555" s="37">
        <f ca="1"/>
        <v>1.1075305449308592</v>
      </c>
      <c r="K555" s="37">
        <f ca="1"/>
        <v>1.2703074183216116</v>
      </c>
      <c r="L555" s="37">
        <f ca="1"/>
        <v>1.1672027647972625</v>
      </c>
      <c r="M555" s="37">
        <f ca="1"/>
        <v>1.128234176818538</v>
      </c>
      <c r="N555" s="37">
        <f ca="1"/>
        <v>1.0554232997193125</v>
      </c>
      <c r="O555" s="37">
        <f ca="1"/>
        <v>0.94953994652963403</v>
      </c>
      <c r="P555" s="37">
        <f ca="1"/>
        <v>1.149164177174919</v>
      </c>
      <c r="Q555" s="37">
        <f ca="1"/>
        <v>0.59146664188140863</v>
      </c>
      <c r="R555" s="37">
        <f ca="1"/>
        <v>1.0014729863141583</v>
      </c>
      <c r="S555" s="37">
        <f ca="1"/>
        <v>0.60067590402162829</v>
      </c>
      <c r="T555" s="37">
        <f ca="1"/>
        <v>1.0664376721993207</v>
      </c>
      <c r="U555" s="37">
        <f ca="1"/>
        <v>1.183010800602625</v>
      </c>
      <c r="V555" s="37">
        <f ca="1"/>
        <v>1.2116329113588171</v>
      </c>
      <c r="W555" s="37">
        <f ca="1"/>
        <v>2.0703433488687972</v>
      </c>
      <c r="X555" s="37">
        <f ca="1"/>
        <v>1.0642301005743569</v>
      </c>
      <c r="Y555" s="37">
        <f ca="1"/>
        <v>0.92338748984565311</v>
      </c>
      <c r="Z555" s="37">
        <f ca="1"/>
        <v>0.88993967063427382</v>
      </c>
      <c r="AA555" s="37">
        <f ca="1"/>
        <v>0.98210023866348295</v>
      </c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</row>
    <row r="556" spans="2:160" x14ac:dyDescent="0.5">
      <c r="B556" s="36" t="s">
        <v>751</v>
      </c>
      <c r="C556" s="18">
        <v>-9.8907714801754754E-3</v>
      </c>
      <c r="F556" s="38"/>
      <c r="G556" s="27" t="e">
        <f ca="1"/>
        <v>#N/A</v>
      </c>
      <c r="H556" s="37">
        <f ca="1"/>
        <v>0.88393256309070378</v>
      </c>
      <c r="I556" s="37">
        <f ca="1"/>
        <v>0.90973567448322912</v>
      </c>
      <c r="J556" s="37">
        <f ca="1"/>
        <v>1.1086263205903342</v>
      </c>
      <c r="K556" s="37">
        <f ca="1"/>
        <v>1.2664565811956003</v>
      </c>
      <c r="L556" s="37">
        <f ca="1"/>
        <v>1.1713116917153132</v>
      </c>
      <c r="M556" s="37">
        <f ca="1"/>
        <v>1.136010181600805</v>
      </c>
      <c r="N556" s="37">
        <f ca="1"/>
        <v>1.0473565558717954</v>
      </c>
      <c r="O556" s="37">
        <f ca="1"/>
        <v>0.97198592641459169</v>
      </c>
      <c r="P556" s="37">
        <f ca="1"/>
        <v>1.1543467983467317</v>
      </c>
      <c r="Q556" s="37">
        <f ca="1"/>
        <v>0.60464801059569928</v>
      </c>
      <c r="R556" s="37">
        <f ca="1"/>
        <v>0.99884873660670537</v>
      </c>
      <c r="S556" s="37">
        <f ca="1"/>
        <v>0.61680748000450547</v>
      </c>
      <c r="T556" s="37">
        <f ca="1"/>
        <v>1.064610426185562</v>
      </c>
      <c r="U556" s="37">
        <f ca="1"/>
        <v>1.20694877670974</v>
      </c>
      <c r="V556" s="37">
        <f ca="1"/>
        <v>1.1901406021561287</v>
      </c>
      <c r="W556" s="37">
        <f ca="1"/>
        <v>2.0956883958639323</v>
      </c>
      <c r="X556" s="37">
        <f ca="1"/>
        <v>1.0601603012747409</v>
      </c>
      <c r="Y556" s="37">
        <f ca="1"/>
        <v>0.92952883834280986</v>
      </c>
      <c r="Z556" s="37">
        <f ca="1"/>
        <v>0.89108103701288144</v>
      </c>
      <c r="AA556" s="37">
        <f ca="1"/>
        <v>0.97161609273780958</v>
      </c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</row>
    <row r="557" spans="2:160" x14ac:dyDescent="0.5">
      <c r="B557" s="36" t="s">
        <v>752</v>
      </c>
      <c r="C557" s="18">
        <v>-1.5635858234884781E-3</v>
      </c>
      <c r="F557" s="38"/>
      <c r="G557" s="27" t="e">
        <f ca="1"/>
        <v>#N/A</v>
      </c>
      <c r="H557" s="37">
        <f ca="1"/>
        <v>0.88172321046666713</v>
      </c>
      <c r="I557" s="37">
        <f ca="1"/>
        <v>0.91283432845483437</v>
      </c>
      <c r="J557" s="37">
        <f ca="1"/>
        <v>1.0895121881076648</v>
      </c>
      <c r="K557" s="37">
        <f ca="1"/>
        <v>1.2806734777493063</v>
      </c>
      <c r="L557" s="37">
        <f ca="1"/>
        <v>1.185913753342869</v>
      </c>
      <c r="M557" s="37">
        <f ca="1"/>
        <v>1.145729946536953</v>
      </c>
      <c r="N557" s="37">
        <f ca="1"/>
        <v>1.0483073494585429</v>
      </c>
      <c r="O557" s="37">
        <f ca="1"/>
        <v>0.9967732601877245</v>
      </c>
      <c r="P557" s="37">
        <f ca="1"/>
        <v>1.1468181190215752</v>
      </c>
      <c r="Q557" s="37">
        <f ca="1"/>
        <v>0.59684194491992659</v>
      </c>
      <c r="R557" s="37">
        <f ca="1"/>
        <v>1.0040625404124983</v>
      </c>
      <c r="S557" s="37">
        <f ca="1"/>
        <v>0.60861690973215077</v>
      </c>
      <c r="T557" s="37">
        <f ca="1"/>
        <v>1.0654505392953362</v>
      </c>
      <c r="U557" s="37">
        <f ca="1"/>
        <v>1.2046305727077877</v>
      </c>
      <c r="V557" s="37">
        <f ca="1"/>
        <v>1.1791689109767316</v>
      </c>
      <c r="W557" s="37">
        <f ca="1"/>
        <v>2.1059794506254375</v>
      </c>
      <c r="X557" s="37">
        <f ca="1"/>
        <v>1.0536695442522201</v>
      </c>
      <c r="Y557" s="37">
        <f ca="1"/>
        <v>0.92885458976441837</v>
      </c>
      <c r="Z557" s="37">
        <f ca="1"/>
        <v>0.88765693787705879</v>
      </c>
      <c r="AA557" s="37">
        <f ca="1"/>
        <v>0.95678486191612533</v>
      </c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</row>
    <row r="558" spans="2:160" x14ac:dyDescent="0.5">
      <c r="B558" s="36" t="s">
        <v>753</v>
      </c>
      <c r="C558" s="18">
        <v>3.4800765616842533E-3</v>
      </c>
      <c r="F558" s="38"/>
      <c r="G558" s="27" t="e">
        <f ca="1"/>
        <v>#N/A</v>
      </c>
      <c r="H558" s="37">
        <f ca="1"/>
        <v>0.88375494491420203</v>
      </c>
      <c r="I558" s="37">
        <f ca="1"/>
        <v>0.90861398415441563</v>
      </c>
      <c r="J558" s="37">
        <f ca="1"/>
        <v>1.0546907088400206</v>
      </c>
      <c r="K558" s="37">
        <f ca="1"/>
        <v>1.2731064596355923</v>
      </c>
      <c r="L558" s="37">
        <f ca="1"/>
        <v>1.2046592021009863</v>
      </c>
      <c r="M558" s="37">
        <f ca="1"/>
        <v>1.1482358159020012</v>
      </c>
      <c r="N558" s="37">
        <f ca="1"/>
        <v>1.0581846360446971</v>
      </c>
      <c r="O558" s="37">
        <f ca="1"/>
        <v>1.0023054755043221</v>
      </c>
      <c r="P558" s="37">
        <f ca="1"/>
        <v>1.143304735336502</v>
      </c>
      <c r="Q558" s="37">
        <f ca="1"/>
        <v>0.59852398619254632</v>
      </c>
      <c r="R558" s="37">
        <f ca="1"/>
        <v>1.0083852978933447</v>
      </c>
      <c r="S558" s="37">
        <f ca="1"/>
        <v>0.61890798173325989</v>
      </c>
      <c r="T558" s="37">
        <f ca="1"/>
        <v>1.0798393856481951</v>
      </c>
      <c r="U558" s="37">
        <f ca="1"/>
        <v>1.1924984616037497</v>
      </c>
      <c r="V558" s="37">
        <f ca="1"/>
        <v>1.1926613050873083</v>
      </c>
      <c r="W558" s="37">
        <f ca="1"/>
        <v>2.0818169542569724</v>
      </c>
      <c r="X558" s="37">
        <f ca="1"/>
        <v>1.0550593533153694</v>
      </c>
      <c r="Y558" s="37">
        <f ca="1"/>
        <v>0.92506092607635992</v>
      </c>
      <c r="Z558" s="37">
        <f ca="1"/>
        <v>0.88586336213924688</v>
      </c>
      <c r="AA558" s="37">
        <f ca="1"/>
        <v>0.96019434026593786</v>
      </c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</row>
    <row r="559" spans="2:160" x14ac:dyDescent="0.5">
      <c r="B559" s="36" t="s">
        <v>754</v>
      </c>
      <c r="C559" s="18">
        <v>-3.468007629617853E-4</v>
      </c>
      <c r="F559" s="38"/>
      <c r="G559" s="27" t="e">
        <f ca="1"/>
        <v>#N/A</v>
      </c>
      <c r="H559" s="37">
        <f ca="1"/>
        <v>0.87744466650073116</v>
      </c>
      <c r="I559" s="37">
        <f ca="1"/>
        <v>0.90730493045769278</v>
      </c>
      <c r="J559" s="37">
        <f ca="1"/>
        <v>1.0444091475882995</v>
      </c>
      <c r="K559" s="37">
        <f ca="1"/>
        <v>1.2691702308121176</v>
      </c>
      <c r="L559" s="37">
        <f ca="1"/>
        <v>1.2059215340961147</v>
      </c>
      <c r="M559" s="37">
        <f ca="1"/>
        <v>1.1486610134356627</v>
      </c>
      <c r="N559" s="37">
        <f ca="1"/>
        <v>1.0572317732662486</v>
      </c>
      <c r="O559" s="37">
        <f ca="1"/>
        <v>1.0111442889714473</v>
      </c>
      <c r="P559" s="37">
        <f ca="1"/>
        <v>1.1423402025138685</v>
      </c>
      <c r="Q559" s="37">
        <f ca="1"/>
        <v>0.60531282353153892</v>
      </c>
      <c r="R559" s="37">
        <f ca="1"/>
        <v>0.99969877902997284</v>
      </c>
      <c r="S559" s="37">
        <f ca="1"/>
        <v>0.63305690591935881</v>
      </c>
      <c r="T559" s="37">
        <f ca="1"/>
        <v>1.0794269664852152</v>
      </c>
      <c r="U559" s="37">
        <f ca="1"/>
        <v>1.2065058246864837</v>
      </c>
      <c r="V559" s="37">
        <f ca="1"/>
        <v>1.1944921314267964</v>
      </c>
      <c r="W559" s="37">
        <f ca="1"/>
        <v>2.0879465765363898</v>
      </c>
      <c r="X559" s="37">
        <f ca="1"/>
        <v>1.0591490781929516</v>
      </c>
      <c r="Y559" s="37">
        <f ca="1"/>
        <v>0.91879772542648175</v>
      </c>
      <c r="Z559" s="37">
        <f ca="1"/>
        <v>0.88178705364421994</v>
      </c>
      <c r="AA559" s="37">
        <f ca="1"/>
        <v>0.94911353562904732</v>
      </c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</row>
    <row r="560" spans="2:160" x14ac:dyDescent="0.5">
      <c r="B560" s="36" t="s">
        <v>755</v>
      </c>
      <c r="C560" s="18">
        <v>4.0763226366002936E-3</v>
      </c>
      <c r="F560" s="38"/>
      <c r="G560" s="27" t="e">
        <f ca="1"/>
        <v>#N/A</v>
      </c>
      <c r="H560" s="37">
        <f ca="1"/>
        <v>0.8801663327767183</v>
      </c>
      <c r="I560" s="37">
        <f ca="1"/>
        <v>0.90012038563240759</v>
      </c>
      <c r="J560" s="37">
        <f ca="1"/>
        <v>1.0357859978158241</v>
      </c>
      <c r="K560" s="37">
        <f ca="1"/>
        <v>1.2738659530986116</v>
      </c>
      <c r="L560" s="37">
        <f ca="1"/>
        <v>1.2043318300821346</v>
      </c>
      <c r="M560" s="37">
        <f ca="1"/>
        <v>1.1465003157646074</v>
      </c>
      <c r="N560" s="37">
        <f ca="1"/>
        <v>1.055516413345871</v>
      </c>
      <c r="O560" s="37">
        <f ca="1"/>
        <v>1.0074858511857221</v>
      </c>
      <c r="P560" s="37">
        <f ca="1"/>
        <v>1.1605471854273153</v>
      </c>
      <c r="Q560" s="37">
        <f ca="1"/>
        <v>0.60189968682792672</v>
      </c>
      <c r="R560" s="37">
        <f ca="1"/>
        <v>1.0062278618357752</v>
      </c>
      <c r="S560" s="37">
        <f ca="1"/>
        <v>0.61387509640297688</v>
      </c>
      <c r="T560" s="37">
        <f ca="1"/>
        <v>1.0804751985244561</v>
      </c>
      <c r="U560" s="37">
        <f ca="1"/>
        <v>1.1974213295987419</v>
      </c>
      <c r="V560" s="37">
        <f ca="1"/>
        <v>1.1766269810734999</v>
      </c>
      <c r="W560" s="37">
        <f ca="1"/>
        <v>2.0330500394865467</v>
      </c>
      <c r="X560" s="37">
        <f ca="1"/>
        <v>1.0679810906265124</v>
      </c>
      <c r="Y560" s="37">
        <f ca="1"/>
        <v>0.91800974817221692</v>
      </c>
      <c r="Z560" s="37">
        <f ca="1"/>
        <v>0.87730311429969032</v>
      </c>
      <c r="AA560" s="37">
        <f ca="1"/>
        <v>0.95482441186498324</v>
      </c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</row>
    <row r="561" spans="2:160" x14ac:dyDescent="0.5">
      <c r="B561" s="36" t="s">
        <v>756</v>
      </c>
      <c r="C561" s="18">
        <v>-4.7507989980133392E-3</v>
      </c>
      <c r="F561" s="38"/>
      <c r="G561" s="27" t="e">
        <f ca="1"/>
        <v>#N/A</v>
      </c>
      <c r="H561" s="37">
        <f ca="1"/>
        <v>0.87725134059433463</v>
      </c>
      <c r="I561" s="37">
        <f ca="1"/>
        <v>0.89791622056341303</v>
      </c>
      <c r="J561" s="37">
        <f ca="1"/>
        <v>1.0788508661125862</v>
      </c>
      <c r="K561" s="37">
        <f ca="1"/>
        <v>1.2754637631300012</v>
      </c>
      <c r="L561" s="37">
        <f ca="1"/>
        <v>1.2089767039894963</v>
      </c>
      <c r="M561" s="37">
        <f ca="1"/>
        <v>1.1472967174943227</v>
      </c>
      <c r="N561" s="37">
        <f ca="1"/>
        <v>1.0517235849573885</v>
      </c>
      <c r="O561" s="37">
        <f ca="1"/>
        <v>0.9923914678888458</v>
      </c>
      <c r="P561" s="37">
        <f ca="1"/>
        <v>1.1741976696582808</v>
      </c>
      <c r="Q561" s="37">
        <f ca="1"/>
        <v>0.60864979719978307</v>
      </c>
      <c r="R561" s="37">
        <f ca="1"/>
        <v>0.98414883785480101</v>
      </c>
      <c r="S561" s="37">
        <f ca="1"/>
        <v>0.59971404060623335</v>
      </c>
      <c r="T561" s="37">
        <f ca="1"/>
        <v>1.0768493467165898</v>
      </c>
      <c r="U561" s="37">
        <f ca="1"/>
        <v>1.2080256540836443</v>
      </c>
      <c r="V561" s="37">
        <f ca="1"/>
        <v>1.2023779515441286</v>
      </c>
      <c r="W561" s="37">
        <f ca="1"/>
        <v>2.0090389423332611</v>
      </c>
      <c r="X561" s="37">
        <f ca="1"/>
        <v>1.0683696393968551</v>
      </c>
      <c r="Y561" s="37">
        <f ca="1"/>
        <v>0.91303005686433725</v>
      </c>
      <c r="Z561" s="37">
        <f ca="1"/>
        <v>0.88015653024620921</v>
      </c>
      <c r="AA561" s="37">
        <f ca="1"/>
        <v>0.95414251619502077</v>
      </c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</row>
    <row r="562" spans="2:160" x14ac:dyDescent="0.5">
      <c r="B562" s="36" t="s">
        <v>757</v>
      </c>
      <c r="C562" s="18">
        <v>-1.0675229994792534E-2</v>
      </c>
      <c r="F562" s="38"/>
      <c r="G562" s="27" t="e">
        <f ca="1"/>
        <v>#N/A</v>
      </c>
      <c r="H562" s="37">
        <f ca="1"/>
        <v>0.88699436213325733</v>
      </c>
      <c r="I562" s="37">
        <f ca="1"/>
        <v>0.90209485939655631</v>
      </c>
      <c r="J562" s="37">
        <f ca="1"/>
        <v>1.0687012993716634</v>
      </c>
      <c r="K562" s="37">
        <f ca="1"/>
        <v>1.2790904470501698</v>
      </c>
      <c r="L562" s="37">
        <f ca="1"/>
        <v>1.2149528303170081</v>
      </c>
      <c r="M562" s="37">
        <f ca="1"/>
        <v>1.1623627870203865</v>
      </c>
      <c r="N562" s="37">
        <f ca="1"/>
        <v>1.0462433307364962</v>
      </c>
      <c r="O562" s="37">
        <f ca="1"/>
        <v>0.98579447472888604</v>
      </c>
      <c r="P562" s="37">
        <f ca="1"/>
        <v>1.1675397315278015</v>
      </c>
      <c r="Q562" s="37">
        <f ca="1"/>
        <v>0.59678772716593564</v>
      </c>
      <c r="R562" s="37">
        <f ca="1"/>
        <v>0.97538188826121275</v>
      </c>
      <c r="S562" s="37">
        <f ca="1"/>
        <v>0.59970190899558873</v>
      </c>
      <c r="T562" s="37">
        <f ca="1"/>
        <v>1.0798718445638</v>
      </c>
      <c r="U562" s="37">
        <f ca="1"/>
        <v>1.2052141023192631</v>
      </c>
      <c r="V562" s="37">
        <f ca="1"/>
        <v>1.2069921645939403</v>
      </c>
      <c r="W562" s="37">
        <f ca="1"/>
        <v>2.0341343852168841</v>
      </c>
      <c r="X562" s="37">
        <f ca="1"/>
        <v>1.071084499394763</v>
      </c>
      <c r="Y562" s="37">
        <f ca="1"/>
        <v>0.90783915515840707</v>
      </c>
      <c r="Z562" s="37">
        <f ca="1"/>
        <v>0.87950432088700492</v>
      </c>
      <c r="AA562" s="37">
        <f ca="1"/>
        <v>0.94988066825775519</v>
      </c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</row>
    <row r="563" spans="2:160" x14ac:dyDescent="0.5">
      <c r="B563" s="36" t="s">
        <v>758</v>
      </c>
      <c r="C563" s="18">
        <v>-1.5264496885691758E-2</v>
      </c>
      <c r="F563" s="38"/>
      <c r="G563" s="27" t="e">
        <f ca="1"/>
        <v>#N/A</v>
      </c>
      <c r="H563" s="37">
        <f ca="1"/>
        <v>0.87800410334236589</v>
      </c>
      <c r="I563" s="37">
        <f ca="1"/>
        <v>0.89821189365230658</v>
      </c>
      <c r="J563" s="37">
        <f ca="1"/>
        <v>1.077940915127531</v>
      </c>
      <c r="K563" s="37">
        <f ca="1"/>
        <v>1.2847821321157367</v>
      </c>
      <c r="L563" s="37">
        <f ca="1"/>
        <v>1.21278365062423</v>
      </c>
      <c r="M563" s="37">
        <f ca="1"/>
        <v>1.1593169842792603</v>
      </c>
      <c r="N563" s="37">
        <f ca="1"/>
        <v>1.0391408302217848</v>
      </c>
      <c r="O563" s="37">
        <f ca="1"/>
        <v>0.99434973322685483</v>
      </c>
      <c r="P563" s="37">
        <f ca="1"/>
        <v>1.16270819523361</v>
      </c>
      <c r="Q563" s="37">
        <f ca="1"/>
        <v>0.59467194386138933</v>
      </c>
      <c r="R563" s="37">
        <f ca="1"/>
        <v>0.9692391883750775</v>
      </c>
      <c r="S563" s="37">
        <f ca="1"/>
        <v>0.59433453782896106</v>
      </c>
      <c r="T563" s="37">
        <f ca="1"/>
        <v>1.086420908124085</v>
      </c>
      <c r="U563" s="37">
        <f ca="1"/>
        <v>1.2296719502620559</v>
      </c>
      <c r="V563" s="37">
        <f ca="1"/>
        <v>1.2060926716532354</v>
      </c>
      <c r="W563" s="37">
        <f ca="1"/>
        <v>1.9822862918240276</v>
      </c>
      <c r="X563" s="37">
        <f ca="1"/>
        <v>1.0853263062461731</v>
      </c>
      <c r="Y563" s="37">
        <f ca="1"/>
        <v>0.90971567831031608</v>
      </c>
      <c r="Z563" s="37">
        <f ca="1"/>
        <v>0.88252078917332488</v>
      </c>
      <c r="AA563" s="37">
        <f ca="1"/>
        <v>0.92899761336515374</v>
      </c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</row>
    <row r="564" spans="2:160" x14ac:dyDescent="0.5">
      <c r="B564" s="36" t="s">
        <v>759</v>
      </c>
      <c r="C564" s="18">
        <v>3.5634743875279096E-3</v>
      </c>
      <c r="F564" s="38"/>
      <c r="G564" s="27" t="e">
        <f ca="1"/>
        <v>#N/A</v>
      </c>
      <c r="H564" s="37">
        <f ca="1"/>
        <v>0.88142778431595503</v>
      </c>
      <c r="I564" s="37">
        <f ca="1"/>
        <v>0.90010669129986931</v>
      </c>
      <c r="J564" s="37">
        <f ca="1"/>
        <v>1.0927405231259559</v>
      </c>
      <c r="K564" s="37">
        <f ca="1"/>
        <v>1.2833148728525847</v>
      </c>
      <c r="L564" s="37">
        <f ca="1"/>
        <v>1.2112238725842723</v>
      </c>
      <c r="M564" s="37">
        <f ca="1"/>
        <v>1.1622441945109976</v>
      </c>
      <c r="N564" s="37">
        <f ca="1"/>
        <v>1.0444576182982745</v>
      </c>
      <c r="O564" s="37">
        <f ca="1"/>
        <v>1.0039419927548805</v>
      </c>
      <c r="P564" s="37">
        <f ca="1"/>
        <v>1.1580794516485136</v>
      </c>
      <c r="Q564" s="37">
        <f ca="1"/>
        <v>0.59556266410552416</v>
      </c>
      <c r="R564" s="37">
        <f ca="1"/>
        <v>0.95501714278504701</v>
      </c>
      <c r="S564" s="37">
        <f ca="1"/>
        <v>0.58287363194426334</v>
      </c>
      <c r="T564" s="37">
        <f ca="1"/>
        <v>1.0858748346027316</v>
      </c>
      <c r="U564" s="37">
        <f ca="1"/>
        <v>1.2480213041356314</v>
      </c>
      <c r="V564" s="37">
        <f ca="1"/>
        <v>1.2036091159231468</v>
      </c>
      <c r="W564" s="37">
        <f ca="1"/>
        <v>1.9141730124761083</v>
      </c>
      <c r="X564" s="37">
        <f ca="1"/>
        <v>1.0848182040080323</v>
      </c>
      <c r="Y564" s="37">
        <f ca="1"/>
        <v>0.91377741673436153</v>
      </c>
      <c r="Z564" s="37">
        <f ca="1"/>
        <v>0.88822762106636244</v>
      </c>
      <c r="AA564" s="37">
        <f ca="1"/>
        <v>0.9314694851687676</v>
      </c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</row>
    <row r="565" spans="2:160" x14ac:dyDescent="0.5">
      <c r="B565" s="36" t="s">
        <v>760</v>
      </c>
      <c r="C565" s="18">
        <v>-1.1540168664003536E-2</v>
      </c>
      <c r="F565" s="38"/>
      <c r="G565" s="27" t="e">
        <f ca="1"/>
        <v>#N/A</v>
      </c>
      <c r="H565" s="37">
        <f ca="1"/>
        <v>0.88230318818585651</v>
      </c>
      <c r="I565" s="37">
        <f ca="1"/>
        <v>0.89989069432756186</v>
      </c>
      <c r="J565" s="37">
        <f ca="1"/>
        <v>1.0921388051325969</v>
      </c>
      <c r="K565" s="37">
        <f ca="1"/>
        <v>1.2853716632578425</v>
      </c>
      <c r="L565" s="37">
        <f ca="1"/>
        <v>1.216985076007441</v>
      </c>
      <c r="M565" s="37">
        <f ca="1"/>
        <v>1.1553937898020072</v>
      </c>
      <c r="N565" s="37">
        <f ca="1"/>
        <v>1.052930958315097</v>
      </c>
      <c r="O565" s="37">
        <f ca="1"/>
        <v>1.0166244227630978</v>
      </c>
      <c r="P565" s="37">
        <f ca="1"/>
        <v>1.1407051862967885</v>
      </c>
      <c r="Q565" s="37">
        <f ca="1"/>
        <v>0.59334489978751892</v>
      </c>
      <c r="R565" s="37">
        <f ca="1"/>
        <v>0.96164558119876375</v>
      </c>
      <c r="S565" s="37">
        <f ca="1"/>
        <v>0.57279746276028753</v>
      </c>
      <c r="T565" s="37">
        <f ca="1"/>
        <v>1.0942454161328448</v>
      </c>
      <c r="U565" s="37">
        <f ca="1"/>
        <v>1.2479284698792603</v>
      </c>
      <c r="V565" s="37">
        <f ca="1"/>
        <v>1.1813128351539874</v>
      </c>
      <c r="W565" s="37">
        <f ca="1"/>
        <v>1.9512003502641244</v>
      </c>
      <c r="X565" s="37">
        <f ca="1"/>
        <v>1.0928233049559919</v>
      </c>
      <c r="Y565" s="37">
        <f ca="1"/>
        <v>0.90525588952071412</v>
      </c>
      <c r="Z565" s="37">
        <f ca="1"/>
        <v>0.88798304255666094</v>
      </c>
      <c r="AA565" s="37">
        <f ca="1"/>
        <v>0.92780429594271918</v>
      </c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</row>
    <row r="566" spans="2:160" x14ac:dyDescent="0.5">
      <c r="B566" s="36" t="s">
        <v>761</v>
      </c>
      <c r="C566" s="18">
        <v>6.0170633138751928E-3</v>
      </c>
      <c r="F566" s="38"/>
      <c r="G566" s="27" t="e">
        <f ca="1"/>
        <v>#N/A</v>
      </c>
      <c r="H566" s="37">
        <f ca="1"/>
        <v>0.8964957262891845</v>
      </c>
      <c r="I566" s="37">
        <f ca="1"/>
        <v>0.89835755155294061</v>
      </c>
      <c r="J566" s="37">
        <f ca="1"/>
        <v>1.1157591859699436</v>
      </c>
      <c r="K566" s="37">
        <f ca="1"/>
        <v>1.2878004001914758</v>
      </c>
      <c r="L566" s="37">
        <f ca="1"/>
        <v>1.2203703384627673</v>
      </c>
      <c r="M566" s="37">
        <f ca="1"/>
        <v>1.1527056929225328</v>
      </c>
      <c r="N566" s="37">
        <f ca="1"/>
        <v>1.0553757083101827</v>
      </c>
      <c r="O566" s="37">
        <f ca="1"/>
        <v>1.0197759337060048</v>
      </c>
      <c r="P566" s="37">
        <f ca="1"/>
        <v>1.1303944444937335</v>
      </c>
      <c r="Q566" s="37">
        <f ca="1"/>
        <v>0.58879964474462232</v>
      </c>
      <c r="R566" s="37">
        <f ca="1"/>
        <v>0.96619228306570293</v>
      </c>
      <c r="S566" s="37">
        <f ca="1"/>
        <v>0.57349069765426586</v>
      </c>
      <c r="T566" s="37">
        <f ca="1"/>
        <v>1.086306347245479</v>
      </c>
      <c r="U566" s="37">
        <f ca="1"/>
        <v>1.252602011585713</v>
      </c>
      <c r="V566" s="37">
        <f ca="1"/>
        <v>1.1756983010462234</v>
      </c>
      <c r="W566" s="37">
        <f ca="1"/>
        <v>1.9346487333614253</v>
      </c>
      <c r="X566" s="37">
        <f ca="1"/>
        <v>1.0959167509352594</v>
      </c>
      <c r="Y566" s="37">
        <f ca="1"/>
        <v>0.8990333062550766</v>
      </c>
      <c r="Z566" s="37">
        <f ca="1"/>
        <v>0.88904288276536791</v>
      </c>
      <c r="AA566" s="37">
        <f ca="1"/>
        <v>0.93504943743607061</v>
      </c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</row>
    <row r="567" spans="2:160" x14ac:dyDescent="0.5">
      <c r="B567" s="36" t="s">
        <v>762</v>
      </c>
      <c r="C567" s="18">
        <v>-7.1415818603814962E-4</v>
      </c>
      <c r="F567" s="38"/>
      <c r="G567" s="27" t="e">
        <f ca="1"/>
        <v>#N/A</v>
      </c>
      <c r="H567" s="37">
        <f ca="1"/>
        <v>0.8989503611569617</v>
      </c>
      <c r="I567" s="37">
        <f ca="1"/>
        <v>0.90671047193160137</v>
      </c>
      <c r="J567" s="37">
        <f ca="1"/>
        <v>1.133363861672704</v>
      </c>
      <c r="K567" s="37">
        <f ca="1"/>
        <v>1.284489829766726</v>
      </c>
      <c r="L567" s="37">
        <f ca="1"/>
        <v>1.2173623246496632</v>
      </c>
      <c r="M567" s="37">
        <f ca="1"/>
        <v>1.1528252495986644</v>
      </c>
      <c r="N567" s="37">
        <f ca="1"/>
        <v>1.046769940024477</v>
      </c>
      <c r="O567" s="37">
        <f ca="1"/>
        <v>1.0204113283103589</v>
      </c>
      <c r="P567" s="37">
        <f ca="1"/>
        <v>1.1462693112525864</v>
      </c>
      <c r="Q567" s="37">
        <f ca="1"/>
        <v>0.59029966927170141</v>
      </c>
      <c r="R567" s="37">
        <f ca="1"/>
        <v>0.96421936456568869</v>
      </c>
      <c r="S567" s="37">
        <f ca="1"/>
        <v>0.55340768277571195</v>
      </c>
      <c r="T567" s="37">
        <f ca="1"/>
        <v>1.0858290102512893</v>
      </c>
      <c r="U567" s="37">
        <f ca="1"/>
        <v>1.2642460797419715</v>
      </c>
      <c r="V567" s="37">
        <f ca="1"/>
        <v>1.1781394028322076</v>
      </c>
      <c r="W567" s="37">
        <f ca="1"/>
        <v>1.9618146628093911</v>
      </c>
      <c r="X567" s="37">
        <f ca="1"/>
        <v>1.0916875470119132</v>
      </c>
      <c r="Y567" s="37">
        <f ca="1"/>
        <v>0.89035743298131531</v>
      </c>
      <c r="Z567" s="37">
        <f ca="1"/>
        <v>0.8845589434208383</v>
      </c>
      <c r="AA567" s="37">
        <f ca="1"/>
        <v>0.9373508353221941</v>
      </c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</row>
    <row r="568" spans="2:160" x14ac:dyDescent="0.5">
      <c r="B568" s="36" t="s">
        <v>763</v>
      </c>
      <c r="C568" s="18">
        <v>-4.4666785778095797E-3</v>
      </c>
      <c r="F568" s="38"/>
      <c r="G568" s="27" t="e">
        <f ca="1"/>
        <v>#N/A</v>
      </c>
      <c r="H568" s="37">
        <f ca="1"/>
        <v>0.9000372152369841</v>
      </c>
      <c r="I568" s="37">
        <f ca="1"/>
        <v>0.91359498638036729</v>
      </c>
      <c r="J568" s="37">
        <f ca="1"/>
        <v>1.146067780287396</v>
      </c>
      <c r="K568" s="37">
        <f ca="1"/>
        <v>1.2959257486347604</v>
      </c>
      <c r="L568" s="37">
        <f ca="1"/>
        <v>1.2297915791936502</v>
      </c>
      <c r="M568" s="37">
        <f ca="1"/>
        <v>1.1455168656867505</v>
      </c>
      <c r="N568" s="37">
        <f ca="1"/>
        <v>1.0474010434933734</v>
      </c>
      <c r="O568" s="37">
        <f ca="1"/>
        <v>1.0238533384257482</v>
      </c>
      <c r="P568" s="37">
        <f ca="1"/>
        <v>1.152378441614077</v>
      </c>
      <c r="Q568" s="37">
        <f ca="1"/>
        <v>0.583473395864477</v>
      </c>
      <c r="R568" s="37">
        <f ca="1"/>
        <v>0.96650138940143648</v>
      </c>
      <c r="S568" s="37">
        <f ca="1"/>
        <v>0.55287215882011365</v>
      </c>
      <c r="T568" s="37">
        <f ca="1"/>
        <v>1.0909269693492369</v>
      </c>
      <c r="U568" s="37">
        <f ca="1"/>
        <v>1.2699169266025823</v>
      </c>
      <c r="V568" s="37">
        <f ca="1"/>
        <v>1.1620228243016979</v>
      </c>
      <c r="W568" s="37">
        <f ca="1"/>
        <v>1.9543265394640412</v>
      </c>
      <c r="X568" s="37">
        <f ca="1"/>
        <v>1.0982629877407908</v>
      </c>
      <c r="Y568" s="37">
        <f ca="1"/>
        <v>0.8959382615759538</v>
      </c>
      <c r="Z568" s="37">
        <f ca="1"/>
        <v>0.88431436491113669</v>
      </c>
      <c r="AA568" s="37">
        <f ca="1"/>
        <v>0.93956699624957207</v>
      </c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</row>
    <row r="569" spans="2:160" x14ac:dyDescent="0.5">
      <c r="B569" s="36" t="s">
        <v>764</v>
      </c>
      <c r="C569" s="18">
        <v>-2.1984924623115631E-2</v>
      </c>
      <c r="F569" s="38"/>
      <c r="G569" s="27" t="e">
        <f ca="1"/>
        <v>#N/A</v>
      </c>
      <c r="H569" s="37">
        <f ca="1"/>
        <v>0.89259175126689161</v>
      </c>
      <c r="I569" s="37">
        <f ca="1"/>
        <v>0.90575622594155103</v>
      </c>
      <c r="J569" s="37">
        <f ca="1"/>
        <v>1.1459844541437076</v>
      </c>
      <c r="K569" s="37">
        <f ca="1"/>
        <v>1.3004088127516091</v>
      </c>
      <c r="L569" s="37">
        <f ca="1"/>
        <v>1.2200103199268004</v>
      </c>
      <c r="M569" s="37">
        <f ca="1"/>
        <v>1.1487728567778499</v>
      </c>
      <c r="N569" s="37">
        <f ca="1"/>
        <v>1.0456763722103399</v>
      </c>
      <c r="O569" s="37">
        <f ca="1"/>
        <v>1.0211485712301649</v>
      </c>
      <c r="P569" s="37">
        <f ca="1"/>
        <v>1.1466774315796402</v>
      </c>
      <c r="Q569" s="37">
        <f ca="1"/>
        <v>0.59125106176434972</v>
      </c>
      <c r="R569" s="37">
        <f ca="1"/>
        <v>0.95671091933901597</v>
      </c>
      <c r="S569" s="37">
        <f ca="1"/>
        <v>0.56209911525896605</v>
      </c>
      <c r="T569" s="37">
        <f ca="1"/>
        <v>1.0959447358321608</v>
      </c>
      <c r="U569" s="37">
        <f ca="1"/>
        <v>1.2769007150890126</v>
      </c>
      <c r="V569" s="37">
        <f ca="1"/>
        <v>1.1727848991320811</v>
      </c>
      <c r="W569" s="37">
        <f ca="1"/>
        <v>1.9997053853109974</v>
      </c>
      <c r="X569" s="37">
        <f ca="1"/>
        <v>1.1394292318191581</v>
      </c>
      <c r="Y569" s="37">
        <f ca="1"/>
        <v>0.87655564581640866</v>
      </c>
      <c r="Z569" s="37">
        <f ca="1"/>
        <v>0.88252078917332477</v>
      </c>
      <c r="AA569" s="37">
        <f ca="1"/>
        <v>0.94485168769178152</v>
      </c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</row>
    <row r="570" spans="2:160" x14ac:dyDescent="0.5">
      <c r="B570" s="36" t="s">
        <v>765</v>
      </c>
      <c r="C570" s="18">
        <v>2.6607945683088108E-3</v>
      </c>
      <c r="F570" s="38"/>
      <c r="G570" s="27" t="e">
        <f ca="1"/>
        <v>#N/A</v>
      </c>
      <c r="H570" s="37">
        <f ca="1"/>
        <v>0.88509735167674253</v>
      </c>
      <c r="I570" s="37">
        <f ca="1"/>
        <v>0.90351409022324591</v>
      </c>
      <c r="J570" s="37">
        <f ca="1"/>
        <v>1.1484340952882401</v>
      </c>
      <c r="K570" s="37">
        <f ca="1"/>
        <v>1.3023342313146149</v>
      </c>
      <c r="L570" s="37">
        <f ca="1"/>
        <v>1.2151922381091875</v>
      </c>
      <c r="M570" s="37">
        <f ca="1"/>
        <v>1.1548191464231812</v>
      </c>
      <c r="N570" s="37">
        <f ca="1"/>
        <v>1.0518032488378886</v>
      </c>
      <c r="O570" s="37">
        <f ca="1"/>
        <v>1.0228776778584068</v>
      </c>
      <c r="P570" s="37">
        <f ca="1"/>
        <v>1.1397850143792694</v>
      </c>
      <c r="Q570" s="37">
        <f ca="1"/>
        <v>0.59661991030834494</v>
      </c>
      <c r="R570" s="37">
        <f ca="1"/>
        <v>0.95304422428503277</v>
      </c>
      <c r="S570" s="37">
        <f ca="1"/>
        <v>0.5904472231609772</v>
      </c>
      <c r="T570" s="37">
        <f ca="1"/>
        <v>1.1017033293300671</v>
      </c>
      <c r="U570" s="37">
        <f ca="1"/>
        <v>1.277388758036792</v>
      </c>
      <c r="V570" s="37">
        <f ca="1"/>
        <v>1.1913744199066534</v>
      </c>
      <c r="W570" s="37">
        <f ca="1"/>
        <v>1.9901958778494708</v>
      </c>
      <c r="X570" s="37">
        <f ca="1"/>
        <v>1.1322610051457833</v>
      </c>
      <c r="Y570" s="37">
        <f ca="1"/>
        <v>0.86902518277822827</v>
      </c>
      <c r="Z570" s="37">
        <f ca="1"/>
        <v>0.87689548345018764</v>
      </c>
      <c r="AA570" s="37">
        <f ca="1"/>
        <v>0.95610296624616264</v>
      </c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</row>
    <row r="571" spans="2:160" x14ac:dyDescent="0.5">
      <c r="B571" s="36" t="s">
        <v>766</v>
      </c>
      <c r="C571" s="18">
        <v>-3.9348462664714479E-3</v>
      </c>
      <c r="F571" s="38"/>
      <c r="G571" s="27" t="e">
        <f ca="1"/>
        <v>#N/A</v>
      </c>
      <c r="H571" s="37">
        <f ca="1"/>
        <v>0.88667899924844829</v>
      </c>
      <c r="I571" s="37">
        <f ca="1"/>
        <v>0.91169583144517885</v>
      </c>
      <c r="J571" s="37">
        <f ca="1"/>
        <v>1.1381739186220674</v>
      </c>
      <c r="K571" s="37">
        <f ca="1"/>
        <v>1.3065586571170298</v>
      </c>
      <c r="L571" s="37">
        <f ca="1"/>
        <v>1.1722448379961943</v>
      </c>
      <c r="M571" s="37">
        <f ca="1"/>
        <v>1.1625556203689855</v>
      </c>
      <c r="N571" s="37">
        <f ca="1"/>
        <v>1.0527281775283694</v>
      </c>
      <c r="O571" s="37">
        <f ca="1"/>
        <v>1.0174762450377872</v>
      </c>
      <c r="P571" s="37">
        <f ca="1"/>
        <v>1.1271852498723027</v>
      </c>
      <c r="Q571" s="37">
        <f ca="1"/>
        <v>0.60776940414688441</v>
      </c>
      <c r="R571" s="37">
        <f ca="1"/>
        <v>0.94089602987607257</v>
      </c>
      <c r="S571" s="37">
        <f ca="1"/>
        <v>0.59191861422344638</v>
      </c>
      <c r="T571" s="37">
        <f ca="1"/>
        <v>1.0995591315521662</v>
      </c>
      <c r="U571" s="37">
        <f ca="1"/>
        <v>1.2775319880323359</v>
      </c>
      <c r="V571" s="37">
        <f ca="1"/>
        <v>1.2100090479968364</v>
      </c>
      <c r="W571" s="37">
        <f ca="1"/>
        <v>1.9649040251731831</v>
      </c>
      <c r="X571" s="37">
        <f ca="1"/>
        <v>1.1173516914325026</v>
      </c>
      <c r="Y571" s="37">
        <f ca="1"/>
        <v>0.86545085296506818</v>
      </c>
      <c r="Z571" s="37">
        <f ca="1"/>
        <v>0.8801565302462091</v>
      </c>
      <c r="AA571" s="37">
        <f ca="1"/>
        <v>0.96454142516194841</v>
      </c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</row>
    <row r="572" spans="2:160" x14ac:dyDescent="0.5">
      <c r="B572" s="36" t="s">
        <v>767</v>
      </c>
      <c r="C572" s="18">
        <v>7.8089113458887915E-3</v>
      </c>
      <c r="F572" s="38"/>
      <c r="G572" s="27" t="e">
        <f ca="1"/>
        <v>#N/A</v>
      </c>
      <c r="H572" s="37">
        <f ca="1"/>
        <v>0.88976617231621624</v>
      </c>
      <c r="I572" s="37">
        <f ca="1"/>
        <v>0.90626976341173482</v>
      </c>
      <c r="J572" s="37">
        <f ca="1"/>
        <v>1.1408049600440096</v>
      </c>
      <c r="K572" s="37">
        <f ca="1"/>
        <v>1.3099291659448071</v>
      </c>
      <c r="L572" s="37">
        <f ca="1"/>
        <v>1.149054021824198</v>
      </c>
      <c r="M572" s="37">
        <f ca="1"/>
        <v>1.1684119691659465</v>
      </c>
      <c r="N572" s="37">
        <f ca="1"/>
        <v>1.0615160346837897</v>
      </c>
      <c r="O572" s="37">
        <f ca="1"/>
        <v>1.0282860548823529</v>
      </c>
      <c r="P572" s="37">
        <f ca="1"/>
        <v>1.1371360346167141</v>
      </c>
      <c r="Q572" s="37">
        <f ca="1"/>
        <v>0.61407028169995981</v>
      </c>
      <c r="R572" s="37">
        <f ca="1"/>
        <v>0.93531634510145201</v>
      </c>
      <c r="S572" s="37">
        <f ca="1"/>
        <v>0.57819429640990927</v>
      </c>
      <c r="T572" s="37">
        <f ca="1"/>
        <v>1.0952573705605273</v>
      </c>
      <c r="U572" s="37">
        <f ca="1"/>
        <v>1.2800066840664566</v>
      </c>
      <c r="V572" s="37">
        <f ca="1"/>
        <v>1.2184122755579367</v>
      </c>
      <c r="W572" s="37">
        <f ca="1"/>
        <v>1.8980387663828222</v>
      </c>
      <c r="X572" s="37">
        <f ca="1"/>
        <v>1.1268561921224256</v>
      </c>
      <c r="Y572" s="37">
        <f ca="1"/>
        <v>0.88255889520714792</v>
      </c>
      <c r="Z572" s="37">
        <f ca="1"/>
        <v>0.87966737322680599</v>
      </c>
      <c r="AA572" s="37">
        <f ca="1"/>
        <v>0.96403000340947664</v>
      </c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</row>
    <row r="573" spans="2:160" x14ac:dyDescent="0.5">
      <c r="B573" s="36" t="s">
        <v>768</v>
      </c>
      <c r="C573" s="18">
        <v>2.4612579762990361E-3</v>
      </c>
      <c r="F573" s="38"/>
      <c r="G573" s="27" t="e">
        <f ca="1"/>
        <v>#N/A</v>
      </c>
      <c r="H573" s="37">
        <f ca="1"/>
        <v>0.88776706161538566</v>
      </c>
      <c r="I573" s="37">
        <f ca="1"/>
        <v>0.9002542166094859</v>
      </c>
      <c r="J573" s="37">
        <f ca="1"/>
        <v>1.1391406493687508</v>
      </c>
      <c r="K573" s="37">
        <f ca="1"/>
        <v>1.3056579389235898</v>
      </c>
      <c r="L573" s="37">
        <f ca="1"/>
        <v>1.1520257617293961</v>
      </c>
      <c r="M573" s="37">
        <f ca="1"/>
        <v>1.1739501429377184</v>
      </c>
      <c r="N573" s="37">
        <f ca="1"/>
        <v>1.0698186663852549</v>
      </c>
      <c r="O573" s="37">
        <f ca="1"/>
        <v>1.0254435609874648</v>
      </c>
      <c r="P573" s="37">
        <f ca="1"/>
        <v>1.1537675716713784</v>
      </c>
      <c r="Q573" s="37">
        <f ca="1"/>
        <v>0.6197476550821408</v>
      </c>
      <c r="R573" s="37">
        <f ca="1"/>
        <v>0.93420608560983731</v>
      </c>
      <c r="S573" s="37">
        <f ca="1"/>
        <v>0.57053925009315287</v>
      </c>
      <c r="T573" s="37">
        <f ca="1"/>
        <v>1.0985185369048325</v>
      </c>
      <c r="U573" s="37">
        <f ca="1"/>
        <v>1.2889983448978271</v>
      </c>
      <c r="V573" s="37">
        <f ca="1"/>
        <v>1.2191207257501735</v>
      </c>
      <c r="W573" s="37">
        <f ca="1"/>
        <v>1.8667114044527686</v>
      </c>
      <c r="X573" s="37">
        <f ca="1"/>
        <v>1.1315835354949293</v>
      </c>
      <c r="Y573" s="37">
        <f ca="1"/>
        <v>0.88575142160844744</v>
      </c>
      <c r="Z573" s="37">
        <f ca="1"/>
        <v>0.88048263492581136</v>
      </c>
      <c r="AA573" s="37">
        <f ca="1"/>
        <v>0.95482441186498301</v>
      </c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</row>
    <row r="574" spans="2:160" x14ac:dyDescent="0.5">
      <c r="B574" s="36" t="s">
        <v>769</v>
      </c>
      <c r="C574" s="18">
        <v>2.3642811675910202E-3</v>
      </c>
      <c r="F574" s="38"/>
      <c r="G574" s="27" t="e">
        <f ca="1"/>
        <v>#N/A</v>
      </c>
      <c r="H574" s="37">
        <f ca="1"/>
        <v>0.8852961148742563</v>
      </c>
      <c r="I574" s="37">
        <f ca="1"/>
        <v>0.89943815888413936</v>
      </c>
      <c r="J574" s="37">
        <f ca="1"/>
        <v>1.1451666780963605</v>
      </c>
      <c r="K574" s="37">
        <f ca="1"/>
        <v>1.3121592029670346</v>
      </c>
      <c r="L574" s="37">
        <f ca="1"/>
        <v>1.1191443710603148</v>
      </c>
      <c r="M574" s="37">
        <f ca="1"/>
        <v>1.1742750671301083</v>
      </c>
      <c r="N574" s="37">
        <f ca="1"/>
        <v>1.0693862053196832</v>
      </c>
      <c r="O574" s="37">
        <f ca="1"/>
        <v>1.0274145573649056</v>
      </c>
      <c r="P574" s="37">
        <f ca="1"/>
        <v>1.1723484536422193</v>
      </c>
      <c r="Q574" s="37">
        <f ca="1"/>
        <v>0.62381915022707002</v>
      </c>
      <c r="R574" s="37">
        <f ca="1"/>
        <v>0.94150162596240783</v>
      </c>
      <c r="S574" s="37">
        <f ca="1"/>
        <v>0.58451659864299221</v>
      </c>
      <c r="T574" s="37">
        <f ca="1"/>
        <v>1.0891570037747811</v>
      </c>
      <c r="U574" s="37">
        <f ca="1"/>
        <v>1.2895580028433786</v>
      </c>
      <c r="V574" s="37">
        <f ca="1"/>
        <v>1.2187306801387174</v>
      </c>
      <c r="W574" s="37">
        <f ca="1"/>
        <v>1.8969298694284016</v>
      </c>
      <c r="X574" s="37">
        <f ca="1"/>
        <v>1.1372423996373575</v>
      </c>
      <c r="Y574" s="37">
        <f ca="1"/>
        <v>0.890349309504467</v>
      </c>
      <c r="Z574" s="37">
        <f ca="1"/>
        <v>0.88749388553725761</v>
      </c>
      <c r="AA574" s="37">
        <f ca="1"/>
        <v>0.96513808387316558</v>
      </c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</row>
    <row r="575" spans="2:160" x14ac:dyDescent="0.5">
      <c r="B575" s="36" t="s">
        <v>770</v>
      </c>
      <c r="C575" s="18">
        <v>5.6246031026037091E-3</v>
      </c>
      <c r="F575" s="38"/>
      <c r="G575" s="27" t="e">
        <f ca="1"/>
        <v>#N/A</v>
      </c>
      <c r="H575" s="37">
        <f ca="1"/>
        <v>0.8815196141214936</v>
      </c>
      <c r="I575" s="37">
        <f ca="1"/>
        <v>0.89319976794331379</v>
      </c>
      <c r="J575" s="37">
        <f ca="1"/>
        <v>1.1622566489469581</v>
      </c>
      <c r="K575" s="37">
        <f ca="1"/>
        <v>1.3190586879073056</v>
      </c>
      <c r="L575" s="37">
        <f ca="1"/>
        <v>1.0789447194712001</v>
      </c>
      <c r="M575" s="37">
        <f ca="1"/>
        <v>1.1636769462910903</v>
      </c>
      <c r="N575" s="37">
        <f ca="1"/>
        <v>1.0715961020566711</v>
      </c>
      <c r="O575" s="37">
        <f ca="1"/>
        <v>1.027527979352568</v>
      </c>
      <c r="P575" s="37">
        <f ca="1"/>
        <v>1.1868646092501347</v>
      </c>
      <c r="Q575" s="37">
        <f ca="1"/>
        <v>0.62538371969937656</v>
      </c>
      <c r="R575" s="37">
        <f ca="1"/>
        <v>0.9241869399418996</v>
      </c>
      <c r="S575" s="37">
        <f ca="1"/>
        <v>0.57748892990528633</v>
      </c>
      <c r="T575" s="37">
        <f ca="1"/>
        <v>1.0838108294398547</v>
      </c>
      <c r="U575" s="37">
        <f ca="1"/>
        <v>1.2900619602351073</v>
      </c>
      <c r="V575" s="37">
        <f ca="1"/>
        <v>1.2186404655074963</v>
      </c>
      <c r="W575" s="37">
        <f ca="1"/>
        <v>1.8544276086698503</v>
      </c>
      <c r="X575" s="37">
        <f ca="1"/>
        <v>1.1333917816953709</v>
      </c>
      <c r="Y575" s="37">
        <f ca="1"/>
        <v>0.88718927701055972</v>
      </c>
      <c r="Z575" s="37">
        <f ca="1"/>
        <v>0.88936898744497006</v>
      </c>
      <c r="AA575" s="37">
        <f ca="1"/>
        <v>0.96070576201840929</v>
      </c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</row>
    <row r="576" spans="2:160" x14ac:dyDescent="0.5">
      <c r="B576" s="36" t="s">
        <v>771</v>
      </c>
      <c r="C576" s="18">
        <v>1.1907983761840324E-2</v>
      </c>
      <c r="F576" s="38"/>
      <c r="G576" s="27" t="e">
        <f ca="1"/>
        <v>#N/A</v>
      </c>
      <c r="H576" s="37">
        <f ca="1"/>
        <v>0.87695591444362286</v>
      </c>
      <c r="I576" s="37">
        <f ca="1"/>
        <v>0.88720725251851562</v>
      </c>
      <c r="J576" s="37">
        <f ca="1"/>
        <v>1.1546201397077112</v>
      </c>
      <c r="K576" s="37">
        <f ca="1"/>
        <v>1.3048943400905004</v>
      </c>
      <c r="L576" s="37">
        <f ca="1"/>
        <v>1.0924640049477623</v>
      </c>
      <c r="M576" s="37">
        <f ca="1"/>
        <v>1.1655773189415364</v>
      </c>
      <c r="N576" s="37">
        <f ca="1"/>
        <v>1.0662958675137919</v>
      </c>
      <c r="O576" s="37">
        <f ca="1"/>
        <v>1.0313843269330918</v>
      </c>
      <c r="P576" s="37">
        <f ca="1"/>
        <v>1.194412300391769</v>
      </c>
      <c r="Q576" s="37">
        <f ca="1"/>
        <v>0.62547924621831275</v>
      </c>
      <c r="R576" s="37">
        <f ca="1"/>
        <v>0.91324836063246828</v>
      </c>
      <c r="S576" s="37">
        <f ca="1"/>
        <v>0.5647195431582045</v>
      </c>
      <c r="T576" s="37">
        <f ca="1"/>
        <v>1.084857152131119</v>
      </c>
      <c r="U576" s="37">
        <f ca="1"/>
        <v>1.2877304941965309</v>
      </c>
      <c r="V576" s="37">
        <f ca="1"/>
        <v>1.2272161622165196</v>
      </c>
      <c r="W576" s="37">
        <f ca="1"/>
        <v>1.7641077471387545</v>
      </c>
      <c r="X576" s="37">
        <f ca="1"/>
        <v>1.1388912412140686</v>
      </c>
      <c r="Y576" s="37">
        <f ca="1"/>
        <v>0.89133225020308604</v>
      </c>
      <c r="Z576" s="37">
        <f ca="1"/>
        <v>0.89548345018751041</v>
      </c>
      <c r="AA576" s="37">
        <f ca="1"/>
        <v>0.9548244118649829</v>
      </c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</row>
    <row r="577" spans="2:160" x14ac:dyDescent="0.5">
      <c r="B577" s="36" t="s">
        <v>772</v>
      </c>
      <c r="C577" s="18">
        <v>8.8258892752071105E-3</v>
      </c>
      <c r="F577" s="38"/>
      <c r="G577" s="27" t="e">
        <f ca="1"/>
        <v>#N/A</v>
      </c>
      <c r="H577" s="37">
        <f ca="1"/>
        <v>0.88414824230502753</v>
      </c>
      <c r="I577" s="37">
        <f ca="1"/>
        <v>0.88933049653160245</v>
      </c>
      <c r="J577" s="37">
        <f ca="1"/>
        <v>1.1458133774593211</v>
      </c>
      <c r="K577" s="37">
        <f ca="1"/>
        <v>1.3069765837901941</v>
      </c>
      <c r="L577" s="37">
        <f ca="1"/>
        <v>1.1154535009308804</v>
      </c>
      <c r="M577" s="37">
        <f ca="1"/>
        <v>1.1611633635920984</v>
      </c>
      <c r="N577" s="37">
        <f ca="1"/>
        <v>1.0693944820864882</v>
      </c>
      <c r="O577" s="37">
        <f ca="1"/>
        <v>1.0314607131696807</v>
      </c>
      <c r="P577" s="37">
        <f ca="1"/>
        <v>1.1951778428686033</v>
      </c>
      <c r="Q577" s="37">
        <f ca="1"/>
        <v>0.63824236368753129</v>
      </c>
      <c r="R577" s="37">
        <f ca="1"/>
        <v>0.92345833215052753</v>
      </c>
      <c r="S577" s="37">
        <f ca="1"/>
        <v>0.55178551312380275</v>
      </c>
      <c r="T577" s="37">
        <f ca="1"/>
        <v>1.0865450157425742</v>
      </c>
      <c r="U577" s="37">
        <f ca="1"/>
        <v>1.2893060241475145</v>
      </c>
      <c r="V577" s="37">
        <f ca="1"/>
        <v>1.241836239217361</v>
      </c>
      <c r="W577" s="37">
        <f ca="1"/>
        <v>1.7495365956454265</v>
      </c>
      <c r="X577" s="37">
        <f ca="1"/>
        <v>1.1453122587137072</v>
      </c>
      <c r="Y577" s="37">
        <f ca="1"/>
        <v>0.89802599512591297</v>
      </c>
      <c r="Z577" s="37">
        <f ca="1"/>
        <v>0.89491276699820665</v>
      </c>
      <c r="AA577" s="37">
        <f ca="1"/>
        <v>0.95329014660756739</v>
      </c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</row>
    <row r="578" spans="2:160" x14ac:dyDescent="0.5">
      <c r="B578" s="36" t="s">
        <v>773</v>
      </c>
      <c r="C578" s="18">
        <v>-5.3022269353120155E-4</v>
      </c>
      <c r="F578" s="38"/>
      <c r="G578" s="27" t="e">
        <f ca="1"/>
        <v>#N/A</v>
      </c>
      <c r="H578" s="37">
        <f ca="1"/>
        <v>0.88092151209857972</v>
      </c>
      <c r="I578" s="37">
        <f ca="1"/>
        <v>0.89440237932803512</v>
      </c>
      <c r="J578" s="37">
        <f ca="1"/>
        <v>1.1480830931254473</v>
      </c>
      <c r="K578" s="37">
        <f ca="1"/>
        <v>1.3127848613657596</v>
      </c>
      <c r="L578" s="37">
        <f ca="1"/>
        <v>1.131998030326802</v>
      </c>
      <c r="M578" s="37">
        <f ca="1"/>
        <v>1.1587452334006629</v>
      </c>
      <c r="N578" s="37">
        <f ca="1"/>
        <v>1.0739963644301789</v>
      </c>
      <c r="O578" s="37">
        <f ca="1"/>
        <v>1.017749383701954</v>
      </c>
      <c r="P578" s="37">
        <f ca="1"/>
        <v>1.2125394336760098</v>
      </c>
      <c r="Q578" s="37">
        <f ca="1"/>
        <v>0.63733615265654187</v>
      </c>
      <c r="R578" s="37">
        <f ca="1"/>
        <v>0.90802194024154348</v>
      </c>
      <c r="S578" s="37">
        <f ca="1"/>
        <v>0.54385143976222017</v>
      </c>
      <c r="T578" s="37">
        <f ca="1"/>
        <v>1.083278121354339</v>
      </c>
      <c r="U578" s="37">
        <f ca="1"/>
        <v>1.2847995841025295</v>
      </c>
      <c r="V578" s="37">
        <f ca="1"/>
        <v>1.2355397886324251</v>
      </c>
      <c r="W578" s="37">
        <f ca="1"/>
        <v>1.7254232017251279</v>
      </c>
      <c r="X578" s="37">
        <f ca="1"/>
        <v>1.147982286161191</v>
      </c>
      <c r="Y578" s="37">
        <f ca="1"/>
        <v>0.89740048740861</v>
      </c>
      <c r="Z578" s="37">
        <f ca="1"/>
        <v>0.89116256318278186</v>
      </c>
      <c r="AA578" s="37">
        <f ca="1"/>
        <v>0.95158540743266107</v>
      </c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</row>
    <row r="579" spans="2:160" x14ac:dyDescent="0.5">
      <c r="B579" s="36" t="s">
        <v>774</v>
      </c>
      <c r="C579" s="18">
        <v>-9.549071618037086E-3</v>
      </c>
      <c r="F579" s="38"/>
      <c r="G579" s="27" t="e">
        <f ca="1"/>
        <v>#N/A</v>
      </c>
      <c r="H579" s="37">
        <f ca="1"/>
        <v>0.88711096182055305</v>
      </c>
      <c r="I579" s="37">
        <f ca="1"/>
        <v>0.88642978791214067</v>
      </c>
      <c r="J579" s="37">
        <f ca="1"/>
        <v>1.1618156840449625</v>
      </c>
      <c r="K579" s="37">
        <f ca="1"/>
        <v>1.3092337162548857</v>
      </c>
      <c r="L579" s="37">
        <f ca="1"/>
        <v>1.1197637480378095</v>
      </c>
      <c r="M579" s="37">
        <f ca="1"/>
        <v>1.1525485337434243</v>
      </c>
      <c r="N579" s="37">
        <f ca="1"/>
        <v>1.0746150527488674</v>
      </c>
      <c r="O579" s="37">
        <f ca="1"/>
        <v>1.0217469300834454</v>
      </c>
      <c r="P579" s="37">
        <f ca="1"/>
        <v>1.2114811092254196</v>
      </c>
      <c r="Q579" s="37">
        <f ca="1"/>
        <v>0.64049885497267267</v>
      </c>
      <c r="R579" s="37">
        <f ca="1"/>
        <v>0.90601748027869933</v>
      </c>
      <c r="S579" s="37">
        <f ca="1"/>
        <v>0.53654994324139282</v>
      </c>
      <c r="T579" s="37">
        <f ca="1"/>
        <v>1.0812351190192064</v>
      </c>
      <c r="U579" s="37">
        <f ca="1"/>
        <v>1.2765930358393258</v>
      </c>
      <c r="V579" s="37">
        <f ca="1"/>
        <v>1.2416611166979319</v>
      </c>
      <c r="W579" s="37">
        <f ca="1"/>
        <v>1.7019317721482683</v>
      </c>
      <c r="X579" s="37">
        <f ca="1"/>
        <v>1.1539948293125208</v>
      </c>
      <c r="Y579" s="37">
        <f ca="1"/>
        <v>0.90128350934199752</v>
      </c>
      <c r="Z579" s="37">
        <f ca="1"/>
        <v>0.89417903146910171</v>
      </c>
      <c r="AA579" s="37">
        <f ca="1"/>
        <v>0.95567678145243595</v>
      </c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7"/>
      <c r="DF579" s="37"/>
      <c r="DG579" s="37"/>
      <c r="DH579" s="37"/>
      <c r="DI579" s="37"/>
      <c r="DJ579" s="37"/>
      <c r="DK579" s="37"/>
      <c r="DL579" s="37"/>
      <c r="DR579" s="37"/>
      <c r="DS579" s="37"/>
      <c r="DT579" s="37"/>
      <c r="DU579" s="37"/>
      <c r="DV579" s="37"/>
      <c r="DW579" s="37"/>
      <c r="DX579" s="37"/>
      <c r="DY579" s="37"/>
      <c r="DZ579" s="37"/>
      <c r="EA579" s="37"/>
      <c r="EB579" s="37"/>
      <c r="EC579" s="37"/>
      <c r="ED579" s="37"/>
      <c r="EE579" s="37"/>
      <c r="EF579" s="37"/>
      <c r="EG579" s="37"/>
      <c r="EH579" s="37"/>
      <c r="EI579" s="37"/>
      <c r="EJ579" s="37"/>
      <c r="EK579" s="37"/>
      <c r="EL579" s="37"/>
      <c r="EM579" s="37"/>
      <c r="EN579" s="37"/>
      <c r="EO579" s="37"/>
      <c r="EP579" s="37"/>
      <c r="EQ579" s="37"/>
      <c r="ER579" s="37"/>
      <c r="ES579" s="37"/>
      <c r="ET579" s="37"/>
      <c r="EU579" s="37"/>
      <c r="EV579" s="37"/>
      <c r="EW579" s="37"/>
      <c r="EX579" s="37"/>
      <c r="EY579" s="37"/>
      <c r="EZ579" s="37"/>
      <c r="FA579" s="37"/>
      <c r="FB579" s="37"/>
      <c r="FC579" s="37"/>
      <c r="FD579" s="37"/>
    </row>
    <row r="580" spans="2:160" x14ac:dyDescent="0.5">
      <c r="B580" s="36" t="s">
        <v>775</v>
      </c>
      <c r="C580" s="18">
        <v>1.0801642563827762E-2</v>
      </c>
      <c r="F580" s="38"/>
      <c r="G580" s="27" t="e">
        <f ca="1"/>
        <v>#N/A</v>
      </c>
      <c r="H580" s="37">
        <f ca="1"/>
        <v>0.89237788448294064</v>
      </c>
      <c r="I580" s="37">
        <f ca="1"/>
        <v>0.87823746470597364</v>
      </c>
      <c r="J580" s="37">
        <f ca="1"/>
        <v>1.16437814731325</v>
      </c>
      <c r="K580" s="37">
        <f ca="1"/>
        <v>1.3030428181887614</v>
      </c>
      <c r="L580" s="37">
        <f ca="1"/>
        <v>1.07735501545722</v>
      </c>
      <c r="M580" s="37">
        <f ca="1"/>
        <v>1.1414066228613564</v>
      </c>
      <c r="N580" s="37">
        <f ca="1"/>
        <v>1.0776060693530962</v>
      </c>
      <c r="O580" s="37">
        <f ca="1"/>
        <v>1.0085251669502207</v>
      </c>
      <c r="P580" s="37">
        <f ca="1"/>
        <v>1.2159628280964221</v>
      </c>
      <c r="Q580" s="37">
        <f ca="1"/>
        <v>0.63944031787094735</v>
      </c>
      <c r="R580" s="37">
        <f ca="1"/>
        <v>0.90502234712641394</v>
      </c>
      <c r="S580" s="37">
        <f ca="1"/>
        <v>0.54651519484233224</v>
      </c>
      <c r="T580" s="37">
        <f ca="1"/>
        <v>1.0771472050009643</v>
      </c>
      <c r="U580" s="37">
        <f ca="1"/>
        <v>1.271373098223946</v>
      </c>
      <c r="V580" s="37">
        <f ca="1"/>
        <v>1.2424624348928961</v>
      </c>
      <c r="W580" s="37">
        <f ca="1"/>
        <v>1.7629497477361675</v>
      </c>
      <c r="X580" s="37">
        <f ca="1"/>
        <v>1.1594444748863029</v>
      </c>
      <c r="Y580" s="37">
        <f ca="1"/>
        <v>0.89936636880584786</v>
      </c>
      <c r="Z580" s="37">
        <f ca="1"/>
        <v>0.8921408772215883</v>
      </c>
      <c r="AA580" s="37">
        <f ca="1"/>
        <v>0.96104670985339069</v>
      </c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</row>
    <row r="581" spans="2:160" x14ac:dyDescent="0.5">
      <c r="B581" s="36" t="s">
        <v>776</v>
      </c>
      <c r="C581" s="18">
        <v>-4.5924225028702859E-3</v>
      </c>
      <c r="F581" s="38"/>
      <c r="G581" s="27" t="e">
        <f ca="1"/>
        <v>#N/A</v>
      </c>
      <c r="H581" s="37">
        <f ca="1"/>
        <v>0.89406948616390947</v>
      </c>
      <c r="I581" s="37">
        <f ca="1"/>
        <v>0.87674602739862795</v>
      </c>
      <c r="J581" s="37">
        <f ca="1"/>
        <v>1.1557830187218379</v>
      </c>
      <c r="K581" s="37">
        <f ca="1"/>
        <v>1.3074043633515271</v>
      </c>
      <c r="L581" s="37">
        <f ca="1"/>
        <v>1.0201093476953835</v>
      </c>
      <c r="M581" s="37">
        <f ca="1"/>
        <v>1.1468310249574549</v>
      </c>
      <c r="N581" s="37">
        <f ca="1"/>
        <v>1.0781564743456422</v>
      </c>
      <c r="O581" s="37">
        <f ca="1"/>
        <v>1.0079858338252135</v>
      </c>
      <c r="P581" s="37">
        <f ca="1"/>
        <v>1.2047458563745979</v>
      </c>
      <c r="Q581" s="37">
        <f ca="1"/>
        <v>0.64198467961180194</v>
      </c>
      <c r="R581" s="37">
        <f ca="1"/>
        <v>0.89700293020189592</v>
      </c>
      <c r="S581" s="37">
        <f ca="1"/>
        <v>0.57366573946499577</v>
      </c>
      <c r="T581" s="37">
        <f ca="1"/>
        <v>1.0777219187419689</v>
      </c>
      <c r="U581" s="37">
        <f ca="1"/>
        <v>1.2675934177859804</v>
      </c>
      <c r="V581" s="37">
        <f ca="1"/>
        <v>1.246078980256262</v>
      </c>
      <c r="W581" s="37">
        <f ca="1"/>
        <v>1.7082618960910312</v>
      </c>
      <c r="X581" s="37">
        <f ca="1"/>
        <v>1.1669016224401891</v>
      </c>
      <c r="Y581" s="37">
        <f ca="1"/>
        <v>0.89562144597887805</v>
      </c>
      <c r="Z581" s="37">
        <f ca="1"/>
        <v>0.88195010598402102</v>
      </c>
      <c r="AA581" s="37">
        <f ca="1"/>
        <v>0.96138765768837209</v>
      </c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  <c r="EW581" s="37"/>
      <c r="EX581" s="37"/>
      <c r="EY581" s="37"/>
      <c r="EZ581" s="37"/>
      <c r="FA581" s="37"/>
      <c r="FB581" s="37"/>
      <c r="FC581" s="37"/>
      <c r="FD581" s="37"/>
    </row>
    <row r="582" spans="2:160" x14ac:dyDescent="0.5">
      <c r="B582" s="36" t="s">
        <v>777</v>
      </c>
      <c r="C582" s="18">
        <v>-6.1219057758848949E-3</v>
      </c>
      <c r="F582" s="38"/>
      <c r="G582" s="27" t="e">
        <f ca="1"/>
        <v>#N/A</v>
      </c>
      <c r="H582" s="37">
        <f ca="1"/>
        <v>0.90019550082284638</v>
      </c>
      <c r="I582" s="37">
        <f ca="1"/>
        <v>0.87887113882069734</v>
      </c>
      <c r="J582" s="37">
        <f ca="1"/>
        <v>1.1600982806055837</v>
      </c>
      <c r="K582" s="37">
        <f ca="1"/>
        <v>1.3122634793668222</v>
      </c>
      <c r="L582" s="37">
        <f ca="1"/>
        <v>1.0182058743780169</v>
      </c>
      <c r="M582" s="37">
        <f ca="1"/>
        <v>1.1497080985185566</v>
      </c>
      <c r="N582" s="37">
        <f ca="1"/>
        <v>1.0785423785979347</v>
      </c>
      <c r="O582" s="37">
        <f ca="1"/>
        <v>1.017038760228232</v>
      </c>
      <c r="P582" s="37">
        <f ca="1"/>
        <v>1.1934832562932272</v>
      </c>
      <c r="Q582" s="37">
        <f ca="1"/>
        <v>0.6569887975793075</v>
      </c>
      <c r="R582" s="37">
        <f ca="1"/>
        <v>0.90271982033982667</v>
      </c>
      <c r="S582" s="37">
        <f ca="1"/>
        <v>0.56863285413471265</v>
      </c>
      <c r="T582" s="37">
        <f ca="1"/>
        <v>1.0740712454104049</v>
      </c>
      <c r="U582" s="37">
        <f ca="1"/>
        <v>1.2798740637002124</v>
      </c>
      <c r="V582" s="37">
        <f ca="1"/>
        <v>1.2458667105357415</v>
      </c>
      <c r="W582" s="37">
        <f ca="1"/>
        <v>1.7226980158519021</v>
      </c>
      <c r="X582" s="37">
        <f ca="1"/>
        <v>1.162273906957517</v>
      </c>
      <c r="Y582" s="37">
        <f ca="1"/>
        <v>0.90030869212022646</v>
      </c>
      <c r="Z582" s="37">
        <f ca="1"/>
        <v>0.8870047285178545</v>
      </c>
      <c r="AA582" s="37">
        <f ca="1"/>
        <v>0.95209682918513305</v>
      </c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</row>
    <row r="583" spans="2:160" x14ac:dyDescent="0.5">
      <c r="B583" s="36" t="s">
        <v>778</v>
      </c>
      <c r="C583" s="18">
        <v>-1.6068559185858922E-3</v>
      </c>
      <c r="F583" s="38"/>
      <c r="G583" s="27" t="e">
        <f ca="1"/>
        <v>#N/A</v>
      </c>
      <c r="H583" s="37">
        <f ca="1"/>
        <v>0.90306034909825839</v>
      </c>
      <c r="I583" s="37">
        <f ca="1"/>
        <v>0.88158448407224976</v>
      </c>
      <c r="J583" s="37">
        <f ca="1"/>
        <v>1.1739562294403818</v>
      </c>
      <c r="K583" s="37">
        <f ca="1"/>
        <v>1.3141527706732086</v>
      </c>
      <c r="L583" s="37">
        <f ca="1"/>
        <v>1.0121481317577168</v>
      </c>
      <c r="M583" s="37">
        <f ca="1"/>
        <v>1.1599687609975258</v>
      </c>
      <c r="N583" s="37">
        <f ca="1"/>
        <v>1.0749316390791666</v>
      </c>
      <c r="O583" s="37">
        <f ca="1"/>
        <v>1.0298322974896694</v>
      </c>
      <c r="P583" s="37">
        <f ca="1"/>
        <v>1.204402376223568</v>
      </c>
      <c r="Q583" s="37">
        <f ca="1"/>
        <v>0.65957188628729835</v>
      </c>
      <c r="R583" s="37">
        <f ca="1"/>
        <v>0.89736881117072342</v>
      </c>
      <c r="S583" s="37">
        <f ca="1"/>
        <v>0.59995840590636107</v>
      </c>
      <c r="T583" s="37">
        <f ca="1"/>
        <v>1.0740731547583817</v>
      </c>
      <c r="U583" s="37">
        <f ca="1"/>
        <v>1.2866270927493775</v>
      </c>
      <c r="V583" s="37">
        <f ca="1"/>
        <v>1.2224639738483698</v>
      </c>
      <c r="W583" s="37">
        <f ca="1"/>
        <v>1.7596230568729054</v>
      </c>
      <c r="X583" s="37">
        <f ca="1"/>
        <v>1.1655715901109389</v>
      </c>
      <c r="Y583" s="37">
        <f ca="1"/>
        <v>0.90850528025995014</v>
      </c>
      <c r="Z583" s="37">
        <f ca="1"/>
        <v>0.88716778085765557</v>
      </c>
      <c r="AA583" s="37">
        <f ca="1"/>
        <v>0.94408455506307365</v>
      </c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</row>
    <row r="584" spans="2:160" x14ac:dyDescent="0.5">
      <c r="B584" s="36" t="s">
        <v>779</v>
      </c>
      <c r="C584" s="18">
        <v>-1.7882689556509845E-3</v>
      </c>
      <c r="F584" s="38"/>
      <c r="G584" s="27" t="e">
        <f ca="1"/>
        <v>#N/A</v>
      </c>
      <c r="H584" s="37">
        <f ca="1"/>
        <v>0.90100082405167892</v>
      </c>
      <c r="I584" s="37">
        <f ca="1"/>
        <v>0.87979986355465378</v>
      </c>
      <c r="J584" s="37">
        <f ca="1"/>
        <v>1.1789661216546967</v>
      </c>
      <c r="K584" s="37">
        <f ca="1"/>
        <v>1.3094242054261516</v>
      </c>
      <c r="L584" s="37">
        <f ca="1"/>
        <v>0.91993260307911173</v>
      </c>
      <c r="M584" s="37">
        <f ca="1"/>
        <v>1.1661114673171564</v>
      </c>
      <c r="N584" s="37">
        <f ca="1"/>
        <v>1.0727041542127174</v>
      </c>
      <c r="O584" s="37">
        <f ca="1"/>
        <v>1.0277675543673241</v>
      </c>
      <c r="P584" s="37">
        <f ca="1"/>
        <v>1.1968724294439796</v>
      </c>
      <c r="Q584" s="37">
        <f ca="1"/>
        <v>0.66210592083691666</v>
      </c>
      <c r="R584" s="37">
        <f ca="1"/>
        <v>0.91475446548259898</v>
      </c>
      <c r="S584" s="37">
        <f ca="1"/>
        <v>0.59211791925546553</v>
      </c>
      <c r="T584" s="37">
        <f ca="1"/>
        <v>1.066682068740346</v>
      </c>
      <c r="U584" s="37">
        <f ca="1"/>
        <v>1.2931228382880282</v>
      </c>
      <c r="V584" s="37">
        <f ca="1"/>
        <v>1.237657179094616</v>
      </c>
      <c r="W584" s="37">
        <f ca="1"/>
        <v>1.8001980465409317</v>
      </c>
      <c r="X584" s="37">
        <f ca="1"/>
        <v>1.1569886474019568</v>
      </c>
      <c r="Y584" s="37">
        <f ca="1"/>
        <v>0.93346872461413366</v>
      </c>
      <c r="Z584" s="37">
        <f ca="1"/>
        <v>0.88300994619272799</v>
      </c>
      <c r="AA584" s="37">
        <f ca="1"/>
        <v>0.94868735083532052</v>
      </c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</row>
    <row r="585" spans="2:160" x14ac:dyDescent="0.5">
      <c r="B585" s="36" t="s">
        <v>780</v>
      </c>
      <c r="C585" s="18">
        <v>4.2995342171263662E-3</v>
      </c>
      <c r="F585" s="38"/>
      <c r="G585" s="27" t="e">
        <f ca="1"/>
        <v>#N/A</v>
      </c>
      <c r="H585" s="37">
        <f ca="1"/>
        <v>0.89760976682479399</v>
      </c>
      <c r="I585" s="37">
        <f ca="1"/>
        <v>0.89423057770164638</v>
      </c>
      <c r="J585" s="37">
        <f ca="1"/>
        <v>1.1677237288523057</v>
      </c>
      <c r="K585" s="37">
        <f ca="1"/>
        <v>1.3132783268482187</v>
      </c>
      <c r="L585" s="37">
        <f ca="1"/>
        <v>0.92743858147255831</v>
      </c>
      <c r="M585" s="37">
        <f ca="1"/>
        <v>1.1597643576480101</v>
      </c>
      <c r="N585" s="37">
        <f ca="1"/>
        <v>1.0754613521546994</v>
      </c>
      <c r="O585" s="37">
        <f ca="1"/>
        <v>1.0357024640348127</v>
      </c>
      <c r="P585" s="37">
        <f ca="1"/>
        <v>1.1819773049609426</v>
      </c>
      <c r="Q585" s="37">
        <f ca="1"/>
        <v>0.65894450941969041</v>
      </c>
      <c r="R585" s="37">
        <f ca="1"/>
        <v>0.89920452430742714</v>
      </c>
      <c r="S585" s="37">
        <f ca="1"/>
        <v>0.60042980563426651</v>
      </c>
      <c r="T585" s="37">
        <f ca="1"/>
        <v>1.0653665279843587</v>
      </c>
      <c r="U585" s="37">
        <f ca="1"/>
        <v>1.2937116727141535</v>
      </c>
      <c r="V585" s="37">
        <f ca="1"/>
        <v>1.2256533263991884</v>
      </c>
      <c r="W585" s="37">
        <f ca="1"/>
        <v>1.7508664536165948</v>
      </c>
      <c r="X585" s="37">
        <f ca="1"/>
        <v>1.1584033634375639</v>
      </c>
      <c r="Y585" s="37">
        <f ca="1"/>
        <v>0.92382615759544984</v>
      </c>
      <c r="Z585" s="37">
        <f ca="1"/>
        <v>0.87950432088700492</v>
      </c>
      <c r="AA585" s="37">
        <f ca="1"/>
        <v>0.93845891578588314</v>
      </c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</row>
    <row r="586" spans="2:160" x14ac:dyDescent="0.5">
      <c r="B586" s="36" t="s">
        <v>781</v>
      </c>
      <c r="C586" s="18">
        <v>5.6189796646450851E-3</v>
      </c>
      <c r="F586" s="38"/>
      <c r="G586" s="27" t="e">
        <f ca="1"/>
        <v>#N/A</v>
      </c>
      <c r="H586" s="37">
        <f ca="1"/>
        <v>0.90542375830395461</v>
      </c>
      <c r="I586" s="37">
        <f ca="1"/>
        <v>0.89848017807612424</v>
      </c>
      <c r="J586" s="37">
        <f ca="1"/>
        <v>1.1676979198697475</v>
      </c>
      <c r="K586" s="37">
        <f ca="1"/>
        <v>1.3144229040238391</v>
      </c>
      <c r="L586" s="37">
        <f ca="1"/>
        <v>0.90955735857030107</v>
      </c>
      <c r="M586" s="37">
        <f ca="1"/>
        <v>1.1584704458789088</v>
      </c>
      <c r="N586" s="37">
        <f ca="1"/>
        <v>1.0808764268370008</v>
      </c>
      <c r="O586" s="37">
        <f ca="1"/>
        <v>1.0338020670578558</v>
      </c>
      <c r="P586" s="37">
        <f ca="1"/>
        <v>1.1922386160411558</v>
      </c>
      <c r="Q586" s="37">
        <f ca="1"/>
        <v>0.65667510914550342</v>
      </c>
      <c r="R586" s="37">
        <f ca="1"/>
        <v>0.87814902079528534</v>
      </c>
      <c r="S586" s="37">
        <f ca="1"/>
        <v>0.5984298229651388</v>
      </c>
      <c r="T586" s="37">
        <f ca="1"/>
        <v>1.0626113388538949</v>
      </c>
      <c r="U586" s="37">
        <f ca="1"/>
        <v>1.305313302353214</v>
      </c>
      <c r="V586" s="37">
        <f ca="1"/>
        <v>1.2431470047415742</v>
      </c>
      <c r="W586" s="37">
        <f ca="1"/>
        <v>1.6800279883954499</v>
      </c>
      <c r="X586" s="37">
        <f ca="1"/>
        <v>1.1607894513990278</v>
      </c>
      <c r="Y586" s="37">
        <f ca="1"/>
        <v>0.932778229082046</v>
      </c>
      <c r="Z586" s="37">
        <f ca="1"/>
        <v>0.87526496005217691</v>
      </c>
      <c r="AA586" s="37">
        <f ca="1"/>
        <v>0.93010569382884267</v>
      </c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</row>
    <row r="587" spans="2:160" x14ac:dyDescent="0.5">
      <c r="B587" s="36" t="s">
        <v>782</v>
      </c>
      <c r="C587" s="18">
        <v>3.5476718403559815E-4</v>
      </c>
      <c r="F587" s="38"/>
      <c r="G587" s="27" t="e">
        <f ca="1"/>
        <v>#N/A</v>
      </c>
      <c r="H587" s="37">
        <f ca="1"/>
        <v>0.90156207332368588</v>
      </c>
      <c r="I587" s="37">
        <f ca="1"/>
        <v>0.89367408982486551</v>
      </c>
      <c r="J587" s="37">
        <f ca="1"/>
        <v>1.1764663373440509</v>
      </c>
      <c r="K587" s="37">
        <f ca="1"/>
        <v>1.3064617703833694</v>
      </c>
      <c r="L587" s="37">
        <f ca="1"/>
        <v>0.93371124699720154</v>
      </c>
      <c r="M587" s="37">
        <f ca="1"/>
        <v>1.1641705996635043</v>
      </c>
      <c r="N587" s="37">
        <f ca="1"/>
        <v>1.0905023066314472</v>
      </c>
      <c r="O587" s="37">
        <f ca="1"/>
        <v>1.044195224702845</v>
      </c>
      <c r="P587" s="37">
        <f ca="1"/>
        <v>1.2057382731947319</v>
      </c>
      <c r="Q587" s="37">
        <f ca="1"/>
        <v>0.66244542724881139</v>
      </c>
      <c r="R587" s="37">
        <f ca="1"/>
        <v>0.88306160363105191</v>
      </c>
      <c r="S587" s="37">
        <f ca="1"/>
        <v>0.59274876300898593</v>
      </c>
      <c r="T587" s="37">
        <f ca="1"/>
        <v>1.0642457407220007</v>
      </c>
      <c r="U587" s="37">
        <f ca="1"/>
        <v>1.3087296029876696</v>
      </c>
      <c r="V587" s="37">
        <f ca="1"/>
        <v>1.2537445705385544</v>
      </c>
      <c r="W587" s="37">
        <f ca="1"/>
        <v>1.675150478544271</v>
      </c>
      <c r="X587" s="37">
        <f ca="1"/>
        <v>1.160366032867244</v>
      </c>
      <c r="Y587" s="37">
        <f ca="1"/>
        <v>0.94090982940698509</v>
      </c>
      <c r="Z587" s="37">
        <f ca="1"/>
        <v>0.87265612261535985</v>
      </c>
      <c r="AA587" s="37">
        <f ca="1"/>
        <v>0.94067507671326123</v>
      </c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</row>
    <row r="588" spans="2:160" x14ac:dyDescent="0.5">
      <c r="B588" s="36" t="s">
        <v>783</v>
      </c>
      <c r="C588" s="18">
        <v>-9.6639773029524312E-3</v>
      </c>
      <c r="F588" s="38"/>
      <c r="G588" s="27" t="e">
        <f ca="1"/>
        <v>#N/A</v>
      </c>
      <c r="H588" s="37">
        <f ca="1"/>
        <v>0.9002764560461497</v>
      </c>
      <c r="I588" s="37">
        <f ca="1"/>
        <v>0.88641235876163749</v>
      </c>
      <c r="J588" s="37">
        <f ca="1"/>
        <v>1.1620081453148972</v>
      </c>
      <c r="K588" s="37">
        <f ca="1"/>
        <v>1.3142981007736998</v>
      </c>
      <c r="L588" s="37">
        <f ca="1"/>
        <v>0.91855147403559112</v>
      </c>
      <c r="M588" s="37">
        <f ca="1"/>
        <v>1.1585658983864655</v>
      </c>
      <c r="N588" s="37">
        <f ca="1"/>
        <v>1.0958573747544107</v>
      </c>
      <c r="O588" s="37">
        <f ca="1"/>
        <v>1.0441558742173294</v>
      </c>
      <c r="P588" s="37">
        <f ca="1"/>
        <v>1.207368219594084</v>
      </c>
      <c r="Q588" s="37">
        <f ca="1"/>
        <v>0.66838098041190097</v>
      </c>
      <c r="R588" s="37">
        <f ca="1"/>
        <v>0.86751008538273866</v>
      </c>
      <c r="S588" s="37">
        <f ca="1"/>
        <v>0.58851136471954302</v>
      </c>
      <c r="T588" s="37">
        <f ca="1"/>
        <v>1.0548383832405073</v>
      </c>
      <c r="U588" s="37">
        <f ca="1"/>
        <v>1.3192702696967746</v>
      </c>
      <c r="V588" s="37">
        <f ca="1"/>
        <v>1.2520225324308325</v>
      </c>
      <c r="W588" s="37">
        <f ca="1"/>
        <v>1.72094669520064</v>
      </c>
      <c r="X588" s="37">
        <f ca="1"/>
        <v>1.1505327601408768</v>
      </c>
      <c r="Y588" s="37">
        <f ca="1"/>
        <v>0.94042242079609972</v>
      </c>
      <c r="Z588" s="37">
        <f ca="1"/>
        <v>0.87868905918799955</v>
      </c>
      <c r="AA588" s="37">
        <f ca="1"/>
        <v>0.93436754176610826</v>
      </c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  <c r="EW588" s="37"/>
      <c r="EX588" s="37"/>
      <c r="EY588" s="37"/>
      <c r="EZ588" s="37"/>
      <c r="FA588" s="37"/>
      <c r="FB588" s="37"/>
      <c r="FC588" s="37"/>
      <c r="FD588" s="37"/>
    </row>
    <row r="589" spans="2:160" x14ac:dyDescent="0.5">
      <c r="B589" s="36" t="s">
        <v>784</v>
      </c>
      <c r="C589" s="18">
        <v>-8.4153983885407735E-3</v>
      </c>
      <c r="F589" s="38"/>
      <c r="G589" s="27" t="e">
        <f ca="1"/>
        <v>#N/A</v>
      </c>
      <c r="H589" s="37">
        <f ca="1"/>
        <v>0.8973137365306243</v>
      </c>
      <c r="I589" s="37">
        <f ca="1"/>
        <v>0.88612353283901302</v>
      </c>
      <c r="J589" s="37">
        <f ca="1"/>
        <v>1.1648073138232189</v>
      </c>
      <c r="K589" s="37">
        <f ca="1"/>
        <v>1.3072803811754021</v>
      </c>
      <c r="L589" s="37">
        <f ca="1"/>
        <v>0.96961878843334004</v>
      </c>
      <c r="M589" s="37">
        <f ca="1"/>
        <v>1.1556300106540411</v>
      </c>
      <c r="N589" s="37">
        <f ca="1"/>
        <v>1.0963188045038006</v>
      </c>
      <c r="O589" s="37">
        <f ca="1"/>
        <v>1.0455377706792579</v>
      </c>
      <c r="P589" s="37">
        <f ca="1"/>
        <v>1.2115863079432625</v>
      </c>
      <c r="Q589" s="37">
        <f ca="1"/>
        <v>0.66671572082504027</v>
      </c>
      <c r="R589" s="37">
        <f ca="1"/>
        <v>0.87038035850026529</v>
      </c>
      <c r="S589" s="37">
        <f ca="1"/>
        <v>0.57574717723416602</v>
      </c>
      <c r="T589" s="37">
        <f ca="1"/>
        <v>1.0470444247993753</v>
      </c>
      <c r="U589" s="37">
        <f ca="1"/>
        <v>1.304597152375494</v>
      </c>
      <c r="V589" s="37">
        <f ca="1"/>
        <v>1.2482812786066608</v>
      </c>
      <c r="W589" s="37">
        <f ca="1"/>
        <v>1.7006019141770994</v>
      </c>
      <c r="X589" s="37">
        <f ca="1"/>
        <v>1.1521915645065708</v>
      </c>
      <c r="Y589" s="37">
        <f ca="1"/>
        <v>0.93604386677497864</v>
      </c>
      <c r="Z589" s="37">
        <f ca="1"/>
        <v>0.88341757704223067</v>
      </c>
      <c r="AA589" s="37">
        <f ca="1"/>
        <v>0.92797476986020988</v>
      </c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  <c r="EW589" s="37"/>
      <c r="EX589" s="37"/>
      <c r="EY589" s="37"/>
      <c r="EZ589" s="37"/>
      <c r="FA589" s="37"/>
      <c r="FB589" s="37"/>
      <c r="FC589" s="37"/>
      <c r="FD589" s="37"/>
    </row>
    <row r="590" spans="2:160" x14ac:dyDescent="0.5">
      <c r="B590" s="36" t="s">
        <v>785</v>
      </c>
      <c r="C590" s="18">
        <v>4.8754062838569645E-3</v>
      </c>
      <c r="F590" s="38"/>
      <c r="G590" s="27" t="e">
        <f ca="1"/>
        <v>#N/A</v>
      </c>
      <c r="H590" s="37">
        <f ca="1"/>
        <v>0.89761882897665624</v>
      </c>
      <c r="I590" s="37">
        <f ca="1"/>
        <v>0.88109833526714254</v>
      </c>
      <c r="J590" s="37">
        <f ca="1"/>
        <v>1.1660254977999702</v>
      </c>
      <c r="K590" s="37">
        <f ca="1"/>
        <v>1.2925248600684629</v>
      </c>
      <c r="L590" s="37">
        <f ca="1"/>
        <v>0.95480633813992943</v>
      </c>
      <c r="M590" s="37">
        <f ca="1"/>
        <v>1.1661509981536191</v>
      </c>
      <c r="N590" s="37">
        <f ca="1"/>
        <v>1.0943137577452411</v>
      </c>
      <c r="O590" s="37">
        <f ca="1"/>
        <v>1.0346029651748194</v>
      </c>
      <c r="P590" s="37">
        <f ca="1"/>
        <v>1.2169007443759867</v>
      </c>
      <c r="Q590" s="37">
        <f ca="1"/>
        <v>0.66070013192986898</v>
      </c>
      <c r="R590" s="37">
        <f ca="1"/>
        <v>0.89152575518147259</v>
      </c>
      <c r="S590" s="37">
        <f ca="1"/>
        <v>0.59052521208655029</v>
      </c>
      <c r="T590" s="37">
        <f ca="1"/>
        <v>1.0424276213915711</v>
      </c>
      <c r="U590" s="37">
        <f ca="1"/>
        <v>1.2975550109279161</v>
      </c>
      <c r="V590" s="37">
        <f ca="1"/>
        <v>1.2531342950920581</v>
      </c>
      <c r="W590" s="37">
        <f ca="1"/>
        <v>1.7320479403568876</v>
      </c>
      <c r="X590" s="37">
        <f ca="1"/>
        <v>1.1465775329145669</v>
      </c>
      <c r="Y590" s="37">
        <f ca="1"/>
        <v>0.93968318440292342</v>
      </c>
      <c r="Z590" s="37">
        <f ca="1"/>
        <v>0.88692320234795397</v>
      </c>
      <c r="AA590" s="37">
        <f ca="1"/>
        <v>0.93479372655983473</v>
      </c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  <c r="EW590" s="37"/>
      <c r="EX590" s="37"/>
      <c r="EY590" s="37"/>
      <c r="EZ590" s="37"/>
      <c r="FA590" s="37"/>
      <c r="FB590" s="37"/>
      <c r="FC590" s="37"/>
      <c r="FD590" s="37"/>
    </row>
    <row r="591" spans="2:160" x14ac:dyDescent="0.5">
      <c r="B591" s="36" t="s">
        <v>786</v>
      </c>
      <c r="C591" s="18">
        <v>-1.0781671159029615E-2</v>
      </c>
      <c r="F591" s="38"/>
      <c r="G591" s="27" t="e">
        <f ca="1"/>
        <v>#N/A</v>
      </c>
      <c r="H591" s="37">
        <f ca="1"/>
        <v>0.90248157966598408</v>
      </c>
      <c r="I591" s="37">
        <f ca="1"/>
        <v>0.86963431152365966</v>
      </c>
      <c r="J591" s="37">
        <f ca="1"/>
        <v>1.1603453094386413</v>
      </c>
      <c r="K591" s="37">
        <f ca="1"/>
        <v>1.2854693710655178</v>
      </c>
      <c r="L591" s="37">
        <f ca="1"/>
        <v>0.90600070190011894</v>
      </c>
      <c r="M591" s="37">
        <f ca="1"/>
        <v>1.167498903260328</v>
      </c>
      <c r="N591" s="37">
        <f ca="1"/>
        <v>1.0923583715875129</v>
      </c>
      <c r="O591" s="37">
        <f ca="1"/>
        <v>1.0263972315776062</v>
      </c>
      <c r="P591" s="37">
        <f ca="1"/>
        <v>1.2187132042135245</v>
      </c>
      <c r="Q591" s="37">
        <f ca="1"/>
        <v>0.66229697387478892</v>
      </c>
      <c r="R591" s="37">
        <f ca="1"/>
        <v>0.90248641351488468</v>
      </c>
      <c r="S591" s="37">
        <f ca="1"/>
        <v>0.59513695721874149</v>
      </c>
      <c r="T591" s="37">
        <f ca="1"/>
        <v>1.0436763349683718</v>
      </c>
      <c r="U591" s="37">
        <f ca="1"/>
        <v>1.2868605045939676</v>
      </c>
      <c r="V591" s="37">
        <f ca="1"/>
        <v>1.2506905399345674</v>
      </c>
      <c r="W591" s="37">
        <f ca="1"/>
        <v>1.6621383297802206</v>
      </c>
      <c r="X591" s="37">
        <f ca="1"/>
        <v>1.148191504729837</v>
      </c>
      <c r="Y591" s="37">
        <f ca="1"/>
        <v>0.94441104792851238</v>
      </c>
      <c r="Z591" s="37">
        <f ca="1"/>
        <v>0.90078265123104539</v>
      </c>
      <c r="AA591" s="37">
        <f ca="1"/>
        <v>0.93641322877599564</v>
      </c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  <c r="EW591" s="37"/>
      <c r="EX591" s="37"/>
      <c r="EY591" s="37"/>
      <c r="EZ591" s="37"/>
      <c r="FA591" s="37"/>
      <c r="FB591" s="37"/>
      <c r="FC591" s="37"/>
      <c r="FD591" s="37"/>
    </row>
    <row r="592" spans="2:160" x14ac:dyDescent="0.5">
      <c r="B592" s="36" t="s">
        <v>787</v>
      </c>
      <c r="C592" s="18">
        <v>-8.9009990917346959E-3</v>
      </c>
      <c r="F592" s="38"/>
      <c r="G592" s="27" t="e">
        <f ca="1"/>
        <v>#N/A</v>
      </c>
      <c r="H592" s="37">
        <f ca="1"/>
        <v>0.90180614728051156</v>
      </c>
      <c r="I592" s="37">
        <f ca="1"/>
        <v>0.85287307096652443</v>
      </c>
      <c r="J592" s="37">
        <f ca="1"/>
        <v>1.1461061250614821</v>
      </c>
      <c r="K592" s="37">
        <f ca="1"/>
        <v>1.2802473403360017</v>
      </c>
      <c r="L592" s="37">
        <f ca="1"/>
        <v>0.96213094699384638</v>
      </c>
      <c r="M592" s="37">
        <f ca="1"/>
        <v>1.1596081626356443</v>
      </c>
      <c r="N592" s="37">
        <f ca="1"/>
        <v>1.0937209343228187</v>
      </c>
      <c r="O592" s="37">
        <f ca="1"/>
        <v>1.031314884899829</v>
      </c>
      <c r="P592" s="37">
        <f ca="1"/>
        <v>1.2250720230980885</v>
      </c>
      <c r="Q592" s="37">
        <f ca="1"/>
        <v>0.66502851595680224</v>
      </c>
      <c r="R592" s="37">
        <f ca="1"/>
        <v>0.90859914901133154</v>
      </c>
      <c r="S592" s="37">
        <f ca="1"/>
        <v>0.59118031906135982</v>
      </c>
      <c r="T592" s="37">
        <f ca="1"/>
        <v>1.0523314093470222</v>
      </c>
      <c r="U592" s="37">
        <f ca="1"/>
        <v>1.2888285908290347</v>
      </c>
      <c r="V592" s="37">
        <f ca="1"/>
        <v>1.2354044666855934</v>
      </c>
      <c r="W592" s="37">
        <f ca="1"/>
        <v>1.6449483810513601</v>
      </c>
      <c r="X592" s="37">
        <f ca="1"/>
        <v>1.137855111159821</v>
      </c>
      <c r="Y592" s="37">
        <f ca="1"/>
        <v>0.94233143785540108</v>
      </c>
      <c r="Z592" s="37">
        <f ca="1"/>
        <v>0.89809228762432758</v>
      </c>
      <c r="AA592" s="37">
        <f ca="1"/>
        <v>0.93308898738492851</v>
      </c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  <c r="EW592" s="37"/>
      <c r="EX592" s="37"/>
      <c r="EY592" s="37"/>
      <c r="EZ592" s="37"/>
      <c r="FA592" s="37"/>
      <c r="FB592" s="37"/>
      <c r="FC592" s="37"/>
      <c r="FD592" s="37"/>
    </row>
    <row r="593" spans="2:160" x14ac:dyDescent="0.5">
      <c r="B593" s="36" t="s">
        <v>788</v>
      </c>
      <c r="C593" s="18">
        <v>1.1363636363636243E-2</v>
      </c>
      <c r="F593" s="38"/>
      <c r="G593" s="27" t="e">
        <f ca="1"/>
        <v>#N/A</v>
      </c>
      <c r="H593" s="37">
        <f ca="1"/>
        <v>0.89983905618292781</v>
      </c>
      <c r="I593" s="37">
        <f ca="1"/>
        <v>0.84461352103698795</v>
      </c>
      <c r="J593" s="37">
        <f ca="1"/>
        <v>1.1302461365796623</v>
      </c>
      <c r="K593" s="37">
        <f ca="1"/>
        <v>1.281249871707187</v>
      </c>
      <c r="L593" s="37">
        <f ca="1"/>
        <v>0.98907611263411255</v>
      </c>
      <c r="M593" s="37">
        <f ca="1"/>
        <v>1.1632141462544516</v>
      </c>
      <c r="N593" s="37">
        <f ca="1"/>
        <v>1.0949707261104036</v>
      </c>
      <c r="O593" s="37">
        <f ca="1"/>
        <v>1.023848708956864</v>
      </c>
      <c r="P593" s="37">
        <f ca="1"/>
        <v>1.216377285695635</v>
      </c>
      <c r="Q593" s="37">
        <f ca="1"/>
        <v>0.66550485765257872</v>
      </c>
      <c r="R593" s="37">
        <f ca="1"/>
        <v>0.91525439766845373</v>
      </c>
      <c r="S593" s="37">
        <f ca="1"/>
        <v>0.5740106238247501</v>
      </c>
      <c r="T593" s="37">
        <f ca="1"/>
        <v>1.0597473168887559</v>
      </c>
      <c r="U593" s="37">
        <f ca="1"/>
        <v>1.2827837545356149</v>
      </c>
      <c r="V593" s="37">
        <f ca="1"/>
        <v>1.2318330286378383</v>
      </c>
      <c r="W593" s="37">
        <f ca="1"/>
        <v>1.5682053464382262</v>
      </c>
      <c r="X593" s="37">
        <f ca="1"/>
        <v>1.1408987431941726</v>
      </c>
      <c r="Y593" s="37">
        <f ca="1"/>
        <v>0.94499593826157491</v>
      </c>
      <c r="Z593" s="37">
        <f ca="1"/>
        <v>0.90355454100766375</v>
      </c>
      <c r="AA593" s="37">
        <f ca="1"/>
        <v>0.94306171155813001</v>
      </c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  <c r="EW593" s="37"/>
      <c r="EX593" s="37"/>
      <c r="EY593" s="37"/>
      <c r="EZ593" s="37"/>
      <c r="FA593" s="37"/>
      <c r="FB593" s="37"/>
      <c r="FC593" s="37"/>
      <c r="FD593" s="37"/>
    </row>
    <row r="594" spans="2:160" x14ac:dyDescent="0.5">
      <c r="B594" s="36" t="s">
        <v>789</v>
      </c>
      <c r="C594" s="18">
        <v>-6.7053280173975383E-3</v>
      </c>
      <c r="F594" s="38"/>
      <c r="G594" s="27" t="e">
        <f ca="1"/>
        <v>#N/A</v>
      </c>
      <c r="H594" s="37">
        <f ca="1"/>
        <v>0.90643449030833345</v>
      </c>
      <c r="I594" s="37">
        <f ca="1"/>
        <v>0.84352731147884175</v>
      </c>
      <c r="J594" s="37">
        <f ca="1"/>
        <v>1.1405313848288918</v>
      </c>
      <c r="K594" s="37">
        <f ca="1"/>
        <v>1.2839200044009584</v>
      </c>
      <c r="L594" s="37">
        <f ca="1"/>
        <v>1.0108649422655425</v>
      </c>
      <c r="M594" s="37">
        <f ca="1"/>
        <v>1.1509403036161057</v>
      </c>
      <c r="N594" s="37">
        <f ca="1"/>
        <v>1.0951197079128971</v>
      </c>
      <c r="O594" s="37">
        <f ca="1"/>
        <v>1.0272768306656006</v>
      </c>
      <c r="P594" s="37">
        <f ca="1"/>
        <v>1.2098055344665211</v>
      </c>
      <c r="Q594" s="37">
        <f ca="1"/>
        <v>0.65426500089072126</v>
      </c>
      <c r="R594" s="37">
        <f ca="1"/>
        <v>0.93256908368896196</v>
      </c>
      <c r="S594" s="37">
        <f ca="1"/>
        <v>0.58946976196046807</v>
      </c>
      <c r="T594" s="37">
        <f ca="1"/>
        <v>1.0536794090186143</v>
      </c>
      <c r="U594" s="37">
        <f ca="1"/>
        <v>1.2843645893012481</v>
      </c>
      <c r="V594" s="37">
        <f ca="1"/>
        <v>1.2345368142029665</v>
      </c>
      <c r="W594" s="37">
        <f ca="1"/>
        <v>1.5901909676046548</v>
      </c>
      <c r="X594" s="37">
        <f ca="1"/>
        <v>1.1435388822747068</v>
      </c>
      <c r="Y594" s="37">
        <f ca="1"/>
        <v>0.93226645004061626</v>
      </c>
      <c r="Z594" s="37">
        <f ca="1"/>
        <v>0.90127180825044872</v>
      </c>
      <c r="AA594" s="37">
        <f ca="1"/>
        <v>0.94783498124786736</v>
      </c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  <c r="EW594" s="37"/>
      <c r="EX594" s="37"/>
      <c r="EY594" s="37"/>
      <c r="EZ594" s="37"/>
      <c r="FA594" s="37"/>
      <c r="FB594" s="37"/>
      <c r="FC594" s="37"/>
      <c r="FD594" s="37"/>
    </row>
    <row r="595" spans="2:160" x14ac:dyDescent="0.5">
      <c r="B595" s="36" t="s">
        <v>790</v>
      </c>
      <c r="C595" s="18">
        <v>-6.841817186644783E-3</v>
      </c>
      <c r="F595" s="38"/>
      <c r="G595" s="27" t="e">
        <f ca="1"/>
        <v>#N/A</v>
      </c>
      <c r="H595" s="37">
        <f ca="1"/>
        <v>0.91438803892617415</v>
      </c>
      <c r="I595" s="37">
        <f ca="1"/>
        <v>0.84676913347243787</v>
      </c>
      <c r="J595" s="37">
        <f ca="1"/>
        <v>1.1444595119742635</v>
      </c>
      <c r="K595" s="37">
        <f ca="1"/>
        <v>1.27259410945081</v>
      </c>
      <c r="L595" s="37">
        <f ca="1"/>
        <v>0.99138222632923578</v>
      </c>
      <c r="M595" s="37">
        <f ca="1"/>
        <v>1.1268804867113704</v>
      </c>
      <c r="N595" s="37">
        <f ca="1"/>
        <v>1.0992849908076134</v>
      </c>
      <c r="O595" s="37">
        <f ca="1"/>
        <v>1.0322766570605175</v>
      </c>
      <c r="P595" s="37">
        <f ca="1"/>
        <v>1.2219946437375702</v>
      </c>
      <c r="Q595" s="37">
        <f ca="1"/>
        <v>0.66146821677807222</v>
      </c>
      <c r="R595" s="37">
        <f ca="1"/>
        <v>0.93066555640717374</v>
      </c>
      <c r="S595" s="37">
        <f ca="1"/>
        <v>0.59662047989185518</v>
      </c>
      <c r="T595" s="37">
        <f ca="1"/>
        <v>1.0528851202602825</v>
      </c>
      <c r="U595" s="37">
        <f ca="1"/>
        <v>1.2866297451567026</v>
      </c>
      <c r="V595" s="37">
        <f ca="1"/>
        <v>1.2248732351762761</v>
      </c>
      <c r="W595" s="37">
        <f ca="1"/>
        <v>1.6361303997348415</v>
      </c>
      <c r="X595" s="37">
        <f ca="1"/>
        <v>1.1501840625264665</v>
      </c>
      <c r="Y595" s="37">
        <f ca="1"/>
        <v>0.93231519090170489</v>
      </c>
      <c r="Z595" s="37">
        <f ca="1"/>
        <v>0.90330996249796225</v>
      </c>
      <c r="AA595" s="37">
        <f ca="1"/>
        <v>0.94613024207296115</v>
      </c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  <c r="EW595" s="37"/>
      <c r="EX595" s="37"/>
      <c r="EY595" s="37"/>
      <c r="EZ595" s="37"/>
      <c r="FA595" s="37"/>
      <c r="FB595" s="37"/>
      <c r="FC595" s="37"/>
      <c r="FD595" s="37"/>
    </row>
    <row r="596" spans="2:160" x14ac:dyDescent="0.5">
      <c r="B596" s="36" t="s">
        <v>791</v>
      </c>
      <c r="C596" s="18">
        <v>7.3482134656011056E-3</v>
      </c>
      <c r="F596" s="38"/>
      <c r="G596" s="27" t="e">
        <f ca="1"/>
        <v>#N/A</v>
      </c>
      <c r="H596" s="37">
        <f ca="1"/>
        <v>0.91948338484663517</v>
      </c>
      <c r="I596" s="37">
        <f ca="1"/>
        <v>0.84807134000289164</v>
      </c>
      <c r="J596" s="37">
        <f ca="1"/>
        <v>1.150570341644565</v>
      </c>
      <c r="K596" s="37">
        <f ca="1"/>
        <v>1.2790198346849597</v>
      </c>
      <c r="L596" s="37">
        <f ca="1"/>
        <v>1.0121354358899497</v>
      </c>
      <c r="M596" s="37">
        <f ca="1"/>
        <v>1.122526309699998</v>
      </c>
      <c r="N596" s="37">
        <f ca="1"/>
        <v>1.1011555401055884</v>
      </c>
      <c r="O596" s="37">
        <f ca="1"/>
        <v>1.0319248174253195</v>
      </c>
      <c r="P596" s="37">
        <f ca="1"/>
        <v>1.2121997558882756</v>
      </c>
      <c r="Q596" s="37">
        <f ca="1"/>
        <v>0.66408615975648588</v>
      </c>
      <c r="R596" s="37">
        <f ca="1"/>
        <v>0.92495497456180897</v>
      </c>
      <c r="S596" s="37">
        <f ca="1"/>
        <v>0.59040562906733896</v>
      </c>
      <c r="T596" s="37">
        <f ca="1"/>
        <v>1.0539658112151284</v>
      </c>
      <c r="U596" s="37">
        <f ca="1"/>
        <v>1.2769219343476121</v>
      </c>
      <c r="V596" s="37">
        <f ca="1"/>
        <v>1.2315995319452657</v>
      </c>
      <c r="W596" s="37">
        <f ca="1"/>
        <v>1.6032276675927883</v>
      </c>
      <c r="X596" s="37">
        <f ca="1"/>
        <v>1.1494318719582388</v>
      </c>
      <c r="Y596" s="37">
        <f ca="1"/>
        <v>0.9307636068237195</v>
      </c>
      <c r="Z596" s="37">
        <f ca="1"/>
        <v>0.90290233164845957</v>
      </c>
      <c r="AA596" s="37">
        <f ca="1"/>
        <v>0.94016365496078924</v>
      </c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  <c r="EW596" s="37"/>
      <c r="EX596" s="37"/>
      <c r="EY596" s="37"/>
      <c r="EZ596" s="37"/>
      <c r="FA596" s="37"/>
      <c r="FB596" s="37"/>
      <c r="FC596" s="37"/>
      <c r="FD596" s="37"/>
    </row>
    <row r="597" spans="2:160" x14ac:dyDescent="0.5">
      <c r="B597" s="36" t="s">
        <v>792</v>
      </c>
      <c r="C597" s="18">
        <v>1.7324701376857377E-3</v>
      </c>
      <c r="F597" s="38"/>
      <c r="G597" s="27" t="e">
        <f ca="1"/>
        <v>#N/A</v>
      </c>
      <c r="H597" s="37">
        <f ca="1"/>
        <v>0.92103361695855146</v>
      </c>
      <c r="I597" s="37">
        <f ca="1"/>
        <v>0.8442132730450751</v>
      </c>
      <c r="J597" s="37">
        <f ca="1"/>
        <v>1.1360487332582678</v>
      </c>
      <c r="K597" s="37">
        <f ca="1"/>
        <v>1.2705964363745659</v>
      </c>
      <c r="L597" s="37">
        <f ca="1"/>
        <v>1.0265098787453955</v>
      </c>
      <c r="M597" s="37">
        <f ca="1"/>
        <v>1.121638312129698</v>
      </c>
      <c r="N597" s="37">
        <f ca="1"/>
        <v>1.0966850514349302</v>
      </c>
      <c r="O597" s="37">
        <f ca="1"/>
        <v>1.0253336111014653</v>
      </c>
      <c r="P597" s="37">
        <f ca="1"/>
        <v>1.1825565316362956</v>
      </c>
      <c r="Q597" s="37">
        <f ca="1"/>
        <v>0.67008883966261179</v>
      </c>
      <c r="R597" s="37">
        <f ca="1"/>
        <v>0.92028999220925745</v>
      </c>
      <c r="S597" s="37">
        <f ca="1"/>
        <v>0.60562733425186932</v>
      </c>
      <c r="T597" s="37">
        <f ca="1"/>
        <v>1.0355539686752375</v>
      </c>
      <c r="U597" s="37">
        <f ca="1"/>
        <v>1.2887145373140645</v>
      </c>
      <c r="V597" s="37">
        <f ca="1"/>
        <v>1.2381852000244105</v>
      </c>
      <c r="W597" s="37">
        <f ca="1"/>
        <v>1.5810210854096116</v>
      </c>
      <c r="X597" s="37">
        <f ca="1"/>
        <v>1.1511952856082561</v>
      </c>
      <c r="Y597" s="37">
        <f ca="1"/>
        <v>0.93171405361494619</v>
      </c>
      <c r="Z597" s="37">
        <f ca="1"/>
        <v>0.88504810044024163</v>
      </c>
      <c r="AA597" s="37">
        <f ca="1"/>
        <v>0.93871462666211891</v>
      </c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7"/>
      <c r="DF597" s="37"/>
      <c r="DG597" s="37"/>
      <c r="DH597" s="37"/>
      <c r="DI597" s="37"/>
      <c r="DJ597" s="37"/>
      <c r="DK597" s="37"/>
      <c r="DL597" s="37"/>
      <c r="DR597" s="37"/>
      <c r="DS597" s="37"/>
      <c r="DT597" s="37"/>
      <c r="DU597" s="37"/>
      <c r="DV597" s="37"/>
      <c r="DW597" s="37"/>
      <c r="DX597" s="37"/>
      <c r="DY597" s="37"/>
      <c r="DZ597" s="37"/>
      <c r="EA597" s="37"/>
      <c r="EB597" s="37"/>
      <c r="EC597" s="37"/>
      <c r="ED597" s="37"/>
      <c r="EE597" s="37"/>
      <c r="EF597" s="37"/>
      <c r="EG597" s="37"/>
      <c r="EH597" s="37"/>
      <c r="EI597" s="37"/>
      <c r="EJ597" s="37"/>
      <c r="EK597" s="37"/>
      <c r="EL597" s="37"/>
      <c r="EM597" s="37"/>
      <c r="EN597" s="37"/>
      <c r="EO597" s="37"/>
      <c r="EP597" s="37"/>
      <c r="EQ597" s="37"/>
      <c r="ER597" s="37"/>
      <c r="ES597" s="37"/>
      <c r="ET597" s="37"/>
      <c r="EU597" s="37"/>
      <c r="EV597" s="37"/>
      <c r="EW597" s="37"/>
      <c r="EX597" s="37"/>
      <c r="EY597" s="37"/>
      <c r="EZ597" s="37"/>
      <c r="FA597" s="37"/>
      <c r="FB597" s="37"/>
      <c r="FC597" s="37"/>
      <c r="FD597" s="37"/>
    </row>
    <row r="598" spans="2:160" x14ac:dyDescent="0.5">
      <c r="B598" s="36" t="s">
        <v>793</v>
      </c>
      <c r="C598" s="18">
        <v>-3.5499726925176667E-3</v>
      </c>
      <c r="F598" s="38"/>
      <c r="G598" s="27" t="e">
        <f ca="1"/>
        <v>#N/A</v>
      </c>
      <c r="H598" s="37">
        <f ca="1"/>
        <v>0.92691495351720521</v>
      </c>
      <c r="I598" s="37">
        <f ca="1"/>
        <v>0.84085131440693905</v>
      </c>
      <c r="J598" s="37">
        <f ca="1"/>
        <v>1.1376820731544568</v>
      </c>
      <c r="K598" s="37">
        <f ca="1"/>
        <v>1.2525968518380171</v>
      </c>
      <c r="L598" s="37">
        <f ca="1"/>
        <v>1.015145263398449</v>
      </c>
      <c r="M598" s="37">
        <f ca="1"/>
        <v>1.1446028356143896</v>
      </c>
      <c r="N598" s="37">
        <f ca="1"/>
        <v>1.0952821394614489</v>
      </c>
      <c r="O598" s="37">
        <f ca="1"/>
        <v>1.0286760876358447</v>
      </c>
      <c r="P598" s="37">
        <f ca="1"/>
        <v>1.1992843952277799</v>
      </c>
      <c r="Q598" s="37">
        <f ca="1"/>
        <v>0.6817108025002141</v>
      </c>
      <c r="R598" s="37">
        <f ca="1"/>
        <v>0.92290635655100295</v>
      </c>
      <c r="S598" s="37">
        <f ca="1"/>
        <v>0.60697567612065728</v>
      </c>
      <c r="T598" s="37">
        <f ca="1"/>
        <v>1.0551725191364405</v>
      </c>
      <c r="U598" s="37">
        <f ca="1"/>
        <v>1.2948071169393323</v>
      </c>
      <c r="V598" s="37">
        <f ca="1"/>
        <v>1.2330243924442588</v>
      </c>
      <c r="W598" s="37">
        <f ca="1"/>
        <v>1.5970325753824826</v>
      </c>
      <c r="X598" s="37">
        <f ca="1"/>
        <v>1.1574021031447572</v>
      </c>
      <c r="Y598" s="37">
        <f ca="1"/>
        <v>0.92497156783103063</v>
      </c>
      <c r="Z598" s="37">
        <f ca="1"/>
        <v>0.87656937877058583</v>
      </c>
      <c r="AA598" s="37">
        <f ca="1"/>
        <v>0.9350494374360705</v>
      </c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  <c r="EW598" s="37"/>
      <c r="EX598" s="37"/>
      <c r="EY598" s="37"/>
      <c r="EZ598" s="37"/>
      <c r="FA598" s="37"/>
      <c r="FB598" s="37"/>
      <c r="FC598" s="37"/>
      <c r="FD598" s="37"/>
    </row>
    <row r="599" spans="2:160" x14ac:dyDescent="0.5">
      <c r="B599" s="36" t="s">
        <v>794</v>
      </c>
      <c r="C599" s="18">
        <v>1.0687859687585677E-2</v>
      </c>
      <c r="F599" s="38"/>
      <c r="G599" s="27" t="e">
        <f ca="1"/>
        <v>#N/A</v>
      </c>
      <c r="H599" s="37">
        <f ca="1"/>
        <v>0.92989398490608288</v>
      </c>
      <c r="I599" s="37">
        <f ca="1"/>
        <v>0.84507975081294862</v>
      </c>
      <c r="J599" s="37">
        <f ca="1"/>
        <v>1.1263711021984111</v>
      </c>
      <c r="K599" s="37">
        <f ca="1"/>
        <v>1.2564140249294511</v>
      </c>
      <c r="L599" s="37">
        <f ca="1"/>
        <v>1.0223093602098818</v>
      </c>
      <c r="M599" s="37">
        <f ca="1"/>
        <v>1.1444119305992764</v>
      </c>
      <c r="N599" s="37">
        <f ca="1"/>
        <v>1.1002626838864775</v>
      </c>
      <c r="O599" s="37">
        <f ca="1"/>
        <v>1.0302420054859196</v>
      </c>
      <c r="P599" s="37">
        <f ca="1"/>
        <v>1.2022071451476133</v>
      </c>
      <c r="Q599" s="37">
        <f ca="1"/>
        <v>0.68798069847958054</v>
      </c>
      <c r="R599" s="37">
        <f ca="1"/>
        <v>0.93712840214103321</v>
      </c>
      <c r="S599" s="37">
        <f ca="1"/>
        <v>0.60423913137667751</v>
      </c>
      <c r="T599" s="37">
        <f ca="1"/>
        <v>1.0640738994040928</v>
      </c>
      <c r="U599" s="37">
        <f ca="1"/>
        <v>1.3022736435588922</v>
      </c>
      <c r="V599" s="37">
        <f ca="1"/>
        <v>1.228505700768681</v>
      </c>
      <c r="W599" s="37">
        <f ca="1"/>
        <v>1.5681439683780185</v>
      </c>
      <c r="X599" s="37">
        <f ca="1"/>
        <v>1.1709514961618386</v>
      </c>
      <c r="Y599" s="37">
        <f ca="1"/>
        <v>0.8910804224207951</v>
      </c>
      <c r="Z599" s="37">
        <f ca="1"/>
        <v>0.87420511984347016</v>
      </c>
      <c r="AA599" s="37">
        <f ca="1"/>
        <v>0.9388851005796095</v>
      </c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  <c r="EW599" s="37"/>
      <c r="EX599" s="37"/>
      <c r="EY599" s="37"/>
      <c r="EZ599" s="37"/>
      <c r="FA599" s="37"/>
      <c r="FB599" s="37"/>
      <c r="FC599" s="37"/>
      <c r="FD599" s="37"/>
    </row>
    <row r="600" spans="2:160" x14ac:dyDescent="0.5">
      <c r="B600" s="36" t="s">
        <v>795</v>
      </c>
      <c r="C600" s="18">
        <v>5.0614605929137912E-3</v>
      </c>
      <c r="F600" s="38"/>
      <c r="G600" s="27" t="e">
        <f ca="1"/>
        <v>#N/A</v>
      </c>
      <c r="H600" s="37">
        <f ca="1"/>
        <v>0.92877450707935605</v>
      </c>
      <c r="I600" s="37">
        <f ca="1"/>
        <v>0.84756900698660276</v>
      </c>
      <c r="J600" s="37">
        <f ca="1"/>
        <v>1.1257022808504005</v>
      </c>
      <c r="K600" s="37">
        <f ca="1"/>
        <v>1.2619135786757245</v>
      </c>
      <c r="L600" s="37">
        <f ca="1"/>
        <v>1.0240060722521847</v>
      </c>
      <c r="M600" s="37">
        <f ca="1"/>
        <v>1.1447214281237781</v>
      </c>
      <c r="N600" s="37">
        <f ca="1"/>
        <v>1.0912544578148691</v>
      </c>
      <c r="O600" s="37">
        <f ca="1"/>
        <v>1.036017267918937</v>
      </c>
      <c r="P600" s="37">
        <f ca="1"/>
        <v>1.2075469306689746</v>
      </c>
      <c r="Q600" s="37">
        <f ca="1"/>
        <v>0.68850351253592057</v>
      </c>
      <c r="R600" s="37">
        <f ca="1"/>
        <v>0.940642121100291</v>
      </c>
      <c r="S600" s="37">
        <f ca="1"/>
        <v>0.59192901274685628</v>
      </c>
      <c r="T600" s="37">
        <f ca="1"/>
        <v>1.0628786475706413</v>
      </c>
      <c r="U600" s="37">
        <f ca="1"/>
        <v>1.2892264519277681</v>
      </c>
      <c r="V600" s="37">
        <f ca="1"/>
        <v>1.2358422729841669</v>
      </c>
      <c r="W600" s="37">
        <f ca="1"/>
        <v>1.5108986975575576</v>
      </c>
      <c r="X600" s="37">
        <f ca="1"/>
        <v>1.1656164226613628</v>
      </c>
      <c r="Y600" s="37">
        <f ca="1"/>
        <v>0.9031600324939062</v>
      </c>
      <c r="Z600" s="37">
        <f ca="1"/>
        <v>0.87045491602804548</v>
      </c>
      <c r="AA600" s="37">
        <f ca="1"/>
        <v>0.93990794408455336</v>
      </c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7"/>
      <c r="DF600" s="37"/>
      <c r="DG600" s="37"/>
      <c r="DH600" s="37"/>
      <c r="DI600" s="37"/>
      <c r="DJ600" s="37"/>
      <c r="DK600" s="37"/>
      <c r="DL600" s="37"/>
      <c r="DR600" s="37"/>
      <c r="DS600" s="37"/>
      <c r="DT600" s="37"/>
      <c r="DU600" s="37"/>
      <c r="DV600" s="37"/>
      <c r="DW600" s="37"/>
      <c r="DX600" s="37"/>
      <c r="DY600" s="37"/>
      <c r="DZ600" s="37"/>
      <c r="EA600" s="37"/>
      <c r="EB600" s="37"/>
      <c r="EC600" s="37"/>
      <c r="ED600" s="37"/>
      <c r="EE600" s="37"/>
      <c r="EF600" s="37"/>
      <c r="EG600" s="37"/>
      <c r="EH600" s="37"/>
      <c r="EI600" s="37"/>
      <c r="EJ600" s="37"/>
      <c r="EK600" s="37"/>
      <c r="EL600" s="37"/>
      <c r="EM600" s="37"/>
      <c r="EN600" s="37"/>
      <c r="EO600" s="37"/>
      <c r="EP600" s="37"/>
      <c r="EQ600" s="37"/>
      <c r="ER600" s="37"/>
      <c r="ES600" s="37"/>
      <c r="ET600" s="37"/>
      <c r="EU600" s="37"/>
      <c r="EV600" s="37"/>
      <c r="EW600" s="37"/>
      <c r="EX600" s="37"/>
      <c r="EY600" s="37"/>
      <c r="EZ600" s="37"/>
      <c r="FA600" s="37"/>
      <c r="FB600" s="37"/>
      <c r="FC600" s="37"/>
      <c r="FD600" s="37"/>
    </row>
    <row r="601" spans="2:160" x14ac:dyDescent="0.5">
      <c r="B601" s="36" t="s">
        <v>796</v>
      </c>
      <c r="C601" s="18">
        <v>-1.7985611510791255E-3</v>
      </c>
      <c r="F601" s="38"/>
      <c r="G601" s="27" t="e">
        <f ca="1"/>
        <v>#N/A</v>
      </c>
      <c r="H601" s="37">
        <f ca="1"/>
        <v>0.92606190295523116</v>
      </c>
      <c r="I601" s="37">
        <f ca="1"/>
        <v>0.85571900225583331</v>
      </c>
      <c r="J601" s="37">
        <f ca="1"/>
        <v>1.1116039397780593</v>
      </c>
      <c r="K601" s="37">
        <f ca="1"/>
        <v>1.2722763538073634</v>
      </c>
      <c r="L601" s="37">
        <f ca="1"/>
        <v>1.0469447847642344</v>
      </c>
      <c r="M601" s="37">
        <f ca="1"/>
        <v>1.1468368099579125</v>
      </c>
      <c r="N601" s="37">
        <f ca="1"/>
        <v>1.0919207375426876</v>
      </c>
      <c r="O601" s="37">
        <f ca="1"/>
        <v>1.0318843095725834</v>
      </c>
      <c r="P601" s="37">
        <f ca="1"/>
        <v>1.2066419682046376</v>
      </c>
      <c r="Q601" s="37">
        <f ca="1"/>
        <v>0.68596560528958861</v>
      </c>
      <c r="R601" s="37">
        <f ca="1"/>
        <v>0.93263689783404657</v>
      </c>
      <c r="S601" s="37">
        <f ca="1"/>
        <v>0.5858042824585572</v>
      </c>
      <c r="T601" s="37">
        <f ca="1"/>
        <v>1.0651202220953568</v>
      </c>
      <c r="U601" s="37">
        <f ca="1"/>
        <v>1.2916905383325892</v>
      </c>
      <c r="V601" s="37">
        <f ca="1"/>
        <v>1.2195426118197081</v>
      </c>
      <c r="W601" s="37">
        <f ca="1"/>
        <v>1.4423353124347813</v>
      </c>
      <c r="X601" s="37">
        <f ca="1"/>
        <v>1.1713599705101474</v>
      </c>
      <c r="Y601" s="37">
        <f ca="1"/>
        <v>0.91818034118602643</v>
      </c>
      <c r="Z601" s="37">
        <f ca="1"/>
        <v>0.86189466818848903</v>
      </c>
      <c r="AA601" s="37">
        <f ca="1"/>
        <v>0.93470848960108921</v>
      </c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  <c r="EY601" s="37"/>
      <c r="EZ601" s="37"/>
      <c r="FA601" s="37"/>
      <c r="FB601" s="37"/>
      <c r="FC601" s="37"/>
      <c r="FD601" s="37"/>
    </row>
    <row r="602" spans="2:160" x14ac:dyDescent="0.5">
      <c r="B602" s="36" t="s">
        <v>797</v>
      </c>
      <c r="C602" s="18">
        <v>-6.3063063063063529E-3</v>
      </c>
      <c r="F602" s="38"/>
      <c r="G602" s="27" t="e">
        <f ca="1"/>
        <v>#N/A</v>
      </c>
      <c r="H602" s="37">
        <f ca="1"/>
        <v>0.9218878758074408</v>
      </c>
      <c r="I602" s="37">
        <f ca="1"/>
        <v>0.86520232753855908</v>
      </c>
      <c r="J602" s="37">
        <f ca="1"/>
        <v>1.0833423664772304</v>
      </c>
      <c r="K602" s="37">
        <f ca="1"/>
        <v>1.2594101240068105</v>
      </c>
      <c r="L602" s="37">
        <f ca="1"/>
        <v>1.0520557783881883</v>
      </c>
      <c r="M602" s="37">
        <f ca="1"/>
        <v>1.129410460244993</v>
      </c>
      <c r="N602" s="37">
        <f ca="1"/>
        <v>1.0936567893800782</v>
      </c>
      <c r="O602" s="37">
        <f ca="1"/>
        <v>1.0256391560478215</v>
      </c>
      <c r="P602" s="37">
        <f ca="1"/>
        <v>1.1903463065744122</v>
      </c>
      <c r="Q602" s="37">
        <f ca="1"/>
        <v>0.68537953718692601</v>
      </c>
      <c r="R602" s="37">
        <f ca="1"/>
        <v>0.94580072734613163</v>
      </c>
      <c r="S602" s="37">
        <f ca="1"/>
        <v>0.57951490888293833</v>
      </c>
      <c r="T602" s="37">
        <f ca="1"/>
        <v>1.0596556681858713</v>
      </c>
      <c r="U602" s="37">
        <f ca="1"/>
        <v>1.307737602648162</v>
      </c>
      <c r="V602" s="37">
        <f ca="1"/>
        <v>1.2340724741893281</v>
      </c>
      <c r="W602" s="37">
        <f ca="1"/>
        <v>1.3856669953802736</v>
      </c>
      <c r="X602" s="37">
        <f ca="1"/>
        <v>1.1706326869143777</v>
      </c>
      <c r="Y602" s="37">
        <f ca="1"/>
        <v>0.9230950446791214</v>
      </c>
      <c r="Z602" s="37">
        <f ca="1"/>
        <v>0.8534159465188329</v>
      </c>
      <c r="AA602" s="37">
        <f ca="1"/>
        <v>0.93172519604500326</v>
      </c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  <c r="EY602" s="37"/>
      <c r="EZ602" s="37"/>
      <c r="FA602" s="37"/>
      <c r="FB602" s="37"/>
      <c r="FC602" s="37"/>
      <c r="FD602" s="37"/>
    </row>
    <row r="603" spans="2:160" x14ac:dyDescent="0.5">
      <c r="B603" s="36" t="s">
        <v>798</v>
      </c>
      <c r="C603" s="18">
        <v>-1.5412511332729695E-3</v>
      </c>
      <c r="F603" s="38"/>
      <c r="G603" s="27" t="e">
        <f ca="1"/>
        <v>#N/A</v>
      </c>
      <c r="H603" s="37">
        <f ca="1"/>
        <v>0.91827388964474255</v>
      </c>
      <c r="I603" s="37">
        <f ca="1"/>
        <v>0.86490416457102204</v>
      </c>
      <c r="J603" s="37">
        <f ca="1"/>
        <v>1.0913542120628252</v>
      </c>
      <c r="K603" s="37">
        <f ca="1"/>
        <v>1.2443631216248747</v>
      </c>
      <c r="L603" s="37">
        <f ca="1"/>
        <v>1.0480393499352978</v>
      </c>
      <c r="M603" s="37">
        <f ca="1"/>
        <v>1.1263694783375819</v>
      </c>
      <c r="N603" s="37">
        <f ca="1"/>
        <v>1.0882748217649973</v>
      </c>
      <c r="O603" s="37">
        <f ca="1"/>
        <v>1.0431651678761145</v>
      </c>
      <c r="P603" s="37">
        <f ca="1"/>
        <v>1.1717172613351612</v>
      </c>
      <c r="Q603" s="37">
        <f ca="1"/>
        <v>0.69011455436879054</v>
      </c>
      <c r="R603" s="37">
        <f ca="1"/>
        <v>0.94981595556438603</v>
      </c>
      <c r="S603" s="37">
        <f ca="1"/>
        <v>0.58668295768667489</v>
      </c>
      <c r="T603" s="37">
        <f ca="1"/>
        <v>1.0389717015536366</v>
      </c>
      <c r="U603" s="37">
        <f ca="1"/>
        <v>1.3096287690708071</v>
      </c>
      <c r="V603" s="37">
        <f ca="1"/>
        <v>1.2139705316560481</v>
      </c>
      <c r="W603" s="37">
        <f ca="1"/>
        <v>1.3549329546988955</v>
      </c>
      <c r="X603" s="37">
        <f ca="1"/>
        <v>1.1799777829805704</v>
      </c>
      <c r="Y603" s="37">
        <f ca="1"/>
        <v>0.92627132412672508</v>
      </c>
      <c r="Z603" s="37">
        <f ca="1"/>
        <v>0.86213924669819053</v>
      </c>
      <c r="AA603" s="37">
        <f ca="1"/>
        <v>0.93172519604500326</v>
      </c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  <c r="EW603" s="37"/>
      <c r="EX603" s="37"/>
      <c r="EY603" s="37"/>
      <c r="EZ603" s="37"/>
      <c r="FA603" s="37"/>
      <c r="FB603" s="37"/>
      <c r="FC603" s="37"/>
      <c r="FD603" s="37"/>
    </row>
    <row r="604" spans="2:160" x14ac:dyDescent="0.5">
      <c r="B604" s="36" t="s">
        <v>799</v>
      </c>
      <c r="C604" s="18">
        <v>-3.9044765277399529E-3</v>
      </c>
      <c r="F604" s="38"/>
      <c r="G604" s="27" t="e">
        <f ca="1"/>
        <v>#N/A</v>
      </c>
      <c r="H604" s="37">
        <f ca="1"/>
        <v>0.92125835832473735</v>
      </c>
      <c r="I604" s="37">
        <f ca="1"/>
        <v>0.86409557648160551</v>
      </c>
      <c r="J604" s="37">
        <f ca="1"/>
        <v>1.0943937728086901</v>
      </c>
      <c r="K604" s="37">
        <f ca="1"/>
        <v>1.2199747601848094</v>
      </c>
      <c r="L604" s="37">
        <f ca="1"/>
        <v>1.0484546861808213</v>
      </c>
      <c r="M604" s="37">
        <f ca="1"/>
        <v>1.1402824044390221</v>
      </c>
      <c r="N604" s="37">
        <f ca="1"/>
        <v>1.0776319342493619</v>
      </c>
      <c r="O604" s="37">
        <f ca="1"/>
        <v>1.0457704014906881</v>
      </c>
      <c r="P604" s="37">
        <f ca="1"/>
        <v>1.134802651007689</v>
      </c>
      <c r="Q604" s="37">
        <f ca="1"/>
        <v>0.69013649965016788</v>
      </c>
      <c r="R604" s="37">
        <f ca="1"/>
        <v>0.94750712048523278</v>
      </c>
      <c r="S604" s="37">
        <f ca="1"/>
        <v>0.58382856301071884</v>
      </c>
      <c r="T604" s="37">
        <f ca="1"/>
        <v>1.0461012068988562</v>
      </c>
      <c r="U604" s="37">
        <f ca="1"/>
        <v>1.3139734122689737</v>
      </c>
      <c r="V604" s="37">
        <f ca="1"/>
        <v>1.2103964402367862</v>
      </c>
      <c r="W604" s="37">
        <f ca="1"/>
        <v>1.4435546898975762</v>
      </c>
      <c r="X604" s="37">
        <f ca="1"/>
        <v>1.1722167703626982</v>
      </c>
      <c r="Y604" s="37">
        <f ca="1"/>
        <v>0.9259951259138901</v>
      </c>
      <c r="Z604" s="37">
        <f ca="1"/>
        <v>0.85675851948475501</v>
      </c>
      <c r="AA604" s="37">
        <f ca="1"/>
        <v>0.92439481759290654</v>
      </c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37"/>
      <c r="CP604" s="37"/>
      <c r="CQ604" s="37"/>
      <c r="CR604" s="37"/>
      <c r="CS604" s="37"/>
      <c r="CT604" s="37"/>
      <c r="CU604" s="37"/>
      <c r="CV604" s="37"/>
      <c r="CW604" s="37"/>
      <c r="CX604" s="37"/>
      <c r="CY604" s="37"/>
      <c r="CZ604" s="37"/>
      <c r="DA604" s="37"/>
      <c r="DB604" s="37"/>
      <c r="DC604" s="37"/>
      <c r="DD604" s="37"/>
      <c r="DE604" s="37"/>
      <c r="DF604" s="37"/>
      <c r="DG604" s="37"/>
      <c r="DH604" s="37"/>
      <c r="DI604" s="37"/>
      <c r="DJ604" s="37"/>
      <c r="DK604" s="37"/>
      <c r="DL604" s="37"/>
      <c r="DR604" s="37"/>
      <c r="DS604" s="37"/>
      <c r="DT604" s="37"/>
      <c r="DU604" s="37"/>
      <c r="DV604" s="37"/>
      <c r="DW604" s="37"/>
      <c r="DX604" s="37"/>
      <c r="DY604" s="37"/>
      <c r="DZ604" s="37"/>
      <c r="EA604" s="37"/>
      <c r="EB604" s="37"/>
      <c r="EC604" s="37"/>
      <c r="ED604" s="37"/>
      <c r="EE604" s="37"/>
      <c r="EF604" s="37"/>
      <c r="EG604" s="37"/>
      <c r="EH604" s="37"/>
      <c r="EI604" s="37"/>
      <c r="EJ604" s="37"/>
      <c r="EK604" s="37"/>
      <c r="EL604" s="37"/>
      <c r="EM604" s="37"/>
      <c r="EN604" s="37"/>
      <c r="EO604" s="37"/>
      <c r="EP604" s="37"/>
      <c r="EQ604" s="37"/>
      <c r="ER604" s="37"/>
      <c r="ES604" s="37"/>
      <c r="ET604" s="37"/>
      <c r="EU604" s="37"/>
      <c r="EV604" s="37"/>
      <c r="EW604" s="37"/>
      <c r="EX604" s="37"/>
      <c r="EY604" s="37"/>
      <c r="EZ604" s="37"/>
      <c r="FA604" s="37"/>
      <c r="FB604" s="37"/>
      <c r="FC604" s="37"/>
      <c r="FD604" s="37"/>
    </row>
    <row r="605" spans="2:160" x14ac:dyDescent="0.5">
      <c r="B605" s="36" t="s">
        <v>800</v>
      </c>
      <c r="C605" s="18">
        <v>4.1020966271649861E-3</v>
      </c>
      <c r="F605" s="38"/>
      <c r="G605" s="27" t="e">
        <f ca="1"/>
        <v>#N/A</v>
      </c>
      <c r="H605" s="37">
        <f ca="1"/>
        <v>0.9290119354581492</v>
      </c>
      <c r="I605" s="37">
        <f ca="1"/>
        <v>0.86321104709356788</v>
      </c>
      <c r="J605" s="37">
        <f ca="1"/>
        <v>1.0899538904091626</v>
      </c>
      <c r="K605" s="37">
        <f ca="1"/>
        <v>1.2329887833078961</v>
      </c>
      <c r="L605" s="37">
        <f ca="1"/>
        <v>1.0599707450932752</v>
      </c>
      <c r="M605" s="37">
        <f ca="1"/>
        <v>1.151975818698084</v>
      </c>
      <c r="N605" s="37">
        <f ca="1"/>
        <v>1.0908126853866413</v>
      </c>
      <c r="O605" s="37">
        <f ca="1"/>
        <v>1.0448873303010302</v>
      </c>
      <c r="P605" s="37">
        <f ca="1"/>
        <v>1.0929018749453403</v>
      </c>
      <c r="Q605" s="37">
        <f ca="1"/>
        <v>0.68083040944731599</v>
      </c>
      <c r="R605" s="37">
        <f ca="1"/>
        <v>0.95684812470232639</v>
      </c>
      <c r="S605" s="37">
        <f ca="1"/>
        <v>0.5968665782792173</v>
      </c>
      <c r="T605" s="37">
        <f ca="1"/>
        <v>1.0263547301232103</v>
      </c>
      <c r="U605" s="37">
        <f ca="1"/>
        <v>1.3201508689286379</v>
      </c>
      <c r="V605" s="37">
        <f ca="1"/>
        <v>1.2127526341345622</v>
      </c>
      <c r="W605" s="37">
        <f ca="1"/>
        <v>1.4329690204470733</v>
      </c>
      <c r="X605" s="37">
        <f ca="1"/>
        <v>1.1716538727851504</v>
      </c>
      <c r="Y605" s="37">
        <f ca="1"/>
        <v>0.93168155970755373</v>
      </c>
      <c r="Z605" s="37">
        <f ca="1"/>
        <v>0.85382357736833558</v>
      </c>
      <c r="AA605" s="37">
        <f ca="1"/>
        <v>0.91919536310944261</v>
      </c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  <c r="EW605" s="37"/>
      <c r="EX605" s="37"/>
      <c r="EY605" s="37"/>
      <c r="EZ605" s="37"/>
      <c r="FA605" s="37"/>
      <c r="FB605" s="37"/>
      <c r="FC605" s="37"/>
      <c r="FD605" s="37"/>
    </row>
    <row r="606" spans="2:160" x14ac:dyDescent="0.5">
      <c r="B606" s="36" t="s">
        <v>801</v>
      </c>
      <c r="C606" s="18">
        <v>1.0894235133909191E-3</v>
      </c>
      <c r="F606" s="38"/>
      <c r="G606" s="27" t="e">
        <f ca="1"/>
        <v>#N/A</v>
      </c>
      <c r="H606" s="37">
        <f ca="1"/>
        <v>0.92476722352583252</v>
      </c>
      <c r="I606" s="37">
        <f ca="1"/>
        <v>0.86490914432830868</v>
      </c>
      <c r="J606" s="37">
        <f ca="1"/>
        <v>1.1047748829931359</v>
      </c>
      <c r="K606" s="37">
        <f ca="1"/>
        <v>1.2352738322890664</v>
      </c>
      <c r="L606" s="37">
        <f ca="1"/>
        <v>1.0389110210107557</v>
      </c>
      <c r="M606" s="37">
        <f ca="1"/>
        <v>1.145027068981308</v>
      </c>
      <c r="N606" s="37">
        <f ca="1"/>
        <v>1.0895390978944912</v>
      </c>
      <c r="O606" s="37">
        <f ca="1"/>
        <v>1.0468953624295443</v>
      </c>
      <c r="P606" s="37">
        <f ca="1"/>
        <v>1.1298937999931551</v>
      </c>
      <c r="Q606" s="37">
        <f ca="1"/>
        <v>0.67582688529330659</v>
      </c>
      <c r="R606" s="37">
        <f ca="1"/>
        <v>0.96652031427913465</v>
      </c>
      <c r="S606" s="37">
        <f ca="1"/>
        <v>0.60632750149478731</v>
      </c>
      <c r="T606" s="37">
        <f ca="1"/>
        <v>1.0298641117044942</v>
      </c>
      <c r="U606" s="37">
        <f ca="1"/>
        <v>1.3322670655887263</v>
      </c>
      <c r="V606" s="37">
        <f ca="1"/>
        <v>1.2084170250929338</v>
      </c>
      <c r="W606" s="37">
        <f ca="1"/>
        <v>1.3918620875905796</v>
      </c>
      <c r="X606" s="37">
        <f ca="1"/>
        <v>1.1667571619999333</v>
      </c>
      <c r="Y606" s="37">
        <f ca="1"/>
        <v>0.92961819658813849</v>
      </c>
      <c r="Z606" s="37">
        <f ca="1"/>
        <v>0.84803521930539749</v>
      </c>
      <c r="AA606" s="37">
        <f ca="1"/>
        <v>0.9191101261506972</v>
      </c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  <c r="EW606" s="37"/>
      <c r="EX606" s="37"/>
      <c r="EY606" s="37"/>
      <c r="EZ606" s="37"/>
      <c r="FA606" s="37"/>
      <c r="FB606" s="37"/>
      <c r="FC606" s="37"/>
      <c r="FD606" s="37"/>
    </row>
    <row r="607" spans="2:160" x14ac:dyDescent="0.5">
      <c r="B607" s="36" t="s">
        <v>802</v>
      </c>
      <c r="C607" s="18">
        <v>-5.5318763036185103E-3</v>
      </c>
      <c r="F607" s="38"/>
      <c r="G607" s="27" t="e">
        <f ca="1"/>
        <v>#N/A</v>
      </c>
      <c r="H607" s="37">
        <f ca="1"/>
        <v>0.92531155678103005</v>
      </c>
      <c r="I607" s="37">
        <f ca="1"/>
        <v>0.86969469108076003</v>
      </c>
      <c r="J607" s="37">
        <f ca="1"/>
        <v>1.1062164990188919</v>
      </c>
      <c r="K607" s="37">
        <f ca="1"/>
        <v>1.228403084939288</v>
      </c>
      <c r="L607" s="37">
        <f ca="1"/>
        <v>1.0523749887777609</v>
      </c>
      <c r="M607" s="37">
        <f ca="1"/>
        <v>1.1552482006238143</v>
      </c>
      <c r="N607" s="37">
        <f ca="1"/>
        <v>1.0893942544754003</v>
      </c>
      <c r="O607" s="37">
        <f ca="1"/>
        <v>1.0458896103144557</v>
      </c>
      <c r="P607" s="37">
        <f ca="1"/>
        <v>1.1052151947507101</v>
      </c>
      <c r="Q607" s="37">
        <f ca="1"/>
        <v>0.67463538560441327</v>
      </c>
      <c r="R607" s="37">
        <f ca="1"/>
        <v>0.96233633923474005</v>
      </c>
      <c r="S607" s="37">
        <f ca="1"/>
        <v>0.60676943873969857</v>
      </c>
      <c r="T607" s="37">
        <f ca="1"/>
        <v>1.0222649067569918</v>
      </c>
      <c r="U607" s="37">
        <f ca="1"/>
        <v>1.287229189212127</v>
      </c>
      <c r="V607" s="37">
        <f ca="1"/>
        <v>1.2288400255785006</v>
      </c>
      <c r="W607" s="37">
        <f ca="1"/>
        <v>1.4193144479861814</v>
      </c>
      <c r="X607" s="37">
        <f ca="1"/>
        <v>1.1596835818218982</v>
      </c>
      <c r="Y607" s="37">
        <f ca="1"/>
        <v>0.92359870024370316</v>
      </c>
      <c r="Z607" s="37">
        <f ca="1"/>
        <v>0.83694766019892419</v>
      </c>
      <c r="AA607" s="37">
        <f ca="1"/>
        <v>0.90913740197749571</v>
      </c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  <c r="EW607" s="37"/>
      <c r="EX607" s="37"/>
      <c r="EY607" s="37"/>
      <c r="EZ607" s="37"/>
      <c r="FA607" s="37"/>
      <c r="FB607" s="37"/>
      <c r="FC607" s="37"/>
      <c r="FD607" s="37"/>
    </row>
    <row r="608" spans="2:160" x14ac:dyDescent="0.5">
      <c r="B608" s="36" t="s">
        <v>803</v>
      </c>
      <c r="C608" s="18">
        <v>-3.1916833850081927E-3</v>
      </c>
      <c r="F608" s="38"/>
      <c r="G608" s="27" t="e">
        <f ca="1"/>
        <v>#N/A</v>
      </c>
      <c r="H608" s="37">
        <f ca="1"/>
        <v>0.92790937364823212</v>
      </c>
      <c r="I608" s="37">
        <f ca="1"/>
        <v>0.86277407339166612</v>
      </c>
      <c r="J608" s="37">
        <f ca="1"/>
        <v>1.1117654302689242</v>
      </c>
      <c r="K608" s="37">
        <f ca="1"/>
        <v>1.2261295309943145</v>
      </c>
      <c r="L608" s="37">
        <f ca="1"/>
        <v>1.0722666930257077</v>
      </c>
      <c r="M608" s="37">
        <f ca="1"/>
        <v>1.1503878360723687</v>
      </c>
      <c r="N608" s="37">
        <f ca="1"/>
        <v>1.0971268238631575</v>
      </c>
      <c r="O608" s="37">
        <f ca="1"/>
        <v>1.0391051236646867</v>
      </c>
      <c r="P608" s="37">
        <f ca="1"/>
        <v>1.1372716522409223</v>
      </c>
      <c r="Q608" s="37">
        <f ca="1"/>
        <v>0.67993194380975397</v>
      </c>
      <c r="R608" s="37">
        <f ca="1"/>
        <v>0.94884920972864784</v>
      </c>
      <c r="S608" s="37">
        <f ca="1"/>
        <v>0.60293238360152812</v>
      </c>
      <c r="T608" s="37">
        <f ca="1"/>
        <v>1.0151201266279581</v>
      </c>
      <c r="U608" s="37">
        <f ca="1"/>
        <v>1.2739008424045646</v>
      </c>
      <c r="V608" s="37">
        <f ca="1"/>
        <v>1.2280334006405231</v>
      </c>
      <c r="W608" s="37">
        <f ca="1"/>
        <v>1.4921661135821416</v>
      </c>
      <c r="X608" s="37">
        <f ca="1"/>
        <v>1.1530483643591216</v>
      </c>
      <c r="Y608" s="37">
        <f ca="1"/>
        <v>0.92636880584890213</v>
      </c>
      <c r="Z608" s="37">
        <f ca="1"/>
        <v>0.84298059677156412</v>
      </c>
      <c r="AA608" s="37">
        <f ca="1"/>
        <v>0.90956358677122229</v>
      </c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  <c r="EW608" s="37"/>
      <c r="EX608" s="37"/>
      <c r="EY608" s="37"/>
      <c r="EZ608" s="37"/>
      <c r="FA608" s="37"/>
      <c r="FB608" s="37"/>
      <c r="FC608" s="37"/>
      <c r="FD608" s="37"/>
    </row>
    <row r="609" spans="2:160" x14ac:dyDescent="0.5">
      <c r="B609" s="36" t="s">
        <v>804</v>
      </c>
      <c r="C609" s="18">
        <v>0</v>
      </c>
      <c r="F609" s="38"/>
      <c r="G609" s="27" t="e">
        <f ca="1"/>
        <v>#N/A</v>
      </c>
      <c r="H609" s="37">
        <f ca="1"/>
        <v>0.93043590158745038</v>
      </c>
      <c r="I609" s="37">
        <f ca="1"/>
        <v>0.86520979717448887</v>
      </c>
      <c r="J609" s="37">
        <f ca="1"/>
        <v>1.0957328903037147</v>
      </c>
      <c r="K609" s="37">
        <f ca="1"/>
        <v>1.2286962083623125</v>
      </c>
      <c r="L609" s="37">
        <f ca="1"/>
        <v>1.0909749610282213</v>
      </c>
      <c r="M609" s="37">
        <f ca="1"/>
        <v>1.1443695072625844</v>
      </c>
      <c r="N609" s="37">
        <f ca="1"/>
        <v>1.1007272174234193</v>
      </c>
      <c r="O609" s="37">
        <f ca="1"/>
        <v>1.0314259921530493</v>
      </c>
      <c r="P609" s="37">
        <f ca="1"/>
        <v>1.1335111149416397</v>
      </c>
      <c r="Q609" s="37">
        <f ca="1"/>
        <v>0.68720615913685501</v>
      </c>
      <c r="R609" s="37">
        <f ca="1"/>
        <v>0.95054929457518278</v>
      </c>
      <c r="S609" s="37">
        <f ca="1"/>
        <v>0.60627897505220885</v>
      </c>
      <c r="T609" s="37">
        <f ca="1"/>
        <v>1.0195307204542725</v>
      </c>
      <c r="U609" s="37">
        <f ca="1"/>
        <v>1.2894333396991089</v>
      </c>
      <c r="V609" s="37">
        <f ca="1"/>
        <v>1.2319046696685134</v>
      </c>
      <c r="W609" s="37">
        <f ca="1"/>
        <v>1.4945680416716065</v>
      </c>
      <c r="X609" s="37">
        <f ca="1"/>
        <v>1.152096918011231</v>
      </c>
      <c r="Y609" s="37">
        <f ca="1"/>
        <v>0.93262388302193222</v>
      </c>
      <c r="Z609" s="37">
        <f ca="1"/>
        <v>0.84762758845589481</v>
      </c>
      <c r="AA609" s="37">
        <f ca="1"/>
        <v>0.91808728264575334</v>
      </c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37"/>
      <c r="CP609" s="37"/>
      <c r="CQ609" s="37"/>
      <c r="CR609" s="37"/>
      <c r="CS609" s="37"/>
      <c r="CT609" s="37"/>
      <c r="CU609" s="37"/>
      <c r="CV609" s="37"/>
      <c r="CW609" s="37"/>
      <c r="CX609" s="37"/>
      <c r="CY609" s="37"/>
      <c r="CZ609" s="37"/>
      <c r="DA609" s="37"/>
      <c r="DB609" s="37"/>
      <c r="DC609" s="37"/>
      <c r="DD609" s="37"/>
      <c r="DE609" s="37"/>
      <c r="DF609" s="37"/>
      <c r="DG609" s="37"/>
      <c r="DH609" s="37"/>
      <c r="DI609" s="37"/>
      <c r="DJ609" s="37"/>
      <c r="DK609" s="37"/>
      <c r="DL609" s="37"/>
      <c r="DR609" s="37"/>
      <c r="DS609" s="37"/>
      <c r="DT609" s="37"/>
      <c r="DU609" s="37"/>
      <c r="DV609" s="37"/>
      <c r="DW609" s="37"/>
      <c r="DX609" s="37"/>
      <c r="DY609" s="37"/>
      <c r="DZ609" s="37"/>
      <c r="EA609" s="37"/>
      <c r="EB609" s="37"/>
      <c r="EC609" s="37"/>
      <c r="ED609" s="37"/>
      <c r="EE609" s="37"/>
      <c r="EF609" s="37"/>
      <c r="EG609" s="37"/>
      <c r="EH609" s="37"/>
      <c r="EI609" s="37"/>
      <c r="EJ609" s="37"/>
      <c r="EK609" s="37"/>
      <c r="EL609" s="37"/>
      <c r="EM609" s="37"/>
      <c r="EN609" s="37"/>
      <c r="EO609" s="37"/>
      <c r="EP609" s="37"/>
      <c r="EQ609" s="37"/>
      <c r="ER609" s="37"/>
      <c r="ES609" s="37"/>
      <c r="ET609" s="37"/>
      <c r="EU609" s="37"/>
      <c r="EV609" s="37"/>
      <c r="EW609" s="37"/>
      <c r="EX609" s="37"/>
      <c r="EY609" s="37"/>
      <c r="EZ609" s="37"/>
      <c r="FA609" s="37"/>
      <c r="FB609" s="37"/>
      <c r="FC609" s="37"/>
      <c r="FD609" s="37"/>
    </row>
    <row r="610" spans="2:160" x14ac:dyDescent="0.5">
      <c r="B610" s="36" t="s">
        <v>805</v>
      </c>
      <c r="C610" s="18">
        <v>-7.8675327051503929E-3</v>
      </c>
      <c r="F610" s="38"/>
      <c r="G610" s="27" t="e">
        <f ca="1"/>
        <v>#N/A</v>
      </c>
      <c r="H610" s="37">
        <f ca="1"/>
        <v>0.93297028339161614</v>
      </c>
      <c r="I610" s="37">
        <f ca="1"/>
        <v>0.87752909423195047</v>
      </c>
      <c r="J610" s="37">
        <f ca="1"/>
        <v>1.0697941254331318</v>
      </c>
      <c r="K610" s="37">
        <f ca="1"/>
        <v>1.2250654190720736</v>
      </c>
      <c r="L610" s="37">
        <f ca="1"/>
        <v>1.067595520535114</v>
      </c>
      <c r="M610" s="37">
        <f ca="1"/>
        <v>1.1405600844610051</v>
      </c>
      <c r="N610" s="37">
        <f ca="1"/>
        <v>1.1001592243014122</v>
      </c>
      <c r="O610" s="37">
        <f ca="1"/>
        <v>1.0283717000567101</v>
      </c>
      <c r="P610" s="37">
        <f ca="1"/>
        <v>1.1387583762894762</v>
      </c>
      <c r="Q610" s="37">
        <f ca="1"/>
        <v>0.68872812894531144</v>
      </c>
      <c r="R610" s="37">
        <f ca="1"/>
        <v>0.95490043937257629</v>
      </c>
      <c r="S610" s="37">
        <f ca="1"/>
        <v>0.61784733234547318</v>
      </c>
      <c r="T610" s="37">
        <f ca="1"/>
        <v>1.01865432973294</v>
      </c>
      <c r="U610" s="37">
        <f ca="1"/>
        <v>1.3187238737878479</v>
      </c>
      <c r="V610" s="37">
        <f ca="1"/>
        <v>1.2391191867946996</v>
      </c>
      <c r="W610" s="37">
        <f ca="1"/>
        <v>1.5364933486642038</v>
      </c>
      <c r="X610" s="37">
        <f ca="1"/>
        <v>1.1378501297653294</v>
      </c>
      <c r="Y610" s="37">
        <f ca="1"/>
        <v>0.94079610073111164</v>
      </c>
      <c r="Z610" s="37">
        <f ca="1"/>
        <v>0.84118702103375231</v>
      </c>
      <c r="AA610" s="37">
        <f ca="1"/>
        <v>0.92021820661438603</v>
      </c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  <c r="EW610" s="37"/>
      <c r="EX610" s="37"/>
      <c r="EY610" s="37"/>
      <c r="EZ610" s="37"/>
      <c r="FA610" s="37"/>
      <c r="FB610" s="37"/>
      <c r="FC610" s="37"/>
      <c r="FD610" s="37"/>
    </row>
    <row r="611" spans="2:160" x14ac:dyDescent="0.5">
      <c r="B611" s="36" t="s">
        <v>806</v>
      </c>
      <c r="C611" s="18">
        <v>-5.6247118487781078E-3</v>
      </c>
      <c r="F611" s="38"/>
      <c r="G611" s="27" t="e">
        <f ca="1"/>
        <v>#N/A</v>
      </c>
      <c r="H611" s="37">
        <f ca="1"/>
        <v>0.92235608698699456</v>
      </c>
      <c r="I611" s="37">
        <f ca="1"/>
        <v>0.87747244949281489</v>
      </c>
      <c r="J611" s="37">
        <f ca="1"/>
        <v>1.0714739214979259</v>
      </c>
      <c r="K611" s="37">
        <f ca="1"/>
        <v>1.2434451608771389</v>
      </c>
      <c r="L611" s="37">
        <f ca="1"/>
        <v>1.0791650834617292</v>
      </c>
      <c r="M611" s="37">
        <f ca="1"/>
        <v>1.1490678918012065</v>
      </c>
      <c r="N611" s="37">
        <f ca="1"/>
        <v>1.1061805721521945</v>
      </c>
      <c r="O611" s="37">
        <f ca="1"/>
        <v>1.0278323669317029</v>
      </c>
      <c r="P611" s="37">
        <f ca="1"/>
        <v>1.1136348945414536</v>
      </c>
      <c r="Q611" s="37">
        <f ca="1"/>
        <v>0.69045018808397207</v>
      </c>
      <c r="R611" s="37">
        <f ca="1"/>
        <v>0.9540109701207713</v>
      </c>
      <c r="S611" s="37">
        <f ca="1"/>
        <v>0.62114193117910543</v>
      </c>
      <c r="T611" s="37">
        <f ca="1"/>
        <v>1.0354298610567483</v>
      </c>
      <c r="U611" s="37">
        <f ca="1"/>
        <v>1.3215062490716554</v>
      </c>
      <c r="V611" s="37">
        <f ca="1"/>
        <v>1.2439138291069538</v>
      </c>
      <c r="W611" s="37">
        <f ca="1"/>
        <v>1.5674892690691353</v>
      </c>
      <c r="X611" s="37">
        <f ca="1"/>
        <v>1.1339198095114775</v>
      </c>
      <c r="Y611" s="37">
        <f ca="1"/>
        <v>0.93616571892769995</v>
      </c>
      <c r="Z611" s="37">
        <f ca="1"/>
        <v>0.83743681721832763</v>
      </c>
      <c r="AA611" s="37">
        <f ca="1"/>
        <v>0.90453460620524873</v>
      </c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  <c r="EW611" s="37"/>
      <c r="EX611" s="37"/>
      <c r="EY611" s="37"/>
      <c r="EZ611" s="37"/>
      <c r="FA611" s="37"/>
      <c r="FB611" s="37"/>
      <c r="FC611" s="37"/>
      <c r="FD611" s="37"/>
    </row>
    <row r="612" spans="2:160" x14ac:dyDescent="0.5">
      <c r="B612" s="36" t="s">
        <v>807</v>
      </c>
      <c r="C612" s="18">
        <v>-9.2729970326499433E-5</v>
      </c>
      <c r="F612" s="38"/>
      <c r="G612" s="27" t="e">
        <f ca="1"/>
        <v>#N/A</v>
      </c>
      <c r="H612" s="37">
        <f ca="1"/>
        <v>0.92404768866796327</v>
      </c>
      <c r="I612" s="37">
        <f ca="1"/>
        <v>0.87234392195724697</v>
      </c>
      <c r="J612" s="37">
        <f ca="1"/>
        <v>1.0854262574689373</v>
      </c>
      <c r="K612" s="37">
        <f ca="1"/>
        <v>1.2424467348760238</v>
      </c>
      <c r="L612" s="37">
        <f ca="1"/>
        <v>1.0783960766141223</v>
      </c>
      <c r="M612" s="37">
        <f ca="1"/>
        <v>1.1457338032039244</v>
      </c>
      <c r="N612" s="37">
        <f ca="1"/>
        <v>1.1026463927263745</v>
      </c>
      <c r="O612" s="37">
        <f ca="1"/>
        <v>1.0308068006897899</v>
      </c>
      <c r="P612" s="37">
        <f ca="1"/>
        <v>1.1143915648372649</v>
      </c>
      <c r="Q612" s="37">
        <f ca="1"/>
        <v>0.69183403170964219</v>
      </c>
      <c r="R612" s="37">
        <f ca="1"/>
        <v>0.93893415088804888</v>
      </c>
      <c r="S612" s="37">
        <f ca="1"/>
        <v>0.62029445152121687</v>
      </c>
      <c r="T612" s="37">
        <f ca="1"/>
        <v>1.0319338449113018</v>
      </c>
      <c r="U612" s="37">
        <f ca="1"/>
        <v>1.3178459269633098</v>
      </c>
      <c r="V612" s="37">
        <f ca="1"/>
        <v>1.2461851151165217</v>
      </c>
      <c r="W612" s="37">
        <f ca="1"/>
        <v>1.5748791875181527</v>
      </c>
      <c r="X612" s="37">
        <f ca="1"/>
        <v>1.1439025240725917</v>
      </c>
      <c r="Y612" s="37">
        <f ca="1"/>
        <v>0.93721364744110369</v>
      </c>
      <c r="Z612" s="37">
        <f ca="1"/>
        <v>0.83808902657753193</v>
      </c>
      <c r="AA612" s="37">
        <f ca="1"/>
        <v>0.9110126150698924</v>
      </c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  <c r="EW612" s="37"/>
      <c r="EX612" s="37"/>
      <c r="EY612" s="37"/>
      <c r="EZ612" s="37"/>
      <c r="FA612" s="37"/>
      <c r="FB612" s="37"/>
      <c r="FC612" s="37"/>
      <c r="FD612" s="37"/>
    </row>
    <row r="613" spans="2:160" x14ac:dyDescent="0.5">
      <c r="B613" s="36" t="s">
        <v>808</v>
      </c>
      <c r="C613" s="18">
        <v>-1.0850412686636446E-2</v>
      </c>
      <c r="F613" s="38"/>
      <c r="G613" s="27" t="e">
        <f ca="1"/>
        <v>#N/A</v>
      </c>
      <c r="H613" s="37">
        <f ca="1"/>
        <v>0.92874188333265173</v>
      </c>
      <c r="I613" s="37">
        <f ca="1"/>
        <v>0.87920291514991877</v>
      </c>
      <c r="J613" s="37">
        <f ca="1"/>
        <v>1.0841638295220861</v>
      </c>
      <c r="K613" s="37">
        <f ca="1"/>
        <v>1.2434829302817862</v>
      </c>
      <c r="L613" s="37">
        <f ca="1"/>
        <v>1.0796130662243681</v>
      </c>
      <c r="M613" s="37">
        <f ca="1"/>
        <v>1.1550553672752149</v>
      </c>
      <c r="N613" s="37">
        <f ca="1"/>
        <v>1.0951890258348902</v>
      </c>
      <c r="O613" s="37">
        <f ca="1"/>
        <v>1.024382255245766</v>
      </c>
      <c r="P613" s="37">
        <f ca="1"/>
        <v>1.1327747239167378</v>
      </c>
      <c r="Q613" s="37">
        <f ca="1"/>
        <v>0.69482891716818251</v>
      </c>
      <c r="R613" s="37">
        <f ca="1"/>
        <v>0.93673097970937602</v>
      </c>
      <c r="S613" s="37">
        <f ca="1"/>
        <v>0.61347128707723453</v>
      </c>
      <c r="T613" s="37">
        <f ca="1"/>
        <v>1.0374575886080666</v>
      </c>
      <c r="U613" s="37">
        <f ca="1"/>
        <v>1.3203047085534811</v>
      </c>
      <c r="V613" s="37">
        <f ca="1"/>
        <v>1.234162688820549</v>
      </c>
      <c r="W613" s="37">
        <f ca="1"/>
        <v>1.5599315839222168</v>
      </c>
      <c r="X613" s="37">
        <f ca="1"/>
        <v>1.1466671980154153</v>
      </c>
      <c r="Y613" s="37">
        <f ca="1"/>
        <v>0.93898456539398756</v>
      </c>
      <c r="Z613" s="37">
        <f ca="1"/>
        <v>0.83507255829121196</v>
      </c>
      <c r="AA613" s="37">
        <f ca="1"/>
        <v>0.91229116945107203</v>
      </c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</row>
    <row r="614" spans="2:160" x14ac:dyDescent="0.5">
      <c r="B614" s="36" t="s">
        <v>809</v>
      </c>
      <c r="C614" s="18">
        <v>4.6877929870614565E-4</v>
      </c>
      <c r="F614" s="38"/>
      <c r="G614" s="27" t="e">
        <f ca="1"/>
        <v>#N/A</v>
      </c>
      <c r="H614" s="37">
        <f ca="1"/>
        <v>0.91559149269349205</v>
      </c>
      <c r="I614" s="37">
        <f ca="1"/>
        <v>0.87858169042841172</v>
      </c>
      <c r="J614" s="37">
        <f ca="1"/>
        <v>1.0846018448260752</v>
      </c>
      <c r="K614" s="37">
        <f ca="1"/>
        <v>1.2435387633147434</v>
      </c>
      <c r="L614" s="37">
        <f ca="1"/>
        <v>1.095584467875375</v>
      </c>
      <c r="M614" s="37">
        <f ca="1"/>
        <v>1.1628737953941737</v>
      </c>
      <c r="N614" s="37">
        <f ca="1"/>
        <v>1.0999005753387496</v>
      </c>
      <c r="O614" s="37">
        <f ca="1"/>
        <v>1.0324896126291903</v>
      </c>
      <c r="P614" s="37">
        <f ca="1"/>
        <v>1.1177946799867673</v>
      </c>
      <c r="Q614" s="37">
        <f ca="1"/>
        <v>0.69430352131403339</v>
      </c>
      <c r="R614" s="37">
        <f ca="1"/>
        <v>0.92495970578123377</v>
      </c>
      <c r="S614" s="37">
        <f ca="1"/>
        <v>0.62373809585705442</v>
      </c>
      <c r="T614" s="37">
        <f ca="1"/>
        <v>1.0507447411783353</v>
      </c>
      <c r="U614" s="37">
        <f ca="1"/>
        <v>1.3222834044178475</v>
      </c>
      <c r="V614" s="37">
        <f ca="1"/>
        <v>1.2227478845995656</v>
      </c>
      <c r="W614" s="37">
        <f ca="1"/>
        <v>1.605220408614201</v>
      </c>
      <c r="X614" s="37">
        <f ca="1"/>
        <v>1.1533621922120907</v>
      </c>
      <c r="Y614" s="37">
        <f ca="1"/>
        <v>0.94361494719739913</v>
      </c>
      <c r="Z614" s="37">
        <f ca="1"/>
        <v>0.82961030490787602</v>
      </c>
      <c r="AA614" s="37">
        <f ca="1"/>
        <v>0.91714967609955478</v>
      </c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  <c r="EW614" s="37"/>
      <c r="EX614" s="37"/>
      <c r="EY614" s="37"/>
      <c r="EZ614" s="37"/>
      <c r="FA614" s="37"/>
      <c r="FB614" s="37"/>
      <c r="FC614" s="37"/>
      <c r="FD614" s="37"/>
    </row>
    <row r="615" spans="2:160" x14ac:dyDescent="0.5">
      <c r="B615" s="36" t="s">
        <v>810</v>
      </c>
      <c r="C615" s="18">
        <v>9.3711929528628168E-3</v>
      </c>
      <c r="F615" s="38"/>
      <c r="G615" s="27" t="e">
        <f ca="1"/>
        <v>#N/A</v>
      </c>
      <c r="H615" s="37">
        <f ca="1"/>
        <v>0.91977156127585735</v>
      </c>
      <c r="I615" s="37">
        <f ca="1"/>
        <v>0.88109958020646395</v>
      </c>
      <c r="J615" s="37">
        <f ca="1"/>
        <v>1.1017803036168727</v>
      </c>
      <c r="K615" s="37">
        <f ca="1"/>
        <v>1.2518102629325336</v>
      </c>
      <c r="L615" s="37">
        <f ca="1"/>
        <v>1.1058599591374438</v>
      </c>
      <c r="M615" s="37">
        <f ca="1"/>
        <v>1.1657788297908223</v>
      </c>
      <c r="N615" s="37">
        <f ca="1"/>
        <v>1.088819019182439</v>
      </c>
      <c r="O615" s="37">
        <f ca="1"/>
        <v>1.0368609886230793</v>
      </c>
      <c r="P615" s="37">
        <f ca="1"/>
        <v>1.123693412912572</v>
      </c>
      <c r="Q615" s="37">
        <f ca="1"/>
        <v>0.69367098085080725</v>
      </c>
      <c r="R615" s="37">
        <f ca="1"/>
        <v>0.93677356068419637</v>
      </c>
      <c r="S615" s="37">
        <f ca="1"/>
        <v>0.62046256098300656</v>
      </c>
      <c r="T615" s="37">
        <f ca="1"/>
        <v>1.0462997790884394</v>
      </c>
      <c r="U615" s="37">
        <f ca="1"/>
        <v>1.3374100833916842</v>
      </c>
      <c r="V615" s="37">
        <f ca="1"/>
        <v>1.2213681314161831</v>
      </c>
      <c r="W615" s="37">
        <f ca="1"/>
        <v>1.5938654674757609</v>
      </c>
      <c r="X615" s="37">
        <f ca="1"/>
        <v>1.1507369973150312</v>
      </c>
      <c r="Y615" s="37">
        <f ca="1"/>
        <v>0.94225832656376807</v>
      </c>
      <c r="Z615" s="37">
        <f ca="1"/>
        <v>0.83384966574270403</v>
      </c>
      <c r="AA615" s="37">
        <f ca="1"/>
        <v>0.92422434367541573</v>
      </c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  <c r="EW615" s="37"/>
      <c r="EX615" s="37"/>
      <c r="EY615" s="37"/>
      <c r="EZ615" s="37"/>
      <c r="FA615" s="37"/>
      <c r="FB615" s="37"/>
      <c r="FC615" s="37"/>
      <c r="FD615" s="37"/>
    </row>
    <row r="616" spans="2:160" x14ac:dyDescent="0.5">
      <c r="B616" s="36" t="s">
        <v>811</v>
      </c>
      <c r="C616" s="18">
        <v>2.3210472565220464E-3</v>
      </c>
      <c r="F616" s="38"/>
      <c r="G616" s="27" t="e">
        <f ca="1"/>
        <v>#N/A</v>
      </c>
      <c r="H616" s="37">
        <f ca="1"/>
        <v>0.91673513625851843</v>
      </c>
      <c r="I616" s="37">
        <f ca="1"/>
        <v>0.88466135160572612</v>
      </c>
      <c r="J616" s="37">
        <f ca="1"/>
        <v>1.1114350752921782</v>
      </c>
      <c r="K616" s="37">
        <f ca="1"/>
        <v>1.2611540852127052</v>
      </c>
      <c r="L616" s="37">
        <f ca="1"/>
        <v>1.1029390027033141</v>
      </c>
      <c r="M616" s="37">
        <f ca="1"/>
        <v>1.1581474500200046</v>
      </c>
      <c r="N616" s="37">
        <f ca="1"/>
        <v>1.0845823491740276</v>
      </c>
      <c r="O616" s="37">
        <f ca="1"/>
        <v>1.0362603150353566</v>
      </c>
      <c r="P616" s="37">
        <f ca="1"/>
        <v>1.1316327474736461</v>
      </c>
      <c r="Q616" s="37">
        <f ca="1"/>
        <v>0.702587219584487</v>
      </c>
      <c r="R616" s="37">
        <f ca="1"/>
        <v>0.93297754563261037</v>
      </c>
      <c r="S616" s="37">
        <f ca="1"/>
        <v>0.61727194738347113</v>
      </c>
      <c r="T616" s="37">
        <f ca="1"/>
        <v>1.0486559144917607</v>
      </c>
      <c r="U616" s="37">
        <f ca="1"/>
        <v>1.3387256774248288</v>
      </c>
      <c r="V616" s="37">
        <f ca="1"/>
        <v>1.195545519914879</v>
      </c>
      <c r="W616" s="37">
        <f ca="1"/>
        <v>1.6123320798569432</v>
      </c>
      <c r="X616" s="37">
        <f ca="1"/>
        <v>1.1554842662655012</v>
      </c>
      <c r="Y616" s="37">
        <f ca="1"/>
        <v>0.93537774167343501</v>
      </c>
      <c r="Z616" s="37">
        <f ca="1"/>
        <v>0.83963802380564234</v>
      </c>
      <c r="AA616" s="37">
        <f ca="1"/>
        <v>0.9227753153767454</v>
      </c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  <c r="EW616" s="37"/>
      <c r="EX616" s="37"/>
      <c r="EY616" s="37"/>
      <c r="EZ616" s="37"/>
      <c r="FA616" s="37"/>
      <c r="FB616" s="37"/>
      <c r="FC616" s="37"/>
      <c r="FD616" s="37"/>
    </row>
    <row r="617" spans="2:160" x14ac:dyDescent="0.5">
      <c r="B617" s="36" t="s">
        <v>812</v>
      </c>
      <c r="C617" s="18">
        <v>-1.7043349388662365E-2</v>
      </c>
      <c r="F617" s="38"/>
      <c r="G617" s="27" t="e">
        <f ca="1"/>
        <v>#N/A</v>
      </c>
      <c r="H617" s="37">
        <f ca="1"/>
        <v>0.91580958848164551</v>
      </c>
      <c r="I617" s="37">
        <f ca="1"/>
        <v>0.88569838606066675</v>
      </c>
      <c r="J617" s="37">
        <f ca="1"/>
        <v>1.100124841735634</v>
      </c>
      <c r="K617" s="37">
        <f ca="1"/>
        <v>1.2674640390108705</v>
      </c>
      <c r="L617" s="37">
        <f ca="1"/>
        <v>1.0796792661062964</v>
      </c>
      <c r="M617" s="37">
        <f ca="1"/>
        <v>1.1639334146447269</v>
      </c>
      <c r="N617" s="37">
        <f ca="1"/>
        <v>1.0863308161616259</v>
      </c>
      <c r="O617" s="37">
        <f ca="1"/>
        <v>1.0464636644560943</v>
      </c>
      <c r="P617" s="37">
        <f ca="1"/>
        <v>1.1449980544574467</v>
      </c>
      <c r="Q617" s="37">
        <f ca="1"/>
        <v>0.70465136693285157</v>
      </c>
      <c r="R617" s="37">
        <f ca="1"/>
        <v>0.93752897871897412</v>
      </c>
      <c r="S617" s="37">
        <f ca="1"/>
        <v>0.62140189426434744</v>
      </c>
      <c r="T617" s="37">
        <f ca="1"/>
        <v>1.0519113527921355</v>
      </c>
      <c r="U617" s="37">
        <f ca="1"/>
        <v>1.3188803658200166</v>
      </c>
      <c r="V617" s="37">
        <f ca="1"/>
        <v>1.1834408391022044</v>
      </c>
      <c r="W617" s="37">
        <f ca="1"/>
        <v>1.6133959662338779</v>
      </c>
      <c r="X617" s="37">
        <f ca="1"/>
        <v>1.151862792470127</v>
      </c>
      <c r="Y617" s="37">
        <f ca="1"/>
        <v>0.93339561332250076</v>
      </c>
      <c r="Z617" s="37">
        <f ca="1"/>
        <v>0.83923039295613966</v>
      </c>
      <c r="AA617" s="37">
        <f ca="1"/>
        <v>0.9191953631094425</v>
      </c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7"/>
      <c r="DF617" s="37"/>
      <c r="DG617" s="37"/>
      <c r="DH617" s="37"/>
      <c r="DI617" s="37"/>
      <c r="DJ617" s="37"/>
      <c r="DK617" s="37"/>
      <c r="DL617" s="37"/>
      <c r="DR617" s="37"/>
      <c r="DS617" s="37"/>
      <c r="DT617" s="37"/>
      <c r="DU617" s="37"/>
      <c r="DV617" s="37"/>
      <c r="DW617" s="37"/>
      <c r="DX617" s="37"/>
      <c r="DY617" s="37"/>
      <c r="DZ617" s="37"/>
      <c r="EA617" s="37"/>
      <c r="EB617" s="37"/>
      <c r="EC617" s="37"/>
      <c r="ED617" s="37"/>
      <c r="EE617" s="37"/>
      <c r="EF617" s="37"/>
      <c r="EG617" s="37"/>
      <c r="EH617" s="37"/>
      <c r="EI617" s="37"/>
      <c r="EJ617" s="37"/>
      <c r="EK617" s="37"/>
      <c r="EL617" s="37"/>
      <c r="EM617" s="37"/>
      <c r="EN617" s="37"/>
      <c r="EO617" s="37"/>
      <c r="EP617" s="37"/>
      <c r="EQ617" s="37"/>
      <c r="ER617" s="37"/>
      <c r="ES617" s="37"/>
      <c r="ET617" s="37"/>
      <c r="EU617" s="37"/>
      <c r="EV617" s="37"/>
      <c r="EW617" s="37"/>
      <c r="EX617" s="37"/>
      <c r="EY617" s="37"/>
      <c r="EZ617" s="37"/>
      <c r="FA617" s="37"/>
      <c r="FB617" s="37"/>
      <c r="FC617" s="37"/>
      <c r="FD617" s="37"/>
    </row>
    <row r="618" spans="2:160" x14ac:dyDescent="0.5">
      <c r="B618" s="36" t="s">
        <v>813</v>
      </c>
      <c r="C618" s="18">
        <v>7.1617037316245025E-3</v>
      </c>
      <c r="F618" s="38"/>
      <c r="G618" s="27" t="e">
        <f ca="1"/>
        <v>#N/A</v>
      </c>
      <c r="H618" s="37">
        <f ca="1"/>
        <v>0.91390714073401313</v>
      </c>
      <c r="I618" s="37">
        <f ca="1"/>
        <v>0.88810111895146571</v>
      </c>
      <c r="J618" s="37">
        <f ca="1"/>
        <v>1.0884068262546689</v>
      </c>
      <c r="K618" s="37">
        <f ca="1"/>
        <v>1.2679607887893856</v>
      </c>
      <c r="L618" s="37">
        <f ca="1"/>
        <v>1.0558110347041556</v>
      </c>
      <c r="M618" s="37">
        <f ca="1"/>
        <v>1.172571384495233</v>
      </c>
      <c r="N618" s="37">
        <f ca="1"/>
        <v>1.0834949889349945</v>
      </c>
      <c r="O618" s="37">
        <f ca="1"/>
        <v>1.042696434151591</v>
      </c>
      <c r="P618" s="37">
        <f ca="1"/>
        <v>1.1341917379715403</v>
      </c>
      <c r="Q618" s="37">
        <f ca="1"/>
        <v>0.70556145066055453</v>
      </c>
      <c r="R618" s="37">
        <f ca="1"/>
        <v>0.93640452556908593</v>
      </c>
      <c r="S618" s="37">
        <f ca="1"/>
        <v>0.60494969714300539</v>
      </c>
      <c r="T618" s="37">
        <f ca="1"/>
        <v>1.060551152386972</v>
      </c>
      <c r="U618" s="37">
        <f ca="1"/>
        <v>1.3125517219428335</v>
      </c>
      <c r="V618" s="37">
        <f ca="1"/>
        <v>1.2073875169484098</v>
      </c>
      <c r="W618" s="37">
        <f ca="1"/>
        <v>1.636298166432743</v>
      </c>
      <c r="X618" s="37">
        <f ca="1"/>
        <v>1.1524057644697088</v>
      </c>
      <c r="Y618" s="37">
        <f ca="1"/>
        <v>0.93644191714053482</v>
      </c>
      <c r="Z618" s="37">
        <f ca="1"/>
        <v>0.84077939018424974</v>
      </c>
      <c r="AA618" s="37">
        <f ca="1"/>
        <v>0.91382543470848776</v>
      </c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  <c r="EW618" s="37"/>
      <c r="EX618" s="37"/>
      <c r="EY618" s="37"/>
      <c r="EZ618" s="37"/>
      <c r="FA618" s="37"/>
      <c r="FB618" s="37"/>
      <c r="FC618" s="37"/>
      <c r="FD618" s="37"/>
    </row>
    <row r="619" spans="2:160" x14ac:dyDescent="0.5">
      <c r="B619" s="36" t="s">
        <v>814</v>
      </c>
      <c r="C619" s="18">
        <v>1.4034431137723846E-3</v>
      </c>
      <c r="F619" s="38"/>
      <c r="G619" s="27" t="e">
        <f ca="1"/>
        <v>#N/A</v>
      </c>
      <c r="H619" s="37">
        <f ca="1"/>
        <v>0.90931323388326801</v>
      </c>
      <c r="I619" s="37">
        <f ca="1"/>
        <v>0.88334794062137756</v>
      </c>
      <c r="J619" s="37">
        <f ca="1"/>
        <v>1.0935966439473903</v>
      </c>
      <c r="K619" s="37">
        <f ca="1"/>
        <v>1.2649868587104065</v>
      </c>
      <c r="L619" s="37">
        <f ca="1"/>
        <v>1.0720952988108516</v>
      </c>
      <c r="M619" s="37">
        <f ca="1"/>
        <v>1.1827153827982995</v>
      </c>
      <c r="N619" s="37">
        <f ca="1"/>
        <v>1.0782899372103751</v>
      </c>
      <c r="O619" s="37">
        <f ca="1"/>
        <v>1.0302373760170354</v>
      </c>
      <c r="P619" s="37">
        <f ca="1"/>
        <v>1.1331701696994736</v>
      </c>
      <c r="Q619" s="37">
        <f ca="1"/>
        <v>0.70335788623049933</v>
      </c>
      <c r="R619" s="37">
        <f ca="1"/>
        <v>0.94933810240251226</v>
      </c>
      <c r="S619" s="37">
        <f ca="1"/>
        <v>0.60504675002816233</v>
      </c>
      <c r="T619" s="37">
        <f ca="1"/>
        <v>1.0640605339682556</v>
      </c>
      <c r="U619" s="37">
        <f ca="1"/>
        <v>1.3004620493559937</v>
      </c>
      <c r="V619" s="37">
        <f ca="1"/>
        <v>1.2050684702517245</v>
      </c>
      <c r="W619" s="37">
        <f ca="1"/>
        <v>1.6675518746905471</v>
      </c>
      <c r="X619" s="37">
        <f ca="1"/>
        <v>1.1406247664971363</v>
      </c>
      <c r="Y619" s="37">
        <f ca="1"/>
        <v>0.9380747359870012</v>
      </c>
      <c r="Z619" s="37">
        <f ca="1"/>
        <v>0.83955649763574169</v>
      </c>
      <c r="AA619" s="37">
        <f ca="1"/>
        <v>0.91766109785202676</v>
      </c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  <c r="EW619" s="37"/>
      <c r="EX619" s="37"/>
      <c r="EY619" s="37"/>
      <c r="EZ619" s="37"/>
      <c r="FA619" s="37"/>
      <c r="FB619" s="37"/>
      <c r="FC619" s="37"/>
      <c r="FD619" s="37"/>
    </row>
    <row r="620" spans="2:160" x14ac:dyDescent="0.5">
      <c r="B620" s="36" t="s">
        <v>815</v>
      </c>
      <c r="C620" s="18">
        <v>5.325609642156337E-3</v>
      </c>
      <c r="F620" s="38"/>
      <c r="G620" s="27" t="e">
        <f ca="1"/>
        <v>#N/A</v>
      </c>
      <c r="H620" s="37">
        <f ca="1"/>
        <v>0.9114954000517177</v>
      </c>
      <c r="I620" s="37">
        <f ca="1"/>
        <v>0.87804449911111671</v>
      </c>
      <c r="J620" s="37">
        <f ca="1"/>
        <v>1.0915105407571788</v>
      </c>
      <c r="K620" s="37">
        <f ca="1"/>
        <v>1.271891270094762</v>
      </c>
      <c r="L620" s="37">
        <f ca="1"/>
        <v>1.0807021903092451</v>
      </c>
      <c r="M620" s="37">
        <f ca="1"/>
        <v>1.1800918850906061</v>
      </c>
      <c r="N620" s="37">
        <f ca="1"/>
        <v>1.0862552906645284</v>
      </c>
      <c r="O620" s="37">
        <f ca="1"/>
        <v>1.0311991481777245</v>
      </c>
      <c r="P620" s="37">
        <f ca="1"/>
        <v>1.1229088586192602</v>
      </c>
      <c r="Q620" s="37">
        <f ca="1"/>
        <v>0.70706405698544283</v>
      </c>
      <c r="R620" s="37">
        <f ca="1"/>
        <v>0.95598704276706847</v>
      </c>
      <c r="S620" s="37">
        <f ca="1"/>
        <v>0.59824264954376438</v>
      </c>
      <c r="T620" s="37">
        <f ca="1"/>
        <v>1.0646046981416319</v>
      </c>
      <c r="U620" s="37">
        <f ca="1"/>
        <v>1.3003214717677747</v>
      </c>
      <c r="V620" s="37">
        <f ca="1"/>
        <v>1.1929319489809718</v>
      </c>
      <c r="W620" s="37">
        <f ca="1"/>
        <v>1.6582224095389637</v>
      </c>
      <c r="X620" s="37">
        <f ca="1"/>
        <v>1.1408140594878162</v>
      </c>
      <c r="Y620" s="37">
        <f ca="1"/>
        <v>0.94106417546709875</v>
      </c>
      <c r="Z620" s="37">
        <f ca="1"/>
        <v>0.83360508723300242</v>
      </c>
      <c r="AA620" s="37">
        <f ca="1"/>
        <v>0.91595635867712055</v>
      </c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  <c r="EW620" s="37"/>
      <c r="EX620" s="37"/>
      <c r="EY620" s="37"/>
      <c r="EZ620" s="37"/>
      <c r="FA620" s="37"/>
      <c r="FB620" s="37"/>
      <c r="FC620" s="37"/>
      <c r="FD620" s="37"/>
    </row>
    <row r="621" spans="2:160" x14ac:dyDescent="0.5">
      <c r="B621" s="36" t="s">
        <v>816</v>
      </c>
      <c r="C621" s="18">
        <v>7.7137546468402096E-3</v>
      </c>
      <c r="F621" s="38"/>
      <c r="G621" s="27" t="e">
        <f ca="1"/>
        <v>#N/A</v>
      </c>
      <c r="H621" s="37">
        <f ca="1"/>
        <v>0.89790217225821878</v>
      </c>
      <c r="I621" s="37">
        <f ca="1"/>
        <v>0.88249391224672047</v>
      </c>
      <c r="J621" s="37">
        <f ca="1"/>
        <v>1.0913608486583408</v>
      </c>
      <c r="K621" s="37">
        <f ca="1"/>
        <v>1.2739176807614989</v>
      </c>
      <c r="L621" s="37">
        <f ca="1"/>
        <v>1.0854976009344168</v>
      </c>
      <c r="M621" s="37">
        <f ca="1"/>
        <v>1.1728172470146971</v>
      </c>
      <c r="N621" s="37">
        <f ca="1"/>
        <v>1.0897625705982315</v>
      </c>
      <c r="O621" s="37">
        <f ca="1"/>
        <v>1.0366688656643859</v>
      </c>
      <c r="P621" s="37">
        <f ca="1"/>
        <v>1.1350498046218991</v>
      </c>
      <c r="Q621" s="37">
        <f ca="1"/>
        <v>0.70824264768529077</v>
      </c>
      <c r="R621" s="37">
        <f ca="1"/>
        <v>0.95478846717952992</v>
      </c>
      <c r="S621" s="37">
        <f ca="1"/>
        <v>0.59597057217875027</v>
      </c>
      <c r="T621" s="37">
        <f ca="1"/>
        <v>1.077794473965086</v>
      </c>
      <c r="U621" s="37">
        <f ca="1"/>
        <v>1.284059562458886</v>
      </c>
      <c r="V621" s="37">
        <f ca="1"/>
        <v>1.2069444039068233</v>
      </c>
      <c r="W621" s="37">
        <f ca="1"/>
        <v>1.6621465135215814</v>
      </c>
      <c r="X621" s="37">
        <f ca="1"/>
        <v>1.1487793092798428</v>
      </c>
      <c r="Y621" s="37">
        <f ca="1"/>
        <v>0.94306255077172929</v>
      </c>
      <c r="Z621" s="37">
        <f ca="1"/>
        <v>0.8288765693787713</v>
      </c>
      <c r="AA621" s="37">
        <f ca="1"/>
        <v>0.91348448687350658</v>
      </c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37"/>
      <c r="CP621" s="37"/>
      <c r="CQ621" s="37"/>
      <c r="CR621" s="37"/>
      <c r="CS621" s="37"/>
      <c r="CT621" s="37"/>
      <c r="CU621" s="37"/>
      <c r="CV621" s="37"/>
      <c r="CW621" s="37"/>
      <c r="CX621" s="37"/>
      <c r="CY621" s="37"/>
      <c r="CZ621" s="37"/>
      <c r="DA621" s="37"/>
      <c r="DB621" s="37"/>
      <c r="DC621" s="37"/>
      <c r="DD621" s="37"/>
      <c r="DE621" s="37"/>
      <c r="DF621" s="37"/>
      <c r="DG621" s="37"/>
      <c r="DH621" s="37"/>
      <c r="DI621" s="37"/>
      <c r="DJ621" s="37"/>
      <c r="DK621" s="37"/>
      <c r="DL621" s="37"/>
      <c r="DR621" s="37"/>
      <c r="DS621" s="37"/>
      <c r="DT621" s="37"/>
      <c r="DU621" s="37"/>
      <c r="DV621" s="37"/>
      <c r="DW621" s="37"/>
      <c r="DX621" s="37"/>
      <c r="DY621" s="37"/>
      <c r="DZ621" s="37"/>
      <c r="EA621" s="37"/>
      <c r="EB621" s="37"/>
      <c r="EC621" s="37"/>
      <c r="ED621" s="37"/>
      <c r="EE621" s="37"/>
      <c r="EF621" s="37"/>
      <c r="EG621" s="37"/>
      <c r="EH621" s="37"/>
      <c r="EI621" s="37"/>
      <c r="EJ621" s="37"/>
      <c r="EK621" s="37"/>
      <c r="EL621" s="37"/>
      <c r="EM621" s="37"/>
      <c r="EN621" s="37"/>
      <c r="EO621" s="37"/>
      <c r="EP621" s="37"/>
      <c r="EQ621" s="37"/>
      <c r="ER621" s="37"/>
      <c r="ES621" s="37"/>
      <c r="ET621" s="37"/>
      <c r="EU621" s="37"/>
      <c r="EV621" s="37"/>
      <c r="EW621" s="37"/>
      <c r="EX621" s="37"/>
      <c r="EY621" s="37"/>
      <c r="EZ621" s="37"/>
      <c r="FA621" s="37"/>
      <c r="FB621" s="37"/>
      <c r="FC621" s="37"/>
      <c r="FD621" s="37"/>
    </row>
    <row r="622" spans="2:160" x14ac:dyDescent="0.5">
      <c r="B622" s="36" t="s">
        <v>817</v>
      </c>
      <c r="C622" s="18">
        <v>-1.5678317808724973E-3</v>
      </c>
      <c r="F622" s="38"/>
      <c r="G622" s="27" t="e">
        <f ca="1"/>
        <v>#N/A</v>
      </c>
      <c r="H622" s="37">
        <f ca="1"/>
        <v>0.90001244535522729</v>
      </c>
      <c r="I622" s="37">
        <f ca="1"/>
        <v>0.88616959559391417</v>
      </c>
      <c r="J622" s="37">
        <f ca="1"/>
        <v>1.0846143806176038</v>
      </c>
      <c r="K622" s="37">
        <f ca="1"/>
        <v>1.2762068351127394</v>
      </c>
      <c r="L622" s="37">
        <f ca="1"/>
        <v>1.091586176376437</v>
      </c>
      <c r="M622" s="37">
        <f ca="1"/>
        <v>1.1810386968322286</v>
      </c>
      <c r="N622" s="37">
        <f ca="1"/>
        <v>1.1023380831628808</v>
      </c>
      <c r="O622" s="37">
        <f ca="1"/>
        <v>1.0303797321852244</v>
      </c>
      <c r="P622" s="37">
        <f ca="1"/>
        <v>1.1446786559406221</v>
      </c>
      <c r="Q622" s="37">
        <f ca="1"/>
        <v>0.6999279678411281</v>
      </c>
      <c r="R622" s="37">
        <f ca="1"/>
        <v>0.96457262894938445</v>
      </c>
      <c r="S622" s="37">
        <f ca="1"/>
        <v>0.58796717532776976</v>
      </c>
      <c r="T622" s="37">
        <f ca="1"/>
        <v>1.0753256870311361</v>
      </c>
      <c r="U622" s="37">
        <f ca="1"/>
        <v>1.2612329450208994</v>
      </c>
      <c r="V622" s="37">
        <f ca="1"/>
        <v>1.1978566064970446</v>
      </c>
      <c r="W622" s="37">
        <f ca="1"/>
        <v>1.6953970546714787</v>
      </c>
      <c r="X622" s="37">
        <f ca="1"/>
        <v>1.152580113276914</v>
      </c>
      <c r="Y622" s="37">
        <f ca="1"/>
        <v>0.94517465475223295</v>
      </c>
      <c r="Z622" s="37">
        <f ca="1"/>
        <v>0.8279797815098654</v>
      </c>
      <c r="AA622" s="37">
        <f ca="1"/>
        <v>0.9093931128537317</v>
      </c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7"/>
      <c r="DF622" s="37"/>
      <c r="DG622" s="37"/>
      <c r="DH622" s="37"/>
      <c r="DI622" s="37"/>
      <c r="DJ622" s="37"/>
      <c r="DK622" s="37"/>
      <c r="DL622" s="37"/>
      <c r="DR622" s="37"/>
      <c r="DS622" s="37"/>
      <c r="DT622" s="37"/>
      <c r="DU622" s="37"/>
      <c r="DV622" s="37"/>
      <c r="DW622" s="37"/>
      <c r="DX622" s="37"/>
      <c r="DY622" s="37"/>
      <c r="DZ622" s="37"/>
      <c r="EA622" s="37"/>
      <c r="EB622" s="37"/>
      <c r="EC622" s="37"/>
      <c r="ED622" s="37"/>
      <c r="EE622" s="37"/>
      <c r="EF622" s="37"/>
      <c r="EG622" s="37"/>
      <c r="EH622" s="37"/>
      <c r="EI622" s="37"/>
      <c r="EJ622" s="37"/>
      <c r="EK622" s="37"/>
      <c r="EL622" s="37"/>
      <c r="EM622" s="37"/>
      <c r="EN622" s="37"/>
      <c r="EO622" s="37"/>
      <c r="EP622" s="37"/>
      <c r="EQ622" s="37"/>
      <c r="ER622" s="37"/>
      <c r="ES622" s="37"/>
      <c r="ET622" s="37"/>
      <c r="EU622" s="37"/>
      <c r="EV622" s="37"/>
      <c r="EW622" s="37"/>
      <c r="EX622" s="37"/>
      <c r="EY622" s="37"/>
      <c r="EZ622" s="37"/>
      <c r="FA622" s="37"/>
      <c r="FB622" s="37"/>
      <c r="FC622" s="37"/>
      <c r="FD622" s="37"/>
    </row>
    <row r="623" spans="2:160" x14ac:dyDescent="0.5">
      <c r="B623" s="36" t="s">
        <v>818</v>
      </c>
      <c r="C623" s="18">
        <v>-3.8795492333270065E-3</v>
      </c>
      <c r="F623" s="38"/>
      <c r="G623" s="27" t="e">
        <f ca="1"/>
        <v>#N/A</v>
      </c>
      <c r="H623" s="37">
        <f ca="1"/>
        <v>0.90072533463506421</v>
      </c>
      <c r="I623" s="37">
        <f ca="1"/>
        <v>0.88775191347174076</v>
      </c>
      <c r="J623" s="37">
        <f ca="1"/>
        <v>1.0710897363575584</v>
      </c>
      <c r="K623" s="37">
        <f ca="1"/>
        <v>1.2756698527075345</v>
      </c>
      <c r="L623" s="37">
        <f ca="1"/>
        <v>1.0953695449710317</v>
      </c>
      <c r="M623" s="37">
        <f ca="1"/>
        <v>1.1810483384996586</v>
      </c>
      <c r="N623" s="37">
        <f ca="1"/>
        <v>1.1062085062401621</v>
      </c>
      <c r="O623" s="37">
        <f ca="1"/>
        <v>1.0281182366353012</v>
      </c>
      <c r="P623" s="37">
        <f ca="1"/>
        <v>1.1426241123066021</v>
      </c>
      <c r="Q623" s="37">
        <f ca="1"/>
        <v>0.6955776385328174</v>
      </c>
      <c r="R623" s="37">
        <f ca="1"/>
        <v>0.95921373441457358</v>
      </c>
      <c r="S623" s="37">
        <f ca="1"/>
        <v>0.59309364736873993</v>
      </c>
      <c r="T623" s="37">
        <f ca="1"/>
        <v>1.0839024781427393</v>
      </c>
      <c r="U623" s="37">
        <f ca="1"/>
        <v>1.2655775882190663</v>
      </c>
      <c r="V623" s="37">
        <f ca="1"/>
        <v>1.2084647857800506</v>
      </c>
      <c r="W623" s="37">
        <f ca="1"/>
        <v>1.7189048517310603</v>
      </c>
      <c r="X623" s="37">
        <f ca="1"/>
        <v>1.1460295795204942</v>
      </c>
      <c r="Y623" s="37">
        <f ca="1"/>
        <v>0.9476766856214448</v>
      </c>
      <c r="Z623" s="37">
        <f ca="1"/>
        <v>0.83898581444643805</v>
      </c>
      <c r="AA623" s="37">
        <f ca="1"/>
        <v>0.91203545857483637</v>
      </c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37"/>
      <c r="CP623" s="37"/>
      <c r="CQ623" s="37"/>
      <c r="CR623" s="37"/>
      <c r="CS623" s="37"/>
      <c r="CT623" s="37"/>
      <c r="CU623" s="37"/>
      <c r="CV623" s="37"/>
      <c r="CW623" s="37"/>
      <c r="CX623" s="37"/>
      <c r="CY623" s="37"/>
      <c r="CZ623" s="37"/>
      <c r="DA623" s="37"/>
      <c r="DB623" s="37"/>
      <c r="DC623" s="37"/>
      <c r="DD623" s="37"/>
      <c r="DE623" s="37"/>
      <c r="DF623" s="37"/>
      <c r="DG623" s="37"/>
      <c r="DH623" s="37"/>
      <c r="DI623" s="37"/>
      <c r="DJ623" s="37"/>
      <c r="DK623" s="37"/>
      <c r="DL623" s="37"/>
      <c r="DR623" s="37"/>
      <c r="DS623" s="37"/>
      <c r="DT623" s="37"/>
      <c r="DU623" s="37"/>
      <c r="DV623" s="37"/>
      <c r="DW623" s="37"/>
      <c r="DX623" s="37"/>
      <c r="DY623" s="37"/>
      <c r="DZ623" s="37"/>
      <c r="EA623" s="37"/>
      <c r="EB623" s="37"/>
      <c r="EC623" s="37"/>
      <c r="ED623" s="37"/>
      <c r="EE623" s="37"/>
      <c r="EF623" s="37"/>
      <c r="EG623" s="37"/>
      <c r="EH623" s="37"/>
      <c r="EI623" s="37"/>
      <c r="EJ623" s="37"/>
      <c r="EK623" s="37"/>
      <c r="EL623" s="37"/>
      <c r="EM623" s="37"/>
      <c r="EN623" s="37"/>
      <c r="EO623" s="37"/>
      <c r="EP623" s="37"/>
      <c r="EQ623" s="37"/>
      <c r="ER623" s="37"/>
      <c r="ES623" s="37"/>
      <c r="ET623" s="37"/>
      <c r="EU623" s="37"/>
      <c r="EV623" s="37"/>
      <c r="EW623" s="37"/>
      <c r="EX623" s="37"/>
      <c r="EY623" s="37"/>
      <c r="EZ623" s="37"/>
      <c r="FA623" s="37"/>
      <c r="FB623" s="37"/>
      <c r="FC623" s="37"/>
      <c r="FD623" s="37"/>
    </row>
    <row r="624" spans="2:160" x14ac:dyDescent="0.5">
      <c r="B624" s="36" t="s">
        <v>819</v>
      </c>
      <c r="C624" s="18">
        <v>-5.8419881305639132E-3</v>
      </c>
      <c r="F624" s="38"/>
      <c r="G624" s="27" t="e">
        <f ca="1"/>
        <v>#N/A</v>
      </c>
      <c r="H624" s="37">
        <f ca="1"/>
        <v>0.90515491446537244</v>
      </c>
      <c r="I624" s="37">
        <f ca="1"/>
        <v>0.89077151379642105</v>
      </c>
      <c r="J624" s="37">
        <f ca="1"/>
        <v>1.0505074414670734</v>
      </c>
      <c r="K624" s="37">
        <f ca="1"/>
        <v>1.2834692347672314</v>
      </c>
      <c r="L624" s="37">
        <f ca="1"/>
        <v>1.0994920746045473</v>
      </c>
      <c r="M624" s="37">
        <f ca="1"/>
        <v>1.1734564895653039</v>
      </c>
      <c r="N624" s="37">
        <f ca="1"/>
        <v>1.1019366599728286</v>
      </c>
      <c r="O624" s="37">
        <f ca="1"/>
        <v>1.0321805955811711</v>
      </c>
      <c r="P624" s="37">
        <f ca="1"/>
        <v>1.130004068528726</v>
      </c>
      <c r="Q624" s="37">
        <f ca="1"/>
        <v>0.70113108562016224</v>
      </c>
      <c r="R624" s="37">
        <f ca="1"/>
        <v>0.93782389139643407</v>
      </c>
      <c r="S624" s="37">
        <f ca="1"/>
        <v>0.5934056030710303</v>
      </c>
      <c r="T624" s="37">
        <f ca="1"/>
        <v>1.0832284783069432</v>
      </c>
      <c r="U624" s="37">
        <f ca="1"/>
        <v>1.2872689753220008</v>
      </c>
      <c r="V624" s="37">
        <f ca="1"/>
        <v>1.2056522119831556</v>
      </c>
      <c r="W624" s="37">
        <f ca="1"/>
        <v>1.7094035280108955</v>
      </c>
      <c r="X624" s="37">
        <f ca="1"/>
        <v>1.1394142876356841</v>
      </c>
      <c r="Y624" s="37">
        <f ca="1"/>
        <v>0.94865962632006395</v>
      </c>
      <c r="Z624" s="37">
        <f ca="1"/>
        <v>0.85097016142181725</v>
      </c>
      <c r="AA624" s="37">
        <f ca="1"/>
        <v>0.90444936924650354</v>
      </c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  <c r="EW624" s="37"/>
      <c r="EX624" s="37"/>
      <c r="EY624" s="37"/>
      <c r="EZ624" s="37"/>
      <c r="FA624" s="37"/>
      <c r="FB624" s="37"/>
      <c r="FC624" s="37"/>
      <c r="FD624" s="37"/>
    </row>
    <row r="625" spans="2:160" x14ac:dyDescent="0.5">
      <c r="B625" s="36" t="s">
        <v>820</v>
      </c>
      <c r="C625" s="18">
        <v>4.1973696483537104E-3</v>
      </c>
      <c r="F625" s="38"/>
      <c r="G625" s="27" t="e">
        <f ca="1"/>
        <v>#N/A</v>
      </c>
      <c r="H625" s="37">
        <f ca="1"/>
        <v>0.91242094782859062</v>
      </c>
      <c r="I625" s="37">
        <f ca="1"/>
        <v>0.89242105839761721</v>
      </c>
      <c r="J625" s="37">
        <f ca="1"/>
        <v>1.03172366396115</v>
      </c>
      <c r="K625" s="37">
        <f ca="1"/>
        <v>1.2780329037200417</v>
      </c>
      <c r="L625" s="37">
        <f ca="1"/>
        <v>1.0889808029410895</v>
      </c>
      <c r="M625" s="37">
        <f ca="1"/>
        <v>1.1640269388187978</v>
      </c>
      <c r="N625" s="37">
        <f ca="1"/>
        <v>1.1045138382367976</v>
      </c>
      <c r="O625" s="37">
        <f ca="1"/>
        <v>1.0399303264932922</v>
      </c>
      <c r="P625" s="37">
        <f ca="1"/>
        <v>1.1355453793047503</v>
      </c>
      <c r="Q625" s="37">
        <f ca="1"/>
        <v>0.70399429939043912</v>
      </c>
      <c r="R625" s="37">
        <f ca="1"/>
        <v>0.92381475068050589</v>
      </c>
      <c r="S625" s="37">
        <f ca="1"/>
        <v>0.59056160691848403</v>
      </c>
      <c r="T625" s="37">
        <f ca="1"/>
        <v>1.0804408302608746</v>
      </c>
      <c r="U625" s="37">
        <f ca="1"/>
        <v>1.274444585906167</v>
      </c>
      <c r="V625" s="37">
        <f ca="1"/>
        <v>1.2301189506446357</v>
      </c>
      <c r="W625" s="37">
        <f ca="1"/>
        <v>1.743865262882226</v>
      </c>
      <c r="X625" s="37">
        <f ca="1"/>
        <v>1.1453521098696402</v>
      </c>
      <c r="Y625" s="37">
        <f ca="1"/>
        <v>0.95017871649065699</v>
      </c>
      <c r="Z625" s="37">
        <f ca="1"/>
        <v>0.85830751671286576</v>
      </c>
      <c r="AA625" s="37">
        <f ca="1"/>
        <v>0.90129560177292711</v>
      </c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  <c r="EW625" s="37"/>
      <c r="EX625" s="37"/>
      <c r="EY625" s="37"/>
      <c r="EZ625" s="37"/>
      <c r="FA625" s="37"/>
      <c r="FB625" s="37"/>
      <c r="FC625" s="37"/>
      <c r="FD625" s="37"/>
    </row>
    <row r="626" spans="2:160" x14ac:dyDescent="0.5">
      <c r="B626" s="36" t="s">
        <v>821</v>
      </c>
      <c r="C626" s="18">
        <v>-1.8577001671929994E-3</v>
      </c>
      <c r="F626" s="38"/>
      <c r="G626" s="27" t="e">
        <f ca="1"/>
        <v>#N/A</v>
      </c>
      <c r="H626" s="37">
        <f ca="1"/>
        <v>0.92286356749128529</v>
      </c>
      <c r="I626" s="37">
        <f ca="1"/>
        <v>0.89474287023250842</v>
      </c>
      <c r="J626" s="37">
        <f ca="1"/>
        <v>1.0149316025092252</v>
      </c>
      <c r="K626" s="37">
        <f ca="1"/>
        <v>1.2864850396209282</v>
      </c>
      <c r="L626" s="37">
        <f ca="1"/>
        <v>1.0667276672884629</v>
      </c>
      <c r="M626" s="37">
        <f ca="1"/>
        <v>1.1702785959803872</v>
      </c>
      <c r="N626" s="37">
        <f ca="1"/>
        <v>1.1057791489621427</v>
      </c>
      <c r="O626" s="37">
        <f ca="1"/>
        <v>1.0354952953022456</v>
      </c>
      <c r="P626" s="37">
        <f ca="1"/>
        <v>1.0985306400771622</v>
      </c>
      <c r="Q626" s="37">
        <f ca="1"/>
        <v>0.70499990963707837</v>
      </c>
      <c r="R626" s="37">
        <f ca="1"/>
        <v>0.94867100046365838</v>
      </c>
      <c r="S626" s="37">
        <f ca="1"/>
        <v>0.58679907453141633</v>
      </c>
      <c r="T626" s="37">
        <f ca="1"/>
        <v>1.0700673427031406</v>
      </c>
      <c r="U626" s="37">
        <f ca="1"/>
        <v>1.2511988881108482</v>
      </c>
      <c r="V626" s="37">
        <f ca="1"/>
        <v>1.2484749747266353</v>
      </c>
      <c r="W626" s="37">
        <f ca="1"/>
        <v>1.7030038422665634</v>
      </c>
      <c r="X626" s="37">
        <f ca="1"/>
        <v>1.141611082606468</v>
      </c>
      <c r="Y626" s="37">
        <f ca="1"/>
        <v>0.94461413484971457</v>
      </c>
      <c r="Z626" s="37">
        <f ca="1"/>
        <v>0.87118865155715075</v>
      </c>
      <c r="AA626" s="37">
        <f ca="1"/>
        <v>0.90163654960790829</v>
      </c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  <c r="EW626" s="37"/>
      <c r="EX626" s="37"/>
      <c r="EY626" s="37"/>
      <c r="EZ626" s="37"/>
      <c r="FA626" s="37"/>
      <c r="FB626" s="37"/>
      <c r="FC626" s="37"/>
      <c r="FD626" s="37"/>
    </row>
    <row r="627" spans="2:160" x14ac:dyDescent="0.5">
      <c r="B627" s="36" t="s">
        <v>822</v>
      </c>
      <c r="C627" s="18">
        <v>-2.6986785780754863E-3</v>
      </c>
      <c r="F627" s="38"/>
      <c r="G627" s="27" t="e">
        <f ca="1"/>
        <v>#N/A</v>
      </c>
      <c r="H627" s="37">
        <f ca="1"/>
        <v>0.91569721779855273</v>
      </c>
      <c r="I627" s="37">
        <f ca="1"/>
        <v>0.89195420615199572</v>
      </c>
      <c r="J627" s="37">
        <f ca="1"/>
        <v>1.0227944933954836</v>
      </c>
      <c r="K627" s="37">
        <f ca="1"/>
        <v>1.2819642060994321</v>
      </c>
      <c r="L627" s="37">
        <f ca="1"/>
        <v>1.0747977049498478</v>
      </c>
      <c r="M627" s="37">
        <f ca="1"/>
        <v>1.1717422010962559</v>
      </c>
      <c r="N627" s="37">
        <f ca="1"/>
        <v>1.0992280880358274</v>
      </c>
      <c r="O627" s="37">
        <f ca="1"/>
        <v>1.0326111361874</v>
      </c>
      <c r="P627" s="37">
        <f ca="1"/>
        <v>1.0954722725331214</v>
      </c>
      <c r="Q627" s="37">
        <f ca="1"/>
        <v>0.69722869823172828</v>
      </c>
      <c r="R627" s="37">
        <f ca="1"/>
        <v>0.94904161265191034</v>
      </c>
      <c r="S627" s="37">
        <f ca="1"/>
        <v>0.59661181445568034</v>
      </c>
      <c r="T627" s="37">
        <f ca="1"/>
        <v>1.0711232121342886</v>
      </c>
      <c r="U627" s="37">
        <f ca="1"/>
        <v>1.2709964563838125</v>
      </c>
      <c r="V627" s="37">
        <f ca="1"/>
        <v>1.2483821067239076</v>
      </c>
      <c r="W627" s="37">
        <f ca="1"/>
        <v>1.7257464595088881</v>
      </c>
      <c r="X627" s="37">
        <f ca="1"/>
        <v>1.1475937373908485</v>
      </c>
      <c r="Y627" s="37">
        <f ca="1"/>
        <v>0.94719740048740753</v>
      </c>
      <c r="Z627" s="37">
        <f ca="1"/>
        <v>0.87363443665416696</v>
      </c>
      <c r="AA627" s="37">
        <f ca="1"/>
        <v>0.89677804295942554</v>
      </c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7"/>
      <c r="DF627" s="37"/>
      <c r="DG627" s="37"/>
      <c r="DH627" s="37"/>
      <c r="DI627" s="37"/>
      <c r="DJ627" s="37"/>
      <c r="DK627" s="37"/>
      <c r="DL627" s="37"/>
      <c r="DR627" s="37"/>
      <c r="DS627" s="37"/>
      <c r="DT627" s="37"/>
      <c r="DU627" s="37"/>
      <c r="DV627" s="37"/>
      <c r="DW627" s="37"/>
      <c r="DX627" s="37"/>
      <c r="DY627" s="37"/>
      <c r="DZ627" s="37"/>
      <c r="EA627" s="37"/>
      <c r="EB627" s="37"/>
      <c r="EC627" s="37"/>
      <c r="ED627" s="37"/>
      <c r="EE627" s="37"/>
      <c r="EF627" s="37"/>
      <c r="EG627" s="37"/>
      <c r="EH627" s="37"/>
      <c r="EI627" s="37"/>
      <c r="EJ627" s="37"/>
      <c r="EK627" s="37"/>
      <c r="EL627" s="37"/>
      <c r="EM627" s="37"/>
      <c r="EN627" s="37"/>
      <c r="EO627" s="37"/>
      <c r="EP627" s="37"/>
      <c r="EQ627" s="37"/>
      <c r="ER627" s="37"/>
      <c r="ES627" s="37"/>
      <c r="ET627" s="37"/>
      <c r="EU627" s="37"/>
      <c r="EV627" s="37"/>
      <c r="EW627" s="37"/>
      <c r="EX627" s="37"/>
      <c r="EY627" s="37"/>
      <c r="EZ627" s="37"/>
      <c r="FA627" s="37"/>
      <c r="FB627" s="37"/>
      <c r="FC627" s="37"/>
      <c r="FD627" s="37"/>
    </row>
    <row r="628" spans="2:160" x14ac:dyDescent="0.5">
      <c r="B628" s="36" t="s">
        <v>823</v>
      </c>
      <c r="C628" s="18">
        <v>-4.4788653541102397E-3</v>
      </c>
      <c r="F628" s="38"/>
      <c r="G628" s="27" t="e">
        <f ca="1"/>
        <v>#N/A</v>
      </c>
      <c r="H628" s="37">
        <f ca="1"/>
        <v>0.90714858787508568</v>
      </c>
      <c r="I628" s="37">
        <f ca="1"/>
        <v>0.90062520852733996</v>
      </c>
      <c r="J628" s="37">
        <f ca="1"/>
        <v>0.99276021169265105</v>
      </c>
      <c r="K628" s="37">
        <f ca="1"/>
        <v>1.2927317707200097</v>
      </c>
      <c r="L628" s="37">
        <f ca="1"/>
        <v>1.0996961153365186</v>
      </c>
      <c r="M628" s="37">
        <f ca="1"/>
        <v>1.176453119802537</v>
      </c>
      <c r="N628" s="37">
        <f ca="1"/>
        <v>1.1057119002318503</v>
      </c>
      <c r="O628" s="37">
        <f ca="1"/>
        <v>1.0262433017372072</v>
      </c>
      <c r="P628" s="37">
        <f ca="1"/>
        <v>1.0732119703466356</v>
      </c>
      <c r="Q628" s="37">
        <f ca="1"/>
        <v>0.68533048302855371</v>
      </c>
      <c r="R628" s="37">
        <f ca="1"/>
        <v>0.94070520402595115</v>
      </c>
      <c r="S628" s="37">
        <f ca="1"/>
        <v>0.59251652931950305</v>
      </c>
      <c r="T628" s="37">
        <f ca="1"/>
        <v>1.0626037014619882</v>
      </c>
      <c r="U628" s="37">
        <f ca="1"/>
        <v>1.2804655505336631</v>
      </c>
      <c r="V628" s="37">
        <f ca="1"/>
        <v>1.2530573473183688</v>
      </c>
      <c r="W628" s="37">
        <f ca="1"/>
        <v>1.7231072029199535</v>
      </c>
      <c r="X628" s="37">
        <f ca="1"/>
        <v>1.1533821177900574</v>
      </c>
      <c r="Y628" s="37">
        <f ca="1"/>
        <v>0.93857026807473498</v>
      </c>
      <c r="Z628" s="37">
        <f ca="1"/>
        <v>0.86890591879993573</v>
      </c>
      <c r="AA628" s="37">
        <f ca="1"/>
        <v>0.8898738493010554</v>
      </c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  <c r="EW628" s="37"/>
      <c r="EX628" s="37"/>
      <c r="EY628" s="37"/>
      <c r="EZ628" s="37"/>
      <c r="FA628" s="37"/>
      <c r="FB628" s="37"/>
      <c r="FC628" s="37"/>
      <c r="FD628" s="37"/>
    </row>
    <row r="629" spans="2:160" x14ac:dyDescent="0.5">
      <c r="B629" s="36" t="s">
        <v>824</v>
      </c>
      <c r="C629" s="18">
        <v>2.9056143968506642E-3</v>
      </c>
      <c r="F629" s="38"/>
      <c r="G629" s="27" t="e">
        <f ca="1"/>
        <v>#N/A</v>
      </c>
      <c r="H629" s="37">
        <f ca="1"/>
        <v>0.91443274554202869</v>
      </c>
      <c r="I629" s="37">
        <f ca="1"/>
        <v>0.9043276580699493</v>
      </c>
      <c r="J629" s="37">
        <f ca="1"/>
        <v>0.99256996262122144</v>
      </c>
      <c r="K629" s="37">
        <f ca="1"/>
        <v>1.3015303998548358</v>
      </c>
      <c r="L629" s="37">
        <f ca="1"/>
        <v>1.1043981206488325</v>
      </c>
      <c r="M629" s="37">
        <f ca="1"/>
        <v>1.1750165113554722</v>
      </c>
      <c r="N629" s="37">
        <f ca="1"/>
        <v>1.1023660172508487</v>
      </c>
      <c r="O629" s="37">
        <f ca="1"/>
        <v>1.0319572237075094</v>
      </c>
      <c r="P629" s="37">
        <f ca="1"/>
        <v>1.1003000064640172</v>
      </c>
      <c r="Q629" s="37">
        <f ca="1"/>
        <v>0.68693765216471003</v>
      </c>
      <c r="R629" s="37">
        <f ca="1"/>
        <v>0.93395059976091455</v>
      </c>
      <c r="S629" s="37">
        <f ca="1"/>
        <v>0.58172459510749452</v>
      </c>
      <c r="T629" s="37">
        <f ca="1"/>
        <v>1.0773438678425711</v>
      </c>
      <c r="U629" s="37">
        <f ca="1"/>
        <v>1.2962712457826708</v>
      </c>
      <c r="V629" s="37">
        <f ca="1"/>
        <v>1.2647056482319246</v>
      </c>
      <c r="W629" s="37">
        <f ca="1"/>
        <v>1.7030734040681323</v>
      </c>
      <c r="X629" s="37">
        <f ca="1"/>
        <v>1.1596038795100332</v>
      </c>
      <c r="Y629" s="37">
        <f ca="1"/>
        <v>0.93215272136474314</v>
      </c>
      <c r="Z629" s="37">
        <f ca="1"/>
        <v>0.86694929072232296</v>
      </c>
      <c r="AA629" s="37">
        <f ca="1"/>
        <v>0.89515854074326484</v>
      </c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  <c r="EW629" s="37"/>
      <c r="EX629" s="37"/>
      <c r="EY629" s="37"/>
      <c r="EZ629" s="37"/>
      <c r="FA629" s="37"/>
      <c r="FB629" s="37"/>
      <c r="FC629" s="37"/>
      <c r="FD629" s="37"/>
    </row>
    <row r="630" spans="2:160" x14ac:dyDescent="0.5">
      <c r="B630" s="36" t="s">
        <v>825</v>
      </c>
      <c r="C630" s="18">
        <v>-8.3177570093458941E-3</v>
      </c>
      <c r="F630" s="38"/>
      <c r="G630" s="27" t="e">
        <f ca="1"/>
        <v>#N/A</v>
      </c>
      <c r="H630" s="37">
        <f ca="1"/>
        <v>0.91438803892617448</v>
      </c>
      <c r="I630" s="37">
        <f ca="1"/>
        <v>0.90545059333808431</v>
      </c>
      <c r="J630" s="37">
        <f ca="1"/>
        <v>0.99579903503901435</v>
      </c>
      <c r="K630" s="37">
        <f ca="1"/>
        <v>1.3097862990663585</v>
      </c>
      <c r="L630" s="37">
        <f ca="1"/>
        <v>1.1076056409554196</v>
      </c>
      <c r="M630" s="37">
        <f ca="1"/>
        <v>1.169458090082097</v>
      </c>
      <c r="N630" s="37">
        <f ca="1"/>
        <v>1.104424862993642</v>
      </c>
      <c r="O630" s="37">
        <f ca="1"/>
        <v>1.0275488119625469</v>
      </c>
      <c r="P630" s="37">
        <f ca="1"/>
        <v>1.0846811655003969</v>
      </c>
      <c r="Q630" s="37">
        <f ca="1"/>
        <v>0.69936126322203374</v>
      </c>
      <c r="R630" s="37">
        <f ca="1"/>
        <v>0.95145768870468561</v>
      </c>
      <c r="S630" s="37">
        <f ca="1"/>
        <v>0.57904004298056322</v>
      </c>
      <c r="T630" s="37">
        <f ca="1"/>
        <v>1.0766889614865425</v>
      </c>
      <c r="U630" s="37">
        <f ca="1"/>
        <v>1.291605661298193</v>
      </c>
      <c r="V630" s="37">
        <f ca="1"/>
        <v>1.2703785565128318</v>
      </c>
      <c r="W630" s="37">
        <f ca="1"/>
        <v>1.7251654138722543</v>
      </c>
      <c r="X630" s="37">
        <f ca="1"/>
        <v>1.1497207928387505</v>
      </c>
      <c r="Y630" s="37">
        <f ca="1"/>
        <v>0.9203005686433785</v>
      </c>
      <c r="Z630" s="37">
        <f ca="1"/>
        <v>0.88064568726561343</v>
      </c>
      <c r="AA630" s="37">
        <f ca="1"/>
        <v>0.90640981929764619</v>
      </c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  <c r="EW630" s="37"/>
      <c r="EX630" s="37"/>
      <c r="EY630" s="37"/>
      <c r="EZ630" s="37"/>
      <c r="FA630" s="37"/>
      <c r="FB630" s="37"/>
      <c r="FC630" s="37"/>
      <c r="FD630" s="37"/>
    </row>
    <row r="631" spans="2:160" x14ac:dyDescent="0.5">
      <c r="B631" s="36" t="s">
        <v>826</v>
      </c>
      <c r="C631" s="18">
        <v>-3.486947507303606E-3</v>
      </c>
      <c r="F631" s="38"/>
      <c r="G631" s="27" t="e">
        <f ca="1"/>
        <v>#N/A</v>
      </c>
      <c r="H631" s="37">
        <f ca="1"/>
        <v>0.91024421895125851</v>
      </c>
      <c r="I631" s="37">
        <f ca="1"/>
        <v>0.907934247284791</v>
      </c>
      <c r="J631" s="37">
        <f ca="1"/>
        <v>0.99621492835795356</v>
      </c>
      <c r="K631" s="37">
        <f ca="1"/>
        <v>1.3152825685165754</v>
      </c>
      <c r="L631" s="37">
        <f ca="1"/>
        <v>1.0958211551244614</v>
      </c>
      <c r="M631" s="37">
        <f ca="1"/>
        <v>1.1706112335067211</v>
      </c>
      <c r="N631" s="37">
        <f ca="1"/>
        <v>1.0985659466914117</v>
      </c>
      <c r="O631" s="37">
        <f ca="1"/>
        <v>1.0196856590627632</v>
      </c>
      <c r="P631" s="37">
        <f ca="1"/>
        <v>1.0769192745597809</v>
      </c>
      <c r="Q631" s="37">
        <f ca="1"/>
        <v>0.69777474846835008</v>
      </c>
      <c r="R631" s="37">
        <f ca="1"/>
        <v>0.91894790296584261</v>
      </c>
      <c r="S631" s="37">
        <f ca="1"/>
        <v>0.57846465801856117</v>
      </c>
      <c r="T631" s="37">
        <f ca="1"/>
        <v>1.0799883147903828</v>
      </c>
      <c r="U631" s="37">
        <f ca="1"/>
        <v>1.2889134678634315</v>
      </c>
      <c r="V631" s="37">
        <f ca="1"/>
        <v>1.2773648836894589</v>
      </c>
      <c r="W631" s="37">
        <f ca="1"/>
        <v>1.7369991038803154</v>
      </c>
      <c r="X631" s="37">
        <f ca="1"/>
        <v>1.1577508007591677</v>
      </c>
      <c r="Y631" s="37">
        <f ca="1"/>
        <v>0.91591389114540933</v>
      </c>
      <c r="Z631" s="37">
        <f ca="1"/>
        <v>0.88700472851785528</v>
      </c>
      <c r="AA631" s="37">
        <f ca="1"/>
        <v>0.91740538697579133</v>
      </c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  <c r="EW631" s="37"/>
      <c r="EX631" s="37"/>
      <c r="EY631" s="37"/>
      <c r="EZ631" s="37"/>
      <c r="FA631" s="37"/>
      <c r="FB631" s="37"/>
      <c r="FC631" s="37"/>
      <c r="FD631" s="37"/>
    </row>
    <row r="632" spans="2:160" x14ac:dyDescent="0.5">
      <c r="B632" s="36" t="s">
        <v>827</v>
      </c>
      <c r="C632" s="18">
        <v>3.78286362776592E-4</v>
      </c>
      <c r="F632" s="38"/>
      <c r="G632" s="27" t="e">
        <f ca="1"/>
        <v>#N/A</v>
      </c>
      <c r="H632" s="37">
        <f ca="1"/>
        <v>0.90635293094157288</v>
      </c>
      <c r="I632" s="37">
        <f ca="1"/>
        <v>0.91296006732632218</v>
      </c>
      <c r="J632" s="37">
        <f ca="1"/>
        <v>1.0010736536744269</v>
      </c>
      <c r="K632" s="37">
        <f ca="1"/>
        <v>1.3060471280062615</v>
      </c>
      <c r="L632" s="37">
        <f ca="1"/>
        <v>1.1101529761381175</v>
      </c>
      <c r="M632" s="37">
        <f ca="1"/>
        <v>1.1615461377890677</v>
      </c>
      <c r="N632" s="37">
        <f ca="1"/>
        <v>1.1054532512691879</v>
      </c>
      <c r="O632" s="37">
        <f ca="1"/>
        <v>1.0117785262085799</v>
      </c>
      <c r="P632" s="37">
        <f ca="1"/>
        <v>1.1001276326612863</v>
      </c>
      <c r="Q632" s="37">
        <f ca="1"/>
        <v>0.70287767183800931</v>
      </c>
      <c r="R632" s="37">
        <f ca="1"/>
        <v>0.89517510243089948</v>
      </c>
      <c r="S632" s="37">
        <f ca="1"/>
        <v>0.57352709248620015</v>
      </c>
      <c r="T632" s="37">
        <f ca="1"/>
        <v>1.0802441674192687</v>
      </c>
      <c r="U632" s="37">
        <f ca="1"/>
        <v>1.2911388376090127</v>
      </c>
      <c r="V632" s="37">
        <f ca="1"/>
        <v>1.2778531040466556</v>
      </c>
      <c r="W632" s="37">
        <f ca="1"/>
        <v>1.7322975444683992</v>
      </c>
      <c r="X632" s="37">
        <f ca="1"/>
        <v>1.1568043358057685</v>
      </c>
      <c r="Y632" s="37">
        <f ca="1"/>
        <v>0.92148659626319973</v>
      </c>
      <c r="Z632" s="37">
        <f ca="1"/>
        <v>0.88455894342083907</v>
      </c>
      <c r="AA632" s="37">
        <f ca="1"/>
        <v>0.91834299352199</v>
      </c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  <c r="EW632" s="37"/>
      <c r="EX632" s="37"/>
      <c r="EY632" s="37"/>
      <c r="EZ632" s="37"/>
      <c r="FA632" s="37"/>
      <c r="FB632" s="37"/>
      <c r="FC632" s="37"/>
      <c r="FD632" s="37"/>
    </row>
    <row r="633" spans="2:160" x14ac:dyDescent="0.5">
      <c r="B633" s="36" t="s">
        <v>828</v>
      </c>
      <c r="C633" s="18">
        <v>-5.3885422575156161E-3</v>
      </c>
      <c r="F633" s="38"/>
      <c r="G633" s="27" t="e">
        <f ca="1"/>
        <v>#N/A</v>
      </c>
      <c r="H633" s="37">
        <f ca="1"/>
        <v>0.91186513584770112</v>
      </c>
      <c r="I633" s="37">
        <f ca="1"/>
        <v>0.91237743572378638</v>
      </c>
      <c r="J633" s="37">
        <f ca="1"/>
        <v>0.99482787989532084</v>
      </c>
      <c r="K633" s="37">
        <f ca="1"/>
        <v>1.309202515442351</v>
      </c>
      <c r="L633" s="37">
        <f ca="1"/>
        <v>1.1096415140366431</v>
      </c>
      <c r="M633" s="37">
        <f ca="1"/>
        <v>1.1721992161324362</v>
      </c>
      <c r="N633" s="37">
        <f ca="1"/>
        <v>1.1014131544724002</v>
      </c>
      <c r="O633" s="37">
        <f ca="1"/>
        <v>1.0226982859391447</v>
      </c>
      <c r="P633" s="37">
        <f ca="1"/>
        <v>1.1001593190220824</v>
      </c>
      <c r="Q633" s="37">
        <f ca="1"/>
        <v>0.70204116934786531</v>
      </c>
      <c r="R633" s="37">
        <f ca="1"/>
        <v>0.88473330116104021</v>
      </c>
      <c r="S633" s="37">
        <f ca="1"/>
        <v>0.55616329147927646</v>
      </c>
      <c r="T633" s="37">
        <f ca="1"/>
        <v>1.0803071759025016</v>
      </c>
      <c r="U633" s="37">
        <f ca="1"/>
        <v>1.2750652492201908</v>
      </c>
      <c r="V633" s="37">
        <f ca="1"/>
        <v>1.277996386108007</v>
      </c>
      <c r="W633" s="37">
        <f ca="1"/>
        <v>1.7461157917565115</v>
      </c>
      <c r="X633" s="37">
        <f ca="1"/>
        <v>1.1629862463698117</v>
      </c>
      <c r="Y633" s="37">
        <f ca="1"/>
        <v>0.92123476848090891</v>
      </c>
      <c r="Z633" s="37">
        <f ca="1"/>
        <v>0.89018424914397631</v>
      </c>
      <c r="AA633" s="37">
        <f ca="1"/>
        <v>0.91595635867712111</v>
      </c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37"/>
      <c r="CP633" s="37"/>
      <c r="CQ633" s="37"/>
      <c r="CR633" s="37"/>
      <c r="CS633" s="37"/>
      <c r="CT633" s="37"/>
      <c r="CU633" s="37"/>
      <c r="CV633" s="37"/>
      <c r="CW633" s="37"/>
      <c r="CX633" s="37"/>
      <c r="CY633" s="37"/>
      <c r="CZ633" s="37"/>
      <c r="DA633" s="37"/>
      <c r="DB633" s="37"/>
      <c r="DC633" s="37"/>
      <c r="DD633" s="37"/>
      <c r="DE633" s="37"/>
      <c r="DF633" s="37"/>
      <c r="DG633" s="37"/>
      <c r="DH633" s="37"/>
      <c r="DI633" s="37"/>
      <c r="DJ633" s="37"/>
      <c r="DK633" s="37"/>
      <c r="DL633" s="37"/>
      <c r="DR633" s="37"/>
      <c r="DS633" s="37"/>
      <c r="DT633" s="37"/>
      <c r="DU633" s="37"/>
      <c r="DV633" s="37"/>
      <c r="DW633" s="37"/>
      <c r="DX633" s="37"/>
      <c r="DY633" s="37"/>
      <c r="DZ633" s="37"/>
      <c r="EA633" s="37"/>
      <c r="EB633" s="37"/>
      <c r="EC633" s="37"/>
      <c r="ED633" s="37"/>
      <c r="EE633" s="37"/>
      <c r="EF633" s="37"/>
      <c r="EG633" s="37"/>
      <c r="EH633" s="37"/>
      <c r="EI633" s="37"/>
      <c r="EJ633" s="37"/>
      <c r="EK633" s="37"/>
      <c r="EL633" s="37"/>
      <c r="EM633" s="37"/>
      <c r="EN633" s="37"/>
      <c r="EO633" s="37"/>
      <c r="EP633" s="37"/>
      <c r="EQ633" s="37"/>
      <c r="ER633" s="37"/>
      <c r="ES633" s="37"/>
      <c r="ET633" s="37"/>
      <c r="EU633" s="37"/>
      <c r="EV633" s="37"/>
      <c r="EW633" s="37"/>
      <c r="EX633" s="37"/>
      <c r="EY633" s="37"/>
      <c r="EZ633" s="37"/>
      <c r="FA633" s="37"/>
      <c r="FB633" s="37"/>
      <c r="FC633" s="37"/>
      <c r="FD633" s="37"/>
    </row>
    <row r="634" spans="2:160" x14ac:dyDescent="0.5">
      <c r="B634" s="36" t="s">
        <v>829</v>
      </c>
      <c r="C634" s="18">
        <v>-7.6988879384087827E-3</v>
      </c>
      <c r="F634" s="38"/>
      <c r="G634" s="27" t="e">
        <f ca="1"/>
        <v>#N/A</v>
      </c>
      <c r="H634" s="37">
        <f ca="1"/>
        <v>0.91577152744382395</v>
      </c>
      <c r="I634" s="37">
        <f ca="1"/>
        <v>0.90886981918501664</v>
      </c>
      <c r="J634" s="37">
        <f ca="1"/>
        <v>1.0283729206255825</v>
      </c>
      <c r="K634" s="37">
        <f ca="1"/>
        <v>1.3123160281037229</v>
      </c>
      <c r="L634" s="37">
        <f ca="1"/>
        <v>1.0946921297408874</v>
      </c>
      <c r="M634" s="37">
        <f ca="1"/>
        <v>1.1751563155332065</v>
      </c>
      <c r="N634" s="37">
        <f ca="1"/>
        <v>1.103219558827635</v>
      </c>
      <c r="O634" s="37">
        <f ca="1"/>
        <v>1.0119012071340105</v>
      </c>
      <c r="P634" s="37">
        <f ca="1"/>
        <v>1.1011935618384676</v>
      </c>
      <c r="Q634" s="37">
        <f ca="1"/>
        <v>0.71094062639578615</v>
      </c>
      <c r="R634" s="37">
        <f ca="1"/>
        <v>0.88012036222215806</v>
      </c>
      <c r="S634" s="37">
        <f ca="1"/>
        <v>0.56247346210171478</v>
      </c>
      <c r="T634" s="37">
        <f ca="1"/>
        <v>1.0825105634676819</v>
      </c>
      <c r="U634" s="37">
        <f ca="1"/>
        <v>1.2682697816538275</v>
      </c>
      <c r="V634" s="37">
        <f ca="1"/>
        <v>1.2804719817235759</v>
      </c>
      <c r="W634" s="37">
        <f ca="1"/>
        <v>1.7479653173041063</v>
      </c>
      <c r="X634" s="37">
        <f ca="1"/>
        <v>1.1641767996532981</v>
      </c>
      <c r="Y634" s="37">
        <f ca="1"/>
        <v>0.91652315190901612</v>
      </c>
      <c r="Z634" s="37">
        <f ca="1"/>
        <v>0.90591879993478008</v>
      </c>
      <c r="AA634" s="37">
        <f ca="1"/>
        <v>0.92499147630412437</v>
      </c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  <c r="EY634" s="37"/>
      <c r="EZ634" s="37"/>
      <c r="FA634" s="37"/>
      <c r="FB634" s="37"/>
      <c r="FC634" s="37"/>
      <c r="FD634" s="37"/>
    </row>
    <row r="635" spans="2:160" x14ac:dyDescent="0.5">
      <c r="B635" s="36" t="s">
        <v>830</v>
      </c>
      <c r="C635" s="18">
        <v>5.9386973180077796E-3</v>
      </c>
      <c r="F635" s="38"/>
      <c r="G635" s="27" t="e">
        <f ca="1"/>
        <v>#N/A</v>
      </c>
      <c r="H635" s="37">
        <f ca="1"/>
        <v>0.92871107201632008</v>
      </c>
      <c r="I635" s="37">
        <f ca="1"/>
        <v>0.90747735455374268</v>
      </c>
      <c r="J635" s="37">
        <f ca="1"/>
        <v>1.0357491278407416</v>
      </c>
      <c r="K635" s="37">
        <f ca="1"/>
        <v>1.3135484601988492</v>
      </c>
      <c r="L635" s="37">
        <f ca="1"/>
        <v>1.1181504659836903</v>
      </c>
      <c r="M635" s="37">
        <f ca="1"/>
        <v>1.1794777108753172</v>
      </c>
      <c r="N635" s="37">
        <f ca="1"/>
        <v>1.1000474879495423</v>
      </c>
      <c r="O635" s="37">
        <f ca="1"/>
        <v>1.0205930349640628</v>
      </c>
      <c r="P635" s="37">
        <f ca="1"/>
        <v>1.1290927687922296</v>
      </c>
      <c r="Q635" s="37">
        <f ca="1"/>
        <v>0.70485791075757864</v>
      </c>
      <c r="R635" s="37">
        <f ca="1"/>
        <v>0.93019401153786585</v>
      </c>
      <c r="S635" s="37">
        <f ca="1"/>
        <v>0.59227043093214082</v>
      </c>
      <c r="T635" s="37">
        <f ca="1"/>
        <v>1.0657121199681527</v>
      </c>
      <c r="U635" s="37">
        <f ca="1"/>
        <v>1.2674926263076354</v>
      </c>
      <c r="V635" s="37">
        <f ca="1"/>
        <v>1.2894669111306269</v>
      </c>
      <c r="W635" s="37">
        <f ca="1"/>
        <v>1.7638090405790761</v>
      </c>
      <c r="X635" s="37">
        <f ca="1"/>
        <v>1.1609139862613171</v>
      </c>
      <c r="Y635" s="37">
        <f ca="1"/>
        <v>0.9112347684809089</v>
      </c>
      <c r="Z635" s="37">
        <f ca="1"/>
        <v>0.90233164845915637</v>
      </c>
      <c r="AA635" s="37">
        <f ca="1"/>
        <v>0.94809069212410391</v>
      </c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  <c r="EW635" s="37"/>
      <c r="EX635" s="37"/>
      <c r="EY635" s="37"/>
      <c r="EZ635" s="37"/>
      <c r="FA635" s="37"/>
      <c r="FB635" s="37"/>
      <c r="FC635" s="37"/>
      <c r="FD635" s="37"/>
    </row>
    <row r="636" spans="2:160" x14ac:dyDescent="0.5">
      <c r="B636" s="36" t="s">
        <v>831</v>
      </c>
      <c r="C636" s="18">
        <v>1.2569034469624984E-2</v>
      </c>
      <c r="F636" s="38"/>
      <c r="G636" s="27" t="e">
        <f ca="1"/>
        <v>#N/A</v>
      </c>
      <c r="H636" s="37">
        <f ca="1"/>
        <v>0.93505578660686794</v>
      </c>
      <c r="I636" s="37">
        <f ca="1"/>
        <v>0.9074599254032395</v>
      </c>
      <c r="J636" s="37">
        <f ca="1"/>
        <v>1.0269445777908566</v>
      </c>
      <c r="K636" s="37">
        <f ca="1"/>
        <v>1.3158277616619212</v>
      </c>
      <c r="L636" s="37">
        <f ca="1"/>
        <v>1.1105302247803397</v>
      </c>
      <c r="M636" s="37">
        <f ca="1"/>
        <v>1.1659764839731368</v>
      </c>
      <c r="N636" s="37">
        <f ca="1"/>
        <v>1.1060036562617337</v>
      </c>
      <c r="O636" s="37">
        <f ca="1"/>
        <v>1.0231681770308891</v>
      </c>
      <c r="P636" s="37">
        <f ca="1"/>
        <v>1.133435067675729</v>
      </c>
      <c r="Q636" s="37">
        <f ca="1"/>
        <v>0.71366184128656318</v>
      </c>
      <c r="R636" s="37">
        <f ca="1"/>
        <v>0.91392650208331239</v>
      </c>
      <c r="S636" s="37">
        <f ca="1"/>
        <v>0.59449744802904647</v>
      </c>
      <c r="T636" s="37">
        <f ca="1"/>
        <v>1.0685016773621983</v>
      </c>
      <c r="U636" s="37">
        <f ca="1"/>
        <v>1.2611852016890517</v>
      </c>
      <c r="V636" s="37">
        <f ca="1"/>
        <v>1.2900267725184997</v>
      </c>
      <c r="W636" s="37">
        <f ca="1"/>
        <v>1.7979966201148119</v>
      </c>
      <c r="X636" s="37">
        <f ca="1"/>
        <v>1.1623934604253146</v>
      </c>
      <c r="Y636" s="37">
        <f ca="1"/>
        <v>0.91213647441104695</v>
      </c>
      <c r="Z636" s="37">
        <f ca="1"/>
        <v>0.90053807272134445</v>
      </c>
      <c r="AA636" s="37">
        <f ca="1"/>
        <v>0.9621547903170804</v>
      </c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  <c r="EY636" s="37"/>
      <c r="EZ636" s="37"/>
      <c r="FA636" s="37"/>
      <c r="FB636" s="37"/>
      <c r="FC636" s="37"/>
      <c r="FD636" s="37"/>
    </row>
    <row r="637" spans="2:160" x14ac:dyDescent="0.5">
      <c r="B637" s="36" t="s">
        <v>832</v>
      </c>
      <c r="C637" s="18">
        <v>1.2130900883956963E-2</v>
      </c>
      <c r="F637" s="38"/>
      <c r="G637" s="27" t="e">
        <f ca="1"/>
        <v>#N/A</v>
      </c>
      <c r="H637" s="37">
        <f ca="1"/>
        <v>0.94711871902254763</v>
      </c>
      <c r="I637" s="37">
        <f ca="1"/>
        <v>0.90611227858754539</v>
      </c>
      <c r="J637" s="37">
        <f ca="1"/>
        <v>1.0265611300499906</v>
      </c>
      <c r="K637" s="37">
        <f ca="1"/>
        <v>1.3255238246941312</v>
      </c>
      <c r="L637" s="37">
        <f ca="1"/>
        <v>1.1206588067153895</v>
      </c>
      <c r="M637" s="37">
        <f ca="1"/>
        <v>1.1443039439240608</v>
      </c>
      <c r="N637" s="37">
        <f ca="1"/>
        <v>1.104456935465012</v>
      </c>
      <c r="O637" s="37">
        <f ca="1"/>
        <v>1.0195699223406585</v>
      </c>
      <c r="P637" s="37">
        <f ca="1"/>
        <v>1.1186083857320113</v>
      </c>
      <c r="Q637" s="37">
        <f ca="1"/>
        <v>0.71140276820361259</v>
      </c>
      <c r="R637" s="37">
        <f ca="1"/>
        <v>0.90256684424510114</v>
      </c>
      <c r="S637" s="37">
        <f ca="1"/>
        <v>0.59131203369121577</v>
      </c>
      <c r="T637" s="37">
        <f ca="1"/>
        <v>1.0720358804671799</v>
      </c>
      <c r="U637" s="37">
        <f ca="1"/>
        <v>1.2429233772571975</v>
      </c>
      <c r="V637" s="37">
        <f ca="1"/>
        <v>1.2905309131047356</v>
      </c>
      <c r="W637" s="37">
        <f ca="1"/>
        <v>1.8315990621432339</v>
      </c>
      <c r="X637" s="37">
        <f ca="1"/>
        <v>1.1696812405664874</v>
      </c>
      <c r="Y637" s="37">
        <f ca="1"/>
        <v>0.91459788789601848</v>
      </c>
      <c r="Z637" s="37">
        <f ca="1"/>
        <v>0.90110875591064821</v>
      </c>
      <c r="AA637" s="37">
        <f ca="1"/>
        <v>0.95942720763723044</v>
      </c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  <c r="EW637" s="37"/>
      <c r="EX637" s="37"/>
      <c r="EY637" s="37"/>
      <c r="EZ637" s="37"/>
      <c r="FA637" s="37"/>
      <c r="FB637" s="37"/>
      <c r="FC637" s="37"/>
      <c r="FD637" s="37"/>
    </row>
    <row r="638" spans="2:160" x14ac:dyDescent="0.5">
      <c r="B638" s="36" t="s">
        <v>833</v>
      </c>
      <c r="C638" s="18">
        <v>1.02201988293249E-3</v>
      </c>
      <c r="F638" s="38"/>
      <c r="G638" s="27" t="e">
        <f ca="1"/>
        <v>#N/A</v>
      </c>
      <c r="H638" s="37">
        <f ca="1"/>
        <v>0.94911662143646325</v>
      </c>
      <c r="I638" s="37">
        <f ca="1"/>
        <v>0.90764977864979246</v>
      </c>
      <c r="J638" s="37">
        <f ca="1"/>
        <v>1.0201435421869964</v>
      </c>
      <c r="K638" s="37">
        <f ca="1"/>
        <v>1.3248349435963223</v>
      </c>
      <c r="L638" s="37">
        <f ca="1"/>
        <v>1.1412125097826205</v>
      </c>
      <c r="M638" s="37">
        <f ca="1"/>
        <v>1.1456730606991157</v>
      </c>
      <c r="N638" s="37">
        <f ca="1"/>
        <v>1.1090888210883716</v>
      </c>
      <c r="O638" s="37">
        <f ca="1"/>
        <v>1.0163698019744676</v>
      </c>
      <c r="P638" s="37">
        <f ca="1"/>
        <v>1.1236769360049577</v>
      </c>
      <c r="Q638" s="37">
        <f ca="1"/>
        <v>0.70751716250093766</v>
      </c>
      <c r="R638" s="37">
        <f ca="1"/>
        <v>0.89849168724746986</v>
      </c>
      <c r="S638" s="37">
        <f ca="1"/>
        <v>0.59019419242467552</v>
      </c>
      <c r="T638" s="37">
        <f ca="1"/>
        <v>1.0800799634932674</v>
      </c>
      <c r="U638" s="37">
        <f ca="1"/>
        <v>1.2592569015638582</v>
      </c>
      <c r="V638" s="37">
        <f ca="1"/>
        <v>1.2881985995505181</v>
      </c>
      <c r="W638" s="37">
        <f ca="1"/>
        <v>1.8752388629509693</v>
      </c>
      <c r="X638" s="37">
        <f ca="1"/>
        <v>1.1728394446741455</v>
      </c>
      <c r="Y638" s="37">
        <f ca="1"/>
        <v>0.92507717303005588</v>
      </c>
      <c r="Z638" s="37">
        <f ca="1"/>
        <v>0.90526659057557579</v>
      </c>
      <c r="AA638" s="37">
        <f ca="1"/>
        <v>0.95311967269007747</v>
      </c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  <c r="EW638" s="37"/>
      <c r="EX638" s="37"/>
      <c r="EY638" s="37"/>
      <c r="EZ638" s="37"/>
      <c r="FA638" s="37"/>
      <c r="FB638" s="37"/>
      <c r="FC638" s="37"/>
      <c r="FD638" s="37"/>
    </row>
    <row r="639" spans="2:160" x14ac:dyDescent="0.5">
      <c r="B639" s="36" t="s">
        <v>834</v>
      </c>
      <c r="C639" s="18">
        <v>-2.5988490811214016E-3</v>
      </c>
      <c r="F639" s="38"/>
      <c r="G639" s="27" t="e">
        <f ca="1"/>
        <v>#N/A</v>
      </c>
      <c r="H639" s="37">
        <f ca="1"/>
        <v>0.95086803331972336</v>
      </c>
      <c r="I639" s="37">
        <f ca="1"/>
        <v>0.90543067430893809</v>
      </c>
      <c r="J639" s="37">
        <f ca="1"/>
        <v>1.0234463545549557</v>
      </c>
      <c r="K639" s="37">
        <f ca="1"/>
        <v>1.3271257400955911</v>
      </c>
      <c r="L639" s="37">
        <f ca="1"/>
        <v>1.1301226692880622</v>
      </c>
      <c r="M639" s="37">
        <f ca="1"/>
        <v>1.1541143405340504</v>
      </c>
      <c r="N639" s="37">
        <f ca="1"/>
        <v>1.1123984932146005</v>
      </c>
      <c r="O639" s="37">
        <f ca="1"/>
        <v>1.0108526324317433</v>
      </c>
      <c r="P639" s="37">
        <f ca="1"/>
        <v>1.1252384398649902</v>
      </c>
      <c r="Q639" s="37">
        <f ca="1"/>
        <v>0.71649794617984452</v>
      </c>
      <c r="R639" s="37">
        <f ca="1"/>
        <v>0.9167352693483205</v>
      </c>
      <c r="S639" s="37">
        <f ca="1"/>
        <v>0.58745418150622597</v>
      </c>
      <c r="T639" s="37">
        <f ca="1"/>
        <v>1.0718735858891553</v>
      </c>
      <c r="U639" s="37">
        <f ca="1"/>
        <v>1.2729804570628291</v>
      </c>
      <c r="V639" s="37">
        <f ca="1"/>
        <v>1.289774702225382</v>
      </c>
      <c r="W639" s="37">
        <f ca="1"/>
        <v>1.8400201320037424</v>
      </c>
      <c r="X639" s="37">
        <f ca="1"/>
        <v>1.1763861975521461</v>
      </c>
      <c r="Y639" s="37">
        <f ca="1"/>
        <v>0.93523964256701753</v>
      </c>
      <c r="Z639" s="37">
        <f ca="1"/>
        <v>0.90600032610468062</v>
      </c>
      <c r="AA639" s="37">
        <f ca="1"/>
        <v>0.95439822707125721</v>
      </c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  <c r="EW639" s="37"/>
      <c r="EX639" s="37"/>
      <c r="EY639" s="37"/>
      <c r="EZ639" s="37"/>
      <c r="FA639" s="37"/>
      <c r="FB639" s="37"/>
      <c r="FC639" s="37"/>
      <c r="FD639" s="37"/>
    </row>
    <row r="640" spans="2:160" x14ac:dyDescent="0.5">
      <c r="B640" s="36" t="s">
        <v>835</v>
      </c>
      <c r="C640" s="18">
        <v>9.8641354922763824E-3</v>
      </c>
      <c r="F640" s="38"/>
      <c r="G640" s="27" t="e">
        <f ca="1"/>
        <v>#N/A</v>
      </c>
      <c r="H640" s="37">
        <f ca="1"/>
        <v>0.95983231394194268</v>
      </c>
      <c r="I640" s="37">
        <f ca="1"/>
        <v>0.90117173688954788</v>
      </c>
      <c r="J640" s="37">
        <f ca="1"/>
        <v>1.0319411968141414</v>
      </c>
      <c r="K640" s="37">
        <f ca="1"/>
        <v>1.3296447951707728</v>
      </c>
      <c r="L640" s="37">
        <f ca="1"/>
        <v>1.139334428200788</v>
      </c>
      <c r="M640" s="37">
        <f ca="1"/>
        <v>1.1642525538366588</v>
      </c>
      <c r="N640" s="37">
        <f ca="1"/>
        <v>1.1114239039232883</v>
      </c>
      <c r="O640" s="37">
        <f ca="1"/>
        <v>1.0036190873002087</v>
      </c>
      <c r="P640" s="37">
        <f ca="1"/>
        <v>1.1281586548759599</v>
      </c>
      <c r="Q640" s="37">
        <f ca="1"/>
        <v>0.71524577424243763</v>
      </c>
      <c r="R640" s="37">
        <f ca="1"/>
        <v>0.90042833306522951</v>
      </c>
      <c r="S640" s="37">
        <f ca="1"/>
        <v>0.58739352345300289</v>
      </c>
      <c r="T640" s="37">
        <f ca="1"/>
        <v>1.068700249551781</v>
      </c>
      <c r="U640" s="37">
        <f ca="1"/>
        <v>1.2796963524094458</v>
      </c>
      <c r="V640" s="37">
        <f ca="1"/>
        <v>1.2852666240358304</v>
      </c>
      <c r="W640" s="37">
        <f ca="1"/>
        <v>1.816041769815901</v>
      </c>
      <c r="X640" s="37">
        <f ca="1"/>
        <v>1.1844809636009537</v>
      </c>
      <c r="Y640" s="37">
        <f ca="1"/>
        <v>0.93592201462225721</v>
      </c>
      <c r="Z640" s="37">
        <f ca="1"/>
        <v>0.90706016631338759</v>
      </c>
      <c r="AA640" s="37">
        <f ca="1"/>
        <v>0.96096147289464628</v>
      </c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  <c r="EW640" s="37"/>
      <c r="EX640" s="37"/>
      <c r="EY640" s="37"/>
      <c r="EZ640" s="37"/>
      <c r="FA640" s="37"/>
      <c r="FB640" s="37"/>
      <c r="FC640" s="37"/>
      <c r="FD640" s="37"/>
    </row>
    <row r="641" spans="2:160" x14ac:dyDescent="0.5">
      <c r="B641" s="36" t="s">
        <v>836</v>
      </c>
      <c r="C641" s="18">
        <v>2.4972355326207119E-2</v>
      </c>
      <c r="F641" s="38"/>
      <c r="G641" s="27" t="e">
        <f ca="1"/>
        <v>#N/A</v>
      </c>
      <c r="H641" s="37">
        <f ca="1"/>
        <v>0.96270501608230208</v>
      </c>
      <c r="I641" s="37">
        <f ca="1"/>
        <v>0.90701485959574724</v>
      </c>
      <c r="J641" s="37">
        <f ca="1"/>
        <v>1.0174077900358176</v>
      </c>
      <c r="K641" s="37">
        <f ca="1"/>
        <v>1.323679692458519</v>
      </c>
      <c r="L641" s="37">
        <f ca="1"/>
        <v>1.1356072841634475</v>
      </c>
      <c r="M641" s="37">
        <f ca="1"/>
        <v>1.151670177840554</v>
      </c>
      <c r="N641" s="37">
        <f ca="1"/>
        <v>1.1120198311332625</v>
      </c>
      <c r="O641" s="37">
        <f ca="1"/>
        <v>0.99966320613867488</v>
      </c>
      <c r="P641" s="37">
        <f ca="1"/>
        <v>1.1213612967579778</v>
      </c>
      <c r="Q641" s="37">
        <f ca="1"/>
        <v>0.71526513772600564</v>
      </c>
      <c r="R641" s="37">
        <f ca="1"/>
        <v>0.85882356651936687</v>
      </c>
      <c r="S641" s="37">
        <f ca="1"/>
        <v>0.59106073604214848</v>
      </c>
      <c r="T641" s="37">
        <f ca="1"/>
        <v>1.0564823318484975</v>
      </c>
      <c r="U641" s="37">
        <f ca="1"/>
        <v>1.2659356632079264</v>
      </c>
      <c r="V641" s="37">
        <f ca="1"/>
        <v>1.2770570925947047</v>
      </c>
      <c r="W641" s="37">
        <f ca="1"/>
        <v>1.8424875300240955</v>
      </c>
      <c r="X641" s="37">
        <f ca="1"/>
        <v>1.1889741814323533</v>
      </c>
      <c r="Y641" s="37">
        <f ca="1"/>
        <v>0.93454102355808188</v>
      </c>
      <c r="Z641" s="37">
        <f ca="1"/>
        <v>0.90828305886189575</v>
      </c>
      <c r="AA641" s="37">
        <f ca="1"/>
        <v>0.96428571428571341</v>
      </c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  <c r="EW641" s="37"/>
      <c r="EX641" s="37"/>
      <c r="EY641" s="37"/>
      <c r="EZ641" s="37"/>
      <c r="FA641" s="37"/>
      <c r="FB641" s="37"/>
      <c r="FC641" s="37"/>
      <c r="FD641" s="37"/>
    </row>
    <row r="642" spans="2:160" x14ac:dyDescent="0.5">
      <c r="B642" s="36" t="s">
        <v>837</v>
      </c>
      <c r="C642" s="18">
        <v>1.4834127483592585E-2</v>
      </c>
      <c r="F642" s="38"/>
      <c r="G642" s="27" t="e">
        <f ca="1"/>
        <v>#N/A</v>
      </c>
      <c r="H642" s="37">
        <f ca="1"/>
        <v>0.96893554755938438</v>
      </c>
      <c r="I642" s="37">
        <f ca="1"/>
        <v>0.90692771384323123</v>
      </c>
      <c r="J642" s="37">
        <f ca="1"/>
        <v>1.0310393572236045</v>
      </c>
      <c r="K642" s="37">
        <f ca="1"/>
        <v>1.3226853718274743</v>
      </c>
      <c r="L642" s="37">
        <f ca="1"/>
        <v>1.139386118519554</v>
      </c>
      <c r="M642" s="37">
        <f ca="1"/>
        <v>1.1553311189637121</v>
      </c>
      <c r="N642" s="37">
        <f ca="1"/>
        <v>1.1185781342305321</v>
      </c>
      <c r="O642" s="37">
        <f ca="1"/>
        <v>1.0023714454359218</v>
      </c>
      <c r="P642" s="37">
        <f ca="1"/>
        <v>1.1110873111334461</v>
      </c>
      <c r="Q642" s="37">
        <f ca="1"/>
        <v>0.71196301832818421</v>
      </c>
      <c r="R642" s="37">
        <f ca="1"/>
        <v>0.87747245641758254</v>
      </c>
      <c r="S642" s="37">
        <f ca="1"/>
        <v>0.59959792376149235</v>
      </c>
      <c r="T642" s="37">
        <f ca="1"/>
        <v>1.0650820351358221</v>
      </c>
      <c r="U642" s="37">
        <f ca="1"/>
        <v>1.2762243512211671</v>
      </c>
      <c r="V642" s="37">
        <f ca="1"/>
        <v>1.2718352574699032</v>
      </c>
      <c r="W642" s="37">
        <f ca="1"/>
        <v>1.8555201381415483</v>
      </c>
      <c r="X642" s="37">
        <f ca="1"/>
        <v>1.1883564885153983</v>
      </c>
      <c r="Y642" s="37">
        <f ca="1"/>
        <v>0.93662063363119319</v>
      </c>
      <c r="Z642" s="37">
        <f ca="1"/>
        <v>0.91358225990543074</v>
      </c>
      <c r="AA642" s="37">
        <f ca="1"/>
        <v>0.96070576201841029</v>
      </c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  <c r="EW642" s="37"/>
      <c r="EX642" s="37"/>
      <c r="EY642" s="37"/>
      <c r="EZ642" s="37"/>
      <c r="FA642" s="37"/>
      <c r="FB642" s="37"/>
      <c r="FC642" s="37"/>
      <c r="FD642" s="37"/>
    </row>
    <row r="643" spans="2:160" x14ac:dyDescent="0.5">
      <c r="B643" s="36" t="s">
        <v>838</v>
      </c>
      <c r="C643" s="18">
        <v>-2.8348688873139904E-3</v>
      </c>
      <c r="F643" s="38"/>
      <c r="G643" s="27" t="e">
        <f ca="1"/>
        <v>#N/A</v>
      </c>
      <c r="H643" s="37">
        <f ca="1"/>
        <v>0.96643620607575298</v>
      </c>
      <c r="I643" s="37">
        <f ca="1"/>
        <v>0.91122399944227106</v>
      </c>
      <c r="J643" s="37">
        <f ca="1"/>
        <v>1.0409123991514029</v>
      </c>
      <c r="K643" s="37">
        <f ca="1"/>
        <v>1.3168959789542325</v>
      </c>
      <c r="L643" s="37">
        <f ca="1"/>
        <v>1.1354975555920321</v>
      </c>
      <c r="M643" s="37">
        <f ca="1"/>
        <v>1.1622519078449411</v>
      </c>
      <c r="N643" s="37">
        <f ca="1"/>
        <v>1.113676219090153</v>
      </c>
      <c r="O643" s="37">
        <f ca="1"/>
        <v>1.0010462599678247</v>
      </c>
      <c r="P643" s="37">
        <f ca="1"/>
        <v>1.1202598788567046</v>
      </c>
      <c r="Q643" s="37">
        <f ca="1"/>
        <v>0.70926633051659338</v>
      </c>
      <c r="R643" s="37">
        <f ca="1"/>
        <v>0.88449516311667375</v>
      </c>
      <c r="S643" s="37">
        <f ca="1"/>
        <v>0.58769161445741358</v>
      </c>
      <c r="T643" s="37">
        <f ca="1"/>
        <v>1.0598580590714084</v>
      </c>
      <c r="U643" s="37">
        <f ca="1"/>
        <v>1.2858950283277089</v>
      </c>
      <c r="V643" s="37">
        <f ca="1"/>
        <v>1.2680542030731341</v>
      </c>
      <c r="W643" s="37">
        <f ca="1"/>
        <v>1.8261814253622271</v>
      </c>
      <c r="X643" s="37">
        <f ca="1"/>
        <v>1.1957737849133521</v>
      </c>
      <c r="Y643" s="37">
        <f ca="1"/>
        <v>0.94134037367993395</v>
      </c>
      <c r="Z643" s="37">
        <f ca="1"/>
        <v>0.91235936735692269</v>
      </c>
      <c r="AA643" s="37">
        <f ca="1"/>
        <v>0.96658711217183679</v>
      </c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  <c r="EW643" s="37"/>
      <c r="EX643" s="37"/>
      <c r="EY643" s="37"/>
      <c r="EZ643" s="37"/>
      <c r="FA643" s="37"/>
      <c r="FB643" s="37"/>
      <c r="FC643" s="37"/>
      <c r="FD643" s="37"/>
    </row>
    <row r="644" spans="2:160" x14ac:dyDescent="0.5">
      <c r="B644" s="36" t="s">
        <v>839</v>
      </c>
      <c r="C644" s="18">
        <v>-6.5742714996445129E-3</v>
      </c>
      <c r="F644" s="38"/>
      <c r="G644" s="27" t="e">
        <f ca="1"/>
        <v>#N/A</v>
      </c>
      <c r="H644" s="37">
        <f ca="1"/>
        <v>0.9644068882020479</v>
      </c>
      <c r="I644" s="37">
        <f ca="1"/>
        <v>0.90782469262448529</v>
      </c>
      <c r="J644" s="37">
        <f ca="1"/>
        <v>1.0476035622295148</v>
      </c>
      <c r="K644" s="37">
        <f ca="1"/>
        <v>1.2986747044338833</v>
      </c>
      <c r="L644" s="37">
        <f ca="1"/>
        <v>1.1033135308024433</v>
      </c>
      <c r="M644" s="37">
        <f ca="1"/>
        <v>1.1741805787892943</v>
      </c>
      <c r="N644" s="37">
        <f ca="1"/>
        <v>1.1040793079795248</v>
      </c>
      <c r="O644" s="37">
        <f ca="1"/>
        <v>0.99287061791835896</v>
      </c>
      <c r="P644" s="37">
        <f ca="1"/>
        <v>1.1280255721606163</v>
      </c>
      <c r="Q644" s="37">
        <f ca="1"/>
        <v>0.7009890867406624</v>
      </c>
      <c r="R644" s="37">
        <f ca="1"/>
        <v>0.88297644168141109</v>
      </c>
      <c r="S644" s="37">
        <f ca="1"/>
        <v>0.58418731206835273</v>
      </c>
      <c r="T644" s="37">
        <f ca="1"/>
        <v>1.0775997204714569</v>
      </c>
      <c r="U644" s="37">
        <f ca="1"/>
        <v>1.2818713264158537</v>
      </c>
      <c r="V644" s="37">
        <f ca="1"/>
        <v>1.2803393131482512</v>
      </c>
      <c r="W644" s="37">
        <f ca="1"/>
        <v>1.7565377863797937</v>
      </c>
      <c r="X644" s="37">
        <f ca="1"/>
        <v>1.19032413933957</v>
      </c>
      <c r="Y644" s="37">
        <f ca="1"/>
        <v>0.94564581640942202</v>
      </c>
      <c r="Z644" s="37">
        <f ca="1"/>
        <v>0.90396217185716732</v>
      </c>
      <c r="AA644" s="37">
        <f ca="1"/>
        <v>0.97408796454142421</v>
      </c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  <c r="EW644" s="37"/>
      <c r="EX644" s="37"/>
      <c r="EY644" s="37"/>
      <c r="EZ644" s="37"/>
      <c r="FA644" s="37"/>
      <c r="FB644" s="37"/>
      <c r="FC644" s="37"/>
      <c r="FD644" s="37"/>
    </row>
    <row r="645" spans="2:160" x14ac:dyDescent="0.5">
      <c r="B645" s="36" t="s">
        <v>840</v>
      </c>
      <c r="C645" s="18">
        <v>1.3414416025756548E-3</v>
      </c>
      <c r="F645" s="38"/>
      <c r="G645" s="27" t="e">
        <f ca="1"/>
        <v>#N/A</v>
      </c>
      <c r="H645" s="37">
        <f ca="1"/>
        <v>0.96552334531148731</v>
      </c>
      <c r="I645" s="37">
        <f ca="1"/>
        <v>0.91158129702758672</v>
      </c>
      <c r="J645" s="37">
        <f ca="1"/>
        <v>1.0474649311232018</v>
      </c>
      <c r="K645" s="37">
        <f ca="1"/>
        <v>1.3004055284555531</v>
      </c>
      <c r="L645" s="37">
        <f ca="1"/>
        <v>1.0995501128571969</v>
      </c>
      <c r="M645" s="37">
        <f ca="1"/>
        <v>1.1683627966620531</v>
      </c>
      <c r="N645" s="37">
        <f ca="1"/>
        <v>1.1153729562852188</v>
      </c>
      <c r="O645" s="37">
        <f ca="1"/>
        <v>0.98502598289411203</v>
      </c>
      <c r="P645" s="37">
        <f ca="1"/>
        <v>1.1268797933542287</v>
      </c>
      <c r="Q645" s="37">
        <f ca="1"/>
        <v>0.70686267675633396</v>
      </c>
      <c r="R645" s="37">
        <f ca="1"/>
        <v>0.89923764284339847</v>
      </c>
      <c r="S645" s="37">
        <f ca="1"/>
        <v>0.57561372951707501</v>
      </c>
      <c r="T645" s="37">
        <f ca="1"/>
        <v>1.0700291557436057</v>
      </c>
      <c r="U645" s="37">
        <f ca="1"/>
        <v>1.2741528211004296</v>
      </c>
      <c r="V645" s="37">
        <f ca="1"/>
        <v>1.2870947970038122</v>
      </c>
      <c r="W645" s="37">
        <f ca="1"/>
        <v>1.7487223133800023</v>
      </c>
      <c r="X645" s="37">
        <f ca="1"/>
        <v>1.1990415796998246</v>
      </c>
      <c r="Y645" s="37">
        <f ca="1"/>
        <v>0.94882209585702559</v>
      </c>
      <c r="Z645" s="37">
        <f ca="1"/>
        <v>0.90241317462905724</v>
      </c>
      <c r="AA645" s="37">
        <f ca="1"/>
        <v>0.97494033412887737</v>
      </c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  <c r="EW645" s="37"/>
      <c r="EX645" s="37"/>
      <c r="EY645" s="37"/>
      <c r="EZ645" s="37"/>
      <c r="FA645" s="37"/>
      <c r="FB645" s="37"/>
      <c r="FC645" s="37"/>
      <c r="FD645" s="37"/>
    </row>
    <row r="646" spans="2:160" x14ac:dyDescent="0.5">
      <c r="B646" s="36" t="s">
        <v>841</v>
      </c>
      <c r="C646" s="18">
        <v>6.8768420112530482E-3</v>
      </c>
      <c r="F646" s="38"/>
      <c r="G646" s="27" t="e">
        <f ca="1"/>
        <v>#N/A</v>
      </c>
      <c r="H646" s="37">
        <f ca="1"/>
        <v>0.96278415887523294</v>
      </c>
      <c r="I646" s="37">
        <f ca="1"/>
        <v>0.91276959161010873</v>
      </c>
      <c r="J646" s="37">
        <f ca="1"/>
        <v>1.0507456215061113</v>
      </c>
      <c r="K646" s="37">
        <f ca="1"/>
        <v>1.3055577678938728</v>
      </c>
      <c r="L646" s="37">
        <f ca="1"/>
        <v>1.1044597862922727</v>
      </c>
      <c r="M646" s="37">
        <f ca="1"/>
        <v>1.1763287422926902</v>
      </c>
      <c r="N646" s="37">
        <f ca="1"/>
        <v>1.1128516461971849</v>
      </c>
      <c r="O646" s="37">
        <f ca="1"/>
        <v>0.97678784301470967</v>
      </c>
      <c r="P646" s="37">
        <f ca="1"/>
        <v>1.121210469680588</v>
      </c>
      <c r="Q646" s="37">
        <f ca="1"/>
        <v>0.6962463241653708</v>
      </c>
      <c r="R646" s="37">
        <f ca="1"/>
        <v>0.84676526527947193</v>
      </c>
      <c r="S646" s="37">
        <f ca="1"/>
        <v>0.56715626381053863</v>
      </c>
      <c r="T646" s="37">
        <f ca="1"/>
        <v>1.0597969599361521</v>
      </c>
      <c r="U646" s="37">
        <f ca="1"/>
        <v>1.2622620790629564</v>
      </c>
      <c r="V646" s="37">
        <f ca="1"/>
        <v>1.2935929038232423</v>
      </c>
      <c r="W646" s="37">
        <f ca="1"/>
        <v>1.7611616002487804</v>
      </c>
      <c r="X646" s="37">
        <f ca="1"/>
        <v>1.1977713241044732</v>
      </c>
      <c r="Y646" s="37">
        <f ca="1"/>
        <v>0.9569374492282684</v>
      </c>
      <c r="Z646" s="37">
        <f ca="1"/>
        <v>0.90616337844448192</v>
      </c>
      <c r="AA646" s="37">
        <f ca="1"/>
        <v>0.97809410160245391</v>
      </c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  <c r="EW646" s="37"/>
      <c r="EX646" s="37"/>
      <c r="EY646" s="37"/>
      <c r="EZ646" s="37"/>
      <c r="FA646" s="37"/>
      <c r="FB646" s="37"/>
      <c r="FC646" s="37"/>
      <c r="FD646" s="37"/>
    </row>
    <row r="647" spans="2:160" x14ac:dyDescent="0.5">
      <c r="B647" s="36" t="s">
        <v>842</v>
      </c>
      <c r="C647" s="18">
        <v>3.4592868547098643E-3</v>
      </c>
      <c r="F647" s="38"/>
      <c r="G647" s="27" t="e">
        <f ca="1"/>
        <v>#N/A</v>
      </c>
      <c r="H647" s="37">
        <f ca="1"/>
        <v>0.96506419628379581</v>
      </c>
      <c r="I647" s="37">
        <f ca="1"/>
        <v>0.9121023041337003</v>
      </c>
      <c r="J647" s="37">
        <f ca="1"/>
        <v>1.0366472804337701</v>
      </c>
      <c r="K647" s="37">
        <f ca="1"/>
        <v>1.2809033784732473</v>
      </c>
      <c r="L647" s="37">
        <f ca="1"/>
        <v>1.1250960124999896</v>
      </c>
      <c r="M647" s="37">
        <f ca="1"/>
        <v>1.1746694113279932</v>
      </c>
      <c r="N647" s="37">
        <f ca="1"/>
        <v>1.1177752878504277</v>
      </c>
      <c r="O647" s="37">
        <f ca="1"/>
        <v>0.97069661933034701</v>
      </c>
      <c r="P647" s="37">
        <f ca="1"/>
        <v>1.116629889363902</v>
      </c>
      <c r="Q647" s="37">
        <f ca="1"/>
        <v>0.7038342279262757</v>
      </c>
      <c r="R647" s="37">
        <f ca="1"/>
        <v>0.84113511416432363</v>
      </c>
      <c r="S647" s="37">
        <f ca="1"/>
        <v>0.56414762437067234</v>
      </c>
      <c r="T647" s="37">
        <f ca="1"/>
        <v>1.0574809208403428</v>
      </c>
      <c r="U647" s="37">
        <f ca="1"/>
        <v>1.260137500795721</v>
      </c>
      <c r="V647" s="37">
        <f ca="1"/>
        <v>1.2941819522976865</v>
      </c>
      <c r="W647" s="37">
        <f ca="1"/>
        <v>1.764361443120946</v>
      </c>
      <c r="X647" s="37">
        <f ca="1"/>
        <v>1.2032807464121542</v>
      </c>
      <c r="Y647" s="37">
        <f ca="1"/>
        <v>0.95836718115353237</v>
      </c>
      <c r="Z647" s="37">
        <f ca="1"/>
        <v>0.90714169248328846</v>
      </c>
      <c r="AA647" s="37">
        <f ca="1"/>
        <v>0.99301056938288357</v>
      </c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  <c r="EW647" s="37"/>
      <c r="EX647" s="37"/>
      <c r="EY647" s="37"/>
      <c r="EZ647" s="37"/>
      <c r="FA647" s="37"/>
      <c r="FB647" s="37"/>
      <c r="FC647" s="37"/>
      <c r="FD647" s="37"/>
    </row>
    <row r="648" spans="2:160" x14ac:dyDescent="0.5">
      <c r="B648" s="36" t="s">
        <v>843</v>
      </c>
      <c r="C648" s="18">
        <v>-3.7125430920180724E-3</v>
      </c>
      <c r="F648" s="38"/>
      <c r="G648" s="27" t="e">
        <f ca="1"/>
        <v>#N/A</v>
      </c>
      <c r="H648" s="37">
        <f ca="1"/>
        <v>0.95723328878782543</v>
      </c>
      <c r="I648" s="37">
        <f ca="1"/>
        <v>0.90476214189320803</v>
      </c>
      <c r="J648" s="37">
        <f ca="1"/>
        <v>1.0271495748523196</v>
      </c>
      <c r="K648" s="37">
        <f ca="1"/>
        <v>1.2836014276834973</v>
      </c>
      <c r="L648" s="37">
        <f ca="1"/>
        <v>1.1448888703488924</v>
      </c>
      <c r="M648" s="37">
        <f ca="1"/>
        <v>1.1686992908553586</v>
      </c>
      <c r="N648" s="37">
        <f ca="1"/>
        <v>1.1152343204412316</v>
      </c>
      <c r="O648" s="37">
        <f ca="1"/>
        <v>0.96440054164785893</v>
      </c>
      <c r="P648" s="37">
        <f ca="1"/>
        <v>1.1388204815566361</v>
      </c>
      <c r="Q648" s="37">
        <f ca="1"/>
        <v>0.6974184603706961</v>
      </c>
      <c r="R648" s="37">
        <f ca="1"/>
        <v>0.79659856864841561</v>
      </c>
      <c r="S648" s="37">
        <f ca="1"/>
        <v>0.54939038656510741</v>
      </c>
      <c r="T648" s="37">
        <f ca="1"/>
        <v>1.0626399790735468</v>
      </c>
      <c r="U648" s="37">
        <f ca="1"/>
        <v>1.2727656120695128</v>
      </c>
      <c r="V648" s="37">
        <f ca="1"/>
        <v>1.3057877992671383</v>
      </c>
      <c r="W648" s="37">
        <f ca="1"/>
        <v>1.7732285268856305</v>
      </c>
      <c r="X648" s="37">
        <f ca="1"/>
        <v>1.2042919694939438</v>
      </c>
      <c r="Y648" s="37">
        <f ca="1"/>
        <v>0.96158407798537648</v>
      </c>
      <c r="Z648" s="37">
        <f ca="1"/>
        <v>0.90591879993478031</v>
      </c>
      <c r="AA648" s="37">
        <f ca="1"/>
        <v>1.0040061370610289</v>
      </c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  <c r="EW648" s="37"/>
      <c r="EX648" s="37"/>
      <c r="EY648" s="37"/>
      <c r="EZ648" s="37"/>
      <c r="FA648" s="37"/>
      <c r="FB648" s="37"/>
      <c r="FC648" s="37"/>
      <c r="FD648" s="37"/>
    </row>
    <row r="649" spans="2:160" x14ac:dyDescent="0.5">
      <c r="B649" s="36" t="s">
        <v>844</v>
      </c>
      <c r="C649" s="18">
        <v>6.121905775885006E-3</v>
      </c>
      <c r="F649" s="38"/>
      <c r="G649" s="27" t="e">
        <f ca="1"/>
        <v>#N/A</v>
      </c>
      <c r="H649" s="37">
        <f ca="1"/>
        <v>0.95106135922611945</v>
      </c>
      <c r="I649" s="37">
        <f ca="1"/>
        <v>0.91074594274275456</v>
      </c>
      <c r="J649" s="37">
        <f ca="1"/>
        <v>1.0442860018715223</v>
      </c>
      <c r="K649" s="37">
        <f ca="1"/>
        <v>1.2753734449884531</v>
      </c>
      <c r="L649" s="37">
        <f ca="1"/>
        <v>1.1426797893574177</v>
      </c>
      <c r="M649" s="37">
        <f ca="1"/>
        <v>1.1629952804037911</v>
      </c>
      <c r="N649" s="37">
        <f ca="1"/>
        <v>1.1123467634220678</v>
      </c>
      <c r="O649" s="37">
        <f ca="1"/>
        <v>0.98148096709604971</v>
      </c>
      <c r="P649" s="37">
        <f ca="1"/>
        <v>1.1544634041544612</v>
      </c>
      <c r="Q649" s="37">
        <f ca="1"/>
        <v>0.69755013205895955</v>
      </c>
      <c r="R649" s="37">
        <f ca="1"/>
        <v>0.76295644439397703</v>
      </c>
      <c r="S649" s="37">
        <f ca="1"/>
        <v>0.54942504830980632</v>
      </c>
      <c r="T649" s="37">
        <f ca="1"/>
        <v>1.0595430166552429</v>
      </c>
      <c r="U649" s="37">
        <f ca="1"/>
        <v>1.2892927621108905</v>
      </c>
      <c r="V649" s="37">
        <f ca="1"/>
        <v>1.3092053417675162</v>
      </c>
      <c r="W649" s="37">
        <f ca="1"/>
        <v>1.7633261998387746</v>
      </c>
      <c r="X649" s="37">
        <f ca="1"/>
        <v>1.2082521781147453</v>
      </c>
      <c r="Y649" s="37">
        <f ca="1"/>
        <v>0.96787977254264712</v>
      </c>
      <c r="Z649" s="37">
        <f ca="1"/>
        <v>0.90991358225990648</v>
      </c>
      <c r="AA649" s="37">
        <f ca="1"/>
        <v>1.0003409478349803</v>
      </c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  <c r="EW649" s="37"/>
      <c r="EX649" s="37"/>
      <c r="EY649" s="37"/>
      <c r="EZ649" s="37"/>
      <c r="FA649" s="37"/>
      <c r="FB649" s="37"/>
      <c r="FC649" s="37"/>
      <c r="FD649" s="37"/>
    </row>
    <row r="650" spans="2:160" x14ac:dyDescent="0.5">
      <c r="B650" s="36" t="s">
        <v>845</v>
      </c>
      <c r="C650" s="18">
        <v>7.7601410934744486E-3</v>
      </c>
      <c r="F650" s="38"/>
      <c r="G650" s="27" t="e">
        <f ca="1"/>
        <v>#N/A</v>
      </c>
      <c r="H650" s="37">
        <f ca="1"/>
        <v>0.95806096532458518</v>
      </c>
      <c r="I650" s="37">
        <f ca="1"/>
        <v>0.9084695711931039</v>
      </c>
      <c r="J650" s="37">
        <f ca="1"/>
        <v>1.0474988515002785</v>
      </c>
      <c r="K650" s="37">
        <f ca="1"/>
        <v>1.2867297196771224</v>
      </c>
      <c r="L650" s="37">
        <f ca="1"/>
        <v>1.1507262489786636</v>
      </c>
      <c r="M650" s="37">
        <f ca="1"/>
        <v>1.164963144726247</v>
      </c>
      <c r="N650" s="37">
        <f ca="1"/>
        <v>1.1233331367601189</v>
      </c>
      <c r="O650" s="37">
        <f ca="1"/>
        <v>0.98294735136511413</v>
      </c>
      <c r="P650" s="37">
        <f ca="1"/>
        <v>1.1543531356188907</v>
      </c>
      <c r="Q650" s="37">
        <f ca="1"/>
        <v>0.6896704851456279</v>
      </c>
      <c r="R650" s="37">
        <f ca="1"/>
        <v>0.70766426005305172</v>
      </c>
      <c r="S650" s="37">
        <f ca="1"/>
        <v>0.54362960459614695</v>
      </c>
      <c r="T650" s="37">
        <f ca="1"/>
        <v>1.0623325740492886</v>
      </c>
      <c r="U650" s="37">
        <f ca="1"/>
        <v>1.2865793494175299</v>
      </c>
      <c r="V650" s="37">
        <f ca="1"/>
        <v>1.3197498401343659</v>
      </c>
      <c r="W650" s="37">
        <f ca="1"/>
        <v>1.7645005667240834</v>
      </c>
      <c r="X650" s="37">
        <f ca="1"/>
        <v>1.1987676030027881</v>
      </c>
      <c r="Y650" s="37">
        <f ca="1"/>
        <v>0.96385865150284211</v>
      </c>
      <c r="Z650" s="37">
        <f ca="1"/>
        <v>0.91235936735692269</v>
      </c>
      <c r="AA650" s="37">
        <f ca="1"/>
        <v>1.0116774633481069</v>
      </c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  <c r="EW650" s="37"/>
      <c r="EX650" s="37"/>
      <c r="EY650" s="37"/>
      <c r="EZ650" s="37"/>
      <c r="FA650" s="37"/>
      <c r="FB650" s="37"/>
      <c r="FC650" s="37"/>
      <c r="FD650" s="37"/>
    </row>
    <row r="651" spans="2:160" x14ac:dyDescent="0.5">
      <c r="B651" s="36" t="s">
        <v>846</v>
      </c>
      <c r="C651" s="18">
        <v>8.7504375218760977E-4</v>
      </c>
      <c r="F651" s="38"/>
      <c r="G651" s="27" t="e">
        <f ca="1"/>
        <v>#N/A</v>
      </c>
      <c r="H651" s="37">
        <f ca="1"/>
        <v>0.96616252908951061</v>
      </c>
      <c r="I651" s="37">
        <f ca="1"/>
        <v>0.91056293666247079</v>
      </c>
      <c r="J651" s="37">
        <f ca="1"/>
        <v>1.056703809479568</v>
      </c>
      <c r="K651" s="37">
        <f ca="1"/>
        <v>1.2776699890058203</v>
      </c>
      <c r="L651" s="37">
        <f ca="1"/>
        <v>1.1400780433128606</v>
      </c>
      <c r="M651" s="37">
        <f ca="1"/>
        <v>1.1671354123982183</v>
      </c>
      <c r="N651" s="37">
        <f ca="1"/>
        <v>1.1269355995120818</v>
      </c>
      <c r="O651" s="37">
        <f ca="1"/>
        <v>0.99970255662419072</v>
      </c>
      <c r="P651" s="37">
        <f ca="1"/>
        <v>1.1463719750615657</v>
      </c>
      <c r="Q651" s="37">
        <f ca="1"/>
        <v>0.69659486686959748</v>
      </c>
      <c r="R651" s="37">
        <f ca="1"/>
        <v>0.78252634500682772</v>
      </c>
      <c r="S651" s="37">
        <f ca="1"/>
        <v>0.52461070527984988</v>
      </c>
      <c r="T651" s="37">
        <f ca="1"/>
        <v>1.0493070021518358</v>
      </c>
      <c r="U651" s="37">
        <f ca="1"/>
        <v>1.3009182634158749</v>
      </c>
      <c r="V651" s="37">
        <f ca="1"/>
        <v>1.3050713889603818</v>
      </c>
      <c r="W651" s="37">
        <f ca="1"/>
        <v>1.7390859579273801</v>
      </c>
      <c r="X651" s="37">
        <f ca="1"/>
        <v>1.1976966031870999</v>
      </c>
      <c r="Y651" s="37">
        <f ca="1"/>
        <v>0.97027619821283395</v>
      </c>
      <c r="Z651" s="37">
        <f ca="1"/>
        <v>0.9132561552258287</v>
      </c>
      <c r="AA651" s="37">
        <f ca="1"/>
        <v>1.0186668939652224</v>
      </c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  <c r="EW651" s="37"/>
      <c r="EX651" s="37"/>
      <c r="EY651" s="37"/>
      <c r="EZ651" s="37"/>
      <c r="FA651" s="37"/>
      <c r="FB651" s="37"/>
      <c r="FC651" s="37"/>
      <c r="FD651" s="37"/>
    </row>
    <row r="652" spans="2:160" x14ac:dyDescent="0.5">
      <c r="B652" s="36" t="s">
        <v>847</v>
      </c>
      <c r="C652" s="18">
        <v>3.2348312642069832E-3</v>
      </c>
      <c r="F652" s="38"/>
      <c r="G652" s="27" t="e">
        <f ca="1"/>
        <v>#N/A</v>
      </c>
      <c r="H652" s="37">
        <f ca="1"/>
        <v>0.96557348921845898</v>
      </c>
      <c r="I652" s="37">
        <f ca="1"/>
        <v>0.90406124105511476</v>
      </c>
      <c r="J652" s="37">
        <f ca="1"/>
        <v>1.0516806440742232</v>
      </c>
      <c r="K652" s="37">
        <f ca="1"/>
        <v>1.2759949980171077</v>
      </c>
      <c r="L652" s="37">
        <f ca="1"/>
        <v>1.1483376121430544</v>
      </c>
      <c r="M652" s="37">
        <f ca="1"/>
        <v>1.1669801815525958</v>
      </c>
      <c r="N652" s="37">
        <f ca="1"/>
        <v>1.1334411382209681</v>
      </c>
      <c r="O652" s="37">
        <f ca="1"/>
        <v>1.0022776986910171</v>
      </c>
      <c r="P652" s="37">
        <f ca="1"/>
        <v>1.1566814494101891</v>
      </c>
      <c r="Q652" s="37">
        <f ca="1"/>
        <v>0.69872355916318918</v>
      </c>
      <c r="R652" s="37">
        <f ca="1"/>
        <v>0.81960491163659077</v>
      </c>
      <c r="S652" s="37">
        <f ca="1"/>
        <v>0.52262112113413184</v>
      </c>
      <c r="T652" s="37">
        <f ca="1"/>
        <v>1.0404457181916955</v>
      </c>
      <c r="U652" s="37">
        <f ca="1"/>
        <v>1.295207630445391</v>
      </c>
      <c r="V652" s="37">
        <f ca="1"/>
        <v>1.2980266876106117</v>
      </c>
      <c r="W652" s="37">
        <f ca="1"/>
        <v>1.7296582878794644</v>
      </c>
      <c r="X652" s="37">
        <f ca="1"/>
        <v>1.2082770850872029</v>
      </c>
      <c r="Y652" s="37">
        <f ca="1"/>
        <v>0.97210398050365443</v>
      </c>
      <c r="Z652" s="37">
        <f ca="1"/>
        <v>0.91350073373553031</v>
      </c>
      <c r="AA652" s="37">
        <f ca="1"/>
        <v>1.0078418002045679</v>
      </c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</row>
    <row r="653" spans="2:160" x14ac:dyDescent="0.5">
      <c r="B653" s="36" t="s">
        <v>848</v>
      </c>
      <c r="C653" s="18">
        <v>1.5250544662309462E-2</v>
      </c>
      <c r="F653" s="38"/>
      <c r="G653" s="27" t="e">
        <f ca="1"/>
        <v>#N/A</v>
      </c>
      <c r="H653" s="37">
        <f ca="1"/>
        <v>0.96534814370881561</v>
      </c>
      <c r="I653" s="37">
        <f ca="1"/>
        <v>0.9068654668771482</v>
      </c>
      <c r="J653" s="37">
        <f ca="1"/>
        <v>1.0594978161913784</v>
      </c>
      <c r="K653" s="37">
        <f ca="1"/>
        <v>1.2957779553122273</v>
      </c>
      <c r="L653" s="37">
        <f ca="1"/>
        <v>1.1259393808588039</v>
      </c>
      <c r="M653" s="37">
        <f ca="1"/>
        <v>1.1774240357127341</v>
      </c>
      <c r="N653" s="37">
        <f ca="1"/>
        <v>1.1323206709147144</v>
      </c>
      <c r="O653" s="37">
        <f ca="1"/>
        <v>0.99550131361179539</v>
      </c>
      <c r="P653" s="37">
        <f ca="1"/>
        <v>1.1598234689467315</v>
      </c>
      <c r="Q653" s="37">
        <f ca="1"/>
        <v>0.69977435087148743</v>
      </c>
      <c r="R653" s="37">
        <f ca="1"/>
        <v>0.77537747245641653</v>
      </c>
      <c r="S653" s="37">
        <f ca="1"/>
        <v>0.52510810131627927</v>
      </c>
      <c r="T653" s="37">
        <f ca="1"/>
        <v>1.0522626728198594</v>
      </c>
      <c r="U653" s="37">
        <f ca="1"/>
        <v>1.2745135484966141</v>
      </c>
      <c r="V653" s="37">
        <f ca="1"/>
        <v>1.2873282936963846</v>
      </c>
      <c r="W653" s="37">
        <f ca="1"/>
        <v>1.7269371938769191</v>
      </c>
      <c r="X653" s="37">
        <f ca="1"/>
        <v>1.2116345449745238</v>
      </c>
      <c r="Y653" s="37">
        <f ca="1"/>
        <v>0.97895207148659502</v>
      </c>
      <c r="Z653" s="37">
        <f ca="1"/>
        <v>0.91879993477906519</v>
      </c>
      <c r="AA653" s="37">
        <f ca="1"/>
        <v>1.0061370610296616</v>
      </c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  <c r="EW653" s="37"/>
      <c r="EX653" s="37"/>
      <c r="EY653" s="37"/>
      <c r="EZ653" s="37"/>
      <c r="FA653" s="37"/>
      <c r="FB653" s="37"/>
      <c r="FC653" s="37"/>
      <c r="FD653" s="37"/>
    </row>
    <row r="654" spans="2:160" x14ac:dyDescent="0.5">
      <c r="B654" s="36" t="s">
        <v>849</v>
      </c>
      <c r="C654" s="18">
        <v>1.1072961373390644E-2</v>
      </c>
      <c r="F654" s="38"/>
      <c r="G654" s="27" t="e">
        <f ca="1"/>
        <v>#N/A</v>
      </c>
      <c r="H654" s="37">
        <f ca="1"/>
        <v>0.97516728732338176</v>
      </c>
      <c r="I654" s="37">
        <f ca="1"/>
        <v>0.90386205076364956</v>
      </c>
      <c r="J654" s="37">
        <f ca="1"/>
        <v>1.0575584555019983</v>
      </c>
      <c r="K654" s="37">
        <f ca="1"/>
        <v>1.3134400784289915</v>
      </c>
      <c r="L654" s="37">
        <f ca="1"/>
        <v>1.130788295498137</v>
      </c>
      <c r="M654" s="37">
        <f ca="1"/>
        <v>1.1865469814349674</v>
      </c>
      <c r="N654" s="37">
        <f ca="1"/>
        <v>1.1408705710244851</v>
      </c>
      <c r="O654" s="37">
        <f ca="1"/>
        <v>0.99708111986852255</v>
      </c>
      <c r="P654" s="37">
        <f ca="1"/>
        <v>1.1576269704163449</v>
      </c>
      <c r="Q654" s="37">
        <f ca="1"/>
        <v>0.70963423670438841</v>
      </c>
      <c r="R654" s="37">
        <f ca="1"/>
        <v>0.75005283195023909</v>
      </c>
      <c r="S654" s="37">
        <f ca="1"/>
        <v>0.53406642923371506</v>
      </c>
      <c r="T654" s="37">
        <f ca="1"/>
        <v>1.0622447440423579</v>
      </c>
      <c r="U654" s="37">
        <f ca="1"/>
        <v>1.269826744753537</v>
      </c>
      <c r="V654" s="37">
        <f ca="1"/>
        <v>1.2892970953542113</v>
      </c>
      <c r="W654" s="37">
        <f ca="1"/>
        <v>1.749659351765841</v>
      </c>
      <c r="X654" s="37">
        <f ca="1"/>
        <v>1.2173880556122918</v>
      </c>
      <c r="Y654" s="37">
        <f ca="1"/>
        <v>0.98186839967505979</v>
      </c>
      <c r="Z654" s="37">
        <f ca="1"/>
        <v>0.91757704223055714</v>
      </c>
      <c r="AA654" s="37">
        <f ca="1"/>
        <v>1.0069041936583694</v>
      </c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  <c r="EW654" s="37"/>
      <c r="EX654" s="37"/>
      <c r="EY654" s="37"/>
      <c r="EZ654" s="37"/>
      <c r="FA654" s="37"/>
      <c r="FB654" s="37"/>
      <c r="FC654" s="37"/>
      <c r="FD654" s="37"/>
    </row>
    <row r="655" spans="2:160" x14ac:dyDescent="0.5">
      <c r="B655" s="36" t="s">
        <v>850</v>
      </c>
      <c r="C655" s="18">
        <v>-3.6505645640548812E-3</v>
      </c>
      <c r="F655" s="38"/>
      <c r="G655" s="27" t="e">
        <f ca="1"/>
        <v>#N/A</v>
      </c>
      <c r="H655" s="37">
        <f ca="1"/>
        <v>0.98176997117027742</v>
      </c>
      <c r="I655" s="37">
        <f ca="1"/>
        <v>0.91390061898383468</v>
      </c>
      <c r="J655" s="37">
        <f ca="1"/>
        <v>1.0598679907412145</v>
      </c>
      <c r="K655" s="37">
        <f ca="1"/>
        <v>1.3208691561083408</v>
      </c>
      <c r="L655" s="37">
        <f ca="1"/>
        <v>1.1269459818031951</v>
      </c>
      <c r="M655" s="37">
        <f ca="1"/>
        <v>1.1902185283922981</v>
      </c>
      <c r="N655" s="37">
        <f ca="1"/>
        <v>1.1304780557047072</v>
      </c>
      <c r="O655" s="37">
        <f ca="1"/>
        <v>0.99884147541173285</v>
      </c>
      <c r="P655" s="37">
        <f ca="1"/>
        <v>1.1591948115485367</v>
      </c>
      <c r="Q655" s="37">
        <f ca="1"/>
        <v>0.7081367939751182</v>
      </c>
      <c r="R655" s="37">
        <f ca="1"/>
        <v>0.79352012187621135</v>
      </c>
      <c r="S655" s="37">
        <f ca="1"/>
        <v>0.53546849680678632</v>
      </c>
      <c r="T655" s="37">
        <f ca="1"/>
        <v>1.0518254321331817</v>
      </c>
      <c r="U655" s="37">
        <f ca="1"/>
        <v>1.2713545313726726</v>
      </c>
      <c r="V655" s="37">
        <f ca="1"/>
        <v>1.2832500616908871</v>
      </c>
      <c r="W655" s="37">
        <f ca="1"/>
        <v>1.7767557194122379</v>
      </c>
      <c r="X655" s="37">
        <f ca="1"/>
        <v>1.2093530662973828</v>
      </c>
      <c r="Y655" s="37">
        <f ca="1"/>
        <v>0.98712428919577466</v>
      </c>
      <c r="Z655" s="37">
        <f ca="1"/>
        <v>0.91716941138105446</v>
      </c>
      <c r="AA655" s="37">
        <f ca="1"/>
        <v>0.99786907603136643</v>
      </c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  <c r="EW655" s="37"/>
      <c r="EX655" s="37"/>
      <c r="EY655" s="37"/>
      <c r="EZ655" s="37"/>
      <c r="FA655" s="37"/>
      <c r="FB655" s="37"/>
      <c r="FC655" s="37"/>
      <c r="FD655" s="37"/>
    </row>
    <row r="656" spans="2:160" x14ac:dyDescent="0.5">
      <c r="B656" s="36" t="s">
        <v>851</v>
      </c>
      <c r="C656" s="18">
        <v>1.1332651670075133E-2</v>
      </c>
      <c r="F656" s="38"/>
      <c r="G656" s="27" t="e">
        <f ca="1"/>
        <v>#N/A</v>
      </c>
      <c r="H656" s="37">
        <f ca="1"/>
        <v>0.9825626073865027</v>
      </c>
      <c r="I656" s="37">
        <f ca="1"/>
        <v>0.90463764796104229</v>
      </c>
      <c r="J656" s="37">
        <f ca="1"/>
        <v>1.0588253078458596</v>
      </c>
      <c r="K656" s="37">
        <f ca="1"/>
        <v>1.3222928984487465</v>
      </c>
      <c r="L656" s="37">
        <f ca="1"/>
        <v>1.1294987580720788</v>
      </c>
      <c r="M656" s="37">
        <f ca="1"/>
        <v>1.1926588344188223</v>
      </c>
      <c r="N656" s="37">
        <f ca="1"/>
        <v>1.1280653781809917</v>
      </c>
      <c r="O656" s="37">
        <f ca="1"/>
        <v>1.0000416652199569</v>
      </c>
      <c r="P656" s="37">
        <f ca="1"/>
        <v>1.1595218147919526</v>
      </c>
      <c r="Q656" s="37">
        <f ca="1"/>
        <v>0.70913078613161651</v>
      </c>
      <c r="R656" s="37">
        <f ca="1"/>
        <v>0.80765385137031787</v>
      </c>
      <c r="S656" s="37">
        <f ca="1"/>
        <v>0.54136619266730746</v>
      </c>
      <c r="T656" s="37">
        <f ca="1"/>
        <v>1.0441708560943532</v>
      </c>
      <c r="U656" s="37">
        <f ca="1"/>
        <v>1.2449630784900365</v>
      </c>
      <c r="V656" s="37">
        <f ca="1"/>
        <v>1.2848314711087638</v>
      </c>
      <c r="W656" s="37">
        <f ca="1"/>
        <v>1.8113115673092208</v>
      </c>
      <c r="X656" s="37">
        <f ca="1"/>
        <v>1.2000029888366985</v>
      </c>
      <c r="Y656" s="37">
        <f ca="1"/>
        <v>0.991454102355807</v>
      </c>
      <c r="Z656" s="37">
        <f ca="1"/>
        <v>0.91178868416761905</v>
      </c>
      <c r="AA656" s="37">
        <f ca="1"/>
        <v>1.0076713262870773</v>
      </c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  <c r="EW656" s="37"/>
      <c r="EX656" s="37"/>
      <c r="EY656" s="37"/>
      <c r="EZ656" s="37"/>
      <c r="FA656" s="37"/>
      <c r="FB656" s="37"/>
      <c r="FC656" s="37"/>
      <c r="FD656" s="37"/>
    </row>
    <row r="657" spans="2:160" x14ac:dyDescent="0.5">
      <c r="B657" s="36" t="s">
        <v>852</v>
      </c>
      <c r="C657" s="18">
        <v>6.9087538967056439E-3</v>
      </c>
      <c r="F657" s="38"/>
      <c r="G657" s="27" t="e">
        <f ca="1"/>
        <v>#N/A</v>
      </c>
      <c r="H657" s="37">
        <f ca="1"/>
        <v>0.97355724500917407</v>
      </c>
      <c r="I657" s="37">
        <f ca="1"/>
        <v>0.90816518352895859</v>
      </c>
      <c r="J657" s="37">
        <f ca="1"/>
        <v>1.0553728033790621</v>
      </c>
      <c r="K657" s="37">
        <f ca="1"/>
        <v>1.3213609794427716</v>
      </c>
      <c r="L657" s="37">
        <f ca="1"/>
        <v>1.1277585173402891</v>
      </c>
      <c r="M657" s="37">
        <f ca="1"/>
        <v>1.1941648628713828</v>
      </c>
      <c r="N657" s="37">
        <f ca="1"/>
        <v>1.1330614415437799</v>
      </c>
      <c r="O657" s="37">
        <f ca="1"/>
        <v>1.0063794081224025</v>
      </c>
      <c r="P657" s="37">
        <f ca="1"/>
        <v>1.1614939738879024</v>
      </c>
      <c r="Q657" s="37">
        <f ca="1"/>
        <v>0.70755847126588289</v>
      </c>
      <c r="R657" s="37">
        <f ca="1"/>
        <v>0.80469526215686726</v>
      </c>
      <c r="S657" s="37">
        <f ca="1"/>
        <v>0.52838017001585735</v>
      </c>
      <c r="T657" s="37">
        <f ca="1"/>
        <v>1.0503838744107286</v>
      </c>
      <c r="U657" s="37">
        <f ca="1"/>
        <v>1.256800772381012</v>
      </c>
      <c r="V657" s="37">
        <f ca="1"/>
        <v>1.287097450375319</v>
      </c>
      <c r="W657" s="37">
        <f ca="1"/>
        <v>1.8024158404497725</v>
      </c>
      <c r="X657" s="37">
        <f ca="1"/>
        <v>1.1752454582135758</v>
      </c>
      <c r="Y657" s="37">
        <f ca="1"/>
        <v>1.0032656376929312</v>
      </c>
      <c r="Z657" s="37">
        <f ca="1"/>
        <v>0.91398989075493353</v>
      </c>
      <c r="AA657" s="37">
        <f ca="1"/>
        <v>1.010910330719399</v>
      </c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  <c r="EW657" s="37"/>
      <c r="EX657" s="37"/>
      <c r="EY657" s="37"/>
      <c r="EZ657" s="37"/>
      <c r="FA657" s="37"/>
      <c r="FB657" s="37"/>
      <c r="FC657" s="37"/>
      <c r="FD657" s="37"/>
    </row>
    <row r="658" spans="2:160" x14ac:dyDescent="0.5">
      <c r="B658" s="36" t="s">
        <v>853</v>
      </c>
      <c r="C658" s="18">
        <v>-1.0626725797004299E-2</v>
      </c>
      <c r="F658" s="38"/>
      <c r="G658" s="27" t="e">
        <f ca="1"/>
        <v>#N/A</v>
      </c>
      <c r="H658" s="37">
        <f ca="1"/>
        <v>0.96854466674238915</v>
      </c>
      <c r="I658" s="37">
        <f ca="1"/>
        <v>0.9090671420674995</v>
      </c>
      <c r="J658" s="37">
        <f ca="1"/>
        <v>1.0614924818433835</v>
      </c>
      <c r="K658" s="37">
        <f ca="1"/>
        <v>1.315835151328048</v>
      </c>
      <c r="L658" s="37">
        <f ca="1"/>
        <v>1.1325394184022983</v>
      </c>
      <c r="M658" s="37">
        <f ca="1"/>
        <v>1.1894973316685367</v>
      </c>
      <c r="N658" s="37">
        <f ca="1"/>
        <v>1.1327055405711564</v>
      </c>
      <c r="O658" s="37">
        <f ca="1"/>
        <v>1.0009085332685199</v>
      </c>
      <c r="P658" s="37">
        <f ca="1"/>
        <v>1.1662152416465235</v>
      </c>
      <c r="Q658" s="37">
        <f ca="1"/>
        <v>0.70714796541423808</v>
      </c>
      <c r="R658" s="37">
        <f ca="1"/>
        <v>0.77262705689764377</v>
      </c>
      <c r="S658" s="37">
        <f ca="1"/>
        <v>0.53138707636848859</v>
      </c>
      <c r="T658" s="37">
        <f ca="1"/>
        <v>1.0642171005023504</v>
      </c>
      <c r="U658" s="37">
        <f ca="1"/>
        <v>1.2534826108175769</v>
      </c>
      <c r="V658" s="37">
        <f ca="1"/>
        <v>1.2773861106615116</v>
      </c>
      <c r="W658" s="37">
        <f ca="1"/>
        <v>1.8390217155576956</v>
      </c>
      <c r="X658" s="37">
        <f ca="1"/>
        <v>1.1700548451533557</v>
      </c>
      <c r="Y658" s="37">
        <f ca="1"/>
        <v>1.002891957757919</v>
      </c>
      <c r="Z658" s="37">
        <f ca="1"/>
        <v>0.91928909179846852</v>
      </c>
      <c r="AA658" s="37">
        <f ca="1"/>
        <v>1.0123593590180693</v>
      </c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  <c r="EW658" s="37"/>
      <c r="EX658" s="37"/>
      <c r="EY658" s="37"/>
      <c r="EZ658" s="37"/>
      <c r="FA658" s="37"/>
      <c r="FB658" s="37"/>
      <c r="FC658" s="37"/>
      <c r="FD658" s="37"/>
    </row>
    <row r="659" spans="2:160" x14ac:dyDescent="0.5">
      <c r="B659" s="36" t="s">
        <v>854</v>
      </c>
      <c r="C659" s="18">
        <v>-1.6914749661705031E-3</v>
      </c>
      <c r="F659" s="38"/>
      <c r="G659" s="27" t="e">
        <f ca="1"/>
        <v>#N/A</v>
      </c>
      <c r="H659" s="37">
        <f ca="1"/>
        <v>0.97662750206013238</v>
      </c>
      <c r="I659" s="37">
        <f ca="1"/>
        <v>0.92369019933968821</v>
      </c>
      <c r="J659" s="37">
        <f ca="1"/>
        <v>1.0652760786864286</v>
      </c>
      <c r="K659" s="37">
        <f ca="1"/>
        <v>1.3013587953858943</v>
      </c>
      <c r="L659" s="37">
        <f ca="1"/>
        <v>1.1415616461462155</v>
      </c>
      <c r="M659" s="37">
        <f ca="1"/>
        <v>1.1928265994321039</v>
      </c>
      <c r="N659" s="37">
        <f ca="1"/>
        <v>1.1254675080000098</v>
      </c>
      <c r="O659" s="37">
        <f ca="1"/>
        <v>0.99447472888672761</v>
      </c>
      <c r="P659" s="37">
        <f ca="1"/>
        <v>1.1646030396092173</v>
      </c>
      <c r="Q659" s="37">
        <f ca="1"/>
        <v>0.7146726151288203</v>
      </c>
      <c r="R659" s="37">
        <f ca="1"/>
        <v>0.7665364004251779</v>
      </c>
      <c r="S659" s="37">
        <f ca="1"/>
        <v>0.51721562204833538</v>
      </c>
      <c r="T659" s="37">
        <f ca="1"/>
        <v>1.0745753132762701</v>
      </c>
      <c r="U659" s="37">
        <f ca="1"/>
        <v>1.2921122710972468</v>
      </c>
      <c r="V659" s="37">
        <f ca="1"/>
        <v>1.2891830003794318</v>
      </c>
      <c r="W659" s="37">
        <f ca="1"/>
        <v>1.822609222258134</v>
      </c>
      <c r="X659" s="37">
        <f ca="1"/>
        <v>1.1688344035029201</v>
      </c>
      <c r="Y659" s="37">
        <f ca="1"/>
        <v>1.0061494719740034</v>
      </c>
      <c r="Z659" s="37">
        <f ca="1"/>
        <v>0.91521278330344169</v>
      </c>
      <c r="AA659" s="37">
        <f ca="1"/>
        <v>1.0108250937606538</v>
      </c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  <c r="EW659" s="37"/>
      <c r="EX659" s="37"/>
      <c r="EY659" s="37"/>
      <c r="EZ659" s="37"/>
      <c r="FA659" s="37"/>
      <c r="FB659" s="37"/>
      <c r="FC659" s="37"/>
      <c r="FD659" s="37"/>
    </row>
    <row r="660" spans="2:160" x14ac:dyDescent="0.5">
      <c r="B660" s="36" t="s">
        <v>855</v>
      </c>
      <c r="C660" s="18">
        <v>7.6245340562519637E-4</v>
      </c>
      <c r="F660" s="38"/>
      <c r="G660" s="27" t="e">
        <f ca="1"/>
        <v>#N/A</v>
      </c>
      <c r="H660" s="37">
        <f ca="1"/>
        <v>0.97077153952669304</v>
      </c>
      <c r="I660" s="37">
        <f ca="1"/>
        <v>0.92621929357163535</v>
      </c>
      <c r="J660" s="37">
        <f ca="1"/>
        <v>1.0623648254538536</v>
      </c>
      <c r="K660" s="37">
        <f ca="1"/>
        <v>1.3137266332599038</v>
      </c>
      <c r="L660" s="37">
        <f ca="1"/>
        <v>1.1355428979769144</v>
      </c>
      <c r="M660" s="37">
        <f ca="1"/>
        <v>1.2019119426513603</v>
      </c>
      <c r="N660" s="37">
        <f ca="1"/>
        <v>1.1239880359335805</v>
      </c>
      <c r="O660" s="37">
        <f ca="1"/>
        <v>0.98279689362637801</v>
      </c>
      <c r="P660" s="37">
        <f ca="1"/>
        <v>1.152757410489198</v>
      </c>
      <c r="Q660" s="37">
        <f ca="1"/>
        <v>0.71003570626370116</v>
      </c>
      <c r="R660" s="37">
        <f ca="1"/>
        <v>0.7384913087499162</v>
      </c>
      <c r="S660" s="37">
        <f ca="1"/>
        <v>0.51312033691215797</v>
      </c>
      <c r="T660" s="37">
        <f ca="1"/>
        <v>1.0732693192601668</v>
      </c>
      <c r="U660" s="37">
        <f ca="1"/>
        <v>1.2907356716956297</v>
      </c>
      <c r="V660" s="37">
        <f ca="1"/>
        <v>1.2952777947298733</v>
      </c>
      <c r="W660" s="37">
        <f ca="1"/>
        <v>1.8373563241907245</v>
      </c>
      <c r="X660" s="37">
        <f ca="1"/>
        <v>1.1720922355004095</v>
      </c>
      <c r="Y660" s="37">
        <f ca="1"/>
        <v>1.0093582453289993</v>
      </c>
      <c r="Z660" s="37">
        <f ca="1"/>
        <v>0.92173487689548483</v>
      </c>
      <c r="AA660" s="37">
        <f ca="1"/>
        <v>1.0076713262870771</v>
      </c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  <c r="EW660" s="37"/>
      <c r="EX660" s="37"/>
      <c r="EY660" s="37"/>
      <c r="EZ660" s="37"/>
      <c r="FA660" s="37"/>
      <c r="FB660" s="37"/>
      <c r="FC660" s="37"/>
      <c r="FD660" s="37"/>
    </row>
    <row r="661" spans="2:160" x14ac:dyDescent="0.5">
      <c r="B661" s="36" t="s">
        <v>856</v>
      </c>
      <c r="C661" s="18">
        <v>-8.9731651570302828E-3</v>
      </c>
      <c r="F661" s="38"/>
      <c r="G661" s="27" t="e">
        <f ca="1"/>
        <v>#N/A</v>
      </c>
      <c r="H661" s="37">
        <f ca="1"/>
        <v>0.96626462933382617</v>
      </c>
      <c r="I661" s="37">
        <f ca="1"/>
        <v>0.92733911649146616</v>
      </c>
      <c r="J661" s="37">
        <f ca="1"/>
        <v>1.0689092460311342</v>
      </c>
      <c r="K661" s="37">
        <f ca="1"/>
        <v>1.3362462302439349</v>
      </c>
      <c r="L661" s="37">
        <f ca="1"/>
        <v>1.1495038182822319</v>
      </c>
      <c r="M661" s="37">
        <f ca="1"/>
        <v>1.1954298496381945</v>
      </c>
      <c r="N661" s="37">
        <f ca="1"/>
        <v>1.1248270931684574</v>
      </c>
      <c r="O661" s="37">
        <f ca="1"/>
        <v>0.98338483617466921</v>
      </c>
      <c r="P661" s="37">
        <f ca="1"/>
        <v>1.1492795155282167</v>
      </c>
      <c r="Q661" s="37">
        <f ca="1"/>
        <v>0.70952838299421572</v>
      </c>
      <c r="R661" s="37">
        <f ca="1"/>
        <v>0.71455133846197427</v>
      </c>
      <c r="S661" s="37">
        <f ca="1"/>
        <v>0.50579284408280634</v>
      </c>
      <c r="T661" s="37">
        <f ca="1"/>
        <v>1.0695709122291839</v>
      </c>
      <c r="U661" s="37">
        <f ca="1"/>
        <v>1.3056899441933487</v>
      </c>
      <c r="V661" s="37">
        <f ca="1"/>
        <v>1.302747035520684</v>
      </c>
      <c r="W661" s="37">
        <f ca="1"/>
        <v>1.8602053300707426</v>
      </c>
      <c r="X661" s="37">
        <f ca="1"/>
        <v>1.1444205890997159</v>
      </c>
      <c r="Y661" s="37">
        <f ca="1"/>
        <v>1.0157026807473584</v>
      </c>
      <c r="Z661" s="37">
        <f ca="1"/>
        <v>0.92434371433230211</v>
      </c>
      <c r="AA661" s="37">
        <f ca="1"/>
        <v>1.0023866348448678</v>
      </c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  <c r="EW661" s="37"/>
      <c r="EX661" s="37"/>
      <c r="EY661" s="37"/>
      <c r="EZ661" s="37"/>
      <c r="FA661" s="37"/>
      <c r="FB661" s="37"/>
      <c r="FC661" s="37"/>
      <c r="FD661" s="37"/>
    </row>
    <row r="662" spans="2:160" x14ac:dyDescent="0.5">
      <c r="B662" s="36" t="s">
        <v>857</v>
      </c>
      <c r="C662" s="18">
        <v>9.8231827111985304E-3</v>
      </c>
      <c r="F662" s="38"/>
      <c r="G662" s="27" t="e">
        <f ca="1"/>
        <v>#N/A</v>
      </c>
      <c r="H662" s="37">
        <f ca="1"/>
        <v>0.96335507444255986</v>
      </c>
      <c r="I662" s="37">
        <f ca="1"/>
        <v>0.91966780039141283</v>
      </c>
      <c r="J662" s="37">
        <f ca="1"/>
        <v>1.0713478261831419</v>
      </c>
      <c r="K662" s="37">
        <f ca="1"/>
        <v>1.3288105839724729</v>
      </c>
      <c r="L662" s="37">
        <f ca="1"/>
        <v>1.1449859030525411</v>
      </c>
      <c r="M662" s="37">
        <f ca="1"/>
        <v>1.2003750608630239</v>
      </c>
      <c r="N662" s="37">
        <f ca="1"/>
        <v>1.131347116219253</v>
      </c>
      <c r="O662" s="37">
        <f ca="1"/>
        <v>0.98894945777345633</v>
      </c>
      <c r="P662" s="37">
        <f ca="1"/>
        <v>1.1544862183342341</v>
      </c>
      <c r="Q662" s="37">
        <f ca="1"/>
        <v>0.70017969312751394</v>
      </c>
      <c r="R662" s="37">
        <f ca="1"/>
        <v>0.71930463691044977</v>
      </c>
      <c r="S662" s="37">
        <f ca="1"/>
        <v>0.51696432439926798</v>
      </c>
      <c r="T662" s="37">
        <f ca="1"/>
        <v>1.0699355976927449</v>
      </c>
      <c r="U662" s="37">
        <f ca="1"/>
        <v>1.3154667175928862</v>
      </c>
      <c r="V662" s="37">
        <f ca="1"/>
        <v>1.2896951010801874</v>
      </c>
      <c r="W662" s="37">
        <f ca="1"/>
        <v>1.8489485938286347</v>
      </c>
      <c r="X662" s="37">
        <f ca="1"/>
        <v>1.1487544023073855</v>
      </c>
      <c r="Y662" s="37">
        <f ca="1"/>
        <v>1.0172948822095844</v>
      </c>
      <c r="Z662" s="37">
        <f ca="1"/>
        <v>0.92907223218653323</v>
      </c>
      <c r="AA662" s="37">
        <f ca="1"/>
        <v>1.0040061370610289</v>
      </c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  <c r="EW662" s="37"/>
      <c r="EX662" s="37"/>
      <c r="EY662" s="37"/>
      <c r="EZ662" s="37"/>
      <c r="FA662" s="37"/>
      <c r="FB662" s="37"/>
      <c r="FC662" s="37"/>
      <c r="FD662" s="37"/>
    </row>
    <row r="663" spans="2:160" x14ac:dyDescent="0.5">
      <c r="B663" s="36" t="s">
        <v>858</v>
      </c>
      <c r="C663" s="18">
        <v>3.2143461343256963E-3</v>
      </c>
      <c r="F663" s="38"/>
      <c r="G663" s="27" t="e">
        <f ca="1"/>
        <v>#N/A</v>
      </c>
      <c r="H663" s="37">
        <f ca="1"/>
        <v>0.96705243240239169</v>
      </c>
      <c r="I663" s="37">
        <f ca="1"/>
        <v>0.9119460642488324</v>
      </c>
      <c r="J663" s="37">
        <f ca="1"/>
        <v>1.0629820288367477</v>
      </c>
      <c r="K663" s="37">
        <f ca="1"/>
        <v>1.3177154108202795</v>
      </c>
      <c r="L663" s="37">
        <f ca="1"/>
        <v>1.1428076548827866</v>
      </c>
      <c r="M663" s="37">
        <f ca="1"/>
        <v>1.2019987176582299</v>
      </c>
      <c r="N663" s="37">
        <f ca="1"/>
        <v>1.1329817776632798</v>
      </c>
      <c r="O663" s="37">
        <f ca="1"/>
        <v>0.99857875305255561</v>
      </c>
      <c r="P663" s="37">
        <f ca="1"/>
        <v>1.1457407827545067</v>
      </c>
      <c r="Q663" s="37">
        <f ca="1"/>
        <v>0.69872614096099828</v>
      </c>
      <c r="R663" s="37">
        <f ca="1"/>
        <v>0.76189822831603193</v>
      </c>
      <c r="S663" s="37">
        <f ca="1"/>
        <v>0.50530584656978639</v>
      </c>
      <c r="T663" s="37">
        <f ca="1"/>
        <v>1.0543362247226205</v>
      </c>
      <c r="U663" s="37">
        <f ca="1"/>
        <v>1.335089226982408</v>
      </c>
      <c r="V663" s="37">
        <f ca="1"/>
        <v>1.2921600832097304</v>
      </c>
      <c r="W663" s="37">
        <f ca="1"/>
        <v>1.8401633474775603</v>
      </c>
      <c r="X663" s="37">
        <f ca="1"/>
        <v>1.1161810637269829</v>
      </c>
      <c r="Y663" s="37">
        <f ca="1"/>
        <v>1.0024532900081222</v>
      </c>
      <c r="Z663" s="37">
        <f ca="1"/>
        <v>0.92678949942931821</v>
      </c>
      <c r="AA663" s="37">
        <f ca="1"/>
        <v>1.0058813501534256</v>
      </c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  <c r="EW663" s="37"/>
      <c r="EX663" s="37"/>
      <c r="EY663" s="37"/>
      <c r="EZ663" s="37"/>
      <c r="FA663" s="37"/>
      <c r="FB663" s="37"/>
      <c r="FC663" s="37"/>
      <c r="FD663" s="37"/>
    </row>
    <row r="664" spans="2:160" x14ac:dyDescent="0.5">
      <c r="B664" s="36" t="s">
        <v>859</v>
      </c>
      <c r="C664" s="18">
        <v>1.4333895446880796E-3</v>
      </c>
      <c r="F664" s="38"/>
      <c r="G664" s="27" t="e">
        <f ca="1"/>
        <v>#N/A</v>
      </c>
      <c r="H664" s="37">
        <f ca="1"/>
        <v>0.96773753108318405</v>
      </c>
      <c r="I664" s="37">
        <f ca="1"/>
        <v>0.913575689820882</v>
      </c>
      <c r="J664" s="37">
        <f ca="1"/>
        <v>1.0672670573409255</v>
      </c>
      <c r="K664" s="37">
        <f ca="1"/>
        <v>1.3265682308400346</v>
      </c>
      <c r="L664" s="37">
        <f ca="1"/>
        <v>1.1396309673979197</v>
      </c>
      <c r="M664" s="37">
        <f ca="1"/>
        <v>1.2004975100393842</v>
      </c>
      <c r="N664" s="37">
        <f ca="1"/>
        <v>1.1357565637347229</v>
      </c>
      <c r="O664" s="37">
        <f ca="1"/>
        <v>0.99211717185745818</v>
      </c>
      <c r="P664" s="37">
        <f ca="1"/>
        <v>1.1379788918138907</v>
      </c>
      <c r="Q664" s="37">
        <f ca="1"/>
        <v>0.71198238181175222</v>
      </c>
      <c r="R664" s="37">
        <f ca="1"/>
        <v>0.75913677324526863</v>
      </c>
      <c r="S664" s="37">
        <f ca="1"/>
        <v>0.50571658824446863</v>
      </c>
      <c r="T664" s="37">
        <f ca="1"/>
        <v>1.0531256981053549</v>
      </c>
      <c r="U664" s="37">
        <f ca="1"/>
        <v>1.3348956012476911</v>
      </c>
      <c r="V664" s="37">
        <f ca="1"/>
        <v>1.3082129808240841</v>
      </c>
      <c r="W664" s="37">
        <f ca="1"/>
        <v>1.9028098875963064</v>
      </c>
      <c r="X664" s="37">
        <f ca="1"/>
        <v>1.1333618933284217</v>
      </c>
      <c r="Y664" s="37">
        <f ca="1"/>
        <v>1.000284321689682</v>
      </c>
      <c r="Z664" s="37">
        <f ca="1"/>
        <v>0.93094733409424579</v>
      </c>
      <c r="AA664" s="37">
        <f ca="1"/>
        <v>1.0137231503579944</v>
      </c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  <c r="EW664" s="37"/>
      <c r="EX664" s="37"/>
      <c r="EY664" s="37"/>
      <c r="EZ664" s="37"/>
      <c r="FA664" s="37"/>
      <c r="FB664" s="37"/>
      <c r="FC664" s="37"/>
      <c r="FD664" s="37"/>
    </row>
    <row r="665" spans="2:160" x14ac:dyDescent="0.5">
      <c r="B665" s="36" t="s">
        <v>860</v>
      </c>
      <c r="C665" s="18">
        <v>-1.5155342258145188E-3</v>
      </c>
      <c r="F665" s="38"/>
      <c r="G665" s="27" t="e">
        <f ca="1"/>
        <v>#N/A</v>
      </c>
      <c r="H665" s="37">
        <f ca="1"/>
        <v>0.97376265378472038</v>
      </c>
      <c r="I665" s="37">
        <f ca="1"/>
        <v>0.91675650978771683</v>
      </c>
      <c r="J665" s="37">
        <f ca="1"/>
        <v>1.0625580241232901</v>
      </c>
      <c r="K665" s="37">
        <f ca="1"/>
        <v>1.3324996695177114</v>
      </c>
      <c r="L665" s="37">
        <f ca="1"/>
        <v>1.1490132136778037</v>
      </c>
      <c r="M665" s="37">
        <f ca="1"/>
        <v>1.2009236717397889</v>
      </c>
      <c r="N665" s="37">
        <f ca="1"/>
        <v>1.1348512923654042</v>
      </c>
      <c r="O665" s="37">
        <f ca="1"/>
        <v>0.99478490330196823</v>
      </c>
      <c r="P665" s="37">
        <f ca="1"/>
        <v>1.1354325758603152</v>
      </c>
      <c r="Q665" s="37">
        <f ca="1"/>
        <v>0.71037263087778701</v>
      </c>
      <c r="R665" s="37">
        <f ca="1"/>
        <v>0.79560974378869642</v>
      </c>
      <c r="S665" s="37">
        <f ca="1"/>
        <v>0.51820174868501945</v>
      </c>
      <c r="T665" s="37">
        <f ca="1"/>
        <v>1.0498568943691429</v>
      </c>
      <c r="U665" s="37">
        <f ca="1"/>
        <v>1.3483486111995231</v>
      </c>
      <c r="V665" s="37">
        <f ca="1"/>
        <v>1.310104834708222</v>
      </c>
      <c r="W665" s="37">
        <f ca="1"/>
        <v>1.9269191896459243</v>
      </c>
      <c r="X665" s="37">
        <f ca="1"/>
        <v>1.1335113351631689</v>
      </c>
      <c r="Y665" s="37">
        <f ca="1"/>
        <v>0.99207961007311019</v>
      </c>
      <c r="Z665" s="37">
        <f ca="1"/>
        <v>0.93241480515245534</v>
      </c>
      <c r="AA665" s="37">
        <f ca="1"/>
        <v>1.0127003068530507</v>
      </c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  <c r="EW665" s="37"/>
      <c r="EX665" s="37"/>
      <c r="EY665" s="37"/>
      <c r="EZ665" s="37"/>
      <c r="FA665" s="37"/>
      <c r="FB665" s="37"/>
      <c r="FC665" s="37"/>
      <c r="FD665" s="37"/>
    </row>
    <row r="666" spans="2:160" x14ac:dyDescent="0.5">
      <c r="B666" s="36" t="s">
        <v>861</v>
      </c>
      <c r="C666" s="18">
        <v>-3.1199932540686426E-3</v>
      </c>
      <c r="F666" s="38"/>
      <c r="G666" s="27" t="e">
        <f ca="1"/>
        <v>#N/A</v>
      </c>
      <c r="H666" s="37">
        <f ca="1"/>
        <v>0.96480018559287339</v>
      </c>
      <c r="I666" s="37">
        <f ca="1"/>
        <v>0.91469675768003456</v>
      </c>
      <c r="J666" s="37">
        <f ca="1"/>
        <v>1.0662981143957371</v>
      </c>
      <c r="K666" s="37">
        <f ca="1"/>
        <v>1.3400937830738895</v>
      </c>
      <c r="L666" s="37">
        <f ca="1"/>
        <v>1.1569327146213788</v>
      </c>
      <c r="M666" s="37">
        <f ca="1"/>
        <v>1.2007655483939375</v>
      </c>
      <c r="N666" s="37">
        <f ca="1"/>
        <v>1.1263117382141399</v>
      </c>
      <c r="O666" s="37">
        <f ca="1"/>
        <v>0.99805330833420081</v>
      </c>
      <c r="P666" s="37">
        <f ca="1"/>
        <v>1.1627348117766785</v>
      </c>
      <c r="Q666" s="37">
        <f ca="1"/>
        <v>0.71269624890596484</v>
      </c>
      <c r="R666" s="37">
        <f ca="1"/>
        <v>0.80597899969404674</v>
      </c>
      <c r="S666" s="37">
        <f ca="1"/>
        <v>0.52979436919957301</v>
      </c>
      <c r="T666" s="37">
        <f ca="1"/>
        <v>1.039030891340917</v>
      </c>
      <c r="U666" s="37">
        <f ca="1"/>
        <v>1.3387999448299261</v>
      </c>
      <c r="V666" s="37">
        <f ca="1"/>
        <v>1.3144510572358767</v>
      </c>
      <c r="W666" s="37">
        <f ca="1"/>
        <v>1.9566998244587415</v>
      </c>
      <c r="X666" s="37">
        <f ca="1"/>
        <v>1.1373221019492232</v>
      </c>
      <c r="Y666" s="37">
        <f ca="1"/>
        <v>1.0047116165718915</v>
      </c>
      <c r="Z666" s="37">
        <f ca="1"/>
        <v>0.93722484917658699</v>
      </c>
      <c r="AA666" s="37">
        <f ca="1"/>
        <v>1.0127003068530507</v>
      </c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  <c r="EW666" s="37"/>
      <c r="EX666" s="37"/>
      <c r="EY666" s="37"/>
      <c r="EZ666" s="37"/>
      <c r="FA666" s="37"/>
      <c r="FB666" s="37"/>
      <c r="FC666" s="37"/>
      <c r="FD666" s="37"/>
    </row>
    <row r="667" spans="2:160" x14ac:dyDescent="0.5">
      <c r="B667" s="36" t="s">
        <v>862</v>
      </c>
      <c r="C667" s="18">
        <v>-5.2444594823211066E-3</v>
      </c>
      <c r="F667" s="38"/>
      <c r="G667" s="27" t="e">
        <f ca="1"/>
        <v>#N/A</v>
      </c>
      <c r="H667" s="37">
        <f ca="1"/>
        <v>0.97492442165347148</v>
      </c>
      <c r="I667" s="37">
        <f ca="1"/>
        <v>0.91215085676724506</v>
      </c>
      <c r="J667" s="37">
        <f ca="1"/>
        <v>1.0691230918866172</v>
      </c>
      <c r="K667" s="37">
        <f ca="1"/>
        <v>1.348414547132524</v>
      </c>
      <c r="L667" s="37">
        <f ca="1"/>
        <v>1.1504850274910892</v>
      </c>
      <c r="M667" s="37">
        <f ca="1"/>
        <v>1.2000376025029751</v>
      </c>
      <c r="N667" s="37">
        <f ca="1"/>
        <v>1.130078701706356</v>
      </c>
      <c r="O667" s="37">
        <f ca="1"/>
        <v>0.98705484763260498</v>
      </c>
      <c r="P667" s="37">
        <f ca="1"/>
        <v>1.1675435338910967</v>
      </c>
      <c r="Q667" s="37">
        <f ca="1"/>
        <v>0.69775022138916365</v>
      </c>
      <c r="R667" s="37">
        <f ca="1"/>
        <v>0.82882921244121333</v>
      </c>
      <c r="S667" s="37">
        <f ca="1"/>
        <v>0.52428661796691467</v>
      </c>
      <c r="T667" s="37">
        <f ca="1"/>
        <v>1.0405373668945799</v>
      </c>
      <c r="U667" s="37">
        <f ca="1"/>
        <v>1.3405982769962006</v>
      </c>
      <c r="V667" s="37">
        <f ca="1"/>
        <v>1.3206307594745261</v>
      </c>
      <c r="W667" s="37">
        <f ca="1"/>
        <v>1.9300126438803966</v>
      </c>
      <c r="X667" s="37">
        <f ca="1"/>
        <v>1.1282161128186261</v>
      </c>
      <c r="Y667" s="37">
        <f ca="1"/>
        <v>1.0057432981315988</v>
      </c>
      <c r="Z667" s="37">
        <f ca="1"/>
        <v>0.93608348279797959</v>
      </c>
      <c r="AA667" s="37">
        <f ca="1"/>
        <v>1.014916467780429</v>
      </c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</row>
    <row r="668" spans="2:160" x14ac:dyDescent="0.5">
      <c r="B668" s="36" t="s">
        <v>863</v>
      </c>
      <c r="C668" s="18">
        <v>1.6156462585035225E-3</v>
      </c>
      <c r="F668" s="38"/>
      <c r="G668" s="27" t="e">
        <f ca="1"/>
        <v>#N/A</v>
      </c>
      <c r="H668" s="37">
        <f ca="1"/>
        <v>0.96890352795613777</v>
      </c>
      <c r="I668" s="37">
        <f ca="1"/>
        <v>0.90825979891740471</v>
      </c>
      <c r="J668" s="37">
        <f ca="1"/>
        <v>1.0649280261216427</v>
      </c>
      <c r="K668" s="37">
        <f ca="1"/>
        <v>1.3590712667612015</v>
      </c>
      <c r="L668" s="37">
        <f ca="1"/>
        <v>1.1722022161544048</v>
      </c>
      <c r="M668" s="37">
        <f ca="1"/>
        <v>1.1927234335906034</v>
      </c>
      <c r="N668" s="37">
        <f ca="1"/>
        <v>1.123559713251411</v>
      </c>
      <c r="O668" s="37">
        <f ca="1"/>
        <v>0.9868384199622694</v>
      </c>
      <c r="P668" s="37">
        <f ca="1"/>
        <v>1.1697235555138694</v>
      </c>
      <c r="Q668" s="37">
        <f ca="1"/>
        <v>0.70338241330968554</v>
      </c>
      <c r="R668" s="37">
        <f ca="1"/>
        <v>0.80218613878874356</v>
      </c>
      <c r="S668" s="37">
        <f ca="1"/>
        <v>0.51158135544752581</v>
      </c>
      <c r="T668" s="37">
        <f ca="1"/>
        <v>1.0388991463305202</v>
      </c>
      <c r="U668" s="37">
        <f ca="1"/>
        <v>1.3456988562819603</v>
      </c>
      <c r="V668" s="37">
        <f ca="1"/>
        <v>1.3327513605162395</v>
      </c>
      <c r="W668" s="37">
        <f ca="1"/>
        <v>1.9505988452740881</v>
      </c>
      <c r="X668" s="37">
        <f ca="1"/>
        <v>1.1217552441630545</v>
      </c>
      <c r="Y668" s="37">
        <f ca="1"/>
        <v>1.0189277010560505</v>
      </c>
      <c r="Z668" s="37">
        <f ca="1"/>
        <v>0.93918147725419998</v>
      </c>
      <c r="AA668" s="37">
        <f ca="1"/>
        <v>1.0166212069553351</v>
      </c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  <c r="EW668" s="37"/>
      <c r="EX668" s="37"/>
      <c r="EY668" s="37"/>
      <c r="EZ668" s="37"/>
      <c r="FA668" s="37"/>
      <c r="FB668" s="37"/>
      <c r="FC668" s="37"/>
      <c r="FD668" s="37"/>
    </row>
    <row r="669" spans="2:160" x14ac:dyDescent="0.5">
      <c r="B669" s="36" t="s">
        <v>864</v>
      </c>
      <c r="C669" s="18">
        <v>1.8677307071905958E-3</v>
      </c>
      <c r="F669" s="38"/>
      <c r="G669" s="27" t="e">
        <f ca="1"/>
        <v>#N/A</v>
      </c>
      <c r="H669" s="37">
        <f ca="1"/>
        <v>0.96347106998639798</v>
      </c>
      <c r="I669" s="37">
        <f ca="1"/>
        <v>0.90355766309950447</v>
      </c>
      <c r="J669" s="37">
        <f ca="1"/>
        <v>1.0694224760842936</v>
      </c>
      <c r="K669" s="37">
        <f ca="1"/>
        <v>1.3552820101862459</v>
      </c>
      <c r="L669" s="37">
        <f ca="1"/>
        <v>1.1692540542893455</v>
      </c>
      <c r="M669" s="37">
        <f ca="1"/>
        <v>1.20141636094546</v>
      </c>
      <c r="N669" s="37">
        <f ca="1"/>
        <v>1.1195941073558702</v>
      </c>
      <c r="O669" s="37">
        <f ca="1"/>
        <v>0.99424325544251879</v>
      </c>
      <c r="P669" s="37">
        <f ca="1"/>
        <v>1.1707704728745731</v>
      </c>
      <c r="Q669" s="37">
        <f ca="1"/>
        <v>0.69558409302734014</v>
      </c>
      <c r="R669" s="37">
        <f ca="1"/>
        <v>0.76981828963263554</v>
      </c>
      <c r="S669" s="37">
        <f ca="1"/>
        <v>0.51210128161800961</v>
      </c>
      <c r="T669" s="37">
        <f ca="1"/>
        <v>1.040424715363951</v>
      </c>
      <c r="U669" s="37">
        <f ca="1"/>
        <v>1.339211067965284</v>
      </c>
      <c r="V669" s="37">
        <f ca="1"/>
        <v>1.2876971123357892</v>
      </c>
      <c r="W669" s="37">
        <f ca="1"/>
        <v>1.9134323838829341</v>
      </c>
      <c r="X669" s="37">
        <f ca="1"/>
        <v>1.1492525417565431</v>
      </c>
      <c r="Y669" s="37">
        <f ca="1"/>
        <v>1.0202599512591375</v>
      </c>
      <c r="Z669" s="37">
        <f ca="1"/>
        <v>0.9396706342736032</v>
      </c>
      <c r="AA669" s="37">
        <f ca="1"/>
        <v>1.0206273440163647</v>
      </c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  <c r="EW669" s="37"/>
      <c r="EX669" s="37"/>
      <c r="EY669" s="37"/>
      <c r="EZ669" s="37"/>
      <c r="FA669" s="37"/>
      <c r="FB669" s="37"/>
      <c r="FC669" s="37"/>
      <c r="FD669" s="37"/>
    </row>
    <row r="670" spans="2:160" x14ac:dyDescent="0.5">
      <c r="B670" s="36" t="s">
        <v>865</v>
      </c>
      <c r="C670" s="18">
        <v>7.795949495805532E-3</v>
      </c>
      <c r="F670" s="38"/>
      <c r="G670" s="27" t="e">
        <f ca="1"/>
        <v>#N/A</v>
      </c>
      <c r="H670" s="37">
        <f ca="1"/>
        <v>0.96312247921142702</v>
      </c>
      <c r="I670" s="37">
        <f ca="1"/>
        <v>0.9109681644116705</v>
      </c>
      <c r="J670" s="37">
        <f ca="1"/>
        <v>1.0624577377910638</v>
      </c>
      <c r="K670" s="37">
        <f ca="1"/>
        <v>1.3502168045934184</v>
      </c>
      <c r="L670" s="37">
        <f ca="1"/>
        <v>1.168092382388656</v>
      </c>
      <c r="M670" s="37">
        <f ca="1"/>
        <v>1.2051727545761743</v>
      </c>
      <c r="N670" s="37">
        <f ca="1"/>
        <v>1.1108921216560541</v>
      </c>
      <c r="O670" s="37">
        <f ca="1"/>
        <v>1.0016411467194419</v>
      </c>
      <c r="P670" s="37">
        <f ca="1"/>
        <v>1.1605116967032234</v>
      </c>
      <c r="Q670" s="37">
        <f ca="1"/>
        <v>0.706876876644284</v>
      </c>
      <c r="R670" s="37">
        <f ca="1"/>
        <v>0.78009607529577896</v>
      </c>
      <c r="S670" s="37">
        <f ca="1"/>
        <v>0.51364892851881638</v>
      </c>
      <c r="T670" s="37">
        <f ca="1"/>
        <v>1.0408982336621875</v>
      </c>
      <c r="U670" s="37">
        <f ca="1"/>
        <v>1.3463036051520347</v>
      </c>
      <c r="V670" s="37">
        <f ca="1"/>
        <v>1.274363920515603</v>
      </c>
      <c r="W670" s="37">
        <f ca="1"/>
        <v>1.9024007005282548</v>
      </c>
      <c r="X670" s="37">
        <f ca="1"/>
        <v>1.1563111777511035</v>
      </c>
      <c r="Y670" s="37">
        <f ca="1"/>
        <v>1.0164662875710788</v>
      </c>
      <c r="Z670" s="37">
        <f ca="1"/>
        <v>0.93502364258927273</v>
      </c>
      <c r="AA670" s="37">
        <f ca="1"/>
        <v>1.0271905898397538</v>
      </c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  <c r="EW670" s="37"/>
      <c r="EX670" s="37"/>
      <c r="EY670" s="37"/>
      <c r="EZ670" s="37"/>
      <c r="FA670" s="37"/>
      <c r="FB670" s="37"/>
      <c r="FC670" s="37"/>
      <c r="FD670" s="37"/>
    </row>
    <row r="671" spans="2:160" x14ac:dyDescent="0.5">
      <c r="B671" s="36" t="s">
        <v>866</v>
      </c>
      <c r="C671" s="18">
        <v>-1.0089968889263057E-3</v>
      </c>
      <c r="F671" s="38"/>
      <c r="G671" s="27" t="e">
        <f ca="1"/>
        <v>#N/A</v>
      </c>
      <c r="H671" s="37">
        <f ca="1"/>
        <v>0.96175288599329978</v>
      </c>
      <c r="I671" s="37">
        <f ca="1"/>
        <v>0.9076435539531843</v>
      </c>
      <c r="J671" s="37">
        <f ca="1"/>
        <v>1.0606400480194584</v>
      </c>
      <c r="K671" s="37">
        <f ca="1"/>
        <v>1.3572846097065747</v>
      </c>
      <c r="L671" s="37">
        <f ca="1"/>
        <v>1.1739007418921026</v>
      </c>
      <c r="M671" s="37">
        <f ca="1"/>
        <v>1.2062092338248955</v>
      </c>
      <c r="N671" s="37">
        <f ca="1"/>
        <v>1.1068665092011754</v>
      </c>
      <c r="O671" s="37">
        <f ca="1"/>
        <v>1.0029281390692446</v>
      </c>
      <c r="P671" s="37">
        <f ca="1"/>
        <v>1.1460614487257639</v>
      </c>
      <c r="Q671" s="37">
        <f ca="1"/>
        <v>0.70877320713505787</v>
      </c>
      <c r="R671" s="37">
        <f ca="1"/>
        <v>0.79070977753806149</v>
      </c>
      <c r="S671" s="37">
        <f ca="1"/>
        <v>0.50808571849463979</v>
      </c>
      <c r="T671" s="37">
        <f ca="1"/>
        <v>1.0536125818394284</v>
      </c>
      <c r="U671" s="37">
        <f ca="1"/>
        <v>1.357061769261781</v>
      </c>
      <c r="V671" s="37">
        <f ca="1"/>
        <v>1.2899020640576946</v>
      </c>
      <c r="W671" s="37">
        <f ca="1"/>
        <v>1.833108962424346</v>
      </c>
      <c r="X671" s="37">
        <f ca="1"/>
        <v>1.1600073724638513</v>
      </c>
      <c r="Y671" s="37">
        <f ca="1"/>
        <v>1.0108042242079593</v>
      </c>
      <c r="Z671" s="37">
        <f ca="1"/>
        <v>0.9263003424099151</v>
      </c>
      <c r="AA671" s="37">
        <f ca="1"/>
        <v>1.0366518922604835</v>
      </c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  <c r="BS671" s="37"/>
      <c r="BT671" s="37"/>
      <c r="BU671" s="37"/>
      <c r="BV671" s="37"/>
      <c r="BW671" s="37"/>
      <c r="BX671" s="37"/>
      <c r="BY671" s="37"/>
      <c r="BZ671" s="37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7"/>
      <c r="CN671" s="37"/>
      <c r="CO671" s="37"/>
      <c r="CP671" s="37"/>
      <c r="CQ671" s="37"/>
      <c r="CR671" s="37"/>
      <c r="CS671" s="37"/>
      <c r="CT671" s="37"/>
      <c r="CU671" s="37"/>
      <c r="CV671" s="37"/>
      <c r="CW671" s="37"/>
      <c r="CX671" s="37"/>
      <c r="CY671" s="37"/>
      <c r="CZ671" s="37"/>
      <c r="DA671" s="37"/>
      <c r="DB671" s="37"/>
      <c r="DC671" s="37"/>
      <c r="DD671" s="37"/>
      <c r="DE671" s="37"/>
      <c r="DF671" s="37"/>
      <c r="DG671" s="37"/>
      <c r="DH671" s="37"/>
      <c r="DI671" s="37"/>
      <c r="DJ671" s="37"/>
      <c r="DK671" s="37"/>
      <c r="DL671" s="37"/>
      <c r="DR671" s="37"/>
      <c r="DS671" s="37"/>
      <c r="DT671" s="37"/>
      <c r="DU671" s="37"/>
      <c r="DV671" s="37"/>
      <c r="DW671" s="37"/>
      <c r="DX671" s="37"/>
      <c r="DY671" s="37"/>
      <c r="DZ671" s="37"/>
      <c r="EA671" s="37"/>
      <c r="EB671" s="37"/>
      <c r="EC671" s="37"/>
      <c r="ED671" s="37"/>
      <c r="EE671" s="37"/>
      <c r="EF671" s="37"/>
      <c r="EG671" s="37"/>
      <c r="EH671" s="37"/>
      <c r="EI671" s="37"/>
      <c r="EJ671" s="37"/>
      <c r="EK671" s="37"/>
      <c r="EL671" s="37"/>
      <c r="EM671" s="37"/>
      <c r="EN671" s="37"/>
      <c r="EO671" s="37"/>
      <c r="EP671" s="37"/>
      <c r="EQ671" s="37"/>
      <c r="ER671" s="37"/>
      <c r="ES671" s="37"/>
      <c r="ET671" s="37"/>
      <c r="EU671" s="37"/>
      <c r="EV671" s="37"/>
      <c r="EW671" s="37"/>
      <c r="EX671" s="37"/>
      <c r="EY671" s="37"/>
      <c r="EZ671" s="37"/>
      <c r="FA671" s="37"/>
      <c r="FB671" s="37"/>
      <c r="FC671" s="37"/>
      <c r="FD671" s="37"/>
    </row>
    <row r="672" spans="2:160" x14ac:dyDescent="0.5">
      <c r="B672" s="36" t="s">
        <v>867</v>
      </c>
      <c r="C672" s="18">
        <v>0</v>
      </c>
      <c r="F672" s="38"/>
      <c r="G672" s="27" t="e">
        <f ca="1"/>
        <v>#N/A</v>
      </c>
      <c r="H672" s="37">
        <f ca="1"/>
        <v>0.96599095234758403</v>
      </c>
      <c r="I672" s="37">
        <f ca="1"/>
        <v>0.91402075562837481</v>
      </c>
      <c r="J672" s="37">
        <f ca="1"/>
        <v>1.0646905834821065</v>
      </c>
      <c r="K672" s="37">
        <f ca="1"/>
        <v>1.3535076692418304</v>
      </c>
      <c r="L672" s="37">
        <f ca="1"/>
        <v>1.170562635517054</v>
      </c>
      <c r="M672" s="37">
        <f ca="1"/>
        <v>1.2088317673658462</v>
      </c>
      <c r="N672" s="37">
        <f ca="1"/>
        <v>1.0971299276507094</v>
      </c>
      <c r="O672" s="37">
        <f ca="1"/>
        <v>1.0052174114324726</v>
      </c>
      <c r="P672" s="37">
        <f ca="1"/>
        <v>1.1614952413423347</v>
      </c>
      <c r="Q672" s="37">
        <f ca="1"/>
        <v>0.71478105063680186</v>
      </c>
      <c r="R672" s="37">
        <f ca="1"/>
        <v>0.76406039559302574</v>
      </c>
      <c r="S672" s="37">
        <f ca="1"/>
        <v>0.4979852860893747</v>
      </c>
      <c r="T672" s="37">
        <f ca="1"/>
        <v>1.0497327867506532</v>
      </c>
      <c r="U672" s="37">
        <f ca="1"/>
        <v>1.3636079105396048</v>
      </c>
      <c r="V672" s="37">
        <f ca="1"/>
        <v>1.3192032456040266</v>
      </c>
      <c r="W672" s="37">
        <f ca="1"/>
        <v>1.8251257227266533</v>
      </c>
      <c r="X672" s="37">
        <f ca="1"/>
        <v>1.1702989334834435</v>
      </c>
      <c r="Y672" s="37">
        <f ca="1"/>
        <v>1.0114134849715664</v>
      </c>
      <c r="Z672" s="37">
        <f ca="1"/>
        <v>0.92352845263329675</v>
      </c>
      <c r="AA672" s="37">
        <f ca="1"/>
        <v>1.0306853051483116</v>
      </c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7"/>
      <c r="DG672" s="37"/>
      <c r="DH672" s="37"/>
      <c r="DI672" s="37"/>
      <c r="DJ672" s="37"/>
      <c r="DK672" s="37"/>
      <c r="DL672" s="37"/>
      <c r="DR672" s="37"/>
      <c r="DS672" s="37"/>
      <c r="DT672" s="37"/>
      <c r="DU672" s="37"/>
      <c r="DV672" s="37"/>
      <c r="DW672" s="37"/>
      <c r="DX672" s="37"/>
      <c r="DY672" s="37"/>
      <c r="DZ672" s="37"/>
      <c r="EA672" s="37"/>
      <c r="EB672" s="37"/>
      <c r="EC672" s="37"/>
      <c r="ED672" s="37"/>
      <c r="EE672" s="37"/>
      <c r="EF672" s="37"/>
      <c r="EG672" s="37"/>
      <c r="EH672" s="37"/>
      <c r="EI672" s="37"/>
      <c r="EJ672" s="37"/>
      <c r="EK672" s="37"/>
      <c r="EL672" s="37"/>
      <c r="EM672" s="37"/>
      <c r="EN672" s="37"/>
      <c r="EO672" s="37"/>
      <c r="EP672" s="37"/>
      <c r="EQ672" s="37"/>
      <c r="ER672" s="37"/>
      <c r="ES672" s="37"/>
      <c r="ET672" s="37"/>
      <c r="EU672" s="37"/>
      <c r="EV672" s="37"/>
      <c r="EW672" s="37"/>
      <c r="EX672" s="37"/>
      <c r="EY672" s="37"/>
      <c r="EZ672" s="37"/>
      <c r="FA672" s="37"/>
      <c r="FB672" s="37"/>
      <c r="FC672" s="37"/>
      <c r="FD672" s="37"/>
    </row>
    <row r="673" spans="2:160" x14ac:dyDescent="0.5">
      <c r="B673" s="36" t="s">
        <v>868</v>
      </c>
      <c r="C673" s="18">
        <v>2.1883679824932223E-3</v>
      </c>
      <c r="F673" s="38"/>
      <c r="G673" s="27" t="e">
        <f ca="1"/>
        <v>#N/A</v>
      </c>
      <c r="H673" s="37">
        <f ca="1"/>
        <v>0.96394169773978178</v>
      </c>
      <c r="I673" s="37">
        <f ca="1"/>
        <v>0.91944744613147955</v>
      </c>
      <c r="J673" s="37">
        <f ca="1"/>
        <v>1.0625705599148185</v>
      </c>
      <c r="K673" s="37">
        <f ca="1"/>
        <v>1.3519911455378344</v>
      </c>
      <c r="L673" s="37">
        <f ca="1"/>
        <v>1.1713561272524977</v>
      </c>
      <c r="M673" s="37">
        <f ca="1"/>
        <v>1.2038855919742741</v>
      </c>
      <c r="N673" s="37">
        <f ca="1"/>
        <v>1.0821106996868251</v>
      </c>
      <c r="O673" s="37">
        <f ca="1"/>
        <v>1.0217226253718035</v>
      </c>
      <c r="P673" s="37">
        <f ca="1"/>
        <v>1.1656208055179886</v>
      </c>
      <c r="Q673" s="37">
        <f ca="1"/>
        <v>0.72081729391444582</v>
      </c>
      <c r="R673" s="37">
        <f ca="1"/>
        <v>0.74145620625593278</v>
      </c>
      <c r="S673" s="37">
        <f ca="1"/>
        <v>0.493130908744291</v>
      </c>
      <c r="T673" s="37">
        <f ca="1"/>
        <v>1.0414672193592616</v>
      </c>
      <c r="U673" s="37">
        <f ca="1"/>
        <v>1.3414019564156419</v>
      </c>
      <c r="V673" s="37">
        <f ca="1"/>
        <v>1.3219866323143499</v>
      </c>
      <c r="W673" s="37">
        <f ca="1"/>
        <v>1.8536419694991906</v>
      </c>
      <c r="X673" s="37">
        <f ca="1"/>
        <v>1.1686002779618168</v>
      </c>
      <c r="Y673" s="37">
        <f ca="1"/>
        <v>1.0228594638505266</v>
      </c>
      <c r="Z673" s="37">
        <f ca="1"/>
        <v>0.92572965922061123</v>
      </c>
      <c r="AA673" s="37">
        <f ca="1"/>
        <v>1.0408285032390037</v>
      </c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7"/>
      <c r="DG673" s="37"/>
      <c r="DH673" s="37"/>
      <c r="DI673" s="37"/>
      <c r="DJ673" s="37"/>
      <c r="DK673" s="37"/>
      <c r="DL673" s="37"/>
      <c r="DR673" s="37"/>
      <c r="DS673" s="37"/>
      <c r="DT673" s="37"/>
      <c r="DU673" s="37"/>
      <c r="DV673" s="37"/>
      <c r="DW673" s="37"/>
      <c r="DX673" s="37"/>
      <c r="DY673" s="37"/>
      <c r="DZ673" s="37"/>
      <c r="EA673" s="37"/>
      <c r="EB673" s="37"/>
      <c r="EC673" s="37"/>
      <c r="ED673" s="37"/>
      <c r="EE673" s="37"/>
      <c r="EF673" s="37"/>
      <c r="EG673" s="37"/>
      <c r="EH673" s="37"/>
      <c r="EI673" s="37"/>
      <c r="EJ673" s="37"/>
      <c r="EK673" s="37"/>
      <c r="EL673" s="37"/>
      <c r="EM673" s="37"/>
      <c r="EN673" s="37"/>
      <c r="EO673" s="37"/>
      <c r="EP673" s="37"/>
      <c r="EQ673" s="37"/>
      <c r="ER673" s="37"/>
      <c r="ES673" s="37"/>
      <c r="ET673" s="37"/>
      <c r="EU673" s="37"/>
      <c r="EV673" s="37"/>
      <c r="EW673" s="37"/>
      <c r="EX673" s="37"/>
      <c r="EY673" s="37"/>
      <c r="EZ673" s="37"/>
      <c r="FA673" s="37"/>
      <c r="FB673" s="37"/>
      <c r="FC673" s="37"/>
      <c r="FD673" s="37"/>
    </row>
    <row r="674" spans="2:160" x14ac:dyDescent="0.5">
      <c r="B674" s="36" t="s">
        <v>869</v>
      </c>
      <c r="C674" s="18">
        <v>1.6796842193667061E-3</v>
      </c>
      <c r="F674" s="38"/>
      <c r="G674" s="27" t="e">
        <f ca="1"/>
        <v>#N/A</v>
      </c>
      <c r="H674" s="37">
        <f ca="1"/>
        <v>0.96653045245512148</v>
      </c>
      <c r="I674" s="37">
        <f ca="1"/>
        <v>0.92119036118180009</v>
      </c>
      <c r="J674" s="37">
        <f ca="1"/>
        <v>1.0550417110028145</v>
      </c>
      <c r="K674" s="37">
        <f ca="1"/>
        <v>1.3383522850900371</v>
      </c>
      <c r="L674" s="37">
        <f ca="1"/>
        <v>1.1672009511018664</v>
      </c>
      <c r="M674" s="37">
        <f ca="1"/>
        <v>1.2067115646979969</v>
      </c>
      <c r="N674" s="37">
        <f ca="1"/>
        <v>1.0532165067698751</v>
      </c>
      <c r="O674" s="37">
        <f ca="1"/>
        <v>1.0140724280406923</v>
      </c>
      <c r="P674" s="37">
        <f ca="1"/>
        <v>1.1699935233078522</v>
      </c>
      <c r="Q674" s="37">
        <f ca="1"/>
        <v>0.71820451453165035</v>
      </c>
      <c r="R674" s="37">
        <f ca="1"/>
        <v>0.74504404765284116</v>
      </c>
      <c r="S674" s="37">
        <f ca="1"/>
        <v>0.49587958509891539</v>
      </c>
      <c r="T674" s="37">
        <f ca="1"/>
        <v>1.0426128281453173</v>
      </c>
      <c r="U674" s="37">
        <f ca="1"/>
        <v>1.3435822352366997</v>
      </c>
      <c r="V674" s="37">
        <f ca="1"/>
        <v>1.3183249796353733</v>
      </c>
      <c r="W674" s="37">
        <f ca="1"/>
        <v>1.8620221206528933</v>
      </c>
      <c r="X674" s="37">
        <f ca="1"/>
        <v>1.1655715901109398</v>
      </c>
      <c r="Y674" s="37">
        <f ca="1"/>
        <v>1.0295532087733534</v>
      </c>
      <c r="Z674" s="37">
        <f ca="1"/>
        <v>0.91953367030817035</v>
      </c>
      <c r="AA674" s="37">
        <f ca="1"/>
        <v>1.0444936924650523</v>
      </c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7"/>
      <c r="DG674" s="37"/>
      <c r="DH674" s="37"/>
      <c r="DI674" s="37"/>
      <c r="DJ674" s="37"/>
      <c r="DK674" s="37"/>
      <c r="DL674" s="37"/>
      <c r="DR674" s="37"/>
      <c r="DS674" s="37"/>
      <c r="DT674" s="37"/>
      <c r="DU674" s="37"/>
      <c r="DV674" s="37"/>
      <c r="DW674" s="37"/>
      <c r="DX674" s="37"/>
      <c r="DY674" s="37"/>
      <c r="DZ674" s="37"/>
      <c r="EA674" s="37"/>
      <c r="EB674" s="37"/>
      <c r="EC674" s="37"/>
      <c r="ED674" s="37"/>
      <c r="EE674" s="37"/>
      <c r="EF674" s="37"/>
      <c r="EG674" s="37"/>
      <c r="EH674" s="37"/>
      <c r="EI674" s="37"/>
      <c r="EJ674" s="37"/>
      <c r="EK674" s="37"/>
      <c r="EL674" s="37"/>
      <c r="EM674" s="37"/>
      <c r="EN674" s="37"/>
      <c r="EO674" s="37"/>
      <c r="EP674" s="37"/>
      <c r="EQ674" s="37"/>
      <c r="ER674" s="37"/>
      <c r="ES674" s="37"/>
      <c r="ET674" s="37"/>
      <c r="EU674" s="37"/>
      <c r="EV674" s="37"/>
      <c r="EW674" s="37"/>
      <c r="EX674" s="37"/>
      <c r="EY674" s="37"/>
      <c r="EZ674" s="37"/>
      <c r="FA674" s="37"/>
      <c r="FB674" s="37"/>
      <c r="FC674" s="37"/>
      <c r="FD674" s="37"/>
    </row>
    <row r="675" spans="2:160" x14ac:dyDescent="0.5">
      <c r="B675" s="36" t="s">
        <v>870</v>
      </c>
      <c r="C675" s="18">
        <v>3.9406388865599329E-3</v>
      </c>
      <c r="F675" s="38"/>
      <c r="G675" s="27" t="e">
        <f ca="1"/>
        <v>#N/A</v>
      </c>
      <c r="H675" s="37">
        <f ca="1"/>
        <v>0.97098238559335681</v>
      </c>
      <c r="I675" s="37">
        <f ca="1"/>
        <v>0.9275022035426036</v>
      </c>
      <c r="J675" s="37">
        <f ca="1"/>
        <v>1.0413459900583828</v>
      </c>
      <c r="K675" s="37">
        <f ca="1"/>
        <v>1.3372027814703322</v>
      </c>
      <c r="L675" s="37">
        <f ca="1"/>
        <v>1.1468639846343736</v>
      </c>
      <c r="M675" s="37">
        <f ca="1"/>
        <v>1.2180376314279771</v>
      </c>
      <c r="N675" s="37">
        <f ca="1"/>
        <v>1.0711584680118453</v>
      </c>
      <c r="O675" s="37">
        <f ca="1"/>
        <v>1.0280800435170068</v>
      </c>
      <c r="P675" s="37">
        <f ca="1"/>
        <v>1.170233072195471</v>
      </c>
      <c r="Q675" s="37">
        <f ca="1"/>
        <v>0.71057917470251364</v>
      </c>
      <c r="R675" s="37">
        <f ca="1"/>
        <v>0.75655352743949467</v>
      </c>
      <c r="S675" s="37">
        <f ca="1"/>
        <v>0.50382752315837764</v>
      </c>
      <c r="T675" s="37">
        <f ca="1"/>
        <v>1.0423283352967803</v>
      </c>
      <c r="U675" s="37">
        <f ca="1"/>
        <v>1.3432586415430634</v>
      </c>
      <c r="V675" s="37">
        <f ca="1"/>
        <v>1.3207846550219031</v>
      </c>
      <c r="W675" s="37">
        <f ca="1"/>
        <v>1.8531182100520838</v>
      </c>
      <c r="X675" s="37">
        <f ca="1"/>
        <v>1.1597732469227477</v>
      </c>
      <c r="Y675" s="37">
        <f ca="1"/>
        <v>1.0222339561332234</v>
      </c>
      <c r="Z675" s="37">
        <f ca="1"/>
        <v>0.91195173650742023</v>
      </c>
      <c r="AA675" s="37">
        <f ca="1"/>
        <v>1.0406580293215133</v>
      </c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7"/>
      <c r="DG675" s="37"/>
      <c r="DH675" s="37"/>
      <c r="DI675" s="37"/>
      <c r="DJ675" s="37"/>
      <c r="DK675" s="37"/>
      <c r="DL675" s="37"/>
      <c r="DR675" s="37"/>
      <c r="DS675" s="37"/>
      <c r="DT675" s="37"/>
      <c r="DU675" s="37"/>
      <c r="DV675" s="37"/>
      <c r="DW675" s="37"/>
      <c r="DX675" s="37"/>
      <c r="DY675" s="37"/>
      <c r="DZ675" s="37"/>
      <c r="EA675" s="37"/>
      <c r="EB675" s="37"/>
      <c r="EC675" s="37"/>
      <c r="ED675" s="37"/>
      <c r="EE675" s="37"/>
      <c r="EF675" s="37"/>
      <c r="EG675" s="37"/>
      <c r="EH675" s="37"/>
      <c r="EI675" s="37"/>
      <c r="EJ675" s="37"/>
      <c r="EK675" s="37"/>
      <c r="EL675" s="37"/>
      <c r="EM675" s="37"/>
      <c r="EN675" s="37"/>
      <c r="EO675" s="37"/>
      <c r="EP675" s="37"/>
      <c r="EQ675" s="37"/>
      <c r="ER675" s="37"/>
      <c r="ES675" s="37"/>
      <c r="ET675" s="37"/>
      <c r="EU675" s="37"/>
      <c r="EV675" s="37"/>
      <c r="EW675" s="37"/>
      <c r="EX675" s="37"/>
      <c r="EY675" s="37"/>
      <c r="EZ675" s="37"/>
      <c r="FA675" s="37"/>
      <c r="FB675" s="37"/>
      <c r="FC675" s="37"/>
      <c r="FD675" s="37"/>
    </row>
    <row r="676" spans="2:160" x14ac:dyDescent="0.5">
      <c r="B676" s="36" t="s">
        <v>871</v>
      </c>
      <c r="C676" s="18">
        <v>6.4305996325371151E-3</v>
      </c>
      <c r="F676" s="38"/>
      <c r="G676" s="27" t="e">
        <f ca="1"/>
        <v>#N/A</v>
      </c>
      <c r="H676" s="37">
        <f ca="1"/>
        <v>0.96745056294087717</v>
      </c>
      <c r="I676" s="37">
        <f ca="1"/>
        <v>0.9304539546742534</v>
      </c>
      <c r="J676" s="37">
        <f ca="1"/>
        <v>1.0489648017095901</v>
      </c>
      <c r="K676" s="37">
        <f ca="1"/>
        <v>1.3115458606785213</v>
      </c>
      <c r="L676" s="37">
        <f ca="1"/>
        <v>1.1528518999819548</v>
      </c>
      <c r="M676" s="37">
        <f ca="1"/>
        <v>1.2229992334874373</v>
      </c>
      <c r="N676" s="37">
        <f ca="1"/>
        <v>1.0453101252792087</v>
      </c>
      <c r="O676" s="37">
        <f ca="1"/>
        <v>1.0255998055623061</v>
      </c>
      <c r="P676" s="37">
        <f ca="1"/>
        <v>1.171277454647311</v>
      </c>
      <c r="Q676" s="37">
        <f ca="1"/>
        <v>0.70511609053848689</v>
      </c>
      <c r="R676" s="37">
        <f ca="1"/>
        <v>0.73391937371271321</v>
      </c>
      <c r="S676" s="37">
        <f ca="1"/>
        <v>0.50834741466711675</v>
      </c>
      <c r="T676" s="37">
        <f ca="1"/>
        <v>1.0490015064755545</v>
      </c>
      <c r="U676" s="37">
        <f ca="1"/>
        <v>1.3393940840707015</v>
      </c>
      <c r="V676" s="37">
        <f ca="1"/>
        <v>1.3227640701657557</v>
      </c>
      <c r="W676" s="37">
        <f ca="1"/>
        <v>1.8730169771714478</v>
      </c>
      <c r="X676" s="37">
        <f ca="1"/>
        <v>1.1619252093431078</v>
      </c>
      <c r="Y676" s="37">
        <f ca="1"/>
        <v>1.0235012185215258</v>
      </c>
      <c r="Z676" s="37">
        <f ca="1"/>
        <v>0.91708788521115425</v>
      </c>
      <c r="AA676" s="37">
        <f ca="1"/>
        <v>1.0449198772587789</v>
      </c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7"/>
      <c r="DG676" s="37"/>
      <c r="DH676" s="37"/>
      <c r="DI676" s="37"/>
      <c r="DJ676" s="37"/>
      <c r="DK676" s="37"/>
      <c r="DL676" s="37"/>
      <c r="DR676" s="37"/>
      <c r="DS676" s="37"/>
      <c r="DT676" s="37"/>
      <c r="DU676" s="37"/>
      <c r="DV676" s="37"/>
      <c r="DW676" s="37"/>
      <c r="DX676" s="37"/>
      <c r="DY676" s="37"/>
      <c r="DZ676" s="37"/>
      <c r="EA676" s="37"/>
      <c r="EB676" s="37"/>
      <c r="EC676" s="37"/>
      <c r="ED676" s="37"/>
      <c r="EE676" s="37"/>
      <c r="EF676" s="37"/>
      <c r="EG676" s="37"/>
      <c r="EH676" s="37"/>
      <c r="EI676" s="37"/>
      <c r="EJ676" s="37"/>
      <c r="EK676" s="37"/>
      <c r="EL676" s="37"/>
      <c r="EM676" s="37"/>
      <c r="EN676" s="37"/>
      <c r="EO676" s="37"/>
      <c r="EP676" s="37"/>
      <c r="EQ676" s="37"/>
      <c r="ER676" s="37"/>
      <c r="ES676" s="37"/>
      <c r="ET676" s="37"/>
      <c r="EU676" s="37"/>
      <c r="EV676" s="37"/>
      <c r="EW676" s="37"/>
      <c r="EX676" s="37"/>
      <c r="EY676" s="37"/>
      <c r="EZ676" s="37"/>
      <c r="FA676" s="37"/>
      <c r="FB676" s="37"/>
      <c r="FC676" s="37"/>
      <c r="FD676" s="37"/>
    </row>
    <row r="677" spans="2:160" x14ac:dyDescent="0.5">
      <c r="B677" s="36" t="s">
        <v>872</v>
      </c>
      <c r="C677" s="18">
        <v>9.2108538710482524E-3</v>
      </c>
      <c r="F677" s="38"/>
      <c r="G677" s="27" t="e">
        <f ca="1"/>
        <v>#N/A</v>
      </c>
      <c r="H677" s="37">
        <f ca="1"/>
        <v>0.97014020961361758</v>
      </c>
      <c r="I677" s="37">
        <f ca="1"/>
        <v>0.92833195560048831</v>
      </c>
      <c r="J677" s="37">
        <f ca="1"/>
        <v>1.053366339335031</v>
      </c>
      <c r="K677" s="37">
        <f ca="1"/>
        <v>1.3230573183558507</v>
      </c>
      <c r="L677" s="37">
        <f ca="1"/>
        <v>1.1535302220597967</v>
      </c>
      <c r="M677" s="37">
        <f ca="1"/>
        <v>1.2259283720526606</v>
      </c>
      <c r="N677" s="37">
        <f ca="1"/>
        <v>1.0353252407245868</v>
      </c>
      <c r="O677" s="37">
        <f ca="1"/>
        <v>1.0329189958681984</v>
      </c>
      <c r="P677" s="37">
        <f ca="1"/>
        <v>1.1739429113174797</v>
      </c>
      <c r="Q677" s="37">
        <f ca="1"/>
        <v>0.71105680729719467</v>
      </c>
      <c r="R677" s="37">
        <f ca="1"/>
        <v>0.73552168002447527</v>
      </c>
      <c r="S677" s="37">
        <f ca="1"/>
        <v>0.49217077841613105</v>
      </c>
      <c r="T677" s="37">
        <f ca="1"/>
        <v>1.0542407573237824</v>
      </c>
      <c r="U677" s="37">
        <f ca="1"/>
        <v>1.345972054236424</v>
      </c>
      <c r="V677" s="37">
        <f ca="1"/>
        <v>1.3378962478673522</v>
      </c>
      <c r="W677" s="37">
        <f ca="1"/>
        <v>1.836492939477135</v>
      </c>
      <c r="X677" s="37">
        <f ca="1"/>
        <v>1.1666027387706959</v>
      </c>
      <c r="Y677" s="37">
        <f ca="1"/>
        <v>1.0141835905767655</v>
      </c>
      <c r="Z677" s="37">
        <f ca="1"/>
        <v>0.91398989075493364</v>
      </c>
      <c r="AA677" s="37">
        <f ca="1"/>
        <v>1.046027957722468</v>
      </c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7"/>
      <c r="DG677" s="37"/>
      <c r="DH677" s="37"/>
      <c r="DI677" s="37"/>
      <c r="DJ677" s="37"/>
      <c r="DK677" s="37"/>
      <c r="DL677" s="37"/>
      <c r="DR677" s="37"/>
      <c r="DS677" s="37"/>
      <c r="DT677" s="37"/>
      <c r="DU677" s="37"/>
      <c r="DV677" s="37"/>
      <c r="DW677" s="37"/>
      <c r="DX677" s="37"/>
      <c r="DY677" s="37"/>
      <c r="DZ677" s="37"/>
      <c r="EA677" s="37"/>
      <c r="EB677" s="37"/>
      <c r="EC677" s="37"/>
      <c r="ED677" s="37"/>
      <c r="EE677" s="37"/>
      <c r="EF677" s="37"/>
      <c r="EG677" s="37"/>
      <c r="EH677" s="37"/>
      <c r="EI677" s="37"/>
      <c r="EJ677" s="37"/>
      <c r="EK677" s="37"/>
      <c r="EL677" s="37"/>
      <c r="EM677" s="37"/>
      <c r="EN677" s="37"/>
      <c r="EO677" s="37"/>
      <c r="EP677" s="37"/>
      <c r="EQ677" s="37"/>
      <c r="ER677" s="37"/>
      <c r="ES677" s="37"/>
      <c r="ET677" s="37"/>
      <c r="EU677" s="37"/>
      <c r="EV677" s="37"/>
      <c r="EW677" s="37"/>
      <c r="EX677" s="37"/>
      <c r="EY677" s="37"/>
      <c r="EZ677" s="37"/>
      <c r="FA677" s="37"/>
      <c r="FB677" s="37"/>
      <c r="FC677" s="37"/>
      <c r="FD677" s="37"/>
    </row>
    <row r="678" spans="2:160" x14ac:dyDescent="0.5">
      <c r="B678" s="36" t="s">
        <v>873</v>
      </c>
      <c r="C678" s="18">
        <v>-5.7556322973195684E-3</v>
      </c>
      <c r="F678" s="38"/>
      <c r="G678" s="27" t="e">
        <f ca="1"/>
        <v>#N/A</v>
      </c>
      <c r="H678" s="37">
        <f ca="1"/>
        <v>0.96862380953532057</v>
      </c>
      <c r="I678" s="37">
        <f ca="1"/>
        <v>0.92483803339425652</v>
      </c>
      <c r="J678" s="37">
        <f ca="1"/>
        <v>1.0404633228548896</v>
      </c>
      <c r="K678" s="37">
        <f ca="1"/>
        <v>1.3215818483525583</v>
      </c>
      <c r="L678" s="37">
        <f ca="1"/>
        <v>1.1538711967941129</v>
      </c>
      <c r="M678" s="37">
        <f ca="1"/>
        <v>1.2263950287562708</v>
      </c>
      <c r="N678" s="37">
        <f ca="1"/>
        <v>1.0519646457905887</v>
      </c>
      <c r="O678" s="37">
        <f ca="1"/>
        <v>1.0353205328518678</v>
      </c>
      <c r="P678" s="37">
        <f ca="1"/>
        <v>1.1547371743117396</v>
      </c>
      <c r="Q678" s="37">
        <f ca="1"/>
        <v>0.71134467775290788</v>
      </c>
      <c r="R678" s="37">
        <f ca="1"/>
        <v>0.71658103159508235</v>
      </c>
      <c r="S678" s="37">
        <f ca="1"/>
        <v>0.48280170882401319</v>
      </c>
      <c r="T678" s="37">
        <f ca="1"/>
        <v>1.0609082004586263</v>
      </c>
      <c r="U678" s="37">
        <f ca="1"/>
        <v>1.3568867103783384</v>
      </c>
      <c r="V678" s="37">
        <f ca="1"/>
        <v>1.3392123201345787</v>
      </c>
      <c r="W678" s="37">
        <f ca="1"/>
        <v>1.8156162152651272</v>
      </c>
      <c r="X678" s="37">
        <f ca="1"/>
        <v>1.16468490189144</v>
      </c>
      <c r="Y678" s="37">
        <f ca="1"/>
        <v>1.0173517465475208</v>
      </c>
      <c r="Z678" s="37">
        <f ca="1"/>
        <v>0.92173487689548483</v>
      </c>
      <c r="AA678" s="37">
        <f ca="1"/>
        <v>1.0492669621547899</v>
      </c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7"/>
      <c r="DG678" s="37"/>
      <c r="DH678" s="37"/>
      <c r="DI678" s="37"/>
      <c r="DJ678" s="37"/>
      <c r="DK678" s="37"/>
      <c r="DL678" s="37"/>
      <c r="DR678" s="37"/>
      <c r="DS678" s="37"/>
      <c r="DT678" s="37"/>
      <c r="DU678" s="37"/>
      <c r="DV678" s="37"/>
      <c r="DW678" s="37"/>
      <c r="DX678" s="37"/>
      <c r="DY678" s="37"/>
      <c r="DZ678" s="37"/>
      <c r="EA678" s="37"/>
      <c r="EB678" s="37"/>
      <c r="EC678" s="37"/>
      <c r="ED678" s="37"/>
      <c r="EE678" s="37"/>
      <c r="EF678" s="37"/>
      <c r="EG678" s="37"/>
      <c r="EH678" s="37"/>
      <c r="EI678" s="37"/>
      <c r="EJ678" s="37"/>
      <c r="EK678" s="37"/>
      <c r="EL678" s="37"/>
      <c r="EM678" s="37"/>
      <c r="EN678" s="37"/>
      <c r="EO678" s="37"/>
      <c r="EP678" s="37"/>
      <c r="EQ678" s="37"/>
      <c r="ER678" s="37"/>
      <c r="ES678" s="37"/>
      <c r="ET678" s="37"/>
      <c r="EU678" s="37"/>
      <c r="EV678" s="37"/>
      <c r="EW678" s="37"/>
      <c r="EX678" s="37"/>
      <c r="EY678" s="37"/>
      <c r="EZ678" s="37"/>
      <c r="FA678" s="37"/>
      <c r="FB678" s="37"/>
      <c r="FC678" s="37"/>
      <c r="FD678" s="37"/>
    </row>
    <row r="679" spans="2:160" x14ac:dyDescent="0.5">
      <c r="B679" s="36" t="s">
        <v>874</v>
      </c>
      <c r="C679" s="18">
        <v>9.8412173337742992E-3</v>
      </c>
      <c r="F679" s="38"/>
      <c r="G679" s="27" t="e">
        <f ca="1"/>
        <v>#N/A</v>
      </c>
      <c r="H679" s="37">
        <f ca="1"/>
        <v>0.97681659896232675</v>
      </c>
      <c r="I679" s="37">
        <f ca="1"/>
        <v>0.93288905598741523</v>
      </c>
      <c r="J679" s="37">
        <f ca="1"/>
        <v>1.0364658801563615</v>
      </c>
      <c r="K679" s="37">
        <f ca="1"/>
        <v>1.3157596125187536</v>
      </c>
      <c r="L679" s="37">
        <f ca="1"/>
        <v>1.1359419109638802</v>
      </c>
      <c r="M679" s="37">
        <f ca="1"/>
        <v>1.2221883692565769</v>
      </c>
      <c r="N679" s="37">
        <f ca="1"/>
        <v>1.0439496317356041</v>
      </c>
      <c r="O679" s="37">
        <f ca="1"/>
        <v>1.0363841533280087</v>
      </c>
      <c r="P679" s="37">
        <f ca="1"/>
        <v>1.1483390643397884</v>
      </c>
      <c r="Q679" s="37">
        <f ca="1"/>
        <v>0.71386322151567161</v>
      </c>
      <c r="R679" s="37">
        <f ca="1"/>
        <v>0.68976921111647227</v>
      </c>
      <c r="S679" s="37">
        <f ca="1"/>
        <v>0.48204954896404661</v>
      </c>
      <c r="T679" s="37">
        <f ca="1"/>
        <v>1.0601520986598296</v>
      </c>
      <c r="U679" s="37">
        <f ca="1"/>
        <v>1.3573429244382189</v>
      </c>
      <c r="V679" s="37">
        <f ca="1"/>
        <v>1.3193597945229103</v>
      </c>
      <c r="W679" s="37">
        <f ca="1"/>
        <v>1.824045468866996</v>
      </c>
      <c r="X679" s="37">
        <f ca="1"/>
        <v>1.1715293379228624</v>
      </c>
      <c r="Y679" s="37">
        <f ca="1"/>
        <v>1.0269455727051164</v>
      </c>
      <c r="Z679" s="37">
        <f ca="1"/>
        <v>0.92434371433230211</v>
      </c>
      <c r="AA679" s="37">
        <f ca="1"/>
        <v>1.0490112512785539</v>
      </c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7"/>
      <c r="DG679" s="37"/>
      <c r="DH679" s="37"/>
      <c r="DI679" s="37"/>
      <c r="DJ679" s="37"/>
      <c r="DK679" s="37"/>
      <c r="DL679" s="37"/>
      <c r="DR679" s="37"/>
      <c r="DS679" s="37"/>
      <c r="DT679" s="37"/>
      <c r="DU679" s="37"/>
      <c r="DV679" s="37"/>
      <c r="DW679" s="37"/>
      <c r="DX679" s="37"/>
      <c r="DY679" s="37"/>
      <c r="DZ679" s="37"/>
      <c r="EA679" s="37"/>
      <c r="EB679" s="37"/>
      <c r="EC679" s="37"/>
      <c r="ED679" s="37"/>
      <c r="EE679" s="37"/>
      <c r="EF679" s="37"/>
      <c r="EG679" s="37"/>
      <c r="EH679" s="37"/>
      <c r="EI679" s="37"/>
      <c r="EJ679" s="37"/>
      <c r="EK679" s="37"/>
      <c r="EL679" s="37"/>
      <c r="EM679" s="37"/>
      <c r="EN679" s="37"/>
      <c r="EO679" s="37"/>
      <c r="EP679" s="37"/>
      <c r="EQ679" s="37"/>
      <c r="ER679" s="37"/>
      <c r="ES679" s="37"/>
      <c r="ET679" s="37"/>
      <c r="EU679" s="37"/>
      <c r="EV679" s="37"/>
      <c r="EW679" s="37"/>
      <c r="EX679" s="37"/>
      <c r="EY679" s="37"/>
      <c r="EZ679" s="37"/>
      <c r="FA679" s="37"/>
      <c r="FB679" s="37"/>
      <c r="FC679" s="37"/>
      <c r="FD679" s="37"/>
    </row>
    <row r="680" spans="2:160" x14ac:dyDescent="0.5">
      <c r="B680" s="36" t="s">
        <v>875</v>
      </c>
      <c r="C680" s="18">
        <v>3.5214151175171349E-3</v>
      </c>
      <c r="F680" s="38"/>
      <c r="G680" s="27" t="e">
        <f ca="1"/>
        <v>#N/A</v>
      </c>
      <c r="H680" s="37">
        <f ca="1"/>
        <v>0.98430979026556076</v>
      </c>
      <c r="I680" s="37">
        <f ca="1"/>
        <v>0.92891022991539796</v>
      </c>
      <c r="J680" s="37">
        <f ca="1"/>
        <v>1.0344852250948882</v>
      </c>
      <c r="K680" s="37">
        <f ca="1"/>
        <v>1.304059307818187</v>
      </c>
      <c r="L680" s="37">
        <f ca="1"/>
        <v>1.1251613055342202</v>
      </c>
      <c r="M680" s="37">
        <f ca="1"/>
        <v>1.2060453254785859</v>
      </c>
      <c r="N680" s="37">
        <f ca="1"/>
        <v>1.0601514027567811</v>
      </c>
      <c r="O680" s="37">
        <f ca="1"/>
        <v>1.0375727694640227</v>
      </c>
      <c r="P680" s="37">
        <f ca="1"/>
        <v>1.1524088605204412</v>
      </c>
      <c r="Q680" s="37">
        <f ca="1"/>
        <v>0.71491917681958783</v>
      </c>
      <c r="R680" s="37">
        <f ca="1"/>
        <v>0.67142469633456581</v>
      </c>
      <c r="S680" s="37">
        <f ca="1"/>
        <v>0.47519518894983537</v>
      </c>
      <c r="T680" s="37">
        <f ca="1"/>
        <v>1.060751633924532</v>
      </c>
      <c r="U680" s="37">
        <f ca="1"/>
        <v>1.3422958176841291</v>
      </c>
      <c r="V680" s="37">
        <f ca="1"/>
        <v>1.3130288501083898</v>
      </c>
      <c r="W680" s="37">
        <f ca="1"/>
        <v>1.8249743235114739</v>
      </c>
      <c r="X680" s="37">
        <f ca="1"/>
        <v>1.1701694172266628</v>
      </c>
      <c r="Y680" s="37">
        <f ca="1"/>
        <v>1.0382209585702666</v>
      </c>
      <c r="Z680" s="37">
        <f ca="1"/>
        <v>0.92996902005543935</v>
      </c>
      <c r="AA680" s="37">
        <f ca="1"/>
        <v>1.0428741902488914</v>
      </c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7"/>
      <c r="DG680" s="37"/>
      <c r="DH680" s="37"/>
      <c r="DI680" s="37"/>
      <c r="DJ680" s="37"/>
      <c r="DK680" s="37"/>
      <c r="DL680" s="37"/>
      <c r="DR680" s="37"/>
      <c r="DS680" s="37"/>
      <c r="DT680" s="37"/>
      <c r="DU680" s="37"/>
      <c r="DV680" s="37"/>
      <c r="DW680" s="37"/>
      <c r="DX680" s="37"/>
      <c r="DY680" s="37"/>
      <c r="DZ680" s="37"/>
      <c r="EA680" s="37"/>
      <c r="EB680" s="37"/>
      <c r="EC680" s="37"/>
      <c r="ED680" s="37"/>
      <c r="EE680" s="37"/>
      <c r="EF680" s="37"/>
      <c r="EG680" s="37"/>
      <c r="EH680" s="37"/>
      <c r="EI680" s="37"/>
      <c r="EJ680" s="37"/>
      <c r="EK680" s="37"/>
      <c r="EL680" s="37"/>
      <c r="EM680" s="37"/>
      <c r="EN680" s="37"/>
      <c r="EO680" s="37"/>
      <c r="EP680" s="37"/>
      <c r="EQ680" s="37"/>
      <c r="ER680" s="37"/>
      <c r="ES680" s="37"/>
      <c r="ET680" s="37"/>
      <c r="EU680" s="37"/>
      <c r="EV680" s="37"/>
      <c r="EW680" s="37"/>
      <c r="EX680" s="37"/>
      <c r="EY680" s="37"/>
      <c r="EZ680" s="37"/>
      <c r="FA680" s="37"/>
      <c r="FB680" s="37"/>
      <c r="FC680" s="37"/>
      <c r="FD680" s="37"/>
    </row>
    <row r="681" spans="2:160" x14ac:dyDescent="0.5">
      <c r="B681" s="36" t="s">
        <v>876</v>
      </c>
      <c r="C681" s="18">
        <v>-3.6722702790925599E-3</v>
      </c>
      <c r="F681" s="38"/>
      <c r="G681" s="27" t="e">
        <f ca="1"/>
        <v>#N/A</v>
      </c>
      <c r="H681" s="37">
        <f ca="1"/>
        <v>0.99178002411741017</v>
      </c>
      <c r="I681" s="37">
        <f ca="1"/>
        <v>0.92758561447715449</v>
      </c>
      <c r="J681" s="37">
        <f ca="1"/>
        <v>1.0326321401472029</v>
      </c>
      <c r="K681" s="37">
        <f ca="1"/>
        <v>1.3161093900487495</v>
      </c>
      <c r="L681" s="37">
        <f ca="1"/>
        <v>1.1479422265468791</v>
      </c>
      <c r="M681" s="37">
        <f ca="1"/>
        <v>1.193467770316196</v>
      </c>
      <c r="N681" s="37">
        <f ca="1"/>
        <v>1.0630834473975228</v>
      </c>
      <c r="O681" s="37">
        <f ca="1"/>
        <v>1.0367892318553746</v>
      </c>
      <c r="P681" s="37">
        <f ca="1"/>
        <v>1.1362526188777189</v>
      </c>
      <c r="Q681" s="37">
        <f ca="1"/>
        <v>0.72397354173605377</v>
      </c>
      <c r="R681" s="37">
        <f ca="1"/>
        <v>0.71037209463700424</v>
      </c>
      <c r="S681" s="37">
        <f ca="1"/>
        <v>0.45808788485368368</v>
      </c>
      <c r="T681" s="37">
        <f ca="1"/>
        <v>1.0623783984007309</v>
      </c>
      <c r="U681" s="37">
        <f ca="1"/>
        <v>1.3182597025059934</v>
      </c>
      <c r="V681" s="37">
        <f ca="1"/>
        <v>1.3009347827817412</v>
      </c>
      <c r="W681" s="37">
        <f ca="1"/>
        <v>1.8168151333745191</v>
      </c>
      <c r="X681" s="37">
        <f ca="1"/>
        <v>1.1784385320826756</v>
      </c>
      <c r="Y681" s="37">
        <f ca="1"/>
        <v>1.0380991064175453</v>
      </c>
      <c r="Z681" s="37">
        <f ca="1"/>
        <v>0.93225175281265438</v>
      </c>
      <c r="AA681" s="37">
        <f ca="1"/>
        <v>1.0379304466416635</v>
      </c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7"/>
      <c r="DG681" s="37"/>
      <c r="DH681" s="37"/>
      <c r="DI681" s="37"/>
      <c r="DJ681" s="37"/>
      <c r="DK681" s="37"/>
      <c r="DL681" s="37"/>
      <c r="DR681" s="37"/>
      <c r="DS681" s="37"/>
      <c r="DT681" s="37"/>
      <c r="DU681" s="37"/>
      <c r="DV681" s="37"/>
      <c r="DW681" s="37"/>
      <c r="DX681" s="37"/>
      <c r="DY681" s="37"/>
      <c r="DZ681" s="37"/>
      <c r="EA681" s="37"/>
      <c r="EB681" s="37"/>
      <c r="EC681" s="37"/>
      <c r="ED681" s="37"/>
      <c r="EE681" s="37"/>
      <c r="EF681" s="37"/>
      <c r="EG681" s="37"/>
      <c r="EH681" s="37"/>
      <c r="EI681" s="37"/>
      <c r="EJ681" s="37"/>
      <c r="EK681" s="37"/>
      <c r="EL681" s="37"/>
      <c r="EM681" s="37"/>
      <c r="EN681" s="37"/>
      <c r="EO681" s="37"/>
      <c r="EP681" s="37"/>
      <c r="EQ681" s="37"/>
      <c r="ER681" s="37"/>
      <c r="ES681" s="37"/>
      <c r="ET681" s="37"/>
      <c r="EU681" s="37"/>
      <c r="EV681" s="37"/>
      <c r="EW681" s="37"/>
      <c r="EX681" s="37"/>
      <c r="EY681" s="37"/>
      <c r="EZ681" s="37"/>
      <c r="FA681" s="37"/>
      <c r="FB681" s="37"/>
      <c r="FC681" s="37"/>
      <c r="FD681" s="37"/>
    </row>
    <row r="682" spans="2:160" x14ac:dyDescent="0.5">
      <c r="B682" s="36" t="s">
        <v>877</v>
      </c>
      <c r="C682" s="18">
        <v>4.0953395036449347E-3</v>
      </c>
      <c r="F682" s="38"/>
      <c r="G682" s="27" t="e">
        <f ca="1"/>
        <v>#N/A</v>
      </c>
      <c r="H682" s="37">
        <f ca="1"/>
        <v>0.98423125161608704</v>
      </c>
      <c r="I682" s="37">
        <f ca="1"/>
        <v>0.92453302326045028</v>
      </c>
      <c r="J682" s="37">
        <f ca="1"/>
        <v>1.0133587293721737</v>
      </c>
      <c r="K682" s="37">
        <f ca="1"/>
        <v>1.3035937588522064</v>
      </c>
      <c r="L682" s="37">
        <f ca="1"/>
        <v>1.1410701346940892</v>
      </c>
      <c r="M682" s="37">
        <f ca="1"/>
        <v>1.2045614728611143</v>
      </c>
      <c r="N682" s="37">
        <f ca="1"/>
        <v>1.0711770907371569</v>
      </c>
      <c r="O682" s="37">
        <f ca="1"/>
        <v>1.0377475319144003</v>
      </c>
      <c r="P682" s="37">
        <f ca="1"/>
        <v>1.1265870113804723</v>
      </c>
      <c r="Q682" s="37">
        <f ca="1"/>
        <v>0.71917527050786678</v>
      </c>
      <c r="R682" s="37">
        <f ca="1"/>
        <v>0.71292695312623111</v>
      </c>
      <c r="S682" s="37">
        <f ca="1"/>
        <v>0.45630627117615918</v>
      </c>
      <c r="T682" s="37">
        <f ca="1"/>
        <v>1.052852661344678</v>
      </c>
      <c r="U682" s="37">
        <f ca="1"/>
        <v>1.3232170517962092</v>
      </c>
      <c r="V682" s="37">
        <f ca="1"/>
        <v>1.3007941540918966</v>
      </c>
      <c r="W682" s="37">
        <f ca="1"/>
        <v>1.8394636375911917</v>
      </c>
      <c r="X682" s="37">
        <f ca="1"/>
        <v>1.1754297698097649</v>
      </c>
      <c r="Y682" s="37">
        <f ca="1"/>
        <v>1.0394069861900879</v>
      </c>
      <c r="Z682" s="37">
        <f ca="1"/>
        <v>0.92377303114299836</v>
      </c>
      <c r="AA682" s="37">
        <f ca="1"/>
        <v>1.0357995226730305</v>
      </c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7"/>
      <c r="DG682" s="37"/>
      <c r="DH682" s="37"/>
      <c r="DI682" s="37"/>
      <c r="DJ682" s="37"/>
      <c r="DK682" s="37"/>
      <c r="DL682" s="37"/>
      <c r="DR682" s="37"/>
      <c r="DS682" s="37"/>
      <c r="DT682" s="37"/>
      <c r="DU682" s="37"/>
      <c r="DV682" s="37"/>
      <c r="DW682" s="37"/>
      <c r="DX682" s="37"/>
      <c r="DY682" s="37"/>
      <c r="DZ682" s="37"/>
      <c r="EA682" s="37"/>
      <c r="EB682" s="37"/>
      <c r="EC682" s="37"/>
      <c r="ED682" s="37"/>
      <c r="EE682" s="37"/>
      <c r="EF682" s="37"/>
      <c r="EG682" s="37"/>
      <c r="EH682" s="37"/>
      <c r="EI682" s="37"/>
      <c r="EJ682" s="37"/>
      <c r="EK682" s="37"/>
      <c r="EL682" s="37"/>
      <c r="EM682" s="37"/>
      <c r="EN682" s="37"/>
      <c r="EO682" s="37"/>
      <c r="EP682" s="37"/>
      <c r="EQ682" s="37"/>
      <c r="ER682" s="37"/>
      <c r="ES682" s="37"/>
      <c r="ET682" s="37"/>
      <c r="EU682" s="37"/>
      <c r="EV682" s="37"/>
      <c r="EW682" s="37"/>
      <c r="EX682" s="37"/>
      <c r="EY682" s="37"/>
      <c r="EZ682" s="37"/>
      <c r="FA682" s="37"/>
      <c r="FB682" s="37"/>
      <c r="FC682" s="37"/>
      <c r="FD682" s="37"/>
    </row>
    <row r="683" spans="2:160" x14ac:dyDescent="0.5">
      <c r="B683" s="36" t="s">
        <v>878</v>
      </c>
      <c r="C683" s="18">
        <v>1.0604453870626251E-3</v>
      </c>
      <c r="F683" s="38"/>
      <c r="G683" s="27" t="e">
        <f ca="1"/>
        <v>#N/A</v>
      </c>
      <c r="H683" s="37">
        <f ca="1"/>
        <v>0.98372800011599881</v>
      </c>
      <c r="I683" s="37">
        <f ca="1"/>
        <v>0.92484737043916887</v>
      </c>
      <c r="J683" s="37">
        <f ca="1"/>
        <v>1.0336807222385711</v>
      </c>
      <c r="K683" s="37">
        <f ca="1"/>
        <v>1.3021774061779272</v>
      </c>
      <c r="L683" s="37">
        <f ca="1"/>
        <v>1.1350622686971599</v>
      </c>
      <c r="M683" s="37">
        <f ca="1"/>
        <v>1.2081722773136363</v>
      </c>
      <c r="N683" s="37">
        <f ca="1"/>
        <v>1.0615801796265287</v>
      </c>
      <c r="O683" s="37">
        <f ca="1"/>
        <v>1.0375646678934751</v>
      </c>
      <c r="P683" s="37">
        <f ca="1"/>
        <v>1.126671930827406</v>
      </c>
      <c r="Q683" s="37">
        <f ca="1"/>
        <v>0.71683487079392993</v>
      </c>
      <c r="R683" s="37">
        <f ca="1"/>
        <v>0.71482890333487803</v>
      </c>
      <c r="S683" s="37">
        <f ca="1"/>
        <v>0.4511867314841288</v>
      </c>
      <c r="T683" s="37">
        <f ca="1"/>
        <v>1.0563945018415668</v>
      </c>
      <c r="U683" s="37">
        <f ca="1"/>
        <v>1.327041823158698</v>
      </c>
      <c r="V683" s="37">
        <f ca="1"/>
        <v>1.2845263333855159</v>
      </c>
      <c r="W683" s="37">
        <f ca="1"/>
        <v>1.854533997307543</v>
      </c>
      <c r="X683" s="37">
        <f ca="1"/>
        <v>1.1838284009225586</v>
      </c>
      <c r="Y683" s="37">
        <f ca="1"/>
        <v>1.0430625507717288</v>
      </c>
      <c r="Z683" s="37">
        <f ca="1"/>
        <v>0.92434371433230211</v>
      </c>
      <c r="AA683" s="37">
        <f ca="1"/>
        <v>1.0374190248891915</v>
      </c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7"/>
      <c r="DG683" s="37"/>
      <c r="DH683" s="37"/>
      <c r="DI683" s="37"/>
      <c r="DJ683" s="37"/>
      <c r="DK683" s="37"/>
      <c r="DL683" s="37"/>
      <c r="DR683" s="37"/>
      <c r="DS683" s="37"/>
      <c r="DT683" s="37"/>
      <c r="DU683" s="37"/>
      <c r="DV683" s="37"/>
      <c r="DW683" s="37"/>
      <c r="DX683" s="37"/>
      <c r="DY683" s="37"/>
      <c r="DZ683" s="37"/>
      <c r="EA683" s="37"/>
      <c r="EB683" s="37"/>
      <c r="EC683" s="37"/>
      <c r="ED683" s="37"/>
      <c r="EE683" s="37"/>
      <c r="EF683" s="37"/>
      <c r="EG683" s="37"/>
      <c r="EH683" s="37"/>
      <c r="EI683" s="37"/>
      <c r="EJ683" s="37"/>
      <c r="EK683" s="37"/>
      <c r="EL683" s="37"/>
      <c r="EM683" s="37"/>
      <c r="EN683" s="37"/>
      <c r="EO683" s="37"/>
      <c r="EP683" s="37"/>
      <c r="EQ683" s="37"/>
      <c r="ER683" s="37"/>
      <c r="ES683" s="37"/>
      <c r="ET683" s="37"/>
      <c r="EU683" s="37"/>
      <c r="EV683" s="37"/>
      <c r="EW683" s="37"/>
      <c r="EX683" s="37"/>
      <c r="EY683" s="37"/>
      <c r="EZ683" s="37"/>
      <c r="FA683" s="37"/>
      <c r="FB683" s="37"/>
      <c r="FC683" s="37"/>
      <c r="FD683" s="37"/>
    </row>
    <row r="684" spans="2:160" x14ac:dyDescent="0.5">
      <c r="B684" s="36" t="s">
        <v>879</v>
      </c>
      <c r="C684" s="18">
        <v>3.0964797913950459E-3</v>
      </c>
      <c r="F684" s="38"/>
      <c r="G684" s="27" t="e">
        <f ca="1"/>
        <v>#N/A</v>
      </c>
      <c r="H684" s="37">
        <f ca="1"/>
        <v>0.98808508273140827</v>
      </c>
      <c r="I684" s="37">
        <f ca="1"/>
        <v>0.92985762873917943</v>
      </c>
      <c r="J684" s="37">
        <f ca="1"/>
        <v>1.025308288296662</v>
      </c>
      <c r="K684" s="37">
        <f ca="1"/>
        <v>1.3076112740030748</v>
      </c>
      <c r="L684" s="37">
        <f ca="1"/>
        <v>1.1325085855805783</v>
      </c>
      <c r="M684" s="37">
        <f ca="1"/>
        <v>1.2199572874132829</v>
      </c>
      <c r="N684" s="37">
        <f ca="1"/>
        <v>1.0690458232848183</v>
      </c>
      <c r="O684" s="37">
        <f ca="1"/>
        <v>1.0413307408307573</v>
      </c>
      <c r="P684" s="37">
        <f ca="1"/>
        <v>1.1102000930311546</v>
      </c>
      <c r="Q684" s="37">
        <f ca="1"/>
        <v>0.72092443852352284</v>
      </c>
      <c r="R684" s="37">
        <f ca="1"/>
        <v>0.73298416933980481</v>
      </c>
      <c r="S684" s="37">
        <f ca="1"/>
        <v>0.46444831500593536</v>
      </c>
      <c r="T684" s="37">
        <f ca="1"/>
        <v>1.0617769537880517</v>
      </c>
      <c r="U684" s="37">
        <f ca="1"/>
        <v>1.3298613321450541</v>
      </c>
      <c r="V684" s="37">
        <f ca="1"/>
        <v>1.2616914182005363</v>
      </c>
      <c r="W684" s="37">
        <f ca="1"/>
        <v>1.8736102984201226</v>
      </c>
      <c r="X684" s="37">
        <f ca="1"/>
        <v>1.1866677957827556</v>
      </c>
      <c r="Y684" s="37">
        <f ca="1"/>
        <v>1.0512591389114525</v>
      </c>
      <c r="Z684" s="37">
        <f ca="1"/>
        <v>0.92638186857981564</v>
      </c>
      <c r="AA684" s="37">
        <f ca="1"/>
        <v>1.0252301397886119</v>
      </c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7"/>
      <c r="DG684" s="37"/>
      <c r="DH684" s="37"/>
      <c r="DI684" s="37"/>
      <c r="DJ684" s="37"/>
      <c r="DK684" s="37"/>
      <c r="DL684" s="37"/>
      <c r="DR684" s="37"/>
      <c r="DS684" s="37"/>
      <c r="DT684" s="37"/>
      <c r="DU684" s="37"/>
      <c r="DV684" s="37"/>
      <c r="DW684" s="37"/>
      <c r="DX684" s="37"/>
      <c r="DY684" s="37"/>
      <c r="DZ684" s="37"/>
      <c r="EA684" s="37"/>
      <c r="EB684" s="37"/>
      <c r="EC684" s="37"/>
      <c r="ED684" s="37"/>
      <c r="EE684" s="37"/>
      <c r="EF684" s="37"/>
      <c r="EG684" s="37"/>
      <c r="EH684" s="37"/>
      <c r="EI684" s="37"/>
      <c r="EJ684" s="37"/>
      <c r="EK684" s="37"/>
      <c r="EL684" s="37"/>
      <c r="EM684" s="37"/>
      <c r="EN684" s="37"/>
      <c r="EO684" s="37"/>
      <c r="EP684" s="37"/>
      <c r="EQ684" s="37"/>
      <c r="ER684" s="37"/>
      <c r="ES684" s="37"/>
      <c r="ET684" s="37"/>
      <c r="EU684" s="37"/>
      <c r="EV684" s="37"/>
      <c r="EW684" s="37"/>
      <c r="EX684" s="37"/>
      <c r="EY684" s="37"/>
      <c r="EZ684" s="37"/>
      <c r="FA684" s="37"/>
      <c r="FB684" s="37"/>
      <c r="FC684" s="37"/>
      <c r="FD684" s="37"/>
    </row>
    <row r="685" spans="2:160" x14ac:dyDescent="0.5">
      <c r="B685" s="36" t="s">
        <v>880</v>
      </c>
      <c r="C685" s="18">
        <v>-2.4370430544273791E-4</v>
      </c>
      <c r="F685" s="38"/>
      <c r="G685" s="27" t="e">
        <f ca="1"/>
        <v>#N/A</v>
      </c>
      <c r="H685" s="37">
        <f ca="1"/>
        <v>0.98235780275441409</v>
      </c>
      <c r="I685" s="37">
        <f ca="1"/>
        <v>0.92916170765837292</v>
      </c>
      <c r="J685" s="37">
        <f ca="1"/>
        <v>1.0259689982501541</v>
      </c>
      <c r="K685" s="37">
        <f ca="1"/>
        <v>1.2863027611898041</v>
      </c>
      <c r="L685" s="37">
        <f ca="1"/>
        <v>1.1334263154505999</v>
      </c>
      <c r="M685" s="37">
        <f ca="1"/>
        <v>1.2171631321920791</v>
      </c>
      <c r="N685" s="37">
        <f ca="1"/>
        <v>1.0704787385379686</v>
      </c>
      <c r="O685" s="37">
        <f ca="1"/>
        <v>1.0412694003680418</v>
      </c>
      <c r="P685" s="37">
        <f ca="1"/>
        <v>1.0956915421498301</v>
      </c>
      <c r="Q685" s="37">
        <f ca="1"/>
        <v>0.72897706589006317</v>
      </c>
      <c r="R685" s="37">
        <f ca="1"/>
        <v>0.75388669675722142</v>
      </c>
      <c r="S685" s="37">
        <f ca="1"/>
        <v>0.4897288585020923</v>
      </c>
      <c r="T685" s="37">
        <f ca="1"/>
        <v>1.0641579107150707</v>
      </c>
      <c r="U685" s="37">
        <f ca="1"/>
        <v>1.3400227046067001</v>
      </c>
      <c r="V685" s="37">
        <f ca="1"/>
        <v>1.2660376407281912</v>
      </c>
      <c r="W685" s="37">
        <f ca="1"/>
        <v>1.8609582342759579</v>
      </c>
      <c r="X685" s="37">
        <f ca="1"/>
        <v>1.1838084753445923</v>
      </c>
      <c r="Y685" s="37">
        <f ca="1"/>
        <v>1.0548090982940685</v>
      </c>
      <c r="Z685" s="37">
        <f ca="1"/>
        <v>0.92760476112832368</v>
      </c>
      <c r="AA685" s="37">
        <f ca="1"/>
        <v>1.0134674394817589</v>
      </c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7"/>
      <c r="DG685" s="37"/>
      <c r="DH685" s="37"/>
      <c r="DI685" s="37"/>
      <c r="DJ685" s="37"/>
      <c r="DK685" s="37"/>
      <c r="DL685" s="37"/>
      <c r="DR685" s="37"/>
      <c r="DS685" s="37"/>
      <c r="DT685" s="37"/>
      <c r="DU685" s="37"/>
      <c r="DV685" s="37"/>
      <c r="DW685" s="37"/>
      <c r="DX685" s="37"/>
      <c r="DY685" s="37"/>
      <c r="DZ685" s="37"/>
      <c r="EA685" s="37"/>
      <c r="EB685" s="37"/>
      <c r="EC685" s="37"/>
      <c r="ED685" s="37"/>
      <c r="EE685" s="37"/>
      <c r="EF685" s="37"/>
      <c r="EG685" s="37"/>
      <c r="EH685" s="37"/>
      <c r="EI685" s="37"/>
      <c r="EJ685" s="37"/>
      <c r="EK685" s="37"/>
      <c r="EL685" s="37"/>
      <c r="EM685" s="37"/>
      <c r="EN685" s="37"/>
      <c r="EO685" s="37"/>
      <c r="EP685" s="37"/>
      <c r="EQ685" s="37"/>
      <c r="ER685" s="37"/>
      <c r="ES685" s="37"/>
      <c r="ET685" s="37"/>
      <c r="EU685" s="37"/>
      <c r="EV685" s="37"/>
      <c r="EW685" s="37"/>
      <c r="EX685" s="37"/>
      <c r="EY685" s="37"/>
      <c r="EZ685" s="37"/>
      <c r="FA685" s="37"/>
      <c r="FB685" s="37"/>
      <c r="FC685" s="37"/>
      <c r="FD685" s="37"/>
    </row>
    <row r="686" spans="2:160" x14ac:dyDescent="0.5">
      <c r="B686" s="36" t="s">
        <v>881</v>
      </c>
      <c r="C686" s="18">
        <v>-5.8503290810107966E-3</v>
      </c>
      <c r="F686" s="38"/>
      <c r="G686" s="27" t="e">
        <f ca="1"/>
        <v>#N/A</v>
      </c>
      <c r="H686" s="37">
        <f ca="1"/>
        <v>0.97593032051019035</v>
      </c>
      <c r="I686" s="37">
        <f ca="1"/>
        <v>0.92713494644271444</v>
      </c>
      <c r="J686" s="37">
        <f ca="1"/>
        <v>1.022808503986016</v>
      </c>
      <c r="K686" s="37">
        <f ca="1"/>
        <v>1.2376377043755875</v>
      </c>
      <c r="L686" s="37">
        <f ca="1"/>
        <v>1.1346224475637998</v>
      </c>
      <c r="M686" s="37">
        <f ca="1"/>
        <v>1.2111852983855005</v>
      </c>
      <c r="N686" s="37">
        <f ca="1"/>
        <v>1.0679946739005584</v>
      </c>
      <c r="O686" s="37">
        <f ca="1"/>
        <v>1.0407265951413716</v>
      </c>
      <c r="P686" s="37">
        <f ca="1"/>
        <v>1.1216173225532102</v>
      </c>
      <c r="Q686" s="37">
        <f ca="1"/>
        <v>0.72911906476956279</v>
      </c>
      <c r="R686" s="37">
        <f ca="1"/>
        <v>0.71829215595360807</v>
      </c>
      <c r="S686" s="37">
        <f ca="1"/>
        <v>0.50272354658971707</v>
      </c>
      <c r="T686" s="37">
        <f ca="1"/>
        <v>1.0597702290644777</v>
      </c>
      <c r="U686" s="37">
        <f ca="1"/>
        <v>1.3470754556835773</v>
      </c>
      <c r="V686" s="37">
        <f ca="1"/>
        <v>1.2877369129083869</v>
      </c>
      <c r="W686" s="37">
        <f ca="1"/>
        <v>1.853498754025372</v>
      </c>
      <c r="X686" s="37">
        <f ca="1"/>
        <v>1.1858060145357134</v>
      </c>
      <c r="Y686" s="37">
        <f ca="1"/>
        <v>1.0547684809098281</v>
      </c>
      <c r="Z686" s="37">
        <f ca="1"/>
        <v>0.92393608348279943</v>
      </c>
      <c r="AA686" s="37">
        <f ca="1"/>
        <v>1.0141493351517212</v>
      </c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7"/>
      <c r="DG686" s="37"/>
      <c r="DH686" s="37"/>
      <c r="DI686" s="37"/>
      <c r="DJ686" s="37"/>
      <c r="DK686" s="37"/>
      <c r="DL686" s="37"/>
      <c r="DR686" s="37"/>
      <c r="DS686" s="37"/>
      <c r="DT686" s="37"/>
      <c r="DU686" s="37"/>
      <c r="DV686" s="37"/>
      <c r="DW686" s="37"/>
      <c r="DX686" s="37"/>
      <c r="DY686" s="37"/>
      <c r="DZ686" s="37"/>
      <c r="EA686" s="37"/>
      <c r="EB686" s="37"/>
      <c r="EC686" s="37"/>
      <c r="ED686" s="37"/>
      <c r="EE686" s="37"/>
      <c r="EF686" s="37"/>
      <c r="EG686" s="37"/>
      <c r="EH686" s="37"/>
      <c r="EI686" s="37"/>
      <c r="EJ686" s="37"/>
      <c r="EK686" s="37"/>
      <c r="EL686" s="37"/>
      <c r="EM686" s="37"/>
      <c r="EN686" s="37"/>
      <c r="EO686" s="37"/>
      <c r="EP686" s="37"/>
      <c r="EQ686" s="37"/>
      <c r="ER686" s="37"/>
      <c r="ES686" s="37"/>
      <c r="ET686" s="37"/>
      <c r="EU686" s="37"/>
      <c r="EV686" s="37"/>
      <c r="EW686" s="37"/>
      <c r="EX686" s="37"/>
      <c r="EY686" s="37"/>
      <c r="EZ686" s="37"/>
      <c r="FA686" s="37"/>
      <c r="FB686" s="37"/>
      <c r="FC686" s="37"/>
      <c r="FD686" s="37"/>
    </row>
    <row r="687" spans="2:160" x14ac:dyDescent="0.5">
      <c r="B687" s="36" t="s">
        <v>882</v>
      </c>
      <c r="C687" s="18">
        <v>-4.7404985696770652E-3</v>
      </c>
      <c r="F687" s="38"/>
      <c r="G687" s="27" t="e">
        <f ca="1"/>
        <v>#N/A</v>
      </c>
      <c r="H687" s="37">
        <f ca="1"/>
        <v>0.98630890096639123</v>
      </c>
      <c r="I687" s="37">
        <f ca="1"/>
        <v>0.93393044772998168</v>
      </c>
      <c r="J687" s="37">
        <f ca="1"/>
        <v>1.0212533284370036</v>
      </c>
      <c r="K687" s="37">
        <f ca="1"/>
        <v>1.2443253522202273</v>
      </c>
      <c r="L687" s="37">
        <f ca="1"/>
        <v>1.1422245518131975</v>
      </c>
      <c r="M687" s="37">
        <f ca="1"/>
        <v>1.2131830518769893</v>
      </c>
      <c r="N687" s="37">
        <f ca="1"/>
        <v>1.0662482761046614</v>
      </c>
      <c r="O687" s="37">
        <f ca="1"/>
        <v>1.0376607293728219</v>
      </c>
      <c r="P687" s="37">
        <f ca="1"/>
        <v>1.1247821562695259</v>
      </c>
      <c r="Q687" s="37">
        <f ca="1"/>
        <v>0.73037769120149232</v>
      </c>
      <c r="R687" s="37">
        <f ca="1"/>
        <v>0.71952542715025958</v>
      </c>
      <c r="S687" s="37">
        <f ca="1"/>
        <v>0.50721397561546211</v>
      </c>
      <c r="T687" s="37">
        <f ca="1"/>
        <v>1.0502578574442623</v>
      </c>
      <c r="U687" s="37">
        <f ca="1"/>
        <v>1.3405637957009773</v>
      </c>
      <c r="V687" s="37">
        <f ca="1"/>
        <v>1.2749078616744365</v>
      </c>
      <c r="W687" s="37">
        <f ca="1"/>
        <v>1.8416568802759503</v>
      </c>
      <c r="X687" s="37">
        <f ca="1"/>
        <v>1.1787423971466617</v>
      </c>
      <c r="Y687" s="37">
        <f ca="1"/>
        <v>1.0487489845653926</v>
      </c>
      <c r="Z687" s="37">
        <f ca="1"/>
        <v>0.92866460133703066</v>
      </c>
      <c r="AA687" s="37">
        <f ca="1"/>
        <v>1.0107398568019088</v>
      </c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7"/>
      <c r="DG687" s="37"/>
      <c r="DH687" s="37"/>
      <c r="DI687" s="37"/>
      <c r="DJ687" s="37"/>
      <c r="DK687" s="37"/>
      <c r="DL687" s="37"/>
      <c r="DR687" s="37"/>
      <c r="DS687" s="37"/>
      <c r="DT687" s="37"/>
      <c r="DU687" s="37"/>
      <c r="DV687" s="37"/>
      <c r="DW687" s="37"/>
      <c r="DX687" s="37"/>
      <c r="DY687" s="37"/>
      <c r="DZ687" s="37"/>
      <c r="EA687" s="37"/>
      <c r="EB687" s="37"/>
      <c r="EC687" s="37"/>
      <c r="ED687" s="37"/>
      <c r="EE687" s="37"/>
      <c r="EF687" s="37"/>
      <c r="EG687" s="37"/>
      <c r="EH687" s="37"/>
      <c r="EI687" s="37"/>
      <c r="EJ687" s="37"/>
      <c r="EK687" s="37"/>
      <c r="EL687" s="37"/>
      <c r="EM687" s="37"/>
      <c r="EN687" s="37"/>
      <c r="EO687" s="37"/>
      <c r="EP687" s="37"/>
      <c r="EQ687" s="37"/>
      <c r="ER687" s="37"/>
      <c r="ES687" s="37"/>
      <c r="ET687" s="37"/>
      <c r="EU687" s="37"/>
      <c r="EV687" s="37"/>
      <c r="EW687" s="37"/>
      <c r="EX687" s="37"/>
      <c r="EY687" s="37"/>
      <c r="EZ687" s="37"/>
      <c r="FA687" s="37"/>
      <c r="FB687" s="37"/>
      <c r="FC687" s="37"/>
      <c r="FD687" s="37"/>
    </row>
    <row r="688" spans="2:160" x14ac:dyDescent="0.5">
      <c r="B688" s="36" t="s">
        <v>883</v>
      </c>
      <c r="C688" s="18">
        <v>-2.0530508335386832E-3</v>
      </c>
      <c r="F688" s="38"/>
      <c r="G688" s="27" t="e">
        <f ca="1"/>
        <v>#N/A</v>
      </c>
      <c r="H688" s="37">
        <f ca="1"/>
        <v>0.98486378981607792</v>
      </c>
      <c r="I688" s="37">
        <f ca="1"/>
        <v>0.94212526081479198</v>
      </c>
      <c r="J688" s="37">
        <f ca="1"/>
        <v>1.031998713975272</v>
      </c>
      <c r="K688" s="37">
        <f ca="1"/>
        <v>1.260469309484967</v>
      </c>
      <c r="L688" s="37">
        <f ca="1"/>
        <v>1.1555570266640438</v>
      </c>
      <c r="M688" s="37">
        <f ca="1"/>
        <v>1.2176722122323813</v>
      </c>
      <c r="N688" s="37">
        <f ca="1"/>
        <v>1.0753175433314581</v>
      </c>
      <c r="O688" s="37">
        <f ca="1"/>
        <v>1.0487089568649228</v>
      </c>
      <c r="P688" s="37">
        <f ca="1"/>
        <v>1.1316314800192138</v>
      </c>
      <c r="Q688" s="37">
        <f ca="1"/>
        <v>0.73250638349508412</v>
      </c>
      <c r="R688" s="37">
        <f ca="1"/>
        <v>0.72664433531098227</v>
      </c>
      <c r="S688" s="37">
        <f ca="1"/>
        <v>0.51871474250656358</v>
      </c>
      <c r="T688" s="37">
        <f ca="1"/>
        <v>1.0471608950259585</v>
      </c>
      <c r="U688" s="37">
        <f ca="1"/>
        <v>1.3428422135930558</v>
      </c>
      <c r="V688" s="37">
        <f ca="1"/>
        <v>1.2516537137914292</v>
      </c>
      <c r="W688" s="37">
        <f ca="1"/>
        <v>1.8414318273885217</v>
      </c>
      <c r="X688" s="37">
        <f ca="1"/>
        <v>1.1761221836440938</v>
      </c>
      <c r="Y688" s="37">
        <f ca="1"/>
        <v>1.0521202274573505</v>
      </c>
      <c r="Z688" s="37">
        <f ca="1"/>
        <v>0.9285015489972297</v>
      </c>
      <c r="AA688" s="37">
        <f ca="1"/>
        <v>1.0022161609273776</v>
      </c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7"/>
      <c r="DG688" s="37"/>
      <c r="DH688" s="37"/>
      <c r="DI688" s="37"/>
      <c r="DJ688" s="37"/>
      <c r="DK688" s="37"/>
      <c r="DL688" s="37"/>
      <c r="DR688" s="37"/>
      <c r="DS688" s="37"/>
      <c r="DT688" s="37"/>
      <c r="DU688" s="37"/>
      <c r="DV688" s="37"/>
      <c r="DW688" s="37"/>
      <c r="DX688" s="37"/>
      <c r="DY688" s="37"/>
      <c r="DZ688" s="37"/>
      <c r="EA688" s="37"/>
      <c r="EB688" s="37"/>
      <c r="EC688" s="37"/>
      <c r="ED688" s="37"/>
      <c r="EE688" s="37"/>
      <c r="EF688" s="37"/>
      <c r="EG688" s="37"/>
      <c r="EH688" s="37"/>
      <c r="EI688" s="37"/>
      <c r="EJ688" s="37"/>
      <c r="EK688" s="37"/>
      <c r="EL688" s="37"/>
      <c r="EM688" s="37"/>
      <c r="EN688" s="37"/>
      <c r="EO688" s="37"/>
      <c r="EP688" s="37"/>
      <c r="EQ688" s="37"/>
      <c r="ER688" s="37"/>
      <c r="ES688" s="37"/>
      <c r="ET688" s="37"/>
      <c r="EU688" s="37"/>
      <c r="EV688" s="37"/>
      <c r="EW688" s="37"/>
      <c r="EX688" s="37"/>
      <c r="EY688" s="37"/>
      <c r="EZ688" s="37"/>
      <c r="FA688" s="37"/>
      <c r="FB688" s="37"/>
      <c r="FC688" s="37"/>
      <c r="FD688" s="37"/>
    </row>
    <row r="689" spans="2:160" x14ac:dyDescent="0.5">
      <c r="B689" s="36" t="s">
        <v>884</v>
      </c>
      <c r="C689" s="18">
        <v>1.56352863726128E-3</v>
      </c>
      <c r="F689" s="38"/>
      <c r="G689" s="27" t="e">
        <f ca="1"/>
        <v>#N/A</v>
      </c>
      <c r="H689" s="37">
        <f ca="1"/>
        <v>0.97948570475751218</v>
      </c>
      <c r="I689" s="37">
        <f ca="1"/>
        <v>0.94737516993422166</v>
      </c>
      <c r="J689" s="37">
        <f ca="1"/>
        <v>1.0403637739221643</v>
      </c>
      <c r="K689" s="37">
        <f ca="1"/>
        <v>1.2661445730702525</v>
      </c>
      <c r="L689" s="37">
        <f ca="1"/>
        <v>1.1549412770773397</v>
      </c>
      <c r="M689" s="37">
        <f ca="1"/>
        <v>1.2162712779548073</v>
      </c>
      <c r="N689" s="37">
        <f ca="1"/>
        <v>1.0714450510624756</v>
      </c>
      <c r="O689" s="37">
        <f ca="1"/>
        <v>1.0534888834878411</v>
      </c>
      <c r="P689" s="37">
        <f ca="1"/>
        <v>1.1254767212981767</v>
      </c>
      <c r="Q689" s="37">
        <f ca="1"/>
        <v>0.72631135965218119</v>
      </c>
      <c r="R689" s="37">
        <f ca="1"/>
        <v>0.73218459325706531</v>
      </c>
      <c r="S689" s="37">
        <f ca="1"/>
        <v>0.52167485550385129</v>
      </c>
      <c r="T689" s="37">
        <f ca="1"/>
        <v>1.0442968730608195</v>
      </c>
      <c r="U689" s="37">
        <f ca="1"/>
        <v>1.3655043817768995</v>
      </c>
      <c r="V689" s="37">
        <f ca="1"/>
        <v>1.2714584787159804</v>
      </c>
      <c r="W689" s="37">
        <f ca="1"/>
        <v>1.8233539427219887</v>
      </c>
      <c r="X689" s="37">
        <f ca="1"/>
        <v>1.167135747981294</v>
      </c>
      <c r="Y689" s="37">
        <f ca="1"/>
        <v>1.0543623070674235</v>
      </c>
      <c r="Z689" s="37">
        <f ca="1"/>
        <v>0.92295776944399299</v>
      </c>
      <c r="AA689" s="37">
        <f ca="1"/>
        <v>1.0226730310262524</v>
      </c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  <c r="BS689" s="37"/>
      <c r="BT689" s="37"/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37"/>
      <c r="CP689" s="37"/>
      <c r="CQ689" s="37"/>
      <c r="CR689" s="37"/>
      <c r="CS689" s="37"/>
      <c r="CT689" s="37"/>
      <c r="CU689" s="37"/>
      <c r="CV689" s="37"/>
      <c r="CW689" s="37"/>
      <c r="CX689" s="37"/>
      <c r="CY689" s="37"/>
      <c r="CZ689" s="37"/>
      <c r="DA689" s="37"/>
      <c r="DB689" s="37"/>
      <c r="DC689" s="37"/>
      <c r="DD689" s="37"/>
      <c r="DE689" s="37"/>
      <c r="DF689" s="37"/>
      <c r="DG689" s="37"/>
      <c r="DH689" s="37"/>
      <c r="DI689" s="37"/>
      <c r="DJ689" s="37"/>
      <c r="DK689" s="37"/>
      <c r="DL689" s="37"/>
      <c r="DR689" s="37"/>
      <c r="DS689" s="37"/>
      <c r="DT689" s="37"/>
      <c r="DU689" s="37"/>
      <c r="DV689" s="37"/>
      <c r="DW689" s="37"/>
      <c r="DX689" s="37"/>
      <c r="DY689" s="37"/>
      <c r="DZ689" s="37"/>
      <c r="EA689" s="37"/>
      <c r="EB689" s="37"/>
      <c r="EC689" s="37"/>
      <c r="ED689" s="37"/>
      <c r="EE689" s="37"/>
      <c r="EF689" s="37"/>
      <c r="EG689" s="37"/>
      <c r="EH689" s="37"/>
      <c r="EI689" s="37"/>
      <c r="EJ689" s="37"/>
      <c r="EK689" s="37"/>
      <c r="EL689" s="37"/>
      <c r="EM689" s="37"/>
      <c r="EN689" s="37"/>
      <c r="EO689" s="37"/>
      <c r="EP689" s="37"/>
      <c r="EQ689" s="37"/>
      <c r="ER689" s="37"/>
      <c r="ES689" s="37"/>
      <c r="ET689" s="37"/>
      <c r="EU689" s="37"/>
      <c r="EV689" s="37"/>
      <c r="EW689" s="37"/>
      <c r="EX689" s="37"/>
      <c r="EY689" s="37"/>
      <c r="EZ689" s="37"/>
      <c r="FA689" s="37"/>
      <c r="FB689" s="37"/>
      <c r="FC689" s="37"/>
      <c r="FD689" s="37"/>
    </row>
    <row r="690" spans="2:160" x14ac:dyDescent="0.5">
      <c r="B690" s="36" t="s">
        <v>885</v>
      </c>
      <c r="C690" s="18">
        <v>-1.1749239996713512E-2</v>
      </c>
      <c r="F690" s="38"/>
      <c r="G690" s="27" t="e">
        <f ca="1"/>
        <v>#N/A</v>
      </c>
      <c r="H690" s="37">
        <f ca="1"/>
        <v>0.97169044172553376</v>
      </c>
      <c r="I690" s="37">
        <f ca="1"/>
        <v>0.94897242708390817</v>
      </c>
      <c r="J690" s="37">
        <f ca="1"/>
        <v>1.0296943405325674</v>
      </c>
      <c r="K690" s="37">
        <f ca="1"/>
        <v>1.2597106370959619</v>
      </c>
      <c r="L690" s="37">
        <f ca="1"/>
        <v>1.1456379265471512</v>
      </c>
      <c r="M690" s="37">
        <f ca="1"/>
        <v>1.2287157781066633</v>
      </c>
      <c r="N690" s="37">
        <f ca="1"/>
        <v>1.0613536031352364</v>
      </c>
      <c r="O690" s="37">
        <f ca="1"/>
        <v>1.0580836313553921</v>
      </c>
      <c r="P690" s="37">
        <f ca="1"/>
        <v>1.117533584373807</v>
      </c>
      <c r="Q690" s="37">
        <f ca="1"/>
        <v>0.73621771784564571</v>
      </c>
      <c r="R690" s="37">
        <f ca="1"/>
        <v>0.71652425696198863</v>
      </c>
      <c r="S690" s="37">
        <f ca="1"/>
        <v>0.54091212381175158</v>
      </c>
      <c r="T690" s="37">
        <f ca="1"/>
        <v>1.0459427310167861</v>
      </c>
      <c r="U690" s="37">
        <f ca="1"/>
        <v>1.3632365735141201</v>
      </c>
      <c r="V690" s="37">
        <f ca="1"/>
        <v>1.2809310149942024</v>
      </c>
      <c r="W690" s="37">
        <f ca="1"/>
        <v>1.7976815460724127</v>
      </c>
      <c r="X690" s="37">
        <f ca="1"/>
        <v>1.1688194593194461</v>
      </c>
      <c r="Y690" s="37">
        <f ca="1"/>
        <v>1.0569780666125088</v>
      </c>
      <c r="Z690" s="37">
        <f ca="1"/>
        <v>0.92736018261862219</v>
      </c>
      <c r="AA690" s="37">
        <f ca="1"/>
        <v>0.99616433685646055</v>
      </c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7"/>
      <c r="DG690" s="37"/>
      <c r="DH690" s="37"/>
      <c r="DI690" s="37"/>
      <c r="DJ690" s="37"/>
      <c r="DK690" s="37"/>
      <c r="DL690" s="37"/>
      <c r="DR690" s="37"/>
      <c r="DS690" s="37"/>
      <c r="DT690" s="37"/>
      <c r="DU690" s="37"/>
      <c r="DV690" s="37"/>
      <c r="DW690" s="37"/>
      <c r="DX690" s="37"/>
      <c r="DY690" s="37"/>
      <c r="DZ690" s="37"/>
      <c r="EA690" s="37"/>
      <c r="EB690" s="37"/>
      <c r="EC690" s="37"/>
      <c r="ED690" s="37"/>
      <c r="EE690" s="37"/>
      <c r="EF690" s="37"/>
      <c r="EG690" s="37"/>
      <c r="EH690" s="37"/>
      <c r="EI690" s="37"/>
      <c r="EJ690" s="37"/>
      <c r="EK690" s="37"/>
      <c r="EL690" s="37"/>
      <c r="EM690" s="37"/>
      <c r="EN690" s="37"/>
      <c r="EO690" s="37"/>
      <c r="EP690" s="37"/>
      <c r="EQ690" s="37"/>
      <c r="ER690" s="37"/>
      <c r="ES690" s="37"/>
      <c r="ET690" s="37"/>
      <c r="EU690" s="37"/>
      <c r="EV690" s="37"/>
      <c r="EW690" s="37"/>
      <c r="EX690" s="37"/>
      <c r="EY690" s="37"/>
      <c r="EZ690" s="37"/>
      <c r="FA690" s="37"/>
      <c r="FB690" s="37"/>
      <c r="FC690" s="37"/>
      <c r="FD690" s="37"/>
    </row>
    <row r="691" spans="2:160" x14ac:dyDescent="0.5">
      <c r="B691" s="36" t="s">
        <v>886</v>
      </c>
      <c r="C691" s="18">
        <v>-1.1473229132025198E-2</v>
      </c>
      <c r="F691" s="38"/>
      <c r="G691" s="27" t="e">
        <f ca="1"/>
        <v>#N/A</v>
      </c>
      <c r="H691" s="37">
        <f ca="1"/>
        <v>0.98154583394754935</v>
      </c>
      <c r="I691" s="37">
        <f ca="1"/>
        <v>0.95503216923207579</v>
      </c>
      <c r="J691" s="37">
        <f ca="1"/>
        <v>1.0162360622276718</v>
      </c>
      <c r="K691" s="37">
        <f ca="1"/>
        <v>1.2737156965540366</v>
      </c>
      <c r="L691" s="37">
        <f ca="1"/>
        <v>1.1530350832168799</v>
      </c>
      <c r="M691" s="37">
        <f ca="1"/>
        <v>1.2278451355377376</v>
      </c>
      <c r="N691" s="37">
        <f ca="1"/>
        <v>1.0471403253390084</v>
      </c>
      <c r="O691" s="37">
        <f ca="1"/>
        <v>1.0608485816464699</v>
      </c>
      <c r="P691" s="37">
        <f ca="1"/>
        <v>1.1145576013678362</v>
      </c>
      <c r="Q691" s="37">
        <f ca="1"/>
        <v>0.73240182068381599</v>
      </c>
      <c r="R691" s="37">
        <f ca="1"/>
        <v>0.75151004753298378</v>
      </c>
      <c r="S691" s="37">
        <f ca="1"/>
        <v>0.51558305387301617</v>
      </c>
      <c r="T691" s="37">
        <f ca="1"/>
        <v>1.034618388166626</v>
      </c>
      <c r="U691" s="37">
        <f ca="1"/>
        <v>1.361629214675238</v>
      </c>
      <c r="V691" s="37">
        <f ca="1"/>
        <v>1.296742455801464</v>
      </c>
      <c r="W691" s="37">
        <f ca="1"/>
        <v>1.7848862664544296</v>
      </c>
      <c r="X691" s="37">
        <f ca="1"/>
        <v>1.1595590469596102</v>
      </c>
      <c r="Y691" s="37">
        <f ca="1"/>
        <v>1.0510479285134022</v>
      </c>
      <c r="Z691" s="37">
        <f ca="1"/>
        <v>0.92434371433230222</v>
      </c>
      <c r="AA691" s="37">
        <f ca="1"/>
        <v>1.004355608591885</v>
      </c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  <c r="BS691" s="37"/>
      <c r="BT691" s="37"/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37"/>
      <c r="CP691" s="37"/>
      <c r="CQ691" s="37"/>
      <c r="CR691" s="37"/>
      <c r="CS691" s="37"/>
      <c r="CT691" s="37"/>
      <c r="CU691" s="37"/>
      <c r="CV691" s="37"/>
      <c r="CW691" s="37"/>
      <c r="CX691" s="37"/>
      <c r="CY691" s="37"/>
      <c r="CZ691" s="37"/>
      <c r="DA691" s="37"/>
      <c r="DB691" s="37"/>
      <c r="DC691" s="37"/>
      <c r="DD691" s="37"/>
      <c r="DE691" s="37"/>
      <c r="DF691" s="37"/>
      <c r="DG691" s="37"/>
      <c r="DH691" s="37"/>
      <c r="DI691" s="37"/>
      <c r="DJ691" s="37"/>
      <c r="DK691" s="37"/>
      <c r="DL691" s="37"/>
      <c r="DR691" s="37"/>
      <c r="DS691" s="37"/>
      <c r="DT691" s="37"/>
      <c r="DU691" s="37"/>
      <c r="DV691" s="37"/>
      <c r="DW691" s="37"/>
      <c r="DX691" s="37"/>
      <c r="DY691" s="37"/>
      <c r="DZ691" s="37"/>
      <c r="EA691" s="37"/>
      <c r="EB691" s="37"/>
      <c r="EC691" s="37"/>
      <c r="ED691" s="37"/>
      <c r="EE691" s="37"/>
      <c r="EF691" s="37"/>
      <c r="EG691" s="37"/>
      <c r="EH691" s="37"/>
      <c r="EI691" s="37"/>
      <c r="EJ691" s="37"/>
      <c r="EK691" s="37"/>
      <c r="EL691" s="37"/>
      <c r="EM691" s="37"/>
      <c r="EN691" s="37"/>
      <c r="EO691" s="37"/>
      <c r="EP691" s="37"/>
      <c r="EQ691" s="37"/>
      <c r="ER691" s="37"/>
      <c r="ES691" s="37"/>
      <c r="ET691" s="37"/>
      <c r="EU691" s="37"/>
      <c r="EV691" s="37"/>
      <c r="EW691" s="37"/>
      <c r="EX691" s="37"/>
      <c r="EY691" s="37"/>
      <c r="EZ691" s="37"/>
      <c r="FA691" s="37"/>
      <c r="FB691" s="37"/>
      <c r="FC691" s="37"/>
      <c r="FD691" s="37"/>
    </row>
    <row r="692" spans="2:160" x14ac:dyDescent="0.5">
      <c r="B692" s="36" t="s">
        <v>887</v>
      </c>
      <c r="C692" s="18">
        <v>6.7283431454989717E-4</v>
      </c>
      <c r="F692" s="38"/>
      <c r="G692" s="27" t="e">
        <f ca="1"/>
        <v>#N/A</v>
      </c>
      <c r="H692" s="37">
        <f ca="1"/>
        <v>0.9795980754406054</v>
      </c>
      <c r="I692" s="37">
        <f ca="1"/>
        <v>0.95810156712962247</v>
      </c>
      <c r="J692" s="37">
        <f ca="1"/>
        <v>1.0137731478921093</v>
      </c>
      <c r="K692" s="37">
        <f ca="1"/>
        <v>1.285337178149252</v>
      </c>
      <c r="L692" s="37">
        <f ca="1"/>
        <v>1.1480972975031771</v>
      </c>
      <c r="M692" s="37">
        <f ca="1"/>
        <v>1.2291727931428436</v>
      </c>
      <c r="N692" s="37">
        <f ca="1"/>
        <v>1.0284203480173495</v>
      </c>
      <c r="O692" s="37">
        <f ca="1"/>
        <v>1.0619122021226108</v>
      </c>
      <c r="P692" s="37">
        <f ca="1"/>
        <v>1.1377608896516143</v>
      </c>
      <c r="Q692" s="37">
        <f ca="1"/>
        <v>0.73081143323341879</v>
      </c>
      <c r="R692" s="37">
        <f ca="1"/>
        <v>0.75486290503180864</v>
      </c>
      <c r="S692" s="37">
        <f ca="1"/>
        <v>0.5192433341132221</v>
      </c>
      <c r="T692" s="37">
        <f ca="1"/>
        <v>1.0408581373546759</v>
      </c>
      <c r="U692" s="37">
        <f ca="1"/>
        <v>1.3605098987841351</v>
      </c>
      <c r="V692" s="37">
        <f ca="1"/>
        <v>1.2920751753215223</v>
      </c>
      <c r="W692" s="37">
        <f ca="1"/>
        <v>1.7874395937590737</v>
      </c>
      <c r="X692" s="37">
        <f ca="1"/>
        <v>1.1632751672503243</v>
      </c>
      <c r="Y692" s="37">
        <f ca="1"/>
        <v>1.0443785540211197</v>
      </c>
      <c r="Z692" s="37">
        <f ca="1"/>
        <v>0.92793086580792594</v>
      </c>
      <c r="AA692" s="37">
        <f ca="1"/>
        <v>0.99011251278554335</v>
      </c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7"/>
      <c r="DG692" s="37"/>
      <c r="DH692" s="37"/>
      <c r="DI692" s="37"/>
      <c r="DJ692" s="37"/>
      <c r="DK692" s="37"/>
      <c r="DL692" s="37"/>
      <c r="DR692" s="37"/>
      <c r="DS692" s="37"/>
      <c r="DT692" s="37"/>
      <c r="DU692" s="37"/>
      <c r="DV692" s="37"/>
      <c r="DW692" s="37"/>
      <c r="DX692" s="37"/>
      <c r="DY692" s="37"/>
      <c r="DZ692" s="37"/>
      <c r="EA692" s="37"/>
      <c r="EB692" s="37"/>
      <c r="EC692" s="37"/>
      <c r="ED692" s="37"/>
      <c r="EE692" s="37"/>
      <c r="EF692" s="37"/>
      <c r="EG692" s="37"/>
      <c r="EH692" s="37"/>
      <c r="EI692" s="37"/>
      <c r="EJ692" s="37"/>
      <c r="EK692" s="37"/>
      <c r="EL692" s="37"/>
      <c r="EM692" s="37"/>
      <c r="EN692" s="37"/>
      <c r="EO692" s="37"/>
      <c r="EP692" s="37"/>
      <c r="EQ692" s="37"/>
      <c r="ER692" s="37"/>
      <c r="ES692" s="37"/>
      <c r="ET692" s="37"/>
      <c r="EU692" s="37"/>
      <c r="EV692" s="37"/>
      <c r="EW692" s="37"/>
      <c r="EX692" s="37"/>
      <c r="EY692" s="37"/>
      <c r="EZ692" s="37"/>
      <c r="FA692" s="37"/>
      <c r="FB692" s="37"/>
      <c r="FC692" s="37"/>
      <c r="FD692" s="37"/>
    </row>
    <row r="693" spans="2:160" x14ac:dyDescent="0.5">
      <c r="B693" s="36" t="s">
        <v>888</v>
      </c>
      <c r="C693" s="18">
        <v>-3.3619095646326702E-3</v>
      </c>
      <c r="F693" s="38"/>
      <c r="G693" s="27" t="e">
        <f ca="1"/>
        <v>#N/A</v>
      </c>
      <c r="H693" s="37">
        <f ca="1"/>
        <v>0.98496709834730878</v>
      </c>
      <c r="I693" s="37">
        <f ca="1"/>
        <v>0.95694813084810681</v>
      </c>
      <c r="J693" s="37">
        <f ca="1"/>
        <v>1.0016171171071548</v>
      </c>
      <c r="K693" s="37">
        <f ca="1"/>
        <v>1.2872322169737367</v>
      </c>
      <c r="L693" s="37">
        <f ca="1"/>
        <v>1.1632806485049265</v>
      </c>
      <c r="M693" s="37">
        <f ca="1"/>
        <v>1.2309738566187611</v>
      </c>
      <c r="N693" s="37">
        <f ca="1"/>
        <v>1.04918054835649</v>
      </c>
      <c r="O693" s="37">
        <f ca="1"/>
        <v>1.0646470608659417</v>
      </c>
      <c r="P693" s="37">
        <f ca="1"/>
        <v>1.1423021788809131</v>
      </c>
      <c r="Q693" s="37">
        <f ca="1"/>
        <v>0.73044610884343308</v>
      </c>
      <c r="R693" s="37">
        <f ca="1"/>
        <v>0.74481852619360689</v>
      </c>
      <c r="S693" s="37">
        <f ca="1"/>
        <v>0.51777194305075303</v>
      </c>
      <c r="T693" s="37">
        <f ca="1"/>
        <v>1.027023001915077</v>
      </c>
      <c r="U693" s="37">
        <f ca="1"/>
        <v>1.3648492371676519</v>
      </c>
      <c r="V693" s="37">
        <f ca="1"/>
        <v>1.2893820032424199</v>
      </c>
      <c r="W693" s="37">
        <f ca="1"/>
        <v>1.8024117485790923</v>
      </c>
      <c r="X693" s="37">
        <f ca="1"/>
        <v>1.1586225447951943</v>
      </c>
      <c r="Y693" s="37">
        <f ca="1"/>
        <v>1.0529325751421594</v>
      </c>
      <c r="Z693" s="37">
        <f ca="1"/>
        <v>0.9315995434534502</v>
      </c>
      <c r="AA693" s="37">
        <f ca="1"/>
        <v>0.97476986021138723</v>
      </c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7"/>
      <c r="DG693" s="37"/>
      <c r="DH693" s="37"/>
      <c r="DI693" s="37"/>
      <c r="DJ693" s="37"/>
      <c r="DK693" s="37"/>
      <c r="DL693" s="37"/>
      <c r="DR693" s="37"/>
      <c r="DS693" s="37"/>
      <c r="DT693" s="37"/>
      <c r="DU693" s="37"/>
      <c r="DV693" s="37"/>
      <c r="DW693" s="37"/>
      <c r="DX693" s="37"/>
      <c r="DY693" s="37"/>
      <c r="DZ693" s="37"/>
      <c r="EA693" s="37"/>
      <c r="EB693" s="37"/>
      <c r="EC693" s="37"/>
      <c r="ED693" s="37"/>
      <c r="EE693" s="37"/>
      <c r="EF693" s="37"/>
      <c r="EG693" s="37"/>
      <c r="EH693" s="37"/>
      <c r="EI693" s="37"/>
      <c r="EJ693" s="37"/>
      <c r="EK693" s="37"/>
      <c r="EL693" s="37"/>
      <c r="EM693" s="37"/>
      <c r="EN693" s="37"/>
      <c r="EO693" s="37"/>
      <c r="EP693" s="37"/>
      <c r="EQ693" s="37"/>
      <c r="ER693" s="37"/>
      <c r="ES693" s="37"/>
      <c r="ET693" s="37"/>
      <c r="EU693" s="37"/>
      <c r="EV693" s="37"/>
      <c r="EW693" s="37"/>
      <c r="EX693" s="37"/>
      <c r="EY693" s="37"/>
      <c r="EZ693" s="37"/>
      <c r="FA693" s="37"/>
      <c r="FB693" s="37"/>
      <c r="FC693" s="37"/>
      <c r="FD693" s="37"/>
    </row>
    <row r="694" spans="2:160" x14ac:dyDescent="0.5">
      <c r="B694" s="36" t="s">
        <v>889</v>
      </c>
      <c r="C694" s="18">
        <v>-8.4331253162421849E-3</v>
      </c>
      <c r="F694" s="38"/>
      <c r="G694" s="27" t="e">
        <f ca="1"/>
        <v>#N/A</v>
      </c>
      <c r="H694" s="37">
        <f ca="1"/>
        <v>0.98815757994630737</v>
      </c>
      <c r="I694" s="37">
        <f ca="1"/>
        <v>0.95415324207098584</v>
      </c>
      <c r="J694" s="37">
        <f ca="1"/>
        <v>1.0017682840049962</v>
      </c>
      <c r="K694" s="37">
        <f ca="1"/>
        <v>1.2717098127376516</v>
      </c>
      <c r="L694" s="37">
        <f ca="1"/>
        <v>1.155437322767954</v>
      </c>
      <c r="M694" s="37">
        <f ca="1"/>
        <v>1.2433595425992945</v>
      </c>
      <c r="N694" s="37">
        <f ca="1"/>
        <v>1.0511949064777053</v>
      </c>
      <c r="O694" s="37">
        <f ca="1"/>
        <v>1.0625244493825441</v>
      </c>
      <c r="P694" s="37">
        <f ca="1"/>
        <v>1.1601707514610573</v>
      </c>
      <c r="Q694" s="37">
        <f ca="1"/>
        <v>0.73702582055988974</v>
      </c>
      <c r="R694" s="37">
        <f ca="1"/>
        <v>0.74187728478471293</v>
      </c>
      <c r="S694" s="37">
        <f ca="1"/>
        <v>0.51156922383688141</v>
      </c>
      <c r="T694" s="37">
        <f ca="1"/>
        <v>1.027744735450292</v>
      </c>
      <c r="U694" s="37">
        <f ca="1"/>
        <v>1.3744642137203711</v>
      </c>
      <c r="V694" s="37">
        <f ca="1"/>
        <v>1.2916081819363774</v>
      </c>
      <c r="W694" s="37">
        <f ca="1"/>
        <v>1.8078375691014605</v>
      </c>
      <c r="X694" s="37">
        <f ca="1"/>
        <v>1.1620248372329394</v>
      </c>
      <c r="Y694" s="37">
        <f ca="1"/>
        <v>1.0486352558895191</v>
      </c>
      <c r="Z694" s="37">
        <f ca="1"/>
        <v>0.92091961519647958</v>
      </c>
      <c r="AA694" s="37">
        <f ca="1"/>
        <v>0.91459256733719707</v>
      </c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7"/>
      <c r="DG694" s="37"/>
      <c r="DH694" s="37"/>
      <c r="DI694" s="37"/>
      <c r="DJ694" s="37"/>
      <c r="DK694" s="37"/>
      <c r="DL694" s="37"/>
      <c r="DR694" s="37"/>
      <c r="DS694" s="37"/>
      <c r="DT694" s="37"/>
      <c r="DU694" s="37"/>
      <c r="DV694" s="37"/>
      <c r="DW694" s="37"/>
      <c r="DX694" s="37"/>
      <c r="DY694" s="37"/>
      <c r="DZ694" s="37"/>
      <c r="EA694" s="37"/>
      <c r="EB694" s="37"/>
      <c r="EC694" s="37"/>
      <c r="ED694" s="37"/>
      <c r="EE694" s="37"/>
      <c r="EF694" s="37"/>
      <c r="EG694" s="37"/>
      <c r="EH694" s="37"/>
      <c r="EI694" s="37"/>
      <c r="EJ694" s="37"/>
      <c r="EK694" s="37"/>
      <c r="EL694" s="37"/>
      <c r="EM694" s="37"/>
      <c r="EN694" s="37"/>
      <c r="EO694" s="37"/>
      <c r="EP694" s="37"/>
      <c r="EQ694" s="37"/>
      <c r="ER694" s="37"/>
      <c r="ES694" s="37"/>
      <c r="ET694" s="37"/>
      <c r="EU694" s="37"/>
      <c r="EV694" s="37"/>
      <c r="EW694" s="37"/>
      <c r="EX694" s="37"/>
      <c r="EY694" s="37"/>
      <c r="EZ694" s="37"/>
      <c r="FA694" s="37"/>
      <c r="FB694" s="37"/>
      <c r="FC694" s="37"/>
      <c r="FD694" s="37"/>
    </row>
    <row r="695" spans="2:160" x14ac:dyDescent="0.5">
      <c r="B695" s="36" t="s">
        <v>890</v>
      </c>
      <c r="C695" s="18">
        <v>2.0411634631740005E-2</v>
      </c>
      <c r="F695" s="38"/>
      <c r="G695" s="27" t="e">
        <f ca="1"/>
        <v>#N/A</v>
      </c>
      <c r="H695" s="37">
        <f ca="1"/>
        <v>0.95515261872023438</v>
      </c>
      <c r="I695" s="37">
        <f ca="1"/>
        <v>0.94985259918432008</v>
      </c>
      <c r="J695" s="37">
        <f ca="1"/>
        <v>0.98895670506306121</v>
      </c>
      <c r="K695" s="37">
        <f ca="1"/>
        <v>1.2621221314752995</v>
      </c>
      <c r="L695" s="37">
        <f ca="1"/>
        <v>1.1539655089546685</v>
      </c>
      <c r="M695" s="37">
        <f ca="1"/>
        <v>1.2493132722372982</v>
      </c>
      <c r="N695" s="37">
        <f ca="1"/>
        <v>1.052649548243719</v>
      </c>
      <c r="O695" s="37">
        <f ca="1"/>
        <v>1.0564147078226445</v>
      </c>
      <c r="P695" s="37">
        <f ca="1"/>
        <v>1.1526192579561276</v>
      </c>
      <c r="Q695" s="37">
        <f ca="1"/>
        <v>0.73467896635143026</v>
      </c>
      <c r="R695" s="37">
        <f ca="1"/>
        <v>0.73068952791892494</v>
      </c>
      <c r="S695" s="37">
        <f ca="1"/>
        <v>0.51341149556762899</v>
      </c>
      <c r="T695" s="37">
        <f ca="1"/>
        <v>1.0211345727547509</v>
      </c>
      <c r="U695" s="37">
        <f ca="1"/>
        <v>1.3680056018842688</v>
      </c>
      <c r="V695" s="37">
        <f ca="1"/>
        <v>1.2755287506069586</v>
      </c>
      <c r="W695" s="37">
        <f ca="1"/>
        <v>1.8152070281970754</v>
      </c>
      <c r="X695" s="37">
        <f ca="1"/>
        <v>1.1759378720479055</v>
      </c>
      <c r="Y695" s="37">
        <f ca="1"/>
        <v>1.0420227457351732</v>
      </c>
      <c r="Z695" s="37">
        <f ca="1"/>
        <v>0.92083808902657915</v>
      </c>
      <c r="AA695" s="37">
        <f ca="1"/>
        <v>0.94127173542447973</v>
      </c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7"/>
      <c r="DG695" s="37"/>
      <c r="DH695" s="37"/>
      <c r="DI695" s="37"/>
      <c r="DJ695" s="37"/>
      <c r="DK695" s="37"/>
      <c r="DL695" s="37"/>
      <c r="DR695" s="37"/>
      <c r="DS695" s="37"/>
      <c r="DT695" s="37"/>
      <c r="DU695" s="37"/>
      <c r="DV695" s="37"/>
      <c r="DW695" s="37"/>
      <c r="DX695" s="37"/>
      <c r="DY695" s="37"/>
      <c r="DZ695" s="37"/>
      <c r="EA695" s="37"/>
      <c r="EB695" s="37"/>
      <c r="EC695" s="37"/>
      <c r="ED695" s="37"/>
      <c r="EE695" s="37"/>
      <c r="EF695" s="37"/>
      <c r="EG695" s="37"/>
      <c r="EH695" s="37"/>
      <c r="EI695" s="37"/>
      <c r="EJ695" s="37"/>
      <c r="EK695" s="37"/>
      <c r="EL695" s="37"/>
      <c r="EM695" s="37"/>
      <c r="EN695" s="37"/>
      <c r="EO695" s="37"/>
      <c r="EP695" s="37"/>
      <c r="EQ695" s="37"/>
      <c r="ER695" s="37"/>
      <c r="ES695" s="37"/>
      <c r="ET695" s="37"/>
      <c r="EU695" s="37"/>
      <c r="EV695" s="37"/>
      <c r="EW695" s="37"/>
      <c r="EX695" s="37"/>
      <c r="EY695" s="37"/>
      <c r="EZ695" s="37"/>
      <c r="FA695" s="37"/>
      <c r="FB695" s="37"/>
      <c r="FC695" s="37"/>
      <c r="FD695" s="37"/>
    </row>
    <row r="696" spans="2:160" x14ac:dyDescent="0.5">
      <c r="B696" s="36" t="s">
        <v>891</v>
      </c>
      <c r="C696" s="18">
        <v>-2.5920986831138415E-2</v>
      </c>
      <c r="F696" s="38"/>
      <c r="G696" s="27" t="e">
        <f ca="1"/>
        <v>#N/A</v>
      </c>
      <c r="H696" s="37">
        <f ca="1"/>
        <v>0.92895272939931572</v>
      </c>
      <c r="I696" s="37">
        <f ca="1"/>
        <v>0.94612898567324266</v>
      </c>
      <c r="J696" s="37">
        <f ca="1"/>
        <v>0.98667076660789843</v>
      </c>
      <c r="K696" s="37">
        <f ca="1"/>
        <v>1.2661839846229277</v>
      </c>
      <c r="L696" s="37">
        <f ca="1"/>
        <v>1.163688729968869</v>
      </c>
      <c r="M696" s="37">
        <f ca="1"/>
        <v>1.2507402390169329</v>
      </c>
      <c r="N696" s="37">
        <f ca="1"/>
        <v>1.0660382531469792</v>
      </c>
      <c r="O696" s="37">
        <f ca="1"/>
        <v>1.0653819890513054</v>
      </c>
      <c r="P696" s="37">
        <f ca="1"/>
        <v>1.1317417485547845</v>
      </c>
      <c r="Q696" s="37">
        <f ca="1"/>
        <v>0.72928429982934428</v>
      </c>
      <c r="R696" s="37">
        <f ca="1"/>
        <v>0.71814864229773168</v>
      </c>
      <c r="S696" s="37">
        <f ca="1"/>
        <v>0.4995502638625311</v>
      </c>
      <c r="T696" s="37">
        <f ca="1"/>
        <v>1.0126417929541252</v>
      </c>
      <c r="U696" s="37">
        <f ca="1"/>
        <v>1.3903309143378515</v>
      </c>
      <c r="V696" s="37">
        <f ca="1"/>
        <v>1.2687308128072934</v>
      </c>
      <c r="W696" s="37">
        <f ca="1"/>
        <v>1.8211688837785915</v>
      </c>
      <c r="X696" s="37">
        <f ca="1"/>
        <v>1.1790612063941222</v>
      </c>
      <c r="Y696" s="37">
        <f ca="1"/>
        <v>1.0253127538586502</v>
      </c>
      <c r="Z696" s="37">
        <f ca="1"/>
        <v>0.93037665090494204</v>
      </c>
      <c r="AA696" s="37">
        <f ca="1"/>
        <v>0.92269007841800177</v>
      </c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7"/>
      <c r="DG696" s="37"/>
      <c r="DH696" s="37"/>
      <c r="DI696" s="37"/>
      <c r="DJ696" s="37"/>
      <c r="DK696" s="37"/>
      <c r="DL696" s="37"/>
      <c r="DR696" s="37"/>
      <c r="DS696" s="37"/>
      <c r="DT696" s="37"/>
      <c r="DU696" s="37"/>
      <c r="DV696" s="37"/>
      <c r="DW696" s="37"/>
      <c r="DX696" s="37"/>
      <c r="DY696" s="37"/>
      <c r="DZ696" s="37"/>
      <c r="EA696" s="37"/>
      <c r="EB696" s="37"/>
      <c r="EC696" s="37"/>
      <c r="ED696" s="37"/>
      <c r="EE696" s="37"/>
      <c r="EF696" s="37"/>
      <c r="EG696" s="37"/>
      <c r="EH696" s="37"/>
      <c r="EI696" s="37"/>
      <c r="EJ696" s="37"/>
      <c r="EK696" s="37"/>
      <c r="EL696" s="37"/>
      <c r="EM696" s="37"/>
      <c r="EN696" s="37"/>
      <c r="EO696" s="37"/>
      <c r="EP696" s="37"/>
      <c r="EQ696" s="37"/>
      <c r="ER696" s="37"/>
      <c r="ES696" s="37"/>
      <c r="ET696" s="37"/>
      <c r="EU696" s="37"/>
      <c r="EV696" s="37"/>
      <c r="EW696" s="37"/>
      <c r="EX696" s="37"/>
      <c r="EY696" s="37"/>
      <c r="EZ696" s="37"/>
      <c r="FA696" s="37"/>
      <c r="FB696" s="37"/>
      <c r="FC696" s="37"/>
      <c r="FD696" s="37"/>
    </row>
    <row r="697" spans="2:160" x14ac:dyDescent="0.5">
      <c r="B697" s="36" t="s">
        <v>892</v>
      </c>
      <c r="C697" s="18">
        <v>8.2228116710874044E-3</v>
      </c>
      <c r="F697" s="38"/>
      <c r="G697" s="27" t="e">
        <f ca="1"/>
        <v>#N/A</v>
      </c>
      <c r="H697" s="37">
        <f ca="1"/>
        <v>0.92712459129695446</v>
      </c>
      <c r="I697" s="37">
        <f ca="1"/>
        <v>0.94920398579773646</v>
      </c>
      <c r="J697" s="37">
        <f ca="1"/>
        <v>0.97435545753058428</v>
      </c>
      <c r="K697" s="37">
        <f ca="1"/>
        <v>1.2599265795616634</v>
      </c>
      <c r="L697" s="37">
        <f ca="1"/>
        <v>1.155901628789151</v>
      </c>
      <c r="M697" s="37">
        <f ca="1"/>
        <v>1.2377490563217977</v>
      </c>
      <c r="N697" s="37">
        <f ca="1"/>
        <v>1.0712122669960793</v>
      </c>
      <c r="O697" s="37">
        <f ca="1"/>
        <v>1.0557307037950066</v>
      </c>
      <c r="P697" s="37">
        <f ca="1"/>
        <v>1.1371170228002372</v>
      </c>
      <c r="Q697" s="37">
        <f ca="1"/>
        <v>0.73053259907003765</v>
      </c>
      <c r="R697" s="37">
        <f ca="1"/>
        <v>0.72274423343205729</v>
      </c>
      <c r="S697" s="37">
        <f ca="1"/>
        <v>0.5051256054973523</v>
      </c>
      <c r="T697" s="37">
        <f ca="1"/>
        <v>1.0132184160431066</v>
      </c>
      <c r="U697" s="37">
        <f ca="1"/>
        <v>1.3967497400640807</v>
      </c>
      <c r="V697" s="37">
        <f ca="1"/>
        <v>1.2679533749558876</v>
      </c>
      <c r="W697" s="37">
        <f ca="1"/>
        <v>1.806372679397835</v>
      </c>
      <c r="X697" s="37">
        <f ca="1"/>
        <v>1.1738506677559357</v>
      </c>
      <c r="Y697" s="37">
        <f ca="1"/>
        <v>1.0291064175467086</v>
      </c>
      <c r="Z697" s="37">
        <f ca="1"/>
        <v>0.92760476112832357</v>
      </c>
      <c r="AA697" s="37">
        <f ca="1"/>
        <v>0.92942379815888154</v>
      </c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7"/>
      <c r="DG697" s="37"/>
      <c r="DH697" s="37"/>
      <c r="DI697" s="37"/>
      <c r="DJ697" s="37"/>
      <c r="DK697" s="37"/>
      <c r="DL697" s="37"/>
      <c r="DR697" s="37"/>
      <c r="DS697" s="37"/>
      <c r="DT697" s="37"/>
      <c r="DU697" s="37"/>
      <c r="DV697" s="37"/>
      <c r="DW697" s="37"/>
      <c r="DX697" s="37"/>
      <c r="DY697" s="37"/>
      <c r="DZ697" s="37"/>
      <c r="EA697" s="37"/>
      <c r="EB697" s="37"/>
      <c r="EC697" s="37"/>
      <c r="ED697" s="37"/>
      <c r="EE697" s="37"/>
      <c r="EF697" s="37"/>
      <c r="EG697" s="37"/>
      <c r="EH697" s="37"/>
      <c r="EI697" s="37"/>
      <c r="EJ697" s="37"/>
      <c r="EK697" s="37"/>
      <c r="EL697" s="37"/>
      <c r="EM697" s="37"/>
      <c r="EN697" s="37"/>
      <c r="EO697" s="37"/>
      <c r="EP697" s="37"/>
      <c r="EQ697" s="37"/>
      <c r="ER697" s="37"/>
      <c r="ES697" s="37"/>
      <c r="ET697" s="37"/>
      <c r="EU697" s="37"/>
      <c r="EV697" s="37"/>
      <c r="EW697" s="37"/>
      <c r="EX697" s="37"/>
      <c r="EY697" s="37"/>
      <c r="EZ697" s="37"/>
      <c r="FA697" s="37"/>
      <c r="FB697" s="37"/>
      <c r="FC697" s="37"/>
      <c r="FD697" s="37"/>
    </row>
    <row r="698" spans="2:160" x14ac:dyDescent="0.5">
      <c r="B698" s="36" t="s">
        <v>893</v>
      </c>
      <c r="C698" s="18">
        <v>-1.4181327494462437E-2</v>
      </c>
      <c r="F698" s="38"/>
      <c r="G698" s="27" t="e">
        <f ca="1"/>
        <v>#N/A</v>
      </c>
      <c r="H698" s="37">
        <f ca="1"/>
        <v>0.9524919709334535</v>
      </c>
      <c r="I698" s="37">
        <f ca="1"/>
        <v>0.95719276142481247</v>
      </c>
      <c r="J698" s="37">
        <f ca="1"/>
        <v>0.95972250181953567</v>
      </c>
      <c r="K698" s="37">
        <f ca="1"/>
        <v>1.28235667947816</v>
      </c>
      <c r="L698" s="37">
        <f ca="1"/>
        <v>1.1656466141480948</v>
      </c>
      <c r="M698" s="37">
        <f ca="1"/>
        <v>1.2475035312606937</v>
      </c>
      <c r="N698" s="37">
        <f ca="1"/>
        <v>1.0750682057314516</v>
      </c>
      <c r="O698" s="37">
        <f ca="1"/>
        <v>1.04956888071016</v>
      </c>
      <c r="P698" s="37">
        <f ca="1"/>
        <v>1.1253398362195377</v>
      </c>
      <c r="Q698" s="37">
        <f ca="1"/>
        <v>0.73851551789573255</v>
      </c>
      <c r="R698" s="37">
        <f ca="1"/>
        <v>0.72067984468983615</v>
      </c>
      <c r="S698" s="37">
        <f ca="1"/>
        <v>0.52093482725452944</v>
      </c>
      <c r="T698" s="37">
        <f ca="1"/>
        <v>1.0061920154886319</v>
      </c>
      <c r="U698" s="37">
        <f ca="1"/>
        <v>1.3944288836548036</v>
      </c>
      <c r="V698" s="37">
        <f ca="1"/>
        <v>1.2616436575134193</v>
      </c>
      <c r="W698" s="37">
        <f ca="1"/>
        <v>1.7979311501839241</v>
      </c>
      <c r="X698" s="37">
        <f ca="1"/>
        <v>1.1765904347263012</v>
      </c>
      <c r="Y698" s="37">
        <f ca="1"/>
        <v>1.0283996750609248</v>
      </c>
      <c r="Z698" s="37">
        <f ca="1"/>
        <v>0.93494211641937208</v>
      </c>
      <c r="AA698" s="37">
        <f ca="1"/>
        <v>0.93044664166382518</v>
      </c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7"/>
      <c r="DG698" s="37"/>
      <c r="DH698" s="37"/>
      <c r="DI698" s="37"/>
      <c r="DJ698" s="37"/>
      <c r="DK698" s="37"/>
      <c r="DL698" s="37"/>
      <c r="DR698" s="37"/>
      <c r="DS698" s="37"/>
      <c r="DT698" s="37"/>
      <c r="DU698" s="37"/>
      <c r="DV698" s="37"/>
      <c r="DW698" s="37"/>
      <c r="DX698" s="37"/>
      <c r="DY698" s="37"/>
      <c r="DZ698" s="37"/>
      <c r="EA698" s="37"/>
      <c r="EB698" s="37"/>
      <c r="EC698" s="37"/>
      <c r="ED698" s="37"/>
      <c r="EE698" s="37"/>
      <c r="EF698" s="37"/>
      <c r="EG698" s="37"/>
      <c r="EH698" s="37"/>
      <c r="EI698" s="37"/>
      <c r="EJ698" s="37"/>
      <c r="EK698" s="37"/>
      <c r="EL698" s="37"/>
      <c r="EM698" s="37"/>
      <c r="EN698" s="37"/>
      <c r="EO698" s="37"/>
      <c r="EP698" s="37"/>
      <c r="EQ698" s="37"/>
      <c r="ER698" s="37"/>
      <c r="ES698" s="37"/>
      <c r="ET698" s="37"/>
      <c r="EU698" s="37"/>
      <c r="EV698" s="37"/>
      <c r="EW698" s="37"/>
      <c r="EX698" s="37"/>
      <c r="EY698" s="37"/>
      <c r="EZ698" s="37"/>
      <c r="FA698" s="37"/>
      <c r="FB698" s="37"/>
      <c r="FC698" s="37"/>
      <c r="FD698" s="37"/>
    </row>
    <row r="699" spans="2:160" x14ac:dyDescent="0.5">
      <c r="B699" s="36" t="s">
        <v>894</v>
      </c>
      <c r="C699" s="18">
        <v>-1.5495867768595017E-2</v>
      </c>
      <c r="F699" s="38"/>
      <c r="G699" s="27" t="e">
        <f ca="1"/>
        <v>#N/A</v>
      </c>
      <c r="H699" s="37">
        <f ca="1"/>
        <v>0.95095744655143188</v>
      </c>
      <c r="I699" s="37">
        <f ca="1"/>
        <v>0.95281928958782969</v>
      </c>
      <c r="J699" s="37">
        <f ca="1"/>
        <v>0.95443534739259472</v>
      </c>
      <c r="K699" s="37">
        <f ca="1"/>
        <v>1.2786347509723586</v>
      </c>
      <c r="L699" s="37">
        <f ca="1"/>
        <v>1.158221345199739</v>
      </c>
      <c r="M699" s="37">
        <f ca="1"/>
        <v>1.2437461734632362</v>
      </c>
      <c r="N699" s="37">
        <f ca="1"/>
        <v>1.0652395451502776</v>
      </c>
      <c r="O699" s="37">
        <f ca="1"/>
        <v>1.0509137414210148</v>
      </c>
      <c r="P699" s="37">
        <f ca="1"/>
        <v>1.1040098455860261</v>
      </c>
      <c r="Q699" s="37">
        <f ca="1"/>
        <v>0.73365915621684108</v>
      </c>
      <c r="R699" s="37">
        <f ca="1"/>
        <v>0.71716770280371989</v>
      </c>
      <c r="S699" s="37">
        <f ca="1"/>
        <v>0.52730045666848602</v>
      </c>
      <c r="T699" s="37">
        <f ca="1"/>
        <v>1.0133539797494564</v>
      </c>
      <c r="U699" s="37">
        <f ca="1"/>
        <v>1.4023834532221429</v>
      </c>
      <c r="V699" s="37">
        <f ca="1"/>
        <v>1.2433751946911344</v>
      </c>
      <c r="W699" s="37">
        <f ca="1"/>
        <v>1.8281741663836397</v>
      </c>
      <c r="X699" s="37">
        <f ca="1"/>
        <v>1.1852979122975726</v>
      </c>
      <c r="Y699" s="37">
        <f ca="1"/>
        <v>1.045296506904954</v>
      </c>
      <c r="Z699" s="37">
        <f ca="1"/>
        <v>0.94301320723952553</v>
      </c>
      <c r="AA699" s="37">
        <f ca="1"/>
        <v>0.90888169110126127</v>
      </c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7"/>
      <c r="DG699" s="37"/>
      <c r="DH699" s="37"/>
      <c r="DI699" s="37"/>
      <c r="DJ699" s="37"/>
      <c r="DK699" s="37"/>
      <c r="DL699" s="37"/>
      <c r="DR699" s="37"/>
      <c r="DS699" s="37"/>
      <c r="DT699" s="37"/>
      <c r="DU699" s="37"/>
      <c r="DV699" s="37"/>
      <c r="DW699" s="37"/>
      <c r="DX699" s="37"/>
      <c r="DY699" s="37"/>
      <c r="DZ699" s="37"/>
      <c r="EA699" s="37"/>
      <c r="EB699" s="37"/>
      <c r="EC699" s="37"/>
      <c r="ED699" s="37"/>
      <c r="EE699" s="37"/>
      <c r="EF699" s="37"/>
      <c r="EG699" s="37"/>
      <c r="EH699" s="37"/>
      <c r="EI699" s="37"/>
      <c r="EJ699" s="37"/>
      <c r="EK699" s="37"/>
      <c r="EL699" s="37"/>
      <c r="EM699" s="37"/>
      <c r="EN699" s="37"/>
      <c r="EO699" s="37"/>
      <c r="EP699" s="37"/>
      <c r="EQ699" s="37"/>
      <c r="ER699" s="37"/>
      <c r="ES699" s="37"/>
      <c r="ET699" s="37"/>
      <c r="EU699" s="37"/>
      <c r="EV699" s="37"/>
      <c r="EW699" s="37"/>
      <c r="EX699" s="37"/>
      <c r="EY699" s="37"/>
      <c r="EZ699" s="37"/>
      <c r="FA699" s="37"/>
      <c r="FB699" s="37"/>
      <c r="FC699" s="37"/>
      <c r="FD699" s="37"/>
    </row>
    <row r="700" spans="2:160" x14ac:dyDescent="0.5">
      <c r="B700" s="36" t="s">
        <v>895</v>
      </c>
      <c r="C700" s="18">
        <v>-6.173487233298347E-2</v>
      </c>
      <c r="F700" s="38"/>
      <c r="G700" s="27" t="e">
        <f ca="1"/>
        <v>#N/A</v>
      </c>
      <c r="H700" s="37">
        <f ca="1"/>
        <v>0.95405670248834962</v>
      </c>
      <c r="I700" s="37">
        <f ca="1"/>
        <v>0.95338013475223649</v>
      </c>
      <c r="J700" s="37">
        <f ca="1"/>
        <v>0.95899100151388361</v>
      </c>
      <c r="K700" s="37">
        <f ca="1"/>
        <v>1.2703041340255552</v>
      </c>
      <c r="L700" s="37">
        <f ca="1"/>
        <v>1.1494802402420932</v>
      </c>
      <c r="M700" s="37">
        <f ca="1"/>
        <v>1.2461604469876995</v>
      </c>
      <c r="N700" s="37">
        <f ca="1"/>
        <v>1.064106662693816</v>
      </c>
      <c r="O700" s="37">
        <f ca="1"/>
        <v>1.0470157286205335</v>
      </c>
      <c r="P700" s="37">
        <f ca="1"/>
        <v>1.0808040223933844</v>
      </c>
      <c r="Q700" s="37">
        <f ca="1"/>
        <v>0.73678313156583575</v>
      </c>
      <c r="R700" s="37">
        <f ca="1"/>
        <v>0.7109461492605097</v>
      </c>
      <c r="S700" s="37">
        <f ca="1"/>
        <v>0.53509414996403803</v>
      </c>
      <c r="T700" s="37">
        <f ca="1"/>
        <v>1.0151010331481911</v>
      </c>
      <c r="U700" s="37">
        <f ca="1"/>
        <v>1.396192734525854</v>
      </c>
      <c r="V700" s="37">
        <f ca="1"/>
        <v>1.2597146564281905</v>
      </c>
      <c r="W700" s="37">
        <f ca="1"/>
        <v>1.8449631117858094</v>
      </c>
      <c r="X700" s="37">
        <f ca="1"/>
        <v>1.187564446791239</v>
      </c>
      <c r="Y700" s="37">
        <f ca="1"/>
        <v>1.0529000812347671</v>
      </c>
      <c r="Z700" s="37">
        <f ca="1"/>
        <v>0.94415457361813293</v>
      </c>
      <c r="AA700" s="37">
        <f ca="1"/>
        <v>0.9121206955335831</v>
      </c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7"/>
      <c r="DG700" s="37"/>
      <c r="DH700" s="37"/>
      <c r="DI700" s="37"/>
      <c r="DJ700" s="37"/>
      <c r="DK700" s="37"/>
      <c r="DL700" s="37"/>
      <c r="DR700" s="37"/>
      <c r="DS700" s="37"/>
      <c r="DT700" s="37"/>
      <c r="DU700" s="37"/>
      <c r="DV700" s="37"/>
      <c r="DW700" s="37"/>
      <c r="DX700" s="37"/>
      <c r="DY700" s="37"/>
      <c r="DZ700" s="37"/>
      <c r="EA700" s="37"/>
      <c r="EB700" s="37"/>
      <c r="EC700" s="37"/>
      <c r="ED700" s="37"/>
      <c r="EE700" s="37"/>
      <c r="EF700" s="37"/>
      <c r="EG700" s="37"/>
      <c r="EH700" s="37"/>
      <c r="EI700" s="37"/>
      <c r="EJ700" s="37"/>
      <c r="EK700" s="37"/>
      <c r="EL700" s="37"/>
      <c r="EM700" s="37"/>
      <c r="EN700" s="37"/>
      <c r="EO700" s="37"/>
      <c r="EP700" s="37"/>
      <c r="EQ700" s="37"/>
      <c r="ER700" s="37"/>
      <c r="ES700" s="37"/>
      <c r="ET700" s="37"/>
      <c r="EU700" s="37"/>
      <c r="EV700" s="37"/>
      <c r="EW700" s="37"/>
      <c r="EX700" s="37"/>
      <c r="EY700" s="37"/>
      <c r="EZ700" s="37"/>
      <c r="FA700" s="37"/>
      <c r="FB700" s="37"/>
      <c r="FC700" s="37"/>
      <c r="FD700" s="37"/>
    </row>
    <row r="701" spans="2:160" x14ac:dyDescent="0.5">
      <c r="B701" s="36" t="s">
        <v>896</v>
      </c>
      <c r="C701" s="18">
        <v>2.9170549860205064E-2</v>
      </c>
      <c r="F701" s="38"/>
      <c r="G701" s="27" t="e">
        <f ca="1"/>
        <v>#N/A</v>
      </c>
      <c r="H701" s="37">
        <f ca="1"/>
        <v>0.95443610457965256</v>
      </c>
      <c r="I701" s="37">
        <f ca="1"/>
        <v>0.95605675429379999</v>
      </c>
      <c r="J701" s="37">
        <f ca="1"/>
        <v>0.96586282746990348</v>
      </c>
      <c r="K701" s="37">
        <f ca="1"/>
        <v>1.2485317143943324</v>
      </c>
      <c r="L701" s="37">
        <f ca="1"/>
        <v>1.1479648977393206</v>
      </c>
      <c r="M701" s="37">
        <f ca="1"/>
        <v>1.2417995208091261</v>
      </c>
      <c r="N701" s="37">
        <f ca="1"/>
        <v>1.071349868244216</v>
      </c>
      <c r="O701" s="37">
        <f ca="1"/>
        <v>1.0468861034917762</v>
      </c>
      <c r="P701" s="37">
        <f ca="1"/>
        <v>1.075579575225321</v>
      </c>
      <c r="Q701" s="37">
        <f ca="1"/>
        <v>0.73994067028634825</v>
      </c>
      <c r="R701" s="37">
        <f ca="1"/>
        <v>0.70610768886239328</v>
      </c>
      <c r="S701" s="37">
        <f ca="1"/>
        <v>0.54763130302163721</v>
      </c>
      <c r="T701" s="37">
        <f ca="1"/>
        <v>1.0159296901701047</v>
      </c>
      <c r="U701" s="37">
        <f ca="1"/>
        <v>1.4059827699620158</v>
      </c>
      <c r="V701" s="37">
        <f ca="1"/>
        <v>1.273443200602846</v>
      </c>
      <c r="W701" s="37">
        <f ca="1"/>
        <v>1.8650705643098797</v>
      </c>
      <c r="X701" s="37">
        <f ca="1"/>
        <v>1.1789565971097991</v>
      </c>
      <c r="Y701" s="37">
        <f ca="1"/>
        <v>1.0576441917140522</v>
      </c>
      <c r="Z701" s="37">
        <f ca="1"/>
        <v>0.94073047448231051</v>
      </c>
      <c r="AA701" s="37">
        <f ca="1"/>
        <v>0.92712240027275805</v>
      </c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7"/>
      <c r="DG701" s="37"/>
      <c r="DH701" s="37"/>
      <c r="DI701" s="37"/>
      <c r="DJ701" s="37"/>
      <c r="DK701" s="37"/>
      <c r="DL701" s="37"/>
      <c r="DR701" s="37"/>
      <c r="DS701" s="37"/>
      <c r="DT701" s="37"/>
      <c r="DU701" s="37"/>
      <c r="DV701" s="37"/>
      <c r="DW701" s="37"/>
      <c r="DX701" s="37"/>
      <c r="DY701" s="37"/>
      <c r="DZ701" s="37"/>
      <c r="EA701" s="37"/>
      <c r="EB701" s="37"/>
      <c r="EC701" s="37"/>
      <c r="ED701" s="37"/>
      <c r="EE701" s="37"/>
      <c r="EF701" s="37"/>
      <c r="EG701" s="37"/>
      <c r="EH701" s="37"/>
      <c r="EI701" s="37"/>
      <c r="EJ701" s="37"/>
      <c r="EK701" s="37"/>
      <c r="EL701" s="37"/>
      <c r="EM701" s="37"/>
      <c r="EN701" s="37"/>
      <c r="EO701" s="37"/>
      <c r="EP701" s="37"/>
      <c r="EQ701" s="37"/>
      <c r="ER701" s="37"/>
      <c r="ES701" s="37"/>
      <c r="ET701" s="37"/>
      <c r="EU701" s="37"/>
      <c r="EV701" s="37"/>
      <c r="EW701" s="37"/>
      <c r="EX701" s="37"/>
      <c r="EY701" s="37"/>
      <c r="EZ701" s="37"/>
      <c r="FA701" s="37"/>
      <c r="FB701" s="37"/>
      <c r="FC701" s="37"/>
      <c r="FD701" s="37"/>
    </row>
    <row r="702" spans="2:160" x14ac:dyDescent="0.5">
      <c r="B702" s="36" t="s">
        <v>897</v>
      </c>
      <c r="C702" s="18">
        <v>-1.9741012406049085E-2</v>
      </c>
      <c r="F702" s="38"/>
      <c r="G702" s="27" t="e">
        <f ca="1"/>
        <v>#N/A</v>
      </c>
      <c r="H702" s="37">
        <f ca="1"/>
        <v>0.95819327274177579</v>
      </c>
      <c r="I702" s="37">
        <f ca="1"/>
        <v>0.95865992241538567</v>
      </c>
      <c r="J702" s="37">
        <f ca="1"/>
        <v>0.95669695166420243</v>
      </c>
      <c r="K702" s="37">
        <f ca="1"/>
        <v>1.2647191885818181</v>
      </c>
      <c r="L702" s="37">
        <f ca="1"/>
        <v>1.153174737762318</v>
      </c>
      <c r="M702" s="37">
        <f ca="1"/>
        <v>1.2419103999845709</v>
      </c>
      <c r="N702" s="37">
        <f ca="1"/>
        <v>1.0705046034342349</v>
      </c>
      <c r="O702" s="37">
        <f ca="1"/>
        <v>1.0418666018541016</v>
      </c>
      <c r="P702" s="37">
        <f ca="1"/>
        <v>1.0904886417071085</v>
      </c>
      <c r="Q702" s="37">
        <f ca="1"/>
        <v>0.73504945433703417</v>
      </c>
      <c r="R702" s="37">
        <f ca="1"/>
        <v>0.70373419378443858</v>
      </c>
      <c r="S702" s="37">
        <f ca="1"/>
        <v>0.54456200552854794</v>
      </c>
      <c r="T702" s="37">
        <f ca="1"/>
        <v>0.99659181386148532</v>
      </c>
      <c r="U702" s="37">
        <f ca="1"/>
        <v>1.3934581025738944</v>
      </c>
      <c r="V702" s="37">
        <f ca="1"/>
        <v>1.2801615372573161</v>
      </c>
      <c r="W702" s="37">
        <f ca="1"/>
        <v>1.8363742752273999</v>
      </c>
      <c r="X702" s="37">
        <f ca="1"/>
        <v>1.1783339227983523</v>
      </c>
      <c r="Y702" s="37">
        <f ca="1"/>
        <v>1.0625588952071472</v>
      </c>
      <c r="Z702" s="37">
        <f ca="1"/>
        <v>0.94611120169574603</v>
      </c>
      <c r="AA702" s="37">
        <f ca="1"/>
        <v>0.9220934197067846</v>
      </c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  <c r="FD702" s="37"/>
    </row>
    <row r="703" spans="2:160" x14ac:dyDescent="0.5">
      <c r="B703" s="36" t="s">
        <v>898</v>
      </c>
      <c r="C703" s="18">
        <v>7.2979214780601875E-3</v>
      </c>
      <c r="F703" s="38"/>
      <c r="G703" s="27" t="e">
        <f ca="1"/>
        <v>#N/A</v>
      </c>
      <c r="H703" s="37">
        <f ca="1"/>
        <v>0.97016679192574706</v>
      </c>
      <c r="I703" s="37">
        <f ca="1"/>
        <v>0.96127118264256228</v>
      </c>
      <c r="J703" s="37">
        <f ca="1"/>
        <v>0.9708882050737534</v>
      </c>
      <c r="K703" s="37">
        <f ca="1"/>
        <v>1.2652816242814595</v>
      </c>
      <c r="L703" s="37">
        <f ca="1"/>
        <v>1.1734137646784646</v>
      </c>
      <c r="M703" s="37">
        <f ca="1"/>
        <v>1.2405451398764877</v>
      </c>
      <c r="N703" s="37">
        <f ca="1"/>
        <v>1.0630586170971077</v>
      </c>
      <c r="O703" s="37">
        <f ca="1"/>
        <v>1.0429603138779895</v>
      </c>
      <c r="P703" s="37">
        <f ca="1"/>
        <v>1.1006219398897055</v>
      </c>
      <c r="Q703" s="37">
        <f ca="1"/>
        <v>0.73367722880150477</v>
      </c>
      <c r="R703" s="37">
        <f ca="1"/>
        <v>0.71194916777850248</v>
      </c>
      <c r="S703" s="37">
        <f ca="1"/>
        <v>0.54842852314971247</v>
      </c>
      <c r="T703" s="37">
        <f ca="1"/>
        <v>0.9929793274894565</v>
      </c>
      <c r="U703" s="37">
        <f ca="1"/>
        <v>1.3891797695588499</v>
      </c>
      <c r="V703" s="37">
        <f ca="1"/>
        <v>1.2663958458815694</v>
      </c>
      <c r="W703" s="37">
        <f ca="1"/>
        <v>1.8292380527605749</v>
      </c>
      <c r="X703" s="37">
        <f ca="1"/>
        <v>1.1797635830174342</v>
      </c>
      <c r="Y703" s="37">
        <f ca="1"/>
        <v>1.0612266450040602</v>
      </c>
      <c r="Z703" s="37">
        <f ca="1"/>
        <v>0.9484754606228617</v>
      </c>
      <c r="AA703" s="37">
        <f ca="1"/>
        <v>0.90121036481418315</v>
      </c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  <c r="DF703" s="37"/>
      <c r="DG703" s="37"/>
      <c r="DH703" s="37"/>
      <c r="DI703" s="37"/>
      <c r="DJ703" s="37"/>
      <c r="DK703" s="37"/>
      <c r="DL703" s="37"/>
      <c r="DR703" s="37"/>
      <c r="DS703" s="37"/>
      <c r="DT703" s="37"/>
      <c r="DU703" s="37"/>
      <c r="DV703" s="37"/>
      <c r="DW703" s="37"/>
      <c r="DX703" s="37"/>
      <c r="DY703" s="37"/>
      <c r="DZ703" s="37"/>
      <c r="EA703" s="37"/>
      <c r="EB703" s="37"/>
      <c r="EC703" s="37"/>
      <c r="ED703" s="37"/>
      <c r="EE703" s="37"/>
      <c r="EF703" s="37"/>
      <c r="EG703" s="37"/>
      <c r="EH703" s="37"/>
      <c r="EI703" s="37"/>
      <c r="EJ703" s="37"/>
      <c r="EK703" s="37"/>
      <c r="EL703" s="37"/>
      <c r="EM703" s="37"/>
      <c r="EN703" s="37"/>
      <c r="EO703" s="37"/>
      <c r="EP703" s="37"/>
      <c r="EQ703" s="37"/>
      <c r="ER703" s="37"/>
      <c r="ES703" s="37"/>
      <c r="ET703" s="37"/>
      <c r="EU703" s="37"/>
      <c r="EV703" s="37"/>
      <c r="EW703" s="37"/>
      <c r="EX703" s="37"/>
      <c r="EY703" s="37"/>
      <c r="EZ703" s="37"/>
      <c r="FA703" s="37"/>
      <c r="FB703" s="37"/>
      <c r="FC703" s="37"/>
      <c r="FD703" s="37"/>
    </row>
    <row r="704" spans="2:160" x14ac:dyDescent="0.5">
      <c r="B704" s="36" t="s">
        <v>899</v>
      </c>
      <c r="C704" s="18">
        <v>1.1005135730006721E-3</v>
      </c>
      <c r="F704" s="38"/>
      <c r="G704" s="27" t="e">
        <f ca="1"/>
        <v>#N/A</v>
      </c>
      <c r="H704" s="37">
        <f ca="1"/>
        <v>0.97636107479538015</v>
      </c>
      <c r="I704" s="37">
        <f ca="1"/>
        <v>0.95033501317146218</v>
      </c>
      <c r="J704" s="37">
        <f ca="1"/>
        <v>0.97236890327309755</v>
      </c>
      <c r="K704" s="37">
        <f ca="1"/>
        <v>1.2539910355139163</v>
      </c>
      <c r="L704" s="37">
        <f ca="1"/>
        <v>1.1543672424847276</v>
      </c>
      <c r="M704" s="37">
        <f ca="1"/>
        <v>1.2396966731426509</v>
      </c>
      <c r="N704" s="37">
        <f ca="1"/>
        <v>1.0669197288117329</v>
      </c>
      <c r="O704" s="37">
        <f ca="1"/>
        <v>1.0598046364130869</v>
      </c>
      <c r="P704" s="37">
        <f ca="1"/>
        <v>1.0859612944765598</v>
      </c>
      <c r="Q704" s="37">
        <f ca="1"/>
        <v>0.72446795601649361</v>
      </c>
      <c r="R704" s="37">
        <f ca="1"/>
        <v>0.72033919689127257</v>
      </c>
      <c r="S704" s="37">
        <f ca="1"/>
        <v>0.53712879437786476</v>
      </c>
      <c r="T704" s="37">
        <f ca="1"/>
        <v>0.9981212015908697</v>
      </c>
      <c r="U704" s="37">
        <f ca="1"/>
        <v>1.4050915611008532</v>
      </c>
      <c r="V704" s="37">
        <f ca="1"/>
        <v>1.2766882739553012</v>
      </c>
      <c r="W704" s="37">
        <f ca="1"/>
        <v>1.8146628093965662</v>
      </c>
      <c r="X704" s="37">
        <f ca="1"/>
        <v>1.179798452778875</v>
      </c>
      <c r="Y704" s="37">
        <f ca="1"/>
        <v>1.0606336311941498</v>
      </c>
      <c r="Z704" s="37">
        <f ca="1"/>
        <v>0.94643730637534818</v>
      </c>
      <c r="AA704" s="37">
        <f ca="1"/>
        <v>0.88782816229116912</v>
      </c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  <c r="DF704" s="37"/>
      <c r="DG704" s="37"/>
      <c r="DH704" s="37"/>
      <c r="DI704" s="37"/>
      <c r="DJ704" s="37"/>
      <c r="DK704" s="37"/>
      <c r="DL704" s="37"/>
      <c r="DR704" s="37"/>
      <c r="DS704" s="37"/>
      <c r="DT704" s="37"/>
      <c r="DU704" s="37"/>
      <c r="DV704" s="37"/>
      <c r="DW704" s="37"/>
      <c r="DX704" s="37"/>
      <c r="DY704" s="37"/>
      <c r="DZ704" s="37"/>
      <c r="EA704" s="37"/>
      <c r="EB704" s="37"/>
      <c r="EC704" s="37"/>
      <c r="ED704" s="37"/>
      <c r="EE704" s="37"/>
      <c r="EF704" s="37"/>
      <c r="EG704" s="37"/>
      <c r="EH704" s="37"/>
      <c r="EI704" s="37"/>
      <c r="EJ704" s="37"/>
      <c r="EK704" s="37"/>
      <c r="EL704" s="37"/>
      <c r="EM704" s="37"/>
      <c r="EN704" s="37"/>
      <c r="EO704" s="37"/>
      <c r="EP704" s="37"/>
      <c r="EQ704" s="37"/>
      <c r="ER704" s="37"/>
      <c r="ES704" s="37"/>
      <c r="ET704" s="37"/>
      <c r="EU704" s="37"/>
      <c r="EV704" s="37"/>
      <c r="EW704" s="37"/>
      <c r="EX704" s="37"/>
      <c r="EY704" s="37"/>
      <c r="EZ704" s="37"/>
      <c r="FA704" s="37"/>
      <c r="FB704" s="37"/>
      <c r="FC704" s="37"/>
      <c r="FD704" s="37"/>
    </row>
    <row r="705" spans="2:160" x14ac:dyDescent="0.5">
      <c r="B705" s="36" t="s">
        <v>900</v>
      </c>
      <c r="C705" s="18">
        <v>-2.3176987907658431E-2</v>
      </c>
      <c r="F705" s="38"/>
      <c r="G705" s="27" t="e">
        <f ca="1"/>
        <v>#N/A</v>
      </c>
      <c r="H705" s="37">
        <f ca="1"/>
        <v>0.97890270632103571</v>
      </c>
      <c r="I705" s="37">
        <f ca="1"/>
        <v>0.95207792822178261</v>
      </c>
      <c r="J705" s="37">
        <f ca="1"/>
        <v>0.9996349872466781</v>
      </c>
      <c r="K705" s="37">
        <f ca="1"/>
        <v>1.2468509758875215</v>
      </c>
      <c r="L705" s="37">
        <f ca="1"/>
        <v>1.1450330591328191</v>
      </c>
      <c r="M705" s="37">
        <f ca="1"/>
        <v>1.2432313084224762</v>
      </c>
      <c r="N705" s="37">
        <f ca="1"/>
        <v>1.0603231456679891</v>
      </c>
      <c r="O705" s="37">
        <f ca="1"/>
        <v>1.0619122021226106</v>
      </c>
      <c r="P705" s="37">
        <f ca="1"/>
        <v>1.0601774689695465</v>
      </c>
      <c r="Q705" s="37">
        <f ca="1"/>
        <v>0.72023768030630564</v>
      </c>
      <c r="R705" s="37">
        <f ca="1"/>
        <v>0.74868550953656055</v>
      </c>
      <c r="S705" s="37">
        <f ca="1"/>
        <v>0.54582022686111875</v>
      </c>
      <c r="T705" s="37">
        <f ca="1"/>
        <v>1.0032325261246546</v>
      </c>
      <c r="U705" s="37">
        <f ca="1"/>
        <v>1.4050093364737817</v>
      </c>
      <c r="V705" s="37">
        <f ca="1"/>
        <v>1.2863624664680173</v>
      </c>
      <c r="W705" s="37">
        <f ca="1"/>
        <v>1.8083654204192472</v>
      </c>
      <c r="X705" s="37">
        <f ca="1"/>
        <v>1.1627969533791331</v>
      </c>
      <c r="Y705" s="37">
        <f ca="1"/>
        <v>1.0607311129163268</v>
      </c>
      <c r="Z705" s="37">
        <f ca="1"/>
        <v>0.94472525680743669</v>
      </c>
      <c r="AA705" s="37">
        <f ca="1"/>
        <v>0.85935901807023507</v>
      </c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  <c r="DF705" s="37"/>
      <c r="DG705" s="37"/>
      <c r="DH705" s="37"/>
      <c r="DI705" s="37"/>
      <c r="DJ705" s="37"/>
      <c r="DK705" s="37"/>
      <c r="DL705" s="37"/>
      <c r="DR705" s="37"/>
      <c r="DS705" s="37"/>
      <c r="DT705" s="37"/>
      <c r="DU705" s="37"/>
      <c r="DV705" s="37"/>
      <c r="DW705" s="37"/>
      <c r="DX705" s="37"/>
      <c r="DY705" s="37"/>
      <c r="DZ705" s="37"/>
      <c r="EA705" s="37"/>
      <c r="EB705" s="37"/>
      <c r="EC705" s="37"/>
      <c r="ED705" s="37"/>
      <c r="EE705" s="37"/>
      <c r="EF705" s="37"/>
      <c r="EG705" s="37"/>
      <c r="EH705" s="37"/>
      <c r="EI705" s="37"/>
      <c r="EJ705" s="37"/>
      <c r="EK705" s="37"/>
      <c r="EL705" s="37"/>
      <c r="EM705" s="37"/>
      <c r="EN705" s="37"/>
      <c r="EO705" s="37"/>
      <c r="EP705" s="37"/>
      <c r="EQ705" s="37"/>
      <c r="ER705" s="37"/>
      <c r="ES705" s="37"/>
      <c r="ET705" s="37"/>
      <c r="EU705" s="37"/>
      <c r="EV705" s="37"/>
      <c r="EW705" s="37"/>
      <c r="EX705" s="37"/>
      <c r="EY705" s="37"/>
      <c r="EZ705" s="37"/>
      <c r="FA705" s="37"/>
      <c r="FB705" s="37"/>
      <c r="FC705" s="37"/>
      <c r="FD705" s="37"/>
    </row>
    <row r="706" spans="2:160" x14ac:dyDescent="0.5">
      <c r="B706" s="36" t="s">
        <v>901</v>
      </c>
      <c r="C706" s="18">
        <v>3.5637250304791923E-3</v>
      </c>
      <c r="F706" s="38"/>
      <c r="G706" s="27" t="e">
        <f ca="1"/>
        <v>#N/A</v>
      </c>
      <c r="H706" s="37">
        <f ca="1"/>
        <v>0.98548243271654667</v>
      </c>
      <c r="I706" s="37">
        <f ca="1"/>
        <v>0.95691451748642198</v>
      </c>
      <c r="J706" s="37">
        <f ca="1"/>
        <v>0.98921995668515572</v>
      </c>
      <c r="K706" s="37">
        <f ca="1"/>
        <v>1.2341497819637977</v>
      </c>
      <c r="L706" s="37">
        <f ca="1"/>
        <v>1.1601012404769668</v>
      </c>
      <c r="M706" s="37">
        <f ca="1"/>
        <v>1.2451596419084694</v>
      </c>
      <c r="N706" s="37">
        <f ca="1"/>
        <v>1.0432481757488634</v>
      </c>
      <c r="O706" s="37">
        <f ca="1"/>
        <v>1.059225952802564</v>
      </c>
      <c r="P706" s="37">
        <f ca="1"/>
        <v>1.0582078447824599</v>
      </c>
      <c r="Q706" s="37">
        <f ca="1"/>
        <v>0.72352301801836805</v>
      </c>
      <c r="R706" s="37">
        <f ca="1"/>
        <v>0.75509473478360889</v>
      </c>
      <c r="S706" s="37">
        <f ca="1"/>
        <v>0.55082711588287769</v>
      </c>
      <c r="T706" s="37">
        <f ca="1"/>
        <v>1.0032363448206081</v>
      </c>
      <c r="U706" s="37">
        <f ca="1"/>
        <v>1.4183960362424919</v>
      </c>
      <c r="V706" s="37">
        <f ca="1"/>
        <v>1.2823373018926496</v>
      </c>
      <c r="W706" s="37">
        <f ca="1"/>
        <v>1.8116020901275376</v>
      </c>
      <c r="X706" s="37">
        <f ca="1"/>
        <v>1.1703238404559013</v>
      </c>
      <c r="Y706" s="37">
        <f ca="1"/>
        <v>1.0691145410235565</v>
      </c>
      <c r="Z706" s="37">
        <f ca="1"/>
        <v>0.95051361487037511</v>
      </c>
      <c r="AA706" s="37">
        <f ca="1"/>
        <v>0.8565461984316397</v>
      </c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  <c r="DF706" s="37"/>
      <c r="DG706" s="37"/>
      <c r="DH706" s="37"/>
      <c r="DI706" s="37"/>
      <c r="DJ706" s="37"/>
      <c r="DK706" s="37"/>
      <c r="DL706" s="37"/>
      <c r="DR706" s="37"/>
      <c r="DS706" s="37"/>
      <c r="DT706" s="37"/>
      <c r="DU706" s="37"/>
      <c r="DV706" s="37"/>
      <c r="DW706" s="37"/>
      <c r="DX706" s="37"/>
      <c r="DY706" s="37"/>
      <c r="DZ706" s="37"/>
      <c r="EA706" s="37"/>
      <c r="EB706" s="37"/>
      <c r="EC706" s="37"/>
      <c r="ED706" s="37"/>
      <c r="EE706" s="37"/>
      <c r="EF706" s="37"/>
      <c r="EG706" s="37"/>
      <c r="EH706" s="37"/>
      <c r="EI706" s="37"/>
      <c r="EJ706" s="37"/>
      <c r="EK706" s="37"/>
      <c r="EL706" s="37"/>
      <c r="EM706" s="37"/>
      <c r="EN706" s="37"/>
      <c r="EO706" s="37"/>
      <c r="EP706" s="37"/>
      <c r="EQ706" s="37"/>
      <c r="ER706" s="37"/>
      <c r="ES706" s="37"/>
      <c r="ET706" s="37"/>
      <c r="EU706" s="37"/>
      <c r="EV706" s="37"/>
      <c r="EW706" s="37"/>
      <c r="EX706" s="37"/>
      <c r="EY706" s="37"/>
      <c r="EZ706" s="37"/>
      <c r="FA706" s="37"/>
      <c r="FB706" s="37"/>
      <c r="FC706" s="37"/>
      <c r="FD706" s="37"/>
    </row>
    <row r="707" spans="2:160" x14ac:dyDescent="0.5">
      <c r="B707" s="36" t="s">
        <v>902</v>
      </c>
      <c r="C707" s="18">
        <v>1.6447061022334397E-2</v>
      </c>
      <c r="F707" s="38"/>
      <c r="G707" s="27" t="e">
        <f ca="1"/>
        <v>#N/A</v>
      </c>
      <c r="H707" s="37">
        <f ca="1"/>
        <v>0.98411888093299438</v>
      </c>
      <c r="I707" s="37">
        <f ca="1"/>
        <v>0.94336522037916293</v>
      </c>
      <c r="J707" s="37">
        <f ca="1"/>
        <v>0.98201925055139294</v>
      </c>
      <c r="K707" s="37">
        <f ca="1"/>
        <v>1.240879304583155</v>
      </c>
      <c r="L707" s="37">
        <f ca="1"/>
        <v>1.1544869463808174</v>
      </c>
      <c r="M707" s="37">
        <f ca="1"/>
        <v>1.2483818871635639</v>
      </c>
      <c r="N707" s="37">
        <f ca="1"/>
        <v>1.035255922802593</v>
      </c>
      <c r="O707" s="37">
        <f ca="1"/>
        <v>1.0520549055009656</v>
      </c>
      <c r="P707" s="37">
        <f ca="1"/>
        <v>1.0747848812965548</v>
      </c>
      <c r="Q707" s="37">
        <f ca="1"/>
        <v>0.72212755630255676</v>
      </c>
      <c r="R707" s="37">
        <f ca="1"/>
        <v>0.75019792267925711</v>
      </c>
      <c r="S707" s="37">
        <f ca="1"/>
        <v>0.56360343497889942</v>
      </c>
      <c r="T707" s="37">
        <f ca="1"/>
        <v>0.9986978246798508</v>
      </c>
      <c r="U707" s="37">
        <f ca="1"/>
        <v>1.400884843083581</v>
      </c>
      <c r="V707" s="37">
        <f ca="1"/>
        <v>1.2746159908087209</v>
      </c>
      <c r="W707" s="37">
        <f ca="1"/>
        <v>1.8395004644273163</v>
      </c>
      <c r="X707" s="37">
        <f ca="1"/>
        <v>1.1809840246678696</v>
      </c>
      <c r="Y707" s="37">
        <f ca="1"/>
        <v>1.0724614134849701</v>
      </c>
      <c r="Z707" s="37">
        <f ca="1"/>
        <v>0.95353008315669485</v>
      </c>
      <c r="AA707" s="37">
        <f ca="1"/>
        <v>0.81810433003750405</v>
      </c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  <c r="DF707" s="37"/>
      <c r="DG707" s="37"/>
      <c r="DH707" s="37"/>
      <c r="DI707" s="37"/>
      <c r="DJ707" s="37"/>
      <c r="DK707" s="37"/>
      <c r="DL707" s="37"/>
      <c r="DR707" s="37"/>
      <c r="DS707" s="37"/>
      <c r="DT707" s="37"/>
      <c r="DU707" s="37"/>
      <c r="DV707" s="37"/>
      <c r="DW707" s="37"/>
      <c r="DX707" s="37"/>
      <c r="DY707" s="37"/>
      <c r="DZ707" s="37"/>
      <c r="EA707" s="37"/>
      <c r="EB707" s="37"/>
      <c r="EC707" s="37"/>
      <c r="ED707" s="37"/>
      <c r="EE707" s="37"/>
      <c r="EF707" s="37"/>
      <c r="EG707" s="37"/>
      <c r="EH707" s="37"/>
      <c r="EI707" s="37"/>
      <c r="EJ707" s="37"/>
      <c r="EK707" s="37"/>
      <c r="EL707" s="37"/>
      <c r="EM707" s="37"/>
      <c r="EN707" s="37"/>
      <c r="EO707" s="37"/>
      <c r="EP707" s="37"/>
      <c r="EQ707" s="37"/>
      <c r="ER707" s="37"/>
      <c r="ES707" s="37"/>
      <c r="ET707" s="37"/>
      <c r="EU707" s="37"/>
      <c r="EV707" s="37"/>
      <c r="EW707" s="37"/>
      <c r="EX707" s="37"/>
      <c r="EY707" s="37"/>
      <c r="EZ707" s="37"/>
      <c r="FA707" s="37"/>
      <c r="FB707" s="37"/>
      <c r="FC707" s="37"/>
      <c r="FD707" s="37"/>
    </row>
    <row r="708" spans="2:160" x14ac:dyDescent="0.5">
      <c r="B708" s="36" t="s">
        <v>903</v>
      </c>
      <c r="C708" s="18">
        <v>-5.4242897857865735E-3</v>
      </c>
      <c r="F708" s="38"/>
      <c r="G708" s="27" t="e">
        <f ca="1"/>
        <v>#N/A</v>
      </c>
      <c r="H708" s="37">
        <f ca="1"/>
        <v>0.98319031243883404</v>
      </c>
      <c r="I708" s="37">
        <f ca="1"/>
        <v>0.94767208796243685</v>
      </c>
      <c r="J708" s="37">
        <f ca="1"/>
        <v>0.97270220784785033</v>
      </c>
      <c r="K708" s="37">
        <f ca="1"/>
        <v>1.2387346592583914</v>
      </c>
      <c r="L708" s="37">
        <f ca="1"/>
        <v>1.1710804455524122</v>
      </c>
      <c r="M708" s="37">
        <f ca="1"/>
        <v>1.2647216209571261</v>
      </c>
      <c r="N708" s="37">
        <f ca="1"/>
        <v>1.028746245710304</v>
      </c>
      <c r="O708" s="37">
        <f ca="1"/>
        <v>1.0489589481846686</v>
      </c>
      <c r="P708" s="37">
        <f ca="1"/>
        <v>1.0429806472382799</v>
      </c>
      <c r="Q708" s="37">
        <f ca="1"/>
        <v>0.7187983280277398</v>
      </c>
      <c r="R708" s="37">
        <f ca="1"/>
        <v>0.74766514321401112</v>
      </c>
      <c r="S708" s="37">
        <f ca="1"/>
        <v>0.55843016958258573</v>
      </c>
      <c r="T708" s="37">
        <f ca="1"/>
        <v>0.99393209212985933</v>
      </c>
      <c r="U708" s="37">
        <f ca="1"/>
        <v>1.4051180851741023</v>
      </c>
      <c r="V708" s="37">
        <f ca="1"/>
        <v>1.2627209263450603</v>
      </c>
      <c r="W708" s="37">
        <f ca="1"/>
        <v>1.8650541968271572</v>
      </c>
      <c r="X708" s="37">
        <f ca="1"/>
        <v>1.182906842941617</v>
      </c>
      <c r="Y708" s="37">
        <f ca="1"/>
        <v>1.0757351746547508</v>
      </c>
      <c r="Z708" s="37">
        <f ca="1"/>
        <v>0.96176422631664937</v>
      </c>
      <c r="AA708" s="37">
        <f ca="1"/>
        <v>0.84239686327991792</v>
      </c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  <c r="DF708" s="37"/>
      <c r="DG708" s="37"/>
      <c r="DH708" s="37"/>
      <c r="DI708" s="37"/>
      <c r="DJ708" s="37"/>
      <c r="DK708" s="37"/>
      <c r="DL708" s="37"/>
      <c r="DR708" s="37"/>
      <c r="DS708" s="37"/>
      <c r="DT708" s="37"/>
      <c r="DU708" s="37"/>
      <c r="DV708" s="37"/>
      <c r="DW708" s="37"/>
      <c r="DX708" s="37"/>
      <c r="DY708" s="37"/>
      <c r="DZ708" s="37"/>
      <c r="EA708" s="37"/>
      <c r="EB708" s="37"/>
      <c r="EC708" s="37"/>
      <c r="ED708" s="37"/>
      <c r="EE708" s="37"/>
      <c r="EF708" s="37"/>
      <c r="EG708" s="37"/>
      <c r="EH708" s="37"/>
      <c r="EI708" s="37"/>
      <c r="EJ708" s="37"/>
      <c r="EK708" s="37"/>
      <c r="EL708" s="37"/>
      <c r="EM708" s="37"/>
      <c r="EN708" s="37"/>
      <c r="EO708" s="37"/>
      <c r="EP708" s="37"/>
      <c r="EQ708" s="37"/>
      <c r="ER708" s="37"/>
      <c r="ES708" s="37"/>
      <c r="ET708" s="37"/>
      <c r="EU708" s="37"/>
      <c r="EV708" s="37"/>
      <c r="EW708" s="37"/>
      <c r="EX708" s="37"/>
      <c r="EY708" s="37"/>
      <c r="EZ708" s="37"/>
      <c r="FA708" s="37"/>
      <c r="FB708" s="37"/>
      <c r="FC708" s="37"/>
      <c r="FD708" s="37"/>
    </row>
    <row r="709" spans="2:160" x14ac:dyDescent="0.5">
      <c r="B709" s="36" t="s">
        <v>904</v>
      </c>
      <c r="C709" s="18">
        <v>-2.2647439452763929E-2</v>
      </c>
      <c r="F709" s="38"/>
      <c r="G709" s="27" t="e">
        <f ca="1"/>
        <v>#N/A</v>
      </c>
      <c r="H709" s="37">
        <f ca="1"/>
        <v>0.9875026884383894</v>
      </c>
      <c r="I709" s="37">
        <f ca="1"/>
        <v>0.94454355544711166</v>
      </c>
      <c r="J709" s="37">
        <f ca="1"/>
        <v>0.96858899342756066</v>
      </c>
      <c r="K709" s="37">
        <f ca="1"/>
        <v>1.2089814002103609</v>
      </c>
      <c r="L709" s="37">
        <f ca="1"/>
        <v>1.1688840604287045</v>
      </c>
      <c r="M709" s="37">
        <f ca="1"/>
        <v>1.2663722744211361</v>
      </c>
      <c r="N709" s="37">
        <f ca="1"/>
        <v>1.0437809926119481</v>
      </c>
      <c r="O709" s="37">
        <f ca="1"/>
        <v>1.0537064685253974</v>
      </c>
      <c r="P709" s="37">
        <f ca="1"/>
        <v>1.0511012277831078</v>
      </c>
      <c r="Q709" s="37">
        <f ca="1"/>
        <v>0.71905521690974394</v>
      </c>
      <c r="R709" s="37">
        <f ca="1"/>
        <v>0.74139943162283883</v>
      </c>
      <c r="S709" s="37">
        <f ca="1"/>
        <v>0.55708182771379777</v>
      </c>
      <c r="T709" s="37">
        <f ca="1"/>
        <v>0.97687397730549086</v>
      </c>
      <c r="U709" s="37">
        <f ca="1"/>
        <v>1.3928560061111446</v>
      </c>
      <c r="V709" s="37">
        <f ca="1"/>
        <v>1.2605955757683498</v>
      </c>
      <c r="W709" s="37">
        <f ca="1"/>
        <v>1.8578565963001243</v>
      </c>
      <c r="X709" s="37">
        <f ca="1"/>
        <v>1.1821197826119483</v>
      </c>
      <c r="Y709" s="37">
        <f ca="1"/>
        <v>1.0612428919577566</v>
      </c>
      <c r="Z709" s="37">
        <f ca="1"/>
        <v>0.96787868905918972</v>
      </c>
      <c r="AA709" s="37">
        <f ca="1"/>
        <v>0.87291169451073958</v>
      </c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  <c r="DF709" s="37"/>
      <c r="DG709" s="37"/>
      <c r="DH709" s="37"/>
      <c r="DI709" s="37"/>
      <c r="DJ709" s="37"/>
      <c r="DK709" s="37"/>
      <c r="DL709" s="37"/>
      <c r="DR709" s="37"/>
      <c r="DS709" s="37"/>
      <c r="DT709" s="37"/>
      <c r="DU709" s="37"/>
      <c r="DV709" s="37"/>
      <c r="DW709" s="37"/>
      <c r="DX709" s="37"/>
      <c r="DY709" s="37"/>
      <c r="DZ709" s="37"/>
      <c r="EA709" s="37"/>
      <c r="EB709" s="37"/>
      <c r="EC709" s="37"/>
      <c r="ED709" s="37"/>
      <c r="EE709" s="37"/>
      <c r="EF709" s="37"/>
      <c r="EG709" s="37"/>
      <c r="EH709" s="37"/>
      <c r="EI709" s="37"/>
      <c r="EJ709" s="37"/>
      <c r="EK709" s="37"/>
      <c r="EL709" s="37"/>
      <c r="EM709" s="37"/>
      <c r="EN709" s="37"/>
      <c r="EO709" s="37"/>
      <c r="EP709" s="37"/>
      <c r="EQ709" s="37"/>
      <c r="ER709" s="37"/>
      <c r="ES709" s="37"/>
      <c r="ET709" s="37"/>
      <c r="EU709" s="37"/>
      <c r="EV709" s="37"/>
      <c r="EW709" s="37"/>
      <c r="EX709" s="37"/>
      <c r="EY709" s="37"/>
      <c r="EZ709" s="37"/>
      <c r="FA709" s="37"/>
      <c r="FB709" s="37"/>
      <c r="FC709" s="37"/>
      <c r="FD709" s="37"/>
    </row>
    <row r="710" spans="2:160" x14ac:dyDescent="0.5">
      <c r="B710" s="36" t="s">
        <v>905</v>
      </c>
      <c r="C710" s="18">
        <v>-1.4849144046155338E-2</v>
      </c>
      <c r="F710" s="38"/>
      <c r="G710" s="27" t="e">
        <f ca="1"/>
        <v>#N/A</v>
      </c>
      <c r="H710" s="37">
        <f ca="1"/>
        <v>0.99073908494015706</v>
      </c>
      <c r="I710" s="37">
        <f ca="1"/>
        <v>0.94358993192672203</v>
      </c>
      <c r="J710" s="37">
        <f ca="1"/>
        <v>0.9633210113876628</v>
      </c>
      <c r="K710" s="37">
        <f ca="1"/>
        <v>1.2442957935557204</v>
      </c>
      <c r="L710" s="37">
        <f ca="1"/>
        <v>1.1738345420101743</v>
      </c>
      <c r="M710" s="37">
        <f ca="1"/>
        <v>1.2721283498768252</v>
      </c>
      <c r="N710" s="37">
        <f ca="1"/>
        <v>1.0554553721906814</v>
      </c>
      <c r="O710" s="37">
        <f ca="1"/>
        <v>1.0482147610615362</v>
      </c>
      <c r="P710" s="37">
        <f ca="1"/>
        <v>1.0806493929526995</v>
      </c>
      <c r="Q710" s="37">
        <f ca="1"/>
        <v>0.72460608219927969</v>
      </c>
      <c r="R710" s="37">
        <f ca="1"/>
        <v>0.72865983478581686</v>
      </c>
      <c r="S710" s="37">
        <f ca="1"/>
        <v>0.5580887513973013</v>
      </c>
      <c r="T710" s="37">
        <f ca="1"/>
        <v>0.97410542273918965</v>
      </c>
      <c r="U710" s="37">
        <f ca="1"/>
        <v>1.3977284783669641</v>
      </c>
      <c r="V710" s="37">
        <f ca="1"/>
        <v>1.2732282775108188</v>
      </c>
      <c r="W710" s="37">
        <f ca="1"/>
        <v>1.8745800717714054</v>
      </c>
      <c r="X710" s="37">
        <f ca="1"/>
        <v>1.1925209343103547</v>
      </c>
      <c r="Y710" s="37">
        <f ca="1"/>
        <v>1.0697075548334671</v>
      </c>
      <c r="Z710" s="37">
        <f ca="1"/>
        <v>0.97488993967063586</v>
      </c>
      <c r="AA710" s="37">
        <f ca="1"/>
        <v>0.85816570064780073</v>
      </c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  <c r="DF710" s="37"/>
      <c r="DG710" s="37"/>
      <c r="DH710" s="37"/>
      <c r="DI710" s="37"/>
      <c r="DJ710" s="37"/>
      <c r="DK710" s="37"/>
      <c r="DL710" s="37"/>
      <c r="DR710" s="37"/>
      <c r="DS710" s="37"/>
      <c r="DT710" s="37"/>
      <c r="DU710" s="37"/>
      <c r="DV710" s="37"/>
      <c r="DW710" s="37"/>
      <c r="DX710" s="37"/>
      <c r="DY710" s="37"/>
      <c r="DZ710" s="37"/>
      <c r="EA710" s="37"/>
      <c r="EB710" s="37"/>
      <c r="EC710" s="37"/>
      <c r="ED710" s="37"/>
      <c r="EE710" s="37"/>
      <c r="EF710" s="37"/>
      <c r="EG710" s="37"/>
      <c r="EH710" s="37"/>
      <c r="EI710" s="37"/>
      <c r="EJ710" s="37"/>
      <c r="EK710" s="37"/>
      <c r="EL710" s="37"/>
      <c r="EM710" s="37"/>
      <c r="EN710" s="37"/>
      <c r="EO710" s="37"/>
      <c r="EP710" s="37"/>
      <c r="EQ710" s="37"/>
      <c r="ER710" s="37"/>
      <c r="ES710" s="37"/>
      <c r="ET710" s="37"/>
      <c r="EU710" s="37"/>
      <c r="EV710" s="37"/>
      <c r="EW710" s="37"/>
      <c r="EX710" s="37"/>
      <c r="EY710" s="37"/>
      <c r="EZ710" s="37"/>
      <c r="FA710" s="37"/>
      <c r="FB710" s="37"/>
      <c r="FC710" s="37"/>
      <c r="FD710" s="37"/>
    </row>
    <row r="711" spans="2:160" x14ac:dyDescent="0.5">
      <c r="B711" s="36" t="s">
        <v>906</v>
      </c>
      <c r="C711" s="18">
        <v>-3.2066052227342379E-2</v>
      </c>
      <c r="F711" s="38"/>
      <c r="G711" s="27" t="e">
        <f ca="1"/>
        <v>#N/A</v>
      </c>
      <c r="H711" s="37">
        <f ca="1"/>
        <v>0.99017541909432016</v>
      </c>
      <c r="I711" s="37">
        <f ca="1"/>
        <v>0.94162977496477229</v>
      </c>
      <c r="J711" s="37">
        <f ca="1"/>
        <v>0.96250913453632914</v>
      </c>
      <c r="K711" s="37">
        <f ca="1"/>
        <v>1.2456965458237321</v>
      </c>
      <c r="L711" s="37">
        <f ca="1"/>
        <v>1.1754577993889672</v>
      </c>
      <c r="M711" s="37">
        <f ca="1"/>
        <v>1.2738108208433541</v>
      </c>
      <c r="N711" s="37">
        <f ca="1"/>
        <v>1.054241791257869</v>
      </c>
      <c r="O711" s="37">
        <f ca="1"/>
        <v>1.0569239493999041</v>
      </c>
      <c r="P711" s="37">
        <f ca="1"/>
        <v>1.0792627978042617</v>
      </c>
      <c r="Q711" s="37">
        <f ca="1"/>
        <v>0.73054679895798758</v>
      </c>
      <c r="R711" s="37">
        <f ca="1"/>
        <v>0.72067826761669485</v>
      </c>
      <c r="S711" s="37">
        <f ca="1"/>
        <v>0.56523427006698357</v>
      </c>
      <c r="T711" s="37">
        <f ca="1"/>
        <v>0.95430930291614791</v>
      </c>
      <c r="U711" s="37">
        <f ca="1"/>
        <v>1.4179849131071343</v>
      </c>
      <c r="V711" s="37">
        <f ca="1"/>
        <v>1.2897614353678502</v>
      </c>
      <c r="W711" s="37">
        <f ca="1"/>
        <v>1.8630696395471058</v>
      </c>
      <c r="X711" s="37">
        <f ca="1"/>
        <v>1.1929244272641724</v>
      </c>
      <c r="Y711" s="37">
        <f ca="1"/>
        <v>1.0657026807473584</v>
      </c>
      <c r="Z711" s="37">
        <f ca="1"/>
        <v>0.97700962008804992</v>
      </c>
      <c r="AA711" s="37">
        <f ca="1"/>
        <v>0.86242754858506632</v>
      </c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  <c r="DF711" s="37"/>
      <c r="DG711" s="37"/>
      <c r="DH711" s="37"/>
      <c r="DI711" s="37"/>
      <c r="DJ711" s="37"/>
      <c r="DK711" s="37"/>
      <c r="DL711" s="37"/>
      <c r="DR711" s="37"/>
      <c r="DS711" s="37"/>
      <c r="DT711" s="37"/>
      <c r="DU711" s="37"/>
      <c r="DV711" s="37"/>
      <c r="DW711" s="37"/>
      <c r="DX711" s="37"/>
      <c r="DY711" s="37"/>
      <c r="DZ711" s="37"/>
      <c r="EA711" s="37"/>
      <c r="EB711" s="37"/>
      <c r="EC711" s="37"/>
      <c r="ED711" s="37"/>
      <c r="EE711" s="37"/>
      <c r="EF711" s="37"/>
      <c r="EG711" s="37"/>
      <c r="EH711" s="37"/>
      <c r="EI711" s="37"/>
      <c r="EJ711" s="37"/>
      <c r="EK711" s="37"/>
      <c r="EL711" s="37"/>
      <c r="EM711" s="37"/>
      <c r="EN711" s="37"/>
      <c r="EO711" s="37"/>
      <c r="EP711" s="37"/>
      <c r="EQ711" s="37"/>
      <c r="ER711" s="37"/>
      <c r="ES711" s="37"/>
      <c r="ET711" s="37"/>
      <c r="EU711" s="37"/>
      <c r="EV711" s="37"/>
      <c r="EW711" s="37"/>
      <c r="EX711" s="37"/>
      <c r="EY711" s="37"/>
      <c r="EZ711" s="37"/>
      <c r="FA711" s="37"/>
      <c r="FB711" s="37"/>
      <c r="FC711" s="37"/>
      <c r="FD711" s="37"/>
    </row>
    <row r="712" spans="2:160" x14ac:dyDescent="0.5">
      <c r="B712" s="36" t="s">
        <v>907</v>
      </c>
      <c r="C712" s="18">
        <v>-3.2731600872842881E-3</v>
      </c>
      <c r="F712" s="38"/>
      <c r="G712" s="27" t="e">
        <f ca="1"/>
        <v>#N/A</v>
      </c>
      <c r="H712" s="37">
        <f ca="1"/>
        <v>0.98578631687566354</v>
      </c>
      <c r="I712" s="37">
        <f ca="1"/>
        <v>0.93689651566383059</v>
      </c>
      <c r="J712" s="37">
        <f ca="1"/>
        <v>0.96428405513683768</v>
      </c>
      <c r="K712" s="37">
        <f ca="1"/>
        <v>1.2332047257735974</v>
      </c>
      <c r="L712" s="37">
        <f ca="1"/>
        <v>1.1816561034024031</v>
      </c>
      <c r="M712" s="37">
        <f ca="1"/>
        <v>1.2634759175251742</v>
      </c>
      <c r="N712" s="37">
        <f ca="1"/>
        <v>1.0413558999380248</v>
      </c>
      <c r="O712" s="37">
        <f ca="1"/>
        <v>1.0546578243810969</v>
      </c>
      <c r="P712" s="37">
        <f ca="1"/>
        <v>1.0873047961743152</v>
      </c>
      <c r="Q712" s="37">
        <f ca="1"/>
        <v>0.73081143323341902</v>
      </c>
      <c r="R712" s="37">
        <f ca="1"/>
        <v>0.70094592847026993</v>
      </c>
      <c r="S712" s="37">
        <f ca="1"/>
        <v>0.55722567395429823</v>
      </c>
      <c r="T712" s="37">
        <f ca="1"/>
        <v>0.95941299005802583</v>
      </c>
      <c r="U712" s="37">
        <f ca="1"/>
        <v>1.411359199609564</v>
      </c>
      <c r="V712" s="37">
        <f ca="1"/>
        <v>1.2870470363166957</v>
      </c>
      <c r="W712" s="37">
        <f ca="1"/>
        <v>1.8896299721343548</v>
      </c>
      <c r="X712" s="37">
        <f ca="1"/>
        <v>1.1991013564337238</v>
      </c>
      <c r="Y712" s="37">
        <f ca="1"/>
        <v>1.063988627132411</v>
      </c>
      <c r="Z712" s="37">
        <f ca="1"/>
        <v>0.98426544920919767</v>
      </c>
      <c r="AA712" s="37">
        <f ca="1"/>
        <v>0.86941697920218186</v>
      </c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  <c r="DF712" s="37"/>
      <c r="DG712" s="37"/>
      <c r="DH712" s="37"/>
      <c r="DI712" s="37"/>
      <c r="DJ712" s="37"/>
      <c r="DK712" s="37"/>
      <c r="DL712" s="37"/>
      <c r="DR712" s="37"/>
      <c r="DS712" s="37"/>
      <c r="DT712" s="37"/>
      <c r="DU712" s="37"/>
      <c r="DV712" s="37"/>
      <c r="DW712" s="37"/>
      <c r="DX712" s="37"/>
      <c r="DY712" s="37"/>
      <c r="DZ712" s="37"/>
      <c r="EA712" s="37"/>
      <c r="EB712" s="37"/>
      <c r="EC712" s="37"/>
      <c r="ED712" s="37"/>
      <c r="EE712" s="37"/>
      <c r="EF712" s="37"/>
      <c r="EG712" s="37"/>
      <c r="EH712" s="37"/>
      <c r="EI712" s="37"/>
      <c r="EJ712" s="37"/>
      <c r="EK712" s="37"/>
      <c r="EL712" s="37"/>
      <c r="EM712" s="37"/>
      <c r="EN712" s="37"/>
      <c r="EO712" s="37"/>
      <c r="EP712" s="37"/>
      <c r="EQ712" s="37"/>
      <c r="ER712" s="37"/>
      <c r="ES712" s="37"/>
      <c r="ET712" s="37"/>
      <c r="EU712" s="37"/>
      <c r="EV712" s="37"/>
      <c r="EW712" s="37"/>
      <c r="EX712" s="37"/>
      <c r="EY712" s="37"/>
      <c r="EZ712" s="37"/>
      <c r="FA712" s="37"/>
      <c r="FB712" s="37"/>
      <c r="FC712" s="37"/>
      <c r="FD712" s="37"/>
    </row>
    <row r="713" spans="2:160" x14ac:dyDescent="0.5">
      <c r="B713" s="36" t="s">
        <v>908</v>
      </c>
      <c r="C713" s="18">
        <v>-4.488008757090256E-2</v>
      </c>
      <c r="F713" s="38"/>
      <c r="G713" s="27" t="e">
        <f ca="1"/>
        <v>#N/A</v>
      </c>
      <c r="H713" s="37">
        <f ca="1"/>
        <v>0.98961537810922784</v>
      </c>
      <c r="I713" s="37">
        <f ca="1"/>
        <v>0.93914487607874397</v>
      </c>
      <c r="J713" s="37">
        <f ca="1"/>
        <v>0.97319036631795264</v>
      </c>
      <c r="K713" s="37">
        <f ca="1"/>
        <v>1.2344248417585126</v>
      </c>
      <c r="L713" s="37">
        <f ca="1"/>
        <v>1.1864578619614583</v>
      </c>
      <c r="M713" s="37">
        <f ca="1"/>
        <v>1.2678705895397524</v>
      </c>
      <c r="N713" s="37">
        <f ca="1"/>
        <v>1.0335178017735014</v>
      </c>
      <c r="O713" s="37">
        <f ca="1"/>
        <v>1.0603567005775254</v>
      </c>
      <c r="P713" s="37">
        <f ca="1"/>
        <v>1.0893593398083354</v>
      </c>
      <c r="Q713" s="37">
        <f ca="1"/>
        <v>0.71400522039517111</v>
      </c>
      <c r="R713" s="37">
        <f ca="1"/>
        <v>0.7012092996849002</v>
      </c>
      <c r="S713" s="37">
        <f ca="1"/>
        <v>0.55233836795175062</v>
      </c>
      <c r="T713" s="37">
        <f ca="1"/>
        <v>0.93884358430439674</v>
      </c>
      <c r="U713" s="37">
        <f ca="1"/>
        <v>1.4045610796358758</v>
      </c>
      <c r="V713" s="37">
        <f ca="1"/>
        <v>1.3013911626808605</v>
      </c>
      <c r="W713" s="37">
        <f ca="1"/>
        <v>1.8774239218943667</v>
      </c>
      <c r="X713" s="37">
        <f ca="1"/>
        <v>1.2031163603939323</v>
      </c>
      <c r="Y713" s="37">
        <f ca="1"/>
        <v>1.0758164094232314</v>
      </c>
      <c r="Z713" s="37">
        <f ca="1"/>
        <v>0.99201043534974875</v>
      </c>
      <c r="AA713" s="37">
        <f ca="1"/>
        <v>0.86839413569723811</v>
      </c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  <c r="DF713" s="37"/>
      <c r="DG713" s="37"/>
      <c r="DH713" s="37"/>
      <c r="DI713" s="37"/>
      <c r="DJ713" s="37"/>
      <c r="DK713" s="37"/>
      <c r="DL713" s="37"/>
      <c r="DR713" s="37"/>
      <c r="DS713" s="37"/>
      <c r="DT713" s="37"/>
      <c r="DU713" s="37"/>
      <c r="DV713" s="37"/>
      <c r="DW713" s="37"/>
      <c r="DX713" s="37"/>
      <c r="DY713" s="37"/>
      <c r="DZ713" s="37"/>
      <c r="EA713" s="37"/>
      <c r="EB713" s="37"/>
      <c r="EC713" s="37"/>
      <c r="ED713" s="37"/>
      <c r="EE713" s="37"/>
      <c r="EF713" s="37"/>
      <c r="EG713" s="37"/>
      <c r="EH713" s="37"/>
      <c r="EI713" s="37"/>
      <c r="EJ713" s="37"/>
      <c r="EK713" s="37"/>
      <c r="EL713" s="37"/>
      <c r="EM713" s="37"/>
      <c r="EN713" s="37"/>
      <c r="EO713" s="37"/>
      <c r="EP713" s="37"/>
      <c r="EQ713" s="37"/>
      <c r="ER713" s="37"/>
      <c r="ES713" s="37"/>
      <c r="ET713" s="37"/>
      <c r="EU713" s="37"/>
      <c r="EV713" s="37"/>
      <c r="EW713" s="37"/>
      <c r="EX713" s="37"/>
      <c r="EY713" s="37"/>
      <c r="EZ713" s="37"/>
      <c r="FA713" s="37"/>
      <c r="FB713" s="37"/>
      <c r="FC713" s="37"/>
      <c r="FD713" s="37"/>
    </row>
    <row r="714" spans="2:160" x14ac:dyDescent="0.5">
      <c r="B714" s="36" t="s">
        <v>909</v>
      </c>
      <c r="C714" s="18">
        <v>2.9693686184621759E-2</v>
      </c>
      <c r="F714" s="38"/>
      <c r="G714" s="27" t="e">
        <f ca="1"/>
        <v>#N/A</v>
      </c>
      <c r="H714" s="37">
        <f ca="1"/>
        <v>0.99497654715098371</v>
      </c>
      <c r="I714" s="37">
        <f ca="1"/>
        <v>0.92513930871009742</v>
      </c>
      <c r="J714" s="37">
        <f ca="1"/>
        <v>0.98933130400990688</v>
      </c>
      <c r="K714" s="37">
        <f ca="1"/>
        <v>1.2131417822396784</v>
      </c>
      <c r="L714" s="37">
        <f ca="1"/>
        <v>1.1825040059997054</v>
      </c>
      <c r="M714" s="37">
        <f ca="1"/>
        <v>1.2477079346102091</v>
      </c>
      <c r="N714" s="37">
        <f ca="1"/>
        <v>1.055497790620558</v>
      </c>
      <c r="O714" s="37">
        <f ca="1"/>
        <v>1.0614237931553294</v>
      </c>
      <c r="P714" s="37">
        <f ca="1"/>
        <v>1.070195428798846</v>
      </c>
      <c r="Q714" s="37">
        <f ca="1"/>
        <v>0.69956135255223739</v>
      </c>
      <c r="R714" s="37">
        <f ca="1"/>
        <v>0.70771314932043861</v>
      </c>
      <c r="S714" s="37">
        <f ca="1"/>
        <v>0.56192060727376691</v>
      </c>
      <c r="T714" s="37">
        <f ca="1"/>
        <v>0.92943240812694961</v>
      </c>
      <c r="U714" s="37">
        <f ca="1"/>
        <v>1.4137781950898618</v>
      </c>
      <c r="V714" s="37">
        <f ca="1"/>
        <v>1.2956784538273558</v>
      </c>
      <c r="W714" s="37">
        <f ca="1"/>
        <v>1.8746128067368502</v>
      </c>
      <c r="X714" s="37">
        <f ca="1"/>
        <v>1.2114303078003694</v>
      </c>
      <c r="Y714" s="37">
        <f ca="1"/>
        <v>1.0863850528025978</v>
      </c>
      <c r="Z714" s="37">
        <f ca="1"/>
        <v>0.98768954834502021</v>
      </c>
      <c r="AA714" s="37">
        <f ca="1"/>
        <v>0.86745652915103977</v>
      </c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  <c r="DF714" s="37"/>
      <c r="DG714" s="37"/>
      <c r="DH714" s="37"/>
      <c r="DI714" s="37"/>
      <c r="DJ714" s="37"/>
      <c r="DK714" s="37"/>
      <c r="DL714" s="37"/>
      <c r="DR714" s="37"/>
      <c r="DS714" s="37"/>
      <c r="DT714" s="37"/>
      <c r="DU714" s="37"/>
      <c r="DV714" s="37"/>
      <c r="DW714" s="37"/>
      <c r="DX714" s="37"/>
      <c r="DY714" s="37"/>
      <c r="DZ714" s="37"/>
      <c r="EA714" s="37"/>
      <c r="EB714" s="37"/>
      <c r="EC714" s="37"/>
      <c r="ED714" s="37"/>
      <c r="EE714" s="37"/>
      <c r="EF714" s="37"/>
      <c r="EG714" s="37"/>
      <c r="EH714" s="37"/>
      <c r="EI714" s="37"/>
      <c r="EJ714" s="37"/>
      <c r="EK714" s="37"/>
      <c r="EL714" s="37"/>
      <c r="EM714" s="37"/>
      <c r="EN714" s="37"/>
      <c r="EO714" s="37"/>
      <c r="EP714" s="37"/>
      <c r="EQ714" s="37"/>
      <c r="ER714" s="37"/>
      <c r="ES714" s="37"/>
      <c r="ET714" s="37"/>
      <c r="EU714" s="37"/>
      <c r="EV714" s="37"/>
      <c r="EW714" s="37"/>
      <c r="EX714" s="37"/>
      <c r="EY714" s="37"/>
      <c r="EZ714" s="37"/>
      <c r="FA714" s="37"/>
      <c r="FB714" s="37"/>
      <c r="FC714" s="37"/>
      <c r="FD714" s="37"/>
    </row>
    <row r="715" spans="2:160" x14ac:dyDescent="0.5">
      <c r="B715" s="36" t="s">
        <v>910</v>
      </c>
      <c r="C715" s="18">
        <v>3.6223818678538855E-2</v>
      </c>
      <c r="F715" s="38"/>
      <c r="G715" s="27" t="e">
        <f ca="1"/>
        <v>#N/A</v>
      </c>
      <c r="H715" s="37">
        <f ca="1"/>
        <v>0.99708742439144993</v>
      </c>
      <c r="I715" s="37">
        <f ca="1"/>
        <v>0.92731359523537227</v>
      </c>
      <c r="J715" s="37">
        <f ca="1"/>
        <v>0.997433112334705</v>
      </c>
      <c r="K715" s="37">
        <f ca="1"/>
        <v>1.1743690251470358</v>
      </c>
      <c r="L715" s="37">
        <f ca="1"/>
        <v>1.1853215817963034</v>
      </c>
      <c r="M715" s="37">
        <f ca="1"/>
        <v>1.258748607984262</v>
      </c>
      <c r="N715" s="37">
        <f ca="1"/>
        <v>1.0517980758586341</v>
      </c>
      <c r="O715" s="37">
        <f ca="1"/>
        <v>1.0684061895998973</v>
      </c>
      <c r="P715" s="37">
        <f ca="1"/>
        <v>1.0913669876283774</v>
      </c>
      <c r="Q715" s="37">
        <f ca="1"/>
        <v>0.70733385485649203</v>
      </c>
      <c r="R715" s="37">
        <f ca="1"/>
        <v>0.70104370700504293</v>
      </c>
      <c r="S715" s="37">
        <f ca="1"/>
        <v>0.55681319919238115</v>
      </c>
      <c r="T715" s="37">
        <f ca="1"/>
        <v>0.93361388019605274</v>
      </c>
      <c r="U715" s="37">
        <f ca="1"/>
        <v>1.4166799287032894</v>
      </c>
      <c r="V715" s="37">
        <f ca="1"/>
        <v>1.2749768493336058</v>
      </c>
      <c r="W715" s="37">
        <f ca="1"/>
        <v>1.8707173458489958</v>
      </c>
      <c r="X715" s="37">
        <f ca="1"/>
        <v>1.2154552745495613</v>
      </c>
      <c r="Y715" s="37">
        <f ca="1"/>
        <v>1.0749715678310301</v>
      </c>
      <c r="Z715" s="37">
        <f ca="1"/>
        <v>0.98874938855372729</v>
      </c>
      <c r="AA715" s="37">
        <f ca="1"/>
        <v>0.85552335492669618</v>
      </c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  <c r="DF715" s="37"/>
      <c r="DG715" s="37"/>
      <c r="DH715" s="37"/>
      <c r="DI715" s="37"/>
      <c r="DJ715" s="37"/>
      <c r="DK715" s="37"/>
      <c r="DL715" s="37"/>
      <c r="DR715" s="37"/>
      <c r="DS715" s="37"/>
      <c r="DT715" s="37"/>
      <c r="DU715" s="37"/>
      <c r="DV715" s="37"/>
      <c r="DW715" s="37"/>
      <c r="DX715" s="37"/>
      <c r="DY715" s="37"/>
      <c r="DZ715" s="37"/>
      <c r="EA715" s="37"/>
      <c r="EB715" s="37"/>
      <c r="EC715" s="37"/>
      <c r="ED715" s="37"/>
      <c r="EE715" s="37"/>
      <c r="EF715" s="37"/>
      <c r="EG715" s="37"/>
      <c r="EH715" s="37"/>
      <c r="EI715" s="37"/>
      <c r="EJ715" s="37"/>
      <c r="EK715" s="37"/>
      <c r="EL715" s="37"/>
      <c r="EM715" s="37"/>
      <c r="EN715" s="37"/>
      <c r="EO715" s="37"/>
      <c r="EP715" s="37"/>
      <c r="EQ715" s="37"/>
      <c r="ER715" s="37"/>
      <c r="ES715" s="37"/>
      <c r="ET715" s="37"/>
      <c r="EU715" s="37"/>
      <c r="EV715" s="37"/>
      <c r="EW715" s="37"/>
      <c r="EX715" s="37"/>
      <c r="EY715" s="37"/>
      <c r="EZ715" s="37"/>
      <c r="FA715" s="37"/>
      <c r="FB715" s="37"/>
      <c r="FC715" s="37"/>
      <c r="FD715" s="37"/>
    </row>
    <row r="716" spans="2:160" x14ac:dyDescent="0.5">
      <c r="B716" s="36" t="s">
        <v>911</v>
      </c>
      <c r="C716" s="18">
        <v>-1.689288155453561E-2</v>
      </c>
      <c r="F716" s="38"/>
      <c r="G716" s="27" t="e">
        <f ca="1"/>
        <v>#N/A</v>
      </c>
      <c r="H716" s="37">
        <f ca="1"/>
        <v>0.99768673470127878</v>
      </c>
      <c r="I716" s="37">
        <f ca="1"/>
        <v>0.92804810943515026</v>
      </c>
      <c r="J716" s="37">
        <f ca="1"/>
        <v>0.98754532241687343</v>
      </c>
      <c r="K716" s="37">
        <f ca="1"/>
        <v>1.1629207901687901</v>
      </c>
      <c r="L716" s="37">
        <f ca="1"/>
        <v>1.1629324189890293</v>
      </c>
      <c r="M716" s="37">
        <f ca="1"/>
        <v>1.2679159053766731</v>
      </c>
      <c r="N716" s="37">
        <f ca="1"/>
        <v>1.0531565002105374</v>
      </c>
      <c r="O716" s="37">
        <f ca="1"/>
        <v>1.0712764603080902</v>
      </c>
      <c r="P716" s="37">
        <f ca="1"/>
        <v>1.0906343989667713</v>
      </c>
      <c r="Q716" s="37">
        <f ca="1"/>
        <v>0.70444869580483793</v>
      </c>
      <c r="R716" s="37">
        <f ca="1"/>
        <v>0.69281927057213</v>
      </c>
      <c r="S716" s="37">
        <f ca="1"/>
        <v>0.56070744620930468</v>
      </c>
      <c r="T716" s="37">
        <f ca="1"/>
        <v>0.91935486950561351</v>
      </c>
      <c r="U716" s="37">
        <f ca="1"/>
        <v>1.4153616822628201</v>
      </c>
      <c r="V716" s="37">
        <f ca="1"/>
        <v>1.270288341881612</v>
      </c>
      <c r="W716" s="37">
        <f ca="1"/>
        <v>1.8743427432719355</v>
      </c>
      <c r="X716" s="37">
        <f ca="1"/>
        <v>1.2168799533741517</v>
      </c>
      <c r="Y716" s="37">
        <f ca="1"/>
        <v>1.0770755483346859</v>
      </c>
      <c r="Z716" s="37">
        <f ca="1"/>
        <v>0.98393934452959564</v>
      </c>
      <c r="AA716" s="37">
        <f ca="1"/>
        <v>0.85535288100920548</v>
      </c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  <c r="DF716" s="37"/>
      <c r="DG716" s="37"/>
      <c r="DH716" s="37"/>
      <c r="DI716" s="37"/>
      <c r="DJ716" s="37"/>
      <c r="DK716" s="37"/>
      <c r="DL716" s="37"/>
      <c r="DR716" s="37"/>
      <c r="DS716" s="37"/>
      <c r="DT716" s="37"/>
      <c r="DU716" s="37"/>
      <c r="DV716" s="37"/>
      <c r="DW716" s="37"/>
      <c r="DX716" s="37"/>
      <c r="DY716" s="37"/>
      <c r="DZ716" s="37"/>
      <c r="EA716" s="37"/>
      <c r="EB716" s="37"/>
      <c r="EC716" s="37"/>
      <c r="ED716" s="37"/>
      <c r="EE716" s="37"/>
      <c r="EF716" s="37"/>
      <c r="EG716" s="37"/>
      <c r="EH716" s="37"/>
      <c r="EI716" s="37"/>
      <c r="EJ716" s="37"/>
      <c r="EK716" s="37"/>
      <c r="EL716" s="37"/>
      <c r="EM716" s="37"/>
      <c r="EN716" s="37"/>
      <c r="EO716" s="37"/>
      <c r="EP716" s="37"/>
      <c r="EQ716" s="37"/>
      <c r="ER716" s="37"/>
      <c r="ES716" s="37"/>
      <c r="ET716" s="37"/>
      <c r="EU716" s="37"/>
      <c r="EV716" s="37"/>
      <c r="EW716" s="37"/>
      <c r="EX716" s="37"/>
      <c r="EY716" s="37"/>
      <c r="EZ716" s="37"/>
      <c r="FA716" s="37"/>
      <c r="FB716" s="37"/>
      <c r="FC716" s="37"/>
      <c r="FD716" s="37"/>
    </row>
    <row r="717" spans="2:160" x14ac:dyDescent="0.5">
      <c r="B717" s="36" t="s">
        <v>912</v>
      </c>
      <c r="C717" s="18">
        <v>4.966229638458497E-3</v>
      </c>
      <c r="F717" s="38"/>
      <c r="G717" s="27" t="e">
        <f ca="1"/>
        <v>#N/A</v>
      </c>
      <c r="H717" s="37">
        <f ca="1"/>
        <v>0.98951448615182713</v>
      </c>
      <c r="I717" s="37">
        <f ca="1"/>
        <v>0.93261205698834659</v>
      </c>
      <c r="J717" s="37">
        <f ca="1"/>
        <v>0.98725404961371555</v>
      </c>
      <c r="K717" s="37">
        <f ca="1"/>
        <v>1.1533191506481988</v>
      </c>
      <c r="L717" s="37">
        <f ca="1"/>
        <v>1.166428316863469</v>
      </c>
      <c r="M717" s="37">
        <f ca="1"/>
        <v>1.2546913943297326</v>
      </c>
      <c r="N717" s="37">
        <f ca="1"/>
        <v>1.0617198500663665</v>
      </c>
      <c r="O717" s="37">
        <f ca="1"/>
        <v>1.0720657847528434</v>
      </c>
      <c r="P717" s="37">
        <f ca="1"/>
        <v>1.07698011237251</v>
      </c>
      <c r="Q717" s="37">
        <f ca="1"/>
        <v>0.70653995203019793</v>
      </c>
      <c r="R717" s="37">
        <f ca="1"/>
        <v>0.6904378901284679</v>
      </c>
      <c r="S717" s="37">
        <f ca="1"/>
        <v>0.55805755582707228</v>
      </c>
      <c r="T717" s="37">
        <f ca="1"/>
        <v>0.8717032720496285</v>
      </c>
      <c r="U717" s="37">
        <f ca="1"/>
        <v>1.4150168693105847</v>
      </c>
      <c r="V717" s="37">
        <f ca="1"/>
        <v>1.271816683869359</v>
      </c>
      <c r="W717" s="37">
        <f ca="1"/>
        <v>1.8681230998375467</v>
      </c>
      <c r="X717" s="37">
        <f ca="1"/>
        <v>1.2131638330834373</v>
      </c>
      <c r="Y717" s="37">
        <f ca="1"/>
        <v>1.0709179528838328</v>
      </c>
      <c r="Z717" s="37">
        <f ca="1"/>
        <v>0.974319256481332</v>
      </c>
      <c r="AA717" s="37">
        <f ca="1"/>
        <v>0.85134674394817578</v>
      </c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7"/>
      <c r="DF717" s="37"/>
      <c r="DG717" s="37"/>
      <c r="DH717" s="37"/>
      <c r="DI717" s="37"/>
      <c r="DJ717" s="37"/>
      <c r="DK717" s="37"/>
      <c r="DL717" s="37"/>
      <c r="DR717" s="37"/>
      <c r="DS717" s="37"/>
      <c r="DT717" s="37"/>
      <c r="DU717" s="37"/>
      <c r="DV717" s="37"/>
      <c r="DW717" s="37"/>
      <c r="DX717" s="37"/>
      <c r="DY717" s="37"/>
      <c r="DZ717" s="37"/>
      <c r="EA717" s="37"/>
      <c r="EB717" s="37"/>
      <c r="EC717" s="37"/>
      <c r="ED717" s="37"/>
      <c r="EE717" s="37"/>
      <c r="EF717" s="37"/>
      <c r="EG717" s="37"/>
      <c r="EH717" s="37"/>
      <c r="EI717" s="37"/>
      <c r="EJ717" s="37"/>
      <c r="EK717" s="37"/>
      <c r="EL717" s="37"/>
      <c r="EM717" s="37"/>
      <c r="EN717" s="37"/>
      <c r="EO717" s="37"/>
      <c r="EP717" s="37"/>
      <c r="EQ717" s="37"/>
      <c r="ER717" s="37"/>
      <c r="ES717" s="37"/>
      <c r="ET717" s="37"/>
      <c r="EU717" s="37"/>
      <c r="EV717" s="37"/>
      <c r="EW717" s="37"/>
      <c r="EX717" s="37"/>
      <c r="EY717" s="37"/>
      <c r="EZ717" s="37"/>
      <c r="FA717" s="37"/>
      <c r="FB717" s="37"/>
      <c r="FC717" s="37"/>
      <c r="FD717" s="37"/>
    </row>
    <row r="718" spans="2:160" x14ac:dyDescent="0.5">
      <c r="B718" s="36" t="s">
        <v>913</v>
      </c>
      <c r="C718" s="18">
        <v>8.1043684522632553E-3</v>
      </c>
      <c r="F718" s="38"/>
      <c r="G718" s="27" t="e">
        <f ca="1"/>
        <v>#N/A</v>
      </c>
      <c r="H718" s="37">
        <f ca="1"/>
        <v>0.97639490682899943</v>
      </c>
      <c r="I718" s="37">
        <f ca="1"/>
        <v>0.94009849959913361</v>
      </c>
      <c r="J718" s="37">
        <f ca="1"/>
        <v>0.98238868770172705</v>
      </c>
      <c r="K718" s="37">
        <f ca="1"/>
        <v>1.2012706941441842</v>
      </c>
      <c r="L718" s="37">
        <f ca="1"/>
        <v>1.1646336652698202</v>
      </c>
      <c r="M718" s="37">
        <f ca="1"/>
        <v>1.2409780507440931</v>
      </c>
      <c r="N718" s="37">
        <f ca="1"/>
        <v>1.0559457706238897</v>
      </c>
      <c r="O718" s="37">
        <f ca="1"/>
        <v>1.0683703112160452</v>
      </c>
      <c r="P718" s="37">
        <f ca="1"/>
        <v>1.06784810319107</v>
      </c>
      <c r="Q718" s="37">
        <f ca="1"/>
        <v>0.71333008026809519</v>
      </c>
      <c r="R718" s="37">
        <f ca="1"/>
        <v>0.69372293348220859</v>
      </c>
      <c r="S718" s="37">
        <f ca="1"/>
        <v>0.56592057261202222</v>
      </c>
      <c r="T718" s="37">
        <f ca="1"/>
        <v>0.89092658747964237</v>
      </c>
      <c r="U718" s="37">
        <f ca="1"/>
        <v>1.4246053217900549</v>
      </c>
      <c r="V718" s="37">
        <f ca="1"/>
        <v>1.2454156373796368</v>
      </c>
      <c r="W718" s="37">
        <f ca="1"/>
        <v>1.8744614075216706</v>
      </c>
      <c r="X718" s="37">
        <f ca="1"/>
        <v>1.2107428753605325</v>
      </c>
      <c r="Y718" s="37">
        <f ca="1"/>
        <v>1.067343623070673</v>
      </c>
      <c r="Z718" s="37">
        <f ca="1"/>
        <v>0.97994456220446913</v>
      </c>
      <c r="AA718" s="37">
        <f ca="1"/>
        <v>0.84555063075349468</v>
      </c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  <c r="DF718" s="37"/>
      <c r="DG718" s="37"/>
      <c r="DH718" s="37"/>
      <c r="DI718" s="37"/>
      <c r="DJ718" s="37"/>
      <c r="DK718" s="37"/>
      <c r="DL718" s="37"/>
      <c r="DR718" s="37"/>
      <c r="DS718" s="37"/>
      <c r="DT718" s="37"/>
      <c r="DU718" s="37"/>
      <c r="DV718" s="37"/>
      <c r="DW718" s="37"/>
      <c r="DX718" s="37"/>
      <c r="DY718" s="37"/>
      <c r="DZ718" s="37"/>
      <c r="EA718" s="37"/>
      <c r="EB718" s="37"/>
      <c r="EC718" s="37"/>
      <c r="ED718" s="37"/>
      <c r="EE718" s="37"/>
      <c r="EF718" s="37"/>
      <c r="EG718" s="37"/>
      <c r="EH718" s="37"/>
      <c r="EI718" s="37"/>
      <c r="EJ718" s="37"/>
      <c r="EK718" s="37"/>
      <c r="EL718" s="37"/>
      <c r="EM718" s="37"/>
      <c r="EN718" s="37"/>
      <c r="EO718" s="37"/>
      <c r="EP718" s="37"/>
      <c r="EQ718" s="37"/>
      <c r="ER718" s="37"/>
      <c r="ES718" s="37"/>
      <c r="ET718" s="37"/>
      <c r="EU718" s="37"/>
      <c r="EV718" s="37"/>
      <c r="EW718" s="37"/>
      <c r="EX718" s="37"/>
      <c r="EY718" s="37"/>
      <c r="EZ718" s="37"/>
      <c r="FA718" s="37"/>
      <c r="FB718" s="37"/>
      <c r="FC718" s="37"/>
      <c r="FD718" s="37"/>
    </row>
    <row r="719" spans="2:160" x14ac:dyDescent="0.5">
      <c r="B719" s="36" t="s">
        <v>914</v>
      </c>
      <c r="C719" s="18">
        <v>-1.1764705882353343E-3</v>
      </c>
      <c r="F719" s="38"/>
      <c r="G719" s="27" t="e">
        <f ca="1"/>
        <v>#N/A</v>
      </c>
      <c r="H719" s="37">
        <f ca="1"/>
        <v>0.96602176366391601</v>
      </c>
      <c r="I719" s="37">
        <f ca="1"/>
        <v>0.95085788768655821</v>
      </c>
      <c r="J719" s="37">
        <f ca="1"/>
        <v>0.99859967834633967</v>
      </c>
      <c r="K719" s="37">
        <f ca="1"/>
        <v>1.189969431414458</v>
      </c>
      <c r="L719" s="37">
        <f ca="1"/>
        <v>1.151873411316191</v>
      </c>
      <c r="M719" s="37">
        <f ca="1"/>
        <v>1.2453466902566102</v>
      </c>
      <c r="N719" s="37">
        <f ca="1"/>
        <v>1.0642484023253551</v>
      </c>
      <c r="O719" s="37">
        <f ca="1"/>
        <v>1.0753434487228448</v>
      </c>
      <c r="P719" s="37">
        <f ca="1"/>
        <v>1.0531963299589473</v>
      </c>
      <c r="Q719" s="37">
        <f ca="1"/>
        <v>0.71403878376668939</v>
      </c>
      <c r="R719" s="37">
        <f ca="1"/>
        <v>0.68951214819440854</v>
      </c>
      <c r="S719" s="37">
        <f ca="1"/>
        <v>0.57275760175388413</v>
      </c>
      <c r="T719" s="37">
        <f ca="1"/>
        <v>0.92218643255514765</v>
      </c>
      <c r="U719" s="37">
        <f ca="1"/>
        <v>1.4147038852462479</v>
      </c>
      <c r="V719" s="37">
        <f ca="1"/>
        <v>1.2572576344131676</v>
      </c>
      <c r="W719" s="37">
        <f ca="1"/>
        <v>1.8619566507220047</v>
      </c>
      <c r="X719" s="37">
        <f ca="1"/>
        <v>1.2132883679457267</v>
      </c>
      <c r="Y719" s="37">
        <f ca="1"/>
        <v>1.0774167343623058</v>
      </c>
      <c r="Z719" s="37">
        <f ca="1"/>
        <v>0.97358552095222717</v>
      </c>
      <c r="AA719" s="37">
        <f ca="1"/>
        <v>0.85790998977156496</v>
      </c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  <c r="DF719" s="37"/>
      <c r="DG719" s="37"/>
      <c r="DH719" s="37"/>
      <c r="DI719" s="37"/>
      <c r="DJ719" s="37"/>
      <c r="DK719" s="37"/>
      <c r="DL719" s="37"/>
      <c r="DR719" s="37"/>
      <c r="DS719" s="37"/>
      <c r="DT719" s="37"/>
      <c r="DU719" s="37"/>
      <c r="DV719" s="37"/>
      <c r="DW719" s="37"/>
      <c r="DX719" s="37"/>
      <c r="DY719" s="37"/>
      <c r="DZ719" s="37"/>
      <c r="EA719" s="37"/>
      <c r="EB719" s="37"/>
      <c r="EC719" s="37"/>
      <c r="ED719" s="37"/>
      <c r="EE719" s="37"/>
      <c r="EF719" s="37"/>
      <c r="EG719" s="37"/>
      <c r="EH719" s="37"/>
      <c r="EI719" s="37"/>
      <c r="EJ719" s="37"/>
      <c r="EK719" s="37"/>
      <c r="EL719" s="37"/>
      <c r="EM719" s="37"/>
      <c r="EN719" s="37"/>
      <c r="EO719" s="37"/>
      <c r="EP719" s="37"/>
      <c r="EQ719" s="37"/>
      <c r="ER719" s="37"/>
      <c r="ES719" s="37"/>
      <c r="ET719" s="37"/>
      <c r="EU719" s="37"/>
      <c r="EV719" s="37"/>
      <c r="EW719" s="37"/>
      <c r="EX719" s="37"/>
      <c r="EY719" s="37"/>
      <c r="EZ719" s="37"/>
      <c r="FA719" s="37"/>
      <c r="FB719" s="37"/>
      <c r="FC719" s="37"/>
      <c r="FD719" s="37"/>
    </row>
    <row r="720" spans="2:160" x14ac:dyDescent="0.5">
      <c r="B720" s="36" t="s">
        <v>915</v>
      </c>
      <c r="C720" s="18">
        <v>-1.0797016097368051E-3</v>
      </c>
      <c r="F720" s="38"/>
      <c r="G720" s="27" t="e">
        <f ca="1"/>
        <v>#N/A</v>
      </c>
      <c r="H720" s="37">
        <f ca="1"/>
        <v>0.95612287311296129</v>
      </c>
      <c r="I720" s="37">
        <f ca="1"/>
        <v>0.94347415256980782</v>
      </c>
      <c r="J720" s="37">
        <f ca="1"/>
        <v>1.0149551992932786</v>
      </c>
      <c r="K720" s="37">
        <f ca="1"/>
        <v>1.2002574888108157</v>
      </c>
      <c r="L720" s="37">
        <f ca="1"/>
        <v>1.1531185132050641</v>
      </c>
      <c r="M720" s="37">
        <f ca="1"/>
        <v>1.2608717031523402</v>
      </c>
      <c r="N720" s="37">
        <f ca="1"/>
        <v>1.0651453969278686</v>
      </c>
      <c r="O720" s="37">
        <f ca="1"/>
        <v>1.0731282478617634</v>
      </c>
      <c r="P720" s="37">
        <f ca="1"/>
        <v>1.0477412060842883</v>
      </c>
      <c r="Q720" s="37">
        <f ca="1"/>
        <v>0.71675612596075278</v>
      </c>
      <c r="R720" s="37">
        <f ca="1"/>
        <v>0.70252930990433426</v>
      </c>
      <c r="S720" s="37">
        <f ca="1"/>
        <v>0.57143525619362034</v>
      </c>
      <c r="T720" s="37">
        <f ca="1"/>
        <v>0.9261005959075046</v>
      </c>
      <c r="U720" s="37">
        <f ca="1"/>
        <v>1.4179451269972612</v>
      </c>
      <c r="V720" s="37">
        <f ca="1"/>
        <v>1.2539382666585301</v>
      </c>
      <c r="W720" s="37">
        <f ca="1"/>
        <v>1.8287961307270788</v>
      </c>
      <c r="X720" s="37">
        <f ca="1"/>
        <v>1.2158986186593117</v>
      </c>
      <c r="Y720" s="37">
        <f ca="1"/>
        <v>1.084825345247765</v>
      </c>
      <c r="Z720" s="37">
        <f ca="1"/>
        <v>0.9761128322191438</v>
      </c>
      <c r="AA720" s="37">
        <f ca="1"/>
        <v>0.85134674394817589</v>
      </c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  <c r="DF720" s="37"/>
      <c r="DG720" s="37"/>
      <c r="DH720" s="37"/>
      <c r="DI720" s="37"/>
      <c r="DJ720" s="37"/>
      <c r="DK720" s="37"/>
      <c r="DL720" s="37"/>
      <c r="DR720" s="37"/>
      <c r="DS720" s="37"/>
      <c r="DT720" s="37"/>
      <c r="DU720" s="37"/>
      <c r="DV720" s="37"/>
      <c r="DW720" s="37"/>
      <c r="DX720" s="37"/>
      <c r="DY720" s="37"/>
      <c r="DZ720" s="37"/>
      <c r="EA720" s="37"/>
      <c r="EB720" s="37"/>
      <c r="EC720" s="37"/>
      <c r="ED720" s="37"/>
      <c r="EE720" s="37"/>
      <c r="EF720" s="37"/>
      <c r="EG720" s="37"/>
      <c r="EH720" s="37"/>
      <c r="EI720" s="37"/>
      <c r="EJ720" s="37"/>
      <c r="EK720" s="37"/>
      <c r="EL720" s="37"/>
      <c r="EM720" s="37"/>
      <c r="EN720" s="37"/>
      <c r="EO720" s="37"/>
      <c r="EP720" s="37"/>
      <c r="EQ720" s="37"/>
      <c r="ER720" s="37"/>
      <c r="ES720" s="37"/>
      <c r="ET720" s="37"/>
      <c r="EU720" s="37"/>
      <c r="EV720" s="37"/>
      <c r="EW720" s="37"/>
      <c r="EX720" s="37"/>
      <c r="EY720" s="37"/>
      <c r="EZ720" s="37"/>
      <c r="FA720" s="37"/>
      <c r="FB720" s="37"/>
      <c r="FC720" s="37"/>
      <c r="FD720" s="37"/>
    </row>
    <row r="721" spans="2:160" x14ac:dyDescent="0.5">
      <c r="B721" s="36" t="s">
        <v>916</v>
      </c>
      <c r="C721" s="18">
        <v>-1.3756509776947978E-2</v>
      </c>
      <c r="F721" s="38"/>
      <c r="G721" s="27" t="e">
        <f ca="1"/>
        <v>#N/A</v>
      </c>
      <c r="H721" s="37">
        <f ca="1"/>
        <v>0.96238784076712058</v>
      </c>
      <c r="I721" s="37">
        <f ca="1"/>
        <v>0.93466620686908131</v>
      </c>
      <c r="J721" s="37">
        <f ca="1"/>
        <v>1.0193080685516096</v>
      </c>
      <c r="K721" s="37">
        <f ca="1"/>
        <v>1.216736444273298</v>
      </c>
      <c r="L721" s="37">
        <f ca="1"/>
        <v>1.163971666450536</v>
      </c>
      <c r="M721" s="37">
        <f ca="1"/>
        <v>1.2808019938968216</v>
      </c>
      <c r="N721" s="37">
        <f ca="1"/>
        <v>1.0658023652930311</v>
      </c>
      <c r="O721" s="37">
        <f ca="1"/>
        <v>1.0773630545235693</v>
      </c>
      <c r="P721" s="37">
        <f ca="1"/>
        <v>1.0204326328957658</v>
      </c>
      <c r="Q721" s="37">
        <f ca="1"/>
        <v>0.72193392146687552</v>
      </c>
      <c r="R721" s="37">
        <f ca="1"/>
        <v>0.69547821588869607</v>
      </c>
      <c r="S721" s="37">
        <f ca="1"/>
        <v>0.55871612897635192</v>
      </c>
      <c r="T721" s="37">
        <f ca="1"/>
        <v>0.92203177536903014</v>
      </c>
      <c r="U721" s="37">
        <f ca="1"/>
        <v>1.4095635198506149</v>
      </c>
      <c r="V721" s="37">
        <f ca="1"/>
        <v>1.2925819692792651</v>
      </c>
      <c r="W721" s="37">
        <f ca="1"/>
        <v>1.813234746529065</v>
      </c>
      <c r="X721" s="37">
        <f ca="1"/>
        <v>1.2185736275012868</v>
      </c>
      <c r="Y721" s="37">
        <f ca="1"/>
        <v>1.0905523964256691</v>
      </c>
      <c r="Z721" s="37">
        <f ca="1"/>
        <v>0.97285178542312223</v>
      </c>
      <c r="AA721" s="37">
        <f ca="1"/>
        <v>0.85859188544152742</v>
      </c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  <c r="DF721" s="37"/>
      <c r="DG721" s="37"/>
      <c r="DH721" s="37"/>
      <c r="DI721" s="37"/>
      <c r="DJ721" s="37"/>
      <c r="DK721" s="37"/>
      <c r="DL721" s="37"/>
      <c r="DR721" s="37"/>
      <c r="DS721" s="37"/>
      <c r="DT721" s="37"/>
      <c r="DU721" s="37"/>
      <c r="DV721" s="37"/>
      <c r="DW721" s="37"/>
      <c r="DX721" s="37"/>
      <c r="DY721" s="37"/>
      <c r="DZ721" s="37"/>
      <c r="EA721" s="37"/>
      <c r="EB721" s="37"/>
      <c r="EC721" s="37"/>
      <c r="ED721" s="37"/>
      <c r="EE721" s="37"/>
      <c r="EF721" s="37"/>
      <c r="EG721" s="37"/>
      <c r="EH721" s="37"/>
      <c r="EI721" s="37"/>
      <c r="EJ721" s="37"/>
      <c r="EK721" s="37"/>
      <c r="EL721" s="37"/>
      <c r="EM721" s="37"/>
      <c r="EN721" s="37"/>
      <c r="EO721" s="37"/>
      <c r="EP721" s="37"/>
      <c r="EQ721" s="37"/>
      <c r="ER721" s="37"/>
      <c r="ES721" s="37"/>
      <c r="ET721" s="37"/>
      <c r="EU721" s="37"/>
      <c r="EV721" s="37"/>
      <c r="EW721" s="37"/>
      <c r="EX721" s="37"/>
      <c r="EY721" s="37"/>
      <c r="EZ721" s="37"/>
      <c r="FA721" s="37"/>
      <c r="FB721" s="37"/>
      <c r="FC721" s="37"/>
      <c r="FD721" s="37"/>
    </row>
    <row r="722" spans="2:160" x14ac:dyDescent="0.5">
      <c r="B722" s="36" t="s">
        <v>917</v>
      </c>
      <c r="C722" s="18">
        <v>-1.9926272790682376E-4</v>
      </c>
      <c r="F722" s="38"/>
      <c r="G722" s="27" t="e">
        <f ca="1"/>
        <v>#N/A</v>
      </c>
      <c r="H722" s="37">
        <f ca="1"/>
        <v>0.96093004260420001</v>
      </c>
      <c r="I722" s="37">
        <f ca="1"/>
        <v>0.94217132356969335</v>
      </c>
      <c r="J722" s="37">
        <f ca="1"/>
        <v>1.0084505982890879</v>
      </c>
      <c r="K722" s="37">
        <f ca="1"/>
        <v>1.2160664478778129</v>
      </c>
      <c r="L722" s="37">
        <f ca="1"/>
        <v>1.1570061692848883</v>
      </c>
      <c r="M722" s="37">
        <f ca="1"/>
        <v>1.2821441140030727</v>
      </c>
      <c r="N722" s="37">
        <f ca="1"/>
        <v>1.0772439608053681</v>
      </c>
      <c r="O722" s="37">
        <f ca="1"/>
        <v>1.0793896045276201</v>
      </c>
      <c r="P722" s="37">
        <f ca="1"/>
        <v>0.99736369478176334</v>
      </c>
      <c r="Q722" s="37">
        <f ca="1"/>
        <v>0.7295773338806758</v>
      </c>
      <c r="R722" s="37">
        <f ca="1"/>
        <v>0.70536804155903099</v>
      </c>
      <c r="S722" s="37">
        <f ca="1"/>
        <v>0.55774386703754719</v>
      </c>
      <c r="T722" s="37">
        <f ca="1"/>
        <v>0.92978563750264998</v>
      </c>
      <c r="U722" s="37">
        <f ca="1"/>
        <v>1.411316761092366</v>
      </c>
      <c r="V722" s="37">
        <f ca="1"/>
        <v>1.291204869467389</v>
      </c>
      <c r="W722" s="37">
        <f ca="1"/>
        <v>1.8445621084591184</v>
      </c>
      <c r="X722" s="37">
        <f ca="1"/>
        <v>1.2106532102596841</v>
      </c>
      <c r="Y722" s="37">
        <f ca="1"/>
        <v>1.0916003249390729</v>
      </c>
      <c r="Z722" s="37">
        <f ca="1"/>
        <v>0.97627588455894487</v>
      </c>
      <c r="AA722" s="37">
        <f ca="1"/>
        <v>0.85501193317422441</v>
      </c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  <c r="DF722" s="37"/>
      <c r="DG722" s="37"/>
      <c r="DH722" s="37"/>
      <c r="DI722" s="37"/>
      <c r="DJ722" s="37"/>
      <c r="DK722" s="37"/>
      <c r="DL722" s="37"/>
      <c r="DR722" s="37"/>
      <c r="DS722" s="37"/>
      <c r="DT722" s="37"/>
      <c r="DU722" s="37"/>
      <c r="DV722" s="37"/>
      <c r="DW722" s="37"/>
      <c r="DX722" s="37"/>
      <c r="DY722" s="37"/>
      <c r="DZ722" s="37"/>
      <c r="EA722" s="37"/>
      <c r="EB722" s="37"/>
      <c r="EC722" s="37"/>
      <c r="ED722" s="37"/>
      <c r="EE722" s="37"/>
      <c r="EF722" s="37"/>
      <c r="EG722" s="37"/>
      <c r="EH722" s="37"/>
      <c r="EI722" s="37"/>
      <c r="EJ722" s="37"/>
      <c r="EK722" s="37"/>
      <c r="EL722" s="37"/>
      <c r="EM722" s="37"/>
      <c r="EN722" s="37"/>
      <c r="EO722" s="37"/>
      <c r="EP722" s="37"/>
      <c r="EQ722" s="37"/>
      <c r="ER722" s="37"/>
      <c r="ES722" s="37"/>
      <c r="ET722" s="37"/>
      <c r="EU722" s="37"/>
      <c r="EV722" s="37"/>
      <c r="EW722" s="37"/>
      <c r="EX722" s="37"/>
      <c r="EY722" s="37"/>
      <c r="EZ722" s="37"/>
      <c r="FA722" s="37"/>
      <c r="FB722" s="37"/>
      <c r="FC722" s="37"/>
      <c r="FD722" s="37"/>
    </row>
    <row r="723" spans="2:160" x14ac:dyDescent="0.5">
      <c r="B723" s="36" t="s">
        <v>918</v>
      </c>
      <c r="C723" s="18">
        <v>-4.6836073741903794E-3</v>
      </c>
      <c r="F723" s="38"/>
      <c r="G723" s="27" t="e">
        <f ca="1"/>
        <v>#N/A</v>
      </c>
      <c r="H723" s="37">
        <f ca="1"/>
        <v>0.95786824356164657</v>
      </c>
      <c r="I723" s="37">
        <f ca="1"/>
        <v>0.94212526081479198</v>
      </c>
      <c r="J723" s="37">
        <f ca="1"/>
        <v>1.0127267779992457</v>
      </c>
      <c r="K723" s="37">
        <f ca="1"/>
        <v>1.2423670906966586</v>
      </c>
      <c r="L723" s="37">
        <f ca="1"/>
        <v>1.1539319555898557</v>
      </c>
      <c r="M723" s="37">
        <f ca="1"/>
        <v>1.2804539297025996</v>
      </c>
      <c r="N723" s="37">
        <f ca="1"/>
        <v>1.0791352020203562</v>
      </c>
      <c r="O723" s="37">
        <f ca="1"/>
        <v>1.0857967894633285</v>
      </c>
      <c r="P723" s="37">
        <f ca="1"/>
        <v>1.0164160698012505</v>
      </c>
      <c r="Q723" s="37">
        <f ca="1"/>
        <v>0.736666950664427</v>
      </c>
      <c r="R723" s="37">
        <f ca="1"/>
        <v>0.68829149358288888</v>
      </c>
      <c r="S723" s="37">
        <f ca="1"/>
        <v>0.55426382786977568</v>
      </c>
      <c r="T723" s="37">
        <f ca="1"/>
        <v>0.94556257983461312</v>
      </c>
      <c r="U723" s="37">
        <f ca="1"/>
        <v>1.4047069620387449</v>
      </c>
      <c r="V723" s="37">
        <f ca="1"/>
        <v>1.3061645780210629</v>
      </c>
      <c r="W723" s="37">
        <f ca="1"/>
        <v>1.8278140817637538</v>
      </c>
      <c r="X723" s="37">
        <f ca="1"/>
        <v>1.2119334286440187</v>
      </c>
      <c r="Y723" s="37">
        <f ca="1"/>
        <v>1.0911129163281874</v>
      </c>
      <c r="Z723" s="37">
        <f ca="1"/>
        <v>0.98084135007337481</v>
      </c>
      <c r="AA723" s="37">
        <f ca="1"/>
        <v>0.84495397204227762</v>
      </c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  <c r="DF723" s="37"/>
      <c r="DG723" s="37"/>
      <c r="DH723" s="37"/>
      <c r="DI723" s="37"/>
      <c r="DJ723" s="37"/>
      <c r="DK723" s="37"/>
      <c r="DL723" s="37"/>
      <c r="DR723" s="37"/>
      <c r="DS723" s="37"/>
      <c r="DT723" s="37"/>
      <c r="DU723" s="37"/>
      <c r="DV723" s="37"/>
      <c r="DW723" s="37"/>
      <c r="DX723" s="37"/>
      <c r="DY723" s="37"/>
      <c r="DZ723" s="37"/>
      <c r="EA723" s="37"/>
      <c r="EB723" s="37"/>
      <c r="EC723" s="37"/>
      <c r="ED723" s="37"/>
      <c r="EE723" s="37"/>
      <c r="EF723" s="37"/>
      <c r="EG723" s="37"/>
      <c r="EH723" s="37"/>
      <c r="EI723" s="37"/>
      <c r="EJ723" s="37"/>
      <c r="EK723" s="37"/>
      <c r="EL723" s="37"/>
      <c r="EM723" s="37"/>
      <c r="EN723" s="37"/>
      <c r="EO723" s="37"/>
      <c r="EP723" s="37"/>
      <c r="EQ723" s="37"/>
      <c r="ER723" s="37"/>
      <c r="ES723" s="37"/>
      <c r="ET723" s="37"/>
      <c r="EU723" s="37"/>
      <c r="EV723" s="37"/>
      <c r="EW723" s="37"/>
      <c r="EX723" s="37"/>
      <c r="EY723" s="37"/>
      <c r="EZ723" s="37"/>
      <c r="FA723" s="37"/>
      <c r="FB723" s="37"/>
      <c r="FC723" s="37"/>
      <c r="FD723" s="37"/>
    </row>
    <row r="724" spans="2:160" x14ac:dyDescent="0.5">
      <c r="B724" s="36" t="s">
        <v>919</v>
      </c>
      <c r="C724" s="18">
        <v>-6.8081698037644189E-3</v>
      </c>
      <c r="F724" s="38"/>
      <c r="G724" s="27" t="e">
        <f ca="1"/>
        <v>#N/A</v>
      </c>
      <c r="H724" s="37">
        <f ca="1"/>
        <v>0.96222170131631124</v>
      </c>
      <c r="I724" s="37">
        <f ca="1"/>
        <v>0.93785574141116768</v>
      </c>
      <c r="J724" s="37">
        <f ca="1"/>
        <v>1.0178384313447906</v>
      </c>
      <c r="K724" s="37">
        <f ca="1"/>
        <v>1.2619694117086817</v>
      </c>
      <c r="L724" s="37">
        <f ca="1"/>
        <v>1.1593267925431738</v>
      </c>
      <c r="M724" s="37">
        <f ca="1"/>
        <v>1.2853923917602277</v>
      </c>
      <c r="N724" s="37">
        <f ca="1"/>
        <v>1.0794704110759668</v>
      </c>
      <c r="O724" s="37">
        <f ca="1"/>
        <v>1.088000416652199</v>
      </c>
      <c r="P724" s="37">
        <f ca="1"/>
        <v>0.98650414520971941</v>
      </c>
      <c r="Q724" s="37">
        <f ca="1"/>
        <v>0.74376044014489184</v>
      </c>
      <c r="R724" s="37">
        <f ca="1"/>
        <v>0.69008304867163095</v>
      </c>
      <c r="S724" s="37">
        <f ca="1"/>
        <v>0.56103846587117934</v>
      </c>
      <c r="T724" s="37">
        <f ca="1"/>
        <v>0.92938085573157714</v>
      </c>
      <c r="U724" s="37">
        <f ca="1"/>
        <v>1.3886121543913239</v>
      </c>
      <c r="V724" s="37">
        <f ca="1"/>
        <v>1.3159449053940395</v>
      </c>
      <c r="W724" s="37">
        <f ca="1"/>
        <v>1.8467430755318348</v>
      </c>
      <c r="X724" s="37">
        <f ca="1"/>
        <v>1.2147230095593</v>
      </c>
      <c r="Y724" s="37">
        <f ca="1"/>
        <v>1.0915597075548324</v>
      </c>
      <c r="Z724" s="37">
        <f ca="1"/>
        <v>0.98051524539377277</v>
      </c>
      <c r="AA724" s="37">
        <f ca="1"/>
        <v>0.83804977838390748</v>
      </c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  <c r="DF724" s="37"/>
      <c r="DG724" s="37"/>
      <c r="DH724" s="37"/>
      <c r="DI724" s="37"/>
      <c r="DJ724" s="37"/>
      <c r="DK724" s="37"/>
      <c r="DL724" s="37"/>
      <c r="DR724" s="37"/>
      <c r="DS724" s="37"/>
      <c r="DT724" s="37"/>
      <c r="DU724" s="37"/>
      <c r="DV724" s="37"/>
      <c r="DW724" s="37"/>
      <c r="DX724" s="37"/>
      <c r="DY724" s="37"/>
      <c r="DZ724" s="37"/>
      <c r="EA724" s="37"/>
      <c r="EB724" s="37"/>
      <c r="EC724" s="37"/>
      <c r="ED724" s="37"/>
      <c r="EE724" s="37"/>
      <c r="EF724" s="37"/>
      <c r="EG724" s="37"/>
      <c r="EH724" s="37"/>
      <c r="EI724" s="37"/>
      <c r="EJ724" s="37"/>
      <c r="EK724" s="37"/>
      <c r="EL724" s="37"/>
      <c r="EM724" s="37"/>
      <c r="EN724" s="37"/>
      <c r="EO724" s="37"/>
      <c r="EP724" s="37"/>
      <c r="EQ724" s="37"/>
      <c r="ER724" s="37"/>
      <c r="ES724" s="37"/>
      <c r="ET724" s="37"/>
      <c r="EU724" s="37"/>
      <c r="EV724" s="37"/>
      <c r="EW724" s="37"/>
      <c r="EX724" s="37"/>
      <c r="EY724" s="37"/>
      <c r="EZ724" s="37"/>
      <c r="FA724" s="37"/>
      <c r="FB724" s="37"/>
      <c r="FC724" s="37"/>
      <c r="FD724" s="37"/>
    </row>
    <row r="725" spans="2:160" x14ac:dyDescent="0.5">
      <c r="B725" s="36" t="s">
        <v>920</v>
      </c>
      <c r="C725" s="18">
        <v>1.4616935483870996E-2</v>
      </c>
      <c r="F725" s="38"/>
      <c r="G725" s="27" t="e">
        <f ca="1"/>
        <v>#N/A</v>
      </c>
      <c r="H725" s="37">
        <f ca="1"/>
        <v>0.96699443463047308</v>
      </c>
      <c r="I725" s="37">
        <f ca="1"/>
        <v>0.93384641432576976</v>
      </c>
      <c r="J725" s="37">
        <f ca="1"/>
        <v>1.0135644638331378</v>
      </c>
      <c r="K725" s="37">
        <f ca="1"/>
        <v>1.2761148748231634</v>
      </c>
      <c r="L725" s="37">
        <f ca="1"/>
        <v>1.1612565644437725</v>
      </c>
      <c r="M725" s="37">
        <f ca="1"/>
        <v>1.2917462505965749</v>
      </c>
      <c r="N725" s="37">
        <f ca="1"/>
        <v>1.0769263398792186</v>
      </c>
      <c r="O725" s="37">
        <f ca="1"/>
        <v>1.086223857967894</v>
      </c>
      <c r="P725" s="37">
        <f ca="1"/>
        <v>1.0064868317821805</v>
      </c>
      <c r="Q725" s="37">
        <f ca="1"/>
        <v>0.74192865459934509</v>
      </c>
      <c r="R725" s="37">
        <f ca="1"/>
        <v>0.67442902066912025</v>
      </c>
      <c r="S725" s="37">
        <f ca="1"/>
        <v>0.56230361955268993</v>
      </c>
      <c r="T725" s="37">
        <f ca="1"/>
        <v>0.9091971382692533</v>
      </c>
      <c r="U725" s="37">
        <f ca="1"/>
        <v>1.3894290958473894</v>
      </c>
      <c r="V725" s="37">
        <f ca="1"/>
        <v>1.3355745477991614</v>
      </c>
      <c r="W725" s="37">
        <f ca="1"/>
        <v>1.8339191528190883</v>
      </c>
      <c r="X725" s="37">
        <f ca="1"/>
        <v>1.2103045126452738</v>
      </c>
      <c r="Y725" s="37">
        <f ca="1"/>
        <v>1.0870755483346863</v>
      </c>
      <c r="Z725" s="37">
        <f ca="1"/>
        <v>0.97709114625795013</v>
      </c>
      <c r="AA725" s="37">
        <f ca="1"/>
        <v>0.79935219911353583</v>
      </c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  <c r="DF725" s="37"/>
      <c r="DG725" s="37"/>
      <c r="DH725" s="37"/>
      <c r="DI725" s="37"/>
      <c r="DJ725" s="37"/>
      <c r="DK725" s="37"/>
      <c r="DL725" s="37"/>
      <c r="DR725" s="37"/>
      <c r="DS725" s="37"/>
      <c r="DT725" s="37"/>
      <c r="DU725" s="37"/>
      <c r="DV725" s="37"/>
      <c r="DW725" s="37"/>
      <c r="DX725" s="37"/>
      <c r="DY725" s="37"/>
      <c r="DZ725" s="37"/>
      <c r="EA725" s="37"/>
      <c r="EB725" s="37"/>
      <c r="EC725" s="37"/>
      <c r="ED725" s="37"/>
      <c r="EE725" s="37"/>
      <c r="EF725" s="37"/>
      <c r="EG725" s="37"/>
      <c r="EH725" s="37"/>
      <c r="EI725" s="37"/>
      <c r="EJ725" s="37"/>
      <c r="EK725" s="37"/>
      <c r="EL725" s="37"/>
      <c r="EM725" s="37"/>
      <c r="EN725" s="37"/>
      <c r="EO725" s="37"/>
      <c r="EP725" s="37"/>
      <c r="EQ725" s="37"/>
      <c r="ER725" s="37"/>
      <c r="ES725" s="37"/>
      <c r="ET725" s="37"/>
      <c r="EU725" s="37"/>
      <c r="EV725" s="37"/>
      <c r="EW725" s="37"/>
      <c r="EX725" s="37"/>
      <c r="EY725" s="37"/>
      <c r="EZ725" s="37"/>
      <c r="FA725" s="37"/>
      <c r="FB725" s="37"/>
      <c r="FC725" s="37"/>
      <c r="FD725" s="37"/>
    </row>
    <row r="726" spans="2:160" x14ac:dyDescent="0.5">
      <c r="B726" s="36" t="s">
        <v>921</v>
      </c>
      <c r="C726" s="18">
        <v>-7.6502732240437687E-3</v>
      </c>
      <c r="F726" s="38"/>
      <c r="G726" s="27" t="e">
        <f ca="1"/>
        <v>#N/A</v>
      </c>
      <c r="H726" s="37">
        <f ca="1"/>
        <v>0.96406675543548215</v>
      </c>
      <c r="I726" s="37">
        <f ca="1"/>
        <v>0.9395258275111712</v>
      </c>
      <c r="J726" s="37">
        <f ca="1"/>
        <v>1.015972810605577</v>
      </c>
      <c r="K726" s="37">
        <f ca="1"/>
        <v>1.276022093459573</v>
      </c>
      <c r="L726" s="37">
        <f ca="1"/>
        <v>1.1665842946674647</v>
      </c>
      <c r="M726" s="37">
        <f ca="1"/>
        <v>1.2894399637473273</v>
      </c>
      <c r="N726" s="37">
        <f ca="1"/>
        <v>1.0781864776253103</v>
      </c>
      <c r="O726" s="37">
        <f ca="1"/>
        <v>1.0804242908232349</v>
      </c>
      <c r="P726" s="37">
        <f ca="1"/>
        <v>1.0321654585713507</v>
      </c>
      <c r="Q726" s="37">
        <f ca="1"/>
        <v>0.73776292383438413</v>
      </c>
      <c r="R726" s="37">
        <f ca="1"/>
        <v>0.68039035714398333</v>
      </c>
      <c r="S726" s="37">
        <f ca="1"/>
        <v>0.56441105363038413</v>
      </c>
      <c r="T726" s="37">
        <f ca="1"/>
        <v>0.90271490188815506</v>
      </c>
      <c r="U726" s="37">
        <f ca="1"/>
        <v>1.3902248180448558</v>
      </c>
      <c r="V726" s="37">
        <f ca="1"/>
        <v>1.3353808516791865</v>
      </c>
      <c r="W726" s="37">
        <f ca="1"/>
        <v>1.8574064905252676</v>
      </c>
      <c r="X726" s="37">
        <f ca="1"/>
        <v>1.2067527783727816</v>
      </c>
      <c r="Y726" s="37">
        <f ca="1"/>
        <v>1.0930381803411851</v>
      </c>
      <c r="Z726" s="37">
        <f ca="1"/>
        <v>0.98124898092287749</v>
      </c>
      <c r="AA726" s="37">
        <f ca="1"/>
        <v>0.82705421070576224</v>
      </c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  <c r="DF726" s="37"/>
      <c r="DG726" s="37"/>
      <c r="DH726" s="37"/>
      <c r="DI726" s="37"/>
      <c r="DJ726" s="37"/>
      <c r="DK726" s="37"/>
      <c r="DL726" s="37"/>
      <c r="DR726" s="37"/>
      <c r="DS726" s="37"/>
      <c r="DT726" s="37"/>
      <c r="DU726" s="37"/>
      <c r="DV726" s="37"/>
      <c r="DW726" s="37"/>
      <c r="DX726" s="37"/>
      <c r="DY726" s="37"/>
      <c r="DZ726" s="37"/>
      <c r="EA726" s="37"/>
      <c r="EB726" s="37"/>
      <c r="EC726" s="37"/>
      <c r="ED726" s="37"/>
      <c r="EE726" s="37"/>
      <c r="EF726" s="37"/>
      <c r="EG726" s="37"/>
      <c r="EH726" s="37"/>
      <c r="EI726" s="37"/>
      <c r="EJ726" s="37"/>
      <c r="EK726" s="37"/>
      <c r="EL726" s="37"/>
      <c r="EM726" s="37"/>
      <c r="EN726" s="37"/>
      <c r="EO726" s="37"/>
      <c r="EP726" s="37"/>
      <c r="EQ726" s="37"/>
      <c r="ER726" s="37"/>
      <c r="ES726" s="37"/>
      <c r="ET726" s="37"/>
      <c r="EU726" s="37"/>
      <c r="EV726" s="37"/>
      <c r="EW726" s="37"/>
      <c r="EX726" s="37"/>
      <c r="EY726" s="37"/>
      <c r="EZ726" s="37"/>
      <c r="FA726" s="37"/>
      <c r="FB726" s="37"/>
      <c r="FC726" s="37"/>
      <c r="FD726" s="37"/>
    </row>
    <row r="727" spans="2:160" x14ac:dyDescent="0.5">
      <c r="B727" s="36" t="s">
        <v>922</v>
      </c>
      <c r="C727" s="18">
        <v>8.5102122547056069E-3</v>
      </c>
      <c r="F727" s="38"/>
      <c r="G727" s="27" t="e">
        <f ca="1"/>
        <v>#N/A</v>
      </c>
      <c r="H727" s="37">
        <f ca="1"/>
        <v>0.96795260615405043</v>
      </c>
      <c r="I727" s="37">
        <f ca="1"/>
        <v>0.94355071633808973</v>
      </c>
      <c r="J727" s="37">
        <f ca="1"/>
        <v>1.0063600707018665</v>
      </c>
      <c r="K727" s="37">
        <f ca="1"/>
        <v>1.2787497013343296</v>
      </c>
      <c r="L727" s="37">
        <f ca="1"/>
        <v>1.1579783100167689</v>
      </c>
      <c r="M727" s="37">
        <f ca="1"/>
        <v>1.2877815969493731</v>
      </c>
      <c r="N727" s="37">
        <f ca="1"/>
        <v>1.0780654299107844</v>
      </c>
      <c r="O727" s="37">
        <f ca="1"/>
        <v>1.0809173292594003</v>
      </c>
      <c r="P727" s="37">
        <f ca="1"/>
        <v>1.0281869191097908</v>
      </c>
      <c r="Q727" s="37">
        <f ca="1"/>
        <v>0.74154913032140934</v>
      </c>
      <c r="R727" s="37">
        <f ca="1"/>
        <v>0.68274019612481551</v>
      </c>
      <c r="S727" s="37">
        <f ca="1"/>
        <v>0.56777670904064925</v>
      </c>
      <c r="T727" s="37">
        <f ca="1"/>
        <v>0.92214633624763576</v>
      </c>
      <c r="U727" s="37">
        <f ca="1"/>
        <v>1.3904370106308468</v>
      </c>
      <c r="V727" s="37">
        <f ca="1"/>
        <v>1.3488387519601783</v>
      </c>
      <c r="W727" s="37">
        <f ca="1"/>
        <v>1.85639989033786</v>
      </c>
      <c r="X727" s="37">
        <f ca="1"/>
        <v>1.1978858961777799</v>
      </c>
      <c r="Y727" s="37">
        <f ca="1"/>
        <v>1.0889764419171395</v>
      </c>
      <c r="Z727" s="37">
        <f ca="1"/>
        <v>0.98206424262188285</v>
      </c>
      <c r="AA727" s="37">
        <f ca="1"/>
        <v>0.81452437777020148</v>
      </c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  <c r="DF727" s="37"/>
      <c r="DG727" s="37"/>
      <c r="DH727" s="37"/>
      <c r="DI727" s="37"/>
      <c r="DJ727" s="37"/>
      <c r="DK727" s="37"/>
      <c r="DL727" s="37"/>
      <c r="DR727" s="37"/>
      <c r="DS727" s="37"/>
      <c r="DT727" s="37"/>
      <c r="DU727" s="37"/>
      <c r="DV727" s="37"/>
      <c r="DW727" s="37"/>
      <c r="DX727" s="37"/>
      <c r="DY727" s="37"/>
      <c r="DZ727" s="37"/>
      <c r="EA727" s="37"/>
      <c r="EB727" s="37"/>
      <c r="EC727" s="37"/>
      <c r="ED727" s="37"/>
      <c r="EE727" s="37"/>
      <c r="EF727" s="37"/>
      <c r="EG727" s="37"/>
      <c r="EH727" s="37"/>
      <c r="EI727" s="37"/>
      <c r="EJ727" s="37"/>
      <c r="EK727" s="37"/>
      <c r="EL727" s="37"/>
      <c r="EM727" s="37"/>
      <c r="EN727" s="37"/>
      <c r="EO727" s="37"/>
      <c r="EP727" s="37"/>
      <c r="EQ727" s="37"/>
      <c r="ER727" s="37"/>
      <c r="ES727" s="37"/>
      <c r="ET727" s="37"/>
      <c r="EU727" s="37"/>
      <c r="EV727" s="37"/>
      <c r="EW727" s="37"/>
      <c r="EX727" s="37"/>
      <c r="EY727" s="37"/>
      <c r="EZ727" s="37"/>
      <c r="FA727" s="37"/>
      <c r="FB727" s="37"/>
      <c r="FC727" s="37"/>
      <c r="FD727" s="37"/>
    </row>
    <row r="728" spans="2:160" x14ac:dyDescent="0.5">
      <c r="B728" s="36" t="s">
        <v>923</v>
      </c>
      <c r="C728" s="18">
        <v>-4.1695621959693119E-3</v>
      </c>
      <c r="F728" s="38"/>
      <c r="G728" s="27" t="e">
        <f ca="1"/>
        <v>#N/A</v>
      </c>
      <c r="H728" s="37">
        <f ca="1"/>
        <v>0.96332305483931346</v>
      </c>
      <c r="I728" s="37">
        <f ca="1"/>
        <v>0.95688277153371959</v>
      </c>
      <c r="J728" s="37">
        <f ca="1"/>
        <v>1.0145120221927777</v>
      </c>
      <c r="K728" s="37">
        <f ca="1"/>
        <v>1.2673252775024921</v>
      </c>
      <c r="L728" s="37">
        <f ca="1"/>
        <v>1.1536045835710043</v>
      </c>
      <c r="M728" s="37">
        <f ca="1"/>
        <v>1.29390694826763</v>
      </c>
      <c r="N728" s="37">
        <f ca="1"/>
        <v>1.0708377432981442</v>
      </c>
      <c r="O728" s="37">
        <f ca="1"/>
        <v>1.0841151348911491</v>
      </c>
      <c r="P728" s="37">
        <f ca="1"/>
        <v>1.0458172102567482</v>
      </c>
      <c r="Q728" s="37">
        <f ca="1"/>
        <v>0.73669405954142242</v>
      </c>
      <c r="R728" s="37">
        <f ca="1"/>
        <v>0.6689707705263952</v>
      </c>
      <c r="S728" s="37">
        <f ca="1"/>
        <v>0.5561615583920414</v>
      </c>
      <c r="T728" s="37">
        <f ca="1"/>
        <v>0.91991239911482714</v>
      </c>
      <c r="U728" s="37">
        <f ca="1"/>
        <v>1.3963704458166213</v>
      </c>
      <c r="V728" s="37">
        <f ca="1"/>
        <v>1.3392866145367612</v>
      </c>
      <c r="W728" s="37">
        <f ca="1"/>
        <v>1.8661590019108976</v>
      </c>
      <c r="X728" s="37">
        <f ca="1"/>
        <v>1.2002271515888197</v>
      </c>
      <c r="Y728" s="37">
        <f ca="1"/>
        <v>1.0920227457351737</v>
      </c>
      <c r="Z728" s="37">
        <f ca="1"/>
        <v>0.98508071090820293</v>
      </c>
      <c r="AA728" s="37">
        <f ca="1"/>
        <v>0.80915444936924674</v>
      </c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  <c r="DF728" s="37"/>
      <c r="DG728" s="37"/>
      <c r="DH728" s="37"/>
      <c r="DI728" s="37"/>
      <c r="DJ728" s="37"/>
      <c r="DK728" s="37"/>
      <c r="DL728" s="37"/>
      <c r="DR728" s="37"/>
      <c r="DS728" s="37"/>
      <c r="DT728" s="37"/>
      <c r="DU728" s="37"/>
      <c r="DV728" s="37"/>
      <c r="DW728" s="37"/>
      <c r="DX728" s="37"/>
      <c r="DY728" s="37"/>
      <c r="DZ728" s="37"/>
      <c r="EA728" s="37"/>
      <c r="EB728" s="37"/>
      <c r="EC728" s="37"/>
      <c r="ED728" s="37"/>
      <c r="EE728" s="37"/>
      <c r="EF728" s="37"/>
      <c r="EG728" s="37"/>
      <c r="EH728" s="37"/>
      <c r="EI728" s="37"/>
      <c r="EJ728" s="37"/>
      <c r="EK728" s="37"/>
      <c r="EL728" s="37"/>
      <c r="EM728" s="37"/>
      <c r="EN728" s="37"/>
      <c r="EO728" s="37"/>
      <c r="EP728" s="37"/>
      <c r="EQ728" s="37"/>
      <c r="ER728" s="37"/>
      <c r="ES728" s="37"/>
      <c r="ET728" s="37"/>
      <c r="EU728" s="37"/>
      <c r="EV728" s="37"/>
      <c r="EW728" s="37"/>
      <c r="EX728" s="37"/>
      <c r="EY728" s="37"/>
      <c r="EZ728" s="37"/>
      <c r="FA728" s="37"/>
      <c r="FB728" s="37"/>
      <c r="FC728" s="37"/>
      <c r="FD728" s="37"/>
    </row>
    <row r="729" spans="2:160" x14ac:dyDescent="0.5">
      <c r="B729" s="36" t="s">
        <v>924</v>
      </c>
      <c r="C729" s="18">
        <v>-1.1763533047552621E-2</v>
      </c>
      <c r="F729" s="38"/>
      <c r="G729" s="27" t="e">
        <f ca="1"/>
        <v>#N/A</v>
      </c>
      <c r="H729" s="37">
        <f ca="1"/>
        <v>0.97080899642105778</v>
      </c>
      <c r="I729" s="37">
        <f ca="1"/>
        <v>0.9634199479117429</v>
      </c>
      <c r="J729" s="37">
        <f ca="1"/>
        <v>1.0128713083015721</v>
      </c>
      <c r="K729" s="37">
        <f ca="1"/>
        <v>1.2702548695847111</v>
      </c>
      <c r="L729" s="37">
        <f ca="1"/>
        <v>1.1623592912441145</v>
      </c>
      <c r="M729" s="37">
        <f ca="1"/>
        <v>1.297506182719236</v>
      </c>
      <c r="N729" s="37">
        <f ca="1"/>
        <v>1.0833097962777285</v>
      </c>
      <c r="O729" s="37">
        <f ca="1"/>
        <v>1.0944735715195069</v>
      </c>
      <c r="P729" s="37">
        <f ca="1"/>
        <v>1.0440617858686434</v>
      </c>
      <c r="Q729" s="37">
        <f ca="1"/>
        <v>0.74397989295866418</v>
      </c>
      <c r="R729" s="37">
        <f ca="1"/>
        <v>0.67247502704680406</v>
      </c>
      <c r="S729" s="37">
        <f ca="1"/>
        <v>0.55937990138733606</v>
      </c>
      <c r="T729" s="37">
        <f ca="1"/>
        <v>0.93290169340072149</v>
      </c>
      <c r="U729" s="37">
        <f ca="1"/>
        <v>1.3935695036815394</v>
      </c>
      <c r="V729" s="37">
        <f ca="1"/>
        <v>1.3410856004181717</v>
      </c>
      <c r="W729" s="37">
        <f ca="1"/>
        <v>1.8783118578320395</v>
      </c>
      <c r="X729" s="37">
        <f ca="1"/>
        <v>1.202105137312143</v>
      </c>
      <c r="Y729" s="37">
        <f ca="1"/>
        <v>1.0902680747359859</v>
      </c>
      <c r="Z729" s="37">
        <f ca="1"/>
        <v>0.98027066688407127</v>
      </c>
      <c r="AA729" s="37">
        <f ca="1"/>
        <v>0.79099897715649536</v>
      </c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  <c r="DF729" s="37"/>
      <c r="DG729" s="37"/>
      <c r="DH729" s="37"/>
      <c r="DI729" s="37"/>
      <c r="DJ729" s="37"/>
      <c r="DK729" s="37"/>
      <c r="DL729" s="37"/>
      <c r="DR729" s="37"/>
      <c r="DS729" s="37"/>
      <c r="DT729" s="37"/>
      <c r="DU729" s="37"/>
      <c r="DV729" s="37"/>
      <c r="DW729" s="37"/>
      <c r="DX729" s="37"/>
      <c r="DY729" s="37"/>
      <c r="DZ729" s="37"/>
      <c r="EA729" s="37"/>
      <c r="EB729" s="37"/>
      <c r="EC729" s="37"/>
      <c r="ED729" s="37"/>
      <c r="EE729" s="37"/>
      <c r="EF729" s="37"/>
      <c r="EG729" s="37"/>
      <c r="EH729" s="37"/>
      <c r="EI729" s="37"/>
      <c r="EJ729" s="37"/>
      <c r="EK729" s="37"/>
      <c r="EL729" s="37"/>
      <c r="EM729" s="37"/>
      <c r="EN729" s="37"/>
      <c r="EO729" s="37"/>
      <c r="EP729" s="37"/>
      <c r="EQ729" s="37"/>
      <c r="ER729" s="37"/>
      <c r="ES729" s="37"/>
      <c r="ET729" s="37"/>
      <c r="EU729" s="37"/>
      <c r="EV729" s="37"/>
      <c r="EW729" s="37"/>
      <c r="EX729" s="37"/>
      <c r="EY729" s="37"/>
      <c r="EZ729" s="37"/>
      <c r="FA729" s="37"/>
      <c r="FB729" s="37"/>
      <c r="FC729" s="37"/>
      <c r="FD729" s="37"/>
    </row>
    <row r="730" spans="2:160" x14ac:dyDescent="0.5">
      <c r="B730" s="36" t="s">
        <v>925</v>
      </c>
      <c r="C730" s="18">
        <v>-8.1710884696861719E-3</v>
      </c>
      <c r="F730" s="38"/>
      <c r="G730" s="27" t="e">
        <f ca="1"/>
        <v>#N/A</v>
      </c>
      <c r="H730" s="37">
        <f ca="1"/>
        <v>0.96017244670850921</v>
      </c>
      <c r="I730" s="37">
        <f ca="1"/>
        <v>0.9758487996295101</v>
      </c>
      <c r="J730" s="37">
        <f ca="1"/>
        <v>1.0208890530831805</v>
      </c>
      <c r="K730" s="37">
        <f ca="1"/>
        <v>1.2684017055349441</v>
      </c>
      <c r="L730" s="37">
        <f ca="1"/>
        <v>1.1684333571229724</v>
      </c>
      <c r="M730" s="37">
        <f ca="1"/>
        <v>1.2943080416327166</v>
      </c>
      <c r="N730" s="37">
        <f ca="1"/>
        <v>1.084859620862002</v>
      </c>
      <c r="O730" s="37">
        <f ca="1"/>
        <v>1.1034651574598098</v>
      </c>
      <c r="P730" s="37">
        <f ca="1"/>
        <v>1.0378601313336282</v>
      </c>
      <c r="Q730" s="37">
        <f ca="1"/>
        <v>0.75208931987700445</v>
      </c>
      <c r="R730" s="37">
        <f ca="1"/>
        <v>0.67653125916673729</v>
      </c>
      <c r="S730" s="37">
        <f ca="1"/>
        <v>0.55196055493453233</v>
      </c>
      <c r="T730" s="37">
        <f ca="1"/>
        <v>0.94527999633405269</v>
      </c>
      <c r="U730" s="37">
        <f ca="1"/>
        <v>1.4040093789122992</v>
      </c>
      <c r="V730" s="37">
        <f ca="1"/>
        <v>1.3461880338251802</v>
      </c>
      <c r="W730" s="37">
        <f ca="1"/>
        <v>1.9029817461648884</v>
      </c>
      <c r="X730" s="37">
        <f ca="1"/>
        <v>1.2031362859718988</v>
      </c>
      <c r="Y730" s="37">
        <f ca="1"/>
        <v>1.0862794476035733</v>
      </c>
      <c r="Z730" s="37">
        <f ca="1"/>
        <v>0.98271645198108737</v>
      </c>
      <c r="AA730" s="37">
        <f ca="1"/>
        <v>0.7745482441186502</v>
      </c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  <c r="DF730" s="37"/>
      <c r="DG730" s="37"/>
      <c r="DH730" s="37"/>
      <c r="DI730" s="37"/>
      <c r="DJ730" s="37"/>
      <c r="DK730" s="37"/>
      <c r="DL730" s="37"/>
      <c r="DR730" s="37"/>
      <c r="DS730" s="37"/>
      <c r="DT730" s="37"/>
      <c r="DU730" s="37"/>
      <c r="DV730" s="37"/>
      <c r="DW730" s="37"/>
      <c r="DX730" s="37"/>
      <c r="DY730" s="37"/>
      <c r="DZ730" s="37"/>
      <c r="EA730" s="37"/>
      <c r="EB730" s="37"/>
      <c r="EC730" s="37"/>
      <c r="ED730" s="37"/>
      <c r="EE730" s="37"/>
      <c r="EF730" s="37"/>
      <c r="EG730" s="37"/>
      <c r="EH730" s="37"/>
      <c r="EI730" s="37"/>
      <c r="EJ730" s="37"/>
      <c r="EK730" s="37"/>
      <c r="EL730" s="37"/>
      <c r="EM730" s="37"/>
      <c r="EN730" s="37"/>
      <c r="EO730" s="37"/>
      <c r="EP730" s="37"/>
      <c r="EQ730" s="37"/>
      <c r="ER730" s="37"/>
      <c r="ES730" s="37"/>
      <c r="ET730" s="37"/>
      <c r="EU730" s="37"/>
      <c r="EV730" s="37"/>
      <c r="EW730" s="37"/>
      <c r="EX730" s="37"/>
      <c r="EY730" s="37"/>
      <c r="EZ730" s="37"/>
      <c r="FA730" s="37"/>
      <c r="FB730" s="37"/>
      <c r="FC730" s="37"/>
      <c r="FD730" s="37"/>
    </row>
    <row r="731" spans="2:160" x14ac:dyDescent="0.5">
      <c r="B731" s="36" t="s">
        <v>926</v>
      </c>
      <c r="C731" s="18">
        <v>-4.6175752644426415E-2</v>
      </c>
      <c r="F731" s="38"/>
      <c r="G731" s="27" t="e">
        <f ca="1"/>
        <v>#N/A</v>
      </c>
      <c r="H731" s="37">
        <f ca="1"/>
        <v>0.9626639343271931</v>
      </c>
      <c r="I731" s="37">
        <f ca="1"/>
        <v>0.97790730679787075</v>
      </c>
      <c r="J731" s="37">
        <f ca="1"/>
        <v>1.028423063791696</v>
      </c>
      <c r="K731" s="37">
        <f ca="1"/>
        <v>1.2751115223779637</v>
      </c>
      <c r="L731" s="37">
        <f ca="1"/>
        <v>1.174163727724421</v>
      </c>
      <c r="M731" s="37">
        <f ca="1"/>
        <v>1.3075229110122271</v>
      </c>
      <c r="N731" s="37">
        <f ca="1"/>
        <v>1.0889038560421924</v>
      </c>
      <c r="O731" s="37">
        <f ca="1"/>
        <v>1.1042845734523101</v>
      </c>
      <c r="P731" s="37">
        <f ca="1"/>
        <v>1.0502456960416131</v>
      </c>
      <c r="Q731" s="37">
        <f ca="1"/>
        <v>0.76008514769174496</v>
      </c>
      <c r="R731" s="37">
        <f ca="1"/>
        <v>0.67434858993890379</v>
      </c>
      <c r="S731" s="37">
        <f ca="1"/>
        <v>0.5656259477820812</v>
      </c>
      <c r="T731" s="37">
        <f ca="1"/>
        <v>0.95519905907331792</v>
      </c>
      <c r="U731" s="37">
        <f ca="1"/>
        <v>1.4107968892566878</v>
      </c>
      <c r="V731" s="37">
        <f ca="1"/>
        <v>1.3396978871202696</v>
      </c>
      <c r="W731" s="37">
        <f ca="1"/>
        <v>1.9158875062912455</v>
      </c>
      <c r="X731" s="37">
        <f ca="1"/>
        <v>1.1934474736857872</v>
      </c>
      <c r="Y731" s="37">
        <f ca="1"/>
        <v>1.0851665312753846</v>
      </c>
      <c r="Z731" s="37">
        <f ca="1"/>
        <v>0.98198271645198243</v>
      </c>
      <c r="AA731" s="37">
        <f ca="1"/>
        <v>0.77361063757245174</v>
      </c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  <c r="FD731" s="37"/>
    </row>
    <row r="732" spans="2:160" x14ac:dyDescent="0.5">
      <c r="B732" s="36" t="s">
        <v>927</v>
      </c>
      <c r="C732" s="18">
        <v>3.4655576882064443E-2</v>
      </c>
      <c r="F732" s="38"/>
      <c r="G732" s="27" t="e">
        <f ca="1"/>
        <v>#N/A</v>
      </c>
      <c r="H732" s="37">
        <f ca="1"/>
        <v>0.9687609501001706</v>
      </c>
      <c r="I732" s="37">
        <f ca="1"/>
        <v>0.97971184634461328</v>
      </c>
      <c r="J732" s="37">
        <f ca="1"/>
        <v>1.0503688103607605</v>
      </c>
      <c r="K732" s="37">
        <f ca="1"/>
        <v>1.2941407337281623</v>
      </c>
      <c r="L732" s="37">
        <f ca="1"/>
        <v>1.1709679964379034</v>
      </c>
      <c r="M732" s="37">
        <f ca="1"/>
        <v>1.2971234085222665</v>
      </c>
      <c r="N732" s="37">
        <f ca="1"/>
        <v>1.091082714903661</v>
      </c>
      <c r="O732" s="37">
        <f ca="1"/>
        <v>1.1037903776489237</v>
      </c>
      <c r="P732" s="37">
        <f ca="1"/>
        <v>1.0322351685651021</v>
      </c>
      <c r="Q732" s="37">
        <f ca="1"/>
        <v>0.76054599860066696</v>
      </c>
      <c r="R732" s="37">
        <f ca="1"/>
        <v>0.67182527291250671</v>
      </c>
      <c r="S732" s="37">
        <f ca="1"/>
        <v>0.56656528106342186</v>
      </c>
      <c r="T732" s="37">
        <f ca="1"/>
        <v>0.95603153479118497</v>
      </c>
      <c r="U732" s="37">
        <f ca="1"/>
        <v>1.4194331275065231</v>
      </c>
      <c r="V732" s="37">
        <f ca="1"/>
        <v>1.3467930025286634</v>
      </c>
      <c r="W732" s="37">
        <f ca="1"/>
        <v>1.9109036078023731</v>
      </c>
      <c r="X732" s="37">
        <f ca="1"/>
        <v>1.1912108275590707</v>
      </c>
      <c r="Y732" s="37">
        <f ca="1"/>
        <v>1.0868887083671801</v>
      </c>
      <c r="Z732" s="37">
        <f ca="1"/>
        <v>0.97774335561715442</v>
      </c>
      <c r="AA732" s="37">
        <f ca="1"/>
        <v>0.77787248550971733</v>
      </c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  <c r="DF732" s="37"/>
      <c r="DG732" s="37"/>
      <c r="DH732" s="37"/>
      <c r="DI732" s="37"/>
      <c r="DJ732" s="37"/>
      <c r="DK732" s="37"/>
      <c r="DL732" s="37"/>
      <c r="DR732" s="37"/>
      <c r="DS732" s="37"/>
      <c r="DT732" s="37"/>
      <c r="DU732" s="37"/>
      <c r="DV732" s="37"/>
      <c r="DW732" s="37"/>
      <c r="DX732" s="37"/>
      <c r="DY732" s="37"/>
      <c r="DZ732" s="37"/>
      <c r="EA732" s="37"/>
      <c r="EB732" s="37"/>
      <c r="EC732" s="37"/>
      <c r="ED732" s="37"/>
      <c r="EE732" s="37"/>
      <c r="EF732" s="37"/>
      <c r="EG732" s="37"/>
      <c r="EH732" s="37"/>
      <c r="EI732" s="37"/>
      <c r="EJ732" s="37"/>
      <c r="EK732" s="37"/>
      <c r="EL732" s="37"/>
      <c r="EM732" s="37"/>
      <c r="EN732" s="37"/>
      <c r="EO732" s="37"/>
      <c r="EP732" s="37"/>
      <c r="EQ732" s="37"/>
      <c r="ER732" s="37"/>
      <c r="ES732" s="37"/>
      <c r="ET732" s="37"/>
      <c r="EU732" s="37"/>
      <c r="EV732" s="37"/>
      <c r="EW732" s="37"/>
      <c r="EX732" s="37"/>
      <c r="EY732" s="37"/>
      <c r="EZ732" s="37"/>
      <c r="FA732" s="37"/>
      <c r="FB732" s="37"/>
      <c r="FC732" s="37"/>
      <c r="FD732" s="37"/>
    </row>
    <row r="733" spans="2:160" x14ac:dyDescent="0.5">
      <c r="B733" s="36" t="s">
        <v>928</v>
      </c>
      <c r="C733" s="18">
        <v>-1.5149953622590862E-2</v>
      </c>
      <c r="F733" s="38"/>
      <c r="G733" s="27" t="e">
        <f ca="1"/>
        <v>#N/A</v>
      </c>
      <c r="H733" s="37">
        <f ca="1"/>
        <v>0.9770733599317597</v>
      </c>
      <c r="I733" s="37">
        <f ca="1"/>
        <v>0.98894805117198992</v>
      </c>
      <c r="J733" s="37">
        <f ca="1"/>
        <v>1.0512559019612642</v>
      </c>
      <c r="K733" s="37">
        <f ca="1"/>
        <v>1.2856376912384031</v>
      </c>
      <c r="L733" s="37">
        <f ca="1"/>
        <v>1.1662659911255895</v>
      </c>
      <c r="M733" s="37">
        <f ca="1"/>
        <v>1.2920007906167261</v>
      </c>
      <c r="N733" s="37">
        <f ca="1"/>
        <v>1.0854017490877426</v>
      </c>
      <c r="O733" s="37">
        <f ca="1"/>
        <v>1.1004004490584813</v>
      </c>
      <c r="P733" s="37">
        <f ca="1"/>
        <v>1.0171968217312668</v>
      </c>
      <c r="Q733" s="37">
        <f ca="1"/>
        <v>0.7634621392260299</v>
      </c>
      <c r="R733" s="37">
        <f ca="1"/>
        <v>0.66911113003598832</v>
      </c>
      <c r="S733" s="37">
        <f ca="1"/>
        <v>0.56240413861231653</v>
      </c>
      <c r="T733" s="37">
        <f ca="1"/>
        <v>0.95612509284204628</v>
      </c>
      <c r="U733" s="37">
        <f ca="1"/>
        <v>1.4276794618796</v>
      </c>
      <c r="V733" s="37">
        <f ca="1"/>
        <v>1.3575550773590468</v>
      </c>
      <c r="W733" s="37">
        <f ca="1"/>
        <v>1.9142998604672041</v>
      </c>
      <c r="X733" s="37">
        <f ca="1"/>
        <v>1.1925707482552703</v>
      </c>
      <c r="Y733" s="37">
        <f ca="1"/>
        <v>1.0872298943948</v>
      </c>
      <c r="Z733" s="37">
        <f ca="1"/>
        <v>0.97285178542312212</v>
      </c>
      <c r="AA733" s="37">
        <f ca="1"/>
        <v>0.7624445959768158</v>
      </c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  <c r="DF733" s="37"/>
      <c r="DG733" s="37"/>
      <c r="DH733" s="37"/>
      <c r="DI733" s="37"/>
      <c r="DJ733" s="37"/>
      <c r="DK733" s="37"/>
      <c r="DL733" s="37"/>
      <c r="DR733" s="37"/>
      <c r="DS733" s="37"/>
      <c r="DT733" s="37"/>
      <c r="DU733" s="37"/>
      <c r="DV733" s="37"/>
      <c r="DW733" s="37"/>
      <c r="DX733" s="37"/>
      <c r="DY733" s="37"/>
      <c r="DZ733" s="37"/>
      <c r="EA733" s="37"/>
      <c r="EB733" s="37"/>
      <c r="EC733" s="37"/>
      <c r="ED733" s="37"/>
      <c r="EE733" s="37"/>
      <c r="EF733" s="37"/>
      <c r="EG733" s="37"/>
      <c r="EH733" s="37"/>
      <c r="EI733" s="37"/>
      <c r="EJ733" s="37"/>
      <c r="EK733" s="37"/>
      <c r="EL733" s="37"/>
      <c r="EM733" s="37"/>
      <c r="EN733" s="37"/>
      <c r="EO733" s="37"/>
      <c r="EP733" s="37"/>
      <c r="EQ733" s="37"/>
      <c r="ER733" s="37"/>
      <c r="ES733" s="37"/>
      <c r="ET733" s="37"/>
      <c r="EU733" s="37"/>
      <c r="EV733" s="37"/>
      <c r="EW733" s="37"/>
      <c r="EX733" s="37"/>
      <c r="EY733" s="37"/>
      <c r="EZ733" s="37"/>
      <c r="FA733" s="37"/>
      <c r="FB733" s="37"/>
      <c r="FC733" s="37"/>
      <c r="FD733" s="37"/>
    </row>
    <row r="734" spans="2:160" x14ac:dyDescent="0.5">
      <c r="B734" s="36" t="s">
        <v>929</v>
      </c>
      <c r="C734" s="18">
        <v>-6.5927166178317842E-3</v>
      </c>
      <c r="F734" s="38"/>
      <c r="G734" s="27" t="e">
        <f ca="1"/>
        <v>#N/A</v>
      </c>
      <c r="H734" s="37">
        <f ca="1"/>
        <v>0.98335947260693102</v>
      </c>
      <c r="I734" s="37">
        <f ca="1"/>
        <v>0.99190789440923055</v>
      </c>
      <c r="J734" s="37">
        <f ca="1"/>
        <v>1.0400474295359499</v>
      </c>
      <c r="K734" s="37">
        <f ca="1"/>
        <v>1.2758316042883071</v>
      </c>
      <c r="L734" s="37">
        <f ca="1"/>
        <v>1.141656865154469</v>
      </c>
      <c r="M734" s="37">
        <f ca="1"/>
        <v>1.2463388178351533</v>
      </c>
      <c r="N734" s="37">
        <f ca="1"/>
        <v>1.0924152743592983</v>
      </c>
      <c r="O734" s="37">
        <f ca="1"/>
        <v>1.1007985833825209</v>
      </c>
      <c r="P734" s="37">
        <f ca="1"/>
        <v>1.0379856093223809</v>
      </c>
      <c r="Q734" s="37">
        <f ca="1"/>
        <v>0.76805386662949005</v>
      </c>
      <c r="R734" s="37">
        <f ca="1"/>
        <v>0.67247187290052102</v>
      </c>
      <c r="S734" s="37">
        <f ca="1"/>
        <v>0.5655306279841591</v>
      </c>
      <c r="T734" s="37">
        <f ca="1"/>
        <v>0.96837165076498122</v>
      </c>
      <c r="U734" s="37">
        <f ca="1"/>
        <v>1.4358090903303817</v>
      </c>
      <c r="V734" s="37">
        <f ca="1"/>
        <v>1.3641035982371006</v>
      </c>
      <c r="W734" s="37">
        <f ca="1"/>
        <v>1.9157770257828715</v>
      </c>
      <c r="X734" s="37">
        <f ca="1"/>
        <v>1.1968846358849734</v>
      </c>
      <c r="Y734" s="37">
        <f ca="1"/>
        <v>1.0921202274573507</v>
      </c>
      <c r="Z734" s="37">
        <f ca="1"/>
        <v>0.96111201695744475</v>
      </c>
      <c r="AA734" s="37">
        <f ca="1"/>
        <v>0.78102625298329376</v>
      </c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  <c r="DF734" s="37"/>
      <c r="DG734" s="37"/>
      <c r="DH734" s="37"/>
      <c r="DI734" s="37"/>
      <c r="DJ734" s="37"/>
      <c r="DK734" s="37"/>
      <c r="DL734" s="37"/>
      <c r="DR734" s="37"/>
      <c r="DS734" s="37"/>
      <c r="DT734" s="37"/>
      <c r="DU734" s="37"/>
      <c r="DV734" s="37"/>
      <c r="DW734" s="37"/>
      <c r="DX734" s="37"/>
      <c r="DY734" s="37"/>
      <c r="DZ734" s="37"/>
      <c r="EA734" s="37"/>
      <c r="EB734" s="37"/>
      <c r="EC734" s="37"/>
      <c r="ED734" s="37"/>
      <c r="EE734" s="37"/>
      <c r="EF734" s="37"/>
      <c r="EG734" s="37"/>
      <c r="EH734" s="37"/>
      <c r="EI734" s="37"/>
      <c r="EJ734" s="37"/>
      <c r="EK734" s="37"/>
      <c r="EL734" s="37"/>
      <c r="EM734" s="37"/>
      <c r="EN734" s="37"/>
      <c r="EO734" s="37"/>
      <c r="EP734" s="37"/>
      <c r="EQ734" s="37"/>
      <c r="ER734" s="37"/>
      <c r="ES734" s="37"/>
      <c r="ET734" s="37"/>
      <c r="EU734" s="37"/>
      <c r="EV734" s="37"/>
      <c r="EW734" s="37"/>
      <c r="EX734" s="37"/>
      <c r="EY734" s="37"/>
      <c r="EZ734" s="37"/>
      <c r="FA734" s="37"/>
      <c r="FB734" s="37"/>
      <c r="FC734" s="37"/>
      <c r="FD734" s="37"/>
    </row>
    <row r="735" spans="2:160" x14ac:dyDescent="0.5">
      <c r="B735" s="36" t="s">
        <v>930</v>
      </c>
      <c r="C735" s="18">
        <v>-2.2437585589381581E-2</v>
      </c>
      <c r="F735" s="38"/>
      <c r="G735" s="27" t="e">
        <f ca="1"/>
        <v>#N/A</v>
      </c>
      <c r="H735" s="37">
        <f ca="1"/>
        <v>0.98616753139733926</v>
      </c>
      <c r="I735" s="37">
        <f ca="1"/>
        <v>0.99832742402135721</v>
      </c>
      <c r="J735" s="37">
        <f ca="1"/>
        <v>1.041481671566689</v>
      </c>
      <c r="K735" s="37">
        <f ca="1"/>
        <v>1.2783588701036295</v>
      </c>
      <c r="L735" s="37">
        <f ca="1"/>
        <v>1.1550691426027084</v>
      </c>
      <c r="M735" s="37">
        <f ca="1"/>
        <v>1.2216821817165031</v>
      </c>
      <c r="N735" s="37">
        <f ca="1"/>
        <v>1.1051635644310061</v>
      </c>
      <c r="O735" s="37">
        <f ca="1"/>
        <v>1.1019918289874191</v>
      </c>
      <c r="P735" s="37">
        <f ca="1"/>
        <v>1.0489909161540871</v>
      </c>
      <c r="Q735" s="37">
        <f ca="1"/>
        <v>0.76885809664702043</v>
      </c>
      <c r="R735" s="37">
        <f ca="1"/>
        <v>0.66601848960551058</v>
      </c>
      <c r="S735" s="37">
        <f ca="1"/>
        <v>0.5770521919220799</v>
      </c>
      <c r="T735" s="37">
        <f ca="1"/>
        <v>0.96361928365082716</v>
      </c>
      <c r="U735" s="37">
        <f ca="1"/>
        <v>1.4384004922867974</v>
      </c>
      <c r="V735" s="37">
        <f ca="1"/>
        <v>1.3418895719846429</v>
      </c>
      <c r="W735" s="37">
        <f ca="1"/>
        <v>1.8857877055653478</v>
      </c>
      <c r="X735" s="37">
        <f ca="1"/>
        <v>1.2001075981210216</v>
      </c>
      <c r="Y735" s="37">
        <f ca="1"/>
        <v>1.0939642567018675</v>
      </c>
      <c r="Z735" s="37">
        <f ca="1"/>
        <v>0.96616663949127801</v>
      </c>
      <c r="AA735" s="37">
        <f ca="1"/>
        <v>0.79713603818615786</v>
      </c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  <c r="DF735" s="37"/>
      <c r="DG735" s="37"/>
      <c r="DH735" s="37"/>
      <c r="DI735" s="37"/>
      <c r="DJ735" s="37"/>
      <c r="DK735" s="37"/>
      <c r="DL735" s="37"/>
      <c r="DR735" s="37"/>
      <c r="DS735" s="37"/>
      <c r="DT735" s="37"/>
      <c r="DU735" s="37"/>
      <c r="DV735" s="37"/>
      <c r="DW735" s="37"/>
      <c r="DX735" s="37"/>
      <c r="DY735" s="37"/>
      <c r="DZ735" s="37"/>
      <c r="EA735" s="37"/>
      <c r="EB735" s="37"/>
      <c r="EC735" s="37"/>
      <c r="ED735" s="37"/>
      <c r="EE735" s="37"/>
      <c r="EF735" s="37"/>
      <c r="EG735" s="37"/>
      <c r="EH735" s="37"/>
      <c r="EI735" s="37"/>
      <c r="EJ735" s="37"/>
      <c r="EK735" s="37"/>
      <c r="EL735" s="37"/>
      <c r="EM735" s="37"/>
      <c r="EN735" s="37"/>
      <c r="EO735" s="37"/>
      <c r="EP735" s="37"/>
      <c r="EQ735" s="37"/>
      <c r="ER735" s="37"/>
      <c r="ES735" s="37"/>
      <c r="ET735" s="37"/>
      <c r="EU735" s="37"/>
      <c r="EV735" s="37"/>
      <c r="EW735" s="37"/>
      <c r="EX735" s="37"/>
      <c r="EY735" s="37"/>
      <c r="EZ735" s="37"/>
      <c r="FA735" s="37"/>
      <c r="FB735" s="37"/>
      <c r="FC735" s="37"/>
      <c r="FD735" s="37"/>
    </row>
    <row r="736" spans="2:160" x14ac:dyDescent="0.5">
      <c r="B736" s="36" t="s">
        <v>931</v>
      </c>
      <c r="C736" s="18">
        <v>-2.0797413793103403E-2</v>
      </c>
      <c r="F736" s="38"/>
      <c r="G736" s="27" t="e">
        <f ca="1"/>
        <v>#N/A</v>
      </c>
      <c r="H736" s="37">
        <f ca="1"/>
        <v>0.98124194978843282</v>
      </c>
      <c r="I736" s="37">
        <f ca="1"/>
        <v>0.9957522670345087</v>
      </c>
      <c r="J736" s="37">
        <f ca="1"/>
        <v>1.0314346033564978</v>
      </c>
      <c r="K736" s="37">
        <f ca="1"/>
        <v>1.2936497314677455</v>
      </c>
      <c r="L736" s="37">
        <f ca="1"/>
        <v>1.1521327697577186</v>
      </c>
      <c r="M736" s="37">
        <f ca="1"/>
        <v>1.2248417561333027</v>
      </c>
      <c r="N736" s="37">
        <f ca="1"/>
        <v>1.1020587422832058</v>
      </c>
      <c r="O736" s="37">
        <f ca="1"/>
        <v>1.1061710820226145</v>
      </c>
      <c r="P736" s="37">
        <f ca="1"/>
        <v>1.0455713240969704</v>
      </c>
      <c r="Q736" s="37">
        <f ca="1"/>
        <v>0.77042008432151765</v>
      </c>
      <c r="R736" s="37">
        <f ca="1"/>
        <v>0.64854451919771094</v>
      </c>
      <c r="S736" s="37">
        <f ca="1"/>
        <v>0.57374199530333314</v>
      </c>
      <c r="T736" s="37">
        <f ca="1"/>
        <v>0.95681627680963333</v>
      </c>
      <c r="U736" s="37">
        <f ca="1"/>
        <v>1.4416523436671103</v>
      </c>
      <c r="V736" s="37">
        <f ca="1"/>
        <v>1.3440706433629896</v>
      </c>
      <c r="W736" s="37">
        <f ca="1"/>
        <v>1.8704841092202069</v>
      </c>
      <c r="X736" s="37">
        <f ca="1"/>
        <v>1.2087802059308521</v>
      </c>
      <c r="Y736" s="37">
        <f ca="1"/>
        <v>1.0930463038180331</v>
      </c>
      <c r="Z736" s="37">
        <f ca="1"/>
        <v>0.95842165335072693</v>
      </c>
      <c r="AA736" s="37">
        <f ca="1"/>
        <v>0.79364132287760014</v>
      </c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  <c r="DF736" s="37"/>
      <c r="DG736" s="37"/>
      <c r="DH736" s="37"/>
      <c r="DI736" s="37"/>
      <c r="DJ736" s="37"/>
      <c r="DK736" s="37"/>
      <c r="DL736" s="37"/>
      <c r="DR736" s="37"/>
      <c r="DS736" s="37"/>
      <c r="DT736" s="37"/>
      <c r="DU736" s="37"/>
      <c r="DV736" s="37"/>
      <c r="DW736" s="37"/>
      <c r="DX736" s="37"/>
      <c r="DY736" s="37"/>
      <c r="DZ736" s="37"/>
      <c r="EA736" s="37"/>
      <c r="EB736" s="37"/>
      <c r="EC736" s="37"/>
      <c r="ED736" s="37"/>
      <c r="EE736" s="37"/>
      <c r="EF736" s="37"/>
      <c r="EG736" s="37"/>
      <c r="EH736" s="37"/>
      <c r="EI736" s="37"/>
      <c r="EJ736" s="37"/>
      <c r="EK736" s="37"/>
      <c r="EL736" s="37"/>
      <c r="EM736" s="37"/>
      <c r="EN736" s="37"/>
      <c r="EO736" s="37"/>
      <c r="EP736" s="37"/>
      <c r="EQ736" s="37"/>
      <c r="ER736" s="37"/>
      <c r="ES736" s="37"/>
      <c r="ET736" s="37"/>
      <c r="EU736" s="37"/>
      <c r="EV736" s="37"/>
      <c r="EW736" s="37"/>
      <c r="EX736" s="37"/>
      <c r="EY736" s="37"/>
      <c r="EZ736" s="37"/>
      <c r="FA736" s="37"/>
      <c r="FB736" s="37"/>
      <c r="FC736" s="37"/>
      <c r="FD736" s="37"/>
    </row>
    <row r="737" spans="2:160" x14ac:dyDescent="0.5">
      <c r="B737" s="36" t="s">
        <v>932</v>
      </c>
      <c r="C737" s="18">
        <v>-1.2105205238253092E-3</v>
      </c>
      <c r="F737" s="38"/>
      <c r="G737" s="27" t="e">
        <f ca="1"/>
        <v>#N/A</v>
      </c>
      <c r="H737" s="37">
        <f ca="1"/>
        <v>0.97457462259158589</v>
      </c>
      <c r="I737" s="37">
        <f ca="1"/>
        <v>0.99366139144378496</v>
      </c>
      <c r="J737" s="37">
        <f ca="1"/>
        <v>1.0305062173839012</v>
      </c>
      <c r="K737" s="37">
        <f ca="1"/>
        <v>1.2965029636666556</v>
      </c>
      <c r="L737" s="37">
        <f ca="1"/>
        <v>1.149775872591527</v>
      </c>
      <c r="M737" s="37">
        <f ca="1"/>
        <v>1.1898820341989915</v>
      </c>
      <c r="N737" s="37">
        <f ca="1"/>
        <v>1.1064630168194223</v>
      </c>
      <c r="O737" s="37">
        <f ca="1"/>
        <v>1.1077717208893205</v>
      </c>
      <c r="P737" s="37">
        <f ca="1"/>
        <v>1.0613992950418452</v>
      </c>
      <c r="Q737" s="37">
        <f ca="1"/>
        <v>0.77122302344014348</v>
      </c>
      <c r="R737" s="37">
        <f ca="1"/>
        <v>0.64943398844951594</v>
      </c>
      <c r="S737" s="37">
        <f ca="1"/>
        <v>0.58808849143421593</v>
      </c>
      <c r="T737" s="37">
        <f ca="1"/>
        <v>0.94835786527258903</v>
      </c>
      <c r="U737" s="37">
        <f ca="1"/>
        <v>1.4445036815413648</v>
      </c>
      <c r="V737" s="37">
        <f ca="1"/>
        <v>1.3437469320391959</v>
      </c>
      <c r="W737" s="37">
        <f ca="1"/>
        <v>1.8902601202191553</v>
      </c>
      <c r="X737" s="37">
        <f ca="1"/>
        <v>1.216884934768643</v>
      </c>
      <c r="Y737" s="37">
        <f ca="1"/>
        <v>1.0868074735986992</v>
      </c>
      <c r="Z737" s="37">
        <f ca="1"/>
        <v>0.964780694602969</v>
      </c>
      <c r="AA737" s="37">
        <f ca="1"/>
        <v>0.78656665530173919</v>
      </c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  <c r="DF737" s="37"/>
      <c r="DG737" s="37"/>
      <c r="DH737" s="37"/>
      <c r="DI737" s="37"/>
      <c r="DJ737" s="37"/>
      <c r="DK737" s="37"/>
      <c r="DL737" s="37"/>
      <c r="DR737" s="37"/>
      <c r="DS737" s="37"/>
      <c r="DT737" s="37"/>
      <c r="DU737" s="37"/>
      <c r="DV737" s="37"/>
      <c r="DW737" s="37"/>
      <c r="DX737" s="37"/>
      <c r="DY737" s="37"/>
      <c r="DZ737" s="37"/>
      <c r="EA737" s="37"/>
      <c r="EB737" s="37"/>
      <c r="EC737" s="37"/>
      <c r="ED737" s="37"/>
      <c r="EE737" s="37"/>
      <c r="EF737" s="37"/>
      <c r="EG737" s="37"/>
      <c r="EH737" s="37"/>
      <c r="EI737" s="37"/>
      <c r="EJ737" s="37"/>
      <c r="EK737" s="37"/>
      <c r="EL737" s="37"/>
      <c r="EM737" s="37"/>
      <c r="EN737" s="37"/>
      <c r="EO737" s="37"/>
      <c r="EP737" s="37"/>
      <c r="EQ737" s="37"/>
      <c r="ER737" s="37"/>
      <c r="ES737" s="37"/>
      <c r="ET737" s="37"/>
      <c r="EU737" s="37"/>
      <c r="EV737" s="37"/>
      <c r="EW737" s="37"/>
      <c r="EX737" s="37"/>
      <c r="EY737" s="37"/>
      <c r="EZ737" s="37"/>
      <c r="FA737" s="37"/>
      <c r="FB737" s="37"/>
      <c r="FC737" s="37"/>
      <c r="FD737" s="37"/>
    </row>
    <row r="738" spans="2:160" x14ac:dyDescent="0.5">
      <c r="B738" s="36" t="s">
        <v>933</v>
      </c>
      <c r="C738" s="18">
        <v>5.509034817100078E-3</v>
      </c>
      <c r="F738" s="38"/>
      <c r="G738" s="27" t="e">
        <f ca="1"/>
        <v>#N/A</v>
      </c>
      <c r="H738" s="37">
        <f ca="1"/>
        <v>0.97695313538371942</v>
      </c>
      <c r="I738" s="37">
        <f ca="1"/>
        <v>0.99481171537699653</v>
      </c>
      <c r="J738" s="37">
        <f ca="1"/>
        <v>1.0408806909728319</v>
      </c>
      <c r="K738" s="37">
        <f ca="1"/>
        <v>1.2869325249585992</v>
      </c>
      <c r="L738" s="37">
        <f ca="1"/>
        <v>1.1330744585439121</v>
      </c>
      <c r="M738" s="37">
        <f ca="1"/>
        <v>1.1471414866486982</v>
      </c>
      <c r="N738" s="37">
        <f ca="1"/>
        <v>1.1094105803979237</v>
      </c>
      <c r="O738" s="37">
        <f ca="1"/>
        <v>1.1055032811360712</v>
      </c>
      <c r="P738" s="37">
        <f ca="1"/>
        <v>1.0695059335879227</v>
      </c>
      <c r="Q738" s="37">
        <f ca="1"/>
        <v>0.76930862036470582</v>
      </c>
      <c r="R738" s="37">
        <f ca="1"/>
        <v>0.65351072252028863</v>
      </c>
      <c r="S738" s="37">
        <f ca="1"/>
        <v>0.58334503167216878</v>
      </c>
      <c r="T738" s="37">
        <f ca="1"/>
        <v>0.95898529611123196</v>
      </c>
      <c r="U738" s="37">
        <f ca="1"/>
        <v>1.4406152524030789</v>
      </c>
      <c r="V738" s="37">
        <f ca="1"/>
        <v>1.3398809697542184</v>
      </c>
      <c r="W738" s="37">
        <f ca="1"/>
        <v>1.8618707214377146</v>
      </c>
      <c r="X738" s="37">
        <f ca="1"/>
        <v>1.2148973583665048</v>
      </c>
      <c r="Y738" s="37">
        <f ca="1"/>
        <v>1.0770186839967495</v>
      </c>
      <c r="Z738" s="37">
        <f ca="1"/>
        <v>0.96045980759824034</v>
      </c>
      <c r="AA738" s="37">
        <f ca="1"/>
        <v>0.78673712921922978</v>
      </c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</row>
    <row r="739" spans="2:160" x14ac:dyDescent="0.5">
      <c r="B739" s="36" t="s">
        <v>934</v>
      </c>
      <c r="C739" s="18">
        <v>-1.9833442910366039E-2</v>
      </c>
      <c r="F739" s="38"/>
      <c r="G739" s="27" t="e">
        <f ca="1"/>
        <v>#N/A</v>
      </c>
      <c r="H739" s="37">
        <f ca="1"/>
        <v>0.96919714167647764</v>
      </c>
      <c r="I739" s="37">
        <f ca="1"/>
        <v>0.9919894379347991</v>
      </c>
      <c r="J739" s="37">
        <f ca="1"/>
        <v>1.0442233229138811</v>
      </c>
      <c r="K739" s="37">
        <f ca="1"/>
        <v>1.2917374500889651</v>
      </c>
      <c r="L739" s="37">
        <f ca="1"/>
        <v>1.132163983455472</v>
      </c>
      <c r="M739" s="37">
        <f ca="1"/>
        <v>1.1615152844532906</v>
      </c>
      <c r="N739" s="37">
        <f ca="1"/>
        <v>1.1096981980444045</v>
      </c>
      <c r="O739" s="37">
        <f ca="1"/>
        <v>1.1085784058423895</v>
      </c>
      <c r="P739" s="37">
        <f ca="1"/>
        <v>1.0647314327431643</v>
      </c>
      <c r="Q739" s="37">
        <f ca="1"/>
        <v>0.76808097550648535</v>
      </c>
      <c r="R739" s="37">
        <f ca="1"/>
        <v>0.63549108480553074</v>
      </c>
      <c r="S739" s="37">
        <f ca="1"/>
        <v>0.58749750868709938</v>
      </c>
      <c r="T739" s="37">
        <f ca="1"/>
        <v>0.9515388390018702</v>
      </c>
      <c r="U739" s="37">
        <f ca="1"/>
        <v>1.4512752774418038</v>
      </c>
      <c r="V739" s="37">
        <f ca="1"/>
        <v>1.3464613310903504</v>
      </c>
      <c r="W739" s="37">
        <f ca="1"/>
        <v>1.8614083400508159</v>
      </c>
      <c r="X739" s="37">
        <f ca="1"/>
        <v>1.2152908885313392</v>
      </c>
      <c r="Y739" s="37">
        <f ca="1"/>
        <v>1.0712753858651491</v>
      </c>
      <c r="Z739" s="37">
        <f ca="1"/>
        <v>0.95605739442361137</v>
      </c>
      <c r="AA739" s="37">
        <f ca="1"/>
        <v>0.80122741220593285</v>
      </c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  <c r="DF739" s="37"/>
      <c r="DG739" s="37"/>
      <c r="DH739" s="37"/>
      <c r="DI739" s="37"/>
      <c r="DJ739" s="37"/>
      <c r="DK739" s="37"/>
      <c r="DL739" s="37"/>
      <c r="DR739" s="37"/>
      <c r="DS739" s="37"/>
      <c r="DT739" s="37"/>
      <c r="DU739" s="37"/>
      <c r="DV739" s="37"/>
      <c r="DW739" s="37"/>
      <c r="DX739" s="37"/>
      <c r="DY739" s="37"/>
      <c r="DZ739" s="37"/>
      <c r="EA739" s="37"/>
      <c r="EB739" s="37"/>
      <c r="EC739" s="37"/>
      <c r="ED739" s="37"/>
      <c r="EE739" s="37"/>
      <c r="EF739" s="37"/>
      <c r="EG739" s="37"/>
      <c r="EH739" s="37"/>
      <c r="EI739" s="37"/>
      <c r="EJ739" s="37"/>
      <c r="EK739" s="37"/>
      <c r="EL739" s="37"/>
      <c r="EM739" s="37"/>
      <c r="EN739" s="37"/>
      <c r="EO739" s="37"/>
      <c r="EP739" s="37"/>
      <c r="EQ739" s="37"/>
      <c r="ER739" s="37"/>
      <c r="ES739" s="37"/>
      <c r="ET739" s="37"/>
      <c r="EU739" s="37"/>
      <c r="EV739" s="37"/>
      <c r="EW739" s="37"/>
      <c r="EX739" s="37"/>
      <c r="EY739" s="37"/>
      <c r="EZ739" s="37"/>
      <c r="FA739" s="37"/>
      <c r="FB739" s="37"/>
      <c r="FC739" s="37"/>
      <c r="FD739" s="37"/>
    </row>
    <row r="740" spans="2:160" x14ac:dyDescent="0.5">
      <c r="B740" s="36" t="s">
        <v>935</v>
      </c>
      <c r="C740" s="18">
        <v>2.4371157070989247E-2</v>
      </c>
      <c r="F740" s="38"/>
      <c r="G740" s="27" t="e">
        <f ca="1"/>
        <v>#N/A</v>
      </c>
      <c r="H740" s="37">
        <f ca="1"/>
        <v>0.96865703742548259</v>
      </c>
      <c r="I740" s="37">
        <f ca="1"/>
        <v>0.99433863843476678</v>
      </c>
      <c r="J740" s="37">
        <f ca="1"/>
        <v>1.0436496261015855</v>
      </c>
      <c r="K740" s="37">
        <f ca="1"/>
        <v>1.3071678940354738</v>
      </c>
      <c r="L740" s="37">
        <f ca="1"/>
        <v>1.1342506400077641</v>
      </c>
      <c r="M740" s="37">
        <f ca="1"/>
        <v>1.1859578755549955</v>
      </c>
      <c r="N740" s="37">
        <f ca="1"/>
        <v>1.1088601754053782</v>
      </c>
      <c r="O740" s="37">
        <f ca="1"/>
        <v>1.1120852285221574</v>
      </c>
      <c r="P740" s="37">
        <f ca="1"/>
        <v>1.0702157080697556</v>
      </c>
      <c r="Q740" s="37">
        <f ca="1"/>
        <v>0.76671391356657415</v>
      </c>
      <c r="R740" s="37">
        <f ca="1"/>
        <v>0.62824285664720525</v>
      </c>
      <c r="S740" s="37">
        <f ca="1"/>
        <v>0.58288922972937807</v>
      </c>
      <c r="T740" s="37">
        <f ca="1"/>
        <v>0.95118560962616971</v>
      </c>
      <c r="U740" s="37">
        <f ca="1"/>
        <v>1.449514078978078</v>
      </c>
      <c r="V740" s="37">
        <f ca="1"/>
        <v>1.3573799548396175</v>
      </c>
      <c r="W740" s="37">
        <f ca="1"/>
        <v>1.8744532237803104</v>
      </c>
      <c r="X740" s="37">
        <f ca="1"/>
        <v>1.2183793531161151</v>
      </c>
      <c r="Y740" s="37">
        <f ca="1"/>
        <v>1.0771242891957746</v>
      </c>
      <c r="Z740" s="37">
        <f ca="1"/>
        <v>0.96045980759824034</v>
      </c>
      <c r="AA740" s="37">
        <f ca="1"/>
        <v>0.79602795772246882</v>
      </c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  <c r="FD740" s="37"/>
    </row>
    <row r="741" spans="2:160" x14ac:dyDescent="0.5">
      <c r="B741" s="36" t="s">
        <v>936</v>
      </c>
      <c r="C741" s="18">
        <v>2.0626432391138483E-2</v>
      </c>
      <c r="F741" s="38"/>
      <c r="G741" s="27" t="e">
        <f ca="1"/>
        <v>#N/A</v>
      </c>
      <c r="H741" s="37">
        <f ca="1"/>
        <v>0.9691983499633926</v>
      </c>
      <c r="I741" s="37">
        <f ca="1"/>
        <v>0.98627018669110467</v>
      </c>
      <c r="J741" s="37">
        <f ca="1"/>
        <v>1.0471390005434664</v>
      </c>
      <c r="K741" s="37">
        <f ca="1"/>
        <v>1.3127462708870985</v>
      </c>
      <c r="L741" s="37">
        <f ca="1"/>
        <v>1.1277712132080568</v>
      </c>
      <c r="M741" s="37">
        <f ca="1"/>
        <v>1.2035481336142244</v>
      </c>
      <c r="N741" s="37">
        <f ca="1"/>
        <v>1.1056518936725128</v>
      </c>
      <c r="O741" s="37">
        <f ca="1"/>
        <v>1.1154334918926423</v>
      </c>
      <c r="P741" s="37">
        <f ca="1"/>
        <v>1.0748393818371245</v>
      </c>
      <c r="Q741" s="37">
        <f ca="1"/>
        <v>0.77232932380133701</v>
      </c>
      <c r="R741" s="37">
        <f ca="1"/>
        <v>0.61867633097087749</v>
      </c>
      <c r="S741" s="37">
        <f ca="1"/>
        <v>0.59259971750678031</v>
      </c>
      <c r="T741" s="37">
        <f ca="1"/>
        <v>0.95652605591716577</v>
      </c>
      <c r="U741" s="37">
        <f ca="1"/>
        <v>1.445585863729919</v>
      </c>
      <c r="V741" s="37">
        <f ca="1"/>
        <v>1.3578363347387361</v>
      </c>
      <c r="W741" s="37">
        <f ca="1"/>
        <v>1.8699030635835734</v>
      </c>
      <c r="X741" s="37">
        <f ca="1"/>
        <v>1.218309613593233</v>
      </c>
      <c r="Y741" s="37">
        <f ca="1"/>
        <v>1.0710154346060103</v>
      </c>
      <c r="Z741" s="37">
        <f ca="1"/>
        <v>0.951002771889778</v>
      </c>
      <c r="AA741" s="37">
        <f ca="1"/>
        <v>0.79057279236276889</v>
      </c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  <c r="FD741" s="37"/>
    </row>
    <row r="742" spans="2:160" x14ac:dyDescent="0.5">
      <c r="B742" s="36" t="s">
        <v>937</v>
      </c>
      <c r="C742" s="18">
        <v>-4.3840889649272574E-3</v>
      </c>
      <c r="F742" s="38"/>
      <c r="G742" s="27" t="e">
        <f ca="1"/>
        <v>#N/A</v>
      </c>
      <c r="H742" s="37">
        <f ca="1"/>
        <v>0.96855312475079447</v>
      </c>
      <c r="I742" s="37">
        <f ca="1"/>
        <v>0.97991103663607837</v>
      </c>
      <c r="J742" s="37">
        <f ca="1"/>
        <v>1.0536037819745672</v>
      </c>
      <c r="K742" s="37">
        <f ca="1"/>
        <v>1.3002281764685133</v>
      </c>
      <c r="L742" s="37">
        <f ca="1"/>
        <v>1.1187698429611856</v>
      </c>
      <c r="M742" s="37">
        <f ca="1"/>
        <v>1.1905405600844583</v>
      </c>
      <c r="N742" s="37">
        <f ca="1"/>
        <v>1.108296320666774</v>
      </c>
      <c r="O742" s="37">
        <f ca="1"/>
        <v>1.1157239910651249</v>
      </c>
      <c r="P742" s="37">
        <f ca="1"/>
        <v>1.0687860194706351</v>
      </c>
      <c r="Q742" s="37">
        <f ca="1"/>
        <v>0.77509184745705928</v>
      </c>
      <c r="R742" s="37">
        <f ca="1"/>
        <v>0.61599530663033064</v>
      </c>
      <c r="S742" s="37">
        <f ca="1"/>
        <v>0.59291860555801035</v>
      </c>
      <c r="T742" s="37">
        <f ca="1"/>
        <v>0.96691481825871384</v>
      </c>
      <c r="U742" s="37">
        <f ca="1"/>
        <v>1.4412465253464022</v>
      </c>
      <c r="V742" s="37">
        <f ca="1"/>
        <v>1.342783758182335</v>
      </c>
      <c r="W742" s="37">
        <f ca="1"/>
        <v>1.8985829851833311</v>
      </c>
      <c r="X742" s="37">
        <f ca="1"/>
        <v>1.2174378695572075</v>
      </c>
      <c r="Y742" s="37">
        <f ca="1"/>
        <v>1.0753127538586504</v>
      </c>
      <c r="Z742" s="37">
        <f ca="1"/>
        <v>0.95287787379749034</v>
      </c>
      <c r="AA742" s="37">
        <f ca="1"/>
        <v>0.79602795772246893</v>
      </c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  <c r="DF742" s="37"/>
      <c r="DG742" s="37"/>
      <c r="DH742" s="37"/>
      <c r="DI742" s="37"/>
      <c r="DJ742" s="37"/>
      <c r="DK742" s="37"/>
      <c r="DL742" s="37"/>
      <c r="DR742" s="37"/>
      <c r="DS742" s="37"/>
      <c r="DT742" s="37"/>
      <c r="DU742" s="37"/>
      <c r="DV742" s="37"/>
      <c r="DW742" s="37"/>
      <c r="DX742" s="37"/>
      <c r="DY742" s="37"/>
      <c r="DZ742" s="37"/>
      <c r="EA742" s="37"/>
      <c r="EB742" s="37"/>
      <c r="EC742" s="37"/>
      <c r="ED742" s="37"/>
      <c r="EE742" s="37"/>
      <c r="EF742" s="37"/>
      <c r="EG742" s="37"/>
      <c r="EH742" s="37"/>
      <c r="EI742" s="37"/>
      <c r="EJ742" s="37"/>
      <c r="EK742" s="37"/>
      <c r="EL742" s="37"/>
      <c r="EM742" s="37"/>
      <c r="EN742" s="37"/>
      <c r="EO742" s="37"/>
      <c r="EP742" s="37"/>
      <c r="EQ742" s="37"/>
      <c r="ER742" s="37"/>
      <c r="ES742" s="37"/>
      <c r="ET742" s="37"/>
      <c r="EU742" s="37"/>
      <c r="EV742" s="37"/>
      <c r="EW742" s="37"/>
      <c r="EX742" s="37"/>
      <c r="EY742" s="37"/>
      <c r="EZ742" s="37"/>
      <c r="FA742" s="37"/>
      <c r="FB742" s="37"/>
      <c r="FC742" s="37"/>
      <c r="FD742" s="37"/>
    </row>
    <row r="743" spans="2:160" x14ac:dyDescent="0.5">
      <c r="B743" s="36" t="s">
        <v>938</v>
      </c>
      <c r="C743" s="18">
        <v>-8.9141875201375065E-3</v>
      </c>
      <c r="F743" s="38"/>
      <c r="G743" s="27" t="e">
        <f ca="1"/>
        <v>#N/A</v>
      </c>
      <c r="H743" s="37">
        <f ca="1"/>
        <v>0.9768153906754119</v>
      </c>
      <c r="I743" s="37">
        <f ca="1"/>
        <v>0.98712297012644012</v>
      </c>
      <c r="J743" s="37">
        <f ca="1"/>
        <v>1.0539009539737383</v>
      </c>
      <c r="K743" s="37">
        <f ca="1"/>
        <v>1.3001994388780207</v>
      </c>
      <c r="L743" s="37">
        <f ca="1"/>
        <v>1.0884502970379648</v>
      </c>
      <c r="M743" s="37">
        <f ca="1"/>
        <v>1.1454513023482253</v>
      </c>
      <c r="N743" s="37">
        <f ca="1"/>
        <v>1.1031264452010763</v>
      </c>
      <c r="O743" s="37">
        <f ca="1"/>
        <v>1.1057960950429959</v>
      </c>
      <c r="P743" s="37">
        <f ca="1"/>
        <v>1.0693905952346248</v>
      </c>
      <c r="Q743" s="37">
        <f ca="1"/>
        <v>0.77543780836347698</v>
      </c>
      <c r="R743" s="37">
        <f ca="1"/>
        <v>0.62396898843374538</v>
      </c>
      <c r="S743" s="37">
        <f ca="1"/>
        <v>0.59938128785712397</v>
      </c>
      <c r="T743" s="37">
        <f ca="1"/>
        <v>0.97341614811957966</v>
      </c>
      <c r="U743" s="37">
        <f ca="1"/>
        <v>1.4467131368429966</v>
      </c>
      <c r="V743" s="37">
        <f ca="1"/>
        <v>1.3187389055903889</v>
      </c>
      <c r="W743" s="37">
        <f ca="1"/>
        <v>1.9318253425918672</v>
      </c>
      <c r="X743" s="37">
        <f ca="1"/>
        <v>1.227231291127642</v>
      </c>
      <c r="Y743" s="37">
        <f ca="1"/>
        <v>1.0850040617384231</v>
      </c>
      <c r="Z743" s="37">
        <f ca="1"/>
        <v>0.94838578183597066</v>
      </c>
      <c r="AA743" s="37">
        <f ca="1"/>
        <v>0.80139788612342355</v>
      </c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</row>
    <row r="744" spans="2:160" x14ac:dyDescent="0.5">
      <c r="B744" s="36" t="s">
        <v>939</v>
      </c>
      <c r="C744" s="18">
        <v>2.1673168617253324E-4</v>
      </c>
      <c r="F744" s="38"/>
      <c r="G744" s="27" t="e">
        <f ca="1"/>
        <v>#N/A</v>
      </c>
      <c r="H744" s="37">
        <f ca="1"/>
        <v>0.97373667561604871</v>
      </c>
      <c r="I744" s="37">
        <f ca="1"/>
        <v>0.99547028827815354</v>
      </c>
      <c r="J744" s="37">
        <f ca="1"/>
        <v>1.0516356627046222</v>
      </c>
      <c r="K744" s="37">
        <f ca="1"/>
        <v>1.3099628299793848</v>
      </c>
      <c r="L744" s="37">
        <f ca="1"/>
        <v>1.0837673355273016</v>
      </c>
      <c r="M744" s="37">
        <f ca="1"/>
        <v>1.0845873125298262</v>
      </c>
      <c r="N744" s="37">
        <f ca="1"/>
        <v>1.1022749728159915</v>
      </c>
      <c r="O744" s="37">
        <f ca="1"/>
        <v>1.0995139057671606</v>
      </c>
      <c r="P744" s="37">
        <f ca="1"/>
        <v>1.0588365021806556</v>
      </c>
      <c r="Q744" s="37">
        <f ca="1"/>
        <v>0.77358795023326654</v>
      </c>
      <c r="R744" s="37">
        <f ca="1"/>
        <v>0.61977712802364326</v>
      </c>
      <c r="S744" s="37">
        <f ca="1"/>
        <v>0.60389424701692329</v>
      </c>
      <c r="T744" s="37">
        <f ca="1"/>
        <v>0.96539497726921331</v>
      </c>
      <c r="U744" s="37">
        <f ca="1"/>
        <v>1.4492408810236148</v>
      </c>
      <c r="V744" s="37">
        <f ca="1"/>
        <v>1.3236980569360461</v>
      </c>
      <c r="W744" s="37">
        <f ca="1"/>
        <v>1.9296975698379975</v>
      </c>
      <c r="X744" s="37">
        <f ca="1"/>
        <v>1.2387383124031779</v>
      </c>
      <c r="Y744" s="37">
        <f ca="1"/>
        <v>1.0858895207148649</v>
      </c>
      <c r="Z744" s="37">
        <f ca="1"/>
        <v>0.94953530083156834</v>
      </c>
      <c r="AA744" s="37">
        <f ca="1"/>
        <v>0.79943743607228135</v>
      </c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  <c r="DF744" s="37"/>
      <c r="DG744" s="37"/>
      <c r="DH744" s="37"/>
      <c r="DI744" s="37"/>
      <c r="DJ744" s="37"/>
      <c r="DK744" s="37"/>
      <c r="DL744" s="37"/>
      <c r="DR744" s="37"/>
      <c r="DS744" s="37"/>
      <c r="DT744" s="37"/>
      <c r="DU744" s="37"/>
      <c r="DV744" s="37"/>
      <c r="DW744" s="37"/>
      <c r="DX744" s="37"/>
      <c r="DY744" s="37"/>
      <c r="DZ744" s="37"/>
      <c r="EA744" s="37"/>
      <c r="EB744" s="37"/>
      <c r="EC744" s="37"/>
      <c r="ED744" s="37"/>
      <c r="EE744" s="37"/>
      <c r="EF744" s="37"/>
      <c r="EG744" s="37"/>
      <c r="EH744" s="37"/>
      <c r="EI744" s="37"/>
      <c r="EJ744" s="37"/>
      <c r="EK744" s="37"/>
      <c r="EL744" s="37"/>
      <c r="EM744" s="37"/>
      <c r="EN744" s="37"/>
      <c r="EO744" s="37"/>
      <c r="EP744" s="37"/>
      <c r="EQ744" s="37"/>
      <c r="ER744" s="37"/>
      <c r="ES744" s="37"/>
      <c r="ET744" s="37"/>
      <c r="EU744" s="37"/>
      <c r="EV744" s="37"/>
      <c r="EW744" s="37"/>
      <c r="EX744" s="37"/>
      <c r="EY744" s="37"/>
      <c r="EZ744" s="37"/>
      <c r="FA744" s="37"/>
      <c r="FB744" s="37"/>
      <c r="FC744" s="37"/>
      <c r="FD744" s="37"/>
    </row>
    <row r="745" spans="2:160" x14ac:dyDescent="0.5">
      <c r="B745" s="36" t="s">
        <v>940</v>
      </c>
      <c r="C745" s="18">
        <v>1.8418201516793076E-2</v>
      </c>
      <c r="F745" s="38"/>
      <c r="G745" s="27" t="e">
        <f ca="1"/>
        <v>#N/A</v>
      </c>
      <c r="H745" s="37">
        <f ca="1"/>
        <v>0.9793811879393669</v>
      </c>
      <c r="I745" s="37">
        <f ca="1"/>
        <v>0.99486338035884558</v>
      </c>
      <c r="J745" s="37">
        <f ca="1"/>
        <v>1.0421755644977566</v>
      </c>
      <c r="K745" s="37">
        <f ca="1"/>
        <v>1.2938640317854193</v>
      </c>
      <c r="L745" s="37">
        <f ca="1"/>
        <v>1.0877121230120779</v>
      </c>
      <c r="M745" s="37">
        <f ca="1"/>
        <v>1.0825635265362765</v>
      </c>
      <c r="N745" s="37">
        <f ca="1"/>
        <v>1.0868905325168277</v>
      </c>
      <c r="O745" s="37">
        <f ca="1"/>
        <v>1.1081050426489818</v>
      </c>
      <c r="P745" s="37">
        <f ca="1"/>
        <v>1.0733830766949353</v>
      </c>
      <c r="Q745" s="37">
        <f ca="1"/>
        <v>0.7720711440204282</v>
      </c>
      <c r="R745" s="37">
        <f ca="1"/>
        <v>0.58775938910494774</v>
      </c>
      <c r="S745" s="37">
        <f ca="1"/>
        <v>0.59393592776492377</v>
      </c>
      <c r="T745" s="37">
        <f ca="1"/>
        <v>0.97255312283408457</v>
      </c>
      <c r="U745" s="37">
        <f ca="1"/>
        <v>1.4450872111528401</v>
      </c>
      <c r="V745" s="37">
        <f ca="1"/>
        <v>1.3275242186484262</v>
      </c>
      <c r="W745" s="37">
        <f ca="1"/>
        <v>1.9184940279147362</v>
      </c>
      <c r="X745" s="37">
        <f ca="1"/>
        <v>1.2372090242942646</v>
      </c>
      <c r="Y745" s="37">
        <f ca="1"/>
        <v>1.0922502030869199</v>
      </c>
      <c r="Z745" s="37">
        <f ca="1"/>
        <v>0.94835317136801056</v>
      </c>
      <c r="AA745" s="37">
        <f ca="1"/>
        <v>0.79474940334128918</v>
      </c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7"/>
      <c r="DF745" s="37"/>
      <c r="DG745" s="37"/>
      <c r="DH745" s="37"/>
      <c r="DI745" s="37"/>
      <c r="DJ745" s="37"/>
      <c r="DK745" s="37"/>
      <c r="DL745" s="37"/>
      <c r="DR745" s="37"/>
      <c r="DS745" s="37"/>
      <c r="DT745" s="37"/>
      <c r="DU745" s="37"/>
      <c r="DV745" s="37"/>
      <c r="DW745" s="37"/>
      <c r="DX745" s="37"/>
      <c r="DY745" s="37"/>
      <c r="DZ745" s="37"/>
      <c r="EA745" s="37"/>
      <c r="EB745" s="37"/>
      <c r="EC745" s="37"/>
      <c r="ED745" s="37"/>
      <c r="EE745" s="37"/>
      <c r="EF745" s="37"/>
      <c r="EG745" s="37"/>
      <c r="EH745" s="37"/>
      <c r="EI745" s="37"/>
      <c r="EJ745" s="37"/>
      <c r="EK745" s="37"/>
      <c r="EL745" s="37"/>
      <c r="EM745" s="37"/>
      <c r="EN745" s="37"/>
      <c r="EO745" s="37"/>
      <c r="EP745" s="37"/>
      <c r="EQ745" s="37"/>
      <c r="ER745" s="37"/>
      <c r="ES745" s="37"/>
      <c r="ET745" s="37"/>
      <c r="EU745" s="37"/>
      <c r="EV745" s="37"/>
      <c r="EW745" s="37"/>
      <c r="EX745" s="37"/>
      <c r="EY745" s="37"/>
      <c r="EZ745" s="37"/>
      <c r="FA745" s="37"/>
      <c r="FB745" s="37"/>
      <c r="FC745" s="37"/>
      <c r="FD745" s="37"/>
    </row>
    <row r="746" spans="2:160" x14ac:dyDescent="0.5">
      <c r="B746" s="36" t="s">
        <v>941</v>
      </c>
      <c r="C746" s="18">
        <v>-6.4893617021276606E-3</v>
      </c>
      <c r="F746" s="38"/>
      <c r="G746" s="27" t="e">
        <f ca="1"/>
        <v>#N/A</v>
      </c>
      <c r="H746" s="37">
        <f ca="1"/>
        <v>0.98714503551155597</v>
      </c>
      <c r="I746" s="37">
        <f ca="1"/>
        <v>0.99463119917535647</v>
      </c>
      <c r="J746" s="37">
        <f ca="1"/>
        <v>1.0470718971888149</v>
      </c>
      <c r="K746" s="37">
        <f ca="1"/>
        <v>1.2969808287428473</v>
      </c>
      <c r="L746" s="37">
        <f ca="1"/>
        <v>1.108006467637781</v>
      </c>
      <c r="M746" s="37">
        <f ca="1"/>
        <v>1.0761228926930597</v>
      </c>
      <c r="N746" s="37">
        <f ca="1"/>
        <v>1.0844395749466382</v>
      </c>
      <c r="O746" s="37">
        <f ca="1"/>
        <v>1.1065263937594756</v>
      </c>
      <c r="P746" s="37">
        <f ca="1"/>
        <v>1.076288082252723</v>
      </c>
      <c r="Q746" s="37">
        <f ca="1"/>
        <v>0.77340722438663023</v>
      </c>
      <c r="R746" s="37">
        <f ca="1"/>
        <v>0.57773866636386839</v>
      </c>
      <c r="S746" s="37">
        <f ca="1"/>
        <v>0.60582663928388814</v>
      </c>
      <c r="T746" s="37">
        <f ca="1"/>
        <v>0.98522355600786005</v>
      </c>
      <c r="U746" s="37">
        <f ca="1"/>
        <v>1.4602589810511997</v>
      </c>
      <c r="V746" s="37">
        <f ca="1"/>
        <v>1.3303447525598409</v>
      </c>
      <c r="W746" s="37">
        <f ca="1"/>
        <v>1.9291410754254465</v>
      </c>
      <c r="X746" s="37">
        <f ca="1"/>
        <v>1.2386486473023297</v>
      </c>
      <c r="Y746" s="37">
        <f ca="1"/>
        <v>1.093517465475222</v>
      </c>
      <c r="Z746" s="37">
        <f ca="1"/>
        <v>0.95479373879015328</v>
      </c>
      <c r="AA746" s="37">
        <f ca="1"/>
        <v>0.80779065802932204</v>
      </c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  <c r="DF746" s="37"/>
      <c r="DG746" s="37"/>
      <c r="DH746" s="37"/>
      <c r="DI746" s="37"/>
      <c r="DJ746" s="37"/>
      <c r="DK746" s="37"/>
      <c r="DL746" s="37"/>
      <c r="DR746" s="37"/>
      <c r="DS746" s="37"/>
      <c r="DT746" s="37"/>
      <c r="DU746" s="37"/>
      <c r="DV746" s="37"/>
      <c r="DW746" s="37"/>
      <c r="DX746" s="37"/>
      <c r="DY746" s="37"/>
      <c r="DZ746" s="37"/>
      <c r="EA746" s="37"/>
      <c r="EB746" s="37"/>
      <c r="EC746" s="37"/>
      <c r="ED746" s="37"/>
      <c r="EE746" s="37"/>
      <c r="EF746" s="37"/>
      <c r="EG746" s="37"/>
      <c r="EH746" s="37"/>
      <c r="EI746" s="37"/>
      <c r="EJ746" s="37"/>
      <c r="EK746" s="37"/>
      <c r="EL746" s="37"/>
      <c r="EM746" s="37"/>
      <c r="EN746" s="37"/>
      <c r="EO746" s="37"/>
      <c r="EP746" s="37"/>
      <c r="EQ746" s="37"/>
      <c r="ER746" s="37"/>
      <c r="ES746" s="37"/>
      <c r="ET746" s="37"/>
      <c r="EU746" s="37"/>
      <c r="EV746" s="37"/>
      <c r="EW746" s="37"/>
      <c r="EX746" s="37"/>
      <c r="EY746" s="37"/>
      <c r="EZ746" s="37"/>
      <c r="FA746" s="37"/>
      <c r="FB746" s="37"/>
      <c r="FC746" s="37"/>
      <c r="FD746" s="37"/>
    </row>
    <row r="747" spans="2:160" x14ac:dyDescent="0.5">
      <c r="B747" s="36" t="s">
        <v>942</v>
      </c>
      <c r="C747" s="18">
        <v>-6.8529821179997841E-3</v>
      </c>
      <c r="F747" s="38"/>
      <c r="G747" s="27" t="e">
        <f ca="1"/>
        <v>#N/A</v>
      </c>
      <c r="H747" s="37">
        <f ca="1"/>
        <v>0.98295711306424327</v>
      </c>
      <c r="I747" s="37">
        <f ca="1"/>
        <v>1.004748198572806</v>
      </c>
      <c r="J747" s="37">
        <f ca="1"/>
        <v>1.057893234875755</v>
      </c>
      <c r="K747" s="37">
        <f ca="1"/>
        <v>1.2983372430140989</v>
      </c>
      <c r="L747" s="37">
        <f ca="1"/>
        <v>1.130522589122726</v>
      </c>
      <c r="M747" s="37">
        <f ca="1"/>
        <v>0.9780787049312285</v>
      </c>
      <c r="N747" s="37">
        <f ca="1"/>
        <v>1.0843516342993329</v>
      </c>
      <c r="O747" s="37">
        <f ca="1"/>
        <v>1.1035565894702728</v>
      </c>
      <c r="P747" s="37">
        <f ca="1"/>
        <v>1.0672460623359439</v>
      </c>
      <c r="Q747" s="37">
        <f ca="1"/>
        <v>0.77387582068897953</v>
      </c>
      <c r="R747" s="37">
        <f ca="1"/>
        <v>0.59141189050065734</v>
      </c>
      <c r="S747" s="37">
        <f ca="1"/>
        <v>0.61160821829966794</v>
      </c>
      <c r="T747" s="37">
        <f ca="1"/>
        <v>0.98289987952014379</v>
      </c>
      <c r="U747" s="37">
        <f ca="1"/>
        <v>1.4602165425340015</v>
      </c>
      <c r="V747" s="37">
        <f ca="1"/>
        <v>1.3405098188012605</v>
      </c>
      <c r="W747" s="37">
        <f ca="1"/>
        <v>1.9524974732698492</v>
      </c>
      <c r="X747" s="37">
        <f ca="1"/>
        <v>1.2362276895794246</v>
      </c>
      <c r="Y747" s="37">
        <f ca="1"/>
        <v>1.0930381803411846</v>
      </c>
      <c r="Z747" s="37">
        <f ca="1"/>
        <v>0.95789173324637367</v>
      </c>
      <c r="AA747" s="37">
        <f ca="1"/>
        <v>0.81409819297647512</v>
      </c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7"/>
      <c r="DF747" s="37"/>
      <c r="DG747" s="37"/>
      <c r="DH747" s="37"/>
      <c r="DI747" s="37"/>
      <c r="DJ747" s="37"/>
      <c r="DK747" s="37"/>
      <c r="DL747" s="37"/>
      <c r="DR747" s="37"/>
      <c r="DS747" s="37"/>
      <c r="DT747" s="37"/>
      <c r="DU747" s="37"/>
      <c r="DV747" s="37"/>
      <c r="DW747" s="37"/>
      <c r="DX747" s="37"/>
      <c r="DY747" s="37"/>
      <c r="DZ747" s="37"/>
      <c r="EA747" s="37"/>
      <c r="EB747" s="37"/>
      <c r="EC747" s="37"/>
      <c r="ED747" s="37"/>
      <c r="EE747" s="37"/>
      <c r="EF747" s="37"/>
      <c r="EG747" s="37"/>
      <c r="EH747" s="37"/>
      <c r="EI747" s="37"/>
      <c r="EJ747" s="37"/>
      <c r="EK747" s="37"/>
      <c r="EL747" s="37"/>
      <c r="EM747" s="37"/>
      <c r="EN747" s="37"/>
      <c r="EO747" s="37"/>
      <c r="EP747" s="37"/>
      <c r="EQ747" s="37"/>
      <c r="ER747" s="37"/>
      <c r="ES747" s="37"/>
      <c r="ET747" s="37"/>
      <c r="EU747" s="37"/>
      <c r="EV747" s="37"/>
      <c r="EW747" s="37"/>
      <c r="EX747" s="37"/>
      <c r="EY747" s="37"/>
      <c r="EZ747" s="37"/>
      <c r="FA747" s="37"/>
      <c r="FB747" s="37"/>
      <c r="FC747" s="37"/>
      <c r="FD747" s="37"/>
    </row>
    <row r="748" spans="2:160" x14ac:dyDescent="0.5">
      <c r="B748" s="36" t="s">
        <v>943</v>
      </c>
      <c r="C748" s="18">
        <v>6.900269541779025E-3</v>
      </c>
      <c r="F748" s="38"/>
      <c r="G748" s="27" t="e">
        <f ca="1"/>
        <v>#N/A</v>
      </c>
      <c r="H748" s="37">
        <f ca="1"/>
        <v>0.98020584375883901</v>
      </c>
      <c r="I748" s="37">
        <f ca="1"/>
        <v>1.0115511694960033</v>
      </c>
      <c r="J748" s="37">
        <f ca="1"/>
        <v>1.055131673742018</v>
      </c>
      <c r="K748" s="37">
        <f ca="1"/>
        <v>1.2920125098836803</v>
      </c>
      <c r="L748" s="37">
        <f ca="1"/>
        <v>1.1608793158015505</v>
      </c>
      <c r="M748" s="37">
        <f ca="1"/>
        <v>0.98605911306301053</v>
      </c>
      <c r="N748" s="37">
        <f ca="1"/>
        <v>1.0868532870662044</v>
      </c>
      <c r="O748" s="37">
        <f ca="1"/>
        <v>1.1045183616309617</v>
      </c>
      <c r="P748" s="37">
        <f ca="1"/>
        <v>1.0637377484685981</v>
      </c>
      <c r="Q748" s="37">
        <f ca="1"/>
        <v>0.77635951018132077</v>
      </c>
      <c r="R748" s="37">
        <f ca="1"/>
        <v>0.5814968316600585</v>
      </c>
      <c r="S748" s="37">
        <f ca="1"/>
        <v>0.61634994497448004</v>
      </c>
      <c r="T748" s="37">
        <f ca="1"/>
        <v>0.9757913770026686</v>
      </c>
      <c r="U748" s="37">
        <f ca="1"/>
        <v>1.4577444989072057</v>
      </c>
      <c r="V748" s="37">
        <f ca="1"/>
        <v>1.3475651336370564</v>
      </c>
      <c r="W748" s="37">
        <f ca="1"/>
        <v>1.9347714894818409</v>
      </c>
      <c r="X748" s="37">
        <f ca="1"/>
        <v>1.2301204999327549</v>
      </c>
      <c r="Y748" s="37">
        <f ca="1"/>
        <v>1.1021202274573503</v>
      </c>
      <c r="Z748" s="37">
        <f ca="1"/>
        <v>0.95211152780042541</v>
      </c>
      <c r="AA748" s="37">
        <f ca="1"/>
        <v>0.81324582338902196</v>
      </c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7"/>
      <c r="DF748" s="37"/>
      <c r="DG748" s="37"/>
      <c r="DH748" s="37"/>
      <c r="DI748" s="37"/>
      <c r="DJ748" s="37"/>
      <c r="DK748" s="37"/>
      <c r="DL748" s="37"/>
      <c r="DR748" s="37"/>
      <c r="DS748" s="37"/>
      <c r="DT748" s="37"/>
      <c r="DU748" s="37"/>
      <c r="DV748" s="37"/>
      <c r="DW748" s="37"/>
      <c r="DX748" s="37"/>
      <c r="DY748" s="37"/>
      <c r="DZ748" s="37"/>
      <c r="EA748" s="37"/>
      <c r="EB748" s="37"/>
      <c r="EC748" s="37"/>
      <c r="ED748" s="37"/>
      <c r="EE748" s="37"/>
      <c r="EF748" s="37"/>
      <c r="EG748" s="37"/>
      <c r="EH748" s="37"/>
      <c r="EI748" s="37"/>
      <c r="EJ748" s="37"/>
      <c r="EK748" s="37"/>
      <c r="EL748" s="37"/>
      <c r="EM748" s="37"/>
      <c r="EN748" s="37"/>
      <c r="EO748" s="37"/>
      <c r="EP748" s="37"/>
      <c r="EQ748" s="37"/>
      <c r="ER748" s="37"/>
      <c r="ES748" s="37"/>
      <c r="ET748" s="37"/>
      <c r="EU748" s="37"/>
      <c r="EV748" s="37"/>
      <c r="EW748" s="37"/>
      <c r="EX748" s="37"/>
      <c r="EY748" s="37"/>
      <c r="EZ748" s="37"/>
      <c r="FA748" s="37"/>
      <c r="FB748" s="37"/>
      <c r="FC748" s="37"/>
      <c r="FD748" s="37"/>
    </row>
    <row r="749" spans="2:160" x14ac:dyDescent="0.5">
      <c r="B749" s="36" t="s">
        <v>944</v>
      </c>
      <c r="C749" s="18">
        <v>6.7459042724060669E-3</v>
      </c>
      <c r="F749" s="38"/>
      <c r="G749" s="27" t="e">
        <f ca="1"/>
        <v>#N/A</v>
      </c>
      <c r="H749" s="37">
        <f ca="1"/>
        <v>0.98783255076617804</v>
      </c>
      <c r="I749" s="37">
        <f ca="1"/>
        <v>1.0123678496910105</v>
      </c>
      <c r="J749" s="37">
        <f ca="1"/>
        <v>1.0524195183748928</v>
      </c>
      <c r="K749" s="37">
        <f ca="1"/>
        <v>1.2761575706718951</v>
      </c>
      <c r="L749" s="37">
        <f ca="1"/>
        <v>1.1630847694022346</v>
      </c>
      <c r="M749" s="37">
        <f ca="1"/>
        <v>0.96704767322460494</v>
      </c>
      <c r="N749" s="37">
        <f ca="1"/>
        <v>1.0711201879653718</v>
      </c>
      <c r="O749" s="37">
        <f ca="1"/>
        <v>1.1120065275511266</v>
      </c>
      <c r="P749" s="37">
        <f ca="1"/>
        <v>1.05809757624689</v>
      </c>
      <c r="Q749" s="37">
        <f ca="1"/>
        <v>0.77122947793466601</v>
      </c>
      <c r="R749" s="37">
        <f ca="1"/>
        <v>0.5717757528158639</v>
      </c>
      <c r="S749" s="37">
        <f ca="1"/>
        <v>0.60773130215509374</v>
      </c>
      <c r="T749" s="37">
        <f ca="1"/>
        <v>0.98937638785731175</v>
      </c>
      <c r="U749" s="37">
        <f ca="1"/>
        <v>1.4563678995055886</v>
      </c>
      <c r="V749" s="37">
        <f ca="1"/>
        <v>1.3410511065885875</v>
      </c>
      <c r="W749" s="37">
        <f ca="1"/>
        <v>1.9182444238032246</v>
      </c>
      <c r="X749" s="37">
        <f ca="1"/>
        <v>1.236177875634509</v>
      </c>
      <c r="Y749" s="37">
        <f ca="1"/>
        <v>1.1083753046303806</v>
      </c>
      <c r="Z749" s="37">
        <f ca="1"/>
        <v>0.95736181314202007</v>
      </c>
      <c r="AA749" s="37">
        <f ca="1"/>
        <v>0.81997954312990162</v>
      </c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7"/>
      <c r="DF749" s="37"/>
      <c r="DG749" s="37"/>
      <c r="DH749" s="37"/>
      <c r="DI749" s="37"/>
      <c r="DJ749" s="37"/>
      <c r="DK749" s="37"/>
      <c r="DL749" s="37"/>
      <c r="DR749" s="37"/>
      <c r="DS749" s="37"/>
      <c r="DT749" s="37"/>
      <c r="DU749" s="37"/>
      <c r="DV749" s="37"/>
      <c r="DW749" s="37"/>
      <c r="DX749" s="37"/>
      <c r="DY749" s="37"/>
      <c r="DZ749" s="37"/>
      <c r="EA749" s="37"/>
      <c r="EB749" s="37"/>
      <c r="EC749" s="37"/>
      <c r="ED749" s="37"/>
      <c r="EE749" s="37"/>
      <c r="EF749" s="37"/>
      <c r="EG749" s="37"/>
      <c r="EH749" s="37"/>
      <c r="EI749" s="37"/>
      <c r="EJ749" s="37"/>
      <c r="EK749" s="37"/>
      <c r="EL749" s="37"/>
      <c r="EM749" s="37"/>
      <c r="EN749" s="37"/>
      <c r="EO749" s="37"/>
      <c r="EP749" s="37"/>
      <c r="EQ749" s="37"/>
      <c r="ER749" s="37"/>
      <c r="ES749" s="37"/>
      <c r="ET749" s="37"/>
      <c r="EU749" s="37"/>
      <c r="EV749" s="37"/>
      <c r="EW749" s="37"/>
      <c r="EX749" s="37"/>
      <c r="EY749" s="37"/>
      <c r="EZ749" s="37"/>
      <c r="FA749" s="37"/>
      <c r="FB749" s="37"/>
      <c r="FC749" s="37"/>
      <c r="FD749" s="37"/>
    </row>
    <row r="750" spans="2:160" x14ac:dyDescent="0.5">
      <c r="B750" s="36" t="s">
        <v>945</v>
      </c>
      <c r="C750" s="18">
        <v>-2.4462880238247386E-3</v>
      </c>
      <c r="F750" s="38"/>
      <c r="G750" s="27" t="e">
        <f ca="1"/>
        <v>#N/A</v>
      </c>
      <c r="H750" s="37">
        <f ca="1"/>
        <v>0.99049259440950166</v>
      </c>
      <c r="I750" s="37">
        <f ca="1"/>
        <v>1.0030893169266974</v>
      </c>
      <c r="J750" s="37">
        <f ca="1"/>
        <v>1.044068469018532</v>
      </c>
      <c r="K750" s="37">
        <f ca="1"/>
        <v>1.258497910777173</v>
      </c>
      <c r="L750" s="37">
        <f ca="1"/>
        <v>1.1639027460255147</v>
      </c>
      <c r="M750" s="37">
        <f ca="1"/>
        <v>0.99272825442431767</v>
      </c>
      <c r="N750" s="37">
        <f ca="1"/>
        <v>1.0644998091170632</v>
      </c>
      <c r="O750" s="37">
        <f ca="1"/>
        <v>1.1178141962663333</v>
      </c>
      <c r="P750" s="37">
        <f ca="1"/>
        <v>1.0532685748615624</v>
      </c>
      <c r="Q750" s="37">
        <f ca="1"/>
        <v>0.77256426740196371</v>
      </c>
      <c r="R750" s="37">
        <f ca="1"/>
        <v>0.57115438599811363</v>
      </c>
      <c r="S750" s="37">
        <f ca="1"/>
        <v>0.60957184079860638</v>
      </c>
      <c r="T750" s="37">
        <f ca="1"/>
        <v>0.99323136142238899</v>
      </c>
      <c r="U750" s="37">
        <f ca="1"/>
        <v>1.4560761346998512</v>
      </c>
      <c r="V750" s="37">
        <f ca="1"/>
        <v>1.3433303527126748</v>
      </c>
      <c r="W750" s="37">
        <f ca="1"/>
        <v>1.9082929943082025</v>
      </c>
      <c r="X750" s="37">
        <f ca="1"/>
        <v>1.2380757869357988</v>
      </c>
      <c r="Y750" s="37">
        <f ca="1"/>
        <v>1.1088708367181139</v>
      </c>
      <c r="Z750" s="37">
        <f ca="1"/>
        <v>0.96333768139572962</v>
      </c>
      <c r="AA750" s="37">
        <f ca="1"/>
        <v>0.81946812137742975</v>
      </c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  <c r="CL750" s="37"/>
      <c r="CM750" s="37"/>
      <c r="CN750" s="37"/>
      <c r="CO750" s="37"/>
      <c r="CP750" s="37"/>
      <c r="CQ750" s="37"/>
      <c r="CR750" s="37"/>
      <c r="CS750" s="37"/>
      <c r="CT750" s="37"/>
      <c r="CU750" s="37"/>
      <c r="CV750" s="37"/>
      <c r="CW750" s="37"/>
      <c r="CX750" s="37"/>
      <c r="CY750" s="37"/>
      <c r="CZ750" s="37"/>
      <c r="DA750" s="37"/>
      <c r="DB750" s="37"/>
      <c r="DC750" s="37"/>
      <c r="DD750" s="37"/>
      <c r="DE750" s="37"/>
      <c r="DF750" s="37"/>
      <c r="DG750" s="37"/>
      <c r="DH750" s="37"/>
      <c r="DI750" s="37"/>
      <c r="DJ750" s="37"/>
      <c r="DK750" s="37"/>
      <c r="DL750" s="37"/>
      <c r="DR750" s="37"/>
      <c r="DS750" s="37"/>
      <c r="DT750" s="37"/>
      <c r="DU750" s="37"/>
      <c r="DV750" s="37"/>
      <c r="DW750" s="37"/>
      <c r="DX750" s="37"/>
      <c r="DY750" s="37"/>
      <c r="DZ750" s="37"/>
      <c r="EA750" s="37"/>
      <c r="EB750" s="37"/>
      <c r="EC750" s="37"/>
      <c r="ED750" s="37"/>
      <c r="EE750" s="37"/>
      <c r="EF750" s="37"/>
      <c r="EG750" s="37"/>
      <c r="EH750" s="37"/>
      <c r="EI750" s="37"/>
      <c r="EJ750" s="37"/>
      <c r="EK750" s="37"/>
      <c r="EL750" s="37"/>
      <c r="EM750" s="37"/>
      <c r="EN750" s="37"/>
      <c r="EO750" s="37"/>
      <c r="EP750" s="37"/>
      <c r="EQ750" s="37"/>
      <c r="ER750" s="37"/>
      <c r="ES750" s="37"/>
      <c r="ET750" s="37"/>
      <c r="EU750" s="37"/>
      <c r="EV750" s="37"/>
      <c r="EW750" s="37"/>
      <c r="EX750" s="37"/>
      <c r="EY750" s="37"/>
      <c r="EZ750" s="37"/>
      <c r="FA750" s="37"/>
      <c r="FB750" s="37"/>
      <c r="FC750" s="37"/>
      <c r="FD750" s="37"/>
    </row>
    <row r="751" spans="2:160" x14ac:dyDescent="0.5">
      <c r="B751" s="36" t="s">
        <v>946</v>
      </c>
      <c r="C751" s="18">
        <v>-5.8641646230941369E-3</v>
      </c>
      <c r="F751" s="38"/>
      <c r="G751" s="27" t="e">
        <f ca="1"/>
        <v>#N/A</v>
      </c>
      <c r="H751" s="37">
        <f ca="1"/>
        <v>0.98537549932457114</v>
      </c>
      <c r="I751" s="37">
        <f ca="1"/>
        <v>0.99792468615080143</v>
      </c>
      <c r="J751" s="37">
        <f ca="1"/>
        <v>1.033791332163821</v>
      </c>
      <c r="K751" s="37">
        <f ca="1"/>
        <v>1.2699502511254892</v>
      </c>
      <c r="L751" s="37">
        <f ca="1"/>
        <v>1.1729412970279895</v>
      </c>
      <c r="M751" s="37">
        <f ca="1"/>
        <v>0.97661027898164465</v>
      </c>
      <c r="N751" s="37">
        <f ca="1"/>
        <v>1.0516439210768878</v>
      </c>
      <c r="O751" s="37">
        <f ca="1"/>
        <v>1.1154496950337371</v>
      </c>
      <c r="P751" s="37">
        <f ca="1"/>
        <v>1.0572838705016459</v>
      </c>
      <c r="Q751" s="37">
        <f ca="1"/>
        <v>0.7746103421656646</v>
      </c>
      <c r="R751" s="37">
        <f ca="1"/>
        <v>0.59681494308343019</v>
      </c>
      <c r="S751" s="37">
        <f ca="1"/>
        <v>0.59687351062815719</v>
      </c>
      <c r="T751" s="37">
        <f ca="1"/>
        <v>0.98729710791062075</v>
      </c>
      <c r="U751" s="37">
        <f ca="1"/>
        <v>1.4599221253209389</v>
      </c>
      <c r="V751" s="37">
        <f ca="1"/>
        <v>1.3660007588642513</v>
      </c>
      <c r="W751" s="37">
        <f ca="1"/>
        <v>1.9045161976700835</v>
      </c>
      <c r="X751" s="37">
        <f ca="1"/>
        <v>1.2339312667188091</v>
      </c>
      <c r="Y751" s="37">
        <f ca="1"/>
        <v>1.1070917952883819</v>
      </c>
      <c r="Z751" s="37">
        <f ca="1"/>
        <v>0.95807109082015485</v>
      </c>
      <c r="AA751" s="37">
        <f ca="1"/>
        <v>0.81375724514149383</v>
      </c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7"/>
      <c r="CN751" s="37"/>
      <c r="CO751" s="37"/>
      <c r="CP751" s="37"/>
      <c r="CQ751" s="37"/>
      <c r="CR751" s="37"/>
      <c r="CS751" s="37"/>
      <c r="CT751" s="37"/>
      <c r="CU751" s="37"/>
      <c r="CV751" s="37"/>
      <c r="CW751" s="37"/>
      <c r="CX751" s="37"/>
      <c r="CY751" s="37"/>
      <c r="CZ751" s="37"/>
      <c r="DA751" s="37"/>
      <c r="DB751" s="37"/>
      <c r="DC751" s="37"/>
      <c r="DD751" s="37"/>
      <c r="DE751" s="37"/>
      <c r="DF751" s="37"/>
      <c r="DG751" s="37"/>
      <c r="DH751" s="37"/>
      <c r="DI751" s="37"/>
      <c r="DJ751" s="37"/>
      <c r="DK751" s="37"/>
      <c r="DL751" s="37"/>
      <c r="DR751" s="37"/>
      <c r="DS751" s="37"/>
      <c r="DT751" s="37"/>
      <c r="DU751" s="37"/>
      <c r="DV751" s="37"/>
      <c r="DW751" s="37"/>
      <c r="DX751" s="37"/>
      <c r="DY751" s="37"/>
      <c r="DZ751" s="37"/>
      <c r="EA751" s="37"/>
      <c r="EB751" s="37"/>
      <c r="EC751" s="37"/>
      <c r="ED751" s="37"/>
      <c r="EE751" s="37"/>
      <c r="EF751" s="37"/>
      <c r="EG751" s="37"/>
      <c r="EH751" s="37"/>
      <c r="EI751" s="37"/>
      <c r="EJ751" s="37"/>
      <c r="EK751" s="37"/>
      <c r="EL751" s="37"/>
      <c r="EM751" s="37"/>
      <c r="EN751" s="37"/>
      <c r="EO751" s="37"/>
      <c r="EP751" s="37"/>
      <c r="EQ751" s="37"/>
      <c r="ER751" s="37"/>
      <c r="ES751" s="37"/>
      <c r="ET751" s="37"/>
      <c r="EU751" s="37"/>
      <c r="EV751" s="37"/>
      <c r="EW751" s="37"/>
      <c r="EX751" s="37"/>
      <c r="EY751" s="37"/>
      <c r="EZ751" s="37"/>
      <c r="FA751" s="37"/>
      <c r="FB751" s="37"/>
      <c r="FC751" s="37"/>
      <c r="FD751" s="37"/>
    </row>
    <row r="752" spans="2:160" x14ac:dyDescent="0.5">
      <c r="B752" s="36" t="s">
        <v>947</v>
      </c>
      <c r="C752" s="18">
        <v>1.6409266409266543E-2</v>
      </c>
      <c r="F752" s="38"/>
      <c r="G752" s="27" t="e">
        <f ca="1"/>
        <v>#N/A</v>
      </c>
      <c r="H752" s="37">
        <f ca="1"/>
        <v>0.97838555952142525</v>
      </c>
      <c r="I752" s="37">
        <f ca="1"/>
        <v>1.006252707743029</v>
      </c>
      <c r="J752" s="37">
        <f ca="1"/>
        <v>1.0336586002535213</v>
      </c>
      <c r="K752" s="37">
        <f ca="1"/>
        <v>1.2743241123984659</v>
      </c>
      <c r="L752" s="37">
        <f ca="1"/>
        <v>1.1662931965565193</v>
      </c>
      <c r="M752" s="37">
        <f ca="1"/>
        <v>1.0309054007800085</v>
      </c>
      <c r="N752" s="37">
        <f ca="1"/>
        <v>1.0691492828698836</v>
      </c>
      <c r="O752" s="37">
        <f ca="1"/>
        <v>1.1129139034524262</v>
      </c>
      <c r="P752" s="37">
        <f ca="1"/>
        <v>1.0577186073717684</v>
      </c>
      <c r="Q752" s="37">
        <f ca="1"/>
        <v>0.77555140746707651</v>
      </c>
      <c r="R752" s="37">
        <f ca="1"/>
        <v>0.60484066830051431</v>
      </c>
      <c r="S752" s="37">
        <f ca="1"/>
        <v>0.59681285257493411</v>
      </c>
      <c r="T752" s="37">
        <f ca="1"/>
        <v>0.9957727035794558</v>
      </c>
      <c r="U752" s="37">
        <f ca="1"/>
        <v>1.481462325206355</v>
      </c>
      <c r="V752" s="37">
        <f ca="1"/>
        <v>1.3637321262261897</v>
      </c>
      <c r="W752" s="37">
        <f ca="1"/>
        <v>1.9068321964752575</v>
      </c>
      <c r="X752" s="37">
        <f ca="1"/>
        <v>1.2258115936975436</v>
      </c>
      <c r="Y752" s="37">
        <f ca="1"/>
        <v>1.1074411047928499</v>
      </c>
      <c r="Z752" s="37">
        <f ca="1"/>
        <v>0.95480189140714333</v>
      </c>
      <c r="AA752" s="37">
        <f ca="1"/>
        <v>0.79977838390726264</v>
      </c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7"/>
      <c r="DF752" s="37"/>
      <c r="DG752" s="37"/>
      <c r="DH752" s="37"/>
      <c r="DI752" s="37"/>
      <c r="DJ752" s="37"/>
      <c r="DK752" s="37"/>
      <c r="DL752" s="37"/>
      <c r="DR752" s="37"/>
      <c r="DS752" s="37"/>
      <c r="DT752" s="37"/>
      <c r="DU752" s="37"/>
      <c r="DV752" s="37"/>
      <c r="DW752" s="37"/>
      <c r="DX752" s="37"/>
      <c r="DY752" s="37"/>
      <c r="DZ752" s="37"/>
      <c r="EA752" s="37"/>
      <c r="EB752" s="37"/>
      <c r="EC752" s="37"/>
      <c r="ED752" s="37"/>
      <c r="EE752" s="37"/>
      <c r="EF752" s="37"/>
      <c r="EG752" s="37"/>
      <c r="EH752" s="37"/>
      <c r="EI752" s="37"/>
      <c r="EJ752" s="37"/>
      <c r="EK752" s="37"/>
      <c r="EL752" s="37"/>
      <c r="EM752" s="37"/>
      <c r="EN752" s="37"/>
      <c r="EO752" s="37"/>
      <c r="EP752" s="37"/>
      <c r="EQ752" s="37"/>
      <c r="ER752" s="37"/>
      <c r="ES752" s="37"/>
      <c r="ET752" s="37"/>
      <c r="EU752" s="37"/>
      <c r="EV752" s="37"/>
      <c r="EW752" s="37"/>
      <c r="EX752" s="37"/>
      <c r="EY752" s="37"/>
      <c r="EZ752" s="37"/>
      <c r="FA752" s="37"/>
      <c r="FB752" s="37"/>
      <c r="FC752" s="37"/>
      <c r="FD752" s="37"/>
    </row>
    <row r="753" spans="2:160" x14ac:dyDescent="0.5">
      <c r="B753" s="36" t="s">
        <v>948</v>
      </c>
      <c r="C753" s="18">
        <v>7.8083781787485762E-3</v>
      </c>
      <c r="F753" s="38"/>
      <c r="G753" s="27" t="e">
        <f ca="1"/>
        <v>#N/A</v>
      </c>
      <c r="H753" s="37">
        <f ca="1"/>
        <v>0.9764933822125702</v>
      </c>
      <c r="I753" s="37">
        <f ca="1"/>
        <v>1.0002191093206161</v>
      </c>
      <c r="J753" s="37">
        <f ca="1"/>
        <v>1.0406852801048909</v>
      </c>
      <c r="K753" s="37">
        <f ca="1"/>
        <v>1.2811283527531043</v>
      </c>
      <c r="L753" s="37">
        <f ca="1"/>
        <v>1.1839885156807584</v>
      </c>
      <c r="M753" s="37">
        <f ca="1"/>
        <v>1.0151567011999032</v>
      </c>
      <c r="N753" s="37">
        <f ca="1"/>
        <v>1.0718154363770085</v>
      </c>
      <c r="O753" s="37">
        <f ca="1"/>
        <v>1.1149323518859298</v>
      </c>
      <c r="P753" s="37">
        <f ca="1"/>
        <v>1.0623435485935691</v>
      </c>
      <c r="Q753" s="37">
        <f ca="1"/>
        <v>0.77985913711153709</v>
      </c>
      <c r="R753" s="37">
        <f ca="1"/>
        <v>0.61273391937371258</v>
      </c>
      <c r="S753" s="37">
        <f ca="1"/>
        <v>0.59718546633044756</v>
      </c>
      <c r="T753" s="37">
        <f ca="1"/>
        <v>0.99755603458974917</v>
      </c>
      <c r="U753" s="37">
        <f ca="1"/>
        <v>1.4789239713964371</v>
      </c>
      <c r="V753" s="37">
        <f ca="1"/>
        <v>1.3621241830932478</v>
      </c>
      <c r="W753" s="37">
        <f ca="1"/>
        <v>1.9038287633957565</v>
      </c>
      <c r="X753" s="37">
        <f ca="1"/>
        <v>1.235908880331964</v>
      </c>
      <c r="Y753" s="37">
        <f ca="1"/>
        <v>1.1157920389926874</v>
      </c>
      <c r="Z753" s="37">
        <f ca="1"/>
        <v>0.94364095874775955</v>
      </c>
      <c r="AA753" s="37">
        <f ca="1"/>
        <v>0.79594272076372363</v>
      </c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7"/>
      <c r="CN753" s="37"/>
      <c r="CO753" s="37"/>
      <c r="CP753" s="37"/>
      <c r="CQ753" s="37"/>
      <c r="CR753" s="37"/>
      <c r="CS753" s="37"/>
      <c r="CT753" s="37"/>
      <c r="CU753" s="37"/>
      <c r="CV753" s="37"/>
      <c r="CW753" s="37"/>
      <c r="CX753" s="37"/>
      <c r="CY753" s="37"/>
      <c r="CZ753" s="37"/>
      <c r="DA753" s="37"/>
      <c r="DB753" s="37"/>
      <c r="DC753" s="37"/>
      <c r="DD753" s="37"/>
      <c r="DE753" s="37"/>
      <c r="DF753" s="37"/>
      <c r="DG753" s="37"/>
      <c r="DH753" s="37"/>
      <c r="DI753" s="37"/>
      <c r="DJ753" s="37"/>
      <c r="DK753" s="37"/>
      <c r="DL753" s="37"/>
      <c r="DR753" s="37"/>
      <c r="DS753" s="37"/>
      <c r="DT753" s="37"/>
      <c r="DU753" s="37"/>
      <c r="DV753" s="37"/>
      <c r="DW753" s="37"/>
      <c r="DX753" s="37"/>
      <c r="DY753" s="37"/>
      <c r="DZ753" s="37"/>
      <c r="EA753" s="37"/>
      <c r="EB753" s="37"/>
      <c r="EC753" s="37"/>
      <c r="ED753" s="37"/>
      <c r="EE753" s="37"/>
      <c r="EF753" s="37"/>
      <c r="EG753" s="37"/>
      <c r="EH753" s="37"/>
      <c r="EI753" s="37"/>
      <c r="EJ753" s="37"/>
      <c r="EK753" s="37"/>
      <c r="EL753" s="37"/>
      <c r="EM753" s="37"/>
      <c r="EN753" s="37"/>
      <c r="EO753" s="37"/>
      <c r="EP753" s="37"/>
      <c r="EQ753" s="37"/>
      <c r="ER753" s="37"/>
      <c r="ES753" s="37"/>
      <c r="ET753" s="37"/>
      <c r="EU753" s="37"/>
      <c r="EV753" s="37"/>
      <c r="EW753" s="37"/>
      <c r="EX753" s="37"/>
      <c r="EY753" s="37"/>
      <c r="EZ753" s="37"/>
      <c r="FA753" s="37"/>
      <c r="FB753" s="37"/>
      <c r="FC753" s="37"/>
      <c r="FD753" s="37"/>
    </row>
    <row r="754" spans="2:160" x14ac:dyDescent="0.5">
      <c r="B754" s="36" t="s">
        <v>949</v>
      </c>
      <c r="C754" s="18">
        <v>-1.0470107842110998E-3</v>
      </c>
      <c r="F754" s="38"/>
      <c r="G754" s="27" t="e">
        <f ca="1"/>
        <v>#N/A</v>
      </c>
      <c r="H754" s="37">
        <f ca="1"/>
        <v>0.97826593911684234</v>
      </c>
      <c r="I754" s="37">
        <f ca="1"/>
        <v>0.99557548565083365</v>
      </c>
      <c r="J754" s="37">
        <f ca="1"/>
        <v>1.0377865626638443</v>
      </c>
      <c r="K754" s="37">
        <f ca="1"/>
        <v>1.2649589421939282</v>
      </c>
      <c r="L754" s="37">
        <f ca="1"/>
        <v>1.1803565906516713</v>
      </c>
      <c r="M754" s="37">
        <f ca="1"/>
        <v>0.96326621125857281</v>
      </c>
      <c r="N754" s="37">
        <f ca="1"/>
        <v>1.0629437769576857</v>
      </c>
      <c r="O754" s="37">
        <f ca="1"/>
        <v>1.1152043331828754</v>
      </c>
      <c r="P754" s="37">
        <f ca="1"/>
        <v>1.0474268773851909</v>
      </c>
      <c r="Q754" s="37">
        <f ca="1"/>
        <v>0.78058720409369953</v>
      </c>
      <c r="R754" s="37">
        <f ca="1"/>
        <v>0.62268998211599036</v>
      </c>
      <c r="S754" s="37">
        <f ca="1"/>
        <v>0.59903467041013492</v>
      </c>
      <c r="T754" s="37">
        <f ca="1"/>
        <v>1.0066788992227056</v>
      </c>
      <c r="U754" s="37">
        <f ca="1"/>
        <v>1.480091030619388</v>
      </c>
      <c r="V754" s="37">
        <f ca="1"/>
        <v>1.3610044603175027</v>
      </c>
      <c r="W754" s="37">
        <f ca="1"/>
        <v>1.8945647681750613</v>
      </c>
      <c r="X754" s="37">
        <f ca="1"/>
        <v>1.2414681165845605</v>
      </c>
      <c r="Y754" s="37">
        <f ca="1"/>
        <v>1.12531275385865</v>
      </c>
      <c r="Z754" s="37">
        <f ca="1"/>
        <v>0.94661666394912913</v>
      </c>
      <c r="AA754" s="37">
        <f ca="1"/>
        <v>0.78972042277531584</v>
      </c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  <c r="BT754" s="37"/>
      <c r="BU754" s="37"/>
      <c r="BV754" s="37"/>
      <c r="BW754" s="37"/>
      <c r="BX754" s="37"/>
      <c r="BY754" s="37"/>
      <c r="BZ754" s="37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7"/>
      <c r="CN754" s="37"/>
      <c r="CO754" s="37"/>
      <c r="CP754" s="37"/>
      <c r="CQ754" s="37"/>
      <c r="CR754" s="37"/>
      <c r="CS754" s="37"/>
      <c r="CT754" s="37"/>
      <c r="CU754" s="37"/>
      <c r="CV754" s="37"/>
      <c r="CW754" s="37"/>
      <c r="CX754" s="37"/>
      <c r="CY754" s="37"/>
      <c r="CZ754" s="37"/>
      <c r="DA754" s="37"/>
      <c r="DB754" s="37"/>
      <c r="DC754" s="37"/>
      <c r="DD754" s="37"/>
      <c r="DE754" s="37"/>
      <c r="DF754" s="37"/>
      <c r="DG754" s="37"/>
      <c r="DH754" s="37"/>
      <c r="DI754" s="37"/>
      <c r="DJ754" s="37"/>
      <c r="DK754" s="37"/>
      <c r="DL754" s="37"/>
      <c r="DR754" s="37"/>
      <c r="DS754" s="37"/>
      <c r="DT754" s="37"/>
      <c r="DU754" s="37"/>
      <c r="DV754" s="37"/>
      <c r="DW754" s="37"/>
      <c r="DX754" s="37"/>
      <c r="DY754" s="37"/>
      <c r="DZ754" s="37"/>
      <c r="EA754" s="37"/>
      <c r="EB754" s="37"/>
      <c r="EC754" s="37"/>
      <c r="ED754" s="37"/>
      <c r="EE754" s="37"/>
      <c r="EF754" s="37"/>
      <c r="EG754" s="37"/>
      <c r="EH754" s="37"/>
      <c r="EI754" s="37"/>
      <c r="EJ754" s="37"/>
      <c r="EK754" s="37"/>
      <c r="EL754" s="37"/>
      <c r="EM754" s="37"/>
      <c r="EN754" s="37"/>
      <c r="EO754" s="37"/>
      <c r="EP754" s="37"/>
      <c r="EQ754" s="37"/>
      <c r="ER754" s="37"/>
      <c r="ES754" s="37"/>
      <c r="ET754" s="37"/>
      <c r="EU754" s="37"/>
      <c r="EV754" s="37"/>
      <c r="EW754" s="37"/>
      <c r="EX754" s="37"/>
      <c r="EY754" s="37"/>
      <c r="EZ754" s="37"/>
      <c r="FA754" s="37"/>
      <c r="FB754" s="37"/>
      <c r="FC754" s="37"/>
      <c r="FD754" s="37"/>
    </row>
    <row r="755" spans="2:160" x14ac:dyDescent="0.5">
      <c r="B755" s="36" t="s">
        <v>950</v>
      </c>
      <c r="C755" s="18">
        <v>8.2800545016246119E-3</v>
      </c>
      <c r="F755" s="38"/>
      <c r="G755" s="27" t="e">
        <f ca="1"/>
        <v>#N/A</v>
      </c>
      <c r="H755" s="37">
        <f ca="1"/>
        <v>0.97905011732466285</v>
      </c>
      <c r="I755" s="37">
        <f ca="1"/>
        <v>0.99257767176428247</v>
      </c>
      <c r="J755" s="37">
        <f ca="1"/>
        <v>1.047588076839981</v>
      </c>
      <c r="K755" s="37">
        <f ca="1"/>
        <v>1.2667776211351041</v>
      </c>
      <c r="L755" s="37">
        <f ca="1"/>
        <v>1.1804418343352503</v>
      </c>
      <c r="M755" s="37">
        <f ca="1"/>
        <v>1.0229442759830862</v>
      </c>
      <c r="N755" s="37">
        <f ca="1"/>
        <v>1.064716039649849</v>
      </c>
      <c r="O755" s="37">
        <f ca="1"/>
        <v>1.1151001701329812</v>
      </c>
      <c r="P755" s="37">
        <f ca="1"/>
        <v>1.0506829678205993</v>
      </c>
      <c r="Q755" s="37">
        <f ca="1"/>
        <v>0.77615425725549814</v>
      </c>
      <c r="R755" s="37">
        <f ca="1"/>
        <v>0.63800178524679596</v>
      </c>
      <c r="S755" s="37">
        <f ca="1"/>
        <v>0.59954593114444399</v>
      </c>
      <c r="T755" s="37">
        <f ca="1"/>
        <v>1.0088078222167924</v>
      </c>
      <c r="U755" s="37">
        <f ca="1"/>
        <v>1.5000795722197444</v>
      </c>
      <c r="V755" s="37">
        <f ca="1"/>
        <v>1.3653453761021443</v>
      </c>
      <c r="W755" s="37">
        <f ca="1"/>
        <v>1.8726773519049653</v>
      </c>
      <c r="X755" s="37">
        <f ca="1"/>
        <v>1.2347781037823766</v>
      </c>
      <c r="Y755" s="37">
        <f ca="1"/>
        <v>1.1260032493907377</v>
      </c>
      <c r="Z755" s="37">
        <f ca="1"/>
        <v>0.9536116093265955</v>
      </c>
      <c r="AA755" s="37">
        <f ca="1"/>
        <v>0.78895329014660809</v>
      </c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7"/>
      <c r="DF755" s="37"/>
      <c r="DG755" s="37"/>
      <c r="DH755" s="37"/>
      <c r="DI755" s="37"/>
      <c r="DJ755" s="37"/>
      <c r="DK755" s="37"/>
      <c r="DL755" s="37"/>
      <c r="DR755" s="37"/>
      <c r="DS755" s="37"/>
      <c r="DT755" s="37"/>
      <c r="DU755" s="37"/>
      <c r="DV755" s="37"/>
      <c r="DW755" s="37"/>
      <c r="DX755" s="37"/>
      <c r="DY755" s="37"/>
      <c r="DZ755" s="37"/>
      <c r="EA755" s="37"/>
      <c r="EB755" s="37"/>
      <c r="EC755" s="37"/>
      <c r="ED755" s="37"/>
      <c r="EE755" s="37"/>
      <c r="EF755" s="37"/>
      <c r="EG755" s="37"/>
      <c r="EH755" s="37"/>
      <c r="EI755" s="37"/>
      <c r="EJ755" s="37"/>
      <c r="EK755" s="37"/>
      <c r="EL755" s="37"/>
      <c r="EM755" s="37"/>
      <c r="EN755" s="37"/>
      <c r="EO755" s="37"/>
      <c r="EP755" s="37"/>
      <c r="EQ755" s="37"/>
      <c r="ER755" s="37"/>
      <c r="ES755" s="37"/>
      <c r="ET755" s="37"/>
      <c r="EU755" s="37"/>
      <c r="EV755" s="37"/>
      <c r="EW755" s="37"/>
      <c r="EX755" s="37"/>
      <c r="EY755" s="37"/>
      <c r="EZ755" s="37"/>
      <c r="FA755" s="37"/>
      <c r="FB755" s="37"/>
      <c r="FC755" s="37"/>
      <c r="FD755" s="37"/>
    </row>
    <row r="756" spans="2:160" x14ac:dyDescent="0.5">
      <c r="B756" s="36" t="s">
        <v>951</v>
      </c>
      <c r="C756" s="18">
        <v>-6.2370062370065149E-4</v>
      </c>
      <c r="F756" s="38"/>
      <c r="G756" s="27" t="e">
        <f ca="1"/>
        <v>#N/A</v>
      </c>
      <c r="H756" s="37">
        <f ca="1"/>
        <v>0.98375337414121344</v>
      </c>
      <c r="I756" s="37">
        <f ca="1"/>
        <v>0.99638718608855437</v>
      </c>
      <c r="J756" s="37">
        <f ca="1"/>
        <v>1.050626900186344</v>
      </c>
      <c r="K756" s="37">
        <f ca="1"/>
        <v>1.25418316683321</v>
      </c>
      <c r="L756" s="37">
        <f ca="1"/>
        <v>1.1899655488559677</v>
      </c>
      <c r="M756" s="37">
        <f ca="1"/>
        <v>1.051592562417742</v>
      </c>
      <c r="N756" s="37">
        <f ca="1"/>
        <v>1.0650626292598167</v>
      </c>
      <c r="O756" s="37">
        <f ca="1"/>
        <v>1.1154878881520316</v>
      </c>
      <c r="P756" s="37">
        <f ca="1"/>
        <v>1.0577984570009749</v>
      </c>
      <c r="Q756" s="37">
        <f ca="1"/>
        <v>0.77058144668458517</v>
      </c>
      <c r="R756" s="37">
        <f ca="1"/>
        <v>0.63720694038348091</v>
      </c>
      <c r="S756" s="37">
        <f ca="1"/>
        <v>0.59578859801908113</v>
      </c>
      <c r="T756" s="37">
        <f ca="1"/>
        <v>1.0109042862952742</v>
      </c>
      <c r="U756" s="37">
        <f ca="1"/>
        <v>1.4995066522375686</v>
      </c>
      <c r="V756" s="37">
        <f ca="1"/>
        <v>1.374963847813224</v>
      </c>
      <c r="W756" s="37">
        <f ca="1"/>
        <v>1.8364724801237333</v>
      </c>
      <c r="X756" s="37">
        <f ca="1"/>
        <v>1.2475703248367387</v>
      </c>
      <c r="Y756" s="37">
        <f ca="1"/>
        <v>1.1277416734362293</v>
      </c>
      <c r="Z756" s="37">
        <f ca="1"/>
        <v>0.94496168270014835</v>
      </c>
      <c r="AA756" s="37">
        <f ca="1"/>
        <v>0.77574156154108476</v>
      </c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7"/>
      <c r="DF756" s="37"/>
      <c r="DG756" s="37"/>
      <c r="DH756" s="37"/>
      <c r="DI756" s="37"/>
      <c r="DJ756" s="37"/>
      <c r="DK756" s="37"/>
      <c r="DL756" s="37"/>
      <c r="DR756" s="37"/>
      <c r="DS756" s="37"/>
      <c r="DT756" s="37"/>
      <c r="DU756" s="37"/>
      <c r="DV756" s="37"/>
      <c r="DW756" s="37"/>
      <c r="DX756" s="37"/>
      <c r="DY756" s="37"/>
      <c r="DZ756" s="37"/>
      <c r="EA756" s="37"/>
      <c r="EB756" s="37"/>
      <c r="EC756" s="37"/>
      <c r="ED756" s="37"/>
      <c r="EE756" s="37"/>
      <c r="EF756" s="37"/>
      <c r="EG756" s="37"/>
      <c r="EH756" s="37"/>
      <c r="EI756" s="37"/>
      <c r="EJ756" s="37"/>
      <c r="EK756" s="37"/>
      <c r="EL756" s="37"/>
      <c r="EM756" s="37"/>
      <c r="EN756" s="37"/>
      <c r="EO756" s="37"/>
      <c r="EP756" s="37"/>
      <c r="EQ756" s="37"/>
      <c r="ER756" s="37"/>
      <c r="ES756" s="37"/>
      <c r="ET756" s="37"/>
      <c r="EU756" s="37"/>
      <c r="EV756" s="37"/>
      <c r="EW756" s="37"/>
      <c r="EX756" s="37"/>
      <c r="EY756" s="37"/>
      <c r="EZ756" s="37"/>
      <c r="FA756" s="37"/>
      <c r="FB756" s="37"/>
      <c r="FC756" s="37"/>
      <c r="FD756" s="37"/>
    </row>
    <row r="757" spans="2:160" x14ac:dyDescent="0.5">
      <c r="B757" s="36" t="s">
        <v>952</v>
      </c>
      <c r="C757" s="18">
        <v>-6.9690035365091996E-3</v>
      </c>
      <c r="F757" s="38"/>
      <c r="G757" s="27" t="e">
        <f ca="1"/>
        <v>#N/A</v>
      </c>
      <c r="H757" s="37">
        <f ca="1"/>
        <v>0.97244199618664973</v>
      </c>
      <c r="I757" s="37">
        <f ca="1"/>
        <v>0.99709306668393416</v>
      </c>
      <c r="J757" s="37">
        <f ca="1"/>
        <v>1.0248990315732376</v>
      </c>
      <c r="K757" s="37">
        <f ca="1"/>
        <v>1.253438452702444</v>
      </c>
      <c r="L757" s="37">
        <f ca="1"/>
        <v>1.1871035375221852</v>
      </c>
      <c r="M757" s="37">
        <f ca="1"/>
        <v>1.0747585967517197</v>
      </c>
      <c r="N757" s="37">
        <f ca="1"/>
        <v>1.060532134029821</v>
      </c>
      <c r="O757" s="37">
        <f ca="1"/>
        <v>1.120296748955476</v>
      </c>
      <c r="P757" s="37">
        <f ca="1"/>
        <v>1.0540924202422615</v>
      </c>
      <c r="Q757" s="37">
        <f ca="1"/>
        <v>0.78188068479605166</v>
      </c>
      <c r="R757" s="37">
        <f ca="1"/>
        <v>0.63375157313045849</v>
      </c>
      <c r="S757" s="37">
        <f ca="1"/>
        <v>0.58263793208031112</v>
      </c>
      <c r="T757" s="37">
        <f ca="1"/>
        <v>1.0149769255297019</v>
      </c>
      <c r="U757" s="37">
        <f ca="1"/>
        <v>1.5009628238589321</v>
      </c>
      <c r="V757" s="37">
        <f ca="1"/>
        <v>1.3685028881948851</v>
      </c>
      <c r="W757" s="37">
        <f ca="1"/>
        <v>1.8589941363493099</v>
      </c>
      <c r="X757" s="37">
        <f ca="1"/>
        <v>1.2431617907116956</v>
      </c>
      <c r="Y757" s="37">
        <f ca="1"/>
        <v>1.1300487408610871</v>
      </c>
      <c r="Z757" s="37">
        <f ca="1"/>
        <v>0.94354312734387891</v>
      </c>
      <c r="AA757" s="37">
        <f ca="1"/>
        <v>0.78000340947835034</v>
      </c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7"/>
      <c r="DF757" s="37"/>
      <c r="DG757" s="37"/>
      <c r="DH757" s="37"/>
      <c r="DI757" s="37"/>
      <c r="DJ757" s="37"/>
      <c r="DK757" s="37"/>
      <c r="DL757" s="37"/>
      <c r="DR757" s="37"/>
      <c r="DS757" s="37"/>
      <c r="DT757" s="37"/>
      <c r="DU757" s="37"/>
      <c r="DV757" s="37"/>
      <c r="DW757" s="37"/>
      <c r="DX757" s="37"/>
      <c r="DY757" s="37"/>
      <c r="DZ757" s="37"/>
      <c r="EA757" s="37"/>
      <c r="EB757" s="37"/>
      <c r="EC757" s="37"/>
      <c r="ED757" s="37"/>
      <c r="EE757" s="37"/>
      <c r="EF757" s="37"/>
      <c r="EG757" s="37"/>
      <c r="EH757" s="37"/>
      <c r="EI757" s="37"/>
      <c r="EJ757" s="37"/>
      <c r="EK757" s="37"/>
      <c r="EL757" s="37"/>
      <c r="EM757" s="37"/>
      <c r="EN757" s="37"/>
      <c r="EO757" s="37"/>
      <c r="EP757" s="37"/>
      <c r="EQ757" s="37"/>
      <c r="ER757" s="37"/>
      <c r="ES757" s="37"/>
      <c r="ET757" s="37"/>
      <c r="EU757" s="37"/>
      <c r="EV757" s="37"/>
      <c r="EW757" s="37"/>
      <c r="EX757" s="37"/>
      <c r="EY757" s="37"/>
      <c r="EZ757" s="37"/>
      <c r="FA757" s="37"/>
      <c r="FB757" s="37"/>
      <c r="FC757" s="37"/>
      <c r="FD757" s="37"/>
    </row>
    <row r="758" spans="2:160" x14ac:dyDescent="0.5">
      <c r="B758" s="36" t="s">
        <v>953</v>
      </c>
      <c r="C758" s="18">
        <v>-1.7178171153241939E-2</v>
      </c>
      <c r="F758" s="38"/>
      <c r="G758" s="27" t="e">
        <f ca="1"/>
        <v>#N/A</v>
      </c>
      <c r="H758" s="37">
        <f ca="1"/>
        <v>0.96285121879901436</v>
      </c>
      <c r="I758" s="37">
        <f ca="1"/>
        <v>1.0033009566113793</v>
      </c>
      <c r="J758" s="37">
        <f ca="1"/>
        <v>1.0151166897841442</v>
      </c>
      <c r="K758" s="37">
        <f ca="1"/>
        <v>1.2377403386273469</v>
      </c>
      <c r="L758" s="37">
        <f ca="1"/>
        <v>1.1870999101313946</v>
      </c>
      <c r="M758" s="37">
        <f ca="1"/>
        <v>1.0540444384451821</v>
      </c>
      <c r="N758" s="37">
        <f ca="1"/>
        <v>1.0727258807255804</v>
      </c>
      <c r="O758" s="37">
        <f ca="1"/>
        <v>1.1227515248313136</v>
      </c>
      <c r="P758" s="37">
        <f ca="1"/>
        <v>1.0423025591172435</v>
      </c>
      <c r="Q758" s="37">
        <f ca="1"/>
        <v>0.78417461214942497</v>
      </c>
      <c r="R758" s="37">
        <f ca="1"/>
        <v>0.6359200487000185</v>
      </c>
      <c r="S758" s="37">
        <f ca="1"/>
        <v>0.59303125622828212</v>
      </c>
      <c r="T758" s="37">
        <f ca="1"/>
        <v>1.0152385062025178</v>
      </c>
      <c r="U758" s="37">
        <f ca="1"/>
        <v>1.4959259023489697</v>
      </c>
      <c r="V758" s="37">
        <f ca="1"/>
        <v>1.3908363161651354</v>
      </c>
      <c r="W758" s="37">
        <f ca="1"/>
        <v>1.8640353210277092</v>
      </c>
      <c r="X758" s="37">
        <f ca="1"/>
        <v>1.2443822323621312</v>
      </c>
      <c r="Y758" s="37">
        <f ca="1"/>
        <v>1.1345329000812332</v>
      </c>
      <c r="Z758" s="37">
        <f ca="1"/>
        <v>0.94926626447089668</v>
      </c>
      <c r="AA758" s="37">
        <f ca="1"/>
        <v>0.77915103989089718</v>
      </c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  <c r="DF758" s="37"/>
      <c r="DG758" s="37"/>
      <c r="DH758" s="37"/>
      <c r="DI758" s="37"/>
      <c r="DJ758" s="37"/>
      <c r="DK758" s="37"/>
      <c r="DL758" s="37"/>
      <c r="DR758" s="37"/>
      <c r="DS758" s="37"/>
      <c r="DT758" s="37"/>
      <c r="DU758" s="37"/>
      <c r="DV758" s="37"/>
      <c r="DW758" s="37"/>
      <c r="DX758" s="37"/>
      <c r="DY758" s="37"/>
      <c r="DZ758" s="37"/>
      <c r="EA758" s="37"/>
      <c r="EB758" s="37"/>
      <c r="EC758" s="37"/>
      <c r="ED758" s="37"/>
      <c r="EE758" s="37"/>
      <c r="EF758" s="37"/>
      <c r="EG758" s="37"/>
      <c r="EH758" s="37"/>
      <c r="EI758" s="37"/>
      <c r="EJ758" s="37"/>
      <c r="EK758" s="37"/>
      <c r="EL758" s="37"/>
      <c r="EM758" s="37"/>
      <c r="EN758" s="37"/>
      <c r="EO758" s="37"/>
      <c r="EP758" s="37"/>
      <c r="EQ758" s="37"/>
      <c r="ER758" s="37"/>
      <c r="ES758" s="37"/>
      <c r="ET758" s="37"/>
      <c r="EU758" s="37"/>
      <c r="EV758" s="37"/>
      <c r="EW758" s="37"/>
      <c r="EX758" s="37"/>
      <c r="EY758" s="37"/>
      <c r="EZ758" s="37"/>
      <c r="FA758" s="37"/>
      <c r="FB758" s="37"/>
      <c r="FC758" s="37"/>
      <c r="FD758" s="37"/>
    </row>
    <row r="759" spans="2:160" x14ac:dyDescent="0.5">
      <c r="B759" s="36" t="s">
        <v>954</v>
      </c>
      <c r="C759" s="18">
        <v>-4.7959074922732103E-3</v>
      </c>
      <c r="F759" s="38"/>
      <c r="G759" s="27" t="e">
        <f ca="1"/>
        <v>#N/A</v>
      </c>
      <c r="H759" s="37">
        <f ca="1"/>
        <v>0.94920301395088391</v>
      </c>
      <c r="I759" s="37">
        <f ca="1"/>
        <v>0.994066619192985</v>
      </c>
      <c r="J759" s="37">
        <f ca="1"/>
        <v>1.0156210710432831</v>
      </c>
      <c r="K759" s="37">
        <f ca="1"/>
        <v>1.2062718559639141</v>
      </c>
      <c r="L759" s="37">
        <f ca="1"/>
        <v>1.1792121488572374</v>
      </c>
      <c r="M759" s="37">
        <f ca="1"/>
        <v>1.0761093943586577</v>
      </c>
      <c r="N759" s="37">
        <f ca="1"/>
        <v>1.0755896420401794</v>
      </c>
      <c r="O759" s="37">
        <f ca="1"/>
        <v>1.1267444417439207</v>
      </c>
      <c r="P759" s="37">
        <f ca="1"/>
        <v>1.0479021727971325</v>
      </c>
      <c r="Q759" s="37">
        <f ca="1"/>
        <v>0.78164832299323384</v>
      </c>
      <c r="R759" s="37">
        <f ca="1"/>
        <v>0.63592320284630144</v>
      </c>
      <c r="S759" s="37">
        <f ca="1"/>
        <v>0.59697922894948896</v>
      </c>
      <c r="T759" s="37">
        <f ca="1"/>
        <v>1.0113300708940911</v>
      </c>
      <c r="U759" s="37">
        <f ca="1"/>
        <v>1.5001246631442675</v>
      </c>
      <c r="V759" s="37">
        <f ca="1"/>
        <v>1.3972574752108768</v>
      </c>
      <c r="W759" s="37">
        <f ca="1"/>
        <v>1.8824528309607256</v>
      </c>
      <c r="X759" s="37">
        <f ca="1"/>
        <v>1.2207754038665621</v>
      </c>
      <c r="Y759" s="37">
        <f ca="1"/>
        <v>1.137709179528837</v>
      </c>
      <c r="Z759" s="37">
        <f ca="1"/>
        <v>0.94599706505788517</v>
      </c>
      <c r="AA759" s="37">
        <f ca="1"/>
        <v>0.77412205932492384</v>
      </c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  <c r="DF759" s="37"/>
      <c r="DG759" s="37"/>
      <c r="DH759" s="37"/>
      <c r="DI759" s="37"/>
      <c r="DJ759" s="37"/>
      <c r="DK759" s="37"/>
      <c r="DL759" s="37"/>
      <c r="DR759" s="37"/>
      <c r="DS759" s="37"/>
      <c r="DT759" s="37"/>
      <c r="DU759" s="37"/>
      <c r="DV759" s="37"/>
      <c r="DW759" s="37"/>
      <c r="DX759" s="37"/>
      <c r="DY759" s="37"/>
      <c r="DZ759" s="37"/>
      <c r="EA759" s="37"/>
      <c r="EB759" s="37"/>
      <c r="EC759" s="37"/>
      <c r="ED759" s="37"/>
      <c r="EE759" s="37"/>
      <c r="EF759" s="37"/>
      <c r="EG759" s="37"/>
      <c r="EH759" s="37"/>
      <c r="EI759" s="37"/>
      <c r="EJ759" s="37"/>
      <c r="EK759" s="37"/>
      <c r="EL759" s="37"/>
      <c r="EM759" s="37"/>
      <c r="EN759" s="37"/>
      <c r="EO759" s="37"/>
      <c r="EP759" s="37"/>
      <c r="EQ759" s="37"/>
      <c r="ER759" s="37"/>
      <c r="ES759" s="37"/>
      <c r="ET759" s="37"/>
      <c r="EU759" s="37"/>
      <c r="EV759" s="37"/>
      <c r="EW759" s="37"/>
      <c r="EX759" s="37"/>
      <c r="EY759" s="37"/>
      <c r="EZ759" s="37"/>
      <c r="FA759" s="37"/>
      <c r="FB759" s="37"/>
      <c r="FC759" s="37"/>
      <c r="FD759" s="37"/>
    </row>
    <row r="760" spans="2:160" x14ac:dyDescent="0.5">
      <c r="B760" s="36" t="s">
        <v>955</v>
      </c>
      <c r="C760" s="18">
        <v>-7.8175198115227884E-3</v>
      </c>
      <c r="F760" s="38"/>
      <c r="G760" s="27" t="e">
        <f ca="1"/>
        <v>#N/A</v>
      </c>
      <c r="H760" s="37">
        <f ca="1"/>
        <v>0.96237092475031094</v>
      </c>
      <c r="I760" s="37">
        <f ca="1"/>
        <v>1.0044979657691531</v>
      </c>
      <c r="J760" s="37">
        <f ca="1"/>
        <v>1.0048742107060114</v>
      </c>
      <c r="K760" s="37">
        <f ca="1"/>
        <v>1.2151928251268374</v>
      </c>
      <c r="L760" s="37">
        <f ca="1"/>
        <v>1.1805769546422002</v>
      </c>
      <c r="M760" s="37">
        <f ca="1"/>
        <v>1.0913924014018956</v>
      </c>
      <c r="N760" s="37">
        <f ca="1"/>
        <v>1.0760707291107314</v>
      </c>
      <c r="O760" s="37">
        <f ca="1"/>
        <v>1.1233371526451625</v>
      </c>
      <c r="P760" s="37">
        <f ca="1"/>
        <v>1.0403925052884535</v>
      </c>
      <c r="Q760" s="37">
        <f ca="1"/>
        <v>0.78530156689309105</v>
      </c>
      <c r="R760" s="37">
        <f ca="1"/>
        <v>0.6529965966761605</v>
      </c>
      <c r="S760" s="37">
        <f ca="1"/>
        <v>0.59723399277302602</v>
      </c>
      <c r="T760" s="37">
        <f ca="1"/>
        <v>1.0098694196918703</v>
      </c>
      <c r="U760" s="37">
        <f ca="1"/>
        <v>1.5092224202686337</v>
      </c>
      <c r="V760" s="37">
        <f ca="1"/>
        <v>1.3949357751426852</v>
      </c>
      <c r="W760" s="37">
        <f ca="1"/>
        <v>1.87081964261601</v>
      </c>
      <c r="X760" s="37">
        <f ca="1"/>
        <v>1.2323820530319292</v>
      </c>
      <c r="Y760" s="37">
        <f ca="1"/>
        <v>1.1476279447603561</v>
      </c>
      <c r="Z760" s="37">
        <f ca="1"/>
        <v>0.93031958258601188</v>
      </c>
      <c r="AA760" s="37">
        <f ca="1"/>
        <v>0.77037163314013002</v>
      </c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</row>
    <row r="761" spans="2:160" x14ac:dyDescent="0.5">
      <c r="B761" s="36" t="s">
        <v>956</v>
      </c>
      <c r="C761" s="18">
        <v>-9.7139773340526592E-4</v>
      </c>
      <c r="F761" s="38"/>
      <c r="G761" s="27" t="e">
        <f ca="1"/>
        <v>#N/A</v>
      </c>
      <c r="H761" s="37">
        <f ca="1"/>
        <v>0.95753656880348526</v>
      </c>
      <c r="I761" s="37">
        <f ca="1"/>
        <v>0.99829443312933397</v>
      </c>
      <c r="J761" s="37">
        <f ca="1"/>
        <v>1.0222466055657471</v>
      </c>
      <c r="K761" s="37">
        <f ca="1"/>
        <v>1.2185772922128539</v>
      </c>
      <c r="L761" s="37">
        <f ca="1"/>
        <v>1.1750343015141653</v>
      </c>
      <c r="M761" s="37">
        <f ca="1"/>
        <v>1.0793094637786629</v>
      </c>
      <c r="N761" s="37">
        <f ca="1"/>
        <v>1.081987582780598</v>
      </c>
      <c r="O761" s="37">
        <f ca="1"/>
        <v>1.1113421987662464</v>
      </c>
      <c r="P761" s="37">
        <f ca="1"/>
        <v>1.0522241924097222</v>
      </c>
      <c r="Q761" s="37">
        <f ca="1"/>
        <v>0.79056714352472268</v>
      </c>
      <c r="R761" s="37">
        <f ca="1"/>
        <v>0.65162138889677412</v>
      </c>
      <c r="S761" s="37">
        <f ca="1"/>
        <v>0.60960476945607023</v>
      </c>
      <c r="T761" s="37">
        <f ca="1"/>
        <v>1.0039618970517767</v>
      </c>
      <c r="U761" s="37">
        <f ca="1"/>
        <v>1.5084638317737156</v>
      </c>
      <c r="V761" s="37">
        <f ca="1"/>
        <v>1.4028932362906927</v>
      </c>
      <c r="W761" s="37">
        <f ca="1"/>
        <v>1.830445154611329</v>
      </c>
      <c r="X761" s="37">
        <f ca="1"/>
        <v>1.2362525965518822</v>
      </c>
      <c r="Y761" s="37">
        <f ca="1"/>
        <v>1.1487571080422407</v>
      </c>
      <c r="Z761" s="37">
        <f ca="1"/>
        <v>0.9075982390347318</v>
      </c>
      <c r="AA761" s="37">
        <f ca="1"/>
        <v>0.76807023525400664</v>
      </c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  <c r="DF761" s="37"/>
      <c r="DG761" s="37"/>
      <c r="DH761" s="37"/>
      <c r="DI761" s="37"/>
      <c r="DJ761" s="37"/>
      <c r="DK761" s="37"/>
      <c r="DL761" s="37"/>
      <c r="DR761" s="37"/>
      <c r="DS761" s="37"/>
      <c r="DT761" s="37"/>
      <c r="DU761" s="37"/>
      <c r="DV761" s="37"/>
      <c r="DW761" s="37"/>
      <c r="DX761" s="37"/>
      <c r="DY761" s="37"/>
      <c r="DZ761" s="37"/>
      <c r="EA761" s="37"/>
      <c r="EB761" s="37"/>
      <c r="EC761" s="37"/>
      <c r="ED761" s="37"/>
      <c r="EE761" s="37"/>
      <c r="EF761" s="37"/>
      <c r="EG761" s="37"/>
      <c r="EH761" s="37"/>
      <c r="EI761" s="37"/>
      <c r="EJ761" s="37"/>
      <c r="EK761" s="37"/>
      <c r="EL761" s="37"/>
      <c r="EM761" s="37"/>
      <c r="EN761" s="37"/>
      <c r="EO761" s="37"/>
      <c r="EP761" s="37"/>
      <c r="EQ761" s="37"/>
      <c r="ER761" s="37"/>
      <c r="ES761" s="37"/>
      <c r="ET761" s="37"/>
      <c r="EU761" s="37"/>
      <c r="EV761" s="37"/>
      <c r="EW761" s="37"/>
      <c r="EX761" s="37"/>
      <c r="EY761" s="37"/>
      <c r="EZ761" s="37"/>
      <c r="FA761" s="37"/>
      <c r="FB761" s="37"/>
      <c r="FC761" s="37"/>
      <c r="FD761" s="37"/>
    </row>
    <row r="762" spans="2:160" x14ac:dyDescent="0.5">
      <c r="B762" s="36" t="s">
        <v>957</v>
      </c>
      <c r="C762" s="18">
        <v>-1.6745894554883289E-2</v>
      </c>
      <c r="F762" s="38"/>
      <c r="G762" s="27" t="e">
        <f ca="1"/>
        <v>#N/A</v>
      </c>
      <c r="H762" s="37">
        <f ca="1"/>
        <v>0.95527948884630687</v>
      </c>
      <c r="I762" s="37">
        <f ca="1"/>
        <v>0.9926971859391619</v>
      </c>
      <c r="J762" s="37">
        <f ca="1"/>
        <v>1.0157619143481014</v>
      </c>
      <c r="K762" s="37">
        <f ca="1"/>
        <v>1.213633605574109</v>
      </c>
      <c r="L762" s="37">
        <f ca="1"/>
        <v>1.1781357206401273</v>
      </c>
      <c r="M762" s="37">
        <f ca="1"/>
        <v>1.0869263810483356</v>
      </c>
      <c r="N762" s="37">
        <f ca="1"/>
        <v>1.0759496813962053</v>
      </c>
      <c r="O762" s="37">
        <f ca="1"/>
        <v>1.1139358587086094</v>
      </c>
      <c r="P762" s="37">
        <f ca="1"/>
        <v>1.0509998314285602</v>
      </c>
      <c r="Q762" s="37">
        <f ca="1"/>
        <v>0.78291469481859066</v>
      </c>
      <c r="R762" s="37">
        <f ca="1"/>
        <v>0.65796910829130428</v>
      </c>
      <c r="S762" s="37">
        <f ca="1"/>
        <v>0.60754932799542438</v>
      </c>
      <c r="T762" s="37">
        <f ca="1"/>
        <v>0.9971989865180948</v>
      </c>
      <c r="U762" s="37">
        <f ca="1"/>
        <v>1.5200919854860249</v>
      </c>
      <c r="V762" s="37">
        <f ca="1"/>
        <v>1.3967002671945106</v>
      </c>
      <c r="W762" s="37">
        <f ca="1"/>
        <v>1.8333381071824555</v>
      </c>
      <c r="X762" s="37">
        <f ca="1"/>
        <v>1.2278390212556138</v>
      </c>
      <c r="Y762" s="37">
        <f ca="1"/>
        <v>1.1433712428919565</v>
      </c>
      <c r="Z762" s="37">
        <f ca="1"/>
        <v>0.91954997554215079</v>
      </c>
      <c r="AA762" s="37">
        <f ca="1"/>
        <v>0.77054210705762072</v>
      </c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  <c r="DF762" s="37"/>
      <c r="DG762" s="37"/>
      <c r="DH762" s="37"/>
      <c r="DI762" s="37"/>
      <c r="DJ762" s="37"/>
      <c r="DK762" s="37"/>
      <c r="DL762" s="37"/>
      <c r="DR762" s="37"/>
      <c r="DS762" s="37"/>
      <c r="DT762" s="37"/>
      <c r="DU762" s="37"/>
      <c r="DV762" s="37"/>
      <c r="DW762" s="37"/>
      <c r="DX762" s="37"/>
      <c r="DY762" s="37"/>
      <c r="DZ762" s="37"/>
      <c r="EA762" s="37"/>
      <c r="EB762" s="37"/>
      <c r="EC762" s="37"/>
      <c r="ED762" s="37"/>
      <c r="EE762" s="37"/>
      <c r="EF762" s="37"/>
      <c r="EG762" s="37"/>
      <c r="EH762" s="37"/>
      <c r="EI762" s="37"/>
      <c r="EJ762" s="37"/>
      <c r="EK762" s="37"/>
      <c r="EL762" s="37"/>
      <c r="EM762" s="37"/>
      <c r="EN762" s="37"/>
      <c r="EO762" s="37"/>
      <c r="EP762" s="37"/>
      <c r="EQ762" s="37"/>
      <c r="ER762" s="37"/>
      <c r="ES762" s="37"/>
      <c r="ET762" s="37"/>
      <c r="EU762" s="37"/>
      <c r="EV762" s="37"/>
      <c r="EW762" s="37"/>
      <c r="EX762" s="37"/>
      <c r="EY762" s="37"/>
      <c r="EZ762" s="37"/>
      <c r="FA762" s="37"/>
      <c r="FB762" s="37"/>
      <c r="FC762" s="37"/>
      <c r="FD762" s="37"/>
    </row>
    <row r="763" spans="2:160" x14ac:dyDescent="0.5">
      <c r="B763" s="36" t="s">
        <v>958</v>
      </c>
      <c r="C763" s="18">
        <v>5.4939017690363023E-3</v>
      </c>
      <c r="F763" s="38"/>
      <c r="G763" s="27" t="e">
        <f ca="1"/>
        <v>#N/A</v>
      </c>
      <c r="H763" s="37">
        <f ca="1"/>
        <v>0.95311846769886943</v>
      </c>
      <c r="I763" s="37">
        <f ca="1"/>
        <v>0.99233802094486379</v>
      </c>
      <c r="J763" s="37">
        <f ca="1"/>
        <v>1.0188302336745312</v>
      </c>
      <c r="K763" s="37">
        <f ca="1"/>
        <v>1.2301363721829996</v>
      </c>
      <c r="L763" s="37">
        <f ca="1"/>
        <v>1.1780686139105012</v>
      </c>
      <c r="M763" s="37">
        <f ca="1"/>
        <v>1.0887303370244823</v>
      </c>
      <c r="N763" s="37">
        <f ca="1"/>
        <v>1.0613401533891784</v>
      </c>
      <c r="O763" s="37">
        <f ca="1"/>
        <v>1.1171695427242108</v>
      </c>
      <c r="P763" s="37">
        <f ca="1"/>
        <v>1.0591330865177067</v>
      </c>
      <c r="Q763" s="37">
        <f ca="1"/>
        <v>0.77757166425268631</v>
      </c>
      <c r="R763" s="37">
        <f ca="1"/>
        <v>0.65756380049393925</v>
      </c>
      <c r="S763" s="37">
        <f ca="1"/>
        <v>0.60193412535419943</v>
      </c>
      <c r="T763" s="37">
        <f ca="1"/>
        <v>0.98970097701336046</v>
      </c>
      <c r="U763" s="37">
        <f ca="1"/>
        <v>1.5090632758291402</v>
      </c>
      <c r="V763" s="37">
        <f ca="1"/>
        <v>1.4064938614250195</v>
      </c>
      <c r="W763" s="37">
        <f ca="1"/>
        <v>1.8013110353660335</v>
      </c>
      <c r="X763" s="37">
        <f ca="1"/>
        <v>1.2280283142462936</v>
      </c>
      <c r="Y763" s="37">
        <f ca="1"/>
        <v>1.146287571080421</v>
      </c>
      <c r="Z763" s="37">
        <f ca="1"/>
        <v>0.90638349910321381</v>
      </c>
      <c r="AA763" s="37">
        <f ca="1"/>
        <v>0.77667916808728321</v>
      </c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  <c r="BT763" s="37"/>
      <c r="BU763" s="37"/>
      <c r="BV763" s="37"/>
      <c r="BW763" s="37"/>
      <c r="BX763" s="37"/>
      <c r="BY763" s="37"/>
      <c r="BZ763" s="37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37"/>
      <c r="CP763" s="37"/>
      <c r="CQ763" s="37"/>
      <c r="CR763" s="37"/>
      <c r="CS763" s="37"/>
      <c r="CT763" s="37"/>
      <c r="CU763" s="37"/>
      <c r="CV763" s="37"/>
      <c r="CW763" s="37"/>
      <c r="CX763" s="37"/>
      <c r="CY763" s="37"/>
      <c r="CZ763" s="37"/>
      <c r="DA763" s="37"/>
      <c r="DB763" s="37"/>
      <c r="DC763" s="37"/>
      <c r="DD763" s="37"/>
      <c r="DE763" s="37"/>
      <c r="DF763" s="37"/>
      <c r="DG763" s="37"/>
      <c r="DH763" s="37"/>
      <c r="DI763" s="37"/>
      <c r="DJ763" s="37"/>
      <c r="DK763" s="37"/>
      <c r="DL763" s="37"/>
      <c r="DR763" s="37"/>
      <c r="DS763" s="37"/>
      <c r="DT763" s="37"/>
      <c r="DU763" s="37"/>
      <c r="DV763" s="37"/>
      <c r="DW763" s="37"/>
      <c r="DX763" s="37"/>
      <c r="DY763" s="37"/>
      <c r="DZ763" s="37"/>
      <c r="EA763" s="37"/>
      <c r="EB763" s="37"/>
      <c r="EC763" s="37"/>
      <c r="ED763" s="37"/>
      <c r="EE763" s="37"/>
      <c r="EF763" s="37"/>
      <c r="EG763" s="37"/>
      <c r="EH763" s="37"/>
      <c r="EI763" s="37"/>
      <c r="EJ763" s="37"/>
      <c r="EK763" s="37"/>
      <c r="EL763" s="37"/>
      <c r="EM763" s="37"/>
      <c r="EN763" s="37"/>
      <c r="EO763" s="37"/>
      <c r="EP763" s="37"/>
      <c r="EQ763" s="37"/>
      <c r="ER763" s="37"/>
      <c r="ES763" s="37"/>
      <c r="ET763" s="37"/>
      <c r="EU763" s="37"/>
      <c r="EV763" s="37"/>
      <c r="EW763" s="37"/>
      <c r="EX763" s="37"/>
      <c r="EY763" s="37"/>
      <c r="EZ763" s="37"/>
      <c r="FA763" s="37"/>
      <c r="FB763" s="37"/>
      <c r="FC763" s="37"/>
      <c r="FD763" s="37"/>
    </row>
    <row r="764" spans="2:160" x14ac:dyDescent="0.5">
      <c r="B764" s="36" t="s">
        <v>959</v>
      </c>
      <c r="C764" s="18">
        <v>-1.0927767457108439E-3</v>
      </c>
      <c r="F764" s="38"/>
      <c r="G764" s="27" t="e">
        <f ca="1"/>
        <v>#N/A</v>
      </c>
      <c r="H764" s="37">
        <f ca="1"/>
        <v>0.95849353204014764</v>
      </c>
      <c r="I764" s="37">
        <f ca="1"/>
        <v>0.99092688222376502</v>
      </c>
      <c r="J764" s="37">
        <f ca="1"/>
        <v>1.0218543090308612</v>
      </c>
      <c r="K764" s="37">
        <f ca="1"/>
        <v>1.231741571880516</v>
      </c>
      <c r="L764" s="37">
        <f ca="1"/>
        <v>1.1808172692820778</v>
      </c>
      <c r="M764" s="37">
        <f ca="1"/>
        <v>1.1131189347885795</v>
      </c>
      <c r="N764" s="37">
        <f ca="1"/>
        <v>1.0533623847848173</v>
      </c>
      <c r="O764" s="37">
        <f ca="1"/>
        <v>1.1164704929226992</v>
      </c>
      <c r="P764" s="37">
        <f ca="1"/>
        <v>1.0588238276363369</v>
      </c>
      <c r="Q764" s="37">
        <f ca="1"/>
        <v>0.78177354018697442</v>
      </c>
      <c r="R764" s="37">
        <f ca="1"/>
        <v>0.64668988118330928</v>
      </c>
      <c r="S764" s="37">
        <f ca="1"/>
        <v>0.60082668261106897</v>
      </c>
      <c r="T764" s="37">
        <f ca="1"/>
        <v>0.9941573951911169</v>
      </c>
      <c r="U764" s="37">
        <f ca="1"/>
        <v>1.5084001739979183</v>
      </c>
      <c r="V764" s="37">
        <f ca="1"/>
        <v>1.3939646411713043</v>
      </c>
      <c r="W764" s="37">
        <f ca="1"/>
        <v>1.8111888111888066</v>
      </c>
      <c r="X764" s="37">
        <f ca="1"/>
        <v>1.2227679616631915</v>
      </c>
      <c r="Y764" s="37">
        <f ca="1"/>
        <v>1.1517465475223381</v>
      </c>
      <c r="Z764" s="37">
        <f ca="1"/>
        <v>0.90878852111527975</v>
      </c>
      <c r="AA764" s="37">
        <f ca="1"/>
        <v>0.78017388339584093</v>
      </c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  <c r="DF764" s="37"/>
      <c r="DG764" s="37"/>
      <c r="DH764" s="37"/>
      <c r="DI764" s="37"/>
      <c r="DJ764" s="37"/>
      <c r="DK764" s="37"/>
      <c r="DL764" s="37"/>
      <c r="DR764" s="37"/>
      <c r="DS764" s="37"/>
      <c r="DT764" s="37"/>
      <c r="DU764" s="37"/>
      <c r="DV764" s="37"/>
      <c r="DW764" s="37"/>
      <c r="DX764" s="37"/>
      <c r="DY764" s="37"/>
      <c r="DZ764" s="37"/>
      <c r="EA764" s="37"/>
      <c r="EB764" s="37"/>
      <c r="EC764" s="37"/>
      <c r="ED764" s="37"/>
      <c r="EE764" s="37"/>
      <c r="EF764" s="37"/>
      <c r="EG764" s="37"/>
      <c r="EH764" s="37"/>
      <c r="EI764" s="37"/>
      <c r="EJ764" s="37"/>
      <c r="EK764" s="37"/>
      <c r="EL764" s="37"/>
      <c r="EM764" s="37"/>
      <c r="EN764" s="37"/>
      <c r="EO764" s="37"/>
      <c r="EP764" s="37"/>
      <c r="EQ764" s="37"/>
      <c r="ER764" s="37"/>
      <c r="ES764" s="37"/>
      <c r="ET764" s="37"/>
      <c r="EU764" s="37"/>
      <c r="EV764" s="37"/>
      <c r="EW764" s="37"/>
      <c r="EX764" s="37"/>
      <c r="EY764" s="37"/>
      <c r="EZ764" s="37"/>
      <c r="FA764" s="37"/>
      <c r="FB764" s="37"/>
      <c r="FC764" s="37"/>
      <c r="FD764" s="37"/>
    </row>
    <row r="765" spans="2:160" x14ac:dyDescent="0.5">
      <c r="B765" s="36" t="s">
        <v>960</v>
      </c>
      <c r="C765" s="18">
        <v>-6.4544360573240978E-3</v>
      </c>
      <c r="F765" s="38"/>
      <c r="G765" s="27" t="e">
        <f ca="1"/>
        <v>#N/A</v>
      </c>
      <c r="H765" s="37">
        <f ca="1"/>
        <v>0.95038592684064727</v>
      </c>
      <c r="I765" s="37">
        <f ca="1"/>
        <v>0.9952935068944786</v>
      </c>
      <c r="J765" s="37">
        <f ca="1"/>
        <v>1.0192557131869922</v>
      </c>
      <c r="K765" s="37">
        <f ca="1"/>
        <v>1.2379201538364293</v>
      </c>
      <c r="L765" s="37">
        <f ca="1"/>
        <v>1.1826001318556569</v>
      </c>
      <c r="M765" s="37">
        <f ca="1"/>
        <v>1.118552978552108</v>
      </c>
      <c r="N765" s="37">
        <f ca="1"/>
        <v>1.0630627554805105</v>
      </c>
      <c r="O765" s="37">
        <f ca="1"/>
        <v>1.1359026885640544</v>
      </c>
      <c r="P765" s="37">
        <f ca="1"/>
        <v>1.0629379847221041</v>
      </c>
      <c r="Q765" s="37">
        <f ca="1"/>
        <v>0.7792950142902515</v>
      </c>
      <c r="R765" s="37">
        <f ca="1"/>
        <v>0.63060058099374516</v>
      </c>
      <c r="S765" s="37">
        <f ca="1"/>
        <v>0.60721310907184489</v>
      </c>
      <c r="T765" s="37">
        <f ca="1"/>
        <v>1.0018959825409228</v>
      </c>
      <c r="U765" s="37">
        <f ca="1"/>
        <v>1.5154821015553692</v>
      </c>
      <c r="V765" s="37">
        <f ca="1"/>
        <v>1.3896847529313121</v>
      </c>
      <c r="W765" s="37">
        <f ca="1"/>
        <v>1.8390053480749746</v>
      </c>
      <c r="X765" s="37">
        <f ca="1"/>
        <v>1.2312562578768336</v>
      </c>
      <c r="Y765" s="37">
        <f ca="1"/>
        <v>1.162737611697805</v>
      </c>
      <c r="Z765" s="37">
        <f ca="1"/>
        <v>0.90725582912114955</v>
      </c>
      <c r="AA765" s="37">
        <f ca="1"/>
        <v>0.77642345721104722</v>
      </c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  <c r="DF765" s="37"/>
      <c r="DG765" s="37"/>
      <c r="DH765" s="37"/>
      <c r="DI765" s="37"/>
      <c r="DJ765" s="37"/>
      <c r="DK765" s="37"/>
      <c r="DL765" s="37"/>
      <c r="DR765" s="37"/>
      <c r="DS765" s="37"/>
      <c r="DT765" s="37"/>
      <c r="DU765" s="37"/>
      <c r="DV765" s="37"/>
      <c r="DW765" s="37"/>
      <c r="DX765" s="37"/>
      <c r="DY765" s="37"/>
      <c r="DZ765" s="37"/>
      <c r="EA765" s="37"/>
      <c r="EB765" s="37"/>
      <c r="EC765" s="37"/>
      <c r="ED765" s="37"/>
      <c r="EE765" s="37"/>
      <c r="EF765" s="37"/>
      <c r="EG765" s="37"/>
      <c r="EH765" s="37"/>
      <c r="EI765" s="37"/>
      <c r="EJ765" s="37"/>
      <c r="EK765" s="37"/>
      <c r="EL765" s="37"/>
      <c r="EM765" s="37"/>
      <c r="EN765" s="37"/>
      <c r="EO765" s="37"/>
      <c r="EP765" s="37"/>
      <c r="EQ765" s="37"/>
      <c r="ER765" s="37"/>
      <c r="ES765" s="37"/>
      <c r="ET765" s="37"/>
      <c r="EU765" s="37"/>
      <c r="EV765" s="37"/>
      <c r="EW765" s="37"/>
      <c r="EX765" s="37"/>
      <c r="EY765" s="37"/>
      <c r="EZ765" s="37"/>
      <c r="FA765" s="37"/>
      <c r="FB765" s="37"/>
      <c r="FC765" s="37"/>
      <c r="FD765" s="37"/>
    </row>
    <row r="766" spans="2:160" x14ac:dyDescent="0.5">
      <c r="B766" s="36" t="s">
        <v>961</v>
      </c>
      <c r="C766" s="18">
        <v>-4.8447478528959032E-3</v>
      </c>
      <c r="F766" s="38"/>
      <c r="G766" s="27" t="e">
        <f ca="1"/>
        <v>#N/A</v>
      </c>
      <c r="H766" s="37">
        <f ca="1"/>
        <v>0.95772747813605175</v>
      </c>
      <c r="I766" s="37">
        <f ca="1"/>
        <v>0.99318208980494749</v>
      </c>
      <c r="J766" s="37">
        <f ca="1"/>
        <v>1.0243157485674204</v>
      </c>
      <c r="K766" s="37">
        <f ca="1"/>
        <v>1.2200683626224138</v>
      </c>
      <c r="L766" s="37">
        <f ca="1"/>
        <v>1.1792112420095398</v>
      </c>
      <c r="M766" s="37">
        <f ca="1"/>
        <v>1.1142826840473765</v>
      </c>
      <c r="N766" s="37">
        <f ca="1"/>
        <v>1.051534253916719</v>
      </c>
      <c r="O766" s="37">
        <f ca="1"/>
        <v>1.1471025311621121</v>
      </c>
      <c r="P766" s="37">
        <f ca="1"/>
        <v>1.0807165680375874</v>
      </c>
      <c r="Q766" s="37">
        <f ca="1"/>
        <v>0.77000957846987228</v>
      </c>
      <c r="R766" s="37">
        <f ca="1"/>
        <v>0.65249035619773965</v>
      </c>
      <c r="S766" s="37">
        <f ca="1"/>
        <v>0.61541407786760927</v>
      </c>
      <c r="T766" s="37">
        <f ca="1"/>
        <v>1.0016534953478744</v>
      </c>
      <c r="U766" s="37">
        <f ca="1"/>
        <v>1.5224526280051751</v>
      </c>
      <c r="V766" s="37">
        <f ca="1"/>
        <v>1.4056023285988339</v>
      </c>
      <c r="W766" s="37">
        <f ca="1"/>
        <v>1.8307397693003262</v>
      </c>
      <c r="X766" s="37">
        <f ca="1"/>
        <v>1.2253682495877931</v>
      </c>
      <c r="Y766" s="37">
        <f ca="1"/>
        <v>1.1727863525588937</v>
      </c>
      <c r="Z766" s="37">
        <f ca="1"/>
        <v>0.90772052828958261</v>
      </c>
      <c r="AA766" s="37">
        <f ca="1"/>
        <v>0.77420729628366913</v>
      </c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37"/>
      <c r="CP766" s="37"/>
      <c r="CQ766" s="37"/>
      <c r="CR766" s="37"/>
      <c r="CS766" s="37"/>
      <c r="CT766" s="37"/>
      <c r="CU766" s="37"/>
      <c r="CV766" s="37"/>
      <c r="CW766" s="37"/>
      <c r="CX766" s="37"/>
      <c r="CY766" s="37"/>
      <c r="CZ766" s="37"/>
      <c r="DA766" s="37"/>
      <c r="DB766" s="37"/>
      <c r="DC766" s="37"/>
      <c r="DD766" s="37"/>
      <c r="DE766" s="37"/>
      <c r="DF766" s="37"/>
      <c r="DG766" s="37"/>
      <c r="DH766" s="37"/>
      <c r="DI766" s="37"/>
      <c r="DJ766" s="37"/>
      <c r="DK766" s="37"/>
      <c r="DL766" s="37"/>
      <c r="DR766" s="37"/>
      <c r="DS766" s="37"/>
      <c r="DT766" s="37"/>
      <c r="DU766" s="37"/>
      <c r="DV766" s="37"/>
      <c r="DW766" s="37"/>
      <c r="DX766" s="37"/>
      <c r="DY766" s="37"/>
      <c r="DZ766" s="37"/>
      <c r="EA766" s="37"/>
      <c r="EB766" s="37"/>
      <c r="EC766" s="37"/>
      <c r="ED766" s="37"/>
      <c r="EE766" s="37"/>
      <c r="EF766" s="37"/>
      <c r="EG766" s="37"/>
      <c r="EH766" s="37"/>
      <c r="EI766" s="37"/>
      <c r="EJ766" s="37"/>
      <c r="EK766" s="37"/>
      <c r="EL766" s="37"/>
      <c r="EM766" s="37"/>
      <c r="EN766" s="37"/>
      <c r="EO766" s="37"/>
      <c r="EP766" s="37"/>
      <c r="EQ766" s="37"/>
      <c r="ER766" s="37"/>
      <c r="ES766" s="37"/>
      <c r="ET766" s="37"/>
      <c r="EU766" s="37"/>
      <c r="EV766" s="37"/>
      <c r="EW766" s="37"/>
      <c r="EX766" s="37"/>
      <c r="EY766" s="37"/>
      <c r="EZ766" s="37"/>
      <c r="FA766" s="37"/>
      <c r="FB766" s="37"/>
      <c r="FC766" s="37"/>
      <c r="FD766" s="37"/>
    </row>
    <row r="767" spans="2:160" x14ac:dyDescent="0.5">
      <c r="B767" s="36" t="s">
        <v>962</v>
      </c>
      <c r="C767" s="18">
        <v>-2.9873865899534557E-3</v>
      </c>
      <c r="F767" s="38"/>
      <c r="G767" s="27" t="e">
        <f ca="1"/>
        <v>#N/A</v>
      </c>
      <c r="H767" s="37">
        <f ca="1"/>
        <v>0.94230007080561673</v>
      </c>
      <c r="I767" s="37">
        <f ca="1"/>
        <v>0.99584937230159865</v>
      </c>
      <c r="J767" s="37">
        <f ca="1"/>
        <v>1.0128078919444299</v>
      </c>
      <c r="K767" s="37">
        <f ca="1"/>
        <v>1.1911862631033168</v>
      </c>
      <c r="L767" s="37">
        <f ca="1"/>
        <v>1.1769667939578567</v>
      </c>
      <c r="M767" s="37">
        <f ca="1"/>
        <v>1.1147242724156687</v>
      </c>
      <c r="N767" s="37">
        <f ca="1"/>
        <v>1.069299299268228</v>
      </c>
      <c r="O767" s="37">
        <f ca="1"/>
        <v>1.1545131534784672</v>
      </c>
      <c r="P767" s="37">
        <f ca="1"/>
        <v>1.0908524011290481</v>
      </c>
      <c r="Q767" s="37">
        <f ca="1"/>
        <v>0.77526611880917218</v>
      </c>
      <c r="R767" s="37">
        <f ca="1"/>
        <v>0.66304255258750378</v>
      </c>
      <c r="S767" s="37">
        <f ca="1"/>
        <v>0.6128075146662505</v>
      </c>
      <c r="T767" s="37">
        <f ca="1"/>
        <v>1.0026730871674641</v>
      </c>
      <c r="U767" s="37">
        <f ca="1"/>
        <v>1.5304522884970375</v>
      </c>
      <c r="V767" s="37">
        <f ca="1"/>
        <v>1.4055200740821323</v>
      </c>
      <c r="W767" s="37">
        <f ca="1"/>
        <v>1.8519029244599707</v>
      </c>
      <c r="X767" s="37">
        <f ca="1"/>
        <v>1.2312114253264093</v>
      </c>
      <c r="Y767" s="37">
        <f ca="1"/>
        <v>1.1672948822095841</v>
      </c>
      <c r="Z767" s="37">
        <f ca="1"/>
        <v>0.9154247513451832</v>
      </c>
      <c r="AA767" s="37">
        <f ca="1"/>
        <v>0.76849642004773333</v>
      </c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37"/>
      <c r="CP767" s="37"/>
      <c r="CQ767" s="37"/>
      <c r="CR767" s="37"/>
      <c r="CS767" s="37"/>
      <c r="CT767" s="37"/>
      <c r="CU767" s="37"/>
      <c r="CV767" s="37"/>
      <c r="CW767" s="37"/>
      <c r="CX767" s="37"/>
      <c r="CY767" s="37"/>
      <c r="CZ767" s="37"/>
      <c r="DA767" s="37"/>
      <c r="DB767" s="37"/>
      <c r="DC767" s="37"/>
      <c r="DD767" s="37"/>
      <c r="DE767" s="37"/>
      <c r="DF767" s="37"/>
      <c r="DG767" s="37"/>
      <c r="DH767" s="37"/>
      <c r="DI767" s="37"/>
      <c r="DJ767" s="37"/>
      <c r="DK767" s="37"/>
      <c r="DL767" s="37"/>
      <c r="DR767" s="37"/>
      <c r="DS767" s="37"/>
      <c r="DT767" s="37"/>
      <c r="DU767" s="37"/>
      <c r="DV767" s="37"/>
      <c r="DW767" s="37"/>
      <c r="DX767" s="37"/>
      <c r="DY767" s="37"/>
      <c r="DZ767" s="37"/>
      <c r="EA767" s="37"/>
      <c r="EB767" s="37"/>
      <c r="EC767" s="37"/>
      <c r="ED767" s="37"/>
      <c r="EE767" s="37"/>
      <c r="EF767" s="37"/>
      <c r="EG767" s="37"/>
      <c r="EH767" s="37"/>
      <c r="EI767" s="37"/>
      <c r="EJ767" s="37"/>
      <c r="EK767" s="37"/>
      <c r="EL767" s="37"/>
      <c r="EM767" s="37"/>
      <c r="EN767" s="37"/>
      <c r="EO767" s="37"/>
      <c r="EP767" s="37"/>
      <c r="EQ767" s="37"/>
      <c r="ER767" s="37"/>
      <c r="ES767" s="37"/>
      <c r="ET767" s="37"/>
      <c r="EU767" s="37"/>
      <c r="EV767" s="37"/>
      <c r="EW767" s="37"/>
      <c r="EX767" s="37"/>
      <c r="EY767" s="37"/>
      <c r="EZ767" s="37"/>
      <c r="FA767" s="37"/>
      <c r="FB767" s="37"/>
      <c r="FC767" s="37"/>
      <c r="FD767" s="37"/>
    </row>
    <row r="768" spans="2:160" x14ac:dyDescent="0.5">
      <c r="B768" s="36" t="s">
        <v>963</v>
      </c>
      <c r="C768" s="18">
        <v>3.2182887581844177E-3</v>
      </c>
      <c r="F768" s="38"/>
      <c r="G768" s="27" t="e">
        <f ca="1"/>
        <v>#N/A</v>
      </c>
      <c r="H768" s="37">
        <f ca="1"/>
        <v>0.94148266470763431</v>
      </c>
      <c r="I768" s="37">
        <f ca="1"/>
        <v>1.0004363512322456</v>
      </c>
      <c r="J768" s="37">
        <f ca="1"/>
        <v>1.0356274569229678</v>
      </c>
      <c r="K768" s="37">
        <f ca="1"/>
        <v>1.1930566697073794</v>
      </c>
      <c r="L768" s="37">
        <f ca="1"/>
        <v>1.175389785811644</v>
      </c>
      <c r="M768" s="37">
        <f ca="1"/>
        <v>1.1269682258849816</v>
      </c>
      <c r="N768" s="37">
        <f ca="1"/>
        <v>1.0512838817208616</v>
      </c>
      <c r="O768" s="37">
        <f ca="1"/>
        <v>1.1576773954608057</v>
      </c>
      <c r="P768" s="37">
        <f ca="1"/>
        <v>1.0894810154337924</v>
      </c>
      <c r="Q768" s="37">
        <f ca="1"/>
        <v>0.77905877979072014</v>
      </c>
      <c r="R768" s="37">
        <f ca="1"/>
        <v>0.68455067609125564</v>
      </c>
      <c r="S768" s="37">
        <f ca="1"/>
        <v>0.6109912392440271</v>
      </c>
      <c r="T768" s="37">
        <f ca="1"/>
        <v>0.99812120159086959</v>
      </c>
      <c r="U768" s="37">
        <f ca="1"/>
        <v>1.5274736350711882</v>
      </c>
      <c r="V768" s="37">
        <f ca="1"/>
        <v>1.4189116400754618</v>
      </c>
      <c r="W768" s="37">
        <f ca="1"/>
        <v>1.8748460433656406</v>
      </c>
      <c r="X768" s="37">
        <f ca="1"/>
        <v>1.2332737226459209</v>
      </c>
      <c r="Y768" s="37">
        <f ca="1"/>
        <v>1.1777579203899253</v>
      </c>
      <c r="Z768" s="37">
        <f ca="1"/>
        <v>0.93037665090494193</v>
      </c>
      <c r="AA768" s="37">
        <f ca="1"/>
        <v>0.77804295942720825</v>
      </c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</row>
    <row r="769" spans="2:160" x14ac:dyDescent="0.5">
      <c r="B769" s="36" t="s">
        <v>964</v>
      </c>
      <c r="C769" s="18">
        <v>7.964601769911539E-3</v>
      </c>
      <c r="F769" s="38"/>
      <c r="G769" s="27" t="e">
        <f ca="1"/>
        <v>#N/A</v>
      </c>
      <c r="H769" s="37">
        <f ca="1"/>
        <v>0.94742079075129215</v>
      </c>
      <c r="I769" s="37">
        <f ca="1"/>
        <v>0.99679739359504094</v>
      </c>
      <c r="J769" s="37">
        <f ca="1"/>
        <v>1.0511010480659149</v>
      </c>
      <c r="K769" s="37">
        <f ca="1"/>
        <v>1.2085922111276897</v>
      </c>
      <c r="L769" s="37">
        <f ca="1"/>
        <v>1.1664283168634695</v>
      </c>
      <c r="M769" s="37">
        <f ca="1"/>
        <v>1.1045773816123732</v>
      </c>
      <c r="N769" s="37">
        <f ca="1"/>
        <v>1.0540876364761229</v>
      </c>
      <c r="O769" s="37">
        <f ca="1"/>
        <v>1.1546022707544876</v>
      </c>
      <c r="P769" s="37">
        <f ca="1"/>
        <v>1.0931895871013695</v>
      </c>
      <c r="Q769" s="37">
        <f ca="1"/>
        <v>0.76342857585451118</v>
      </c>
      <c r="R769" s="37">
        <f ca="1"/>
        <v>0.6698902041678888</v>
      </c>
      <c r="S769" s="37">
        <f ca="1"/>
        <v>0.60690808571849442</v>
      </c>
      <c r="T769" s="37">
        <f ca="1"/>
        <v>0.99215067046754279</v>
      </c>
      <c r="U769" s="37">
        <f ca="1"/>
        <v>1.5214977613682155</v>
      </c>
      <c r="V769" s="37">
        <f ca="1"/>
        <v>1.4013940813895176</v>
      </c>
      <c r="W769" s="37">
        <f ca="1"/>
        <v>1.8994340942848793</v>
      </c>
      <c r="X769" s="37">
        <f ca="1"/>
        <v>1.2362227081849324</v>
      </c>
      <c r="Y769" s="37">
        <f ca="1"/>
        <v>1.1764906580016232</v>
      </c>
      <c r="Z769" s="37">
        <f ca="1"/>
        <v>0.92769443991521428</v>
      </c>
      <c r="AA769" s="37">
        <f ca="1"/>
        <v>0.77429253324241454</v>
      </c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37"/>
      <c r="CP769" s="37"/>
      <c r="CQ769" s="37"/>
      <c r="CR769" s="37"/>
      <c r="CS769" s="37"/>
      <c r="CT769" s="37"/>
      <c r="CU769" s="37"/>
      <c r="CV769" s="37"/>
      <c r="CW769" s="37"/>
      <c r="CX769" s="37"/>
      <c r="CY769" s="37"/>
      <c r="CZ769" s="37"/>
      <c r="DA769" s="37"/>
      <c r="DB769" s="37"/>
      <c r="DC769" s="37"/>
      <c r="DD769" s="37"/>
      <c r="DE769" s="37"/>
      <c r="DF769" s="37"/>
      <c r="DG769" s="37"/>
      <c r="DH769" s="37"/>
      <c r="DI769" s="37"/>
      <c r="DJ769" s="37"/>
      <c r="DK769" s="37"/>
      <c r="DL769" s="37"/>
      <c r="DR769" s="37"/>
      <c r="DS769" s="37"/>
      <c r="DT769" s="37"/>
      <c r="DU769" s="37"/>
      <c r="DV769" s="37"/>
      <c r="DW769" s="37"/>
      <c r="DX769" s="37"/>
      <c r="DY769" s="37"/>
      <c r="DZ769" s="37"/>
      <c r="EA769" s="37"/>
      <c r="EB769" s="37"/>
      <c r="EC769" s="37"/>
      <c r="ED769" s="37"/>
      <c r="EE769" s="37"/>
      <c r="EF769" s="37"/>
      <c r="EG769" s="37"/>
      <c r="EH769" s="37"/>
      <c r="EI769" s="37"/>
      <c r="EJ769" s="37"/>
      <c r="EK769" s="37"/>
      <c r="EL769" s="37"/>
      <c r="EM769" s="37"/>
      <c r="EN769" s="37"/>
      <c r="EO769" s="37"/>
      <c r="EP769" s="37"/>
      <c r="EQ769" s="37"/>
      <c r="ER769" s="37"/>
      <c r="ES769" s="37"/>
      <c r="ET769" s="37"/>
      <c r="EU769" s="37"/>
      <c r="EV769" s="37"/>
      <c r="EW769" s="37"/>
      <c r="EX769" s="37"/>
      <c r="EY769" s="37"/>
      <c r="EZ769" s="37"/>
      <c r="FA769" s="37"/>
      <c r="FB769" s="37"/>
      <c r="FC769" s="37"/>
      <c r="FD769" s="37"/>
    </row>
    <row r="770" spans="2:160" x14ac:dyDescent="0.5">
      <c r="B770" s="36" t="s">
        <v>965</v>
      </c>
      <c r="C770" s="18">
        <v>4.4995610184370705E-3</v>
      </c>
      <c r="F770" s="38"/>
      <c r="G770" s="27" t="e">
        <f ca="1"/>
        <v>#N/A</v>
      </c>
      <c r="H770" s="37">
        <f ca="1"/>
        <v>0.9357040325367536</v>
      </c>
      <c r="I770" s="37">
        <f ca="1"/>
        <v>0.99956862852505046</v>
      </c>
      <c r="J770" s="37">
        <f ca="1"/>
        <v>1.045066170544285</v>
      </c>
      <c r="K770" s="37">
        <f ca="1"/>
        <v>1.2071865324155935</v>
      </c>
      <c r="L770" s="37">
        <f ca="1"/>
        <v>1.1688659234747518</v>
      </c>
      <c r="M770" s="37">
        <f ca="1"/>
        <v>1.1188923652456424</v>
      </c>
      <c r="N770" s="37">
        <f ca="1"/>
        <v>1.0575131833376248</v>
      </c>
      <c r="O770" s="37">
        <f ca="1"/>
        <v>1.1641517076953347</v>
      </c>
      <c r="P770" s="37">
        <f ca="1"/>
        <v>1.1072469242049574</v>
      </c>
      <c r="Q770" s="37">
        <f ca="1"/>
        <v>0.75240946280533039</v>
      </c>
      <c r="R770" s="37">
        <f ca="1"/>
        <v>0.66565576278296612</v>
      </c>
      <c r="S770" s="37">
        <f ca="1"/>
        <v>0.60737601927192986</v>
      </c>
      <c r="T770" s="37">
        <f ca="1"/>
        <v>0.98022679235268029</v>
      </c>
      <c r="U770" s="37">
        <f ca="1"/>
        <v>1.5260280730791242</v>
      </c>
      <c r="V770" s="37">
        <f ca="1"/>
        <v>1.4056288623138993</v>
      </c>
      <c r="W770" s="37">
        <f ca="1"/>
        <v>1.9131295854525761</v>
      </c>
      <c r="X770" s="37">
        <f ca="1"/>
        <v>1.232989783159901</v>
      </c>
      <c r="Y770" s="37">
        <f ca="1"/>
        <v>1.1775223395613306</v>
      </c>
      <c r="Z770" s="37">
        <f ca="1"/>
        <v>0.92568889613566108</v>
      </c>
      <c r="AA770" s="37">
        <f ca="1"/>
        <v>0.77284350494374432</v>
      </c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37"/>
      <c r="CP770" s="37"/>
      <c r="CQ770" s="37"/>
      <c r="CR770" s="37"/>
      <c r="CS770" s="37"/>
      <c r="CT770" s="37"/>
      <c r="CU770" s="37"/>
      <c r="CV770" s="37"/>
      <c r="CW770" s="37"/>
      <c r="CX770" s="37"/>
      <c r="CY770" s="37"/>
      <c r="CZ770" s="37"/>
      <c r="DA770" s="37"/>
      <c r="DB770" s="37"/>
      <c r="DC770" s="37"/>
      <c r="DD770" s="37"/>
      <c r="DE770" s="37"/>
      <c r="DF770" s="37"/>
      <c r="DG770" s="37"/>
      <c r="DH770" s="37"/>
      <c r="DI770" s="37"/>
      <c r="DJ770" s="37"/>
      <c r="DK770" s="37"/>
      <c r="DL770" s="37"/>
      <c r="DR770" s="37"/>
      <c r="DS770" s="37"/>
      <c r="DT770" s="37"/>
      <c r="DU770" s="37"/>
      <c r="DV770" s="37"/>
      <c r="DW770" s="37"/>
      <c r="DX770" s="37"/>
      <c r="DY770" s="37"/>
      <c r="DZ770" s="37"/>
      <c r="EA770" s="37"/>
      <c r="EB770" s="37"/>
      <c r="EC770" s="37"/>
      <c r="ED770" s="37"/>
      <c r="EE770" s="37"/>
      <c r="EF770" s="37"/>
      <c r="EG770" s="37"/>
      <c r="EH770" s="37"/>
      <c r="EI770" s="37"/>
      <c r="EJ770" s="37"/>
      <c r="EK770" s="37"/>
      <c r="EL770" s="37"/>
      <c r="EM770" s="37"/>
      <c r="EN770" s="37"/>
      <c r="EO770" s="37"/>
      <c r="EP770" s="37"/>
      <c r="EQ770" s="37"/>
      <c r="ER770" s="37"/>
      <c r="ES770" s="37"/>
      <c r="ET770" s="37"/>
      <c r="EU770" s="37"/>
      <c r="EV770" s="37"/>
      <c r="EW770" s="37"/>
      <c r="EX770" s="37"/>
      <c r="EY770" s="37"/>
      <c r="EZ770" s="37"/>
      <c r="FA770" s="37"/>
      <c r="FB770" s="37"/>
      <c r="FC770" s="37"/>
      <c r="FD770" s="37"/>
    </row>
    <row r="771" spans="2:160" x14ac:dyDescent="0.5">
      <c r="B771" s="36" t="s">
        <v>966</v>
      </c>
      <c r="C771" s="18">
        <v>-4.8071670490549279E-3</v>
      </c>
      <c r="F771" s="38"/>
      <c r="G771" s="27" t="e">
        <f ca="1"/>
        <v>#N/A</v>
      </c>
      <c r="H771" s="37">
        <f ca="1"/>
        <v>0.93597408466225107</v>
      </c>
      <c r="I771" s="37">
        <f ca="1"/>
        <v>0.99800622967637032</v>
      </c>
      <c r="J771" s="37">
        <f ca="1"/>
        <v>1.0526923561905088</v>
      </c>
      <c r="K771" s="37">
        <f ca="1"/>
        <v>1.207674250379954</v>
      </c>
      <c r="L771" s="37">
        <f ca="1"/>
        <v>1.1698598285513759</v>
      </c>
      <c r="M771" s="37">
        <f ca="1"/>
        <v>1.1400413627532713</v>
      </c>
      <c r="N771" s="37">
        <f ca="1"/>
        <v>1.0513004352544721</v>
      </c>
      <c r="O771" s="37">
        <f ca="1"/>
        <v>1.1658935453630082</v>
      </c>
      <c r="P771" s="37">
        <f ca="1"/>
        <v>1.1110847762245826</v>
      </c>
      <c r="Q771" s="37">
        <f ca="1"/>
        <v>0.76122501142445587</v>
      </c>
      <c r="R771" s="37">
        <f ca="1"/>
        <v>0.66299366332011722</v>
      </c>
      <c r="S771" s="37">
        <f ca="1"/>
        <v>0.6038179911785857</v>
      </c>
      <c r="T771" s="37">
        <f ca="1"/>
        <v>0.98897924347814559</v>
      </c>
      <c r="U771" s="37">
        <f ca="1"/>
        <v>1.5130233199651981</v>
      </c>
      <c r="V771" s="37">
        <f ca="1"/>
        <v>1.3933623258393277</v>
      </c>
      <c r="W771" s="37">
        <f ca="1"/>
        <v>1.9082357081186752</v>
      </c>
      <c r="X771" s="37">
        <f ca="1"/>
        <v>1.2317444345370074</v>
      </c>
      <c r="Y771" s="37">
        <f ca="1"/>
        <v>1.1731519090170577</v>
      </c>
      <c r="Z771" s="37">
        <f ca="1"/>
        <v>0.92206098157508709</v>
      </c>
      <c r="AA771" s="37">
        <f ca="1"/>
        <v>0.76892260484145991</v>
      </c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37"/>
      <c r="CP771" s="37"/>
      <c r="CQ771" s="37"/>
      <c r="CR771" s="37"/>
      <c r="CS771" s="37"/>
      <c r="CT771" s="37"/>
      <c r="CU771" s="37"/>
      <c r="CV771" s="37"/>
      <c r="CW771" s="37"/>
      <c r="CX771" s="37"/>
      <c r="CY771" s="37"/>
      <c r="CZ771" s="37"/>
      <c r="DA771" s="37"/>
      <c r="DB771" s="37"/>
      <c r="DC771" s="37"/>
      <c r="DD771" s="37"/>
      <c r="DE771" s="37"/>
      <c r="DF771" s="37"/>
      <c r="DG771" s="37"/>
      <c r="DH771" s="37"/>
      <c r="DI771" s="37"/>
      <c r="DJ771" s="37"/>
      <c r="DK771" s="37"/>
      <c r="DL771" s="37"/>
      <c r="DR771" s="37"/>
      <c r="DS771" s="37"/>
      <c r="DT771" s="37"/>
      <c r="DU771" s="37"/>
      <c r="DV771" s="37"/>
      <c r="DW771" s="37"/>
      <c r="DX771" s="37"/>
      <c r="DY771" s="37"/>
      <c r="DZ771" s="37"/>
      <c r="EA771" s="37"/>
      <c r="EB771" s="37"/>
      <c r="EC771" s="37"/>
      <c r="ED771" s="37"/>
      <c r="EE771" s="37"/>
      <c r="EF771" s="37"/>
      <c r="EG771" s="37"/>
      <c r="EH771" s="37"/>
      <c r="EI771" s="37"/>
      <c r="EJ771" s="37"/>
      <c r="EK771" s="37"/>
      <c r="EL771" s="37"/>
      <c r="EM771" s="37"/>
      <c r="EN771" s="37"/>
      <c r="EO771" s="37"/>
      <c r="EP771" s="37"/>
      <c r="EQ771" s="37"/>
      <c r="ER771" s="37"/>
      <c r="ES771" s="37"/>
      <c r="ET771" s="37"/>
      <c r="EU771" s="37"/>
      <c r="EV771" s="37"/>
      <c r="EW771" s="37"/>
      <c r="EX771" s="37"/>
      <c r="EY771" s="37"/>
      <c r="EZ771" s="37"/>
      <c r="FA771" s="37"/>
      <c r="FB771" s="37"/>
      <c r="FC771" s="37"/>
      <c r="FD771" s="37"/>
    </row>
    <row r="772" spans="2:160" x14ac:dyDescent="0.5">
      <c r="B772" s="36" t="s">
        <v>967</v>
      </c>
      <c r="C772" s="18">
        <v>-2.854319903392244E-3</v>
      </c>
      <c r="F772" s="38"/>
      <c r="G772" s="27" t="e">
        <f ca="1"/>
        <v>#N/A</v>
      </c>
      <c r="H772" s="37">
        <f ca="1"/>
        <v>0.92887902389750199</v>
      </c>
      <c r="I772" s="37">
        <f ca="1"/>
        <v>1.0064475407468687</v>
      </c>
      <c r="J772" s="37">
        <f ca="1"/>
        <v>1.0602676612711177</v>
      </c>
      <c r="K772" s="37">
        <f ca="1"/>
        <v>1.2268019906118417</v>
      </c>
      <c r="L772" s="37">
        <f ca="1"/>
        <v>1.1708446651510234</v>
      </c>
      <c r="M772" s="37">
        <f ca="1"/>
        <v>1.1599321226612895</v>
      </c>
      <c r="N772" s="37">
        <f ca="1"/>
        <v>1.0684571382457992</v>
      </c>
      <c r="O772" s="37">
        <f ca="1"/>
        <v>1.1762242051780609</v>
      </c>
      <c r="P772" s="37">
        <f ca="1"/>
        <v>1.1061417039403889</v>
      </c>
      <c r="Q772" s="37">
        <f ca="1"/>
        <v>0.75483635274587169</v>
      </c>
      <c r="R772" s="37">
        <f ca="1"/>
        <v>0.66566049400239058</v>
      </c>
      <c r="S772" s="37">
        <f ca="1"/>
        <v>0.60306409823138418</v>
      </c>
      <c r="T772" s="37">
        <f ca="1"/>
        <v>0.97650547314597635</v>
      </c>
      <c r="U772" s="37">
        <f ca="1"/>
        <v>1.5055965794555115</v>
      </c>
      <c r="V772" s="37">
        <f ca="1"/>
        <v>1.3982365692967771</v>
      </c>
      <c r="W772" s="37">
        <f ca="1"/>
        <v>1.9106089931133763</v>
      </c>
      <c r="X772" s="37">
        <f ca="1"/>
        <v>1.245886613498586</v>
      </c>
      <c r="Y772" s="37">
        <f ca="1"/>
        <v>1.1647359870024354</v>
      </c>
      <c r="Z772" s="37">
        <f ca="1"/>
        <v>0.92669982064242784</v>
      </c>
      <c r="AA772" s="37">
        <f ca="1"/>
        <v>0.76755881350153488</v>
      </c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37"/>
      <c r="CP772" s="37"/>
      <c r="CQ772" s="37"/>
      <c r="CR772" s="37"/>
      <c r="CS772" s="37"/>
      <c r="CT772" s="37"/>
      <c r="CU772" s="37"/>
      <c r="CV772" s="37"/>
      <c r="CW772" s="37"/>
      <c r="CX772" s="37"/>
      <c r="CY772" s="37"/>
      <c r="CZ772" s="37"/>
      <c r="DA772" s="37"/>
      <c r="DB772" s="37"/>
      <c r="DC772" s="37"/>
      <c r="DD772" s="37"/>
      <c r="DE772" s="37"/>
      <c r="DF772" s="37"/>
      <c r="DG772" s="37"/>
      <c r="DH772" s="37"/>
      <c r="DI772" s="37"/>
      <c r="DJ772" s="37"/>
      <c r="DK772" s="37"/>
      <c r="DL772" s="37"/>
      <c r="DR772" s="37"/>
      <c r="DS772" s="37"/>
      <c r="DT772" s="37"/>
      <c r="DU772" s="37"/>
      <c r="DV772" s="37"/>
      <c r="DW772" s="37"/>
      <c r="DX772" s="37"/>
      <c r="DY772" s="37"/>
      <c r="DZ772" s="37"/>
      <c r="EA772" s="37"/>
      <c r="EB772" s="37"/>
      <c r="EC772" s="37"/>
      <c r="ED772" s="37"/>
      <c r="EE772" s="37"/>
      <c r="EF772" s="37"/>
      <c r="EG772" s="37"/>
      <c r="EH772" s="37"/>
      <c r="EI772" s="37"/>
      <c r="EJ772" s="37"/>
      <c r="EK772" s="37"/>
      <c r="EL772" s="37"/>
      <c r="EM772" s="37"/>
      <c r="EN772" s="37"/>
      <c r="EO772" s="37"/>
      <c r="EP772" s="37"/>
      <c r="EQ772" s="37"/>
      <c r="ER772" s="37"/>
      <c r="ES772" s="37"/>
      <c r="ET772" s="37"/>
      <c r="EU772" s="37"/>
      <c r="EV772" s="37"/>
      <c r="EW772" s="37"/>
      <c r="EX772" s="37"/>
      <c r="EY772" s="37"/>
      <c r="EZ772" s="37"/>
      <c r="FA772" s="37"/>
      <c r="FB772" s="37"/>
      <c r="FC772" s="37"/>
      <c r="FD772" s="37"/>
    </row>
    <row r="773" spans="2:160" x14ac:dyDescent="0.5">
      <c r="B773" s="36" t="s">
        <v>968</v>
      </c>
      <c r="C773" s="18">
        <v>-7.3764174832102736E-3</v>
      </c>
      <c r="F773" s="38"/>
      <c r="G773" s="27" t="e">
        <f ca="1"/>
        <v>#N/A</v>
      </c>
      <c r="H773" s="37">
        <f ca="1"/>
        <v>0.92877148636206908</v>
      </c>
      <c r="I773" s="37">
        <f ca="1"/>
        <v>1.0141680319501274</v>
      </c>
      <c r="J773" s="37">
        <f ca="1"/>
        <v>1.0550852175734133</v>
      </c>
      <c r="K773" s="37">
        <f ca="1"/>
        <v>1.2375523126781238</v>
      </c>
      <c r="L773" s="37">
        <f ca="1"/>
        <v>1.175708089353519</v>
      </c>
      <c r="M773" s="37">
        <f ca="1"/>
        <v>1.1350749398600961</v>
      </c>
      <c r="N773" s="37">
        <f ca="1"/>
        <v>1.0593175185011581</v>
      </c>
      <c r="O773" s="37">
        <f ca="1"/>
        <v>1.180928902931611</v>
      </c>
      <c r="P773" s="37">
        <f ca="1"/>
        <v>1.1004039377274286</v>
      </c>
      <c r="Q773" s="37">
        <f ca="1"/>
        <v>0.75268958786761642</v>
      </c>
      <c r="R773" s="37">
        <f ca="1"/>
        <v>0.67599978551805262</v>
      </c>
      <c r="S773" s="37">
        <f ca="1"/>
        <v>0.60649041169487239</v>
      </c>
      <c r="T773" s="37">
        <f ca="1"/>
        <v>0.97086907791858246</v>
      </c>
      <c r="U773" s="37">
        <f ca="1"/>
        <v>1.5070500986695503</v>
      </c>
      <c r="V773" s="37">
        <f ca="1"/>
        <v>1.4185003674919539</v>
      </c>
      <c r="W773" s="37">
        <f ca="1"/>
        <v>1.8756030394415362</v>
      </c>
      <c r="X773" s="37">
        <f ca="1"/>
        <v>1.2531295610893345</v>
      </c>
      <c r="Y773" s="37">
        <f ca="1"/>
        <v>1.1742891957757904</v>
      </c>
      <c r="Z773" s="37">
        <f ca="1"/>
        <v>0.9328631990869084</v>
      </c>
      <c r="AA773" s="37">
        <f ca="1"/>
        <v>0.75417661097852084</v>
      </c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37"/>
      <c r="CP773" s="37"/>
      <c r="CQ773" s="37"/>
      <c r="CR773" s="37"/>
      <c r="CS773" s="37"/>
      <c r="CT773" s="37"/>
      <c r="CU773" s="37"/>
      <c r="CV773" s="37"/>
      <c r="CW773" s="37"/>
      <c r="CX773" s="37"/>
      <c r="CY773" s="37"/>
      <c r="CZ773" s="37"/>
      <c r="DA773" s="37"/>
      <c r="DB773" s="37"/>
      <c r="DC773" s="37"/>
      <c r="DD773" s="37"/>
      <c r="DE773" s="37"/>
      <c r="DF773" s="37"/>
      <c r="DG773" s="37"/>
      <c r="DH773" s="37"/>
      <c r="DI773" s="37"/>
      <c r="DJ773" s="37"/>
      <c r="DK773" s="37"/>
      <c r="DL773" s="37"/>
      <c r="DR773" s="37"/>
      <c r="DS773" s="37"/>
      <c r="DT773" s="37"/>
      <c r="DU773" s="37"/>
      <c r="DV773" s="37"/>
      <c r="DW773" s="37"/>
      <c r="DX773" s="37"/>
      <c r="DY773" s="37"/>
      <c r="DZ773" s="37"/>
      <c r="EA773" s="37"/>
      <c r="EB773" s="37"/>
      <c r="EC773" s="37"/>
      <c r="ED773" s="37"/>
      <c r="EE773" s="37"/>
      <c r="EF773" s="37"/>
      <c r="EG773" s="37"/>
      <c r="EH773" s="37"/>
      <c r="EI773" s="37"/>
      <c r="EJ773" s="37"/>
      <c r="EK773" s="37"/>
      <c r="EL773" s="37"/>
      <c r="EM773" s="37"/>
      <c r="EN773" s="37"/>
      <c r="EO773" s="37"/>
      <c r="EP773" s="37"/>
      <c r="EQ773" s="37"/>
      <c r="ER773" s="37"/>
      <c r="ES773" s="37"/>
      <c r="ET773" s="37"/>
      <c r="EU773" s="37"/>
      <c r="EV773" s="37"/>
      <c r="EW773" s="37"/>
      <c r="EX773" s="37"/>
      <c r="EY773" s="37"/>
      <c r="EZ773" s="37"/>
      <c r="FA773" s="37"/>
      <c r="FB773" s="37"/>
      <c r="FC773" s="37"/>
      <c r="FD773" s="37"/>
    </row>
    <row r="774" spans="2:160" x14ac:dyDescent="0.5">
      <c r="B774" s="36" t="s">
        <v>969</v>
      </c>
      <c r="C774" s="18">
        <v>1.2422360248447228E-2</v>
      </c>
      <c r="F774" s="38"/>
      <c r="G774" s="27" t="e">
        <f ca="1"/>
        <v>#N/A</v>
      </c>
      <c r="H774" s="37">
        <f ca="1"/>
        <v>0.93177166277195855</v>
      </c>
      <c r="I774" s="37">
        <f ca="1"/>
        <v>1.0218648693062746</v>
      </c>
      <c r="J774" s="37">
        <f ca="1"/>
        <v>1.0634465905227977</v>
      </c>
      <c r="K774" s="37">
        <f ca="1"/>
        <v>1.2249586794502436</v>
      </c>
      <c r="L774" s="37">
        <f ca="1"/>
        <v>1.1719872932500621</v>
      </c>
      <c r="M774" s="37">
        <f ca="1"/>
        <v>1.1473757791672459</v>
      </c>
      <c r="N774" s="37">
        <f ca="1"/>
        <v>1.0701962938707414</v>
      </c>
      <c r="O774" s="37">
        <f ca="1"/>
        <v>1.1863141326111362</v>
      </c>
      <c r="P774" s="37">
        <f ca="1"/>
        <v>1.0968436582283774</v>
      </c>
      <c r="Q774" s="37">
        <f ca="1"/>
        <v>0.74210679864817142</v>
      </c>
      <c r="R774" s="37">
        <f ca="1"/>
        <v>0.68057487470153888</v>
      </c>
      <c r="S774" s="37">
        <f ca="1"/>
        <v>0.61444008284156948</v>
      </c>
      <c r="T774" s="37">
        <f ca="1"/>
        <v>0.96834110119735295</v>
      </c>
      <c r="U774" s="37">
        <f ca="1"/>
        <v>1.5093948267447512</v>
      </c>
      <c r="V774" s="37">
        <f ca="1"/>
        <v>1.4118722454687052</v>
      </c>
      <c r="W774" s="37">
        <f ca="1"/>
        <v>1.872660984422243</v>
      </c>
      <c r="X774" s="37">
        <f ca="1"/>
        <v>1.2512665195494859</v>
      </c>
      <c r="Y774" s="37">
        <f ca="1"/>
        <v>1.1847522339561318</v>
      </c>
      <c r="Z774" s="37">
        <f ca="1"/>
        <v>0.93218653187673406</v>
      </c>
      <c r="AA774" s="37">
        <f ca="1"/>
        <v>0.75409137401977555</v>
      </c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37"/>
      <c r="CP774" s="37"/>
      <c r="CQ774" s="37"/>
      <c r="CR774" s="37"/>
      <c r="CS774" s="37"/>
      <c r="CT774" s="37"/>
      <c r="CU774" s="37"/>
      <c r="CV774" s="37"/>
      <c r="CW774" s="37"/>
      <c r="CX774" s="37"/>
      <c r="CY774" s="37"/>
      <c r="CZ774" s="37"/>
      <c r="DA774" s="37"/>
      <c r="DB774" s="37"/>
      <c r="DC774" s="37"/>
      <c r="DD774" s="37"/>
      <c r="DE774" s="37"/>
      <c r="DF774" s="37"/>
      <c r="DG774" s="37"/>
      <c r="DH774" s="37"/>
      <c r="DI774" s="37"/>
      <c r="DJ774" s="37"/>
      <c r="DK774" s="37"/>
      <c r="DL774" s="37"/>
      <c r="DR774" s="37"/>
      <c r="DS774" s="37"/>
      <c r="DT774" s="37"/>
      <c r="DU774" s="37"/>
      <c r="DV774" s="37"/>
      <c r="DW774" s="37"/>
      <c r="DX774" s="37"/>
      <c r="DY774" s="37"/>
      <c r="DZ774" s="37"/>
      <c r="EA774" s="37"/>
      <c r="EB774" s="37"/>
      <c r="EC774" s="37"/>
      <c r="ED774" s="37"/>
      <c r="EE774" s="37"/>
      <c r="EF774" s="37"/>
      <c r="EG774" s="37"/>
      <c r="EH774" s="37"/>
      <c r="EI774" s="37"/>
      <c r="EJ774" s="37"/>
      <c r="EK774" s="37"/>
      <c r="EL774" s="37"/>
      <c r="EM774" s="37"/>
      <c r="EN774" s="37"/>
      <c r="EO774" s="37"/>
      <c r="EP774" s="37"/>
      <c r="EQ774" s="37"/>
      <c r="ER774" s="37"/>
      <c r="ES774" s="37"/>
      <c r="ET774" s="37"/>
      <c r="EU774" s="37"/>
      <c r="EV774" s="37"/>
      <c r="EW774" s="37"/>
      <c r="EX774" s="37"/>
      <c r="EY774" s="37"/>
      <c r="EZ774" s="37"/>
      <c r="FA774" s="37"/>
      <c r="FB774" s="37"/>
      <c r="FC774" s="37"/>
      <c r="FD774" s="37"/>
    </row>
    <row r="775" spans="2:160" x14ac:dyDescent="0.5">
      <c r="B775" s="36" t="s">
        <v>970</v>
      </c>
      <c r="C775" s="18">
        <v>-4.8203330411918932E-3</v>
      </c>
      <c r="F775" s="38"/>
      <c r="G775" s="27" t="e">
        <f ca="1"/>
        <v>#N/A</v>
      </c>
      <c r="H775" s="37">
        <f ca="1"/>
        <v>0.94195268831756063</v>
      </c>
      <c r="I775" s="37">
        <f ca="1"/>
        <v>1.0140871108942195</v>
      </c>
      <c r="J775" s="37">
        <f ca="1"/>
        <v>1.0677028604464103</v>
      </c>
      <c r="K775" s="37">
        <f ca="1"/>
        <v>1.2119109922925801</v>
      </c>
      <c r="L775" s="37">
        <f ca="1"/>
        <v>1.1720553068273858</v>
      </c>
      <c r="M775" s="37">
        <f ca="1"/>
        <v>1.146558165769185</v>
      </c>
      <c r="N775" s="37">
        <f ca="1"/>
        <v>1.0725510340268205</v>
      </c>
      <c r="O775" s="37">
        <f ca="1"/>
        <v>1.1968658495654085</v>
      </c>
      <c r="P775" s="37">
        <f ca="1"/>
        <v>1.0979970417613558</v>
      </c>
      <c r="Q775" s="37">
        <f ca="1"/>
        <v>0.73745827169291134</v>
      </c>
      <c r="R775" s="37">
        <f ca="1"/>
        <v>0.67660853575067093</v>
      </c>
      <c r="S775" s="37">
        <f ca="1"/>
        <v>0.61176939541251774</v>
      </c>
      <c r="T775" s="37">
        <f ca="1"/>
        <v>0.96223118767172278</v>
      </c>
      <c r="U775" s="37">
        <f ca="1"/>
        <v>1.5048565578118678</v>
      </c>
      <c r="V775" s="37">
        <f ca="1"/>
        <v>1.4050716542975334</v>
      </c>
      <c r="W775" s="37">
        <f ca="1"/>
        <v>1.8734588992049441</v>
      </c>
      <c r="X775" s="37">
        <f ca="1"/>
        <v>1.2513960358062668</v>
      </c>
      <c r="Y775" s="37">
        <f ca="1"/>
        <v>1.1838342810722975</v>
      </c>
      <c r="Z775" s="37">
        <f ca="1"/>
        <v>0.92837925974237889</v>
      </c>
      <c r="AA775" s="37">
        <f ca="1"/>
        <v>0.75724514149335198</v>
      </c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37"/>
      <c r="CP775" s="37"/>
      <c r="CQ775" s="37"/>
      <c r="CR775" s="37"/>
      <c r="CS775" s="37"/>
      <c r="CT775" s="37"/>
      <c r="CU775" s="37"/>
      <c r="CV775" s="37"/>
      <c r="CW775" s="37"/>
      <c r="CX775" s="37"/>
      <c r="CY775" s="37"/>
      <c r="CZ775" s="37"/>
      <c r="DA775" s="37"/>
      <c r="DB775" s="37"/>
      <c r="DC775" s="37"/>
      <c r="DD775" s="37"/>
      <c r="DE775" s="37"/>
      <c r="DF775" s="37"/>
      <c r="DG775" s="37"/>
      <c r="DH775" s="37"/>
      <c r="DI775" s="37"/>
      <c r="DJ775" s="37"/>
      <c r="DK775" s="37"/>
      <c r="DL775" s="37"/>
      <c r="DR775" s="37"/>
      <c r="DS775" s="37"/>
      <c r="DT775" s="37"/>
      <c r="DU775" s="37"/>
      <c r="DV775" s="37"/>
      <c r="DW775" s="37"/>
      <c r="DX775" s="37"/>
      <c r="DY775" s="37"/>
      <c r="DZ775" s="37"/>
      <c r="EA775" s="37"/>
      <c r="EB775" s="37"/>
      <c r="EC775" s="37"/>
      <c r="ED775" s="37"/>
      <c r="EE775" s="37"/>
      <c r="EF775" s="37"/>
      <c r="EG775" s="37"/>
      <c r="EH775" s="37"/>
      <c r="EI775" s="37"/>
      <c r="EJ775" s="37"/>
      <c r="EK775" s="37"/>
      <c r="EL775" s="37"/>
      <c r="EM775" s="37"/>
      <c r="EN775" s="37"/>
      <c r="EO775" s="37"/>
      <c r="EP775" s="37"/>
      <c r="EQ775" s="37"/>
      <c r="ER775" s="37"/>
      <c r="ES775" s="37"/>
      <c r="ET775" s="37"/>
      <c r="EU775" s="37"/>
      <c r="EV775" s="37"/>
      <c r="EW775" s="37"/>
      <c r="EX775" s="37"/>
      <c r="EY775" s="37"/>
      <c r="EZ775" s="37"/>
      <c r="FA775" s="37"/>
      <c r="FB775" s="37"/>
      <c r="FC775" s="37"/>
      <c r="FD775" s="37"/>
    </row>
    <row r="776" spans="2:160" x14ac:dyDescent="0.5">
      <c r="B776" s="36" t="s">
        <v>971</v>
      </c>
      <c r="C776" s="18">
        <v>-1.8714222809333991E-3</v>
      </c>
      <c r="F776" s="38"/>
      <c r="G776" s="27" t="e">
        <f ca="1"/>
        <v>#N/A</v>
      </c>
      <c r="H776" s="37">
        <f ca="1"/>
        <v>0.94070271550401618</v>
      </c>
      <c r="I776" s="37">
        <f ca="1"/>
        <v>1.0135685936667491</v>
      </c>
      <c r="J776" s="37">
        <f ca="1"/>
        <v>1.0686474692080439</v>
      </c>
      <c r="K776" s="37">
        <f ca="1"/>
        <v>1.2176897112036391</v>
      </c>
      <c r="L776" s="37">
        <f ca="1"/>
        <v>1.1699967625537209</v>
      </c>
      <c r="M776" s="37">
        <f ca="1"/>
        <v>1.1478520775382863</v>
      </c>
      <c r="N776" s="37">
        <f ca="1"/>
        <v>1.0743615767654577</v>
      </c>
      <c r="O776" s="37">
        <f ca="1"/>
        <v>1.1944932467622651</v>
      </c>
      <c r="P776" s="37">
        <f ca="1"/>
        <v>1.1006929173378892</v>
      </c>
      <c r="Q776" s="37">
        <f ca="1"/>
        <v>0.729736114445934</v>
      </c>
      <c r="R776" s="37">
        <f ca="1"/>
        <v>0.68883558381670629</v>
      </c>
      <c r="S776" s="37">
        <f ca="1"/>
        <v>0.61872080831188603</v>
      </c>
      <c r="T776" s="37">
        <f ca="1"/>
        <v>0.95391215853698208</v>
      </c>
      <c r="U776" s="37">
        <f ca="1"/>
        <v>1.5020184819742375</v>
      </c>
      <c r="V776" s="37">
        <f ca="1"/>
        <v>1.4142921202826373</v>
      </c>
      <c r="W776" s="37">
        <f ca="1"/>
        <v>1.8805091923874784</v>
      </c>
      <c r="X776" s="37">
        <f ca="1"/>
        <v>1.2484470502672549</v>
      </c>
      <c r="Y776" s="37">
        <f ca="1"/>
        <v>1.1883590576766843</v>
      </c>
      <c r="Z776" s="37">
        <f ca="1"/>
        <v>0.92209359204304731</v>
      </c>
      <c r="AA776" s="37">
        <f ca="1"/>
        <v>0.84367541766109833</v>
      </c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37"/>
      <c r="CP776" s="37"/>
      <c r="CQ776" s="37"/>
      <c r="CR776" s="37"/>
      <c r="CS776" s="37"/>
      <c r="CT776" s="37"/>
      <c r="CU776" s="37"/>
      <c r="CV776" s="37"/>
      <c r="CW776" s="37"/>
      <c r="CX776" s="37"/>
      <c r="CY776" s="37"/>
      <c r="CZ776" s="37"/>
      <c r="DA776" s="37"/>
      <c r="DB776" s="37"/>
      <c r="DC776" s="37"/>
      <c r="DD776" s="37"/>
      <c r="DE776" s="37"/>
      <c r="DF776" s="37"/>
      <c r="DG776" s="37"/>
      <c r="DH776" s="37"/>
      <c r="DI776" s="37"/>
      <c r="DJ776" s="37"/>
      <c r="DK776" s="37"/>
      <c r="DL776" s="37"/>
      <c r="DR776" s="37"/>
      <c r="DS776" s="37"/>
      <c r="DT776" s="37"/>
      <c r="DU776" s="37"/>
      <c r="DV776" s="37"/>
      <c r="DW776" s="37"/>
      <c r="DX776" s="37"/>
      <c r="DY776" s="37"/>
      <c r="DZ776" s="37"/>
      <c r="EA776" s="37"/>
      <c r="EB776" s="37"/>
      <c r="EC776" s="37"/>
      <c r="ED776" s="37"/>
      <c r="EE776" s="37"/>
      <c r="EF776" s="37"/>
      <c r="EG776" s="37"/>
      <c r="EH776" s="37"/>
      <c r="EI776" s="37"/>
      <c r="EJ776" s="37"/>
      <c r="EK776" s="37"/>
      <c r="EL776" s="37"/>
      <c r="EM776" s="37"/>
      <c r="EN776" s="37"/>
      <c r="EO776" s="37"/>
      <c r="EP776" s="37"/>
      <c r="EQ776" s="37"/>
      <c r="ER776" s="37"/>
      <c r="ES776" s="37"/>
      <c r="ET776" s="37"/>
      <c r="EU776" s="37"/>
      <c r="EV776" s="37"/>
      <c r="EW776" s="37"/>
      <c r="EX776" s="37"/>
      <c r="EY776" s="37"/>
      <c r="EZ776" s="37"/>
      <c r="FA776" s="37"/>
      <c r="FB776" s="37"/>
      <c r="FC776" s="37"/>
      <c r="FD776" s="37"/>
    </row>
    <row r="777" spans="2:160" x14ac:dyDescent="0.5">
      <c r="B777" s="36" t="s">
        <v>972</v>
      </c>
      <c r="C777" s="18">
        <v>-5.073342891805499E-3</v>
      </c>
      <c r="F777" s="38"/>
      <c r="G777" s="27" t="e">
        <f ca="1"/>
        <v>#N/A</v>
      </c>
      <c r="H777" s="37">
        <f ca="1"/>
        <v>0.93586835955719039</v>
      </c>
      <c r="I777" s="37">
        <f ca="1"/>
        <v>1.0180578448606459</v>
      </c>
      <c r="J777" s="37">
        <f ca="1"/>
        <v>1.0822923095868606</v>
      </c>
      <c r="K777" s="37">
        <f ca="1"/>
        <v>1.2153668928178212</v>
      </c>
      <c r="L777" s="37">
        <f ca="1"/>
        <v>1.1677695446082932</v>
      </c>
      <c r="M777" s="37">
        <f ca="1"/>
        <v>1.1648329822159411</v>
      </c>
      <c r="N777" s="37">
        <f ca="1"/>
        <v>1.0777674663057972</v>
      </c>
      <c r="O777" s="37">
        <f ca="1"/>
        <v>1.1909910535513812</v>
      </c>
      <c r="P777" s="37">
        <f ca="1"/>
        <v>1.1021707692054199</v>
      </c>
      <c r="Q777" s="37">
        <f ca="1"/>
        <v>0.70834462869874881</v>
      </c>
      <c r="R777" s="37">
        <f ca="1"/>
        <v>0.69326715934431604</v>
      </c>
      <c r="S777" s="37">
        <f ca="1"/>
        <v>0.61737246644309807</v>
      </c>
      <c r="T777" s="37">
        <f ca="1"/>
        <v>0.95419283268956556</v>
      </c>
      <c r="U777" s="37">
        <f ca="1"/>
        <v>1.496339677891652</v>
      </c>
      <c r="V777" s="37">
        <f ca="1"/>
        <v>1.4171949087107534</v>
      </c>
      <c r="W777" s="37">
        <f ca="1"/>
        <v>1.8915817944489626</v>
      </c>
      <c r="X777" s="37">
        <f ca="1"/>
        <v>1.2507285289443961</v>
      </c>
      <c r="Y777" s="37">
        <f ca="1"/>
        <v>1.1918683996750596</v>
      </c>
      <c r="Z777" s="37">
        <f ca="1"/>
        <v>0.9213027881950121</v>
      </c>
      <c r="AA777" s="37">
        <f ca="1"/>
        <v>0.76824070917149723</v>
      </c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37"/>
      <c r="CP777" s="37"/>
      <c r="CQ777" s="37"/>
      <c r="CR777" s="37"/>
      <c r="CS777" s="37"/>
      <c r="CT777" s="37"/>
      <c r="CU777" s="37"/>
      <c r="CV777" s="37"/>
      <c r="CW777" s="37"/>
      <c r="CX777" s="37"/>
      <c r="CY777" s="37"/>
      <c r="CZ777" s="37"/>
      <c r="DA777" s="37"/>
      <c r="DB777" s="37"/>
      <c r="DC777" s="37"/>
      <c r="DD777" s="37"/>
      <c r="DE777" s="37"/>
      <c r="DF777" s="37"/>
      <c r="DG777" s="37"/>
      <c r="DH777" s="37"/>
      <c r="DI777" s="37"/>
      <c r="DJ777" s="37"/>
      <c r="DK777" s="37"/>
      <c r="DL777" s="37"/>
      <c r="DR777" s="37"/>
      <c r="DS777" s="37"/>
      <c r="DT777" s="37"/>
      <c r="DU777" s="37"/>
      <c r="DV777" s="37"/>
      <c r="DW777" s="37"/>
      <c r="DX777" s="37"/>
      <c r="DY777" s="37"/>
      <c r="DZ777" s="37"/>
      <c r="EA777" s="37"/>
      <c r="EB777" s="37"/>
      <c r="EC777" s="37"/>
      <c r="ED777" s="37"/>
      <c r="EE777" s="37"/>
      <c r="EF777" s="37"/>
      <c r="EG777" s="37"/>
      <c r="EH777" s="37"/>
      <c r="EI777" s="37"/>
      <c r="EJ777" s="37"/>
      <c r="EK777" s="37"/>
      <c r="EL777" s="37"/>
      <c r="EM777" s="37"/>
      <c r="EN777" s="37"/>
      <c r="EO777" s="37"/>
      <c r="EP777" s="37"/>
      <c r="EQ777" s="37"/>
      <c r="ER777" s="37"/>
      <c r="ES777" s="37"/>
      <c r="ET777" s="37"/>
      <c r="EU777" s="37"/>
      <c r="EV777" s="37"/>
      <c r="EW777" s="37"/>
      <c r="EX777" s="37"/>
      <c r="EY777" s="37"/>
      <c r="EZ777" s="37"/>
      <c r="FA777" s="37"/>
      <c r="FB777" s="37"/>
      <c r="FC777" s="37"/>
      <c r="FD777" s="37"/>
    </row>
    <row r="778" spans="2:160" x14ac:dyDescent="0.5">
      <c r="B778" s="36" t="s">
        <v>973</v>
      </c>
      <c r="C778" s="18">
        <v>-1.7736392861101846E-3</v>
      </c>
      <c r="F778" s="38"/>
      <c r="G778" s="27" t="e">
        <f ca="1"/>
        <v>#N/A</v>
      </c>
      <c r="H778" s="37">
        <f ca="1"/>
        <v>0.93778107774359998</v>
      </c>
      <c r="I778" s="37">
        <f ca="1"/>
        <v>1.0121568324759895</v>
      </c>
      <c r="J778" s="37">
        <f ca="1"/>
        <v>1.0795536078376753</v>
      </c>
      <c r="K778" s="37">
        <f ca="1"/>
        <v>1.2152002147929639</v>
      </c>
      <c r="L778" s="37">
        <f ca="1"/>
        <v>1.1795494962007631</v>
      </c>
      <c r="M778" s="37">
        <f ca="1"/>
        <v>1.1757579555808346</v>
      </c>
      <c r="N778" s="37">
        <f ca="1"/>
        <v>1.0856252217914828</v>
      </c>
      <c r="O778" s="37">
        <f ca="1"/>
        <v>1.198913232179438</v>
      </c>
      <c r="P778" s="37">
        <f ca="1"/>
        <v>1.085805397581443</v>
      </c>
      <c r="Q778" s="37">
        <f ca="1"/>
        <v>0.73843935486036427</v>
      </c>
      <c r="R778" s="37">
        <f ca="1"/>
        <v>0.67750273622190038</v>
      </c>
      <c r="S778" s="37">
        <f ca="1"/>
        <v>0.62332562109513745</v>
      </c>
      <c r="T778" s="37">
        <f ca="1"/>
        <v>0.94649243229929481</v>
      </c>
      <c r="U778" s="37">
        <f ca="1"/>
        <v>1.4971380524964433</v>
      </c>
      <c r="V778" s="37">
        <f ca="1"/>
        <v>1.4158761830720206</v>
      </c>
      <c r="W778" s="37">
        <f ca="1"/>
        <v>1.9045202895407636</v>
      </c>
      <c r="X778" s="37">
        <f ca="1"/>
        <v>1.2588282763876952</v>
      </c>
      <c r="Y778" s="37">
        <f ca="1"/>
        <v>1.18905767668562</v>
      </c>
      <c r="Z778" s="37">
        <f ca="1"/>
        <v>0.91630523398010921</v>
      </c>
      <c r="AA778" s="37">
        <f ca="1"/>
        <v>0.779065802932152</v>
      </c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37"/>
      <c r="CP778" s="37"/>
      <c r="CQ778" s="37"/>
      <c r="CR778" s="37"/>
      <c r="CS778" s="37"/>
      <c r="CT778" s="37"/>
      <c r="CU778" s="37"/>
      <c r="CV778" s="37"/>
      <c r="CW778" s="37"/>
      <c r="CX778" s="37"/>
      <c r="CY778" s="37"/>
      <c r="CZ778" s="37"/>
      <c r="DA778" s="37"/>
      <c r="DB778" s="37"/>
      <c r="DC778" s="37"/>
      <c r="DD778" s="37"/>
      <c r="DE778" s="37"/>
      <c r="DF778" s="37"/>
      <c r="DG778" s="37"/>
      <c r="DH778" s="37"/>
      <c r="DI778" s="37"/>
      <c r="DJ778" s="37"/>
      <c r="DK778" s="37"/>
      <c r="DL778" s="37"/>
      <c r="DR778" s="37"/>
      <c r="DS778" s="37"/>
      <c r="DT778" s="37"/>
      <c r="DU778" s="37"/>
      <c r="DV778" s="37"/>
      <c r="DW778" s="37"/>
      <c r="DX778" s="37"/>
      <c r="DY778" s="37"/>
      <c r="DZ778" s="37"/>
      <c r="EA778" s="37"/>
      <c r="EB778" s="37"/>
      <c r="EC778" s="37"/>
      <c r="ED778" s="37"/>
      <c r="EE778" s="37"/>
      <c r="EF778" s="37"/>
      <c r="EG778" s="37"/>
      <c r="EH778" s="37"/>
      <c r="EI778" s="37"/>
      <c r="EJ778" s="37"/>
      <c r="EK778" s="37"/>
      <c r="EL778" s="37"/>
      <c r="EM778" s="37"/>
      <c r="EN778" s="37"/>
      <c r="EO778" s="37"/>
      <c r="EP778" s="37"/>
      <c r="EQ778" s="37"/>
      <c r="ER778" s="37"/>
      <c r="ES778" s="37"/>
      <c r="ET778" s="37"/>
      <c r="EU778" s="37"/>
      <c r="EV778" s="37"/>
      <c r="EW778" s="37"/>
      <c r="EX778" s="37"/>
      <c r="EY778" s="37"/>
      <c r="EZ778" s="37"/>
      <c r="FA778" s="37"/>
      <c r="FB778" s="37"/>
      <c r="FC778" s="37"/>
      <c r="FD778" s="37"/>
    </row>
    <row r="779" spans="2:160" x14ac:dyDescent="0.5">
      <c r="B779" s="36" t="s">
        <v>974</v>
      </c>
      <c r="C779" s="18">
        <v>-1.7434758467518074E-2</v>
      </c>
      <c r="F779" s="38"/>
      <c r="G779" s="27" t="e">
        <f ca="1"/>
        <v>#N/A</v>
      </c>
      <c r="H779" s="37">
        <f ca="1"/>
        <v>0.94257495607877395</v>
      </c>
      <c r="I779" s="37">
        <f ca="1"/>
        <v>1.0055343777544328</v>
      </c>
      <c r="J779" s="37">
        <f ca="1"/>
        <v>1.0759860690486178</v>
      </c>
      <c r="K779" s="37">
        <f ca="1"/>
        <v>1.207688208638193</v>
      </c>
      <c r="L779" s="37">
        <f ca="1"/>
        <v>1.1891929146175704</v>
      </c>
      <c r="M779" s="37">
        <f ca="1"/>
        <v>1.1726523745016428</v>
      </c>
      <c r="N779" s="37">
        <f ca="1"/>
        <v>1.0880834215326269</v>
      </c>
      <c r="O779" s="37">
        <f ca="1"/>
        <v>1.1975591125308147</v>
      </c>
      <c r="P779" s="37">
        <f ca="1"/>
        <v>1.0888903816685527</v>
      </c>
      <c r="Q779" s="37">
        <f ca="1"/>
        <v>0.74134904099120458</v>
      </c>
      <c r="R779" s="37">
        <f ca="1"/>
        <v>0.67874073863797657</v>
      </c>
      <c r="S779" s="37">
        <f ca="1"/>
        <v>0.62744343636536903</v>
      </c>
      <c r="T779" s="37">
        <f ca="1"/>
        <v>0.94732108932120851</v>
      </c>
      <c r="U779" s="37">
        <f ca="1"/>
        <v>1.4920666496912574</v>
      </c>
      <c r="V779" s="37">
        <f ca="1"/>
        <v>1.415531244776175</v>
      </c>
      <c r="W779" s="37">
        <f ca="1"/>
        <v>1.9160020786703003</v>
      </c>
      <c r="X779" s="37">
        <f ca="1"/>
        <v>1.2648707079059744</v>
      </c>
      <c r="Y779" s="37">
        <f ca="1"/>
        <v>1.1953777416734348</v>
      </c>
      <c r="Z779" s="37">
        <f ca="1"/>
        <v>0.91109571172346482</v>
      </c>
      <c r="AA779" s="37">
        <f ca="1"/>
        <v>0.77795772246846295</v>
      </c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37"/>
      <c r="CP779" s="37"/>
      <c r="CQ779" s="37"/>
      <c r="CR779" s="37"/>
      <c r="CS779" s="37"/>
      <c r="CT779" s="37"/>
      <c r="CU779" s="37"/>
      <c r="CV779" s="37"/>
      <c r="CW779" s="37"/>
      <c r="CX779" s="37"/>
      <c r="CY779" s="37"/>
      <c r="CZ779" s="37"/>
      <c r="DA779" s="37"/>
      <c r="DB779" s="37"/>
      <c r="DC779" s="37"/>
      <c r="DD779" s="37"/>
      <c r="DE779" s="37"/>
      <c r="DF779" s="37"/>
      <c r="DG779" s="37"/>
      <c r="DH779" s="37"/>
      <c r="DI779" s="37"/>
      <c r="DJ779" s="37"/>
      <c r="DK779" s="37"/>
      <c r="DL779" s="37"/>
      <c r="DR779" s="37"/>
      <c r="DS779" s="37"/>
      <c r="DT779" s="37"/>
      <c r="DU779" s="37"/>
      <c r="DV779" s="37"/>
      <c r="DW779" s="37"/>
      <c r="DX779" s="37"/>
      <c r="DY779" s="37"/>
      <c r="DZ779" s="37"/>
      <c r="EA779" s="37"/>
      <c r="EB779" s="37"/>
      <c r="EC779" s="37"/>
      <c r="ED779" s="37"/>
      <c r="EE779" s="37"/>
      <c r="EF779" s="37"/>
      <c r="EG779" s="37"/>
      <c r="EH779" s="37"/>
      <c r="EI779" s="37"/>
      <c r="EJ779" s="37"/>
      <c r="EK779" s="37"/>
      <c r="EL779" s="37"/>
      <c r="EM779" s="37"/>
      <c r="EN779" s="37"/>
      <c r="EO779" s="37"/>
      <c r="EP779" s="37"/>
      <c r="EQ779" s="37"/>
      <c r="ER779" s="37"/>
      <c r="ES779" s="37"/>
      <c r="ET779" s="37"/>
      <c r="EU779" s="37"/>
      <c r="EV779" s="37"/>
      <c r="EW779" s="37"/>
      <c r="EX779" s="37"/>
      <c r="EY779" s="37"/>
      <c r="EZ779" s="37"/>
      <c r="FA779" s="37"/>
      <c r="FB779" s="37"/>
      <c r="FC779" s="37"/>
      <c r="FD779" s="37"/>
    </row>
    <row r="780" spans="2:160" x14ac:dyDescent="0.5">
      <c r="B780" s="36" t="s">
        <v>975</v>
      </c>
      <c r="C780" s="18">
        <v>-1.130198915008096E-4</v>
      </c>
      <c r="F780" s="38"/>
      <c r="G780" s="27" t="e">
        <f ca="1"/>
        <v>#N/A</v>
      </c>
      <c r="H780" s="37">
        <f ca="1"/>
        <v>0.946842625462475</v>
      </c>
      <c r="I780" s="37">
        <f ca="1"/>
        <v>1.0162277840578096</v>
      </c>
      <c r="J780" s="37">
        <f ca="1"/>
        <v>1.0653579300311142</v>
      </c>
      <c r="K780" s="37">
        <f ca="1"/>
        <v>1.1926288901460462</v>
      </c>
      <c r="L780" s="37">
        <f ca="1"/>
        <v>1.1883722174511975</v>
      </c>
      <c r="M780" s="37">
        <f ca="1"/>
        <v>1.1479224617105248</v>
      </c>
      <c r="N780" s="37">
        <f ca="1"/>
        <v>1.0785485861730377</v>
      </c>
      <c r="O780" s="37">
        <f ca="1"/>
        <v>1.2003807738157237</v>
      </c>
      <c r="P780" s="37">
        <f ca="1"/>
        <v>1.0735643226786886</v>
      </c>
      <c r="Q780" s="37">
        <f ca="1"/>
        <v>0.74974633836525795</v>
      </c>
      <c r="R780" s="37">
        <f ca="1"/>
        <v>0.67894260400008832</v>
      </c>
      <c r="S780" s="37">
        <f ca="1"/>
        <v>0.6238594119635007</v>
      </c>
      <c r="T780" s="37">
        <f ca="1"/>
        <v>0.93537620837860169</v>
      </c>
      <c r="U780" s="37">
        <f ca="1"/>
        <v>1.4920693020985825</v>
      </c>
      <c r="V780" s="37">
        <f ca="1"/>
        <v>1.4251231827721895</v>
      </c>
      <c r="W780" s="37">
        <f ca="1"/>
        <v>1.9336871437515035</v>
      </c>
      <c r="X780" s="37">
        <f ca="1"/>
        <v>1.2586041136355743</v>
      </c>
      <c r="Y780" s="37">
        <f ca="1"/>
        <v>1.202550771730299</v>
      </c>
      <c r="Z780" s="37">
        <f ca="1"/>
        <v>0.91297896624816721</v>
      </c>
      <c r="AA780" s="37">
        <f ca="1"/>
        <v>0.78298670303443629</v>
      </c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37"/>
      <c r="CP780" s="37"/>
      <c r="CQ780" s="37"/>
      <c r="CR780" s="37"/>
      <c r="CS780" s="37"/>
      <c r="CT780" s="37"/>
      <c r="CU780" s="37"/>
      <c r="CV780" s="37"/>
      <c r="CW780" s="37"/>
      <c r="CX780" s="37"/>
      <c r="CY780" s="37"/>
      <c r="CZ780" s="37"/>
      <c r="DA780" s="37"/>
      <c r="DB780" s="37"/>
      <c r="DC780" s="37"/>
      <c r="DD780" s="37"/>
      <c r="DE780" s="37"/>
      <c r="DF780" s="37"/>
      <c r="DG780" s="37"/>
      <c r="DH780" s="37"/>
      <c r="DI780" s="37"/>
      <c r="DJ780" s="37"/>
      <c r="DK780" s="37"/>
      <c r="DL780" s="37"/>
      <c r="DR780" s="37"/>
      <c r="DS780" s="37"/>
      <c r="DT780" s="37"/>
      <c r="DU780" s="37"/>
      <c r="DV780" s="37"/>
      <c r="DW780" s="37"/>
      <c r="DX780" s="37"/>
      <c r="DY780" s="37"/>
      <c r="DZ780" s="37"/>
      <c r="EA780" s="37"/>
      <c r="EB780" s="37"/>
      <c r="EC780" s="37"/>
      <c r="ED780" s="37"/>
      <c r="EE780" s="37"/>
      <c r="EF780" s="37"/>
      <c r="EG780" s="37"/>
      <c r="EH780" s="37"/>
      <c r="EI780" s="37"/>
      <c r="EJ780" s="37"/>
      <c r="EK780" s="37"/>
      <c r="EL780" s="37"/>
      <c r="EM780" s="37"/>
      <c r="EN780" s="37"/>
      <c r="EO780" s="37"/>
      <c r="EP780" s="37"/>
      <c r="EQ780" s="37"/>
      <c r="ER780" s="37"/>
      <c r="ES780" s="37"/>
      <c r="ET780" s="37"/>
      <c r="EU780" s="37"/>
      <c r="EV780" s="37"/>
      <c r="EW780" s="37"/>
      <c r="EX780" s="37"/>
      <c r="EY780" s="37"/>
      <c r="EZ780" s="37"/>
      <c r="FA780" s="37"/>
      <c r="FB780" s="37"/>
      <c r="FC780" s="37"/>
      <c r="FD780" s="37"/>
    </row>
    <row r="781" spans="2:160" x14ac:dyDescent="0.5">
      <c r="B781" s="36" t="s">
        <v>976</v>
      </c>
      <c r="C781" s="18">
        <v>4.1822086583021001E-3</v>
      </c>
      <c r="F781" s="38"/>
      <c r="G781" s="27" t="e">
        <f ca="1"/>
        <v>#N/A</v>
      </c>
      <c r="H781" s="37">
        <f ca="1"/>
        <v>0.95041311329623401</v>
      </c>
      <c r="I781" s="37">
        <f ca="1"/>
        <v>1.0147388366291072</v>
      </c>
      <c r="J781" s="37">
        <f ca="1"/>
        <v>1.0693295637470841</v>
      </c>
      <c r="K781" s="37">
        <f ca="1"/>
        <v>1.1697110722651891</v>
      </c>
      <c r="L781" s="37">
        <f ca="1"/>
        <v>1.1658706055294148</v>
      </c>
      <c r="M781" s="37">
        <f ca="1"/>
        <v>1.122545593034856</v>
      </c>
      <c r="N781" s="37">
        <f ca="1"/>
        <v>1.0929025690049541</v>
      </c>
      <c r="O781" s="37">
        <f ca="1"/>
        <v>1.1815839727787227</v>
      </c>
      <c r="P781" s="37">
        <f ca="1"/>
        <v>1.0617478450106019</v>
      </c>
      <c r="Q781" s="37">
        <f ca="1"/>
        <v>0.73330157722028233</v>
      </c>
      <c r="R781" s="37">
        <f ca="1"/>
        <v>0.67487060114874009</v>
      </c>
      <c r="S781" s="37">
        <f ca="1"/>
        <v>0.6176150986559904</v>
      </c>
      <c r="T781" s="37">
        <f ca="1"/>
        <v>0.92660466377336881</v>
      </c>
      <c r="U781" s="37">
        <f ca="1"/>
        <v>1.4818018333439407</v>
      </c>
      <c r="V781" s="37">
        <f ca="1"/>
        <v>1.4152181469384073</v>
      </c>
      <c r="W781" s="37">
        <f ca="1"/>
        <v>1.9119674941793086</v>
      </c>
      <c r="X781" s="37">
        <f ca="1"/>
        <v>1.2699118791314472</v>
      </c>
      <c r="Y781" s="37">
        <f ca="1"/>
        <v>1.212103980503654</v>
      </c>
      <c r="Z781" s="37">
        <f ca="1"/>
        <v>0.91705527474319415</v>
      </c>
      <c r="AA781" s="37">
        <f ca="1"/>
        <v>0.80046027957722521</v>
      </c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37"/>
      <c r="CP781" s="37"/>
      <c r="CQ781" s="37"/>
      <c r="CR781" s="37"/>
      <c r="CS781" s="37"/>
      <c r="CT781" s="37"/>
      <c r="CU781" s="37"/>
      <c r="CV781" s="37"/>
      <c r="CW781" s="37"/>
      <c r="CX781" s="37"/>
      <c r="CY781" s="37"/>
      <c r="CZ781" s="37"/>
      <c r="DA781" s="37"/>
      <c r="DB781" s="37"/>
      <c r="DC781" s="37"/>
      <c r="DD781" s="37"/>
      <c r="DE781" s="37"/>
      <c r="DF781" s="37"/>
      <c r="DG781" s="37"/>
      <c r="DH781" s="37"/>
      <c r="DI781" s="37"/>
      <c r="DJ781" s="37"/>
      <c r="DK781" s="37"/>
      <c r="DL781" s="37"/>
      <c r="DR781" s="37"/>
      <c r="DS781" s="37"/>
      <c r="DT781" s="37"/>
      <c r="DU781" s="37"/>
      <c r="DV781" s="37"/>
      <c r="DW781" s="37"/>
      <c r="DX781" s="37"/>
      <c r="DY781" s="37"/>
      <c r="DZ781" s="37"/>
      <c r="EA781" s="37"/>
      <c r="EB781" s="37"/>
      <c r="EC781" s="37"/>
      <c r="ED781" s="37"/>
      <c r="EE781" s="37"/>
      <c r="EF781" s="37"/>
      <c r="EG781" s="37"/>
      <c r="EH781" s="37"/>
      <c r="EI781" s="37"/>
      <c r="EJ781" s="37"/>
      <c r="EK781" s="37"/>
      <c r="EL781" s="37"/>
      <c r="EM781" s="37"/>
      <c r="EN781" s="37"/>
      <c r="EO781" s="37"/>
      <c r="EP781" s="37"/>
      <c r="EQ781" s="37"/>
      <c r="ER781" s="37"/>
      <c r="ES781" s="37"/>
      <c r="ET781" s="37"/>
      <c r="EU781" s="37"/>
      <c r="EV781" s="37"/>
      <c r="EW781" s="37"/>
      <c r="EX781" s="37"/>
      <c r="EY781" s="37"/>
      <c r="EZ781" s="37"/>
      <c r="FA781" s="37"/>
      <c r="FB781" s="37"/>
      <c r="FC781" s="37"/>
      <c r="FD781" s="37"/>
    </row>
    <row r="782" spans="2:160" x14ac:dyDescent="0.5">
      <c r="B782" s="36" t="s">
        <v>977</v>
      </c>
      <c r="C782" s="18">
        <v>0.11413777577667705</v>
      </c>
      <c r="F782" s="38"/>
      <c r="G782" s="27" t="e">
        <f ca="1"/>
        <v>#N/A</v>
      </c>
      <c r="H782" s="37">
        <f ca="1"/>
        <v>0.95078103666184477</v>
      </c>
      <c r="I782" s="37">
        <f ca="1"/>
        <v>1.0091976117084098</v>
      </c>
      <c r="J782" s="37">
        <f ca="1"/>
        <v>1.0803175537214005</v>
      </c>
      <c r="K782" s="37">
        <f ca="1"/>
        <v>1.1487958539046603</v>
      </c>
      <c r="L782" s="37">
        <f ca="1"/>
        <v>1.1769903719979957</v>
      </c>
      <c r="M782" s="37">
        <f ca="1"/>
        <v>1.1398591352388447</v>
      </c>
      <c r="N782" s="37">
        <f ca="1"/>
        <v>1.0973068435411706</v>
      </c>
      <c r="O782" s="37">
        <f ca="1"/>
        <v>1.1732162077705635</v>
      </c>
      <c r="P782" s="37">
        <f ca="1"/>
        <v>1.0607288116473987</v>
      </c>
      <c r="Q782" s="37">
        <f ca="1"/>
        <v>0.73298272519086016</v>
      </c>
      <c r="R782" s="37">
        <f ca="1"/>
        <v>0.68757234823036617</v>
      </c>
      <c r="S782" s="37">
        <f ca="1"/>
        <v>0.6242458904168936</v>
      </c>
      <c r="T782" s="37">
        <f ca="1"/>
        <v>0.94517116349937735</v>
      </c>
      <c r="U782" s="37">
        <f ca="1"/>
        <v>1.4799743246970927</v>
      </c>
      <c r="V782" s="37">
        <f ca="1"/>
        <v>1.4184605669193562</v>
      </c>
      <c r="W782" s="37">
        <f ca="1"/>
        <v>1.8917250099227809</v>
      </c>
      <c r="X782" s="37">
        <f ca="1"/>
        <v>1.2729505297713073</v>
      </c>
      <c r="Y782" s="37">
        <f ca="1"/>
        <v>1.2127132412672608</v>
      </c>
      <c r="Z782" s="37">
        <f ca="1"/>
        <v>0.90850317952062765</v>
      </c>
      <c r="AA782" s="37">
        <f ca="1"/>
        <v>0.79935219911353617</v>
      </c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37"/>
      <c r="CP782" s="37"/>
      <c r="CQ782" s="37"/>
      <c r="CR782" s="37"/>
      <c r="CS782" s="37"/>
      <c r="CT782" s="37"/>
      <c r="CU782" s="37"/>
      <c r="CV782" s="37"/>
      <c r="CW782" s="37"/>
      <c r="CX782" s="37"/>
      <c r="CY782" s="37"/>
      <c r="CZ782" s="37"/>
      <c r="DA782" s="37"/>
      <c r="DB782" s="37"/>
      <c r="DC782" s="37"/>
      <c r="DD782" s="37"/>
      <c r="DE782" s="37"/>
      <c r="DF782" s="37"/>
      <c r="DG782" s="37"/>
      <c r="DH782" s="37"/>
      <c r="DI782" s="37"/>
      <c r="DJ782" s="37"/>
      <c r="DK782" s="37"/>
      <c r="DL782" s="37"/>
      <c r="DR782" s="37"/>
      <c r="DS782" s="37"/>
      <c r="DT782" s="37"/>
      <c r="DU782" s="37"/>
      <c r="DV782" s="37"/>
      <c r="DW782" s="37"/>
      <c r="DX782" s="37"/>
      <c r="DY782" s="37"/>
      <c r="DZ782" s="37"/>
      <c r="EA782" s="37"/>
      <c r="EB782" s="37"/>
      <c r="EC782" s="37"/>
      <c r="ED782" s="37"/>
      <c r="EE782" s="37"/>
      <c r="EF782" s="37"/>
      <c r="EG782" s="37"/>
      <c r="EH782" s="37"/>
      <c r="EI782" s="37"/>
      <c r="EJ782" s="37"/>
      <c r="EK782" s="37"/>
      <c r="EL782" s="37"/>
      <c r="EM782" s="37"/>
      <c r="EN782" s="37"/>
      <c r="EO782" s="37"/>
      <c r="EP782" s="37"/>
      <c r="EQ782" s="37"/>
      <c r="ER782" s="37"/>
      <c r="ES782" s="37"/>
      <c r="ET782" s="37"/>
      <c r="EU782" s="37"/>
      <c r="EV782" s="37"/>
      <c r="EW782" s="37"/>
      <c r="EX782" s="37"/>
      <c r="EY782" s="37"/>
      <c r="EZ782" s="37"/>
      <c r="FA782" s="37"/>
      <c r="FB782" s="37"/>
      <c r="FC782" s="37"/>
      <c r="FD782" s="37"/>
    </row>
    <row r="783" spans="2:160" x14ac:dyDescent="0.5">
      <c r="B783" s="36" t="s">
        <v>978</v>
      </c>
      <c r="C783" s="18">
        <v>-8.941200242473224E-2</v>
      </c>
      <c r="F783" s="38"/>
      <c r="G783" s="27" t="e">
        <f ca="1"/>
        <v>#N/A</v>
      </c>
      <c r="H783" s="37">
        <f ca="1"/>
        <v>0.94865565997839896</v>
      </c>
      <c r="I783" s="37">
        <f ca="1"/>
        <v>1.0011658856747367</v>
      </c>
      <c r="J783" s="37">
        <f ca="1"/>
        <v>1.0803064927288755</v>
      </c>
      <c r="K783" s="37">
        <f ca="1"/>
        <v>1.1300983564561478</v>
      </c>
      <c r="L783" s="37">
        <f ca="1"/>
        <v>1.1784721611359554</v>
      </c>
      <c r="M783" s="37">
        <f ca="1"/>
        <v>1.1490100417966249</v>
      </c>
      <c r="N783" s="37">
        <f ca="1"/>
        <v>1.0961884454266182</v>
      </c>
      <c r="O783" s="37">
        <f ca="1"/>
        <v>1.1849380229853128</v>
      </c>
      <c r="P783" s="37">
        <f ca="1"/>
        <v>1.0716403268511483</v>
      </c>
      <c r="Q783" s="37">
        <f ca="1"/>
        <v>0.73764932473078371</v>
      </c>
      <c r="R783" s="37">
        <f ca="1"/>
        <v>0.69479376614528621</v>
      </c>
      <c r="S783" s="37">
        <f ca="1"/>
        <v>0.61843138274364984</v>
      </c>
      <c r="T783" s="37">
        <f ca="1"/>
        <v>0.95592270195650975</v>
      </c>
      <c r="U783" s="37">
        <f ca="1"/>
        <v>1.4761469009272794</v>
      </c>
      <c r="V783" s="37">
        <f ca="1"/>
        <v>1.4100759129588012</v>
      </c>
      <c r="W783" s="37">
        <f ca="1"/>
        <v>1.8800590866126212</v>
      </c>
      <c r="X783" s="37">
        <f ca="1"/>
        <v>1.2711273393873912</v>
      </c>
      <c r="Y783" s="37">
        <f ca="1"/>
        <v>1.2133225020308676</v>
      </c>
      <c r="Z783" s="37">
        <f ca="1"/>
        <v>0.90225827490624655</v>
      </c>
      <c r="AA783" s="37">
        <f ca="1"/>
        <v>0.79244800545516592</v>
      </c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37"/>
      <c r="CP783" s="37"/>
      <c r="CQ783" s="37"/>
      <c r="CR783" s="37"/>
      <c r="CS783" s="37"/>
      <c r="CT783" s="37"/>
      <c r="CU783" s="37"/>
      <c r="CV783" s="37"/>
      <c r="CW783" s="37"/>
      <c r="CX783" s="37"/>
      <c r="CY783" s="37"/>
      <c r="CZ783" s="37"/>
      <c r="DA783" s="37"/>
      <c r="DB783" s="37"/>
      <c r="DC783" s="37"/>
      <c r="DD783" s="37"/>
      <c r="DE783" s="37"/>
      <c r="DF783" s="37"/>
      <c r="DG783" s="37"/>
      <c r="DH783" s="37"/>
      <c r="DI783" s="37"/>
      <c r="DJ783" s="37"/>
      <c r="DK783" s="37"/>
      <c r="DL783" s="37"/>
      <c r="DR783" s="37"/>
      <c r="DS783" s="37"/>
      <c r="DT783" s="37"/>
      <c r="DU783" s="37"/>
      <c r="DV783" s="37"/>
      <c r="DW783" s="37"/>
      <c r="DX783" s="37"/>
      <c r="DY783" s="37"/>
      <c r="DZ783" s="37"/>
      <c r="EA783" s="37"/>
      <c r="EB783" s="37"/>
      <c r="EC783" s="37"/>
      <c r="ED783" s="37"/>
      <c r="EE783" s="37"/>
      <c r="EF783" s="37"/>
      <c r="EG783" s="37"/>
      <c r="EH783" s="37"/>
      <c r="EI783" s="37"/>
      <c r="EJ783" s="37"/>
      <c r="EK783" s="37"/>
      <c r="EL783" s="37"/>
      <c r="EM783" s="37"/>
      <c r="EN783" s="37"/>
      <c r="EO783" s="37"/>
      <c r="EP783" s="37"/>
      <c r="EQ783" s="37"/>
      <c r="ER783" s="37"/>
      <c r="ES783" s="37"/>
      <c r="ET783" s="37"/>
      <c r="EU783" s="37"/>
      <c r="EV783" s="37"/>
      <c r="EW783" s="37"/>
      <c r="EX783" s="37"/>
      <c r="EY783" s="37"/>
      <c r="EZ783" s="37"/>
      <c r="FA783" s="37"/>
      <c r="FB783" s="37"/>
      <c r="FC783" s="37"/>
      <c r="FD783" s="37"/>
    </row>
    <row r="784" spans="2:160" x14ac:dyDescent="0.5">
      <c r="B784" s="36" t="s">
        <v>979</v>
      </c>
      <c r="C784" s="18">
        <v>1.4090757794297248E-2</v>
      </c>
      <c r="F784" s="38"/>
      <c r="G784" s="27" t="e">
        <f ca="1"/>
        <v>#N/A</v>
      </c>
      <c r="H784" s="37">
        <f ca="1"/>
        <v>0.9486055160714274</v>
      </c>
      <c r="I784" s="37">
        <f ca="1"/>
        <v>1.0113202332518358</v>
      </c>
      <c r="J784" s="37">
        <f ca="1"/>
        <v>1.0783929410220539</v>
      </c>
      <c r="K784" s="37">
        <f ca="1"/>
        <v>1.1388534686682279</v>
      </c>
      <c r="L784" s="37">
        <f ca="1"/>
        <v>1.1981026932469789</v>
      </c>
      <c r="M784" s="37">
        <f ca="1"/>
        <v>1.1541085555335906</v>
      </c>
      <c r="N784" s="37">
        <f ca="1"/>
        <v>1.093443662634844</v>
      </c>
      <c r="O784" s="37">
        <f ca="1"/>
        <v>1.1930939897920212</v>
      </c>
      <c r="P784" s="37">
        <f ca="1"/>
        <v>1.0851551934579069</v>
      </c>
      <c r="Q784" s="37">
        <f ca="1"/>
        <v>0.72590989009286799</v>
      </c>
      <c r="R784" s="37">
        <f ca="1"/>
        <v>0.68644000971477048</v>
      </c>
      <c r="S784" s="37">
        <f ca="1"/>
        <v>0.61705357839186781</v>
      </c>
      <c r="T784" s="37">
        <f ca="1"/>
        <v>0.96396296628664357</v>
      </c>
      <c r="U784" s="37">
        <f ca="1"/>
        <v>1.4784173615973835</v>
      </c>
      <c r="V784" s="37">
        <f ca="1"/>
        <v>1.411829791524601</v>
      </c>
      <c r="W784" s="37">
        <f ca="1"/>
        <v>1.8635320209340047</v>
      </c>
      <c r="X784" s="37">
        <f ca="1"/>
        <v>1.2796455239679825</v>
      </c>
      <c r="Y784" s="37">
        <f ca="1"/>
        <v>1.2145491470349292</v>
      </c>
      <c r="Z784" s="37">
        <f ca="1"/>
        <v>0.89355127996086892</v>
      </c>
      <c r="AA784" s="37">
        <f ca="1"/>
        <v>0.78886805318786279</v>
      </c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37"/>
      <c r="CP784" s="37"/>
      <c r="CQ784" s="37"/>
      <c r="CR784" s="37"/>
      <c r="CS784" s="37"/>
      <c r="CT784" s="37"/>
      <c r="CU784" s="37"/>
      <c r="CV784" s="37"/>
      <c r="CW784" s="37"/>
      <c r="CX784" s="37"/>
      <c r="CY784" s="37"/>
      <c r="CZ784" s="37"/>
      <c r="DA784" s="37"/>
      <c r="DB784" s="37"/>
      <c r="DC784" s="37"/>
      <c r="DD784" s="37"/>
      <c r="DE784" s="37"/>
      <c r="DF784" s="37"/>
      <c r="DG784" s="37"/>
      <c r="DH784" s="37"/>
      <c r="DI784" s="37"/>
      <c r="DJ784" s="37"/>
      <c r="DK784" s="37"/>
      <c r="DL784" s="37"/>
      <c r="DR784" s="37"/>
      <c r="DS784" s="37"/>
      <c r="DT784" s="37"/>
      <c r="DU784" s="37"/>
      <c r="DV784" s="37"/>
      <c r="DW784" s="37"/>
      <c r="DX784" s="37"/>
      <c r="DY784" s="37"/>
      <c r="DZ784" s="37"/>
      <c r="EA784" s="37"/>
      <c r="EB784" s="37"/>
      <c r="EC784" s="37"/>
      <c r="ED784" s="37"/>
      <c r="EE784" s="37"/>
      <c r="EF784" s="37"/>
      <c r="EG784" s="37"/>
      <c r="EH784" s="37"/>
      <c r="EI784" s="37"/>
      <c r="EJ784" s="37"/>
      <c r="EK784" s="37"/>
      <c r="EL784" s="37"/>
      <c r="EM784" s="37"/>
      <c r="EN784" s="37"/>
      <c r="EO784" s="37"/>
      <c r="EP784" s="37"/>
      <c r="EQ784" s="37"/>
      <c r="ER784" s="37"/>
      <c r="ES784" s="37"/>
      <c r="ET784" s="37"/>
      <c r="EU784" s="37"/>
      <c r="EV784" s="37"/>
      <c r="EW784" s="37"/>
      <c r="EX784" s="37"/>
      <c r="EY784" s="37"/>
      <c r="EZ784" s="37"/>
      <c r="FA784" s="37"/>
      <c r="FB784" s="37"/>
      <c r="FC784" s="37"/>
      <c r="FD784" s="37"/>
    </row>
    <row r="785" spans="2:160" x14ac:dyDescent="0.5">
      <c r="B785" s="36" t="s">
        <v>980</v>
      </c>
      <c r="C785" s="18">
        <v>-1.4223194748358425E-3</v>
      </c>
      <c r="F785" s="38"/>
      <c r="G785" s="27" t="e">
        <f ca="1"/>
        <v>#N/A</v>
      </c>
      <c r="H785" s="37">
        <f ca="1"/>
        <v>0.94813730489187364</v>
      </c>
      <c r="I785" s="37">
        <f ca="1"/>
        <v>1.009313391065324</v>
      </c>
      <c r="J785" s="37">
        <f ca="1"/>
        <v>1.0716914543509184</v>
      </c>
      <c r="K785" s="37">
        <f ca="1"/>
        <v>1.1054111240749591</v>
      </c>
      <c r="L785" s="37">
        <f ca="1"/>
        <v>1.2076980487358109</v>
      </c>
      <c r="M785" s="37">
        <f ca="1"/>
        <v>1.1605819710460692</v>
      </c>
      <c r="N785" s="37">
        <f ca="1"/>
        <v>1.1054904967198114</v>
      </c>
      <c r="O785" s="37">
        <f ca="1"/>
        <v>1.1908128189993403</v>
      </c>
      <c r="P785" s="37">
        <f ca="1"/>
        <v>1.085202089271885</v>
      </c>
      <c r="Q785" s="37">
        <f ca="1"/>
        <v>0.71249228687904609</v>
      </c>
      <c r="R785" s="37">
        <f ca="1"/>
        <v>0.69758045438631355</v>
      </c>
      <c r="S785" s="37">
        <f ca="1"/>
        <v>0.61960468280170833</v>
      </c>
      <c r="T785" s="37">
        <f ca="1"/>
        <v>0.9554052686548079</v>
      </c>
      <c r="U785" s="37">
        <f ca="1"/>
        <v>1.4653489507076602</v>
      </c>
      <c r="V785" s="37">
        <f ca="1"/>
        <v>1.4052175897303911</v>
      </c>
      <c r="W785" s="37">
        <f ca="1"/>
        <v>1.8607372732592102</v>
      </c>
      <c r="X785" s="37">
        <f ca="1"/>
        <v>1.2847813416887954</v>
      </c>
      <c r="Y785" s="37">
        <f ca="1"/>
        <v>1.211494719740047</v>
      </c>
      <c r="Z785" s="37">
        <f ca="1"/>
        <v>0.89915212783303589</v>
      </c>
      <c r="AA785" s="37">
        <f ca="1"/>
        <v>0.78954994885782537</v>
      </c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7"/>
      <c r="DF785" s="37"/>
      <c r="DG785" s="37"/>
      <c r="DH785" s="37"/>
      <c r="DI785" s="37"/>
      <c r="DJ785" s="37"/>
      <c r="DK785" s="37"/>
      <c r="DL785" s="37"/>
      <c r="DR785" s="37"/>
      <c r="DS785" s="37"/>
      <c r="DT785" s="37"/>
      <c r="DU785" s="37"/>
      <c r="DV785" s="37"/>
      <c r="DW785" s="37"/>
      <c r="DX785" s="37"/>
      <c r="DY785" s="37"/>
      <c r="DZ785" s="37"/>
      <c r="EA785" s="37"/>
      <c r="EB785" s="37"/>
      <c r="EC785" s="37"/>
      <c r="ED785" s="37"/>
      <c r="EE785" s="37"/>
      <c r="EF785" s="37"/>
      <c r="EG785" s="37"/>
      <c r="EH785" s="37"/>
      <c r="EI785" s="37"/>
      <c r="EJ785" s="37"/>
      <c r="EK785" s="37"/>
      <c r="EL785" s="37"/>
      <c r="EM785" s="37"/>
      <c r="EN785" s="37"/>
      <c r="EO785" s="37"/>
      <c r="EP785" s="37"/>
      <c r="EQ785" s="37"/>
      <c r="ER785" s="37"/>
      <c r="ES785" s="37"/>
      <c r="ET785" s="37"/>
      <c r="EU785" s="37"/>
      <c r="EV785" s="37"/>
      <c r="EW785" s="37"/>
      <c r="EX785" s="37"/>
      <c r="EY785" s="37"/>
      <c r="EZ785" s="37"/>
      <c r="FA785" s="37"/>
      <c r="FB785" s="37"/>
      <c r="FC785" s="37"/>
      <c r="FD785" s="37"/>
    </row>
    <row r="786" spans="2:160" x14ac:dyDescent="0.5">
      <c r="B786" s="36" t="s">
        <v>981</v>
      </c>
      <c r="C786" s="18">
        <v>6.4643365837624422E-3</v>
      </c>
      <c r="F786" s="38"/>
      <c r="G786" s="27" t="e">
        <f ca="1"/>
        <v>#N/A</v>
      </c>
      <c r="H786" s="37">
        <f ca="1"/>
        <v>0.94664204983458877</v>
      </c>
      <c r="I786" s="37">
        <f ca="1"/>
        <v>1.0148452789411089</v>
      </c>
      <c r="J786" s="37">
        <f ca="1"/>
        <v>1.0730829272105611</v>
      </c>
      <c r="K786" s="37">
        <f ca="1"/>
        <v>1.1051992869793279</v>
      </c>
      <c r="L786" s="37">
        <f ca="1"/>
        <v>1.2086357292551806</v>
      </c>
      <c r="M786" s="37">
        <f ca="1"/>
        <v>1.1646044746978508</v>
      </c>
      <c r="N786" s="37">
        <f ca="1"/>
        <v>1.1038785963844988</v>
      </c>
      <c r="O786" s="37">
        <f ca="1"/>
        <v>1.1884784093144913</v>
      </c>
      <c r="P786" s="37">
        <f ca="1"/>
        <v>1.0808509182073627</v>
      </c>
      <c r="Q786" s="37">
        <f ca="1"/>
        <v>0.70778050587746344</v>
      </c>
      <c r="R786" s="37">
        <f ca="1"/>
        <v>0.70771472639358068</v>
      </c>
      <c r="S786" s="37">
        <f ca="1"/>
        <v>0.6192823285760084</v>
      </c>
      <c r="T786" s="37">
        <f ca="1"/>
        <v>0.94788816567030609</v>
      </c>
      <c r="U786" s="37">
        <f ca="1"/>
        <v>1.4545218240074671</v>
      </c>
      <c r="V786" s="37">
        <f ca="1"/>
        <v>1.3891169314289202</v>
      </c>
      <c r="W786" s="37">
        <f ca="1"/>
        <v>1.8748828702017648</v>
      </c>
      <c r="X786" s="37">
        <f ca="1"/>
        <v>1.2825446955620787</v>
      </c>
      <c r="Y786" s="37">
        <f ca="1"/>
        <v>1.2099187652315175</v>
      </c>
      <c r="Z786" s="37">
        <f ca="1"/>
        <v>0.87969998369476732</v>
      </c>
      <c r="AA786" s="37">
        <f ca="1"/>
        <v>0.79006137061029735</v>
      </c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37"/>
      <c r="CP786" s="37"/>
      <c r="CQ786" s="37"/>
      <c r="CR786" s="37"/>
      <c r="CS786" s="37"/>
      <c r="CT786" s="37"/>
      <c r="CU786" s="37"/>
      <c r="CV786" s="37"/>
      <c r="CW786" s="37"/>
      <c r="CX786" s="37"/>
      <c r="CY786" s="37"/>
      <c r="CZ786" s="37"/>
      <c r="DA786" s="37"/>
      <c r="DB786" s="37"/>
      <c r="DC786" s="37"/>
      <c r="DD786" s="37"/>
      <c r="DE786" s="37"/>
      <c r="DF786" s="37"/>
      <c r="DG786" s="37"/>
      <c r="DH786" s="37"/>
      <c r="DI786" s="37"/>
      <c r="DJ786" s="37"/>
      <c r="DK786" s="37"/>
      <c r="DL786" s="37"/>
      <c r="DR786" s="37"/>
      <c r="DS786" s="37"/>
      <c r="DT786" s="37"/>
      <c r="DU786" s="37"/>
      <c r="DV786" s="37"/>
      <c r="DW786" s="37"/>
      <c r="DX786" s="37"/>
      <c r="DY786" s="37"/>
      <c r="DZ786" s="37"/>
      <c r="EA786" s="37"/>
      <c r="EB786" s="37"/>
      <c r="EC786" s="37"/>
      <c r="ED786" s="37"/>
      <c r="EE786" s="37"/>
      <c r="EF786" s="37"/>
      <c r="EG786" s="37"/>
      <c r="EH786" s="37"/>
      <c r="EI786" s="37"/>
      <c r="EJ786" s="37"/>
      <c r="EK786" s="37"/>
      <c r="EL786" s="37"/>
      <c r="EM786" s="37"/>
      <c r="EN786" s="37"/>
      <c r="EO786" s="37"/>
      <c r="EP786" s="37"/>
      <c r="EQ786" s="37"/>
      <c r="ER786" s="37"/>
      <c r="ES786" s="37"/>
      <c r="ET786" s="37"/>
      <c r="EU786" s="37"/>
      <c r="EV786" s="37"/>
      <c r="EW786" s="37"/>
      <c r="EX786" s="37"/>
      <c r="EY786" s="37"/>
      <c r="EZ786" s="37"/>
      <c r="FA786" s="37"/>
      <c r="FB786" s="37"/>
      <c r="FC786" s="37"/>
      <c r="FD786" s="37"/>
    </row>
    <row r="787" spans="2:160" x14ac:dyDescent="0.5">
      <c r="B787" s="36" t="s">
        <v>982</v>
      </c>
      <c r="C787" s="18">
        <v>2.2316568691487015E-2</v>
      </c>
      <c r="F787" s="38"/>
      <c r="G787" s="27" t="e">
        <f ca="1"/>
        <v>#N/A</v>
      </c>
      <c r="H787" s="37">
        <f ca="1"/>
        <v>0.9385120913271614</v>
      </c>
      <c r="I787" s="37">
        <f ca="1"/>
        <v>1.0181325412199453</v>
      </c>
      <c r="J787" s="37">
        <f ca="1"/>
        <v>1.0767168319547682</v>
      </c>
      <c r="K787" s="37">
        <f ca="1"/>
        <v>1.1087947700869618</v>
      </c>
      <c r="L787" s="37">
        <f ca="1"/>
        <v>1.2131137431861749</v>
      </c>
      <c r="M787" s="37">
        <f ca="1"/>
        <v>1.168987576711513</v>
      </c>
      <c r="N787" s="37">
        <f ca="1"/>
        <v>1.1102734333373656</v>
      </c>
      <c r="O787" s="37">
        <f ca="1"/>
        <v>1.1903892225964376</v>
      </c>
      <c r="P787" s="37">
        <f ca="1"/>
        <v>1.0863453331694088</v>
      </c>
      <c r="Q787" s="37">
        <f ca="1"/>
        <v>0.692840932855185</v>
      </c>
      <c r="R787" s="37">
        <f ca="1"/>
        <v>0.72057260371621501</v>
      </c>
      <c r="S787" s="37">
        <f ca="1"/>
        <v>0.62473462101714838</v>
      </c>
      <c r="T787" s="37">
        <f ca="1"/>
        <v>0.94027750463494308</v>
      </c>
      <c r="U787" s="37">
        <f ca="1"/>
        <v>1.4481083030958879</v>
      </c>
      <c r="V787" s="37">
        <f ca="1"/>
        <v>1.3899341698529235</v>
      </c>
      <c r="W787" s="37">
        <f ca="1"/>
        <v>1.8539652272829517</v>
      </c>
      <c r="X787" s="37">
        <f ca="1"/>
        <v>1.2859918205502481</v>
      </c>
      <c r="Y787" s="37">
        <f ca="1"/>
        <v>1.222380178716489</v>
      </c>
      <c r="Z787" s="37">
        <f ca="1"/>
        <v>0.87214250774498747</v>
      </c>
      <c r="AA787" s="37">
        <f ca="1"/>
        <v>0.78844186839413644</v>
      </c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37"/>
      <c r="CP787" s="37"/>
      <c r="CQ787" s="37"/>
      <c r="CR787" s="37"/>
      <c r="CS787" s="37"/>
      <c r="CT787" s="37"/>
      <c r="CU787" s="37"/>
      <c r="CV787" s="37"/>
      <c r="CW787" s="37"/>
      <c r="CX787" s="37"/>
      <c r="CY787" s="37"/>
      <c r="CZ787" s="37"/>
      <c r="DA787" s="37"/>
      <c r="DB787" s="37"/>
      <c r="DC787" s="37"/>
      <c r="DD787" s="37"/>
      <c r="DE787" s="37"/>
      <c r="DF787" s="37"/>
      <c r="DG787" s="37"/>
      <c r="DH787" s="37"/>
      <c r="DI787" s="37"/>
      <c r="DJ787" s="37"/>
      <c r="DK787" s="37"/>
      <c r="DL787" s="37"/>
      <c r="DR787" s="37"/>
      <c r="DS787" s="37"/>
      <c r="DT787" s="37"/>
      <c r="DU787" s="37"/>
      <c r="DV787" s="37"/>
      <c r="DW787" s="37"/>
      <c r="DX787" s="37"/>
      <c r="DY787" s="37"/>
      <c r="DZ787" s="37"/>
      <c r="EA787" s="37"/>
      <c r="EB787" s="37"/>
      <c r="EC787" s="37"/>
      <c r="ED787" s="37"/>
      <c r="EE787" s="37"/>
      <c r="EF787" s="37"/>
      <c r="EG787" s="37"/>
      <c r="EH787" s="37"/>
      <c r="EI787" s="37"/>
      <c r="EJ787" s="37"/>
      <c r="EK787" s="37"/>
      <c r="EL787" s="37"/>
      <c r="EM787" s="37"/>
      <c r="EN787" s="37"/>
      <c r="EO787" s="37"/>
      <c r="EP787" s="37"/>
      <c r="EQ787" s="37"/>
      <c r="ER787" s="37"/>
      <c r="ES787" s="37"/>
      <c r="ET787" s="37"/>
      <c r="EU787" s="37"/>
      <c r="EV787" s="37"/>
      <c r="EW787" s="37"/>
      <c r="EX787" s="37"/>
      <c r="EY787" s="37"/>
      <c r="EZ787" s="37"/>
      <c r="FA787" s="37"/>
      <c r="FB787" s="37"/>
      <c r="FC787" s="37"/>
      <c r="FD787" s="37"/>
    </row>
    <row r="788" spans="2:160" x14ac:dyDescent="0.5">
      <c r="B788" s="36" t="s">
        <v>983</v>
      </c>
      <c r="C788" s="18">
        <v>-1.384304120966906E-3</v>
      </c>
      <c r="F788" s="38"/>
      <c r="G788" s="27" t="e">
        <f ca="1"/>
        <v>#N/A</v>
      </c>
      <c r="H788" s="37">
        <f ca="1"/>
        <v>0.94210674489922008</v>
      </c>
      <c r="I788" s="37">
        <f ca="1"/>
        <v>0.9841264011792108</v>
      </c>
      <c r="J788" s="37">
        <f ca="1"/>
        <v>1.068513999898242</v>
      </c>
      <c r="K788" s="37">
        <f ca="1"/>
        <v>1.1092578558308999</v>
      </c>
      <c r="L788" s="37">
        <f ca="1"/>
        <v>1.2079755441312916</v>
      </c>
      <c r="M788" s="37">
        <f ca="1"/>
        <v>1.1578119199934402</v>
      </c>
      <c r="N788" s="37">
        <f ca="1"/>
        <v>1.1064619822235715</v>
      </c>
      <c r="O788" s="37">
        <f ca="1"/>
        <v>1.1885466939805331</v>
      </c>
      <c r="P788" s="37">
        <f ca="1"/>
        <v>1.0853237648973422</v>
      </c>
      <c r="Q788" s="37">
        <f ca="1"/>
        <v>0.70240778463675457</v>
      </c>
      <c r="R788" s="37">
        <f ca="1"/>
        <v>0.71736010572698328</v>
      </c>
      <c r="S788" s="37">
        <f ca="1"/>
        <v>0.62328056082702876</v>
      </c>
      <c r="T788" s="37">
        <f ca="1"/>
        <v>0.9236222622336705</v>
      </c>
      <c r="U788" s="37">
        <f ca="1"/>
        <v>1.4498429774863646</v>
      </c>
      <c r="V788" s="37">
        <f ca="1"/>
        <v>1.3907301813048749</v>
      </c>
      <c r="W788" s="37">
        <f ca="1"/>
        <v>1.8976295793147699</v>
      </c>
      <c r="X788" s="37">
        <f ca="1"/>
        <v>1.3144256203081524</v>
      </c>
      <c r="Y788" s="37">
        <f ca="1"/>
        <v>1.2160357432981299</v>
      </c>
      <c r="Z788" s="37">
        <f ca="1"/>
        <v>0.86855535626936375</v>
      </c>
      <c r="AA788" s="37">
        <f ca="1"/>
        <v>0.7772758267985006</v>
      </c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37"/>
      <c r="CP788" s="37"/>
      <c r="CQ788" s="37"/>
      <c r="CR788" s="37"/>
      <c r="CS788" s="37"/>
      <c r="CT788" s="37"/>
      <c r="CU788" s="37"/>
      <c r="CV788" s="37"/>
      <c r="CW788" s="37"/>
      <c r="CX788" s="37"/>
      <c r="CY788" s="37"/>
      <c r="CZ788" s="37"/>
      <c r="DA788" s="37"/>
      <c r="DB788" s="37"/>
      <c r="DC788" s="37"/>
      <c r="DD788" s="37"/>
      <c r="DE788" s="37"/>
      <c r="DF788" s="37"/>
      <c r="DG788" s="37"/>
      <c r="DH788" s="37"/>
      <c r="DI788" s="37"/>
      <c r="DJ788" s="37"/>
      <c r="DK788" s="37"/>
      <c r="DL788" s="37"/>
      <c r="DR788" s="37"/>
      <c r="DS788" s="37"/>
      <c r="DT788" s="37"/>
      <c r="DU788" s="37"/>
      <c r="DV788" s="37"/>
      <c r="DW788" s="37"/>
      <c r="DX788" s="37"/>
      <c r="DY788" s="37"/>
      <c r="DZ788" s="37"/>
      <c r="EA788" s="37"/>
      <c r="EB788" s="37"/>
      <c r="EC788" s="37"/>
      <c r="ED788" s="37"/>
      <c r="EE788" s="37"/>
      <c r="EF788" s="37"/>
      <c r="EG788" s="37"/>
      <c r="EH788" s="37"/>
      <c r="EI788" s="37"/>
      <c r="EJ788" s="37"/>
      <c r="EK788" s="37"/>
      <c r="EL788" s="37"/>
      <c r="EM788" s="37"/>
      <c r="EN788" s="37"/>
      <c r="EO788" s="37"/>
      <c r="EP788" s="37"/>
      <c r="EQ788" s="37"/>
      <c r="ER788" s="37"/>
      <c r="ES788" s="37"/>
      <c r="ET788" s="37"/>
      <c r="EU788" s="37"/>
      <c r="EV788" s="37"/>
      <c r="EW788" s="37"/>
      <c r="EX788" s="37"/>
      <c r="EY788" s="37"/>
      <c r="EZ788" s="37"/>
      <c r="FA788" s="37"/>
      <c r="FB788" s="37"/>
      <c r="FC788" s="37"/>
      <c r="FD788" s="37"/>
    </row>
    <row r="789" spans="2:160" x14ac:dyDescent="0.5">
      <c r="B789" s="36" t="s">
        <v>984</v>
      </c>
      <c r="C789" s="18">
        <v>-8.6372360844528817E-3</v>
      </c>
      <c r="F789" s="38"/>
      <c r="G789" s="27" t="e">
        <f ca="1"/>
        <v>#N/A</v>
      </c>
      <c r="H789" s="37">
        <f ca="1"/>
        <v>0.94344008950989799</v>
      </c>
      <c r="I789" s="37">
        <f ca="1"/>
        <v>0.95713175939805106</v>
      </c>
      <c r="J789" s="37">
        <f ca="1"/>
        <v>1.0634082457487106</v>
      </c>
      <c r="K789" s="37">
        <f ca="1"/>
        <v>1.114667912509639</v>
      </c>
      <c r="L789" s="37">
        <f ca="1"/>
        <v>1.2112166178026917</v>
      </c>
      <c r="M789" s="37">
        <f ca="1"/>
        <v>1.1341522322870485</v>
      </c>
      <c r="N789" s="37">
        <f ca="1"/>
        <v>1.1112707837373923</v>
      </c>
      <c r="O789" s="37">
        <f ca="1"/>
        <v>1.18599701399257</v>
      </c>
      <c r="P789" s="37">
        <f ca="1"/>
        <v>1.0930159458442064</v>
      </c>
      <c r="Q789" s="37">
        <f ca="1"/>
        <v>0.71990591928783754</v>
      </c>
      <c r="R789" s="37">
        <f ca="1"/>
        <v>0.72228688222102355</v>
      </c>
      <c r="S789" s="37">
        <f ca="1"/>
        <v>0.62827705132537803</v>
      </c>
      <c r="T789" s="37">
        <f ca="1"/>
        <v>0.92400985987295259</v>
      </c>
      <c r="U789" s="37">
        <f ca="1"/>
        <v>1.4618663398900822</v>
      </c>
      <c r="V789" s="37">
        <f ca="1"/>
        <v>1.3909424510253954</v>
      </c>
      <c r="W789" s="37">
        <f ca="1"/>
        <v>1.9234533751795253</v>
      </c>
      <c r="X789" s="37">
        <f ca="1"/>
        <v>1.3250957673091039</v>
      </c>
      <c r="Y789" s="37">
        <f ca="1"/>
        <v>1.2288870836718098</v>
      </c>
      <c r="Z789" s="37">
        <f ca="1"/>
        <v>0.8857247676504173</v>
      </c>
      <c r="AA789" s="37">
        <f ca="1"/>
        <v>0.7796624616433695</v>
      </c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37"/>
      <c r="CP789" s="37"/>
      <c r="CQ789" s="37"/>
      <c r="CR789" s="37"/>
      <c r="CS789" s="37"/>
      <c r="CT789" s="37"/>
      <c r="CU789" s="37"/>
      <c r="CV789" s="37"/>
      <c r="CW789" s="37"/>
      <c r="CX789" s="37"/>
      <c r="CY789" s="37"/>
      <c r="CZ789" s="37"/>
      <c r="DA789" s="37"/>
      <c r="DB789" s="37"/>
      <c r="DC789" s="37"/>
      <c r="DD789" s="37"/>
      <c r="DE789" s="37"/>
      <c r="DF789" s="37"/>
      <c r="DG789" s="37"/>
      <c r="DH789" s="37"/>
      <c r="DI789" s="37"/>
      <c r="DJ789" s="37"/>
      <c r="DK789" s="37"/>
      <c r="DL789" s="37"/>
      <c r="DR789" s="37"/>
      <c r="DS789" s="37"/>
      <c r="DT789" s="37"/>
      <c r="DU789" s="37"/>
      <c r="DV789" s="37"/>
      <c r="DW789" s="37"/>
      <c r="DX789" s="37"/>
      <c r="DY789" s="37"/>
      <c r="DZ789" s="37"/>
      <c r="EA789" s="37"/>
      <c r="EB789" s="37"/>
      <c r="EC789" s="37"/>
      <c r="ED789" s="37"/>
      <c r="EE789" s="37"/>
      <c r="EF789" s="37"/>
      <c r="EG789" s="37"/>
      <c r="EH789" s="37"/>
      <c r="EI789" s="37"/>
      <c r="EJ789" s="37"/>
      <c r="EK789" s="37"/>
      <c r="EL789" s="37"/>
      <c r="EM789" s="37"/>
      <c r="EN789" s="37"/>
      <c r="EO789" s="37"/>
      <c r="EP789" s="37"/>
      <c r="EQ789" s="37"/>
      <c r="ER789" s="37"/>
      <c r="ES789" s="37"/>
      <c r="ET789" s="37"/>
      <c r="EU789" s="37"/>
      <c r="EV789" s="37"/>
      <c r="EW789" s="37"/>
      <c r="EX789" s="37"/>
      <c r="EY789" s="37"/>
      <c r="EZ789" s="37"/>
      <c r="FA789" s="37"/>
      <c r="FB789" s="37"/>
      <c r="FC789" s="37"/>
      <c r="FD789" s="37"/>
    </row>
    <row r="790" spans="2:160" x14ac:dyDescent="0.5">
      <c r="B790" s="36" t="s">
        <v>985</v>
      </c>
      <c r="C790" s="18">
        <v>-4.5175863181672327E-3</v>
      </c>
      <c r="F790" s="38"/>
      <c r="G790" s="27" t="e">
        <f ca="1"/>
        <v>#N/A</v>
      </c>
      <c r="H790" s="37">
        <f ca="1"/>
        <v>0.94135821115539142</v>
      </c>
      <c r="I790" s="37">
        <f ca="1"/>
        <v>0.95524816620438335</v>
      </c>
      <c r="J790" s="37">
        <f ca="1"/>
        <v>1.0668467396249766</v>
      </c>
      <c r="K790" s="37">
        <f ca="1"/>
        <v>1.1077134156104251</v>
      </c>
      <c r="L790" s="37">
        <f ca="1"/>
        <v>1.2144848969050213</v>
      </c>
      <c r="M790" s="37">
        <f ca="1"/>
        <v>1.1427323521329746</v>
      </c>
      <c r="N790" s="37">
        <f ca="1"/>
        <v>1.1122567535830614</v>
      </c>
      <c r="O790" s="37">
        <f ca="1"/>
        <v>1.1861706190757269</v>
      </c>
      <c r="P790" s="37">
        <f ca="1"/>
        <v>1.0863402633516814</v>
      </c>
      <c r="Q790" s="37">
        <f ca="1"/>
        <v>0.72002210018924639</v>
      </c>
      <c r="R790" s="37">
        <f ca="1"/>
        <v>0.72320631586251694</v>
      </c>
      <c r="S790" s="37">
        <f ca="1"/>
        <v>0.63580904844845321</v>
      </c>
      <c r="T790" s="37">
        <f ca="1"/>
        <v>0.91334806077072817</v>
      </c>
      <c r="U790" s="37">
        <f ca="1"/>
        <v>1.4721682899399475</v>
      </c>
      <c r="V790" s="37">
        <f ca="1"/>
        <v>1.3968780430854464</v>
      </c>
      <c r="W790" s="37">
        <f ca="1"/>
        <v>1.9429429552308373</v>
      </c>
      <c r="X790" s="37">
        <f ca="1"/>
        <v>1.314863983023411</v>
      </c>
      <c r="Y790" s="37">
        <f ca="1"/>
        <v>1.2319090170592997</v>
      </c>
      <c r="Z790" s="37">
        <f ca="1"/>
        <v>0.88892874612750827</v>
      </c>
      <c r="AA790" s="37">
        <f ca="1"/>
        <v>0.77804295942720847</v>
      </c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37"/>
      <c r="CP790" s="37"/>
      <c r="CQ790" s="37"/>
      <c r="CR790" s="37"/>
      <c r="CS790" s="37"/>
      <c r="CT790" s="37"/>
      <c r="CU790" s="37"/>
      <c r="CV790" s="37"/>
      <c r="CW790" s="37"/>
      <c r="CX790" s="37"/>
      <c r="CY790" s="37"/>
      <c r="CZ790" s="37"/>
      <c r="DA790" s="37"/>
      <c r="DB790" s="37"/>
      <c r="DC790" s="37"/>
      <c r="DD790" s="37"/>
      <c r="DE790" s="37"/>
      <c r="DF790" s="37"/>
      <c r="DG790" s="37"/>
      <c r="DH790" s="37"/>
      <c r="DI790" s="37"/>
      <c r="DJ790" s="37"/>
      <c r="DK790" s="37"/>
      <c r="DL790" s="37"/>
      <c r="DR790" s="37"/>
      <c r="DS790" s="37"/>
      <c r="DT790" s="37"/>
      <c r="DU790" s="37"/>
      <c r="DV790" s="37"/>
      <c r="DW790" s="37"/>
      <c r="DX790" s="37"/>
      <c r="DY790" s="37"/>
      <c r="DZ790" s="37"/>
      <c r="EA790" s="37"/>
      <c r="EB790" s="37"/>
      <c r="EC790" s="37"/>
      <c r="ED790" s="37"/>
      <c r="EE790" s="37"/>
      <c r="EF790" s="37"/>
      <c r="EG790" s="37"/>
      <c r="EH790" s="37"/>
      <c r="EI790" s="37"/>
      <c r="EJ790" s="37"/>
      <c r="EK790" s="37"/>
      <c r="EL790" s="37"/>
      <c r="EM790" s="37"/>
      <c r="EN790" s="37"/>
      <c r="EO790" s="37"/>
      <c r="EP790" s="37"/>
      <c r="EQ790" s="37"/>
      <c r="ER790" s="37"/>
      <c r="ES790" s="37"/>
      <c r="ET790" s="37"/>
      <c r="EU790" s="37"/>
      <c r="EV790" s="37"/>
      <c r="EW790" s="37"/>
      <c r="EX790" s="37"/>
      <c r="EY790" s="37"/>
      <c r="EZ790" s="37"/>
      <c r="FA790" s="37"/>
      <c r="FB790" s="37"/>
      <c r="FC790" s="37"/>
      <c r="FD790" s="37"/>
    </row>
    <row r="791" spans="2:160" x14ac:dyDescent="0.5">
      <c r="B791" s="36" t="s">
        <v>986</v>
      </c>
      <c r="C791" s="18">
        <v>8.643976229065764E-4</v>
      </c>
      <c r="F791" s="38"/>
      <c r="G791" s="27" t="e">
        <f ca="1"/>
        <v>#N/A</v>
      </c>
      <c r="H791" s="37">
        <f ca="1"/>
        <v>0.94126456891948063</v>
      </c>
      <c r="I791" s="37">
        <f ca="1"/>
        <v>0.9813850447929211</v>
      </c>
      <c r="J791" s="37">
        <f ca="1"/>
        <v>1.0802327527787088</v>
      </c>
      <c r="K791" s="37">
        <f ca="1"/>
        <v>1.1450648935847043</v>
      </c>
      <c r="L791" s="37">
        <f ca="1"/>
        <v>1.2176189625480989</v>
      </c>
      <c r="M791" s="37">
        <f ca="1"/>
        <v>1.1692045142286873</v>
      </c>
      <c r="N791" s="37">
        <f ca="1"/>
        <v>1.1257323645377759</v>
      </c>
      <c r="O791" s="37">
        <f ca="1"/>
        <v>1.1883464694512924</v>
      </c>
      <c r="P791" s="37">
        <f ca="1"/>
        <v>1.0981985670160188</v>
      </c>
      <c r="Q791" s="37">
        <f ca="1"/>
        <v>0.71806122475324519</v>
      </c>
      <c r="R791" s="37">
        <f ca="1"/>
        <v>0.73206315862517057</v>
      </c>
      <c r="S791" s="37">
        <f ca="1"/>
        <v>0.63932028318645362</v>
      </c>
      <c r="T791" s="37">
        <f ca="1"/>
        <v>0.90254496991822319</v>
      </c>
      <c r="U791" s="37">
        <f ca="1"/>
        <v>1.4637389394614531</v>
      </c>
      <c r="V791" s="37">
        <f ca="1"/>
        <v>1.3940760827745773</v>
      </c>
      <c r="W791" s="37">
        <f ca="1"/>
        <v>1.923531120722455</v>
      </c>
      <c r="X791" s="37">
        <f ca="1"/>
        <v>1.3163384757929169</v>
      </c>
      <c r="Y791" s="37">
        <f ca="1"/>
        <v>1.2353208773354978</v>
      </c>
      <c r="Z791" s="37">
        <f ca="1"/>
        <v>0.89354312734387875</v>
      </c>
      <c r="AA791" s="37">
        <f ca="1"/>
        <v>0.76986021138765859</v>
      </c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37"/>
      <c r="CP791" s="37"/>
      <c r="CQ791" s="37"/>
      <c r="CR791" s="37"/>
      <c r="CS791" s="37"/>
      <c r="CT791" s="37"/>
      <c r="CU791" s="37"/>
      <c r="CV791" s="37"/>
      <c r="CW791" s="37"/>
      <c r="CX791" s="37"/>
      <c r="CY791" s="37"/>
      <c r="CZ791" s="37"/>
      <c r="DA791" s="37"/>
      <c r="DB791" s="37"/>
      <c r="DC791" s="37"/>
      <c r="DD791" s="37"/>
      <c r="DE791" s="37"/>
      <c r="DF791" s="37"/>
      <c r="DG791" s="37"/>
      <c r="DH791" s="37"/>
      <c r="DI791" s="37"/>
      <c r="DJ791" s="37"/>
      <c r="DK791" s="37"/>
      <c r="DL791" s="37"/>
      <c r="DR791" s="37"/>
      <c r="DS791" s="37"/>
      <c r="DT791" s="37"/>
      <c r="DU791" s="37"/>
      <c r="DV791" s="37"/>
      <c r="DW791" s="37"/>
      <c r="DX791" s="37"/>
      <c r="DY791" s="37"/>
      <c r="DZ791" s="37"/>
      <c r="EA791" s="37"/>
      <c r="EB791" s="37"/>
      <c r="EC791" s="37"/>
      <c r="ED791" s="37"/>
      <c r="EE791" s="37"/>
      <c r="EF791" s="37"/>
      <c r="EG791" s="37"/>
      <c r="EH791" s="37"/>
      <c r="EI791" s="37"/>
      <c r="EJ791" s="37"/>
      <c r="EK791" s="37"/>
      <c r="EL791" s="37"/>
      <c r="EM791" s="37"/>
      <c r="EN791" s="37"/>
      <c r="EO791" s="37"/>
      <c r="EP791" s="37"/>
      <c r="EQ791" s="37"/>
      <c r="ER791" s="37"/>
      <c r="ES791" s="37"/>
      <c r="ET791" s="37"/>
      <c r="EU791" s="37"/>
      <c r="EV791" s="37"/>
      <c r="EW791" s="37"/>
      <c r="EX791" s="37"/>
      <c r="EY791" s="37"/>
      <c r="EZ791" s="37"/>
      <c r="FA791" s="37"/>
      <c r="FB791" s="37"/>
      <c r="FC791" s="37"/>
      <c r="FD791" s="37"/>
    </row>
    <row r="792" spans="2:160" x14ac:dyDescent="0.5">
      <c r="B792" s="36" t="s">
        <v>987</v>
      </c>
      <c r="C792" s="18">
        <v>6.477383137213355E-4</v>
      </c>
      <c r="F792" s="38"/>
      <c r="G792" s="27" t="e">
        <f ca="1"/>
        <v>#N/A</v>
      </c>
      <c r="H792" s="37">
        <f ca="1"/>
        <v>0.94363945685086914</v>
      </c>
      <c r="I792" s="37">
        <f ca="1"/>
        <v>0.97980397185441614</v>
      </c>
      <c r="J792" s="37">
        <f ca="1"/>
        <v>1.0733535528276721</v>
      </c>
      <c r="K792" s="37">
        <f ca="1"/>
        <v>1.1532780969474949</v>
      </c>
      <c r="L792" s="37">
        <f ca="1"/>
        <v>1.2217795797849158</v>
      </c>
      <c r="M792" s="37">
        <f ca="1"/>
        <v>1.1742037187911245</v>
      </c>
      <c r="N792" s="37">
        <f ca="1"/>
        <v>1.1297041780084209</v>
      </c>
      <c r="O792" s="37">
        <f ca="1"/>
        <v>1.1909424441280978</v>
      </c>
      <c r="P792" s="37">
        <f ca="1"/>
        <v>1.1038983095960235</v>
      </c>
      <c r="Q792" s="37">
        <f ca="1"/>
        <v>0.71745708406591902</v>
      </c>
      <c r="R792" s="37">
        <f ca="1"/>
        <v>0.72702914115750839</v>
      </c>
      <c r="S792" s="37">
        <f ca="1"/>
        <v>0.64191124860269788</v>
      </c>
      <c r="T792" s="37">
        <f ca="1"/>
        <v>0.91642020166533389</v>
      </c>
      <c r="U792" s="37">
        <f ca="1"/>
        <v>1.4626355380142997</v>
      </c>
      <c r="V792" s="37">
        <f ca="1"/>
        <v>1.4045197530241802</v>
      </c>
      <c r="W792" s="37">
        <f ca="1"/>
        <v>1.9157974851362745</v>
      </c>
      <c r="X792" s="37">
        <f ca="1"/>
        <v>1.3333549193761334</v>
      </c>
      <c r="Y792" s="37">
        <f ca="1"/>
        <v>1.2395694557270494</v>
      </c>
      <c r="Z792" s="37">
        <f ca="1"/>
        <v>0.89037175933474788</v>
      </c>
      <c r="AA792" s="37">
        <f ca="1"/>
        <v>0.77471871803614123</v>
      </c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37"/>
      <c r="CP792" s="37"/>
      <c r="CQ792" s="37"/>
      <c r="CR792" s="37"/>
      <c r="CS792" s="37"/>
      <c r="CT792" s="37"/>
      <c r="CU792" s="37"/>
      <c r="CV792" s="37"/>
      <c r="CW792" s="37"/>
      <c r="CX792" s="37"/>
      <c r="CY792" s="37"/>
      <c r="CZ792" s="37"/>
      <c r="DA792" s="37"/>
      <c r="DB792" s="37"/>
      <c r="DC792" s="37"/>
      <c r="DD792" s="37"/>
      <c r="DE792" s="37"/>
      <c r="DF792" s="37"/>
      <c r="DG792" s="37"/>
      <c r="DH792" s="37"/>
      <c r="DI792" s="37"/>
      <c r="DJ792" s="37"/>
      <c r="DK792" s="37"/>
      <c r="DL792" s="37"/>
      <c r="DR792" s="37"/>
      <c r="DS792" s="37"/>
      <c r="DT792" s="37"/>
      <c r="DU792" s="37"/>
      <c r="DV792" s="37"/>
      <c r="DW792" s="37"/>
      <c r="DX792" s="37"/>
      <c r="DY792" s="37"/>
      <c r="DZ792" s="37"/>
      <c r="EA792" s="37"/>
      <c r="EB792" s="37"/>
      <c r="EC792" s="37"/>
      <c r="ED792" s="37"/>
      <c r="EE792" s="37"/>
      <c r="EF792" s="37"/>
      <c r="EG792" s="37"/>
      <c r="EH792" s="37"/>
      <c r="EI792" s="37"/>
      <c r="EJ792" s="37"/>
      <c r="EK792" s="37"/>
      <c r="EL792" s="37"/>
      <c r="EM792" s="37"/>
      <c r="EN792" s="37"/>
      <c r="EO792" s="37"/>
      <c r="EP792" s="37"/>
      <c r="EQ792" s="37"/>
      <c r="ER792" s="37"/>
      <c r="ES792" s="37"/>
      <c r="ET792" s="37"/>
      <c r="EU792" s="37"/>
      <c r="EV792" s="37"/>
      <c r="EW792" s="37"/>
      <c r="EX792" s="37"/>
      <c r="EY792" s="37"/>
      <c r="EZ792" s="37"/>
      <c r="FA792" s="37"/>
      <c r="FB792" s="37"/>
      <c r="FC792" s="37"/>
      <c r="FD792" s="37"/>
    </row>
    <row r="793" spans="2:160" x14ac:dyDescent="0.5">
      <c r="B793" s="36" t="s">
        <v>988</v>
      </c>
      <c r="C793" s="18">
        <v>-2.049843564570053E-3</v>
      </c>
      <c r="F793" s="38"/>
      <c r="G793" s="27" t="e">
        <f ca="1"/>
        <v>#N/A</v>
      </c>
      <c r="H793" s="37">
        <f ca="1"/>
        <v>0.93691292359518841</v>
      </c>
      <c r="I793" s="37">
        <f ca="1"/>
        <v>0.98299724121446741</v>
      </c>
      <c r="J793" s="37">
        <f ca="1"/>
        <v>1.0679941332495677</v>
      </c>
      <c r="K793" s="37">
        <f ca="1"/>
        <v>1.1434744732194413</v>
      </c>
      <c r="L793" s="37">
        <f ca="1"/>
        <v>1.2235334232321704</v>
      </c>
      <c r="M793" s="37">
        <f ca="1"/>
        <v>1.1776139765611031</v>
      </c>
      <c r="N793" s="37">
        <f ca="1"/>
        <v>1.1281760799370111</v>
      </c>
      <c r="O793" s="37">
        <f ca="1"/>
        <v>1.1752647477518146</v>
      </c>
      <c r="P793" s="37">
        <f ca="1"/>
        <v>1.1143750879296503</v>
      </c>
      <c r="Q793" s="37">
        <f ca="1"/>
        <v>0.72162023303307077</v>
      </c>
      <c r="R793" s="37">
        <f ca="1"/>
        <v>0.7250593768037773</v>
      </c>
      <c r="S793" s="37">
        <f ca="1"/>
        <v>0.63833069037529944</v>
      </c>
      <c r="T793" s="37">
        <f ca="1"/>
        <v>0.91741688130920229</v>
      </c>
      <c r="U793" s="37">
        <f ca="1"/>
        <v>1.4641368005601865</v>
      </c>
      <c r="V793" s="37">
        <f ca="1"/>
        <v>1.4113097307093261</v>
      </c>
      <c r="W793" s="37">
        <f ca="1"/>
        <v>1.9189073068534692</v>
      </c>
      <c r="X793" s="37">
        <f ca="1"/>
        <v>1.3283535993065931</v>
      </c>
      <c r="Y793" s="37">
        <f ca="1"/>
        <v>1.2354670999187631</v>
      </c>
      <c r="Z793" s="37">
        <f ca="1"/>
        <v>0.89452959399967524</v>
      </c>
      <c r="AA793" s="37">
        <f ca="1"/>
        <v>0.77361063757245219</v>
      </c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  <c r="CQ793" s="37"/>
      <c r="CR793" s="37"/>
      <c r="CS793" s="37"/>
      <c r="CT793" s="37"/>
      <c r="CU793" s="37"/>
      <c r="CV793" s="37"/>
      <c r="CW793" s="37"/>
      <c r="CX793" s="37"/>
      <c r="CY793" s="37"/>
      <c r="CZ793" s="37"/>
      <c r="DA793" s="37"/>
      <c r="DB793" s="37"/>
      <c r="DC793" s="37"/>
      <c r="DD793" s="37"/>
      <c r="DE793" s="37"/>
      <c r="DF793" s="37"/>
      <c r="DG793" s="37"/>
      <c r="DH793" s="37"/>
      <c r="DI793" s="37"/>
      <c r="DJ793" s="37"/>
      <c r="DK793" s="37"/>
      <c r="DL793" s="37"/>
      <c r="DR793" s="37"/>
      <c r="DS793" s="37"/>
      <c r="DT793" s="37"/>
      <c r="DU793" s="37"/>
      <c r="DV793" s="37"/>
      <c r="DW793" s="37"/>
      <c r="DX793" s="37"/>
      <c r="DY793" s="37"/>
      <c r="DZ793" s="37"/>
      <c r="EA793" s="37"/>
      <c r="EB793" s="37"/>
      <c r="EC793" s="37"/>
      <c r="ED793" s="37"/>
      <c r="EE793" s="37"/>
      <c r="EF793" s="37"/>
      <c r="EG793" s="37"/>
      <c r="EH793" s="37"/>
      <c r="EI793" s="37"/>
      <c r="EJ793" s="37"/>
      <c r="EK793" s="37"/>
      <c r="EL793" s="37"/>
      <c r="EM793" s="37"/>
      <c r="EN793" s="37"/>
      <c r="EO793" s="37"/>
      <c r="EP793" s="37"/>
      <c r="EQ793" s="37"/>
      <c r="ER793" s="37"/>
      <c r="ES793" s="37"/>
      <c r="ET793" s="37"/>
      <c r="EU793" s="37"/>
      <c r="EV793" s="37"/>
      <c r="EW793" s="37"/>
      <c r="EX793" s="37"/>
      <c r="EY793" s="37"/>
      <c r="EZ793" s="37"/>
      <c r="FA793" s="37"/>
      <c r="FB793" s="37"/>
      <c r="FC793" s="37"/>
      <c r="FD793" s="37"/>
    </row>
    <row r="794" spans="2:160" x14ac:dyDescent="0.5">
      <c r="B794" s="36" t="s">
        <v>989</v>
      </c>
      <c r="C794" s="18">
        <v>-1.4162162162162151E-2</v>
      </c>
      <c r="F794" s="38"/>
      <c r="G794" s="27" t="e">
        <f ca="1"/>
        <v>#N/A</v>
      </c>
      <c r="H794" s="37">
        <f ca="1"/>
        <v>0.92012075619428602</v>
      </c>
      <c r="I794" s="37">
        <f ca="1"/>
        <v>0.9833881521614678</v>
      </c>
      <c r="J794" s="37">
        <f ca="1"/>
        <v>1.0708677791075578</v>
      </c>
      <c r="K794" s="37">
        <f ca="1"/>
        <v>1.1430475147321224</v>
      </c>
      <c r="L794" s="37">
        <f ca="1"/>
        <v>1.2211057919455621</v>
      </c>
      <c r="M794" s="37">
        <f ca="1"/>
        <v>1.1650846297358632</v>
      </c>
      <c r="N794" s="37">
        <f ca="1"/>
        <v>1.1275139385925952</v>
      </c>
      <c r="O794" s="37">
        <f ca="1"/>
        <v>1.1716734372649102</v>
      </c>
      <c r="P794" s="37">
        <f ca="1"/>
        <v>1.1195196854685074</v>
      </c>
      <c r="Q794" s="37">
        <f ca="1"/>
        <v>0.72777523900993257</v>
      </c>
      <c r="R794" s="37">
        <f ca="1"/>
        <v>0.7155512028336849</v>
      </c>
      <c r="S794" s="37">
        <f ca="1"/>
        <v>0.64489389173403988</v>
      </c>
      <c r="T794" s="37">
        <f ca="1"/>
        <v>0.91664741407456829</v>
      </c>
      <c r="U794" s="37">
        <f ca="1"/>
        <v>1.4385596367262909</v>
      </c>
      <c r="V794" s="37">
        <f ca="1"/>
        <v>1.4199491083345053</v>
      </c>
      <c r="W794" s="37">
        <f ca="1"/>
        <v>1.9163253364540616</v>
      </c>
      <c r="X794" s="37">
        <f ca="1"/>
        <v>1.3396862717749241</v>
      </c>
      <c r="Y794" s="37">
        <f ca="1"/>
        <v>1.2294313566206316</v>
      </c>
      <c r="Z794" s="37">
        <f ca="1"/>
        <v>0.90124735039947956</v>
      </c>
      <c r="AA794" s="37">
        <f ca="1"/>
        <v>0.77284350494374443</v>
      </c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  <c r="FD794" s="37"/>
    </row>
    <row r="795" spans="2:160" x14ac:dyDescent="0.5">
      <c r="B795" s="36" t="s">
        <v>990</v>
      </c>
      <c r="C795" s="18">
        <v>3.0705121175569339E-3</v>
      </c>
      <c r="F795" s="38"/>
      <c r="G795" s="27" t="e">
        <f ca="1"/>
        <v>#N/A</v>
      </c>
      <c r="H795" s="37">
        <f ca="1"/>
        <v>0.91825395291064549</v>
      </c>
      <c r="I795" s="37">
        <f ca="1"/>
        <v>0.98725929098216181</v>
      </c>
      <c r="J795" s="37">
        <f ca="1"/>
        <v>1.0667265435062048</v>
      </c>
      <c r="K795" s="37">
        <f ca="1"/>
        <v>1.135901707587629</v>
      </c>
      <c r="L795" s="37">
        <f ca="1"/>
        <v>1.2230509802570206</v>
      </c>
      <c r="M795" s="37">
        <f ca="1"/>
        <v>1.1803223209421803</v>
      </c>
      <c r="N795" s="37">
        <f ca="1"/>
        <v>1.1259392837079061</v>
      </c>
      <c r="O795" s="37">
        <f ca="1"/>
        <v>1.1637281112924323</v>
      </c>
      <c r="P795" s="37">
        <f ca="1"/>
        <v>1.1275857654727659</v>
      </c>
      <c r="Q795" s="37">
        <f ca="1"/>
        <v>0.71590284178484898</v>
      </c>
      <c r="R795" s="37">
        <f ca="1"/>
        <v>0.72560346703759404</v>
      </c>
      <c r="S795" s="37">
        <f ca="1"/>
        <v>0.6502248680687337</v>
      </c>
      <c r="T795" s="37">
        <f ca="1"/>
        <v>0.91172320564250575</v>
      </c>
      <c r="U795" s="37">
        <f ca="1"/>
        <v>1.4658131219895159</v>
      </c>
      <c r="V795" s="37">
        <f ca="1"/>
        <v>1.4281984403482284</v>
      </c>
      <c r="W795" s="37">
        <f ca="1"/>
        <v>1.9212846837188504</v>
      </c>
      <c r="X795" s="37">
        <f ca="1"/>
        <v>1.3590888033196047</v>
      </c>
      <c r="Y795" s="37">
        <f ca="1"/>
        <v>1.2276279447603553</v>
      </c>
      <c r="Z795" s="37">
        <f ca="1"/>
        <v>0.90061959889124543</v>
      </c>
      <c r="AA795" s="37">
        <f ca="1"/>
        <v>0.77420729628366924</v>
      </c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37"/>
      <c r="CP795" s="37"/>
      <c r="CQ795" s="37"/>
      <c r="CR795" s="37"/>
      <c r="CS795" s="37"/>
      <c r="CT795" s="37"/>
      <c r="CU795" s="37"/>
      <c r="CV795" s="37"/>
      <c r="CW795" s="37"/>
      <c r="CX795" s="37"/>
      <c r="CY795" s="37"/>
      <c r="CZ795" s="37"/>
      <c r="DA795" s="37"/>
      <c r="DB795" s="37"/>
      <c r="DC795" s="37"/>
      <c r="DD795" s="37"/>
      <c r="DE795" s="37"/>
      <c r="DF795" s="37"/>
      <c r="DG795" s="37"/>
      <c r="DH795" s="37"/>
      <c r="DI795" s="37"/>
      <c r="DJ795" s="37"/>
      <c r="DK795" s="37"/>
      <c r="DL795" s="37"/>
      <c r="DR795" s="37"/>
      <c r="DS795" s="37"/>
      <c r="DT795" s="37"/>
      <c r="DU795" s="37"/>
      <c r="DV795" s="37"/>
      <c r="DW795" s="37"/>
      <c r="DX795" s="37"/>
      <c r="DY795" s="37"/>
      <c r="DZ795" s="37"/>
      <c r="EA795" s="37"/>
      <c r="EB795" s="37"/>
      <c r="EC795" s="37"/>
      <c r="ED795" s="37"/>
      <c r="EE795" s="37"/>
      <c r="EF795" s="37"/>
      <c r="EG795" s="37"/>
      <c r="EH795" s="37"/>
      <c r="EI795" s="37"/>
      <c r="EJ795" s="37"/>
      <c r="EK795" s="37"/>
      <c r="EL795" s="37"/>
      <c r="EM795" s="37"/>
      <c r="EN795" s="37"/>
      <c r="EO795" s="37"/>
      <c r="EP795" s="37"/>
      <c r="EQ795" s="37"/>
      <c r="ER795" s="37"/>
      <c r="ES795" s="37"/>
      <c r="ET795" s="37"/>
      <c r="EU795" s="37"/>
      <c r="EV795" s="37"/>
      <c r="EW795" s="37"/>
      <c r="EX795" s="37"/>
      <c r="EY795" s="37"/>
      <c r="EZ795" s="37"/>
      <c r="FA795" s="37"/>
      <c r="FB795" s="37"/>
      <c r="FC795" s="37"/>
      <c r="FD795" s="37"/>
    </row>
    <row r="796" spans="2:160" x14ac:dyDescent="0.5">
      <c r="B796" s="36" t="s">
        <v>991</v>
      </c>
      <c r="C796" s="18">
        <v>-2.0771837761015544E-3</v>
      </c>
      <c r="F796" s="38"/>
      <c r="G796" s="27" t="e">
        <f ca="1"/>
        <v>#N/A</v>
      </c>
      <c r="H796" s="37">
        <f ca="1"/>
        <v>0.9258299118675557</v>
      </c>
      <c r="I796" s="37">
        <f ca="1"/>
        <v>0.99959601719012636</v>
      </c>
      <c r="J796" s="37">
        <f ca="1"/>
        <v>1.0572111403367144</v>
      </c>
      <c r="K796" s="37">
        <f ca="1"/>
        <v>1.1395792980966701</v>
      </c>
      <c r="L796" s="37">
        <f ca="1"/>
        <v>1.2232477662074106</v>
      </c>
      <c r="M796" s="37">
        <f ca="1"/>
        <v>1.1797785308991302</v>
      </c>
      <c r="N796" s="37">
        <f ca="1"/>
        <v>1.1268569702274327</v>
      </c>
      <c r="O796" s="37">
        <f ca="1"/>
        <v>1.1684802611020455</v>
      </c>
      <c r="P796" s="37">
        <f ca="1"/>
        <v>1.1348723610014404</v>
      </c>
      <c r="Q796" s="37">
        <f ca="1"/>
        <v>0.71450479827122859</v>
      </c>
      <c r="R796" s="37">
        <f ca="1"/>
        <v>0.72584633630138484</v>
      </c>
      <c r="S796" s="37">
        <f ca="1"/>
        <v>0.64122147988318945</v>
      </c>
      <c r="T796" s="37">
        <f ca="1"/>
        <v>0.90698802266014245</v>
      </c>
      <c r="U796" s="37">
        <f ca="1"/>
        <v>1.4781786449381438</v>
      </c>
      <c r="V796" s="37">
        <f ca="1"/>
        <v>1.4363310240156653</v>
      </c>
      <c r="W796" s="37">
        <f ca="1"/>
        <v>1.895649113905399</v>
      </c>
      <c r="X796" s="37">
        <f ca="1"/>
        <v>1.3635371886005805</v>
      </c>
      <c r="Y796" s="37">
        <f ca="1"/>
        <v>1.2199431356620611</v>
      </c>
      <c r="Z796" s="37">
        <f ca="1"/>
        <v>0.90451654981249119</v>
      </c>
      <c r="AA796" s="37">
        <f ca="1"/>
        <v>0.76304125468803352</v>
      </c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37"/>
      <c r="CP796" s="37"/>
      <c r="CQ796" s="37"/>
      <c r="CR796" s="37"/>
      <c r="CS796" s="37"/>
      <c r="CT796" s="37"/>
      <c r="CU796" s="37"/>
      <c r="CV796" s="37"/>
      <c r="CW796" s="37"/>
      <c r="CX796" s="37"/>
      <c r="CY796" s="37"/>
      <c r="CZ796" s="37"/>
      <c r="DA796" s="37"/>
      <c r="DB796" s="37"/>
      <c r="DC796" s="37"/>
      <c r="DD796" s="37"/>
      <c r="DE796" s="37"/>
      <c r="DF796" s="37"/>
      <c r="DG796" s="37"/>
      <c r="DH796" s="37"/>
      <c r="DI796" s="37"/>
      <c r="DJ796" s="37"/>
      <c r="DK796" s="37"/>
      <c r="DL796" s="37"/>
      <c r="DR796" s="37"/>
      <c r="DS796" s="37"/>
      <c r="DT796" s="37"/>
      <c r="DU796" s="37"/>
      <c r="DV796" s="37"/>
      <c r="DW796" s="37"/>
      <c r="DX796" s="37"/>
      <c r="DY796" s="37"/>
      <c r="DZ796" s="37"/>
      <c r="EA796" s="37"/>
      <c r="EB796" s="37"/>
      <c r="EC796" s="37"/>
      <c r="ED796" s="37"/>
      <c r="EE796" s="37"/>
      <c r="EF796" s="37"/>
      <c r="EG796" s="37"/>
      <c r="EH796" s="37"/>
      <c r="EI796" s="37"/>
      <c r="EJ796" s="37"/>
      <c r="EK796" s="37"/>
      <c r="EL796" s="37"/>
      <c r="EM796" s="37"/>
      <c r="EN796" s="37"/>
      <c r="EO796" s="37"/>
      <c r="EP796" s="37"/>
      <c r="EQ796" s="37"/>
      <c r="ER796" s="37"/>
      <c r="ES796" s="37"/>
      <c r="ET796" s="37"/>
      <c r="EU796" s="37"/>
      <c r="EV796" s="37"/>
      <c r="EW796" s="37"/>
      <c r="EX796" s="37"/>
      <c r="EY796" s="37"/>
      <c r="EZ796" s="37"/>
      <c r="FA796" s="37"/>
      <c r="FB796" s="37"/>
      <c r="FC796" s="37"/>
      <c r="FD796" s="37"/>
    </row>
    <row r="797" spans="2:160" x14ac:dyDescent="0.5">
      <c r="B797" s="36" t="s">
        <v>992</v>
      </c>
      <c r="C797" s="18">
        <v>-1.0517090271691454E-2</v>
      </c>
      <c r="F797" s="38"/>
      <c r="G797" s="27" t="e">
        <f ca="1"/>
        <v>#N/A</v>
      </c>
      <c r="H797" s="37">
        <f ca="1"/>
        <v>0.93423535979159789</v>
      </c>
      <c r="I797" s="37">
        <f ca="1"/>
        <v>1.0059781986226033</v>
      </c>
      <c r="J797" s="37">
        <f ca="1"/>
        <v>1.0650858296149992</v>
      </c>
      <c r="K797" s="37">
        <f ca="1"/>
        <v>1.1490380707388126</v>
      </c>
      <c r="L797" s="37">
        <f ca="1"/>
        <v>1.2271308880487466</v>
      </c>
      <c r="M797" s="37">
        <f ca="1"/>
        <v>1.1638842421408324</v>
      </c>
      <c r="N797" s="37">
        <f ca="1"/>
        <v>1.126936634107933</v>
      </c>
      <c r="O797" s="37">
        <f ca="1"/>
        <v>1.1608138606298397</v>
      </c>
      <c r="P797" s="37">
        <f ca="1"/>
        <v>1.1334173233136828</v>
      </c>
      <c r="Q797" s="37">
        <f ca="1"/>
        <v>0.70747714463489553</v>
      </c>
      <c r="R797" s="37">
        <f ca="1"/>
        <v>0.73688900243815492</v>
      </c>
      <c r="S797" s="37">
        <f ca="1"/>
        <v>0.63927522291834515</v>
      </c>
      <c r="T797" s="37">
        <f ca="1"/>
        <v>0.92295017174585114</v>
      </c>
      <c r="U797" s="37">
        <f ca="1"/>
        <v>1.4765182379527637</v>
      </c>
      <c r="V797" s="37">
        <f ca="1"/>
        <v>1.4389233679775206</v>
      </c>
      <c r="W797" s="37">
        <f ca="1"/>
        <v>1.9042584098172111</v>
      </c>
      <c r="X797" s="37">
        <f ca="1"/>
        <v>1.3662869183599295</v>
      </c>
      <c r="Y797" s="37">
        <f ca="1"/>
        <v>1.1947278635255869</v>
      </c>
      <c r="Z797" s="37">
        <f ca="1"/>
        <v>0.9025925322028383</v>
      </c>
      <c r="AA797" s="37">
        <f ca="1"/>
        <v>0.76210364814183507</v>
      </c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37"/>
      <c r="CP797" s="37"/>
      <c r="CQ797" s="37"/>
      <c r="CR797" s="37"/>
      <c r="CS797" s="37"/>
      <c r="CT797" s="37"/>
      <c r="CU797" s="37"/>
      <c r="CV797" s="37"/>
      <c r="CW797" s="37"/>
      <c r="CX797" s="37"/>
      <c r="CY797" s="37"/>
      <c r="CZ797" s="37"/>
      <c r="DA797" s="37"/>
      <c r="DB797" s="37"/>
      <c r="DC797" s="37"/>
      <c r="DD797" s="37"/>
      <c r="DE797" s="37"/>
      <c r="DF797" s="37"/>
      <c r="DG797" s="37"/>
      <c r="DH797" s="37"/>
      <c r="DI797" s="37"/>
      <c r="DJ797" s="37"/>
      <c r="DK797" s="37"/>
      <c r="DL797" s="37"/>
      <c r="DR797" s="37"/>
      <c r="DS797" s="37"/>
      <c r="DT797" s="37"/>
      <c r="DU797" s="37"/>
      <c r="DV797" s="37"/>
      <c r="DW797" s="37"/>
      <c r="DX797" s="37"/>
      <c r="DY797" s="37"/>
      <c r="DZ797" s="37"/>
      <c r="EA797" s="37"/>
      <c r="EB797" s="37"/>
      <c r="EC797" s="37"/>
      <c r="ED797" s="37"/>
      <c r="EE797" s="37"/>
      <c r="EF797" s="37"/>
      <c r="EG797" s="37"/>
      <c r="EH797" s="37"/>
      <c r="EI797" s="37"/>
      <c r="EJ797" s="37"/>
      <c r="EK797" s="37"/>
      <c r="EL797" s="37"/>
      <c r="EM797" s="37"/>
      <c r="EN797" s="37"/>
      <c r="EO797" s="37"/>
      <c r="EP797" s="37"/>
      <c r="EQ797" s="37"/>
      <c r="ER797" s="37"/>
      <c r="ES797" s="37"/>
      <c r="ET797" s="37"/>
      <c r="EU797" s="37"/>
      <c r="EV797" s="37"/>
      <c r="EW797" s="37"/>
      <c r="EX797" s="37"/>
      <c r="EY797" s="37"/>
      <c r="EZ797" s="37"/>
      <c r="FA797" s="37"/>
      <c r="FB797" s="37"/>
      <c r="FC797" s="37"/>
      <c r="FD797" s="37"/>
    </row>
    <row r="798" spans="2:160" x14ac:dyDescent="0.5">
      <c r="B798" s="36" t="s">
        <v>993</v>
      </c>
      <c r="C798" s="18">
        <v>6.3108945969883035E-3</v>
      </c>
      <c r="F798" s="38"/>
      <c r="G798" s="27" t="e">
        <f ca="1"/>
        <v>#N/A</v>
      </c>
      <c r="H798" s="37">
        <f ca="1"/>
        <v>0.93475069416083589</v>
      </c>
      <c r="I798" s="37">
        <f ca="1"/>
        <v>1.0085969284857099</v>
      </c>
      <c r="J798" s="37">
        <f ca="1"/>
        <v>1.0675620171415916</v>
      </c>
      <c r="K798" s="37">
        <f ca="1"/>
        <v>1.1328555229954114</v>
      </c>
      <c r="L798" s="37">
        <f ca="1"/>
        <v>1.2237510666796061</v>
      </c>
      <c r="M798" s="37">
        <f ca="1"/>
        <v>1.1888253074486665</v>
      </c>
      <c r="N798" s="37">
        <f ca="1"/>
        <v>1.1325337976599488</v>
      </c>
      <c r="O798" s="37">
        <f ca="1"/>
        <v>1.1693540733539347</v>
      </c>
      <c r="P798" s="37">
        <f ca="1"/>
        <v>1.1264387192119469</v>
      </c>
      <c r="Q798" s="37">
        <f ca="1"/>
        <v>0.71688263405339725</v>
      </c>
      <c r="R798" s="37">
        <f ca="1"/>
        <v>0.74617007787587153</v>
      </c>
      <c r="S798" s="37">
        <f ca="1"/>
        <v>0.64233065571355497</v>
      </c>
      <c r="T798" s="37">
        <f ca="1"/>
        <v>0.91517530678448678</v>
      </c>
      <c r="U798" s="37">
        <f ca="1"/>
        <v>1.4796321641521821</v>
      </c>
      <c r="V798" s="37">
        <f ca="1"/>
        <v>1.4421764014444955</v>
      </c>
      <c r="W798" s="37">
        <f ca="1"/>
        <v>1.9091604708924728</v>
      </c>
      <c r="X798" s="37">
        <f ca="1"/>
        <v>1.3698984293663208</v>
      </c>
      <c r="Y798" s="37">
        <f ca="1"/>
        <v>1.1911535337124268</v>
      </c>
      <c r="Z798" s="37">
        <f ca="1"/>
        <v>0.89883417577042357</v>
      </c>
      <c r="AA798" s="37">
        <f ca="1"/>
        <v>0.74573815206273519</v>
      </c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37"/>
      <c r="CP798" s="37"/>
      <c r="CQ798" s="37"/>
      <c r="CR798" s="37"/>
      <c r="CS798" s="37"/>
      <c r="CT798" s="37"/>
      <c r="CU798" s="37"/>
      <c r="CV798" s="37"/>
      <c r="CW798" s="37"/>
      <c r="CX798" s="37"/>
      <c r="CY798" s="37"/>
      <c r="CZ798" s="37"/>
      <c r="DA798" s="37"/>
      <c r="DB798" s="37"/>
      <c r="DC798" s="37"/>
      <c r="DD798" s="37"/>
      <c r="DE798" s="37"/>
      <c r="DF798" s="37"/>
      <c r="DG798" s="37"/>
      <c r="DH798" s="37"/>
      <c r="DI798" s="37"/>
      <c r="DJ798" s="37"/>
      <c r="DK798" s="37"/>
      <c r="DL798" s="37"/>
      <c r="DR798" s="37"/>
      <c r="DS798" s="37"/>
      <c r="DT798" s="37"/>
      <c r="DU798" s="37"/>
      <c r="DV798" s="37"/>
      <c r="DW798" s="37"/>
      <c r="DX798" s="37"/>
      <c r="DY798" s="37"/>
      <c r="DZ798" s="37"/>
      <c r="EA798" s="37"/>
      <c r="EB798" s="37"/>
      <c r="EC798" s="37"/>
      <c r="ED798" s="37"/>
      <c r="EE798" s="37"/>
      <c r="EF798" s="37"/>
      <c r="EG798" s="37"/>
      <c r="EH798" s="37"/>
      <c r="EI798" s="37"/>
      <c r="EJ798" s="37"/>
      <c r="EK798" s="37"/>
      <c r="EL798" s="37"/>
      <c r="EM798" s="37"/>
      <c r="EN798" s="37"/>
      <c r="EO798" s="37"/>
      <c r="EP798" s="37"/>
      <c r="EQ798" s="37"/>
      <c r="ER798" s="37"/>
      <c r="ES798" s="37"/>
      <c r="ET798" s="37"/>
      <c r="EU798" s="37"/>
      <c r="EV798" s="37"/>
      <c r="EW798" s="37"/>
      <c r="EX798" s="37"/>
      <c r="EY798" s="37"/>
      <c r="EZ798" s="37"/>
      <c r="FA798" s="37"/>
      <c r="FB798" s="37"/>
      <c r="FC798" s="37"/>
      <c r="FD798" s="37"/>
    </row>
    <row r="799" spans="2:160" x14ac:dyDescent="0.5">
      <c r="B799" s="36" t="s">
        <v>994</v>
      </c>
      <c r="C799" s="18">
        <v>-1.4303003630762312E-3</v>
      </c>
      <c r="F799" s="38"/>
      <c r="G799" s="27" t="e">
        <f ca="1"/>
        <v>#N/A</v>
      </c>
      <c r="H799" s="37">
        <f ca="1"/>
        <v>0.93753639964331703</v>
      </c>
      <c r="I799" s="37">
        <f ca="1"/>
        <v>1.0153762455617956</v>
      </c>
      <c r="J799" s="37">
        <f ca="1"/>
        <v>1.0704858061656952</v>
      </c>
      <c r="K799" s="37">
        <f ca="1"/>
        <v>1.1480338972195991</v>
      </c>
      <c r="L799" s="37">
        <f ca="1"/>
        <v>1.2311264590045912</v>
      </c>
      <c r="M799" s="37">
        <f ca="1"/>
        <v>1.1807234143072667</v>
      </c>
      <c r="N799" s="37">
        <f ca="1"/>
        <v>1.1298779901113305</v>
      </c>
      <c r="O799" s="37">
        <f ca="1"/>
        <v>1.1682198534773101</v>
      </c>
      <c r="P799" s="37">
        <f ca="1"/>
        <v>1.1223296319439069</v>
      </c>
      <c r="Q799" s="37">
        <f ca="1"/>
        <v>0.72274331508002332</v>
      </c>
      <c r="R799" s="37">
        <f ca="1"/>
        <v>0.74812091735190478</v>
      </c>
      <c r="S799" s="37">
        <f ca="1"/>
        <v>0.64525264079167377</v>
      </c>
      <c r="T799" s="37">
        <f ca="1"/>
        <v>0.91474570348971596</v>
      </c>
      <c r="U799" s="37">
        <f ca="1"/>
        <v>1.4720409743883525</v>
      </c>
      <c r="V799" s="37">
        <f ca="1"/>
        <v>1.4450287758139881</v>
      </c>
      <c r="W799" s="37">
        <f ca="1"/>
        <v>1.9008948921178246</v>
      </c>
      <c r="X799" s="37">
        <f ca="1"/>
        <v>1.3715721779154895</v>
      </c>
      <c r="Y799" s="37">
        <f ca="1"/>
        <v>1.2077904142973173</v>
      </c>
      <c r="Z799" s="37">
        <f ca="1"/>
        <v>0.90353823577368453</v>
      </c>
      <c r="AA799" s="37">
        <f ca="1"/>
        <v>0.7377258779406759</v>
      </c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  <c r="BS799" s="37"/>
      <c r="BT799" s="37"/>
      <c r="BU799" s="37"/>
      <c r="BV799" s="37"/>
      <c r="BW799" s="37"/>
      <c r="BX799" s="37"/>
      <c r="BY799" s="37"/>
      <c r="BZ799" s="37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  <c r="CL799" s="37"/>
      <c r="CM799" s="37"/>
      <c r="CN799" s="37"/>
      <c r="CO799" s="37"/>
      <c r="CP799" s="37"/>
      <c r="CQ799" s="37"/>
      <c r="CR799" s="37"/>
      <c r="CS799" s="37"/>
      <c r="CT799" s="37"/>
      <c r="CU799" s="37"/>
      <c r="CV799" s="37"/>
      <c r="CW799" s="37"/>
      <c r="CX799" s="37"/>
      <c r="CY799" s="37"/>
      <c r="CZ799" s="37"/>
      <c r="DA799" s="37"/>
      <c r="DB799" s="37"/>
      <c r="DC799" s="37"/>
      <c r="DD799" s="37"/>
      <c r="DE799" s="37"/>
      <c r="DF799" s="37"/>
      <c r="DG799" s="37"/>
      <c r="DH799" s="37"/>
      <c r="DI799" s="37"/>
      <c r="DJ799" s="37"/>
      <c r="DK799" s="37"/>
      <c r="DL799" s="37"/>
      <c r="DR799" s="37"/>
      <c r="DS799" s="37"/>
      <c r="DT799" s="37"/>
      <c r="DU799" s="37"/>
      <c r="DV799" s="37"/>
      <c r="DW799" s="37"/>
      <c r="DX799" s="37"/>
      <c r="DY799" s="37"/>
      <c r="DZ799" s="37"/>
      <c r="EA799" s="37"/>
      <c r="EB799" s="37"/>
      <c r="EC799" s="37"/>
      <c r="ED799" s="37"/>
      <c r="EE799" s="37"/>
      <c r="EF799" s="37"/>
      <c r="EG799" s="37"/>
      <c r="EH799" s="37"/>
      <c r="EI799" s="37"/>
      <c r="EJ799" s="37"/>
      <c r="EK799" s="37"/>
      <c r="EL799" s="37"/>
      <c r="EM799" s="37"/>
      <c r="EN799" s="37"/>
      <c r="EO799" s="37"/>
      <c r="EP799" s="37"/>
      <c r="EQ799" s="37"/>
      <c r="ER799" s="37"/>
      <c r="ES799" s="37"/>
      <c r="ET799" s="37"/>
      <c r="EU799" s="37"/>
      <c r="EV799" s="37"/>
      <c r="EW799" s="37"/>
      <c r="EX799" s="37"/>
      <c r="EY799" s="37"/>
      <c r="EZ799" s="37"/>
      <c r="FA799" s="37"/>
      <c r="FB799" s="37"/>
      <c r="FC799" s="37"/>
      <c r="FD799" s="37"/>
    </row>
    <row r="800" spans="2:160" x14ac:dyDescent="0.5">
      <c r="B800" s="36" t="s">
        <v>995</v>
      </c>
      <c r="C800" s="18">
        <v>-9.9162626707793855E-4</v>
      </c>
      <c r="F800" s="38"/>
      <c r="G800" s="27" t="e">
        <f ca="1"/>
        <v>#N/A</v>
      </c>
      <c r="H800" s="37">
        <f ca="1"/>
        <v>0.94347392154351728</v>
      </c>
      <c r="I800" s="37">
        <f ca="1"/>
        <v>1.0139713315373051</v>
      </c>
      <c r="J800" s="37">
        <f ca="1"/>
        <v>1.0635070572819336</v>
      </c>
      <c r="K800" s="37">
        <f ca="1"/>
        <v>1.1590272571940474</v>
      </c>
      <c r="L800" s="37">
        <f ca="1"/>
        <v>1.2293816840343132</v>
      </c>
      <c r="M800" s="37">
        <f ca="1"/>
        <v>1.191492192659795</v>
      </c>
      <c r="N800" s="37">
        <f ca="1"/>
        <v>1.128089173885557</v>
      </c>
      <c r="O800" s="37">
        <f ca="1"/>
        <v>1.1673414117565366</v>
      </c>
      <c r="P800" s="37">
        <f ca="1"/>
        <v>1.1241940574131501</v>
      </c>
      <c r="Q800" s="37">
        <f ca="1"/>
        <v>0.72801534620617769</v>
      </c>
      <c r="R800" s="37">
        <f ca="1"/>
        <v>0.73531666051608124</v>
      </c>
      <c r="S800" s="37">
        <f ca="1"/>
        <v>0.63685756622559553</v>
      </c>
      <c r="T800" s="37">
        <f ca="1"/>
        <v>0.8957973341683555</v>
      </c>
      <c r="U800" s="37">
        <f ca="1"/>
        <v>1.4433074458378401</v>
      </c>
      <c r="V800" s="37">
        <f ca="1"/>
        <v>1.4411389331854523</v>
      </c>
      <c r="W800" s="37">
        <f ca="1"/>
        <v>1.9065253061742189</v>
      </c>
      <c r="X800" s="37">
        <f ca="1"/>
        <v>1.3864466218673295</v>
      </c>
      <c r="Y800" s="37">
        <f ca="1"/>
        <v>1.2103655564581621</v>
      </c>
      <c r="Z800" s="37">
        <f ca="1"/>
        <v>0.91176422631664877</v>
      </c>
      <c r="AA800" s="37">
        <f ca="1"/>
        <v>0.7476133651551321</v>
      </c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  <c r="BS800" s="37"/>
      <c r="BT800" s="37"/>
      <c r="BU800" s="37"/>
      <c r="BV800" s="37"/>
      <c r="BW800" s="37"/>
      <c r="BX800" s="37"/>
      <c r="BY800" s="37"/>
      <c r="BZ800" s="37"/>
      <c r="CA800" s="37"/>
      <c r="CB800" s="37"/>
      <c r="CC800" s="37"/>
      <c r="CD800" s="37"/>
      <c r="CE800" s="37"/>
      <c r="CF800" s="37"/>
      <c r="CG800" s="37"/>
      <c r="CH800" s="37"/>
      <c r="CI800" s="37"/>
      <c r="CJ800" s="37"/>
      <c r="CK800" s="37"/>
      <c r="CL800" s="37"/>
      <c r="CM800" s="37"/>
      <c r="CN800" s="37"/>
      <c r="CO800" s="37"/>
      <c r="CP800" s="37"/>
      <c r="CQ800" s="37"/>
      <c r="CR800" s="37"/>
      <c r="CS800" s="37"/>
      <c r="CT800" s="37"/>
      <c r="CU800" s="37"/>
      <c r="CV800" s="37"/>
      <c r="CW800" s="37"/>
      <c r="CX800" s="37"/>
      <c r="CY800" s="37"/>
      <c r="CZ800" s="37"/>
      <c r="DA800" s="37"/>
      <c r="DB800" s="37"/>
      <c r="DC800" s="37"/>
      <c r="DD800" s="37"/>
      <c r="DE800" s="37"/>
      <c r="DF800" s="37"/>
      <c r="DG800" s="37"/>
      <c r="DH800" s="37"/>
      <c r="DI800" s="37"/>
      <c r="DJ800" s="37"/>
      <c r="DK800" s="37"/>
      <c r="DL800" s="37"/>
      <c r="DR800" s="37"/>
      <c r="DS800" s="37"/>
      <c r="DT800" s="37"/>
      <c r="DU800" s="37"/>
      <c r="DV800" s="37"/>
      <c r="DW800" s="37"/>
      <c r="DX800" s="37"/>
      <c r="DY800" s="37"/>
      <c r="DZ800" s="37"/>
      <c r="EA800" s="37"/>
      <c r="EB800" s="37"/>
      <c r="EC800" s="37"/>
      <c r="ED800" s="37"/>
      <c r="EE800" s="37"/>
      <c r="EF800" s="37"/>
      <c r="EG800" s="37"/>
      <c r="EH800" s="37"/>
      <c r="EI800" s="37"/>
      <c r="EJ800" s="37"/>
      <c r="EK800" s="37"/>
      <c r="EL800" s="37"/>
      <c r="EM800" s="37"/>
      <c r="EN800" s="37"/>
      <c r="EO800" s="37"/>
      <c r="EP800" s="37"/>
      <c r="EQ800" s="37"/>
      <c r="ER800" s="37"/>
      <c r="ES800" s="37"/>
      <c r="ET800" s="37"/>
      <c r="EU800" s="37"/>
      <c r="EV800" s="37"/>
      <c r="EW800" s="37"/>
      <c r="EX800" s="37"/>
      <c r="EY800" s="37"/>
      <c r="EZ800" s="37"/>
      <c r="FA800" s="37"/>
      <c r="FB800" s="37"/>
      <c r="FC800" s="37"/>
      <c r="FD800" s="37"/>
    </row>
    <row r="801" spans="2:160" x14ac:dyDescent="0.5">
      <c r="B801" s="36" t="s">
        <v>996</v>
      </c>
      <c r="C801" s="18">
        <v>1.7646410058451689E-3</v>
      </c>
      <c r="F801" s="38"/>
      <c r="G801" s="27" t="e">
        <f ca="1"/>
        <v>#N/A</v>
      </c>
      <c r="H801" s="37">
        <f ca="1"/>
        <v>0.95358969959571049</v>
      </c>
      <c r="I801" s="37">
        <f ca="1"/>
        <v>1.0130145956686114</v>
      </c>
      <c r="J801" s="37">
        <f ca="1"/>
        <v>1.0685434958783087</v>
      </c>
      <c r="K801" s="37">
        <f ca="1"/>
        <v>1.1664776827977625</v>
      </c>
      <c r="L801" s="37">
        <f ca="1"/>
        <v>1.2300355212243186</v>
      </c>
      <c r="M801" s="37">
        <f ca="1"/>
        <v>1.2133450318898114</v>
      </c>
      <c r="N801" s="37">
        <f ca="1"/>
        <v>1.1139576291615303</v>
      </c>
      <c r="O801" s="37">
        <f ca="1"/>
        <v>1.1822864946818981</v>
      </c>
      <c r="P801" s="37">
        <f ca="1"/>
        <v>1.1177351096284702</v>
      </c>
      <c r="Q801" s="37">
        <f ca="1"/>
        <v>0.73306663361965507</v>
      </c>
      <c r="R801" s="37">
        <f ca="1"/>
        <v>0.74022766627870662</v>
      </c>
      <c r="S801" s="37">
        <f ca="1"/>
        <v>0.64803077962929223</v>
      </c>
      <c r="T801" s="37">
        <f ca="1"/>
        <v>0.88373216430321266</v>
      </c>
      <c r="U801" s="37">
        <f ca="1"/>
        <v>1.453211534788972</v>
      </c>
      <c r="V801" s="37">
        <f ca="1"/>
        <v>1.4518028332700947</v>
      </c>
      <c r="W801" s="37">
        <f ca="1"/>
        <v>1.8795762458723206</v>
      </c>
      <c r="X801" s="37">
        <f ca="1"/>
        <v>1.3928626579724768</v>
      </c>
      <c r="Y801" s="37">
        <f ca="1"/>
        <v>1.2257351746547502</v>
      </c>
      <c r="Z801" s="37">
        <f ca="1"/>
        <v>0.9368172183270842</v>
      </c>
      <c r="AA801" s="37">
        <f ca="1"/>
        <v>0.74062393453801645</v>
      </c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  <c r="BS801" s="37"/>
      <c r="BT801" s="37"/>
      <c r="BU801" s="37"/>
      <c r="BV801" s="37"/>
      <c r="BW801" s="37"/>
      <c r="BX801" s="37"/>
      <c r="BY801" s="37"/>
      <c r="BZ801" s="37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  <c r="CL801" s="37"/>
      <c r="CM801" s="37"/>
      <c r="CN801" s="37"/>
      <c r="CO801" s="37"/>
      <c r="CP801" s="37"/>
      <c r="CQ801" s="37"/>
      <c r="CR801" s="37"/>
      <c r="CS801" s="37"/>
      <c r="CT801" s="37"/>
      <c r="CU801" s="37"/>
      <c r="CV801" s="37"/>
      <c r="CW801" s="37"/>
      <c r="CX801" s="37"/>
      <c r="CY801" s="37"/>
      <c r="CZ801" s="37"/>
      <c r="DA801" s="37"/>
      <c r="DB801" s="37"/>
      <c r="DC801" s="37"/>
      <c r="DD801" s="37"/>
      <c r="DE801" s="37"/>
      <c r="DF801" s="37"/>
      <c r="DG801" s="37"/>
      <c r="DH801" s="37"/>
      <c r="DI801" s="37"/>
      <c r="DJ801" s="37"/>
      <c r="DK801" s="37"/>
      <c r="DL801" s="37"/>
      <c r="DR801" s="37"/>
      <c r="DS801" s="37"/>
      <c r="DT801" s="37"/>
      <c r="DU801" s="37"/>
      <c r="DV801" s="37"/>
      <c r="DW801" s="37"/>
      <c r="DX801" s="37"/>
      <c r="DY801" s="37"/>
      <c r="DZ801" s="37"/>
      <c r="EA801" s="37"/>
      <c r="EB801" s="37"/>
      <c r="EC801" s="37"/>
      <c r="ED801" s="37"/>
      <c r="EE801" s="37"/>
      <c r="EF801" s="37"/>
      <c r="EG801" s="37"/>
      <c r="EH801" s="37"/>
      <c r="EI801" s="37"/>
      <c r="EJ801" s="37"/>
      <c r="EK801" s="37"/>
      <c r="EL801" s="37"/>
      <c r="EM801" s="37"/>
      <c r="EN801" s="37"/>
      <c r="EO801" s="37"/>
      <c r="EP801" s="37"/>
      <c r="EQ801" s="37"/>
      <c r="ER801" s="37"/>
      <c r="ES801" s="37"/>
      <c r="ET801" s="37"/>
      <c r="EU801" s="37"/>
      <c r="EV801" s="37"/>
      <c r="EW801" s="37"/>
      <c r="EX801" s="37"/>
      <c r="EY801" s="37"/>
      <c r="EZ801" s="37"/>
      <c r="FA801" s="37"/>
      <c r="FB801" s="37"/>
      <c r="FC801" s="37"/>
      <c r="FD801" s="37"/>
    </row>
    <row r="802" spans="2:160" x14ac:dyDescent="0.5">
      <c r="B802" s="36" t="s">
        <v>997</v>
      </c>
      <c r="C802" s="18">
        <v>-1.442254761642614E-2</v>
      </c>
      <c r="F802" s="38"/>
      <c r="G802" s="27" t="e">
        <f ca="1"/>
        <v>#N/A</v>
      </c>
      <c r="H802" s="37">
        <f ca="1"/>
        <v>0.9563802382258515</v>
      </c>
      <c r="I802" s="37">
        <f ca="1"/>
        <v>1.0174577841076069</v>
      </c>
      <c r="J802" s="37">
        <f ca="1"/>
        <v>1.0692359140103724</v>
      </c>
      <c r="K802" s="37">
        <f ca="1"/>
        <v>1.1663233208831165</v>
      </c>
      <c r="L802" s="37">
        <f ca="1"/>
        <v>1.227357599973159</v>
      </c>
      <c r="M802" s="37">
        <f ca="1"/>
        <v>1.201554236789707</v>
      </c>
      <c r="N802" s="37">
        <f ca="1"/>
        <v>1.1105527742170416</v>
      </c>
      <c r="O802" s="37">
        <f ca="1"/>
        <v>1.1908243926715512</v>
      </c>
      <c r="P802" s="37">
        <f ca="1"/>
        <v>1.1200710281463599</v>
      </c>
      <c r="Q802" s="37">
        <f ca="1"/>
        <v>0.73488292837834746</v>
      </c>
      <c r="R802" s="37">
        <f ca="1"/>
        <v>0.73734162242976498</v>
      </c>
      <c r="S802" s="37">
        <f ca="1"/>
        <v>0.64455247354875567</v>
      </c>
      <c r="T802" s="37">
        <f ca="1"/>
        <v>0.88504388636324638</v>
      </c>
      <c r="U802" s="37">
        <f ca="1"/>
        <v>1.4257803382349796</v>
      </c>
      <c r="V802" s="37">
        <f ca="1"/>
        <v>1.4500409945897754</v>
      </c>
      <c r="W802" s="37">
        <f ca="1"/>
        <v>1.8841836922585851</v>
      </c>
      <c r="X802" s="37">
        <f ca="1"/>
        <v>1.3987954988119413</v>
      </c>
      <c r="Y802" s="37">
        <f ca="1"/>
        <v>1.2293501218521505</v>
      </c>
      <c r="Z802" s="37">
        <f ca="1"/>
        <v>0.9271400619598904</v>
      </c>
      <c r="AA802" s="37">
        <f ca="1"/>
        <v>0.73738493010569461</v>
      </c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  <c r="BS802" s="37"/>
      <c r="BT802" s="37"/>
      <c r="BU802" s="37"/>
      <c r="BV802" s="37"/>
      <c r="BW802" s="37"/>
      <c r="BX802" s="37"/>
      <c r="BY802" s="37"/>
      <c r="BZ802" s="37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  <c r="CL802" s="37"/>
      <c r="CM802" s="37"/>
      <c r="CN802" s="37"/>
      <c r="CO802" s="37"/>
      <c r="CP802" s="37"/>
      <c r="CQ802" s="37"/>
      <c r="CR802" s="37"/>
      <c r="CS802" s="37"/>
      <c r="CT802" s="37"/>
      <c r="CU802" s="37"/>
      <c r="CV802" s="37"/>
      <c r="CW802" s="37"/>
      <c r="CX802" s="37"/>
      <c r="CY802" s="37"/>
      <c r="CZ802" s="37"/>
      <c r="DA802" s="37"/>
      <c r="DB802" s="37"/>
      <c r="DC802" s="37"/>
      <c r="DD802" s="37"/>
      <c r="DE802" s="37"/>
      <c r="DF802" s="37"/>
      <c r="DG802" s="37"/>
      <c r="DH802" s="37"/>
      <c r="DI802" s="37"/>
      <c r="DJ802" s="37"/>
      <c r="DK802" s="37"/>
      <c r="DL802" s="37"/>
      <c r="DR802" s="37"/>
      <c r="DS802" s="37"/>
      <c r="DT802" s="37"/>
      <c r="DU802" s="37"/>
      <c r="DV802" s="37"/>
      <c r="DW802" s="37"/>
      <c r="DX802" s="37"/>
      <c r="DY802" s="37"/>
      <c r="DZ802" s="37"/>
      <c r="EA802" s="37"/>
      <c r="EB802" s="37"/>
      <c r="EC802" s="37"/>
      <c r="ED802" s="37"/>
      <c r="EE802" s="37"/>
      <c r="EF802" s="37"/>
      <c r="EG802" s="37"/>
      <c r="EH802" s="37"/>
      <c r="EI802" s="37"/>
      <c r="EJ802" s="37"/>
      <c r="EK802" s="37"/>
      <c r="EL802" s="37"/>
      <c r="EM802" s="37"/>
      <c r="EN802" s="37"/>
      <c r="EO802" s="37"/>
      <c r="EP802" s="37"/>
      <c r="EQ802" s="37"/>
      <c r="ER802" s="37"/>
      <c r="ES802" s="37"/>
      <c r="ET802" s="37"/>
      <c r="EU802" s="37"/>
      <c r="EV802" s="37"/>
      <c r="EW802" s="37"/>
      <c r="EX802" s="37"/>
      <c r="EY802" s="37"/>
      <c r="EZ802" s="37"/>
      <c r="FA802" s="37"/>
      <c r="FB802" s="37"/>
      <c r="FC802" s="37"/>
      <c r="FD802" s="37"/>
    </row>
    <row r="803" spans="2:160" x14ac:dyDescent="0.5">
      <c r="B803" s="36" t="s">
        <v>998</v>
      </c>
      <c r="C803" s="18">
        <v>-1.2287756925827287E-3</v>
      </c>
      <c r="F803" s="38"/>
      <c r="G803" s="27" t="e">
        <f ca="1"/>
        <v>#N/A</v>
      </c>
      <c r="H803" s="37">
        <f ca="1"/>
        <v>0.95914842354806529</v>
      </c>
      <c r="I803" s="37">
        <f ca="1"/>
        <v>1.0207923540806665</v>
      </c>
      <c r="J803" s="37">
        <f ca="1"/>
        <v>1.0695721681831318</v>
      </c>
      <c r="K803" s="37">
        <f ca="1"/>
        <v>1.1699762791717356</v>
      </c>
      <c r="L803" s="37">
        <f ca="1"/>
        <v>1.2344110613654784</v>
      </c>
      <c r="M803" s="37">
        <f ca="1"/>
        <v>1.2113482425650657</v>
      </c>
      <c r="N803" s="37">
        <f ca="1"/>
        <v>1.1113432054469379</v>
      </c>
      <c r="O803" s="37">
        <f ca="1"/>
        <v>1.1888858025762998</v>
      </c>
      <c r="P803" s="37">
        <f ca="1"/>
        <v>1.1267568502743399</v>
      </c>
      <c r="Q803" s="37">
        <f ca="1"/>
        <v>0.73595695626692736</v>
      </c>
      <c r="R803" s="37">
        <f ca="1"/>
        <v>0.73701832243575782</v>
      </c>
      <c r="S803" s="37">
        <f ca="1"/>
        <v>0.65735478895330146</v>
      </c>
      <c r="T803" s="37">
        <f ca="1"/>
        <v>0.89380779357657214</v>
      </c>
      <c r="U803" s="37">
        <f ca="1"/>
        <v>1.4306554628981241</v>
      </c>
      <c r="V803" s="37">
        <f ca="1"/>
        <v>1.4461113513886421</v>
      </c>
      <c r="W803" s="37">
        <f ca="1"/>
        <v>1.868507735681517</v>
      </c>
      <c r="X803" s="37">
        <f ca="1"/>
        <v>1.4078865437590637</v>
      </c>
      <c r="Y803" s="37">
        <f ca="1"/>
        <v>1.2353046303818014</v>
      </c>
      <c r="Z803" s="37">
        <f ca="1"/>
        <v>0.93612424588292964</v>
      </c>
      <c r="AA803" s="37">
        <f ca="1"/>
        <v>0.71897374701670713</v>
      </c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  <c r="BS803" s="37"/>
      <c r="BT803" s="37"/>
      <c r="BU803" s="37"/>
      <c r="BV803" s="37"/>
      <c r="BW803" s="37"/>
      <c r="BX803" s="37"/>
      <c r="BY803" s="37"/>
      <c r="BZ803" s="37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  <c r="CL803" s="37"/>
      <c r="CM803" s="37"/>
      <c r="CN803" s="37"/>
      <c r="CO803" s="37"/>
      <c r="CP803" s="37"/>
      <c r="CQ803" s="37"/>
      <c r="CR803" s="37"/>
      <c r="CS803" s="37"/>
      <c r="CT803" s="37"/>
      <c r="CU803" s="37"/>
      <c r="CV803" s="37"/>
      <c r="CW803" s="37"/>
      <c r="CX803" s="37"/>
      <c r="CY803" s="37"/>
      <c r="CZ803" s="37"/>
      <c r="DA803" s="37"/>
      <c r="DB803" s="37"/>
      <c r="DC803" s="37"/>
      <c r="DD803" s="37"/>
      <c r="DE803" s="37"/>
      <c r="DF803" s="37"/>
      <c r="DG803" s="37"/>
      <c r="DH803" s="37"/>
      <c r="DI803" s="37"/>
      <c r="DJ803" s="37"/>
      <c r="DK803" s="37"/>
      <c r="DL803" s="37"/>
      <c r="DR803" s="37"/>
      <c r="DS803" s="37"/>
      <c r="DT803" s="37"/>
      <c r="DU803" s="37"/>
      <c r="DV803" s="37"/>
      <c r="DW803" s="37"/>
      <c r="DX803" s="37"/>
      <c r="DY803" s="37"/>
      <c r="DZ803" s="37"/>
      <c r="EA803" s="37"/>
      <c r="EB803" s="37"/>
      <c r="EC803" s="37"/>
      <c r="ED803" s="37"/>
      <c r="EE803" s="37"/>
      <c r="EF803" s="37"/>
      <c r="EG803" s="37"/>
      <c r="EH803" s="37"/>
      <c r="EI803" s="37"/>
      <c r="EJ803" s="37"/>
      <c r="EK803" s="37"/>
      <c r="EL803" s="37"/>
      <c r="EM803" s="37"/>
      <c r="EN803" s="37"/>
      <c r="EO803" s="37"/>
      <c r="EP803" s="37"/>
      <c r="EQ803" s="37"/>
      <c r="ER803" s="37"/>
      <c r="ES803" s="37"/>
      <c r="ET803" s="37"/>
      <c r="EU803" s="37"/>
      <c r="EV803" s="37"/>
      <c r="EW803" s="37"/>
      <c r="EX803" s="37"/>
      <c r="EY803" s="37"/>
      <c r="EZ803" s="37"/>
      <c r="FA803" s="37"/>
      <c r="FB803" s="37"/>
      <c r="FC803" s="37"/>
      <c r="FD803" s="37"/>
    </row>
    <row r="804" spans="2:160" x14ac:dyDescent="0.5">
      <c r="B804" s="36" t="s">
        <v>999</v>
      </c>
      <c r="C804" s="18">
        <v>-2.1474108041606099E-2</v>
      </c>
      <c r="F804" s="38"/>
      <c r="G804" s="27" t="e">
        <f ca="1"/>
        <v>#N/A</v>
      </c>
      <c r="H804" s="37">
        <f ca="1"/>
        <v>0.94996725542460736</v>
      </c>
      <c r="I804" s="37">
        <f ca="1"/>
        <v>1.0202115898871134</v>
      </c>
      <c r="J804" s="37">
        <f ca="1"/>
        <v>1.0708227977379565</v>
      </c>
      <c r="K804" s="37">
        <f ca="1"/>
        <v>1.1542781650966385</v>
      </c>
      <c r="L804" s="37">
        <f ca="1"/>
        <v>1.2275598270097348</v>
      </c>
      <c r="M804" s="37">
        <f ca="1"/>
        <v>1.2073855172513499</v>
      </c>
      <c r="N804" s="37">
        <f ca="1"/>
        <v>1.1007085946981079</v>
      </c>
      <c r="O804" s="37">
        <f ca="1"/>
        <v>1.1844368829786005</v>
      </c>
      <c r="P804" s="37">
        <f ca="1"/>
        <v>1.1171584178619813</v>
      </c>
      <c r="Q804" s="37">
        <f ca="1"/>
        <v>0.73439625949133458</v>
      </c>
      <c r="R804" s="37">
        <f ca="1"/>
        <v>0.72775459480259763</v>
      </c>
      <c r="S804" s="37">
        <f ca="1"/>
        <v>0.65819360317501541</v>
      </c>
      <c r="T804" s="37">
        <f ca="1"/>
        <v>0.8999845342813888</v>
      </c>
      <c r="U804" s="37">
        <f ca="1"/>
        <v>1.4200988817450697</v>
      </c>
      <c r="V804" s="37">
        <f ca="1"/>
        <v>1.4417704356040002</v>
      </c>
      <c r="W804" s="37">
        <f ca="1"/>
        <v>1.8353635831693129</v>
      </c>
      <c r="X804" s="37">
        <f ca="1"/>
        <v>1.4069151718332069</v>
      </c>
      <c r="Y804" s="37">
        <f ca="1"/>
        <v>1.2331356620633609</v>
      </c>
      <c r="Z804" s="37">
        <f ca="1"/>
        <v>0.94428501548997357</v>
      </c>
      <c r="AA804" s="37">
        <f ca="1"/>
        <v>0.72195704057279309</v>
      </c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  <c r="BS804" s="37"/>
      <c r="BT804" s="37"/>
      <c r="BU804" s="37"/>
      <c r="BV804" s="37"/>
      <c r="BW804" s="37"/>
      <c r="BX804" s="37"/>
      <c r="BY804" s="37"/>
      <c r="BZ804" s="37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  <c r="CL804" s="37"/>
      <c r="CM804" s="37"/>
      <c r="CN804" s="37"/>
      <c r="CO804" s="37"/>
      <c r="CP804" s="37"/>
      <c r="CQ804" s="37"/>
      <c r="CR804" s="37"/>
      <c r="CS804" s="37"/>
      <c r="CT804" s="37"/>
      <c r="CU804" s="37"/>
      <c r="CV804" s="37"/>
      <c r="CW804" s="37"/>
      <c r="CX804" s="37"/>
      <c r="CY804" s="37"/>
      <c r="CZ804" s="37"/>
      <c r="DA804" s="37"/>
      <c r="DB804" s="37"/>
      <c r="DC804" s="37"/>
      <c r="DD804" s="37"/>
      <c r="DE804" s="37"/>
      <c r="DF804" s="37"/>
      <c r="DG804" s="37"/>
      <c r="DH804" s="37"/>
      <c r="DI804" s="37"/>
      <c r="DJ804" s="37"/>
      <c r="DK804" s="37"/>
      <c r="DL804" s="37"/>
      <c r="DR804" s="37"/>
      <c r="DS804" s="37"/>
      <c r="DT804" s="37"/>
      <c r="DU804" s="37"/>
      <c r="DV804" s="37"/>
      <c r="DW804" s="37"/>
      <c r="DX804" s="37"/>
      <c r="DY804" s="37"/>
      <c r="DZ804" s="37"/>
      <c r="EA804" s="37"/>
      <c r="EB804" s="37"/>
      <c r="EC804" s="37"/>
      <c r="ED804" s="37"/>
      <c r="EE804" s="37"/>
      <c r="EF804" s="37"/>
      <c r="EG804" s="37"/>
      <c r="EH804" s="37"/>
      <c r="EI804" s="37"/>
      <c r="EJ804" s="37"/>
      <c r="EK804" s="37"/>
      <c r="EL804" s="37"/>
      <c r="EM804" s="37"/>
      <c r="EN804" s="37"/>
      <c r="EO804" s="37"/>
      <c r="EP804" s="37"/>
      <c r="EQ804" s="37"/>
      <c r="ER804" s="37"/>
      <c r="ES804" s="37"/>
      <c r="ET804" s="37"/>
      <c r="EU804" s="37"/>
      <c r="EV804" s="37"/>
      <c r="EW804" s="37"/>
      <c r="EX804" s="37"/>
      <c r="EY804" s="37"/>
      <c r="EZ804" s="37"/>
      <c r="FA804" s="37"/>
      <c r="FB804" s="37"/>
      <c r="FC804" s="37"/>
      <c r="FD804" s="37"/>
    </row>
    <row r="805" spans="2:160" x14ac:dyDescent="0.5">
      <c r="B805" s="36" t="s">
        <v>1000</v>
      </c>
      <c r="C805" s="18">
        <v>-1.0744085038290052E-2</v>
      </c>
      <c r="F805" s="38"/>
      <c r="G805" s="27" t="e">
        <f ca="1"/>
        <v>#N/A</v>
      </c>
      <c r="H805" s="37">
        <f ca="1"/>
        <v>0.94217440896645865</v>
      </c>
      <c r="I805" s="37">
        <f ca="1"/>
        <v>1.0156893478011924</v>
      </c>
      <c r="J805" s="37">
        <f ca="1"/>
        <v>1.0665274456407554</v>
      </c>
      <c r="K805" s="37">
        <f ca="1"/>
        <v>1.1437027317953543</v>
      </c>
      <c r="L805" s="37">
        <f ca="1"/>
        <v>1.2236195737634468</v>
      </c>
      <c r="M805" s="37">
        <f ca="1"/>
        <v>1.2114032000694166</v>
      </c>
      <c r="N805" s="37">
        <f ca="1"/>
        <v>1.1089139743896121</v>
      </c>
      <c r="O805" s="37">
        <f ca="1"/>
        <v>1.1916310776246199</v>
      </c>
      <c r="P805" s="37">
        <f ca="1"/>
        <v>1.1084370639164589</v>
      </c>
      <c r="Q805" s="37">
        <f ca="1"/>
        <v>0.73242763866190619</v>
      </c>
      <c r="R805" s="37">
        <f ca="1"/>
        <v>0.72784448797166301</v>
      </c>
      <c r="S805" s="37">
        <f ca="1"/>
        <v>0.6594518245075861</v>
      </c>
      <c r="T805" s="37">
        <f ca="1"/>
        <v>0.90363902630890636</v>
      </c>
      <c r="U805" s="37">
        <f ca="1"/>
        <v>1.4101735735353387</v>
      </c>
      <c r="V805" s="37">
        <f ca="1"/>
        <v>1.4472390342789065</v>
      </c>
      <c r="W805" s="37">
        <f ca="1"/>
        <v>1.8184436979053669</v>
      </c>
      <c r="X805" s="37">
        <f ca="1"/>
        <v>1.4144320961209917</v>
      </c>
      <c r="Y805" s="37">
        <f ca="1"/>
        <v>1.2331031681559685</v>
      </c>
      <c r="Z805" s="37">
        <f ca="1"/>
        <v>0.94379585847057035</v>
      </c>
      <c r="AA805" s="37">
        <f ca="1"/>
        <v>0.71922945789294301</v>
      </c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  <c r="BS805" s="37"/>
      <c r="BT805" s="37"/>
      <c r="BU805" s="37"/>
      <c r="BV805" s="37"/>
      <c r="BW805" s="37"/>
      <c r="BX805" s="37"/>
      <c r="BY805" s="37"/>
      <c r="BZ805" s="37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  <c r="CL805" s="37"/>
      <c r="CM805" s="37"/>
      <c r="CN805" s="37"/>
      <c r="CO805" s="37"/>
      <c r="CP805" s="37"/>
      <c r="CQ805" s="37"/>
      <c r="CR805" s="37"/>
      <c r="CS805" s="37"/>
      <c r="CT805" s="37"/>
      <c r="CU805" s="37"/>
      <c r="CV805" s="37"/>
      <c r="CW805" s="37"/>
      <c r="CX805" s="37"/>
      <c r="CY805" s="37"/>
      <c r="CZ805" s="37"/>
      <c r="DA805" s="37"/>
      <c r="DB805" s="37"/>
      <c r="DC805" s="37"/>
      <c r="DD805" s="37"/>
      <c r="DE805" s="37"/>
      <c r="DF805" s="37"/>
      <c r="DG805" s="37"/>
      <c r="DH805" s="37"/>
      <c r="DI805" s="37"/>
      <c r="DJ805" s="37"/>
      <c r="DK805" s="37"/>
      <c r="DL805" s="37"/>
      <c r="DR805" s="37"/>
      <c r="DS805" s="37"/>
      <c r="DT805" s="37"/>
      <c r="DU805" s="37"/>
      <c r="DV805" s="37"/>
      <c r="DW805" s="37"/>
      <c r="DX805" s="37"/>
      <c r="DY805" s="37"/>
      <c r="DZ805" s="37"/>
      <c r="EA805" s="37"/>
      <c r="EB805" s="37"/>
      <c r="EC805" s="37"/>
      <c r="ED805" s="37"/>
      <c r="EE805" s="37"/>
      <c r="EF805" s="37"/>
      <c r="EG805" s="37"/>
      <c r="EH805" s="37"/>
      <c r="EI805" s="37"/>
      <c r="EJ805" s="37"/>
      <c r="EK805" s="37"/>
      <c r="EL805" s="37"/>
      <c r="EM805" s="37"/>
      <c r="EN805" s="37"/>
      <c r="EO805" s="37"/>
      <c r="EP805" s="37"/>
      <c r="EQ805" s="37"/>
      <c r="ER805" s="37"/>
      <c r="ES805" s="37"/>
      <c r="ET805" s="37"/>
      <c r="EU805" s="37"/>
      <c r="EV805" s="37"/>
      <c r="EW805" s="37"/>
      <c r="EX805" s="37"/>
      <c r="EY805" s="37"/>
      <c r="EZ805" s="37"/>
      <c r="FA805" s="37"/>
      <c r="FB805" s="37"/>
      <c r="FC805" s="37"/>
      <c r="FD805" s="37"/>
    </row>
    <row r="806" spans="2:160" x14ac:dyDescent="0.5">
      <c r="B806" s="36" t="s">
        <v>1001</v>
      </c>
      <c r="C806" s="18">
        <v>1.34026574234547E-2</v>
      </c>
      <c r="F806" s="38"/>
      <c r="G806" s="27" t="e">
        <f ca="1"/>
        <v>#N/A</v>
      </c>
      <c r="H806" s="37">
        <f ca="1"/>
        <v>0.94308908216109688</v>
      </c>
      <c r="I806" s="37">
        <f ca="1"/>
        <v>1.0196345605115249</v>
      </c>
      <c r="J806" s="37">
        <f ca="1"/>
        <v>1.0608310344903902</v>
      </c>
      <c r="K806" s="37">
        <f ca="1"/>
        <v>1.1627836708084398</v>
      </c>
      <c r="L806" s="37">
        <f ca="1"/>
        <v>1.1963978195753975</v>
      </c>
      <c r="M806" s="37">
        <f ca="1"/>
        <v>1.2072688530754476</v>
      </c>
      <c r="N806" s="37">
        <f ca="1"/>
        <v>1.1092502180410733</v>
      </c>
      <c r="O806" s="37">
        <f ca="1"/>
        <v>1.1892712058609081</v>
      </c>
      <c r="P806" s="37">
        <f ca="1"/>
        <v>1.0882782011779717</v>
      </c>
      <c r="Q806" s="37">
        <f ca="1"/>
        <v>0.74061322861561452</v>
      </c>
      <c r="R806" s="37">
        <f ca="1"/>
        <v>0.73937762385543904</v>
      </c>
      <c r="S806" s="37">
        <f ca="1"/>
        <v>0.66247779481980174</v>
      </c>
      <c r="T806" s="37">
        <f ca="1"/>
        <v>0.91173466173036621</v>
      </c>
      <c r="U806" s="37">
        <f ca="1"/>
        <v>1.4163006344558302</v>
      </c>
      <c r="V806" s="37">
        <f ca="1"/>
        <v>1.4497676973246054</v>
      </c>
      <c r="W806" s="37">
        <f ca="1"/>
        <v>1.8392508603158062</v>
      </c>
      <c r="X806" s="37">
        <f ca="1"/>
        <v>1.4277623077804438</v>
      </c>
      <c r="Y806" s="37">
        <f ca="1"/>
        <v>1.2339317627944739</v>
      </c>
      <c r="Z806" s="37">
        <f ca="1"/>
        <v>0.93940159791293121</v>
      </c>
      <c r="AA806" s="37">
        <f ca="1"/>
        <v>0.75554040231844599</v>
      </c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  <c r="BS806" s="37"/>
      <c r="BT806" s="37"/>
      <c r="BU806" s="37"/>
      <c r="BV806" s="37"/>
      <c r="BW806" s="37"/>
      <c r="BX806" s="37"/>
      <c r="BY806" s="37"/>
      <c r="BZ806" s="37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  <c r="CL806" s="37"/>
      <c r="CM806" s="37"/>
      <c r="CN806" s="37"/>
      <c r="CO806" s="37"/>
      <c r="CP806" s="37"/>
      <c r="CQ806" s="37"/>
      <c r="CR806" s="37"/>
      <c r="CS806" s="37"/>
      <c r="CT806" s="37"/>
      <c r="CU806" s="37"/>
      <c r="CV806" s="37"/>
      <c r="CW806" s="37"/>
      <c r="CX806" s="37"/>
      <c r="CY806" s="37"/>
      <c r="CZ806" s="37"/>
      <c r="DA806" s="37"/>
      <c r="DB806" s="37"/>
      <c r="DC806" s="37"/>
      <c r="DD806" s="37"/>
      <c r="DE806" s="37"/>
      <c r="DF806" s="37"/>
      <c r="DG806" s="37"/>
      <c r="DH806" s="37"/>
      <c r="DI806" s="37"/>
      <c r="DJ806" s="37"/>
      <c r="DK806" s="37"/>
      <c r="DL806" s="37"/>
      <c r="DR806" s="37"/>
      <c r="DS806" s="37"/>
      <c r="DT806" s="37"/>
      <c r="DU806" s="37"/>
      <c r="DV806" s="37"/>
      <c r="DW806" s="37"/>
      <c r="DX806" s="37"/>
      <c r="DY806" s="37"/>
      <c r="DZ806" s="37"/>
      <c r="EA806" s="37"/>
      <c r="EB806" s="37"/>
      <c r="EC806" s="37"/>
      <c r="ED806" s="37"/>
      <c r="EE806" s="37"/>
      <c r="EF806" s="37"/>
      <c r="EG806" s="37"/>
      <c r="EH806" s="37"/>
      <c r="EI806" s="37"/>
      <c r="EJ806" s="37"/>
      <c r="EK806" s="37"/>
      <c r="EL806" s="37"/>
      <c r="EM806" s="37"/>
      <c r="EN806" s="37"/>
      <c r="EO806" s="37"/>
      <c r="EP806" s="37"/>
      <c r="EQ806" s="37"/>
      <c r="ER806" s="37"/>
      <c r="ES806" s="37"/>
      <c r="ET806" s="37"/>
      <c r="EU806" s="37"/>
      <c r="EV806" s="37"/>
      <c r="EW806" s="37"/>
      <c r="EX806" s="37"/>
      <c r="EY806" s="37"/>
      <c r="EZ806" s="37"/>
      <c r="FA806" s="37"/>
      <c r="FB806" s="37"/>
      <c r="FC806" s="37"/>
      <c r="FD806" s="37"/>
    </row>
    <row r="807" spans="2:160" x14ac:dyDescent="0.5">
      <c r="B807" s="36" t="s">
        <v>1002</v>
      </c>
      <c r="C807" s="18">
        <v>-9.3489909930453141E-3</v>
      </c>
      <c r="F807" s="38"/>
      <c r="G807" s="27" t="e">
        <f ca="1"/>
        <v>#N/A</v>
      </c>
      <c r="H807" s="37">
        <f ca="1"/>
        <v>0.94997571343301213</v>
      </c>
      <c r="I807" s="37">
        <f ca="1"/>
        <v>1.025158356281719</v>
      </c>
      <c r="J807" s="37">
        <f ca="1"/>
        <v>1.0656351922437404</v>
      </c>
      <c r="K807" s="37">
        <f ca="1"/>
        <v>1.1663610902877639</v>
      </c>
      <c r="L807" s="37">
        <f ca="1"/>
        <v>1.2132416087115434</v>
      </c>
      <c r="M807" s="37">
        <f ca="1"/>
        <v>1.1730505753665006</v>
      </c>
      <c r="N807" s="37">
        <f ca="1"/>
        <v>1.1164479013740445</v>
      </c>
      <c r="O807" s="37">
        <f ca="1"/>
        <v>1.1988634653889338</v>
      </c>
      <c r="P807" s="37">
        <f ca="1"/>
        <v>1.0692017445242794</v>
      </c>
      <c r="Q807" s="37">
        <f ca="1"/>
        <v>0.73461829410291601</v>
      </c>
      <c r="R807" s="37">
        <f ca="1"/>
        <v>0.73377743712997912</v>
      </c>
      <c r="S807" s="37">
        <f ca="1"/>
        <v>0.65833051706657597</v>
      </c>
      <c r="T807" s="37">
        <f ca="1"/>
        <v>0.91512375438911409</v>
      </c>
      <c r="U807" s="37">
        <f ca="1"/>
        <v>1.4150831794937064</v>
      </c>
      <c r="V807" s="37">
        <f ca="1"/>
        <v>1.4456125175454191</v>
      </c>
      <c r="W807" s="37">
        <f ca="1"/>
        <v>1.842074251085364</v>
      </c>
      <c r="X807" s="37">
        <f ca="1"/>
        <v>1.4216800251062318</v>
      </c>
      <c r="Y807" s="37">
        <f ca="1"/>
        <v>1.2487489845653916</v>
      </c>
      <c r="Z807" s="37">
        <f ca="1"/>
        <v>0.94305397032447524</v>
      </c>
      <c r="AA807" s="37">
        <f ca="1"/>
        <v>0.74897715649505703</v>
      </c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37"/>
      <c r="CP807" s="37"/>
      <c r="CQ807" s="37"/>
      <c r="CR807" s="37"/>
      <c r="CS807" s="37"/>
      <c r="CT807" s="37"/>
      <c r="CU807" s="37"/>
      <c r="CV807" s="37"/>
      <c r="CW807" s="37"/>
      <c r="CX807" s="37"/>
      <c r="CY807" s="37"/>
      <c r="CZ807" s="37"/>
      <c r="DA807" s="37"/>
      <c r="DB807" s="37"/>
      <c r="DC807" s="37"/>
      <c r="DD807" s="37"/>
      <c r="DE807" s="37"/>
      <c r="DF807" s="37"/>
      <c r="DG807" s="37"/>
      <c r="DH807" s="37"/>
      <c r="DI807" s="37"/>
      <c r="DJ807" s="37"/>
      <c r="DK807" s="37"/>
      <c r="DL807" s="37"/>
      <c r="DR807" s="37"/>
      <c r="DS807" s="37"/>
      <c r="DT807" s="37"/>
      <c r="DU807" s="37"/>
      <c r="DV807" s="37"/>
      <c r="DW807" s="37"/>
      <c r="DX807" s="37"/>
      <c r="DY807" s="37"/>
      <c r="DZ807" s="37"/>
      <c r="EA807" s="37"/>
      <c r="EB807" s="37"/>
      <c r="EC807" s="37"/>
      <c r="ED807" s="37"/>
      <c r="EE807" s="37"/>
      <c r="EF807" s="37"/>
      <c r="EG807" s="37"/>
      <c r="EH807" s="37"/>
      <c r="EI807" s="37"/>
      <c r="EJ807" s="37"/>
      <c r="EK807" s="37"/>
      <c r="EL807" s="37"/>
      <c r="EM807" s="37"/>
      <c r="EN807" s="37"/>
      <c r="EO807" s="37"/>
      <c r="EP807" s="37"/>
      <c r="EQ807" s="37"/>
      <c r="ER807" s="37"/>
      <c r="ES807" s="37"/>
      <c r="ET807" s="37"/>
      <c r="EU807" s="37"/>
      <c r="EV807" s="37"/>
      <c r="EW807" s="37"/>
      <c r="EX807" s="37"/>
      <c r="EY807" s="37"/>
      <c r="EZ807" s="37"/>
      <c r="FA807" s="37"/>
      <c r="FB807" s="37"/>
      <c r="FC807" s="37"/>
      <c r="FD807" s="37"/>
    </row>
    <row r="808" spans="2:160" x14ac:dyDescent="0.5">
      <c r="B808" s="36" t="s">
        <v>1003</v>
      </c>
      <c r="C808" s="18">
        <v>-4.3733456093911771E-3</v>
      </c>
      <c r="F808" s="38"/>
      <c r="G808" s="27" t="e">
        <f ca="1"/>
        <v>#N/A</v>
      </c>
      <c r="H808" s="37">
        <f ca="1"/>
        <v>0.96107382874708225</v>
      </c>
      <c r="I808" s="37">
        <f ca="1"/>
        <v>1.0273332652766549</v>
      </c>
      <c r="J808" s="37">
        <f ca="1"/>
        <v>1.0547379024081287</v>
      </c>
      <c r="K808" s="37">
        <f ca="1"/>
        <v>1.1766105572054604</v>
      </c>
      <c r="L808" s="37">
        <f ca="1"/>
        <v>1.2221568284271378</v>
      </c>
      <c r="M808" s="37">
        <f ca="1"/>
        <v>1.169049283383065</v>
      </c>
      <c r="N808" s="37">
        <f ca="1"/>
        <v>1.1197255010289033</v>
      </c>
      <c r="O808" s="37">
        <f ca="1"/>
        <v>1.1918521347638396</v>
      </c>
      <c r="P808" s="37">
        <f ca="1"/>
        <v>1.0499846004286526</v>
      </c>
      <c r="Q808" s="37">
        <f ca="1"/>
        <v>0.72594474436329037</v>
      </c>
      <c r="R808" s="37">
        <f ca="1"/>
        <v>0.73848657753049263</v>
      </c>
      <c r="S808" s="37">
        <f ca="1"/>
        <v>0.65886950719664428</v>
      </c>
      <c r="T808" s="37">
        <f ca="1"/>
        <v>0.90793887795256845</v>
      </c>
      <c r="U808" s="37">
        <f ca="1"/>
        <v>1.438387230250173</v>
      </c>
      <c r="V808" s="37">
        <f ca="1"/>
        <v>1.460789802562626</v>
      </c>
      <c r="W808" s="37">
        <f ca="1"/>
        <v>1.8145236857934295</v>
      </c>
      <c r="X808" s="37">
        <f ca="1"/>
        <v>1.4301334515584327</v>
      </c>
      <c r="Y808" s="37">
        <f ca="1"/>
        <v>1.2511535337124267</v>
      </c>
      <c r="Z808" s="37">
        <f ca="1"/>
        <v>0.94779879341268658</v>
      </c>
      <c r="AA808" s="37">
        <f ca="1"/>
        <v>0.73798158881691178</v>
      </c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37"/>
      <c r="CP808" s="37"/>
      <c r="CQ808" s="37"/>
      <c r="CR808" s="37"/>
      <c r="CS808" s="37"/>
      <c r="CT808" s="37"/>
      <c r="CU808" s="37"/>
      <c r="CV808" s="37"/>
      <c r="CW808" s="37"/>
      <c r="CX808" s="37"/>
      <c r="CY808" s="37"/>
      <c r="CZ808" s="37"/>
      <c r="DA808" s="37"/>
      <c r="DB808" s="37"/>
      <c r="DC808" s="37"/>
      <c r="DD808" s="37"/>
      <c r="DE808" s="37"/>
      <c r="DF808" s="37"/>
      <c r="DG808" s="37"/>
      <c r="DH808" s="37"/>
      <c r="DI808" s="37"/>
      <c r="DJ808" s="37"/>
      <c r="DK808" s="37"/>
      <c r="DL808" s="37"/>
      <c r="DR808" s="37"/>
      <c r="DS808" s="37"/>
      <c r="DT808" s="37"/>
      <c r="DU808" s="37"/>
      <c r="DV808" s="37"/>
      <c r="DW808" s="37"/>
      <c r="DX808" s="37"/>
      <c r="DY808" s="37"/>
      <c r="DZ808" s="37"/>
      <c r="EA808" s="37"/>
      <c r="EB808" s="37"/>
      <c r="EC808" s="37"/>
      <c r="ED808" s="37"/>
      <c r="EE808" s="37"/>
      <c r="EF808" s="37"/>
      <c r="EG808" s="37"/>
      <c r="EH808" s="37"/>
      <c r="EI808" s="37"/>
      <c r="EJ808" s="37"/>
      <c r="EK808" s="37"/>
      <c r="EL808" s="37"/>
      <c r="EM808" s="37"/>
      <c r="EN808" s="37"/>
      <c r="EO808" s="37"/>
      <c r="EP808" s="37"/>
      <c r="EQ808" s="37"/>
      <c r="ER808" s="37"/>
      <c r="ES808" s="37"/>
      <c r="ET808" s="37"/>
      <c r="EU808" s="37"/>
      <c r="EV808" s="37"/>
      <c r="EW808" s="37"/>
      <c r="EX808" s="37"/>
      <c r="EY808" s="37"/>
      <c r="EZ808" s="37"/>
      <c r="FA808" s="37"/>
      <c r="FB808" s="37"/>
      <c r="FC808" s="37"/>
      <c r="FD808" s="37"/>
    </row>
    <row r="809" spans="2:160" x14ac:dyDescent="0.5">
      <c r="B809" s="36" t="s">
        <v>1004</v>
      </c>
      <c r="C809" s="18">
        <v>-2.4968211767425808E-2</v>
      </c>
      <c r="F809" s="38"/>
      <c r="G809" s="27" t="e">
        <f ca="1"/>
        <v>#N/A</v>
      </c>
      <c r="H809" s="37">
        <f ca="1"/>
        <v>0.96562484141234561</v>
      </c>
      <c r="I809" s="37">
        <f ca="1"/>
        <v>1.027950755180197</v>
      </c>
      <c r="J809" s="37">
        <f ca="1"/>
        <v>1.0519085005202384</v>
      </c>
      <c r="K809" s="37">
        <f ca="1"/>
        <v>1.1710174010215826</v>
      </c>
      <c r="L809" s="37">
        <f ca="1"/>
        <v>1.2198996845076877</v>
      </c>
      <c r="M809" s="37">
        <f ca="1"/>
        <v>1.1742692821296485</v>
      </c>
      <c r="N809" s="37">
        <f ca="1"/>
        <v>1.1165958485806875</v>
      </c>
      <c r="O809" s="37">
        <f ca="1"/>
        <v>1.1914458988692527</v>
      </c>
      <c r="P809" s="37">
        <f ca="1"/>
        <v>1.0559593806203678</v>
      </c>
      <c r="Q809" s="37">
        <f ca="1"/>
        <v>0.71848205779612606</v>
      </c>
      <c r="R809" s="37">
        <f ca="1"/>
        <v>0.73617774245133927</v>
      </c>
      <c r="S809" s="37">
        <f ca="1"/>
        <v>0.65950035095016457</v>
      </c>
      <c r="T809" s="37">
        <f ca="1"/>
        <v>0.90992078115244468</v>
      </c>
      <c r="U809" s="37">
        <f ca="1"/>
        <v>1.433530672438303</v>
      </c>
      <c r="V809" s="37">
        <f ca="1"/>
        <v>1.4607473486185221</v>
      </c>
      <c r="W809" s="37">
        <f ca="1"/>
        <v>1.8542352907478667</v>
      </c>
      <c r="X809" s="37">
        <f ca="1"/>
        <v>1.4322455628228601</v>
      </c>
      <c r="Y809" s="37">
        <f ca="1"/>
        <v>1.252534524776602</v>
      </c>
      <c r="Z809" s="37">
        <f ca="1"/>
        <v>0.94571172346323285</v>
      </c>
      <c r="AA809" s="37">
        <f ca="1"/>
        <v>0.7414763041254695</v>
      </c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  <c r="BS809" s="37"/>
      <c r="BT809" s="37"/>
      <c r="BU809" s="37"/>
      <c r="BV809" s="37"/>
      <c r="BW809" s="37"/>
      <c r="BX809" s="37"/>
      <c r="BY809" s="37"/>
      <c r="BZ809" s="37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  <c r="CL809" s="37"/>
      <c r="CM809" s="37"/>
      <c r="CN809" s="37"/>
      <c r="CO809" s="37"/>
      <c r="CP809" s="37"/>
      <c r="CQ809" s="37"/>
      <c r="CR809" s="37"/>
      <c r="CS809" s="37"/>
      <c r="CT809" s="37"/>
      <c r="CU809" s="37"/>
      <c r="CV809" s="37"/>
      <c r="CW809" s="37"/>
      <c r="CX809" s="37"/>
      <c r="CY809" s="37"/>
      <c r="CZ809" s="37"/>
      <c r="DA809" s="37"/>
      <c r="DB809" s="37"/>
      <c r="DC809" s="37"/>
      <c r="DD809" s="37"/>
      <c r="DE809" s="37"/>
      <c r="DF809" s="37"/>
      <c r="DG809" s="37"/>
      <c r="DH809" s="37"/>
      <c r="DI809" s="37"/>
      <c r="DJ809" s="37"/>
      <c r="DK809" s="37"/>
      <c r="DL809" s="37"/>
      <c r="DR809" s="37"/>
      <c r="DS809" s="37"/>
      <c r="DT809" s="37"/>
      <c r="DU809" s="37"/>
      <c r="DV809" s="37"/>
      <c r="DW809" s="37"/>
      <c r="DX809" s="37"/>
      <c r="DY809" s="37"/>
      <c r="DZ809" s="37"/>
      <c r="EA809" s="37"/>
      <c r="EB809" s="37"/>
      <c r="EC809" s="37"/>
      <c r="ED809" s="37"/>
      <c r="EE809" s="37"/>
      <c r="EF809" s="37"/>
      <c r="EG809" s="37"/>
      <c r="EH809" s="37"/>
      <c r="EI809" s="37"/>
      <c r="EJ809" s="37"/>
      <c r="EK809" s="37"/>
      <c r="EL809" s="37"/>
      <c r="EM809" s="37"/>
      <c r="EN809" s="37"/>
      <c r="EO809" s="37"/>
      <c r="EP809" s="37"/>
      <c r="EQ809" s="37"/>
      <c r="ER809" s="37"/>
      <c r="ES809" s="37"/>
      <c r="ET809" s="37"/>
      <c r="EU809" s="37"/>
      <c r="EV809" s="37"/>
      <c r="EW809" s="37"/>
      <c r="EX809" s="37"/>
      <c r="EY809" s="37"/>
      <c r="EZ809" s="37"/>
      <c r="FA809" s="37"/>
      <c r="FB809" s="37"/>
      <c r="FC809" s="37"/>
      <c r="FD809" s="37"/>
    </row>
    <row r="810" spans="2:160" x14ac:dyDescent="0.5">
      <c r="B810" s="36" t="s">
        <v>1005</v>
      </c>
      <c r="C810" s="18">
        <v>4.1493775933609811E-3</v>
      </c>
      <c r="F810" s="38"/>
      <c r="G810" s="27" t="e">
        <f ca="1"/>
        <v>#N/A</v>
      </c>
      <c r="H810" s="37">
        <f ca="1"/>
        <v>0.96895185943273654</v>
      </c>
      <c r="I810" s="37">
        <f ca="1"/>
        <v>1.0195306080781668</v>
      </c>
      <c r="J810" s="37">
        <f ca="1"/>
        <v>1.061432752483749</v>
      </c>
      <c r="K810" s="37">
        <f ca="1"/>
        <v>1.17972160664479</v>
      </c>
      <c r="L810" s="37">
        <f ca="1"/>
        <v>1.2284993212245001</v>
      </c>
      <c r="M810" s="37">
        <f ca="1"/>
        <v>1.1962098605332774</v>
      </c>
      <c r="N810" s="37">
        <f ca="1"/>
        <v>1.1177928759798892</v>
      </c>
      <c r="O810" s="37">
        <f ca="1"/>
        <v>1.1748342071455855</v>
      </c>
      <c r="P810" s="37">
        <f ca="1"/>
        <v>1.0486867270904436</v>
      </c>
      <c r="Q810" s="37">
        <f ca="1"/>
        <v>0.71375478600768882</v>
      </c>
      <c r="R810" s="37">
        <f ca="1"/>
        <v>0.73506432881344153</v>
      </c>
      <c r="S810" s="37">
        <f ca="1"/>
        <v>0.65885910867323461</v>
      </c>
      <c r="T810" s="37">
        <f ca="1"/>
        <v>0.90909021478255436</v>
      </c>
      <c r="U810" s="37">
        <f ca="1"/>
        <v>1.441204086829204</v>
      </c>
      <c r="V810" s="37">
        <f ca="1"/>
        <v>1.4582744063744597</v>
      </c>
      <c r="W810" s="37">
        <f ca="1"/>
        <v>1.8613510538612892</v>
      </c>
      <c r="X810" s="37">
        <f ca="1"/>
        <v>1.4302779119986881</v>
      </c>
      <c r="Y810" s="37">
        <f ca="1"/>
        <v>1.2524045491470328</v>
      </c>
      <c r="Z810" s="37">
        <f ca="1"/>
        <v>0.94838578183597055</v>
      </c>
      <c r="AA810" s="37">
        <f ca="1"/>
        <v>0.74701670644391471</v>
      </c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  <c r="BS810" s="37"/>
      <c r="BT810" s="37"/>
      <c r="BU810" s="37"/>
      <c r="BV810" s="37"/>
      <c r="BW810" s="37"/>
      <c r="BX810" s="37"/>
      <c r="BY810" s="37"/>
      <c r="BZ810" s="37"/>
      <c r="CA810" s="37"/>
      <c r="CB810" s="37"/>
      <c r="CC810" s="37"/>
      <c r="CD810" s="37"/>
      <c r="CE810" s="37"/>
      <c r="CF810" s="37"/>
      <c r="CG810" s="37"/>
      <c r="CH810" s="37"/>
      <c r="CI810" s="37"/>
      <c r="CJ810" s="37"/>
      <c r="CK810" s="37"/>
      <c r="CL810" s="37"/>
      <c r="CM810" s="37"/>
      <c r="CN810" s="37"/>
      <c r="CO810" s="37"/>
      <c r="CP810" s="37"/>
      <c r="CQ810" s="37"/>
      <c r="CR810" s="37"/>
      <c r="CS810" s="37"/>
      <c r="CT810" s="37"/>
      <c r="CU810" s="37"/>
      <c r="CV810" s="37"/>
      <c r="CW810" s="37"/>
      <c r="CX810" s="37"/>
      <c r="CY810" s="37"/>
      <c r="CZ810" s="37"/>
      <c r="DA810" s="37"/>
      <c r="DB810" s="37"/>
      <c r="DC810" s="37"/>
      <c r="DD810" s="37"/>
      <c r="DE810" s="37"/>
      <c r="DF810" s="37"/>
      <c r="DG810" s="37"/>
      <c r="DH810" s="37"/>
      <c r="DI810" s="37"/>
      <c r="DJ810" s="37"/>
      <c r="DK810" s="37"/>
      <c r="DL810" s="37"/>
      <c r="DR810" s="37"/>
      <c r="DS810" s="37"/>
      <c r="DT810" s="37"/>
      <c r="DU810" s="37"/>
      <c r="DV810" s="37"/>
      <c r="DW810" s="37"/>
      <c r="DX810" s="37"/>
      <c r="DY810" s="37"/>
      <c r="DZ810" s="37"/>
      <c r="EA810" s="37"/>
      <c r="EB810" s="37"/>
      <c r="EC810" s="37"/>
      <c r="ED810" s="37"/>
      <c r="EE810" s="37"/>
      <c r="EF810" s="37"/>
      <c r="EG810" s="37"/>
      <c r="EH810" s="37"/>
      <c r="EI810" s="37"/>
      <c r="EJ810" s="37"/>
      <c r="EK810" s="37"/>
      <c r="EL810" s="37"/>
      <c r="EM810" s="37"/>
      <c r="EN810" s="37"/>
      <c r="EO810" s="37"/>
      <c r="EP810" s="37"/>
      <c r="EQ810" s="37"/>
      <c r="ER810" s="37"/>
      <c r="ES810" s="37"/>
      <c r="ET810" s="37"/>
      <c r="EU810" s="37"/>
      <c r="EV810" s="37"/>
      <c r="EW810" s="37"/>
      <c r="EX810" s="37"/>
      <c r="EY810" s="37"/>
      <c r="EZ810" s="37"/>
      <c r="FA810" s="37"/>
      <c r="FB810" s="37"/>
      <c r="FC810" s="37"/>
      <c r="FD810" s="37"/>
    </row>
    <row r="811" spans="2:160" x14ac:dyDescent="0.5">
      <c r="B811" s="36" t="s">
        <v>1006</v>
      </c>
      <c r="C811" s="18">
        <v>-3.7780401416765974E-3</v>
      </c>
      <c r="F811" s="38"/>
      <c r="G811" s="27" t="e">
        <f ca="1"/>
        <v>#N/A</v>
      </c>
      <c r="H811" s="37">
        <f ca="1"/>
        <v>0.97593998680551008</v>
      </c>
      <c r="I811" s="37">
        <f ca="1"/>
        <v>1.0060130569236101</v>
      </c>
      <c r="J811" s="37">
        <f ca="1"/>
        <v>1.0645431035817738</v>
      </c>
      <c r="K811" s="37">
        <f ca="1"/>
        <v>1.1775621819877731</v>
      </c>
      <c r="L811" s="37">
        <f ca="1"/>
        <v>1.2178329786047439</v>
      </c>
      <c r="M811" s="37">
        <f ca="1"/>
        <v>1.2172537638659198</v>
      </c>
      <c r="N811" s="37">
        <f ca="1"/>
        <v>1.1178321906222142</v>
      </c>
      <c r="O811" s="37">
        <f ca="1"/>
        <v>1.1722208719604648</v>
      </c>
      <c r="P811" s="37">
        <f ca="1"/>
        <v>1.0595868352043067</v>
      </c>
      <c r="Q811" s="37">
        <f ca="1"/>
        <v>0.71812060610285378</v>
      </c>
      <c r="R811" s="37">
        <f ca="1"/>
        <v>0.73494447125468776</v>
      </c>
      <c r="S811" s="37">
        <f ca="1"/>
        <v>0.6616927063023712</v>
      </c>
      <c r="T811" s="37">
        <f ca="1"/>
        <v>0.90676462894686127</v>
      </c>
      <c r="U811" s="37">
        <f ca="1"/>
        <v>1.4596621894031001</v>
      </c>
      <c r="V811" s="37">
        <f ca="1"/>
        <v>1.4568973065625836</v>
      </c>
      <c r="W811" s="37">
        <f ca="1"/>
        <v>1.8599639097005936</v>
      </c>
      <c r="X811" s="37">
        <f ca="1"/>
        <v>1.4132216172595391</v>
      </c>
      <c r="Y811" s="37">
        <f ca="1"/>
        <v>1.2501056051990231</v>
      </c>
      <c r="Z811" s="37">
        <f ca="1"/>
        <v>0.93561063101255615</v>
      </c>
      <c r="AA811" s="37">
        <f ca="1"/>
        <v>0.76431980906921304</v>
      </c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  <c r="BS811" s="37"/>
      <c r="BT811" s="37"/>
      <c r="BU811" s="37"/>
      <c r="BV811" s="37"/>
      <c r="BW811" s="37"/>
      <c r="BX811" s="37"/>
      <c r="BY811" s="37"/>
      <c r="BZ811" s="37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  <c r="CL811" s="37"/>
      <c r="CM811" s="37"/>
      <c r="CN811" s="37"/>
      <c r="CO811" s="37"/>
      <c r="CP811" s="37"/>
      <c r="CQ811" s="37"/>
      <c r="CR811" s="37"/>
      <c r="CS811" s="37"/>
      <c r="CT811" s="37"/>
      <c r="CU811" s="37"/>
      <c r="CV811" s="37"/>
      <c r="CW811" s="37"/>
      <c r="CX811" s="37"/>
      <c r="CY811" s="37"/>
      <c r="CZ811" s="37"/>
      <c r="DA811" s="37"/>
      <c r="DB811" s="37"/>
      <c r="DC811" s="37"/>
      <c r="DD811" s="37"/>
      <c r="DE811" s="37"/>
      <c r="DF811" s="37"/>
      <c r="DG811" s="37"/>
      <c r="DH811" s="37"/>
      <c r="DI811" s="37"/>
      <c r="DJ811" s="37"/>
      <c r="DK811" s="37"/>
      <c r="DL811" s="37"/>
      <c r="DR811" s="37"/>
      <c r="DS811" s="37"/>
      <c r="DT811" s="37"/>
      <c r="DU811" s="37"/>
      <c r="DV811" s="37"/>
      <c r="DW811" s="37"/>
      <c r="DX811" s="37"/>
      <c r="DY811" s="37"/>
      <c r="DZ811" s="37"/>
      <c r="EA811" s="37"/>
      <c r="EB811" s="37"/>
      <c r="EC811" s="37"/>
      <c r="ED811" s="37"/>
      <c r="EE811" s="37"/>
      <c r="EF811" s="37"/>
      <c r="EG811" s="37"/>
      <c r="EH811" s="37"/>
      <c r="EI811" s="37"/>
      <c r="EJ811" s="37"/>
      <c r="EK811" s="37"/>
      <c r="EL811" s="37"/>
      <c r="EM811" s="37"/>
      <c r="EN811" s="37"/>
      <c r="EO811" s="37"/>
      <c r="EP811" s="37"/>
      <c r="EQ811" s="37"/>
      <c r="ER811" s="37"/>
      <c r="ES811" s="37"/>
      <c r="ET811" s="37"/>
      <c r="EU811" s="37"/>
      <c r="EV811" s="37"/>
      <c r="EW811" s="37"/>
      <c r="EX811" s="37"/>
      <c r="EY811" s="37"/>
      <c r="EZ811" s="37"/>
      <c r="FA811" s="37"/>
      <c r="FB811" s="37"/>
      <c r="FC811" s="37"/>
      <c r="FD811" s="37"/>
    </row>
    <row r="812" spans="2:160" x14ac:dyDescent="0.5">
      <c r="B812" s="36" t="s">
        <v>1007</v>
      </c>
      <c r="C812" s="18">
        <v>5.0485897132021895E-2</v>
      </c>
      <c r="F812" s="38"/>
      <c r="G812" s="27" t="e">
        <f ca="1"/>
        <v>#N/A</v>
      </c>
      <c r="H812" s="37">
        <f ca="1"/>
        <v>0.98278734875268869</v>
      </c>
      <c r="I812" s="37">
        <f ca="1"/>
        <v>0.99532525284718076</v>
      </c>
      <c r="J812" s="37">
        <f ca="1"/>
        <v>1.0594196518442023</v>
      </c>
      <c r="K812" s="37">
        <f ca="1"/>
        <v>1.1801337857998555</v>
      </c>
      <c r="L812" s="37">
        <f ca="1"/>
        <v>1.2212889751804872</v>
      </c>
      <c r="M812" s="37">
        <f ca="1"/>
        <v>1.2149050536799801</v>
      </c>
      <c r="N812" s="37">
        <f ca="1"/>
        <v>1.1236373079402104</v>
      </c>
      <c r="O812" s="37">
        <f ca="1"/>
        <v>1.1843905882897587</v>
      </c>
      <c r="P812" s="37">
        <f ca="1"/>
        <v>1.0849067723892651</v>
      </c>
      <c r="Q812" s="37">
        <f ca="1"/>
        <v>0.69958200693470907</v>
      </c>
      <c r="R812" s="37">
        <f ca="1"/>
        <v>0.74118810382187894</v>
      </c>
      <c r="S812" s="37">
        <f ca="1"/>
        <v>0.66659907626450321</v>
      </c>
      <c r="T812" s="37">
        <f ca="1"/>
        <v>0.88868310360694958</v>
      </c>
      <c r="U812" s="37">
        <f ca="1"/>
        <v>1.4534873851507608</v>
      </c>
      <c r="V812" s="37">
        <f ca="1"/>
        <v>1.4566054356968683</v>
      </c>
      <c r="W812" s="37">
        <f ca="1"/>
        <v>1.8561339187436274</v>
      </c>
      <c r="X812" s="37">
        <f ca="1"/>
        <v>1.4254359965528784</v>
      </c>
      <c r="Y812" s="37">
        <f ca="1"/>
        <v>1.235199025182776</v>
      </c>
      <c r="Z812" s="37">
        <f ca="1"/>
        <v>0.93565954671449647</v>
      </c>
      <c r="AA812" s="37">
        <f ca="1"/>
        <v>0.7692635526764412</v>
      </c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  <c r="BT812" s="37"/>
      <c r="BU812" s="37"/>
      <c r="BV812" s="37"/>
      <c r="BW812" s="37"/>
      <c r="BX812" s="37"/>
      <c r="BY812" s="37"/>
      <c r="BZ812" s="37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7"/>
      <c r="CN812" s="37"/>
      <c r="CO812" s="37"/>
      <c r="CP812" s="37"/>
      <c r="CQ812" s="37"/>
      <c r="CR812" s="37"/>
      <c r="CS812" s="37"/>
      <c r="CT812" s="37"/>
      <c r="CU812" s="37"/>
      <c r="CV812" s="37"/>
      <c r="CW812" s="37"/>
      <c r="CX812" s="37"/>
      <c r="CY812" s="37"/>
      <c r="CZ812" s="37"/>
      <c r="DA812" s="37"/>
      <c r="DB812" s="37"/>
      <c r="DC812" s="37"/>
      <c r="DD812" s="37"/>
      <c r="DE812" s="37"/>
      <c r="DF812" s="37"/>
      <c r="DG812" s="37"/>
      <c r="DH812" s="37"/>
      <c r="DI812" s="37"/>
      <c r="DJ812" s="37"/>
      <c r="DK812" s="37"/>
      <c r="DL812" s="37"/>
      <c r="DR812" s="37"/>
      <c r="DS812" s="37"/>
      <c r="DT812" s="37"/>
      <c r="DU812" s="37"/>
      <c r="DV812" s="37"/>
      <c r="DW812" s="37"/>
      <c r="DX812" s="37"/>
      <c r="DY812" s="37"/>
      <c r="DZ812" s="37"/>
      <c r="EA812" s="37"/>
      <c r="EB812" s="37"/>
      <c r="EC812" s="37"/>
      <c r="ED812" s="37"/>
      <c r="EE812" s="37"/>
      <c r="EF812" s="37"/>
      <c r="EG812" s="37"/>
      <c r="EH812" s="37"/>
      <c r="EI812" s="37"/>
      <c r="EJ812" s="37"/>
      <c r="EK812" s="37"/>
      <c r="EL812" s="37"/>
      <c r="EM812" s="37"/>
      <c r="EN812" s="37"/>
      <c r="EO812" s="37"/>
      <c r="EP812" s="37"/>
      <c r="EQ812" s="37"/>
      <c r="ER812" s="37"/>
      <c r="ES812" s="37"/>
      <c r="ET812" s="37"/>
      <c r="EU812" s="37"/>
      <c r="EV812" s="37"/>
      <c r="EW812" s="37"/>
      <c r="EX812" s="37"/>
      <c r="EY812" s="37"/>
      <c r="EZ812" s="37"/>
      <c r="FA812" s="37"/>
      <c r="FB812" s="37"/>
      <c r="FC812" s="37"/>
      <c r="FD812" s="37"/>
    </row>
    <row r="813" spans="2:160" x14ac:dyDescent="0.5">
      <c r="B813" s="36" t="s">
        <v>1008</v>
      </c>
      <c r="C813" s="18">
        <v>-8.6868231046930422E-3</v>
      </c>
      <c r="F813" s="38"/>
      <c r="G813" s="27" t="e">
        <f ca="1"/>
        <v>#N/A</v>
      </c>
      <c r="H813" s="37">
        <f ca="1"/>
        <v>0.98692029414536997</v>
      </c>
      <c r="I813" s="37">
        <f ca="1"/>
        <v>0.98512608745450203</v>
      </c>
      <c r="J813" s="37">
        <f ca="1"/>
        <v>1.0514417266356844</v>
      </c>
      <c r="K813" s="37">
        <f ca="1"/>
        <v>1.1789727871439537</v>
      </c>
      <c r="L813" s="37">
        <f ca="1"/>
        <v>1.2229738982027205</v>
      </c>
      <c r="M813" s="37">
        <f ca="1"/>
        <v>1.2234601051905882</v>
      </c>
      <c r="N813" s="37">
        <f ca="1"/>
        <v>1.1220564454804176</v>
      </c>
      <c r="O813" s="37">
        <f ca="1"/>
        <v>1.1792171568116852</v>
      </c>
      <c r="P813" s="37">
        <f ca="1"/>
        <v>1.0891945707321953</v>
      </c>
      <c r="Q813" s="37">
        <f ca="1"/>
        <v>0.69809489139667524</v>
      </c>
      <c r="R813" s="37">
        <f ca="1"/>
        <v>0.74679459883990473</v>
      </c>
      <c r="S813" s="37">
        <f ca="1"/>
        <v>0.67017270214296176</v>
      </c>
      <c r="T813" s="37">
        <f ca="1"/>
        <v>0.87732057379725426</v>
      </c>
      <c r="U813" s="37">
        <f ca="1"/>
        <v>1.4567604557896727</v>
      </c>
      <c r="V813" s="37">
        <f ca="1"/>
        <v>1.4604528243813002</v>
      </c>
      <c r="W813" s="37">
        <f ca="1"/>
        <v>1.8217499294152262</v>
      </c>
      <c r="X813" s="37">
        <f ca="1"/>
        <v>1.4329877906021045</v>
      </c>
      <c r="Y813" s="37">
        <f ca="1"/>
        <v>1.2461169780666104</v>
      </c>
      <c r="Z813" s="37">
        <f ca="1"/>
        <v>0.93410239686939611</v>
      </c>
      <c r="AA813" s="37">
        <f ca="1"/>
        <v>0.77548585066484887</v>
      </c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  <c r="BS813" s="37"/>
      <c r="BT813" s="37"/>
      <c r="BU813" s="37"/>
      <c r="BV813" s="37"/>
      <c r="BW813" s="37"/>
      <c r="BX813" s="37"/>
      <c r="BY813" s="37"/>
      <c r="BZ813" s="37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  <c r="CL813" s="37"/>
      <c r="CM813" s="37"/>
      <c r="CN813" s="37"/>
      <c r="CO813" s="37"/>
      <c r="CP813" s="37"/>
      <c r="CQ813" s="37"/>
      <c r="CR813" s="37"/>
      <c r="CS813" s="37"/>
      <c r="CT813" s="37"/>
      <c r="CU813" s="37"/>
      <c r="CV813" s="37"/>
      <c r="CW813" s="37"/>
      <c r="CX813" s="37"/>
      <c r="CY813" s="37"/>
      <c r="CZ813" s="37"/>
      <c r="DA813" s="37"/>
      <c r="DB813" s="37"/>
      <c r="DC813" s="37"/>
      <c r="DD813" s="37"/>
      <c r="DE813" s="37"/>
      <c r="DF813" s="37"/>
      <c r="DG813" s="37"/>
      <c r="DH813" s="37"/>
      <c r="DI813" s="37"/>
      <c r="DJ813" s="37"/>
      <c r="DK813" s="37"/>
      <c r="DL813" s="37"/>
      <c r="DR813" s="37"/>
      <c r="DS813" s="37"/>
      <c r="DT813" s="37"/>
      <c r="DU813" s="37"/>
      <c r="DV813" s="37"/>
      <c r="DW813" s="37"/>
      <c r="DX813" s="37"/>
      <c r="DY813" s="37"/>
      <c r="DZ813" s="37"/>
      <c r="EA813" s="37"/>
      <c r="EB813" s="37"/>
      <c r="EC813" s="37"/>
      <c r="ED813" s="37"/>
      <c r="EE813" s="37"/>
      <c r="EF813" s="37"/>
      <c r="EG813" s="37"/>
      <c r="EH813" s="37"/>
      <c r="EI813" s="37"/>
      <c r="EJ813" s="37"/>
      <c r="EK813" s="37"/>
      <c r="EL813" s="37"/>
      <c r="EM813" s="37"/>
      <c r="EN813" s="37"/>
      <c r="EO813" s="37"/>
      <c r="EP813" s="37"/>
      <c r="EQ813" s="37"/>
      <c r="ER813" s="37"/>
      <c r="ES813" s="37"/>
      <c r="ET813" s="37"/>
      <c r="EU813" s="37"/>
      <c r="EV813" s="37"/>
      <c r="EW813" s="37"/>
      <c r="EX813" s="37"/>
      <c r="EY813" s="37"/>
      <c r="EZ813" s="37"/>
      <c r="FA813" s="37"/>
      <c r="FB813" s="37"/>
      <c r="FC813" s="37"/>
      <c r="FD813" s="37"/>
    </row>
    <row r="814" spans="2:160" x14ac:dyDescent="0.5">
      <c r="B814" s="36" t="s">
        <v>1009</v>
      </c>
      <c r="C814" s="18">
        <v>-1.4680778422669905E-2</v>
      </c>
      <c r="F814" s="38"/>
      <c r="G814" s="27" t="e">
        <f ca="1"/>
        <v>#N/A</v>
      </c>
      <c r="H814" s="37">
        <f ca="1"/>
        <v>0.98901183879519639</v>
      </c>
      <c r="I814" s="37">
        <f ca="1"/>
        <v>0.99158109783729598</v>
      </c>
      <c r="J814" s="37">
        <f ca="1"/>
        <v>1.0484014284903178</v>
      </c>
      <c r="K814" s="37">
        <f ca="1"/>
        <v>1.1751285186100553</v>
      </c>
      <c r="L814" s="37">
        <f ca="1"/>
        <v>1.2244375503867271</v>
      </c>
      <c r="M814" s="37">
        <f ca="1"/>
        <v>1.212138859294323</v>
      </c>
      <c r="N814" s="37">
        <f ca="1"/>
        <v>1.1222654338422489</v>
      </c>
      <c r="O814" s="37">
        <f ca="1"/>
        <v>1.1782658009559854</v>
      </c>
      <c r="P814" s="37">
        <f ca="1"/>
        <v>1.093451950168761</v>
      </c>
      <c r="Q814" s="37">
        <f ca="1"/>
        <v>0.68249695993307991</v>
      </c>
      <c r="R814" s="37">
        <f ca="1"/>
        <v>0.75145800411931496</v>
      </c>
      <c r="S814" s="37">
        <f ca="1"/>
        <v>0.67319000701900278</v>
      </c>
      <c r="T814" s="37">
        <f ca="1"/>
        <v>0.88703151760705268</v>
      </c>
      <c r="U814" s="37">
        <f ca="1"/>
        <v>1.4612828102786071</v>
      </c>
      <c r="V814" s="37">
        <f ca="1"/>
        <v>1.4820008543856253</v>
      </c>
      <c r="W814" s="37">
        <f ca="1"/>
        <v>1.813091531055248</v>
      </c>
      <c r="X814" s="37">
        <f ca="1"/>
        <v>1.4297249772101237</v>
      </c>
      <c r="Y814" s="37">
        <f ca="1"/>
        <v>1.262518277822906</v>
      </c>
      <c r="Z814" s="37">
        <f ca="1"/>
        <v>0.9350562530572325</v>
      </c>
      <c r="AA814" s="37">
        <f ca="1"/>
        <v>0.77488919195363182</v>
      </c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  <c r="BS814" s="37"/>
      <c r="BT814" s="37"/>
      <c r="BU814" s="37"/>
      <c r="BV814" s="37"/>
      <c r="BW814" s="37"/>
      <c r="BX814" s="37"/>
      <c r="BY814" s="37"/>
      <c r="BZ814" s="37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  <c r="CL814" s="37"/>
      <c r="CM814" s="37"/>
      <c r="CN814" s="37"/>
      <c r="CO814" s="37"/>
      <c r="CP814" s="37"/>
      <c r="CQ814" s="37"/>
      <c r="CR814" s="37"/>
      <c r="CS814" s="37"/>
      <c r="CT814" s="37"/>
      <c r="CU814" s="37"/>
      <c r="CV814" s="37"/>
      <c r="CW814" s="37"/>
      <c r="CX814" s="37"/>
      <c r="CY814" s="37"/>
      <c r="CZ814" s="37"/>
      <c r="DA814" s="37"/>
      <c r="DB814" s="37"/>
      <c r="DC814" s="37"/>
      <c r="DD814" s="37"/>
      <c r="DE814" s="37"/>
      <c r="DF814" s="37"/>
      <c r="DG814" s="37"/>
      <c r="DH814" s="37"/>
      <c r="DI814" s="37"/>
      <c r="DJ814" s="37"/>
      <c r="DK814" s="37"/>
      <c r="DL814" s="37"/>
      <c r="DR814" s="37"/>
      <c r="DS814" s="37"/>
      <c r="DT814" s="37"/>
      <c r="DU814" s="37"/>
      <c r="DV814" s="37"/>
      <c r="DW814" s="37"/>
      <c r="DX814" s="37"/>
      <c r="DY814" s="37"/>
      <c r="DZ814" s="37"/>
      <c r="EA814" s="37"/>
      <c r="EB814" s="37"/>
      <c r="EC814" s="37"/>
      <c r="ED814" s="37"/>
      <c r="EE814" s="37"/>
      <c r="EF814" s="37"/>
      <c r="EG814" s="37"/>
      <c r="EH814" s="37"/>
      <c r="EI814" s="37"/>
      <c r="EJ814" s="37"/>
      <c r="EK814" s="37"/>
      <c r="EL814" s="37"/>
      <c r="EM814" s="37"/>
      <c r="EN814" s="37"/>
      <c r="EO814" s="37"/>
      <c r="EP814" s="37"/>
      <c r="EQ814" s="37"/>
      <c r="ER814" s="37"/>
      <c r="ES814" s="37"/>
      <c r="ET814" s="37"/>
      <c r="EU814" s="37"/>
      <c r="EV814" s="37"/>
      <c r="EW814" s="37"/>
      <c r="EX814" s="37"/>
      <c r="EY814" s="37"/>
      <c r="EZ814" s="37"/>
      <c r="FA814" s="37"/>
      <c r="FB814" s="37"/>
      <c r="FC814" s="37"/>
      <c r="FD814" s="37"/>
    </row>
    <row r="815" spans="2:160" x14ac:dyDescent="0.5">
      <c r="B815" s="36" t="s">
        <v>1010</v>
      </c>
      <c r="C815" s="18">
        <v>4.7355047355046587E-3</v>
      </c>
      <c r="F815" s="38"/>
      <c r="G815" s="27" t="e">
        <f ca="1"/>
        <v>#N/A</v>
      </c>
      <c r="H815" s="37">
        <f ca="1"/>
        <v>0.99672675074732908</v>
      </c>
      <c r="I815" s="37">
        <f ca="1"/>
        <v>0.9900790785457162</v>
      </c>
      <c r="J815" s="37">
        <f ca="1"/>
        <v>1.0481507126597516</v>
      </c>
      <c r="K815" s="37">
        <f ca="1"/>
        <v>1.1819426118528624</v>
      </c>
      <c r="L815" s="37">
        <f ca="1"/>
        <v>1.2281864587688112</v>
      </c>
      <c r="M815" s="37">
        <f ca="1"/>
        <v>1.2209204899895354</v>
      </c>
      <c r="N815" s="37">
        <f ca="1"/>
        <v>1.1178456403682726</v>
      </c>
      <c r="O815" s="37">
        <f ca="1"/>
        <v>1.168903857504948</v>
      </c>
      <c r="P815" s="37">
        <f ca="1"/>
        <v>1.1006029280732277</v>
      </c>
      <c r="Q815" s="37">
        <f ca="1"/>
        <v>0.68186829216656741</v>
      </c>
      <c r="R815" s="37">
        <f ca="1"/>
        <v>0.7364158804957055</v>
      </c>
      <c r="S815" s="37">
        <f ca="1"/>
        <v>0.66817271947383416</v>
      </c>
      <c r="T815" s="37">
        <f ca="1"/>
        <v>0.89974395643631699</v>
      </c>
      <c r="U815" s="37">
        <f ca="1"/>
        <v>1.4732849534237256</v>
      </c>
      <c r="V815" s="37">
        <f ca="1"/>
        <v>1.4794615778539002</v>
      </c>
      <c r="W815" s="37">
        <f ca="1"/>
        <v>1.8168560520813253</v>
      </c>
      <c r="X815" s="37">
        <f ca="1"/>
        <v>1.4204745276392707</v>
      </c>
      <c r="Y815" s="37">
        <f ca="1"/>
        <v>1.2652315190901684</v>
      </c>
      <c r="Z815" s="37">
        <f ca="1"/>
        <v>0.92828958095548786</v>
      </c>
      <c r="AA815" s="37">
        <f ca="1"/>
        <v>0.78775997272417386</v>
      </c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  <c r="BS815" s="37"/>
      <c r="BT815" s="37"/>
      <c r="BU815" s="37"/>
      <c r="BV815" s="37"/>
      <c r="BW815" s="37"/>
      <c r="BX815" s="37"/>
      <c r="BY815" s="37"/>
      <c r="BZ815" s="37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  <c r="CL815" s="37"/>
      <c r="CM815" s="37"/>
      <c r="CN815" s="37"/>
      <c r="CO815" s="37"/>
      <c r="CP815" s="37"/>
      <c r="CQ815" s="37"/>
      <c r="CR815" s="37"/>
      <c r="CS815" s="37"/>
      <c r="CT815" s="37"/>
      <c r="CU815" s="37"/>
      <c r="CV815" s="37"/>
      <c r="CW815" s="37"/>
      <c r="CX815" s="37"/>
      <c r="CY815" s="37"/>
      <c r="CZ815" s="37"/>
      <c r="DA815" s="37"/>
      <c r="DB815" s="37"/>
      <c r="DC815" s="37"/>
      <c r="DD815" s="37"/>
      <c r="DE815" s="37"/>
      <c r="DF815" s="37"/>
      <c r="DG815" s="37"/>
      <c r="DH815" s="37"/>
      <c r="DI815" s="37"/>
      <c r="DJ815" s="37"/>
      <c r="DK815" s="37"/>
      <c r="DL815" s="37"/>
      <c r="DR815" s="37"/>
      <c r="DS815" s="37"/>
      <c r="DT815" s="37"/>
      <c r="DU815" s="37"/>
      <c r="DV815" s="37"/>
      <c r="DW815" s="37"/>
      <c r="DX815" s="37"/>
      <c r="DY815" s="37"/>
      <c r="DZ815" s="37"/>
      <c r="EA815" s="37"/>
      <c r="EB815" s="37"/>
      <c r="EC815" s="37"/>
      <c r="ED815" s="37"/>
      <c r="EE815" s="37"/>
      <c r="EF815" s="37"/>
      <c r="EG815" s="37"/>
      <c r="EH815" s="37"/>
      <c r="EI815" s="37"/>
      <c r="EJ815" s="37"/>
      <c r="EK815" s="37"/>
      <c r="EL815" s="37"/>
      <c r="EM815" s="37"/>
      <c r="EN815" s="37"/>
      <c r="EO815" s="37"/>
      <c r="EP815" s="37"/>
      <c r="EQ815" s="37"/>
      <c r="ER815" s="37"/>
      <c r="ES815" s="37"/>
      <c r="ET815" s="37"/>
      <c r="EU815" s="37"/>
      <c r="EV815" s="37"/>
      <c r="EW815" s="37"/>
      <c r="EX815" s="37"/>
      <c r="EY815" s="37"/>
      <c r="EZ815" s="37"/>
      <c r="FA815" s="37"/>
      <c r="FB815" s="37"/>
      <c r="FC815" s="37"/>
      <c r="FD815" s="37"/>
    </row>
    <row r="816" spans="2:160" x14ac:dyDescent="0.5">
      <c r="B816" s="36" t="s">
        <v>1011</v>
      </c>
      <c r="C816" s="18">
        <v>7.4721232325554165E-3</v>
      </c>
      <c r="F816" s="38"/>
      <c r="G816" s="27" t="e">
        <f ca="1"/>
        <v>#N/A</v>
      </c>
      <c r="H816" s="37">
        <f ca="1"/>
        <v>1.0002905930030557</v>
      </c>
      <c r="I816" s="37">
        <f ca="1"/>
        <v>0.98692440230463618</v>
      </c>
      <c r="J816" s="37">
        <f ca="1"/>
        <v>1.0315828206563329</v>
      </c>
      <c r="K816" s="37">
        <f ca="1"/>
        <v>1.1861555426190804</v>
      </c>
      <c r="L816" s="37">
        <f ca="1"/>
        <v>1.2311201110707082</v>
      </c>
      <c r="M816" s="37">
        <f ca="1"/>
        <v>1.1971065356042641</v>
      </c>
      <c r="N816" s="37">
        <f ca="1"/>
        <v>1.1111911198568927</v>
      </c>
      <c r="O816" s="37">
        <f ca="1"/>
        <v>1.1701260372903721</v>
      </c>
      <c r="P816" s="37">
        <f ca="1"/>
        <v>1.0641255895247419</v>
      </c>
      <c r="Q816" s="37">
        <f ca="1"/>
        <v>0.67857133636436417</v>
      </c>
      <c r="R816" s="37">
        <f ca="1"/>
        <v>0.73267664007721334</v>
      </c>
      <c r="S816" s="37">
        <f ca="1"/>
        <v>0.65393540783875304</v>
      </c>
      <c r="T816" s="37">
        <f ca="1"/>
        <v>0.8948827564874875</v>
      </c>
      <c r="U816" s="37">
        <f ca="1"/>
        <v>1.4781600780868696</v>
      </c>
      <c r="V816" s="37">
        <f ca="1"/>
        <v>1.4806290613167623</v>
      </c>
      <c r="W816" s="37">
        <f ca="1"/>
        <v>1.7920020295678529</v>
      </c>
      <c r="X816" s="37">
        <f ca="1"/>
        <v>1.4137147753142048</v>
      </c>
      <c r="Y816" s="37">
        <f ca="1"/>
        <v>1.2735337124289174</v>
      </c>
      <c r="Z816" s="37">
        <f ca="1"/>
        <v>0.89427686287298325</v>
      </c>
      <c r="AA816" s="37">
        <f ca="1"/>
        <v>0.78827139447664563</v>
      </c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  <c r="BS816" s="37"/>
      <c r="BT816" s="37"/>
      <c r="BU816" s="37"/>
      <c r="BV816" s="37"/>
      <c r="BW816" s="37"/>
      <c r="BX816" s="37"/>
      <c r="BY816" s="37"/>
      <c r="BZ816" s="37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  <c r="CL816" s="37"/>
      <c r="CM816" s="37"/>
      <c r="CN816" s="37"/>
      <c r="CO816" s="37"/>
      <c r="CP816" s="37"/>
      <c r="CQ816" s="37"/>
      <c r="CR816" s="37"/>
      <c r="CS816" s="37"/>
      <c r="CT816" s="37"/>
      <c r="CU816" s="37"/>
      <c r="CV816" s="37"/>
      <c r="CW816" s="37"/>
      <c r="CX816" s="37"/>
      <c r="CY816" s="37"/>
      <c r="CZ816" s="37"/>
      <c r="DA816" s="37"/>
      <c r="DB816" s="37"/>
      <c r="DC816" s="37"/>
      <c r="DD816" s="37"/>
      <c r="DE816" s="37"/>
      <c r="DF816" s="37"/>
      <c r="DG816" s="37"/>
      <c r="DH816" s="37"/>
      <c r="DI816" s="37"/>
      <c r="DJ816" s="37"/>
      <c r="DK816" s="37"/>
      <c r="DL816" s="37"/>
      <c r="DR816" s="37"/>
      <c r="DS816" s="37"/>
      <c r="DT816" s="37"/>
      <c r="DU816" s="37"/>
      <c r="DV816" s="37"/>
      <c r="DW816" s="37"/>
      <c r="DX816" s="37"/>
      <c r="DY816" s="37"/>
      <c r="DZ816" s="37"/>
      <c r="EA816" s="37"/>
      <c r="EB816" s="37"/>
      <c r="EC816" s="37"/>
      <c r="ED816" s="37"/>
      <c r="EE816" s="37"/>
      <c r="EF816" s="37"/>
      <c r="EG816" s="37"/>
      <c r="EH816" s="37"/>
      <c r="EI816" s="37"/>
      <c r="EJ816" s="37"/>
      <c r="EK816" s="37"/>
      <c r="EL816" s="37"/>
      <c r="EM816" s="37"/>
      <c r="EN816" s="37"/>
      <c r="EO816" s="37"/>
      <c r="EP816" s="37"/>
      <c r="EQ816" s="37"/>
      <c r="ER816" s="37"/>
      <c r="ES816" s="37"/>
      <c r="ET816" s="37"/>
      <c r="EU816" s="37"/>
      <c r="EV816" s="37"/>
      <c r="EW816" s="37"/>
      <c r="EX816" s="37"/>
      <c r="EY816" s="37"/>
      <c r="EZ816" s="37"/>
      <c r="FA816" s="37"/>
      <c r="FB816" s="37"/>
      <c r="FC816" s="37"/>
      <c r="FD816" s="37"/>
    </row>
    <row r="817" spans="2:160" x14ac:dyDescent="0.5">
      <c r="B817" s="36" t="s">
        <v>1012</v>
      </c>
      <c r="C817" s="18">
        <v>2.3162939297124652E-2</v>
      </c>
      <c r="F817" s="38"/>
      <c r="G817" s="27" t="e">
        <f ca="1"/>
        <v>#N/A</v>
      </c>
      <c r="H817" s="37">
        <f ca="1"/>
        <v>1.0056143051504474</v>
      </c>
      <c r="I817" s="37">
        <f ca="1"/>
        <v>0.99140991868056805</v>
      </c>
      <c r="J817" s="37">
        <f ca="1"/>
        <v>1.0199046247484578</v>
      </c>
      <c r="K817" s="37">
        <f ca="1"/>
        <v>1.1829139424115129</v>
      </c>
      <c r="L817" s="37">
        <f ca="1"/>
        <v>1.2376086063473921</v>
      </c>
      <c r="M817" s="37">
        <f ca="1"/>
        <v>1.2022619351790667</v>
      </c>
      <c r="N817" s="37">
        <f ca="1"/>
        <v>1.1139162453275047</v>
      </c>
      <c r="O817" s="37">
        <f ca="1"/>
        <v>1.1774000902746435</v>
      </c>
      <c r="P817" s="37">
        <f ca="1"/>
        <v>1.0398589069726463</v>
      </c>
      <c r="Q817" s="37">
        <f ca="1"/>
        <v>0.69162361518820026</v>
      </c>
      <c r="R817" s="37">
        <f ca="1"/>
        <v>0.72198881539728021</v>
      </c>
      <c r="S817" s="37">
        <f ca="1"/>
        <v>0.64834620150605227</v>
      </c>
      <c r="T817" s="37">
        <f ca="1"/>
        <v>0.88688067911688861</v>
      </c>
      <c r="U817" s="37">
        <f ca="1"/>
        <v>1.4789160141744626</v>
      </c>
      <c r="V817" s="37">
        <f ca="1"/>
        <v>1.5006248689897821</v>
      </c>
      <c r="W817" s="37">
        <f ca="1"/>
        <v>1.8085986570480379</v>
      </c>
      <c r="X817" s="37">
        <f ca="1"/>
        <v>1.4298794004393625</v>
      </c>
      <c r="Y817" s="37">
        <f ca="1"/>
        <v>1.2676604386677477</v>
      </c>
      <c r="Z817" s="37">
        <f ca="1"/>
        <v>0.90639980433719314</v>
      </c>
      <c r="AA817" s="37">
        <f ca="1"/>
        <v>0.79347084896010966</v>
      </c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  <c r="BT817" s="37"/>
      <c r="BU817" s="37"/>
      <c r="BV817" s="37"/>
      <c r="BW817" s="37"/>
      <c r="BX817" s="37"/>
      <c r="BY817" s="37"/>
      <c r="BZ817" s="37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  <c r="CL817" s="37"/>
      <c r="CM817" s="37"/>
      <c r="CN817" s="37"/>
      <c r="CO817" s="37"/>
      <c r="CP817" s="37"/>
      <c r="CQ817" s="37"/>
      <c r="CR817" s="37"/>
      <c r="CS817" s="37"/>
      <c r="CT817" s="37"/>
      <c r="CU817" s="37"/>
      <c r="CV817" s="37"/>
      <c r="CW817" s="37"/>
      <c r="CX817" s="37"/>
      <c r="CY817" s="37"/>
      <c r="CZ817" s="37"/>
      <c r="DA817" s="37"/>
      <c r="DB817" s="37"/>
      <c r="DC817" s="37"/>
      <c r="DD817" s="37"/>
      <c r="DE817" s="37"/>
      <c r="DF817" s="37"/>
      <c r="DG817" s="37"/>
      <c r="DH817" s="37"/>
      <c r="DI817" s="37"/>
      <c r="DJ817" s="37"/>
      <c r="DK817" s="37"/>
      <c r="DL817" s="37"/>
      <c r="DR817" s="37"/>
      <c r="DS817" s="37"/>
      <c r="DT817" s="37"/>
      <c r="DU817" s="37"/>
      <c r="DV817" s="37"/>
      <c r="DW817" s="37"/>
      <c r="DX817" s="37"/>
      <c r="DY817" s="37"/>
      <c r="DZ817" s="37"/>
      <c r="EA817" s="37"/>
      <c r="EB817" s="37"/>
      <c r="EC817" s="37"/>
      <c r="ED817" s="37"/>
      <c r="EE817" s="37"/>
      <c r="EF817" s="37"/>
      <c r="EG817" s="37"/>
      <c r="EH817" s="37"/>
      <c r="EI817" s="37"/>
      <c r="EJ817" s="37"/>
      <c r="EK817" s="37"/>
      <c r="EL817" s="37"/>
      <c r="EM817" s="37"/>
      <c r="EN817" s="37"/>
      <c r="EO817" s="37"/>
      <c r="EP817" s="37"/>
      <c r="EQ817" s="37"/>
      <c r="ER817" s="37"/>
      <c r="ES817" s="37"/>
      <c r="ET817" s="37"/>
      <c r="EU817" s="37"/>
      <c r="EV817" s="37"/>
      <c r="EW817" s="37"/>
      <c r="EX817" s="37"/>
      <c r="EY817" s="37"/>
      <c r="EZ817" s="37"/>
      <c r="FA817" s="37"/>
      <c r="FB817" s="37"/>
      <c r="FC817" s="37"/>
      <c r="FD817" s="37"/>
    </row>
    <row r="818" spans="2:160" x14ac:dyDescent="0.5">
      <c r="B818" s="36" t="s">
        <v>1013</v>
      </c>
      <c r="C818" s="18">
        <v>6.4681610349057728E-3</v>
      </c>
      <c r="F818" s="38"/>
      <c r="G818" s="27" t="e">
        <f ca="1"/>
        <v>#N/A</v>
      </c>
      <c r="H818" s="37">
        <f ca="1"/>
        <v>1.0122846530645817</v>
      </c>
      <c r="I818" s="37">
        <f ca="1"/>
        <v>0.99632742900111493</v>
      </c>
      <c r="J818" s="37">
        <f ca="1"/>
        <v>1.028788076545021</v>
      </c>
      <c r="K818" s="37">
        <f ca="1"/>
        <v>1.1902009742864272</v>
      </c>
      <c r="L818" s="37">
        <f ca="1"/>
        <v>1.2355727332661683</v>
      </c>
      <c r="M818" s="37">
        <f ca="1"/>
        <v>1.1981767606889902</v>
      </c>
      <c r="N818" s="37">
        <f ca="1"/>
        <v>1.1067216657820853</v>
      </c>
      <c r="O818" s="37">
        <f ca="1"/>
        <v>1.168851775980001</v>
      </c>
      <c r="P818" s="37">
        <f ca="1"/>
        <v>1.0644399182238393</v>
      </c>
      <c r="Q818" s="37">
        <f ca="1"/>
        <v>0.69555827504924794</v>
      </c>
      <c r="R818" s="37">
        <f ca="1"/>
        <v>0.73074945669830249</v>
      </c>
      <c r="S818" s="37">
        <f ca="1"/>
        <v>0.65071879793069332</v>
      </c>
      <c r="T818" s="37">
        <f ca="1"/>
        <v>0.88030106598897562</v>
      </c>
      <c r="U818" s="37">
        <f ca="1"/>
        <v>1.4972388439747892</v>
      </c>
      <c r="V818" s="37">
        <f ca="1"/>
        <v>1.500051740744377</v>
      </c>
      <c r="W818" s="37">
        <f ca="1"/>
        <v>1.8372663030357541</v>
      </c>
      <c r="X818" s="37">
        <f ca="1"/>
        <v>1.4400364638076817</v>
      </c>
      <c r="Y818" s="37">
        <f ca="1"/>
        <v>1.2776279447603553</v>
      </c>
      <c r="Z818" s="37">
        <f ca="1"/>
        <v>0.92147399315180256</v>
      </c>
      <c r="AA818" s="37">
        <f ca="1"/>
        <v>0.80105693828844249</v>
      </c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  <c r="BT818" s="37"/>
      <c r="BU818" s="37"/>
      <c r="BV818" s="37"/>
      <c r="BW818" s="37"/>
      <c r="BX818" s="37"/>
      <c r="BY818" s="37"/>
      <c r="BZ818" s="37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  <c r="CL818" s="37"/>
      <c r="CM818" s="37"/>
      <c r="CN818" s="37"/>
      <c r="CO818" s="37"/>
      <c r="CP818" s="37"/>
      <c r="CQ818" s="37"/>
      <c r="CR818" s="37"/>
      <c r="CS818" s="37"/>
      <c r="CT818" s="37"/>
      <c r="CU818" s="37"/>
      <c r="CV818" s="37"/>
      <c r="CW818" s="37"/>
      <c r="CX818" s="37"/>
      <c r="CY818" s="37"/>
      <c r="CZ818" s="37"/>
      <c r="DA818" s="37"/>
      <c r="DB818" s="37"/>
      <c r="DC818" s="37"/>
      <c r="DD818" s="37"/>
      <c r="DE818" s="37"/>
      <c r="DF818" s="37"/>
      <c r="DG818" s="37"/>
      <c r="DH818" s="37"/>
      <c r="DI818" s="37"/>
      <c r="DJ818" s="37"/>
      <c r="DK818" s="37"/>
      <c r="DL818" s="37"/>
      <c r="DR818" s="37"/>
      <c r="DS818" s="37"/>
      <c r="DT818" s="37"/>
      <c r="DU818" s="37"/>
      <c r="DV818" s="37"/>
      <c r="DW818" s="37"/>
      <c r="DX818" s="37"/>
      <c r="DY818" s="37"/>
      <c r="DZ818" s="37"/>
      <c r="EA818" s="37"/>
      <c r="EB818" s="37"/>
      <c r="EC818" s="37"/>
      <c r="ED818" s="37"/>
      <c r="EE818" s="37"/>
      <c r="EF818" s="37"/>
      <c r="EG818" s="37"/>
      <c r="EH818" s="37"/>
      <c r="EI818" s="37"/>
      <c r="EJ818" s="37"/>
      <c r="EK818" s="37"/>
      <c r="EL818" s="37"/>
      <c r="EM818" s="37"/>
      <c r="EN818" s="37"/>
      <c r="EO818" s="37"/>
      <c r="EP818" s="37"/>
      <c r="EQ818" s="37"/>
      <c r="ER818" s="37"/>
      <c r="ES818" s="37"/>
      <c r="ET818" s="37"/>
      <c r="EU818" s="37"/>
      <c r="EV818" s="37"/>
      <c r="EW818" s="37"/>
      <c r="EX818" s="37"/>
      <c r="EY818" s="37"/>
      <c r="EZ818" s="37"/>
      <c r="FA818" s="37"/>
      <c r="FB818" s="37"/>
      <c r="FC818" s="37"/>
      <c r="FD818" s="37"/>
    </row>
    <row r="819" spans="2:160" x14ac:dyDescent="0.5">
      <c r="B819" s="36" t="s">
        <v>1014</v>
      </c>
      <c r="C819" s="18">
        <v>8.0886426592796656E-3</v>
      </c>
      <c r="F819" s="38"/>
      <c r="G819" s="27" t="e">
        <f ca="1"/>
        <v>#N/A</v>
      </c>
      <c r="H819" s="37">
        <f ca="1"/>
        <v>1.0114116657685102</v>
      </c>
      <c r="I819" s="37">
        <f ca="1"/>
        <v>0.99331094102473882</v>
      </c>
      <c r="J819" s="37">
        <f ca="1"/>
        <v>1.0099408826819545</v>
      </c>
      <c r="K819" s="37">
        <f ca="1"/>
        <v>1.1929162660509729</v>
      </c>
      <c r="L819" s="37">
        <f ca="1"/>
        <v>1.2237537872226993</v>
      </c>
      <c r="M819" s="37">
        <f ca="1"/>
        <v>1.2008908900705253</v>
      </c>
      <c r="N819" s="37">
        <f ca="1"/>
        <v>1.0952469632025275</v>
      </c>
      <c r="O819" s="37">
        <f ca="1"/>
        <v>1.1867817089684389</v>
      </c>
      <c r="P819" s="37">
        <f ca="1"/>
        <v>1.0915849897906538</v>
      </c>
      <c r="Q819" s="37">
        <f ca="1"/>
        <v>0.70205924193252733</v>
      </c>
      <c r="R819" s="37">
        <f ca="1"/>
        <v>0.73670448488059959</v>
      </c>
      <c r="S819" s="37">
        <f ca="1"/>
        <v>0.64201003457508987</v>
      </c>
      <c r="T819" s="37">
        <f ca="1"/>
        <v>0.8754780529996814</v>
      </c>
      <c r="U819" s="37">
        <f ca="1"/>
        <v>1.4938092813037089</v>
      </c>
      <c r="V819" s="37">
        <f ca="1"/>
        <v>1.5015084417014479</v>
      </c>
      <c r="W819" s="37">
        <f ca="1"/>
        <v>1.8660035108250395</v>
      </c>
      <c r="X819" s="37">
        <f ca="1"/>
        <v>1.4573816794273424</v>
      </c>
      <c r="Y819" s="37">
        <f ca="1"/>
        <v>1.2748822095857006</v>
      </c>
      <c r="Z819" s="37">
        <f ca="1"/>
        <v>0.92640632643078502</v>
      </c>
      <c r="AA819" s="37">
        <f ca="1"/>
        <v>0.80762018411183156</v>
      </c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37"/>
      <c r="CP819" s="37"/>
      <c r="CQ819" s="37"/>
      <c r="CR819" s="37"/>
      <c r="CS819" s="37"/>
      <c r="CT819" s="37"/>
      <c r="CU819" s="37"/>
      <c r="CV819" s="37"/>
      <c r="CW819" s="37"/>
      <c r="CX819" s="37"/>
      <c r="CY819" s="37"/>
      <c r="CZ819" s="37"/>
      <c r="DA819" s="37"/>
      <c r="DB819" s="37"/>
      <c r="DC819" s="37"/>
      <c r="DD819" s="37"/>
      <c r="DE819" s="37"/>
      <c r="DF819" s="37"/>
      <c r="DG819" s="37"/>
      <c r="DH819" s="37"/>
      <c r="DI819" s="37"/>
      <c r="DJ819" s="37"/>
      <c r="DK819" s="37"/>
      <c r="DL819" s="37"/>
      <c r="DR819" s="37"/>
      <c r="DS819" s="37"/>
      <c r="DT819" s="37"/>
      <c r="DU819" s="37"/>
      <c r="DV819" s="37"/>
      <c r="DW819" s="37"/>
      <c r="DX819" s="37"/>
      <c r="DY819" s="37"/>
      <c r="DZ819" s="37"/>
      <c r="EA819" s="37"/>
      <c r="EB819" s="37"/>
      <c r="EC819" s="37"/>
      <c r="ED819" s="37"/>
      <c r="EE819" s="37"/>
      <c r="EF819" s="37"/>
      <c r="EG819" s="37"/>
      <c r="EH819" s="37"/>
      <c r="EI819" s="37"/>
      <c r="EJ819" s="37"/>
      <c r="EK819" s="37"/>
      <c r="EL819" s="37"/>
      <c r="EM819" s="37"/>
      <c r="EN819" s="37"/>
      <c r="EO819" s="37"/>
      <c r="EP819" s="37"/>
      <c r="EQ819" s="37"/>
      <c r="ER819" s="37"/>
      <c r="ES819" s="37"/>
      <c r="ET819" s="37"/>
      <c r="EU819" s="37"/>
      <c r="EV819" s="37"/>
      <c r="EW819" s="37"/>
      <c r="EX819" s="37"/>
      <c r="EY819" s="37"/>
      <c r="EZ819" s="37"/>
      <c r="FA819" s="37"/>
      <c r="FB819" s="37"/>
      <c r="FC819" s="37"/>
      <c r="FD819" s="37"/>
    </row>
    <row r="820" spans="2:160" x14ac:dyDescent="0.5">
      <c r="B820" s="36" t="s">
        <v>1015</v>
      </c>
      <c r="C820" s="18">
        <v>-7.6939986810276029E-4</v>
      </c>
      <c r="F820" s="38"/>
      <c r="G820" s="27" t="e">
        <f ca="1"/>
        <v>#N/A</v>
      </c>
      <c r="H820" s="37">
        <f ca="1"/>
        <v>1.0052367154895168</v>
      </c>
      <c r="I820" s="37">
        <f ca="1"/>
        <v>0.99731466588318929</v>
      </c>
      <c r="J820" s="37">
        <f ca="1"/>
        <v>1.0341054643515304</v>
      </c>
      <c r="K820" s="37">
        <f ca="1"/>
        <v>1.1836011813612939</v>
      </c>
      <c r="L820" s="37">
        <f ca="1"/>
        <v>1.2147215841541079</v>
      </c>
      <c r="M820" s="37">
        <f ca="1"/>
        <v>1.199040654090715</v>
      </c>
      <c r="N820" s="37">
        <f ca="1"/>
        <v>1.089335282511914</v>
      </c>
      <c r="O820" s="37">
        <f ca="1"/>
        <v>1.1852609284399851</v>
      </c>
      <c r="P820" s="37">
        <f ca="1"/>
        <v>1.0976434219748705</v>
      </c>
      <c r="Q820" s="37">
        <f ca="1"/>
        <v>0.70775726969718111</v>
      </c>
      <c r="R820" s="37">
        <f ca="1"/>
        <v>0.72162293442845271</v>
      </c>
      <c r="S820" s="37">
        <f ca="1"/>
        <v>0.63851439762220386</v>
      </c>
      <c r="T820" s="37">
        <f ca="1"/>
        <v>0.88669929105909639</v>
      </c>
      <c r="U820" s="37">
        <f ca="1"/>
        <v>1.5057238950071061</v>
      </c>
      <c r="V820" s="37">
        <f ca="1"/>
        <v>1.4964696892105953</v>
      </c>
      <c r="W820" s="37">
        <f ca="1"/>
        <v>1.8789624652702428</v>
      </c>
      <c r="X820" s="37">
        <f ca="1"/>
        <v>1.4637528829820654</v>
      </c>
      <c r="Y820" s="37">
        <f ca="1"/>
        <v>1.2716896831844009</v>
      </c>
      <c r="Z820" s="37">
        <f ca="1"/>
        <v>0.92959399967389622</v>
      </c>
      <c r="AA820" s="37">
        <f ca="1"/>
        <v>0.80088646437095201</v>
      </c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37"/>
      <c r="CP820" s="37"/>
      <c r="CQ820" s="37"/>
      <c r="CR820" s="37"/>
      <c r="CS820" s="37"/>
      <c r="CT820" s="37"/>
      <c r="CU820" s="37"/>
      <c r="CV820" s="37"/>
      <c r="CW820" s="37"/>
      <c r="CX820" s="37"/>
      <c r="CY820" s="37"/>
      <c r="CZ820" s="37"/>
      <c r="DA820" s="37"/>
      <c r="DB820" s="37"/>
      <c r="DC820" s="37"/>
      <c r="DD820" s="37"/>
      <c r="DE820" s="37"/>
      <c r="DF820" s="37"/>
      <c r="DG820" s="37"/>
      <c r="DH820" s="37"/>
      <c r="DI820" s="37"/>
      <c r="DJ820" s="37"/>
      <c r="DK820" s="37"/>
      <c r="DL820" s="37"/>
      <c r="DR820" s="37"/>
      <c r="DS820" s="37"/>
      <c r="DT820" s="37"/>
      <c r="DU820" s="37"/>
      <c r="DV820" s="37"/>
      <c r="DW820" s="37"/>
      <c r="DX820" s="37"/>
      <c r="DY820" s="37"/>
      <c r="DZ820" s="37"/>
      <c r="EA820" s="37"/>
      <c r="EB820" s="37"/>
      <c r="EC820" s="37"/>
      <c r="ED820" s="37"/>
      <c r="EE820" s="37"/>
      <c r="EF820" s="37"/>
      <c r="EG820" s="37"/>
      <c r="EH820" s="37"/>
      <c r="EI820" s="37"/>
      <c r="EJ820" s="37"/>
      <c r="EK820" s="37"/>
      <c r="EL820" s="37"/>
      <c r="EM820" s="37"/>
      <c r="EN820" s="37"/>
      <c r="EO820" s="37"/>
      <c r="EP820" s="37"/>
      <c r="EQ820" s="37"/>
      <c r="ER820" s="37"/>
      <c r="ES820" s="37"/>
      <c r="ET820" s="37"/>
      <c r="EU820" s="37"/>
      <c r="EV820" s="37"/>
      <c r="EW820" s="37"/>
      <c r="EX820" s="37"/>
      <c r="EY820" s="37"/>
      <c r="EZ820" s="37"/>
      <c r="FA820" s="37"/>
      <c r="FB820" s="37"/>
      <c r="FC820" s="37"/>
      <c r="FD820" s="37"/>
    </row>
    <row r="821" spans="2:160" x14ac:dyDescent="0.5">
      <c r="B821" s="36" t="s">
        <v>1016</v>
      </c>
      <c r="C821" s="18">
        <v>1.6609833901660931E-2</v>
      </c>
      <c r="F821" s="38"/>
      <c r="G821" s="27" t="e">
        <f ca="1"/>
        <v>#N/A</v>
      </c>
      <c r="H821" s="37">
        <f ca="1"/>
        <v>1.0001969507671447</v>
      </c>
      <c r="I821" s="37">
        <f ca="1"/>
        <v>0.99254468087225878</v>
      </c>
      <c r="J821" s="37">
        <f ca="1"/>
        <v>1.0253768664503169</v>
      </c>
      <c r="K821" s="37">
        <f ca="1"/>
        <v>1.188372442457083</v>
      </c>
      <c r="L821" s="37">
        <f ca="1"/>
        <v>1.215560418274434</v>
      </c>
      <c r="M821" s="37">
        <f ca="1"/>
        <v>1.2041237411597927</v>
      </c>
      <c r="N821" s="37">
        <f ca="1"/>
        <v>1.0917758941235971</v>
      </c>
      <c r="O821" s="37">
        <f ca="1"/>
        <v>1.1896415633716424</v>
      </c>
      <c r="P821" s="37">
        <f ca="1"/>
        <v>1.1073229714708674</v>
      </c>
      <c r="Q821" s="37">
        <f ca="1"/>
        <v>0.71059208369155802</v>
      </c>
      <c r="R821" s="37">
        <f ca="1"/>
        <v>0.72258652611790808</v>
      </c>
      <c r="S821" s="37">
        <f ca="1"/>
        <v>0.63559587871855483</v>
      </c>
      <c r="T821" s="37">
        <f ca="1"/>
        <v>0.87818932712667974</v>
      </c>
      <c r="U821" s="37">
        <f ca="1"/>
        <v>1.5047875952214207</v>
      </c>
      <c r="V821" s="37">
        <f ca="1"/>
        <v>1.5006699763053923</v>
      </c>
      <c r="W821" s="37">
        <f ca="1"/>
        <v>1.8800549947419412</v>
      </c>
      <c r="X821" s="37">
        <f ca="1"/>
        <v>1.4740095742402164</v>
      </c>
      <c r="Y821" s="37">
        <f ca="1"/>
        <v>1.2674329813160012</v>
      </c>
      <c r="Z821" s="37">
        <f ca="1"/>
        <v>0.92931681069623451</v>
      </c>
      <c r="AA821" s="37">
        <f ca="1"/>
        <v>0.80463689055574572</v>
      </c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  <c r="BS821" s="37"/>
      <c r="BT821" s="37"/>
      <c r="BU821" s="37"/>
      <c r="BV821" s="37"/>
      <c r="BW821" s="37"/>
      <c r="BX821" s="37"/>
      <c r="BY821" s="37"/>
      <c r="BZ821" s="37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  <c r="CL821" s="37"/>
      <c r="CM821" s="37"/>
      <c r="CN821" s="37"/>
      <c r="CO821" s="37"/>
      <c r="CP821" s="37"/>
      <c r="CQ821" s="37"/>
      <c r="CR821" s="37"/>
      <c r="CS821" s="37"/>
      <c r="CT821" s="37"/>
      <c r="CU821" s="37"/>
      <c r="CV821" s="37"/>
      <c r="CW821" s="37"/>
      <c r="CX821" s="37"/>
      <c r="CY821" s="37"/>
      <c r="CZ821" s="37"/>
      <c r="DA821" s="37"/>
      <c r="DB821" s="37"/>
      <c r="DC821" s="37"/>
      <c r="DD821" s="37"/>
      <c r="DE821" s="37"/>
      <c r="DF821" s="37"/>
      <c r="DG821" s="37"/>
      <c r="DH821" s="37"/>
      <c r="DI821" s="37"/>
      <c r="DJ821" s="37"/>
      <c r="DK821" s="37"/>
      <c r="DL821" s="37"/>
      <c r="DR821" s="37"/>
      <c r="DS821" s="37"/>
      <c r="DT821" s="37"/>
      <c r="DU821" s="37"/>
      <c r="DV821" s="37"/>
      <c r="DW821" s="37"/>
      <c r="DX821" s="37"/>
      <c r="DY821" s="37"/>
      <c r="DZ821" s="37"/>
      <c r="EA821" s="37"/>
      <c r="EB821" s="37"/>
      <c r="EC821" s="37"/>
      <c r="ED821" s="37"/>
      <c r="EE821" s="37"/>
      <c r="EF821" s="37"/>
      <c r="EG821" s="37"/>
      <c r="EH821" s="37"/>
      <c r="EI821" s="37"/>
      <c r="EJ821" s="37"/>
      <c r="EK821" s="37"/>
      <c r="EL821" s="37"/>
      <c r="EM821" s="37"/>
      <c r="EN821" s="37"/>
      <c r="EO821" s="37"/>
      <c r="EP821" s="37"/>
      <c r="EQ821" s="37"/>
      <c r="ER821" s="37"/>
      <c r="ES821" s="37"/>
      <c r="ET821" s="37"/>
      <c r="EU821" s="37"/>
      <c r="EV821" s="37"/>
      <c r="EW821" s="37"/>
      <c r="EX821" s="37"/>
      <c r="EY821" s="37"/>
      <c r="EZ821" s="37"/>
      <c r="FA821" s="37"/>
      <c r="FB821" s="37"/>
      <c r="FC821" s="37"/>
      <c r="FD821" s="37"/>
    </row>
    <row r="822" spans="2:160" x14ac:dyDescent="0.5">
      <c r="B822" s="36" t="s">
        <v>1017</v>
      </c>
      <c r="C822" s="18">
        <v>6.4921012767782393E-4</v>
      </c>
      <c r="F822" s="38"/>
      <c r="G822" s="27" t="e">
        <f ca="1"/>
        <v>#N/A</v>
      </c>
      <c r="H822" s="37">
        <f ca="1"/>
        <v>1.0080465867102972</v>
      </c>
      <c r="I822" s="37">
        <f ca="1"/>
        <v>1.0002577024395878</v>
      </c>
      <c r="J822" s="37">
        <f ca="1"/>
        <v>1.0289237580533275</v>
      </c>
      <c r="K822" s="37">
        <f ca="1"/>
        <v>1.183129063803201</v>
      </c>
      <c r="L822" s="37">
        <f ca="1"/>
        <v>1.2145447488530663</v>
      </c>
      <c r="M822" s="37">
        <f ca="1"/>
        <v>1.2137162360858651</v>
      </c>
      <c r="N822" s="37">
        <f ca="1"/>
        <v>1.101843546346271</v>
      </c>
      <c r="O822" s="37">
        <f ca="1"/>
        <v>1.1912167401594853</v>
      </c>
      <c r="P822" s="37">
        <f ca="1"/>
        <v>1.1033165480118068</v>
      </c>
      <c r="Q822" s="37">
        <f ca="1"/>
        <v>0.71864342015919391</v>
      </c>
      <c r="R822" s="37">
        <f ca="1"/>
        <v>0.7386900199657459</v>
      </c>
      <c r="S822" s="37">
        <f ca="1"/>
        <v>0.62849195414251124</v>
      </c>
      <c r="T822" s="37">
        <f ca="1"/>
        <v>0.87337777022524599</v>
      </c>
      <c r="U822" s="37">
        <f ca="1"/>
        <v>1.5009150805270841</v>
      </c>
      <c r="V822" s="37">
        <f ca="1"/>
        <v>1.5097710405727038</v>
      </c>
      <c r="W822" s="37">
        <f ca="1"/>
        <v>1.8794534897519053</v>
      </c>
      <c r="X822" s="37">
        <f ca="1"/>
        <v>1.4746521741296292</v>
      </c>
      <c r="Y822" s="37">
        <f ca="1"/>
        <v>1.2708610885458957</v>
      </c>
      <c r="Z822" s="37">
        <f ca="1"/>
        <v>0.93502364258927206</v>
      </c>
      <c r="AA822" s="37">
        <f ca="1"/>
        <v>0.8108591885441534</v>
      </c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  <c r="BS822" s="37"/>
      <c r="BT822" s="37"/>
      <c r="BU822" s="37"/>
      <c r="BV822" s="37"/>
      <c r="BW822" s="37"/>
      <c r="BX822" s="37"/>
      <c r="BY822" s="37"/>
      <c r="BZ822" s="37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  <c r="CL822" s="37"/>
      <c r="CM822" s="37"/>
      <c r="CN822" s="37"/>
      <c r="CO822" s="37"/>
      <c r="CP822" s="37"/>
      <c r="CQ822" s="37"/>
      <c r="CR822" s="37"/>
      <c r="CS822" s="37"/>
      <c r="CT822" s="37"/>
      <c r="CU822" s="37"/>
      <c r="CV822" s="37"/>
      <c r="CW822" s="37"/>
      <c r="CX822" s="37"/>
      <c r="CY822" s="37"/>
      <c r="CZ822" s="37"/>
      <c r="DA822" s="37"/>
      <c r="DB822" s="37"/>
      <c r="DC822" s="37"/>
      <c r="DD822" s="37"/>
      <c r="DE822" s="37"/>
      <c r="DF822" s="37"/>
      <c r="DG822" s="37"/>
      <c r="DH822" s="37"/>
      <c r="DI822" s="37"/>
      <c r="DJ822" s="37"/>
      <c r="DK822" s="37"/>
      <c r="DL822" s="37"/>
      <c r="DR822" s="37"/>
      <c r="DS822" s="37"/>
      <c r="DT822" s="37"/>
      <c r="DU822" s="37"/>
      <c r="DV822" s="37"/>
      <c r="DW822" s="37"/>
      <c r="DX822" s="37"/>
      <c r="DY822" s="37"/>
      <c r="DZ822" s="37"/>
      <c r="EA822" s="37"/>
      <c r="EB822" s="37"/>
      <c r="EC822" s="37"/>
      <c r="ED822" s="37"/>
      <c r="EE822" s="37"/>
      <c r="EF822" s="37"/>
      <c r="EG822" s="37"/>
      <c r="EH822" s="37"/>
      <c r="EI822" s="37"/>
      <c r="EJ822" s="37"/>
      <c r="EK822" s="37"/>
      <c r="EL822" s="37"/>
      <c r="EM822" s="37"/>
      <c r="EN822" s="37"/>
      <c r="EO822" s="37"/>
      <c r="EP822" s="37"/>
      <c r="EQ822" s="37"/>
      <c r="ER822" s="37"/>
      <c r="ES822" s="37"/>
      <c r="ET822" s="37"/>
      <c r="EU822" s="37"/>
      <c r="EV822" s="37"/>
      <c r="EW822" s="37"/>
      <c r="EX822" s="37"/>
      <c r="EY822" s="37"/>
      <c r="EZ822" s="37"/>
      <c r="FA822" s="37"/>
      <c r="FB822" s="37"/>
      <c r="FC822" s="37"/>
      <c r="FD822" s="37"/>
    </row>
    <row r="823" spans="2:160" x14ac:dyDescent="0.5">
      <c r="B823" s="36" t="s">
        <v>1018</v>
      </c>
      <c r="C823" s="18">
        <v>6.5960207612456578E-3</v>
      </c>
      <c r="F823" s="38"/>
      <c r="G823" s="27" t="e">
        <f ca="1"/>
        <v>#N/A</v>
      </c>
      <c r="H823" s="37">
        <f ca="1"/>
        <v>1.0123662124313426</v>
      </c>
      <c r="I823" s="37">
        <f ca="1"/>
        <v>0.98929850159103716</v>
      </c>
      <c r="J823" s="37">
        <f ca="1"/>
        <v>1.0409654919155236</v>
      </c>
      <c r="K823" s="37">
        <f ca="1"/>
        <v>1.1872935512025886</v>
      </c>
      <c r="L823" s="37">
        <f ca="1"/>
        <v>1.2016239828569528</v>
      </c>
      <c r="M823" s="37">
        <f ca="1"/>
        <v>1.2073170614125972</v>
      </c>
      <c r="N823" s="37">
        <f ca="1"/>
        <v>1.1012258926234331</v>
      </c>
      <c r="O823" s="37">
        <f ca="1"/>
        <v>1.1837899147020359</v>
      </c>
      <c r="P823" s="37">
        <f ca="1"/>
        <v>1.0867864073116904</v>
      </c>
      <c r="Q823" s="37">
        <f ca="1"/>
        <v>0.72179321348627923</v>
      </c>
      <c r="R823" s="37">
        <f ca="1"/>
        <v>0.72915345867910653</v>
      </c>
      <c r="S823" s="37">
        <f ca="1"/>
        <v>0.63023024063916211</v>
      </c>
      <c r="T823" s="37">
        <f ca="1"/>
        <v>0.88466010741991752</v>
      </c>
      <c r="U823" s="37">
        <f ca="1"/>
        <v>1.4865045515309672</v>
      </c>
      <c r="V823" s="37">
        <f ca="1"/>
        <v>1.5090121763218434</v>
      </c>
      <c r="W823" s="37">
        <f ca="1"/>
        <v>1.8793143661487677</v>
      </c>
      <c r="X823" s="37">
        <f ca="1"/>
        <v>1.4717280955630752</v>
      </c>
      <c r="Y823" s="37">
        <f ca="1"/>
        <v>1.2810804224207941</v>
      </c>
      <c r="Z823" s="37">
        <f ca="1"/>
        <v>0.93295287787379821</v>
      </c>
      <c r="AA823" s="37">
        <f ca="1"/>
        <v>0.8288441868394143</v>
      </c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  <c r="BS823" s="37"/>
      <c r="BT823" s="37"/>
      <c r="BU823" s="37"/>
      <c r="BV823" s="37"/>
      <c r="BW823" s="37"/>
      <c r="BX823" s="37"/>
      <c r="BY823" s="37"/>
      <c r="BZ823" s="37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  <c r="CL823" s="37"/>
      <c r="CM823" s="37"/>
      <c r="CN823" s="37"/>
      <c r="CO823" s="37"/>
      <c r="CP823" s="37"/>
      <c r="CQ823" s="37"/>
      <c r="CR823" s="37"/>
      <c r="CS823" s="37"/>
      <c r="CT823" s="37"/>
      <c r="CU823" s="37"/>
      <c r="CV823" s="37"/>
      <c r="CW823" s="37"/>
      <c r="CX823" s="37"/>
      <c r="CY823" s="37"/>
      <c r="CZ823" s="37"/>
      <c r="DA823" s="37"/>
      <c r="DB823" s="37"/>
      <c r="DC823" s="37"/>
      <c r="DD823" s="37"/>
      <c r="DE823" s="37"/>
      <c r="DF823" s="37"/>
      <c r="DG823" s="37"/>
      <c r="DH823" s="37"/>
      <c r="DI823" s="37"/>
      <c r="DJ823" s="37"/>
      <c r="DK823" s="37"/>
      <c r="DL823" s="37"/>
      <c r="DR823" s="37"/>
      <c r="DS823" s="37"/>
      <c r="DT823" s="37"/>
      <c r="DU823" s="37"/>
      <c r="DV823" s="37"/>
      <c r="DW823" s="37"/>
      <c r="DX823" s="37"/>
      <c r="DY823" s="37"/>
      <c r="DZ823" s="37"/>
      <c r="EA823" s="37"/>
      <c r="EB823" s="37"/>
      <c r="EC823" s="37"/>
      <c r="ED823" s="37"/>
      <c r="EE823" s="37"/>
      <c r="EF823" s="37"/>
      <c r="EG823" s="37"/>
      <c r="EH823" s="37"/>
      <c r="EI823" s="37"/>
      <c r="EJ823" s="37"/>
      <c r="EK823" s="37"/>
      <c r="EL823" s="37"/>
      <c r="EM823" s="37"/>
      <c r="EN823" s="37"/>
      <c r="EO823" s="37"/>
      <c r="EP823" s="37"/>
      <c r="EQ823" s="37"/>
      <c r="ER823" s="37"/>
      <c r="ES823" s="37"/>
      <c r="ET823" s="37"/>
      <c r="EU823" s="37"/>
      <c r="EV823" s="37"/>
      <c r="EW823" s="37"/>
      <c r="EX823" s="37"/>
      <c r="EY823" s="37"/>
      <c r="EZ823" s="37"/>
      <c r="FA823" s="37"/>
      <c r="FB823" s="37"/>
      <c r="FC823" s="37"/>
      <c r="FD823" s="37"/>
    </row>
    <row r="824" spans="2:160" x14ac:dyDescent="0.5">
      <c r="B824" s="36" t="s">
        <v>1019</v>
      </c>
      <c r="C824" s="18">
        <v>9.560640240627416E-3</v>
      </c>
      <c r="F824" s="38"/>
      <c r="G824" s="27" t="e">
        <f ca="1"/>
        <v>#N/A</v>
      </c>
      <c r="H824" s="37">
        <f ca="1"/>
        <v>1.0095206967465702</v>
      </c>
      <c r="I824" s="37">
        <f ca="1"/>
        <v>0.99186556647229474</v>
      </c>
      <c r="J824" s="37">
        <f ca="1"/>
        <v>1.0414307910010745</v>
      </c>
      <c r="K824" s="37">
        <f ca="1"/>
        <v>1.1904390857505092</v>
      </c>
      <c r="L824" s="37">
        <f ca="1"/>
        <v>1.2138501035166664</v>
      </c>
      <c r="M824" s="37">
        <f ca="1"/>
        <v>1.2221604084210287</v>
      </c>
      <c r="N824" s="37">
        <f ca="1"/>
        <v>1.1060471092874615</v>
      </c>
      <c r="O824" s="37">
        <f ca="1"/>
        <v>1.1895790655417058</v>
      </c>
      <c r="P824" s="37">
        <f ca="1"/>
        <v>1.0795619170501765</v>
      </c>
      <c r="Q824" s="37">
        <f ca="1"/>
        <v>0.71749581103305493</v>
      </c>
      <c r="R824" s="37">
        <f ca="1"/>
        <v>0.73120838498247853</v>
      </c>
      <c r="S824" s="37">
        <f ca="1"/>
        <v>0.6329147927660933</v>
      </c>
      <c r="T824" s="37">
        <f ca="1"/>
        <v>0.89037096721840481</v>
      </c>
      <c r="U824" s="37">
        <f ca="1"/>
        <v>1.4879713327816304</v>
      </c>
      <c r="V824" s="37">
        <f ca="1"/>
        <v>1.52064455700636</v>
      </c>
      <c r="W824" s="37">
        <f ca="1"/>
        <v>1.8925392921882052</v>
      </c>
      <c r="X824" s="37">
        <f ca="1"/>
        <v>1.4559121680523277</v>
      </c>
      <c r="Y824" s="37">
        <f ca="1"/>
        <v>1.2707311129163261</v>
      </c>
      <c r="Z824" s="37">
        <f ca="1"/>
        <v>0.92691178868416846</v>
      </c>
      <c r="AA824" s="37">
        <f ca="1"/>
        <v>0.82807705421070654</v>
      </c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  <c r="BS824" s="37"/>
      <c r="BT824" s="37"/>
      <c r="BU824" s="37"/>
      <c r="BV824" s="37"/>
      <c r="BW824" s="37"/>
      <c r="BX824" s="37"/>
      <c r="BY824" s="37"/>
      <c r="BZ824" s="37"/>
      <c r="CA824" s="37"/>
      <c r="CB824" s="37"/>
      <c r="CC824" s="37"/>
      <c r="CD824" s="37"/>
      <c r="CE824" s="37"/>
      <c r="CF824" s="37"/>
      <c r="CG824" s="37"/>
      <c r="CH824" s="37"/>
      <c r="CI824" s="37"/>
      <c r="CJ824" s="37"/>
      <c r="CK824" s="37"/>
      <c r="CL824" s="37"/>
      <c r="CM824" s="37"/>
      <c r="CN824" s="37"/>
      <c r="CO824" s="37"/>
      <c r="CP824" s="37"/>
      <c r="CQ824" s="37"/>
      <c r="CR824" s="37"/>
      <c r="CS824" s="37"/>
      <c r="CT824" s="37"/>
      <c r="CU824" s="37"/>
      <c r="CV824" s="37"/>
      <c r="CW824" s="37"/>
      <c r="CX824" s="37"/>
      <c r="CY824" s="37"/>
      <c r="CZ824" s="37"/>
      <c r="DA824" s="37"/>
      <c r="DB824" s="37"/>
      <c r="DC824" s="37"/>
      <c r="DD824" s="37"/>
      <c r="DE824" s="37"/>
      <c r="DF824" s="37"/>
      <c r="DG824" s="37"/>
      <c r="DH824" s="37"/>
      <c r="DI824" s="37"/>
      <c r="DJ824" s="37"/>
      <c r="DK824" s="37"/>
      <c r="DL824" s="37"/>
      <c r="DR824" s="37"/>
      <c r="DS824" s="37"/>
      <c r="DT824" s="37"/>
      <c r="DU824" s="37"/>
      <c r="DV824" s="37"/>
      <c r="DW824" s="37"/>
      <c r="DX824" s="37"/>
      <c r="DY824" s="37"/>
      <c r="DZ824" s="37"/>
      <c r="EA824" s="37"/>
      <c r="EB824" s="37"/>
      <c r="EC824" s="37"/>
      <c r="ED824" s="37"/>
      <c r="EE824" s="37"/>
      <c r="EF824" s="37"/>
      <c r="EG824" s="37"/>
      <c r="EH824" s="37"/>
      <c r="EI824" s="37"/>
      <c r="EJ824" s="37"/>
      <c r="EK824" s="37"/>
      <c r="EL824" s="37"/>
      <c r="EM824" s="37"/>
      <c r="EN824" s="37"/>
      <c r="EO824" s="37"/>
      <c r="EP824" s="37"/>
      <c r="EQ824" s="37"/>
      <c r="ER824" s="37"/>
      <c r="ES824" s="37"/>
      <c r="ET824" s="37"/>
      <c r="EU824" s="37"/>
      <c r="EV824" s="37"/>
      <c r="EW824" s="37"/>
      <c r="EX824" s="37"/>
      <c r="EY824" s="37"/>
      <c r="EZ824" s="37"/>
      <c r="FA824" s="37"/>
      <c r="FB824" s="37"/>
      <c r="FC824" s="37"/>
      <c r="FD824" s="37"/>
    </row>
    <row r="825" spans="2:160" x14ac:dyDescent="0.5">
      <c r="B825" s="36" t="s">
        <v>1020</v>
      </c>
      <c r="C825" s="18">
        <v>8.193232602681455E-3</v>
      </c>
      <c r="F825" s="38"/>
      <c r="G825" s="27" t="e">
        <f ca="1"/>
        <v>#N/A</v>
      </c>
      <c r="H825" s="37">
        <f ca="1"/>
        <v>1.0129800221841514</v>
      </c>
      <c r="I825" s="37">
        <f ca="1"/>
        <v>0.99814753028937842</v>
      </c>
      <c r="J825" s="37">
        <f ca="1"/>
        <v>1.0375328972352711</v>
      </c>
      <c r="K825" s="37">
        <f ca="1"/>
        <v>1.1857679956844374</v>
      </c>
      <c r="L825" s="37">
        <f ca="1"/>
        <v>1.2070015897040158</v>
      </c>
      <c r="M825" s="37">
        <f ca="1"/>
        <v>1.21735692970742</v>
      </c>
      <c r="N825" s="37">
        <f ca="1"/>
        <v>1.1058153598169158</v>
      </c>
      <c r="O825" s="37">
        <f ca="1"/>
        <v>1.190400796268648</v>
      </c>
      <c r="P825" s="37">
        <f ca="1"/>
        <v>1.0889309402103713</v>
      </c>
      <c r="Q825" s="37">
        <f ca="1"/>
        <v>0.70638504416165171</v>
      </c>
      <c r="R825" s="37">
        <f ca="1"/>
        <v>0.73950221263361737</v>
      </c>
      <c r="S825" s="37">
        <f ca="1"/>
        <v>0.64767896292059812</v>
      </c>
      <c r="T825" s="37">
        <f ca="1"/>
        <v>0.87820460191049365</v>
      </c>
      <c r="U825" s="37">
        <f ca="1"/>
        <v>1.4761362912979799</v>
      </c>
      <c r="V825" s="37">
        <f ca="1"/>
        <v>1.5096118382823134</v>
      </c>
      <c r="W825" s="37">
        <f ca="1"/>
        <v>1.9150854996378652</v>
      </c>
      <c r="X825" s="37">
        <f ca="1"/>
        <v>1.4614714043049246</v>
      </c>
      <c r="Y825" s="37">
        <f ca="1"/>
        <v>1.2731519090170571</v>
      </c>
      <c r="Z825" s="37">
        <f ca="1"/>
        <v>0.92969183107777675</v>
      </c>
      <c r="AA825" s="37">
        <f ca="1"/>
        <v>0.83779406750767216</v>
      </c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  <c r="CL825" s="37"/>
      <c r="CM825" s="37"/>
      <c r="CN825" s="37"/>
      <c r="CO825" s="37"/>
      <c r="CP825" s="37"/>
      <c r="CQ825" s="37"/>
      <c r="CR825" s="37"/>
      <c r="CS825" s="37"/>
      <c r="CT825" s="37"/>
      <c r="CU825" s="37"/>
      <c r="CV825" s="37"/>
      <c r="CW825" s="37"/>
      <c r="CX825" s="37"/>
      <c r="CY825" s="37"/>
      <c r="CZ825" s="37"/>
      <c r="DA825" s="37"/>
      <c r="DB825" s="37"/>
      <c r="DC825" s="37"/>
      <c r="DD825" s="37"/>
      <c r="DE825" s="37"/>
      <c r="DF825" s="37"/>
      <c r="DG825" s="37"/>
      <c r="DH825" s="37"/>
      <c r="DI825" s="37"/>
      <c r="DJ825" s="37"/>
      <c r="DK825" s="37"/>
      <c r="DL825" s="37"/>
      <c r="DR825" s="37"/>
      <c r="DS825" s="37"/>
      <c r="DT825" s="37"/>
      <c r="DU825" s="37"/>
      <c r="DV825" s="37"/>
      <c r="DW825" s="37"/>
      <c r="DX825" s="37"/>
      <c r="DY825" s="37"/>
      <c r="DZ825" s="37"/>
      <c r="EA825" s="37"/>
      <c r="EB825" s="37"/>
      <c r="EC825" s="37"/>
      <c r="ED825" s="37"/>
      <c r="EE825" s="37"/>
      <c r="EF825" s="37"/>
      <c r="EG825" s="37"/>
      <c r="EH825" s="37"/>
      <c r="EI825" s="37"/>
      <c r="EJ825" s="37"/>
      <c r="EK825" s="37"/>
      <c r="EL825" s="37"/>
      <c r="EM825" s="37"/>
      <c r="EN825" s="37"/>
      <c r="EO825" s="37"/>
      <c r="EP825" s="37"/>
      <c r="EQ825" s="37"/>
      <c r="ER825" s="37"/>
      <c r="ES825" s="37"/>
      <c r="ET825" s="37"/>
      <c r="EU825" s="37"/>
      <c r="EV825" s="37"/>
      <c r="EW825" s="37"/>
      <c r="EX825" s="37"/>
      <c r="EY825" s="37"/>
      <c r="EZ825" s="37"/>
      <c r="FA825" s="37"/>
      <c r="FB825" s="37"/>
      <c r="FC825" s="37"/>
      <c r="FD825" s="37"/>
    </row>
    <row r="826" spans="2:160" x14ac:dyDescent="0.5">
      <c r="B826" s="36" t="s">
        <v>1021</v>
      </c>
      <c r="C826" s="18">
        <v>-8.3377308707123232E-3</v>
      </c>
      <c r="F826" s="38"/>
      <c r="G826" s="27" t="e">
        <f ca="1"/>
        <v>#N/A</v>
      </c>
      <c r="H826" s="37">
        <f ca="1"/>
        <v>1.0181315534461588</v>
      </c>
      <c r="I826" s="37">
        <f ca="1"/>
        <v>1.0067120903527211</v>
      </c>
      <c r="J826" s="37">
        <f ca="1"/>
        <v>1.0278419929843841</v>
      </c>
      <c r="K826" s="37">
        <f ca="1"/>
        <v>1.1907724418002237</v>
      </c>
      <c r="L826" s="37">
        <f ca="1"/>
        <v>1.1910882263056584</v>
      </c>
      <c r="M826" s="37">
        <f ca="1"/>
        <v>1.2150410011907424</v>
      </c>
      <c r="N826" s="37">
        <f ca="1"/>
        <v>1.1080552598335729</v>
      </c>
      <c r="O826" s="37">
        <f ca="1"/>
        <v>1.178714859437751</v>
      </c>
      <c r="P826" s="37">
        <f ca="1"/>
        <v>1.0994356025414991</v>
      </c>
      <c r="Q826" s="37">
        <f ca="1"/>
        <v>0.70275245464426717</v>
      </c>
      <c r="R826" s="37">
        <f ca="1"/>
        <v>0.73533243124749625</v>
      </c>
      <c r="S826" s="37">
        <f ca="1"/>
        <v>0.64302735678200318</v>
      </c>
      <c r="T826" s="37">
        <f ca="1"/>
        <v>0.86787693870420191</v>
      </c>
      <c r="U826" s="37">
        <f ca="1"/>
        <v>1.4966128758461157</v>
      </c>
      <c r="V826" s="37">
        <f ca="1"/>
        <v>1.5089484954056873</v>
      </c>
      <c r="W826" s="37">
        <f ca="1"/>
        <v>1.9053754905129934</v>
      </c>
      <c r="X826" s="37">
        <f ca="1"/>
        <v>1.4405395846513307</v>
      </c>
      <c r="Y826" s="37">
        <f ca="1"/>
        <v>1.2739805036555623</v>
      </c>
      <c r="Z826" s="37">
        <f ca="1"/>
        <v>0.93596934616011818</v>
      </c>
      <c r="AA826" s="37">
        <f ca="1"/>
        <v>0.8392430958063426</v>
      </c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7"/>
      <c r="CN826" s="37"/>
      <c r="CO826" s="37"/>
      <c r="CP826" s="37"/>
      <c r="CQ826" s="37"/>
      <c r="CR826" s="37"/>
      <c r="CS826" s="37"/>
      <c r="CT826" s="37"/>
      <c r="CU826" s="37"/>
      <c r="CV826" s="37"/>
      <c r="CW826" s="37"/>
      <c r="CX826" s="37"/>
      <c r="CY826" s="37"/>
      <c r="CZ826" s="37"/>
      <c r="DA826" s="37"/>
      <c r="DB826" s="37"/>
      <c r="DC826" s="37"/>
      <c r="DD826" s="37"/>
      <c r="DE826" s="37"/>
      <c r="DF826" s="37"/>
      <c r="DG826" s="37"/>
      <c r="DH826" s="37"/>
      <c r="DI826" s="37"/>
      <c r="DJ826" s="37"/>
      <c r="DK826" s="37"/>
      <c r="DL826" s="37"/>
      <c r="DR826" s="37"/>
      <c r="DS826" s="37"/>
      <c r="DT826" s="37"/>
      <c r="DU826" s="37"/>
      <c r="DV826" s="37"/>
      <c r="DW826" s="37"/>
      <c r="DX826" s="37"/>
      <c r="DY826" s="37"/>
      <c r="DZ826" s="37"/>
      <c r="EA826" s="37"/>
      <c r="EB826" s="37"/>
      <c r="EC826" s="37"/>
      <c r="ED826" s="37"/>
      <c r="EE826" s="37"/>
      <c r="EF826" s="37"/>
      <c r="EG826" s="37"/>
      <c r="EH826" s="37"/>
      <c r="EI826" s="37"/>
      <c r="EJ826" s="37"/>
      <c r="EK826" s="37"/>
      <c r="EL826" s="37"/>
      <c r="EM826" s="37"/>
      <c r="EN826" s="37"/>
      <c r="EO826" s="37"/>
      <c r="EP826" s="37"/>
      <c r="EQ826" s="37"/>
      <c r="ER826" s="37"/>
      <c r="ES826" s="37"/>
      <c r="ET826" s="37"/>
      <c r="EU826" s="37"/>
      <c r="EV826" s="37"/>
      <c r="EW826" s="37"/>
      <c r="EX826" s="37"/>
      <c r="EY826" s="37"/>
      <c r="EZ826" s="37"/>
      <c r="FA826" s="37"/>
      <c r="FB826" s="37"/>
      <c r="FC826" s="37"/>
      <c r="FD826" s="37"/>
    </row>
    <row r="827" spans="2:160" x14ac:dyDescent="0.5">
      <c r="B827" s="36" t="s">
        <v>1022</v>
      </c>
      <c r="C827" s="18">
        <v>4.6828437633035236E-3</v>
      </c>
      <c r="F827" s="38"/>
      <c r="G827" s="27" t="e">
        <f ca="1"/>
        <v>#N/A</v>
      </c>
      <c r="H827" s="37">
        <f ca="1"/>
        <v>1.0196388913725936</v>
      </c>
      <c r="I827" s="37">
        <f ca="1"/>
        <v>1.0131888871736441</v>
      </c>
      <c r="J827" s="37">
        <f ca="1"/>
        <v>1.0410561920542283</v>
      </c>
      <c r="K827" s="37">
        <f ca="1"/>
        <v>1.1830173977372866</v>
      </c>
      <c r="L827" s="37">
        <f ca="1"/>
        <v>1.2118695481449995</v>
      </c>
      <c r="M827" s="37">
        <f ca="1"/>
        <v>1.2116635250900256</v>
      </c>
      <c r="N827" s="37">
        <f ca="1"/>
        <v>1.1032837037703755</v>
      </c>
      <c r="O827" s="37">
        <f ca="1"/>
        <v>1.1733261576565626</v>
      </c>
      <c r="P827" s="37">
        <f ca="1"/>
        <v>1.1133243682056515</v>
      </c>
      <c r="Q827" s="37">
        <f ca="1"/>
        <v>0.69884361276131046</v>
      </c>
      <c r="R827" s="37">
        <f ca="1"/>
        <v>0.74357894670439018</v>
      </c>
      <c r="S827" s="37">
        <f ca="1"/>
        <v>0.63900659439692853</v>
      </c>
      <c r="T827" s="37">
        <f ca="1"/>
        <v>0.86136606210345235</v>
      </c>
      <c r="U827" s="37">
        <f ca="1"/>
        <v>1.4957031001336789</v>
      </c>
      <c r="V827" s="37">
        <f ca="1"/>
        <v>1.5160329973280549</v>
      </c>
      <c r="W827" s="37">
        <f ca="1"/>
        <v>1.9148154361729512</v>
      </c>
      <c r="X827" s="37">
        <f ca="1"/>
        <v>1.430387502677503</v>
      </c>
      <c r="Y827" s="37">
        <f ca="1"/>
        <v>1.2783590576766835</v>
      </c>
      <c r="Z827" s="37">
        <f ca="1"/>
        <v>0.94417087885211226</v>
      </c>
      <c r="AA827" s="37">
        <f ca="1"/>
        <v>0.84947153085577998</v>
      </c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  <c r="BS827" s="37"/>
      <c r="BT827" s="37"/>
      <c r="BU827" s="37"/>
      <c r="BV827" s="37"/>
      <c r="BW827" s="37"/>
      <c r="BX827" s="37"/>
      <c r="BY827" s="37"/>
      <c r="BZ827" s="37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  <c r="CL827" s="37"/>
      <c r="CM827" s="37"/>
      <c r="CN827" s="37"/>
      <c r="CO827" s="37"/>
      <c r="CP827" s="37"/>
      <c r="CQ827" s="37"/>
      <c r="CR827" s="37"/>
      <c r="CS827" s="37"/>
      <c r="CT827" s="37"/>
      <c r="CU827" s="37"/>
      <c r="CV827" s="37"/>
      <c r="CW827" s="37"/>
      <c r="CX827" s="37"/>
      <c r="CY827" s="37"/>
      <c r="CZ827" s="37"/>
      <c r="DA827" s="37"/>
      <c r="DB827" s="37"/>
      <c r="DC827" s="37"/>
      <c r="DD827" s="37"/>
      <c r="DE827" s="37"/>
      <c r="DF827" s="37"/>
      <c r="DG827" s="37"/>
      <c r="DH827" s="37"/>
      <c r="DI827" s="37"/>
      <c r="DJ827" s="37"/>
      <c r="DK827" s="37"/>
      <c r="DL827" s="37"/>
      <c r="DR827" s="37"/>
      <c r="DS827" s="37"/>
      <c r="DT827" s="37"/>
      <c r="DU827" s="37"/>
      <c r="DV827" s="37"/>
      <c r="DW827" s="37"/>
      <c r="DX827" s="37"/>
      <c r="DY827" s="37"/>
      <c r="DZ827" s="37"/>
      <c r="EA827" s="37"/>
      <c r="EB827" s="37"/>
      <c r="EC827" s="37"/>
      <c r="ED827" s="37"/>
      <c r="EE827" s="37"/>
      <c r="EF827" s="37"/>
      <c r="EG827" s="37"/>
      <c r="EH827" s="37"/>
      <c r="EI827" s="37"/>
      <c r="EJ827" s="37"/>
      <c r="EK827" s="37"/>
      <c r="EL827" s="37"/>
      <c r="EM827" s="37"/>
      <c r="EN827" s="37"/>
      <c r="EO827" s="37"/>
      <c r="EP827" s="37"/>
      <c r="EQ827" s="37"/>
      <c r="ER827" s="37"/>
      <c r="ES827" s="37"/>
      <c r="ET827" s="37"/>
      <c r="EU827" s="37"/>
      <c r="EV827" s="37"/>
      <c r="EW827" s="37"/>
      <c r="EX827" s="37"/>
      <c r="EY827" s="37"/>
      <c r="EZ827" s="37"/>
      <c r="FA827" s="37"/>
      <c r="FB827" s="37"/>
      <c r="FC827" s="37"/>
      <c r="FD827" s="37"/>
    </row>
    <row r="828" spans="2:160" x14ac:dyDescent="0.5">
      <c r="B828" s="36" t="s">
        <v>1023</v>
      </c>
      <c r="C828" s="18">
        <v>7.7330508474575677E-3</v>
      </c>
      <c r="F828" s="38"/>
      <c r="G828" s="27" t="e">
        <f ca="1"/>
        <v>#N/A</v>
      </c>
      <c r="H828" s="37">
        <f ca="1"/>
        <v>1.0368563757675682</v>
      </c>
      <c r="I828" s="37">
        <f ca="1"/>
        <v>1.0160821261571762</v>
      </c>
      <c r="J828" s="37">
        <f ca="1"/>
        <v>1.0452578944147179</v>
      </c>
      <c r="K828" s="37">
        <f ca="1"/>
        <v>1.1809934502925921</v>
      </c>
      <c r="L828" s="37">
        <f ca="1"/>
        <v>1.2224860141413849</v>
      </c>
      <c r="M828" s="37">
        <f ca="1"/>
        <v>1.2216387942130675</v>
      </c>
      <c r="N828" s="37">
        <f ca="1"/>
        <v>1.1008141234748743</v>
      </c>
      <c r="O828" s="37">
        <f ca="1"/>
        <v>1.1768468687429832</v>
      </c>
      <c r="P828" s="37">
        <f ca="1"/>
        <v>1.1167756466235641</v>
      </c>
      <c r="Q828" s="37">
        <f ca="1"/>
        <v>0.70052952673064384</v>
      </c>
      <c r="R828" s="37">
        <f ca="1"/>
        <v>0.72908722160716355</v>
      </c>
      <c r="S828" s="37">
        <f ca="1"/>
        <v>0.64202389927296954</v>
      </c>
      <c r="T828" s="37">
        <f ca="1"/>
        <v>0.86697954515512499</v>
      </c>
      <c r="U828" s="37">
        <f ca="1"/>
        <v>1.5002864599910855</v>
      </c>
      <c r="V828" s="37">
        <f ca="1"/>
        <v>1.5230060576471494</v>
      </c>
      <c r="W828" s="37">
        <f ca="1"/>
        <v>1.9160511811184677</v>
      </c>
      <c r="X828" s="37">
        <f ca="1"/>
        <v>1.4343925438487284</v>
      </c>
      <c r="Y828" s="37">
        <f ca="1"/>
        <v>1.2696750609260743</v>
      </c>
      <c r="Z828" s="37">
        <f ca="1"/>
        <v>0.93952388716778168</v>
      </c>
      <c r="AA828" s="37">
        <f ca="1"/>
        <v>0.8609785202863971</v>
      </c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37"/>
      <c r="CP828" s="37"/>
      <c r="CQ828" s="37"/>
      <c r="CR828" s="37"/>
      <c r="CS828" s="37"/>
      <c r="CT828" s="37"/>
      <c r="CU828" s="37"/>
      <c r="CV828" s="37"/>
      <c r="CW828" s="37"/>
      <c r="CX828" s="37"/>
      <c r="CY828" s="37"/>
      <c r="CZ828" s="37"/>
      <c r="DA828" s="37"/>
      <c r="DB828" s="37"/>
      <c r="DC828" s="37"/>
      <c r="DD828" s="37"/>
      <c r="DE828" s="37"/>
      <c r="DF828" s="37"/>
      <c r="DG828" s="37"/>
      <c r="DH828" s="37"/>
      <c r="DI828" s="37"/>
      <c r="DJ828" s="37"/>
      <c r="DK828" s="37"/>
      <c r="DL828" s="37"/>
      <c r="DR828" s="37"/>
      <c r="DS828" s="37"/>
      <c r="DT828" s="37"/>
      <c r="DU828" s="37"/>
      <c r="DV828" s="37"/>
      <c r="DW828" s="37"/>
      <c r="DX828" s="37"/>
      <c r="DY828" s="37"/>
      <c r="DZ828" s="37"/>
      <c r="EA828" s="37"/>
      <c r="EB828" s="37"/>
      <c r="EC828" s="37"/>
      <c r="ED828" s="37"/>
      <c r="EE828" s="37"/>
      <c r="EF828" s="37"/>
      <c r="EG828" s="37"/>
      <c r="EH828" s="37"/>
      <c r="EI828" s="37"/>
      <c r="EJ828" s="37"/>
      <c r="EK828" s="37"/>
      <c r="EL828" s="37"/>
      <c r="EM828" s="37"/>
      <c r="EN828" s="37"/>
      <c r="EO828" s="37"/>
      <c r="EP828" s="37"/>
      <c r="EQ828" s="37"/>
      <c r="ER828" s="37"/>
      <c r="ES828" s="37"/>
      <c r="ET828" s="37"/>
      <c r="EU828" s="37"/>
      <c r="EV828" s="37"/>
      <c r="EW828" s="37"/>
      <c r="EX828" s="37"/>
      <c r="EY828" s="37"/>
      <c r="EZ828" s="37"/>
      <c r="FA828" s="37"/>
      <c r="FB828" s="37"/>
      <c r="FC828" s="37"/>
      <c r="FD828" s="37"/>
    </row>
    <row r="829" spans="2:160" x14ac:dyDescent="0.5">
      <c r="B829" s="36" t="s">
        <v>1024</v>
      </c>
      <c r="C829" s="18">
        <v>2.2180174498055427E-2</v>
      </c>
      <c r="F829" s="38"/>
      <c r="G829" s="27" t="e">
        <f ca="1"/>
        <v>#N/A</v>
      </c>
      <c r="H829" s="37">
        <f ca="1"/>
        <v>1.0293879543460911</v>
      </c>
      <c r="I829" s="37">
        <f ca="1"/>
        <v>1.0110071310124396</v>
      </c>
      <c r="J829" s="37">
        <f ca="1"/>
        <v>1.0573357608524958</v>
      </c>
      <c r="K829" s="37">
        <f ca="1"/>
        <v>1.1855036098519052</v>
      </c>
      <c r="L829" s="37">
        <f ca="1"/>
        <v>1.2181603506235956</v>
      </c>
      <c r="M829" s="37">
        <f ca="1"/>
        <v>1.2300588623796562</v>
      </c>
      <c r="N829" s="37">
        <f ca="1"/>
        <v>1.1031761058019078</v>
      </c>
      <c r="O829" s="37">
        <f ca="1"/>
        <v>1.1841486985405598</v>
      </c>
      <c r="P829" s="37">
        <f ca="1"/>
        <v>1.1174714791066469</v>
      </c>
      <c r="Q829" s="37">
        <f ca="1"/>
        <v>0.70712989282957317</v>
      </c>
      <c r="R829" s="37">
        <f ca="1"/>
        <v>0.72650239872824796</v>
      </c>
      <c r="S829" s="37">
        <f ca="1"/>
        <v>0.65042763927522251</v>
      </c>
      <c r="T829" s="37">
        <f ca="1"/>
        <v>0.85122551499888299</v>
      </c>
      <c r="U829" s="37">
        <f ca="1"/>
        <v>1.5006418825726204</v>
      </c>
      <c r="V829" s="37">
        <f ca="1"/>
        <v>1.5310086261107676</v>
      </c>
      <c r="W829" s="37">
        <f ca="1"/>
        <v>1.9216284008560152</v>
      </c>
      <c r="X829" s="37">
        <f ca="1"/>
        <v>1.4090671342535661</v>
      </c>
      <c r="Y829" s="37">
        <f ca="1"/>
        <v>1.2655970755483328</v>
      </c>
      <c r="Z829" s="37">
        <f ca="1"/>
        <v>0.94057557475949871</v>
      </c>
      <c r="AA829" s="37">
        <f ca="1"/>
        <v>0.8608932833276518</v>
      </c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37"/>
      <c r="CP829" s="37"/>
      <c r="CQ829" s="37"/>
      <c r="CR829" s="37"/>
      <c r="CS829" s="37"/>
      <c r="CT829" s="37"/>
      <c r="CU829" s="37"/>
      <c r="CV829" s="37"/>
      <c r="CW829" s="37"/>
      <c r="CX829" s="37"/>
      <c r="CY829" s="37"/>
      <c r="CZ829" s="37"/>
      <c r="DA829" s="37"/>
      <c r="DB829" s="37"/>
      <c r="DC829" s="37"/>
      <c r="DD829" s="37"/>
      <c r="DE829" s="37"/>
      <c r="DF829" s="37"/>
      <c r="DG829" s="37"/>
      <c r="DH829" s="37"/>
      <c r="DI829" s="37"/>
      <c r="DJ829" s="37"/>
      <c r="DK829" s="37"/>
      <c r="DL829" s="37"/>
      <c r="DR829" s="37"/>
      <c r="DS829" s="37"/>
      <c r="DT829" s="37"/>
      <c r="DU829" s="37"/>
      <c r="DV829" s="37"/>
      <c r="DW829" s="37"/>
      <c r="DX829" s="37"/>
      <c r="DY829" s="37"/>
      <c r="DZ829" s="37"/>
      <c r="EA829" s="37"/>
      <c r="EB829" s="37"/>
      <c r="EC829" s="37"/>
      <c r="ED829" s="37"/>
      <c r="EE829" s="37"/>
      <c r="EF829" s="37"/>
      <c r="EG829" s="37"/>
      <c r="EH829" s="37"/>
      <c r="EI829" s="37"/>
      <c r="EJ829" s="37"/>
      <c r="EK829" s="37"/>
      <c r="EL829" s="37"/>
      <c r="EM829" s="37"/>
      <c r="EN829" s="37"/>
      <c r="EO829" s="37"/>
      <c r="EP829" s="37"/>
      <c r="EQ829" s="37"/>
      <c r="ER829" s="37"/>
      <c r="ES829" s="37"/>
      <c r="ET829" s="37"/>
      <c r="EU829" s="37"/>
      <c r="EV829" s="37"/>
      <c r="EW829" s="37"/>
      <c r="EX829" s="37"/>
      <c r="EY829" s="37"/>
      <c r="EZ829" s="37"/>
      <c r="FA829" s="37"/>
      <c r="FB829" s="37"/>
      <c r="FC829" s="37"/>
      <c r="FD829" s="37"/>
    </row>
    <row r="830" spans="2:160" x14ac:dyDescent="0.5">
      <c r="B830" s="36" t="s">
        <v>1025</v>
      </c>
      <c r="C830" s="18">
        <v>-9.2554504319208863E-4</v>
      </c>
      <c r="F830" s="38"/>
      <c r="G830" s="27" t="e">
        <f ca="1"/>
        <v>#N/A</v>
      </c>
      <c r="H830" s="37">
        <f ca="1"/>
        <v>1.0315242056117715</v>
      </c>
      <c r="I830" s="37">
        <f ca="1"/>
        <v>1.0041375558355337</v>
      </c>
      <c r="J830" s="37">
        <f ca="1"/>
        <v>1.0649361375161615</v>
      </c>
      <c r="K830" s="37">
        <f ca="1"/>
        <v>1.1831430220614401</v>
      </c>
      <c r="L830" s="37">
        <f ca="1"/>
        <v>1.2215211281910854</v>
      </c>
      <c r="M830" s="37">
        <f ca="1"/>
        <v>1.2232036368369508</v>
      </c>
      <c r="N830" s="37">
        <f ca="1"/>
        <v>1.1100003000327945</v>
      </c>
      <c r="O830" s="37">
        <f ca="1"/>
        <v>1.1877631563718851</v>
      </c>
      <c r="P830" s="37">
        <f ca="1"/>
        <v>1.1212408885869525</v>
      </c>
      <c r="Q830" s="37">
        <f ca="1"/>
        <v>0.70782697823802654</v>
      </c>
      <c r="R830" s="37">
        <f ca="1"/>
        <v>0.72759057919588166</v>
      </c>
      <c r="S830" s="37">
        <f ca="1"/>
        <v>0.64925780539163402</v>
      </c>
      <c r="T830" s="37">
        <f ca="1"/>
        <v>0.86291645266058092</v>
      </c>
      <c r="U830" s="37">
        <f ca="1"/>
        <v>1.5007294120143417</v>
      </c>
      <c r="V830" s="37">
        <f ca="1"/>
        <v>1.5280288899089627</v>
      </c>
      <c r="W830" s="37">
        <f ca="1"/>
        <v>1.9213010512015736</v>
      </c>
      <c r="X830" s="37">
        <f ca="1"/>
        <v>1.4220087971426754</v>
      </c>
      <c r="Y830" s="37">
        <f ca="1"/>
        <v>1.2564337936636862</v>
      </c>
      <c r="Z830" s="37">
        <f ca="1"/>
        <v>0.94235284526333041</v>
      </c>
      <c r="AA830" s="37">
        <f ca="1"/>
        <v>0.84657347425843943</v>
      </c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  <c r="BS830" s="37"/>
      <c r="BT830" s="37"/>
      <c r="BU830" s="37"/>
      <c r="BV830" s="37"/>
      <c r="BW830" s="37"/>
      <c r="BX830" s="37"/>
      <c r="BY830" s="37"/>
      <c r="BZ830" s="37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  <c r="CL830" s="37"/>
      <c r="CM830" s="37"/>
      <c r="CN830" s="37"/>
      <c r="CO830" s="37"/>
      <c r="CP830" s="37"/>
      <c r="CQ830" s="37"/>
      <c r="CR830" s="37"/>
      <c r="CS830" s="37"/>
      <c r="CT830" s="37"/>
      <c r="CU830" s="37"/>
      <c r="CV830" s="37"/>
      <c r="CW830" s="37"/>
      <c r="CX830" s="37"/>
      <c r="CY830" s="37"/>
      <c r="CZ830" s="37"/>
      <c r="DA830" s="37"/>
      <c r="DB830" s="37"/>
      <c r="DC830" s="37"/>
      <c r="DD830" s="37"/>
      <c r="DE830" s="37"/>
      <c r="DF830" s="37"/>
      <c r="DG830" s="37"/>
      <c r="DH830" s="37"/>
      <c r="DI830" s="37"/>
      <c r="DJ830" s="37"/>
      <c r="DK830" s="37"/>
      <c r="DL830" s="37"/>
      <c r="DR830" s="37"/>
      <c r="DS830" s="37"/>
      <c r="DT830" s="37"/>
      <c r="DU830" s="37"/>
      <c r="DV830" s="37"/>
      <c r="DW830" s="37"/>
      <c r="DX830" s="37"/>
      <c r="DY830" s="37"/>
      <c r="DZ830" s="37"/>
      <c r="EA830" s="37"/>
      <c r="EB830" s="37"/>
      <c r="EC830" s="37"/>
      <c r="ED830" s="37"/>
      <c r="EE830" s="37"/>
      <c r="EF830" s="37"/>
      <c r="EG830" s="37"/>
      <c r="EH830" s="37"/>
      <c r="EI830" s="37"/>
      <c r="EJ830" s="37"/>
      <c r="EK830" s="37"/>
      <c r="EL830" s="37"/>
      <c r="EM830" s="37"/>
      <c r="EN830" s="37"/>
      <c r="EO830" s="37"/>
      <c r="EP830" s="37"/>
      <c r="EQ830" s="37"/>
      <c r="ER830" s="37"/>
      <c r="ES830" s="37"/>
      <c r="ET830" s="37"/>
      <c r="EU830" s="37"/>
      <c r="EV830" s="37"/>
      <c r="EW830" s="37"/>
      <c r="EX830" s="37"/>
      <c r="EY830" s="37"/>
      <c r="EZ830" s="37"/>
      <c r="FA830" s="37"/>
      <c r="FB830" s="37"/>
      <c r="FC830" s="37"/>
      <c r="FD830" s="37"/>
    </row>
    <row r="831" spans="2:160" x14ac:dyDescent="0.5">
      <c r="B831" s="36" t="s">
        <v>1026</v>
      </c>
      <c r="C831" s="18">
        <v>1.1734431291816838E-2</v>
      </c>
      <c r="F831" s="38"/>
      <c r="G831" s="27" t="e">
        <f ca="1"/>
        <v>#N/A</v>
      </c>
      <c r="H831" s="37">
        <f ca="1"/>
        <v>1.0328279471930326</v>
      </c>
      <c r="I831" s="37">
        <f ca="1"/>
        <v>1.0065882188902162</v>
      </c>
      <c r="J831" s="37">
        <f ca="1"/>
        <v>1.0727009542686983</v>
      </c>
      <c r="K831" s="37">
        <f ca="1"/>
        <v>1.1747598563777357</v>
      </c>
      <c r="L831" s="37">
        <f ca="1"/>
        <v>1.2071167593616172</v>
      </c>
      <c r="M831" s="37">
        <f ca="1"/>
        <v>1.2462935019982317</v>
      </c>
      <c r="N831" s="37">
        <f ca="1"/>
        <v>1.1088746597472876</v>
      </c>
      <c r="O831" s="37">
        <f ca="1"/>
        <v>1.1878696341562214</v>
      </c>
      <c r="P831" s="37">
        <f ca="1"/>
        <v>1.1182788475797318</v>
      </c>
      <c r="Q831" s="37">
        <f ca="1"/>
        <v>0.70832655611408479</v>
      </c>
      <c r="R831" s="37">
        <f ca="1"/>
        <v>0.72488116753878773</v>
      </c>
      <c r="S831" s="37">
        <f ca="1"/>
        <v>0.65747610505974785</v>
      </c>
      <c r="T831" s="37">
        <f ca="1"/>
        <v>0.85595306058933929</v>
      </c>
      <c r="U831" s="37">
        <f ca="1"/>
        <v>1.5037902900672626</v>
      </c>
      <c r="V831" s="37">
        <f ca="1"/>
        <v>1.5220508439048075</v>
      </c>
      <c r="W831" s="37">
        <f ca="1"/>
        <v>1.8852107517993959</v>
      </c>
      <c r="X831" s="37">
        <f ca="1"/>
        <v>1.4230748155638724</v>
      </c>
      <c r="Y831" s="37">
        <f ca="1"/>
        <v>1.2346303818034099</v>
      </c>
      <c r="Z831" s="37">
        <f ca="1"/>
        <v>0.94699983694766088</v>
      </c>
      <c r="AA831" s="37">
        <f ca="1"/>
        <v>0.8547562222979892</v>
      </c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  <c r="BS831" s="37"/>
      <c r="BT831" s="37"/>
      <c r="BU831" s="37"/>
      <c r="BV831" s="37"/>
      <c r="BW831" s="37"/>
      <c r="BX831" s="37"/>
      <c r="BY831" s="37"/>
      <c r="BZ831" s="37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  <c r="CL831" s="37"/>
      <c r="CM831" s="37"/>
      <c r="CN831" s="37"/>
      <c r="CO831" s="37"/>
      <c r="CP831" s="37"/>
      <c r="CQ831" s="37"/>
      <c r="CR831" s="37"/>
      <c r="CS831" s="37"/>
      <c r="CT831" s="37"/>
      <c r="CU831" s="37"/>
      <c r="CV831" s="37"/>
      <c r="CW831" s="37"/>
      <c r="CX831" s="37"/>
      <c r="CY831" s="37"/>
      <c r="CZ831" s="37"/>
      <c r="DA831" s="37"/>
      <c r="DB831" s="37"/>
      <c r="DC831" s="37"/>
      <c r="DD831" s="37"/>
      <c r="DE831" s="37"/>
      <c r="DF831" s="37"/>
      <c r="DG831" s="37"/>
      <c r="DH831" s="37"/>
      <c r="DI831" s="37"/>
      <c r="DJ831" s="37"/>
      <c r="DK831" s="37"/>
      <c r="DL831" s="37"/>
      <c r="DR831" s="37"/>
      <c r="DS831" s="37"/>
      <c r="DT831" s="37"/>
      <c r="DU831" s="37"/>
      <c r="DV831" s="37"/>
      <c r="DW831" s="37"/>
      <c r="DX831" s="37"/>
      <c r="DY831" s="37"/>
      <c r="DZ831" s="37"/>
      <c r="EA831" s="37"/>
      <c r="EB831" s="37"/>
      <c r="EC831" s="37"/>
      <c r="ED831" s="37"/>
      <c r="EE831" s="37"/>
      <c r="EF831" s="37"/>
      <c r="EG831" s="37"/>
      <c r="EH831" s="37"/>
      <c r="EI831" s="37"/>
      <c r="EJ831" s="37"/>
      <c r="EK831" s="37"/>
      <c r="EL831" s="37"/>
      <c r="EM831" s="37"/>
      <c r="EN831" s="37"/>
      <c r="EO831" s="37"/>
      <c r="EP831" s="37"/>
      <c r="EQ831" s="37"/>
      <c r="ER831" s="37"/>
      <c r="ES831" s="37"/>
      <c r="ET831" s="37"/>
      <c r="EU831" s="37"/>
      <c r="EV831" s="37"/>
      <c r="EW831" s="37"/>
      <c r="EX831" s="37"/>
      <c r="EY831" s="37"/>
      <c r="EZ831" s="37"/>
      <c r="FA831" s="37"/>
      <c r="FB831" s="37"/>
      <c r="FC831" s="37"/>
      <c r="FD831" s="37"/>
    </row>
    <row r="832" spans="2:160" x14ac:dyDescent="0.5">
      <c r="B832" s="36" t="s">
        <v>1027</v>
      </c>
      <c r="C832" s="18">
        <v>1.7295757452437943E-3</v>
      </c>
      <c r="F832" s="38"/>
      <c r="G832" s="27" t="e">
        <f ca="1"/>
        <v>#N/A</v>
      </c>
      <c r="H832" s="37">
        <f ca="1"/>
        <v>1.0258609648412711</v>
      </c>
      <c r="I832" s="37">
        <f ca="1"/>
        <v>0.99859695338449694</v>
      </c>
      <c r="J832" s="37">
        <f ca="1"/>
        <v>1.0708663043085547</v>
      </c>
      <c r="K832" s="37">
        <f ca="1"/>
        <v>1.1595100487143235</v>
      </c>
      <c r="L832" s="37">
        <f ca="1"/>
        <v>1.2307220049314396</v>
      </c>
      <c r="M832" s="37">
        <f ca="1"/>
        <v>1.2431589959167499</v>
      </c>
      <c r="N832" s="37">
        <f ca="1"/>
        <v>1.1030881651546027</v>
      </c>
      <c r="O832" s="37">
        <f ca="1"/>
        <v>1.1933069453606937</v>
      </c>
      <c r="P832" s="37">
        <f ca="1"/>
        <v>1.1201724245009075</v>
      </c>
      <c r="Q832" s="37">
        <f ca="1"/>
        <v>0.71597900482021681</v>
      </c>
      <c r="R832" s="37">
        <f ca="1"/>
        <v>0.71932829300757273</v>
      </c>
      <c r="S832" s="37">
        <f ca="1"/>
        <v>0.65553331426937345</v>
      </c>
      <c r="T832" s="37">
        <f ca="1"/>
        <v>0.84218284298095036</v>
      </c>
      <c r="U832" s="37">
        <f ca="1"/>
        <v>1.4804544104228976</v>
      </c>
      <c r="V832" s="37">
        <f ca="1"/>
        <v>1.5265828024379176</v>
      </c>
      <c r="W832" s="37">
        <f ca="1"/>
        <v>1.9086408033160478</v>
      </c>
      <c r="X832" s="37">
        <f ca="1"/>
        <v>1.4386068035885999</v>
      </c>
      <c r="Y832" s="37">
        <f ca="1"/>
        <v>1.237506092607634</v>
      </c>
      <c r="Z832" s="37">
        <f ca="1"/>
        <v>0.94563834991032203</v>
      </c>
      <c r="AA832" s="37">
        <f ca="1"/>
        <v>0.86234231162632202</v>
      </c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</row>
    <row r="833" spans="2:160" x14ac:dyDescent="0.5">
      <c r="B833" s="36" t="s">
        <v>1028</v>
      </c>
      <c r="C833" s="18">
        <v>1.218769043266299E-2</v>
      </c>
      <c r="F833" s="38"/>
      <c r="G833" s="27" t="e">
        <f ca="1"/>
        <v>#N/A</v>
      </c>
      <c r="H833" s="37">
        <f ca="1"/>
        <v>1.0266662880701038</v>
      </c>
      <c r="I833" s="37">
        <f ca="1"/>
        <v>0.99804046550771597</v>
      </c>
      <c r="J833" s="37">
        <f ca="1"/>
        <v>1.0685457080768135</v>
      </c>
      <c r="K833" s="37">
        <f ca="1"/>
        <v>1.1679933854277449</v>
      </c>
      <c r="L833" s="37">
        <f ca="1"/>
        <v>1.2360778474337588</v>
      </c>
      <c r="M833" s="37">
        <f ca="1"/>
        <v>1.2419238983189713</v>
      </c>
      <c r="N833" s="37">
        <f ca="1"/>
        <v>1.110734863086756</v>
      </c>
      <c r="O833" s="37">
        <f ca="1"/>
        <v>1.2023517701931647</v>
      </c>
      <c r="P833" s="37">
        <f ca="1"/>
        <v>1.1142572146674889</v>
      </c>
      <c r="Q833" s="37">
        <f ca="1"/>
        <v>0.71632367482772985</v>
      </c>
      <c r="R833" s="37">
        <f ca="1"/>
        <v>0.72116085199799351</v>
      </c>
      <c r="S833" s="37">
        <f ca="1"/>
        <v>0.65696831049990878</v>
      </c>
      <c r="T833" s="37">
        <f ca="1"/>
        <v>0.82542067709297939</v>
      </c>
      <c r="U833" s="37">
        <f ca="1"/>
        <v>1.4843295775245591</v>
      </c>
      <c r="V833" s="37">
        <f ca="1"/>
        <v>1.5135733219415248</v>
      </c>
      <c r="W833" s="37">
        <f ca="1"/>
        <v>1.8901291803573796</v>
      </c>
      <c r="X833" s="37">
        <f ca="1"/>
        <v>1.4541537357968024</v>
      </c>
      <c r="Y833" s="37">
        <f ca="1"/>
        <v>1.2345410235580809</v>
      </c>
      <c r="Z833" s="37">
        <f ca="1"/>
        <v>0.93873308331974648</v>
      </c>
      <c r="AA833" s="37">
        <f ca="1"/>
        <v>0.87742925332424215</v>
      </c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  <c r="FD833" s="37"/>
    </row>
    <row r="834" spans="2:160" x14ac:dyDescent="0.5">
      <c r="B834" s="36" t="s">
        <v>1029</v>
      </c>
      <c r="C834" s="18">
        <v>1.3546056592414146E-2</v>
      </c>
      <c r="F834" s="38"/>
      <c r="G834" s="27" t="e">
        <f ca="1"/>
        <v>#N/A</v>
      </c>
      <c r="H834" s="37">
        <f ca="1"/>
        <v>1.0364528079379658</v>
      </c>
      <c r="I834" s="37">
        <f ca="1"/>
        <v>0.99859819832381846</v>
      </c>
      <c r="J834" s="37">
        <f ca="1"/>
        <v>1.0704334508010771</v>
      </c>
      <c r="K834" s="37">
        <f ca="1"/>
        <v>1.1728943762177577</v>
      </c>
      <c r="L834" s="37">
        <f ca="1"/>
        <v>1.2414980761226113</v>
      </c>
      <c r="M834" s="37">
        <f ca="1"/>
        <v>1.2480993863078642</v>
      </c>
      <c r="N834" s="37">
        <f ca="1"/>
        <v>1.1168979505690773</v>
      </c>
      <c r="O834" s="37">
        <f ca="1"/>
        <v>1.2039929169126076</v>
      </c>
      <c r="P834" s="37">
        <f ca="1"/>
        <v>1.1260952390609169</v>
      </c>
      <c r="Q834" s="37">
        <f ca="1"/>
        <v>0.7108709178549395</v>
      </c>
      <c r="R834" s="37">
        <f ca="1"/>
        <v>0.71282128922575128</v>
      </c>
      <c r="S834" s="37">
        <f ca="1"/>
        <v>0.65713988613616847</v>
      </c>
      <c r="T834" s="37">
        <f ca="1"/>
        <v>0.80919312863850112</v>
      </c>
      <c r="U834" s="37">
        <f ca="1"/>
        <v>1.4892391834829268</v>
      </c>
      <c r="V834" s="37">
        <f ca="1"/>
        <v>1.5061438817233115</v>
      </c>
      <c r="W834" s="37">
        <f ca="1"/>
        <v>1.9171068837540415</v>
      </c>
      <c r="X834" s="37">
        <f ca="1"/>
        <v>1.4676433520799848</v>
      </c>
      <c r="Y834" s="37">
        <f ca="1"/>
        <v>1.2271892770105586</v>
      </c>
      <c r="Z834" s="37">
        <f ca="1"/>
        <v>0.93674384477417327</v>
      </c>
      <c r="AA834" s="37">
        <f ca="1"/>
        <v>0.86626321172860621</v>
      </c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  <c r="BS834" s="37"/>
      <c r="BT834" s="37"/>
      <c r="BU834" s="37"/>
      <c r="BV834" s="37"/>
      <c r="BW834" s="37"/>
      <c r="BX834" s="37"/>
      <c r="BY834" s="37"/>
      <c r="BZ834" s="37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  <c r="CL834" s="37"/>
      <c r="CM834" s="37"/>
      <c r="CN834" s="37"/>
      <c r="CO834" s="37"/>
      <c r="CP834" s="37"/>
      <c r="CQ834" s="37"/>
      <c r="CR834" s="37"/>
      <c r="CS834" s="37"/>
      <c r="CT834" s="37"/>
      <c r="CU834" s="37"/>
      <c r="CV834" s="37"/>
      <c r="CW834" s="37"/>
      <c r="CX834" s="37"/>
      <c r="CY834" s="37"/>
      <c r="CZ834" s="37"/>
      <c r="DA834" s="37"/>
      <c r="DB834" s="37"/>
      <c r="DC834" s="37"/>
      <c r="DD834" s="37"/>
      <c r="DE834" s="37"/>
      <c r="DF834" s="37"/>
      <c r="DG834" s="37"/>
      <c r="DH834" s="37"/>
      <c r="DI834" s="37"/>
      <c r="DJ834" s="37"/>
      <c r="DK834" s="37"/>
      <c r="DL834" s="37"/>
      <c r="DR834" s="37"/>
      <c r="DS834" s="37"/>
      <c r="DT834" s="37"/>
      <c r="DU834" s="37"/>
      <c r="DV834" s="37"/>
      <c r="DW834" s="37"/>
      <c r="DX834" s="37"/>
      <c r="DY834" s="37"/>
      <c r="DZ834" s="37"/>
      <c r="EA834" s="37"/>
      <c r="EB834" s="37"/>
      <c r="EC834" s="37"/>
      <c r="ED834" s="37"/>
      <c r="EE834" s="37"/>
      <c r="EF834" s="37"/>
      <c r="EG834" s="37"/>
      <c r="EH834" s="37"/>
      <c r="EI834" s="37"/>
      <c r="EJ834" s="37"/>
      <c r="EK834" s="37"/>
      <c r="EL834" s="37"/>
      <c r="EM834" s="37"/>
      <c r="EN834" s="37"/>
      <c r="EO834" s="37"/>
      <c r="EP834" s="37"/>
      <c r="EQ834" s="37"/>
      <c r="ER834" s="37"/>
      <c r="ES834" s="37"/>
      <c r="ET834" s="37"/>
      <c r="EU834" s="37"/>
      <c r="EV834" s="37"/>
      <c r="EW834" s="37"/>
      <c r="EX834" s="37"/>
      <c r="EY834" s="37"/>
      <c r="EZ834" s="37"/>
      <c r="FA834" s="37"/>
      <c r="FB834" s="37"/>
      <c r="FC834" s="37"/>
      <c r="FD834" s="37"/>
    </row>
    <row r="835" spans="2:160" x14ac:dyDescent="0.5">
      <c r="B835" s="36" t="s">
        <v>1030</v>
      </c>
      <c r="C835" s="18">
        <v>-9.9000099000101649E-5</v>
      </c>
      <c r="F835" s="38"/>
      <c r="G835" s="27" t="e">
        <f ca="1"/>
        <v>#N/A</v>
      </c>
      <c r="H835" s="37">
        <f ca="1"/>
        <v>1.0357737506917482</v>
      </c>
      <c r="I835" s="37">
        <f ca="1"/>
        <v>0.99793340072605341</v>
      </c>
      <c r="J835" s="37">
        <f ca="1"/>
        <v>1.0801472144365156</v>
      </c>
      <c r="K835" s="37">
        <f ca="1"/>
        <v>1.1585272231194761</v>
      </c>
      <c r="L835" s="37">
        <f ca="1"/>
        <v>1.2409031840329532</v>
      </c>
      <c r="M835" s="37">
        <f ca="1"/>
        <v>1.244550288526894</v>
      </c>
      <c r="N835" s="37">
        <f ca="1"/>
        <v>1.1201517545193711</v>
      </c>
      <c r="O835" s="37">
        <f ca="1"/>
        <v>1.2093283798016274</v>
      </c>
      <c r="P835" s="37">
        <f ca="1"/>
        <v>1.1229823709763067</v>
      </c>
      <c r="Q835" s="37">
        <f ca="1"/>
        <v>0.70867380791940704</v>
      </c>
      <c r="R835" s="37">
        <f ca="1"/>
        <v>0.7223231549032777</v>
      </c>
      <c r="S835" s="37">
        <f ca="1"/>
        <v>0.65575168326097666</v>
      </c>
      <c r="T835" s="37">
        <f ca="1"/>
        <v>0.75521204263955888</v>
      </c>
      <c r="U835" s="37">
        <f ca="1"/>
        <v>1.5004137755426803</v>
      </c>
      <c r="V835" s="37">
        <f ca="1"/>
        <v>1.5075979293088762</v>
      </c>
      <c r="W835" s="37">
        <f ca="1"/>
        <v>1.9334498152520345</v>
      </c>
      <c r="X835" s="37">
        <f ca="1"/>
        <v>1.4228008388668358</v>
      </c>
      <c r="Y835" s="37">
        <f ca="1"/>
        <v>1.2186190089358224</v>
      </c>
      <c r="Z835" s="37">
        <f ca="1"/>
        <v>0.93980107614544339</v>
      </c>
      <c r="AA835" s="37">
        <f ca="1"/>
        <v>0.87214456188203282</v>
      </c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  <c r="BT835" s="37"/>
      <c r="BU835" s="37"/>
      <c r="BV835" s="37"/>
      <c r="BW835" s="37"/>
      <c r="BX835" s="37"/>
      <c r="BY835" s="37"/>
      <c r="BZ835" s="37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7"/>
      <c r="CN835" s="37"/>
      <c r="CO835" s="37"/>
      <c r="CP835" s="37"/>
      <c r="CQ835" s="37"/>
      <c r="CR835" s="37"/>
      <c r="CS835" s="37"/>
      <c r="CT835" s="37"/>
      <c r="CU835" s="37"/>
      <c r="CV835" s="37"/>
      <c r="CW835" s="37"/>
      <c r="CX835" s="37"/>
      <c r="CY835" s="37"/>
      <c r="CZ835" s="37"/>
      <c r="DA835" s="37"/>
      <c r="DB835" s="37"/>
      <c r="DC835" s="37"/>
      <c r="DD835" s="37"/>
      <c r="DE835" s="37"/>
      <c r="DF835" s="37"/>
      <c r="DG835" s="37"/>
      <c r="DH835" s="37"/>
      <c r="DI835" s="37"/>
      <c r="DJ835" s="37"/>
      <c r="DK835" s="37"/>
      <c r="DL835" s="37"/>
      <c r="DR835" s="37"/>
      <c r="DS835" s="37"/>
      <c r="DT835" s="37"/>
      <c r="DU835" s="37"/>
      <c r="DV835" s="37"/>
      <c r="DW835" s="37"/>
      <c r="DX835" s="37"/>
      <c r="DY835" s="37"/>
      <c r="DZ835" s="37"/>
      <c r="EA835" s="37"/>
      <c r="EB835" s="37"/>
      <c r="EC835" s="37"/>
      <c r="ED835" s="37"/>
      <c r="EE835" s="37"/>
      <c r="EF835" s="37"/>
      <c r="EG835" s="37"/>
      <c r="EH835" s="37"/>
      <c r="EI835" s="37"/>
      <c r="EJ835" s="37"/>
      <c r="EK835" s="37"/>
      <c r="EL835" s="37"/>
      <c r="EM835" s="37"/>
      <c r="EN835" s="37"/>
      <c r="EO835" s="37"/>
      <c r="EP835" s="37"/>
      <c r="EQ835" s="37"/>
      <c r="ER835" s="37"/>
      <c r="ES835" s="37"/>
      <c r="ET835" s="37"/>
      <c r="EU835" s="37"/>
      <c r="EV835" s="37"/>
      <c r="EW835" s="37"/>
      <c r="EX835" s="37"/>
      <c r="EY835" s="37"/>
      <c r="EZ835" s="37"/>
      <c r="FA835" s="37"/>
      <c r="FB835" s="37"/>
      <c r="FC835" s="37"/>
      <c r="FD835" s="37"/>
    </row>
    <row r="836" spans="2:160" x14ac:dyDescent="0.5">
      <c r="B836" s="36" t="s">
        <v>1031</v>
      </c>
      <c r="C836" s="18">
        <v>-1.6633663366336537E-2</v>
      </c>
      <c r="F836" s="38"/>
      <c r="G836" s="27" t="e">
        <f ca="1"/>
        <v>#N/A</v>
      </c>
      <c r="H836" s="37">
        <f ca="1"/>
        <v>1.0385624768915165</v>
      </c>
      <c r="I836" s="37">
        <f ca="1"/>
        <v>1.0064462958075471</v>
      </c>
      <c r="J836" s="37">
        <f ca="1"/>
        <v>1.0842980362313903</v>
      </c>
      <c r="K836" s="37">
        <f ca="1"/>
        <v>1.1540761808891764</v>
      </c>
      <c r="L836" s="37">
        <f ca="1"/>
        <v>1.2358747135494854</v>
      </c>
      <c r="M836" s="37">
        <f ca="1"/>
        <v>1.2453939344270162</v>
      </c>
      <c r="N836" s="37">
        <f ca="1"/>
        <v>1.1181725726570777</v>
      </c>
      <c r="O836" s="37">
        <f ca="1"/>
        <v>1.2066050947305074</v>
      </c>
      <c r="P836" s="37">
        <f ca="1"/>
        <v>1.1251408458737382</v>
      </c>
      <c r="Q836" s="37">
        <f ca="1"/>
        <v>0.72212368360584245</v>
      </c>
      <c r="R836" s="37">
        <f ca="1"/>
        <v>0.72888220209876853</v>
      </c>
      <c r="S836" s="37">
        <f ca="1"/>
        <v>0.65795097096212318</v>
      </c>
      <c r="T836" s="37">
        <f ca="1"/>
        <v>0.77192265613215738</v>
      </c>
      <c r="U836" s="37">
        <f ca="1"/>
        <v>1.4890137288603111</v>
      </c>
      <c r="V836" s="37">
        <f ca="1"/>
        <v>1.5099435097206264</v>
      </c>
      <c r="W836" s="37">
        <f ca="1"/>
        <v>1.9307941911803774</v>
      </c>
      <c r="X836" s="37">
        <f ca="1"/>
        <v>1.4204894718227454</v>
      </c>
      <c r="Y836" s="37">
        <f ca="1"/>
        <v>1.2166368805848884</v>
      </c>
      <c r="Z836" s="37">
        <f ca="1"/>
        <v>0.94143975216044429</v>
      </c>
      <c r="AA836" s="37">
        <f ca="1"/>
        <v>0.86762700306853113</v>
      </c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  <c r="BT836" s="37"/>
      <c r="BU836" s="37"/>
      <c r="BV836" s="37"/>
      <c r="BW836" s="37"/>
      <c r="BX836" s="37"/>
      <c r="BY836" s="37"/>
      <c r="BZ836" s="37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7"/>
      <c r="CN836" s="37"/>
      <c r="CO836" s="37"/>
      <c r="CP836" s="37"/>
      <c r="CQ836" s="37"/>
      <c r="CR836" s="37"/>
      <c r="CS836" s="37"/>
      <c r="CT836" s="37"/>
      <c r="CU836" s="37"/>
      <c r="CV836" s="37"/>
      <c r="CW836" s="37"/>
      <c r="CX836" s="37"/>
      <c r="CY836" s="37"/>
      <c r="CZ836" s="37"/>
      <c r="DA836" s="37"/>
      <c r="DB836" s="37"/>
      <c r="DC836" s="37"/>
      <c r="DD836" s="37"/>
      <c r="DE836" s="37"/>
      <c r="DF836" s="37"/>
      <c r="DG836" s="37"/>
      <c r="DH836" s="37"/>
      <c r="DI836" s="37"/>
      <c r="DJ836" s="37"/>
      <c r="DK836" s="37"/>
      <c r="DL836" s="37"/>
      <c r="DR836" s="37"/>
      <c r="DS836" s="37"/>
      <c r="DT836" s="37"/>
      <c r="DU836" s="37"/>
      <c r="DV836" s="37"/>
      <c r="DW836" s="37"/>
      <c r="DX836" s="37"/>
      <c r="DY836" s="37"/>
      <c r="DZ836" s="37"/>
      <c r="EA836" s="37"/>
      <c r="EB836" s="37"/>
      <c r="EC836" s="37"/>
      <c r="ED836" s="37"/>
      <c r="EE836" s="37"/>
      <c r="EF836" s="37"/>
      <c r="EG836" s="37"/>
      <c r="EH836" s="37"/>
      <c r="EI836" s="37"/>
      <c r="EJ836" s="37"/>
      <c r="EK836" s="37"/>
      <c r="EL836" s="37"/>
      <c r="EM836" s="37"/>
      <c r="EN836" s="37"/>
      <c r="EO836" s="37"/>
      <c r="EP836" s="37"/>
      <c r="EQ836" s="37"/>
      <c r="ER836" s="37"/>
      <c r="ES836" s="37"/>
      <c r="ET836" s="37"/>
      <c r="EU836" s="37"/>
      <c r="EV836" s="37"/>
      <c r="EW836" s="37"/>
      <c r="EX836" s="37"/>
      <c r="EY836" s="37"/>
      <c r="EZ836" s="37"/>
      <c r="FA836" s="37"/>
      <c r="FB836" s="37"/>
      <c r="FC836" s="37"/>
      <c r="FD836" s="37"/>
    </row>
    <row r="837" spans="2:160" x14ac:dyDescent="0.5">
      <c r="B837" s="36" t="s">
        <v>1032</v>
      </c>
      <c r="C837" s="18">
        <v>9.6657269432136594E-3</v>
      </c>
      <c r="F837" s="38"/>
      <c r="G837" s="27" t="e">
        <f ca="1"/>
        <v>#N/A</v>
      </c>
      <c r="H837" s="37">
        <f ca="1"/>
        <v>1.0403797404116431</v>
      </c>
      <c r="I837" s="37">
        <f ca="1"/>
        <v>1.0032741904159637</v>
      </c>
      <c r="J837" s="37">
        <f ca="1"/>
        <v>1.0851622684473421</v>
      </c>
      <c r="K837" s="37">
        <f ca="1"/>
        <v>1.1518707760873712</v>
      </c>
      <c r="L837" s="37">
        <f ca="1"/>
        <v>1.2399519007981186</v>
      </c>
      <c r="M837" s="37">
        <f ca="1"/>
        <v>1.240976122410606</v>
      </c>
      <c r="N837" s="37">
        <f ca="1"/>
        <v>1.1227506592962035</v>
      </c>
      <c r="O837" s="37">
        <f ca="1"/>
        <v>1.2072682661481664</v>
      </c>
      <c r="P837" s="37">
        <f ca="1"/>
        <v>1.1252650564080589</v>
      </c>
      <c r="Q837" s="37">
        <f ca="1"/>
        <v>0.72415684938049796</v>
      </c>
      <c r="R837" s="37">
        <f ca="1"/>
        <v>0.7425033828218881</v>
      </c>
      <c r="S837" s="37">
        <f ca="1"/>
        <v>0.65671354667637183</v>
      </c>
      <c r="T837" s="37">
        <f ca="1"/>
        <v>0.77902733995367923</v>
      </c>
      <c r="U837" s="37">
        <f ca="1"/>
        <v>1.4846054278863472</v>
      </c>
      <c r="V837" s="37">
        <f ca="1"/>
        <v>1.5054035910729968</v>
      </c>
      <c r="W837" s="37">
        <f ca="1"/>
        <v>1.9250246535208457</v>
      </c>
      <c r="X837" s="37">
        <f ca="1"/>
        <v>1.4116873477561342</v>
      </c>
      <c r="Y837" s="37">
        <f ca="1"/>
        <v>1.2291632818846445</v>
      </c>
      <c r="Z837" s="37">
        <f ca="1"/>
        <v>0.94443991521278414</v>
      </c>
      <c r="AA837" s="37">
        <f ca="1"/>
        <v>0.86174565291510463</v>
      </c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  <c r="BS837" s="37"/>
      <c r="BT837" s="37"/>
      <c r="BU837" s="37"/>
      <c r="BV837" s="37"/>
      <c r="BW837" s="37"/>
      <c r="BX837" s="37"/>
      <c r="BY837" s="37"/>
      <c r="BZ837" s="37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  <c r="CL837" s="37"/>
      <c r="CM837" s="37"/>
      <c r="CN837" s="37"/>
      <c r="CO837" s="37"/>
      <c r="CP837" s="37"/>
      <c r="CQ837" s="37"/>
      <c r="CR837" s="37"/>
      <c r="CS837" s="37"/>
      <c r="CT837" s="37"/>
      <c r="CU837" s="37"/>
      <c r="CV837" s="37"/>
      <c r="CW837" s="37"/>
      <c r="CX837" s="37"/>
      <c r="CY837" s="37"/>
      <c r="CZ837" s="37"/>
      <c r="DA837" s="37"/>
      <c r="DB837" s="37"/>
      <c r="DC837" s="37"/>
      <c r="DD837" s="37"/>
      <c r="DE837" s="37"/>
      <c r="DF837" s="37"/>
      <c r="DG837" s="37"/>
      <c r="DH837" s="37"/>
      <c r="DI837" s="37"/>
      <c r="DJ837" s="37"/>
      <c r="DK837" s="37"/>
      <c r="DL837" s="37"/>
      <c r="DR837" s="37"/>
      <c r="DS837" s="37"/>
      <c r="DT837" s="37"/>
      <c r="DU837" s="37"/>
      <c r="DV837" s="37"/>
      <c r="DW837" s="37"/>
      <c r="DX837" s="37"/>
      <c r="DY837" s="37"/>
      <c r="DZ837" s="37"/>
      <c r="EA837" s="37"/>
      <c r="EB837" s="37"/>
      <c r="EC837" s="37"/>
      <c r="ED837" s="37"/>
      <c r="EE837" s="37"/>
      <c r="EF837" s="37"/>
      <c r="EG837" s="37"/>
      <c r="EH837" s="37"/>
      <c r="EI837" s="37"/>
      <c r="EJ837" s="37"/>
      <c r="EK837" s="37"/>
      <c r="EL837" s="37"/>
      <c r="EM837" s="37"/>
      <c r="EN837" s="37"/>
      <c r="EO837" s="37"/>
      <c r="EP837" s="37"/>
      <c r="EQ837" s="37"/>
      <c r="ER837" s="37"/>
      <c r="ES837" s="37"/>
      <c r="ET837" s="37"/>
      <c r="EU837" s="37"/>
      <c r="EV837" s="37"/>
      <c r="EW837" s="37"/>
      <c r="EX837" s="37"/>
      <c r="EY837" s="37"/>
      <c r="EZ837" s="37"/>
      <c r="FA837" s="37"/>
      <c r="FB837" s="37"/>
      <c r="FC837" s="37"/>
      <c r="FD837" s="37"/>
    </row>
    <row r="838" spans="2:160" x14ac:dyDescent="0.5">
      <c r="B838" s="36" t="s">
        <v>1033</v>
      </c>
      <c r="C838" s="18">
        <v>8.8751495811727477E-3</v>
      </c>
      <c r="F838" s="38"/>
      <c r="G838" s="27" t="e">
        <f ca="1"/>
        <v>#N/A</v>
      </c>
      <c r="H838" s="37">
        <f ca="1"/>
        <v>1.0337033510629339</v>
      </c>
      <c r="I838" s="37">
        <f ca="1"/>
        <v>1.0090899244570866</v>
      </c>
      <c r="J838" s="37">
        <f ca="1"/>
        <v>1.0863553808410367</v>
      </c>
      <c r="K838" s="37">
        <f ca="1"/>
        <v>1.149807417090001</v>
      </c>
      <c r="L838" s="37">
        <f ca="1"/>
        <v>1.248988638105198</v>
      </c>
      <c r="M838" s="37">
        <f ca="1"/>
        <v>1.2193537190321657</v>
      </c>
      <c r="N838" s="37">
        <f ca="1"/>
        <v>1.1182180948745064</v>
      </c>
      <c r="O838" s="37">
        <f ca="1"/>
        <v>1.1901045102600607</v>
      </c>
      <c r="P838" s="37">
        <f ca="1"/>
        <v>1.1294882145749647</v>
      </c>
      <c r="Q838" s="37">
        <f ca="1"/>
        <v>0.72864272307378564</v>
      </c>
      <c r="R838" s="37">
        <f ca="1"/>
        <v>0.7502010768255406</v>
      </c>
      <c r="S838" s="37">
        <f ca="1"/>
        <v>0.64741380057365183</v>
      </c>
      <c r="T838" s="37">
        <f ca="1"/>
        <v>0.74524715554885157</v>
      </c>
      <c r="U838" s="37">
        <f ca="1"/>
        <v>1.4676326734143885</v>
      </c>
      <c r="V838" s="37">
        <f ca="1"/>
        <v>1.5025644835610368</v>
      </c>
      <c r="W838" s="37">
        <f ca="1"/>
        <v>1.9325086849955151</v>
      </c>
      <c r="X838" s="37">
        <f ca="1"/>
        <v>1.4129874917184351</v>
      </c>
      <c r="Y838" s="37">
        <f ca="1"/>
        <v>1.2208935824532881</v>
      </c>
      <c r="Z838" s="37">
        <f ca="1"/>
        <v>0.94644545899233745</v>
      </c>
      <c r="AA838" s="37">
        <f ca="1"/>
        <v>0.87180361404705131</v>
      </c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37"/>
      <c r="CP838" s="37"/>
      <c r="CQ838" s="37"/>
      <c r="CR838" s="37"/>
      <c r="CS838" s="37"/>
      <c r="CT838" s="37"/>
      <c r="CU838" s="37"/>
      <c r="CV838" s="37"/>
      <c r="CW838" s="37"/>
      <c r="CX838" s="37"/>
      <c r="CY838" s="37"/>
      <c r="CZ838" s="37"/>
      <c r="DA838" s="37"/>
      <c r="DB838" s="37"/>
      <c r="DC838" s="37"/>
      <c r="DD838" s="37"/>
      <c r="DE838" s="37"/>
      <c r="DF838" s="37"/>
      <c r="DG838" s="37"/>
      <c r="DH838" s="37"/>
      <c r="DI838" s="37"/>
      <c r="DJ838" s="37"/>
      <c r="DK838" s="37"/>
      <c r="DL838" s="37"/>
      <c r="DR838" s="37"/>
      <c r="DS838" s="37"/>
      <c r="DT838" s="37"/>
      <c r="DU838" s="37"/>
      <c r="DV838" s="37"/>
      <c r="DW838" s="37"/>
      <c r="DX838" s="37"/>
      <c r="DY838" s="37"/>
      <c r="DZ838" s="37"/>
      <c r="EA838" s="37"/>
      <c r="EB838" s="37"/>
      <c r="EC838" s="37"/>
      <c r="ED838" s="37"/>
      <c r="EE838" s="37"/>
      <c r="EF838" s="37"/>
      <c r="EG838" s="37"/>
      <c r="EH838" s="37"/>
      <c r="EI838" s="37"/>
      <c r="EJ838" s="37"/>
      <c r="EK838" s="37"/>
      <c r="EL838" s="37"/>
      <c r="EM838" s="37"/>
      <c r="EN838" s="37"/>
      <c r="EO838" s="37"/>
      <c r="EP838" s="37"/>
      <c r="EQ838" s="37"/>
      <c r="ER838" s="37"/>
      <c r="ES838" s="37"/>
      <c r="ET838" s="37"/>
      <c r="EU838" s="37"/>
      <c r="EV838" s="37"/>
      <c r="EW838" s="37"/>
      <c r="EX838" s="37"/>
      <c r="EY838" s="37"/>
      <c r="EZ838" s="37"/>
      <c r="FA838" s="37"/>
      <c r="FB838" s="37"/>
      <c r="FC838" s="37"/>
      <c r="FD838" s="37"/>
    </row>
    <row r="839" spans="2:160" x14ac:dyDescent="0.5">
      <c r="B839" s="36" t="s">
        <v>1034</v>
      </c>
      <c r="C839" s="18">
        <v>1.7495304932292122E-2</v>
      </c>
      <c r="F839" s="38"/>
      <c r="G839" s="27" t="e">
        <f ca="1"/>
        <v>#N/A</v>
      </c>
      <c r="H839" s="37">
        <f ca="1"/>
        <v>1.0361030088760796</v>
      </c>
      <c r="I839" s="37">
        <f ca="1"/>
        <v>1.0170892820683965</v>
      </c>
      <c r="J839" s="37">
        <f ca="1"/>
        <v>1.0957476382937492</v>
      </c>
      <c r="K839" s="37">
        <f ca="1"/>
        <v>1.1283470055841265</v>
      </c>
      <c r="L839" s="37">
        <f ca="1"/>
        <v>1.246145670573066</v>
      </c>
      <c r="M839" s="37">
        <f ca="1"/>
        <v>1.225720112036172</v>
      </c>
      <c r="N839" s="37">
        <f ca="1"/>
        <v>1.1272821891220501</v>
      </c>
      <c r="O839" s="37">
        <f ca="1"/>
        <v>1.1790713285418333</v>
      </c>
      <c r="P839" s="37">
        <f ca="1"/>
        <v>1.1295718665674663</v>
      </c>
      <c r="Q839" s="37">
        <f ca="1"/>
        <v>0.72825932609913624</v>
      </c>
      <c r="R839" s="37">
        <f ca="1"/>
        <v>0.75713704450184949</v>
      </c>
      <c r="S839" s="37">
        <f ca="1"/>
        <v>0.64093032122771898</v>
      </c>
      <c r="T839" s="37">
        <f ca="1"/>
        <v>0.76459839729330825</v>
      </c>
      <c r="U839" s="37">
        <f ca="1"/>
        <v>1.4795791160056846</v>
      </c>
      <c r="V839" s="37">
        <f ca="1"/>
        <v>1.49688361516561</v>
      </c>
      <c r="W839" s="37">
        <f ca="1"/>
        <v>1.9287400720987571</v>
      </c>
      <c r="X839" s="37">
        <f ca="1"/>
        <v>1.4461735418213009</v>
      </c>
      <c r="Y839" s="37">
        <f ca="1"/>
        <v>1.2246141348497135</v>
      </c>
      <c r="Z839" s="37">
        <f ca="1"/>
        <v>0.9485651394097514</v>
      </c>
      <c r="AA839" s="37">
        <f ca="1"/>
        <v>0.87938970337538402</v>
      </c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  <c r="BS839" s="37"/>
      <c r="BT839" s="37"/>
      <c r="BU839" s="37"/>
      <c r="BV839" s="37"/>
      <c r="BW839" s="37"/>
      <c r="BX839" s="37"/>
      <c r="BY839" s="37"/>
      <c r="BZ839" s="37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  <c r="CL839" s="37"/>
      <c r="CM839" s="37"/>
      <c r="CN839" s="37"/>
      <c r="CO839" s="37"/>
      <c r="CP839" s="37"/>
      <c r="CQ839" s="37"/>
      <c r="CR839" s="37"/>
      <c r="CS839" s="37"/>
      <c r="CT839" s="37"/>
      <c r="CU839" s="37"/>
      <c r="CV839" s="37"/>
      <c r="CW839" s="37"/>
      <c r="CX839" s="37"/>
      <c r="CY839" s="37"/>
      <c r="CZ839" s="37"/>
      <c r="DA839" s="37"/>
      <c r="DB839" s="37"/>
      <c r="DC839" s="37"/>
      <c r="DD839" s="37"/>
      <c r="DE839" s="37"/>
      <c r="DF839" s="37"/>
      <c r="DG839" s="37"/>
      <c r="DH839" s="37"/>
      <c r="DI839" s="37"/>
      <c r="DJ839" s="37"/>
      <c r="DK839" s="37"/>
      <c r="DL839" s="37"/>
      <c r="DR839" s="37"/>
      <c r="DS839" s="37"/>
      <c r="DT839" s="37"/>
      <c r="DU839" s="37"/>
      <c r="DV839" s="37"/>
      <c r="DW839" s="37"/>
      <c r="DX839" s="37"/>
      <c r="DY839" s="37"/>
      <c r="DZ839" s="37"/>
      <c r="EA839" s="37"/>
      <c r="EB839" s="37"/>
      <c r="EC839" s="37"/>
      <c r="ED839" s="37"/>
      <c r="EE839" s="37"/>
      <c r="EF839" s="37"/>
      <c r="EG839" s="37"/>
      <c r="EH839" s="37"/>
      <c r="EI839" s="37"/>
      <c r="EJ839" s="37"/>
      <c r="EK839" s="37"/>
      <c r="EL839" s="37"/>
      <c r="EM839" s="37"/>
      <c r="EN839" s="37"/>
      <c r="EO839" s="37"/>
      <c r="EP839" s="37"/>
      <c r="EQ839" s="37"/>
      <c r="ER839" s="37"/>
      <c r="ES839" s="37"/>
      <c r="ET839" s="37"/>
      <c r="EU839" s="37"/>
      <c r="EV839" s="37"/>
      <c r="EW839" s="37"/>
      <c r="EX839" s="37"/>
      <c r="EY839" s="37"/>
      <c r="EZ839" s="37"/>
      <c r="FA839" s="37"/>
      <c r="FB839" s="37"/>
      <c r="FC839" s="37"/>
      <c r="FD839" s="37"/>
    </row>
    <row r="840" spans="2:160" x14ac:dyDescent="0.5">
      <c r="B840" s="36" t="s">
        <v>1035</v>
      </c>
      <c r="C840" s="18">
        <v>-1.2725859724111221E-2</v>
      </c>
      <c r="F840" s="38"/>
      <c r="G840" s="27" t="e">
        <f ca="1"/>
        <v>#N/A</v>
      </c>
      <c r="H840" s="37">
        <f ca="1"/>
        <v>1.0483508091897511</v>
      </c>
      <c r="I840" s="37">
        <f ca="1"/>
        <v>1.0127743223795318</v>
      </c>
      <c r="J840" s="37">
        <f ca="1"/>
        <v>1.0946666106243075</v>
      </c>
      <c r="K840" s="37">
        <f ca="1"/>
        <v>1.1509749843380153</v>
      </c>
      <c r="L840" s="37">
        <f ca="1"/>
        <v>1.2574776394028968</v>
      </c>
      <c r="M840" s="37">
        <f ca="1"/>
        <v>1.2264413087599333</v>
      </c>
      <c r="N840" s="37">
        <f ca="1"/>
        <v>1.1151981095864594</v>
      </c>
      <c r="O840" s="37">
        <f ca="1"/>
        <v>1.17035635336736</v>
      </c>
      <c r="P840" s="37">
        <f ca="1"/>
        <v>1.1145563339134041</v>
      </c>
      <c r="Q840" s="37">
        <f ca="1"/>
        <v>0.72245286282650101</v>
      </c>
      <c r="R840" s="37">
        <f ca="1"/>
        <v>0.76211113319013468</v>
      </c>
      <c r="S840" s="37">
        <f ca="1"/>
        <v>0.64127693867470825</v>
      </c>
      <c r="T840" s="37">
        <f ca="1"/>
        <v>0.75552135701179401</v>
      </c>
      <c r="U840" s="37">
        <f ca="1"/>
        <v>1.4723221295647908</v>
      </c>
      <c r="V840" s="37">
        <f ca="1"/>
        <v>1.4976822799890679</v>
      </c>
      <c r="W840" s="37">
        <f ca="1"/>
        <v>1.9051668051082868</v>
      </c>
      <c r="X840" s="37">
        <f ca="1"/>
        <v>1.4440863375293314</v>
      </c>
      <c r="Y840" s="37">
        <f ca="1"/>
        <v>1.2294069861900871</v>
      </c>
      <c r="Z840" s="37">
        <f ca="1"/>
        <v>0.95107614544268781</v>
      </c>
      <c r="AA840" s="37">
        <f ca="1"/>
        <v>0.89370951244459651</v>
      </c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  <c r="BT840" s="37"/>
      <c r="BU840" s="37"/>
      <c r="BV840" s="37"/>
      <c r="BW840" s="37"/>
      <c r="BX840" s="37"/>
      <c r="BY840" s="37"/>
      <c r="BZ840" s="37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7"/>
      <c r="CN840" s="37"/>
      <c r="CO840" s="37"/>
      <c r="CP840" s="37"/>
      <c r="CQ840" s="37"/>
      <c r="CR840" s="37"/>
      <c r="CS840" s="37"/>
      <c r="CT840" s="37"/>
      <c r="CU840" s="37"/>
      <c r="CV840" s="37"/>
      <c r="CW840" s="37"/>
      <c r="CX840" s="37"/>
      <c r="CY840" s="37"/>
      <c r="CZ840" s="37"/>
      <c r="DA840" s="37"/>
      <c r="DB840" s="37"/>
      <c r="DC840" s="37"/>
      <c r="DD840" s="37"/>
      <c r="DE840" s="37"/>
      <c r="DF840" s="37"/>
      <c r="DG840" s="37"/>
      <c r="DH840" s="37"/>
      <c r="DI840" s="37"/>
      <c r="DJ840" s="37"/>
      <c r="DK840" s="37"/>
      <c r="DL840" s="37"/>
      <c r="DR840" s="37"/>
      <c r="DS840" s="37"/>
      <c r="DT840" s="37"/>
      <c r="DU840" s="37"/>
      <c r="DV840" s="37"/>
      <c r="DW840" s="37"/>
      <c r="DX840" s="37"/>
      <c r="DY840" s="37"/>
      <c r="DZ840" s="37"/>
      <c r="EA840" s="37"/>
      <c r="EB840" s="37"/>
      <c r="EC840" s="37"/>
      <c r="ED840" s="37"/>
      <c r="EE840" s="37"/>
      <c r="EF840" s="37"/>
      <c r="EG840" s="37"/>
      <c r="EH840" s="37"/>
      <c r="EI840" s="37"/>
      <c r="EJ840" s="37"/>
      <c r="EK840" s="37"/>
      <c r="EL840" s="37"/>
      <c r="EM840" s="37"/>
      <c r="EN840" s="37"/>
      <c r="EO840" s="37"/>
      <c r="EP840" s="37"/>
      <c r="EQ840" s="37"/>
      <c r="ER840" s="37"/>
      <c r="ES840" s="37"/>
      <c r="ET840" s="37"/>
      <c r="EU840" s="37"/>
      <c r="EV840" s="37"/>
      <c r="EW840" s="37"/>
      <c r="EX840" s="37"/>
      <c r="EY840" s="37"/>
      <c r="EZ840" s="37"/>
      <c r="FA840" s="37"/>
      <c r="FB840" s="37"/>
      <c r="FC840" s="37"/>
      <c r="FD840" s="37"/>
    </row>
    <row r="841" spans="2:160" x14ac:dyDescent="0.5">
      <c r="B841" s="36" t="s">
        <v>1036</v>
      </c>
      <c r="C841" s="18">
        <v>6.789333858112867E-3</v>
      </c>
      <c r="F841" s="38"/>
      <c r="G841" s="27" t="e">
        <f ca="1"/>
        <v>#N/A</v>
      </c>
      <c r="H841" s="37">
        <f ca="1"/>
        <v>1.0363295626726381</v>
      </c>
      <c r="I841" s="37">
        <f ca="1"/>
        <v>1.0099395955441177</v>
      </c>
      <c r="J841" s="37">
        <f ca="1"/>
        <v>1.0993173892813115</v>
      </c>
      <c r="K841" s="37">
        <f ca="1"/>
        <v>1.1416525099822092</v>
      </c>
      <c r="L841" s="37">
        <f ca="1"/>
        <v>1.2571130866284417</v>
      </c>
      <c r="M841" s="37">
        <f ca="1"/>
        <v>1.2268038354552999</v>
      </c>
      <c r="N841" s="37">
        <f ca="1"/>
        <v>1.1068344367298057</v>
      </c>
      <c r="O841" s="37">
        <f ca="1"/>
        <v>1.1894170341307595</v>
      </c>
      <c r="P841" s="37">
        <f ca="1"/>
        <v>1.1189341215209954</v>
      </c>
      <c r="Q841" s="37">
        <f ca="1"/>
        <v>0.72987940422433795</v>
      </c>
      <c r="R841" s="37">
        <f ca="1"/>
        <v>0.76402254583763063</v>
      </c>
      <c r="S841" s="37">
        <f ca="1"/>
        <v>0.64542768260240391</v>
      </c>
      <c r="T841" s="37">
        <f ca="1"/>
        <v>0.74630493432797629</v>
      </c>
      <c r="U841" s="37">
        <f ca="1"/>
        <v>1.4969682984276507</v>
      </c>
      <c r="V841" s="37">
        <f ca="1"/>
        <v>1.4926090336686308</v>
      </c>
      <c r="W841" s="37">
        <f ca="1"/>
        <v>1.8996591471723085</v>
      </c>
      <c r="X841" s="37">
        <f ca="1"/>
        <v>1.4594389953523625</v>
      </c>
      <c r="Y841" s="37">
        <f ca="1"/>
        <v>1.2460357432981293</v>
      </c>
      <c r="Z841" s="37">
        <f ca="1"/>
        <v>0.95206261209848442</v>
      </c>
      <c r="AA841" s="37">
        <f ca="1"/>
        <v>0.89174906239345431</v>
      </c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  <c r="BT841" s="37"/>
      <c r="BU841" s="37"/>
      <c r="BV841" s="37"/>
      <c r="BW841" s="37"/>
      <c r="BX841" s="37"/>
      <c r="BY841" s="37"/>
      <c r="BZ841" s="37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7"/>
      <c r="CN841" s="37"/>
      <c r="CO841" s="37"/>
      <c r="CP841" s="37"/>
      <c r="CQ841" s="37"/>
      <c r="CR841" s="37"/>
      <c r="CS841" s="37"/>
      <c r="CT841" s="37"/>
      <c r="CU841" s="37"/>
      <c r="CV841" s="37"/>
      <c r="CW841" s="37"/>
      <c r="CX841" s="37"/>
      <c r="CY841" s="37"/>
      <c r="CZ841" s="37"/>
      <c r="DA841" s="37"/>
      <c r="DB841" s="37"/>
      <c r="DC841" s="37"/>
      <c r="DD841" s="37"/>
      <c r="DE841" s="37"/>
      <c r="DF841" s="37"/>
      <c r="DG841" s="37"/>
      <c r="DH841" s="37"/>
      <c r="DI841" s="37"/>
      <c r="DJ841" s="37"/>
      <c r="DK841" s="37"/>
      <c r="DL841" s="37"/>
      <c r="DR841" s="37"/>
      <c r="DS841" s="37"/>
      <c r="DT841" s="37"/>
      <c r="DU841" s="37"/>
      <c r="DV841" s="37"/>
      <c r="DW841" s="37"/>
      <c r="DX841" s="37"/>
      <c r="DY841" s="37"/>
      <c r="DZ841" s="37"/>
      <c r="EA841" s="37"/>
      <c r="EB841" s="37"/>
      <c r="EC841" s="37"/>
      <c r="ED841" s="37"/>
      <c r="EE841" s="37"/>
      <c r="EF841" s="37"/>
      <c r="EG841" s="37"/>
      <c r="EH841" s="37"/>
      <c r="EI841" s="37"/>
      <c r="EJ841" s="37"/>
      <c r="EK841" s="37"/>
      <c r="EL841" s="37"/>
      <c r="EM841" s="37"/>
      <c r="EN841" s="37"/>
      <c r="EO841" s="37"/>
      <c r="EP841" s="37"/>
      <c r="EQ841" s="37"/>
      <c r="ER841" s="37"/>
      <c r="ES841" s="37"/>
      <c r="ET841" s="37"/>
      <c r="EU841" s="37"/>
      <c r="EV841" s="37"/>
      <c r="EW841" s="37"/>
      <c r="EX841" s="37"/>
      <c r="EY841" s="37"/>
      <c r="EZ841" s="37"/>
      <c r="FA841" s="37"/>
      <c r="FB841" s="37"/>
      <c r="FC841" s="37"/>
      <c r="FD841" s="37"/>
    </row>
    <row r="842" spans="2:160" x14ac:dyDescent="0.5">
      <c r="B842" s="36" t="s">
        <v>1037</v>
      </c>
      <c r="C842" s="18">
        <v>-5.1798279906177802E-3</v>
      </c>
      <c r="F842" s="38"/>
      <c r="G842" s="27" t="e">
        <f ca="1"/>
        <v>#N/A</v>
      </c>
      <c r="H842" s="37">
        <f ca="1"/>
        <v>1.0451911389070843</v>
      </c>
      <c r="I842" s="37">
        <f ca="1"/>
        <v>1.0177976525424195</v>
      </c>
      <c r="J842" s="37">
        <f ca="1"/>
        <v>1.0998785503020789</v>
      </c>
      <c r="K842" s="37">
        <f ca="1"/>
        <v>1.1423881922988204</v>
      </c>
      <c r="L842" s="37">
        <f ca="1"/>
        <v>1.2659212983157133</v>
      </c>
      <c r="M842" s="37">
        <f ca="1"/>
        <v>1.2077412947795156</v>
      </c>
      <c r="N842" s="37">
        <f ca="1"/>
        <v>1.0958946202050339</v>
      </c>
      <c r="O842" s="37">
        <f ca="1"/>
        <v>1.1869124914644169</v>
      </c>
      <c r="P842" s="37">
        <f ca="1"/>
        <v>1.1044547220916032</v>
      </c>
      <c r="Q842" s="37">
        <f ca="1"/>
        <v>0.72960702455547932</v>
      </c>
      <c r="R842" s="37">
        <f ca="1"/>
        <v>0.76413924925010146</v>
      </c>
      <c r="S842" s="37">
        <f ca="1"/>
        <v>0.64921447821076084</v>
      </c>
      <c r="T842" s="37">
        <f ca="1"/>
        <v>0.71316820019131655</v>
      </c>
      <c r="U842" s="37">
        <f ca="1"/>
        <v>1.4864515033844692</v>
      </c>
      <c r="V842" s="37">
        <f ca="1"/>
        <v>1.4926116870401376</v>
      </c>
      <c r="W842" s="37">
        <f ca="1"/>
        <v>1.9038287633957571</v>
      </c>
      <c r="X842" s="37">
        <f ca="1"/>
        <v>1.4579943909498061</v>
      </c>
      <c r="Y842" s="37">
        <f ca="1"/>
        <v>1.2511697806661228</v>
      </c>
      <c r="Z842" s="37">
        <f ca="1"/>
        <v>0.95358715147562456</v>
      </c>
      <c r="AA842" s="37">
        <f ca="1"/>
        <v>0.89456188203204967</v>
      </c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  <c r="BS842" s="37"/>
      <c r="BT842" s="37"/>
      <c r="BU842" s="37"/>
      <c r="BV842" s="37"/>
      <c r="BW842" s="37"/>
      <c r="BX842" s="37"/>
      <c r="BY842" s="37"/>
      <c r="BZ842" s="37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  <c r="CL842" s="37"/>
      <c r="CM842" s="37"/>
      <c r="CN842" s="37"/>
      <c r="CO842" s="37"/>
      <c r="CP842" s="37"/>
      <c r="CQ842" s="37"/>
      <c r="CR842" s="37"/>
      <c r="CS842" s="37"/>
      <c r="CT842" s="37"/>
      <c r="CU842" s="37"/>
      <c r="CV842" s="37"/>
      <c r="CW842" s="37"/>
      <c r="CX842" s="37"/>
      <c r="CY842" s="37"/>
      <c r="CZ842" s="37"/>
      <c r="DA842" s="37"/>
      <c r="DB842" s="37"/>
      <c r="DC842" s="37"/>
      <c r="DD842" s="37"/>
      <c r="DE842" s="37"/>
      <c r="DF842" s="37"/>
      <c r="DG842" s="37"/>
      <c r="DH842" s="37"/>
      <c r="DI842" s="37"/>
      <c r="DJ842" s="37"/>
      <c r="DK842" s="37"/>
      <c r="DL842" s="37"/>
      <c r="DR842" s="37"/>
      <c r="DS842" s="37"/>
      <c r="DT842" s="37"/>
      <c r="DU842" s="37"/>
      <c r="DV842" s="37"/>
      <c r="DW842" s="37"/>
      <c r="DX842" s="37"/>
      <c r="DY842" s="37"/>
      <c r="DZ842" s="37"/>
      <c r="EA842" s="37"/>
      <c r="EB842" s="37"/>
      <c r="EC842" s="37"/>
      <c r="ED842" s="37"/>
      <c r="EE842" s="37"/>
      <c r="EF842" s="37"/>
      <c r="EG842" s="37"/>
      <c r="EH842" s="37"/>
      <c r="EI842" s="37"/>
      <c r="EJ842" s="37"/>
      <c r="EK842" s="37"/>
      <c r="EL842" s="37"/>
      <c r="EM842" s="37"/>
      <c r="EN842" s="37"/>
      <c r="EO842" s="37"/>
      <c r="EP842" s="37"/>
      <c r="EQ842" s="37"/>
      <c r="ER842" s="37"/>
      <c r="ES842" s="37"/>
      <c r="ET842" s="37"/>
      <c r="EU842" s="37"/>
      <c r="EV842" s="37"/>
      <c r="EW842" s="37"/>
      <c r="EX842" s="37"/>
      <c r="EY842" s="37"/>
      <c r="EZ842" s="37"/>
      <c r="FA842" s="37"/>
      <c r="FB842" s="37"/>
      <c r="FC842" s="37"/>
      <c r="FD842" s="37"/>
    </row>
    <row r="843" spans="2:160" x14ac:dyDescent="0.5">
      <c r="B843" s="36" t="s">
        <v>1038</v>
      </c>
      <c r="C843" s="18">
        <v>-6.7786619510756818E-3</v>
      </c>
      <c r="F843" s="38"/>
      <c r="G843" s="27" t="e">
        <f ca="1"/>
        <v>#N/A</v>
      </c>
      <c r="H843" s="37">
        <f ca="1"/>
        <v>1.0383099449262863</v>
      </c>
      <c r="I843" s="37">
        <f ca="1"/>
        <v>1.0205383864590487</v>
      </c>
      <c r="J843" s="37">
        <f ca="1"/>
        <v>1.1021873481417936</v>
      </c>
      <c r="K843" s="37">
        <f ca="1"/>
        <v>1.1388690690744954</v>
      </c>
      <c r="L843" s="37">
        <f ca="1"/>
        <v>1.2711120945370602</v>
      </c>
      <c r="M843" s="37">
        <f ca="1"/>
        <v>1.1962792805387727</v>
      </c>
      <c r="N843" s="37">
        <f ca="1"/>
        <v>1.0961201621004757</v>
      </c>
      <c r="O843" s="37">
        <f ca="1"/>
        <v>1.1904517204263743</v>
      </c>
      <c r="P843" s="37">
        <f ca="1"/>
        <v>1.1038640883263637</v>
      </c>
      <c r="Q843" s="37">
        <f ca="1"/>
        <v>0.71475265086090067</v>
      </c>
      <c r="R843" s="37">
        <f ca="1"/>
        <v>0.77973177140009375</v>
      </c>
      <c r="S843" s="37">
        <f ca="1"/>
        <v>0.64872401452327122</v>
      </c>
      <c r="T843" s="37">
        <f ca="1"/>
        <v>0.67716935343749451</v>
      </c>
      <c r="U843" s="37">
        <f ca="1"/>
        <v>1.4722372525303942</v>
      </c>
      <c r="V843" s="37">
        <f ca="1"/>
        <v>1.4823404859384577</v>
      </c>
      <c r="W843" s="37">
        <f ca="1"/>
        <v>1.8889261703773068</v>
      </c>
      <c r="X843" s="37">
        <f ca="1"/>
        <v>1.4534961917239146</v>
      </c>
      <c r="Y843" s="37">
        <f ca="1"/>
        <v>1.2439236393176256</v>
      </c>
      <c r="Z843" s="37">
        <f ca="1"/>
        <v>0.94800260883743759</v>
      </c>
      <c r="AA843" s="37">
        <f ca="1"/>
        <v>0.89720422775315423</v>
      </c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  <c r="BI843" s="37"/>
      <c r="BJ843" s="37"/>
      <c r="BK843" s="37"/>
      <c r="BL843" s="37"/>
      <c r="BM843" s="37"/>
      <c r="BN843" s="37"/>
      <c r="BO843" s="37"/>
      <c r="BP843" s="37"/>
      <c r="BQ843" s="37"/>
      <c r="BR843" s="37"/>
      <c r="BS843" s="37"/>
      <c r="BT843" s="37"/>
      <c r="BU843" s="37"/>
      <c r="BV843" s="37"/>
      <c r="BW843" s="37"/>
      <c r="BX843" s="37"/>
      <c r="BY843" s="37"/>
      <c r="BZ843" s="37"/>
      <c r="CA843" s="37"/>
      <c r="CB843" s="37"/>
      <c r="CC843" s="37"/>
      <c r="CD843" s="37"/>
      <c r="CE843" s="37"/>
      <c r="CF843" s="37"/>
      <c r="CG843" s="37"/>
      <c r="CH843" s="37"/>
      <c r="CI843" s="37"/>
      <c r="CJ843" s="37"/>
      <c r="CK843" s="37"/>
      <c r="CL843" s="37"/>
      <c r="CM843" s="37"/>
      <c r="CN843" s="37"/>
      <c r="CO843" s="37"/>
      <c r="CP843" s="37"/>
      <c r="CQ843" s="37"/>
      <c r="CR843" s="37"/>
      <c r="CS843" s="37"/>
      <c r="CT843" s="37"/>
      <c r="CU843" s="37"/>
      <c r="CV843" s="37"/>
      <c r="CW843" s="37"/>
      <c r="CX843" s="37"/>
      <c r="CY843" s="37"/>
      <c r="CZ843" s="37"/>
      <c r="DA843" s="37"/>
      <c r="DB843" s="37"/>
      <c r="DC843" s="37"/>
      <c r="DD843" s="37"/>
      <c r="DE843" s="37"/>
      <c r="DF843" s="37"/>
      <c r="DG843" s="37"/>
      <c r="DH843" s="37"/>
      <c r="DI843" s="37"/>
      <c r="DJ843" s="37"/>
      <c r="DK843" s="37"/>
      <c r="DL843" s="37"/>
      <c r="DR843" s="37"/>
      <c r="DS843" s="37"/>
      <c r="DT843" s="37"/>
      <c r="DU843" s="37"/>
      <c r="DV843" s="37"/>
      <c r="DW843" s="37"/>
      <c r="DX843" s="37"/>
      <c r="DY843" s="37"/>
      <c r="DZ843" s="37"/>
      <c r="EA843" s="37"/>
      <c r="EB843" s="37"/>
      <c r="EC843" s="37"/>
      <c r="ED843" s="37"/>
      <c r="EE843" s="37"/>
      <c r="EF843" s="37"/>
      <c r="EG843" s="37"/>
      <c r="EH843" s="37"/>
      <c r="EI843" s="37"/>
      <c r="EJ843" s="37"/>
      <c r="EK843" s="37"/>
      <c r="EL843" s="37"/>
      <c r="EM843" s="37"/>
      <c r="EN843" s="37"/>
      <c r="EO843" s="37"/>
      <c r="EP843" s="37"/>
      <c r="EQ843" s="37"/>
      <c r="ER843" s="37"/>
      <c r="ES843" s="37"/>
      <c r="ET843" s="37"/>
      <c r="EU843" s="37"/>
      <c r="EV843" s="37"/>
      <c r="EW843" s="37"/>
      <c r="EX843" s="37"/>
      <c r="EY843" s="37"/>
      <c r="EZ843" s="37"/>
      <c r="FA843" s="37"/>
      <c r="FB843" s="37"/>
      <c r="FC843" s="37"/>
      <c r="FD843" s="37"/>
    </row>
    <row r="844" spans="2:160" x14ac:dyDescent="0.5">
      <c r="B844" s="36" t="s">
        <v>1039</v>
      </c>
      <c r="C844" s="18">
        <v>1.1671612265083953E-2</v>
      </c>
      <c r="F844" s="38"/>
      <c r="G844" s="27" t="e">
        <f ca="1"/>
        <v>#N/A</v>
      </c>
      <c r="H844" s="37">
        <f ca="1"/>
        <v>1.0414853229388477</v>
      </c>
      <c r="I844" s="37">
        <f ca="1"/>
        <v>1.0152660684318293</v>
      </c>
      <c r="J844" s="37">
        <f ca="1"/>
        <v>1.1097427434358575</v>
      </c>
      <c r="K844" s="37">
        <f ca="1"/>
        <v>1.1371374239788115</v>
      </c>
      <c r="L844" s="37">
        <f ca="1"/>
        <v>1.2677368074064079</v>
      </c>
      <c r="M844" s="37">
        <f ca="1"/>
        <v>1.2205001132895887</v>
      </c>
      <c r="N844" s="37">
        <f ca="1"/>
        <v>1.0841374729582489</v>
      </c>
      <c r="O844" s="37">
        <f ca="1"/>
        <v>1.1806661805724339</v>
      </c>
      <c r="P844" s="37">
        <f ca="1"/>
        <v>1.1137781168922518</v>
      </c>
      <c r="Q844" s="37">
        <f ca="1"/>
        <v>0.71555042638390842</v>
      </c>
      <c r="R844" s="37">
        <f ca="1"/>
        <v>0.77862466605476199</v>
      </c>
      <c r="S844" s="37">
        <f ca="1"/>
        <v>0.65431495394320682</v>
      </c>
      <c r="T844" s="37">
        <f ca="1"/>
        <v>0.7168360576546714</v>
      </c>
      <c r="U844" s="37">
        <f ca="1"/>
        <v>1.4690198824453049</v>
      </c>
      <c r="V844" s="37">
        <f ca="1"/>
        <v>1.4805123129704758</v>
      </c>
      <c r="W844" s="37">
        <f ca="1"/>
        <v>1.8992990625524226</v>
      </c>
      <c r="X844" s="37">
        <f ca="1"/>
        <v>1.4480316019666579</v>
      </c>
      <c r="Y844" s="37">
        <f ca="1"/>
        <v>1.2507554833468701</v>
      </c>
      <c r="Z844" s="37">
        <f ca="1"/>
        <v>0.95059514104027476</v>
      </c>
      <c r="AA844" s="37">
        <f ca="1"/>
        <v>0.88961813842482163</v>
      </c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  <c r="BS844" s="37"/>
      <c r="BT844" s="37"/>
      <c r="BU844" s="37"/>
      <c r="BV844" s="37"/>
      <c r="BW844" s="37"/>
      <c r="BX844" s="37"/>
      <c r="BY844" s="37"/>
      <c r="BZ844" s="37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  <c r="CL844" s="37"/>
      <c r="CM844" s="37"/>
      <c r="CN844" s="37"/>
      <c r="CO844" s="37"/>
      <c r="CP844" s="37"/>
      <c r="CQ844" s="37"/>
      <c r="CR844" s="37"/>
      <c r="CS844" s="37"/>
      <c r="CT844" s="37"/>
      <c r="CU844" s="37"/>
      <c r="CV844" s="37"/>
      <c r="CW844" s="37"/>
      <c r="CX844" s="37"/>
      <c r="CY844" s="37"/>
      <c r="CZ844" s="37"/>
      <c r="DA844" s="37"/>
      <c r="DB844" s="37"/>
      <c r="DC844" s="37"/>
      <c r="DD844" s="37"/>
      <c r="DE844" s="37"/>
      <c r="DF844" s="37"/>
      <c r="DG844" s="37"/>
      <c r="DH844" s="37"/>
      <c r="DI844" s="37"/>
      <c r="DJ844" s="37"/>
      <c r="DK844" s="37"/>
      <c r="DL844" s="37"/>
      <c r="DR844" s="37"/>
      <c r="DS844" s="37"/>
      <c r="DT844" s="37"/>
      <c r="DU844" s="37"/>
      <c r="DV844" s="37"/>
      <c r="DW844" s="37"/>
      <c r="DX844" s="37"/>
      <c r="DY844" s="37"/>
      <c r="DZ844" s="37"/>
      <c r="EA844" s="37"/>
      <c r="EB844" s="37"/>
      <c r="EC844" s="37"/>
      <c r="ED844" s="37"/>
      <c r="EE844" s="37"/>
      <c r="EF844" s="37"/>
      <c r="EG844" s="37"/>
      <c r="EH844" s="37"/>
      <c r="EI844" s="37"/>
      <c r="EJ844" s="37"/>
      <c r="EK844" s="37"/>
      <c r="EL844" s="37"/>
      <c r="EM844" s="37"/>
      <c r="EN844" s="37"/>
      <c r="EO844" s="37"/>
      <c r="EP844" s="37"/>
      <c r="EQ844" s="37"/>
      <c r="ER844" s="37"/>
      <c r="ES844" s="37"/>
      <c r="ET844" s="37"/>
      <c r="EU844" s="37"/>
      <c r="EV844" s="37"/>
      <c r="EW844" s="37"/>
      <c r="EX844" s="37"/>
      <c r="EY844" s="37"/>
      <c r="EZ844" s="37"/>
      <c r="FA844" s="37"/>
      <c r="FB844" s="37"/>
      <c r="FC844" s="37"/>
      <c r="FD844" s="37"/>
    </row>
    <row r="845" spans="2:160" x14ac:dyDescent="0.5">
      <c r="B845" s="36" t="s">
        <v>1040</v>
      </c>
      <c r="C845" s="18">
        <v>8.7016034415330346E-3</v>
      </c>
      <c r="F845" s="38"/>
      <c r="G845" s="27" t="e">
        <f ca="1"/>
        <v>#N/A</v>
      </c>
      <c r="H845" s="37">
        <f ca="1"/>
        <v>1.0356801084558374</v>
      </c>
      <c r="I845" s="37">
        <f ca="1"/>
        <v>1.0080640944560408</v>
      </c>
      <c r="J845" s="37">
        <f ca="1"/>
        <v>1.115844724312139</v>
      </c>
      <c r="K845" s="37">
        <f ca="1"/>
        <v>1.1491021145119102</v>
      </c>
      <c r="L845" s="37">
        <f ca="1"/>
        <v>1.2704909038641701</v>
      </c>
      <c r="M845" s="37">
        <f ca="1"/>
        <v>1.2131936577111608</v>
      </c>
      <c r="N845" s="37">
        <f ca="1"/>
        <v>1.0554770987035458</v>
      </c>
      <c r="O845" s="37">
        <f ca="1"/>
        <v>1.1716421883499417</v>
      </c>
      <c r="P845" s="37">
        <f ca="1"/>
        <v>1.1277885581818612</v>
      </c>
      <c r="Q845" s="37">
        <f ca="1"/>
        <v>0.71732412147875069</v>
      </c>
      <c r="R845" s="37">
        <f ca="1"/>
        <v>0.78248849525143249</v>
      </c>
      <c r="S845" s="37">
        <f ca="1"/>
        <v>0.6532855001256489</v>
      </c>
      <c r="T845" s="37">
        <f ca="1"/>
        <v>0.73677537857596997</v>
      </c>
      <c r="U845" s="37">
        <f ca="1"/>
        <v>1.4761866870371525</v>
      </c>
      <c r="V845" s="37">
        <f ca="1"/>
        <v>1.4766834978865897</v>
      </c>
      <c r="W845" s="37">
        <f ca="1"/>
        <v>1.9094550855814707</v>
      </c>
      <c r="X845" s="37">
        <f ca="1"/>
        <v>1.4623979436803569</v>
      </c>
      <c r="Y845" s="37">
        <f ca="1"/>
        <v>1.2555239642566995</v>
      </c>
      <c r="Z845" s="37">
        <f ca="1"/>
        <v>0.94193706179683767</v>
      </c>
      <c r="AA845" s="37">
        <f ca="1"/>
        <v>0.87930446641663873</v>
      </c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  <c r="BS845" s="37"/>
      <c r="BT845" s="37"/>
      <c r="BU845" s="37"/>
      <c r="BV845" s="37"/>
      <c r="BW845" s="37"/>
      <c r="BX845" s="37"/>
      <c r="BY845" s="37"/>
      <c r="BZ845" s="37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  <c r="CL845" s="37"/>
      <c r="CM845" s="37"/>
      <c r="CN845" s="37"/>
      <c r="CO845" s="37"/>
      <c r="CP845" s="37"/>
      <c r="CQ845" s="37"/>
      <c r="CR845" s="37"/>
      <c r="CS845" s="37"/>
      <c r="CT845" s="37"/>
      <c r="CU845" s="37"/>
      <c r="CV845" s="37"/>
      <c r="CW845" s="37"/>
      <c r="CX845" s="37"/>
      <c r="CY845" s="37"/>
      <c r="CZ845" s="37"/>
      <c r="DA845" s="37"/>
      <c r="DB845" s="37"/>
      <c r="DC845" s="37"/>
      <c r="DD845" s="37"/>
      <c r="DE845" s="37"/>
      <c r="DF845" s="37"/>
      <c r="DG845" s="37"/>
      <c r="DH845" s="37"/>
      <c r="DI845" s="37"/>
      <c r="DJ845" s="37"/>
      <c r="DK845" s="37"/>
      <c r="DL845" s="37"/>
      <c r="DR845" s="37"/>
      <c r="DS845" s="37"/>
      <c r="DT845" s="37"/>
      <c r="DU845" s="37"/>
      <c r="DV845" s="37"/>
      <c r="DW845" s="37"/>
      <c r="DX845" s="37"/>
      <c r="DY845" s="37"/>
      <c r="DZ845" s="37"/>
      <c r="EA845" s="37"/>
      <c r="EB845" s="37"/>
      <c r="EC845" s="37"/>
      <c r="ED845" s="37"/>
      <c r="EE845" s="37"/>
      <c r="EF845" s="37"/>
      <c r="EG845" s="37"/>
      <c r="EH845" s="37"/>
      <c r="EI845" s="37"/>
      <c r="EJ845" s="37"/>
      <c r="EK845" s="37"/>
      <c r="EL845" s="37"/>
      <c r="EM845" s="37"/>
      <c r="EN845" s="37"/>
      <c r="EO845" s="37"/>
      <c r="EP845" s="37"/>
      <c r="EQ845" s="37"/>
      <c r="ER845" s="37"/>
      <c r="ES845" s="37"/>
      <c r="ET845" s="37"/>
      <c r="EU845" s="37"/>
      <c r="EV845" s="37"/>
      <c r="EW845" s="37"/>
      <c r="EX845" s="37"/>
      <c r="EY845" s="37"/>
      <c r="EZ845" s="37"/>
      <c r="FA845" s="37"/>
      <c r="FB845" s="37"/>
      <c r="FC845" s="37"/>
      <c r="FD845" s="37"/>
    </row>
    <row r="846" spans="2:160" x14ac:dyDescent="0.5">
      <c r="B846" s="36" t="s">
        <v>1041</v>
      </c>
      <c r="C846" s="18">
        <v>1.6283803431230037E-2</v>
      </c>
      <c r="F846" s="38"/>
      <c r="G846" s="27" t="e">
        <f ca="1"/>
        <v>#N/A</v>
      </c>
      <c r="H846" s="37">
        <f ca="1"/>
        <v>1.0156841682998716</v>
      </c>
      <c r="I846" s="37">
        <f ca="1"/>
        <v>1.0061145194783252</v>
      </c>
      <c r="J846" s="37">
        <f ca="1"/>
        <v>1.1173763030770982</v>
      </c>
      <c r="K846" s="37">
        <f ca="1"/>
        <v>1.1584163781275751</v>
      </c>
      <c r="L846" s="37">
        <f ca="1"/>
        <v>1.2728160613609441</v>
      </c>
      <c r="M846" s="37">
        <f ca="1"/>
        <v>1.2068060530388087</v>
      </c>
      <c r="N846" s="37">
        <f ca="1"/>
        <v>1.0586377890272811</v>
      </c>
      <c r="O846" s="37">
        <f ca="1"/>
        <v>1.1727058088260827</v>
      </c>
      <c r="P846" s="37">
        <f ca="1"/>
        <v>1.1255274194754505</v>
      </c>
      <c r="Q846" s="37">
        <f ca="1"/>
        <v>0.71635465640143881</v>
      </c>
      <c r="R846" s="37">
        <f ca="1"/>
        <v>0.7811952952754041</v>
      </c>
      <c r="S846" s="37">
        <f ca="1"/>
        <v>0.66589370975988094</v>
      </c>
      <c r="T846" s="37">
        <f ca="1"/>
        <v>0.74851595928506365</v>
      </c>
      <c r="U846" s="37">
        <f ca="1"/>
        <v>1.4718844823561841</v>
      </c>
      <c r="V846" s="37">
        <f ca="1"/>
        <v>1.4789547838961576</v>
      </c>
      <c r="W846" s="37">
        <f ca="1"/>
        <v>1.9014963971078613</v>
      </c>
      <c r="X846" s="37">
        <f ca="1"/>
        <v>1.458213572307435</v>
      </c>
      <c r="Y846" s="37">
        <f ca="1"/>
        <v>1.2712835093419963</v>
      </c>
      <c r="Z846" s="37">
        <f ca="1"/>
        <v>0.93549649437469518</v>
      </c>
      <c r="AA846" s="37">
        <f ca="1"/>
        <v>0.89549948857824813</v>
      </c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  <c r="BS846" s="37"/>
      <c r="BT846" s="37"/>
      <c r="BU846" s="37"/>
      <c r="BV846" s="37"/>
      <c r="BW846" s="37"/>
      <c r="BX846" s="37"/>
      <c r="BY846" s="37"/>
      <c r="BZ846" s="37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  <c r="CL846" s="37"/>
      <c r="CM846" s="37"/>
      <c r="CN846" s="37"/>
      <c r="CO846" s="37"/>
      <c r="CP846" s="37"/>
      <c r="CQ846" s="37"/>
      <c r="CR846" s="37"/>
      <c r="CS846" s="37"/>
      <c r="CT846" s="37"/>
      <c r="CU846" s="37"/>
      <c r="CV846" s="37"/>
      <c r="CW846" s="37"/>
      <c r="CX846" s="37"/>
      <c r="CY846" s="37"/>
      <c r="CZ846" s="37"/>
      <c r="DA846" s="37"/>
      <c r="DB846" s="37"/>
      <c r="DC846" s="37"/>
      <c r="DD846" s="37"/>
      <c r="DE846" s="37"/>
      <c r="DF846" s="37"/>
      <c r="DG846" s="37"/>
      <c r="DH846" s="37"/>
      <c r="DI846" s="37"/>
      <c r="DJ846" s="37"/>
      <c r="DK846" s="37"/>
      <c r="DL846" s="37"/>
      <c r="DR846" s="37"/>
      <c r="DS846" s="37"/>
      <c r="DT846" s="37"/>
      <c r="DU846" s="37"/>
      <c r="DV846" s="37"/>
      <c r="DW846" s="37"/>
      <c r="DX846" s="37"/>
      <c r="DY846" s="37"/>
      <c r="DZ846" s="37"/>
      <c r="EA846" s="37"/>
      <c r="EB846" s="37"/>
      <c r="EC846" s="37"/>
      <c r="ED846" s="37"/>
      <c r="EE846" s="37"/>
      <c r="EF846" s="37"/>
      <c r="EG846" s="37"/>
      <c r="EH846" s="37"/>
      <c r="EI846" s="37"/>
      <c r="EJ846" s="37"/>
      <c r="EK846" s="37"/>
      <c r="EL846" s="37"/>
      <c r="EM846" s="37"/>
      <c r="EN846" s="37"/>
      <c r="EO846" s="37"/>
      <c r="EP846" s="37"/>
      <c r="EQ846" s="37"/>
      <c r="ER846" s="37"/>
      <c r="ES846" s="37"/>
      <c r="ET846" s="37"/>
      <c r="EU846" s="37"/>
      <c r="EV846" s="37"/>
      <c r="EW846" s="37"/>
      <c r="EX846" s="37"/>
      <c r="EY846" s="37"/>
      <c r="EZ846" s="37"/>
      <c r="FA846" s="37"/>
      <c r="FB846" s="37"/>
      <c r="FC846" s="37"/>
      <c r="FD846" s="37"/>
    </row>
    <row r="847" spans="2:160" x14ac:dyDescent="0.5">
      <c r="B847" s="36" t="s">
        <v>1042</v>
      </c>
      <c r="C847" s="18">
        <v>-2.1936099189318048E-3</v>
      </c>
      <c r="F847" s="38"/>
      <c r="G847" s="27" t="e">
        <f ca="1"/>
        <v>#N/A</v>
      </c>
      <c r="H847" s="37">
        <f ca="1"/>
        <v>1.0292967286840102</v>
      </c>
      <c r="I847" s="37">
        <f ca="1"/>
        <v>1.0079408454631966</v>
      </c>
      <c r="J847" s="37">
        <f ca="1"/>
        <v>1.1049680816625742</v>
      </c>
      <c r="K847" s="37">
        <f ca="1"/>
        <v>1.1465362582179262</v>
      </c>
      <c r="L847" s="37">
        <f ca="1"/>
        <v>1.2724179552216757</v>
      </c>
      <c r="M847" s="37">
        <f ca="1"/>
        <v>1.2040909594905305</v>
      </c>
      <c r="N847" s="37">
        <f ca="1"/>
        <v>1.0571748704944621</v>
      </c>
      <c r="O847" s="37">
        <f ca="1"/>
        <v>1.1837551936854045</v>
      </c>
      <c r="P847" s="37">
        <f ca="1"/>
        <v>1.1342170870601769</v>
      </c>
      <c r="Q847" s="37">
        <f ca="1"/>
        <v>0.72470160871821498</v>
      </c>
      <c r="R847" s="37">
        <f ca="1"/>
        <v>0.78430370643729697</v>
      </c>
      <c r="S847" s="37">
        <f ca="1"/>
        <v>0.65828199062399828</v>
      </c>
      <c r="T847" s="37">
        <f ca="1"/>
        <v>0.7577953904521143</v>
      </c>
      <c r="U847" s="37">
        <f ca="1"/>
        <v>1.4757596494578458</v>
      </c>
      <c r="V847" s="37">
        <f ca="1"/>
        <v>1.4658816224836089</v>
      </c>
      <c r="W847" s="37">
        <f ca="1"/>
        <v>1.8945279413389371</v>
      </c>
      <c r="X847" s="37">
        <f ca="1"/>
        <v>1.470632188774929</v>
      </c>
      <c r="Y847" s="37">
        <f ca="1"/>
        <v>1.2685865150284301</v>
      </c>
      <c r="Z847" s="37">
        <f ca="1"/>
        <v>0.92360182618620668</v>
      </c>
      <c r="AA847" s="37">
        <f ca="1"/>
        <v>0.89447664507330449</v>
      </c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  <c r="BS847" s="37"/>
      <c r="BT847" s="37"/>
      <c r="BU847" s="37"/>
      <c r="BV847" s="37"/>
      <c r="BW847" s="37"/>
      <c r="BX847" s="37"/>
      <c r="BY847" s="37"/>
      <c r="BZ847" s="37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  <c r="CL847" s="37"/>
      <c r="CM847" s="37"/>
      <c r="CN847" s="37"/>
      <c r="CO847" s="37"/>
      <c r="CP847" s="37"/>
      <c r="CQ847" s="37"/>
      <c r="CR847" s="37"/>
      <c r="CS847" s="37"/>
      <c r="CT847" s="37"/>
      <c r="CU847" s="37"/>
      <c r="CV847" s="37"/>
      <c r="CW847" s="37"/>
      <c r="CX847" s="37"/>
      <c r="CY847" s="37"/>
      <c r="CZ847" s="37"/>
      <c r="DA847" s="37"/>
      <c r="DB847" s="37"/>
      <c r="DC847" s="37"/>
      <c r="DD847" s="37"/>
      <c r="DE847" s="37"/>
      <c r="DF847" s="37"/>
      <c r="DG847" s="37"/>
      <c r="DH847" s="37"/>
      <c r="DI847" s="37"/>
      <c r="DJ847" s="37"/>
      <c r="DK847" s="37"/>
      <c r="DL847" s="37"/>
      <c r="DR847" s="37"/>
      <c r="DS847" s="37"/>
      <c r="DT847" s="37"/>
      <c r="DU847" s="37"/>
      <c r="DV847" s="37"/>
      <c r="DW847" s="37"/>
      <c r="DX847" s="37"/>
      <c r="DY847" s="37"/>
      <c r="DZ847" s="37"/>
      <c r="EA847" s="37"/>
      <c r="EB847" s="37"/>
      <c r="EC847" s="37"/>
      <c r="ED847" s="37"/>
      <c r="EE847" s="37"/>
      <c r="EF847" s="37"/>
      <c r="EG847" s="37"/>
      <c r="EH847" s="37"/>
      <c r="EI847" s="37"/>
      <c r="EJ847" s="37"/>
      <c r="EK847" s="37"/>
      <c r="EL847" s="37"/>
      <c r="EM847" s="37"/>
      <c r="EN847" s="37"/>
      <c r="EO847" s="37"/>
      <c r="EP847" s="37"/>
      <c r="EQ847" s="37"/>
      <c r="ER847" s="37"/>
      <c r="ES847" s="37"/>
      <c r="ET847" s="37"/>
      <c r="EU847" s="37"/>
      <c r="EV847" s="37"/>
      <c r="EW847" s="37"/>
      <c r="EX847" s="37"/>
      <c r="EY847" s="37"/>
      <c r="EZ847" s="37"/>
      <c r="FA847" s="37"/>
      <c r="FB847" s="37"/>
      <c r="FC847" s="37"/>
      <c r="FD847" s="37"/>
    </row>
    <row r="848" spans="2:160" x14ac:dyDescent="0.5">
      <c r="B848" s="36" t="s">
        <v>1043</v>
      </c>
      <c r="C848" s="18">
        <v>3.1542726056204007E-3</v>
      </c>
      <c r="F848" s="38"/>
      <c r="G848" s="27" t="e">
        <f ca="1"/>
        <v>#N/A</v>
      </c>
      <c r="H848" s="37">
        <f ca="1"/>
        <v>1.0260295208659105</v>
      </c>
      <c r="I848" s="37">
        <f ca="1"/>
        <v>1.0087488110829523</v>
      </c>
      <c r="J848" s="37">
        <f ca="1"/>
        <v>1.1037978286534311</v>
      </c>
      <c r="K848" s="37">
        <f ca="1"/>
        <v>1.1315508363870461</v>
      </c>
      <c r="L848" s="37">
        <f ca="1"/>
        <v>1.2775144392824671</v>
      </c>
      <c r="M848" s="37">
        <f ca="1"/>
        <v>1.2050666962344432</v>
      </c>
      <c r="N848" s="37">
        <f ca="1"/>
        <v>1.075259605963822</v>
      </c>
      <c r="O848" s="37">
        <f ca="1"/>
        <v>1.1826892584748216</v>
      </c>
      <c r="P848" s="37">
        <f ca="1"/>
        <v>1.1321359268830882</v>
      </c>
      <c r="Q848" s="37">
        <f ca="1"/>
        <v>0.72544258468942269</v>
      </c>
      <c r="R848" s="37">
        <f ca="1"/>
        <v>0.80263402756093005</v>
      </c>
      <c r="S848" s="37">
        <f ca="1"/>
        <v>0.65248481382310397</v>
      </c>
      <c r="T848" s="37">
        <f ca="1"/>
        <v>0.78006602525303614</v>
      </c>
      <c r="U848" s="37">
        <f ca="1"/>
        <v>1.4576649266874593</v>
      </c>
      <c r="V848" s="37">
        <f ca="1"/>
        <v>1.4550505599940564</v>
      </c>
      <c r="W848" s="37">
        <f ca="1"/>
        <v>1.9058419637705726</v>
      </c>
      <c r="X848" s="37">
        <f ca="1"/>
        <v>1.4790856152271301</v>
      </c>
      <c r="Y848" s="37">
        <f ca="1"/>
        <v>1.2720714865962612</v>
      </c>
      <c r="Z848" s="37">
        <f ca="1"/>
        <v>0.91919941301157759</v>
      </c>
      <c r="AA848" s="37">
        <f ca="1"/>
        <v>0.88706102966246225</v>
      </c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  <c r="BS848" s="37"/>
      <c r="BT848" s="37"/>
      <c r="BU848" s="37"/>
      <c r="BV848" s="37"/>
      <c r="BW848" s="37"/>
      <c r="BX848" s="37"/>
      <c r="BY848" s="37"/>
      <c r="BZ848" s="37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  <c r="CL848" s="37"/>
      <c r="CM848" s="37"/>
      <c r="CN848" s="37"/>
      <c r="CO848" s="37"/>
      <c r="CP848" s="37"/>
      <c r="CQ848" s="37"/>
      <c r="CR848" s="37"/>
      <c r="CS848" s="37"/>
      <c r="CT848" s="37"/>
      <c r="CU848" s="37"/>
      <c r="CV848" s="37"/>
      <c r="CW848" s="37"/>
      <c r="CX848" s="37"/>
      <c r="CY848" s="37"/>
      <c r="CZ848" s="37"/>
      <c r="DA848" s="37"/>
      <c r="DB848" s="37"/>
      <c r="DC848" s="37"/>
      <c r="DD848" s="37"/>
      <c r="DE848" s="37"/>
      <c r="DF848" s="37"/>
      <c r="DG848" s="37"/>
      <c r="DH848" s="37"/>
      <c r="DI848" s="37"/>
      <c r="DJ848" s="37"/>
      <c r="DK848" s="37"/>
      <c r="DL848" s="37"/>
      <c r="DR848" s="37"/>
      <c r="DS848" s="37"/>
      <c r="DT848" s="37"/>
      <c r="DU848" s="37"/>
      <c r="DV848" s="37"/>
      <c r="DW848" s="37"/>
      <c r="DX848" s="37"/>
      <c r="DY848" s="37"/>
      <c r="DZ848" s="37"/>
      <c r="EA848" s="37"/>
      <c r="EB848" s="37"/>
      <c r="EC848" s="37"/>
      <c r="ED848" s="37"/>
      <c r="EE848" s="37"/>
      <c r="EF848" s="37"/>
      <c r="EG848" s="37"/>
      <c r="EH848" s="37"/>
      <c r="EI848" s="37"/>
      <c r="EJ848" s="37"/>
      <c r="EK848" s="37"/>
      <c r="EL848" s="37"/>
      <c r="EM848" s="37"/>
      <c r="EN848" s="37"/>
      <c r="EO848" s="37"/>
      <c r="EP848" s="37"/>
      <c r="EQ848" s="37"/>
      <c r="ER848" s="37"/>
      <c r="ES848" s="37"/>
      <c r="ET848" s="37"/>
      <c r="EU848" s="37"/>
      <c r="EV848" s="37"/>
      <c r="EW848" s="37"/>
      <c r="EX848" s="37"/>
      <c r="EY848" s="37"/>
      <c r="EZ848" s="37"/>
      <c r="FA848" s="37"/>
      <c r="FB848" s="37"/>
      <c r="FC848" s="37"/>
      <c r="FD848" s="37"/>
    </row>
    <row r="849" spans="2:160" x14ac:dyDescent="0.5">
      <c r="B849" s="36" t="s">
        <v>1044</v>
      </c>
      <c r="C849" s="18">
        <v>2.9537875178655693E-3</v>
      </c>
      <c r="F849" s="38"/>
      <c r="G849" s="27" t="e">
        <f ca="1"/>
        <v>#N/A</v>
      </c>
      <c r="H849" s="37">
        <f ca="1"/>
        <v>1.0326720781810004</v>
      </c>
      <c r="I849" s="37">
        <f ca="1"/>
        <v>1.0135947373925041</v>
      </c>
      <c r="J849" s="37">
        <f ca="1"/>
        <v>1.1114807940612832</v>
      </c>
      <c r="K849" s="37">
        <f ca="1"/>
        <v>1.1288084491800361</v>
      </c>
      <c r="L849" s="37">
        <f ca="1"/>
        <v>1.2709479551037854</v>
      </c>
      <c r="M849" s="37">
        <f ca="1"/>
        <v>1.2063384321684556</v>
      </c>
      <c r="N849" s="37">
        <f ca="1"/>
        <v>1.0707994632516702</v>
      </c>
      <c r="O849" s="37">
        <f ca="1"/>
        <v>1.1807703436223278</v>
      </c>
      <c r="P849" s="37">
        <f ca="1"/>
        <v>1.1435176676810521</v>
      </c>
      <c r="Q849" s="37">
        <f ca="1"/>
        <v>0.71704012371975101</v>
      </c>
      <c r="R849" s="37">
        <f ca="1"/>
        <v>0.80578975091706773</v>
      </c>
      <c r="S849" s="37">
        <f ca="1"/>
        <v>0.65642932036984114</v>
      </c>
      <c r="T849" s="37">
        <f ca="1"/>
        <v>0.76985483227332674</v>
      </c>
      <c r="U849" s="37">
        <f ca="1"/>
        <v>1.4453551042926538</v>
      </c>
      <c r="V849" s="37">
        <f ca="1"/>
        <v>1.448634707691328</v>
      </c>
      <c r="W849" s="37">
        <f ca="1"/>
        <v>1.880705602180144</v>
      </c>
      <c r="X849" s="37">
        <f ca="1"/>
        <v>1.4895913762098596</v>
      </c>
      <c r="Y849" s="37">
        <f ca="1"/>
        <v>1.2693095044679104</v>
      </c>
      <c r="Z849" s="37">
        <f ca="1"/>
        <v>0.92479210826675451</v>
      </c>
      <c r="AA849" s="37">
        <f ca="1"/>
        <v>0.87691783157176995</v>
      </c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  <c r="BS849" s="37"/>
      <c r="BT849" s="37"/>
      <c r="BU849" s="37"/>
      <c r="BV849" s="37"/>
      <c r="BW849" s="37"/>
      <c r="BX849" s="37"/>
      <c r="BY849" s="37"/>
      <c r="BZ849" s="37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  <c r="CL849" s="37"/>
      <c r="CM849" s="37"/>
      <c r="CN849" s="37"/>
      <c r="CO849" s="37"/>
      <c r="CP849" s="37"/>
      <c r="CQ849" s="37"/>
      <c r="CR849" s="37"/>
      <c r="CS849" s="37"/>
      <c r="CT849" s="37"/>
      <c r="CU849" s="37"/>
      <c r="CV849" s="37"/>
      <c r="CW849" s="37"/>
      <c r="CX849" s="37"/>
      <c r="CY849" s="37"/>
      <c r="CZ849" s="37"/>
      <c r="DA849" s="37"/>
      <c r="DB849" s="37"/>
      <c r="DC849" s="37"/>
      <c r="DD849" s="37"/>
      <c r="DE849" s="37"/>
      <c r="DF849" s="37"/>
      <c r="DG849" s="37"/>
      <c r="DH849" s="37"/>
      <c r="DI849" s="37"/>
      <c r="DJ849" s="37"/>
      <c r="DK849" s="37"/>
      <c r="DL849" s="37"/>
      <c r="DR849" s="37"/>
      <c r="DS849" s="37"/>
      <c r="DT849" s="37"/>
      <c r="DU849" s="37"/>
      <c r="DV849" s="37"/>
      <c r="DW849" s="37"/>
      <c r="DX849" s="37"/>
      <c r="DY849" s="37"/>
      <c r="DZ849" s="37"/>
      <c r="EA849" s="37"/>
      <c r="EB849" s="37"/>
      <c r="EC849" s="37"/>
      <c r="ED849" s="37"/>
      <c r="EE849" s="37"/>
      <c r="EF849" s="37"/>
      <c r="EG849" s="37"/>
      <c r="EH849" s="37"/>
      <c r="EI849" s="37"/>
      <c r="EJ849" s="37"/>
      <c r="EK849" s="37"/>
      <c r="EL849" s="37"/>
      <c r="EM849" s="37"/>
      <c r="EN849" s="37"/>
      <c r="EO849" s="37"/>
      <c r="EP849" s="37"/>
      <c r="EQ849" s="37"/>
      <c r="ER849" s="37"/>
      <c r="ES849" s="37"/>
      <c r="ET849" s="37"/>
      <c r="EU849" s="37"/>
      <c r="EV849" s="37"/>
      <c r="EW849" s="37"/>
      <c r="EX849" s="37"/>
      <c r="EY849" s="37"/>
      <c r="EZ849" s="37"/>
      <c r="FA849" s="37"/>
      <c r="FB849" s="37"/>
      <c r="FC849" s="37"/>
      <c r="FD849" s="37"/>
    </row>
    <row r="850" spans="2:160" x14ac:dyDescent="0.5">
      <c r="B850" s="36" t="s">
        <v>1045</v>
      </c>
      <c r="C850" s="18">
        <v>-8.4552536576095738E-3</v>
      </c>
      <c r="F850" s="38"/>
      <c r="G850" s="27" t="e">
        <f ca="1"/>
        <v>#N/A</v>
      </c>
      <c r="H850" s="37">
        <f ca="1"/>
        <v>1.0436427192255402</v>
      </c>
      <c r="I850" s="37">
        <f ca="1"/>
        <v>1.0019402379328075</v>
      </c>
      <c r="J850" s="37">
        <f ca="1"/>
        <v>1.1097663402199112</v>
      </c>
      <c r="K850" s="37">
        <f ca="1"/>
        <v>1.1152730440580121</v>
      </c>
      <c r="L850" s="37">
        <f ca="1"/>
        <v>1.2808208059880979</v>
      </c>
      <c r="M850" s="37">
        <f ca="1"/>
        <v>1.2144210419749957</v>
      </c>
      <c r="N850" s="37">
        <f ca="1"/>
        <v>1.073687020270834</v>
      </c>
      <c r="O850" s="37">
        <f ca="1"/>
        <v>1.1765274353899748</v>
      </c>
      <c r="P850" s="37">
        <f ca="1"/>
        <v>1.1434745742303694</v>
      </c>
      <c r="Q850" s="37">
        <f ca="1"/>
        <v>0.70657480630061942</v>
      </c>
      <c r="R850" s="37">
        <f ca="1"/>
        <v>0.80888554549382863</v>
      </c>
      <c r="S850" s="37">
        <f ca="1"/>
        <v>0.66473600748693717</v>
      </c>
      <c r="T850" s="37">
        <f ca="1"/>
        <v>0.7679130253809624</v>
      </c>
      <c r="U850" s="37">
        <f ca="1"/>
        <v>1.461770853226386</v>
      </c>
      <c r="V850" s="37">
        <f ca="1"/>
        <v>1.4503700126565819</v>
      </c>
      <c r="W850" s="37">
        <f ca="1"/>
        <v>1.9031126860266663</v>
      </c>
      <c r="X850" s="37">
        <f ca="1"/>
        <v>1.4976263655247686</v>
      </c>
      <c r="Y850" s="37">
        <f ca="1"/>
        <v>1.2706580016246936</v>
      </c>
      <c r="Z850" s="37">
        <f ca="1"/>
        <v>0.92453937714006285</v>
      </c>
      <c r="AA850" s="37">
        <f ca="1"/>
        <v>0.8719740879645419</v>
      </c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  <c r="BS850" s="37"/>
      <c r="BT850" s="37"/>
      <c r="BU850" s="37"/>
      <c r="BV850" s="37"/>
      <c r="BW850" s="37"/>
      <c r="BX850" s="37"/>
      <c r="BY850" s="37"/>
      <c r="BZ850" s="37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  <c r="CL850" s="37"/>
      <c r="CM850" s="37"/>
      <c r="CN850" s="37"/>
      <c r="CO850" s="37"/>
      <c r="CP850" s="37"/>
      <c r="CQ850" s="37"/>
      <c r="CR850" s="37"/>
      <c r="CS850" s="37"/>
      <c r="CT850" s="37"/>
      <c r="CU850" s="37"/>
      <c r="CV850" s="37"/>
      <c r="CW850" s="37"/>
      <c r="CX850" s="37"/>
      <c r="CY850" s="37"/>
      <c r="CZ850" s="37"/>
      <c r="DA850" s="37"/>
      <c r="DB850" s="37"/>
      <c r="DC850" s="37"/>
      <c r="DD850" s="37"/>
      <c r="DE850" s="37"/>
      <c r="DF850" s="37"/>
      <c r="DG850" s="37"/>
      <c r="DH850" s="37"/>
      <c r="DI850" s="37"/>
      <c r="DJ850" s="37"/>
      <c r="DK850" s="37"/>
      <c r="DL850" s="37"/>
      <c r="DR850" s="37"/>
      <c r="DS850" s="37"/>
      <c r="DT850" s="37"/>
      <c r="DU850" s="37"/>
      <c r="DV850" s="37"/>
      <c r="DW850" s="37"/>
      <c r="DX850" s="37"/>
      <c r="DY850" s="37"/>
      <c r="DZ850" s="37"/>
      <c r="EA850" s="37"/>
      <c r="EB850" s="37"/>
      <c r="EC850" s="37"/>
      <c r="ED850" s="37"/>
      <c r="EE850" s="37"/>
      <c r="EF850" s="37"/>
      <c r="EG850" s="37"/>
      <c r="EH850" s="37"/>
      <c r="EI850" s="37"/>
      <c r="EJ850" s="37"/>
      <c r="EK850" s="37"/>
      <c r="EL850" s="37"/>
      <c r="EM850" s="37"/>
      <c r="EN850" s="37"/>
      <c r="EO850" s="37"/>
      <c r="EP850" s="37"/>
      <c r="EQ850" s="37"/>
      <c r="ER850" s="37"/>
      <c r="ES850" s="37"/>
      <c r="ET850" s="37"/>
      <c r="EU850" s="37"/>
      <c r="EV850" s="37"/>
      <c r="EW850" s="37"/>
      <c r="EX850" s="37"/>
      <c r="EY850" s="37"/>
      <c r="EZ850" s="37"/>
      <c r="FA850" s="37"/>
      <c r="FB850" s="37"/>
      <c r="FC850" s="37"/>
      <c r="FD850" s="37"/>
    </row>
    <row r="851" spans="2:160" x14ac:dyDescent="0.5">
      <c r="B851" s="36" t="s">
        <v>1046</v>
      </c>
      <c r="C851" s="18">
        <v>-1.1593369742263215E-2</v>
      </c>
      <c r="F851" s="38"/>
      <c r="G851" s="27" t="e">
        <f ca="1"/>
        <v>#N/A</v>
      </c>
      <c r="H851" s="37">
        <f ca="1"/>
        <v>1.0443833991044214</v>
      </c>
      <c r="I851" s="37">
        <f ca="1"/>
        <v>0.99205853206715133</v>
      </c>
      <c r="J851" s="37">
        <f ca="1"/>
        <v>1.1186232456344147</v>
      </c>
      <c r="K851" s="37">
        <f ca="1"/>
        <v>1.1154413642308973</v>
      </c>
      <c r="L851" s="37">
        <f ca="1"/>
        <v>1.2887294247593013</v>
      </c>
      <c r="M851" s="37">
        <f ca="1"/>
        <v>1.2285962214305308</v>
      </c>
      <c r="N851" s="37">
        <f ca="1"/>
        <v>1.0830749430196309</v>
      </c>
      <c r="O851" s="37">
        <f ca="1"/>
        <v>1.1703968612200966</v>
      </c>
      <c r="P851" s="37">
        <f ca="1"/>
        <v>1.1449879148219917</v>
      </c>
      <c r="Q851" s="37">
        <f ca="1"/>
        <v>0.70933862085524646</v>
      </c>
      <c r="R851" s="37">
        <f ca="1"/>
        <v>0.80502329337029965</v>
      </c>
      <c r="S851" s="37">
        <f ca="1"/>
        <v>0.65798563270682264</v>
      </c>
      <c r="T851" s="37">
        <f ca="1"/>
        <v>0.76098591092127921</v>
      </c>
      <c r="U851" s="37">
        <f ca="1"/>
        <v>1.4756376387209011</v>
      </c>
      <c r="V851" s="37">
        <f ca="1"/>
        <v>1.4623977456955679</v>
      </c>
      <c r="W851" s="37">
        <f ca="1"/>
        <v>1.8721126737510543</v>
      </c>
      <c r="X851" s="37">
        <f ca="1"/>
        <v>1.5058357036468826</v>
      </c>
      <c r="Y851" s="37">
        <f ca="1"/>
        <v>1.2738748984565376</v>
      </c>
      <c r="Z851" s="37">
        <f ca="1"/>
        <v>0.91981085928583162</v>
      </c>
      <c r="AA851" s="37">
        <f ca="1"/>
        <v>0.88083873167405446</v>
      </c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  <c r="BS851" s="37"/>
      <c r="BT851" s="37"/>
      <c r="BU851" s="37"/>
      <c r="BV851" s="37"/>
      <c r="BW851" s="37"/>
      <c r="BX851" s="37"/>
      <c r="BY851" s="37"/>
      <c r="BZ851" s="37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  <c r="CL851" s="37"/>
      <c r="CM851" s="37"/>
      <c r="CN851" s="37"/>
      <c r="CO851" s="37"/>
      <c r="CP851" s="37"/>
      <c r="CQ851" s="37"/>
      <c r="CR851" s="37"/>
      <c r="CS851" s="37"/>
      <c r="CT851" s="37"/>
      <c r="CU851" s="37"/>
      <c r="CV851" s="37"/>
      <c r="CW851" s="37"/>
      <c r="CX851" s="37"/>
      <c r="CY851" s="37"/>
      <c r="CZ851" s="37"/>
      <c r="DA851" s="37"/>
      <c r="DB851" s="37"/>
      <c r="DC851" s="37"/>
      <c r="DD851" s="37"/>
      <c r="DE851" s="37"/>
      <c r="DF851" s="37"/>
      <c r="DG851" s="37"/>
      <c r="DH851" s="37"/>
      <c r="DI851" s="37"/>
      <c r="DJ851" s="37"/>
      <c r="DK851" s="37"/>
      <c r="DL851" s="37"/>
      <c r="DR851" s="37"/>
      <c r="DS851" s="37"/>
      <c r="DT851" s="37"/>
      <c r="DU851" s="37"/>
      <c r="DV851" s="37"/>
      <c r="DW851" s="37"/>
      <c r="DX851" s="37"/>
      <c r="DY851" s="37"/>
      <c r="DZ851" s="37"/>
      <c r="EA851" s="37"/>
      <c r="EB851" s="37"/>
      <c r="EC851" s="37"/>
      <c r="ED851" s="37"/>
      <c r="EE851" s="37"/>
      <c r="EF851" s="37"/>
      <c r="EG851" s="37"/>
      <c r="EH851" s="37"/>
      <c r="EI851" s="37"/>
      <c r="EJ851" s="37"/>
      <c r="EK851" s="37"/>
      <c r="EL851" s="37"/>
      <c r="EM851" s="37"/>
      <c r="EN851" s="37"/>
      <c r="EO851" s="37"/>
      <c r="EP851" s="37"/>
      <c r="EQ851" s="37"/>
      <c r="ER851" s="37"/>
      <c r="ES851" s="37"/>
      <c r="ET851" s="37"/>
      <c r="EU851" s="37"/>
      <c r="EV851" s="37"/>
      <c r="EW851" s="37"/>
      <c r="EX851" s="37"/>
      <c r="EY851" s="37"/>
      <c r="EZ851" s="37"/>
      <c r="FA851" s="37"/>
      <c r="FB851" s="37"/>
      <c r="FC851" s="37"/>
      <c r="FD851" s="37"/>
    </row>
    <row r="852" spans="2:160" x14ac:dyDescent="0.5">
      <c r="B852" s="36" t="s">
        <v>1047</v>
      </c>
      <c r="C852" s="18">
        <v>1.8417991469561912E-2</v>
      </c>
      <c r="F852" s="38"/>
      <c r="G852" s="27" t="e">
        <f ca="1"/>
        <v>#N/A</v>
      </c>
      <c r="H852" s="37">
        <f ca="1"/>
        <v>1.0429533915405453</v>
      </c>
      <c r="I852" s="37">
        <f ca="1"/>
        <v>0.97799631995936942</v>
      </c>
      <c r="J852" s="37">
        <f ca="1"/>
        <v>1.1138485838611312</v>
      </c>
      <c r="K852" s="37">
        <f ca="1"/>
        <v>1.101176024310361</v>
      </c>
      <c r="L852" s="37">
        <f ca="1"/>
        <v>1.2834225520326552</v>
      </c>
      <c r="M852" s="37">
        <f ca="1"/>
        <v>1.2279415522120363</v>
      </c>
      <c r="N852" s="37">
        <f ca="1"/>
        <v>1.0826155824619423</v>
      </c>
      <c r="O852" s="37">
        <f ca="1"/>
        <v>1.1624515352476188</v>
      </c>
      <c r="P852" s="37">
        <f ca="1"/>
        <v>1.1330130053499246</v>
      </c>
      <c r="Q852" s="37">
        <f ca="1"/>
        <v>0.70168617214911444</v>
      </c>
      <c r="R852" s="37">
        <f ca="1"/>
        <v>0.8022507987875459</v>
      </c>
      <c r="S852" s="37">
        <f ca="1"/>
        <v>0.6597464493375278</v>
      </c>
      <c r="T852" s="37">
        <f ca="1"/>
        <v>0.78028178157440997</v>
      </c>
      <c r="U852" s="37">
        <f ca="1"/>
        <v>1.4611634519489869</v>
      </c>
      <c r="V852" s="37">
        <f ca="1"/>
        <v>1.4727034406268324</v>
      </c>
      <c r="W852" s="37">
        <f ca="1"/>
        <v>1.866600923944395</v>
      </c>
      <c r="X852" s="37">
        <f ca="1"/>
        <v>1.5199131244800708</v>
      </c>
      <c r="Y852" s="37">
        <f ca="1"/>
        <v>1.28748172217709</v>
      </c>
      <c r="Z852" s="37">
        <f ca="1"/>
        <v>0.91450350562530658</v>
      </c>
      <c r="AA852" s="37">
        <f ca="1"/>
        <v>0.88654960790999016</v>
      </c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  <c r="BS852" s="37"/>
      <c r="BT852" s="37"/>
      <c r="BU852" s="37"/>
      <c r="BV852" s="37"/>
      <c r="BW852" s="37"/>
      <c r="BX852" s="37"/>
      <c r="BY852" s="37"/>
      <c r="BZ852" s="37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  <c r="CL852" s="37"/>
      <c r="CM852" s="37"/>
      <c r="CN852" s="37"/>
      <c r="CO852" s="37"/>
      <c r="CP852" s="37"/>
      <c r="CQ852" s="37"/>
      <c r="CR852" s="37"/>
      <c r="CS852" s="37"/>
      <c r="CT852" s="37"/>
      <c r="CU852" s="37"/>
      <c r="CV852" s="37"/>
      <c r="CW852" s="37"/>
      <c r="CX852" s="37"/>
      <c r="CY852" s="37"/>
      <c r="CZ852" s="37"/>
      <c r="DA852" s="37"/>
      <c r="DB852" s="37"/>
      <c r="DC852" s="37"/>
      <c r="DD852" s="37"/>
      <c r="DE852" s="37"/>
      <c r="DF852" s="37"/>
      <c r="DG852" s="37"/>
      <c r="DH852" s="37"/>
      <c r="DI852" s="37"/>
      <c r="DJ852" s="37"/>
      <c r="DK852" s="37"/>
      <c r="DL852" s="37"/>
      <c r="DR852" s="37"/>
      <c r="DS852" s="37"/>
      <c r="DT852" s="37"/>
      <c r="DU852" s="37"/>
      <c r="DV852" s="37"/>
      <c r="DW852" s="37"/>
      <c r="DX852" s="37"/>
      <c r="DY852" s="37"/>
      <c r="DZ852" s="37"/>
      <c r="EA852" s="37"/>
      <c r="EB852" s="37"/>
      <c r="EC852" s="37"/>
      <c r="ED852" s="37"/>
      <c r="EE852" s="37"/>
      <c r="EF852" s="37"/>
      <c r="EG852" s="37"/>
      <c r="EH852" s="37"/>
      <c r="EI852" s="37"/>
      <c r="EJ852" s="37"/>
      <c r="EK852" s="37"/>
      <c r="EL852" s="37"/>
      <c r="EM852" s="37"/>
      <c r="EN852" s="37"/>
      <c r="EO852" s="37"/>
      <c r="EP852" s="37"/>
      <c r="EQ852" s="37"/>
      <c r="ER852" s="37"/>
      <c r="ES852" s="37"/>
      <c r="ET852" s="37"/>
      <c r="EU852" s="37"/>
      <c r="EV852" s="37"/>
      <c r="EW852" s="37"/>
      <c r="EX852" s="37"/>
      <c r="EY852" s="37"/>
      <c r="EZ852" s="37"/>
      <c r="FA852" s="37"/>
      <c r="FB852" s="37"/>
      <c r="FC852" s="37"/>
      <c r="FD852" s="37"/>
    </row>
    <row r="853" spans="2:160" x14ac:dyDescent="0.5">
      <c r="B853" s="36" t="s">
        <v>1048</v>
      </c>
      <c r="C853" s="18">
        <v>-1.1422044545972287E-3</v>
      </c>
      <c r="F853" s="38"/>
      <c r="G853" s="27" t="e">
        <f ca="1"/>
        <v>#N/A</v>
      </c>
      <c r="H853" s="37">
        <f ca="1"/>
        <v>1.0461746844558759</v>
      </c>
      <c r="I853" s="37">
        <f ca="1"/>
        <v>0.99156366868679269</v>
      </c>
      <c r="J853" s="37">
        <f ca="1"/>
        <v>1.124299746998235</v>
      </c>
      <c r="K853" s="37">
        <f ca="1"/>
        <v>1.0986306948667288</v>
      </c>
      <c r="L853" s="37">
        <f ca="1"/>
        <v>1.2926288698591952</v>
      </c>
      <c r="M853" s="37">
        <f ca="1"/>
        <v>1.2180501655956348</v>
      </c>
      <c r="N853" s="37">
        <f ca="1"/>
        <v>1.0668390303353823</v>
      </c>
      <c r="O853" s="37">
        <f ca="1"/>
        <v>1.1683992453965719</v>
      </c>
      <c r="P853" s="37">
        <f ca="1"/>
        <v>1.1240267534281465</v>
      </c>
      <c r="Q853" s="37">
        <f ca="1"/>
        <v>0.6961275614661514</v>
      </c>
      <c r="R853" s="37">
        <f ca="1"/>
        <v>0.80930031573004257</v>
      </c>
      <c r="S853" s="37">
        <f ca="1"/>
        <v>0.66068578261886857</v>
      </c>
      <c r="T853" s="37">
        <f ca="1"/>
        <v>0.77312936405346921</v>
      </c>
      <c r="U853" s="37">
        <f ca="1"/>
        <v>1.4505299509835106</v>
      </c>
      <c r="V853" s="37">
        <f ca="1"/>
        <v>1.46427102597916</v>
      </c>
      <c r="W853" s="37">
        <f ca="1"/>
        <v>1.8702345051086959</v>
      </c>
      <c r="X853" s="37">
        <f ca="1"/>
        <v>1.5064932477197706</v>
      </c>
      <c r="Y853" s="37">
        <f ca="1"/>
        <v>1.2959707554833451</v>
      </c>
      <c r="Z853" s="37">
        <f ca="1"/>
        <v>0.91540844611120253</v>
      </c>
      <c r="AA853" s="37">
        <f ca="1"/>
        <v>0.88825434708489648</v>
      </c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  <c r="BS853" s="37"/>
      <c r="BT853" s="37"/>
      <c r="BU853" s="37"/>
      <c r="BV853" s="37"/>
      <c r="BW853" s="37"/>
      <c r="BX853" s="37"/>
      <c r="BY853" s="37"/>
      <c r="BZ853" s="37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  <c r="CL853" s="37"/>
      <c r="CM853" s="37"/>
      <c r="CN853" s="37"/>
      <c r="CO853" s="37"/>
      <c r="CP853" s="37"/>
      <c r="CQ853" s="37"/>
      <c r="CR853" s="37"/>
      <c r="CS853" s="37"/>
      <c r="CT853" s="37"/>
      <c r="CU853" s="37"/>
      <c r="CV853" s="37"/>
      <c r="CW853" s="37"/>
      <c r="CX853" s="37"/>
      <c r="CY853" s="37"/>
      <c r="CZ853" s="37"/>
      <c r="DA853" s="37"/>
      <c r="DB853" s="37"/>
      <c r="DC853" s="37"/>
      <c r="DD853" s="37"/>
      <c r="DE853" s="37"/>
      <c r="DF853" s="37"/>
      <c r="DG853" s="37"/>
      <c r="DH853" s="37"/>
      <c r="DI853" s="37"/>
      <c r="DJ853" s="37"/>
      <c r="DK853" s="37"/>
      <c r="DL853" s="37"/>
      <c r="DR853" s="37"/>
      <c r="DS853" s="37"/>
      <c r="DT853" s="37"/>
      <c r="DU853" s="37"/>
      <c r="DV853" s="37"/>
      <c r="DW853" s="37"/>
      <c r="DX853" s="37"/>
      <c r="DY853" s="37"/>
      <c r="DZ853" s="37"/>
      <c r="EA853" s="37"/>
      <c r="EB853" s="37"/>
      <c r="EC853" s="37"/>
      <c r="ED853" s="37"/>
      <c r="EE853" s="37"/>
      <c r="EF853" s="37"/>
      <c r="EG853" s="37"/>
      <c r="EH853" s="37"/>
      <c r="EI853" s="37"/>
      <c r="EJ853" s="37"/>
      <c r="EK853" s="37"/>
      <c r="EL853" s="37"/>
      <c r="EM853" s="37"/>
      <c r="EN853" s="37"/>
      <c r="EO853" s="37"/>
      <c r="EP853" s="37"/>
      <c r="EQ853" s="37"/>
      <c r="ER853" s="37"/>
      <c r="ES853" s="37"/>
      <c r="ET853" s="37"/>
      <c r="EU853" s="37"/>
      <c r="EV853" s="37"/>
      <c r="EW853" s="37"/>
      <c r="EX853" s="37"/>
      <c r="EY853" s="37"/>
      <c r="EZ853" s="37"/>
      <c r="FA853" s="37"/>
      <c r="FB853" s="37"/>
      <c r="FC853" s="37"/>
      <c r="FD853" s="37"/>
    </row>
    <row r="854" spans="2:160" x14ac:dyDescent="0.5">
      <c r="B854" s="36" t="s">
        <v>1049</v>
      </c>
      <c r="C854" s="18">
        <v>-8.2904516866781908E-3</v>
      </c>
      <c r="F854" s="38"/>
      <c r="G854" s="27" t="e">
        <f ca="1"/>
        <v>#N/A</v>
      </c>
      <c r="H854" s="37">
        <f ca="1"/>
        <v>1.0446232440570447</v>
      </c>
      <c r="I854" s="37">
        <f ca="1"/>
        <v>0.98658266646084114</v>
      </c>
      <c r="J854" s="37">
        <f ca="1"/>
        <v>1.1276305805472577</v>
      </c>
      <c r="K854" s="37">
        <f ca="1"/>
        <v>1.0849179377576648</v>
      </c>
      <c r="L854" s="37">
        <f ca="1"/>
        <v>1.2994501782409165</v>
      </c>
      <c r="M854" s="37">
        <f ca="1"/>
        <v>1.2259148737182575</v>
      </c>
      <c r="N854" s="37">
        <f ca="1"/>
        <v>1.0615812142223797</v>
      </c>
      <c r="O854" s="37">
        <f ca="1"/>
        <v>1.1778780829369351</v>
      </c>
      <c r="P854" s="37">
        <f ca="1"/>
        <v>1.1294121673090542</v>
      </c>
      <c r="Q854" s="37">
        <f ca="1"/>
        <v>0.69989956806522657</v>
      </c>
      <c r="R854" s="37">
        <f ca="1"/>
        <v>0.81655169803465111</v>
      </c>
      <c r="S854" s="37">
        <f ca="1"/>
        <v>0.66702368263706613</v>
      </c>
      <c r="T854" s="37">
        <f ca="1"/>
        <v>0.77285632729279263</v>
      </c>
      <c r="U854" s="37">
        <f ca="1"/>
        <v>1.4591608844186965</v>
      </c>
      <c r="V854" s="37">
        <f ca="1"/>
        <v>1.4631672234324542</v>
      </c>
      <c r="W854" s="37">
        <f ca="1"/>
        <v>1.8635483884167281</v>
      </c>
      <c r="X854" s="37">
        <f ca="1"/>
        <v>1.513128465182547</v>
      </c>
      <c r="Y854" s="37">
        <f ca="1"/>
        <v>1.2950771730300552</v>
      </c>
      <c r="Z854" s="37">
        <f ca="1"/>
        <v>0.91787868905918879</v>
      </c>
      <c r="AA854" s="37">
        <f ca="1"/>
        <v>0.88859529491987777</v>
      </c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</row>
    <row r="855" spans="2:160" x14ac:dyDescent="0.5">
      <c r="B855" s="36" t="s">
        <v>1050</v>
      </c>
      <c r="C855" s="18">
        <v>-1.1434611319304455E-2</v>
      </c>
      <c r="F855" s="38"/>
      <c r="G855" s="27" t="e">
        <f ca="1"/>
        <v>#N/A</v>
      </c>
      <c r="H855" s="37">
        <f ca="1"/>
        <v>1.0394729210819522</v>
      </c>
      <c r="I855" s="37">
        <f ca="1"/>
        <v>0.98425711980798491</v>
      </c>
      <c r="J855" s="37">
        <f ca="1"/>
        <v>1.1237614453620193</v>
      </c>
      <c r="K855" s="37">
        <f ca="1"/>
        <v>1.0686245450223635</v>
      </c>
      <c r="L855" s="37">
        <f ca="1"/>
        <v>1.292244366435392</v>
      </c>
      <c r="M855" s="37">
        <f ca="1"/>
        <v>1.2206649858026413</v>
      </c>
      <c r="N855" s="37">
        <f ca="1"/>
        <v>1.0615543147302628</v>
      </c>
      <c r="O855" s="37">
        <f ca="1"/>
        <v>1.1806129416802658</v>
      </c>
      <c r="P855" s="37">
        <f ca="1"/>
        <v>1.1212358187692251</v>
      </c>
      <c r="Q855" s="37">
        <f ca="1"/>
        <v>0.70543106987119408</v>
      </c>
      <c r="R855" s="37">
        <f ca="1"/>
        <v>0.81451727368211846</v>
      </c>
      <c r="S855" s="37">
        <f ca="1"/>
        <v>0.67199244373965605</v>
      </c>
      <c r="T855" s="37">
        <f ca="1"/>
        <v>0.77089924561661427</v>
      </c>
      <c r="U855" s="37">
        <f ca="1"/>
        <v>1.4783775754875104</v>
      </c>
      <c r="V855" s="37">
        <f ca="1"/>
        <v>1.4646690317051358</v>
      </c>
      <c r="W855" s="37">
        <f ca="1"/>
        <v>1.8950435170446827</v>
      </c>
      <c r="X855" s="37">
        <f ca="1"/>
        <v>1.5297613413899125</v>
      </c>
      <c r="Y855" s="37">
        <f ca="1"/>
        <v>1.2988708367181139</v>
      </c>
      <c r="Z855" s="37">
        <f ca="1"/>
        <v>0.92839556497635822</v>
      </c>
      <c r="AA855" s="37">
        <f ca="1"/>
        <v>0.90291510398909014</v>
      </c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  <c r="BS855" s="37"/>
      <c r="BT855" s="37"/>
      <c r="BU855" s="37"/>
      <c r="BV855" s="37"/>
      <c r="BW855" s="37"/>
      <c r="BX855" s="37"/>
      <c r="BY855" s="37"/>
      <c r="BZ855" s="37"/>
      <c r="CA855" s="37"/>
      <c r="CB855" s="37"/>
      <c r="CC855" s="37"/>
      <c r="CD855" s="37"/>
      <c r="CE855" s="37"/>
      <c r="CF855" s="37"/>
      <c r="CG855" s="37"/>
      <c r="CH855" s="37"/>
      <c r="CI855" s="37"/>
      <c r="CJ855" s="37"/>
      <c r="CK855" s="37"/>
      <c r="CL855" s="37"/>
      <c r="CM855" s="37"/>
      <c r="CN855" s="37"/>
      <c r="CO855" s="37"/>
      <c r="CP855" s="37"/>
      <c r="CQ855" s="37"/>
      <c r="CR855" s="37"/>
      <c r="CS855" s="37"/>
      <c r="CT855" s="37"/>
      <c r="CU855" s="37"/>
      <c r="CV855" s="37"/>
      <c r="CW855" s="37"/>
      <c r="CX855" s="37"/>
      <c r="CY855" s="37"/>
      <c r="CZ855" s="37"/>
      <c r="DA855" s="37"/>
      <c r="DB855" s="37"/>
      <c r="DC855" s="37"/>
      <c r="DD855" s="37"/>
      <c r="DE855" s="37"/>
      <c r="DF855" s="37"/>
      <c r="DG855" s="37"/>
      <c r="DH855" s="37"/>
      <c r="DI855" s="37"/>
      <c r="DJ855" s="37"/>
      <c r="DK855" s="37"/>
      <c r="DL855" s="37"/>
      <c r="DR855" s="37"/>
      <c r="DS855" s="37"/>
      <c r="DT855" s="37"/>
      <c r="DU855" s="37"/>
      <c r="DV855" s="37"/>
      <c r="DW855" s="37"/>
      <c r="DX855" s="37"/>
      <c r="DY855" s="37"/>
      <c r="DZ855" s="37"/>
      <c r="EA855" s="37"/>
      <c r="EB855" s="37"/>
      <c r="EC855" s="37"/>
      <c r="ED855" s="37"/>
      <c r="EE855" s="37"/>
      <c r="EF855" s="37"/>
      <c r="EG855" s="37"/>
      <c r="EH855" s="37"/>
      <c r="EI855" s="37"/>
      <c r="EJ855" s="37"/>
      <c r="EK855" s="37"/>
      <c r="EL855" s="37"/>
      <c r="EM855" s="37"/>
      <c r="EN855" s="37"/>
      <c r="EO855" s="37"/>
      <c r="EP855" s="37"/>
      <c r="EQ855" s="37"/>
      <c r="ER855" s="37"/>
      <c r="ES855" s="37"/>
      <c r="ET855" s="37"/>
      <c r="EU855" s="37"/>
      <c r="EV855" s="37"/>
      <c r="EW855" s="37"/>
      <c r="EX855" s="37"/>
      <c r="EY855" s="37"/>
      <c r="EZ855" s="37"/>
      <c r="FA855" s="37"/>
      <c r="FB855" s="37"/>
      <c r="FC855" s="37"/>
      <c r="FD855" s="37"/>
    </row>
    <row r="856" spans="2:160" x14ac:dyDescent="0.5">
      <c r="B856" s="36" t="s">
        <v>1051</v>
      </c>
      <c r="C856" s="18">
        <v>-5.637636080870867E-3</v>
      </c>
      <c r="F856" s="38"/>
      <c r="G856" s="27" t="e">
        <f ca="1"/>
        <v>#N/A</v>
      </c>
      <c r="H856" s="37">
        <f ca="1"/>
        <v>1.041473844213155</v>
      </c>
      <c r="I856" s="37">
        <f ca="1"/>
        <v>0.98203054583120064</v>
      </c>
      <c r="J856" s="37">
        <f ca="1"/>
        <v>1.1146007313528299</v>
      </c>
      <c r="K856" s="37">
        <f ca="1"/>
        <v>1.0627374443414468</v>
      </c>
      <c r="L856" s="37">
        <f ca="1"/>
        <v>1.288676827592838</v>
      </c>
      <c r="M856" s="37">
        <f ca="1"/>
        <v>1.2368080295806323</v>
      </c>
      <c r="N856" s="37">
        <f ca="1"/>
        <v>1.0576445770106571</v>
      </c>
      <c r="O856" s="37">
        <f ca="1"/>
        <v>1.1709859611356086</v>
      </c>
      <c r="P856" s="37">
        <f ca="1"/>
        <v>1.1249900187963484</v>
      </c>
      <c r="Q856" s="37">
        <f ca="1"/>
        <v>0.70778696037198541</v>
      </c>
      <c r="R856" s="37">
        <f ca="1"/>
        <v>0.80716811284273715</v>
      </c>
      <c r="S856" s="37">
        <f ca="1"/>
        <v>0.66015719101220993</v>
      </c>
      <c r="T856" s="37">
        <f ca="1"/>
        <v>0.77611940298507442</v>
      </c>
      <c r="U856" s="37">
        <f ca="1"/>
        <v>1.492766885225028</v>
      </c>
      <c r="V856" s="37">
        <f ca="1"/>
        <v>1.4390825702679109</v>
      </c>
      <c r="W856" s="37">
        <f ca="1"/>
        <v>1.8937995883578049</v>
      </c>
      <c r="X856" s="37">
        <f ca="1"/>
        <v>1.541567246334943</v>
      </c>
      <c r="Y856" s="37">
        <f ca="1"/>
        <v>1.3063444354183573</v>
      </c>
      <c r="Z856" s="37">
        <f ca="1"/>
        <v>0.93859448883091545</v>
      </c>
      <c r="AA856" s="37">
        <f ca="1"/>
        <v>0.90274463007159944</v>
      </c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  <c r="BS856" s="37"/>
      <c r="BT856" s="37"/>
      <c r="BU856" s="37"/>
      <c r="BV856" s="37"/>
      <c r="BW856" s="37"/>
      <c r="BX856" s="37"/>
      <c r="BY856" s="37"/>
      <c r="BZ856" s="37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  <c r="CL856" s="37"/>
      <c r="CM856" s="37"/>
      <c r="CN856" s="37"/>
      <c r="CO856" s="37"/>
      <c r="CP856" s="37"/>
      <c r="CQ856" s="37"/>
      <c r="CR856" s="37"/>
      <c r="CS856" s="37"/>
      <c r="CT856" s="37"/>
      <c r="CU856" s="37"/>
      <c r="CV856" s="37"/>
      <c r="CW856" s="37"/>
      <c r="CX856" s="37"/>
      <c r="CY856" s="37"/>
      <c r="CZ856" s="37"/>
      <c r="DA856" s="37"/>
      <c r="DB856" s="37"/>
      <c r="DC856" s="37"/>
      <c r="DD856" s="37"/>
      <c r="DE856" s="37"/>
      <c r="DF856" s="37"/>
      <c r="DG856" s="37"/>
      <c r="DH856" s="37"/>
      <c r="DI856" s="37"/>
      <c r="DJ856" s="37"/>
      <c r="DK856" s="37"/>
      <c r="DL856" s="37"/>
      <c r="DR856" s="37"/>
      <c r="DS856" s="37"/>
      <c r="DT856" s="37"/>
      <c r="DU856" s="37"/>
      <c r="DV856" s="37"/>
      <c r="DW856" s="37"/>
      <c r="DX856" s="37"/>
      <c r="DY856" s="37"/>
      <c r="DZ856" s="37"/>
      <c r="EA856" s="37"/>
      <c r="EB856" s="37"/>
      <c r="EC856" s="37"/>
      <c r="ED856" s="37"/>
      <c r="EE856" s="37"/>
      <c r="EF856" s="37"/>
      <c r="EG856" s="37"/>
      <c r="EH856" s="37"/>
      <c r="EI856" s="37"/>
      <c r="EJ856" s="37"/>
      <c r="EK856" s="37"/>
      <c r="EL856" s="37"/>
      <c r="EM856" s="37"/>
      <c r="EN856" s="37"/>
      <c r="EO856" s="37"/>
      <c r="EP856" s="37"/>
      <c r="EQ856" s="37"/>
      <c r="ER856" s="37"/>
      <c r="ES856" s="37"/>
      <c r="ET856" s="37"/>
      <c r="EU856" s="37"/>
      <c r="EV856" s="37"/>
      <c r="EW856" s="37"/>
      <c r="EX856" s="37"/>
      <c r="EY856" s="37"/>
      <c r="EZ856" s="37"/>
      <c r="FA856" s="37"/>
      <c r="FB856" s="37"/>
      <c r="FC856" s="37"/>
      <c r="FD856" s="37"/>
    </row>
    <row r="857" spans="2:160" x14ac:dyDescent="0.5">
      <c r="B857" s="36" t="s">
        <v>1052</v>
      </c>
      <c r="C857" s="18">
        <v>1.0166177908113472E-2</v>
      </c>
      <c r="F857" s="38"/>
      <c r="G857" s="27" t="e">
        <f ca="1"/>
        <v>#N/A</v>
      </c>
      <c r="H857" s="37">
        <f ca="1"/>
        <v>1.0367077564770255</v>
      </c>
      <c r="I857" s="37">
        <f ca="1"/>
        <v>0.98756865840359387</v>
      </c>
      <c r="J857" s="37">
        <f ca="1"/>
        <v>1.1209947224317707</v>
      </c>
      <c r="K857" s="37">
        <f ca="1"/>
        <v>1.0678100396004011</v>
      </c>
      <c r="L857" s="37">
        <f ca="1"/>
        <v>1.2924184811933406</v>
      </c>
      <c r="M857" s="37">
        <f ca="1"/>
        <v>1.2284689514204552</v>
      </c>
      <c r="N857" s="37">
        <f ca="1"/>
        <v>1.0690220275802538</v>
      </c>
      <c r="O857" s="37">
        <f ca="1"/>
        <v>1.1716919551404463</v>
      </c>
      <c r="P857" s="37">
        <f ca="1"/>
        <v>1.130465421941917</v>
      </c>
      <c r="Q857" s="37">
        <f ca="1"/>
        <v>0.7055085238054668</v>
      </c>
      <c r="R857" s="37">
        <f ca="1"/>
        <v>0.8091189523187704</v>
      </c>
      <c r="S857" s="37">
        <f ca="1"/>
        <v>0.65741371391929049</v>
      </c>
      <c r="T857" s="37">
        <f ca="1"/>
        <v>0.79261426015629888</v>
      </c>
      <c r="U857" s="37">
        <f ca="1"/>
        <v>1.4909526386148046</v>
      </c>
      <c r="V857" s="37">
        <f ca="1"/>
        <v>1.466345962497247</v>
      </c>
      <c r="W857" s="37">
        <f ca="1"/>
        <v>1.8997696276806821</v>
      </c>
      <c r="X857" s="37">
        <f ca="1"/>
        <v>1.5579161830562889</v>
      </c>
      <c r="Y857" s="37">
        <f ca="1"/>
        <v>1.3074248578391536</v>
      </c>
      <c r="Z857" s="37">
        <f ca="1"/>
        <v>0.93927930865807996</v>
      </c>
      <c r="AA857" s="37">
        <f ca="1"/>
        <v>0.90436413228776047</v>
      </c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  <c r="BS857" s="37"/>
      <c r="BT857" s="37"/>
      <c r="BU857" s="37"/>
      <c r="BV857" s="37"/>
      <c r="BW857" s="37"/>
      <c r="BX857" s="37"/>
      <c r="BY857" s="37"/>
      <c r="BZ857" s="37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  <c r="CL857" s="37"/>
      <c r="CM857" s="37"/>
      <c r="CN857" s="37"/>
      <c r="CO857" s="37"/>
      <c r="CP857" s="37"/>
      <c r="CQ857" s="37"/>
      <c r="CR857" s="37"/>
      <c r="CS857" s="37"/>
      <c r="CT857" s="37"/>
      <c r="CU857" s="37"/>
      <c r="CV857" s="37"/>
      <c r="CW857" s="37"/>
      <c r="CX857" s="37"/>
      <c r="CY857" s="37"/>
      <c r="CZ857" s="37"/>
      <c r="DA857" s="37"/>
      <c r="DB857" s="37"/>
      <c r="DC857" s="37"/>
      <c r="DD857" s="37"/>
      <c r="DE857" s="37"/>
      <c r="DF857" s="37"/>
      <c r="DG857" s="37"/>
      <c r="DH857" s="37"/>
      <c r="DI857" s="37"/>
      <c r="DJ857" s="37"/>
      <c r="DK857" s="37"/>
      <c r="DL857" s="37"/>
      <c r="DR857" s="37"/>
      <c r="DS857" s="37"/>
      <c r="DT857" s="37"/>
      <c r="DU857" s="37"/>
      <c r="DV857" s="37"/>
      <c r="DW857" s="37"/>
      <c r="DX857" s="37"/>
      <c r="DY857" s="37"/>
      <c r="DZ857" s="37"/>
      <c r="EA857" s="37"/>
      <c r="EB857" s="37"/>
      <c r="EC857" s="37"/>
      <c r="ED857" s="37"/>
      <c r="EE857" s="37"/>
      <c r="EF857" s="37"/>
      <c r="EG857" s="37"/>
      <c r="EH857" s="37"/>
      <c r="EI857" s="37"/>
      <c r="EJ857" s="37"/>
      <c r="EK857" s="37"/>
      <c r="EL857" s="37"/>
      <c r="EM857" s="37"/>
      <c r="EN857" s="37"/>
      <c r="EO857" s="37"/>
      <c r="EP857" s="37"/>
      <c r="EQ857" s="37"/>
      <c r="ER857" s="37"/>
      <c r="ES857" s="37"/>
      <c r="ET857" s="37"/>
      <c r="EU857" s="37"/>
      <c r="EV857" s="37"/>
      <c r="EW857" s="37"/>
      <c r="EX857" s="37"/>
      <c r="EY857" s="37"/>
      <c r="EZ857" s="37"/>
      <c r="FA857" s="37"/>
      <c r="FB857" s="37"/>
      <c r="FC857" s="37"/>
      <c r="FD857" s="37"/>
    </row>
    <row r="858" spans="2:160" x14ac:dyDescent="0.5">
      <c r="B858" s="36" t="s">
        <v>1053</v>
      </c>
      <c r="C858" s="18">
        <v>6.4834526804720127E-3</v>
      </c>
      <c r="F858" s="38"/>
      <c r="G858" s="27" t="e">
        <f ca="1"/>
        <v>#N/A</v>
      </c>
      <c r="H858" s="37">
        <f ca="1"/>
        <v>1.0349956139185021</v>
      </c>
      <c r="I858" s="37">
        <f ca="1"/>
        <v>0.97921511555527219</v>
      </c>
      <c r="J858" s="37">
        <f ca="1"/>
        <v>1.1243432535688334</v>
      </c>
      <c r="K858" s="37">
        <f ca="1"/>
        <v>1.0754616283375644</v>
      </c>
      <c r="L858" s="37">
        <f ca="1"/>
        <v>1.2968266678516158</v>
      </c>
      <c r="M858" s="37">
        <f ca="1"/>
        <v>1.226904108796572</v>
      </c>
      <c r="N858" s="37">
        <f ca="1"/>
        <v>1.0802442887722528</v>
      </c>
      <c r="O858" s="37">
        <f ca="1"/>
        <v>1.1697626239829633</v>
      </c>
      <c r="P858" s="37">
        <f ca="1"/>
        <v>1.1300801157946361</v>
      </c>
      <c r="Q858" s="37">
        <f ca="1"/>
        <v>0.72150405213166147</v>
      </c>
      <c r="R858" s="37">
        <f ca="1"/>
        <v>0.81245603908618047</v>
      </c>
      <c r="S858" s="37">
        <f ca="1"/>
        <v>0.65056628625401902</v>
      </c>
      <c r="T858" s="37">
        <f ca="1"/>
        <v>0.78487185411053961</v>
      </c>
      <c r="U858" s="37">
        <f ca="1"/>
        <v>1.4858149256264965</v>
      </c>
      <c r="V858" s="37">
        <f ca="1"/>
        <v>1.4787159804605721</v>
      </c>
      <c r="W858" s="37">
        <f ca="1"/>
        <v>1.910895424061013</v>
      </c>
      <c r="X858" s="37">
        <f ca="1"/>
        <v>1.5793810119204812</v>
      </c>
      <c r="Y858" s="37">
        <f ca="1"/>
        <v>1.3148172217709162</v>
      </c>
      <c r="Z858" s="37">
        <f ca="1"/>
        <v>0.93789336376977095</v>
      </c>
      <c r="AA858" s="37">
        <f ca="1"/>
        <v>0.91553017388339619</v>
      </c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  <c r="BS858" s="37"/>
      <c r="BT858" s="37"/>
      <c r="BU858" s="37"/>
      <c r="BV858" s="37"/>
      <c r="BW858" s="37"/>
      <c r="BX858" s="37"/>
      <c r="BY858" s="37"/>
      <c r="BZ858" s="37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  <c r="CL858" s="37"/>
      <c r="CM858" s="37"/>
      <c r="CN858" s="37"/>
      <c r="CO858" s="37"/>
      <c r="CP858" s="37"/>
      <c r="CQ858" s="37"/>
      <c r="CR858" s="37"/>
      <c r="CS858" s="37"/>
      <c r="CT858" s="37"/>
      <c r="CU858" s="37"/>
      <c r="CV858" s="37"/>
      <c r="CW858" s="37"/>
      <c r="CX858" s="37"/>
      <c r="CY858" s="37"/>
      <c r="CZ858" s="37"/>
      <c r="DA858" s="37"/>
      <c r="DB858" s="37"/>
      <c r="DC858" s="37"/>
      <c r="DD858" s="37"/>
      <c r="DE858" s="37"/>
      <c r="DF858" s="37"/>
      <c r="DG858" s="37"/>
      <c r="DH858" s="37"/>
      <c r="DI858" s="37"/>
      <c r="DJ858" s="37"/>
      <c r="DK858" s="37"/>
      <c r="DL858" s="37"/>
      <c r="DR858" s="37"/>
      <c r="DS858" s="37"/>
      <c r="DT858" s="37"/>
      <c r="DU858" s="37"/>
      <c r="DV858" s="37"/>
      <c r="DW858" s="37"/>
      <c r="DX858" s="37"/>
      <c r="DY858" s="37"/>
      <c r="DZ858" s="37"/>
      <c r="EA858" s="37"/>
      <c r="EB858" s="37"/>
      <c r="EC858" s="37"/>
      <c r="ED858" s="37"/>
      <c r="EE858" s="37"/>
      <c r="EF858" s="37"/>
      <c r="EG858" s="37"/>
      <c r="EH858" s="37"/>
      <c r="EI858" s="37"/>
      <c r="EJ858" s="37"/>
      <c r="EK858" s="37"/>
      <c r="EL858" s="37"/>
      <c r="EM858" s="37"/>
      <c r="EN858" s="37"/>
      <c r="EO858" s="37"/>
      <c r="EP858" s="37"/>
      <c r="EQ858" s="37"/>
      <c r="ER858" s="37"/>
      <c r="ES858" s="37"/>
      <c r="ET858" s="37"/>
      <c r="EU858" s="37"/>
      <c r="EV858" s="37"/>
      <c r="EW858" s="37"/>
      <c r="EX858" s="37"/>
      <c r="EY858" s="37"/>
      <c r="EZ858" s="37"/>
      <c r="FA858" s="37"/>
      <c r="FB858" s="37"/>
      <c r="FC858" s="37"/>
      <c r="FD858" s="37"/>
    </row>
    <row r="859" spans="2:160" x14ac:dyDescent="0.5">
      <c r="B859" s="36" t="s">
        <v>1054</v>
      </c>
      <c r="C859" s="18">
        <v>1.9228920296125995E-3</v>
      </c>
      <c r="F859" s="38"/>
      <c r="G859" s="27" t="e">
        <f ca="1"/>
        <v>#N/A</v>
      </c>
      <c r="H859" s="37">
        <f ca="1"/>
        <v>1.032893194686441</v>
      </c>
      <c r="I859" s="37">
        <f ca="1"/>
        <v>0.98677936687366308</v>
      </c>
      <c r="J859" s="37">
        <f ca="1"/>
        <v>1.1259581584774805</v>
      </c>
      <c r="K859" s="37">
        <f ca="1"/>
        <v>1.0652556783426141</v>
      </c>
      <c r="L859" s="37">
        <f ca="1"/>
        <v>1.3056992657254207</v>
      </c>
      <c r="M859" s="37">
        <f ca="1"/>
        <v>1.2372419046149807</v>
      </c>
      <c r="N859" s="37">
        <f ca="1"/>
        <v>1.1003475207462308</v>
      </c>
      <c r="O859" s="37">
        <f ca="1"/>
        <v>1.1766165526659951</v>
      </c>
      <c r="P859" s="37">
        <f ca="1"/>
        <v>1.1228619628052816</v>
      </c>
      <c r="Q859" s="37">
        <f ca="1"/>
        <v>0.72182935865560649</v>
      </c>
      <c r="R859" s="37">
        <f ca="1"/>
        <v>0.81303797907539332</v>
      </c>
      <c r="S859" s="37">
        <f ca="1"/>
        <v>0.65097009557976138</v>
      </c>
      <c r="T859" s="37">
        <f ca="1"/>
        <v>0.77958105086693918</v>
      </c>
      <c r="U859" s="37">
        <f ca="1"/>
        <v>1.4863215354255501</v>
      </c>
      <c r="V859" s="37">
        <f ca="1"/>
        <v>1.4770549698975</v>
      </c>
      <c r="W859" s="37">
        <f ca="1"/>
        <v>1.9182894343807111</v>
      </c>
      <c r="X859" s="37">
        <f ca="1"/>
        <v>1.5695228322216563</v>
      </c>
      <c r="Y859" s="37">
        <f ca="1"/>
        <v>1.3211047928513386</v>
      </c>
      <c r="Z859" s="37">
        <f ca="1"/>
        <v>0.93998043371922468</v>
      </c>
      <c r="AA859" s="37">
        <f ca="1"/>
        <v>0.91561541084214171</v>
      </c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  <c r="BS859" s="37"/>
      <c r="BT859" s="37"/>
      <c r="BU859" s="37"/>
      <c r="BV859" s="37"/>
      <c r="BW859" s="37"/>
      <c r="BX859" s="37"/>
      <c r="BY859" s="37"/>
      <c r="BZ859" s="37"/>
      <c r="CA859" s="37"/>
      <c r="CB859" s="37"/>
      <c r="CC859" s="37"/>
      <c r="CD859" s="37"/>
      <c r="CE859" s="37"/>
      <c r="CF859" s="37"/>
      <c r="CG859" s="37"/>
      <c r="CH859" s="37"/>
      <c r="CI859" s="37"/>
      <c r="CJ859" s="37"/>
      <c r="CK859" s="37"/>
      <c r="CL859" s="37"/>
      <c r="CM859" s="37"/>
      <c r="CN859" s="37"/>
      <c r="CO859" s="37"/>
      <c r="CP859" s="37"/>
      <c r="CQ859" s="37"/>
      <c r="CR859" s="37"/>
      <c r="CS859" s="37"/>
      <c r="CT859" s="37"/>
      <c r="CU859" s="37"/>
      <c r="CV859" s="37"/>
      <c r="CW859" s="37"/>
      <c r="CX859" s="37"/>
      <c r="CY859" s="37"/>
      <c r="CZ859" s="37"/>
      <c r="DA859" s="37"/>
      <c r="DB859" s="37"/>
      <c r="DC859" s="37"/>
      <c r="DD859" s="37"/>
      <c r="DE859" s="37"/>
      <c r="DF859" s="37"/>
      <c r="DG859" s="37"/>
      <c r="DH859" s="37"/>
      <c r="DI859" s="37"/>
      <c r="DJ859" s="37"/>
      <c r="DK859" s="37"/>
      <c r="DL859" s="37"/>
      <c r="DR859" s="37"/>
      <c r="DS859" s="37"/>
      <c r="DT859" s="37"/>
      <c r="DU859" s="37"/>
      <c r="DV859" s="37"/>
      <c r="DW859" s="37"/>
      <c r="DX859" s="37"/>
      <c r="DY859" s="37"/>
      <c r="DZ859" s="37"/>
      <c r="EA859" s="37"/>
      <c r="EB859" s="37"/>
      <c r="EC859" s="37"/>
      <c r="ED859" s="37"/>
      <c r="EE859" s="37"/>
      <c r="EF859" s="37"/>
      <c r="EG859" s="37"/>
      <c r="EH859" s="37"/>
      <c r="EI859" s="37"/>
      <c r="EJ859" s="37"/>
      <c r="EK859" s="37"/>
      <c r="EL859" s="37"/>
      <c r="EM859" s="37"/>
      <c r="EN859" s="37"/>
      <c r="EO859" s="37"/>
      <c r="EP859" s="37"/>
      <c r="EQ859" s="37"/>
      <c r="ER859" s="37"/>
      <c r="ES859" s="37"/>
      <c r="ET859" s="37"/>
      <c r="EU859" s="37"/>
      <c r="EV859" s="37"/>
      <c r="EW859" s="37"/>
      <c r="EX859" s="37"/>
      <c r="EY859" s="37"/>
      <c r="EZ859" s="37"/>
      <c r="FA859" s="37"/>
      <c r="FB859" s="37"/>
      <c r="FC859" s="37"/>
      <c r="FD859" s="37"/>
    </row>
    <row r="860" spans="2:160" x14ac:dyDescent="0.5">
      <c r="B860" s="36" t="s">
        <v>1055</v>
      </c>
      <c r="C860" s="18">
        <v>3.8384032242588795E-4</v>
      </c>
      <c r="F860" s="38"/>
      <c r="G860" s="27" t="e">
        <f ca="1"/>
        <v>#N/A</v>
      </c>
      <c r="H860" s="37">
        <f ca="1"/>
        <v>1.0149803411718967</v>
      </c>
      <c r="I860" s="37">
        <f ca="1"/>
        <v>0.97088398161474054</v>
      </c>
      <c r="J860" s="37">
        <f ca="1"/>
        <v>1.1198856735812657</v>
      </c>
      <c r="K860" s="37">
        <f ca="1"/>
        <v>1.0810572477434848</v>
      </c>
      <c r="L860" s="37">
        <f ca="1"/>
        <v>1.3059722268824132</v>
      </c>
      <c r="M860" s="37">
        <f ca="1"/>
        <v>1.2289626047928697</v>
      </c>
      <c r="N860" s="37">
        <f ca="1"/>
        <v>1.1007975699412633</v>
      </c>
      <c r="O860" s="37">
        <f ca="1"/>
        <v>1.1776512389616098</v>
      </c>
      <c r="P860" s="37">
        <f ca="1"/>
        <v>1.1265223712044485</v>
      </c>
      <c r="Q860" s="37">
        <f ca="1"/>
        <v>0.72874857678395788</v>
      </c>
      <c r="R860" s="37">
        <f ca="1"/>
        <v>0.79930640323236901</v>
      </c>
      <c r="S860" s="37">
        <f ca="1"/>
        <v>0.65185223698234884</v>
      </c>
      <c r="T860" s="37">
        <f ca="1"/>
        <v>0.77951804238370614</v>
      </c>
      <c r="U860" s="37">
        <f ca="1"/>
        <v>1.4646513675812147</v>
      </c>
      <c r="V860" s="37">
        <f ca="1"/>
        <v>1.4801700280461365</v>
      </c>
      <c r="W860" s="37">
        <f ca="1"/>
        <v>1.921792075683235</v>
      </c>
      <c r="X860" s="37">
        <f ca="1"/>
        <v>1.5777471145272453</v>
      </c>
      <c r="Y860" s="37">
        <f ca="1"/>
        <v>1.3309748172217692</v>
      </c>
      <c r="Z860" s="37">
        <f ca="1"/>
        <v>0.94471710419044586</v>
      </c>
      <c r="AA860" s="37">
        <f ca="1"/>
        <v>0.92286055233549324</v>
      </c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  <c r="BS860" s="37"/>
      <c r="BT860" s="37"/>
      <c r="BU860" s="37"/>
      <c r="BV860" s="37"/>
      <c r="BW860" s="37"/>
      <c r="BX860" s="37"/>
      <c r="BY860" s="37"/>
      <c r="BZ860" s="37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  <c r="CL860" s="37"/>
      <c r="CM860" s="37"/>
      <c r="CN860" s="37"/>
      <c r="CO860" s="37"/>
      <c r="CP860" s="37"/>
      <c r="CQ860" s="37"/>
      <c r="CR860" s="37"/>
      <c r="CS860" s="37"/>
      <c r="CT860" s="37"/>
      <c r="CU860" s="37"/>
      <c r="CV860" s="37"/>
      <c r="CW860" s="37"/>
      <c r="CX860" s="37"/>
      <c r="CY860" s="37"/>
      <c r="CZ860" s="37"/>
      <c r="DA860" s="37"/>
      <c r="DB860" s="37"/>
      <c r="DC860" s="37"/>
      <c r="DD860" s="37"/>
      <c r="DE860" s="37"/>
      <c r="DF860" s="37"/>
      <c r="DG860" s="37"/>
      <c r="DH860" s="37"/>
      <c r="DI860" s="37"/>
      <c r="DJ860" s="37"/>
      <c r="DK860" s="37"/>
      <c r="DL860" s="37"/>
      <c r="DR860" s="37"/>
      <c r="DS860" s="37"/>
      <c r="DT860" s="37"/>
      <c r="DU860" s="37"/>
      <c r="DV860" s="37"/>
      <c r="DW860" s="37"/>
      <c r="DX860" s="37"/>
      <c r="DY860" s="37"/>
      <c r="DZ860" s="37"/>
      <c r="EA860" s="37"/>
      <c r="EB860" s="37"/>
      <c r="EC860" s="37"/>
      <c r="ED860" s="37"/>
      <c r="EE860" s="37"/>
      <c r="EF860" s="37"/>
      <c r="EG860" s="37"/>
      <c r="EH860" s="37"/>
      <c r="EI860" s="37"/>
      <c r="EJ860" s="37"/>
      <c r="EK860" s="37"/>
      <c r="EL860" s="37"/>
      <c r="EM860" s="37"/>
      <c r="EN860" s="37"/>
      <c r="EO860" s="37"/>
      <c r="EP860" s="37"/>
      <c r="EQ860" s="37"/>
      <c r="ER860" s="37"/>
      <c r="ES860" s="37"/>
      <c r="ET860" s="37"/>
      <c r="EU860" s="37"/>
      <c r="EV860" s="37"/>
      <c r="EW860" s="37"/>
      <c r="EX860" s="37"/>
      <c r="EY860" s="37"/>
      <c r="EZ860" s="37"/>
      <c r="FA860" s="37"/>
      <c r="FB860" s="37"/>
      <c r="FC860" s="37"/>
      <c r="FD860" s="37"/>
    </row>
    <row r="861" spans="2:160" x14ac:dyDescent="0.5">
      <c r="B861" s="36" t="s">
        <v>1056</v>
      </c>
      <c r="C861" s="18">
        <v>1.6115107913668991E-2</v>
      </c>
      <c r="F861" s="38"/>
      <c r="G861" s="27" t="e">
        <f ca="1"/>
        <v>#N/A</v>
      </c>
      <c r="H861" s="37">
        <f ca="1"/>
        <v>1.0217860172205087</v>
      </c>
      <c r="I861" s="37">
        <f ca="1"/>
        <v>0.97004178016363929</v>
      </c>
      <c r="J861" s="37">
        <f ca="1"/>
        <v>1.1116651439366996</v>
      </c>
      <c r="K861" s="37">
        <f ca="1"/>
        <v>1.0827059643637471</v>
      </c>
      <c r="L861" s="37">
        <f ca="1"/>
        <v>1.2924429660811771</v>
      </c>
      <c r="M861" s="37">
        <f ca="1"/>
        <v>1.2393235406131102</v>
      </c>
      <c r="N861" s="37">
        <f ca="1"/>
        <v>1.0983310934333141</v>
      </c>
      <c r="O861" s="37">
        <f ca="1"/>
        <v>1.187481916137171</v>
      </c>
      <c r="P861" s="37">
        <f ca="1"/>
        <v>1.1282372370507343</v>
      </c>
      <c r="Q861" s="37">
        <f ca="1"/>
        <v>0.73080756053670426</v>
      </c>
      <c r="R861" s="37">
        <f ca="1"/>
        <v>0.8081064713619287</v>
      </c>
      <c r="S861" s="37">
        <f ca="1"/>
        <v>0.66314156723078688</v>
      </c>
      <c r="T861" s="37">
        <f ca="1"/>
        <v>0.78406419991637033</v>
      </c>
      <c r="U861" s="37">
        <f ca="1"/>
        <v>1.4629697413372358</v>
      </c>
      <c r="V861" s="37">
        <f ca="1"/>
        <v>1.4725760787945199</v>
      </c>
      <c r="W861" s="37">
        <f ca="1"/>
        <v>1.9032518096298037</v>
      </c>
      <c r="X861" s="37">
        <f ca="1"/>
        <v>1.5781007935361469</v>
      </c>
      <c r="Y861" s="37">
        <f ca="1"/>
        <v>1.3491876523151891</v>
      </c>
      <c r="Z861" s="37">
        <f ca="1"/>
        <v>0.94903799119517429</v>
      </c>
      <c r="AA861" s="37">
        <f ca="1"/>
        <v>0.92524718718036192</v>
      </c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  <c r="BT861" s="37"/>
      <c r="BU861" s="37"/>
      <c r="BV861" s="37"/>
      <c r="BW861" s="37"/>
      <c r="BX861" s="37"/>
      <c r="BY861" s="37"/>
      <c r="BZ861" s="37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7"/>
      <c r="CN861" s="37"/>
      <c r="CO861" s="37"/>
      <c r="CP861" s="37"/>
      <c r="CQ861" s="37"/>
      <c r="CR861" s="37"/>
      <c r="CS861" s="37"/>
      <c r="CT861" s="37"/>
      <c r="CU861" s="37"/>
      <c r="CV861" s="37"/>
      <c r="CW861" s="37"/>
      <c r="CX861" s="37"/>
      <c r="CY861" s="37"/>
      <c r="CZ861" s="37"/>
      <c r="DA861" s="37"/>
      <c r="DB861" s="37"/>
      <c r="DC861" s="37"/>
      <c r="DD861" s="37"/>
      <c r="DE861" s="37"/>
      <c r="DF861" s="37"/>
      <c r="DG861" s="37"/>
      <c r="DH861" s="37"/>
      <c r="DI861" s="37"/>
      <c r="DJ861" s="37"/>
      <c r="DK861" s="37"/>
      <c r="DL861" s="37"/>
      <c r="DR861" s="37"/>
      <c r="DS861" s="37"/>
      <c r="DT861" s="37"/>
      <c r="DU861" s="37"/>
      <c r="DV861" s="37"/>
      <c r="DW861" s="37"/>
      <c r="DX861" s="37"/>
      <c r="DY861" s="37"/>
      <c r="DZ861" s="37"/>
      <c r="EA861" s="37"/>
      <c r="EB861" s="37"/>
      <c r="EC861" s="37"/>
      <c r="ED861" s="37"/>
      <c r="EE861" s="37"/>
      <c r="EF861" s="37"/>
      <c r="EG861" s="37"/>
      <c r="EH861" s="37"/>
      <c r="EI861" s="37"/>
      <c r="EJ861" s="37"/>
      <c r="EK861" s="37"/>
      <c r="EL861" s="37"/>
      <c r="EM861" s="37"/>
      <c r="EN861" s="37"/>
      <c r="EO861" s="37"/>
      <c r="EP861" s="37"/>
      <c r="EQ861" s="37"/>
      <c r="ER861" s="37"/>
      <c r="ES861" s="37"/>
      <c r="ET861" s="37"/>
      <c r="EU861" s="37"/>
      <c r="EV861" s="37"/>
      <c r="EW861" s="37"/>
      <c r="EX861" s="37"/>
      <c r="EY861" s="37"/>
      <c r="EZ861" s="37"/>
      <c r="FA861" s="37"/>
      <c r="FB861" s="37"/>
      <c r="FC861" s="37"/>
      <c r="FD861" s="37"/>
    </row>
    <row r="862" spans="2:160" x14ac:dyDescent="0.5">
      <c r="B862" s="36" t="s">
        <v>1057</v>
      </c>
      <c r="C862" s="18">
        <v>-1.8880392712172789E-4</v>
      </c>
      <c r="F862" s="38"/>
      <c r="G862" s="27" t="e">
        <f ca="1"/>
        <v>#N/A</v>
      </c>
      <c r="H862" s="37">
        <f ca="1"/>
        <v>1.014373781140578</v>
      </c>
      <c r="I862" s="37">
        <f ca="1"/>
        <v>0.97616003445992483</v>
      </c>
      <c r="J862" s="37">
        <f ca="1"/>
        <v>1.1248675446145173</v>
      </c>
      <c r="K862" s="37">
        <f ca="1"/>
        <v>1.1130659971081789</v>
      </c>
      <c r="L862" s="37">
        <f ca="1"/>
        <v>1.3046917579333319</v>
      </c>
      <c r="M862" s="37">
        <f ca="1"/>
        <v>1.2314289433214547</v>
      </c>
      <c r="N862" s="37">
        <f ca="1"/>
        <v>1.0982038381436841</v>
      </c>
      <c r="O862" s="37">
        <f ca="1"/>
        <v>1.1967697880860617</v>
      </c>
      <c r="P862" s="37">
        <f ca="1"/>
        <v>1.1345618346656385</v>
      </c>
      <c r="Q862" s="37">
        <f ca="1"/>
        <v>0.72439179298112466</v>
      </c>
      <c r="R862" s="37">
        <f ca="1"/>
        <v>0.81130477569288695</v>
      </c>
      <c r="S862" s="37">
        <f ca="1"/>
        <v>0.6640982313844771</v>
      </c>
      <c r="T862" s="37">
        <f ca="1"/>
        <v>0.79138845875521957</v>
      </c>
      <c r="U862" s="37">
        <f ca="1"/>
        <v>1.4584288199970274</v>
      </c>
      <c r="V862" s="37">
        <f ca="1"/>
        <v>1.4438321052645542</v>
      </c>
      <c r="W862" s="37">
        <f ca="1"/>
        <v>1.8856485819622109</v>
      </c>
      <c r="X862" s="37">
        <f ca="1"/>
        <v>1.5878095314002247</v>
      </c>
      <c r="Y862" s="37">
        <f ca="1"/>
        <v>1.3482859463850512</v>
      </c>
      <c r="Z862" s="37">
        <f ca="1"/>
        <v>0.95222566443828527</v>
      </c>
      <c r="AA862" s="37">
        <f ca="1"/>
        <v>0.92652574156154166</v>
      </c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7"/>
      <c r="DF862" s="37"/>
      <c r="DG862" s="37"/>
      <c r="DH862" s="37"/>
      <c r="DI862" s="37"/>
      <c r="DJ862" s="37"/>
      <c r="DK862" s="37"/>
      <c r="DL862" s="37"/>
      <c r="DR862" s="37"/>
      <c r="DS862" s="37"/>
      <c r="DT862" s="37"/>
      <c r="DU862" s="37"/>
      <c r="DV862" s="37"/>
      <c r="DW862" s="37"/>
      <c r="DX862" s="37"/>
      <c r="DY862" s="37"/>
      <c r="DZ862" s="37"/>
      <c r="EA862" s="37"/>
      <c r="EB862" s="37"/>
      <c r="EC862" s="37"/>
      <c r="ED862" s="37"/>
      <c r="EE862" s="37"/>
      <c r="EF862" s="37"/>
      <c r="EG862" s="37"/>
      <c r="EH862" s="37"/>
      <c r="EI862" s="37"/>
      <c r="EJ862" s="37"/>
      <c r="EK862" s="37"/>
      <c r="EL862" s="37"/>
      <c r="EM862" s="37"/>
      <c r="EN862" s="37"/>
      <c r="EO862" s="37"/>
      <c r="EP862" s="37"/>
      <c r="EQ862" s="37"/>
      <c r="ER862" s="37"/>
      <c r="ES862" s="37"/>
      <c r="ET862" s="37"/>
      <c r="EU862" s="37"/>
      <c r="EV862" s="37"/>
      <c r="EW862" s="37"/>
      <c r="EX862" s="37"/>
      <c r="EY862" s="37"/>
      <c r="EZ862" s="37"/>
      <c r="FA862" s="37"/>
      <c r="FB862" s="37"/>
      <c r="FC862" s="37"/>
      <c r="FD862" s="37"/>
    </row>
    <row r="863" spans="2:160" x14ac:dyDescent="0.5">
      <c r="B863" s="36" t="s">
        <v>1058</v>
      </c>
      <c r="C863" s="18">
        <v>1.7939760173732999E-3</v>
      </c>
      <c r="F863" s="38"/>
      <c r="G863" s="27" t="e">
        <f ca="1"/>
        <v>#N/A</v>
      </c>
      <c r="H863" s="37">
        <f ca="1"/>
        <v>0.98851402458622561</v>
      </c>
      <c r="I863" s="37">
        <f ca="1"/>
        <v>0.96408785785781237</v>
      </c>
      <c r="J863" s="37">
        <f ca="1"/>
        <v>1.1228964757465656</v>
      </c>
      <c r="K863" s="37">
        <f ca="1"/>
        <v>1.1014691477333856</v>
      </c>
      <c r="L863" s="37">
        <f ca="1"/>
        <v>1.3092722456541608</v>
      </c>
      <c r="M863" s="37">
        <f ca="1"/>
        <v>1.2221353400857109</v>
      </c>
      <c r="N863" s="37">
        <f ca="1"/>
        <v>1.0963581191461247</v>
      </c>
      <c r="O863" s="37">
        <f ca="1"/>
        <v>1.1962860085876645</v>
      </c>
      <c r="P863" s="37">
        <f ca="1"/>
        <v>1.1300357548895217</v>
      </c>
      <c r="Q863" s="37">
        <f ca="1"/>
        <v>0.72702264494858371</v>
      </c>
      <c r="R863" s="37">
        <f ca="1"/>
        <v>0.81863816580085347</v>
      </c>
      <c r="S863" s="37">
        <f ca="1"/>
        <v>0.66288853649448487</v>
      </c>
      <c r="T863" s="37">
        <f ca="1"/>
        <v>0.78839078243170713</v>
      </c>
      <c r="U863" s="37">
        <f ca="1"/>
        <v>1.4433896704649123</v>
      </c>
      <c r="V863" s="37">
        <f ca="1"/>
        <v>1.4537397944698429</v>
      </c>
      <c r="W863" s="37">
        <f ca="1"/>
        <v>1.8835208092083411</v>
      </c>
      <c r="X863" s="37">
        <f ca="1"/>
        <v>1.6004572920143312</v>
      </c>
      <c r="Y863" s="37">
        <f ca="1"/>
        <v>1.3545004061738408</v>
      </c>
      <c r="Z863" s="37">
        <f ca="1"/>
        <v>0.96037012881134898</v>
      </c>
      <c r="AA863" s="37">
        <f ca="1"/>
        <v>0.91527446300716053</v>
      </c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  <c r="BS863" s="37"/>
      <c r="BT863" s="37"/>
      <c r="BU863" s="37"/>
      <c r="BV863" s="37"/>
      <c r="BW863" s="37"/>
      <c r="BX863" s="37"/>
      <c r="BY863" s="37"/>
      <c r="BZ863" s="37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  <c r="CL863" s="37"/>
      <c r="CM863" s="37"/>
      <c r="CN863" s="37"/>
      <c r="CO863" s="37"/>
      <c r="CP863" s="37"/>
      <c r="CQ863" s="37"/>
      <c r="CR863" s="37"/>
      <c r="CS863" s="37"/>
      <c r="CT863" s="37"/>
      <c r="CU863" s="37"/>
      <c r="CV863" s="37"/>
      <c r="CW863" s="37"/>
      <c r="CX863" s="37"/>
      <c r="CY863" s="37"/>
      <c r="CZ863" s="37"/>
      <c r="DA863" s="37"/>
      <c r="DB863" s="37"/>
      <c r="DC863" s="37"/>
      <c r="DD863" s="37"/>
      <c r="DE863" s="37"/>
      <c r="DF863" s="37"/>
      <c r="DG863" s="37"/>
      <c r="DH863" s="37"/>
      <c r="DI863" s="37"/>
      <c r="DJ863" s="37"/>
      <c r="DK863" s="37"/>
      <c r="DL863" s="37"/>
      <c r="DR863" s="37"/>
      <c r="DS863" s="37"/>
      <c r="DT863" s="37"/>
      <c r="DU863" s="37"/>
      <c r="DV863" s="37"/>
      <c r="DW863" s="37"/>
      <c r="DX863" s="37"/>
      <c r="DY863" s="37"/>
      <c r="DZ863" s="37"/>
      <c r="EA863" s="37"/>
      <c r="EB863" s="37"/>
      <c r="EC863" s="37"/>
      <c r="ED863" s="37"/>
      <c r="EE863" s="37"/>
      <c r="EF863" s="37"/>
      <c r="EG863" s="37"/>
      <c r="EH863" s="37"/>
      <c r="EI863" s="37"/>
      <c r="EJ863" s="37"/>
      <c r="EK863" s="37"/>
      <c r="EL863" s="37"/>
      <c r="EM863" s="37"/>
      <c r="EN863" s="37"/>
      <c r="EO863" s="37"/>
      <c r="EP863" s="37"/>
      <c r="EQ863" s="37"/>
      <c r="ER863" s="37"/>
      <c r="ES863" s="37"/>
      <c r="ET863" s="37"/>
      <c r="EU863" s="37"/>
      <c r="EV863" s="37"/>
      <c r="EW863" s="37"/>
      <c r="EX863" s="37"/>
      <c r="EY863" s="37"/>
      <c r="EZ863" s="37"/>
      <c r="FA863" s="37"/>
      <c r="FB863" s="37"/>
      <c r="FC863" s="37"/>
      <c r="FD863" s="37"/>
    </row>
    <row r="864" spans="2:160" x14ac:dyDescent="0.5">
      <c r="B864" s="36" t="s">
        <v>1059</v>
      </c>
      <c r="C864" s="18">
        <v>1.2346842601319352E-2</v>
      </c>
      <c r="F864" s="38"/>
      <c r="G864" s="27" t="e">
        <f ca="1"/>
        <v>#N/A</v>
      </c>
      <c r="H864" s="37">
        <f ca="1"/>
        <v>0.93931076897796173</v>
      </c>
      <c r="I864" s="37">
        <f ca="1"/>
        <v>0.96436610179620275</v>
      </c>
      <c r="J864" s="37">
        <f ca="1"/>
        <v>1.1147924552232626</v>
      </c>
      <c r="K864" s="37">
        <f ca="1"/>
        <v>1.0934513599859446</v>
      </c>
      <c r="L864" s="37">
        <f ca="1"/>
        <v>1.3074948241667672</v>
      </c>
      <c r="M864" s="37">
        <f ca="1"/>
        <v>1.2205242174581639</v>
      </c>
      <c r="N864" s="37">
        <f ca="1"/>
        <v>1.1029040070931864</v>
      </c>
      <c r="O864" s="37">
        <f ca="1"/>
        <v>1.1987581449718177</v>
      </c>
      <c r="P864" s="37">
        <f ca="1"/>
        <v>1.1231965707752884</v>
      </c>
      <c r="Q864" s="37">
        <f ca="1"/>
        <v>0.73101926795704941</v>
      </c>
      <c r="R864" s="37">
        <f ca="1"/>
        <v>0.83283655529376133</v>
      </c>
      <c r="S864" s="37">
        <f ca="1"/>
        <v>0.66572386721085641</v>
      </c>
      <c r="T864" s="37">
        <f ca="1"/>
        <v>0.8014411758528579</v>
      </c>
      <c r="U864" s="37">
        <f ca="1"/>
        <v>1.4454824198442486</v>
      </c>
      <c r="V864" s="37">
        <f ca="1"/>
        <v>1.4262986263495707</v>
      </c>
      <c r="W864" s="37">
        <f ca="1"/>
        <v>1.8436987237455302</v>
      </c>
      <c r="X864" s="37">
        <f ca="1"/>
        <v>1.613812410646241</v>
      </c>
      <c r="Y864" s="37">
        <f ca="1"/>
        <v>1.3631600324939057</v>
      </c>
      <c r="Z864" s="37">
        <f ca="1"/>
        <v>0.96180498940159842</v>
      </c>
      <c r="AA864" s="37">
        <f ca="1"/>
        <v>0.91561541084214182</v>
      </c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  <c r="BS864" s="37"/>
      <c r="BT864" s="37"/>
      <c r="BU864" s="37"/>
      <c r="BV864" s="37"/>
      <c r="BW864" s="37"/>
      <c r="BX864" s="37"/>
      <c r="BY864" s="37"/>
      <c r="BZ864" s="37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  <c r="CL864" s="37"/>
      <c r="CM864" s="37"/>
      <c r="CN864" s="37"/>
      <c r="CO864" s="37"/>
      <c r="CP864" s="37"/>
      <c r="CQ864" s="37"/>
      <c r="CR864" s="37"/>
      <c r="CS864" s="37"/>
      <c r="CT864" s="37"/>
      <c r="CU864" s="37"/>
      <c r="CV864" s="37"/>
      <c r="CW864" s="37"/>
      <c r="CX864" s="37"/>
      <c r="CY864" s="37"/>
      <c r="CZ864" s="37"/>
      <c r="DA864" s="37"/>
      <c r="DB864" s="37"/>
      <c r="DC864" s="37"/>
      <c r="DD864" s="37"/>
      <c r="DE864" s="37"/>
      <c r="DF864" s="37"/>
      <c r="DG864" s="37"/>
      <c r="DH864" s="37"/>
      <c r="DI864" s="37"/>
      <c r="DJ864" s="37"/>
      <c r="DK864" s="37"/>
      <c r="DL864" s="37"/>
      <c r="DR864" s="37"/>
      <c r="DS864" s="37"/>
      <c r="DT864" s="37"/>
      <c r="DU864" s="37"/>
      <c r="DV864" s="37"/>
      <c r="DW864" s="37"/>
      <c r="DX864" s="37"/>
      <c r="DY864" s="37"/>
      <c r="DZ864" s="37"/>
      <c r="EA864" s="37"/>
      <c r="EB864" s="37"/>
      <c r="EC864" s="37"/>
      <c r="ED864" s="37"/>
      <c r="EE864" s="37"/>
      <c r="EF864" s="37"/>
      <c r="EG864" s="37"/>
      <c r="EH864" s="37"/>
      <c r="EI864" s="37"/>
      <c r="EJ864" s="37"/>
      <c r="EK864" s="37"/>
      <c r="EL864" s="37"/>
      <c r="EM864" s="37"/>
      <c r="EN864" s="37"/>
      <c r="EO864" s="37"/>
      <c r="EP864" s="37"/>
      <c r="EQ864" s="37"/>
      <c r="ER864" s="37"/>
      <c r="ES864" s="37"/>
      <c r="ET864" s="37"/>
      <c r="EU864" s="37"/>
      <c r="EV864" s="37"/>
      <c r="EW864" s="37"/>
      <c r="EX864" s="37"/>
      <c r="EY864" s="37"/>
      <c r="EZ864" s="37"/>
      <c r="FA864" s="37"/>
      <c r="FB864" s="37"/>
      <c r="FC864" s="37"/>
      <c r="FD864" s="37"/>
    </row>
    <row r="865" spans="2:160" x14ac:dyDescent="0.5">
      <c r="B865" s="36" t="s">
        <v>1060</v>
      </c>
      <c r="C865" s="18">
        <v>9.310120100569641E-5</v>
      </c>
      <c r="F865" s="38"/>
      <c r="G865" s="27" t="e">
        <f ca="1"/>
        <v>#N/A</v>
      </c>
      <c r="H865" s="37">
        <f ca="1"/>
        <v>0.89331249441167626</v>
      </c>
      <c r="I865" s="37">
        <f ca="1"/>
        <v>0.95705581809943008</v>
      </c>
      <c r="J865" s="37">
        <f ca="1"/>
        <v>1.1037159773087464</v>
      </c>
      <c r="K865" s="37">
        <f ca="1"/>
        <v>1.0830770898181088</v>
      </c>
      <c r="L865" s="37">
        <f ca="1"/>
        <v>1.3036207708024075</v>
      </c>
      <c r="M865" s="37">
        <f ca="1"/>
        <v>1.2260633553966787</v>
      </c>
      <c r="N865" s="37">
        <f ca="1"/>
        <v>1.1065768223629933</v>
      </c>
      <c r="O865" s="37">
        <f ca="1"/>
        <v>1.1928289526984013</v>
      </c>
      <c r="P865" s="37">
        <f ca="1"/>
        <v>1.1423896332367103</v>
      </c>
      <c r="Q865" s="37">
        <f ca="1"/>
        <v>0.73548835996457795</v>
      </c>
      <c r="R865" s="37">
        <f ca="1"/>
        <v>0.84049639954201805</v>
      </c>
      <c r="S865" s="37">
        <f ca="1"/>
        <v>0.66598036412162831</v>
      </c>
      <c r="T865" s="37">
        <f ca="1"/>
        <v>0.81409060619888907</v>
      </c>
      <c r="U865" s="37">
        <f ca="1"/>
        <v>1.4432066543594946</v>
      </c>
      <c r="V865" s="37">
        <f ca="1"/>
        <v>1.4311755231785266</v>
      </c>
      <c r="W865" s="37">
        <f ca="1"/>
        <v>1.8250316097010024</v>
      </c>
      <c r="X865" s="37">
        <f ca="1"/>
        <v>1.6169208008089833</v>
      </c>
      <c r="Y865" s="37">
        <f ca="1"/>
        <v>1.3685052802599496</v>
      </c>
      <c r="Z865" s="37">
        <f ca="1"/>
        <v>0.96503342572965978</v>
      </c>
      <c r="AA865" s="37">
        <f ca="1"/>
        <v>0.92320150017047442</v>
      </c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  <c r="BS865" s="37"/>
      <c r="BT865" s="37"/>
      <c r="BU865" s="37"/>
      <c r="BV865" s="37"/>
      <c r="BW865" s="37"/>
      <c r="BX865" s="37"/>
      <c r="BY865" s="37"/>
      <c r="BZ865" s="37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  <c r="CL865" s="37"/>
      <c r="CM865" s="37"/>
      <c r="CN865" s="37"/>
      <c r="CO865" s="37"/>
      <c r="CP865" s="37"/>
      <c r="CQ865" s="37"/>
      <c r="CR865" s="37"/>
      <c r="CS865" s="37"/>
      <c r="CT865" s="37"/>
      <c r="CU865" s="37"/>
      <c r="CV865" s="37"/>
      <c r="CW865" s="37"/>
      <c r="CX865" s="37"/>
      <c r="CY865" s="37"/>
      <c r="CZ865" s="37"/>
      <c r="DA865" s="37"/>
      <c r="DB865" s="37"/>
      <c r="DC865" s="37"/>
      <c r="DD865" s="37"/>
      <c r="DE865" s="37"/>
      <c r="DF865" s="37"/>
      <c r="DG865" s="37"/>
      <c r="DH865" s="37"/>
      <c r="DI865" s="37"/>
      <c r="DJ865" s="37"/>
      <c r="DK865" s="37"/>
      <c r="DL865" s="37"/>
      <c r="DR865" s="37"/>
      <c r="DS865" s="37"/>
      <c r="DT865" s="37"/>
      <c r="DU865" s="37"/>
      <c r="DV865" s="37"/>
      <c r="DW865" s="37"/>
      <c r="DX865" s="37"/>
      <c r="DY865" s="37"/>
      <c r="DZ865" s="37"/>
      <c r="EA865" s="37"/>
      <c r="EB865" s="37"/>
      <c r="EC865" s="37"/>
      <c r="ED865" s="37"/>
      <c r="EE865" s="37"/>
      <c r="EF865" s="37"/>
      <c r="EG865" s="37"/>
      <c r="EH865" s="37"/>
      <c r="EI865" s="37"/>
      <c r="EJ865" s="37"/>
      <c r="EK865" s="37"/>
      <c r="EL865" s="37"/>
      <c r="EM865" s="37"/>
      <c r="EN865" s="37"/>
      <c r="EO865" s="37"/>
      <c r="EP865" s="37"/>
      <c r="EQ865" s="37"/>
      <c r="ER865" s="37"/>
      <c r="ES865" s="37"/>
      <c r="ET865" s="37"/>
      <c r="EU865" s="37"/>
      <c r="EV865" s="37"/>
      <c r="EW865" s="37"/>
      <c r="EX865" s="37"/>
      <c r="EY865" s="37"/>
      <c r="EZ865" s="37"/>
      <c r="FA865" s="37"/>
      <c r="FB865" s="37"/>
      <c r="FC865" s="37"/>
      <c r="FD865" s="37"/>
    </row>
    <row r="866" spans="2:160" x14ac:dyDescent="0.5">
      <c r="B866" s="36" t="s">
        <v>1061</v>
      </c>
      <c r="C866" s="18">
        <v>7.912865388195911E-3</v>
      </c>
      <c r="F866" s="38"/>
      <c r="G866" s="27" t="e">
        <f ca="1"/>
        <v>#N/A</v>
      </c>
      <c r="H866" s="37">
        <f ca="1"/>
        <v>0.91847990256374656</v>
      </c>
      <c r="I866" s="37">
        <f ca="1"/>
        <v>0.95694501849980262</v>
      </c>
      <c r="J866" s="37">
        <f ca="1"/>
        <v>1.0993159144823088</v>
      </c>
      <c r="K866" s="37">
        <f ca="1"/>
        <v>1.0784971389675995</v>
      </c>
      <c r="L866" s="37">
        <f ca="1"/>
        <v>1.2963641755258144</v>
      </c>
      <c r="M866" s="37">
        <f ca="1"/>
        <v>1.2475816287668753</v>
      </c>
      <c r="N866" s="37">
        <f ca="1"/>
        <v>1.1046462665056807</v>
      </c>
      <c r="O866" s="37">
        <f ca="1"/>
        <v>1.1962952675254328</v>
      </c>
      <c r="P866" s="37">
        <f ca="1"/>
        <v>1.1452426731627925</v>
      </c>
      <c r="Q866" s="37">
        <f ca="1"/>
        <v>0.73651204279588078</v>
      </c>
      <c r="R866" s="37">
        <f ca="1"/>
        <v>0.84113511416432485</v>
      </c>
      <c r="S866" s="37">
        <f ca="1"/>
        <v>0.67273940433791757</v>
      </c>
      <c r="T866" s="37">
        <f ca="1"/>
        <v>0.81483716125780203</v>
      </c>
      <c r="U866" s="37">
        <f ca="1"/>
        <v>1.44532592781208</v>
      </c>
      <c r="V866" s="37">
        <f ca="1"/>
        <v>1.4206151045826378</v>
      </c>
      <c r="W866" s="37">
        <f ca="1"/>
        <v>1.8619607425926865</v>
      </c>
      <c r="X866" s="37">
        <f ca="1"/>
        <v>1.6218972139060657</v>
      </c>
      <c r="Y866" s="37">
        <f ca="1"/>
        <v>1.3626807473598683</v>
      </c>
      <c r="Z866" s="37">
        <f ca="1"/>
        <v>0.97135170389695158</v>
      </c>
      <c r="AA866" s="37">
        <f ca="1"/>
        <v>0.92448005455165405</v>
      </c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  <c r="BS866" s="37"/>
      <c r="BT866" s="37"/>
      <c r="BU866" s="37"/>
      <c r="BV866" s="37"/>
      <c r="BW866" s="37"/>
      <c r="BX866" s="37"/>
      <c r="BY866" s="37"/>
      <c r="BZ866" s="37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  <c r="CL866" s="37"/>
      <c r="CM866" s="37"/>
      <c r="CN866" s="37"/>
      <c r="CO866" s="37"/>
      <c r="CP866" s="37"/>
      <c r="CQ866" s="37"/>
      <c r="CR866" s="37"/>
      <c r="CS866" s="37"/>
      <c r="CT866" s="37"/>
      <c r="CU866" s="37"/>
      <c r="CV866" s="37"/>
      <c r="CW866" s="37"/>
      <c r="CX866" s="37"/>
      <c r="CY866" s="37"/>
      <c r="CZ866" s="37"/>
      <c r="DA866" s="37"/>
      <c r="DB866" s="37"/>
      <c r="DC866" s="37"/>
      <c r="DD866" s="37"/>
      <c r="DE866" s="37"/>
      <c r="DF866" s="37"/>
      <c r="DG866" s="37"/>
      <c r="DH866" s="37"/>
      <c r="DI866" s="37"/>
      <c r="DJ866" s="37"/>
      <c r="DK866" s="37"/>
      <c r="DL866" s="37"/>
      <c r="DR866" s="37"/>
      <c r="DS866" s="37"/>
      <c r="DT866" s="37"/>
      <c r="DU866" s="37"/>
      <c r="DV866" s="37"/>
      <c r="DW866" s="37"/>
      <c r="DX866" s="37"/>
      <c r="DY866" s="37"/>
      <c r="DZ866" s="37"/>
      <c r="EA866" s="37"/>
      <c r="EB866" s="37"/>
      <c r="EC866" s="37"/>
      <c r="ED866" s="37"/>
      <c r="EE866" s="37"/>
      <c r="EF866" s="37"/>
      <c r="EG866" s="37"/>
      <c r="EH866" s="37"/>
      <c r="EI866" s="37"/>
      <c r="EJ866" s="37"/>
      <c r="EK866" s="37"/>
      <c r="EL866" s="37"/>
      <c r="EM866" s="37"/>
      <c r="EN866" s="37"/>
      <c r="EO866" s="37"/>
      <c r="EP866" s="37"/>
      <c r="EQ866" s="37"/>
      <c r="ER866" s="37"/>
      <c r="ES866" s="37"/>
      <c r="ET866" s="37"/>
      <c r="EU866" s="37"/>
      <c r="EV866" s="37"/>
      <c r="EW866" s="37"/>
      <c r="EX866" s="37"/>
      <c r="EY866" s="37"/>
      <c r="EZ866" s="37"/>
      <c r="FA866" s="37"/>
      <c r="FB866" s="37"/>
      <c r="FC866" s="37"/>
      <c r="FD866" s="37"/>
    </row>
    <row r="867" spans="2:160" x14ac:dyDescent="0.5">
      <c r="B867" s="36" t="s">
        <v>1062</v>
      </c>
      <c r="C867" s="18">
        <v>2.5861272744065467E-3</v>
      </c>
      <c r="F867" s="38"/>
      <c r="G867" s="27" t="e">
        <f ca="1"/>
        <v>#N/A</v>
      </c>
      <c r="H867" s="37">
        <f ca="1"/>
        <v>0.88231889591575174</v>
      </c>
      <c r="I867" s="37">
        <f ca="1"/>
        <v>0.96003620283547808</v>
      </c>
      <c r="J867" s="37">
        <f ca="1"/>
        <v>1.1109977973876926</v>
      </c>
      <c r="K867" s="37">
        <f ca="1"/>
        <v>1.0726313862110486</v>
      </c>
      <c r="L867" s="37">
        <f ca="1"/>
        <v>1.2956731575802054</v>
      </c>
      <c r="M867" s="37">
        <f ca="1"/>
        <v>1.2273312346637193</v>
      </c>
      <c r="N867" s="37">
        <f ca="1"/>
        <v>1.092015920360947</v>
      </c>
      <c r="O867" s="37">
        <f ca="1"/>
        <v>1.2014432369246435</v>
      </c>
      <c r="P867" s="37">
        <f ca="1"/>
        <v>1.144275605431295</v>
      </c>
      <c r="Q867" s="37">
        <f ca="1"/>
        <v>0.73587175693922735</v>
      </c>
      <c r="R867" s="37">
        <f ca="1"/>
        <v>0.83803458836813938</v>
      </c>
      <c r="S867" s="37">
        <f ca="1"/>
        <v>0.67303056299338848</v>
      </c>
      <c r="T867" s="37">
        <f ca="1"/>
        <v>0.80445221761220753</v>
      </c>
      <c r="U867" s="37">
        <f ca="1"/>
        <v>1.4459837248286525</v>
      </c>
      <c r="V867" s="37">
        <f ca="1"/>
        <v>1.4106861884052972</v>
      </c>
      <c r="W867" s="37">
        <f ca="1"/>
        <v>1.8583844476179125</v>
      </c>
      <c r="X867" s="37">
        <f ca="1"/>
        <v>1.6011596686376433</v>
      </c>
      <c r="Y867" s="37">
        <f ca="1"/>
        <v>1.3687896019496328</v>
      </c>
      <c r="Z867" s="37">
        <f ca="1"/>
        <v>0.96731615848687491</v>
      </c>
      <c r="AA867" s="37">
        <f ca="1"/>
        <v>0.91382543470848998</v>
      </c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  <c r="BT867" s="37"/>
      <c r="BU867" s="37"/>
      <c r="BV867" s="37"/>
      <c r="BW867" s="37"/>
      <c r="BX867" s="37"/>
      <c r="BY867" s="37"/>
      <c r="BZ867" s="37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  <c r="CL867" s="37"/>
      <c r="CM867" s="37"/>
      <c r="CN867" s="37"/>
      <c r="CO867" s="37"/>
      <c r="CP867" s="37"/>
      <c r="CQ867" s="37"/>
      <c r="CR867" s="37"/>
      <c r="CS867" s="37"/>
      <c r="CT867" s="37"/>
      <c r="CU867" s="37"/>
      <c r="CV867" s="37"/>
      <c r="CW867" s="37"/>
      <c r="CX867" s="37"/>
      <c r="CY867" s="37"/>
      <c r="CZ867" s="37"/>
      <c r="DA867" s="37"/>
      <c r="DB867" s="37"/>
      <c r="DC867" s="37"/>
      <c r="DD867" s="37"/>
      <c r="DE867" s="37"/>
      <c r="DF867" s="37"/>
      <c r="DG867" s="37"/>
      <c r="DH867" s="37"/>
      <c r="DI867" s="37"/>
      <c r="DJ867" s="37"/>
      <c r="DK867" s="37"/>
      <c r="DL867" s="37"/>
      <c r="DR867" s="37"/>
      <c r="DS867" s="37"/>
      <c r="DT867" s="37"/>
      <c r="DU867" s="37"/>
      <c r="DV867" s="37"/>
      <c r="DW867" s="37"/>
      <c r="DX867" s="37"/>
      <c r="DY867" s="37"/>
      <c r="DZ867" s="37"/>
      <c r="EA867" s="37"/>
      <c r="EB867" s="37"/>
      <c r="EC867" s="37"/>
      <c r="ED867" s="37"/>
      <c r="EE867" s="37"/>
      <c r="EF867" s="37"/>
      <c r="EG867" s="37"/>
      <c r="EH867" s="37"/>
      <c r="EI867" s="37"/>
      <c r="EJ867" s="37"/>
      <c r="EK867" s="37"/>
      <c r="EL867" s="37"/>
      <c r="EM867" s="37"/>
      <c r="EN867" s="37"/>
      <c r="EO867" s="37"/>
      <c r="EP867" s="37"/>
      <c r="EQ867" s="37"/>
      <c r="ER867" s="37"/>
      <c r="ES867" s="37"/>
      <c r="ET867" s="37"/>
      <c r="EU867" s="37"/>
      <c r="EV867" s="37"/>
      <c r="EW867" s="37"/>
      <c r="EX867" s="37"/>
      <c r="EY867" s="37"/>
      <c r="EZ867" s="37"/>
      <c r="FA867" s="37"/>
      <c r="FB867" s="37"/>
      <c r="FC867" s="37"/>
      <c r="FD867" s="37"/>
    </row>
    <row r="868" spans="2:160" x14ac:dyDescent="0.5">
      <c r="B868" s="36" t="s">
        <v>1063</v>
      </c>
      <c r="C868" s="18">
        <v>1.3818516812529325E-3</v>
      </c>
      <c r="F868" s="38"/>
      <c r="G868" s="27" t="e">
        <f ca="1"/>
        <v>#N/A</v>
      </c>
      <c r="H868" s="37">
        <f ca="1"/>
        <v>0.90998806212528338</v>
      </c>
      <c r="I868" s="37">
        <f ca="1"/>
        <v>0.97052606155976395</v>
      </c>
      <c r="J868" s="37">
        <f ca="1"/>
        <v>1.0969348514914312</v>
      </c>
      <c r="K868" s="37">
        <f ca="1"/>
        <v>1.0717273837215522</v>
      </c>
      <c r="L868" s="37">
        <f ca="1"/>
        <v>1.2929671240504186</v>
      </c>
      <c r="M868" s="37">
        <f ca="1"/>
        <v>1.2174070663780561</v>
      </c>
      <c r="N868" s="37">
        <f ca="1"/>
        <v>1.0949862450481627</v>
      </c>
      <c r="O868" s="37">
        <f ca="1"/>
        <v>1.2021353425228287</v>
      </c>
      <c r="P868" s="37">
        <f ca="1"/>
        <v>1.1464746388705453</v>
      </c>
      <c r="Q868" s="37">
        <f ca="1"/>
        <v>0.73266129136362845</v>
      </c>
      <c r="R868" s="37">
        <f ca="1"/>
        <v>0.83731859716189927</v>
      </c>
      <c r="S868" s="37">
        <f ca="1"/>
        <v>0.68015355152901646</v>
      </c>
      <c r="T868" s="37">
        <f ca="1"/>
        <v>0.8122060797458277</v>
      </c>
      <c r="U868" s="37">
        <f ca="1"/>
        <v>1.4636461052050822</v>
      </c>
      <c r="V868" s="37">
        <f ca="1"/>
        <v>1.4168154765853234</v>
      </c>
      <c r="W868" s="37">
        <f ca="1"/>
        <v>1.8396682311252186</v>
      </c>
      <c r="X868" s="37">
        <f ca="1"/>
        <v>1.6280940686535836</v>
      </c>
      <c r="Y868" s="37">
        <f ca="1"/>
        <v>1.3748822095857012</v>
      </c>
      <c r="Z868" s="37">
        <f ca="1"/>
        <v>0.97375672590901741</v>
      </c>
      <c r="AA868" s="37">
        <f ca="1"/>
        <v>0.92064439140811494</v>
      </c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  <c r="BT868" s="37"/>
      <c r="BU868" s="37"/>
      <c r="BV868" s="37"/>
      <c r="BW868" s="37"/>
      <c r="BX868" s="37"/>
      <c r="BY868" s="37"/>
      <c r="BZ868" s="37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  <c r="CL868" s="37"/>
      <c r="CM868" s="37"/>
      <c r="CN868" s="37"/>
      <c r="CO868" s="37"/>
      <c r="CP868" s="37"/>
      <c r="CQ868" s="37"/>
      <c r="CR868" s="37"/>
      <c r="CS868" s="37"/>
      <c r="CT868" s="37"/>
      <c r="CU868" s="37"/>
      <c r="CV868" s="37"/>
      <c r="CW868" s="37"/>
      <c r="CX868" s="37"/>
      <c r="CY868" s="37"/>
      <c r="CZ868" s="37"/>
      <c r="DA868" s="37"/>
      <c r="DB868" s="37"/>
      <c r="DC868" s="37"/>
      <c r="DD868" s="37"/>
      <c r="DE868" s="37"/>
      <c r="DF868" s="37"/>
      <c r="DG868" s="37"/>
      <c r="DH868" s="37"/>
      <c r="DI868" s="37"/>
      <c r="DJ868" s="37"/>
      <c r="DK868" s="37"/>
      <c r="DL868" s="37"/>
      <c r="DR868" s="37"/>
      <c r="DS868" s="37"/>
      <c r="DT868" s="37"/>
      <c r="DU868" s="37"/>
      <c r="DV868" s="37"/>
      <c r="DW868" s="37"/>
      <c r="DX868" s="37"/>
      <c r="DY868" s="37"/>
      <c r="DZ868" s="37"/>
      <c r="EA868" s="37"/>
      <c r="EB868" s="37"/>
      <c r="EC868" s="37"/>
      <c r="ED868" s="37"/>
      <c r="EE868" s="37"/>
      <c r="EF868" s="37"/>
      <c r="EG868" s="37"/>
      <c r="EH868" s="37"/>
      <c r="EI868" s="37"/>
      <c r="EJ868" s="37"/>
      <c r="EK868" s="37"/>
      <c r="EL868" s="37"/>
      <c r="EM868" s="37"/>
      <c r="EN868" s="37"/>
      <c r="EO868" s="37"/>
      <c r="EP868" s="37"/>
      <c r="EQ868" s="37"/>
      <c r="ER868" s="37"/>
      <c r="ES868" s="37"/>
      <c r="ET868" s="37"/>
      <c r="EU868" s="37"/>
      <c r="EV868" s="37"/>
      <c r="EW868" s="37"/>
      <c r="EX868" s="37"/>
      <c r="EY868" s="37"/>
      <c r="EZ868" s="37"/>
      <c r="FA868" s="37"/>
      <c r="FB868" s="37"/>
      <c r="FC868" s="37"/>
      <c r="FD868" s="37"/>
    </row>
    <row r="869" spans="2:160" x14ac:dyDescent="0.5">
      <c r="B869" s="36" t="s">
        <v>1064</v>
      </c>
      <c r="C869" s="18">
        <v>-1.2143514259429611E-2</v>
      </c>
      <c r="F869" s="38"/>
      <c r="G869" s="27" t="e">
        <f ca="1"/>
        <v>#N/A</v>
      </c>
      <c r="H869" s="37">
        <f ca="1"/>
        <v>0.91301421670384508</v>
      </c>
      <c r="I869" s="37">
        <f ca="1"/>
        <v>0.96923817183150929</v>
      </c>
      <c r="J869" s="37">
        <f ca="1"/>
        <v>1.0905039904374072</v>
      </c>
      <c r="K869" s="37">
        <f ca="1"/>
        <v>1.0737037088734303</v>
      </c>
      <c r="L869" s="37">
        <f ca="1"/>
        <v>1.2858293258222178</v>
      </c>
      <c r="M869" s="37">
        <f ca="1"/>
        <v>1.2334276609796864</v>
      </c>
      <c r="N869" s="37">
        <f ca="1"/>
        <v>1.0846495979043198</v>
      </c>
      <c r="O869" s="37">
        <f ca="1"/>
        <v>1.2054812911588715</v>
      </c>
      <c r="P869" s="37">
        <f ca="1"/>
        <v>1.1453732209692724</v>
      </c>
      <c r="Q869" s="37">
        <f ca="1"/>
        <v>0.73173571684907102</v>
      </c>
      <c r="R869" s="37">
        <f ca="1"/>
        <v>0.84310330144491463</v>
      </c>
      <c r="S869" s="37">
        <f ca="1"/>
        <v>0.67928527482430856</v>
      </c>
      <c r="T869" s="37">
        <f ca="1"/>
        <v>0.79741627031784923</v>
      </c>
      <c r="U869" s="37">
        <f ca="1"/>
        <v>1.4582564135209095</v>
      </c>
      <c r="V869" s="37">
        <f ca="1"/>
        <v>1.4155975790638375</v>
      </c>
      <c r="W869" s="37">
        <f ca="1"/>
        <v>1.8612774001890395</v>
      </c>
      <c r="X869" s="37">
        <f ca="1"/>
        <v>1.6273219525073899</v>
      </c>
      <c r="Y869" s="37">
        <f ca="1"/>
        <v>1.3773923639317611</v>
      </c>
      <c r="Z869" s="37">
        <f ca="1"/>
        <v>0.97559106473177959</v>
      </c>
      <c r="AA869" s="37">
        <f ca="1"/>
        <v>0.91893965223320873</v>
      </c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  <c r="BS869" s="37"/>
      <c r="BT869" s="37"/>
      <c r="BU869" s="37"/>
      <c r="BV869" s="37"/>
      <c r="BW869" s="37"/>
      <c r="BX869" s="37"/>
      <c r="BY869" s="37"/>
      <c r="BZ869" s="37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  <c r="CL869" s="37"/>
      <c r="CM869" s="37"/>
      <c r="CN869" s="37"/>
      <c r="CO869" s="37"/>
      <c r="CP869" s="37"/>
      <c r="CQ869" s="37"/>
      <c r="CR869" s="37"/>
      <c r="CS869" s="37"/>
      <c r="CT869" s="37"/>
      <c r="CU869" s="37"/>
      <c r="CV869" s="37"/>
      <c r="CW869" s="37"/>
      <c r="CX869" s="37"/>
      <c r="CY869" s="37"/>
      <c r="CZ869" s="37"/>
      <c r="DA869" s="37"/>
      <c r="DB869" s="37"/>
      <c r="DC869" s="37"/>
      <c r="DD869" s="37"/>
      <c r="DE869" s="37"/>
      <c r="DF869" s="37"/>
      <c r="DG869" s="37"/>
      <c r="DH869" s="37"/>
      <c r="DI869" s="37"/>
      <c r="DJ869" s="37"/>
      <c r="DK869" s="37"/>
      <c r="DL869" s="37"/>
      <c r="DR869" s="37"/>
      <c r="DS869" s="37"/>
      <c r="DT869" s="37"/>
      <c r="DU869" s="37"/>
      <c r="DV869" s="37"/>
      <c r="DW869" s="37"/>
      <c r="DX869" s="37"/>
      <c r="DY869" s="37"/>
      <c r="DZ869" s="37"/>
      <c r="EA869" s="37"/>
      <c r="EB869" s="37"/>
      <c r="EC869" s="37"/>
      <c r="ED869" s="37"/>
      <c r="EE869" s="37"/>
      <c r="EF869" s="37"/>
      <c r="EG869" s="37"/>
      <c r="EH869" s="37"/>
      <c r="EI869" s="37"/>
      <c r="EJ869" s="37"/>
      <c r="EK869" s="37"/>
      <c r="EL869" s="37"/>
      <c r="EM869" s="37"/>
      <c r="EN869" s="37"/>
      <c r="EO869" s="37"/>
      <c r="EP869" s="37"/>
      <c r="EQ869" s="37"/>
      <c r="ER869" s="37"/>
      <c r="ES869" s="37"/>
      <c r="ET869" s="37"/>
      <c r="EU869" s="37"/>
      <c r="EV869" s="37"/>
      <c r="EW869" s="37"/>
      <c r="EX869" s="37"/>
      <c r="EY869" s="37"/>
      <c r="EZ869" s="37"/>
      <c r="FA869" s="37"/>
      <c r="FB869" s="37"/>
      <c r="FC869" s="37"/>
      <c r="FD869" s="37"/>
    </row>
    <row r="870" spans="2:160" x14ac:dyDescent="0.5">
      <c r="B870" s="36" t="s">
        <v>1065</v>
      </c>
      <c r="C870" s="18">
        <v>3.725088470851734E-4</v>
      </c>
      <c r="F870" s="38"/>
      <c r="G870" s="27" t="e">
        <f ca="1"/>
        <v>#N/A</v>
      </c>
      <c r="H870" s="37">
        <f ca="1"/>
        <v>0.93356778127107309</v>
      </c>
      <c r="I870" s="37">
        <f ca="1"/>
        <v>0.96425716960555763</v>
      </c>
      <c r="J870" s="37">
        <f ca="1"/>
        <v>1.0972902780512341</v>
      </c>
      <c r="K870" s="37">
        <f ca="1"/>
        <v>1.0836206408154263</v>
      </c>
      <c r="L870" s="37">
        <f ca="1"/>
        <v>1.2953612019722138</v>
      </c>
      <c r="M870" s="37">
        <f ca="1"/>
        <v>1.2274585046737949</v>
      </c>
      <c r="N870" s="37">
        <f ca="1"/>
        <v>1.0759827884634259</v>
      </c>
      <c r="O870" s="37">
        <f ca="1"/>
        <v>1.2060970105204678</v>
      </c>
      <c r="P870" s="37">
        <f ca="1"/>
        <v>1.1379434030897999</v>
      </c>
      <c r="Q870" s="37">
        <f ca="1"/>
        <v>0.7284555427326268</v>
      </c>
      <c r="R870" s="37">
        <f ca="1"/>
        <v>0.84313011168832019</v>
      </c>
      <c r="S870" s="37">
        <f ca="1"/>
        <v>0.67187805998214944</v>
      </c>
      <c r="T870" s="37">
        <f ca="1"/>
        <v>0.78076102791657676</v>
      </c>
      <c r="U870" s="37">
        <f ca="1"/>
        <v>1.446774142211469</v>
      </c>
      <c r="V870" s="37">
        <f ca="1"/>
        <v>1.4389101011199881</v>
      </c>
      <c r="W870" s="37">
        <f ca="1"/>
        <v>1.8472627431082618</v>
      </c>
      <c r="X870" s="37">
        <f ca="1"/>
        <v>1.6303356961747919</v>
      </c>
      <c r="Y870" s="37">
        <f ca="1"/>
        <v>1.384232331437854</v>
      </c>
      <c r="Z870" s="37">
        <f ca="1"/>
        <v>0.98246372085439493</v>
      </c>
      <c r="AA870" s="37">
        <f ca="1"/>
        <v>0.92277531537674784</v>
      </c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  <c r="BS870" s="37"/>
      <c r="BT870" s="37"/>
      <c r="BU870" s="37"/>
      <c r="BV870" s="37"/>
      <c r="BW870" s="37"/>
      <c r="BX870" s="37"/>
      <c r="BY870" s="37"/>
      <c r="BZ870" s="37"/>
      <c r="CA870" s="37"/>
      <c r="CB870" s="37"/>
      <c r="CC870" s="37"/>
      <c r="CD870" s="37"/>
      <c r="CE870" s="37"/>
      <c r="CF870" s="37"/>
      <c r="CG870" s="37"/>
      <c r="CH870" s="37"/>
      <c r="CI870" s="37"/>
      <c r="CJ870" s="37"/>
      <c r="CK870" s="37"/>
      <c r="CL870" s="37"/>
      <c r="CM870" s="37"/>
      <c r="CN870" s="37"/>
      <c r="CO870" s="37"/>
      <c r="CP870" s="37"/>
      <c r="CQ870" s="37"/>
      <c r="CR870" s="37"/>
      <c r="CS870" s="37"/>
      <c r="CT870" s="37"/>
      <c r="CU870" s="37"/>
      <c r="CV870" s="37"/>
      <c r="CW870" s="37"/>
      <c r="CX870" s="37"/>
      <c r="CY870" s="37"/>
      <c r="CZ870" s="37"/>
      <c r="DA870" s="37"/>
      <c r="DB870" s="37"/>
      <c r="DC870" s="37"/>
      <c r="DD870" s="37"/>
      <c r="DE870" s="37"/>
      <c r="DF870" s="37"/>
      <c r="DG870" s="37"/>
      <c r="DH870" s="37"/>
      <c r="DI870" s="37"/>
      <c r="DJ870" s="37"/>
      <c r="DK870" s="37"/>
      <c r="DL870" s="37"/>
      <c r="DR870" s="37"/>
      <c r="DS870" s="37"/>
      <c r="DT870" s="37"/>
      <c r="DU870" s="37"/>
      <c r="DV870" s="37"/>
      <c r="DW870" s="37"/>
      <c r="DX870" s="37"/>
      <c r="DY870" s="37"/>
      <c r="DZ870" s="37"/>
      <c r="EA870" s="37"/>
      <c r="EB870" s="37"/>
      <c r="EC870" s="37"/>
      <c r="ED870" s="37"/>
      <c r="EE870" s="37"/>
      <c r="EF870" s="37"/>
      <c r="EG870" s="37"/>
      <c r="EH870" s="37"/>
      <c r="EI870" s="37"/>
      <c r="EJ870" s="37"/>
      <c r="EK870" s="37"/>
      <c r="EL870" s="37"/>
      <c r="EM870" s="37"/>
      <c r="EN870" s="37"/>
      <c r="EO870" s="37"/>
      <c r="EP870" s="37"/>
      <c r="EQ870" s="37"/>
      <c r="ER870" s="37"/>
      <c r="ES870" s="37"/>
      <c r="ET870" s="37"/>
      <c r="EU870" s="37"/>
      <c r="EV870" s="37"/>
      <c r="EW870" s="37"/>
      <c r="EX870" s="37"/>
      <c r="EY870" s="37"/>
      <c r="EZ870" s="37"/>
      <c r="FA870" s="37"/>
      <c r="FB870" s="37"/>
      <c r="FC870" s="37"/>
      <c r="FD870" s="37"/>
    </row>
    <row r="871" spans="2:160" x14ac:dyDescent="0.5">
      <c r="B871" s="36" t="s">
        <v>1066</v>
      </c>
      <c r="C871" s="18">
        <v>8.2852355241107567E-3</v>
      </c>
      <c r="F871" s="38"/>
      <c r="G871" s="27" t="e">
        <f ca="1"/>
        <v>#N/A</v>
      </c>
      <c r="H871" s="37">
        <f ca="1"/>
        <v>0.94618954638493002</v>
      </c>
      <c r="I871" s="37">
        <f ca="1"/>
        <v>0.96622790855174134</v>
      </c>
      <c r="J871" s="37">
        <f ca="1"/>
        <v>1.1116614569391914</v>
      </c>
      <c r="K871" s="37">
        <f ca="1"/>
        <v>1.1015931299095105</v>
      </c>
      <c r="L871" s="37">
        <f ca="1"/>
        <v>1.2775443652564897</v>
      </c>
      <c r="M871" s="37">
        <f ca="1"/>
        <v>1.2451008277371456</v>
      </c>
      <c r="N871" s="37">
        <f ca="1"/>
        <v>1.0793214292734727</v>
      </c>
      <c r="O871" s="37">
        <f ca="1"/>
        <v>1.2065287084939178</v>
      </c>
      <c r="P871" s="37">
        <f ca="1"/>
        <v>1.1295338429345114</v>
      </c>
      <c r="Q871" s="37">
        <f ca="1"/>
        <v>0.73659724212358069</v>
      </c>
      <c r="R871" s="37">
        <f ca="1"/>
        <v>0.83176099141125992</v>
      </c>
      <c r="S871" s="37">
        <f ca="1"/>
        <v>0.67102884723702594</v>
      </c>
      <c r="T871" s="37">
        <f ca="1"/>
        <v>0.7900862834350697</v>
      </c>
      <c r="U871" s="37">
        <f ca="1"/>
        <v>1.448365586606402</v>
      </c>
      <c r="V871" s="37">
        <f ca="1"/>
        <v>1.434051777891578</v>
      </c>
      <c r="W871" s="37">
        <f ca="1"/>
        <v>1.8636220420889766</v>
      </c>
      <c r="X871" s="37">
        <f ca="1"/>
        <v>1.6362286858583239</v>
      </c>
      <c r="Y871" s="37">
        <f ca="1"/>
        <v>1.3868074735986988</v>
      </c>
      <c r="Z871" s="37">
        <f ca="1"/>
        <v>0.9853905103538243</v>
      </c>
      <c r="AA871" s="37">
        <f ca="1"/>
        <v>0.91527446300716042</v>
      </c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  <c r="BS871" s="37"/>
      <c r="BT871" s="37"/>
      <c r="BU871" s="37"/>
      <c r="BV871" s="37"/>
      <c r="BW871" s="37"/>
      <c r="BX871" s="37"/>
      <c r="BY871" s="37"/>
      <c r="BZ871" s="37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  <c r="CL871" s="37"/>
      <c r="CM871" s="37"/>
      <c r="CN871" s="37"/>
      <c r="CO871" s="37"/>
      <c r="CP871" s="37"/>
      <c r="CQ871" s="37"/>
      <c r="CR871" s="37"/>
      <c r="CS871" s="37"/>
      <c r="CT871" s="37"/>
      <c r="CU871" s="37"/>
      <c r="CV871" s="37"/>
      <c r="CW871" s="37"/>
      <c r="CX871" s="37"/>
      <c r="CY871" s="37"/>
      <c r="CZ871" s="37"/>
      <c r="DA871" s="37"/>
      <c r="DB871" s="37"/>
      <c r="DC871" s="37"/>
      <c r="DD871" s="37"/>
      <c r="DE871" s="37"/>
      <c r="DF871" s="37"/>
      <c r="DG871" s="37"/>
      <c r="DH871" s="37"/>
      <c r="DI871" s="37"/>
      <c r="DJ871" s="37"/>
      <c r="DK871" s="37"/>
      <c r="DL871" s="37"/>
      <c r="DR871" s="37"/>
      <c r="DS871" s="37"/>
      <c r="DT871" s="37"/>
      <c r="DU871" s="37"/>
      <c r="DV871" s="37"/>
      <c r="DW871" s="37"/>
      <c r="DX871" s="37"/>
      <c r="DY871" s="37"/>
      <c r="DZ871" s="37"/>
      <c r="EA871" s="37"/>
      <c r="EB871" s="37"/>
      <c r="EC871" s="37"/>
      <c r="ED871" s="37"/>
      <c r="EE871" s="37"/>
      <c r="EF871" s="37"/>
      <c r="EG871" s="37"/>
      <c r="EH871" s="37"/>
      <c r="EI871" s="37"/>
      <c r="EJ871" s="37"/>
      <c r="EK871" s="37"/>
      <c r="EL871" s="37"/>
      <c r="EM871" s="37"/>
      <c r="EN871" s="37"/>
      <c r="EO871" s="37"/>
      <c r="EP871" s="37"/>
      <c r="EQ871" s="37"/>
      <c r="ER871" s="37"/>
      <c r="ES871" s="37"/>
      <c r="ET871" s="37"/>
      <c r="EU871" s="37"/>
      <c r="EV871" s="37"/>
      <c r="EW871" s="37"/>
      <c r="EX871" s="37"/>
      <c r="EY871" s="37"/>
      <c r="EZ871" s="37"/>
      <c r="FA871" s="37"/>
      <c r="FB871" s="37"/>
      <c r="FC871" s="37"/>
      <c r="FD871" s="37"/>
    </row>
    <row r="872" spans="2:160" x14ac:dyDescent="0.5">
      <c r="B872" s="36" t="s">
        <v>1067</v>
      </c>
      <c r="C872" s="18">
        <v>1.3849136737142942E-3</v>
      </c>
      <c r="F872" s="38"/>
      <c r="G872" s="27" t="e">
        <f ca="1"/>
        <v>#N/A</v>
      </c>
      <c r="H872" s="37">
        <f ca="1"/>
        <v>0.94441880191103034</v>
      </c>
      <c r="I872" s="37">
        <f ca="1"/>
        <v>0.97116720531041734</v>
      </c>
      <c r="J872" s="37">
        <f ca="1"/>
        <v>1.107366842241492</v>
      </c>
      <c r="K872" s="37">
        <f ca="1"/>
        <v>1.1106142701021511</v>
      </c>
      <c r="L872" s="37">
        <f ca="1"/>
        <v>1.2937306898118397</v>
      </c>
      <c r="M872" s="37">
        <f ca="1"/>
        <v>1.242765615885608</v>
      </c>
      <c r="N872" s="37">
        <f ca="1"/>
        <v>1.0669269709826874</v>
      </c>
      <c r="O872" s="37">
        <f ca="1"/>
        <v>1.2024894968924689</v>
      </c>
      <c r="P872" s="37">
        <f ca="1"/>
        <v>1.1261890306888738</v>
      </c>
      <c r="Q872" s="37">
        <f ca="1"/>
        <v>0.73287170788506917</v>
      </c>
      <c r="R872" s="37">
        <f ca="1"/>
        <v>0.82564825591481306</v>
      </c>
      <c r="S872" s="37">
        <f ca="1"/>
        <v>0.67434424311747765</v>
      </c>
      <c r="T872" s="37">
        <f ca="1"/>
        <v>0.79234504209157608</v>
      </c>
      <c r="U872" s="37">
        <f ca="1"/>
        <v>1.4479703779149937</v>
      </c>
      <c r="V872" s="37">
        <f ca="1"/>
        <v>1.441727981659896</v>
      </c>
      <c r="W872" s="37">
        <f ca="1"/>
        <v>1.8592846591676269</v>
      </c>
      <c r="X872" s="37">
        <f ca="1"/>
        <v>1.634535011731189</v>
      </c>
      <c r="Y872" s="37">
        <f ca="1"/>
        <v>1.3985621445978864</v>
      </c>
      <c r="Z872" s="37">
        <f ca="1"/>
        <v>0.99066525354638912</v>
      </c>
      <c r="AA872" s="37">
        <f ca="1"/>
        <v>0.92303102625298394</v>
      </c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  <c r="BS872" s="37"/>
      <c r="BT872" s="37"/>
      <c r="BU872" s="37"/>
      <c r="BV872" s="37"/>
      <c r="BW872" s="37"/>
      <c r="BX872" s="37"/>
      <c r="BY872" s="37"/>
      <c r="BZ872" s="37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  <c r="CL872" s="37"/>
      <c r="CM872" s="37"/>
      <c r="CN872" s="37"/>
      <c r="CO872" s="37"/>
      <c r="CP872" s="37"/>
      <c r="CQ872" s="37"/>
      <c r="CR872" s="37"/>
      <c r="CS872" s="37"/>
      <c r="CT872" s="37"/>
      <c r="CU872" s="37"/>
      <c r="CV872" s="37"/>
      <c r="CW872" s="37"/>
      <c r="CX872" s="37"/>
      <c r="CY872" s="37"/>
      <c r="CZ872" s="37"/>
      <c r="DA872" s="37"/>
      <c r="DB872" s="37"/>
      <c r="DC872" s="37"/>
      <c r="DD872" s="37"/>
      <c r="DE872" s="37"/>
      <c r="DF872" s="37"/>
      <c r="DG872" s="37"/>
      <c r="DH872" s="37"/>
      <c r="DI872" s="37"/>
      <c r="DJ872" s="37"/>
      <c r="DK872" s="37"/>
      <c r="DL872" s="37"/>
      <c r="DR872" s="37"/>
      <c r="DS872" s="37"/>
      <c r="DT872" s="37"/>
      <c r="DU872" s="37"/>
      <c r="DV872" s="37"/>
      <c r="DW872" s="37"/>
      <c r="DX872" s="37"/>
      <c r="DY872" s="37"/>
      <c r="DZ872" s="37"/>
      <c r="EA872" s="37"/>
      <c r="EB872" s="37"/>
      <c r="EC872" s="37"/>
      <c r="ED872" s="37"/>
      <c r="EE872" s="37"/>
      <c r="EF872" s="37"/>
      <c r="EG872" s="37"/>
      <c r="EH872" s="37"/>
      <c r="EI872" s="37"/>
      <c r="EJ872" s="37"/>
      <c r="EK872" s="37"/>
      <c r="EL872" s="37"/>
      <c r="EM872" s="37"/>
      <c r="EN872" s="37"/>
      <c r="EO872" s="37"/>
      <c r="EP872" s="37"/>
      <c r="EQ872" s="37"/>
      <c r="ER872" s="37"/>
      <c r="ES872" s="37"/>
      <c r="ET872" s="37"/>
      <c r="EU872" s="37"/>
      <c r="EV872" s="37"/>
      <c r="EW872" s="37"/>
      <c r="EX872" s="37"/>
      <c r="EY872" s="37"/>
      <c r="EZ872" s="37"/>
      <c r="FA872" s="37"/>
      <c r="FB872" s="37"/>
      <c r="FC872" s="37"/>
      <c r="FD872" s="37"/>
    </row>
    <row r="873" spans="2:160" x14ac:dyDescent="0.5">
      <c r="B873" s="36" t="s">
        <v>1068</v>
      </c>
      <c r="C873" s="18">
        <v>-1.1524986170016627E-2</v>
      </c>
      <c r="F873" s="38"/>
      <c r="G873" s="27" t="e">
        <f ca="1"/>
        <v>#N/A</v>
      </c>
      <c r="H873" s="37">
        <f ca="1"/>
        <v>0.94880790412968685</v>
      </c>
      <c r="I873" s="37">
        <f ca="1"/>
        <v>0.97556433099451134</v>
      </c>
      <c r="J873" s="37">
        <f ca="1"/>
        <v>1.1122727611260719</v>
      </c>
      <c r="K873" s="37">
        <f ca="1"/>
        <v>1.0996044886474214</v>
      </c>
      <c r="L873" s="37">
        <f ca="1"/>
        <v>1.2930623430586718</v>
      </c>
      <c r="M873" s="37">
        <f ca="1"/>
        <v>1.248029002135626</v>
      </c>
      <c r="N873" s="37">
        <f ca="1"/>
        <v>1.0616546705277756</v>
      </c>
      <c r="O873" s="37">
        <f ca="1"/>
        <v>1.1999976852655576</v>
      </c>
      <c r="P873" s="37">
        <f ca="1"/>
        <v>1.1255983969236343</v>
      </c>
      <c r="Q873" s="37">
        <f ca="1"/>
        <v>0.72521925917893704</v>
      </c>
      <c r="R873" s="37">
        <f ca="1"/>
        <v>0.82419261740521033</v>
      </c>
      <c r="S873" s="37">
        <f ca="1"/>
        <v>0.66840668625055266</v>
      </c>
      <c r="T873" s="37">
        <f ca="1"/>
        <v>0.79499521708331811</v>
      </c>
      <c r="U873" s="37">
        <f ca="1"/>
        <v>1.4572405415154774</v>
      </c>
      <c r="V873" s="37">
        <f ca="1"/>
        <v>1.4601927939736625</v>
      </c>
      <c r="W873" s="37">
        <f ca="1"/>
        <v>1.8970157987126925</v>
      </c>
      <c r="X873" s="37">
        <f ca="1"/>
        <v>1.6191474841467168</v>
      </c>
      <c r="Y873" s="37">
        <f ca="1"/>
        <v>1.4053858651502829</v>
      </c>
      <c r="Z873" s="37">
        <f ca="1"/>
        <v>0.99501059840208761</v>
      </c>
      <c r="AA873" s="37">
        <f ca="1"/>
        <v>0.92277531537674784</v>
      </c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  <c r="BT873" s="37"/>
      <c r="BU873" s="37"/>
      <c r="BV873" s="37"/>
      <c r="BW873" s="37"/>
      <c r="BX873" s="37"/>
      <c r="BY873" s="37"/>
      <c r="BZ873" s="37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7"/>
      <c r="CN873" s="37"/>
      <c r="CO873" s="37"/>
      <c r="CP873" s="37"/>
      <c r="CQ873" s="37"/>
      <c r="CR873" s="37"/>
      <c r="CS873" s="37"/>
      <c r="CT873" s="37"/>
      <c r="CU873" s="37"/>
      <c r="CV873" s="37"/>
      <c r="CW873" s="37"/>
      <c r="CX873" s="37"/>
      <c r="CY873" s="37"/>
      <c r="CZ873" s="37"/>
      <c r="DA873" s="37"/>
      <c r="DB873" s="37"/>
      <c r="DC873" s="37"/>
      <c r="DD873" s="37"/>
      <c r="DE873" s="37"/>
      <c r="DF873" s="37"/>
      <c r="DG873" s="37"/>
      <c r="DH873" s="37"/>
      <c r="DI873" s="37"/>
      <c r="DJ873" s="37"/>
      <c r="DK873" s="37"/>
      <c r="DL873" s="37"/>
      <c r="DR873" s="37"/>
      <c r="DS873" s="37"/>
      <c r="DT873" s="37"/>
      <c r="DU873" s="37"/>
      <c r="DV873" s="37"/>
      <c r="DW873" s="37"/>
      <c r="DX873" s="37"/>
      <c r="DY873" s="37"/>
      <c r="DZ873" s="37"/>
      <c r="EA873" s="37"/>
      <c r="EB873" s="37"/>
      <c r="EC873" s="37"/>
      <c r="ED873" s="37"/>
      <c r="EE873" s="37"/>
      <c r="EF873" s="37"/>
      <c r="EG873" s="37"/>
      <c r="EH873" s="37"/>
      <c r="EI873" s="37"/>
      <c r="EJ873" s="37"/>
      <c r="EK873" s="37"/>
      <c r="EL873" s="37"/>
      <c r="EM873" s="37"/>
      <c r="EN873" s="37"/>
      <c r="EO873" s="37"/>
      <c r="EP873" s="37"/>
      <c r="EQ873" s="37"/>
      <c r="ER873" s="37"/>
      <c r="ES873" s="37"/>
      <c r="ET873" s="37"/>
      <c r="EU873" s="37"/>
      <c r="EV873" s="37"/>
      <c r="EW873" s="37"/>
      <c r="EX873" s="37"/>
      <c r="EY873" s="37"/>
      <c r="EZ873" s="37"/>
      <c r="FA873" s="37"/>
      <c r="FB873" s="37"/>
      <c r="FC873" s="37"/>
      <c r="FD873" s="37"/>
    </row>
    <row r="874" spans="2:160" x14ac:dyDescent="0.5">
      <c r="B874" s="36" t="s">
        <v>1069</v>
      </c>
      <c r="C874" s="18">
        <v>7.4619904859620778E-3</v>
      </c>
      <c r="F874" s="38"/>
      <c r="G874" s="27" t="e">
        <f ca="1"/>
        <v>#N/A</v>
      </c>
      <c r="H874" s="37">
        <f ca="1"/>
        <v>0.95372804844747594</v>
      </c>
      <c r="I874" s="37">
        <f ca="1"/>
        <v>0.97924312669000912</v>
      </c>
      <c r="J874" s="37">
        <f ca="1"/>
        <v>1.1016719058901299</v>
      </c>
      <c r="K874" s="37">
        <f ca="1"/>
        <v>1.0992801644118619</v>
      </c>
      <c r="L874" s="37">
        <f ca="1"/>
        <v>1.3024826769418572</v>
      </c>
      <c r="M874" s="37">
        <f ca="1"/>
        <v>1.2497548606055897</v>
      </c>
      <c r="N874" s="37">
        <f ca="1"/>
        <v>1.070124906757046</v>
      </c>
      <c r="O874" s="37">
        <f ca="1"/>
        <v>1.2030820689096442</v>
      </c>
      <c r="P874" s="37">
        <f ca="1"/>
        <v>1.1288557548134746</v>
      </c>
      <c r="Q874" s="37">
        <f ca="1"/>
        <v>0.72081342121773129</v>
      </c>
      <c r="R874" s="37">
        <f ca="1"/>
        <v>0.8306633485047773</v>
      </c>
      <c r="S874" s="37">
        <f ca="1"/>
        <v>0.6751189331114984</v>
      </c>
      <c r="T874" s="37">
        <f ca="1"/>
        <v>0.80704893086060026</v>
      </c>
      <c r="U874" s="37">
        <f ca="1"/>
        <v>1.4645187472149706</v>
      </c>
      <c r="V874" s="37">
        <f ca="1"/>
        <v>1.4540157451065197</v>
      </c>
      <c r="W874" s="37">
        <f ca="1"/>
        <v>1.9253233600805226</v>
      </c>
      <c r="X874" s="37">
        <f ca="1"/>
        <v>1.6183554424225568</v>
      </c>
      <c r="Y874" s="37">
        <f ca="1"/>
        <v>1.3890008123476834</v>
      </c>
      <c r="Z874" s="37">
        <f ca="1"/>
        <v>1.0068645035056258</v>
      </c>
      <c r="AA874" s="37">
        <f ca="1"/>
        <v>0.91962154790317141</v>
      </c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  <c r="BS874" s="37"/>
      <c r="BT874" s="37"/>
      <c r="BU874" s="37"/>
      <c r="BV874" s="37"/>
      <c r="BW874" s="37"/>
      <c r="BX874" s="37"/>
      <c r="BY874" s="37"/>
      <c r="BZ874" s="37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  <c r="CL874" s="37"/>
      <c r="CM874" s="37"/>
      <c r="CN874" s="37"/>
      <c r="CO874" s="37"/>
      <c r="CP874" s="37"/>
      <c r="CQ874" s="37"/>
      <c r="CR874" s="37"/>
      <c r="CS874" s="37"/>
      <c r="CT874" s="37"/>
      <c r="CU874" s="37"/>
      <c r="CV874" s="37"/>
      <c r="CW874" s="37"/>
      <c r="CX874" s="37"/>
      <c r="CY874" s="37"/>
      <c r="CZ874" s="37"/>
      <c r="DA874" s="37"/>
      <c r="DB874" s="37"/>
      <c r="DC874" s="37"/>
      <c r="DD874" s="37"/>
      <c r="DE874" s="37"/>
      <c r="DF874" s="37"/>
      <c r="DG874" s="37"/>
      <c r="DH874" s="37"/>
      <c r="DI874" s="37"/>
      <c r="DJ874" s="37"/>
      <c r="DK874" s="37"/>
      <c r="DL874" s="37"/>
      <c r="DR874" s="37"/>
      <c r="DS874" s="37"/>
      <c r="DT874" s="37"/>
      <c r="DU874" s="37"/>
      <c r="DV874" s="37"/>
      <c r="DW874" s="37"/>
      <c r="DX874" s="37"/>
      <c r="DY874" s="37"/>
      <c r="DZ874" s="37"/>
      <c r="EA874" s="37"/>
      <c r="EB874" s="37"/>
      <c r="EC874" s="37"/>
      <c r="ED874" s="37"/>
      <c r="EE874" s="37"/>
      <c r="EF874" s="37"/>
      <c r="EG874" s="37"/>
      <c r="EH874" s="37"/>
      <c r="EI874" s="37"/>
      <c r="EJ874" s="37"/>
      <c r="EK874" s="37"/>
      <c r="EL874" s="37"/>
      <c r="EM874" s="37"/>
      <c r="EN874" s="37"/>
      <c r="EO874" s="37"/>
      <c r="EP874" s="37"/>
      <c r="EQ874" s="37"/>
      <c r="ER874" s="37"/>
      <c r="ES874" s="37"/>
      <c r="ET874" s="37"/>
      <c r="EU874" s="37"/>
      <c r="EV874" s="37"/>
      <c r="EW874" s="37"/>
      <c r="EX874" s="37"/>
      <c r="EY874" s="37"/>
      <c r="EZ874" s="37"/>
      <c r="FA874" s="37"/>
      <c r="FB874" s="37"/>
      <c r="FC874" s="37"/>
      <c r="FD874" s="37"/>
    </row>
    <row r="875" spans="2:160" x14ac:dyDescent="0.5">
      <c r="B875" s="36" t="s">
        <v>1070</v>
      </c>
      <c r="C875" s="18">
        <v>-1.8516803999629738E-3</v>
      </c>
      <c r="F875" s="38"/>
      <c r="G875" s="27" t="e">
        <f ca="1"/>
        <v>#N/A</v>
      </c>
      <c r="H875" s="37">
        <f ca="1"/>
        <v>0.96664282313821481</v>
      </c>
      <c r="I875" s="37">
        <f ca="1"/>
        <v>0.97962221071345379</v>
      </c>
      <c r="J875" s="37">
        <f ca="1"/>
        <v>1.0975078109042253</v>
      </c>
      <c r="K875" s="37">
        <f ca="1"/>
        <v>1.093862718066996</v>
      </c>
      <c r="L875" s="37">
        <f ca="1"/>
        <v>1.2957194068127855</v>
      </c>
      <c r="M875" s="37">
        <f ca="1"/>
        <v>1.256344940293971</v>
      </c>
      <c r="N875" s="37">
        <f ca="1"/>
        <v>1.064274267221621</v>
      </c>
      <c r="O875" s="37">
        <f ca="1"/>
        <v>1.2091397289445966</v>
      </c>
      <c r="P875" s="37">
        <f ca="1"/>
        <v>1.1218201152623055</v>
      </c>
      <c r="Q875" s="37">
        <f ca="1"/>
        <v>0.72717884371603381</v>
      </c>
      <c r="R875" s="37">
        <f ca="1"/>
        <v>0.83955015565711955</v>
      </c>
      <c r="S875" s="37">
        <f ca="1"/>
        <v>0.67464753338359307</v>
      </c>
      <c r="T875" s="37">
        <f ca="1"/>
        <v>0.8084828511911466</v>
      </c>
      <c r="U875" s="37">
        <f ca="1"/>
        <v>1.4737809535934796</v>
      </c>
      <c r="V875" s="37">
        <f ca="1"/>
        <v>1.4572900055455467</v>
      </c>
      <c r="W875" s="37">
        <f ca="1"/>
        <v>1.9251801446067045</v>
      </c>
      <c r="X875" s="37">
        <f ca="1"/>
        <v>1.5918344981494168</v>
      </c>
      <c r="Y875" s="37">
        <f ca="1"/>
        <v>1.3654914703493082</v>
      </c>
      <c r="Z875" s="37">
        <f ca="1"/>
        <v>1.0064894831240834</v>
      </c>
      <c r="AA875" s="37">
        <f ca="1"/>
        <v>0.9179168087282652</v>
      </c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  <c r="BS875" s="37"/>
      <c r="BT875" s="37"/>
      <c r="BU875" s="37"/>
      <c r="BV875" s="37"/>
      <c r="BW875" s="37"/>
      <c r="BX875" s="37"/>
      <c r="BY875" s="37"/>
      <c r="BZ875" s="37"/>
      <c r="CA875" s="37"/>
      <c r="CB875" s="37"/>
      <c r="CC875" s="37"/>
      <c r="CD875" s="37"/>
      <c r="CE875" s="37"/>
      <c r="CF875" s="37"/>
      <c r="CG875" s="37"/>
      <c r="CH875" s="37"/>
      <c r="CI875" s="37"/>
      <c r="CJ875" s="37"/>
      <c r="CK875" s="37"/>
      <c r="CL875" s="37"/>
      <c r="CM875" s="37"/>
      <c r="CN875" s="37"/>
      <c r="CO875" s="37"/>
      <c r="CP875" s="37"/>
      <c r="CQ875" s="37"/>
      <c r="CR875" s="37"/>
      <c r="CS875" s="37"/>
      <c r="CT875" s="37"/>
      <c r="CU875" s="37"/>
      <c r="CV875" s="37"/>
      <c r="CW875" s="37"/>
      <c r="CX875" s="37"/>
      <c r="CY875" s="37"/>
      <c r="CZ875" s="37"/>
      <c r="DA875" s="37"/>
      <c r="DB875" s="37"/>
      <c r="DC875" s="37"/>
      <c r="DD875" s="37"/>
      <c r="DE875" s="37"/>
      <c r="DF875" s="37"/>
      <c r="DG875" s="37"/>
      <c r="DH875" s="37"/>
      <c r="DI875" s="37"/>
      <c r="DJ875" s="37"/>
      <c r="DK875" s="37"/>
      <c r="DL875" s="37"/>
      <c r="DR875" s="37"/>
      <c r="DS875" s="37"/>
      <c r="DT875" s="37"/>
      <c r="DU875" s="37"/>
      <c r="DV875" s="37"/>
      <c r="DW875" s="37"/>
      <c r="DX875" s="37"/>
      <c r="DY875" s="37"/>
      <c r="DZ875" s="37"/>
      <c r="EA875" s="37"/>
      <c r="EB875" s="37"/>
      <c r="EC875" s="37"/>
      <c r="ED875" s="37"/>
      <c r="EE875" s="37"/>
      <c r="EF875" s="37"/>
      <c r="EG875" s="37"/>
      <c r="EH875" s="37"/>
      <c r="EI875" s="37"/>
      <c r="EJ875" s="37"/>
      <c r="EK875" s="37"/>
      <c r="EL875" s="37"/>
      <c r="EM875" s="37"/>
      <c r="EN875" s="37"/>
      <c r="EO875" s="37"/>
      <c r="EP875" s="37"/>
      <c r="EQ875" s="37"/>
      <c r="ER875" s="37"/>
      <c r="ES875" s="37"/>
      <c r="ET875" s="37"/>
      <c r="EU875" s="37"/>
      <c r="EV875" s="37"/>
      <c r="EW875" s="37"/>
      <c r="EX875" s="37"/>
      <c r="EY875" s="37"/>
      <c r="EZ875" s="37"/>
      <c r="FA875" s="37"/>
      <c r="FB875" s="37"/>
      <c r="FC875" s="37"/>
      <c r="FD875" s="37"/>
    </row>
    <row r="876" spans="2:160" x14ac:dyDescent="0.5">
      <c r="B876" s="36" t="s">
        <v>1071</v>
      </c>
      <c r="C876" s="18">
        <v>4.1740098321121355E-3</v>
      </c>
      <c r="F876" s="38"/>
      <c r="G876" s="27" t="e">
        <f ca="1"/>
        <v>#N/A</v>
      </c>
      <c r="H876" s="37">
        <f ca="1"/>
        <v>0.97616412402823904</v>
      </c>
      <c r="I876" s="37">
        <f ca="1"/>
        <v>0.97743236244665821</v>
      </c>
      <c r="J876" s="37">
        <f ca="1"/>
        <v>1.0935516625777904</v>
      </c>
      <c r="K876" s="37">
        <f ca="1"/>
        <v>1.1119132091924175</v>
      </c>
      <c r="L876" s="37">
        <f ca="1"/>
        <v>1.2792066170862817</v>
      </c>
      <c r="M876" s="37">
        <f ca="1"/>
        <v>1.2614502031981376</v>
      </c>
      <c r="N876" s="37">
        <f ca="1"/>
        <v>1.0716592124035598</v>
      </c>
      <c r="O876" s="37">
        <f ca="1"/>
        <v>1.2199078735692046</v>
      </c>
      <c r="P876" s="37">
        <f ca="1"/>
        <v>1.1306986335573765</v>
      </c>
      <c r="Q876" s="37">
        <f ca="1"/>
        <v>0.72527993142745073</v>
      </c>
      <c r="R876" s="37">
        <f ca="1"/>
        <v>0.84140952489094589</v>
      </c>
      <c r="S876" s="37">
        <f ca="1"/>
        <v>0.67811717402795491</v>
      </c>
      <c r="T876" s="37">
        <f ca="1"/>
        <v>0.81039792721183623</v>
      </c>
      <c r="U876" s="37">
        <f ca="1"/>
        <v>1.472730600292824</v>
      </c>
      <c r="V876" s="37">
        <f ca="1"/>
        <v>1.4618140039641374</v>
      </c>
      <c r="W876" s="37">
        <f ca="1"/>
        <v>1.9323900207457789</v>
      </c>
      <c r="X876" s="37">
        <f ca="1"/>
        <v>1.6233517810976055</v>
      </c>
      <c r="Y876" s="37">
        <f ca="1"/>
        <v>1.3751502843216883</v>
      </c>
      <c r="Z876" s="37">
        <f ca="1"/>
        <v>1.009758682537095</v>
      </c>
      <c r="AA876" s="37">
        <f ca="1"/>
        <v>0.91953631094442601</v>
      </c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  <c r="BS876" s="37"/>
      <c r="BT876" s="37"/>
      <c r="BU876" s="37"/>
      <c r="BV876" s="37"/>
      <c r="BW876" s="37"/>
      <c r="BX876" s="37"/>
      <c r="BY876" s="37"/>
      <c r="BZ876" s="37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  <c r="CL876" s="37"/>
      <c r="CM876" s="37"/>
      <c r="CN876" s="37"/>
      <c r="CO876" s="37"/>
      <c r="CP876" s="37"/>
      <c r="CQ876" s="37"/>
      <c r="CR876" s="37"/>
      <c r="CS876" s="37"/>
      <c r="CT876" s="37"/>
      <c r="CU876" s="37"/>
      <c r="CV876" s="37"/>
      <c r="CW876" s="37"/>
      <c r="CX876" s="37"/>
      <c r="CY876" s="37"/>
      <c r="CZ876" s="37"/>
      <c r="DA876" s="37"/>
      <c r="DB876" s="37"/>
      <c r="DC876" s="37"/>
      <c r="DD876" s="37"/>
      <c r="DE876" s="37"/>
      <c r="DF876" s="37"/>
      <c r="DG876" s="37"/>
      <c r="DH876" s="37"/>
      <c r="DI876" s="37"/>
      <c r="DJ876" s="37"/>
      <c r="DK876" s="37"/>
      <c r="DL876" s="37"/>
      <c r="DR876" s="37"/>
      <c r="DS876" s="37"/>
      <c r="DT876" s="37"/>
      <c r="DU876" s="37"/>
      <c r="DV876" s="37"/>
      <c r="DW876" s="37"/>
      <c r="DX876" s="37"/>
      <c r="DY876" s="37"/>
      <c r="DZ876" s="37"/>
      <c r="EA876" s="37"/>
      <c r="EB876" s="37"/>
      <c r="EC876" s="37"/>
      <c r="ED876" s="37"/>
      <c r="EE876" s="37"/>
      <c r="EF876" s="37"/>
      <c r="EG876" s="37"/>
      <c r="EH876" s="37"/>
      <c r="EI876" s="37"/>
      <c r="EJ876" s="37"/>
      <c r="EK876" s="37"/>
      <c r="EL876" s="37"/>
      <c r="EM876" s="37"/>
      <c r="EN876" s="37"/>
      <c r="EO876" s="37"/>
      <c r="EP876" s="37"/>
      <c r="EQ876" s="37"/>
      <c r="ER876" s="37"/>
      <c r="ES876" s="37"/>
      <c r="ET876" s="37"/>
      <c r="EU876" s="37"/>
      <c r="EV876" s="37"/>
      <c r="EW876" s="37"/>
      <c r="EX876" s="37"/>
      <c r="EY876" s="37"/>
      <c r="EZ876" s="37"/>
      <c r="FA876" s="37"/>
      <c r="FB876" s="37"/>
      <c r="FC876" s="37"/>
      <c r="FD876" s="37"/>
    </row>
    <row r="877" spans="2:160" x14ac:dyDescent="0.5">
      <c r="B877" s="36" t="s">
        <v>1072</v>
      </c>
      <c r="C877" s="18">
        <v>-8.1285793460188493E-3</v>
      </c>
      <c r="F877" s="38"/>
      <c r="G877" s="27" t="e">
        <f ca="1"/>
        <v>#N/A</v>
      </c>
      <c r="H877" s="37">
        <f ca="1"/>
        <v>0.97936850092675998</v>
      </c>
      <c r="I877" s="37">
        <f ca="1"/>
        <v>0.97738069746480949</v>
      </c>
      <c r="J877" s="37">
        <f ca="1"/>
        <v>1.1001123059441076</v>
      </c>
      <c r="K877" s="37">
        <f ca="1"/>
        <v>1.1301246308245976</v>
      </c>
      <c r="L877" s="37">
        <f ca="1"/>
        <v>1.2824748961886114</v>
      </c>
      <c r="M877" s="37">
        <f ca="1"/>
        <v>1.2572464361986726</v>
      </c>
      <c r="N877" s="37">
        <f ca="1"/>
        <v>1.0811981861465518</v>
      </c>
      <c r="O877" s="37">
        <f ca="1"/>
        <v>1.2258984063053362</v>
      </c>
      <c r="P877" s="37">
        <f ca="1"/>
        <v>1.1354858089464535</v>
      </c>
      <c r="Q877" s="37">
        <f ca="1"/>
        <v>0.72548389345436859</v>
      </c>
      <c r="R877" s="37">
        <f ca="1"/>
        <v>0.84351334046170445</v>
      </c>
      <c r="S877" s="37">
        <f ca="1"/>
        <v>0.67311375118066585</v>
      </c>
      <c r="T877" s="37">
        <f ca="1"/>
        <v>0.82865320321763292</v>
      </c>
      <c r="U877" s="37">
        <f ca="1"/>
        <v>1.4735634561928388</v>
      </c>
      <c r="V877" s="37">
        <f ca="1"/>
        <v>1.4738205100310713</v>
      </c>
      <c r="W877" s="37">
        <f ca="1"/>
        <v>1.9503533330332572</v>
      </c>
      <c r="X877" s="37">
        <f ca="1"/>
        <v>1.6395612387731873</v>
      </c>
      <c r="Y877" s="37">
        <f ca="1"/>
        <v>1.3971405361494706</v>
      </c>
      <c r="Z877" s="37">
        <f ca="1"/>
        <v>1.0129789662481661</v>
      </c>
      <c r="AA877" s="37">
        <f ca="1"/>
        <v>0.91518922604841513</v>
      </c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  <c r="BS877" s="37"/>
      <c r="BT877" s="37"/>
      <c r="BU877" s="37"/>
      <c r="BV877" s="37"/>
      <c r="BW877" s="37"/>
      <c r="BX877" s="37"/>
      <c r="BY877" s="37"/>
      <c r="BZ877" s="37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  <c r="CL877" s="37"/>
      <c r="CM877" s="37"/>
      <c r="CN877" s="37"/>
      <c r="CO877" s="37"/>
      <c r="CP877" s="37"/>
      <c r="CQ877" s="37"/>
      <c r="CR877" s="37"/>
      <c r="CS877" s="37"/>
      <c r="CT877" s="37"/>
      <c r="CU877" s="37"/>
      <c r="CV877" s="37"/>
      <c r="CW877" s="37"/>
      <c r="CX877" s="37"/>
      <c r="CY877" s="37"/>
      <c r="CZ877" s="37"/>
      <c r="DA877" s="37"/>
      <c r="DB877" s="37"/>
      <c r="DC877" s="37"/>
      <c r="DD877" s="37"/>
      <c r="DE877" s="37"/>
      <c r="DF877" s="37"/>
      <c r="DG877" s="37"/>
      <c r="DH877" s="37"/>
      <c r="DI877" s="37"/>
      <c r="DJ877" s="37"/>
      <c r="DK877" s="37"/>
      <c r="DL877" s="37"/>
      <c r="DR877" s="37"/>
      <c r="DS877" s="37"/>
      <c r="DT877" s="37"/>
      <c r="DU877" s="37"/>
      <c r="DV877" s="37"/>
      <c r="DW877" s="37"/>
      <c r="DX877" s="37"/>
      <c r="DY877" s="37"/>
      <c r="DZ877" s="37"/>
      <c r="EA877" s="37"/>
      <c r="EB877" s="37"/>
      <c r="EC877" s="37"/>
      <c r="ED877" s="37"/>
      <c r="EE877" s="37"/>
      <c r="EF877" s="37"/>
      <c r="EG877" s="37"/>
      <c r="EH877" s="37"/>
      <c r="EI877" s="37"/>
      <c r="EJ877" s="37"/>
      <c r="EK877" s="37"/>
      <c r="EL877" s="37"/>
      <c r="EM877" s="37"/>
      <c r="EN877" s="37"/>
      <c r="EO877" s="37"/>
      <c r="EP877" s="37"/>
      <c r="EQ877" s="37"/>
      <c r="ER877" s="37"/>
      <c r="ES877" s="37"/>
      <c r="ET877" s="37"/>
      <c r="EU877" s="37"/>
      <c r="EV877" s="37"/>
      <c r="EW877" s="37"/>
      <c r="EX877" s="37"/>
      <c r="EY877" s="37"/>
      <c r="EZ877" s="37"/>
      <c r="FA877" s="37"/>
      <c r="FB877" s="37"/>
      <c r="FC877" s="37"/>
      <c r="FD877" s="37"/>
    </row>
    <row r="878" spans="2:160" x14ac:dyDescent="0.5">
      <c r="B878" s="36" t="s">
        <v>1073</v>
      </c>
      <c r="C878" s="18">
        <v>8.4745762711866401E-3</v>
      </c>
      <c r="F878" s="38"/>
      <c r="G878" s="27" t="e">
        <f ca="1"/>
        <v>#N/A</v>
      </c>
      <c r="H878" s="37">
        <f ca="1"/>
        <v>0.98659284839141159</v>
      </c>
      <c r="I878" s="37">
        <f ca="1"/>
        <v>0.97689828347766727</v>
      </c>
      <c r="J878" s="37">
        <f ca="1"/>
        <v>1.1023532630296689</v>
      </c>
      <c r="K878" s="37">
        <f ca="1"/>
        <v>1.1349714307296814</v>
      </c>
      <c r="L878" s="37">
        <f ca="1"/>
        <v>1.2936817200361665</v>
      </c>
      <c r="M878" s="37">
        <f ca="1"/>
        <v>1.260242102269163</v>
      </c>
      <c r="N878" s="37">
        <f ca="1"/>
        <v>1.0776443493995695</v>
      </c>
      <c r="O878" s="37">
        <f ca="1"/>
        <v>1.2264145920859226</v>
      </c>
      <c r="P878" s="37">
        <f ca="1"/>
        <v>1.134828000096326</v>
      </c>
      <c r="Q878" s="37">
        <f ca="1"/>
        <v>0.72343136419614495</v>
      </c>
      <c r="R878" s="37">
        <f ca="1"/>
        <v>0.84520396286939026</v>
      </c>
      <c r="S878" s="37">
        <f ca="1"/>
        <v>0.67019869845148672</v>
      </c>
      <c r="T878" s="37">
        <f ca="1"/>
        <v>0.82238481380993178</v>
      </c>
      <c r="U878" s="37">
        <f ca="1"/>
        <v>1.4758233072336433</v>
      </c>
      <c r="V878" s="37">
        <f ca="1"/>
        <v>1.4786974068600267</v>
      </c>
      <c r="W878" s="37">
        <f ca="1"/>
        <v>1.9591017525482071</v>
      </c>
      <c r="X878" s="37">
        <f ca="1"/>
        <v>1.6506896740673636</v>
      </c>
      <c r="Y878" s="37">
        <f ca="1"/>
        <v>1.4022989439480085</v>
      </c>
      <c r="Z878" s="37">
        <f ca="1"/>
        <v>1.0193461601173981</v>
      </c>
      <c r="AA878" s="37">
        <f ca="1"/>
        <v>0.9256733719740885</v>
      </c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  <c r="BI878" s="37"/>
      <c r="BJ878" s="37"/>
      <c r="BK878" s="37"/>
      <c r="BL878" s="37"/>
      <c r="BM878" s="37"/>
      <c r="BN878" s="37"/>
      <c r="BO878" s="37"/>
      <c r="BP878" s="37"/>
      <c r="BQ878" s="37"/>
      <c r="BR878" s="37"/>
      <c r="BS878" s="37"/>
      <c r="BT878" s="37"/>
      <c r="BU878" s="37"/>
      <c r="BV878" s="37"/>
      <c r="BW878" s="37"/>
      <c r="BX878" s="37"/>
      <c r="BY878" s="37"/>
      <c r="BZ878" s="37"/>
      <c r="CA878" s="37"/>
      <c r="CB878" s="37"/>
      <c r="CC878" s="37"/>
      <c r="CD878" s="37"/>
      <c r="CE878" s="37"/>
      <c r="CF878" s="37"/>
      <c r="CG878" s="37"/>
      <c r="CH878" s="37"/>
      <c r="CI878" s="37"/>
      <c r="CJ878" s="37"/>
      <c r="CK878" s="37"/>
      <c r="CL878" s="37"/>
      <c r="CM878" s="37"/>
      <c r="CN878" s="37"/>
      <c r="CO878" s="37"/>
      <c r="CP878" s="37"/>
      <c r="CQ878" s="37"/>
      <c r="CR878" s="37"/>
      <c r="CS878" s="37"/>
      <c r="CT878" s="37"/>
      <c r="CU878" s="37"/>
      <c r="CV878" s="37"/>
      <c r="CW878" s="37"/>
      <c r="CX878" s="37"/>
      <c r="CY878" s="37"/>
      <c r="CZ878" s="37"/>
      <c r="DA878" s="37"/>
      <c r="DB878" s="37"/>
      <c r="DC878" s="37"/>
      <c r="DD878" s="37"/>
      <c r="DE878" s="37"/>
      <c r="DF878" s="37"/>
      <c r="DG878" s="37"/>
      <c r="DH878" s="37"/>
      <c r="DI878" s="37"/>
      <c r="DJ878" s="37"/>
      <c r="DK878" s="37"/>
      <c r="DL878" s="37"/>
      <c r="DR878" s="37"/>
      <c r="DS878" s="37"/>
      <c r="DT878" s="37"/>
      <c r="DU878" s="37"/>
      <c r="DV878" s="37"/>
      <c r="DW878" s="37"/>
      <c r="DX878" s="37"/>
      <c r="DY878" s="37"/>
      <c r="DZ878" s="37"/>
      <c r="EA878" s="37"/>
      <c r="EB878" s="37"/>
      <c r="EC878" s="37"/>
      <c r="ED878" s="37"/>
      <c r="EE878" s="37"/>
      <c r="EF878" s="37"/>
      <c r="EG878" s="37"/>
      <c r="EH878" s="37"/>
      <c r="EI878" s="37"/>
      <c r="EJ878" s="37"/>
      <c r="EK878" s="37"/>
      <c r="EL878" s="37"/>
      <c r="EM878" s="37"/>
      <c r="EN878" s="37"/>
      <c r="EO878" s="37"/>
      <c r="EP878" s="37"/>
      <c r="EQ878" s="37"/>
      <c r="ER878" s="37"/>
      <c r="ES878" s="37"/>
      <c r="ET878" s="37"/>
      <c r="EU878" s="37"/>
      <c r="EV878" s="37"/>
      <c r="EW878" s="37"/>
      <c r="EX878" s="37"/>
      <c r="EY878" s="37"/>
      <c r="EZ878" s="37"/>
      <c r="FA878" s="37"/>
      <c r="FB878" s="37"/>
      <c r="FC878" s="37"/>
      <c r="FD878" s="37"/>
    </row>
    <row r="879" spans="2:160" x14ac:dyDescent="0.5">
      <c r="B879" s="36" t="s">
        <v>1074</v>
      </c>
      <c r="C879" s="18">
        <v>-2.7703389047939453E-4</v>
      </c>
      <c r="F879" s="38"/>
      <c r="G879" s="27" t="e">
        <f ca="1"/>
        <v>#N/A</v>
      </c>
      <c r="H879" s="37">
        <f ca="1"/>
        <v>0.99005640283319507</v>
      </c>
      <c r="I879" s="37">
        <f ca="1"/>
        <v>0.97535767106711624</v>
      </c>
      <c r="J879" s="37">
        <f ca="1"/>
        <v>1.0981294386841294</v>
      </c>
      <c r="K879" s="37">
        <f ca="1"/>
        <v>1.1228819369464433</v>
      </c>
      <c r="L879" s="37">
        <f ca="1"/>
        <v>1.2966616215706435</v>
      </c>
      <c r="M879" s="37">
        <f ca="1"/>
        <v>1.2364377895513214</v>
      </c>
      <c r="N879" s="37">
        <f ca="1"/>
        <v>1.0774157037165757</v>
      </c>
      <c r="O879" s="37">
        <f ca="1"/>
        <v>1.2241716144115362</v>
      </c>
      <c r="P879" s="37">
        <f ca="1"/>
        <v>1.1460018783674675</v>
      </c>
      <c r="Q879" s="37">
        <f ca="1"/>
        <v>0.72220888293354246</v>
      </c>
      <c r="R879" s="37">
        <f ca="1"/>
        <v>0.84886277255766618</v>
      </c>
      <c r="S879" s="37">
        <f ca="1"/>
        <v>0.67733555168499437</v>
      </c>
      <c r="T879" s="37">
        <f ca="1"/>
        <v>0.80892963861770828</v>
      </c>
      <c r="U879" s="37">
        <f ca="1"/>
        <v>1.4625904470897766</v>
      </c>
      <c r="V879" s="37">
        <f ca="1"/>
        <v>1.4794536177393804</v>
      </c>
      <c r="W879" s="37">
        <f ca="1"/>
        <v>1.9698756480500137</v>
      </c>
      <c r="X879" s="37">
        <f ca="1"/>
        <v>1.6578031054013311</v>
      </c>
      <c r="Y879" s="37">
        <f ca="1"/>
        <v>1.3936636880584878</v>
      </c>
      <c r="Z879" s="37">
        <f ca="1"/>
        <v>1.0209440730474488</v>
      </c>
      <c r="AA879" s="37">
        <f ca="1"/>
        <v>0.92260484145925736</v>
      </c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  <c r="BT879" s="37"/>
      <c r="BU879" s="37"/>
      <c r="BV879" s="37"/>
      <c r="BW879" s="37"/>
      <c r="BX879" s="37"/>
      <c r="BY879" s="37"/>
      <c r="BZ879" s="37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7"/>
      <c r="CN879" s="37"/>
      <c r="CO879" s="37"/>
      <c r="CP879" s="37"/>
      <c r="CQ879" s="37"/>
      <c r="CR879" s="37"/>
      <c r="CS879" s="37"/>
      <c r="CT879" s="37"/>
      <c r="CU879" s="37"/>
      <c r="CV879" s="37"/>
      <c r="CW879" s="37"/>
      <c r="CX879" s="37"/>
      <c r="CY879" s="37"/>
      <c r="CZ879" s="37"/>
      <c r="DA879" s="37"/>
      <c r="DB879" s="37"/>
      <c r="DC879" s="37"/>
      <c r="DD879" s="37"/>
      <c r="DE879" s="37"/>
      <c r="DF879" s="37"/>
      <c r="DG879" s="37"/>
      <c r="DH879" s="37"/>
      <c r="DI879" s="37"/>
      <c r="DJ879" s="37"/>
      <c r="DK879" s="37"/>
      <c r="DL879" s="37"/>
      <c r="DR879" s="37"/>
      <c r="DS879" s="37"/>
      <c r="DT879" s="37"/>
      <c r="DU879" s="37"/>
      <c r="DV879" s="37"/>
      <c r="DW879" s="37"/>
      <c r="DX879" s="37"/>
      <c r="DY879" s="37"/>
      <c r="DZ879" s="37"/>
      <c r="EA879" s="37"/>
      <c r="EB879" s="37"/>
      <c r="EC879" s="37"/>
      <c r="ED879" s="37"/>
      <c r="EE879" s="37"/>
      <c r="EF879" s="37"/>
      <c r="EG879" s="37"/>
      <c r="EH879" s="37"/>
      <c r="EI879" s="37"/>
      <c r="EJ879" s="37"/>
      <c r="EK879" s="37"/>
      <c r="EL879" s="37"/>
      <c r="EM879" s="37"/>
      <c r="EN879" s="37"/>
      <c r="EO879" s="37"/>
      <c r="EP879" s="37"/>
      <c r="EQ879" s="37"/>
      <c r="ER879" s="37"/>
      <c r="ES879" s="37"/>
      <c r="ET879" s="37"/>
      <c r="EU879" s="37"/>
      <c r="EV879" s="37"/>
      <c r="EW879" s="37"/>
      <c r="EX879" s="37"/>
      <c r="EY879" s="37"/>
      <c r="EZ879" s="37"/>
      <c r="FA879" s="37"/>
      <c r="FB879" s="37"/>
      <c r="FC879" s="37"/>
      <c r="FD879" s="37"/>
    </row>
    <row r="880" spans="2:160" x14ac:dyDescent="0.5">
      <c r="B880" s="36" t="s">
        <v>1075</v>
      </c>
      <c r="C880" s="18">
        <v>-3.4176981341214052E-3</v>
      </c>
      <c r="F880" s="38"/>
      <c r="G880" s="27" t="e">
        <f ca="1"/>
        <v>#N/A</v>
      </c>
      <c r="H880" s="37">
        <f ca="1"/>
        <v>0.99557706574772831</v>
      </c>
      <c r="I880" s="37">
        <f ca="1"/>
        <v>0.96698109684134403</v>
      </c>
      <c r="J880" s="37">
        <f ca="1"/>
        <v>1.100087234361051</v>
      </c>
      <c r="K880" s="37">
        <f ca="1"/>
        <v>1.1276433451540635</v>
      </c>
      <c r="L880" s="37">
        <f ca="1"/>
        <v>1.3003706286540309</v>
      </c>
      <c r="M880" s="37">
        <f ca="1"/>
        <v>1.2401546523455731</v>
      </c>
      <c r="N880" s="37">
        <f ca="1"/>
        <v>1.0906802571177581</v>
      </c>
      <c r="O880" s="37">
        <f ca="1"/>
        <v>1.22198419036376</v>
      </c>
      <c r="P880" s="37">
        <f ca="1"/>
        <v>1.1418763141918133</v>
      </c>
      <c r="Q880" s="37">
        <f ca="1"/>
        <v>0.72107805549316262</v>
      </c>
      <c r="R880" s="37">
        <f ca="1"/>
        <v>0.84822090378907633</v>
      </c>
      <c r="S880" s="37">
        <f ca="1"/>
        <v>0.67724196497430722</v>
      </c>
      <c r="T880" s="37">
        <f ca="1"/>
        <v>0.82807848947662843</v>
      </c>
      <c r="U880" s="37">
        <f ca="1"/>
        <v>1.4675106626774439</v>
      </c>
      <c r="V880" s="37">
        <f ca="1"/>
        <v>1.4977831081063151</v>
      </c>
      <c r="W880" s="37">
        <f ca="1"/>
        <v>1.9706285522552291</v>
      </c>
      <c r="X880" s="37">
        <f ca="1"/>
        <v>1.6779976786701722</v>
      </c>
      <c r="Y880" s="37">
        <f ca="1"/>
        <v>1.3945897644191703</v>
      </c>
      <c r="Z880" s="37">
        <f ca="1"/>
        <v>1.0060492418066205</v>
      </c>
      <c r="AA880" s="37">
        <f ca="1"/>
        <v>0.92030344357313387</v>
      </c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  <c r="BS880" s="37"/>
      <c r="BT880" s="37"/>
      <c r="BU880" s="37"/>
      <c r="BV880" s="37"/>
      <c r="BW880" s="37"/>
      <c r="BX880" s="37"/>
      <c r="BY880" s="37"/>
      <c r="BZ880" s="37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  <c r="CL880" s="37"/>
      <c r="CM880" s="37"/>
      <c r="CN880" s="37"/>
      <c r="CO880" s="37"/>
      <c r="CP880" s="37"/>
      <c r="CQ880" s="37"/>
      <c r="CR880" s="37"/>
      <c r="CS880" s="37"/>
      <c r="CT880" s="37"/>
      <c r="CU880" s="37"/>
      <c r="CV880" s="37"/>
      <c r="CW880" s="37"/>
      <c r="CX880" s="37"/>
      <c r="CY880" s="37"/>
      <c r="CZ880" s="37"/>
      <c r="DA880" s="37"/>
      <c r="DB880" s="37"/>
      <c r="DC880" s="37"/>
      <c r="DD880" s="37"/>
      <c r="DE880" s="37"/>
      <c r="DF880" s="37"/>
      <c r="DG880" s="37"/>
      <c r="DH880" s="37"/>
      <c r="DI880" s="37"/>
      <c r="DJ880" s="37"/>
      <c r="DK880" s="37"/>
      <c r="DL880" s="37"/>
      <c r="DR880" s="37"/>
      <c r="DS880" s="37"/>
      <c r="DT880" s="37"/>
      <c r="DU880" s="37"/>
      <c r="DV880" s="37"/>
      <c r="DW880" s="37"/>
      <c r="DX880" s="37"/>
      <c r="DY880" s="37"/>
      <c r="DZ880" s="37"/>
      <c r="EA880" s="37"/>
      <c r="EB880" s="37"/>
      <c r="EC880" s="37"/>
      <c r="ED880" s="37"/>
      <c r="EE880" s="37"/>
      <c r="EF880" s="37"/>
      <c r="EG880" s="37"/>
      <c r="EH880" s="37"/>
      <c r="EI880" s="37"/>
      <c r="EJ880" s="37"/>
      <c r="EK880" s="37"/>
      <c r="EL880" s="37"/>
      <c r="EM880" s="37"/>
      <c r="EN880" s="37"/>
      <c r="EO880" s="37"/>
      <c r="EP880" s="37"/>
      <c r="EQ880" s="37"/>
      <c r="ER880" s="37"/>
      <c r="ES880" s="37"/>
      <c r="ET880" s="37"/>
      <c r="EU880" s="37"/>
      <c r="EV880" s="37"/>
      <c r="EW880" s="37"/>
      <c r="EX880" s="37"/>
      <c r="EY880" s="37"/>
      <c r="EZ880" s="37"/>
      <c r="FA880" s="37"/>
      <c r="FB880" s="37"/>
      <c r="FC880" s="37"/>
      <c r="FD880" s="37"/>
    </row>
    <row r="881" spans="2:160" x14ac:dyDescent="0.5">
      <c r="B881" s="36" t="s">
        <v>1076</v>
      </c>
      <c r="C881" s="18">
        <v>-1.8537399202891436E-3</v>
      </c>
      <c r="F881" s="38"/>
      <c r="G881" s="27" t="e">
        <f ca="1"/>
        <v>#N/A</v>
      </c>
      <c r="H881" s="37">
        <f ca="1"/>
        <v>1.0080411494191803</v>
      </c>
      <c r="I881" s="37">
        <f ca="1"/>
        <v>0.97068479132327501</v>
      </c>
      <c r="J881" s="37">
        <f ca="1"/>
        <v>1.106563076784677</v>
      </c>
      <c r="K881" s="37">
        <f ca="1"/>
        <v>1.1333350302196306</v>
      </c>
      <c r="L881" s="37">
        <f ca="1"/>
        <v>1.2900887894580784</v>
      </c>
      <c r="M881" s="37">
        <f ca="1"/>
        <v>1.2382465663611828</v>
      </c>
      <c r="N881" s="37">
        <f ca="1"/>
        <v>1.090562313190784</v>
      </c>
      <c r="O881" s="37">
        <f ca="1"/>
        <v>1.223508442993877</v>
      </c>
      <c r="P881" s="37">
        <f ca="1"/>
        <v>1.1282321672330069</v>
      </c>
      <c r="Q881" s="37">
        <f ca="1"/>
        <v>0.71700268765151975</v>
      </c>
      <c r="R881" s="37">
        <f ca="1"/>
        <v>0.84744813794974228</v>
      </c>
      <c r="S881" s="37">
        <f ca="1"/>
        <v>0.67466486425594263</v>
      </c>
      <c r="T881" s="37">
        <f ca="1"/>
        <v>0.83308670921966832</v>
      </c>
      <c r="U881" s="37">
        <f ca="1"/>
        <v>1.4749877989263034</v>
      </c>
      <c r="V881" s="37">
        <f ca="1"/>
        <v>1.4943522987484044</v>
      </c>
      <c r="W881" s="37">
        <f ca="1"/>
        <v>1.9708495132719772</v>
      </c>
      <c r="X881" s="37">
        <f ca="1"/>
        <v>1.6902867788808849</v>
      </c>
      <c r="Y881" s="37">
        <f ca="1"/>
        <v>1.3965962632006486</v>
      </c>
      <c r="Z881" s="37">
        <f ca="1"/>
        <v>1.003872493070276</v>
      </c>
      <c r="AA881" s="37">
        <f ca="1"/>
        <v>0.92507671326287133</v>
      </c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  <c r="BI881" s="37"/>
      <c r="BJ881" s="37"/>
      <c r="BK881" s="37"/>
      <c r="BL881" s="37"/>
      <c r="BM881" s="37"/>
      <c r="BN881" s="37"/>
      <c r="BO881" s="37"/>
      <c r="BP881" s="37"/>
      <c r="BQ881" s="37"/>
      <c r="BR881" s="37"/>
      <c r="BS881" s="37"/>
      <c r="BT881" s="37"/>
      <c r="BU881" s="37"/>
      <c r="BV881" s="37"/>
      <c r="BW881" s="37"/>
      <c r="BX881" s="37"/>
      <c r="BY881" s="37"/>
      <c r="BZ881" s="37"/>
      <c r="CA881" s="37"/>
      <c r="CB881" s="37"/>
      <c r="CC881" s="37"/>
      <c r="CD881" s="37"/>
      <c r="CE881" s="37"/>
      <c r="CF881" s="37"/>
      <c r="CG881" s="37"/>
      <c r="CH881" s="37"/>
      <c r="CI881" s="37"/>
      <c r="CJ881" s="37"/>
      <c r="CK881" s="37"/>
      <c r="CL881" s="37"/>
      <c r="CM881" s="37"/>
      <c r="CN881" s="37"/>
      <c r="CO881" s="37"/>
      <c r="CP881" s="37"/>
      <c r="CQ881" s="37"/>
      <c r="CR881" s="37"/>
      <c r="CS881" s="37"/>
      <c r="CT881" s="37"/>
      <c r="CU881" s="37"/>
      <c r="CV881" s="37"/>
      <c r="CW881" s="37"/>
      <c r="CX881" s="37"/>
      <c r="CY881" s="37"/>
      <c r="CZ881" s="37"/>
      <c r="DA881" s="37"/>
      <c r="DB881" s="37"/>
      <c r="DC881" s="37"/>
      <c r="DD881" s="37"/>
      <c r="DE881" s="37"/>
      <c r="DF881" s="37"/>
      <c r="DG881" s="37"/>
      <c r="DH881" s="37"/>
      <c r="DI881" s="37"/>
      <c r="DJ881" s="37"/>
      <c r="DK881" s="37"/>
      <c r="DL881" s="37"/>
      <c r="DR881" s="37"/>
      <c r="DS881" s="37"/>
      <c r="DT881" s="37"/>
      <c r="DU881" s="37"/>
      <c r="DV881" s="37"/>
      <c r="DW881" s="37"/>
      <c r="DX881" s="37"/>
      <c r="DY881" s="37"/>
      <c r="DZ881" s="37"/>
      <c r="EA881" s="37"/>
      <c r="EB881" s="37"/>
      <c r="EC881" s="37"/>
      <c r="ED881" s="37"/>
      <c r="EE881" s="37"/>
      <c r="EF881" s="37"/>
      <c r="EG881" s="37"/>
      <c r="EH881" s="37"/>
      <c r="EI881" s="37"/>
      <c r="EJ881" s="37"/>
      <c r="EK881" s="37"/>
      <c r="EL881" s="37"/>
      <c r="EM881" s="37"/>
      <c r="EN881" s="37"/>
      <c r="EO881" s="37"/>
      <c r="EP881" s="37"/>
      <c r="EQ881" s="37"/>
      <c r="ER881" s="37"/>
      <c r="ES881" s="37"/>
      <c r="ET881" s="37"/>
      <c r="EU881" s="37"/>
      <c r="EV881" s="37"/>
      <c r="EW881" s="37"/>
      <c r="EX881" s="37"/>
      <c r="EY881" s="37"/>
      <c r="EZ881" s="37"/>
      <c r="FA881" s="37"/>
      <c r="FB881" s="37"/>
      <c r="FC881" s="37"/>
      <c r="FD881" s="37"/>
    </row>
    <row r="882" spans="2:160" x14ac:dyDescent="0.5">
      <c r="B882" s="36" t="s">
        <v>1077</v>
      </c>
      <c r="C882" s="18">
        <v>1.7643235212181363E-3</v>
      </c>
      <c r="F882" s="38"/>
      <c r="G882" s="27" t="e">
        <f ca="1"/>
        <v>#N/A</v>
      </c>
      <c r="H882" s="37">
        <f ca="1"/>
        <v>1.0065259576277985</v>
      </c>
      <c r="I882" s="37">
        <f ca="1"/>
        <v>0.97205858186472405</v>
      </c>
      <c r="J882" s="37">
        <f ca="1"/>
        <v>1.0973573814058859</v>
      </c>
      <c r="K882" s="37">
        <f ca="1"/>
        <v>1.1285760852340527</v>
      </c>
      <c r="L882" s="37">
        <f ca="1"/>
        <v>1.3024672605309973</v>
      </c>
      <c r="M882" s="37">
        <f ca="1"/>
        <v>1.2246797761204788</v>
      </c>
      <c r="N882" s="37">
        <f ca="1"/>
        <v>1.099982308410951</v>
      </c>
      <c r="O882" s="37">
        <f ca="1"/>
        <v>1.2249065425968999</v>
      </c>
      <c r="P882" s="37">
        <f ca="1"/>
        <v>1.1292854218658699</v>
      </c>
      <c r="Q882" s="37">
        <f ca="1"/>
        <v>0.7238057248784624</v>
      </c>
      <c r="R882" s="37">
        <f ca="1"/>
        <v>0.85834098213806997</v>
      </c>
      <c r="S882" s="37">
        <f ca="1"/>
        <v>0.67792826751934587</v>
      </c>
      <c r="T882" s="37">
        <f ca="1"/>
        <v>0.8491806033157735</v>
      </c>
      <c r="U882" s="37">
        <f ca="1"/>
        <v>1.4782953508604388</v>
      </c>
      <c r="V882" s="37">
        <f ca="1"/>
        <v>1.5062712435556238</v>
      </c>
      <c r="W882" s="37">
        <f ca="1"/>
        <v>1.9746672286169014</v>
      </c>
      <c r="X882" s="37">
        <f ca="1"/>
        <v>1.6893602395054523</v>
      </c>
      <c r="Y882" s="37">
        <f ca="1"/>
        <v>1.3957920389926874</v>
      </c>
      <c r="Z882" s="37">
        <f ca="1"/>
        <v>0.99563834991032185</v>
      </c>
      <c r="AA882" s="37">
        <f ca="1"/>
        <v>0.91919536310944494</v>
      </c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  <c r="BS882" s="37"/>
      <c r="BT882" s="37"/>
      <c r="BU882" s="37"/>
      <c r="BV882" s="37"/>
      <c r="BW882" s="37"/>
      <c r="BX882" s="37"/>
      <c r="BY882" s="37"/>
      <c r="BZ882" s="37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  <c r="CL882" s="37"/>
      <c r="CM882" s="37"/>
      <c r="CN882" s="37"/>
      <c r="CO882" s="37"/>
      <c r="CP882" s="37"/>
      <c r="CQ882" s="37"/>
      <c r="CR882" s="37"/>
      <c r="CS882" s="37"/>
      <c r="CT882" s="37"/>
      <c r="CU882" s="37"/>
      <c r="CV882" s="37"/>
      <c r="CW882" s="37"/>
      <c r="CX882" s="37"/>
      <c r="CY882" s="37"/>
      <c r="CZ882" s="37"/>
      <c r="DA882" s="37"/>
      <c r="DB882" s="37"/>
      <c r="DC882" s="37"/>
      <c r="DD882" s="37"/>
      <c r="DE882" s="37"/>
      <c r="DF882" s="37"/>
      <c r="DG882" s="37"/>
      <c r="DH882" s="37"/>
      <c r="DI882" s="37"/>
      <c r="DJ882" s="37"/>
      <c r="DK882" s="37"/>
      <c r="DL882" s="37"/>
      <c r="DR882" s="37"/>
      <c r="DS882" s="37"/>
      <c r="DT882" s="37"/>
      <c r="DU882" s="37"/>
      <c r="DV882" s="37"/>
      <c r="DW882" s="37"/>
      <c r="DX882" s="37"/>
      <c r="DY882" s="37"/>
      <c r="DZ882" s="37"/>
      <c r="EA882" s="37"/>
      <c r="EB882" s="37"/>
      <c r="EC882" s="37"/>
      <c r="ED882" s="37"/>
      <c r="EE882" s="37"/>
      <c r="EF882" s="37"/>
      <c r="EG882" s="37"/>
      <c r="EH882" s="37"/>
      <c r="EI882" s="37"/>
      <c r="EJ882" s="37"/>
      <c r="EK882" s="37"/>
      <c r="EL882" s="37"/>
      <c r="EM882" s="37"/>
      <c r="EN882" s="37"/>
      <c r="EO882" s="37"/>
      <c r="EP882" s="37"/>
      <c r="EQ882" s="37"/>
      <c r="ER882" s="37"/>
      <c r="ES882" s="37"/>
      <c r="ET882" s="37"/>
      <c r="EU882" s="37"/>
      <c r="EV882" s="37"/>
      <c r="EW882" s="37"/>
      <c r="EX882" s="37"/>
      <c r="EY882" s="37"/>
      <c r="EZ882" s="37"/>
      <c r="FA882" s="37"/>
      <c r="FB882" s="37"/>
      <c r="FC882" s="37"/>
      <c r="FD882" s="37"/>
    </row>
    <row r="883" spans="2:160" x14ac:dyDescent="0.5">
      <c r="B883" s="36" t="s">
        <v>1078</v>
      </c>
      <c r="C883" s="18">
        <v>-4.7274749721912812E-3</v>
      </c>
      <c r="F883" s="38"/>
      <c r="G883" s="27" t="e">
        <f ca="1"/>
        <v>#N/A</v>
      </c>
      <c r="H883" s="37">
        <f ca="1"/>
        <v>1.0069518787653282</v>
      </c>
      <c r="I883" s="37">
        <f ca="1"/>
        <v>0.96991355141350821</v>
      </c>
      <c r="J883" s="37">
        <f ca="1"/>
        <v>1.088785849598527</v>
      </c>
      <c r="K883" s="37">
        <f ca="1"/>
        <v>1.1312577129640211</v>
      </c>
      <c r="L883" s="37">
        <f ca="1"/>
        <v>1.3107721717460734</v>
      </c>
      <c r="M883" s="37">
        <f ca="1"/>
        <v>1.2260035770586131</v>
      </c>
      <c r="N883" s="37">
        <f ca="1"/>
        <v>1.0969168009054755</v>
      </c>
      <c r="O883" s="37">
        <f ca="1"/>
        <v>1.2250732034767304</v>
      </c>
      <c r="P883" s="37">
        <f ca="1"/>
        <v>1.1352754115107671</v>
      </c>
      <c r="Q883" s="37">
        <f ca="1"/>
        <v>0.72817541767034111</v>
      </c>
      <c r="R883" s="37">
        <f ca="1"/>
        <v>0.86086272209132553</v>
      </c>
      <c r="S883" s="37">
        <f ca="1"/>
        <v>0.68130432145302067</v>
      </c>
      <c r="T883" s="37">
        <f ca="1"/>
        <v>0.85237112378493862</v>
      </c>
      <c r="U883" s="37">
        <f ca="1"/>
        <v>1.4722001188278462</v>
      </c>
      <c r="V883" s="37">
        <f ca="1"/>
        <v>1.5053346034138277</v>
      </c>
      <c r="W883" s="37">
        <f ca="1"/>
        <v>1.9885386702238605</v>
      </c>
      <c r="X883" s="37">
        <f ca="1"/>
        <v>1.6796664458248494</v>
      </c>
      <c r="Y883" s="37">
        <f ca="1"/>
        <v>1.3961494719740035</v>
      </c>
      <c r="Z883" s="37">
        <f ca="1"/>
        <v>1.0083156693298554</v>
      </c>
      <c r="AA883" s="37">
        <f ca="1"/>
        <v>0.92473576542789016</v>
      </c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  <c r="BI883" s="37"/>
      <c r="BJ883" s="37"/>
      <c r="BK883" s="37"/>
      <c r="BL883" s="37"/>
      <c r="BM883" s="37"/>
      <c r="BN883" s="37"/>
      <c r="BO883" s="37"/>
      <c r="BP883" s="37"/>
      <c r="BQ883" s="37"/>
      <c r="BR883" s="37"/>
      <c r="BS883" s="37"/>
      <c r="BT883" s="37"/>
      <c r="BU883" s="37"/>
      <c r="BV883" s="37"/>
      <c r="BW883" s="37"/>
      <c r="BX883" s="37"/>
      <c r="BY883" s="37"/>
      <c r="BZ883" s="37"/>
      <c r="CA883" s="37"/>
      <c r="CB883" s="37"/>
      <c r="CC883" s="37"/>
      <c r="CD883" s="37"/>
      <c r="CE883" s="37"/>
      <c r="CF883" s="37"/>
      <c r="CG883" s="37"/>
      <c r="CH883" s="37"/>
      <c r="CI883" s="37"/>
      <c r="CJ883" s="37"/>
      <c r="CK883" s="37"/>
      <c r="CL883" s="37"/>
      <c r="CM883" s="37"/>
      <c r="CN883" s="37"/>
      <c r="CO883" s="37"/>
      <c r="CP883" s="37"/>
      <c r="CQ883" s="37"/>
      <c r="CR883" s="37"/>
      <c r="CS883" s="37"/>
      <c r="CT883" s="37"/>
      <c r="CU883" s="37"/>
      <c r="CV883" s="37"/>
      <c r="CW883" s="37"/>
      <c r="CX883" s="37"/>
      <c r="CY883" s="37"/>
      <c r="CZ883" s="37"/>
      <c r="DA883" s="37"/>
      <c r="DB883" s="37"/>
      <c r="DC883" s="37"/>
      <c r="DD883" s="37"/>
      <c r="DE883" s="37"/>
      <c r="DF883" s="37"/>
      <c r="DG883" s="37"/>
      <c r="DH883" s="37"/>
      <c r="DI883" s="37"/>
      <c r="DJ883" s="37"/>
      <c r="DK883" s="37"/>
      <c r="DL883" s="37"/>
      <c r="DR883" s="37"/>
      <c r="DS883" s="37"/>
      <c r="DT883" s="37"/>
      <c r="DU883" s="37"/>
      <c r="DV883" s="37"/>
      <c r="DW883" s="37"/>
      <c r="DX883" s="37"/>
      <c r="DY883" s="37"/>
      <c r="DZ883" s="37"/>
      <c r="EA883" s="37"/>
      <c r="EB883" s="37"/>
      <c r="EC883" s="37"/>
      <c r="ED883" s="37"/>
      <c r="EE883" s="37"/>
      <c r="EF883" s="37"/>
      <c r="EG883" s="37"/>
      <c r="EH883" s="37"/>
      <c r="EI883" s="37"/>
      <c r="EJ883" s="37"/>
      <c r="EK883" s="37"/>
      <c r="EL883" s="37"/>
      <c r="EM883" s="37"/>
      <c r="EN883" s="37"/>
      <c r="EO883" s="37"/>
      <c r="EP883" s="37"/>
      <c r="EQ883" s="37"/>
      <c r="ER883" s="37"/>
      <c r="ES883" s="37"/>
      <c r="ET883" s="37"/>
      <c r="EU883" s="37"/>
      <c r="EV883" s="37"/>
      <c r="EW883" s="37"/>
      <c r="EX883" s="37"/>
      <c r="EY883" s="37"/>
      <c r="EZ883" s="37"/>
      <c r="FA883" s="37"/>
      <c r="FB883" s="37"/>
      <c r="FC883" s="37"/>
      <c r="FD883" s="37"/>
    </row>
    <row r="884" spans="2:160" x14ac:dyDescent="0.5">
      <c r="B884" s="36" t="s">
        <v>1079</v>
      </c>
      <c r="C884" s="18">
        <v>1.1455713886560526E-2</v>
      </c>
      <c r="F884" s="38"/>
      <c r="G884" s="27" t="e">
        <f ca="1"/>
        <v>#N/A</v>
      </c>
      <c r="H884" s="37">
        <f ca="1"/>
        <v>0.99822019337424195</v>
      </c>
      <c r="I884" s="37">
        <f ca="1"/>
        <v>0.96981706861607975</v>
      </c>
      <c r="J884" s="37">
        <f ca="1"/>
        <v>1.0844182323501628</v>
      </c>
      <c r="K884" s="37">
        <f ca="1"/>
        <v>1.1205541921165414</v>
      </c>
      <c r="L884" s="37">
        <f ca="1"/>
        <v>1.3205815432915504</v>
      </c>
      <c r="M884" s="37">
        <f ca="1"/>
        <v>1.2375427246387956</v>
      </c>
      <c r="N884" s="37">
        <f ca="1"/>
        <v>1.08041499708761</v>
      </c>
      <c r="O884" s="37">
        <f ca="1"/>
        <v>1.2297327639086599</v>
      </c>
      <c r="P884" s="37">
        <f ca="1"/>
        <v>1.1283880641281241</v>
      </c>
      <c r="Q884" s="37">
        <f ca="1"/>
        <v>0.73092761413482721</v>
      </c>
      <c r="R884" s="37">
        <f ca="1"/>
        <v>0.86197455865608175</v>
      </c>
      <c r="S884" s="37">
        <f ca="1"/>
        <v>0.68657637282172634</v>
      </c>
      <c r="T884" s="37">
        <f ca="1"/>
        <v>0.85850013079033638</v>
      </c>
      <c r="U884" s="37">
        <f ca="1"/>
        <v>1.4589858255352537</v>
      </c>
      <c r="V884" s="37">
        <f ca="1"/>
        <v>1.5014606810143307</v>
      </c>
      <c r="W884" s="37">
        <f ca="1"/>
        <v>1.9894020549374505</v>
      </c>
      <c r="X884" s="37">
        <f ca="1"/>
        <v>1.6966629638300998</v>
      </c>
      <c r="Y884" s="37">
        <f ca="1"/>
        <v>1.4036961819658802</v>
      </c>
      <c r="Z884" s="37">
        <f ca="1"/>
        <v>1.0093510516875921</v>
      </c>
      <c r="AA884" s="37">
        <f ca="1"/>
        <v>0.92081486532560564</v>
      </c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7"/>
      <c r="BL884" s="37"/>
      <c r="BM884" s="37"/>
      <c r="BN884" s="37"/>
      <c r="BO884" s="37"/>
      <c r="BP884" s="37"/>
      <c r="BQ884" s="37"/>
      <c r="BR884" s="37"/>
      <c r="BS884" s="37"/>
      <c r="BT884" s="37"/>
      <c r="BU884" s="37"/>
      <c r="BV884" s="37"/>
      <c r="BW884" s="37"/>
      <c r="BX884" s="37"/>
      <c r="BY884" s="37"/>
      <c r="BZ884" s="37"/>
      <c r="CA884" s="37"/>
      <c r="CB884" s="37"/>
      <c r="CC884" s="37"/>
      <c r="CD884" s="37"/>
      <c r="CE884" s="37"/>
      <c r="CF884" s="37"/>
      <c r="CG884" s="37"/>
      <c r="CH884" s="37"/>
      <c r="CI884" s="37"/>
      <c r="CJ884" s="37"/>
      <c r="CK884" s="37"/>
      <c r="CL884" s="37"/>
      <c r="CM884" s="37"/>
      <c r="CN884" s="37"/>
      <c r="CO884" s="37"/>
      <c r="CP884" s="37"/>
      <c r="CQ884" s="37"/>
      <c r="CR884" s="37"/>
      <c r="CS884" s="37"/>
      <c r="CT884" s="37"/>
      <c r="CU884" s="37"/>
      <c r="CV884" s="37"/>
      <c r="CW884" s="37"/>
      <c r="CX884" s="37"/>
      <c r="CY884" s="37"/>
      <c r="CZ884" s="37"/>
      <c r="DA884" s="37"/>
      <c r="DB884" s="37"/>
      <c r="DC884" s="37"/>
      <c r="DD884" s="37"/>
      <c r="DE884" s="37"/>
      <c r="DF884" s="37"/>
      <c r="DG884" s="37"/>
      <c r="DH884" s="37"/>
      <c r="DI884" s="37"/>
      <c r="DJ884" s="37"/>
      <c r="DK884" s="37"/>
      <c r="DL884" s="37"/>
      <c r="DR884" s="37"/>
      <c r="DS884" s="37"/>
      <c r="DT884" s="37"/>
      <c r="DU884" s="37"/>
      <c r="DV884" s="37"/>
      <c r="DW884" s="37"/>
      <c r="DX884" s="37"/>
      <c r="DY884" s="37"/>
      <c r="DZ884" s="37"/>
      <c r="EA884" s="37"/>
      <c r="EB884" s="37"/>
      <c r="EC884" s="37"/>
      <c r="ED884" s="37"/>
      <c r="EE884" s="37"/>
      <c r="EF884" s="37"/>
      <c r="EG884" s="37"/>
      <c r="EH884" s="37"/>
      <c r="EI884" s="37"/>
      <c r="EJ884" s="37"/>
      <c r="EK884" s="37"/>
      <c r="EL884" s="37"/>
      <c r="EM884" s="37"/>
      <c r="EN884" s="37"/>
      <c r="EO884" s="37"/>
      <c r="EP884" s="37"/>
      <c r="EQ884" s="37"/>
      <c r="ER884" s="37"/>
      <c r="ES884" s="37"/>
      <c r="ET884" s="37"/>
      <c r="EU884" s="37"/>
      <c r="EV884" s="37"/>
      <c r="EW884" s="37"/>
      <c r="EX884" s="37"/>
      <c r="EY884" s="37"/>
      <c r="EZ884" s="37"/>
      <c r="FA884" s="37"/>
      <c r="FB884" s="37"/>
      <c r="FC884" s="37"/>
      <c r="FD884" s="37"/>
    </row>
    <row r="885" spans="2:160" x14ac:dyDescent="0.5">
      <c r="B885" s="36" t="s">
        <v>1080</v>
      </c>
      <c r="C885" s="18">
        <v>-3.3149171270717703E-3</v>
      </c>
      <c r="F885" s="38"/>
      <c r="G885" s="27" t="e">
        <f ca="1"/>
        <v>#N/A</v>
      </c>
      <c r="H885" s="37" t="e">
        <f ca="1"/>
        <v>#N/A</v>
      </c>
      <c r="I885" s="37">
        <f ca="1"/>
        <v>0.97226399685279741</v>
      </c>
      <c r="J885" s="37">
        <f ca="1"/>
        <v>1.0849698071774085</v>
      </c>
      <c r="K885" s="37">
        <f ca="1"/>
        <v>1.1296311653421387</v>
      </c>
      <c r="L885" s="37">
        <f ca="1"/>
        <v>1.3257950107053387</v>
      </c>
      <c r="M885" s="37">
        <f ca="1"/>
        <v>1.2301369598858392</v>
      </c>
      <c r="N885" s="37">
        <f ca="1"/>
        <v>1.0479276527813532</v>
      </c>
      <c r="O885" s="37">
        <f ca="1"/>
        <v>1.2318252838443104</v>
      </c>
      <c r="P885" s="37">
        <f ca="1"/>
        <v>1.1259114581682999</v>
      </c>
      <c r="Q885" s="37">
        <f ca="1"/>
        <v>0.72996331265313341</v>
      </c>
      <c r="R885" s="37">
        <f ca="1"/>
        <v>0.85928249480354446</v>
      </c>
      <c r="S885" s="37">
        <f ca="1"/>
        <v>0.69826258004696706</v>
      </c>
      <c r="T885" s="37">
        <f ca="1"/>
        <v>0.84353275200051925</v>
      </c>
      <c r="U885" s="37">
        <f ca="1"/>
        <v>1.4546836208542855</v>
      </c>
      <c r="V885" s="37">
        <f ca="1"/>
        <v>1.4870449136194905</v>
      </c>
      <c r="W885" s="37">
        <f ca="1"/>
        <v>1.990179510366749</v>
      </c>
      <c r="X885" s="37">
        <f ca="1"/>
        <v>1.7039158742098315</v>
      </c>
      <c r="Y885" s="37">
        <f ca="1"/>
        <v>1.4074411047928499</v>
      </c>
      <c r="Z885" s="37">
        <f ca="1"/>
        <v>1.0225827490624495</v>
      </c>
      <c r="AA885" s="37">
        <f ca="1"/>
        <v>0.91962154790317141</v>
      </c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  <c r="BS885" s="37"/>
      <c r="BT885" s="37"/>
      <c r="BU885" s="37"/>
      <c r="BV885" s="37"/>
      <c r="BW885" s="37"/>
      <c r="BX885" s="37"/>
      <c r="BY885" s="37"/>
      <c r="BZ885" s="37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  <c r="CL885" s="37"/>
      <c r="CM885" s="37"/>
      <c r="CN885" s="37"/>
      <c r="CO885" s="37"/>
      <c r="CP885" s="37"/>
      <c r="CQ885" s="37"/>
      <c r="CR885" s="37"/>
      <c r="CS885" s="37"/>
      <c r="CT885" s="37"/>
      <c r="CU885" s="37"/>
      <c r="CV885" s="37"/>
      <c r="CW885" s="37"/>
      <c r="CX885" s="37"/>
      <c r="CY885" s="37"/>
      <c r="CZ885" s="37"/>
      <c r="DA885" s="37"/>
      <c r="DB885" s="37"/>
      <c r="DC885" s="37"/>
      <c r="DD885" s="37"/>
      <c r="DE885" s="37"/>
      <c r="DF885" s="37"/>
      <c r="DG885" s="37"/>
      <c r="DH885" s="37"/>
      <c r="DI885" s="37"/>
      <c r="DJ885" s="37"/>
      <c r="DK885" s="37"/>
      <c r="DL885" s="37"/>
      <c r="DR885" s="37"/>
      <c r="DS885" s="37"/>
      <c r="DT885" s="37"/>
      <c r="DU885" s="37"/>
      <c r="DV885" s="37"/>
      <c r="DW885" s="37"/>
      <c r="DX885" s="37"/>
      <c r="DY885" s="37"/>
      <c r="DZ885" s="37"/>
      <c r="EA885" s="37"/>
      <c r="EB885" s="37"/>
      <c r="EC885" s="37"/>
      <c r="ED885" s="37"/>
      <c r="EE885" s="37"/>
      <c r="EF885" s="37"/>
      <c r="EG885" s="37"/>
      <c r="EH885" s="37"/>
      <c r="EI885" s="37"/>
      <c r="EJ885" s="37"/>
      <c r="EK885" s="37"/>
      <c r="EL885" s="37"/>
      <c r="EM885" s="37"/>
      <c r="EN885" s="37"/>
      <c r="EO885" s="37"/>
      <c r="EP885" s="37"/>
      <c r="EQ885" s="37"/>
      <c r="ER885" s="37"/>
      <c r="ES885" s="37"/>
      <c r="ET885" s="37"/>
      <c r="EU885" s="37"/>
      <c r="EV885" s="37"/>
      <c r="EW885" s="37"/>
      <c r="EX885" s="37"/>
      <c r="EY885" s="37"/>
      <c r="EZ885" s="37"/>
      <c r="FA885" s="37"/>
      <c r="FB885" s="37"/>
      <c r="FC885" s="37"/>
      <c r="FD885" s="37"/>
    </row>
    <row r="886" spans="2:160" x14ac:dyDescent="0.5">
      <c r="B886" s="36" t="s">
        <v>1081</v>
      </c>
      <c r="C886" s="18">
        <v>-2.4944567627495084E-3</v>
      </c>
      <c r="F886" s="38"/>
      <c r="G886" s="27" t="e">
        <f ca="1"/>
        <v>#N/A</v>
      </c>
      <c r="H886" s="37" t="e">
        <f ca="1"/>
        <v>#N/A</v>
      </c>
      <c r="I886" s="37">
        <f ca="1"/>
        <v>0.96533341964913033</v>
      </c>
      <c r="J886" s="37">
        <f ca="1"/>
        <v>1.087937840171612</v>
      </c>
      <c r="K886" s="37">
        <f ca="1"/>
        <v>1.1278042756608222</v>
      </c>
      <c r="L886" s="37">
        <f ca="1"/>
        <v>1.3259401063369627</v>
      </c>
      <c r="M886" s="37">
        <f ca="1"/>
        <v>1.2268684346270811</v>
      </c>
      <c r="N886" s="37">
        <f ca="1"/>
        <v>1.0574428308197803</v>
      </c>
      <c r="O886" s="37">
        <f ca="1"/>
        <v>1.2268243000821724</v>
      </c>
      <c r="P886" s="37">
        <f ca="1"/>
        <v>1.1303602232240741</v>
      </c>
      <c r="Q886" s="37">
        <f ca="1"/>
        <v>0.73279296305189212</v>
      </c>
      <c r="R886" s="37">
        <f ca="1"/>
        <v>0.86381027179278569</v>
      </c>
      <c r="S886" s="37">
        <f ca="1"/>
        <v>0.69981889238394845</v>
      </c>
      <c r="T886" s="37">
        <f ca="1"/>
        <v>0.84482347123280854</v>
      </c>
      <c r="U886" s="37">
        <f ca="1"/>
        <v>1.4507050098669534</v>
      </c>
      <c r="V886" s="37">
        <f ca="1"/>
        <v>1.4885122280625878</v>
      </c>
      <c r="W886" s="37">
        <f ca="1"/>
        <v>1.9865827560385729</v>
      </c>
      <c r="X886" s="37">
        <f ca="1"/>
        <v>1.6970614753894258</v>
      </c>
      <c r="Y886" s="37">
        <f ca="1"/>
        <v>1.3909179528838329</v>
      </c>
      <c r="Z886" s="37">
        <f ca="1"/>
        <v>1.0239197782488183</v>
      </c>
      <c r="AA886" s="37">
        <f ca="1"/>
        <v>0.91518922604841513</v>
      </c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  <c r="FD886" s="37"/>
    </row>
    <row r="887" spans="2:160" x14ac:dyDescent="0.5">
      <c r="B887" s="36" t="s">
        <v>1082</v>
      </c>
      <c r="C887" s="18">
        <v>5.1866259146058358E-3</v>
      </c>
      <c r="F887" s="38"/>
      <c r="G887" s="27" t="e">
        <f ca="1"/>
        <v>#N/A</v>
      </c>
      <c r="H887" s="37" t="e">
        <f ca="1"/>
        <v>#N/A</v>
      </c>
      <c r="I887" s="37">
        <f ca="1"/>
        <v>0.94803187542639566</v>
      </c>
      <c r="J887" s="37">
        <f ca="1"/>
        <v>1.0808211975810391</v>
      </c>
      <c r="K887" s="37">
        <f ca="1"/>
        <v>1.1367318134158582</v>
      </c>
      <c r="L887" s="37">
        <f ca="1"/>
        <v>1.3358818776462966</v>
      </c>
      <c r="M887" s="37">
        <f ca="1"/>
        <v>1.2326042625811675</v>
      </c>
      <c r="N887" s="37">
        <f ca="1"/>
        <v>1.0348048390117104</v>
      </c>
      <c r="O887" s="37">
        <f ca="1"/>
        <v>1.2252549101304346</v>
      </c>
      <c r="P887" s="37">
        <f ca="1"/>
        <v>1.1388470980997052</v>
      </c>
      <c r="Q887" s="37">
        <f ca="1"/>
        <v>0.73145042819116723</v>
      </c>
      <c r="R887" s="37">
        <f ca="1"/>
        <v>0.86525013957097352</v>
      </c>
      <c r="S887" s="37">
        <f ca="1"/>
        <v>0.69820885434268365</v>
      </c>
      <c r="T887" s="37">
        <f ca="1"/>
        <v>0.85000353229375691</v>
      </c>
      <c r="U887" s="37">
        <f ca="1"/>
        <v>1.452991384981007</v>
      </c>
      <c r="V887" s="37">
        <f ca="1"/>
        <v>1.4766728844005637</v>
      </c>
      <c r="W887" s="37">
        <f ca="1"/>
        <v>1.9890133272228012</v>
      </c>
      <c r="X887" s="37">
        <f ca="1"/>
        <v>1.6939530852266833</v>
      </c>
      <c r="Y887" s="37">
        <f ca="1"/>
        <v>1.3920471161657173</v>
      </c>
      <c r="Z887" s="37">
        <f ca="1"/>
        <v>1.0201125061144631</v>
      </c>
      <c r="AA887" s="37">
        <f ca="1"/>
        <v>0.9179168087282652</v>
      </c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  <c r="BI887" s="37"/>
      <c r="BJ887" s="37"/>
      <c r="BK887" s="37"/>
      <c r="BL887" s="37"/>
      <c r="BM887" s="37"/>
      <c r="BN887" s="37"/>
      <c r="BO887" s="37"/>
      <c r="BP887" s="37"/>
      <c r="BQ887" s="37"/>
      <c r="BR887" s="37"/>
      <c r="BS887" s="37"/>
      <c r="BT887" s="37"/>
      <c r="BU887" s="37"/>
      <c r="BV887" s="37"/>
      <c r="BW887" s="37"/>
      <c r="BX887" s="37"/>
      <c r="BY887" s="37"/>
      <c r="BZ887" s="37"/>
      <c r="CA887" s="37"/>
      <c r="CB887" s="37"/>
      <c r="CC887" s="37"/>
      <c r="CD887" s="37"/>
      <c r="CE887" s="37"/>
      <c r="CF887" s="37"/>
      <c r="CG887" s="37"/>
      <c r="CH887" s="37"/>
      <c r="CI887" s="37"/>
      <c r="CJ887" s="37"/>
      <c r="CK887" s="37"/>
      <c r="CL887" s="37"/>
      <c r="CM887" s="37"/>
      <c r="CN887" s="37"/>
      <c r="CO887" s="37"/>
      <c r="CP887" s="37"/>
      <c r="CQ887" s="37"/>
      <c r="CR887" s="37"/>
      <c r="CS887" s="37"/>
      <c r="CT887" s="37"/>
      <c r="CU887" s="37"/>
      <c r="CV887" s="37"/>
      <c r="CW887" s="37"/>
      <c r="CX887" s="37"/>
      <c r="CY887" s="37"/>
      <c r="CZ887" s="37"/>
      <c r="DA887" s="37"/>
      <c r="DB887" s="37"/>
      <c r="DC887" s="37"/>
      <c r="DD887" s="37"/>
      <c r="DE887" s="37"/>
      <c r="DF887" s="37"/>
      <c r="DG887" s="37"/>
      <c r="DH887" s="37"/>
      <c r="DI887" s="37"/>
      <c r="DJ887" s="37"/>
      <c r="DK887" s="37"/>
      <c r="DL887" s="37"/>
      <c r="DR887" s="37"/>
      <c r="DS887" s="37"/>
      <c r="DT887" s="37"/>
      <c r="DU887" s="37"/>
      <c r="DV887" s="37"/>
      <c r="DW887" s="37"/>
      <c r="DX887" s="37"/>
      <c r="DY887" s="37"/>
      <c r="DZ887" s="37"/>
      <c r="EA887" s="37"/>
      <c r="EB887" s="37"/>
      <c r="EC887" s="37"/>
      <c r="ED887" s="37"/>
      <c r="EE887" s="37"/>
      <c r="EF887" s="37"/>
      <c r="EG887" s="37"/>
      <c r="EH887" s="37"/>
      <c r="EI887" s="37"/>
      <c r="EJ887" s="37"/>
      <c r="EK887" s="37"/>
      <c r="EL887" s="37"/>
      <c r="EM887" s="37"/>
      <c r="EN887" s="37"/>
      <c r="EO887" s="37"/>
      <c r="EP887" s="37"/>
      <c r="EQ887" s="37"/>
      <c r="ER887" s="37"/>
      <c r="ES887" s="37"/>
      <c r="ET887" s="37"/>
      <c r="EU887" s="37"/>
      <c r="EV887" s="37"/>
      <c r="EW887" s="37"/>
      <c r="EX887" s="37"/>
      <c r="EY887" s="37"/>
      <c r="EZ887" s="37"/>
      <c r="FA887" s="37"/>
      <c r="FB887" s="37"/>
      <c r="FC887" s="37"/>
      <c r="FD887" s="37"/>
    </row>
    <row r="888" spans="2:160" x14ac:dyDescent="0.5">
      <c r="B888" s="36" t="s">
        <v>1083</v>
      </c>
      <c r="C888" s="18">
        <v>-6.3576891182159923E-3</v>
      </c>
      <c r="F888" s="38"/>
      <c r="G888" s="27" t="e">
        <f ca="1"/>
        <v>#N/A</v>
      </c>
      <c r="H888" s="37" t="e">
        <f ca="1"/>
        <v>#N/A</v>
      </c>
      <c r="I888" s="37">
        <f ca="1"/>
        <v>0.94610844417443485</v>
      </c>
      <c r="J888" s="37">
        <f ca="1"/>
        <v>1.0809583538883489</v>
      </c>
      <c r="K888" s="37">
        <f ca="1"/>
        <v>1.1451207266176608</v>
      </c>
      <c r="L888" s="37">
        <f ca="1"/>
        <v>1.3302539808346825</v>
      </c>
      <c r="M888" s="37">
        <f ca="1"/>
        <v>1.2346560094102641</v>
      </c>
      <c r="N888" s="37">
        <f ca="1"/>
        <v>1.0535175741624148</v>
      </c>
      <c r="O888" s="37">
        <f ca="1"/>
        <v>1.230826475932548</v>
      </c>
      <c r="P888" s="37">
        <f ca="1"/>
        <v>1.1339902127168771</v>
      </c>
      <c r="Q888" s="37">
        <f ca="1"/>
        <v>0.74005297849104312</v>
      </c>
      <c r="R888" s="37">
        <f ca="1"/>
        <v>0.85509221146658387</v>
      </c>
      <c r="S888" s="37">
        <f ca="1"/>
        <v>0.70130761431876709</v>
      </c>
      <c r="T888" s="37">
        <f ca="1"/>
        <v>0.83992217497646715</v>
      </c>
      <c r="U888" s="37">
        <f ca="1"/>
        <v>1.4372599571370959</v>
      </c>
      <c r="V888" s="37">
        <f ca="1"/>
        <v>1.4971569124307804</v>
      </c>
      <c r="W888" s="37">
        <f ca="1"/>
        <v>1.982061238936599</v>
      </c>
      <c r="X888" s="37">
        <f ca="1"/>
        <v>1.7086631431603017</v>
      </c>
      <c r="Y888" s="37">
        <f ca="1"/>
        <v>1.3986027619821269</v>
      </c>
      <c r="Z888" s="37">
        <f ca="1"/>
        <v>1.0144301320723956</v>
      </c>
      <c r="AA888" s="37">
        <f ca="1"/>
        <v>0.92021820661438836</v>
      </c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  <c r="BI888" s="37"/>
      <c r="BJ888" s="37"/>
      <c r="BK888" s="37"/>
      <c r="BL888" s="37"/>
      <c r="BM888" s="37"/>
      <c r="BN888" s="37"/>
      <c r="BO888" s="37"/>
      <c r="BP888" s="37"/>
      <c r="BQ888" s="37"/>
      <c r="BR888" s="37"/>
      <c r="BS888" s="37"/>
      <c r="BT888" s="37"/>
      <c r="BU888" s="37"/>
      <c r="BV888" s="37"/>
      <c r="BW888" s="37"/>
      <c r="BX888" s="37"/>
      <c r="BY888" s="37"/>
      <c r="BZ888" s="37"/>
      <c r="CA888" s="37"/>
      <c r="CB888" s="37"/>
      <c r="CC888" s="37"/>
      <c r="CD888" s="37"/>
      <c r="CE888" s="37"/>
      <c r="CF888" s="37"/>
      <c r="CG888" s="37"/>
      <c r="CH888" s="37"/>
      <c r="CI888" s="37"/>
      <c r="CJ888" s="37"/>
      <c r="CK888" s="37"/>
      <c r="CL888" s="37"/>
      <c r="CM888" s="37"/>
      <c r="CN888" s="37"/>
      <c r="CO888" s="37"/>
      <c r="CP888" s="37"/>
      <c r="CQ888" s="37"/>
      <c r="CR888" s="37"/>
      <c r="CS888" s="37"/>
      <c r="CT888" s="37"/>
      <c r="CU888" s="37"/>
      <c r="CV888" s="37"/>
      <c r="CW888" s="37"/>
      <c r="CX888" s="37"/>
      <c r="CY888" s="37"/>
      <c r="CZ888" s="37"/>
      <c r="DA888" s="37"/>
      <c r="DB888" s="37"/>
      <c r="DC888" s="37"/>
      <c r="DD888" s="37"/>
      <c r="DE888" s="37"/>
      <c r="DF888" s="37"/>
      <c r="DG888" s="37"/>
      <c r="DH888" s="37"/>
      <c r="DI888" s="37"/>
      <c r="DJ888" s="37"/>
      <c r="DK888" s="37"/>
      <c r="DL888" s="37"/>
      <c r="DR888" s="37"/>
      <c r="DS888" s="37"/>
      <c r="DT888" s="37"/>
      <c r="DU888" s="37"/>
      <c r="DV888" s="37"/>
      <c r="DW888" s="37"/>
      <c r="DX888" s="37"/>
      <c r="DY888" s="37"/>
      <c r="DZ888" s="37"/>
      <c r="EA888" s="37"/>
      <c r="EB888" s="37"/>
      <c r="EC888" s="37"/>
      <c r="ED888" s="37"/>
      <c r="EE888" s="37"/>
      <c r="EF888" s="37"/>
      <c r="EG888" s="37"/>
      <c r="EH888" s="37"/>
      <c r="EI888" s="37"/>
      <c r="EJ888" s="37"/>
      <c r="EK888" s="37"/>
      <c r="EL888" s="37"/>
      <c r="EM888" s="37"/>
      <c r="EN888" s="37"/>
      <c r="EO888" s="37"/>
      <c r="EP888" s="37"/>
      <c r="EQ888" s="37"/>
      <c r="ER888" s="37"/>
      <c r="ES888" s="37"/>
      <c r="ET888" s="37"/>
      <c r="EU888" s="37"/>
      <c r="EV888" s="37"/>
      <c r="EW888" s="37"/>
      <c r="EX888" s="37"/>
      <c r="EY888" s="37"/>
      <c r="EZ888" s="37"/>
      <c r="FA888" s="37"/>
      <c r="FB888" s="37"/>
      <c r="FC888" s="37"/>
      <c r="FD888" s="37"/>
    </row>
    <row r="889" spans="2:160" x14ac:dyDescent="0.5">
      <c r="B889" s="36" t="s">
        <v>1084</v>
      </c>
      <c r="C889" s="18">
        <v>6.027448071216579E-3</v>
      </c>
      <c r="F889" s="38"/>
      <c r="G889" s="27" t="e">
        <f ca="1"/>
        <v>#N/A</v>
      </c>
      <c r="H889" s="37" t="e">
        <f ca="1"/>
        <v>#N/A</v>
      </c>
      <c r="I889" s="37">
        <f ca="1"/>
        <v>0.9539142137212272</v>
      </c>
      <c r="J889" s="37">
        <f ca="1"/>
        <v>1.0860714820328969</v>
      </c>
      <c r="K889" s="37">
        <f ca="1"/>
        <v>1.1695567103505424</v>
      </c>
      <c r="L889" s="37">
        <f ca="1"/>
        <v>1.3377944194406399</v>
      </c>
      <c r="M889" s="37">
        <f ca="1"/>
        <v>1.2403204890253687</v>
      </c>
      <c r="N889" s="37">
        <f ca="1"/>
        <v>1.0704518390458519</v>
      </c>
      <c r="O889" s="37">
        <f ca="1"/>
        <v>1.2207492795389043</v>
      </c>
      <c r="P889" s="37">
        <f ca="1"/>
        <v>1.1308317162727204</v>
      </c>
      <c r="Q889" s="37">
        <f ca="1"/>
        <v>0.73916225824690829</v>
      </c>
      <c r="R889" s="37">
        <f ca="1"/>
        <v>0.84977747497973499</v>
      </c>
      <c r="S889" s="37">
        <f ca="1"/>
        <v>0.69759534146151281</v>
      </c>
      <c r="T889" s="37">
        <f ca="1"/>
        <v>0.84138091683071137</v>
      </c>
      <c r="U889" s="37">
        <f ca="1"/>
        <v>1.4459280242748302</v>
      </c>
      <c r="V889" s="37">
        <f ca="1"/>
        <v>1.4962468060040492</v>
      </c>
      <c r="W889" s="37">
        <f ca="1"/>
        <v>1.9694009910510732</v>
      </c>
      <c r="X889" s="37">
        <f ca="1"/>
        <v>1.7382028124953353</v>
      </c>
      <c r="Y889" s="37">
        <f ca="1"/>
        <v>1.4042567018683982</v>
      </c>
      <c r="Z889" s="37">
        <f ca="1"/>
        <v>1.0150415783466498</v>
      </c>
      <c r="AA889" s="37">
        <f ca="1"/>
        <v>0.92780429594272129</v>
      </c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  <c r="BI889" s="37"/>
      <c r="BJ889" s="37"/>
      <c r="BK889" s="37"/>
      <c r="BL889" s="37"/>
      <c r="BM889" s="37"/>
      <c r="BN889" s="37"/>
      <c r="BO889" s="37"/>
      <c r="BP889" s="37"/>
      <c r="BQ889" s="37"/>
      <c r="BR889" s="37"/>
      <c r="BS889" s="37"/>
      <c r="BT889" s="37"/>
      <c r="BU889" s="37"/>
      <c r="BV889" s="37"/>
      <c r="BW889" s="37"/>
      <c r="BX889" s="37"/>
      <c r="BY889" s="37"/>
      <c r="BZ889" s="37"/>
      <c r="CA889" s="37"/>
      <c r="CB889" s="37"/>
      <c r="CC889" s="37"/>
      <c r="CD889" s="37"/>
      <c r="CE889" s="37"/>
      <c r="CF889" s="37"/>
      <c r="CG889" s="37"/>
      <c r="CH889" s="37"/>
      <c r="CI889" s="37"/>
      <c r="CJ889" s="37"/>
      <c r="CK889" s="37"/>
      <c r="CL889" s="37"/>
      <c r="CM889" s="37"/>
      <c r="CN889" s="37"/>
      <c r="CO889" s="37"/>
      <c r="CP889" s="37"/>
      <c r="CQ889" s="37"/>
      <c r="CR889" s="37"/>
      <c r="CS889" s="37"/>
      <c r="CT889" s="37"/>
      <c r="CU889" s="37"/>
      <c r="CV889" s="37"/>
      <c r="CW889" s="37"/>
      <c r="CX889" s="37"/>
      <c r="CY889" s="37"/>
      <c r="CZ889" s="37"/>
      <c r="DA889" s="37"/>
      <c r="DB889" s="37"/>
      <c r="DC889" s="37"/>
      <c r="DD889" s="37"/>
      <c r="DE889" s="37"/>
      <c r="DF889" s="37"/>
      <c r="DG889" s="37"/>
      <c r="DH889" s="37"/>
      <c r="DI889" s="37"/>
      <c r="DJ889" s="37"/>
      <c r="DK889" s="37"/>
      <c r="DL889" s="37"/>
      <c r="DR889" s="37"/>
      <c r="DS889" s="37"/>
      <c r="DT889" s="37"/>
      <c r="DU889" s="37"/>
      <c r="DV889" s="37"/>
      <c r="DW889" s="37"/>
      <c r="DX889" s="37"/>
      <c r="DY889" s="37"/>
      <c r="DZ889" s="37"/>
      <c r="EA889" s="37"/>
      <c r="EB889" s="37"/>
      <c r="EC889" s="37"/>
      <c r="ED889" s="37"/>
      <c r="EE889" s="37"/>
      <c r="EF889" s="37"/>
      <c r="EG889" s="37"/>
      <c r="EH889" s="37"/>
      <c r="EI889" s="37"/>
      <c r="EJ889" s="37"/>
      <c r="EK889" s="37"/>
      <c r="EL889" s="37"/>
      <c r="EM889" s="37"/>
      <c r="EN889" s="37"/>
      <c r="EO889" s="37"/>
      <c r="EP889" s="37"/>
      <c r="EQ889" s="37"/>
      <c r="ER889" s="37"/>
      <c r="ES889" s="37"/>
      <c r="ET889" s="37"/>
      <c r="EU889" s="37"/>
      <c r="EV889" s="37"/>
      <c r="EW889" s="37"/>
      <c r="EX889" s="37"/>
      <c r="EY889" s="37"/>
      <c r="EZ889" s="37"/>
      <c r="FA889" s="37"/>
      <c r="FB889" s="37"/>
      <c r="FC889" s="37"/>
      <c r="FD889" s="37"/>
    </row>
    <row r="890" spans="2:160" x14ac:dyDescent="0.5">
      <c r="B890" s="36" t="s">
        <v>1085</v>
      </c>
      <c r="C890" s="18">
        <v>-4.240022121854703E-3</v>
      </c>
      <c r="F890" s="38"/>
      <c r="G890" s="27" t="e">
        <f ca="1"/>
        <v>#N/A</v>
      </c>
      <c r="H890" s="37" t="e">
        <f ca="1"/>
        <v>#N/A</v>
      </c>
      <c r="I890" s="37">
        <f ca="1"/>
        <v>0.96257463411233735</v>
      </c>
      <c r="J890" s="37">
        <f ca="1"/>
        <v>1.0847876695004974</v>
      </c>
      <c r="K890" s="37">
        <f ca="1"/>
        <v>1.1705444623894745</v>
      </c>
      <c r="L890" s="37">
        <f ca="1"/>
        <v>1.3418498423445298</v>
      </c>
      <c r="M890" s="37">
        <f ca="1"/>
        <v>1.2311705466343317</v>
      </c>
      <c r="N890" s="37">
        <f ca="1"/>
        <v>1.0651516045029727</v>
      </c>
      <c r="O890" s="37">
        <f ca="1"/>
        <v>1.2214946240292577</v>
      </c>
      <c r="P890" s="37">
        <f ca="1"/>
        <v>1.1238581819887117</v>
      </c>
      <c r="Q890" s="37">
        <f ca="1"/>
        <v>0.73897765970355866</v>
      </c>
      <c r="R890" s="37">
        <f ca="1"/>
        <v>0.85656204363446009</v>
      </c>
      <c r="S890" s="37">
        <f ca="1"/>
        <v>0.69009627299590159</v>
      </c>
      <c r="T890" s="37">
        <f ca="1"/>
        <v>0.83399555885660581</v>
      </c>
      <c r="U890" s="37">
        <f ca="1"/>
        <v>1.4267086807986913</v>
      </c>
      <c r="V890" s="37">
        <f ca="1"/>
        <v>1.5008318319672893</v>
      </c>
      <c r="W890" s="37">
        <f ca="1"/>
        <v>1.9613481895518117</v>
      </c>
      <c r="X890" s="37">
        <f ca="1"/>
        <v>1.7525143588696273</v>
      </c>
      <c r="Y890" s="37">
        <f ca="1"/>
        <v>1.4115272136474395</v>
      </c>
      <c r="Z890" s="37">
        <f ca="1"/>
        <v>1.0265286156856357</v>
      </c>
      <c r="AA890" s="37">
        <f ca="1"/>
        <v>0.93513467439481801</v>
      </c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7"/>
      <c r="BL890" s="37"/>
      <c r="BM890" s="37"/>
      <c r="BN890" s="37"/>
      <c r="BO890" s="37"/>
      <c r="BP890" s="37"/>
      <c r="BQ890" s="37"/>
      <c r="BR890" s="37"/>
      <c r="BS890" s="37"/>
      <c r="BT890" s="37"/>
      <c r="BU890" s="37"/>
      <c r="BV890" s="37"/>
      <c r="BW890" s="37"/>
      <c r="BX890" s="37"/>
      <c r="BY890" s="37"/>
      <c r="BZ890" s="37"/>
      <c r="CA890" s="37"/>
      <c r="CB890" s="37"/>
      <c r="CC890" s="37"/>
      <c r="CD890" s="37"/>
      <c r="CE890" s="37"/>
      <c r="CF890" s="37"/>
      <c r="CG890" s="37"/>
      <c r="CH890" s="37"/>
      <c r="CI890" s="37"/>
      <c r="CJ890" s="37"/>
      <c r="CK890" s="37"/>
      <c r="CL890" s="37"/>
      <c r="CM890" s="37"/>
      <c r="CN890" s="37"/>
      <c r="CO890" s="37"/>
      <c r="CP890" s="37"/>
      <c r="CQ890" s="37"/>
      <c r="CR890" s="37"/>
      <c r="CS890" s="37"/>
      <c r="CT890" s="37"/>
      <c r="CU890" s="37"/>
      <c r="CV890" s="37"/>
      <c r="CW890" s="37"/>
      <c r="CX890" s="37"/>
      <c r="CY890" s="37"/>
      <c r="CZ890" s="37"/>
      <c r="DA890" s="37"/>
      <c r="DB890" s="37"/>
      <c r="DC890" s="37"/>
      <c r="DD890" s="37"/>
      <c r="DE890" s="37"/>
      <c r="DF890" s="37"/>
      <c r="DG890" s="37"/>
      <c r="DH890" s="37"/>
      <c r="DI890" s="37"/>
      <c r="DJ890" s="37"/>
      <c r="DK890" s="37"/>
      <c r="DL890" s="37"/>
      <c r="DR890" s="37"/>
      <c r="DS890" s="37"/>
      <c r="DT890" s="37"/>
      <c r="DU890" s="37"/>
      <c r="DV890" s="37"/>
      <c r="DW890" s="37"/>
      <c r="DX890" s="37"/>
      <c r="DY890" s="37"/>
      <c r="DZ890" s="37"/>
      <c r="EA890" s="37"/>
      <c r="EB890" s="37"/>
      <c r="EC890" s="37"/>
      <c r="ED890" s="37"/>
      <c r="EE890" s="37"/>
      <c r="EF890" s="37"/>
      <c r="EG890" s="37"/>
      <c r="EH890" s="37"/>
      <c r="EI890" s="37"/>
      <c r="EJ890" s="37"/>
      <c r="EK890" s="37"/>
      <c r="EL890" s="37"/>
      <c r="EM890" s="37"/>
      <c r="EN890" s="37"/>
      <c r="EO890" s="37"/>
      <c r="EP890" s="37"/>
      <c r="EQ890" s="37"/>
      <c r="ER890" s="37"/>
      <c r="ES890" s="37"/>
      <c r="ET890" s="37"/>
      <c r="EU890" s="37"/>
      <c r="EV890" s="37"/>
      <c r="EW890" s="37"/>
      <c r="EX890" s="37"/>
      <c r="EY890" s="37"/>
      <c r="EZ890" s="37"/>
      <c r="FA890" s="37"/>
      <c r="FB890" s="37"/>
      <c r="FC890" s="37"/>
      <c r="FD890" s="37"/>
    </row>
    <row r="891" spans="2:160" x14ac:dyDescent="0.5">
      <c r="B891" s="36" t="s">
        <v>1086</v>
      </c>
      <c r="C891" s="18">
        <v>-1.295936313986723E-3</v>
      </c>
      <c r="F891" s="38"/>
      <c r="G891" s="27" t="e">
        <f ca="1"/>
        <v>#N/A</v>
      </c>
      <c r="H891" s="37" t="e">
        <f ca="1"/>
        <v>#N/A</v>
      </c>
      <c r="I891" s="37">
        <f ca="1"/>
        <v>0.96310560073302431</v>
      </c>
      <c r="J891" s="37">
        <f ca="1"/>
        <v>1.0959061791866087</v>
      </c>
      <c r="K891" s="37">
        <f ca="1"/>
        <v>1.1580641373755367</v>
      </c>
      <c r="L891" s="37">
        <f ca="1"/>
        <v>1.3453992442331308</v>
      </c>
      <c r="M891" s="37">
        <f ca="1"/>
        <v>1.2265203704328596</v>
      </c>
      <c r="N891" s="37">
        <f ca="1"/>
        <v>1.0528026684296157</v>
      </c>
      <c r="O891" s="37">
        <f ca="1"/>
        <v>1.2234366862261723</v>
      </c>
      <c r="P891" s="37">
        <f ca="1"/>
        <v>1.1301156045187284</v>
      </c>
      <c r="Q891" s="37">
        <f ca="1"/>
        <v>0.74193510909386706</v>
      </c>
      <c r="R891" s="37">
        <f ca="1"/>
        <v>0.86005999186230309</v>
      </c>
      <c r="S891" s="37">
        <f ca="1"/>
        <v>0.69613088274798351</v>
      </c>
      <c r="T891" s="37">
        <f ca="1"/>
        <v>0.81909118855002172</v>
      </c>
      <c r="U891" s="37">
        <f ca="1"/>
        <v>1.4277112907674989</v>
      </c>
      <c r="V891" s="37">
        <f ca="1"/>
        <v>1.5011873837491609</v>
      </c>
      <c r="W891" s="37">
        <f ca="1"/>
        <v>1.9555172738320721</v>
      </c>
      <c r="X891" s="37">
        <f ca="1"/>
        <v>1.7584820694705328</v>
      </c>
      <c r="Y891" s="37">
        <f ca="1"/>
        <v>1.410056864337935</v>
      </c>
      <c r="Z891" s="37">
        <f ca="1"/>
        <v>1.0332463720854399</v>
      </c>
      <c r="AA891" s="37">
        <f ca="1"/>
        <v>0.93786225707466797</v>
      </c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K891" s="37"/>
      <c r="BL891" s="37"/>
      <c r="BM891" s="37"/>
      <c r="BN891" s="37"/>
      <c r="BO891" s="37"/>
      <c r="BP891" s="37"/>
      <c r="BQ891" s="37"/>
      <c r="BR891" s="37"/>
      <c r="BS891" s="37"/>
      <c r="BT891" s="37"/>
      <c r="BU891" s="37"/>
      <c r="BV891" s="37"/>
      <c r="BW891" s="37"/>
      <c r="BX891" s="37"/>
      <c r="BY891" s="37"/>
      <c r="BZ891" s="37"/>
      <c r="CA891" s="37"/>
      <c r="CB891" s="37"/>
      <c r="CC891" s="37"/>
      <c r="CD891" s="37"/>
      <c r="CE891" s="37"/>
      <c r="CF891" s="37"/>
      <c r="CG891" s="37"/>
      <c r="CH891" s="37"/>
      <c r="CI891" s="37"/>
      <c r="CJ891" s="37"/>
      <c r="CK891" s="37"/>
      <c r="CL891" s="37"/>
      <c r="CM891" s="37"/>
      <c r="CN891" s="37"/>
      <c r="CO891" s="37"/>
      <c r="CP891" s="37"/>
      <c r="CQ891" s="37"/>
      <c r="CR891" s="37"/>
      <c r="CS891" s="37"/>
      <c r="CT891" s="37"/>
      <c r="CU891" s="37"/>
      <c r="CV891" s="37"/>
      <c r="CW891" s="37"/>
      <c r="CX891" s="37"/>
      <c r="CY891" s="37"/>
      <c r="CZ891" s="37"/>
      <c r="DA891" s="37"/>
      <c r="DB891" s="37"/>
      <c r="DC891" s="37"/>
      <c r="DD891" s="37"/>
      <c r="DE891" s="37"/>
      <c r="DF891" s="37"/>
      <c r="DG891" s="37"/>
      <c r="DH891" s="37"/>
      <c r="DI891" s="37"/>
      <c r="DJ891" s="37"/>
      <c r="DK891" s="37"/>
      <c r="DL891" s="37"/>
      <c r="DR891" s="37"/>
      <c r="DS891" s="37"/>
      <c r="DT891" s="37"/>
      <c r="DU891" s="37"/>
      <c r="DV891" s="37"/>
      <c r="DW891" s="37"/>
      <c r="DX891" s="37"/>
      <c r="DY891" s="37"/>
      <c r="DZ891" s="37"/>
      <c r="EA891" s="37"/>
      <c r="EB891" s="37"/>
      <c r="EC891" s="37"/>
      <c r="ED891" s="37"/>
      <c r="EE891" s="37"/>
      <c r="EF891" s="37"/>
      <c r="EG891" s="37"/>
      <c r="EH891" s="37"/>
      <c r="EI891" s="37"/>
      <c r="EJ891" s="37"/>
      <c r="EK891" s="37"/>
      <c r="EL891" s="37"/>
      <c r="EM891" s="37"/>
      <c r="EN891" s="37"/>
      <c r="EO891" s="37"/>
      <c r="EP891" s="37"/>
      <c r="EQ891" s="37"/>
      <c r="ER891" s="37"/>
      <c r="ES891" s="37"/>
      <c r="ET891" s="37"/>
      <c r="EU891" s="37"/>
      <c r="EV891" s="37"/>
      <c r="EW891" s="37"/>
      <c r="EX891" s="37"/>
      <c r="EY891" s="37"/>
      <c r="EZ891" s="37"/>
      <c r="FA891" s="37"/>
      <c r="FB891" s="37"/>
      <c r="FC891" s="37"/>
      <c r="FD891" s="37"/>
    </row>
    <row r="892" spans="2:160" x14ac:dyDescent="0.5">
      <c r="B892" s="36" t="s">
        <v>1087</v>
      </c>
      <c r="C892" s="18">
        <v>-4.8197237927519732E-3</v>
      </c>
      <c r="F892" s="38"/>
      <c r="G892" s="27" t="e">
        <f ca="1"/>
        <v>#N/A</v>
      </c>
      <c r="H892" s="37" t="e">
        <f ca="1"/>
        <v>#N/A</v>
      </c>
      <c r="I892" s="37">
        <f ca="1"/>
        <v>0.96597580833910568</v>
      </c>
      <c r="J892" s="37">
        <f ca="1"/>
        <v>1.0903461869440516</v>
      </c>
      <c r="K892" s="37">
        <f ca="1"/>
        <v>1.1596611263329124</v>
      </c>
      <c r="L892" s="37">
        <f ca="1"/>
        <v>1.3528888993680199</v>
      </c>
      <c r="M892" s="37">
        <f ca="1"/>
        <v>1.2358284361697478</v>
      </c>
      <c r="N892" s="37">
        <f ca="1"/>
        <v>1.0385780100790305</v>
      </c>
      <c r="O892" s="37">
        <f ca="1"/>
        <v>1.2174160619422931</v>
      </c>
      <c r="P892" s="37">
        <f ca="1"/>
        <v>1.1252878705878324</v>
      </c>
      <c r="Q892" s="37">
        <f ca="1"/>
        <v>0.74164207504253576</v>
      </c>
      <c r="R892" s="37">
        <f ca="1"/>
        <v>0.86128853183953025</v>
      </c>
      <c r="S892" s="37">
        <f ca="1"/>
        <v>0.70409441859256028</v>
      </c>
      <c r="T892" s="37">
        <f ca="1"/>
        <v>0.82036090495456682</v>
      </c>
      <c r="U892" s="37">
        <f ca="1"/>
        <v>1.4185286566087365</v>
      </c>
      <c r="V892" s="37">
        <f ca="1"/>
        <v>1.5012749450088756</v>
      </c>
      <c r="W892" s="37">
        <f ca="1"/>
        <v>1.9744626350828753</v>
      </c>
      <c r="X892" s="37">
        <f ca="1"/>
        <v>1.7561806652154257</v>
      </c>
      <c r="Y892" s="37">
        <f ca="1"/>
        <v>1.412372055239641</v>
      </c>
      <c r="Z892" s="37">
        <f ca="1"/>
        <v>1.0259008641774012</v>
      </c>
      <c r="AA892" s="37">
        <f ca="1"/>
        <v>0.94033412887828205</v>
      </c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  <c r="BI892" s="37"/>
      <c r="BJ892" s="37"/>
      <c r="BK892" s="37"/>
      <c r="BL892" s="37"/>
      <c r="BM892" s="37"/>
      <c r="BN892" s="37"/>
      <c r="BO892" s="37"/>
      <c r="BP892" s="37"/>
      <c r="BQ892" s="37"/>
      <c r="BR892" s="37"/>
      <c r="BS892" s="37"/>
      <c r="BT892" s="37"/>
      <c r="BU892" s="37"/>
      <c r="BV892" s="37"/>
      <c r="BW892" s="37"/>
      <c r="BX892" s="37"/>
      <c r="BY892" s="37"/>
      <c r="BZ892" s="37"/>
      <c r="CA892" s="37"/>
      <c r="CB892" s="37"/>
      <c r="CC892" s="37"/>
      <c r="CD892" s="37"/>
      <c r="CE892" s="37"/>
      <c r="CF892" s="37"/>
      <c r="CG892" s="37"/>
      <c r="CH892" s="37"/>
      <c r="CI892" s="37"/>
      <c r="CJ892" s="37"/>
      <c r="CK892" s="37"/>
      <c r="CL892" s="37"/>
      <c r="CM892" s="37"/>
      <c r="CN892" s="37"/>
      <c r="CO892" s="37"/>
      <c r="CP892" s="37"/>
      <c r="CQ892" s="37"/>
      <c r="CR892" s="37"/>
      <c r="CS892" s="37"/>
      <c r="CT892" s="37"/>
      <c r="CU892" s="37"/>
      <c r="CV892" s="37"/>
      <c r="CW892" s="37"/>
      <c r="CX892" s="37"/>
      <c r="CY892" s="37"/>
      <c r="CZ892" s="37"/>
      <c r="DA892" s="37"/>
      <c r="DB892" s="37"/>
      <c r="DC892" s="37"/>
      <c r="DD892" s="37"/>
      <c r="DE892" s="37"/>
      <c r="DF892" s="37"/>
      <c r="DG892" s="37"/>
      <c r="DH892" s="37"/>
      <c r="DI892" s="37"/>
      <c r="DJ892" s="37"/>
      <c r="DK892" s="37"/>
      <c r="DL892" s="37"/>
      <c r="DR892" s="37"/>
      <c r="DS892" s="37"/>
      <c r="DT892" s="37"/>
      <c r="DU892" s="37"/>
      <c r="DV892" s="37"/>
      <c r="DW892" s="37"/>
      <c r="DX892" s="37"/>
      <c r="DY892" s="37"/>
      <c r="DZ892" s="37"/>
      <c r="EA892" s="37"/>
      <c r="EB892" s="37"/>
      <c r="EC892" s="37"/>
      <c r="ED892" s="37"/>
      <c r="EE892" s="37"/>
      <c r="EF892" s="37"/>
      <c r="EG892" s="37"/>
      <c r="EH892" s="37"/>
      <c r="EI892" s="37"/>
      <c r="EJ892" s="37"/>
      <c r="EK892" s="37"/>
      <c r="EL892" s="37"/>
      <c r="EM892" s="37"/>
      <c r="EN892" s="37"/>
      <c r="EO892" s="37"/>
      <c r="EP892" s="37"/>
      <c r="EQ892" s="37"/>
      <c r="ER892" s="37"/>
      <c r="ES892" s="37"/>
      <c r="ET892" s="37"/>
      <c r="EU892" s="37"/>
      <c r="EV892" s="37"/>
      <c r="EW892" s="37"/>
      <c r="EX892" s="37"/>
      <c r="EY892" s="37"/>
      <c r="EZ892" s="37"/>
      <c r="FA892" s="37"/>
      <c r="FB892" s="37"/>
      <c r="FC892" s="37"/>
      <c r="FD892" s="37"/>
    </row>
    <row r="893" spans="2:160" x14ac:dyDescent="0.5">
      <c r="B893" s="36" t="s">
        <v>1088</v>
      </c>
      <c r="C893" s="18">
        <v>2.9803483282109244E-3</v>
      </c>
      <c r="F893" s="38"/>
      <c r="G893" s="27" t="e">
        <f ca="1"/>
        <v>#N/A</v>
      </c>
      <c r="H893" s="37" t="e">
        <f ca="1"/>
        <v>#N/A</v>
      </c>
      <c r="I893" s="37">
        <f ca="1"/>
        <v>0.97209344016573029</v>
      </c>
      <c r="J893" s="37">
        <f ca="1"/>
        <v>1.0907701916575092</v>
      </c>
      <c r="K893" s="37">
        <f ca="1"/>
        <v>1.1484739928911427</v>
      </c>
      <c r="L893" s="37">
        <f ca="1"/>
        <v>1.3580089614689501</v>
      </c>
      <c r="M893" s="37">
        <f ca="1"/>
        <v>1.2422864250143384</v>
      </c>
      <c r="N893" s="37">
        <f ca="1"/>
        <v>1.028461731851376</v>
      </c>
      <c r="O893" s="37">
        <f ca="1"/>
        <v>1.2055102253393972</v>
      </c>
      <c r="P893" s="37">
        <f ca="1"/>
        <v>1.1166767851778807</v>
      </c>
      <c r="Q893" s="37">
        <f ca="1"/>
        <v>0.74185378246288081</v>
      </c>
      <c r="R893" s="37">
        <f ca="1"/>
        <v>0.85179455152771122</v>
      </c>
      <c r="S893" s="37">
        <f ca="1"/>
        <v>0.70513947019523282</v>
      </c>
      <c r="T893" s="37">
        <f ca="1"/>
        <v>0.81343379049488374</v>
      </c>
      <c r="U893" s="37">
        <f ca="1"/>
        <v>1.4067307488276344</v>
      </c>
      <c r="V893" s="37">
        <f ca="1"/>
        <v>1.5043369357273821</v>
      </c>
      <c r="W893" s="37">
        <f ca="1"/>
        <v>1.9848805378354768</v>
      </c>
      <c r="X893" s="37">
        <f ca="1"/>
        <v>1.7791299496381074</v>
      </c>
      <c r="Y893" s="37">
        <f ca="1"/>
        <v>1.4296750609260747</v>
      </c>
      <c r="Z893" s="37">
        <f ca="1"/>
        <v>1.0271726724278498</v>
      </c>
      <c r="AA893" s="37">
        <f ca="1"/>
        <v>0.94706784861916149</v>
      </c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K893" s="37"/>
      <c r="BL893" s="37"/>
      <c r="BM893" s="37"/>
      <c r="BN893" s="37"/>
      <c r="BO893" s="37"/>
      <c r="BP893" s="37"/>
      <c r="BQ893" s="37"/>
      <c r="BR893" s="37"/>
      <c r="BS893" s="37"/>
      <c r="BT893" s="37"/>
      <c r="BU893" s="37"/>
      <c r="BV893" s="37"/>
      <c r="BW893" s="37"/>
      <c r="BX893" s="37"/>
      <c r="BY893" s="37"/>
      <c r="BZ893" s="37"/>
      <c r="CA893" s="37"/>
      <c r="CB893" s="37"/>
      <c r="CC893" s="37"/>
      <c r="CD893" s="37"/>
      <c r="CE893" s="37"/>
      <c r="CF893" s="37"/>
      <c r="CG893" s="37"/>
      <c r="CH893" s="37"/>
      <c r="CI893" s="37"/>
      <c r="CJ893" s="37"/>
      <c r="CK893" s="37"/>
      <c r="CL893" s="37"/>
      <c r="CM893" s="37"/>
      <c r="CN893" s="37"/>
      <c r="CO893" s="37"/>
      <c r="CP893" s="37"/>
      <c r="CQ893" s="37"/>
      <c r="CR893" s="37"/>
      <c r="CS893" s="37"/>
      <c r="CT893" s="37"/>
      <c r="CU893" s="37"/>
      <c r="CV893" s="37"/>
      <c r="CW893" s="37"/>
      <c r="CX893" s="37"/>
      <c r="CY893" s="37"/>
      <c r="CZ893" s="37"/>
      <c r="DA893" s="37"/>
      <c r="DB893" s="37"/>
      <c r="DC893" s="37"/>
      <c r="DD893" s="37"/>
      <c r="DE893" s="37"/>
      <c r="DF893" s="37"/>
      <c r="DG893" s="37"/>
      <c r="DH893" s="37"/>
      <c r="DI893" s="37"/>
      <c r="DJ893" s="37"/>
      <c r="DK893" s="37"/>
      <c r="DL893" s="37"/>
      <c r="DR893" s="37"/>
      <c r="DS893" s="37"/>
      <c r="DT893" s="37"/>
      <c r="DU893" s="37"/>
      <c r="DV893" s="37"/>
      <c r="DW893" s="37"/>
      <c r="DX893" s="37"/>
      <c r="DY893" s="37"/>
      <c r="DZ893" s="37"/>
      <c r="EA893" s="37"/>
      <c r="EB893" s="37"/>
      <c r="EC893" s="37"/>
      <c r="ED893" s="37"/>
      <c r="EE893" s="37"/>
      <c r="EF893" s="37"/>
      <c r="EG893" s="37"/>
      <c r="EH893" s="37"/>
      <c r="EI893" s="37"/>
      <c r="EJ893" s="37"/>
      <c r="EK893" s="37"/>
      <c r="EL893" s="37"/>
      <c r="EM893" s="37"/>
      <c r="EN893" s="37"/>
      <c r="EO893" s="37"/>
      <c r="EP893" s="37"/>
      <c r="EQ893" s="37"/>
      <c r="ER893" s="37"/>
      <c r="ES893" s="37"/>
      <c r="ET893" s="37"/>
      <c r="EU893" s="37"/>
      <c r="EV893" s="37"/>
      <c r="EW893" s="37"/>
      <c r="EX893" s="37"/>
      <c r="EY893" s="37"/>
      <c r="EZ893" s="37"/>
      <c r="FA893" s="37"/>
      <c r="FB893" s="37"/>
      <c r="FC893" s="37"/>
      <c r="FD893" s="37"/>
    </row>
    <row r="894" spans="2:160" x14ac:dyDescent="0.5">
      <c r="B894" s="36" t="s">
        <v>1089</v>
      </c>
      <c r="C894" s="18">
        <v>2.507196582783644E-3</v>
      </c>
      <c r="F894" s="38"/>
      <c r="G894" s="27" t="e">
        <f ca="1"/>
        <v>#N/A</v>
      </c>
      <c r="H894" s="37" t="e">
        <f ca="1"/>
        <v>#N/A</v>
      </c>
      <c r="I894" s="37">
        <f ca="1"/>
        <v>0.9825160721666466</v>
      </c>
      <c r="J894" s="37">
        <f ca="1"/>
        <v>1.0870057672015072</v>
      </c>
      <c r="K894" s="37">
        <f ca="1"/>
        <v>1.1474402607074226</v>
      </c>
      <c r="L894" s="37">
        <f ca="1"/>
        <v>1.3608591837826631</v>
      </c>
      <c r="M894" s="37">
        <f ca="1"/>
        <v>1.2483789946633335</v>
      </c>
      <c r="N894" s="37">
        <f ca="1"/>
        <v>1.0298294675659352</v>
      </c>
      <c r="O894" s="37">
        <f ca="1"/>
        <v>1.2202550837355177</v>
      </c>
      <c r="P894" s="37">
        <f ca="1"/>
        <v>1.1080175364995188</v>
      </c>
      <c r="Q894" s="37">
        <f ca="1"/>
        <v>0.74623122064818681</v>
      </c>
      <c r="R894" s="37">
        <f ca="1"/>
        <v>0.83725866838252272</v>
      </c>
      <c r="S894" s="37">
        <f ca="1"/>
        <v>0.71322085597178586</v>
      </c>
      <c r="T894" s="37">
        <f ca="1"/>
        <v>0.81325240243709151</v>
      </c>
      <c r="U894" s="37">
        <f ca="1"/>
        <v>1.4075317758397505</v>
      </c>
      <c r="V894" s="37">
        <f ca="1"/>
        <v>1.4809925732131535</v>
      </c>
      <c r="W894" s="37">
        <f ca="1"/>
        <v>1.9949015291320678</v>
      </c>
      <c r="X894" s="37">
        <f ca="1"/>
        <v>1.7822881537457651</v>
      </c>
      <c r="Y894" s="37">
        <f ca="1"/>
        <v>1.4358164094232313</v>
      </c>
      <c r="Z894" s="37">
        <f ca="1"/>
        <v>1.0178216207402582</v>
      </c>
      <c r="AA894" s="37">
        <f ca="1"/>
        <v>0.9509887487214459</v>
      </c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7"/>
      <c r="BL894" s="37"/>
      <c r="BM894" s="37"/>
      <c r="BN894" s="37"/>
      <c r="BO894" s="37"/>
      <c r="BP894" s="37"/>
      <c r="BQ894" s="37"/>
      <c r="BR894" s="37"/>
      <c r="BS894" s="37"/>
      <c r="BT894" s="37"/>
      <c r="BU894" s="37"/>
      <c r="BV894" s="37"/>
      <c r="BW894" s="37"/>
      <c r="BX894" s="37"/>
      <c r="BY894" s="37"/>
      <c r="BZ894" s="37"/>
      <c r="CA894" s="37"/>
      <c r="CB894" s="37"/>
      <c r="CC894" s="37"/>
      <c r="CD894" s="37"/>
      <c r="CE894" s="37"/>
      <c r="CF894" s="37"/>
      <c r="CG894" s="37"/>
      <c r="CH894" s="37"/>
      <c r="CI894" s="37"/>
      <c r="CJ894" s="37"/>
      <c r="CK894" s="37"/>
      <c r="CL894" s="37"/>
      <c r="CM894" s="37"/>
      <c r="CN894" s="37"/>
      <c r="CO894" s="37"/>
      <c r="CP894" s="37"/>
      <c r="CQ894" s="37"/>
      <c r="CR894" s="37"/>
      <c r="CS894" s="37"/>
      <c r="CT894" s="37"/>
      <c r="CU894" s="37"/>
      <c r="CV894" s="37"/>
      <c r="CW894" s="37"/>
      <c r="CX894" s="37"/>
      <c r="CY894" s="37"/>
      <c r="CZ894" s="37"/>
      <c r="DA894" s="37"/>
      <c r="DB894" s="37"/>
      <c r="DC894" s="37"/>
      <c r="DD894" s="37"/>
      <c r="DE894" s="37"/>
      <c r="DF894" s="37"/>
      <c r="DG894" s="37"/>
      <c r="DH894" s="37"/>
      <c r="DI894" s="37"/>
      <c r="DJ894" s="37"/>
      <c r="DK894" s="37"/>
      <c r="DL894" s="37"/>
      <c r="DR894" s="37"/>
      <c r="DS894" s="37"/>
      <c r="DT894" s="37"/>
      <c r="DU894" s="37"/>
      <c r="DV894" s="37"/>
      <c r="DW894" s="37"/>
      <c r="DX894" s="37"/>
      <c r="DY894" s="37"/>
      <c r="DZ894" s="37"/>
      <c r="EA894" s="37"/>
      <c r="EB894" s="37"/>
      <c r="EC894" s="37"/>
      <c r="ED894" s="37"/>
      <c r="EE894" s="37"/>
      <c r="EF894" s="37"/>
      <c r="EG894" s="37"/>
      <c r="EH894" s="37"/>
      <c r="EI894" s="37"/>
      <c r="EJ894" s="37"/>
      <c r="EK894" s="37"/>
      <c r="EL894" s="37"/>
      <c r="EM894" s="37"/>
      <c r="EN894" s="37"/>
      <c r="EO894" s="37"/>
      <c r="EP894" s="37"/>
      <c r="EQ894" s="37"/>
      <c r="ER894" s="37"/>
      <c r="ES894" s="37"/>
      <c r="ET894" s="37"/>
      <c r="EU894" s="37"/>
      <c r="EV894" s="37"/>
      <c r="EW894" s="37"/>
      <c r="EX894" s="37"/>
      <c r="EY894" s="37"/>
      <c r="EZ894" s="37"/>
      <c r="FA894" s="37"/>
      <c r="FB894" s="37"/>
      <c r="FC894" s="37"/>
      <c r="FD894" s="37"/>
    </row>
    <row r="895" spans="2:160" x14ac:dyDescent="0.5">
      <c r="B895" s="36" t="s">
        <v>1090</v>
      </c>
      <c r="C895" s="18">
        <v>8.2437939977770824E-3</v>
      </c>
      <c r="F895" s="38"/>
      <c r="G895" s="27" t="e">
        <f ca="1"/>
        <v>#N/A</v>
      </c>
      <c r="H895" s="37" t="e">
        <f ca="1"/>
        <v>#N/A</v>
      </c>
      <c r="I895" s="37">
        <f ca="1"/>
        <v>0.9853912595300145</v>
      </c>
      <c r="J895" s="37">
        <f ca="1"/>
        <v>1.0679203932994028</v>
      </c>
      <c r="K895" s="37">
        <f ca="1"/>
        <v>1.1589919510114415</v>
      </c>
      <c r="L895" s="37">
        <f ca="1"/>
        <v>1.3741308998377668</v>
      </c>
      <c r="M895" s="37">
        <f ca="1"/>
        <v>1.2449812710610138</v>
      </c>
      <c r="N895" s="37">
        <f ca="1"/>
        <v>1.0137570210260893</v>
      </c>
      <c r="O895" s="37">
        <f ca="1"/>
        <v>1.2188303646864105</v>
      </c>
      <c r="P895" s="37">
        <f ca="1"/>
        <v>1.1199759690639719</v>
      </c>
      <c r="Q895" s="37">
        <f ca="1"/>
        <v>0.74309820900686041</v>
      </c>
      <c r="R895" s="37">
        <f ca="1"/>
        <v>0.83922212444368793</v>
      </c>
      <c r="S895" s="37">
        <f ca="1"/>
        <v>0.71385169972530627</v>
      </c>
      <c r="T895" s="37">
        <f ca="1"/>
        <v>0.82995919723373635</v>
      </c>
      <c r="U895" s="37">
        <f ca="1"/>
        <v>1.3977709168841623</v>
      </c>
      <c r="V895" s="37">
        <f ca="1"/>
        <v>1.484869148984157</v>
      </c>
      <c r="W895" s="37">
        <f ca="1"/>
        <v>1.9958099244231431</v>
      </c>
      <c r="X895" s="37">
        <f ca="1"/>
        <v>1.7900690919416038</v>
      </c>
      <c r="Y895" s="37">
        <f ca="1"/>
        <v>1.4482696994313546</v>
      </c>
      <c r="Z895" s="37">
        <f ca="1"/>
        <v>1.0210011413663791</v>
      </c>
      <c r="AA895" s="37">
        <f ca="1"/>
        <v>0.94809069212410524</v>
      </c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  <c r="BI895" s="37"/>
      <c r="BJ895" s="37"/>
      <c r="BK895" s="37"/>
      <c r="BL895" s="37"/>
      <c r="BM895" s="37"/>
      <c r="BN895" s="37"/>
      <c r="BO895" s="37"/>
      <c r="BP895" s="37"/>
      <c r="BQ895" s="37"/>
      <c r="BR895" s="37"/>
      <c r="BS895" s="37"/>
      <c r="BT895" s="37"/>
      <c r="BU895" s="37"/>
      <c r="BV895" s="37"/>
      <c r="BW895" s="37"/>
      <c r="BX895" s="37"/>
      <c r="BY895" s="37"/>
      <c r="BZ895" s="37"/>
      <c r="CA895" s="37"/>
      <c r="CB895" s="37"/>
      <c r="CC895" s="37"/>
      <c r="CD895" s="37"/>
      <c r="CE895" s="37"/>
      <c r="CF895" s="37"/>
      <c r="CG895" s="37"/>
      <c r="CH895" s="37"/>
      <c r="CI895" s="37"/>
      <c r="CJ895" s="37"/>
      <c r="CK895" s="37"/>
      <c r="CL895" s="37"/>
      <c r="CM895" s="37"/>
      <c r="CN895" s="37"/>
      <c r="CO895" s="37"/>
      <c r="CP895" s="37"/>
      <c r="CQ895" s="37"/>
      <c r="CR895" s="37"/>
      <c r="CS895" s="37"/>
      <c r="CT895" s="37"/>
      <c r="CU895" s="37"/>
      <c r="CV895" s="37"/>
      <c r="CW895" s="37"/>
      <c r="CX895" s="37"/>
      <c r="CY895" s="37"/>
      <c r="CZ895" s="37"/>
      <c r="DA895" s="37"/>
      <c r="DB895" s="37"/>
      <c r="DC895" s="37"/>
      <c r="DD895" s="37"/>
      <c r="DE895" s="37"/>
      <c r="DF895" s="37"/>
      <c r="DG895" s="37"/>
      <c r="DH895" s="37"/>
      <c r="DI895" s="37"/>
      <c r="DJ895" s="37"/>
      <c r="DK895" s="37"/>
      <c r="DL895" s="37"/>
      <c r="DR895" s="37"/>
      <c r="DS895" s="37"/>
      <c r="DT895" s="37"/>
      <c r="DU895" s="37"/>
      <c r="DV895" s="37"/>
      <c r="DW895" s="37"/>
      <c r="DX895" s="37"/>
      <c r="DY895" s="37"/>
      <c r="DZ895" s="37"/>
      <c r="EA895" s="37"/>
      <c r="EB895" s="37"/>
      <c r="EC895" s="37"/>
      <c r="ED895" s="37"/>
      <c r="EE895" s="37"/>
      <c r="EF895" s="37"/>
      <c r="EG895" s="37"/>
      <c r="EH895" s="37"/>
      <c r="EI895" s="37"/>
      <c r="EJ895" s="37"/>
      <c r="EK895" s="37"/>
      <c r="EL895" s="37"/>
      <c r="EM895" s="37"/>
      <c r="EN895" s="37"/>
      <c r="EO895" s="37"/>
      <c r="EP895" s="37"/>
      <c r="EQ895" s="37"/>
      <c r="ER895" s="37"/>
      <c r="ES895" s="37"/>
      <c r="ET895" s="37"/>
      <c r="EU895" s="37"/>
      <c r="EV895" s="37"/>
      <c r="EW895" s="37"/>
      <c r="EX895" s="37"/>
      <c r="EY895" s="37"/>
      <c r="EZ895" s="37"/>
      <c r="FA895" s="37"/>
      <c r="FB895" s="37"/>
      <c r="FC895" s="37"/>
      <c r="FD895" s="37"/>
    </row>
    <row r="896" spans="2:160" x14ac:dyDescent="0.5">
      <c r="B896" s="36" t="s">
        <v>1091</v>
      </c>
      <c r="C896" s="18">
        <v>7.9007808911344402E-3</v>
      </c>
      <c r="F896" s="38"/>
      <c r="G896" s="27" t="e">
        <f ca="1"/>
        <v>#N/A</v>
      </c>
      <c r="H896" s="37" t="e">
        <f ca="1"/>
        <v>#N/A</v>
      </c>
      <c r="I896" s="37">
        <f ca="1"/>
        <v>0.98824341551593164</v>
      </c>
      <c r="J896" s="37">
        <f ca="1"/>
        <v>1.0602182555045074</v>
      </c>
      <c r="K896" s="37">
        <f ca="1"/>
        <v>1.1627138795172427</v>
      </c>
      <c r="L896" s="37">
        <f ca="1"/>
        <v>1.3740411219156996</v>
      </c>
      <c r="M896" s="37">
        <f ca="1"/>
        <v>1.2399820664985768</v>
      </c>
      <c r="N896" s="37">
        <f ca="1"/>
        <v>1.0152064898128499</v>
      </c>
      <c r="O896" s="37">
        <f ca="1"/>
        <v>1.2186683332754642</v>
      </c>
      <c r="P896" s="37">
        <f ca="1"/>
        <v>1.1081518866692941</v>
      </c>
      <c r="Q896" s="37">
        <f ca="1"/>
        <v>0.74718261314083512</v>
      </c>
      <c r="R896" s="37">
        <f ca="1"/>
        <v>0.85439987635746617</v>
      </c>
      <c r="S896" s="37">
        <f ca="1"/>
        <v>0.71003544163395516</v>
      </c>
      <c r="T896" s="37">
        <f ca="1"/>
        <v>0.84196708665957631</v>
      </c>
      <c r="U896" s="37">
        <f ca="1"/>
        <v>1.4077200967598174</v>
      </c>
      <c r="V896" s="37">
        <f ca="1"/>
        <v>1.4897805396426973</v>
      </c>
      <c r="W896" s="37">
        <f ca="1"/>
        <v>2.0137077667797332</v>
      </c>
      <c r="X896" s="37">
        <f ca="1"/>
        <v>1.7675830772066388</v>
      </c>
      <c r="Y896" s="37">
        <f ca="1"/>
        <v>1.4535093419983733</v>
      </c>
      <c r="Z896" s="37">
        <f ca="1"/>
        <v>1.0306293820316328</v>
      </c>
      <c r="AA896" s="37">
        <f ca="1"/>
        <v>0.94630071599045373</v>
      </c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7"/>
      <c r="BL896" s="37"/>
      <c r="BM896" s="37"/>
      <c r="BN896" s="37"/>
      <c r="BO896" s="37"/>
      <c r="BP896" s="37"/>
      <c r="BQ896" s="37"/>
      <c r="BR896" s="37"/>
      <c r="BS896" s="37"/>
      <c r="BT896" s="37"/>
      <c r="BU896" s="37"/>
      <c r="BV896" s="37"/>
      <c r="BW896" s="37"/>
      <c r="BX896" s="37"/>
      <c r="BY896" s="37"/>
      <c r="BZ896" s="37"/>
      <c r="CA896" s="37"/>
      <c r="CB896" s="37"/>
      <c r="CC896" s="37"/>
      <c r="CD896" s="37"/>
      <c r="CE896" s="37"/>
      <c r="CF896" s="37"/>
      <c r="CG896" s="37"/>
      <c r="CH896" s="37"/>
      <c r="CI896" s="37"/>
      <c r="CJ896" s="37"/>
      <c r="CK896" s="37"/>
      <c r="CL896" s="37"/>
      <c r="CM896" s="37"/>
      <c r="CN896" s="37"/>
      <c r="CO896" s="37"/>
      <c r="CP896" s="37"/>
      <c r="CQ896" s="37"/>
      <c r="CR896" s="37"/>
      <c r="CS896" s="37"/>
      <c r="CT896" s="37"/>
      <c r="CU896" s="37"/>
      <c r="CV896" s="37"/>
      <c r="CW896" s="37"/>
      <c r="CX896" s="37"/>
      <c r="CY896" s="37"/>
      <c r="CZ896" s="37"/>
      <c r="DA896" s="37"/>
      <c r="DB896" s="37"/>
      <c r="DC896" s="37"/>
      <c r="DD896" s="37"/>
      <c r="DE896" s="37"/>
      <c r="DF896" s="37"/>
      <c r="DG896" s="37"/>
      <c r="DH896" s="37"/>
      <c r="DI896" s="37"/>
      <c r="DJ896" s="37"/>
      <c r="DK896" s="37"/>
      <c r="DL896" s="37"/>
      <c r="DR896" s="37"/>
      <c r="DS896" s="37"/>
      <c r="DT896" s="37"/>
      <c r="DU896" s="37"/>
      <c r="DV896" s="37"/>
      <c r="DW896" s="37"/>
      <c r="DX896" s="37"/>
      <c r="DY896" s="37"/>
      <c r="DZ896" s="37"/>
      <c r="EA896" s="37"/>
      <c r="EB896" s="37"/>
      <c r="EC896" s="37"/>
      <c r="ED896" s="37"/>
      <c r="EE896" s="37"/>
      <c r="EF896" s="37"/>
      <c r="EG896" s="37"/>
      <c r="EH896" s="37"/>
      <c r="EI896" s="37"/>
      <c r="EJ896" s="37"/>
      <c r="EK896" s="37"/>
      <c r="EL896" s="37"/>
      <c r="EM896" s="37"/>
      <c r="EN896" s="37"/>
      <c r="EO896" s="37"/>
      <c r="EP896" s="37"/>
      <c r="EQ896" s="37"/>
      <c r="ER896" s="37"/>
      <c r="ES896" s="37"/>
      <c r="ET896" s="37"/>
      <c r="EU896" s="37"/>
      <c r="EV896" s="37"/>
      <c r="EW896" s="37"/>
      <c r="EX896" s="37"/>
      <c r="EY896" s="37"/>
      <c r="EZ896" s="37"/>
      <c r="FA896" s="37"/>
      <c r="FB896" s="37"/>
      <c r="FC896" s="37"/>
      <c r="FD896" s="37"/>
    </row>
    <row r="897" spans="2:160" x14ac:dyDescent="0.5">
      <c r="B897" s="36" t="s">
        <v>1092</v>
      </c>
      <c r="C897" s="18">
        <v>2.9167806034089416E-3</v>
      </c>
      <c r="F897" s="38"/>
      <c r="G897" s="27" t="e">
        <f ca="1"/>
        <v>#N/A</v>
      </c>
      <c r="H897" s="37" t="e">
        <f ca="1"/>
        <v>#N/A</v>
      </c>
      <c r="I897" s="37">
        <f ca="1"/>
        <v>0.97878374408031743</v>
      </c>
      <c r="J897" s="37">
        <f ca="1"/>
        <v>1.0642717405651623</v>
      </c>
      <c r="K897" s="37">
        <f ca="1"/>
        <v>1.1620750839342926</v>
      </c>
      <c r="L897" s="37">
        <f ca="1"/>
        <v>1.3786841821276663</v>
      </c>
      <c r="M897" s="37">
        <f ca="1"/>
        <v>1.21381747359388</v>
      </c>
      <c r="N897" s="37">
        <f ca="1"/>
        <v>0.99080037369601925</v>
      </c>
      <c r="O897" s="37">
        <f ca="1"/>
        <v>1.2273184958855587</v>
      </c>
      <c r="P897" s="37">
        <f ca="1"/>
        <v>1.1176704694524466</v>
      </c>
      <c r="Q897" s="37">
        <f ca="1"/>
        <v>0.74304915484848788</v>
      </c>
      <c r="R897" s="37">
        <f ca="1"/>
        <v>0.85246165346656488</v>
      </c>
      <c r="S897" s="37">
        <f ca="1"/>
        <v>0.7121515411478242</v>
      </c>
      <c r="T897" s="37">
        <f ca="1"/>
        <v>0.84146110944573516</v>
      </c>
      <c r="U897" s="37">
        <f ca="1"/>
        <v>1.4101470494620898</v>
      </c>
      <c r="V897" s="37">
        <f ca="1"/>
        <v>1.5009591937996019</v>
      </c>
      <c r="W897" s="37">
        <f ca="1"/>
        <v>2.0189780962162414</v>
      </c>
      <c r="X897" s="37">
        <f ca="1"/>
        <v>1.7775906987402108</v>
      </c>
      <c r="Y897" s="37">
        <f ca="1"/>
        <v>1.452940698619007</v>
      </c>
      <c r="Z897" s="37">
        <f ca="1"/>
        <v>1.0419452144138275</v>
      </c>
      <c r="AA897" s="37">
        <f ca="1"/>
        <v>0.95755199454483497</v>
      </c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  <c r="BI897" s="37"/>
      <c r="BJ897" s="37"/>
      <c r="BK897" s="37"/>
      <c r="BL897" s="37"/>
      <c r="BM897" s="37"/>
      <c r="BN897" s="37"/>
      <c r="BO897" s="37"/>
      <c r="BP897" s="37"/>
      <c r="BQ897" s="37"/>
      <c r="BR897" s="37"/>
      <c r="BS897" s="37"/>
      <c r="BT897" s="37"/>
      <c r="BU897" s="37"/>
      <c r="BV897" s="37"/>
      <c r="BW897" s="37"/>
      <c r="BX897" s="37"/>
      <c r="BY897" s="37"/>
      <c r="BZ897" s="37"/>
      <c r="CA897" s="37"/>
      <c r="CB897" s="37"/>
      <c r="CC897" s="37"/>
      <c r="CD897" s="37"/>
      <c r="CE897" s="37"/>
      <c r="CF897" s="37"/>
      <c r="CG897" s="37"/>
      <c r="CH897" s="37"/>
      <c r="CI897" s="37"/>
      <c r="CJ897" s="37"/>
      <c r="CK897" s="37"/>
      <c r="CL897" s="37"/>
      <c r="CM897" s="37"/>
      <c r="CN897" s="37"/>
      <c r="CO897" s="37"/>
      <c r="CP897" s="37"/>
      <c r="CQ897" s="37"/>
      <c r="CR897" s="37"/>
      <c r="CS897" s="37"/>
      <c r="CT897" s="37"/>
      <c r="CU897" s="37"/>
      <c r="CV897" s="37"/>
      <c r="CW897" s="37"/>
      <c r="CX897" s="37"/>
      <c r="CY897" s="37"/>
      <c r="CZ897" s="37"/>
      <c r="DA897" s="37"/>
      <c r="DB897" s="37"/>
      <c r="DC897" s="37"/>
      <c r="DD897" s="37"/>
      <c r="DE897" s="37"/>
      <c r="DF897" s="37"/>
      <c r="DG897" s="37"/>
      <c r="DH897" s="37"/>
      <c r="DI897" s="37"/>
      <c r="DJ897" s="37"/>
      <c r="DK897" s="37"/>
      <c r="DL897" s="37"/>
      <c r="DR897" s="37"/>
      <c r="DS897" s="37"/>
      <c r="DT897" s="37"/>
      <c r="DU897" s="37"/>
      <c r="DV897" s="37"/>
      <c r="DW897" s="37"/>
      <c r="DX897" s="37"/>
      <c r="DY897" s="37"/>
      <c r="DZ897" s="37"/>
      <c r="EA897" s="37"/>
      <c r="EB897" s="37"/>
      <c r="EC897" s="37"/>
      <c r="ED897" s="37"/>
      <c r="EE897" s="37"/>
      <c r="EF897" s="37"/>
      <c r="EG897" s="37"/>
      <c r="EH897" s="37"/>
      <c r="EI897" s="37"/>
      <c r="EJ897" s="37"/>
      <c r="EK897" s="37"/>
      <c r="EL897" s="37"/>
      <c r="EM897" s="37"/>
      <c r="EN897" s="37"/>
      <c r="EO897" s="37"/>
      <c r="EP897" s="37"/>
      <c r="EQ897" s="37"/>
      <c r="ER897" s="37"/>
      <c r="ES897" s="37"/>
      <c r="ET897" s="37"/>
      <c r="EU897" s="37"/>
      <c r="EV897" s="37"/>
      <c r="EW897" s="37"/>
      <c r="EX897" s="37"/>
      <c r="EY897" s="37"/>
      <c r="EZ897" s="37"/>
      <c r="FA897" s="37"/>
      <c r="FB897" s="37"/>
      <c r="FC897" s="37"/>
      <c r="FD897" s="37"/>
    </row>
    <row r="898" spans="2:160" x14ac:dyDescent="0.5">
      <c r="B898" s="36" t="s">
        <v>1093</v>
      </c>
      <c r="C898" s="18">
        <v>2.6356448241389163E-3</v>
      </c>
      <c r="F898" s="38"/>
      <c r="G898" s="27" t="e">
        <f ca="1"/>
        <v>#N/A</v>
      </c>
      <c r="H898" s="37" t="e">
        <f ca="1"/>
        <v>#N/A</v>
      </c>
      <c r="I898" s="37">
        <f ca="1"/>
        <v>0.9707545079252875</v>
      </c>
      <c r="J898" s="37">
        <f ca="1"/>
        <v>1.0681858571200022</v>
      </c>
      <c r="K898" s="37">
        <f ca="1"/>
        <v>1.1659604061688948</v>
      </c>
      <c r="L898" s="37">
        <f ca="1"/>
        <v>1.3821719183728269</v>
      </c>
      <c r="M898" s="37">
        <f ca="1"/>
        <v>1.2280774997227988</v>
      </c>
      <c r="N898" s="37">
        <f ca="1"/>
        <v>1.0170139287639353</v>
      </c>
      <c r="O898" s="37">
        <f ca="1"/>
        <v>1.2313461338147975</v>
      </c>
      <c r="P898" s="37">
        <f ca="1"/>
        <v>1.1204905555633007</v>
      </c>
      <c r="Q898" s="37">
        <f ca="1"/>
        <v>0.74260250382751591</v>
      </c>
      <c r="R898" s="37">
        <f ca="1"/>
        <v>0.85869582359490715</v>
      </c>
      <c r="S898" s="37">
        <f ca="1"/>
        <v>0.71683780903111805</v>
      </c>
      <c r="T898" s="37">
        <f ca="1"/>
        <v>0.83986298518918745</v>
      </c>
      <c r="U898" s="37">
        <f ca="1"/>
        <v>1.4112981942410912</v>
      </c>
      <c r="V898" s="37">
        <f ca="1"/>
        <v>1.4895550030646443</v>
      </c>
      <c r="W898" s="37">
        <f ca="1"/>
        <v>2.0352391903006235</v>
      </c>
      <c r="X898" s="37">
        <f ca="1"/>
        <v>1.7859594414860551</v>
      </c>
      <c r="Y898" s="37">
        <f ca="1"/>
        <v>1.4570268074735968</v>
      </c>
      <c r="Z898" s="37">
        <f ca="1"/>
        <v>1.0418229251589768</v>
      </c>
      <c r="AA898" s="37">
        <f ca="1"/>
        <v>0.9589157858847599</v>
      </c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  <c r="BI898" s="37"/>
      <c r="BJ898" s="37"/>
      <c r="BK898" s="37"/>
      <c r="BL898" s="37"/>
      <c r="BM898" s="37"/>
      <c r="BN898" s="37"/>
      <c r="BO898" s="37"/>
      <c r="BP898" s="37"/>
      <c r="BQ898" s="37"/>
      <c r="BR898" s="37"/>
      <c r="BS898" s="37"/>
      <c r="BT898" s="37"/>
      <c r="BU898" s="37"/>
      <c r="BV898" s="37"/>
      <c r="BW898" s="37"/>
      <c r="BX898" s="37"/>
      <c r="BY898" s="37"/>
      <c r="BZ898" s="37"/>
      <c r="CA898" s="37"/>
      <c r="CB898" s="37"/>
      <c r="CC898" s="37"/>
      <c r="CD898" s="37"/>
      <c r="CE898" s="37"/>
      <c r="CF898" s="37"/>
      <c r="CG898" s="37"/>
      <c r="CH898" s="37"/>
      <c r="CI898" s="37"/>
      <c r="CJ898" s="37"/>
      <c r="CK898" s="37"/>
      <c r="CL898" s="37"/>
      <c r="CM898" s="37"/>
      <c r="CN898" s="37"/>
      <c r="CO898" s="37"/>
      <c r="CP898" s="37"/>
      <c r="CQ898" s="37"/>
      <c r="CR898" s="37"/>
      <c r="CS898" s="37"/>
      <c r="CT898" s="37"/>
      <c r="CU898" s="37"/>
      <c r="CV898" s="37"/>
      <c r="CW898" s="37"/>
      <c r="CX898" s="37"/>
      <c r="CY898" s="37"/>
      <c r="CZ898" s="37"/>
      <c r="DA898" s="37"/>
      <c r="DB898" s="37"/>
      <c r="DC898" s="37"/>
      <c r="DD898" s="37"/>
      <c r="DE898" s="37"/>
      <c r="DF898" s="37"/>
      <c r="DG898" s="37"/>
      <c r="DH898" s="37"/>
      <c r="DI898" s="37"/>
      <c r="DJ898" s="37"/>
      <c r="DK898" s="37"/>
      <c r="DL898" s="37"/>
      <c r="DR898" s="37"/>
      <c r="DS898" s="37"/>
      <c r="DT898" s="37"/>
      <c r="DU898" s="37"/>
      <c r="DV898" s="37"/>
      <c r="DW898" s="37"/>
      <c r="DX898" s="37"/>
      <c r="DY898" s="37"/>
      <c r="DZ898" s="37"/>
      <c r="EA898" s="37"/>
      <c r="EB898" s="37"/>
      <c r="EC898" s="37"/>
      <c r="ED898" s="37"/>
      <c r="EE898" s="37"/>
      <c r="EF898" s="37"/>
      <c r="EG898" s="37"/>
      <c r="EH898" s="37"/>
      <c r="EI898" s="37"/>
      <c r="EJ898" s="37"/>
      <c r="EK898" s="37"/>
      <c r="EL898" s="37"/>
      <c r="EM898" s="37"/>
      <c r="EN898" s="37"/>
      <c r="EO898" s="37"/>
      <c r="EP898" s="37"/>
      <c r="EQ898" s="37"/>
      <c r="ER898" s="37"/>
      <c r="ES898" s="37"/>
      <c r="ET898" s="37"/>
      <c r="EU898" s="37"/>
      <c r="EV898" s="37"/>
      <c r="EW898" s="37"/>
      <c r="EX898" s="37"/>
      <c r="EY898" s="37"/>
      <c r="EZ898" s="37"/>
      <c r="FA898" s="37"/>
      <c r="FB898" s="37"/>
      <c r="FC898" s="37"/>
      <c r="FD898" s="37"/>
    </row>
    <row r="899" spans="2:160" x14ac:dyDescent="0.5">
      <c r="B899" s="36" t="s">
        <v>1094</v>
      </c>
      <c r="C899" s="18">
        <v>7.1609862218997566E-3</v>
      </c>
      <c r="F899" s="38"/>
      <c r="G899" s="27" t="e">
        <f ca="1"/>
        <v>#N/A</v>
      </c>
      <c r="H899" s="37" t="e">
        <f ca="1"/>
        <v>#N/A</v>
      </c>
      <c r="I899" s="37">
        <f ca="1"/>
        <v>0.97169692699178234</v>
      </c>
      <c r="J899" s="37">
        <f ca="1"/>
        <v>1.0745739490029296</v>
      </c>
      <c r="K899" s="37">
        <f ca="1"/>
        <v>1.173158762050289</v>
      </c>
      <c r="L899" s="37">
        <f ca="1"/>
        <v>1.3882287541454295</v>
      </c>
      <c r="M899" s="37">
        <f ca="1"/>
        <v>1.2249555278089759</v>
      </c>
      <c r="N899" s="37">
        <f ca="1"/>
        <v>1.0199656307258393</v>
      </c>
      <c r="O899" s="37">
        <f ca="1"/>
        <v>1.2307107392104433</v>
      </c>
      <c r="P899" s="37">
        <f ca="1"/>
        <v>1.1165500397346961</v>
      </c>
      <c r="Q899" s="37">
        <f ca="1"/>
        <v>0.74362231396210487</v>
      </c>
      <c r="R899" s="37">
        <f ca="1"/>
        <v>0.85767388019921642</v>
      </c>
      <c r="S899" s="37">
        <f ca="1"/>
        <v>0.72206306704448031</v>
      </c>
      <c r="T899" s="37">
        <f ca="1"/>
        <v>0.82879449496791324</v>
      </c>
      <c r="U899" s="37">
        <f ca="1"/>
        <v>1.3844346128546248</v>
      </c>
      <c r="V899" s="37">
        <f ca="1"/>
        <v>1.4851450996208333</v>
      </c>
      <c r="W899" s="37">
        <f ca="1"/>
        <v>2.0126029616959924</v>
      </c>
      <c r="X899" s="37">
        <f ca="1"/>
        <v>1.8209587191838537</v>
      </c>
      <c r="Y899" s="37">
        <f ca="1"/>
        <v>1.4637286758732717</v>
      </c>
      <c r="Z899" s="37">
        <f ca="1"/>
        <v>1.0431354964943753</v>
      </c>
      <c r="AA899" s="37">
        <f ca="1"/>
        <v>0.95448346403000361</v>
      </c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K899" s="37"/>
      <c r="BL899" s="37"/>
      <c r="BM899" s="37"/>
      <c r="BN899" s="37"/>
      <c r="BO899" s="37"/>
      <c r="BP899" s="37"/>
      <c r="BQ899" s="37"/>
      <c r="BR899" s="37"/>
      <c r="BS899" s="37"/>
      <c r="BT899" s="37"/>
      <c r="BU899" s="37"/>
      <c r="BV899" s="37"/>
      <c r="BW899" s="37"/>
      <c r="BX899" s="37"/>
      <c r="BY899" s="37"/>
      <c r="BZ899" s="37"/>
      <c r="CA899" s="37"/>
      <c r="CB899" s="37"/>
      <c r="CC899" s="37"/>
      <c r="CD899" s="37"/>
      <c r="CE899" s="37"/>
      <c r="CF899" s="37"/>
      <c r="CG899" s="37"/>
      <c r="CH899" s="37"/>
      <c r="CI899" s="37"/>
      <c r="CJ899" s="37"/>
      <c r="CK899" s="37"/>
      <c r="CL899" s="37"/>
      <c r="CM899" s="37"/>
      <c r="CN899" s="37"/>
      <c r="CO899" s="37"/>
      <c r="CP899" s="37"/>
      <c r="CQ899" s="37"/>
      <c r="CR899" s="37"/>
      <c r="CS899" s="37"/>
      <c r="CT899" s="37"/>
      <c r="CU899" s="37"/>
      <c r="CV899" s="37"/>
      <c r="CW899" s="37"/>
      <c r="CX899" s="37"/>
      <c r="CY899" s="37"/>
      <c r="CZ899" s="37"/>
      <c r="DA899" s="37"/>
      <c r="DB899" s="37"/>
      <c r="DC899" s="37"/>
      <c r="DD899" s="37"/>
      <c r="DE899" s="37"/>
      <c r="DF899" s="37"/>
      <c r="DG899" s="37"/>
      <c r="DH899" s="37"/>
      <c r="DI899" s="37"/>
      <c r="DJ899" s="37"/>
      <c r="DK899" s="37"/>
      <c r="DL899" s="37"/>
      <c r="DR899" s="37"/>
      <c r="DS899" s="37"/>
      <c r="DT899" s="37"/>
      <c r="DU899" s="37"/>
      <c r="DV899" s="37"/>
      <c r="DW899" s="37"/>
      <c r="DX899" s="37"/>
      <c r="DY899" s="37"/>
      <c r="DZ899" s="37"/>
      <c r="EA899" s="37"/>
      <c r="EB899" s="37"/>
      <c r="EC899" s="37"/>
      <c r="ED899" s="37"/>
      <c r="EE899" s="37"/>
      <c r="EF899" s="37"/>
      <c r="EG899" s="37"/>
      <c r="EH899" s="37"/>
      <c r="EI899" s="37"/>
      <c r="EJ899" s="37"/>
      <c r="EK899" s="37"/>
      <c r="EL899" s="37"/>
      <c r="EM899" s="37"/>
      <c r="EN899" s="37"/>
      <c r="EO899" s="37"/>
      <c r="EP899" s="37"/>
      <c r="EQ899" s="37"/>
      <c r="ER899" s="37"/>
      <c r="ES899" s="37"/>
      <c r="ET899" s="37"/>
      <c r="EU899" s="37"/>
      <c r="EV899" s="37"/>
      <c r="EW899" s="37"/>
      <c r="EX899" s="37"/>
      <c r="EY899" s="37"/>
      <c r="EZ899" s="37"/>
      <c r="FA899" s="37"/>
      <c r="FB899" s="37"/>
      <c r="FC899" s="37"/>
      <c r="FD899" s="37"/>
    </row>
    <row r="900" spans="2:160" x14ac:dyDescent="0.5">
      <c r="B900" s="36" t="s">
        <v>1095</v>
      </c>
      <c r="C900" s="18">
        <v>4.1400414004140185E-3</v>
      </c>
      <c r="F900" s="38"/>
      <c r="G900" s="27" t="e">
        <f ca="1"/>
        <v>#N/A</v>
      </c>
      <c r="H900" s="37" t="e">
        <f ca="1"/>
        <v>#N/A</v>
      </c>
      <c r="I900" s="37">
        <f ca="1"/>
        <v>0.97879245865556908</v>
      </c>
      <c r="J900" s="37">
        <f ca="1"/>
        <v>1.0764122859605816</v>
      </c>
      <c r="K900" s="37">
        <f ca="1"/>
        <v>1.1734896548779612</v>
      </c>
      <c r="L900" s="37">
        <f ca="1"/>
        <v>1.3941205436370598</v>
      </c>
      <c r="M900" s="37">
        <f ca="1"/>
        <v>1.2224496584439279</v>
      </c>
      <c r="N900" s="37">
        <f ca="1"/>
        <v>1.0380410548325434</v>
      </c>
      <c r="O900" s="37">
        <f ca="1"/>
        <v>1.2374466164369284</v>
      </c>
      <c r="P900" s="37">
        <f ca="1"/>
        <v>1.113045528230646</v>
      </c>
      <c r="Q900" s="37">
        <f ca="1"/>
        <v>0.7428658472040427</v>
      </c>
      <c r="R900" s="37">
        <f ca="1"/>
        <v>0.86854622243670476</v>
      </c>
      <c r="S900" s="37">
        <f ca="1"/>
        <v>0.72055874732454717</v>
      </c>
      <c r="T900" s="37">
        <f ca="1"/>
        <v>0.82561352123863208</v>
      </c>
      <c r="U900" s="37">
        <f ca="1"/>
        <v>1.3794162581959366</v>
      </c>
      <c r="V900" s="37">
        <f ca="1"/>
        <v>1.4681661753507094</v>
      </c>
      <c r="W900" s="37">
        <f ca="1"/>
        <v>2.0017390450392143</v>
      </c>
      <c r="X900" s="37">
        <f ca="1"/>
        <v>1.8330834333763448</v>
      </c>
      <c r="Y900" s="37">
        <f ca="1"/>
        <v>1.4656783103168136</v>
      </c>
      <c r="Z900" s="37">
        <f ca="1"/>
        <v>1.0468041741398997</v>
      </c>
      <c r="AA900" s="37">
        <f ca="1"/>
        <v>0.95806341629730674</v>
      </c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  <c r="BI900" s="37"/>
      <c r="BJ900" s="37"/>
      <c r="BK900" s="37"/>
      <c r="BL900" s="37"/>
      <c r="BM900" s="37"/>
      <c r="BN900" s="37"/>
      <c r="BO900" s="37"/>
      <c r="BP900" s="37"/>
      <c r="BQ900" s="37"/>
      <c r="BR900" s="37"/>
      <c r="BS900" s="37"/>
      <c r="BT900" s="37"/>
      <c r="BU900" s="37"/>
      <c r="BV900" s="37"/>
      <c r="BW900" s="37"/>
      <c r="BX900" s="37"/>
      <c r="BY900" s="37"/>
      <c r="BZ900" s="37"/>
      <c r="CA900" s="37"/>
      <c r="CB900" s="37"/>
      <c r="CC900" s="37"/>
      <c r="CD900" s="37"/>
      <c r="CE900" s="37"/>
      <c r="CF900" s="37"/>
      <c r="CG900" s="37"/>
      <c r="CH900" s="37"/>
      <c r="CI900" s="37"/>
      <c r="CJ900" s="37"/>
      <c r="CK900" s="37"/>
      <c r="CL900" s="37"/>
      <c r="CM900" s="37"/>
      <c r="CN900" s="37"/>
      <c r="CO900" s="37"/>
      <c r="CP900" s="37"/>
      <c r="CQ900" s="37"/>
      <c r="CR900" s="37"/>
      <c r="CS900" s="37"/>
      <c r="CT900" s="37"/>
      <c r="CU900" s="37"/>
      <c r="CV900" s="37"/>
      <c r="CW900" s="37"/>
      <c r="CX900" s="37"/>
      <c r="CY900" s="37"/>
      <c r="CZ900" s="37"/>
      <c r="DA900" s="37"/>
      <c r="DB900" s="37"/>
      <c r="DC900" s="37"/>
      <c r="DD900" s="37"/>
      <c r="DE900" s="37"/>
      <c r="DF900" s="37"/>
      <c r="DG900" s="37"/>
      <c r="DH900" s="37"/>
      <c r="DI900" s="37"/>
      <c r="DJ900" s="37"/>
      <c r="DK900" s="37"/>
      <c r="DL900" s="37"/>
      <c r="DR900" s="37"/>
      <c r="DS900" s="37"/>
      <c r="DT900" s="37"/>
      <c r="DU900" s="37"/>
      <c r="DV900" s="37"/>
      <c r="DW900" s="37"/>
      <c r="DX900" s="37"/>
      <c r="DY900" s="37"/>
      <c r="DZ900" s="37"/>
      <c r="EA900" s="37"/>
      <c r="EB900" s="37"/>
      <c r="EC900" s="37"/>
      <c r="ED900" s="37"/>
      <c r="EE900" s="37"/>
      <c r="EF900" s="37"/>
      <c r="EG900" s="37"/>
      <c r="EH900" s="37"/>
      <c r="EI900" s="37"/>
      <c r="EJ900" s="37"/>
      <c r="EK900" s="37"/>
      <c r="EL900" s="37"/>
      <c r="EM900" s="37"/>
      <c r="EN900" s="37"/>
      <c r="EO900" s="37"/>
      <c r="EP900" s="37"/>
      <c r="EQ900" s="37"/>
      <c r="ER900" s="37"/>
      <c r="ES900" s="37"/>
      <c r="ET900" s="37"/>
      <c r="EU900" s="37"/>
      <c r="EV900" s="37"/>
      <c r="EW900" s="37"/>
      <c r="EX900" s="37"/>
      <c r="EY900" s="37"/>
      <c r="EZ900" s="37"/>
      <c r="FA900" s="37"/>
      <c r="FB900" s="37"/>
      <c r="FC900" s="37"/>
      <c r="FD900" s="37"/>
    </row>
    <row r="901" spans="2:160" x14ac:dyDescent="0.5">
      <c r="B901" s="36" t="s">
        <v>1096</v>
      </c>
      <c r="C901" s="18">
        <v>-3.0474141794389897E-3</v>
      </c>
      <c r="F901" s="38"/>
      <c r="G901" s="27" t="e">
        <f ca="1"/>
        <v>#N/A</v>
      </c>
      <c r="H901" s="37" t="e">
        <f ca="1"/>
        <v>#N/A</v>
      </c>
      <c r="I901" s="37">
        <f ca="1"/>
        <v>0.99022722632499294</v>
      </c>
      <c r="J901" s="37">
        <f ca="1"/>
        <v>1.083981691845177</v>
      </c>
      <c r="K901" s="37">
        <f ca="1"/>
        <v>1.1709673155067233</v>
      </c>
      <c r="L901" s="37">
        <f ca="1"/>
        <v>1.3961772742153293</v>
      </c>
      <c r="M901" s="37">
        <f ca="1"/>
        <v>1.2046925995381608</v>
      </c>
      <c r="N901" s="37">
        <f ca="1"/>
        <v>1.0315737961701312</v>
      </c>
      <c r="O901" s="37">
        <f ca="1"/>
        <v>1.2334930500098369</v>
      </c>
      <c r="P901" s="37">
        <f ca="1"/>
        <v>1.1070035729540431</v>
      </c>
      <c r="Q901" s="37">
        <f ca="1"/>
        <v>0.74660429043159982</v>
      </c>
      <c r="R901" s="37">
        <f ca="1"/>
        <v>0.86111505379396547</v>
      </c>
      <c r="S901" s="37">
        <f ca="1"/>
        <v>0.72546858346114906</v>
      </c>
      <c r="T901" s="37">
        <f ca="1"/>
        <v>0.82407076807341029</v>
      </c>
      <c r="U901" s="37">
        <f ca="1"/>
        <v>1.3865591911218602</v>
      </c>
      <c r="V901" s="37">
        <f ca="1"/>
        <v>1.4801169606160069</v>
      </c>
      <c r="W901" s="37">
        <f ca="1"/>
        <v>1.9852406224553618</v>
      </c>
      <c r="X901" s="37">
        <f ca="1"/>
        <v>1.8575769500914139</v>
      </c>
      <c r="Y901" s="37">
        <f ca="1"/>
        <v>1.4709341998375285</v>
      </c>
      <c r="Z901" s="37">
        <f ca="1"/>
        <v>1.0550301646828639</v>
      </c>
      <c r="AA901" s="37">
        <f ca="1"/>
        <v>0.9544834640300035</v>
      </c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  <c r="BS901" s="37"/>
      <c r="BT901" s="37"/>
      <c r="BU901" s="37"/>
      <c r="BV901" s="37"/>
      <c r="BW901" s="37"/>
      <c r="BX901" s="37"/>
      <c r="BY901" s="37"/>
      <c r="BZ901" s="37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  <c r="CL901" s="37"/>
      <c r="CM901" s="37"/>
      <c r="CN901" s="37"/>
      <c r="CO901" s="37"/>
      <c r="CP901" s="37"/>
      <c r="CQ901" s="37"/>
      <c r="CR901" s="37"/>
      <c r="CS901" s="37"/>
      <c r="CT901" s="37"/>
      <c r="CU901" s="37"/>
      <c r="CV901" s="37"/>
      <c r="CW901" s="37"/>
      <c r="CX901" s="37"/>
      <c r="CY901" s="37"/>
      <c r="CZ901" s="37"/>
      <c r="DA901" s="37"/>
      <c r="DB901" s="37"/>
      <c r="DC901" s="37"/>
      <c r="DD901" s="37"/>
      <c r="DE901" s="37"/>
      <c r="DF901" s="37"/>
      <c r="DG901" s="37"/>
      <c r="DH901" s="37"/>
      <c r="DI901" s="37"/>
      <c r="DJ901" s="37"/>
      <c r="DK901" s="37"/>
      <c r="DL901" s="37"/>
      <c r="DR901" s="37"/>
      <c r="DS901" s="37"/>
      <c r="DT901" s="37"/>
      <c r="DU901" s="37"/>
      <c r="DV901" s="37"/>
      <c r="DW901" s="37"/>
      <c r="DX901" s="37"/>
      <c r="DY901" s="37"/>
      <c r="DZ901" s="37"/>
      <c r="EA901" s="37"/>
      <c r="EB901" s="37"/>
      <c r="EC901" s="37"/>
      <c r="ED901" s="37"/>
      <c r="EE901" s="37"/>
      <c r="EF901" s="37"/>
      <c r="EG901" s="37"/>
      <c r="EH901" s="37"/>
      <c r="EI901" s="37"/>
      <c r="EJ901" s="37"/>
      <c r="EK901" s="37"/>
      <c r="EL901" s="37"/>
      <c r="EM901" s="37"/>
      <c r="EN901" s="37"/>
      <c r="EO901" s="37"/>
      <c r="EP901" s="37"/>
      <c r="EQ901" s="37"/>
      <c r="ER901" s="37"/>
      <c r="ES901" s="37"/>
      <c r="ET901" s="37"/>
      <c r="EU901" s="37"/>
      <c r="EV901" s="37"/>
      <c r="EW901" s="37"/>
      <c r="EX901" s="37"/>
      <c r="EY901" s="37"/>
      <c r="EZ901" s="37"/>
      <c r="FA901" s="37"/>
      <c r="FB901" s="37"/>
      <c r="FC901" s="37"/>
      <c r="FD901" s="37"/>
    </row>
    <row r="902" spans="2:160" x14ac:dyDescent="0.5">
      <c r="B902" s="36" t="s">
        <v>1097</v>
      </c>
      <c r="C902" s="18">
        <v>-1.8879798615480947E-3</v>
      </c>
      <c r="F902" s="38"/>
      <c r="G902" s="27" t="e">
        <f ca="1"/>
        <v>#N/A</v>
      </c>
      <c r="H902" s="37" t="e">
        <f ca="1"/>
        <v>#N/A</v>
      </c>
      <c r="I902" s="37">
        <f ca="1"/>
        <v>0.99491629028001571</v>
      </c>
      <c r="J902" s="37">
        <f ca="1"/>
        <v>1.072122095659892</v>
      </c>
      <c r="K902" s="37">
        <f ca="1"/>
        <v>1.160433756980157</v>
      </c>
      <c r="L902" s="37">
        <f ca="1"/>
        <v>1.3883475511938217</v>
      </c>
      <c r="M902" s="37">
        <f ca="1"/>
        <v>1.2037245761281925</v>
      </c>
      <c r="N902" s="37">
        <f ca="1"/>
        <v>1.0426594907098448</v>
      </c>
      <c r="O902" s="37">
        <f ca="1"/>
        <v>1.2251507470805405</v>
      </c>
      <c r="P902" s="37">
        <f ca="1"/>
        <v>1.0990819827550147</v>
      </c>
      <c r="Q902" s="37">
        <f ca="1"/>
        <v>0.75049635062879749</v>
      </c>
      <c r="R902" s="37">
        <f ca="1"/>
        <v>0.87187069261898287</v>
      </c>
      <c r="S902" s="37">
        <f ca="1"/>
        <v>0.72710288472370321</v>
      </c>
      <c r="T902" s="37">
        <f ca="1"/>
        <v>0.81590257742883354</v>
      </c>
      <c r="U902" s="37">
        <f ca="1"/>
        <v>1.3936596855305854</v>
      </c>
      <c r="V902" s="37">
        <f ca="1"/>
        <v>1.4728573361742101</v>
      </c>
      <c r="W902" s="37">
        <f ca="1"/>
        <v>1.9882767905003071</v>
      </c>
      <c r="X902" s="37">
        <f ca="1"/>
        <v>1.8773829745899122</v>
      </c>
      <c r="Y902" s="37">
        <f ca="1"/>
        <v>1.4675223395613302</v>
      </c>
      <c r="Z902" s="37">
        <f ca="1"/>
        <v>1.0585928583075177</v>
      </c>
      <c r="AA902" s="37">
        <f ca="1"/>
        <v>0.95533583361745655</v>
      </c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  <c r="BI902" s="37"/>
      <c r="BJ902" s="37"/>
      <c r="BK902" s="37"/>
      <c r="BL902" s="37"/>
      <c r="BM902" s="37"/>
      <c r="BN902" s="37"/>
      <c r="BO902" s="37"/>
      <c r="BP902" s="37"/>
      <c r="BQ902" s="37"/>
      <c r="BR902" s="37"/>
      <c r="BS902" s="37"/>
      <c r="BT902" s="37"/>
      <c r="BU902" s="37"/>
      <c r="BV902" s="37"/>
      <c r="BW902" s="37"/>
      <c r="BX902" s="37"/>
      <c r="BY902" s="37"/>
      <c r="BZ902" s="37"/>
      <c r="CA902" s="37"/>
      <c r="CB902" s="37"/>
      <c r="CC902" s="37"/>
      <c r="CD902" s="37"/>
      <c r="CE902" s="37"/>
      <c r="CF902" s="37"/>
      <c r="CG902" s="37"/>
      <c r="CH902" s="37"/>
      <c r="CI902" s="37"/>
      <c r="CJ902" s="37"/>
      <c r="CK902" s="37"/>
      <c r="CL902" s="37"/>
      <c r="CM902" s="37"/>
      <c r="CN902" s="37"/>
      <c r="CO902" s="37"/>
      <c r="CP902" s="37"/>
      <c r="CQ902" s="37"/>
      <c r="CR902" s="37"/>
      <c r="CS902" s="37"/>
      <c r="CT902" s="37"/>
      <c r="CU902" s="37"/>
      <c r="CV902" s="37"/>
      <c r="CW902" s="37"/>
      <c r="CX902" s="37"/>
      <c r="CY902" s="37"/>
      <c r="CZ902" s="37"/>
      <c r="DA902" s="37"/>
      <c r="DB902" s="37"/>
      <c r="DC902" s="37"/>
      <c r="DD902" s="37"/>
      <c r="DE902" s="37"/>
      <c r="DF902" s="37"/>
      <c r="DG902" s="37"/>
      <c r="DH902" s="37"/>
      <c r="DI902" s="37"/>
      <c r="DJ902" s="37"/>
      <c r="DK902" s="37"/>
      <c r="DL902" s="37"/>
      <c r="DR902" s="37"/>
      <c r="DS902" s="37"/>
      <c r="DT902" s="37"/>
      <c r="DU902" s="37"/>
      <c r="DV902" s="37"/>
      <c r="DW902" s="37"/>
      <c r="DX902" s="37"/>
      <c r="DY902" s="37"/>
      <c r="DZ902" s="37"/>
      <c r="EA902" s="37"/>
      <c r="EB902" s="37"/>
      <c r="EC902" s="37"/>
      <c r="ED902" s="37"/>
      <c r="EE902" s="37"/>
      <c r="EF902" s="37"/>
      <c r="EG902" s="37"/>
      <c r="EH902" s="37"/>
      <c r="EI902" s="37"/>
      <c r="EJ902" s="37"/>
      <c r="EK902" s="37"/>
      <c r="EL902" s="37"/>
      <c r="EM902" s="37"/>
      <c r="EN902" s="37"/>
      <c r="EO902" s="37"/>
      <c r="EP902" s="37"/>
      <c r="EQ902" s="37"/>
      <c r="ER902" s="37"/>
      <c r="ES902" s="37"/>
      <c r="ET902" s="37"/>
      <c r="EU902" s="37"/>
      <c r="EV902" s="37"/>
      <c r="EW902" s="37"/>
      <c r="EX902" s="37"/>
      <c r="EY902" s="37"/>
      <c r="EZ902" s="37"/>
      <c r="FA902" s="37"/>
      <c r="FB902" s="37"/>
      <c r="FC902" s="37"/>
      <c r="FD902" s="37"/>
    </row>
    <row r="903" spans="2:160" x14ac:dyDescent="0.5">
      <c r="B903" s="36" t="s">
        <v>1098</v>
      </c>
      <c r="C903" s="18">
        <v>1.1889749594667709E-2</v>
      </c>
      <c r="F903" s="38"/>
      <c r="G903" s="27" t="e">
        <f ca="1"/>
        <v>#N/A</v>
      </c>
      <c r="H903" s="37" t="e">
        <f ca="1"/>
        <v>#N/A</v>
      </c>
      <c r="I903" s="37">
        <f ca="1"/>
        <v>0.99834423070219946</v>
      </c>
      <c r="J903" s="37">
        <f ca="1"/>
        <v>1.082652897943176</v>
      </c>
      <c r="K903" s="37">
        <f ca="1"/>
        <v>1.165885688433614</v>
      </c>
      <c r="L903" s="37">
        <f ca="1"/>
        <v>1.3955361328930911</v>
      </c>
      <c r="M903" s="37">
        <f ca="1"/>
        <v>1.2059431238038276</v>
      </c>
      <c r="N903" s="37">
        <f ca="1"/>
        <v>1.0499140768146018</v>
      </c>
      <c r="O903" s="37">
        <f ca="1"/>
        <v>1.2304213974051819</v>
      </c>
      <c r="P903" s="37">
        <f ca="1"/>
        <v>1.0947498235069699</v>
      </c>
      <c r="Q903" s="37">
        <f ca="1"/>
        <v>0.74767702742127518</v>
      </c>
      <c r="R903" s="37">
        <f ca="1"/>
        <v>0.86911081462136108</v>
      </c>
      <c r="S903" s="37">
        <f ca="1"/>
        <v>0.7227355048916394</v>
      </c>
      <c r="T903" s="37">
        <f ca="1"/>
        <v>0.80731623957734633</v>
      </c>
      <c r="U903" s="37">
        <f ca="1"/>
        <v>1.3936649903452352</v>
      </c>
      <c r="V903" s="37">
        <f ca="1"/>
        <v>1.4975124642126521</v>
      </c>
      <c r="W903" s="37">
        <f ca="1"/>
        <v>1.9789514172194043</v>
      </c>
      <c r="X903" s="37">
        <f ca="1"/>
        <v>1.8696020363940737</v>
      </c>
      <c r="Y903" s="37">
        <f ca="1"/>
        <v>1.4586108854589743</v>
      </c>
      <c r="Z903" s="37">
        <f ca="1"/>
        <v>1.0585520952225675</v>
      </c>
      <c r="AA903" s="37">
        <f ca="1"/>
        <v>0.95039209001022851</v>
      </c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 s="37"/>
      <c r="BO903" s="37"/>
      <c r="BP903" s="37"/>
      <c r="BQ903" s="37"/>
      <c r="BR903" s="37"/>
      <c r="BS903" s="37"/>
      <c r="BT903" s="37"/>
      <c r="BU903" s="37"/>
      <c r="BV903" s="37"/>
      <c r="BW903" s="37"/>
      <c r="BX903" s="37"/>
      <c r="BY903" s="37"/>
      <c r="BZ903" s="37"/>
      <c r="CA903" s="37"/>
      <c r="CB903" s="37"/>
      <c r="CC903" s="37"/>
      <c r="CD903" s="37"/>
      <c r="CE903" s="37"/>
      <c r="CF903" s="37"/>
      <c r="CG903" s="37"/>
      <c r="CH903" s="37"/>
      <c r="CI903" s="37"/>
      <c r="CJ903" s="37"/>
      <c r="CK903" s="37"/>
      <c r="CL903" s="37"/>
      <c r="CM903" s="37"/>
      <c r="CN903" s="37"/>
      <c r="CO903" s="37"/>
      <c r="CP903" s="37"/>
      <c r="CQ903" s="37"/>
      <c r="CR903" s="37"/>
      <c r="CS903" s="37"/>
      <c r="CT903" s="37"/>
      <c r="CU903" s="37"/>
      <c r="CV903" s="37"/>
      <c r="CW903" s="37"/>
      <c r="CX903" s="37"/>
      <c r="CY903" s="37"/>
      <c r="CZ903" s="37"/>
      <c r="DA903" s="37"/>
      <c r="DB903" s="37"/>
      <c r="DC903" s="37"/>
      <c r="DD903" s="37"/>
      <c r="DE903" s="37"/>
      <c r="DF903" s="37"/>
      <c r="DG903" s="37"/>
      <c r="DH903" s="37"/>
      <c r="DI903" s="37"/>
      <c r="DJ903" s="37"/>
      <c r="DK903" s="37"/>
      <c r="DL903" s="37"/>
      <c r="DR903" s="37"/>
      <c r="DS903" s="37"/>
      <c r="DT903" s="37"/>
      <c r="DU903" s="37"/>
      <c r="DV903" s="37"/>
      <c r="DW903" s="37"/>
      <c r="DX903" s="37"/>
      <c r="DY903" s="37"/>
      <c r="DZ903" s="37"/>
      <c r="EA903" s="37"/>
      <c r="EB903" s="37"/>
      <c r="EC903" s="37"/>
      <c r="ED903" s="37"/>
      <c r="EE903" s="37"/>
      <c r="EF903" s="37"/>
      <c r="EG903" s="37"/>
      <c r="EH903" s="37"/>
      <c r="EI903" s="37"/>
      <c r="EJ903" s="37"/>
      <c r="EK903" s="37"/>
      <c r="EL903" s="37"/>
      <c r="EM903" s="37"/>
      <c r="EN903" s="37"/>
      <c r="EO903" s="37"/>
      <c r="EP903" s="37"/>
      <c r="EQ903" s="37"/>
      <c r="ER903" s="37"/>
      <c r="ES903" s="37"/>
      <c r="ET903" s="37"/>
      <c r="EU903" s="37"/>
      <c r="EV903" s="37"/>
      <c r="EW903" s="37"/>
      <c r="EX903" s="37"/>
      <c r="EY903" s="37"/>
      <c r="EZ903" s="37"/>
      <c r="FA903" s="37"/>
      <c r="FB903" s="37"/>
      <c r="FC903" s="37"/>
      <c r="FD903" s="37"/>
    </row>
    <row r="904" spans="2:160" x14ac:dyDescent="0.5">
      <c r="B904" s="36" t="s">
        <v>1099</v>
      </c>
      <c r="C904" s="18">
        <v>1.4242478191204277E-3</v>
      </c>
      <c r="F904" s="38"/>
      <c r="G904" s="27" t="e">
        <f ca="1"/>
        <v>#N/A</v>
      </c>
      <c r="H904" s="37" t="e">
        <f ca="1"/>
        <v>#N/A</v>
      </c>
      <c r="I904" s="37">
        <f ca="1"/>
        <v>1.0055443372690054</v>
      </c>
      <c r="J904" s="37">
        <f ca="1"/>
        <v>1.0839529332646121</v>
      </c>
      <c r="K904" s="37">
        <f ca="1"/>
        <v>1.1779349495901625</v>
      </c>
      <c r="L904" s="37">
        <f ca="1"/>
        <v>1.3949929311221987</v>
      </c>
      <c r="M904" s="37">
        <f ca="1"/>
        <v>1.1990541524251173</v>
      </c>
      <c r="N904" s="37">
        <f ca="1"/>
        <v>1.0621740376448028</v>
      </c>
      <c r="O904" s="37">
        <f ca="1"/>
        <v>1.2180248371005629</v>
      </c>
      <c r="P904" s="37">
        <f ca="1"/>
        <v>1.0977156668774863</v>
      </c>
      <c r="Q904" s="37">
        <f ca="1"/>
        <v>0.75677915559720932</v>
      </c>
      <c r="R904" s="37">
        <f ca="1"/>
        <v>0.86436382446545168</v>
      </c>
      <c r="S904" s="37">
        <f ca="1"/>
        <v>0.71963327874108607</v>
      </c>
      <c r="T904" s="37">
        <f ca="1"/>
        <v>0.82158861570362296</v>
      </c>
      <c r="U904" s="37">
        <f ca="1"/>
        <v>1.3873602181339761</v>
      </c>
      <c r="V904" s="37">
        <f ca="1"/>
        <v>1.4869918461893605</v>
      </c>
      <c r="W904" s="37">
        <f ca="1"/>
        <v>1.9813901721449934</v>
      </c>
      <c r="X904" s="37">
        <f ca="1"/>
        <v>1.843604138542549</v>
      </c>
      <c r="Y904" s="37">
        <f ca="1"/>
        <v>1.4664581640942302</v>
      </c>
      <c r="Z904" s="37">
        <f ca="1"/>
        <v>1.0525110060329377</v>
      </c>
      <c r="AA904" s="37">
        <f ca="1"/>
        <v>0.95209682918513472</v>
      </c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 s="37"/>
      <c r="BM904" s="37"/>
      <c r="BN904" s="37"/>
      <c r="BO904" s="37"/>
      <c r="BP904" s="37"/>
      <c r="BQ904" s="37"/>
      <c r="BR904" s="37"/>
      <c r="BS904" s="37"/>
      <c r="BT904" s="37"/>
      <c r="BU904" s="37"/>
      <c r="BV904" s="37"/>
      <c r="BW904" s="37"/>
      <c r="BX904" s="37"/>
      <c r="BY904" s="37"/>
      <c r="BZ904" s="37"/>
      <c r="CA904" s="37"/>
      <c r="CB904" s="37"/>
      <c r="CC904" s="37"/>
      <c r="CD904" s="37"/>
      <c r="CE904" s="37"/>
      <c r="CF904" s="37"/>
      <c r="CG904" s="37"/>
      <c r="CH904" s="37"/>
      <c r="CI904" s="37"/>
      <c r="CJ904" s="37"/>
      <c r="CK904" s="37"/>
      <c r="CL904" s="37"/>
      <c r="CM904" s="37"/>
      <c r="CN904" s="37"/>
      <c r="CO904" s="37"/>
      <c r="CP904" s="37"/>
      <c r="CQ904" s="37"/>
      <c r="CR904" s="37"/>
      <c r="CS904" s="37"/>
      <c r="CT904" s="37"/>
      <c r="CU904" s="37"/>
      <c r="CV904" s="37"/>
      <c r="CW904" s="37"/>
      <c r="CX904" s="37"/>
      <c r="CY904" s="37"/>
      <c r="CZ904" s="37"/>
      <c r="DA904" s="37"/>
      <c r="DB904" s="37"/>
      <c r="DC904" s="37"/>
      <c r="DD904" s="37"/>
      <c r="DE904" s="37"/>
      <c r="DF904" s="37"/>
      <c r="DG904" s="37"/>
      <c r="DH904" s="37"/>
      <c r="DI904" s="37"/>
      <c r="DJ904" s="37"/>
      <c r="DK904" s="37"/>
      <c r="DL904" s="37"/>
      <c r="DR904" s="37"/>
      <c r="DS904" s="37"/>
      <c r="DT904" s="37"/>
      <c r="DU904" s="37"/>
      <c r="DV904" s="37"/>
      <c r="DW904" s="37"/>
      <c r="DX904" s="37"/>
      <c r="DY904" s="37"/>
      <c r="DZ904" s="37"/>
      <c r="EA904" s="37"/>
      <c r="EB904" s="37"/>
      <c r="EC904" s="37"/>
      <c r="ED904" s="37"/>
      <c r="EE904" s="37"/>
      <c r="EF904" s="37"/>
      <c r="EG904" s="37"/>
      <c r="EH904" s="37"/>
      <c r="EI904" s="37"/>
      <c r="EJ904" s="37"/>
      <c r="EK904" s="37"/>
      <c r="EL904" s="37"/>
      <c r="EM904" s="37"/>
      <c r="EN904" s="37"/>
      <c r="EO904" s="37"/>
      <c r="EP904" s="37"/>
      <c r="EQ904" s="37"/>
      <c r="ER904" s="37"/>
      <c r="ES904" s="37"/>
      <c r="ET904" s="37"/>
      <c r="EU904" s="37"/>
      <c r="EV904" s="37"/>
      <c r="EW904" s="37"/>
      <c r="EX904" s="37"/>
      <c r="EY904" s="37"/>
      <c r="EZ904" s="37"/>
      <c r="FA904" s="37"/>
      <c r="FB904" s="37"/>
      <c r="FC904" s="37"/>
      <c r="FD904" s="37"/>
    </row>
    <row r="905" spans="2:160" x14ac:dyDescent="0.5">
      <c r="B905" s="36" t="s">
        <v>1100</v>
      </c>
      <c r="C905" s="18">
        <v>-4.6222222222223053E-3</v>
      </c>
      <c r="F905" s="38"/>
      <c r="G905" s="27" t="e">
        <f ca="1"/>
        <v>#N/A</v>
      </c>
      <c r="H905" s="37" t="e">
        <f ca="1"/>
        <v>#N/A</v>
      </c>
      <c r="I905" s="37">
        <f ca="1"/>
        <v>1.0125994084048382</v>
      </c>
      <c r="J905" s="37">
        <f ca="1"/>
        <v>1.0883611074855681</v>
      </c>
      <c r="K905" s="37">
        <f ca="1"/>
        <v>1.1748600274074521</v>
      </c>
      <c r="L905" s="37">
        <f ca="1"/>
        <v>1.3862735905092967</v>
      </c>
      <c r="M905" s="37">
        <f ca="1"/>
        <v>1.1894838333341338</v>
      </c>
      <c r="N905" s="37">
        <f ca="1"/>
        <v>1.0649446853328433</v>
      </c>
      <c r="O905" s="37">
        <f ca="1"/>
        <v>1.2132854183303812</v>
      </c>
      <c r="P905" s="37">
        <f ca="1"/>
        <v>1.0962644315530243</v>
      </c>
      <c r="Q905" s="37">
        <f ca="1"/>
        <v>0.75614016063946043</v>
      </c>
      <c r="R905" s="37">
        <f ca="1"/>
        <v>0.87533552231085421</v>
      </c>
      <c r="S905" s="37">
        <f ca="1"/>
        <v>0.72597637802098836</v>
      </c>
      <c r="T905" s="37">
        <f ca="1"/>
        <v>0.81776228235819715</v>
      </c>
      <c r="U905" s="37">
        <f ca="1"/>
        <v>1.3807398094510555</v>
      </c>
      <c r="V905" s="37">
        <f ca="1"/>
        <v>1.4727724282860017</v>
      </c>
      <c r="W905" s="37">
        <f ca="1"/>
        <v>1.9848846297061566</v>
      </c>
      <c r="X905" s="37">
        <f ca="1"/>
        <v>1.8237383373101519</v>
      </c>
      <c r="Y905" s="37">
        <f ca="1"/>
        <v>1.4756945572705096</v>
      </c>
      <c r="Z905" s="37">
        <f ca="1"/>
        <v>1.0558943420838101</v>
      </c>
      <c r="AA905" s="37">
        <f ca="1"/>
        <v>0.94485168769178318</v>
      </c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  <c r="BM905" s="37"/>
      <c r="BN905" s="37"/>
      <c r="BO905" s="37"/>
      <c r="BP905" s="37"/>
      <c r="BQ905" s="37"/>
      <c r="BR905" s="37"/>
      <c r="BS905" s="37"/>
      <c r="BT905" s="37"/>
      <c r="BU905" s="37"/>
      <c r="BV905" s="37"/>
      <c r="BW905" s="37"/>
      <c r="BX905" s="37"/>
      <c r="BY905" s="37"/>
      <c r="BZ905" s="37"/>
      <c r="CA905" s="37"/>
      <c r="CB905" s="37"/>
      <c r="CC905" s="37"/>
      <c r="CD905" s="37"/>
      <c r="CE905" s="37"/>
      <c r="CF905" s="37"/>
      <c r="CG905" s="37"/>
      <c r="CH905" s="37"/>
      <c r="CI905" s="37"/>
      <c r="CJ905" s="37"/>
      <c r="CK905" s="37"/>
      <c r="CL905" s="37"/>
      <c r="CM905" s="37"/>
      <c r="CN905" s="37"/>
      <c r="CO905" s="37"/>
      <c r="CP905" s="37"/>
      <c r="CQ905" s="37"/>
      <c r="CR905" s="37"/>
      <c r="CS905" s="37"/>
      <c r="CT905" s="37"/>
      <c r="CU905" s="37"/>
      <c r="CV905" s="37"/>
      <c r="CW905" s="37"/>
      <c r="CX905" s="37"/>
      <c r="CY905" s="37"/>
      <c r="CZ905" s="37"/>
      <c r="DA905" s="37"/>
      <c r="DB905" s="37"/>
      <c r="DC905" s="37"/>
      <c r="DD905" s="37"/>
      <c r="DE905" s="37"/>
      <c r="DF905" s="37"/>
      <c r="DG905" s="37"/>
      <c r="DH905" s="37"/>
      <c r="DI905" s="37"/>
      <c r="DJ905" s="37"/>
      <c r="DK905" s="37"/>
      <c r="DL905" s="37"/>
      <c r="DR905" s="37"/>
      <c r="DS905" s="37"/>
      <c r="DT905" s="37"/>
      <c r="DU905" s="37"/>
      <c r="DV905" s="37"/>
      <c r="DW905" s="37"/>
      <c r="DX905" s="37"/>
      <c r="DY905" s="37"/>
      <c r="DZ905" s="37"/>
      <c r="EA905" s="37"/>
      <c r="EB905" s="37"/>
      <c r="EC905" s="37"/>
      <c r="ED905" s="37"/>
      <c r="EE905" s="37"/>
      <c r="EF905" s="37"/>
      <c r="EG905" s="37"/>
      <c r="EH905" s="37"/>
      <c r="EI905" s="37"/>
      <c r="EJ905" s="37"/>
      <c r="EK905" s="37"/>
      <c r="EL905" s="37"/>
      <c r="EM905" s="37"/>
      <c r="EN905" s="37"/>
      <c r="EO905" s="37"/>
      <c r="EP905" s="37"/>
      <c r="EQ905" s="37"/>
      <c r="ER905" s="37"/>
      <c r="ES905" s="37"/>
      <c r="ET905" s="37"/>
      <c r="EU905" s="37"/>
      <c r="EV905" s="37"/>
      <c r="EW905" s="37"/>
      <c r="EX905" s="37"/>
      <c r="EY905" s="37"/>
      <c r="EZ905" s="37"/>
      <c r="FA905" s="37"/>
      <c r="FB905" s="37"/>
      <c r="FC905" s="37"/>
      <c r="FD905" s="37"/>
    </row>
    <row r="906" spans="2:160" x14ac:dyDescent="0.5">
      <c r="B906" s="36" t="s">
        <v>1101</v>
      </c>
      <c r="C906" s="18">
        <v>3.7506697624576368E-3</v>
      </c>
      <c r="F906" s="38"/>
      <c r="G906" s="27" t="e">
        <f ca="1"/>
        <v>#N/A</v>
      </c>
      <c r="H906" s="37" t="e">
        <f ca="1"/>
        <v>#N/A</v>
      </c>
      <c r="I906" s="37">
        <f ca="1"/>
        <v>1.0168577233545677</v>
      </c>
      <c r="J906" s="37">
        <f ca="1"/>
        <v>1.0887570910179625</v>
      </c>
      <c r="K906" s="37">
        <f ca="1"/>
        <v>1.171840117183685</v>
      </c>
      <c r="L906" s="37">
        <f ca="1"/>
        <v>1.3972673051479043</v>
      </c>
      <c r="M906" s="37">
        <f ca="1"/>
        <v>1.1572478824487877</v>
      </c>
      <c r="N906" s="37">
        <f ca="1"/>
        <v>1.0572379808413523</v>
      </c>
      <c r="O906" s="37">
        <f ca="1"/>
        <v>1.2152413689339481</v>
      </c>
      <c r="P906" s="37">
        <f ca="1"/>
        <v>1.0873111334464747</v>
      </c>
      <c r="Q906" s="37">
        <f ca="1"/>
        <v>0.75753174965855785</v>
      </c>
      <c r="R906" s="37">
        <f ca="1"/>
        <v>0.873805761363601</v>
      </c>
      <c r="S906" s="37">
        <f ca="1"/>
        <v>0.71998682853701501</v>
      </c>
      <c r="T906" s="37">
        <f ca="1"/>
        <v>0.80794250571372361</v>
      </c>
      <c r="U906" s="37">
        <f ca="1"/>
        <v>1.3570432024105057</v>
      </c>
      <c r="V906" s="37">
        <f ca="1"/>
        <v>1.4695538886486115</v>
      </c>
      <c r="W906" s="37">
        <f ca="1"/>
        <v>1.9699083830154569</v>
      </c>
      <c r="X906" s="37">
        <f ca="1"/>
        <v>1.8349913074666178</v>
      </c>
      <c r="Y906" s="37">
        <f ca="1"/>
        <v>1.4869943135662043</v>
      </c>
      <c r="Z906" s="37">
        <f ca="1"/>
        <v>1.0581444643730649</v>
      </c>
      <c r="AA906" s="37">
        <f ca="1"/>
        <v>0.93939652233208315</v>
      </c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 s="37"/>
      <c r="BP906" s="37"/>
      <c r="BQ906" s="37"/>
      <c r="BR906" s="37"/>
      <c r="BS906" s="37"/>
      <c r="BT906" s="37"/>
      <c r="BU906" s="37"/>
      <c r="BV906" s="37"/>
      <c r="BW906" s="37"/>
      <c r="BX906" s="37"/>
      <c r="BY906" s="37"/>
      <c r="BZ906" s="37"/>
      <c r="CA906" s="37"/>
      <c r="CB906" s="37"/>
      <c r="CC906" s="37"/>
      <c r="CD906" s="37"/>
      <c r="CE906" s="37"/>
      <c r="CF906" s="37"/>
      <c r="CG906" s="37"/>
      <c r="CH906" s="37"/>
      <c r="CI906" s="37"/>
      <c r="CJ906" s="37"/>
      <c r="CK906" s="37"/>
      <c r="CL906" s="37"/>
      <c r="CM906" s="37"/>
      <c r="CN906" s="37"/>
      <c r="CO906" s="37"/>
      <c r="CP906" s="37"/>
      <c r="CQ906" s="37"/>
      <c r="CR906" s="37"/>
      <c r="CS906" s="37"/>
      <c r="CT906" s="37"/>
      <c r="CU906" s="37"/>
      <c r="CV906" s="37"/>
      <c r="CW906" s="37"/>
      <c r="CX906" s="37"/>
      <c r="CY906" s="37"/>
      <c r="CZ906" s="37"/>
      <c r="DA906" s="37"/>
      <c r="DB906" s="37"/>
      <c r="DC906" s="37"/>
      <c r="DD906" s="37"/>
      <c r="DE906" s="37"/>
      <c r="DF906" s="37"/>
      <c r="DG906" s="37"/>
      <c r="DH906" s="37"/>
      <c r="DI906" s="37"/>
      <c r="DJ906" s="37"/>
      <c r="DK906" s="37"/>
      <c r="DL906" s="37"/>
      <c r="DR906" s="37"/>
      <c r="DS906" s="37"/>
      <c r="DT906" s="37"/>
      <c r="DU906" s="37"/>
      <c r="DV906" s="37"/>
      <c r="DW906" s="37"/>
      <c r="DX906" s="37"/>
      <c r="DY906" s="37"/>
      <c r="DZ906" s="37"/>
      <c r="EA906" s="37"/>
      <c r="EB906" s="37"/>
      <c r="EC906" s="37"/>
      <c r="ED906" s="37"/>
      <c r="EE906" s="37"/>
      <c r="EF906" s="37"/>
      <c r="EG906" s="37"/>
      <c r="EH906" s="37"/>
      <c r="EI906" s="37"/>
      <c r="EJ906" s="37"/>
      <c r="EK906" s="37"/>
      <c r="EL906" s="37"/>
      <c r="EM906" s="37"/>
      <c r="EN906" s="37"/>
      <c r="EO906" s="37"/>
      <c r="EP906" s="37"/>
      <c r="EQ906" s="37"/>
      <c r="ER906" s="37"/>
      <c r="ES906" s="37"/>
      <c r="ET906" s="37"/>
      <c r="EU906" s="37"/>
      <c r="EV906" s="37"/>
      <c r="EW906" s="37"/>
      <c r="EX906" s="37"/>
      <c r="EY906" s="37"/>
      <c r="EZ906" s="37"/>
      <c r="FA906" s="37"/>
      <c r="FB906" s="37"/>
      <c r="FC906" s="37"/>
      <c r="FD906" s="37"/>
    </row>
    <row r="907" spans="2:160" x14ac:dyDescent="0.5">
      <c r="B907" s="36" t="s">
        <v>1102</v>
      </c>
      <c r="C907" s="18">
        <v>-3.736654804270545E-3</v>
      </c>
      <c r="F907" s="38"/>
      <c r="G907" s="27" t="e">
        <f ca="1"/>
        <v>#N/A</v>
      </c>
      <c r="H907" s="37" t="e">
        <f ca="1"/>
        <v>#N/A</v>
      </c>
      <c r="I907" s="37">
        <f ca="1"/>
        <v>1.0190127133203568</v>
      </c>
      <c r="J907" s="37">
        <f ca="1"/>
        <v>1.0869895444124706</v>
      </c>
      <c r="K907" s="37">
        <f ca="1"/>
        <v>1.1625414539742873</v>
      </c>
      <c r="L907" s="37">
        <f ca="1"/>
        <v>1.398401771617664</v>
      </c>
      <c r="M907" s="37">
        <f ca="1"/>
        <v>1.1522689253879537</v>
      </c>
      <c r="N907" s="37">
        <f ca="1"/>
        <v>1.0648857133693563</v>
      </c>
      <c r="O907" s="37">
        <f ca="1"/>
        <v>1.2120690253810622</v>
      </c>
      <c r="P907" s="37">
        <f ca="1"/>
        <v>1.0787203273074324</v>
      </c>
      <c r="Q907" s="37">
        <f ca="1"/>
        <v>0.75609239737999223</v>
      </c>
      <c r="R907" s="37">
        <f ca="1"/>
        <v>0.8738294174607234</v>
      </c>
      <c r="S907" s="37">
        <f ca="1"/>
        <v>0.72447379138829016</v>
      </c>
      <c r="T907" s="37">
        <f ca="1"/>
        <v>0.82041627604589296</v>
      </c>
      <c r="U907" s="37">
        <f ca="1"/>
        <v>1.353197211789418</v>
      </c>
      <c r="V907" s="37">
        <f ca="1"/>
        <v>1.4767232984591874</v>
      </c>
      <c r="W907" s="37">
        <f ca="1"/>
        <v>1.9881008400610445</v>
      </c>
      <c r="X907" s="37">
        <f ca="1"/>
        <v>1.8358431259246768</v>
      </c>
      <c r="Y907" s="37">
        <f ca="1"/>
        <v>1.4944679122664482</v>
      </c>
      <c r="Z907" s="37">
        <f ca="1"/>
        <v>1.0607696070438621</v>
      </c>
      <c r="AA907" s="37">
        <f ca="1"/>
        <v>0.94851687691783149</v>
      </c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  <c r="BM907" s="37"/>
      <c r="BN907" s="37"/>
      <c r="BO907" s="37"/>
      <c r="BP907" s="37"/>
      <c r="BQ907" s="37"/>
      <c r="BR907" s="37"/>
      <c r="BS907" s="37"/>
      <c r="BT907" s="37"/>
      <c r="BU907" s="37"/>
      <c r="BV907" s="37"/>
      <c r="BW907" s="37"/>
      <c r="BX907" s="37"/>
      <c r="BY907" s="37"/>
      <c r="BZ907" s="37"/>
      <c r="CA907" s="37"/>
      <c r="CB907" s="37"/>
      <c r="CC907" s="37"/>
      <c r="CD907" s="37"/>
      <c r="CE907" s="37"/>
      <c r="CF907" s="37"/>
      <c r="CG907" s="37"/>
      <c r="CH907" s="37"/>
      <c r="CI907" s="37"/>
      <c r="CJ907" s="37"/>
      <c r="CK907" s="37"/>
      <c r="CL907" s="37"/>
      <c r="CM907" s="37"/>
      <c r="CN907" s="37"/>
      <c r="CO907" s="37"/>
      <c r="CP907" s="37"/>
      <c r="CQ907" s="37"/>
      <c r="CR907" s="37"/>
      <c r="CS907" s="37"/>
      <c r="CT907" s="37"/>
      <c r="CU907" s="37"/>
      <c r="CV907" s="37"/>
      <c r="CW907" s="37"/>
      <c r="CX907" s="37"/>
      <c r="CY907" s="37"/>
      <c r="CZ907" s="37"/>
      <c r="DA907" s="37"/>
      <c r="DB907" s="37"/>
      <c r="DC907" s="37"/>
      <c r="DD907" s="37"/>
      <c r="DE907" s="37"/>
      <c r="DF907" s="37"/>
      <c r="DG907" s="37"/>
      <c r="DH907" s="37"/>
      <c r="DI907" s="37"/>
      <c r="DJ907" s="37"/>
      <c r="DK907" s="37"/>
      <c r="DL907" s="37"/>
      <c r="DR907" s="37"/>
      <c r="DS907" s="37"/>
      <c r="DT907" s="37"/>
      <c r="DU907" s="37"/>
      <c r="DV907" s="37"/>
      <c r="DW907" s="37"/>
      <c r="DX907" s="37"/>
      <c r="DY907" s="37"/>
      <c r="DZ907" s="37"/>
      <c r="EA907" s="37"/>
      <c r="EB907" s="37"/>
      <c r="EC907" s="37"/>
      <c r="ED907" s="37"/>
      <c r="EE907" s="37"/>
      <c r="EF907" s="37"/>
      <c r="EG907" s="37"/>
      <c r="EH907" s="37"/>
      <c r="EI907" s="37"/>
      <c r="EJ907" s="37"/>
      <c r="EK907" s="37"/>
      <c r="EL907" s="37"/>
      <c r="EM907" s="37"/>
      <c r="EN907" s="37"/>
      <c r="EO907" s="37"/>
      <c r="EP907" s="37"/>
      <c r="EQ907" s="37"/>
      <c r="ER907" s="37"/>
      <c r="ES907" s="37"/>
      <c r="ET907" s="37"/>
      <c r="EU907" s="37"/>
      <c r="EV907" s="37"/>
      <c r="EW907" s="37"/>
      <c r="EX907" s="37"/>
      <c r="EY907" s="37"/>
      <c r="EZ907" s="37"/>
      <c r="FA907" s="37"/>
      <c r="FB907" s="37"/>
      <c r="FC907" s="37"/>
      <c r="FD907" s="37"/>
    </row>
    <row r="908" spans="2:160" x14ac:dyDescent="0.5">
      <c r="B908" s="36" t="s">
        <v>1103</v>
      </c>
      <c r="C908" s="18">
        <v>8.9301661010887656E-4</v>
      </c>
      <c r="F908" s="38"/>
      <c r="G908" s="27" t="e">
        <f ca="1"/>
        <v>#N/A</v>
      </c>
      <c r="H908" s="37" t="e">
        <f ca="1"/>
        <v>#N/A</v>
      </c>
      <c r="I908" s="37">
        <f ca="1"/>
        <v>1.0269616508891399</v>
      </c>
      <c r="J908" s="37">
        <f ca="1"/>
        <v>1.0924263909382499</v>
      </c>
      <c r="K908" s="37">
        <f ca="1"/>
        <v>1.1510981454401261</v>
      </c>
      <c r="L908" s="37">
        <f ca="1"/>
        <v>1.3982775334830859</v>
      </c>
      <c r="M908" s="37">
        <f ca="1"/>
        <v>1.1564630507199885</v>
      </c>
      <c r="N908" s="37">
        <f ca="1"/>
        <v>1.0717088730043922</v>
      </c>
      <c r="O908" s="37">
        <f ca="1"/>
        <v>1.2062463108919821</v>
      </c>
      <c r="P908" s="37">
        <f ca="1"/>
        <v>1.0696985866615629</v>
      </c>
      <c r="Q908" s="37">
        <f ca="1"/>
        <v>0.75117278165477808</v>
      </c>
      <c r="R908" s="37">
        <f ca="1"/>
        <v>0.86979526436477117</v>
      </c>
      <c r="S908" s="37">
        <f ca="1"/>
        <v>0.72265924905330159</v>
      </c>
      <c r="T908" s="37">
        <f ca="1"/>
        <v>0.82880786040375054</v>
      </c>
      <c r="U908" s="37">
        <f ca="1"/>
        <v>1.3256970526449785</v>
      </c>
      <c r="V908" s="37">
        <f ca="1"/>
        <v>1.4724195298756366</v>
      </c>
      <c r="W908" s="37">
        <f ca="1"/>
        <v>1.9974998670141966</v>
      </c>
      <c r="X908" s="37">
        <f ca="1"/>
        <v>1.8582145685863354</v>
      </c>
      <c r="Y908" s="37">
        <f ca="1"/>
        <v>1.5059707554833448</v>
      </c>
      <c r="Z908" s="37">
        <f ca="1"/>
        <v>1.0548181966411228</v>
      </c>
      <c r="AA908" s="37">
        <f ca="1"/>
        <v>0.95269348789635178</v>
      </c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  <c r="CA908" s="37"/>
      <c r="CB908" s="37"/>
      <c r="CC908" s="37"/>
      <c r="CD908" s="37"/>
      <c r="CE908" s="37"/>
      <c r="CF908" s="37"/>
      <c r="CG908" s="37"/>
      <c r="CH908" s="37"/>
      <c r="CI908" s="37"/>
      <c r="CJ908" s="37"/>
      <c r="CK908" s="37"/>
      <c r="CL908" s="37"/>
      <c r="CM908" s="37"/>
      <c r="CN908" s="37"/>
      <c r="CO908" s="37"/>
      <c r="CP908" s="37"/>
      <c r="CQ908" s="37"/>
      <c r="CR908" s="37"/>
      <c r="CS908" s="37"/>
      <c r="CT908" s="37"/>
      <c r="CU908" s="37"/>
      <c r="CV908" s="37"/>
      <c r="CW908" s="37"/>
      <c r="CX908" s="37"/>
      <c r="CY908" s="37"/>
      <c r="CZ908" s="37"/>
      <c r="DA908" s="37"/>
      <c r="DB908" s="37"/>
      <c r="DC908" s="37"/>
      <c r="DD908" s="37"/>
      <c r="DE908" s="37"/>
      <c r="DF908" s="37"/>
      <c r="DG908" s="37"/>
      <c r="DH908" s="37"/>
      <c r="DI908" s="37"/>
      <c r="DJ908" s="37"/>
      <c r="DK908" s="37"/>
      <c r="DL908" s="37"/>
      <c r="DR908" s="37"/>
      <c r="DS908" s="37"/>
      <c r="DT908" s="37"/>
      <c r="DU908" s="37"/>
      <c r="DV908" s="37"/>
      <c r="DW908" s="37"/>
      <c r="DX908" s="37"/>
      <c r="DY908" s="37"/>
      <c r="DZ908" s="37"/>
      <c r="EA908" s="37"/>
      <c r="EB908" s="37"/>
      <c r="EC908" s="37"/>
      <c r="ED908" s="37"/>
      <c r="EE908" s="37"/>
      <c r="EF908" s="37"/>
      <c r="EG908" s="37"/>
      <c r="EH908" s="37"/>
      <c r="EI908" s="37"/>
      <c r="EJ908" s="37"/>
      <c r="EK908" s="37"/>
      <c r="EL908" s="37"/>
      <c r="EM908" s="37"/>
      <c r="EN908" s="37"/>
      <c r="EO908" s="37"/>
      <c r="EP908" s="37"/>
      <c r="EQ908" s="37"/>
      <c r="ER908" s="37"/>
      <c r="ES908" s="37"/>
      <c r="ET908" s="37"/>
      <c r="EU908" s="37"/>
      <c r="EV908" s="37"/>
      <c r="EW908" s="37"/>
      <c r="EX908" s="37"/>
      <c r="EY908" s="37"/>
      <c r="EZ908" s="37"/>
      <c r="FA908" s="37"/>
      <c r="FB908" s="37"/>
      <c r="FC908" s="37"/>
      <c r="FD908" s="37"/>
    </row>
    <row r="909" spans="2:160" x14ac:dyDescent="0.5">
      <c r="B909" s="36" t="s">
        <v>1104</v>
      </c>
      <c r="C909" s="18">
        <v>-5.1748750892219864E-3</v>
      </c>
      <c r="F909" s="38"/>
      <c r="G909" s="27" t="e">
        <f ca="1"/>
        <v>#N/A</v>
      </c>
      <c r="H909" s="37" t="e">
        <f ca="1"/>
        <v>#N/A</v>
      </c>
      <c r="I909" s="37">
        <f ca="1"/>
        <v>1.0306335994183686</v>
      </c>
      <c r="J909" s="37">
        <f ca="1"/>
        <v>1.0881627470196205</v>
      </c>
      <c r="K909" s="37">
        <f ca="1"/>
        <v>1.1509503521175926</v>
      </c>
      <c r="L909" s="37">
        <f ca="1"/>
        <v>1.4010479531994058</v>
      </c>
      <c r="M909" s="37">
        <f ca="1"/>
        <v>1.1780401382615078</v>
      </c>
      <c r="N909" s="37">
        <f ca="1"/>
        <v>1.076904613366356</v>
      </c>
      <c r="O909" s="37">
        <f ca="1"/>
        <v>1.2151568811268119</v>
      </c>
      <c r="P909" s="37">
        <f ca="1"/>
        <v>1.0630279739867652</v>
      </c>
      <c r="Q909" s="37">
        <f ca="1"/>
        <v>0.74851094811361008</v>
      </c>
      <c r="R909" s="37">
        <f ca="1"/>
        <v>0.86650075857218145</v>
      </c>
      <c r="S909" s="37">
        <f ca="1"/>
        <v>0.72950147745686844</v>
      </c>
      <c r="T909" s="37">
        <f ca="1"/>
        <v>0.83532064635247683</v>
      </c>
      <c r="U909" s="37">
        <f ca="1"/>
        <v>1.3327869374244041</v>
      </c>
      <c r="V909" s="37">
        <f ca="1"/>
        <v>1.4762961056466402</v>
      </c>
      <c r="W909" s="37">
        <f ca="1"/>
        <v>2.0090184829798576</v>
      </c>
      <c r="X909" s="37">
        <f ca="1"/>
        <v>1.8455817521557036</v>
      </c>
      <c r="Y909" s="37">
        <f ca="1"/>
        <v>1.5178472786352537</v>
      </c>
      <c r="Z909" s="37">
        <f ca="1"/>
        <v>1.0481248980922888</v>
      </c>
      <c r="AA909" s="37">
        <f ca="1"/>
        <v>0.95337538356631424</v>
      </c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  <c r="CA909" s="37"/>
      <c r="CB909" s="37"/>
      <c r="CC909" s="37"/>
      <c r="CD909" s="37"/>
      <c r="CE909" s="37"/>
      <c r="CF909" s="37"/>
      <c r="CG909" s="37"/>
      <c r="CH909" s="37"/>
      <c r="CI909" s="37"/>
      <c r="CJ909" s="37"/>
      <c r="CK909" s="37"/>
      <c r="CL909" s="37"/>
      <c r="CM909" s="37"/>
      <c r="CN909" s="37"/>
      <c r="CO909" s="37"/>
      <c r="CP909" s="37"/>
      <c r="CQ909" s="37"/>
      <c r="CR909" s="37"/>
      <c r="CS909" s="37"/>
      <c r="CT909" s="37"/>
      <c r="CU909" s="37"/>
      <c r="CV909" s="37"/>
      <c r="CW909" s="37"/>
      <c r="CX909" s="37"/>
      <c r="CY909" s="37"/>
      <c r="CZ909" s="37"/>
      <c r="DA909" s="37"/>
      <c r="DB909" s="37"/>
      <c r="DC909" s="37"/>
      <c r="DD909" s="37"/>
      <c r="DE909" s="37"/>
      <c r="DF909" s="37"/>
      <c r="DG909" s="37"/>
      <c r="DH909" s="37"/>
      <c r="DI909" s="37"/>
      <c r="DJ909" s="37"/>
      <c r="DK909" s="37"/>
      <c r="DL909" s="37"/>
      <c r="DR909" s="37"/>
      <c r="DS909" s="37"/>
      <c r="DT909" s="37"/>
      <c r="DU909" s="37"/>
      <c r="DV909" s="37"/>
      <c r="DW909" s="37"/>
      <c r="DX909" s="37"/>
      <c r="DY909" s="37"/>
      <c r="DZ909" s="37"/>
      <c r="EA909" s="37"/>
      <c r="EB909" s="37"/>
      <c r="EC909" s="37"/>
      <c r="ED909" s="37"/>
      <c r="EE909" s="37"/>
      <c r="EF909" s="37"/>
      <c r="EG909" s="37"/>
      <c r="EH909" s="37"/>
      <c r="EI909" s="37"/>
      <c r="EJ909" s="37"/>
      <c r="EK909" s="37"/>
      <c r="EL909" s="37"/>
      <c r="EM909" s="37"/>
      <c r="EN909" s="37"/>
      <c r="EO909" s="37"/>
      <c r="EP909" s="37"/>
      <c r="EQ909" s="37"/>
      <c r="ER909" s="37"/>
      <c r="ES909" s="37"/>
      <c r="ET909" s="37"/>
      <c r="EU909" s="37"/>
      <c r="EV909" s="37"/>
      <c r="EW909" s="37"/>
      <c r="EX909" s="37"/>
      <c r="EY909" s="37"/>
      <c r="EZ909" s="37"/>
      <c r="FA909" s="37"/>
      <c r="FB909" s="37"/>
      <c r="FC909" s="37"/>
      <c r="FD909" s="37"/>
    </row>
    <row r="910" spans="2:160" x14ac:dyDescent="0.5">
      <c r="B910" s="36" t="s">
        <v>1105</v>
      </c>
      <c r="C910" s="18">
        <v>1.7937219730941312E-3</v>
      </c>
      <c r="F910" s="38"/>
      <c r="G910" s="27" t="e">
        <f ca="1"/>
        <v>#N/A</v>
      </c>
      <c r="H910" s="37" t="e">
        <f ca="1"/>
        <v>#N/A</v>
      </c>
      <c r="I910" s="37">
        <f ca="1"/>
        <v>1.0361188020695915</v>
      </c>
      <c r="J910" s="37">
        <f ca="1"/>
        <v>1.1063971618968029</v>
      </c>
      <c r="K910" s="37">
        <f ca="1"/>
        <v>1.1587743663977117</v>
      </c>
      <c r="L910" s="37">
        <f ca="1"/>
        <v>1.3917436958215197</v>
      </c>
      <c r="M910" s="37">
        <f ca="1"/>
        <v>1.2019794343233687</v>
      </c>
      <c r="N910" s="37">
        <f ca="1"/>
        <v>1.0889266171509075</v>
      </c>
      <c r="O910" s="37">
        <f ca="1"/>
        <v>1.2190803560061563</v>
      </c>
      <c r="P910" s="37">
        <f ca="1"/>
        <v>1.0561330218775307</v>
      </c>
      <c r="Q910" s="37">
        <f ca="1"/>
        <v>0.74718261314083512</v>
      </c>
      <c r="R910" s="37">
        <f ca="1"/>
        <v>0.85638856558889531</v>
      </c>
      <c r="S910" s="37">
        <f ca="1"/>
        <v>0.73683070337345491</v>
      </c>
      <c r="T910" s="37">
        <f ca="1"/>
        <v>0.83685576212579138</v>
      </c>
      <c r="U910" s="37">
        <f ca="1"/>
        <v>1.3042125533133853</v>
      </c>
      <c r="V910" s="37">
        <f ca="1"/>
        <v>1.4581948052292648</v>
      </c>
      <c r="W910" s="37">
        <f ca="1"/>
        <v>1.988890571102385</v>
      </c>
      <c r="X910" s="37">
        <f ca="1"/>
        <v>1.8115936975396942</v>
      </c>
      <c r="Y910" s="37">
        <f ca="1"/>
        <v>1.5219658813972359</v>
      </c>
      <c r="Z910" s="37">
        <f ca="1"/>
        <v>1.0567096037828154</v>
      </c>
      <c r="AA910" s="37">
        <f ca="1"/>
        <v>0.94740879645414233</v>
      </c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  <c r="CA910" s="37"/>
      <c r="CB910" s="37"/>
      <c r="CC910" s="37"/>
      <c r="CD910" s="37"/>
      <c r="CE910" s="37"/>
      <c r="CF910" s="37"/>
      <c r="CG910" s="37"/>
      <c r="CH910" s="37"/>
      <c r="CI910" s="37"/>
      <c r="CJ910" s="37"/>
      <c r="CK910" s="37"/>
      <c r="CL910" s="37"/>
      <c r="CM910" s="37"/>
      <c r="CN910" s="37"/>
      <c r="CO910" s="37"/>
      <c r="CP910" s="37"/>
      <c r="CQ910" s="37"/>
      <c r="CR910" s="37"/>
      <c r="CS910" s="37"/>
      <c r="CT910" s="37"/>
      <c r="CU910" s="37"/>
      <c r="CV910" s="37"/>
      <c r="CW910" s="37"/>
      <c r="CX910" s="37"/>
      <c r="CY910" s="37"/>
      <c r="CZ910" s="37"/>
      <c r="DA910" s="37"/>
      <c r="DB910" s="37"/>
      <c r="DC910" s="37"/>
      <c r="DD910" s="37"/>
      <c r="DE910" s="37"/>
      <c r="DF910" s="37"/>
      <c r="DG910" s="37"/>
      <c r="DH910" s="37"/>
      <c r="DI910" s="37"/>
      <c r="DJ910" s="37"/>
      <c r="DK910" s="37"/>
      <c r="DL910" s="37"/>
      <c r="DR910" s="37"/>
      <c r="DS910" s="37"/>
      <c r="DT910" s="37"/>
      <c r="DU910" s="37"/>
      <c r="DV910" s="37"/>
      <c r="DW910" s="37"/>
      <c r="DX910" s="37"/>
      <c r="DY910" s="37"/>
      <c r="DZ910" s="37"/>
      <c r="EA910" s="37"/>
      <c r="EB910" s="37"/>
      <c r="EC910" s="37"/>
      <c r="ED910" s="37"/>
      <c r="EE910" s="37"/>
      <c r="EF910" s="37"/>
      <c r="EG910" s="37"/>
      <c r="EH910" s="37"/>
      <c r="EI910" s="37"/>
      <c r="EJ910" s="37"/>
      <c r="EK910" s="37"/>
      <c r="EL910" s="37"/>
      <c r="EM910" s="37"/>
      <c r="EN910" s="37"/>
      <c r="EO910" s="37"/>
      <c r="EP910" s="37"/>
      <c r="EQ910" s="37"/>
      <c r="ER910" s="37"/>
      <c r="ES910" s="37"/>
      <c r="ET910" s="37"/>
      <c r="EU910" s="37"/>
      <c r="EV910" s="37"/>
      <c r="EW910" s="37"/>
      <c r="EX910" s="37"/>
      <c r="EY910" s="37"/>
      <c r="EZ910" s="37"/>
      <c r="FA910" s="37"/>
      <c r="FB910" s="37"/>
      <c r="FC910" s="37"/>
      <c r="FD910" s="37"/>
    </row>
    <row r="911" spans="2:160" x14ac:dyDescent="0.5">
      <c r="B911" s="36" t="s">
        <v>1106</v>
      </c>
      <c r="C911" s="18">
        <v>-7.6096687555953224E-3</v>
      </c>
      <c r="F911" s="38"/>
      <c r="G911" s="27" t="e">
        <f ca="1"/>
        <v>#N/A</v>
      </c>
      <c r="H911" s="37" t="e">
        <f ca="1"/>
        <v>#N/A</v>
      </c>
      <c r="I911" s="37">
        <f ca="1"/>
        <v>1.0429914895948016</v>
      </c>
      <c r="J911" s="37">
        <f ca="1"/>
        <v>1.1019432689067437</v>
      </c>
      <c r="K911" s="37">
        <f ca="1"/>
        <v>1.1555467244483835</v>
      </c>
      <c r="L911" s="37">
        <f ca="1"/>
        <v>1.3950582241564295</v>
      </c>
      <c r="M911" s="37">
        <f ca="1"/>
        <v>1.2342549160451777</v>
      </c>
      <c r="N911" s="37">
        <f ca="1"/>
        <v>1.0875981960786731</v>
      </c>
      <c r="O911" s="37">
        <f ca="1"/>
        <v>1.2331481545779652</v>
      </c>
      <c r="P911" s="37">
        <f ca="1"/>
        <v>1.0748381143826926</v>
      </c>
      <c r="Q911" s="37">
        <f ca="1"/>
        <v>0.75334923720783797</v>
      </c>
      <c r="R911" s="37">
        <f ca="1"/>
        <v>0.86356424838271195</v>
      </c>
      <c r="S911" s="37">
        <f ca="1"/>
        <v>0.73788788658677185</v>
      </c>
      <c r="T911" s="37">
        <f ca="1"/>
        <v>0.83084322534697597</v>
      </c>
      <c r="U911" s="37">
        <f ca="1"/>
        <v>1.291138837609012</v>
      </c>
      <c r="V911" s="37">
        <f ca="1"/>
        <v>1.4458805080675765</v>
      </c>
      <c r="W911" s="37">
        <f ca="1"/>
        <v>1.9926919189645873</v>
      </c>
      <c r="X911" s="37">
        <f ca="1"/>
        <v>1.7796330704817556</v>
      </c>
      <c r="Y911" s="37">
        <f ca="1"/>
        <v>1.5065069049553188</v>
      </c>
      <c r="Z911" s="37">
        <f ca="1"/>
        <v>1.0523968693950767</v>
      </c>
      <c r="AA911" s="37">
        <f ca="1"/>
        <v>0.94630071599045329</v>
      </c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  <c r="CA911" s="37"/>
      <c r="CB911" s="37"/>
      <c r="CC911" s="37"/>
      <c r="CD911" s="37"/>
      <c r="CE911" s="37"/>
      <c r="CF911" s="37"/>
      <c r="CG911" s="37"/>
      <c r="CH911" s="37"/>
      <c r="CI911" s="37"/>
      <c r="CJ911" s="37"/>
      <c r="CK911" s="37"/>
      <c r="CL911" s="37"/>
      <c r="CM911" s="37"/>
      <c r="CN911" s="37"/>
      <c r="CO911" s="37"/>
      <c r="CP911" s="37"/>
      <c r="CQ911" s="37"/>
      <c r="CR911" s="37"/>
      <c r="CS911" s="37"/>
      <c r="CT911" s="37"/>
      <c r="CU911" s="37"/>
      <c r="CV911" s="37"/>
      <c r="CW911" s="37"/>
      <c r="CX911" s="37"/>
      <c r="CY911" s="37"/>
      <c r="CZ911" s="37"/>
      <c r="DA911" s="37"/>
      <c r="DB911" s="37"/>
      <c r="DC911" s="37"/>
      <c r="DD911" s="37"/>
      <c r="DE911" s="37"/>
      <c r="DF911" s="37"/>
      <c r="DG911" s="37"/>
      <c r="DH911" s="37"/>
      <c r="DI911" s="37"/>
      <c r="DJ911" s="37"/>
      <c r="DK911" s="37"/>
      <c r="DL911" s="37"/>
      <c r="DR911" s="37"/>
      <c r="DS911" s="37"/>
      <c r="DT911" s="37"/>
      <c r="DU911" s="37"/>
      <c r="DV911" s="37"/>
      <c r="DW911" s="37"/>
      <c r="DX911" s="37"/>
      <c r="DY911" s="37"/>
      <c r="DZ911" s="37"/>
      <c r="EA911" s="37"/>
      <c r="EB911" s="37"/>
      <c r="EC911" s="37"/>
      <c r="ED911" s="37"/>
      <c r="EE911" s="37"/>
      <c r="EF911" s="37"/>
      <c r="EG911" s="37"/>
      <c r="EH911" s="37"/>
      <c r="EI911" s="37"/>
      <c r="EJ911" s="37"/>
      <c r="EK911" s="37"/>
      <c r="EL911" s="37"/>
      <c r="EM911" s="37"/>
      <c r="EN911" s="37"/>
      <c r="EO911" s="37"/>
      <c r="EP911" s="37"/>
      <c r="EQ911" s="37"/>
      <c r="ER911" s="37"/>
      <c r="ES911" s="37"/>
      <c r="ET911" s="37"/>
      <c r="EU911" s="37"/>
      <c r="EV911" s="37"/>
      <c r="EW911" s="37"/>
      <c r="EX911" s="37"/>
      <c r="EY911" s="37"/>
      <c r="EZ911" s="37"/>
      <c r="FA911" s="37"/>
      <c r="FB911" s="37"/>
      <c r="FC911" s="37"/>
      <c r="FD911" s="37"/>
    </row>
    <row r="912" spans="2:160" x14ac:dyDescent="0.5">
      <c r="B912" s="36" t="s">
        <v>1107</v>
      </c>
      <c r="C912" s="18">
        <v>-5.773567884528763E-3</v>
      </c>
      <c r="F912" s="38"/>
      <c r="G912" s="27" t="e">
        <f ca="1"/>
        <v>#N/A</v>
      </c>
      <c r="H912" s="37" t="e">
        <f ca="1"/>
        <v>#N/A</v>
      </c>
      <c r="I912" s="37">
        <f ca="1"/>
        <v>1.0420920209349041</v>
      </c>
      <c r="J912" s="37">
        <f ca="1"/>
        <v>1.1007213979324841</v>
      </c>
      <c r="K912" s="37">
        <f ca="1"/>
        <v>1.1664604402434664</v>
      </c>
      <c r="L912" s="37">
        <f ca="1"/>
        <v>1.3959804882649394</v>
      </c>
      <c r="M912" s="37">
        <f ca="1"/>
        <v>1.2365997695641451</v>
      </c>
      <c r="N912" s="37">
        <f ca="1"/>
        <v>1.0827676680519891</v>
      </c>
      <c r="O912" s="37">
        <f ca="1"/>
        <v>1.2374778653518967</v>
      </c>
      <c r="P912" s="37">
        <f ca="1"/>
        <v>1.0764439791478393</v>
      </c>
      <c r="Q912" s="37">
        <f ca="1"/>
        <v>0.7441903094801039</v>
      </c>
      <c r="R912" s="37">
        <f ca="1"/>
        <v>0.85059439886703114</v>
      </c>
      <c r="S912" s="37">
        <f ca="1"/>
        <v>0.73828129738910475</v>
      </c>
      <c r="T912" s="37">
        <f ca="1"/>
        <v>0.83230769524515058</v>
      </c>
      <c r="U912" s="37">
        <f ca="1"/>
        <v>1.2969476096505168</v>
      </c>
      <c r="V912" s="37">
        <f ca="1"/>
        <v>1.4623022243213342</v>
      </c>
      <c r="W912" s="37">
        <f ca="1"/>
        <v>2.0174477365817274</v>
      </c>
      <c r="X912" s="37">
        <f ca="1"/>
        <v>1.7963904815514102</v>
      </c>
      <c r="Y912" s="37">
        <f ca="1"/>
        <v>1.5085865150284301</v>
      </c>
      <c r="Z912" s="37">
        <f ca="1"/>
        <v>1.045760639165173</v>
      </c>
      <c r="AA912" s="37">
        <f ca="1"/>
        <v>0.95030685305148288</v>
      </c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  <c r="CA912" s="37"/>
      <c r="CB912" s="37"/>
      <c r="CC912" s="37"/>
      <c r="CD912" s="37"/>
      <c r="CE912" s="37"/>
      <c r="CF912" s="37"/>
      <c r="CG912" s="37"/>
      <c r="CH912" s="37"/>
      <c r="CI912" s="37"/>
      <c r="CJ912" s="37"/>
      <c r="CK912" s="37"/>
      <c r="CL912" s="37"/>
      <c r="CM912" s="37"/>
      <c r="CN912" s="37"/>
      <c r="CO912" s="37"/>
      <c r="CP912" s="37"/>
      <c r="CQ912" s="37"/>
      <c r="CR912" s="37"/>
      <c r="CS912" s="37"/>
      <c r="CT912" s="37"/>
      <c r="CU912" s="37"/>
      <c r="CV912" s="37"/>
      <c r="CW912" s="37"/>
      <c r="CX912" s="37"/>
      <c r="CY912" s="37"/>
      <c r="CZ912" s="37"/>
      <c r="DA912" s="37"/>
      <c r="DB912" s="37"/>
      <c r="DC912" s="37"/>
      <c r="DD912" s="37"/>
      <c r="DE912" s="37"/>
      <c r="DF912" s="37"/>
      <c r="DG912" s="37"/>
      <c r="DH912" s="37"/>
      <c r="DI912" s="37"/>
      <c r="DJ912" s="37"/>
      <c r="DK912" s="37"/>
      <c r="DL912" s="37"/>
      <c r="DR912" s="37"/>
      <c r="DS912" s="37"/>
      <c r="DT912" s="37"/>
      <c r="DU912" s="37"/>
      <c r="DV912" s="37"/>
      <c r="DW912" s="37"/>
      <c r="DX912" s="37"/>
      <c r="DY912" s="37"/>
      <c r="DZ912" s="37"/>
      <c r="EA912" s="37"/>
      <c r="EB912" s="37"/>
      <c r="EC912" s="37"/>
      <c r="ED912" s="37"/>
      <c r="EE912" s="37"/>
      <c r="EF912" s="37"/>
      <c r="EG912" s="37"/>
      <c r="EH912" s="37"/>
      <c r="EI912" s="37"/>
      <c r="EJ912" s="37"/>
      <c r="EK912" s="37"/>
      <c r="EL912" s="37"/>
      <c r="EM912" s="37"/>
      <c r="EN912" s="37"/>
      <c r="EO912" s="37"/>
      <c r="EP912" s="37"/>
      <c r="EQ912" s="37"/>
      <c r="ER912" s="37"/>
      <c r="ES912" s="37"/>
      <c r="ET912" s="37"/>
      <c r="EU912" s="37"/>
      <c r="EV912" s="37"/>
      <c r="EW912" s="37"/>
      <c r="EX912" s="37"/>
      <c r="EY912" s="37"/>
      <c r="EZ912" s="37"/>
      <c r="FA912" s="37"/>
      <c r="FB912" s="37"/>
      <c r="FC912" s="37"/>
      <c r="FD912" s="37"/>
    </row>
    <row r="913" spans="2:160" x14ac:dyDescent="0.5">
      <c r="B913" s="36" t="s">
        <v>1108</v>
      </c>
      <c r="C913" s="18">
        <v>9.7087378640776656E-3</v>
      </c>
      <c r="F913" s="38"/>
      <c r="G913" s="27" t="e">
        <f ca="1"/>
        <v>#N/A</v>
      </c>
      <c r="H913" s="37" t="e">
        <f ca="1"/>
        <v>#N/A</v>
      </c>
      <c r="I913" s="37">
        <f ca="1"/>
        <v>1.0357297585315737</v>
      </c>
      <c r="J913" s="37">
        <f ca="1"/>
        <v>1.0906772793202995</v>
      </c>
      <c r="K913" s="37">
        <f ca="1"/>
        <v>1.1698440862554687</v>
      </c>
      <c r="L913" s="37">
        <f ca="1"/>
        <v>1.3959297047938708</v>
      </c>
      <c r="M913" s="37">
        <f ca="1"/>
        <v>1.237469447966328</v>
      </c>
      <c r="N913" s="37">
        <f ca="1"/>
        <v>1.0830511473150672</v>
      </c>
      <c r="O913" s="37">
        <f ca="1"/>
        <v>1.2326990960961997</v>
      </c>
      <c r="P913" s="37">
        <f ca="1"/>
        <v>1.0947929169576527</v>
      </c>
      <c r="Q913" s="37">
        <f ca="1"/>
        <v>0.74642743728167715</v>
      </c>
      <c r="R913" s="37">
        <f ca="1"/>
        <v>0.85986443479275732</v>
      </c>
      <c r="S913" s="37">
        <f ca="1"/>
        <v>0.73449450178074771</v>
      </c>
      <c r="T913" s="37">
        <f ca="1"/>
        <v>0.83482039718256595</v>
      </c>
      <c r="U913" s="37">
        <f ca="1"/>
        <v>1.277139431748253</v>
      </c>
      <c r="V913" s="37">
        <f ca="1"/>
        <v>1.4761740505573413</v>
      </c>
      <c r="W913" s="37">
        <f ca="1"/>
        <v>2.0203652403769374</v>
      </c>
      <c r="X913" s="37">
        <f ca="1"/>
        <v>1.8473899983561448</v>
      </c>
      <c r="Y913" s="37">
        <f ca="1"/>
        <v>1.517335499593824</v>
      </c>
      <c r="Z913" s="37">
        <f ca="1"/>
        <v>1.0289907060166323</v>
      </c>
      <c r="AA913" s="37">
        <f ca="1"/>
        <v>0.94178315717695171</v>
      </c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  <c r="CA913" s="37"/>
      <c r="CB913" s="37"/>
      <c r="CC913" s="37"/>
      <c r="CD913" s="37"/>
      <c r="CE913" s="37"/>
      <c r="CF913" s="37"/>
      <c r="CG913" s="37"/>
      <c r="CH913" s="37"/>
      <c r="CI913" s="37"/>
      <c r="CJ913" s="37"/>
      <c r="CK913" s="37"/>
      <c r="CL913" s="37"/>
      <c r="CM913" s="37"/>
      <c r="CN913" s="37"/>
      <c r="CO913" s="37"/>
      <c r="CP913" s="37"/>
      <c r="CQ913" s="37"/>
      <c r="CR913" s="37"/>
      <c r="CS913" s="37"/>
      <c r="CT913" s="37"/>
      <c r="CU913" s="37"/>
      <c r="CV913" s="37"/>
      <c r="CW913" s="37"/>
      <c r="CX913" s="37"/>
      <c r="CY913" s="37"/>
      <c r="CZ913" s="37"/>
      <c r="DA913" s="37"/>
      <c r="DB913" s="37"/>
      <c r="DC913" s="37"/>
      <c r="DD913" s="37"/>
      <c r="DE913" s="37"/>
      <c r="DF913" s="37"/>
      <c r="DG913" s="37"/>
      <c r="DH913" s="37"/>
      <c r="DI913" s="37"/>
      <c r="DJ913" s="37"/>
      <c r="DK913" s="37"/>
      <c r="DL913" s="37"/>
      <c r="DR913" s="37"/>
      <c r="DS913" s="37"/>
      <c r="DT913" s="37"/>
      <c r="DU913" s="37"/>
      <c r="DV913" s="37"/>
      <c r="DW913" s="37"/>
      <c r="DX913" s="37"/>
      <c r="DY913" s="37"/>
      <c r="DZ913" s="37"/>
      <c r="EA913" s="37"/>
      <c r="EB913" s="37"/>
      <c r="EC913" s="37"/>
      <c r="ED913" s="37"/>
      <c r="EE913" s="37"/>
      <c r="EF913" s="37"/>
      <c r="EG913" s="37"/>
      <c r="EH913" s="37"/>
      <c r="EI913" s="37"/>
      <c r="EJ913" s="37"/>
      <c r="EK913" s="37"/>
      <c r="EL913" s="37"/>
      <c r="EM913" s="37"/>
      <c r="EN913" s="37"/>
      <c r="EO913" s="37"/>
      <c r="EP913" s="37"/>
      <c r="EQ913" s="37"/>
      <c r="ER913" s="37"/>
      <c r="ES913" s="37"/>
      <c r="ET913" s="37"/>
      <c r="EU913" s="37"/>
      <c r="EV913" s="37"/>
      <c r="EW913" s="37"/>
      <c r="EX913" s="37"/>
      <c r="EY913" s="37"/>
      <c r="EZ913" s="37"/>
      <c r="FA913" s="37"/>
      <c r="FB913" s="37"/>
      <c r="FC913" s="37"/>
      <c r="FD913" s="37"/>
    </row>
    <row r="914" spans="2:160" x14ac:dyDescent="0.5">
      <c r="B914" s="36" t="s">
        <v>1109</v>
      </c>
      <c r="C914" s="18">
        <v>4.4033069734004116E-3</v>
      </c>
      <c r="F914" s="38"/>
      <c r="G914" s="27" t="e">
        <f ca="1"/>
        <v>#N/A</v>
      </c>
      <c r="H914" s="37" t="e">
        <f ca="1"/>
        <v>#N/A</v>
      </c>
      <c r="I914" s="37">
        <f ca="1"/>
        <v>1.0305371166209403</v>
      </c>
      <c r="J914" s="37">
        <f ca="1"/>
        <v>1.0792962554115952</v>
      </c>
      <c r="K914" s="37">
        <f ca="1"/>
        <v>1.1411968139043971</v>
      </c>
      <c r="L914" s="37">
        <f ca="1"/>
        <v>1.3955733136486945</v>
      </c>
      <c r="M914" s="37">
        <f ca="1"/>
        <v>1.2470792978937744</v>
      </c>
      <c r="N914" s="37">
        <f ca="1"/>
        <v>1.0813006111357677</v>
      </c>
      <c r="O914" s="37">
        <f ca="1"/>
        <v>1.2355820978438241</v>
      </c>
      <c r="P914" s="37">
        <f ca="1"/>
        <v>1.0976130030685067</v>
      </c>
      <c r="Q914" s="37">
        <f ca="1"/>
        <v>0.75917506396404111</v>
      </c>
      <c r="R914" s="37">
        <f ca="1"/>
        <v>0.85202638127951147</v>
      </c>
      <c r="S914" s="37">
        <f ca="1"/>
        <v>0.73493643902565886</v>
      </c>
      <c r="T914" s="37">
        <f ca="1"/>
        <v>0.83401465233637351</v>
      </c>
      <c r="U914" s="37">
        <f ca="1"/>
        <v>1.2109433021410212</v>
      </c>
      <c r="V914" s="37">
        <f ca="1"/>
        <v>1.4616946022463448</v>
      </c>
      <c r="W914" s="37">
        <f ca="1"/>
        <v>2.0270677245516273</v>
      </c>
      <c r="X914" s="37">
        <f ca="1"/>
        <v>1.847504570429451</v>
      </c>
      <c r="Y914" s="37">
        <f ca="1"/>
        <v>1.5350203086921181</v>
      </c>
      <c r="Z914" s="37">
        <f ca="1"/>
        <v>1.0327979781509875</v>
      </c>
      <c r="AA914" s="37">
        <f ca="1"/>
        <v>0.94152744630071561</v>
      </c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  <c r="CA914" s="37"/>
      <c r="CB914" s="37"/>
      <c r="CC914" s="37"/>
      <c r="CD914" s="37"/>
      <c r="CE914" s="37"/>
      <c r="CF914" s="37"/>
      <c r="CG914" s="37"/>
      <c r="CH914" s="37"/>
      <c r="CI914" s="37"/>
      <c r="CJ914" s="37"/>
      <c r="CK914" s="37"/>
      <c r="CL914" s="37"/>
      <c r="CM914" s="37"/>
      <c r="CN914" s="37"/>
      <c r="CO914" s="37"/>
      <c r="CP914" s="37"/>
      <c r="CQ914" s="37"/>
      <c r="CR914" s="37"/>
      <c r="CS914" s="37"/>
      <c r="CT914" s="37"/>
      <c r="CU914" s="37"/>
      <c r="CV914" s="37"/>
      <c r="CW914" s="37"/>
      <c r="CX914" s="37"/>
      <c r="CY914" s="37"/>
      <c r="CZ914" s="37"/>
      <c r="DA914" s="37"/>
      <c r="DB914" s="37"/>
      <c r="DC914" s="37"/>
      <c r="DD914" s="37"/>
      <c r="DE914" s="37"/>
      <c r="DF914" s="37"/>
      <c r="DG914" s="37"/>
      <c r="DH914" s="37"/>
      <c r="DI914" s="37"/>
      <c r="DJ914" s="37"/>
      <c r="DK914" s="37"/>
      <c r="DL914" s="37"/>
      <c r="DR914" s="37"/>
      <c r="DS914" s="37"/>
      <c r="DT914" s="37"/>
      <c r="DU914" s="37"/>
      <c r="DV914" s="37"/>
      <c r="DW914" s="37"/>
      <c r="DX914" s="37"/>
      <c r="DY914" s="37"/>
      <c r="DZ914" s="37"/>
      <c r="EA914" s="37"/>
      <c r="EB914" s="37"/>
      <c r="EC914" s="37"/>
      <c r="ED914" s="37"/>
      <c r="EE914" s="37"/>
      <c r="EF914" s="37"/>
      <c r="EG914" s="37"/>
      <c r="EH914" s="37"/>
      <c r="EI914" s="37"/>
      <c r="EJ914" s="37"/>
      <c r="EK914" s="37"/>
      <c r="EL914" s="37"/>
      <c r="EM914" s="37"/>
      <c r="EN914" s="37"/>
      <c r="EO914" s="37"/>
      <c r="EP914" s="37"/>
      <c r="EQ914" s="37"/>
      <c r="ER914" s="37"/>
      <c r="ES914" s="37"/>
      <c r="ET914" s="37"/>
      <c r="EU914" s="37"/>
      <c r="EV914" s="37"/>
      <c r="EW914" s="37"/>
      <c r="EX914" s="37"/>
      <c r="EY914" s="37"/>
      <c r="EZ914" s="37"/>
      <c r="FA914" s="37"/>
      <c r="FB914" s="37"/>
      <c r="FC914" s="37"/>
      <c r="FD914" s="37"/>
    </row>
    <row r="915" spans="2:160" x14ac:dyDescent="0.5">
      <c r="B915" s="36" t="s">
        <v>1110</v>
      </c>
      <c r="C915" s="18">
        <v>7.1575556947300889E-4</v>
      </c>
      <c r="F915" s="38"/>
      <c r="G915" s="27" t="e">
        <f ca="1"/>
        <v>#N/A</v>
      </c>
      <c r="H915" s="37" t="e">
        <f ca="1"/>
        <v>#N/A</v>
      </c>
      <c r="I915" s="37">
        <f ca="1"/>
        <v>1.0386248649240881</v>
      </c>
      <c r="J915" s="37">
        <f ca="1"/>
        <v>1.0808580675561226</v>
      </c>
      <c r="K915" s="37">
        <f ca="1"/>
        <v>1.1303044460336802</v>
      </c>
      <c r="L915" s="37">
        <f ca="1"/>
        <v>1.409192352371998</v>
      </c>
      <c r="M915" s="37">
        <f ca="1"/>
        <v>1.2400109915008666</v>
      </c>
      <c r="N915" s="37">
        <f ca="1"/>
        <v>1.0795469711689161</v>
      </c>
      <c r="O915" s="37">
        <f ca="1"/>
        <v>1.2369975579551631</v>
      </c>
      <c r="P915" s="37">
        <f ca="1"/>
        <v>1.090192057370057</v>
      </c>
      <c r="Q915" s="37">
        <f ca="1"/>
        <v>0.75746333201661686</v>
      </c>
      <c r="R915" s="37">
        <f ca="1"/>
        <v>0.85218724273994439</v>
      </c>
      <c r="S915" s="37">
        <f ca="1"/>
        <v>0.73623452136463341</v>
      </c>
      <c r="T915" s="37">
        <f ca="1"/>
        <v>0.82519155533576827</v>
      </c>
      <c r="U915" s="37">
        <f ca="1"/>
        <v>1.2376477390879943</v>
      </c>
      <c r="V915" s="37">
        <f ca="1"/>
        <v>1.4510572358767673</v>
      </c>
      <c r="W915" s="37">
        <f ca="1"/>
        <v>2.036597691366556</v>
      </c>
      <c r="X915" s="37">
        <f ca="1"/>
        <v>1.8493476863913336</v>
      </c>
      <c r="Y915" s="37">
        <f ca="1"/>
        <v>1.5386515028432148</v>
      </c>
      <c r="Z915" s="37">
        <f ca="1"/>
        <v>1.0320887004728529</v>
      </c>
      <c r="AA915" s="37">
        <f ca="1"/>
        <v>0.93803273099215789</v>
      </c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  <c r="CA915" s="37"/>
      <c r="CB915" s="37"/>
      <c r="CC915" s="37"/>
      <c r="CD915" s="37"/>
      <c r="CE915" s="37"/>
      <c r="CF915" s="37"/>
      <c r="CG915" s="37"/>
      <c r="CH915" s="37"/>
      <c r="CI915" s="37"/>
      <c r="CJ915" s="37"/>
      <c r="CK915" s="37"/>
      <c r="CL915" s="37"/>
      <c r="CM915" s="37"/>
      <c r="CN915" s="37"/>
      <c r="CO915" s="37"/>
      <c r="CP915" s="37"/>
      <c r="CQ915" s="37"/>
      <c r="CR915" s="37"/>
      <c r="CS915" s="37"/>
      <c r="CT915" s="37"/>
      <c r="CU915" s="37"/>
      <c r="CV915" s="37"/>
      <c r="CW915" s="37"/>
      <c r="CX915" s="37"/>
      <c r="CY915" s="37"/>
      <c r="CZ915" s="37"/>
      <c r="DA915" s="37"/>
      <c r="DB915" s="37"/>
      <c r="DC915" s="37"/>
      <c r="DD915" s="37"/>
      <c r="DE915" s="37"/>
      <c r="DF915" s="37"/>
      <c r="DG915" s="37"/>
      <c r="DH915" s="37"/>
      <c r="DI915" s="37"/>
      <c r="DJ915" s="37"/>
      <c r="DK915" s="37"/>
      <c r="DL915" s="37"/>
      <c r="DR915" s="37"/>
      <c r="DS915" s="37"/>
      <c r="DT915" s="37"/>
      <c r="DU915" s="37"/>
      <c r="DV915" s="37"/>
      <c r="DW915" s="37"/>
      <c r="DX915" s="37"/>
      <c r="DY915" s="37"/>
      <c r="DZ915" s="37"/>
      <c r="EA915" s="37"/>
      <c r="EB915" s="37"/>
      <c r="EC915" s="37"/>
      <c r="ED915" s="37"/>
      <c r="EE915" s="37"/>
      <c r="EF915" s="37"/>
      <c r="EG915" s="37"/>
      <c r="EH915" s="37"/>
      <c r="EI915" s="37"/>
      <c r="EJ915" s="37"/>
      <c r="EK915" s="37"/>
      <c r="EL915" s="37"/>
      <c r="EM915" s="37"/>
      <c r="EN915" s="37"/>
      <c r="EO915" s="37"/>
      <c r="EP915" s="37"/>
      <c r="EQ915" s="37"/>
      <c r="ER915" s="37"/>
      <c r="ES915" s="37"/>
      <c r="ET915" s="37"/>
      <c r="EU915" s="37"/>
      <c r="EV915" s="37"/>
      <c r="EW915" s="37"/>
      <c r="EX915" s="37"/>
      <c r="EY915" s="37"/>
      <c r="EZ915" s="37"/>
      <c r="FA915" s="37"/>
      <c r="FB915" s="37"/>
      <c r="FC915" s="37"/>
      <c r="FD915" s="37"/>
    </row>
    <row r="916" spans="2:160" x14ac:dyDescent="0.5">
      <c r="B916" s="36" t="s">
        <v>1111</v>
      </c>
      <c r="C916" s="18">
        <v>-6.258381761287457E-3</v>
      </c>
      <c r="F916" s="38"/>
      <c r="G916" s="27" t="e">
        <f ca="1"/>
        <v>#N/A</v>
      </c>
      <c r="H916" s="37" t="e">
        <f ca="1"/>
        <v>#N/A</v>
      </c>
      <c r="I916" s="37">
        <f ca="1"/>
        <v>1.0430755229990136</v>
      </c>
      <c r="J916" s="37">
        <f ca="1"/>
        <v>1.0815379498966582</v>
      </c>
      <c r="K916" s="37">
        <f ca="1"/>
        <v>1.1308660606593073</v>
      </c>
      <c r="L916" s="37">
        <f ca="1"/>
        <v>1.3915042880293402</v>
      </c>
      <c r="M916" s="37">
        <f ca="1"/>
        <v>1.2588247771569578</v>
      </c>
      <c r="N916" s="37">
        <f ca="1"/>
        <v>1.0726441476533801</v>
      </c>
      <c r="O916" s="37">
        <f ca="1"/>
        <v>1.2296691087115024</v>
      </c>
      <c r="P916" s="37">
        <f ca="1"/>
        <v>1.0919221326695248</v>
      </c>
      <c r="Q916" s="37">
        <f ca="1"/>
        <v>0.75184017638842671</v>
      </c>
      <c r="R916" s="37">
        <f ca="1"/>
        <v>0.84256078828423964</v>
      </c>
      <c r="S916" s="37">
        <f ca="1"/>
        <v>0.73768164920581347</v>
      </c>
      <c r="T916" s="37">
        <f ca="1"/>
        <v>0.83142175778393401</v>
      </c>
      <c r="U916" s="37">
        <f ca="1"/>
        <v>1.2810729518110617</v>
      </c>
      <c r="V916" s="37">
        <f ca="1"/>
        <v>1.4596913067589339</v>
      </c>
      <c r="W916" s="37">
        <f ca="1"/>
        <v>2.0552893566351664</v>
      </c>
      <c r="X916" s="37">
        <f ca="1"/>
        <v>1.8616716563634876</v>
      </c>
      <c r="Y916" s="37">
        <f ca="1"/>
        <v>1.5456214459788769</v>
      </c>
      <c r="Z916" s="37">
        <f ca="1"/>
        <v>1.0490461438121648</v>
      </c>
      <c r="AA916" s="37">
        <f ca="1"/>
        <v>0.93325946130242043</v>
      </c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  <c r="BT916" s="37"/>
      <c r="BU916" s="37"/>
      <c r="BV916" s="37"/>
      <c r="BW916" s="37"/>
      <c r="BX916" s="37"/>
      <c r="BY916" s="37"/>
      <c r="BZ916" s="37"/>
      <c r="CA916" s="37"/>
      <c r="CB916" s="37"/>
      <c r="CC916" s="37"/>
      <c r="CD916" s="37"/>
      <c r="CE916" s="37"/>
      <c r="CF916" s="37"/>
      <c r="CG916" s="37"/>
      <c r="CH916" s="37"/>
      <c r="CI916" s="37"/>
      <c r="CJ916" s="37"/>
      <c r="CK916" s="37"/>
      <c r="CL916" s="37"/>
      <c r="CM916" s="37"/>
      <c r="CN916" s="37"/>
      <c r="CO916" s="37"/>
      <c r="CP916" s="37"/>
      <c r="CQ916" s="37"/>
      <c r="CR916" s="37"/>
      <c r="CS916" s="37"/>
      <c r="CT916" s="37"/>
      <c r="CU916" s="37"/>
      <c r="CV916" s="37"/>
      <c r="CW916" s="37"/>
      <c r="CX916" s="37"/>
      <c r="CY916" s="37"/>
      <c r="CZ916" s="37"/>
      <c r="DA916" s="37"/>
      <c r="DB916" s="37"/>
      <c r="DC916" s="37"/>
      <c r="DD916" s="37"/>
      <c r="DE916" s="37"/>
      <c r="DF916" s="37"/>
      <c r="DG916" s="37"/>
      <c r="DH916" s="37"/>
      <c r="DI916" s="37"/>
      <c r="DJ916" s="37"/>
      <c r="DK916" s="37"/>
      <c r="DL916" s="37"/>
      <c r="DR916" s="37"/>
      <c r="DS916" s="37"/>
      <c r="DT916" s="37"/>
      <c r="DU916" s="37"/>
      <c r="DV916" s="37"/>
      <c r="DW916" s="37"/>
      <c r="DX916" s="37"/>
      <c r="DY916" s="37"/>
      <c r="DZ916" s="37"/>
      <c r="EA916" s="37"/>
      <c r="EB916" s="37"/>
      <c r="EC916" s="37"/>
      <c r="ED916" s="37"/>
      <c r="EE916" s="37"/>
      <c r="EF916" s="37"/>
      <c r="EG916" s="37"/>
      <c r="EH916" s="37"/>
      <c r="EI916" s="37"/>
      <c r="EJ916" s="37"/>
      <c r="EK916" s="37"/>
      <c r="EL916" s="37"/>
      <c r="EM916" s="37"/>
      <c r="EN916" s="37"/>
      <c r="EO916" s="37"/>
      <c r="EP916" s="37"/>
      <c r="EQ916" s="37"/>
      <c r="ER916" s="37"/>
      <c r="ES916" s="37"/>
      <c r="ET916" s="37"/>
      <c r="EU916" s="37"/>
      <c r="EV916" s="37"/>
      <c r="EW916" s="37"/>
      <c r="EX916" s="37"/>
      <c r="EY916" s="37"/>
      <c r="EZ916" s="37"/>
      <c r="FA916" s="37"/>
      <c r="FB916" s="37"/>
      <c r="FC916" s="37"/>
      <c r="FD916" s="37"/>
    </row>
    <row r="917" spans="2:160" x14ac:dyDescent="0.5">
      <c r="B917" s="36" t="s">
        <v>1112</v>
      </c>
      <c r="C917" s="18">
        <v>-1.1695906432748204E-3</v>
      </c>
      <c r="F917" s="38"/>
      <c r="G917" s="27" t="e">
        <f ca="1"/>
        <v>#N/A</v>
      </c>
      <c r="H917" s="37" t="e">
        <f ca="1"/>
        <v>#N/A</v>
      </c>
      <c r="I917" s="37">
        <f ca="1"/>
        <v>1.0401436908965105</v>
      </c>
      <c r="J917" s="37">
        <f ca="1"/>
        <v>1.0765118348933067</v>
      </c>
      <c r="K917" s="37">
        <f ca="1"/>
        <v>1.1188997279781805</v>
      </c>
      <c r="L917" s="37">
        <f ca="1"/>
        <v>1.3973552693745763</v>
      </c>
      <c r="M917" s="37">
        <f ca="1"/>
        <v>1.2549632893512568</v>
      </c>
      <c r="N917" s="37">
        <f ca="1"/>
        <v>1.0827304226013659</v>
      </c>
      <c r="O917" s="37">
        <f ca="1"/>
        <v>1.2369223290857949</v>
      </c>
      <c r="P917" s="37">
        <f ca="1"/>
        <v>1.0938499308603604</v>
      </c>
      <c r="Q917" s="37">
        <f ca="1"/>
        <v>0.73694062123218917</v>
      </c>
      <c r="R917" s="37">
        <f ca="1"/>
        <v>0.85102020861523564</v>
      </c>
      <c r="S917" s="37">
        <f ca="1"/>
        <v>0.73282553877349477</v>
      </c>
      <c r="T917" s="37">
        <f ca="1"/>
        <v>0.83160505518970285</v>
      </c>
      <c r="U917" s="37">
        <f ca="1"/>
        <v>1.2865103868270824</v>
      </c>
      <c r="V917" s="37">
        <f ca="1"/>
        <v>1.4789149833235606</v>
      </c>
      <c r="W917" s="37">
        <f ca="1"/>
        <v>1.985809392479954</v>
      </c>
      <c r="X917" s="37">
        <f ca="1"/>
        <v>1.8519778626828847</v>
      </c>
      <c r="Y917" s="37">
        <f ca="1"/>
        <v>1.5551421608448395</v>
      </c>
      <c r="Z917" s="37">
        <f ca="1"/>
        <v>1.0566769933148552</v>
      </c>
      <c r="AA917" s="37">
        <f ca="1"/>
        <v>0.93027616774633448</v>
      </c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  <c r="BI917" s="37"/>
      <c r="BJ917" s="37"/>
      <c r="BK917" s="37"/>
      <c r="BL917" s="37"/>
      <c r="BM917" s="37"/>
      <c r="BN917" s="37"/>
      <c r="BO917" s="37"/>
      <c r="BP917" s="37"/>
      <c r="BQ917" s="37"/>
      <c r="BR917" s="37"/>
      <c r="BS917" s="37"/>
      <c r="BT917" s="37"/>
      <c r="BU917" s="37"/>
      <c r="BV917" s="37"/>
      <c r="BW917" s="37"/>
      <c r="BX917" s="37"/>
      <c r="BY917" s="37"/>
      <c r="BZ917" s="37"/>
      <c r="CA917" s="37"/>
      <c r="CB917" s="37"/>
      <c r="CC917" s="37"/>
      <c r="CD917" s="37"/>
      <c r="CE917" s="37"/>
      <c r="CF917" s="37"/>
      <c r="CG917" s="37"/>
      <c r="CH917" s="37"/>
      <c r="CI917" s="37"/>
      <c r="CJ917" s="37"/>
      <c r="CK917" s="37"/>
      <c r="CL917" s="37"/>
      <c r="CM917" s="37"/>
      <c r="CN917" s="37"/>
      <c r="CO917" s="37"/>
      <c r="CP917" s="37"/>
      <c r="CQ917" s="37"/>
      <c r="CR917" s="37"/>
      <c r="CS917" s="37"/>
      <c r="CT917" s="37"/>
      <c r="CU917" s="37"/>
      <c r="CV917" s="37"/>
      <c r="CW917" s="37"/>
      <c r="CX917" s="37"/>
      <c r="CY917" s="37"/>
      <c r="CZ917" s="37"/>
      <c r="DA917" s="37"/>
      <c r="DB917" s="37"/>
      <c r="DC917" s="37"/>
      <c r="DD917" s="37"/>
      <c r="DE917" s="37"/>
      <c r="DF917" s="37"/>
      <c r="DG917" s="37"/>
      <c r="DH917" s="37"/>
      <c r="DI917" s="37"/>
      <c r="DJ917" s="37"/>
      <c r="DK917" s="37"/>
      <c r="DL917" s="37"/>
      <c r="DR917" s="37"/>
      <c r="DS917" s="37"/>
      <c r="DT917" s="37"/>
      <c r="DU917" s="37"/>
      <c r="DV917" s="37"/>
      <c r="DW917" s="37"/>
      <c r="DX917" s="37"/>
      <c r="DY917" s="37"/>
      <c r="DZ917" s="37"/>
      <c r="EA917" s="37"/>
      <c r="EB917" s="37"/>
      <c r="EC917" s="37"/>
      <c r="ED917" s="37"/>
      <c r="EE917" s="37"/>
      <c r="EF917" s="37"/>
      <c r="EG917" s="37"/>
      <c r="EH917" s="37"/>
      <c r="EI917" s="37"/>
      <c r="EJ917" s="37"/>
      <c r="EK917" s="37"/>
      <c r="EL917" s="37"/>
      <c r="EM917" s="37"/>
      <c r="EN917" s="37"/>
      <c r="EO917" s="37"/>
      <c r="EP917" s="37"/>
      <c r="EQ917" s="37"/>
      <c r="ER917" s="37"/>
      <c r="ES917" s="37"/>
      <c r="ET917" s="37"/>
      <c r="EU917" s="37"/>
      <c r="EV917" s="37"/>
      <c r="EW917" s="37"/>
      <c r="EX917" s="37"/>
      <c r="EY917" s="37"/>
      <c r="EZ917" s="37"/>
      <c r="FA917" s="37"/>
      <c r="FB917" s="37"/>
      <c r="FC917" s="37"/>
      <c r="FD917" s="37"/>
    </row>
    <row r="918" spans="2:160" x14ac:dyDescent="0.5">
      <c r="B918" s="36" t="s">
        <v>1113</v>
      </c>
      <c r="C918" s="18">
        <v>4.2334714465861456E-3</v>
      </c>
      <c r="F918" s="38"/>
      <c r="G918" s="27" t="e">
        <f ca="1"/>
        <v>#N/A</v>
      </c>
      <c r="H918" s="37" t="e">
        <f ca="1"/>
        <v>#N/A</v>
      </c>
      <c r="I918" s="37">
        <f ca="1"/>
        <v>1.0437079521744159</v>
      </c>
      <c r="J918" s="37">
        <f ca="1"/>
        <v>1.0788051473434861</v>
      </c>
      <c r="K918" s="37">
        <f ca="1"/>
        <v>1.13824341067577</v>
      </c>
      <c r="L918" s="37">
        <f ca="1"/>
        <v>1.4083734689010206</v>
      </c>
      <c r="M918" s="37">
        <f ca="1"/>
        <v>1.2550539210250984</v>
      </c>
      <c r="N918" s="37">
        <f ca="1"/>
        <v>1.0872764367691214</v>
      </c>
      <c r="O918" s="37">
        <f ca="1"/>
        <v>1.2331794034929338</v>
      </c>
      <c r="P918" s="37">
        <f ca="1"/>
        <v>1.095164281106183</v>
      </c>
      <c r="Q918" s="37">
        <f ca="1"/>
        <v>0.74312144518714196</v>
      </c>
      <c r="R918" s="37">
        <f ca="1"/>
        <v>0.85362080222556602</v>
      </c>
      <c r="S918" s="37">
        <f ca="1"/>
        <v>0.7381721128933032</v>
      </c>
      <c r="T918" s="37">
        <f ca="1"/>
        <v>0.8380681980910335</v>
      </c>
      <c r="U918" s="37">
        <f ca="1"/>
        <v>1.2808581068177458</v>
      </c>
      <c r="V918" s="37">
        <f ca="1"/>
        <v>1.4933095237463487</v>
      </c>
      <c r="W918" s="37">
        <f ca="1"/>
        <v>1.965247742310346</v>
      </c>
      <c r="X918" s="37">
        <f ca="1"/>
        <v>1.876974500241603</v>
      </c>
      <c r="Y918" s="37">
        <f ca="1"/>
        <v>1.5646953696181942</v>
      </c>
      <c r="Z918" s="37">
        <f ca="1"/>
        <v>1.0614381216370468</v>
      </c>
      <c r="AA918" s="37">
        <f ca="1"/>
        <v>0.93479372655983606</v>
      </c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  <c r="BM918" s="37"/>
      <c r="BN918" s="37"/>
      <c r="BO918" s="37"/>
      <c r="BP918" s="37"/>
      <c r="BQ918" s="37"/>
      <c r="BR918" s="37"/>
      <c r="BS918" s="37"/>
      <c r="BT918" s="37"/>
      <c r="BU918" s="37"/>
      <c r="BV918" s="37"/>
      <c r="BW918" s="37"/>
      <c r="BX918" s="37"/>
      <c r="BY918" s="37"/>
      <c r="BZ918" s="37"/>
      <c r="CA918" s="37"/>
      <c r="CB918" s="37"/>
      <c r="CC918" s="37"/>
      <c r="CD918" s="37"/>
      <c r="CE918" s="37"/>
      <c r="CF918" s="37"/>
      <c r="CG918" s="37"/>
      <c r="CH918" s="37"/>
      <c r="CI918" s="37"/>
      <c r="CJ918" s="37"/>
      <c r="CK918" s="37"/>
      <c r="CL918" s="37"/>
      <c r="CM918" s="37"/>
      <c r="CN918" s="37"/>
      <c r="CO918" s="37"/>
      <c r="CP918" s="37"/>
      <c r="CQ918" s="37"/>
      <c r="CR918" s="37"/>
      <c r="CS918" s="37"/>
      <c r="CT918" s="37"/>
      <c r="CU918" s="37"/>
      <c r="CV918" s="37"/>
      <c r="CW918" s="37"/>
      <c r="CX918" s="37"/>
      <c r="CY918" s="37"/>
      <c r="CZ918" s="37"/>
      <c r="DA918" s="37"/>
      <c r="DB918" s="37"/>
      <c r="DC918" s="37"/>
      <c r="DD918" s="37"/>
      <c r="DE918" s="37"/>
      <c r="DF918" s="37"/>
      <c r="DG918" s="37"/>
      <c r="DH918" s="37"/>
      <c r="DI918" s="37"/>
      <c r="DJ918" s="37"/>
      <c r="DK918" s="37"/>
      <c r="DL918" s="37"/>
      <c r="DR918" s="37"/>
      <c r="DS918" s="37"/>
      <c r="DT918" s="37"/>
      <c r="DU918" s="37"/>
      <c r="DV918" s="37"/>
      <c r="DW918" s="37"/>
      <c r="DX918" s="37"/>
      <c r="DY918" s="37"/>
      <c r="DZ918" s="37"/>
      <c r="EA918" s="37"/>
      <c r="EB918" s="37"/>
      <c r="EC918" s="37"/>
      <c r="ED918" s="37"/>
      <c r="EE918" s="37"/>
      <c r="EF918" s="37"/>
      <c r="EG918" s="37"/>
      <c r="EH918" s="37"/>
      <c r="EI918" s="37"/>
      <c r="EJ918" s="37"/>
      <c r="EK918" s="37"/>
      <c r="EL918" s="37"/>
      <c r="EM918" s="37"/>
      <c r="EN918" s="37"/>
      <c r="EO918" s="37"/>
      <c r="EP918" s="37"/>
      <c r="EQ918" s="37"/>
      <c r="ER918" s="37"/>
      <c r="ES918" s="37"/>
      <c r="ET918" s="37"/>
      <c r="EU918" s="37"/>
      <c r="EV918" s="37"/>
      <c r="EW918" s="37"/>
      <c r="EX918" s="37"/>
      <c r="EY918" s="37"/>
      <c r="EZ918" s="37"/>
      <c r="FA918" s="37"/>
      <c r="FB918" s="37"/>
      <c r="FC918" s="37"/>
      <c r="FD918" s="37"/>
    </row>
    <row r="919" spans="2:160" x14ac:dyDescent="0.5">
      <c r="B919" s="36" t="s">
        <v>1114</v>
      </c>
      <c r="C919" s="18">
        <v>-8.969414297246403E-3</v>
      </c>
      <c r="F919" s="38"/>
      <c r="G919" s="27" t="e">
        <f ca="1"/>
        <v>#N/A</v>
      </c>
      <c r="H919" s="37" t="e">
        <f ca="1"/>
        <v>#N/A</v>
      </c>
      <c r="I919" s="37">
        <f ca="1"/>
        <v>1.0490157509723026</v>
      </c>
      <c r="J919" s="37">
        <f ca="1"/>
        <v>1.0859520233136273</v>
      </c>
      <c r="K919" s="37">
        <f ca="1"/>
        <v>1.1310228857959956</v>
      </c>
      <c r="L919" s="37">
        <f ca="1"/>
        <v>1.4075019882635791</v>
      </c>
      <c r="M919" s="37">
        <f ca="1"/>
        <v>1.2651796001600479</v>
      </c>
      <c r="N919" s="37">
        <f ca="1"/>
        <v>1.0878102882280567</v>
      </c>
      <c r="O919" s="37">
        <f ca="1"/>
        <v>1.2354825642628144</v>
      </c>
      <c r="P919" s="37">
        <f ca="1"/>
        <v>1.1021048615749638</v>
      </c>
      <c r="Q919" s="37">
        <f ca="1"/>
        <v>0.74954366723724442</v>
      </c>
      <c r="R919" s="37">
        <f ca="1"/>
        <v>0.85490453976274561</v>
      </c>
      <c r="S919" s="37">
        <f ca="1"/>
        <v>0.73602828398367504</v>
      </c>
      <c r="T919" s="37">
        <f ca="1"/>
        <v>0.8232363830075663</v>
      </c>
      <c r="U919" s="37">
        <f ca="1"/>
        <v>1.2916295329641161</v>
      </c>
      <c r="V919" s="37">
        <f ca="1"/>
        <v>1.4914946176358996</v>
      </c>
      <c r="W919" s="37">
        <f ca="1"/>
        <v>1.9892097370154651</v>
      </c>
      <c r="X919" s="37">
        <f ca="1"/>
        <v>1.8693479852750032</v>
      </c>
      <c r="Y919" s="37">
        <f ca="1"/>
        <v>1.5547278635255866</v>
      </c>
      <c r="Z919" s="37">
        <f ca="1"/>
        <v>1.0663704549160291</v>
      </c>
      <c r="AA919" s="37">
        <f ca="1"/>
        <v>0.94135697238322524</v>
      </c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  <c r="BI919" s="37"/>
      <c r="BJ919" s="37"/>
      <c r="BK919" s="37"/>
      <c r="BL919" s="37"/>
      <c r="BM919" s="37"/>
      <c r="BN919" s="37"/>
      <c r="BO919" s="37"/>
      <c r="BP919" s="37"/>
      <c r="BQ919" s="37"/>
      <c r="BR919" s="37"/>
      <c r="BS919" s="37"/>
      <c r="BT919" s="37"/>
      <c r="BU919" s="37"/>
      <c r="BV919" s="37"/>
      <c r="BW919" s="37"/>
      <c r="BX919" s="37"/>
      <c r="BY919" s="37"/>
      <c r="BZ919" s="37"/>
      <c r="CA919" s="37"/>
      <c r="CB919" s="37"/>
      <c r="CC919" s="37"/>
      <c r="CD919" s="37"/>
      <c r="CE919" s="37"/>
      <c r="CF919" s="37"/>
      <c r="CG919" s="37"/>
      <c r="CH919" s="37"/>
      <c r="CI919" s="37"/>
      <c r="CJ919" s="37"/>
      <c r="CK919" s="37"/>
      <c r="CL919" s="37"/>
      <c r="CM919" s="37"/>
      <c r="CN919" s="37"/>
      <c r="CO919" s="37"/>
      <c r="CP919" s="37"/>
      <c r="CQ919" s="37"/>
      <c r="CR919" s="37"/>
      <c r="CS919" s="37"/>
      <c r="CT919" s="37"/>
      <c r="CU919" s="37"/>
      <c r="CV919" s="37"/>
      <c r="CW919" s="37"/>
      <c r="CX919" s="37"/>
      <c r="CY919" s="37"/>
      <c r="CZ919" s="37"/>
      <c r="DA919" s="37"/>
      <c r="DB919" s="37"/>
      <c r="DC919" s="37"/>
      <c r="DD919" s="37"/>
      <c r="DE919" s="37"/>
      <c r="DF919" s="37"/>
      <c r="DG919" s="37"/>
      <c r="DH919" s="37"/>
      <c r="DI919" s="37"/>
      <c r="DJ919" s="37"/>
      <c r="DK919" s="37"/>
      <c r="DL919" s="37"/>
      <c r="DR919" s="37"/>
      <c r="DS919" s="37"/>
      <c r="DT919" s="37"/>
      <c r="DU919" s="37"/>
      <c r="DV919" s="37"/>
      <c r="DW919" s="37"/>
      <c r="DX919" s="37"/>
      <c r="DY919" s="37"/>
      <c r="DZ919" s="37"/>
      <c r="EA919" s="37"/>
      <c r="EB919" s="37"/>
      <c r="EC919" s="37"/>
      <c r="ED919" s="37"/>
      <c r="EE919" s="37"/>
      <c r="EF919" s="37"/>
      <c r="EG919" s="37"/>
      <c r="EH919" s="37"/>
      <c r="EI919" s="37"/>
      <c r="EJ919" s="37"/>
      <c r="EK919" s="37"/>
      <c r="EL919" s="37"/>
      <c r="EM919" s="37"/>
      <c r="EN919" s="37"/>
      <c r="EO919" s="37"/>
      <c r="EP919" s="37"/>
      <c r="EQ919" s="37"/>
      <c r="ER919" s="37"/>
      <c r="ES919" s="37"/>
      <c r="ET919" s="37"/>
      <c r="EU919" s="37"/>
      <c r="EV919" s="37"/>
      <c r="EW919" s="37"/>
      <c r="EX919" s="37"/>
      <c r="EY919" s="37"/>
      <c r="EZ919" s="37"/>
      <c r="FA919" s="37"/>
      <c r="FB919" s="37"/>
      <c r="FC919" s="37"/>
      <c r="FD919" s="37"/>
    </row>
    <row r="920" spans="2:160" x14ac:dyDescent="0.5">
      <c r="B920" s="36" t="s">
        <v>1115</v>
      </c>
      <c r="C920" s="18">
        <v>-2.7151778441503183E-4</v>
      </c>
      <c r="F920" s="38"/>
      <c r="G920" s="27" t="e">
        <f ca="1"/>
        <v>#N/A</v>
      </c>
      <c r="H920" s="37" t="e">
        <f ca="1"/>
        <v>#N/A</v>
      </c>
      <c r="I920" s="37">
        <f ca="1"/>
        <v>1.0505688127760704</v>
      </c>
      <c r="J920" s="37">
        <f ca="1"/>
        <v>1.0783649198409917</v>
      </c>
      <c r="K920" s="37">
        <f ca="1"/>
        <v>1.134439374768561</v>
      </c>
      <c r="L920" s="37">
        <f ca="1"/>
        <v>1.404591914001821</v>
      </c>
      <c r="M920" s="37">
        <f ca="1"/>
        <v>1.2621366899191508</v>
      </c>
      <c r="N920" s="37">
        <f ca="1"/>
        <v>1.0894615032056938</v>
      </c>
      <c r="O920" s="37">
        <f ca="1"/>
        <v>1.2289283936900333</v>
      </c>
      <c r="P920" s="37">
        <f ca="1"/>
        <v>1.0961136044756346</v>
      </c>
      <c r="Q920" s="37">
        <f ca="1"/>
        <v>0.74711677729670323</v>
      </c>
      <c r="R920" s="37">
        <f ca="1"/>
        <v>0.86695022441750857</v>
      </c>
      <c r="S920" s="37">
        <f ca="1"/>
        <v>0.73903172416183638</v>
      </c>
      <c r="T920" s="37">
        <f ca="1"/>
        <v>0.82211177704925509</v>
      </c>
      <c r="U920" s="37">
        <f ca="1"/>
        <v>1.3135463746896663</v>
      </c>
      <c r="V920" s="37">
        <f ca="1"/>
        <v>1.4863550370278</v>
      </c>
      <c r="W920" s="37">
        <f ca="1"/>
        <v>2.0343962649404368</v>
      </c>
      <c r="X920" s="37">
        <f ca="1"/>
        <v>1.8360772514657806</v>
      </c>
      <c r="Y920" s="37">
        <f ca="1"/>
        <v>1.5593907392363906</v>
      </c>
      <c r="Z920" s="37">
        <f ca="1"/>
        <v>1.0650334257296601</v>
      </c>
      <c r="AA920" s="37">
        <f ca="1"/>
        <v>0.93641322877599698</v>
      </c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  <c r="BM920" s="37"/>
      <c r="BN920" s="37"/>
      <c r="BO920" s="37"/>
      <c r="BP920" s="37"/>
      <c r="BQ920" s="37"/>
      <c r="BR920" s="37"/>
      <c r="BS920" s="37"/>
      <c r="BT920" s="37"/>
      <c r="BU920" s="37"/>
      <c r="BV920" s="37"/>
      <c r="BW920" s="37"/>
      <c r="BX920" s="37"/>
      <c r="BY920" s="37"/>
      <c r="BZ920" s="37"/>
      <c r="CA920" s="37"/>
      <c r="CB920" s="37"/>
      <c r="CC920" s="37"/>
      <c r="CD920" s="37"/>
      <c r="CE920" s="37"/>
      <c r="CF920" s="37"/>
      <c r="CG920" s="37"/>
      <c r="CH920" s="37"/>
      <c r="CI920" s="37"/>
      <c r="CJ920" s="37"/>
      <c r="CK920" s="37"/>
      <c r="CL920" s="37"/>
      <c r="CM920" s="37"/>
      <c r="CN920" s="37"/>
      <c r="CO920" s="37"/>
      <c r="CP920" s="37"/>
      <c r="CQ920" s="37"/>
      <c r="CR920" s="37"/>
      <c r="CS920" s="37"/>
      <c r="CT920" s="37"/>
      <c r="CU920" s="37"/>
      <c r="CV920" s="37"/>
      <c r="CW920" s="37"/>
      <c r="CX920" s="37"/>
      <c r="CY920" s="37"/>
      <c r="CZ920" s="37"/>
      <c r="DA920" s="37"/>
      <c r="DB920" s="37"/>
      <c r="DC920" s="37"/>
      <c r="DD920" s="37"/>
      <c r="DE920" s="37"/>
      <c r="DF920" s="37"/>
      <c r="DG920" s="37"/>
      <c r="DH920" s="37"/>
      <c r="DI920" s="37"/>
      <c r="DJ920" s="37"/>
      <c r="DK920" s="37"/>
      <c r="DL920" s="37"/>
      <c r="DR920" s="37"/>
      <c r="DS920" s="37"/>
      <c r="DT920" s="37"/>
      <c r="DU920" s="37"/>
      <c r="DV920" s="37"/>
      <c r="DW920" s="37"/>
      <c r="DX920" s="37"/>
      <c r="DY920" s="37"/>
      <c r="DZ920" s="37"/>
      <c r="EA920" s="37"/>
      <c r="EB920" s="37"/>
      <c r="EC920" s="37"/>
      <c r="ED920" s="37"/>
      <c r="EE920" s="37"/>
      <c r="EF920" s="37"/>
      <c r="EG920" s="37"/>
      <c r="EH920" s="37"/>
      <c r="EI920" s="37"/>
      <c r="EJ920" s="37"/>
      <c r="EK920" s="37"/>
      <c r="EL920" s="37"/>
      <c r="EM920" s="37"/>
      <c r="EN920" s="37"/>
      <c r="EO920" s="37"/>
      <c r="EP920" s="37"/>
      <c r="EQ920" s="37"/>
      <c r="ER920" s="37"/>
      <c r="ES920" s="37"/>
      <c r="ET920" s="37"/>
      <c r="EU920" s="37"/>
      <c r="EV920" s="37"/>
      <c r="EW920" s="37"/>
      <c r="EX920" s="37"/>
      <c r="EY920" s="37"/>
      <c r="EZ920" s="37"/>
      <c r="FA920" s="37"/>
      <c r="FB920" s="37"/>
      <c r="FC920" s="37"/>
      <c r="FD920" s="37"/>
    </row>
    <row r="921" spans="2:160" x14ac:dyDescent="0.5">
      <c r="B921" s="36" t="s">
        <v>1116</v>
      </c>
      <c r="C921" s="18">
        <v>-3.7117508600397198E-3</v>
      </c>
      <c r="F921" s="38"/>
      <c r="G921" s="27" t="e">
        <f ca="1"/>
        <v>#N/A</v>
      </c>
      <c r="H921" s="37" t="e">
        <f ca="1"/>
        <v>#N/A</v>
      </c>
      <c r="I921" s="37">
        <f ca="1"/>
        <v>1.0683085756400286</v>
      </c>
      <c r="J921" s="37">
        <f ca="1"/>
        <v>1.0806493834971513</v>
      </c>
      <c r="K921" s="37">
        <f ca="1"/>
        <v>1.1378065993002822</v>
      </c>
      <c r="L921" s="37">
        <f ca="1"/>
        <v>1.3973316913344374</v>
      </c>
      <c r="M921" s="37">
        <f ca="1"/>
        <v>1.2621328332521786</v>
      </c>
      <c r="N921" s="37">
        <f ca="1"/>
        <v>1.0906616343924478</v>
      </c>
      <c r="O921" s="37">
        <f ca="1"/>
        <v>1.2366329872805335</v>
      </c>
      <c r="P921" s="37">
        <f ca="1"/>
        <v>1.0890678252890107</v>
      </c>
      <c r="Q921" s="37">
        <f ca="1"/>
        <v>0.73829090148634147</v>
      </c>
      <c r="R921" s="37">
        <f ca="1"/>
        <v>0.86512081957337061</v>
      </c>
      <c r="S921" s="37">
        <f ca="1"/>
        <v>0.72971118101229704</v>
      </c>
      <c r="T921" s="37">
        <f ca="1"/>
        <v>0.81512547280229231</v>
      </c>
      <c r="U921" s="37">
        <f ca="1"/>
        <v>1.2910672226112401</v>
      </c>
      <c r="V921" s="37">
        <f ca="1"/>
        <v>1.4868618309855424</v>
      </c>
      <c r="W921" s="37">
        <f ca="1"/>
        <v>2.0386886372843009</v>
      </c>
      <c r="X921" s="37">
        <f ca="1"/>
        <v>1.8338057355776229</v>
      </c>
      <c r="Y921" s="37">
        <f ca="1"/>
        <v>1.546823720552394</v>
      </c>
      <c r="Z921" s="37">
        <f ca="1"/>
        <v>1.0644382846893863</v>
      </c>
      <c r="AA921" s="37">
        <f ca="1"/>
        <v>0.93931128537333752</v>
      </c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  <c r="BI921" s="37"/>
      <c r="BJ921" s="37"/>
      <c r="BK921" s="37"/>
      <c r="BL921" s="37"/>
      <c r="BM921" s="37"/>
      <c r="BN921" s="37"/>
      <c r="BO921" s="37"/>
      <c r="BP921" s="37"/>
      <c r="BQ921" s="37"/>
      <c r="BR921" s="37"/>
      <c r="BS921" s="37"/>
      <c r="BT921" s="37"/>
      <c r="BU921" s="37"/>
      <c r="BV921" s="37"/>
      <c r="BW921" s="37"/>
      <c r="BX921" s="37"/>
      <c r="BY921" s="37"/>
      <c r="BZ921" s="37"/>
      <c r="CA921" s="37"/>
      <c r="CB921" s="37"/>
      <c r="CC921" s="37"/>
      <c r="CD921" s="37"/>
      <c r="CE921" s="37"/>
      <c r="CF921" s="37"/>
      <c r="CG921" s="37"/>
      <c r="CH921" s="37"/>
      <c r="CI921" s="37"/>
      <c r="CJ921" s="37"/>
      <c r="CK921" s="37"/>
      <c r="CL921" s="37"/>
      <c r="CM921" s="37"/>
      <c r="CN921" s="37"/>
      <c r="CO921" s="37"/>
      <c r="CP921" s="37"/>
      <c r="CQ921" s="37"/>
      <c r="CR921" s="37"/>
      <c r="CS921" s="37"/>
      <c r="CT921" s="37"/>
      <c r="CU921" s="37"/>
      <c r="CV921" s="37"/>
      <c r="CW921" s="37"/>
      <c r="CX921" s="37"/>
      <c r="CY921" s="37"/>
      <c r="CZ921" s="37"/>
      <c r="DA921" s="37"/>
      <c r="DB921" s="37"/>
      <c r="DC921" s="37"/>
      <c r="DD921" s="37"/>
      <c r="DE921" s="37"/>
      <c r="DF921" s="37"/>
      <c r="DG921" s="37"/>
      <c r="DH921" s="37"/>
      <c r="DI921" s="37"/>
      <c r="DJ921" s="37"/>
      <c r="DK921" s="37"/>
      <c r="DL921" s="37"/>
      <c r="DR921" s="37"/>
      <c r="DS921" s="37"/>
      <c r="DT921" s="37"/>
      <c r="DU921" s="37"/>
      <c r="DV921" s="37"/>
      <c r="DW921" s="37"/>
      <c r="DX921" s="37"/>
      <c r="DY921" s="37"/>
      <c r="DZ921" s="37"/>
      <c r="EA921" s="37"/>
      <c r="EB921" s="37"/>
      <c r="EC921" s="37"/>
      <c r="ED921" s="37"/>
      <c r="EE921" s="37"/>
      <c r="EF921" s="37"/>
      <c r="EG921" s="37"/>
      <c r="EH921" s="37"/>
      <c r="EI921" s="37"/>
      <c r="EJ921" s="37"/>
      <c r="EK921" s="37"/>
      <c r="EL921" s="37"/>
      <c r="EM921" s="37"/>
      <c r="EN921" s="37"/>
      <c r="EO921" s="37"/>
      <c r="EP921" s="37"/>
      <c r="EQ921" s="37"/>
      <c r="ER921" s="37"/>
      <c r="ES921" s="37"/>
      <c r="ET921" s="37"/>
      <c r="EU921" s="37"/>
      <c r="EV921" s="37"/>
      <c r="EW921" s="37"/>
      <c r="EX921" s="37"/>
      <c r="EY921" s="37"/>
      <c r="EZ921" s="37"/>
      <c r="FA921" s="37"/>
      <c r="FB921" s="37"/>
      <c r="FC921" s="37"/>
      <c r="FD921" s="37"/>
    </row>
    <row r="922" spans="2:160" x14ac:dyDescent="0.5">
      <c r="B922" s="36" t="s">
        <v>1117</v>
      </c>
      <c r="C922" s="18">
        <v>-5.0885960926850826E-3</v>
      </c>
      <c r="F922" s="38"/>
      <c r="G922" s="27" t="e">
        <f ca="1"/>
        <v>#N/A</v>
      </c>
      <c r="H922" s="37" t="e">
        <f ca="1"/>
        <v>#N/A</v>
      </c>
      <c r="I922" s="37">
        <f ca="1"/>
        <v>1.0606136056928639</v>
      </c>
      <c r="J922" s="37">
        <f ca="1"/>
        <v>1.0688768004530627</v>
      </c>
      <c r="K922" s="37">
        <f ca="1"/>
        <v>1.1349131344746823</v>
      </c>
      <c r="L922" s="37">
        <f ca="1"/>
        <v>1.4020155596927981</v>
      </c>
      <c r="M922" s="37">
        <f ca="1"/>
        <v>1.2537465109215948</v>
      </c>
      <c r="N922" s="37">
        <f ca="1"/>
        <v>1.1068675437970275</v>
      </c>
      <c r="O922" s="37">
        <f ca="1"/>
        <v>1.2321134682823507</v>
      </c>
      <c r="P922" s="37">
        <f ca="1"/>
        <v>1.0762792100716994</v>
      </c>
      <c r="Q922" s="37">
        <f ca="1"/>
        <v>0.7296780239952293</v>
      </c>
      <c r="R922" s="37">
        <f ca="1"/>
        <v>0.86633516589232429</v>
      </c>
      <c r="S922" s="37">
        <f ca="1"/>
        <v>0.73033509241687755</v>
      </c>
      <c r="T922" s="37">
        <f ca="1"/>
        <v>0.82475813334504344</v>
      </c>
      <c r="U922" s="37">
        <f ca="1"/>
        <v>1.2630286247798483</v>
      </c>
      <c r="V922" s="37">
        <f ca="1"/>
        <v>1.4651837857773986</v>
      </c>
      <c r="W922" s="37">
        <f ca="1"/>
        <v>2.0330418557451848</v>
      </c>
      <c r="X922" s="37">
        <f ca="1"/>
        <v>1.8464983287421535</v>
      </c>
      <c r="Y922" s="37">
        <f ca="1"/>
        <v>1.5259951259138889</v>
      </c>
      <c r="Z922" s="37">
        <f ca="1"/>
        <v>1.0645361160932669</v>
      </c>
      <c r="AA922" s="37">
        <f ca="1"/>
        <v>0.94016365496079057</v>
      </c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 s="37"/>
      <c r="BQ922" s="37"/>
      <c r="BR922" s="37"/>
      <c r="BS922" s="37"/>
      <c r="BT922" s="37"/>
      <c r="BU922" s="37"/>
      <c r="BV922" s="37"/>
      <c r="BW922" s="37"/>
      <c r="BX922" s="37"/>
      <c r="BY922" s="37"/>
      <c r="BZ922" s="37"/>
      <c r="CA922" s="37"/>
      <c r="CB922" s="37"/>
      <c r="CC922" s="37"/>
      <c r="CD922" s="37"/>
      <c r="CE922" s="37"/>
      <c r="CF922" s="37"/>
      <c r="CG922" s="37"/>
      <c r="CH922" s="37"/>
      <c r="CI922" s="37"/>
      <c r="CJ922" s="37"/>
      <c r="CK922" s="37"/>
      <c r="CL922" s="37"/>
      <c r="CM922" s="37"/>
      <c r="CN922" s="37"/>
      <c r="CO922" s="37"/>
      <c r="CP922" s="37"/>
      <c r="CQ922" s="37"/>
      <c r="CR922" s="37"/>
      <c r="CS922" s="37"/>
      <c r="CT922" s="37"/>
      <c r="CU922" s="37"/>
      <c r="CV922" s="37"/>
      <c r="CW922" s="37"/>
      <c r="CX922" s="37"/>
      <c r="CY922" s="37"/>
      <c r="CZ922" s="37"/>
      <c r="DA922" s="37"/>
      <c r="DB922" s="37"/>
      <c r="DC922" s="37"/>
      <c r="DD922" s="37"/>
      <c r="DE922" s="37"/>
      <c r="DF922" s="37"/>
      <c r="DG922" s="37"/>
      <c r="DH922" s="37"/>
      <c r="DI922" s="37"/>
      <c r="DJ922" s="37"/>
      <c r="DK922" s="37"/>
      <c r="DL922" s="37"/>
      <c r="DR922" s="37"/>
      <c r="DS922" s="37"/>
      <c r="DT922" s="37"/>
      <c r="DU922" s="37"/>
      <c r="DV922" s="37"/>
      <c r="DW922" s="37"/>
      <c r="DX922" s="37"/>
      <c r="DY922" s="37"/>
      <c r="DZ922" s="37"/>
      <c r="EA922" s="37"/>
      <c r="EB922" s="37"/>
      <c r="EC922" s="37"/>
      <c r="ED922" s="37"/>
      <c r="EE922" s="37"/>
      <c r="EF922" s="37"/>
      <c r="EG922" s="37"/>
      <c r="EH922" s="37"/>
      <c r="EI922" s="37"/>
      <c r="EJ922" s="37"/>
      <c r="EK922" s="37"/>
      <c r="EL922" s="37"/>
      <c r="EM922" s="37"/>
      <c r="EN922" s="37"/>
      <c r="EO922" s="37"/>
      <c r="EP922" s="37"/>
      <c r="EQ922" s="37"/>
      <c r="ER922" s="37"/>
      <c r="ES922" s="37"/>
      <c r="ET922" s="37"/>
      <c r="EU922" s="37"/>
      <c r="EV922" s="37"/>
      <c r="EW922" s="37"/>
      <c r="EX922" s="37"/>
      <c r="EY922" s="37"/>
      <c r="EZ922" s="37"/>
      <c r="FA922" s="37"/>
      <c r="FB922" s="37"/>
      <c r="FC922" s="37"/>
      <c r="FD922" s="37"/>
    </row>
    <row r="923" spans="2:160" x14ac:dyDescent="0.5">
      <c r="B923" s="36" t="s">
        <v>1118</v>
      </c>
      <c r="C923" s="18">
        <v>-3.1966389624623615E-3</v>
      </c>
      <c r="F923" s="38"/>
      <c r="G923" s="27" t="e">
        <f ca="1"/>
        <v>#N/A</v>
      </c>
      <c r="H923" s="37" t="e">
        <f ca="1"/>
        <v>#N/A</v>
      </c>
      <c r="I923" s="37">
        <f ca="1"/>
        <v>1.0628146584135543</v>
      </c>
      <c r="J923" s="37">
        <f ca="1"/>
        <v>1.0690958081050574</v>
      </c>
      <c r="K923" s="37">
        <f ca="1"/>
        <v>1.1405473443592642</v>
      </c>
      <c r="L923" s="37">
        <f ca="1"/>
        <v>1.3846303824811552</v>
      </c>
      <c r="M923" s="37">
        <f ca="1"/>
        <v>1.2551975818698047</v>
      </c>
      <c r="N923" s="37">
        <f ca="1"/>
        <v>1.1065033660575989</v>
      </c>
      <c r="O923" s="37">
        <f ca="1"/>
        <v>1.2341342314502963</v>
      </c>
      <c r="P923" s="37">
        <f ca="1"/>
        <v>1.0769230769230764</v>
      </c>
      <c r="Q923" s="37">
        <f ca="1"/>
        <v>0.74136194998024973</v>
      </c>
      <c r="R923" s="37">
        <f ca="1"/>
        <v>0.86441429080597953</v>
      </c>
      <c r="S923" s="37">
        <f ca="1"/>
        <v>0.72892609249486651</v>
      </c>
      <c r="T923" s="37">
        <f ca="1"/>
        <v>0.82170126723425152</v>
      </c>
      <c r="U923" s="37">
        <f ca="1"/>
        <v>1.2540237019118534</v>
      </c>
      <c r="V923" s="37">
        <f ca="1"/>
        <v>1.4635015482422746</v>
      </c>
      <c r="W923" s="37">
        <f ca="1"/>
        <v>2.0368350198660261</v>
      </c>
      <c r="X923" s="37">
        <f ca="1"/>
        <v>1.8771737560212662</v>
      </c>
      <c r="Y923" s="37">
        <f ca="1"/>
        <v>1.5426645004061716</v>
      </c>
      <c r="Z923" s="37">
        <f ca="1"/>
        <v>1.0729496168270023</v>
      </c>
      <c r="AA923" s="37">
        <f ca="1"/>
        <v>0.93240709171496727</v>
      </c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  <c r="FD923" s="37"/>
    </row>
    <row r="924" spans="2:160" x14ac:dyDescent="0.5">
      <c r="B924" s="36" t="s">
        <v>1119</v>
      </c>
      <c r="C924" s="18">
        <v>4.8561480667033141E-3</v>
      </c>
      <c r="F924" s="38"/>
      <c r="G924" s="27" t="e">
        <f ca="1"/>
        <v>#N/A</v>
      </c>
      <c r="H924" s="37" t="e">
        <f ca="1"/>
        <v>#N/A</v>
      </c>
      <c r="I924" s="37">
        <f ca="1"/>
        <v>1.0641579479416228</v>
      </c>
      <c r="J924" s="37">
        <f ca="1"/>
        <v>1.0584322739114738</v>
      </c>
      <c r="K924" s="37">
        <f ca="1"/>
        <v>1.1277336632956121</v>
      </c>
      <c r="L924" s="37">
        <f ca="1"/>
        <v>1.3935202104612154</v>
      </c>
      <c r="M924" s="37">
        <f ca="1"/>
        <v>1.2493045947366099</v>
      </c>
      <c r="N924" s="37">
        <f ca="1"/>
        <v>1.093748868410787</v>
      </c>
      <c r="O924" s="37">
        <f ca="1"/>
        <v>1.2305857435505705</v>
      </c>
      <c r="P924" s="37">
        <f ca="1"/>
        <v>1.0830169978313851</v>
      </c>
      <c r="Q924" s="37">
        <f ca="1"/>
        <v>0.75030529759092501</v>
      </c>
      <c r="R924" s="37">
        <f ca="1"/>
        <v>0.86391278154698303</v>
      </c>
      <c r="S924" s="37">
        <f ca="1"/>
        <v>0.73158464831327363</v>
      </c>
      <c r="T924" s="37">
        <f ca="1"/>
        <v>0.81410969967865621</v>
      </c>
      <c r="U924" s="37">
        <f ca="1"/>
        <v>1.2810172512572395</v>
      </c>
      <c r="V924" s="37">
        <f ca="1"/>
        <v>1.4589589762231385</v>
      </c>
      <c r="W924" s="37">
        <f ca="1"/>
        <v>2.039887555393693</v>
      </c>
      <c r="X924" s="37">
        <f ca="1"/>
        <v>1.8620452609503562</v>
      </c>
      <c r="Y924" s="37">
        <f ca="1"/>
        <v>1.5531519090170574</v>
      </c>
      <c r="Z924" s="37">
        <f ca="1"/>
        <v>1.0763084950269046</v>
      </c>
      <c r="AA924" s="37">
        <f ca="1"/>
        <v>0.93794749403341249</v>
      </c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</row>
    <row r="925" spans="2:160" x14ac:dyDescent="0.5">
      <c r="B925" s="36" t="s">
        <v>1120</v>
      </c>
      <c r="C925" s="18">
        <v>7.0210631895688547E-3</v>
      </c>
      <c r="F925" s="38"/>
      <c r="G925" s="27" t="e">
        <f ca="1"/>
        <v>#N/A</v>
      </c>
      <c r="H925" s="37" t="e">
        <f ca="1"/>
        <v>#N/A</v>
      </c>
      <c r="I925" s="37">
        <f ca="1"/>
        <v>1.0569796278129455</v>
      </c>
      <c r="J925" s="37">
        <f ca="1"/>
        <v>1.0545557647312187</v>
      </c>
      <c r="K925" s="37">
        <f ca="1"/>
        <v>1.1531426197351724</v>
      </c>
      <c r="L925" s="37">
        <f ca="1"/>
        <v>1.4030103716171201</v>
      </c>
      <c r="M925" s="37">
        <f ca="1"/>
        <v>1.252602044997658</v>
      </c>
      <c r="N925" s="37">
        <f ca="1"/>
        <v>1.0891221557666808</v>
      </c>
      <c r="O925" s="37">
        <f ca="1"/>
        <v>1.2372487066421298</v>
      </c>
      <c r="P925" s="37">
        <f ca="1"/>
        <v>1.0935622187043319</v>
      </c>
      <c r="Q925" s="37">
        <f ca="1"/>
        <v>0.74667141717463592</v>
      </c>
      <c r="R925" s="37">
        <f ca="1"/>
        <v>0.87310554088877579</v>
      </c>
      <c r="S925" s="37">
        <f ca="1"/>
        <v>0.73591909948787348</v>
      </c>
      <c r="T925" s="37">
        <f ca="1"/>
        <v>0.81805250325066425</v>
      </c>
      <c r="U925" s="37">
        <f ca="1"/>
        <v>1.2779139346871204</v>
      </c>
      <c r="V925" s="37">
        <f ca="1"/>
        <v>1.4439143597812567</v>
      </c>
      <c r="W925" s="37">
        <f ca="1"/>
        <v>2.0632234938846929</v>
      </c>
      <c r="X925" s="37">
        <f ca="1"/>
        <v>1.8506777187205843</v>
      </c>
      <c r="Y925" s="37">
        <f ca="1"/>
        <v>1.5666125101543442</v>
      </c>
      <c r="Z925" s="37">
        <f ca="1"/>
        <v>1.0795939996738964</v>
      </c>
      <c r="AA925" s="37">
        <f ca="1"/>
        <v>0.94630071599045296</v>
      </c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  <c r="FD925" s="37"/>
    </row>
    <row r="926" spans="2:160" x14ac:dyDescent="0.5">
      <c r="B926" s="36" t="s">
        <v>1121</v>
      </c>
      <c r="C926" s="18">
        <v>-5.2517203911628396E-3</v>
      </c>
      <c r="F926" s="38"/>
      <c r="G926" s="27" t="e">
        <f ca="1"/>
        <v>#N/A</v>
      </c>
      <c r="H926" s="37" t="e">
        <f ca="1"/>
        <v>#N/A</v>
      </c>
      <c r="I926" s="37">
        <f ca="1"/>
        <v>1.0578093798708303</v>
      </c>
      <c r="J926" s="37">
        <f ca="1"/>
        <v>1.0550601459903579</v>
      </c>
      <c r="K926" s="37">
        <f ca="1"/>
        <v>1.1703720368465189</v>
      </c>
      <c r="L926" s="37">
        <f ca="1"/>
        <v>1.3987572559151427</v>
      </c>
      <c r="M926" s="37">
        <f ca="1"/>
        <v>1.2525306966586764</v>
      </c>
      <c r="N926" s="37">
        <f ca="1"/>
        <v>1.0966829822432302</v>
      </c>
      <c r="O926" s="37">
        <f ca="1"/>
        <v>1.2355184426466665</v>
      </c>
      <c r="P926" s="37">
        <f ca="1"/>
        <v>1.0864860206113438</v>
      </c>
      <c r="Q926" s="37">
        <f ca="1"/>
        <v>0.74440459869825815</v>
      </c>
      <c r="R926" s="37">
        <f ca="1"/>
        <v>0.86744069416451441</v>
      </c>
      <c r="S926" s="37">
        <f ca="1"/>
        <v>0.74378904862176309</v>
      </c>
      <c r="T926" s="37">
        <f ca="1"/>
        <v>0.82360106847112724</v>
      </c>
      <c r="U926" s="37">
        <f ca="1"/>
        <v>1.2959582617183341</v>
      </c>
      <c r="V926" s="37">
        <f ca="1"/>
        <v>1.4460078698998886</v>
      </c>
      <c r="W926" s="37">
        <f ca="1"/>
        <v>2.0652530617422307</v>
      </c>
      <c r="X926" s="37">
        <f ca="1"/>
        <v>1.8497661235286262</v>
      </c>
      <c r="Y926" s="37">
        <f ca="1"/>
        <v>1.5734037367993483</v>
      </c>
      <c r="Z926" s="37">
        <f ca="1"/>
        <v>1.0650497309636404</v>
      </c>
      <c r="AA926" s="37">
        <f ca="1"/>
        <v>0.94493692465052792</v>
      </c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</row>
    <row r="927" spans="2:160" x14ac:dyDescent="0.5">
      <c r="B927" s="36" t="s">
        <v>1122</v>
      </c>
      <c r="C927" s="18">
        <v>3.0948479883488034E-3</v>
      </c>
      <c r="F927" s="38"/>
      <c r="G927" s="27" t="e">
        <f ca="1"/>
        <v>#N/A</v>
      </c>
      <c r="H927" s="37" t="e">
        <f ca="1"/>
        <v>#N/A</v>
      </c>
      <c r="I927" s="37">
        <f ca="1"/>
        <v>1.0678927659065953</v>
      </c>
      <c r="J927" s="37">
        <f ca="1"/>
        <v>1.057851940503663</v>
      </c>
      <c r="K927" s="37">
        <f ca="1"/>
        <v>1.1636523671153303</v>
      </c>
      <c r="L927" s="37">
        <f ca="1"/>
        <v>1.4144593237999477</v>
      </c>
      <c r="M927" s="37">
        <f ca="1"/>
        <v>1.255453086056699</v>
      </c>
      <c r="N927" s="37">
        <f ca="1"/>
        <v>1.1029929823363438</v>
      </c>
      <c r="O927" s="37">
        <f ca="1"/>
        <v>1.2406999756952874</v>
      </c>
      <c r="P927" s="37">
        <f ca="1"/>
        <v>1.0894075030767454</v>
      </c>
      <c r="Q927" s="37">
        <f ca="1"/>
        <v>0.75019944388075233</v>
      </c>
      <c r="R927" s="37">
        <f ca="1"/>
        <v>0.86682090441990567</v>
      </c>
      <c r="S927" s="37">
        <f ca="1"/>
        <v>0.74127953830556148</v>
      </c>
      <c r="T927" s="37">
        <f ca="1"/>
        <v>0.83341702641964732</v>
      </c>
      <c r="U927" s="37">
        <f ca="1"/>
        <v>1.3131538184055833</v>
      </c>
      <c r="V927" s="37">
        <f ca="1"/>
        <v>1.4437312771473074</v>
      </c>
      <c r="W927" s="37">
        <f ca="1"/>
        <v>2.0346376853105879</v>
      </c>
      <c r="X927" s="37">
        <f ca="1"/>
        <v>1.8137008274096305</v>
      </c>
      <c r="Y927" s="37">
        <f ca="1"/>
        <v>1.5746385052802583</v>
      </c>
      <c r="Z927" s="37">
        <f ca="1"/>
        <v>1.0735447578672763</v>
      </c>
      <c r="AA927" s="37">
        <f ca="1"/>
        <v>0.95235254006137005</v>
      </c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  <c r="BI927" s="37"/>
      <c r="BJ927" s="37"/>
      <c r="BK927" s="37"/>
      <c r="BL927" s="37"/>
      <c r="BM927" s="37"/>
      <c r="BN927" s="37"/>
      <c r="BO927" s="37"/>
      <c r="BP927" s="37"/>
      <c r="BQ927" s="37"/>
      <c r="BR927" s="37"/>
      <c r="BS927" s="37"/>
      <c r="BT927" s="37"/>
      <c r="BU927" s="37"/>
      <c r="BV927" s="37"/>
      <c r="BW927" s="37"/>
      <c r="BX927" s="37"/>
      <c r="BY927" s="37"/>
      <c r="BZ927" s="37"/>
      <c r="CA927" s="37"/>
      <c r="CB927" s="37"/>
      <c r="CC927" s="37"/>
      <c r="CD927" s="37"/>
      <c r="CE927" s="37"/>
      <c r="CF927" s="37"/>
      <c r="CG927" s="37"/>
      <c r="CH927" s="37"/>
      <c r="CI927" s="37"/>
      <c r="CJ927" s="37"/>
      <c r="CK927" s="37"/>
      <c r="CL927" s="37"/>
      <c r="CM927" s="37"/>
      <c r="CN927" s="37"/>
      <c r="CO927" s="37"/>
      <c r="CP927" s="37"/>
      <c r="CQ927" s="37"/>
      <c r="CR927" s="37"/>
      <c r="CS927" s="37"/>
      <c r="CT927" s="37"/>
      <c r="CU927" s="37"/>
      <c r="CV927" s="37"/>
      <c r="CW927" s="37"/>
      <c r="CX927" s="37"/>
      <c r="CY927" s="37"/>
      <c r="CZ927" s="37"/>
      <c r="DA927" s="37"/>
      <c r="DB927" s="37"/>
      <c r="DC927" s="37"/>
      <c r="DD927" s="37"/>
      <c r="DE927" s="37"/>
      <c r="DF927" s="37"/>
      <c r="DG927" s="37"/>
      <c r="DH927" s="37"/>
      <c r="DI927" s="37"/>
      <c r="DJ927" s="37"/>
      <c r="DK927" s="37"/>
      <c r="DL927" s="37"/>
      <c r="DR927" s="37"/>
      <c r="DS927" s="37"/>
      <c r="DT927" s="37"/>
      <c r="DU927" s="37"/>
      <c r="DV927" s="37"/>
      <c r="DW927" s="37"/>
      <c r="DX927" s="37"/>
      <c r="DY927" s="37"/>
      <c r="DZ927" s="37"/>
      <c r="EA927" s="37"/>
      <c r="EB927" s="37"/>
      <c r="EC927" s="37"/>
      <c r="ED927" s="37"/>
      <c r="EE927" s="37"/>
      <c r="EF927" s="37"/>
      <c r="EG927" s="37"/>
      <c r="EH927" s="37"/>
      <c r="EI927" s="37"/>
      <c r="EJ927" s="37"/>
      <c r="EK927" s="37"/>
      <c r="EL927" s="37"/>
      <c r="EM927" s="37"/>
      <c r="EN927" s="37"/>
      <c r="EO927" s="37"/>
      <c r="EP927" s="37"/>
      <c r="EQ927" s="37"/>
      <c r="ER927" s="37"/>
      <c r="ES927" s="37"/>
      <c r="ET927" s="37"/>
      <c r="EU927" s="37"/>
      <c r="EV927" s="37"/>
      <c r="EW927" s="37"/>
      <c r="EX927" s="37"/>
      <c r="EY927" s="37"/>
      <c r="EZ927" s="37"/>
      <c r="FA927" s="37"/>
      <c r="FB927" s="37"/>
      <c r="FC927" s="37"/>
      <c r="FD927" s="37"/>
    </row>
    <row r="928" spans="2:160" x14ac:dyDescent="0.5">
      <c r="B928" s="36" t="s">
        <v>1123</v>
      </c>
      <c r="C928" s="18">
        <v>9.0744101633388752E-4</v>
      </c>
      <c r="F928" s="38"/>
      <c r="G928" s="27" t="e">
        <f ca="1"/>
        <v>#N/A</v>
      </c>
      <c r="H928" s="37" t="e">
        <f ca="1"/>
        <v>#N/A</v>
      </c>
      <c r="I928" s="37">
        <f ca="1"/>
        <v>1.0671931100078236</v>
      </c>
      <c r="J928" s="37">
        <f ca="1"/>
        <v>1.0659751334140095</v>
      </c>
      <c r="K928" s="37">
        <f ca="1"/>
        <v>1.1721439145688923</v>
      </c>
      <c r="L928" s="37">
        <f ca="1"/>
        <v>1.4061018154184077</v>
      </c>
      <c r="M928" s="37">
        <f ca="1"/>
        <v>1.25734863787343</v>
      </c>
      <c r="N928" s="37">
        <f ca="1"/>
        <v>1.1066347597306312</v>
      </c>
      <c r="O928" s="37">
        <f ca="1"/>
        <v>1.2444023934354123</v>
      </c>
      <c r="P928" s="37">
        <f ca="1"/>
        <v>1.0929867943922742</v>
      </c>
      <c r="Q928" s="37">
        <f ca="1"/>
        <v>0.7545652639759175</v>
      </c>
      <c r="R928" s="37">
        <f ca="1"/>
        <v>0.85539974072917602</v>
      </c>
      <c r="S928" s="37">
        <f ca="1"/>
        <v>0.74859489952426839</v>
      </c>
      <c r="T928" s="37">
        <f ca="1"/>
        <v>0.83093869274581356</v>
      </c>
      <c r="U928" s="37">
        <f ca="1"/>
        <v>1.3269330744583769</v>
      </c>
      <c r="V928" s="37">
        <f ca="1"/>
        <v>1.4458513209810047</v>
      </c>
      <c r="W928" s="37">
        <f ca="1"/>
        <v>2.0248744818668691</v>
      </c>
      <c r="X928" s="37">
        <f ca="1"/>
        <v>1.7912596452250897</v>
      </c>
      <c r="Y928" s="37">
        <f ca="1"/>
        <v>1.5724207961007295</v>
      </c>
      <c r="Z928" s="37">
        <f ca="1"/>
        <v>1.06952551769118</v>
      </c>
      <c r="AA928" s="37">
        <f ca="1"/>
        <v>0.95576201841118258</v>
      </c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 s="37"/>
      <c r="BO928" s="37"/>
      <c r="BP928" s="37"/>
      <c r="BQ928" s="37"/>
      <c r="BR928" s="37"/>
      <c r="BS928" s="37"/>
      <c r="BT928" s="37"/>
      <c r="BU928" s="37"/>
      <c r="BV928" s="37"/>
      <c r="BW928" s="37"/>
      <c r="BX928" s="37"/>
      <c r="BY928" s="37"/>
      <c r="BZ928" s="37"/>
      <c r="CA928" s="37"/>
      <c r="CB928" s="37"/>
      <c r="CC928" s="37"/>
      <c r="CD928" s="37"/>
      <c r="CE928" s="37"/>
      <c r="CF928" s="37"/>
      <c r="CG928" s="37"/>
      <c r="CH928" s="37"/>
      <c r="CI928" s="37"/>
      <c r="CJ928" s="37"/>
      <c r="CK928" s="37"/>
      <c r="CL928" s="37"/>
      <c r="CM928" s="37"/>
      <c r="CN928" s="37"/>
      <c r="CO928" s="37"/>
      <c r="CP928" s="37"/>
      <c r="CQ928" s="37"/>
      <c r="CR928" s="37"/>
      <c r="CS928" s="37"/>
      <c r="CT928" s="37"/>
      <c r="CU928" s="37"/>
      <c r="CV928" s="37"/>
      <c r="CW928" s="37"/>
      <c r="CX928" s="37"/>
      <c r="CY928" s="37"/>
      <c r="CZ928" s="37"/>
      <c r="DA928" s="37"/>
      <c r="DB928" s="37"/>
      <c r="DC928" s="37"/>
      <c r="DD928" s="37"/>
      <c r="DE928" s="37"/>
      <c r="DF928" s="37"/>
      <c r="DG928" s="37"/>
      <c r="DH928" s="37"/>
      <c r="DI928" s="37"/>
      <c r="DJ928" s="37"/>
      <c r="DK928" s="37"/>
      <c r="DL928" s="37"/>
      <c r="DR928" s="37"/>
      <c r="DS928" s="37"/>
      <c r="DT928" s="37"/>
      <c r="DU928" s="37"/>
      <c r="DV928" s="37"/>
      <c r="DW928" s="37"/>
      <c r="DX928" s="37"/>
      <c r="DY928" s="37"/>
      <c r="DZ928" s="37"/>
      <c r="EA928" s="37"/>
      <c r="EB928" s="37"/>
      <c r="EC928" s="37"/>
      <c r="ED928" s="37"/>
      <c r="EE928" s="37"/>
      <c r="EF928" s="37"/>
      <c r="EG928" s="37"/>
      <c r="EH928" s="37"/>
      <c r="EI928" s="37"/>
      <c r="EJ928" s="37"/>
      <c r="EK928" s="37"/>
      <c r="EL928" s="37"/>
      <c r="EM928" s="37"/>
      <c r="EN928" s="37"/>
      <c r="EO928" s="37"/>
      <c r="EP928" s="37"/>
      <c r="EQ928" s="37"/>
      <c r="ER928" s="37"/>
      <c r="ES928" s="37"/>
      <c r="ET928" s="37"/>
      <c r="EU928" s="37"/>
      <c r="EV928" s="37"/>
      <c r="EW928" s="37"/>
      <c r="EX928" s="37"/>
      <c r="EY928" s="37"/>
      <c r="EZ928" s="37"/>
      <c r="FA928" s="37"/>
      <c r="FB928" s="37"/>
      <c r="FC928" s="37"/>
      <c r="FD928" s="37"/>
    </row>
    <row r="929" spans="2:160" x14ac:dyDescent="0.5">
      <c r="B929" s="36" t="s">
        <v>1124</v>
      </c>
      <c r="C929" s="18">
        <v>-8.2502266545783076E-3</v>
      </c>
      <c r="F929" s="38"/>
      <c r="G929" s="27" t="e">
        <f ca="1"/>
        <v>#N/A</v>
      </c>
      <c r="H929" s="37" t="e">
        <f ca="1"/>
        <v>#N/A</v>
      </c>
      <c r="I929" s="37">
        <f ca="1"/>
        <v>1.0700664299622089</v>
      </c>
      <c r="J929" s="37">
        <f ca="1"/>
        <v>1.066456655288597</v>
      </c>
      <c r="K929" s="37">
        <f ca="1"/>
        <v>1.1805788079154833</v>
      </c>
      <c r="L929" s="37">
        <f ca="1"/>
        <v>1.4017543875558751</v>
      </c>
      <c r="M929" s="37">
        <f ca="1"/>
        <v>1.2537455467548519</v>
      </c>
      <c r="N929" s="37">
        <f ca="1"/>
        <v>1.1075503770584565</v>
      </c>
      <c r="O929" s="37">
        <f ca="1"/>
        <v>1.2433121535131872</v>
      </c>
      <c r="P929" s="37">
        <f ca="1"/>
        <v>1.0809421749264558</v>
      </c>
      <c r="Q929" s="37">
        <f ca="1"/>
        <v>0.75640092221817778</v>
      </c>
      <c r="R929" s="37">
        <f ca="1"/>
        <v>0.85362395637184907</v>
      </c>
      <c r="S929" s="37">
        <f ca="1"/>
        <v>0.74435403506035558</v>
      </c>
      <c r="T929" s="37">
        <f ca="1"/>
        <v>0.83593163770503953</v>
      </c>
      <c r="U929" s="37">
        <f ca="1"/>
        <v>1.3280895240520281</v>
      </c>
      <c r="V929" s="37">
        <f ca="1"/>
        <v>1.4465093571146179</v>
      </c>
      <c r="W929" s="37">
        <f ca="1"/>
        <v>2.0062237353050638</v>
      </c>
      <c r="X929" s="37">
        <f ca="1"/>
        <v>1.7669604028951917</v>
      </c>
      <c r="Y929" s="37">
        <f ca="1"/>
        <v>1.5721283509341981</v>
      </c>
      <c r="Z929" s="37">
        <f ca="1"/>
        <v>1.0678053155062786</v>
      </c>
      <c r="AA929" s="37">
        <f ca="1"/>
        <v>0.94843163995908586</v>
      </c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 s="37"/>
      <c r="BP929" s="37"/>
      <c r="BQ929" s="37"/>
      <c r="BR929" s="37"/>
      <c r="BS929" s="37"/>
      <c r="BT929" s="37"/>
      <c r="BU929" s="37"/>
      <c r="BV929" s="37"/>
      <c r="BW929" s="37"/>
      <c r="BX929" s="37"/>
      <c r="BY929" s="37"/>
      <c r="BZ929" s="37"/>
      <c r="CA929" s="37"/>
      <c r="CB929" s="37"/>
      <c r="CC929" s="37"/>
      <c r="CD929" s="37"/>
      <c r="CE929" s="37"/>
      <c r="CF929" s="37"/>
      <c r="CG929" s="37"/>
      <c r="CH929" s="37"/>
      <c r="CI929" s="37"/>
      <c r="CJ929" s="37"/>
      <c r="CK929" s="37"/>
      <c r="CL929" s="37"/>
      <c r="CM929" s="37"/>
      <c r="CN929" s="37"/>
      <c r="CO929" s="37"/>
      <c r="CP929" s="37"/>
      <c r="CQ929" s="37"/>
      <c r="CR929" s="37"/>
      <c r="CS929" s="37"/>
      <c r="CT929" s="37"/>
      <c r="CU929" s="37"/>
      <c r="CV929" s="37"/>
      <c r="CW929" s="37"/>
      <c r="CX929" s="37"/>
      <c r="CY929" s="37"/>
      <c r="CZ929" s="37"/>
      <c r="DA929" s="37"/>
      <c r="DB929" s="37"/>
      <c r="DC929" s="37"/>
      <c r="DD929" s="37"/>
      <c r="DE929" s="37"/>
      <c r="DF929" s="37"/>
      <c r="DG929" s="37"/>
      <c r="DH929" s="37"/>
      <c r="DI929" s="37"/>
      <c r="DJ929" s="37"/>
      <c r="DK929" s="37"/>
      <c r="DL929" s="37"/>
      <c r="DR929" s="37"/>
      <c r="DS929" s="37"/>
      <c r="DT929" s="37"/>
      <c r="DU929" s="37"/>
      <c r="DV929" s="37"/>
      <c r="DW929" s="37"/>
      <c r="DX929" s="37"/>
      <c r="DY929" s="37"/>
      <c r="DZ929" s="37"/>
      <c r="EA929" s="37"/>
      <c r="EB929" s="37"/>
      <c r="EC929" s="37"/>
      <c r="ED929" s="37"/>
      <c r="EE929" s="37"/>
      <c r="EF929" s="37"/>
      <c r="EG929" s="37"/>
      <c r="EH929" s="37"/>
      <c r="EI929" s="37"/>
      <c r="EJ929" s="37"/>
      <c r="EK929" s="37"/>
      <c r="EL929" s="37"/>
      <c r="EM929" s="37"/>
      <c r="EN929" s="37"/>
      <c r="EO929" s="37"/>
      <c r="EP929" s="37"/>
      <c r="EQ929" s="37"/>
      <c r="ER929" s="37"/>
      <c r="ES929" s="37"/>
      <c r="ET929" s="37"/>
      <c r="EU929" s="37"/>
      <c r="EV929" s="37"/>
      <c r="EW929" s="37"/>
      <c r="EX929" s="37"/>
      <c r="EY929" s="37"/>
      <c r="EZ929" s="37"/>
      <c r="FA929" s="37"/>
      <c r="FB929" s="37"/>
      <c r="FC929" s="37"/>
      <c r="FD929" s="37"/>
    </row>
    <row r="930" spans="2:160" x14ac:dyDescent="0.5">
      <c r="B930" s="36" t="s">
        <v>1125</v>
      </c>
      <c r="C930" s="18">
        <v>5.9420422342078005E-3</v>
      </c>
      <c r="F930" s="38"/>
      <c r="G930" s="27" t="e">
        <f ca="1"/>
        <v>#N/A</v>
      </c>
      <c r="H930" s="37" t="e">
        <f ca="1"/>
        <v>#N/A</v>
      </c>
      <c r="I930" s="37">
        <f ca="1"/>
        <v>1.0719388187019818</v>
      </c>
      <c r="J930" s="37">
        <f ca="1"/>
        <v>1.0650740312229743</v>
      </c>
      <c r="K930" s="37">
        <f ca="1"/>
        <v>1.1748082997445652</v>
      </c>
      <c r="L930" s="37">
        <f ca="1"/>
        <v>1.4069406495387338</v>
      </c>
      <c r="M930" s="37">
        <f ca="1"/>
        <v>1.2513592340659356</v>
      </c>
      <c r="N930" s="37">
        <f ca="1"/>
        <v>1.1179139236944162</v>
      </c>
      <c r="O930" s="37">
        <f ca="1"/>
        <v>1.2439787970325094</v>
      </c>
      <c r="P930" s="37">
        <f ca="1"/>
        <v>1.0807051609477007</v>
      </c>
      <c r="Q930" s="37">
        <f ca="1"/>
        <v>0.75437292003914036</v>
      </c>
      <c r="R930" s="37">
        <f ca="1"/>
        <v>0.86981892046189357</v>
      </c>
      <c r="S930" s="37">
        <f ca="1"/>
        <v>0.74331764889385787</v>
      </c>
      <c r="T930" s="37">
        <f ca="1"/>
        <v>0.82468175942597299</v>
      </c>
      <c r="U930" s="37">
        <f ca="1"/>
        <v>1.3282194920109476</v>
      </c>
      <c r="V930" s="37">
        <f ca="1"/>
        <v>1.464178157976433</v>
      </c>
      <c r="W930" s="37">
        <f ca="1"/>
        <v>2.0060068661589963</v>
      </c>
      <c r="X930" s="37">
        <f ca="1"/>
        <v>1.7395079378521277</v>
      </c>
      <c r="Y930" s="37">
        <f ca="1"/>
        <v>1.5833143785540194</v>
      </c>
      <c r="Z930" s="37">
        <f ca="1"/>
        <v>1.0796755258437969</v>
      </c>
      <c r="AA930" s="37">
        <f ca="1"/>
        <v>0.95840436413228747</v>
      </c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  <c r="BI930" s="37"/>
      <c r="BJ930" s="37"/>
      <c r="BK930" s="37"/>
      <c r="BL930" s="37"/>
      <c r="BM930" s="37"/>
      <c r="BN930" s="37"/>
      <c r="BO930" s="37"/>
      <c r="BP930" s="37"/>
      <c r="BQ930" s="37"/>
      <c r="BR930" s="37"/>
      <c r="BS930" s="37"/>
      <c r="BT930" s="37"/>
      <c r="BU930" s="37"/>
      <c r="BV930" s="37"/>
      <c r="BW930" s="37"/>
      <c r="BX930" s="37"/>
      <c r="BY930" s="37"/>
      <c r="BZ930" s="37"/>
      <c r="CA930" s="37"/>
      <c r="CB930" s="37"/>
      <c r="CC930" s="37"/>
      <c r="CD930" s="37"/>
      <c r="CE930" s="37"/>
      <c r="CF930" s="37"/>
      <c r="CG930" s="37"/>
      <c r="CH930" s="37"/>
      <c r="CI930" s="37"/>
      <c r="CJ930" s="37"/>
      <c r="CK930" s="37"/>
      <c r="CL930" s="37"/>
      <c r="CM930" s="37"/>
      <c r="CN930" s="37"/>
      <c r="CO930" s="37"/>
      <c r="CP930" s="37"/>
      <c r="CQ930" s="37"/>
      <c r="CR930" s="37"/>
      <c r="CS930" s="37"/>
      <c r="CT930" s="37"/>
      <c r="CU930" s="37"/>
      <c r="CV930" s="37"/>
      <c r="CW930" s="37"/>
      <c r="CX930" s="37"/>
      <c r="CY930" s="37"/>
      <c r="CZ930" s="37"/>
      <c r="DA930" s="37"/>
      <c r="DB930" s="37"/>
      <c r="DC930" s="37"/>
      <c r="DD930" s="37"/>
      <c r="DE930" s="37"/>
      <c r="DF930" s="37"/>
      <c r="DG930" s="37"/>
      <c r="DH930" s="37"/>
      <c r="DI930" s="37"/>
      <c r="DJ930" s="37"/>
      <c r="DK930" s="37"/>
      <c r="DL930" s="37"/>
      <c r="DR930" s="37"/>
      <c r="DS930" s="37"/>
      <c r="DT930" s="37"/>
      <c r="DU930" s="37"/>
      <c r="DV930" s="37"/>
      <c r="DW930" s="37"/>
      <c r="DX930" s="37"/>
      <c r="DY930" s="37"/>
      <c r="DZ930" s="37"/>
      <c r="EA930" s="37"/>
      <c r="EB930" s="37"/>
      <c r="EC930" s="37"/>
      <c r="ED930" s="37"/>
      <c r="EE930" s="37"/>
      <c r="EF930" s="37"/>
      <c r="EG930" s="37"/>
      <c r="EH930" s="37"/>
      <c r="EI930" s="37"/>
      <c r="EJ930" s="37"/>
      <c r="EK930" s="37"/>
      <c r="EL930" s="37"/>
      <c r="EM930" s="37"/>
      <c r="EN930" s="37"/>
      <c r="EO930" s="37"/>
      <c r="EP930" s="37"/>
      <c r="EQ930" s="37"/>
      <c r="ER930" s="37"/>
      <c r="ES930" s="37"/>
      <c r="ET930" s="37"/>
      <c r="EU930" s="37"/>
      <c r="EV930" s="37"/>
      <c r="EW930" s="37"/>
      <c r="EX930" s="37"/>
      <c r="EY930" s="37"/>
      <c r="EZ930" s="37"/>
      <c r="FA930" s="37"/>
      <c r="FB930" s="37"/>
      <c r="FC930" s="37"/>
      <c r="FD930" s="37"/>
    </row>
    <row r="931" spans="2:160" x14ac:dyDescent="0.5">
      <c r="B931" s="36" t="s">
        <v>1126</v>
      </c>
      <c r="C931" s="18">
        <v>8.9058524173026843E-3</v>
      </c>
      <c r="F931" s="38"/>
      <c r="G931" s="27" t="e">
        <f ca="1"/>
        <v>#N/A</v>
      </c>
      <c r="H931" s="37" t="e">
        <f ca="1"/>
        <v>#N/A</v>
      </c>
      <c r="I931" s="37">
        <f ca="1"/>
        <v>1.0650599064801634</v>
      </c>
      <c r="J931" s="37">
        <f ca="1"/>
        <v>1.0720815386873008</v>
      </c>
      <c r="K931" s="37">
        <f ca="1"/>
        <v>1.18411845799016</v>
      </c>
      <c r="L931" s="37">
        <f ca="1"/>
        <v>1.4087053751583603</v>
      </c>
      <c r="M931" s="37">
        <f ca="1"/>
        <v>1.2496825480998648</v>
      </c>
      <c r="N931" s="37">
        <f ca="1"/>
        <v>1.1222592262671456</v>
      </c>
      <c r="O931" s="37">
        <f ca="1"/>
        <v>1.2513153478467172</v>
      </c>
      <c r="P931" s="37">
        <f ca="1"/>
        <v>1.088814334402642</v>
      </c>
      <c r="Q931" s="37">
        <f ca="1"/>
        <v>0.75448651914274012</v>
      </c>
      <c r="R931" s="37">
        <f ca="1"/>
        <v>0.86785231025444554</v>
      </c>
      <c r="S931" s="37">
        <f ca="1"/>
        <v>0.73977868476009834</v>
      </c>
      <c r="T931" s="37">
        <f ca="1"/>
        <v>0.81075115658753627</v>
      </c>
      <c r="U931" s="37">
        <f ca="1"/>
        <v>1.3452320325927796</v>
      </c>
      <c r="V931" s="37">
        <f ca="1"/>
        <v>1.4587865070752153</v>
      </c>
      <c r="W931" s="37">
        <f ca="1"/>
        <v>1.9809196070167343</v>
      </c>
      <c r="X931" s="37">
        <f ca="1"/>
        <v>1.7858050182568159</v>
      </c>
      <c r="Y931" s="37">
        <f ca="1"/>
        <v>1.5927051177904126</v>
      </c>
      <c r="Z931" s="37">
        <f ca="1"/>
        <v>1.0902820805478568</v>
      </c>
      <c r="AA931" s="37">
        <f ca="1"/>
        <v>0.96155813160586379</v>
      </c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  <c r="BI931" s="37"/>
      <c r="BJ931" s="37"/>
      <c r="BK931" s="37"/>
      <c r="BL931" s="37"/>
      <c r="BM931" s="37"/>
      <c r="BN931" s="37"/>
      <c r="BO931" s="37"/>
      <c r="BP931" s="37"/>
      <c r="BQ931" s="37"/>
      <c r="BR931" s="37"/>
      <c r="BS931" s="37"/>
      <c r="BT931" s="37"/>
      <c r="BU931" s="37"/>
      <c r="BV931" s="37"/>
      <c r="BW931" s="37"/>
      <c r="BX931" s="37"/>
      <c r="BY931" s="37"/>
      <c r="BZ931" s="37"/>
      <c r="CA931" s="37"/>
      <c r="CB931" s="37"/>
      <c r="CC931" s="37"/>
      <c r="CD931" s="37"/>
      <c r="CE931" s="37"/>
      <c r="CF931" s="37"/>
      <c r="CG931" s="37"/>
      <c r="CH931" s="37"/>
      <c r="CI931" s="37"/>
      <c r="CJ931" s="37"/>
      <c r="CK931" s="37"/>
      <c r="CL931" s="37"/>
      <c r="CM931" s="37"/>
      <c r="CN931" s="37"/>
      <c r="CO931" s="37"/>
      <c r="CP931" s="37"/>
      <c r="CQ931" s="37"/>
      <c r="CR931" s="37"/>
      <c r="CS931" s="37"/>
      <c r="CT931" s="37"/>
      <c r="CU931" s="37"/>
      <c r="CV931" s="37"/>
      <c r="CW931" s="37"/>
      <c r="CX931" s="37"/>
      <c r="CY931" s="37"/>
      <c r="CZ931" s="37"/>
      <c r="DA931" s="37"/>
      <c r="DB931" s="37"/>
      <c r="DC931" s="37"/>
      <c r="DD931" s="37"/>
      <c r="DE931" s="37"/>
      <c r="DF931" s="37"/>
      <c r="DG931" s="37"/>
      <c r="DH931" s="37"/>
      <c r="DI931" s="37"/>
      <c r="DJ931" s="37"/>
      <c r="DK931" s="37"/>
      <c r="DL931" s="37"/>
      <c r="DR931" s="37"/>
      <c r="DS931" s="37"/>
      <c r="DT931" s="37"/>
      <c r="DU931" s="37"/>
      <c r="DV931" s="37"/>
      <c r="DW931" s="37"/>
      <c r="DX931" s="37"/>
      <c r="DY931" s="37"/>
      <c r="DZ931" s="37"/>
      <c r="EA931" s="37"/>
      <c r="EB931" s="37"/>
      <c r="EC931" s="37"/>
      <c r="ED931" s="37"/>
      <c r="EE931" s="37"/>
      <c r="EF931" s="37"/>
      <c r="EG931" s="37"/>
      <c r="EH931" s="37"/>
      <c r="EI931" s="37"/>
      <c r="EJ931" s="37"/>
      <c r="EK931" s="37"/>
      <c r="EL931" s="37"/>
      <c r="EM931" s="37"/>
      <c r="EN931" s="37"/>
      <c r="EO931" s="37"/>
      <c r="EP931" s="37"/>
      <c r="EQ931" s="37"/>
      <c r="ER931" s="37"/>
      <c r="ES931" s="37"/>
      <c r="ET931" s="37"/>
      <c r="EU931" s="37"/>
      <c r="EV931" s="37"/>
      <c r="EW931" s="37"/>
      <c r="EX931" s="37"/>
      <c r="EY931" s="37"/>
      <c r="EZ931" s="37"/>
      <c r="FA931" s="37"/>
      <c r="FB931" s="37"/>
      <c r="FC931" s="37"/>
      <c r="FD931" s="37"/>
    </row>
    <row r="932" spans="2:160" x14ac:dyDescent="0.5">
      <c r="B932" s="36" t="s">
        <v>1127</v>
      </c>
      <c r="C932" s="18">
        <v>-1.4411817690507256E-3</v>
      </c>
      <c r="F932" s="38"/>
      <c r="G932" s="27" t="e">
        <f ca="1"/>
        <v>#N/A</v>
      </c>
      <c r="H932" s="37" t="e">
        <f ca="1"/>
        <v>#N/A</v>
      </c>
      <c r="I932" s="37">
        <f ca="1"/>
        <v>1.067532355972975</v>
      </c>
      <c r="J932" s="37">
        <f ca="1"/>
        <v>1.0793360749846852</v>
      </c>
      <c r="K932" s="37">
        <f ca="1"/>
        <v>1.1888576971994</v>
      </c>
      <c r="L932" s="37">
        <f ca="1"/>
        <v>1.4127109214388791</v>
      </c>
      <c r="M932" s="37">
        <f ca="1"/>
        <v>1.2401546523455731</v>
      </c>
      <c r="N932" s="37">
        <f ca="1"/>
        <v>1.1200814020015277</v>
      </c>
      <c r="O932" s="37">
        <f ca="1"/>
        <v>1.2458317419534033</v>
      </c>
      <c r="P932" s="37">
        <f ca="1"/>
        <v>1.0969159031309921</v>
      </c>
      <c r="Q932" s="37">
        <f ca="1"/>
        <v>0.75663844761661359</v>
      </c>
      <c r="R932" s="37">
        <f ca="1"/>
        <v>0.87069104190914226</v>
      </c>
      <c r="S932" s="37">
        <f ca="1"/>
        <v>0.74147537716311041</v>
      </c>
      <c r="T932" s="37">
        <f ca="1"/>
        <v>0.81436555230754171</v>
      </c>
      <c r="U932" s="37">
        <f ca="1"/>
        <v>1.3386301907611333</v>
      </c>
      <c r="V932" s="37">
        <f ca="1"/>
        <v>1.4473000618235563</v>
      </c>
      <c r="W932" s="37">
        <f ca="1"/>
        <v>1.9457049679401879</v>
      </c>
      <c r="X932" s="37">
        <f ca="1"/>
        <v>1.8176211848744992</v>
      </c>
      <c r="Y932" s="37">
        <f ca="1"/>
        <v>1.5973842404549132</v>
      </c>
      <c r="Z932" s="37">
        <f ca="1"/>
        <v>1.0788276536768313</v>
      </c>
      <c r="AA932" s="37">
        <f ca="1"/>
        <v>0.96241050119331684</v>
      </c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  <c r="BI932" s="37"/>
      <c r="BJ932" s="37"/>
      <c r="BK932" s="37"/>
      <c r="BL932" s="37"/>
      <c r="BM932" s="37"/>
      <c r="BN932" s="37"/>
      <c r="BO932" s="37"/>
      <c r="BP932" s="37"/>
      <c r="BQ932" s="37"/>
      <c r="BR932" s="37"/>
      <c r="BS932" s="37"/>
      <c r="BT932" s="37"/>
      <c r="BU932" s="37"/>
      <c r="BV932" s="37"/>
      <c r="BW932" s="37"/>
      <c r="BX932" s="37"/>
      <c r="BY932" s="37"/>
      <c r="BZ932" s="37"/>
      <c r="CA932" s="37"/>
      <c r="CB932" s="37"/>
      <c r="CC932" s="37"/>
      <c r="CD932" s="37"/>
      <c r="CE932" s="37"/>
      <c r="CF932" s="37"/>
      <c r="CG932" s="37"/>
      <c r="CH932" s="37"/>
      <c r="CI932" s="37"/>
      <c r="CJ932" s="37"/>
      <c r="CK932" s="37"/>
      <c r="CL932" s="37"/>
      <c r="CM932" s="37"/>
      <c r="CN932" s="37"/>
      <c r="CO932" s="37"/>
      <c r="CP932" s="37"/>
      <c r="CQ932" s="37"/>
      <c r="CR932" s="37"/>
      <c r="CS932" s="37"/>
      <c r="CT932" s="37"/>
      <c r="CU932" s="37"/>
      <c r="CV932" s="37"/>
      <c r="CW932" s="37"/>
      <c r="CX932" s="37"/>
      <c r="CY932" s="37"/>
      <c r="CZ932" s="37"/>
      <c r="DA932" s="37"/>
      <c r="DB932" s="37"/>
      <c r="DC932" s="37"/>
      <c r="DD932" s="37"/>
      <c r="DE932" s="37"/>
      <c r="DF932" s="37"/>
      <c r="DG932" s="37"/>
      <c r="DH932" s="37"/>
      <c r="DI932" s="37"/>
      <c r="DJ932" s="37"/>
      <c r="DK932" s="37"/>
      <c r="DL932" s="37"/>
      <c r="DR932" s="37"/>
      <c r="DS932" s="37"/>
      <c r="DT932" s="37"/>
      <c r="DU932" s="37"/>
      <c r="DV932" s="37"/>
      <c r="DW932" s="37"/>
      <c r="DX932" s="37"/>
      <c r="DY932" s="37"/>
      <c r="DZ932" s="37"/>
      <c r="EA932" s="37"/>
      <c r="EB932" s="37"/>
      <c r="EC932" s="37"/>
      <c r="ED932" s="37"/>
      <c r="EE932" s="37"/>
      <c r="EF932" s="37"/>
      <c r="EG932" s="37"/>
      <c r="EH932" s="37"/>
      <c r="EI932" s="37"/>
      <c r="EJ932" s="37"/>
      <c r="EK932" s="37"/>
      <c r="EL932" s="37"/>
      <c r="EM932" s="37"/>
      <c r="EN932" s="37"/>
      <c r="EO932" s="37"/>
      <c r="EP932" s="37"/>
      <c r="EQ932" s="37"/>
      <c r="ER932" s="37"/>
      <c r="ES932" s="37"/>
      <c r="ET932" s="37"/>
      <c r="EU932" s="37"/>
      <c r="EV932" s="37"/>
      <c r="EW932" s="37"/>
      <c r="EX932" s="37"/>
      <c r="EY932" s="37"/>
      <c r="EZ932" s="37"/>
      <c r="FA932" s="37"/>
      <c r="FB932" s="37"/>
      <c r="FC932" s="37"/>
      <c r="FD932" s="37"/>
    </row>
    <row r="933" spans="2:160" x14ac:dyDescent="0.5">
      <c r="B933" s="36" t="s">
        <v>1128</v>
      </c>
      <c r="C933" s="18">
        <v>7.84773588309573E-3</v>
      </c>
      <c r="F933" s="38"/>
      <c r="G933" s="27" t="e">
        <f ca="1"/>
        <v>#N/A</v>
      </c>
      <c r="H933" s="37" t="e">
        <f ca="1"/>
        <v>#N/A</v>
      </c>
      <c r="I933" s="37">
        <f ca="1"/>
        <v>1.080151683406956</v>
      </c>
      <c r="J933" s="37">
        <f ca="1"/>
        <v>1.0777049472870013</v>
      </c>
      <c r="K933" s="37">
        <f ca="1"/>
        <v>1.18990949301143</v>
      </c>
      <c r="L933" s="37">
        <f ca="1"/>
        <v>1.418997189678987</v>
      </c>
      <c r="M933" s="37">
        <f ca="1"/>
        <v>1.2427463325507475</v>
      </c>
      <c r="N933" s="37">
        <f ca="1"/>
        <v>1.127706373420817</v>
      </c>
      <c r="O933" s="37">
        <f ca="1"/>
        <v>1.2350960036109846</v>
      </c>
      <c r="P933" s="37">
        <f ca="1"/>
        <v>1.0983253124592034</v>
      </c>
      <c r="Q933" s="37">
        <f ca="1"/>
        <v>0.75821850787577449</v>
      </c>
      <c r="R933" s="37">
        <f ca="1"/>
        <v>0.8524316890768765</v>
      </c>
      <c r="S933" s="37">
        <f ca="1"/>
        <v>0.72062460463947542</v>
      </c>
      <c r="T933" s="37">
        <f ca="1"/>
        <v>0.81375074225902533</v>
      </c>
      <c r="U933" s="37">
        <f ca="1"/>
        <v>1.329179663462557</v>
      </c>
      <c r="V933" s="37">
        <f ca="1"/>
        <v>1.4488920847274593</v>
      </c>
      <c r="W933" s="37">
        <f ca="1"/>
        <v>1.9524074521148782</v>
      </c>
      <c r="X933" s="37">
        <f ca="1"/>
        <v>1.8136011995197989</v>
      </c>
      <c r="Y933" s="37">
        <f ca="1"/>
        <v>1.6138261575954491</v>
      </c>
      <c r="Z933" s="37">
        <f ca="1"/>
        <v>1.0809391814772555</v>
      </c>
      <c r="AA933" s="37">
        <f ca="1"/>
        <v>0.959171496760995</v>
      </c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  <c r="BI933" s="37"/>
      <c r="BJ933" s="37"/>
      <c r="BK933" s="37"/>
      <c r="BL933" s="37"/>
      <c r="BM933" s="37"/>
      <c r="BN933" s="37"/>
      <c r="BO933" s="37"/>
      <c r="BP933" s="37"/>
      <c r="BQ933" s="37"/>
      <c r="BR933" s="37"/>
      <c r="BS933" s="37"/>
      <c r="BT933" s="37"/>
      <c r="BU933" s="37"/>
      <c r="BV933" s="37"/>
      <c r="BW933" s="37"/>
      <c r="BX933" s="37"/>
      <c r="BY933" s="37"/>
      <c r="BZ933" s="37"/>
      <c r="CA933" s="37"/>
      <c r="CB933" s="37"/>
      <c r="CC933" s="37"/>
      <c r="CD933" s="37"/>
      <c r="CE933" s="37"/>
      <c r="CF933" s="37"/>
      <c r="CG933" s="37"/>
      <c r="CH933" s="37"/>
      <c r="CI933" s="37"/>
      <c r="CJ933" s="37"/>
      <c r="CK933" s="37"/>
      <c r="CL933" s="37"/>
      <c r="CM933" s="37"/>
      <c r="CN933" s="37"/>
      <c r="CO933" s="37"/>
      <c r="CP933" s="37"/>
      <c r="CQ933" s="37"/>
      <c r="CR933" s="37"/>
      <c r="CS933" s="37"/>
      <c r="CT933" s="37"/>
      <c r="CU933" s="37"/>
      <c r="CV933" s="37"/>
      <c r="CW933" s="37"/>
      <c r="CX933" s="37"/>
      <c r="CY933" s="37"/>
      <c r="CZ933" s="37"/>
      <c r="DA933" s="37"/>
      <c r="DB933" s="37"/>
      <c r="DC933" s="37"/>
      <c r="DD933" s="37"/>
      <c r="DE933" s="37"/>
      <c r="DF933" s="37"/>
      <c r="DG933" s="37"/>
      <c r="DH933" s="37"/>
      <c r="DI933" s="37"/>
      <c r="DJ933" s="37"/>
      <c r="DK933" s="37"/>
      <c r="DL933" s="37"/>
      <c r="DR933" s="37"/>
      <c r="DS933" s="37"/>
      <c r="DT933" s="37"/>
      <c r="DU933" s="37"/>
      <c r="DV933" s="37"/>
      <c r="DW933" s="37"/>
      <c r="DX933" s="37"/>
      <c r="DY933" s="37"/>
      <c r="DZ933" s="37"/>
      <c r="EA933" s="37"/>
      <c r="EB933" s="37"/>
      <c r="EC933" s="37"/>
      <c r="ED933" s="37"/>
      <c r="EE933" s="37"/>
      <c r="EF933" s="37"/>
      <c r="EG933" s="37"/>
      <c r="EH933" s="37"/>
      <c r="EI933" s="37"/>
      <c r="EJ933" s="37"/>
      <c r="EK933" s="37"/>
      <c r="EL933" s="37"/>
      <c r="EM933" s="37"/>
      <c r="EN933" s="37"/>
      <c r="EO933" s="37"/>
      <c r="EP933" s="37"/>
      <c r="EQ933" s="37"/>
      <c r="ER933" s="37"/>
      <c r="ES933" s="37"/>
      <c r="ET933" s="37"/>
      <c r="EU933" s="37"/>
      <c r="EV933" s="37"/>
      <c r="EW933" s="37"/>
      <c r="EX933" s="37"/>
      <c r="EY933" s="37"/>
      <c r="EZ933" s="37"/>
      <c r="FA933" s="37"/>
      <c r="FB933" s="37"/>
      <c r="FC933" s="37"/>
      <c r="FD933" s="37"/>
    </row>
    <row r="934" spans="2:160" x14ac:dyDescent="0.5">
      <c r="B934" s="36" t="s">
        <v>1129</v>
      </c>
      <c r="C934" s="18">
        <v>3.5800590709746949E-3</v>
      </c>
      <c r="F934" s="38"/>
      <c r="G934" s="27" t="e">
        <f ca="1"/>
        <v>#N/A</v>
      </c>
      <c r="H934" s="37" t="e">
        <f ca="1"/>
        <v>#N/A</v>
      </c>
      <c r="I934" s="37">
        <f ca="1"/>
        <v>1.0677657820957858</v>
      </c>
      <c r="J934" s="37">
        <f ca="1"/>
        <v>1.0813757220062916</v>
      </c>
      <c r="K934" s="37">
        <f ca="1"/>
        <v>1.2051026465678709</v>
      </c>
      <c r="L934" s="37">
        <f ca="1"/>
        <v>1.4173766528432867</v>
      </c>
      <c r="M934" s="37">
        <f ca="1"/>
        <v>1.2438030593010718</v>
      </c>
      <c r="N934" s="37">
        <f ca="1"/>
        <v>1.1303383852648705</v>
      </c>
      <c r="O934" s="37">
        <f ca="1"/>
        <v>1.2477298241959178</v>
      </c>
      <c r="P934" s="37">
        <f ca="1"/>
        <v>1.1008323373253917</v>
      </c>
      <c r="Q934" s="37">
        <f ca="1"/>
        <v>0.75898013822945498</v>
      </c>
      <c r="R934" s="37">
        <f ca="1"/>
        <v>0.85931245919323285</v>
      </c>
      <c r="S934" s="37">
        <f ca="1"/>
        <v>0.7199313697454971</v>
      </c>
      <c r="T934" s="37">
        <f ca="1"/>
        <v>0.80905756493215075</v>
      </c>
      <c r="U934" s="37">
        <f ca="1"/>
        <v>1.3174294990133029</v>
      </c>
      <c r="V934" s="37">
        <f ca="1"/>
        <v>1.4484967323729903</v>
      </c>
      <c r="W934" s="37">
        <f ca="1"/>
        <v>1.9858707705401624</v>
      </c>
      <c r="X934" s="37">
        <f ca="1"/>
        <v>1.7611022829731009</v>
      </c>
      <c r="Y934" s="37">
        <f ca="1"/>
        <v>1.630763606823719</v>
      </c>
      <c r="Z934" s="37">
        <f ca="1"/>
        <v>1.0747594977987946</v>
      </c>
      <c r="AA934" s="37">
        <f ca="1"/>
        <v>0.96224002727582636</v>
      </c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  <c r="BM934" s="37"/>
      <c r="BN934" s="37"/>
      <c r="BO934" s="37"/>
      <c r="BP934" s="37"/>
      <c r="BQ934" s="37"/>
      <c r="BR934" s="37"/>
      <c r="BS934" s="37"/>
      <c r="BT934" s="37"/>
      <c r="BU934" s="37"/>
      <c r="BV934" s="37"/>
      <c r="BW934" s="37"/>
      <c r="BX934" s="37"/>
      <c r="BY934" s="37"/>
      <c r="BZ934" s="37"/>
      <c r="CA934" s="37"/>
      <c r="CB934" s="37"/>
      <c r="CC934" s="37"/>
      <c r="CD934" s="37"/>
      <c r="CE934" s="37"/>
      <c r="CF934" s="37"/>
      <c r="CG934" s="37"/>
      <c r="CH934" s="37"/>
      <c r="CI934" s="37"/>
      <c r="CJ934" s="37"/>
      <c r="CK934" s="37"/>
      <c r="CL934" s="37"/>
      <c r="CM934" s="37"/>
      <c r="CN934" s="37"/>
      <c r="CO934" s="37"/>
      <c r="CP934" s="37"/>
      <c r="CQ934" s="37"/>
      <c r="CR934" s="37"/>
      <c r="CS934" s="37"/>
      <c r="CT934" s="37"/>
      <c r="CU934" s="37"/>
      <c r="CV934" s="37"/>
      <c r="CW934" s="37"/>
      <c r="CX934" s="37"/>
      <c r="CY934" s="37"/>
      <c r="CZ934" s="37"/>
      <c r="DA934" s="37"/>
      <c r="DB934" s="37"/>
      <c r="DC934" s="37"/>
      <c r="DD934" s="37"/>
      <c r="DE934" s="37"/>
      <c r="DF934" s="37"/>
      <c r="DG934" s="37"/>
      <c r="DH934" s="37"/>
      <c r="DI934" s="37"/>
      <c r="DJ934" s="37"/>
      <c r="DK934" s="37"/>
      <c r="DL934" s="37"/>
      <c r="DR934" s="37"/>
      <c r="DS934" s="37"/>
      <c r="DT934" s="37"/>
      <c r="DU934" s="37"/>
      <c r="DV934" s="37"/>
      <c r="DW934" s="37"/>
      <c r="DX934" s="37"/>
      <c r="DY934" s="37"/>
      <c r="DZ934" s="37"/>
      <c r="EA934" s="37"/>
      <c r="EB934" s="37"/>
      <c r="EC934" s="37"/>
      <c r="ED934" s="37"/>
      <c r="EE934" s="37"/>
      <c r="EF934" s="37"/>
      <c r="EG934" s="37"/>
      <c r="EH934" s="37"/>
      <c r="EI934" s="37"/>
      <c r="EJ934" s="37"/>
      <c r="EK934" s="37"/>
      <c r="EL934" s="37"/>
      <c r="EM934" s="37"/>
      <c r="EN934" s="37"/>
      <c r="EO934" s="37"/>
      <c r="EP934" s="37"/>
      <c r="EQ934" s="37"/>
      <c r="ER934" s="37"/>
      <c r="ES934" s="37"/>
      <c r="ET934" s="37"/>
      <c r="EU934" s="37"/>
      <c r="EV934" s="37"/>
      <c r="EW934" s="37"/>
      <c r="EX934" s="37"/>
      <c r="EY934" s="37"/>
      <c r="EZ934" s="37"/>
      <c r="FA934" s="37"/>
      <c r="FB934" s="37"/>
      <c r="FC934" s="37"/>
      <c r="FD934" s="37"/>
    </row>
    <row r="935" spans="2:160" x14ac:dyDescent="0.5">
      <c r="B935" s="36" t="s">
        <v>1130</v>
      </c>
      <c r="C935" s="18">
        <v>-7.6696691340407686E-3</v>
      </c>
      <c r="F935" s="38"/>
      <c r="G935" s="27" t="e">
        <f ca="1"/>
        <v>#N/A</v>
      </c>
      <c r="H935" s="37" t="e">
        <f ca="1"/>
        <v>#N/A</v>
      </c>
      <c r="I935" s="37">
        <f ca="1"/>
        <v>1.0768961670808215</v>
      </c>
      <c r="J935" s="37">
        <f ca="1"/>
        <v>1.076376153385</v>
      </c>
      <c r="K935" s="37">
        <f ca="1"/>
        <v>1.2020531776795969</v>
      </c>
      <c r="L935" s="37">
        <f ca="1"/>
        <v>1.4196483063258996</v>
      </c>
      <c r="M935" s="37">
        <f ca="1"/>
        <v>1.2448501443839659</v>
      </c>
      <c r="N935" s="37">
        <f ca="1"/>
        <v>1.1314960980217479</v>
      </c>
      <c r="O935" s="37">
        <f ca="1"/>
        <v>1.2449093202782295</v>
      </c>
      <c r="P935" s="37">
        <f ca="1"/>
        <v>1.1189075049779267</v>
      </c>
      <c r="Q935" s="37">
        <f ca="1"/>
        <v>0.75664748390894532</v>
      </c>
      <c r="R935" s="37">
        <f ca="1"/>
        <v>0.8497853603454425</v>
      </c>
      <c r="S935" s="37">
        <f ca="1"/>
        <v>0.70994358801050339</v>
      </c>
      <c r="T935" s="37">
        <f ca="1"/>
        <v>0.80080727232457327</v>
      </c>
      <c r="U935" s="37">
        <f ca="1"/>
        <v>1.3321927981836299</v>
      </c>
      <c r="V935" s="37">
        <f ca="1"/>
        <v>1.4577702657882243</v>
      </c>
      <c r="W935" s="37">
        <f ca="1"/>
        <v>1.9660865757998529</v>
      </c>
      <c r="X935" s="37">
        <f ca="1"/>
        <v>1.7591047437819796</v>
      </c>
      <c r="Y935" s="37">
        <f ca="1"/>
        <v>1.6180909829406971</v>
      </c>
      <c r="Z935" s="37">
        <f ca="1"/>
        <v>1.071172346323171</v>
      </c>
      <c r="AA935" s="37">
        <f ca="1"/>
        <v>0.95584725536992798</v>
      </c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  <c r="BI935" s="37"/>
      <c r="BJ935" s="37"/>
      <c r="BK935" s="37"/>
      <c r="BL935" s="37"/>
      <c r="BM935" s="37"/>
      <c r="BN935" s="37"/>
      <c r="BO935" s="37"/>
      <c r="BP935" s="37"/>
      <c r="BQ935" s="37"/>
      <c r="BR935" s="37"/>
      <c r="BS935" s="37"/>
      <c r="BT935" s="37"/>
      <c r="BU935" s="37"/>
      <c r="BV935" s="37"/>
      <c r="BW935" s="37"/>
      <c r="BX935" s="37"/>
      <c r="BY935" s="37"/>
      <c r="BZ935" s="37"/>
      <c r="CA935" s="37"/>
      <c r="CB935" s="37"/>
      <c r="CC935" s="37"/>
      <c r="CD935" s="37"/>
      <c r="CE935" s="37"/>
      <c r="CF935" s="37"/>
      <c r="CG935" s="37"/>
      <c r="CH935" s="37"/>
      <c r="CI935" s="37"/>
      <c r="CJ935" s="37"/>
      <c r="CK935" s="37"/>
      <c r="CL935" s="37"/>
      <c r="CM935" s="37"/>
      <c r="CN935" s="37"/>
      <c r="CO935" s="37"/>
      <c r="CP935" s="37"/>
      <c r="CQ935" s="37"/>
      <c r="CR935" s="37"/>
      <c r="CS935" s="37"/>
      <c r="CT935" s="37"/>
      <c r="CU935" s="37"/>
      <c r="CV935" s="37"/>
      <c r="CW935" s="37"/>
      <c r="CX935" s="37"/>
      <c r="CY935" s="37"/>
      <c r="CZ935" s="37"/>
      <c r="DA935" s="37"/>
      <c r="DB935" s="37"/>
      <c r="DC935" s="37"/>
      <c r="DD935" s="37"/>
      <c r="DE935" s="37"/>
      <c r="DF935" s="37"/>
      <c r="DG935" s="37"/>
      <c r="DH935" s="37"/>
      <c r="DI935" s="37"/>
      <c r="DJ935" s="37"/>
      <c r="DK935" s="37"/>
      <c r="DL935" s="37"/>
      <c r="DR935" s="37"/>
      <c r="DS935" s="37"/>
      <c r="DT935" s="37"/>
      <c r="DU935" s="37"/>
      <c r="DV935" s="37"/>
      <c r="DW935" s="37"/>
      <c r="DX935" s="37"/>
      <c r="DY935" s="37"/>
      <c r="DZ935" s="37"/>
      <c r="EA935" s="37"/>
      <c r="EB935" s="37"/>
      <c r="EC935" s="37"/>
      <c r="ED935" s="37"/>
      <c r="EE935" s="37"/>
      <c r="EF935" s="37"/>
      <c r="EG935" s="37"/>
      <c r="EH935" s="37"/>
      <c r="EI935" s="37"/>
      <c r="EJ935" s="37"/>
      <c r="EK935" s="37"/>
      <c r="EL935" s="37"/>
      <c r="EM935" s="37"/>
      <c r="EN935" s="37"/>
      <c r="EO935" s="37"/>
      <c r="EP935" s="37"/>
      <c r="EQ935" s="37"/>
      <c r="ER935" s="37"/>
      <c r="ES935" s="37"/>
      <c r="ET935" s="37"/>
      <c r="EU935" s="37"/>
      <c r="EV935" s="37"/>
      <c r="EW935" s="37"/>
      <c r="EX935" s="37"/>
      <c r="EY935" s="37"/>
      <c r="EZ935" s="37"/>
      <c r="FA935" s="37"/>
      <c r="FB935" s="37"/>
      <c r="FC935" s="37"/>
      <c r="FD935" s="37"/>
    </row>
    <row r="936" spans="2:160" x14ac:dyDescent="0.5">
      <c r="B936" s="36" t="s">
        <v>1131</v>
      </c>
      <c r="C936" s="18">
        <v>1.0514963602049177E-2</v>
      </c>
      <c r="F936" s="38"/>
      <c r="G936" s="27" t="e">
        <f ca="1"/>
        <v>#N/A</v>
      </c>
      <c r="H936" s="37" t="e">
        <f ca="1"/>
        <v>#N/A</v>
      </c>
      <c r="I936" s="37">
        <f ca="1"/>
        <v>1.0698062376439821</v>
      </c>
      <c r="J936" s="37">
        <f ca="1"/>
        <v>1.0748254022329977</v>
      </c>
      <c r="K936" s="37">
        <f ca="1"/>
        <v>1.1980808215995027</v>
      </c>
      <c r="L936" s="37">
        <f ca="1"/>
        <v>1.4223307618155474</v>
      </c>
      <c r="M936" s="37">
        <f ca="1"/>
        <v>1.2500209706266565</v>
      </c>
      <c r="N936" s="37">
        <f ca="1"/>
        <v>1.1366814924252049</v>
      </c>
      <c r="O936" s="37">
        <f ca="1"/>
        <v>1.2504172308831853</v>
      </c>
      <c r="P936" s="37">
        <f ca="1"/>
        <v>1.1105296311834343</v>
      </c>
      <c r="Q936" s="37">
        <f ca="1"/>
        <v>0.75555796523351093</v>
      </c>
      <c r="R936" s="37">
        <f ca="1"/>
        <v>0.86358159618726849</v>
      </c>
      <c r="S936" s="37">
        <f ca="1"/>
        <v>0.71279105033751966</v>
      </c>
      <c r="T936" s="37">
        <f ca="1"/>
        <v>0.79733798705080139</v>
      </c>
      <c r="U936" s="37">
        <f ca="1"/>
        <v>1.3218484096165666</v>
      </c>
      <c r="V936" s="37">
        <f ca="1"/>
        <v>1.4650511172020735</v>
      </c>
      <c r="W936" s="37">
        <f ca="1"/>
        <v>1.9302254211557848</v>
      </c>
      <c r="X936" s="37">
        <f ca="1"/>
        <v>1.7273981678431112</v>
      </c>
      <c r="Y936" s="37">
        <f ca="1"/>
        <v>1.628594638505279</v>
      </c>
      <c r="Z936" s="37">
        <f ca="1"/>
        <v>1.0812815913908378</v>
      </c>
      <c r="AA936" s="37">
        <f ca="1"/>
        <v>0.95559154449369188</v>
      </c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  <c r="BM936" s="37"/>
      <c r="BN936" s="37"/>
      <c r="BO936" s="37"/>
      <c r="BP936" s="37"/>
      <c r="BQ936" s="37"/>
      <c r="BR936" s="37"/>
      <c r="BS936" s="37"/>
      <c r="BT936" s="37"/>
      <c r="BU936" s="37"/>
      <c r="BV936" s="37"/>
      <c r="BW936" s="37"/>
      <c r="BX936" s="37"/>
      <c r="BY936" s="37"/>
      <c r="BZ936" s="37"/>
      <c r="CA936" s="37"/>
      <c r="CB936" s="37"/>
      <c r="CC936" s="37"/>
      <c r="CD936" s="37"/>
      <c r="CE936" s="37"/>
      <c r="CF936" s="37"/>
      <c r="CG936" s="37"/>
      <c r="CH936" s="37"/>
      <c r="CI936" s="37"/>
      <c r="CJ936" s="37"/>
      <c r="CK936" s="37"/>
      <c r="CL936" s="37"/>
      <c r="CM936" s="37"/>
      <c r="CN936" s="37"/>
      <c r="CO936" s="37"/>
      <c r="CP936" s="37"/>
      <c r="CQ936" s="37"/>
      <c r="CR936" s="37"/>
      <c r="CS936" s="37"/>
      <c r="CT936" s="37"/>
      <c r="CU936" s="37"/>
      <c r="CV936" s="37"/>
      <c r="CW936" s="37"/>
      <c r="CX936" s="37"/>
      <c r="CY936" s="37"/>
      <c r="CZ936" s="37"/>
      <c r="DA936" s="37"/>
      <c r="DB936" s="37"/>
      <c r="DC936" s="37"/>
      <c r="DD936" s="37"/>
      <c r="DE936" s="37"/>
      <c r="DF936" s="37"/>
      <c r="DG936" s="37"/>
      <c r="DH936" s="37"/>
      <c r="DI936" s="37"/>
      <c r="DJ936" s="37"/>
      <c r="DK936" s="37"/>
      <c r="DL936" s="37"/>
      <c r="DR936" s="37"/>
      <c r="DS936" s="37"/>
      <c r="DT936" s="37"/>
      <c r="DU936" s="37"/>
      <c r="DV936" s="37"/>
      <c r="DW936" s="37"/>
      <c r="DX936" s="37"/>
      <c r="DY936" s="37"/>
      <c r="DZ936" s="37"/>
      <c r="EA936" s="37"/>
      <c r="EB936" s="37"/>
      <c r="EC936" s="37"/>
      <c r="ED936" s="37"/>
      <c r="EE936" s="37"/>
      <c r="EF936" s="37"/>
      <c r="EG936" s="37"/>
      <c r="EH936" s="37"/>
      <c r="EI936" s="37"/>
      <c r="EJ936" s="37"/>
      <c r="EK936" s="37"/>
      <c r="EL936" s="37"/>
      <c r="EM936" s="37"/>
      <c r="EN936" s="37"/>
      <c r="EO936" s="37"/>
      <c r="EP936" s="37"/>
      <c r="EQ936" s="37"/>
      <c r="ER936" s="37"/>
      <c r="ES936" s="37"/>
      <c r="ET936" s="37"/>
      <c r="EU936" s="37"/>
      <c r="EV936" s="37"/>
      <c r="EW936" s="37"/>
      <c r="EX936" s="37"/>
      <c r="EY936" s="37"/>
      <c r="EZ936" s="37"/>
      <c r="FA936" s="37"/>
      <c r="FB936" s="37"/>
      <c r="FC936" s="37"/>
      <c r="FD936" s="37"/>
    </row>
    <row r="937" spans="2:160" x14ac:dyDescent="0.5">
      <c r="B937" s="36" t="s">
        <v>1132</v>
      </c>
      <c r="C937" s="18">
        <v>3.2906438989681597E-3</v>
      </c>
      <c r="F937" s="38"/>
      <c r="G937" s="27" t="e">
        <f ca="1"/>
        <v>#N/A</v>
      </c>
      <c r="H937" s="37" t="e">
        <f ca="1"/>
        <v>#N/A</v>
      </c>
      <c r="I937" s="37">
        <f ca="1"/>
        <v>1.073077938181298</v>
      </c>
      <c r="J937" s="37">
        <f ca="1"/>
        <v>1.0663143371847754</v>
      </c>
      <c r="K937" s="37">
        <f ca="1"/>
        <v>1.186246681834642</v>
      </c>
      <c r="L937" s="37">
        <f ca="1"/>
        <v>1.4186743518986238</v>
      </c>
      <c r="M937" s="37">
        <f ca="1"/>
        <v>1.2460649944801416</v>
      </c>
      <c r="N937" s="37">
        <f ca="1"/>
        <v>1.1429997692851239</v>
      </c>
      <c r="O937" s="37">
        <f ca="1"/>
        <v>1.2475747369882975</v>
      </c>
      <c r="P937" s="37">
        <f ca="1"/>
        <v>1.1258696321720489</v>
      </c>
      <c r="Q937" s="37">
        <f ca="1"/>
        <v>0.76003092993775301</v>
      </c>
      <c r="R937" s="37">
        <f ca="1"/>
        <v>0.86589831663212913</v>
      </c>
      <c r="S937" s="37">
        <f ca="1"/>
        <v>0.71807869949133984</v>
      </c>
      <c r="T937" s="37">
        <f ca="1"/>
        <v>0.81172110535973008</v>
      </c>
      <c r="U937" s="37">
        <f ca="1"/>
        <v>1.3213577142614623</v>
      </c>
      <c r="V937" s="37">
        <f ca="1"/>
        <v>1.474316690502788</v>
      </c>
      <c r="W937" s="37">
        <f ca="1"/>
        <v>1.9607671439151784</v>
      </c>
      <c r="X937" s="37">
        <f ca="1"/>
        <v>1.7381529985504196</v>
      </c>
      <c r="Y937" s="37">
        <f ca="1"/>
        <v>1.6202112103980491</v>
      </c>
      <c r="Z937" s="37">
        <f ca="1"/>
        <v>1.0887167780857672</v>
      </c>
      <c r="AA937" s="37">
        <f ca="1"/>
        <v>0.95388680531878567</v>
      </c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  <c r="BI937" s="37"/>
      <c r="BJ937" s="37"/>
      <c r="BK937" s="37"/>
      <c r="BL937" s="37"/>
      <c r="BM937" s="37"/>
      <c r="BN937" s="37"/>
      <c r="BO937" s="37"/>
      <c r="BP937" s="37"/>
      <c r="BQ937" s="37"/>
      <c r="BR937" s="37"/>
      <c r="BS937" s="37"/>
      <c r="BT937" s="37"/>
      <c r="BU937" s="37"/>
      <c r="BV937" s="37"/>
      <c r="BW937" s="37"/>
      <c r="BX937" s="37"/>
      <c r="BY937" s="37"/>
      <c r="BZ937" s="37"/>
      <c r="CA937" s="37"/>
      <c r="CB937" s="37"/>
      <c r="CC937" s="37"/>
      <c r="CD937" s="37"/>
      <c r="CE937" s="37"/>
      <c r="CF937" s="37"/>
      <c r="CG937" s="37"/>
      <c r="CH937" s="37"/>
      <c r="CI937" s="37"/>
      <c r="CJ937" s="37"/>
      <c r="CK937" s="37"/>
      <c r="CL937" s="37"/>
      <c r="CM937" s="37"/>
      <c r="CN937" s="37"/>
      <c r="CO937" s="37"/>
      <c r="CP937" s="37"/>
      <c r="CQ937" s="37"/>
      <c r="CR937" s="37"/>
      <c r="CS937" s="37"/>
      <c r="CT937" s="37"/>
      <c r="CU937" s="37"/>
      <c r="CV937" s="37"/>
      <c r="CW937" s="37"/>
      <c r="CX937" s="37"/>
      <c r="CY937" s="37"/>
      <c r="CZ937" s="37"/>
      <c r="DA937" s="37"/>
      <c r="DB937" s="37"/>
      <c r="DC937" s="37"/>
      <c r="DD937" s="37"/>
      <c r="DE937" s="37"/>
      <c r="DF937" s="37"/>
      <c r="DG937" s="37"/>
      <c r="DH937" s="37"/>
      <c r="DI937" s="37"/>
      <c r="DJ937" s="37"/>
      <c r="DK937" s="37"/>
      <c r="DL937" s="37"/>
      <c r="DR937" s="37"/>
      <c r="DS937" s="37"/>
      <c r="DT937" s="37"/>
      <c r="DU937" s="37"/>
      <c r="DV937" s="37"/>
      <c r="DW937" s="37"/>
      <c r="DX937" s="37"/>
      <c r="DY937" s="37"/>
      <c r="DZ937" s="37"/>
      <c r="EA937" s="37"/>
      <c r="EB937" s="37"/>
      <c r="EC937" s="37"/>
      <c r="ED937" s="37"/>
      <c r="EE937" s="37"/>
      <c r="EF937" s="37"/>
      <c r="EG937" s="37"/>
      <c r="EH937" s="37"/>
      <c r="EI937" s="37"/>
      <c r="EJ937" s="37"/>
      <c r="EK937" s="37"/>
      <c r="EL937" s="37"/>
      <c r="EM937" s="37"/>
      <c r="EN937" s="37"/>
      <c r="EO937" s="37"/>
      <c r="EP937" s="37"/>
      <c r="EQ937" s="37"/>
      <c r="ER937" s="37"/>
      <c r="ES937" s="37"/>
      <c r="ET937" s="37"/>
      <c r="EU937" s="37"/>
      <c r="EV937" s="37"/>
      <c r="EW937" s="37"/>
      <c r="EX937" s="37"/>
      <c r="EY937" s="37"/>
      <c r="EZ937" s="37"/>
      <c r="FA937" s="37"/>
      <c r="FB937" s="37"/>
      <c r="FC937" s="37"/>
      <c r="FD937" s="37"/>
    </row>
    <row r="938" spans="2:160" x14ac:dyDescent="0.5">
      <c r="B938" s="36" t="s">
        <v>1133</v>
      </c>
      <c r="C938" s="18">
        <v>8.8644623703570957E-4</v>
      </c>
      <c r="F938" s="38"/>
      <c r="G938" s="27" t="e">
        <f ca="1"/>
        <v>#N/A</v>
      </c>
      <c r="H938" s="37" t="e">
        <f ca="1"/>
        <v>#N/A</v>
      </c>
      <c r="I938" s="37">
        <f ca="1"/>
        <v>1.0670966272103948</v>
      </c>
      <c r="J938" s="37">
        <f ca="1"/>
        <v>1.0637032055493783</v>
      </c>
      <c r="K938" s="37">
        <f ca="1"/>
        <v>1.1906689864744491</v>
      </c>
      <c r="L938" s="37">
        <f ca="1"/>
        <v>1.431304926631489</v>
      </c>
      <c r="M938" s="37">
        <f ca="1"/>
        <v>1.2461373069858663</v>
      </c>
      <c r="N938" s="37">
        <f ca="1"/>
        <v>1.1362707578724971</v>
      </c>
      <c r="O938" s="37">
        <f ca="1"/>
        <v>1.2443445250743594</v>
      </c>
      <c r="P938" s="37">
        <f ca="1"/>
        <v>1.1231534773246061</v>
      </c>
      <c r="Q938" s="37">
        <f ca="1"/>
        <v>0.75936740790081791</v>
      </c>
      <c r="R938" s="37">
        <f ca="1"/>
        <v>0.87323801503266152</v>
      </c>
      <c r="S938" s="37">
        <f ca="1"/>
        <v>0.70841500506928101</v>
      </c>
      <c r="T938" s="37">
        <f ca="1"/>
        <v>0.81391494618502658</v>
      </c>
      <c r="U938" s="37">
        <f ca="1"/>
        <v>1.3287764975491743</v>
      </c>
      <c r="V938" s="37">
        <f ca="1"/>
        <v>1.4732659553862122</v>
      </c>
      <c r="W938" s="37">
        <f ca="1"/>
        <v>1.9753751222446314</v>
      </c>
      <c r="X938" s="37">
        <f ca="1"/>
        <v>1.6864660493058481</v>
      </c>
      <c r="Y938" s="37">
        <f ca="1"/>
        <v>1.6275548334687233</v>
      </c>
      <c r="Z938" s="37">
        <f ca="1"/>
        <v>1.0944643730637551</v>
      </c>
      <c r="AA938" s="37">
        <f ca="1"/>
        <v>0.95260825093760593</v>
      </c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7"/>
      <c r="BL938" s="37"/>
      <c r="BM938" s="37"/>
      <c r="BN938" s="37"/>
      <c r="BO938" s="37"/>
      <c r="BP938" s="37"/>
      <c r="BQ938" s="37"/>
      <c r="BR938" s="37"/>
      <c r="BS938" s="37"/>
      <c r="BT938" s="37"/>
      <c r="BU938" s="37"/>
      <c r="BV938" s="37"/>
      <c r="BW938" s="37"/>
      <c r="BX938" s="37"/>
      <c r="BY938" s="37"/>
      <c r="BZ938" s="37"/>
      <c r="CA938" s="37"/>
      <c r="CB938" s="37"/>
      <c r="CC938" s="37"/>
      <c r="CD938" s="37"/>
      <c r="CE938" s="37"/>
      <c r="CF938" s="37"/>
      <c r="CG938" s="37"/>
      <c r="CH938" s="37"/>
      <c r="CI938" s="37"/>
      <c r="CJ938" s="37"/>
      <c r="CK938" s="37"/>
      <c r="CL938" s="37"/>
      <c r="CM938" s="37"/>
      <c r="CN938" s="37"/>
      <c r="CO938" s="37"/>
      <c r="CP938" s="37"/>
      <c r="CQ938" s="37"/>
      <c r="CR938" s="37"/>
      <c r="CS938" s="37"/>
      <c r="CT938" s="37"/>
      <c r="CU938" s="37"/>
      <c r="CV938" s="37"/>
      <c r="CW938" s="37"/>
      <c r="CX938" s="37"/>
      <c r="CY938" s="37"/>
      <c r="CZ938" s="37"/>
      <c r="DA938" s="37"/>
      <c r="DB938" s="37"/>
      <c r="DC938" s="37"/>
      <c r="DD938" s="37"/>
      <c r="DE938" s="37"/>
      <c r="DF938" s="37"/>
      <c r="DG938" s="37"/>
      <c r="DH938" s="37"/>
      <c r="DI938" s="37"/>
      <c r="DJ938" s="37"/>
      <c r="DK938" s="37"/>
      <c r="DL938" s="37"/>
      <c r="DR938" s="37"/>
      <c r="DS938" s="37"/>
      <c r="DT938" s="37"/>
      <c r="DU938" s="37"/>
      <c r="DV938" s="37"/>
      <c r="DW938" s="37"/>
      <c r="DX938" s="37"/>
      <c r="DY938" s="37"/>
      <c r="DZ938" s="37"/>
      <c r="EA938" s="37"/>
      <c r="EB938" s="37"/>
      <c r="EC938" s="37"/>
      <c r="ED938" s="37"/>
      <c r="EE938" s="37"/>
      <c r="EF938" s="37"/>
      <c r="EG938" s="37"/>
      <c r="EH938" s="37"/>
      <c r="EI938" s="37"/>
      <c r="EJ938" s="37"/>
      <c r="EK938" s="37"/>
      <c r="EL938" s="37"/>
      <c r="EM938" s="37"/>
      <c r="EN938" s="37"/>
      <c r="EO938" s="37"/>
      <c r="EP938" s="37"/>
      <c r="EQ938" s="37"/>
      <c r="ER938" s="37"/>
      <c r="ES938" s="37"/>
      <c r="ET938" s="37"/>
      <c r="EU938" s="37"/>
      <c r="EV938" s="37"/>
      <c r="EW938" s="37"/>
      <c r="EX938" s="37"/>
      <c r="EY938" s="37"/>
      <c r="EZ938" s="37"/>
      <c r="FA938" s="37"/>
      <c r="FB938" s="37"/>
      <c r="FC938" s="37"/>
      <c r="FD938" s="37"/>
    </row>
    <row r="939" spans="2:160" x14ac:dyDescent="0.5">
      <c r="B939" s="36" t="s">
        <v>1134</v>
      </c>
      <c r="C939" s="18">
        <v>-3.3655123549729549E-3</v>
      </c>
      <c r="F939" s="38"/>
      <c r="G939" s="27" t="e">
        <f ca="1"/>
        <v>#N/A</v>
      </c>
      <c r="H939" s="37" t="e">
        <f ca="1"/>
        <v>#N/A</v>
      </c>
      <c r="I939" s="37">
        <f ca="1"/>
        <v>1.0464941263762852</v>
      </c>
      <c r="J939" s="37">
        <f ca="1"/>
        <v>1.0686533684040582</v>
      </c>
      <c r="K939" s="37">
        <f ca="1"/>
        <v>1.2029038103581784</v>
      </c>
      <c r="L939" s="37">
        <f ca="1"/>
        <v>1.4362563150606567</v>
      </c>
      <c r="M939" s="37">
        <f ca="1"/>
        <v>1.2439486484792641</v>
      </c>
      <c r="N939" s="37">
        <f ca="1"/>
        <v>1.1343784820616585</v>
      </c>
      <c r="O939" s="37">
        <f ca="1"/>
        <v>1.2566346075946424</v>
      </c>
      <c r="P939" s="37">
        <f ca="1"/>
        <v>1.1311688591515909</v>
      </c>
      <c r="Q939" s="37">
        <f ca="1"/>
        <v>0.7642612056479412</v>
      </c>
      <c r="R939" s="37">
        <f ca="1"/>
        <v>0.88061240904230687</v>
      </c>
      <c r="S939" s="37">
        <f ca="1"/>
        <v>0.70978414398488832</v>
      </c>
      <c r="T939" s="37">
        <f ca="1"/>
        <v>0.81839427653850427</v>
      </c>
      <c r="U939" s="37">
        <f ca="1"/>
        <v>1.3432082458038903</v>
      </c>
      <c r="V939" s="37">
        <f ca="1"/>
        <v>1.4740991140392548</v>
      </c>
      <c r="W939" s="37">
        <f ca="1"/>
        <v>1.9997585796298438</v>
      </c>
      <c r="X939" s="37">
        <f ca="1"/>
        <v>1.6831285149964934</v>
      </c>
      <c r="Y939" s="37">
        <f ca="1"/>
        <v>1.588952071486595</v>
      </c>
      <c r="Z939" s="37">
        <f ca="1"/>
        <v>1.0955160606554721</v>
      </c>
      <c r="AA939" s="37">
        <f ca="1"/>
        <v>0.95482441186498412</v>
      </c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K939" s="37"/>
      <c r="BL939" s="37"/>
      <c r="BM939" s="37"/>
      <c r="BN939" s="37"/>
      <c r="BO939" s="37"/>
      <c r="BP939" s="37"/>
      <c r="BQ939" s="37"/>
      <c r="BR939" s="37"/>
      <c r="BS939" s="37"/>
      <c r="BT939" s="37"/>
      <c r="BU939" s="37"/>
      <c r="BV939" s="37"/>
      <c r="BW939" s="37"/>
      <c r="BX939" s="37"/>
      <c r="BY939" s="37"/>
      <c r="BZ939" s="37"/>
      <c r="CA939" s="37"/>
      <c r="CB939" s="37"/>
      <c r="CC939" s="37"/>
      <c r="CD939" s="37"/>
      <c r="CE939" s="37"/>
      <c r="CF939" s="37"/>
      <c r="CG939" s="37"/>
      <c r="CH939" s="37"/>
      <c r="CI939" s="37"/>
      <c r="CJ939" s="37"/>
      <c r="CK939" s="37"/>
      <c r="CL939" s="37"/>
      <c r="CM939" s="37"/>
      <c r="CN939" s="37"/>
      <c r="CO939" s="37"/>
      <c r="CP939" s="37"/>
      <c r="CQ939" s="37"/>
      <c r="CR939" s="37"/>
      <c r="CS939" s="37"/>
      <c r="CT939" s="37"/>
      <c r="CU939" s="37"/>
      <c r="CV939" s="37"/>
      <c r="CW939" s="37"/>
      <c r="CX939" s="37"/>
      <c r="CY939" s="37"/>
      <c r="CZ939" s="37"/>
      <c r="DA939" s="37"/>
      <c r="DB939" s="37"/>
      <c r="DC939" s="37"/>
      <c r="DD939" s="37"/>
      <c r="DE939" s="37"/>
      <c r="DF939" s="37"/>
      <c r="DG939" s="37"/>
      <c r="DH939" s="37"/>
      <c r="DI939" s="37"/>
      <c r="DJ939" s="37"/>
      <c r="DK939" s="37"/>
      <c r="DL939" s="37"/>
      <c r="DR939" s="37"/>
      <c r="DS939" s="37"/>
      <c r="DT939" s="37"/>
      <c r="DU939" s="37"/>
      <c r="DV939" s="37"/>
      <c r="DW939" s="37"/>
      <c r="DX939" s="37"/>
      <c r="DY939" s="37"/>
      <c r="DZ939" s="37"/>
      <c r="EA939" s="37"/>
      <c r="EB939" s="37"/>
      <c r="EC939" s="37"/>
      <c r="ED939" s="37"/>
      <c r="EE939" s="37"/>
      <c r="EF939" s="37"/>
      <c r="EG939" s="37"/>
      <c r="EH939" s="37"/>
      <c r="EI939" s="37"/>
      <c r="EJ939" s="37"/>
      <c r="EK939" s="37"/>
      <c r="EL939" s="37"/>
      <c r="EM939" s="37"/>
      <c r="EN939" s="37"/>
      <c r="EO939" s="37"/>
      <c r="EP939" s="37"/>
      <c r="EQ939" s="37"/>
      <c r="ER939" s="37"/>
      <c r="ES939" s="37"/>
      <c r="ET939" s="37"/>
      <c r="EU939" s="37"/>
      <c r="EV939" s="37"/>
      <c r="EW939" s="37"/>
      <c r="EX939" s="37"/>
      <c r="EY939" s="37"/>
      <c r="EZ939" s="37"/>
      <c r="FA939" s="37"/>
      <c r="FB939" s="37"/>
      <c r="FC939" s="37"/>
      <c r="FD939" s="37"/>
    </row>
    <row r="940" spans="2:160" x14ac:dyDescent="0.5">
      <c r="B940" s="36" t="s">
        <v>1135</v>
      </c>
      <c r="C940" s="18">
        <v>3.1991468941616752E-3</v>
      </c>
      <c r="F940" s="38"/>
      <c r="G940" s="27" t="e">
        <f ca="1"/>
        <v>#N/A</v>
      </c>
      <c r="H940" s="37" t="e">
        <f ca="1"/>
        <v>#N/A</v>
      </c>
      <c r="I940" s="37">
        <f ca="1"/>
        <v>1.0605196127740781</v>
      </c>
      <c r="J940" s="37">
        <f ca="1"/>
        <v>1.0640534703126692</v>
      </c>
      <c r="K940" s="37">
        <f ca="1"/>
        <v>1.2028914942479672</v>
      </c>
      <c r="L940" s="37">
        <f ca="1"/>
        <v>1.4383828729116455</v>
      </c>
      <c r="M940" s="37">
        <f ca="1"/>
        <v>1.2415806549584647</v>
      </c>
      <c r="N940" s="37">
        <f ca="1"/>
        <v>1.1383834025995243</v>
      </c>
      <c r="O940" s="37">
        <f ca="1"/>
        <v>1.2606645602583231</v>
      </c>
      <c r="P940" s="37">
        <f ca="1"/>
        <v>1.1337988270976682</v>
      </c>
      <c r="Q940" s="37">
        <f ca="1"/>
        <v>0.7603794726419798</v>
      </c>
      <c r="R940" s="37">
        <f ca="1"/>
        <v>0.8774204130039146</v>
      </c>
      <c r="S940" s="37">
        <f ca="1"/>
        <v>0.69115172312198414</v>
      </c>
      <c r="T940" s="37">
        <f ca="1"/>
        <v>0.81529731412020046</v>
      </c>
      <c r="U940" s="37">
        <f ca="1"/>
        <v>1.3522396927451341</v>
      </c>
      <c r="V940" s="37">
        <f ca="1"/>
        <v>1.4763597865627969</v>
      </c>
      <c r="W940" s="37">
        <f ca="1"/>
        <v>1.9925609791028112</v>
      </c>
      <c r="X940" s="37">
        <f ca="1"/>
        <v>1.6959506244178051</v>
      </c>
      <c r="Y940" s="37">
        <f ca="1"/>
        <v>1.5951259138911442</v>
      </c>
      <c r="Z940" s="37">
        <f ca="1"/>
        <v>1.0950269036360689</v>
      </c>
      <c r="AA940" s="37">
        <f ca="1"/>
        <v>0.95746675758608868</v>
      </c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  <c r="BI940" s="37"/>
      <c r="BJ940" s="37"/>
      <c r="BK940" s="37"/>
      <c r="BL940" s="37"/>
      <c r="BM940" s="37"/>
      <c r="BN940" s="37"/>
      <c r="BO940" s="37"/>
      <c r="BP940" s="37"/>
      <c r="BQ940" s="37"/>
      <c r="BR940" s="37"/>
      <c r="BS940" s="37"/>
      <c r="BT940" s="37"/>
      <c r="BU940" s="37"/>
      <c r="BV940" s="37"/>
      <c r="BW940" s="37"/>
      <c r="BX940" s="37"/>
      <c r="BY940" s="37"/>
      <c r="BZ940" s="37"/>
      <c r="CA940" s="37"/>
      <c r="CB940" s="37"/>
      <c r="CC940" s="37"/>
      <c r="CD940" s="37"/>
      <c r="CE940" s="37"/>
      <c r="CF940" s="37"/>
      <c r="CG940" s="37"/>
      <c r="CH940" s="37"/>
      <c r="CI940" s="37"/>
      <c r="CJ940" s="37"/>
      <c r="CK940" s="37"/>
      <c r="CL940" s="37"/>
      <c r="CM940" s="37"/>
      <c r="CN940" s="37"/>
      <c r="CO940" s="37"/>
      <c r="CP940" s="37"/>
      <c r="CQ940" s="37"/>
      <c r="CR940" s="37"/>
      <c r="CS940" s="37"/>
      <c r="CT940" s="37"/>
      <c r="CU940" s="37"/>
      <c r="CV940" s="37"/>
      <c r="CW940" s="37"/>
      <c r="CX940" s="37"/>
      <c r="CY940" s="37"/>
      <c r="CZ940" s="37"/>
      <c r="DA940" s="37"/>
      <c r="DB940" s="37"/>
      <c r="DC940" s="37"/>
      <c r="DD940" s="37"/>
      <c r="DE940" s="37"/>
      <c r="DF940" s="37"/>
      <c r="DG940" s="37"/>
      <c r="DH940" s="37"/>
      <c r="DI940" s="37"/>
      <c r="DJ940" s="37"/>
      <c r="DK940" s="37"/>
      <c r="DL940" s="37"/>
      <c r="DR940" s="37"/>
      <c r="DS940" s="37"/>
      <c r="DT940" s="37"/>
      <c r="DU940" s="37"/>
      <c r="DV940" s="37"/>
      <c r="DW940" s="37"/>
      <c r="DX940" s="37"/>
      <c r="DY940" s="37"/>
      <c r="DZ940" s="37"/>
      <c r="EA940" s="37"/>
      <c r="EB940" s="37"/>
      <c r="EC940" s="37"/>
      <c r="ED940" s="37"/>
      <c r="EE940" s="37"/>
      <c r="EF940" s="37"/>
      <c r="EG940" s="37"/>
      <c r="EH940" s="37"/>
      <c r="EI940" s="37"/>
      <c r="EJ940" s="37"/>
      <c r="EK940" s="37"/>
      <c r="EL940" s="37"/>
      <c r="EM940" s="37"/>
      <c r="EN940" s="37"/>
      <c r="EO940" s="37"/>
      <c r="EP940" s="37"/>
      <c r="EQ940" s="37"/>
      <c r="ER940" s="37"/>
      <c r="ES940" s="37"/>
      <c r="ET940" s="37"/>
      <c r="EU940" s="37"/>
      <c r="EV940" s="37"/>
      <c r="EW940" s="37"/>
      <c r="EX940" s="37"/>
      <c r="EY940" s="37"/>
      <c r="EZ940" s="37"/>
      <c r="FA940" s="37"/>
      <c r="FB940" s="37"/>
      <c r="FC940" s="37"/>
      <c r="FD940" s="37"/>
    </row>
    <row r="941" spans="2:160" x14ac:dyDescent="0.5">
      <c r="B941" s="36" t="s">
        <v>1136</v>
      </c>
      <c r="C941" s="18">
        <v>-6.6436353972894047E-3</v>
      </c>
      <c r="F941" s="38"/>
      <c r="G941" s="27" t="e">
        <f ca="1"/>
        <v>#N/A</v>
      </c>
      <c r="H941" s="37" t="e">
        <f ca="1"/>
        <v>#N/A</v>
      </c>
      <c r="I941" s="37">
        <f ca="1"/>
        <v>1.0571532968483162</v>
      </c>
      <c r="J941" s="37">
        <f ca="1"/>
        <v>1.0662981143957388</v>
      </c>
      <c r="K941" s="37">
        <f ca="1"/>
        <v>1.2007608071814431</v>
      </c>
      <c r="L941" s="37">
        <f ca="1"/>
        <v>1.4430486043160531</v>
      </c>
      <c r="M941" s="37">
        <f ca="1"/>
        <v>1.2541051809499897</v>
      </c>
      <c r="N941" s="37">
        <f ca="1"/>
        <v>1.1428425107158253</v>
      </c>
      <c r="O941" s="37">
        <f ca="1"/>
        <v>1.2679420853442573</v>
      </c>
      <c r="P941" s="37">
        <f ca="1"/>
        <v>1.1349636177205336</v>
      </c>
      <c r="Q941" s="37">
        <f ca="1"/>
        <v>0.76044918118282523</v>
      </c>
      <c r="R941" s="37">
        <f ca="1"/>
        <v>0.86810464195708492</v>
      </c>
      <c r="S941" s="37">
        <f ca="1"/>
        <v>0.69592464536702536</v>
      </c>
      <c r="T941" s="37">
        <f ca="1"/>
        <v>0.82528129469067546</v>
      </c>
      <c r="U941" s="37">
        <f ca="1"/>
        <v>1.3410969295732793</v>
      </c>
      <c r="V941" s="37">
        <f ca="1"/>
        <v>1.4631221161168446</v>
      </c>
      <c r="W941" s="37">
        <f ca="1"/>
        <v>1.9884077303620842</v>
      </c>
      <c r="X941" s="37">
        <f ca="1"/>
        <v>1.7470497691123712</v>
      </c>
      <c r="Y941" s="37">
        <f ca="1"/>
        <v>1.5739805036555634</v>
      </c>
      <c r="Z941" s="37">
        <f ca="1"/>
        <v>1.095475297570522</v>
      </c>
      <c r="AA941" s="37">
        <f ca="1"/>
        <v>0.95959768155472147</v>
      </c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  <c r="BM941" s="37"/>
      <c r="BN941" s="37"/>
      <c r="BO941" s="37"/>
      <c r="BP941" s="37"/>
      <c r="BQ941" s="37"/>
      <c r="BR941" s="37"/>
      <c r="BS941" s="37"/>
      <c r="BT941" s="37"/>
      <c r="BU941" s="37"/>
      <c r="BV941" s="37"/>
      <c r="BW941" s="37"/>
      <c r="BX941" s="37"/>
      <c r="BY941" s="37"/>
      <c r="BZ941" s="37"/>
      <c r="CA941" s="37"/>
      <c r="CB941" s="37"/>
      <c r="CC941" s="37"/>
      <c r="CD941" s="37"/>
      <c r="CE941" s="37"/>
      <c r="CF941" s="37"/>
      <c r="CG941" s="37"/>
      <c r="CH941" s="37"/>
      <c r="CI941" s="37"/>
      <c r="CJ941" s="37"/>
      <c r="CK941" s="37"/>
      <c r="CL941" s="37"/>
      <c r="CM941" s="37"/>
      <c r="CN941" s="37"/>
      <c r="CO941" s="37"/>
      <c r="CP941" s="37"/>
      <c r="CQ941" s="37"/>
      <c r="CR941" s="37"/>
      <c r="CS941" s="37"/>
      <c r="CT941" s="37"/>
      <c r="CU941" s="37"/>
      <c r="CV941" s="37"/>
      <c r="CW941" s="37"/>
      <c r="CX941" s="37"/>
      <c r="CY941" s="37"/>
      <c r="CZ941" s="37"/>
      <c r="DA941" s="37"/>
      <c r="DB941" s="37"/>
      <c r="DC941" s="37"/>
      <c r="DD941" s="37"/>
      <c r="DE941" s="37"/>
      <c r="DF941" s="37"/>
      <c r="DG941" s="37"/>
      <c r="DH941" s="37"/>
      <c r="DI941" s="37"/>
      <c r="DJ941" s="37"/>
      <c r="DK941" s="37"/>
      <c r="DL941" s="37"/>
      <c r="DR941" s="37"/>
      <c r="DS941" s="37"/>
      <c r="DT941" s="37"/>
      <c r="DU941" s="37"/>
      <c r="DV941" s="37"/>
      <c r="DW941" s="37"/>
      <c r="DX941" s="37"/>
      <c r="DY941" s="37"/>
      <c r="DZ941" s="37"/>
      <c r="EA941" s="37"/>
      <c r="EB941" s="37"/>
      <c r="EC941" s="37"/>
      <c r="ED941" s="37"/>
      <c r="EE941" s="37"/>
      <c r="EF941" s="37"/>
      <c r="EG941" s="37"/>
      <c r="EH941" s="37"/>
      <c r="EI941" s="37"/>
      <c r="EJ941" s="37"/>
      <c r="EK941" s="37"/>
      <c r="EL941" s="37"/>
      <c r="EM941" s="37"/>
      <c r="EN941" s="37"/>
      <c r="EO941" s="37"/>
      <c r="EP941" s="37"/>
      <c r="EQ941" s="37"/>
      <c r="ER941" s="37"/>
      <c r="ES941" s="37"/>
      <c r="ET941" s="37"/>
      <c r="EU941" s="37"/>
      <c r="EV941" s="37"/>
      <c r="EW941" s="37"/>
      <c r="EX941" s="37"/>
      <c r="EY941" s="37"/>
      <c r="EZ941" s="37"/>
      <c r="FA941" s="37"/>
      <c r="FB941" s="37"/>
      <c r="FC941" s="37"/>
      <c r="FD941" s="37"/>
    </row>
    <row r="942" spans="2:160" x14ac:dyDescent="0.5">
      <c r="B942" s="36" t="s">
        <v>1137</v>
      </c>
      <c r="C942" s="18">
        <v>-2.6752273943297933E-4</v>
      </c>
      <c r="F942" s="38"/>
      <c r="G942" s="27" t="e">
        <f ca="1"/>
        <v>#N/A</v>
      </c>
      <c r="H942" s="37" t="e">
        <f ca="1"/>
        <v>#N/A</v>
      </c>
      <c r="I942" s="37">
        <f ca="1"/>
        <v>1.0639973507691283</v>
      </c>
      <c r="J942" s="37">
        <f ca="1"/>
        <v>1.0660422367686611</v>
      </c>
      <c r="K942" s="37">
        <f ca="1"/>
        <v>1.1932988865415306</v>
      </c>
      <c r="L942" s="37">
        <f ca="1"/>
        <v>1.4467712141149054</v>
      </c>
      <c r="M942" s="37">
        <f ca="1"/>
        <v>1.2643581300950149</v>
      </c>
      <c r="N942" s="37">
        <f ca="1"/>
        <v>1.1444254423673195</v>
      </c>
      <c r="O942" s="37">
        <f ca="1"/>
        <v>1.2666886566438651</v>
      </c>
      <c r="P942" s="37">
        <f ca="1"/>
        <v>1.1362652934220381</v>
      </c>
      <c r="Q942" s="37">
        <f ca="1"/>
        <v>0.76085194164104275</v>
      </c>
      <c r="R942" s="37">
        <f ca="1"/>
        <v>0.86143046842226478</v>
      </c>
      <c r="S942" s="37">
        <f ca="1"/>
        <v>0.69524354208369166</v>
      </c>
      <c r="T942" s="37">
        <f ca="1"/>
        <v>0.83586862922180649</v>
      </c>
      <c r="U942" s="37">
        <f ca="1"/>
        <v>1.351040804634285</v>
      </c>
      <c r="V942" s="37">
        <f ca="1"/>
        <v>1.468044120261411</v>
      </c>
      <c r="W942" s="37">
        <f ca="1"/>
        <v>1.9918408098630398</v>
      </c>
      <c r="X942" s="37">
        <f ca="1"/>
        <v>1.7554484002251649</v>
      </c>
      <c r="Y942" s="37">
        <f ca="1"/>
        <v>1.5577904142973182</v>
      </c>
      <c r="Z942" s="37">
        <f ca="1"/>
        <v>1.0909750529920124</v>
      </c>
      <c r="AA942" s="37">
        <f ca="1"/>
        <v>0.95576201841118236</v>
      </c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  <c r="BI942" s="37"/>
      <c r="BJ942" s="37"/>
      <c r="BK942" s="37"/>
      <c r="BL942" s="37"/>
      <c r="BM942" s="37"/>
      <c r="BN942" s="37"/>
      <c r="BO942" s="37"/>
      <c r="BP942" s="37"/>
      <c r="BQ942" s="37"/>
      <c r="BR942" s="37"/>
      <c r="BS942" s="37"/>
      <c r="BT942" s="37"/>
      <c r="BU942" s="37"/>
      <c r="BV942" s="37"/>
      <c r="BW942" s="37"/>
      <c r="BX942" s="37"/>
      <c r="BY942" s="37"/>
      <c r="BZ942" s="37"/>
      <c r="CA942" s="37"/>
      <c r="CB942" s="37"/>
      <c r="CC942" s="37"/>
      <c r="CD942" s="37"/>
      <c r="CE942" s="37"/>
      <c r="CF942" s="37"/>
      <c r="CG942" s="37"/>
      <c r="CH942" s="37"/>
      <c r="CI942" s="37"/>
      <c r="CJ942" s="37"/>
      <c r="CK942" s="37"/>
      <c r="CL942" s="37"/>
      <c r="CM942" s="37"/>
      <c r="CN942" s="37"/>
      <c r="CO942" s="37"/>
      <c r="CP942" s="37"/>
      <c r="CQ942" s="37"/>
      <c r="CR942" s="37"/>
      <c r="CS942" s="37"/>
      <c r="CT942" s="37"/>
      <c r="CU942" s="37"/>
      <c r="CV942" s="37"/>
      <c r="CW942" s="37"/>
      <c r="CX942" s="37"/>
      <c r="CY942" s="37"/>
      <c r="CZ942" s="37"/>
      <c r="DA942" s="37"/>
      <c r="DB942" s="37"/>
      <c r="DC942" s="37"/>
      <c r="DD942" s="37"/>
      <c r="DE942" s="37"/>
      <c r="DF942" s="37"/>
      <c r="DG942" s="37"/>
      <c r="DH942" s="37"/>
      <c r="DI942" s="37"/>
      <c r="DJ942" s="37"/>
      <c r="DK942" s="37"/>
      <c r="DL942" s="37"/>
      <c r="DR942" s="37"/>
      <c r="DS942" s="37"/>
      <c r="DT942" s="37"/>
      <c r="DU942" s="37"/>
      <c r="DV942" s="37"/>
      <c r="DW942" s="37"/>
      <c r="DX942" s="37"/>
      <c r="DY942" s="37"/>
      <c r="DZ942" s="37"/>
      <c r="EA942" s="37"/>
      <c r="EB942" s="37"/>
      <c r="EC942" s="37"/>
      <c r="ED942" s="37"/>
      <c r="EE942" s="37"/>
      <c r="EF942" s="37"/>
      <c r="EG942" s="37"/>
      <c r="EH942" s="37"/>
      <c r="EI942" s="37"/>
      <c r="EJ942" s="37"/>
      <c r="EK942" s="37"/>
      <c r="EL942" s="37"/>
      <c r="EM942" s="37"/>
      <c r="EN942" s="37"/>
      <c r="EO942" s="37"/>
      <c r="EP942" s="37"/>
      <c r="EQ942" s="37"/>
      <c r="ER942" s="37"/>
      <c r="ES942" s="37"/>
      <c r="ET942" s="37"/>
      <c r="EU942" s="37"/>
      <c r="EV942" s="37"/>
      <c r="EW942" s="37"/>
      <c r="EX942" s="37"/>
      <c r="EY942" s="37"/>
      <c r="EZ942" s="37"/>
      <c r="FA942" s="37"/>
      <c r="FB942" s="37"/>
      <c r="FC942" s="37"/>
      <c r="FD942" s="37"/>
    </row>
    <row r="943" spans="2:160" x14ac:dyDescent="0.5">
      <c r="B943" s="36" t="s">
        <v>1138</v>
      </c>
      <c r="C943" s="18">
        <v>-1.7839621800017635E-3</v>
      </c>
      <c r="F943" s="38"/>
      <c r="G943" s="27" t="e">
        <f ca="1"/>
        <v>#N/A</v>
      </c>
      <c r="H943" s="37" t="e">
        <f ca="1"/>
        <v>#N/A</v>
      </c>
      <c r="I943" s="37">
        <f ca="1"/>
        <v>1.0753007773401173</v>
      </c>
      <c r="J943" s="37">
        <f ca="1"/>
        <v>1.0642260217960591</v>
      </c>
      <c r="K943" s="37">
        <f ca="1"/>
        <v>1.19484825320609</v>
      </c>
      <c r="L943" s="37">
        <f ca="1"/>
        <v>1.4420537923917316</v>
      </c>
      <c r="M943" s="37">
        <f ca="1"/>
        <v>1.2634855591926031</v>
      </c>
      <c r="N943" s="37">
        <f ca="1"/>
        <v>1.1450275771523977</v>
      </c>
      <c r="O943" s="37">
        <f ca="1"/>
        <v>1.2762531393585856</v>
      </c>
      <c r="P943" s="37">
        <f ca="1"/>
        <v>1.1354072267716793</v>
      </c>
      <c r="Q943" s="37">
        <f ca="1"/>
        <v>0.74751050146258879</v>
      </c>
      <c r="R943" s="37">
        <f ca="1"/>
        <v>0.8686881590194393</v>
      </c>
      <c r="S943" s="37">
        <f ca="1"/>
        <v>0.70624171367665878</v>
      </c>
      <c r="T943" s="37">
        <f ca="1"/>
        <v>0.83533401178831379</v>
      </c>
      <c r="U943" s="37">
        <f ca="1"/>
        <v>1.3686421796422421</v>
      </c>
      <c r="V943" s="37">
        <f ca="1"/>
        <v>1.4755239745382478</v>
      </c>
      <c r="W943" s="37">
        <f ca="1"/>
        <v>1.9670440735390944</v>
      </c>
      <c r="X943" s="37">
        <f ca="1"/>
        <v>1.7559614838577968</v>
      </c>
      <c r="Y943" s="37">
        <f ca="1"/>
        <v>1.54276198212835</v>
      </c>
      <c r="Z943" s="37">
        <f ca="1"/>
        <v>1.096959073862712</v>
      </c>
      <c r="AA943" s="37">
        <f ca="1"/>
        <v>0.95209682918513394</v>
      </c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  <c r="BM943" s="37"/>
      <c r="BN943" s="37"/>
      <c r="BO943" s="37"/>
      <c r="BP943" s="37"/>
      <c r="BQ943" s="37"/>
      <c r="BR943" s="37"/>
      <c r="BS943" s="37"/>
      <c r="BT943" s="37"/>
      <c r="BU943" s="37"/>
      <c r="BV943" s="37"/>
      <c r="BW943" s="37"/>
      <c r="BX943" s="37"/>
      <c r="BY943" s="37"/>
      <c r="BZ943" s="37"/>
      <c r="CA943" s="37"/>
      <c r="CB943" s="37"/>
      <c r="CC943" s="37"/>
      <c r="CD943" s="37"/>
      <c r="CE943" s="37"/>
      <c r="CF943" s="37"/>
      <c r="CG943" s="37"/>
      <c r="CH943" s="37"/>
      <c r="CI943" s="37"/>
      <c r="CJ943" s="37"/>
      <c r="CK943" s="37"/>
      <c r="CL943" s="37"/>
      <c r="CM943" s="37"/>
      <c r="CN943" s="37"/>
      <c r="CO943" s="37"/>
      <c r="CP943" s="37"/>
      <c r="CQ943" s="37"/>
      <c r="CR943" s="37"/>
      <c r="CS943" s="37"/>
      <c r="CT943" s="37"/>
      <c r="CU943" s="37"/>
      <c r="CV943" s="37"/>
      <c r="CW943" s="37"/>
      <c r="CX943" s="37"/>
      <c r="CY943" s="37"/>
      <c r="CZ943" s="37"/>
      <c r="DA943" s="37"/>
      <c r="DB943" s="37"/>
      <c r="DC943" s="37"/>
      <c r="DD943" s="37"/>
      <c r="DE943" s="37"/>
      <c r="DF943" s="37"/>
      <c r="DG943" s="37"/>
      <c r="DH943" s="37"/>
      <c r="DI943" s="37"/>
      <c r="DJ943" s="37"/>
      <c r="DK943" s="37"/>
      <c r="DL943" s="37"/>
      <c r="DR943" s="37"/>
      <c r="DS943" s="37"/>
      <c r="DT943" s="37"/>
      <c r="DU943" s="37"/>
      <c r="DV943" s="37"/>
      <c r="DW943" s="37"/>
      <c r="DX943" s="37"/>
      <c r="DY943" s="37"/>
      <c r="DZ943" s="37"/>
      <c r="EA943" s="37"/>
      <c r="EB943" s="37"/>
      <c r="EC943" s="37"/>
      <c r="ED943" s="37"/>
      <c r="EE943" s="37"/>
      <c r="EF943" s="37"/>
      <c r="EG943" s="37"/>
      <c r="EH943" s="37"/>
      <c r="EI943" s="37"/>
      <c r="EJ943" s="37"/>
      <c r="EK943" s="37"/>
      <c r="EL943" s="37"/>
      <c r="EM943" s="37"/>
      <c r="EN943" s="37"/>
      <c r="EO943" s="37"/>
      <c r="EP943" s="37"/>
      <c r="EQ943" s="37"/>
      <c r="ER943" s="37"/>
      <c r="ES943" s="37"/>
      <c r="ET943" s="37"/>
      <c r="EU943" s="37"/>
      <c r="EV943" s="37"/>
      <c r="EW943" s="37"/>
      <c r="EX943" s="37"/>
      <c r="EY943" s="37"/>
      <c r="EZ943" s="37"/>
      <c r="FA943" s="37"/>
      <c r="FB943" s="37"/>
      <c r="FC943" s="37"/>
      <c r="FD943" s="37"/>
    </row>
    <row r="944" spans="2:160" x14ac:dyDescent="0.5">
      <c r="B944" s="36" t="s">
        <v>1139</v>
      </c>
      <c r="C944" s="18">
        <v>-1.3403627915289373E-3</v>
      </c>
      <c r="F944" s="38"/>
      <c r="G944" s="27" t="e">
        <f ca="1"/>
        <v>#N/A</v>
      </c>
      <c r="H944" s="37" t="e">
        <f ca="1"/>
        <v>#N/A</v>
      </c>
      <c r="I944" s="37">
        <f ca="1"/>
        <v>1.0760639251442932</v>
      </c>
      <c r="J944" s="37">
        <f ca="1"/>
        <v>1.0741211857089072</v>
      </c>
      <c r="K944" s="37">
        <f ca="1"/>
        <v>1.1988945059474507</v>
      </c>
      <c r="L944" s="37">
        <f ca="1"/>
        <v>1.4492342124617223</v>
      </c>
      <c r="M944" s="37">
        <f ca="1"/>
        <v>1.2395616897986301</v>
      </c>
      <c r="N944" s="37">
        <f ca="1"/>
        <v>1.1424483296967274</v>
      </c>
      <c r="O944" s="37">
        <f ca="1"/>
        <v>1.2646273856231831</v>
      </c>
      <c r="P944" s="37">
        <f ca="1"/>
        <v>1.1364566790412465</v>
      </c>
      <c r="Q944" s="37">
        <f ca="1"/>
        <v>0.75416766711331795</v>
      </c>
      <c r="R944" s="37">
        <f ca="1"/>
        <v>0.86903984632999354</v>
      </c>
      <c r="S944" s="37">
        <f ca="1"/>
        <v>0.70598001750418182</v>
      </c>
      <c r="T944" s="37">
        <f ca="1"/>
        <v>0.83072484577241656</v>
      </c>
      <c r="U944" s="37">
        <f ca="1"/>
        <v>1.3654141999278533</v>
      </c>
      <c r="V944" s="37">
        <f ca="1"/>
        <v>1.4788327288068592</v>
      </c>
      <c r="W944" s="37">
        <f ca="1"/>
        <v>1.9565607008556047</v>
      </c>
      <c r="X944" s="37">
        <f ca="1"/>
        <v>1.7705619511126003</v>
      </c>
      <c r="Y944" s="37">
        <f ca="1"/>
        <v>1.5282615759545075</v>
      </c>
      <c r="Z944" s="37">
        <f ca="1"/>
        <v>1.0928827653676851</v>
      </c>
      <c r="AA944" s="37">
        <f ca="1"/>
        <v>0.95525059665871048</v>
      </c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  <c r="BI944" s="37"/>
      <c r="BJ944" s="37"/>
      <c r="BK944" s="37"/>
      <c r="BL944" s="37"/>
      <c r="BM944" s="37"/>
      <c r="BN944" s="37"/>
      <c r="BO944" s="37"/>
      <c r="BP944" s="37"/>
      <c r="BQ944" s="37"/>
      <c r="BR944" s="37"/>
      <c r="BS944" s="37"/>
      <c r="BT944" s="37"/>
      <c r="BU944" s="37"/>
      <c r="BV944" s="37"/>
      <c r="BW944" s="37"/>
      <c r="BX944" s="37"/>
      <c r="BY944" s="37"/>
      <c r="BZ944" s="37"/>
      <c r="CA944" s="37"/>
      <c r="CB944" s="37"/>
      <c r="CC944" s="37"/>
      <c r="CD944" s="37"/>
      <c r="CE944" s="37"/>
      <c r="CF944" s="37"/>
      <c r="CG944" s="37"/>
      <c r="CH944" s="37"/>
      <c r="CI944" s="37"/>
      <c r="CJ944" s="37"/>
      <c r="CK944" s="37"/>
      <c r="CL944" s="37"/>
      <c r="CM944" s="37"/>
      <c r="CN944" s="37"/>
      <c r="CO944" s="37"/>
      <c r="CP944" s="37"/>
      <c r="CQ944" s="37"/>
      <c r="CR944" s="37"/>
      <c r="CS944" s="37"/>
      <c r="CT944" s="37"/>
      <c r="CU944" s="37"/>
      <c r="CV944" s="37"/>
      <c r="CW944" s="37"/>
      <c r="CX944" s="37"/>
      <c r="CY944" s="37"/>
      <c r="CZ944" s="37"/>
      <c r="DA944" s="37"/>
      <c r="DB944" s="37"/>
      <c r="DC944" s="37"/>
      <c r="DD944" s="37"/>
      <c r="DE944" s="37"/>
      <c r="DF944" s="37"/>
      <c r="DG944" s="37"/>
      <c r="DH944" s="37"/>
      <c r="DI944" s="37"/>
      <c r="DJ944" s="37"/>
      <c r="DK944" s="37"/>
      <c r="DL944" s="37"/>
      <c r="DR944" s="37"/>
      <c r="DS944" s="37"/>
      <c r="DT944" s="37"/>
      <c r="DU944" s="37"/>
      <c r="DV944" s="37"/>
      <c r="DW944" s="37"/>
      <c r="DX944" s="37"/>
      <c r="DY944" s="37"/>
      <c r="DZ944" s="37"/>
      <c r="EA944" s="37"/>
      <c r="EB944" s="37"/>
      <c r="EC944" s="37"/>
      <c r="ED944" s="37"/>
      <c r="EE944" s="37"/>
      <c r="EF944" s="37"/>
      <c r="EG944" s="37"/>
      <c r="EH944" s="37"/>
      <c r="EI944" s="37"/>
      <c r="EJ944" s="37"/>
      <c r="EK944" s="37"/>
      <c r="EL944" s="37"/>
      <c r="EM944" s="37"/>
      <c r="EN944" s="37"/>
      <c r="EO944" s="37"/>
      <c r="EP944" s="37"/>
      <c r="EQ944" s="37"/>
      <c r="ER944" s="37"/>
      <c r="ES944" s="37"/>
      <c r="ET944" s="37"/>
      <c r="EU944" s="37"/>
      <c r="EV944" s="37"/>
      <c r="EW944" s="37"/>
      <c r="EX944" s="37"/>
      <c r="EY944" s="37"/>
      <c r="EZ944" s="37"/>
      <c r="FA944" s="37"/>
      <c r="FB944" s="37"/>
      <c r="FC944" s="37"/>
      <c r="FD944" s="37"/>
    </row>
    <row r="945" spans="2:160" x14ac:dyDescent="0.5">
      <c r="B945" s="36" t="s">
        <v>1140</v>
      </c>
      <c r="C945" s="18">
        <v>2.326413743736655E-3</v>
      </c>
      <c r="F945" s="38"/>
      <c r="G945" s="27" t="e">
        <f ca="1"/>
        <v>#N/A</v>
      </c>
      <c r="H945" s="37" t="e">
        <f ca="1"/>
        <v>#N/A</v>
      </c>
      <c r="I945" s="37">
        <f ca="1"/>
        <v>1.0745905394571116</v>
      </c>
      <c r="J945" s="37">
        <f ca="1"/>
        <v>1.0822768241973268</v>
      </c>
      <c r="K945" s="37">
        <f ca="1"/>
        <v>1.1897608786148819</v>
      </c>
      <c r="L945" s="37">
        <f ca="1"/>
        <v>1.4568544536650732</v>
      </c>
      <c r="M945" s="37">
        <f ca="1"/>
        <v>1.2513843024012536</v>
      </c>
      <c r="N945" s="37">
        <f ca="1"/>
        <v>1.1353416907986134</v>
      </c>
      <c r="O945" s="37">
        <f ca="1"/>
        <v>1.2619284052637048</v>
      </c>
      <c r="P945" s="37">
        <f ca="1"/>
        <v>1.1362564212410151</v>
      </c>
      <c r="Q945" s="37">
        <f ca="1"/>
        <v>0.75443617408546304</v>
      </c>
      <c r="R945" s="37">
        <f ca="1"/>
        <v>0.87211671602905649</v>
      </c>
      <c r="S945" s="37">
        <f ca="1"/>
        <v>0.71253975268845238</v>
      </c>
      <c r="T945" s="37">
        <f ca="1"/>
        <v>0.81092490725342137</v>
      </c>
      <c r="U945" s="37">
        <f ca="1"/>
        <v>1.3555392874572951</v>
      </c>
      <c r="V945" s="37">
        <f ca="1"/>
        <v>1.4727352810849115</v>
      </c>
      <c r="W945" s="37">
        <f ca="1"/>
        <v>1.9553617827462126</v>
      </c>
      <c r="X945" s="37">
        <f ca="1"/>
        <v>1.7623825013574359</v>
      </c>
      <c r="Y945" s="37">
        <f ca="1"/>
        <v>1.5458245329000802</v>
      </c>
      <c r="Z945" s="37">
        <f ca="1"/>
        <v>1.0959399967389554</v>
      </c>
      <c r="AA945" s="37">
        <f ca="1"/>
        <v>0.95525059665871048</v>
      </c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7"/>
      <c r="BL945" s="37"/>
      <c r="BM945" s="37"/>
      <c r="BN945" s="37"/>
      <c r="BO945" s="37"/>
      <c r="BP945" s="37"/>
      <c r="BQ945" s="37"/>
      <c r="BR945" s="37"/>
      <c r="BS945" s="37"/>
      <c r="BT945" s="37"/>
      <c r="BU945" s="37"/>
      <c r="BV945" s="37"/>
      <c r="BW945" s="37"/>
      <c r="BX945" s="37"/>
      <c r="BY945" s="37"/>
      <c r="BZ945" s="37"/>
      <c r="CA945" s="37"/>
      <c r="CB945" s="37"/>
      <c r="CC945" s="37"/>
      <c r="CD945" s="37"/>
      <c r="CE945" s="37"/>
      <c r="CF945" s="37"/>
      <c r="CG945" s="37"/>
      <c r="CH945" s="37"/>
      <c r="CI945" s="37"/>
      <c r="CJ945" s="37"/>
      <c r="CK945" s="37"/>
      <c r="CL945" s="37"/>
      <c r="CM945" s="37"/>
      <c r="CN945" s="37"/>
      <c r="CO945" s="37"/>
      <c r="CP945" s="37"/>
      <c r="CQ945" s="37"/>
      <c r="CR945" s="37"/>
      <c r="CS945" s="37"/>
      <c r="CT945" s="37"/>
      <c r="CU945" s="37"/>
      <c r="CV945" s="37"/>
      <c r="CW945" s="37"/>
      <c r="CX945" s="37"/>
      <c r="CY945" s="37"/>
      <c r="CZ945" s="37"/>
      <c r="DA945" s="37"/>
      <c r="DB945" s="37"/>
      <c r="DC945" s="37"/>
      <c r="DD945" s="37"/>
      <c r="DE945" s="37"/>
      <c r="DF945" s="37"/>
      <c r="DG945" s="37"/>
      <c r="DH945" s="37"/>
      <c r="DI945" s="37"/>
      <c r="DJ945" s="37"/>
      <c r="DK945" s="37"/>
      <c r="DL945" s="37"/>
      <c r="DR945" s="37"/>
      <c r="DS945" s="37"/>
      <c r="DT945" s="37"/>
      <c r="DU945" s="37"/>
      <c r="DV945" s="37"/>
      <c r="DW945" s="37"/>
      <c r="DX945" s="37"/>
      <c r="DY945" s="37"/>
      <c r="DZ945" s="37"/>
      <c r="EA945" s="37"/>
      <c r="EB945" s="37"/>
      <c r="EC945" s="37"/>
      <c r="ED945" s="37"/>
      <c r="EE945" s="37"/>
      <c r="EF945" s="37"/>
      <c r="EG945" s="37"/>
      <c r="EH945" s="37"/>
      <c r="EI945" s="37"/>
      <c r="EJ945" s="37"/>
      <c r="EK945" s="37"/>
      <c r="EL945" s="37"/>
      <c r="EM945" s="37"/>
      <c r="EN945" s="37"/>
      <c r="EO945" s="37"/>
      <c r="EP945" s="37"/>
      <c r="EQ945" s="37"/>
      <c r="ER945" s="37"/>
      <c r="ES945" s="37"/>
      <c r="ET945" s="37"/>
      <c r="EU945" s="37"/>
      <c r="EV945" s="37"/>
      <c r="EW945" s="37"/>
      <c r="EX945" s="37"/>
      <c r="EY945" s="37"/>
      <c r="EZ945" s="37"/>
      <c r="FA945" s="37"/>
      <c r="FB945" s="37"/>
      <c r="FC945" s="37"/>
      <c r="FD945" s="37"/>
    </row>
    <row r="946" spans="2:160" x14ac:dyDescent="0.5">
      <c r="B946" s="36" t="s">
        <v>1141</v>
      </c>
      <c r="C946" s="18">
        <v>2.7673629708979686E-3</v>
      </c>
      <c r="F946" s="38"/>
      <c r="G946" s="27" t="e">
        <f ca="1"/>
        <v>#N/A</v>
      </c>
      <c r="H946" s="37" t="e">
        <f ca="1"/>
        <v>#N/A</v>
      </c>
      <c r="I946" s="37">
        <f ca="1"/>
        <v>1.0779095476886504</v>
      </c>
      <c r="J946" s="37">
        <f ca="1"/>
        <v>1.0729907522728541</v>
      </c>
      <c r="K946" s="37">
        <f ca="1"/>
        <v>1.1840757621414275</v>
      </c>
      <c r="L946" s="37">
        <f ca="1"/>
        <v>1.4412104240329178</v>
      </c>
      <c r="M946" s="37">
        <f ca="1"/>
        <v>1.25295975085931</v>
      </c>
      <c r="N946" s="37">
        <f ca="1"/>
        <v>1.1441730009797606</v>
      </c>
      <c r="O946" s="37">
        <f ca="1"/>
        <v>1.2675173315741335</v>
      </c>
      <c r="P946" s="37">
        <f ca="1"/>
        <v>1.1403807179622372</v>
      </c>
      <c r="Q946" s="37">
        <f ca="1"/>
        <v>0.755479220400334</v>
      </c>
      <c r="R946" s="37">
        <f ca="1"/>
        <v>0.87340676185880184</v>
      </c>
      <c r="S946" s="37">
        <f ca="1"/>
        <v>0.71020181800851012</v>
      </c>
      <c r="T946" s="37">
        <f ca="1"/>
        <v>0.80809525355186396</v>
      </c>
      <c r="U946" s="37">
        <f ca="1"/>
        <v>1.3744111655738736</v>
      </c>
      <c r="V946" s="37">
        <f ca="1"/>
        <v>1.4595161842395046</v>
      </c>
      <c r="W946" s="37">
        <f ca="1"/>
        <v>1.9456313142679387</v>
      </c>
      <c r="X946" s="37">
        <f ca="1"/>
        <v>1.7459688065076997</v>
      </c>
      <c r="Y946" s="37">
        <f ca="1"/>
        <v>1.5641592201462216</v>
      </c>
      <c r="Z946" s="37">
        <f ca="1"/>
        <v>1.0941790314691036</v>
      </c>
      <c r="AA946" s="37">
        <f ca="1"/>
        <v>0.95840436413228702</v>
      </c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  <c r="BI946" s="37"/>
      <c r="BJ946" s="37"/>
      <c r="BK946" s="37"/>
      <c r="BL946" s="37"/>
      <c r="BM946" s="37"/>
      <c r="BN946" s="37"/>
      <c r="BO946" s="37"/>
      <c r="BP946" s="37"/>
      <c r="BQ946" s="37"/>
      <c r="BR946" s="37"/>
      <c r="BS946" s="37"/>
      <c r="BT946" s="37"/>
      <c r="BU946" s="37"/>
      <c r="BV946" s="37"/>
      <c r="BW946" s="37"/>
      <c r="BX946" s="37"/>
      <c r="BY946" s="37"/>
      <c r="BZ946" s="37"/>
      <c r="CA946" s="37"/>
      <c r="CB946" s="37"/>
      <c r="CC946" s="37"/>
      <c r="CD946" s="37"/>
      <c r="CE946" s="37"/>
      <c r="CF946" s="37"/>
      <c r="CG946" s="37"/>
      <c r="CH946" s="37"/>
      <c r="CI946" s="37"/>
      <c r="CJ946" s="37"/>
      <c r="CK946" s="37"/>
      <c r="CL946" s="37"/>
      <c r="CM946" s="37"/>
      <c r="CN946" s="37"/>
      <c r="CO946" s="37"/>
      <c r="CP946" s="37"/>
      <c r="CQ946" s="37"/>
      <c r="CR946" s="37"/>
      <c r="CS946" s="37"/>
      <c r="CT946" s="37"/>
      <c r="CU946" s="37"/>
      <c r="CV946" s="37"/>
      <c r="CW946" s="37"/>
      <c r="CX946" s="37"/>
      <c r="CY946" s="37"/>
      <c r="CZ946" s="37"/>
      <c r="DA946" s="37"/>
      <c r="DB946" s="37"/>
      <c r="DC946" s="37"/>
      <c r="DD946" s="37"/>
      <c r="DE946" s="37"/>
      <c r="DF946" s="37"/>
      <c r="DG946" s="37"/>
      <c r="DH946" s="37"/>
      <c r="DI946" s="37"/>
      <c r="DJ946" s="37"/>
      <c r="DK946" s="37"/>
      <c r="DL946" s="37"/>
      <c r="DR946" s="37"/>
      <c r="DS946" s="37"/>
      <c r="DT946" s="37"/>
      <c r="DU946" s="37"/>
      <c r="DV946" s="37"/>
      <c r="DW946" s="37"/>
      <c r="DX946" s="37"/>
      <c r="DY946" s="37"/>
      <c r="DZ946" s="37"/>
      <c r="EA946" s="37"/>
      <c r="EB946" s="37"/>
      <c r="EC946" s="37"/>
      <c r="ED946" s="37"/>
      <c r="EE946" s="37"/>
      <c r="EF946" s="37"/>
      <c r="EG946" s="37"/>
      <c r="EH946" s="37"/>
      <c r="EI946" s="37"/>
      <c r="EJ946" s="37"/>
      <c r="EK946" s="37"/>
      <c r="EL946" s="37"/>
      <c r="EM946" s="37"/>
      <c r="EN946" s="37"/>
      <c r="EO946" s="37"/>
      <c r="EP946" s="37"/>
      <c r="EQ946" s="37"/>
      <c r="ER946" s="37"/>
      <c r="ES946" s="37"/>
      <c r="ET946" s="37"/>
      <c r="EU946" s="37"/>
      <c r="EV946" s="37"/>
      <c r="EW946" s="37"/>
      <c r="EX946" s="37"/>
      <c r="EY946" s="37"/>
      <c r="EZ946" s="37"/>
      <c r="FA946" s="37"/>
      <c r="FB946" s="37"/>
      <c r="FC946" s="37"/>
      <c r="FD946" s="37"/>
    </row>
    <row r="947" spans="2:160" x14ac:dyDescent="0.5">
      <c r="B947" s="36" t="s">
        <v>1142</v>
      </c>
      <c r="C947" s="18">
        <v>2.2255853289414596E-3</v>
      </c>
      <c r="F947" s="38"/>
      <c r="G947" s="27" t="e">
        <f ca="1"/>
        <v>#N/A</v>
      </c>
      <c r="H947" s="37" t="e">
        <f ca="1"/>
        <v>#N/A</v>
      </c>
      <c r="I947" s="37">
        <f ca="1"/>
        <v>1.0763110455996423</v>
      </c>
      <c r="J947" s="37">
        <f ca="1"/>
        <v>1.0703346392678552</v>
      </c>
      <c r="K947" s="37">
        <f ca="1"/>
        <v>1.1879044302690585</v>
      </c>
      <c r="L947" s="37">
        <f ca="1"/>
        <v>1.4435101897941574</v>
      </c>
      <c r="M947" s="37">
        <f ca="1"/>
        <v>1.2738310683449559</v>
      </c>
      <c r="N947" s="37">
        <f ca="1"/>
        <v>1.143660876033689</v>
      </c>
      <c r="O947" s="37">
        <f ca="1"/>
        <v>1.2671191972500939</v>
      </c>
      <c r="P947" s="37">
        <f ca="1"/>
        <v>1.1403135428773492</v>
      </c>
      <c r="Q947" s="37">
        <f ca="1"/>
        <v>0.75627054142881889</v>
      </c>
      <c r="R947" s="37">
        <f ca="1"/>
        <v>0.88446835287326986</v>
      </c>
      <c r="S947" s="37">
        <f ca="1"/>
        <v>0.71022608122979936</v>
      </c>
      <c r="T947" s="37">
        <f ca="1"/>
        <v>0.81212970582675637</v>
      </c>
      <c r="U947" s="37">
        <f ca="1"/>
        <v>1.3797663759628225</v>
      </c>
      <c r="V947" s="37">
        <f ca="1"/>
        <v>1.4552124156559541</v>
      </c>
      <c r="W947" s="37">
        <f ca="1"/>
        <v>1.9174587846325655</v>
      </c>
      <c r="X947" s="37">
        <f ca="1"/>
        <v>1.7230095592960351</v>
      </c>
      <c r="Y947" s="37">
        <f ca="1"/>
        <v>1.5825995125913881</v>
      </c>
      <c r="Z947" s="37">
        <f ca="1"/>
        <v>1.0901760965269873</v>
      </c>
      <c r="AA947" s="37">
        <f ca="1"/>
        <v>0.95542107057620107</v>
      </c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  <c r="BM947" s="37"/>
      <c r="BN947" s="37"/>
      <c r="BO947" s="37"/>
      <c r="BP947" s="37"/>
      <c r="BQ947" s="37"/>
      <c r="BR947" s="37"/>
      <c r="BS947" s="37"/>
      <c r="BT947" s="37"/>
      <c r="BU947" s="37"/>
      <c r="BV947" s="37"/>
      <c r="BW947" s="37"/>
      <c r="BX947" s="37"/>
      <c r="BY947" s="37"/>
      <c r="BZ947" s="37"/>
      <c r="CA947" s="37"/>
      <c r="CB947" s="37"/>
      <c r="CC947" s="37"/>
      <c r="CD947" s="37"/>
      <c r="CE947" s="37"/>
      <c r="CF947" s="37"/>
      <c r="CG947" s="37"/>
      <c r="CH947" s="37"/>
      <c r="CI947" s="37"/>
      <c r="CJ947" s="37"/>
      <c r="CK947" s="37"/>
      <c r="CL947" s="37"/>
      <c r="CM947" s="37"/>
      <c r="CN947" s="37"/>
      <c r="CO947" s="37"/>
      <c r="CP947" s="37"/>
      <c r="CQ947" s="37"/>
      <c r="CR947" s="37"/>
      <c r="CS947" s="37"/>
      <c r="CT947" s="37"/>
      <c r="CU947" s="37"/>
      <c r="CV947" s="37"/>
      <c r="CW947" s="37"/>
      <c r="CX947" s="37"/>
      <c r="CY947" s="37"/>
      <c r="CZ947" s="37"/>
      <c r="DA947" s="37"/>
      <c r="DB947" s="37"/>
      <c r="DC947" s="37"/>
      <c r="DD947" s="37"/>
      <c r="DE947" s="37"/>
      <c r="DF947" s="37"/>
      <c r="DG947" s="37"/>
      <c r="DH947" s="37"/>
      <c r="DI947" s="37"/>
      <c r="DJ947" s="37"/>
      <c r="DK947" s="37"/>
      <c r="DL947" s="37"/>
      <c r="DR947" s="37"/>
      <c r="DS947" s="37"/>
      <c r="DT947" s="37"/>
      <c r="DU947" s="37"/>
      <c r="DV947" s="37"/>
      <c r="DW947" s="37"/>
      <c r="DX947" s="37"/>
      <c r="DY947" s="37"/>
      <c r="DZ947" s="37"/>
      <c r="EA947" s="37"/>
      <c r="EB947" s="37"/>
      <c r="EC947" s="37"/>
      <c r="ED947" s="37"/>
      <c r="EE947" s="37"/>
      <c r="EF947" s="37"/>
      <c r="EG947" s="37"/>
      <c r="EH947" s="37"/>
      <c r="EI947" s="37"/>
      <c r="EJ947" s="37"/>
      <c r="EK947" s="37"/>
      <c r="EL947" s="37"/>
      <c r="EM947" s="37"/>
      <c r="EN947" s="37"/>
      <c r="EO947" s="37"/>
      <c r="EP947" s="37"/>
      <c r="EQ947" s="37"/>
      <c r="ER947" s="37"/>
      <c r="ES947" s="37"/>
      <c r="ET947" s="37"/>
      <c r="EU947" s="37"/>
      <c r="EV947" s="37"/>
      <c r="EW947" s="37"/>
      <c r="EX947" s="37"/>
      <c r="EY947" s="37"/>
      <c r="EZ947" s="37"/>
      <c r="FA947" s="37"/>
      <c r="FB947" s="37"/>
      <c r="FC947" s="37"/>
      <c r="FD947" s="37"/>
    </row>
    <row r="948" spans="2:160" x14ac:dyDescent="0.5">
      <c r="B948" s="36" t="s">
        <v>1143</v>
      </c>
      <c r="C948" s="18">
        <v>-3.997157576834276E-3</v>
      </c>
      <c r="F948" s="38"/>
      <c r="G948" s="27" t="e">
        <f ca="1"/>
        <v>#N/A</v>
      </c>
      <c r="H948" s="37" t="e">
        <f ca="1"/>
        <v>#N/A</v>
      </c>
      <c r="I948" s="37">
        <f ca="1"/>
        <v>1.0710044917410775</v>
      </c>
      <c r="J948" s="37">
        <f ca="1"/>
        <v>1.0800270183177456</v>
      </c>
      <c r="K948" s="37">
        <f ca="1"/>
        <v>1.202809386846559</v>
      </c>
      <c r="L948" s="37">
        <f ca="1"/>
        <v>1.4499252304073313</v>
      </c>
      <c r="M948" s="37">
        <f ca="1"/>
        <v>1.2840329166526023</v>
      </c>
      <c r="N948" s="37">
        <f ca="1"/>
        <v>1.1500329518778416</v>
      </c>
      <c r="O948" s="37">
        <f ca="1"/>
        <v>1.2590222561716591</v>
      </c>
      <c r="P948" s="37">
        <f ca="1"/>
        <v>1.1397191067488142</v>
      </c>
      <c r="Q948" s="37">
        <f ca="1"/>
        <v>0.75229844549953961</v>
      </c>
      <c r="R948" s="37">
        <f ca="1"/>
        <v>0.87860637200632119</v>
      </c>
      <c r="S948" s="37">
        <f ca="1"/>
        <v>0.72173551355707544</v>
      </c>
      <c r="T948" s="37">
        <f ca="1"/>
        <v>0.80660787147796831</v>
      </c>
      <c r="U948" s="37">
        <f ca="1"/>
        <v>1.3715226939970704</v>
      </c>
      <c r="V948" s="37">
        <f ca="1"/>
        <v>1.451232358396197</v>
      </c>
      <c r="W948" s="37">
        <f ca="1"/>
        <v>1.9426565242832015</v>
      </c>
      <c r="X948" s="37">
        <f ca="1"/>
        <v>1.6997862981763172</v>
      </c>
      <c r="Y948" s="37">
        <f ca="1"/>
        <v>1.5642242079610063</v>
      </c>
      <c r="Z948" s="37">
        <f ca="1"/>
        <v>1.0890591879993499</v>
      </c>
      <c r="AA948" s="37">
        <f ca="1"/>
        <v>0.95635867712239941</v>
      </c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K948" s="37"/>
      <c r="BL948" s="37"/>
      <c r="BM948" s="37"/>
      <c r="BN948" s="37"/>
      <c r="BO948" s="37"/>
      <c r="BP948" s="37"/>
      <c r="BQ948" s="37"/>
      <c r="BR948" s="37"/>
      <c r="BS948" s="37"/>
      <c r="BT948" s="37"/>
      <c r="BU948" s="37"/>
      <c r="BV948" s="37"/>
      <c r="BW948" s="37"/>
      <c r="BX948" s="37"/>
      <c r="BY948" s="37"/>
      <c r="BZ948" s="37"/>
      <c r="CA948" s="37"/>
      <c r="CB948" s="37"/>
      <c r="CC948" s="37"/>
      <c r="CD948" s="37"/>
      <c r="CE948" s="37"/>
      <c r="CF948" s="37"/>
      <c r="CG948" s="37"/>
      <c r="CH948" s="37"/>
      <c r="CI948" s="37"/>
      <c r="CJ948" s="37"/>
      <c r="CK948" s="37"/>
      <c r="CL948" s="37"/>
      <c r="CM948" s="37"/>
      <c r="CN948" s="37"/>
      <c r="CO948" s="37"/>
      <c r="CP948" s="37"/>
      <c r="CQ948" s="37"/>
      <c r="CR948" s="37"/>
      <c r="CS948" s="37"/>
      <c r="CT948" s="37"/>
      <c r="CU948" s="37"/>
      <c r="CV948" s="37"/>
      <c r="CW948" s="37"/>
      <c r="CX948" s="37"/>
      <c r="CY948" s="37"/>
      <c r="CZ948" s="37"/>
      <c r="DA948" s="37"/>
      <c r="DB948" s="37"/>
      <c r="DC948" s="37"/>
      <c r="DD948" s="37"/>
      <c r="DE948" s="37"/>
      <c r="DF948" s="37"/>
      <c r="DG948" s="37"/>
      <c r="DH948" s="37"/>
      <c r="DI948" s="37"/>
      <c r="DJ948" s="37"/>
      <c r="DK948" s="37"/>
      <c r="DL948" s="37"/>
      <c r="DR948" s="37"/>
      <c r="DS948" s="37"/>
      <c r="DT948" s="37"/>
      <c r="DU948" s="37"/>
      <c r="DV948" s="37"/>
      <c r="DW948" s="37"/>
      <c r="DX948" s="37"/>
      <c r="DY948" s="37"/>
      <c r="DZ948" s="37"/>
      <c r="EA948" s="37"/>
      <c r="EB948" s="37"/>
      <c r="EC948" s="37"/>
      <c r="ED948" s="37"/>
      <c r="EE948" s="37"/>
      <c r="EF948" s="37"/>
      <c r="EG948" s="37"/>
      <c r="EH948" s="37"/>
      <c r="EI948" s="37"/>
      <c r="EJ948" s="37"/>
      <c r="EK948" s="37"/>
      <c r="EL948" s="37"/>
      <c r="EM948" s="37"/>
      <c r="EN948" s="37"/>
      <c r="EO948" s="37"/>
      <c r="EP948" s="37"/>
      <c r="EQ948" s="37"/>
      <c r="ER948" s="37"/>
      <c r="ES948" s="37"/>
      <c r="ET948" s="37"/>
      <c r="EU948" s="37"/>
      <c r="EV948" s="37"/>
      <c r="EW948" s="37"/>
      <c r="EX948" s="37"/>
      <c r="EY948" s="37"/>
      <c r="EZ948" s="37"/>
      <c r="FA948" s="37"/>
      <c r="FB948" s="37"/>
      <c r="FC948" s="37"/>
      <c r="FD948" s="37"/>
    </row>
    <row r="949" spans="2:160" x14ac:dyDescent="0.5">
      <c r="B949" s="36" t="s">
        <v>1144</v>
      </c>
      <c r="C949" s="18">
        <v>-3.8348345670203843E-3</v>
      </c>
      <c r="F949" s="38"/>
      <c r="G949" s="27" t="e">
        <f ca="1"/>
        <v>#N/A</v>
      </c>
      <c r="H949" s="37" t="e">
        <f ca="1"/>
        <v>#N/A</v>
      </c>
      <c r="I949" s="37">
        <f ca="1"/>
        <v>1.073066111257742</v>
      </c>
      <c r="J949" s="37">
        <f ca="1"/>
        <v>1.0735991068617281</v>
      </c>
      <c r="K949" s="37">
        <f ca="1"/>
        <v>1.1951495873692548</v>
      </c>
      <c r="L949" s="37">
        <f ca="1"/>
        <v>1.4460031141149963</v>
      </c>
      <c r="M949" s="37">
        <f ca="1"/>
        <v>1.2850298650648606</v>
      </c>
      <c r="N949" s="37">
        <f ca="1"/>
        <v>1.161192102722951</v>
      </c>
      <c r="O949" s="37">
        <f ca="1"/>
        <v>1.257367221045564</v>
      </c>
      <c r="P949" s="37">
        <f ca="1"/>
        <v>1.136361619958858</v>
      </c>
      <c r="Q949" s="37">
        <f ca="1"/>
        <v>0.74653845458746793</v>
      </c>
      <c r="R949" s="37">
        <f ca="1"/>
        <v>0.875747138400785</v>
      </c>
      <c r="S949" s="37">
        <f ca="1"/>
        <v>0.72985849342726727</v>
      </c>
      <c r="T949" s="37">
        <f ca="1"/>
        <v>0.81246193237471265</v>
      </c>
      <c r="U949" s="37">
        <f ca="1"/>
        <v>1.3832967301122485</v>
      </c>
      <c r="V949" s="37">
        <f ca="1"/>
        <v>1.453519564634804</v>
      </c>
      <c r="W949" s="37">
        <f ca="1"/>
        <v>1.963827863184207</v>
      </c>
      <c r="X949" s="37">
        <f ca="1"/>
        <v>1.7022520884496464</v>
      </c>
      <c r="Y949" s="37">
        <f ca="1"/>
        <v>1.5528432168968307</v>
      </c>
      <c r="Z949" s="37">
        <f ca="1"/>
        <v>1.0907875428012415</v>
      </c>
      <c r="AA949" s="37">
        <f ca="1"/>
        <v>0.96002386634844794</v>
      </c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  <c r="BP949" s="37"/>
      <c r="BQ949" s="37"/>
      <c r="BR949" s="37"/>
      <c r="BS949" s="37"/>
      <c r="BT949" s="37"/>
      <c r="BU949" s="37"/>
      <c r="BV949" s="37"/>
      <c r="BW949" s="37"/>
      <c r="BX949" s="37"/>
      <c r="BY949" s="37"/>
      <c r="BZ949" s="37"/>
      <c r="CA949" s="37"/>
      <c r="CB949" s="37"/>
      <c r="CC949" s="37"/>
      <c r="CD949" s="37"/>
      <c r="CE949" s="37"/>
      <c r="CF949" s="37"/>
      <c r="CG949" s="37"/>
      <c r="CH949" s="37"/>
      <c r="CI949" s="37"/>
      <c r="CJ949" s="37"/>
      <c r="CK949" s="37"/>
      <c r="CL949" s="37"/>
      <c r="CM949" s="37"/>
      <c r="CN949" s="37"/>
      <c r="CO949" s="37"/>
      <c r="CP949" s="37"/>
      <c r="CQ949" s="37"/>
      <c r="CR949" s="37"/>
      <c r="CS949" s="37"/>
      <c r="CT949" s="37"/>
      <c r="CU949" s="37"/>
      <c r="CV949" s="37"/>
      <c r="CW949" s="37"/>
      <c r="CX949" s="37"/>
      <c r="CY949" s="37"/>
      <c r="CZ949" s="37"/>
      <c r="DA949" s="37"/>
      <c r="DB949" s="37"/>
      <c r="DC949" s="37"/>
      <c r="DD949" s="37"/>
      <c r="DE949" s="37"/>
      <c r="DF949" s="37"/>
      <c r="DG949" s="37"/>
      <c r="DH949" s="37"/>
      <c r="DI949" s="37"/>
      <c r="DJ949" s="37"/>
      <c r="DK949" s="37"/>
      <c r="DL949" s="37"/>
      <c r="DR949" s="37"/>
      <c r="DS949" s="37"/>
      <c r="DT949" s="37"/>
      <c r="DU949" s="37"/>
      <c r="DV949" s="37"/>
      <c r="DW949" s="37"/>
      <c r="DX949" s="37"/>
      <c r="DY949" s="37"/>
      <c r="DZ949" s="37"/>
      <c r="EA949" s="37"/>
      <c r="EB949" s="37"/>
      <c r="EC949" s="37"/>
      <c r="ED949" s="37"/>
      <c r="EE949" s="37"/>
      <c r="EF949" s="37"/>
      <c r="EG949" s="37"/>
      <c r="EH949" s="37"/>
      <c r="EI949" s="37"/>
      <c r="EJ949" s="37"/>
      <c r="EK949" s="37"/>
      <c r="EL949" s="37"/>
      <c r="EM949" s="37"/>
      <c r="EN949" s="37"/>
      <c r="EO949" s="37"/>
      <c r="EP949" s="37"/>
      <c r="EQ949" s="37"/>
      <c r="ER949" s="37"/>
      <c r="ES949" s="37"/>
      <c r="ET949" s="37"/>
      <c r="EU949" s="37"/>
      <c r="EV949" s="37"/>
      <c r="EW949" s="37"/>
      <c r="EX949" s="37"/>
      <c r="EY949" s="37"/>
      <c r="EZ949" s="37"/>
      <c r="FA949" s="37"/>
      <c r="FB949" s="37"/>
      <c r="FC949" s="37"/>
      <c r="FD949" s="37"/>
    </row>
    <row r="950" spans="2:160" x14ac:dyDescent="0.5">
      <c r="B950" s="36" t="s">
        <v>1145</v>
      </c>
      <c r="C950" s="18">
        <v>3.3124440465532867E-3</v>
      </c>
      <c r="F950" s="38"/>
      <c r="G950" s="27" t="e">
        <f ca="1"/>
        <v>#N/A</v>
      </c>
      <c r="H950" s="37" t="e">
        <f ca="1"/>
        <v>#N/A</v>
      </c>
      <c r="I950" s="37">
        <f ca="1"/>
        <v>1.0681554481034641</v>
      </c>
      <c r="J950" s="37">
        <f ca="1"/>
        <v>1.0664728780776336</v>
      </c>
      <c r="K950" s="37">
        <f ca="1"/>
        <v>1.1891820214349587</v>
      </c>
      <c r="L950" s="37">
        <f ca="1"/>
        <v>1.4391654824747175</v>
      </c>
      <c r="M950" s="37">
        <f ca="1"/>
        <v>1.2897909204417777</v>
      </c>
      <c r="N950" s="37">
        <f ca="1"/>
        <v>1.1620715091960034</v>
      </c>
      <c r="O950" s="37">
        <f ca="1"/>
        <v>1.2583058458618319</v>
      </c>
      <c r="P950" s="37">
        <f ca="1"/>
        <v>1.148460739965246</v>
      </c>
      <c r="Q950" s="37">
        <f ca="1"/>
        <v>0.75736909639658534</v>
      </c>
      <c r="R950" s="37">
        <f ca="1"/>
        <v>0.88074330611305118</v>
      </c>
      <c r="S950" s="37">
        <f ca="1"/>
        <v>0.7336140934653953</v>
      </c>
      <c r="T950" s="37">
        <f ca="1"/>
        <v>0.80957308888587565</v>
      </c>
      <c r="U950" s="37">
        <f ca="1"/>
        <v>1.3857740785536941</v>
      </c>
      <c r="V950" s="37">
        <f ca="1"/>
        <v>1.4377824182297243</v>
      </c>
      <c r="W950" s="37">
        <f ca="1"/>
        <v>1.9741884797472811</v>
      </c>
      <c r="X950" s="37">
        <f ca="1"/>
        <v>1.710336891709471</v>
      </c>
      <c r="Y950" s="37">
        <f ca="1"/>
        <v>1.5463606823720542</v>
      </c>
      <c r="Z950" s="37">
        <f ca="1"/>
        <v>1.0911299527148239</v>
      </c>
      <c r="AA950" s="37">
        <f ca="1"/>
        <v>0.96198431639959003</v>
      </c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  <c r="BI950" s="37"/>
      <c r="BJ950" s="37"/>
      <c r="BK950" s="37"/>
      <c r="BL950" s="37"/>
      <c r="BM950" s="37"/>
      <c r="BN950" s="37"/>
      <c r="BO950" s="37"/>
      <c r="BP950" s="37"/>
      <c r="BQ950" s="37"/>
      <c r="BR950" s="37"/>
      <c r="BS950" s="37"/>
      <c r="BT950" s="37"/>
      <c r="BU950" s="37"/>
      <c r="BV950" s="37"/>
      <c r="BW950" s="37"/>
      <c r="BX950" s="37"/>
      <c r="BY950" s="37"/>
      <c r="BZ950" s="37"/>
      <c r="CA950" s="37"/>
      <c r="CB950" s="37"/>
      <c r="CC950" s="37"/>
      <c r="CD950" s="37"/>
      <c r="CE950" s="37"/>
      <c r="CF950" s="37"/>
      <c r="CG950" s="37"/>
      <c r="CH950" s="37"/>
      <c r="CI950" s="37"/>
      <c r="CJ950" s="37"/>
      <c r="CK950" s="37"/>
      <c r="CL950" s="37"/>
      <c r="CM950" s="37"/>
      <c r="CN950" s="37"/>
      <c r="CO950" s="37"/>
      <c r="CP950" s="37"/>
      <c r="CQ950" s="37"/>
      <c r="CR950" s="37"/>
      <c r="CS950" s="37"/>
      <c r="CT950" s="37"/>
      <c r="CU950" s="37"/>
      <c r="CV950" s="37"/>
      <c r="CW950" s="37"/>
      <c r="CX950" s="37"/>
      <c r="CY950" s="37"/>
      <c r="CZ950" s="37"/>
      <c r="DA950" s="37"/>
      <c r="DB950" s="37"/>
      <c r="DC950" s="37"/>
      <c r="DD950" s="37"/>
      <c r="DE950" s="37"/>
      <c r="DF950" s="37"/>
      <c r="DG950" s="37"/>
      <c r="DH950" s="37"/>
      <c r="DI950" s="37"/>
      <c r="DJ950" s="37"/>
      <c r="DK950" s="37"/>
      <c r="DL950" s="37"/>
      <c r="DR950" s="37"/>
      <c r="DS950" s="37"/>
      <c r="DT950" s="37"/>
      <c r="DU950" s="37"/>
      <c r="DV950" s="37"/>
      <c r="DW950" s="37"/>
      <c r="DX950" s="37"/>
      <c r="DY950" s="37"/>
      <c r="DZ950" s="37"/>
      <c r="EA950" s="37"/>
      <c r="EB950" s="37"/>
      <c r="EC950" s="37"/>
      <c r="ED950" s="37"/>
      <c r="EE950" s="37"/>
      <c r="EF950" s="37"/>
      <c r="EG950" s="37"/>
      <c r="EH950" s="37"/>
      <c r="EI950" s="37"/>
      <c r="EJ950" s="37"/>
      <c r="EK950" s="37"/>
      <c r="EL950" s="37"/>
      <c r="EM950" s="37"/>
      <c r="EN950" s="37"/>
      <c r="EO950" s="37"/>
      <c r="EP950" s="37"/>
      <c r="EQ950" s="37"/>
      <c r="ER950" s="37"/>
      <c r="ES950" s="37"/>
      <c r="ET950" s="37"/>
      <c r="EU950" s="37"/>
      <c r="EV950" s="37"/>
      <c r="EW950" s="37"/>
      <c r="EX950" s="37"/>
      <c r="EY950" s="37"/>
      <c r="EZ950" s="37"/>
      <c r="FA950" s="37"/>
      <c r="FB950" s="37"/>
      <c r="FC950" s="37"/>
      <c r="FD950" s="37"/>
    </row>
    <row r="951" spans="2:160" x14ac:dyDescent="0.5">
      <c r="B951" s="36" t="s">
        <v>1146</v>
      </c>
      <c r="C951" s="18">
        <v>0</v>
      </c>
      <c r="F951" s="38"/>
      <c r="G951" s="27" t="e">
        <f ca="1"/>
        <v>#N/A</v>
      </c>
      <c r="H951" s="37" t="e">
        <f ca="1"/>
        <v>#N/A</v>
      </c>
      <c r="I951" s="37">
        <f ca="1"/>
        <v>1.0663913690846754</v>
      </c>
      <c r="J951" s="37">
        <f ca="1"/>
        <v>1.0655061473309502</v>
      </c>
      <c r="K951" s="37">
        <f ca="1"/>
        <v>1.1923817468678082</v>
      </c>
      <c r="L951" s="37">
        <f ca="1"/>
        <v>1.4439826574446328</v>
      </c>
      <c r="M951" s="37">
        <f ca="1"/>
        <v>1.2843279516759594</v>
      </c>
      <c r="N951" s="37">
        <f ca="1"/>
        <v>1.1627346851362701</v>
      </c>
      <c r="O951" s="37">
        <f ca="1"/>
        <v>1.265599574088861</v>
      </c>
      <c r="P951" s="37">
        <f ca="1"/>
        <v>1.153695326768764</v>
      </c>
      <c r="Q951" s="37">
        <f ca="1"/>
        <v>0.76638602524481958</v>
      </c>
      <c r="R951" s="37">
        <f ca="1"/>
        <v>0.89058108836971661</v>
      </c>
      <c r="S951" s="37">
        <f ca="1"/>
        <v>0.7281150076689118</v>
      </c>
      <c r="T951" s="37">
        <f ca="1"/>
        <v>0.82310272864919276</v>
      </c>
      <c r="U951" s="37">
        <f ca="1"/>
        <v>1.3984472807520092</v>
      </c>
      <c r="V951" s="37">
        <f ca="1"/>
        <v>1.4464536363129821</v>
      </c>
      <c r="W951" s="37">
        <f ca="1"/>
        <v>1.9529598546567484</v>
      </c>
      <c r="X951" s="37">
        <f ca="1"/>
        <v>1.7341031248287706</v>
      </c>
      <c r="Y951" s="37">
        <f ca="1"/>
        <v>1.5647197400487398</v>
      </c>
      <c r="Z951" s="37">
        <f ca="1"/>
        <v>1.0960378281428362</v>
      </c>
      <c r="AA951" s="37">
        <f ca="1"/>
        <v>0.95780770542106985</v>
      </c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  <c r="BM951" s="37"/>
      <c r="BN951" s="37"/>
      <c r="BO951" s="37"/>
      <c r="BP951" s="37"/>
      <c r="BQ951" s="37"/>
      <c r="BR951" s="37"/>
      <c r="BS951" s="37"/>
      <c r="BT951" s="37"/>
      <c r="BU951" s="37"/>
      <c r="BV951" s="37"/>
      <c r="BW951" s="37"/>
      <c r="BX951" s="37"/>
      <c r="BY951" s="37"/>
      <c r="BZ951" s="37"/>
      <c r="CA951" s="37"/>
      <c r="CB951" s="37"/>
      <c r="CC951" s="37"/>
      <c r="CD951" s="37"/>
      <c r="CE951" s="37"/>
      <c r="CF951" s="37"/>
      <c r="CG951" s="37"/>
      <c r="CH951" s="37"/>
      <c r="CI951" s="37"/>
      <c r="CJ951" s="37"/>
      <c r="CK951" s="37"/>
      <c r="CL951" s="37"/>
      <c r="CM951" s="37"/>
      <c r="CN951" s="37"/>
      <c r="CO951" s="37"/>
      <c r="CP951" s="37"/>
      <c r="CQ951" s="37"/>
      <c r="CR951" s="37"/>
      <c r="CS951" s="37"/>
      <c r="CT951" s="37"/>
      <c r="CU951" s="37"/>
      <c r="CV951" s="37"/>
      <c r="CW951" s="37"/>
      <c r="CX951" s="37"/>
      <c r="CY951" s="37"/>
      <c r="CZ951" s="37"/>
      <c r="DA951" s="37"/>
      <c r="DB951" s="37"/>
      <c r="DC951" s="37"/>
      <c r="DD951" s="37"/>
      <c r="DE951" s="37"/>
      <c r="DF951" s="37"/>
      <c r="DG951" s="37"/>
      <c r="DH951" s="37"/>
      <c r="DI951" s="37"/>
      <c r="DJ951" s="37"/>
      <c r="DK951" s="37"/>
      <c r="DL951" s="37"/>
      <c r="DR951" s="37"/>
      <c r="DS951" s="37"/>
      <c r="DT951" s="37"/>
      <c r="DU951" s="37"/>
      <c r="DV951" s="37"/>
      <c r="DW951" s="37"/>
      <c r="DX951" s="37"/>
      <c r="DY951" s="37"/>
      <c r="DZ951" s="37"/>
      <c r="EA951" s="37"/>
      <c r="EB951" s="37"/>
      <c r="EC951" s="37"/>
      <c r="ED951" s="37"/>
      <c r="EE951" s="37"/>
      <c r="EF951" s="37"/>
      <c r="EG951" s="37"/>
      <c r="EH951" s="37"/>
      <c r="EI951" s="37"/>
      <c r="EJ951" s="37"/>
      <c r="EK951" s="37"/>
      <c r="EL951" s="37"/>
      <c r="EM951" s="37"/>
      <c r="EN951" s="37"/>
      <c r="EO951" s="37"/>
      <c r="EP951" s="37"/>
      <c r="EQ951" s="37"/>
      <c r="ER951" s="37"/>
      <c r="ES951" s="37"/>
      <c r="ET951" s="37"/>
      <c r="EU951" s="37"/>
      <c r="EV951" s="37"/>
      <c r="EW951" s="37"/>
      <c r="EX951" s="37"/>
      <c r="EY951" s="37"/>
      <c r="EZ951" s="37"/>
      <c r="FA951" s="37"/>
      <c r="FB951" s="37"/>
      <c r="FC951" s="37"/>
      <c r="FD951" s="37"/>
    </row>
    <row r="952" spans="2:160" x14ac:dyDescent="0.5">
      <c r="B952" s="36" t="s">
        <v>1147</v>
      </c>
      <c r="C952" s="18">
        <v>3.3015079860800878E-3</v>
      </c>
      <c r="F952" s="38"/>
      <c r="G952" s="27" t="e">
        <f ca="1"/>
        <v>#N/A</v>
      </c>
      <c r="H952" s="37" t="e">
        <f ca="1"/>
        <v>#N/A</v>
      </c>
      <c r="I952" s="37">
        <f ca="1"/>
        <v>1.0642251746649913</v>
      </c>
      <c r="J952" s="37">
        <f ca="1"/>
        <v>1.0581159295252593</v>
      </c>
      <c r="K952" s="37">
        <f ca="1"/>
        <v>1.1877705952047639</v>
      </c>
      <c r="L952" s="37">
        <f ca="1"/>
        <v>1.449349382119324</v>
      </c>
      <c r="M952" s="37">
        <f ca="1"/>
        <v>1.2877738836154291</v>
      </c>
      <c r="N952" s="37">
        <f ca="1"/>
        <v>1.1663081792044148</v>
      </c>
      <c r="O952" s="37">
        <f ca="1"/>
        <v>1.267428214298113</v>
      </c>
      <c r="P952" s="37">
        <f ca="1"/>
        <v>1.1587271208631869</v>
      </c>
      <c r="Q952" s="37">
        <f ca="1"/>
        <v>0.76032654578689385</v>
      </c>
      <c r="R952" s="37">
        <f ca="1"/>
        <v>0.89075456641528128</v>
      </c>
      <c r="S952" s="37">
        <f ca="1"/>
        <v>0.72879264477777561</v>
      </c>
      <c r="T952" s="37">
        <f ca="1"/>
        <v>0.82729374745817974</v>
      </c>
      <c r="U952" s="37">
        <f ca="1"/>
        <v>1.4014047149192594</v>
      </c>
      <c r="V952" s="37">
        <f ca="1"/>
        <v>1.4272273063768486</v>
      </c>
      <c r="W952" s="37">
        <f ca="1"/>
        <v>1.9688322210264815</v>
      </c>
      <c r="X952" s="37">
        <f ca="1"/>
        <v>1.7712145137909967</v>
      </c>
      <c r="Y952" s="37">
        <f ca="1"/>
        <v>1.5334930950446779</v>
      </c>
      <c r="Z952" s="37">
        <f ca="1"/>
        <v>1.0978884721995785</v>
      </c>
      <c r="AA952" s="37">
        <f ca="1"/>
        <v>0.88663484486873445</v>
      </c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  <c r="BI952" s="37"/>
      <c r="BJ952" s="37"/>
      <c r="BK952" s="37"/>
      <c r="BL952" s="37"/>
      <c r="BM952" s="37"/>
      <c r="BN952" s="37"/>
      <c r="BO952" s="37"/>
      <c r="BP952" s="37"/>
      <c r="BQ952" s="37"/>
      <c r="BR952" s="37"/>
      <c r="BS952" s="37"/>
      <c r="BT952" s="37"/>
      <c r="BU952" s="37"/>
      <c r="BV952" s="37"/>
      <c r="BW952" s="37"/>
      <c r="BX952" s="37"/>
      <c r="BY952" s="37"/>
      <c r="BZ952" s="37"/>
      <c r="CA952" s="37"/>
      <c r="CB952" s="37"/>
      <c r="CC952" s="37"/>
      <c r="CD952" s="37"/>
      <c r="CE952" s="37"/>
      <c r="CF952" s="37"/>
      <c r="CG952" s="37"/>
      <c r="CH952" s="37"/>
      <c r="CI952" s="37"/>
      <c r="CJ952" s="37"/>
      <c r="CK952" s="37"/>
      <c r="CL952" s="37"/>
      <c r="CM952" s="37"/>
      <c r="CN952" s="37"/>
      <c r="CO952" s="37"/>
      <c r="CP952" s="37"/>
      <c r="CQ952" s="37"/>
      <c r="CR952" s="37"/>
      <c r="CS952" s="37"/>
      <c r="CT952" s="37"/>
      <c r="CU952" s="37"/>
      <c r="CV952" s="37"/>
      <c r="CW952" s="37"/>
      <c r="CX952" s="37"/>
      <c r="CY952" s="37"/>
      <c r="CZ952" s="37"/>
      <c r="DA952" s="37"/>
      <c r="DB952" s="37"/>
      <c r="DC952" s="37"/>
      <c r="DD952" s="37"/>
      <c r="DE952" s="37"/>
      <c r="DF952" s="37"/>
      <c r="DG952" s="37"/>
      <c r="DH952" s="37"/>
      <c r="DI952" s="37"/>
      <c r="DJ952" s="37"/>
      <c r="DK952" s="37"/>
      <c r="DL952" s="37"/>
      <c r="DR952" s="37"/>
      <c r="DS952" s="37"/>
      <c r="DT952" s="37"/>
      <c r="DU952" s="37"/>
      <c r="DV952" s="37"/>
      <c r="DW952" s="37"/>
      <c r="DX952" s="37"/>
      <c r="DY952" s="37"/>
      <c r="DZ952" s="37"/>
      <c r="EA952" s="37"/>
      <c r="EB952" s="37"/>
      <c r="EC952" s="37"/>
      <c r="ED952" s="37"/>
      <c r="EE952" s="37"/>
      <c r="EF952" s="37"/>
      <c r="EG952" s="37"/>
      <c r="EH952" s="37"/>
      <c r="EI952" s="37"/>
      <c r="EJ952" s="37"/>
      <c r="EK952" s="37"/>
      <c r="EL952" s="37"/>
      <c r="EM952" s="37"/>
      <c r="EN952" s="37"/>
      <c r="EO952" s="37"/>
      <c r="EP952" s="37"/>
      <c r="EQ952" s="37"/>
      <c r="ER952" s="37"/>
      <c r="ES952" s="37"/>
      <c r="ET952" s="37"/>
      <c r="EU952" s="37"/>
      <c r="EV952" s="37"/>
      <c r="EW952" s="37"/>
      <c r="EX952" s="37"/>
      <c r="EY952" s="37"/>
      <c r="EZ952" s="37"/>
      <c r="FA952" s="37"/>
      <c r="FB952" s="37"/>
      <c r="FC952" s="37"/>
      <c r="FD952" s="37"/>
    </row>
    <row r="953" spans="2:160" x14ac:dyDescent="0.5">
      <c r="B953" s="36" t="s">
        <v>1148</v>
      </c>
      <c r="C953" s="18">
        <v>-3.1127712557809106E-3</v>
      </c>
      <c r="F953" s="38"/>
      <c r="G953" s="27" t="e">
        <f ca="1"/>
        <v>#N/A</v>
      </c>
      <c r="H953" s="37" t="e">
        <f ca="1"/>
        <v>#N/A</v>
      </c>
      <c r="I953" s="37">
        <f ca="1"/>
        <v>1.0457689492214193</v>
      </c>
      <c r="J953" s="37">
        <f ca="1"/>
        <v>1.0510169845227264</v>
      </c>
      <c r="K953" s="37">
        <f ca="1"/>
        <v>1.1771754561271421</v>
      </c>
      <c r="L953" s="37">
        <f ca="1"/>
        <v>1.4514360386716161</v>
      </c>
      <c r="M953" s="37">
        <f ca="1"/>
        <v>1.2912487405571884</v>
      </c>
      <c r="N953" s="37">
        <f ca="1"/>
        <v>1.1598078134747816</v>
      </c>
      <c r="O953" s="37">
        <f ca="1"/>
        <v>1.2705322731849575</v>
      </c>
      <c r="P953" s="37">
        <f ca="1"/>
        <v>1.1617550695008634</v>
      </c>
      <c r="Q953" s="37">
        <f ca="1"/>
        <v>0.76010580207421696</v>
      </c>
      <c r="R953" s="37">
        <f ca="1"/>
        <v>0.89229221272824188</v>
      </c>
      <c r="S953" s="37">
        <f ca="1"/>
        <v>0.73286193360542862</v>
      </c>
      <c r="T953" s="37">
        <f ca="1"/>
        <v>0.82725937919459813</v>
      </c>
      <c r="U953" s="37">
        <f ca="1"/>
        <v>1.4043170581619864</v>
      </c>
      <c r="V953" s="37">
        <f ca="1"/>
        <v>1.4282302808063074</v>
      </c>
      <c r="W953" s="37">
        <f ca="1"/>
        <v>1.9837511815276536</v>
      </c>
      <c r="X953" s="37">
        <f ca="1"/>
        <v>1.7927142124166304</v>
      </c>
      <c r="Y953" s="37">
        <f ca="1"/>
        <v>1.5209341998375292</v>
      </c>
      <c r="Z953" s="37">
        <f ca="1"/>
        <v>1.0969672264797024</v>
      </c>
      <c r="AA953" s="37">
        <f ca="1"/>
        <v>0.90828503239004366</v>
      </c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 s="37"/>
      <c r="BO953" s="37"/>
      <c r="BP953" s="37"/>
      <c r="BQ953" s="37"/>
      <c r="BR953" s="37"/>
      <c r="BS953" s="37"/>
      <c r="BT953" s="37"/>
      <c r="BU953" s="37"/>
      <c r="BV953" s="37"/>
      <c r="BW953" s="37"/>
      <c r="BX953" s="37"/>
      <c r="BY953" s="37"/>
      <c r="BZ953" s="37"/>
      <c r="CA953" s="37"/>
      <c r="CB953" s="37"/>
      <c r="CC953" s="37"/>
      <c r="CD953" s="37"/>
      <c r="CE953" s="37"/>
      <c r="CF953" s="37"/>
      <c r="CG953" s="37"/>
      <c r="CH953" s="37"/>
      <c r="CI953" s="37"/>
      <c r="CJ953" s="37"/>
      <c r="CK953" s="37"/>
      <c r="CL953" s="37"/>
      <c r="CM953" s="37"/>
      <c r="CN953" s="37"/>
      <c r="CO953" s="37"/>
      <c r="CP953" s="37"/>
      <c r="CQ953" s="37"/>
      <c r="CR953" s="37"/>
      <c r="CS953" s="37"/>
      <c r="CT953" s="37"/>
      <c r="CU953" s="37"/>
      <c r="CV953" s="37"/>
      <c r="CW953" s="37"/>
      <c r="CX953" s="37"/>
      <c r="CY953" s="37"/>
      <c r="CZ953" s="37"/>
      <c r="DA953" s="37"/>
      <c r="DB953" s="37"/>
      <c r="DC953" s="37"/>
      <c r="DD953" s="37"/>
      <c r="DE953" s="37"/>
      <c r="DF953" s="37"/>
      <c r="DG953" s="37"/>
      <c r="DH953" s="37"/>
      <c r="DI953" s="37"/>
      <c r="DJ953" s="37"/>
      <c r="DK953" s="37"/>
      <c r="DL953" s="37"/>
      <c r="DR953" s="37"/>
      <c r="DS953" s="37"/>
      <c r="DT953" s="37"/>
      <c r="DU953" s="37"/>
      <c r="DV953" s="37"/>
      <c r="DW953" s="37"/>
      <c r="DX953" s="37"/>
      <c r="DY953" s="37"/>
      <c r="DZ953" s="37"/>
      <c r="EA953" s="37"/>
      <c r="EB953" s="37"/>
      <c r="EC953" s="37"/>
      <c r="ED953" s="37"/>
      <c r="EE953" s="37"/>
      <c r="EF953" s="37"/>
      <c r="EG953" s="37"/>
      <c r="EH953" s="37"/>
      <c r="EI953" s="37"/>
      <c r="EJ953" s="37"/>
      <c r="EK953" s="37"/>
      <c r="EL953" s="37"/>
      <c r="EM953" s="37"/>
      <c r="EN953" s="37"/>
      <c r="EO953" s="37"/>
      <c r="EP953" s="37"/>
      <c r="EQ953" s="37"/>
      <c r="ER953" s="37"/>
      <c r="ES953" s="37"/>
      <c r="ET953" s="37"/>
      <c r="EU953" s="37"/>
      <c r="EV953" s="37"/>
      <c r="EW953" s="37"/>
      <c r="EX953" s="37"/>
      <c r="EY953" s="37"/>
      <c r="EZ953" s="37"/>
      <c r="FA953" s="37"/>
      <c r="FB953" s="37"/>
      <c r="FC953" s="37"/>
      <c r="FD953" s="37"/>
    </row>
    <row r="954" spans="2:160" x14ac:dyDescent="0.5">
      <c r="B954" s="36" t="s">
        <v>1149</v>
      </c>
      <c r="C954" s="18">
        <v>9.8135426889101041E-4</v>
      </c>
      <c r="F954" s="38"/>
      <c r="G954" s="27" t="e">
        <f ca="1"/>
        <v>#N/A</v>
      </c>
      <c r="H954" s="37" t="e">
        <f ca="1"/>
        <v>#N/A</v>
      </c>
      <c r="I954" s="37">
        <f ca="1"/>
        <v>1.052781069950655</v>
      </c>
      <c r="J954" s="37">
        <f ca="1"/>
        <v>1.0535322542229071</v>
      </c>
      <c r="K954" s="37">
        <f ca="1"/>
        <v>1.1859437055234474</v>
      </c>
      <c r="L954" s="37">
        <f ca="1"/>
        <v>1.4462135027808514</v>
      </c>
      <c r="M954" s="37">
        <f ca="1"/>
        <v>1.2945809008209845</v>
      </c>
      <c r="N954" s="37">
        <f ca="1"/>
        <v>1.1597943637287234</v>
      </c>
      <c r="O954" s="37">
        <f ca="1"/>
        <v>1.2695195768665426</v>
      </c>
      <c r="P954" s="37">
        <f ca="1"/>
        <v>1.1629198601237285</v>
      </c>
      <c r="Q954" s="37">
        <f ca="1"/>
        <v>0.76199696896937275</v>
      </c>
      <c r="R954" s="37">
        <f ca="1"/>
        <v>0.89489280633857238</v>
      </c>
      <c r="S954" s="37">
        <f ca="1"/>
        <v>0.73416521520610811</v>
      </c>
      <c r="T954" s="37">
        <f ca="1"/>
        <v>0.8388796709811559</v>
      </c>
      <c r="U954" s="37">
        <f ca="1"/>
        <v>1.4099746429859725</v>
      </c>
      <c r="V954" s="37">
        <f ca="1"/>
        <v>1.419044308650788</v>
      </c>
      <c r="W954" s="37">
        <f ca="1"/>
        <v>1.9775438137053061</v>
      </c>
      <c r="X954" s="37">
        <f ca="1"/>
        <v>1.7899644826572816</v>
      </c>
      <c r="Y954" s="37">
        <f ca="1"/>
        <v>1.5030463038180328</v>
      </c>
      <c r="Z954" s="37">
        <f ca="1"/>
        <v>1.0907060166313409</v>
      </c>
      <c r="AA954" s="37">
        <f ca="1"/>
        <v>0.9351346743948169</v>
      </c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  <c r="BI954" s="37"/>
      <c r="BJ954" s="37"/>
      <c r="BK954" s="37"/>
      <c r="BL954" s="37"/>
      <c r="BM954" s="37"/>
      <c r="BN954" s="37"/>
      <c r="BO954" s="37"/>
      <c r="BP954" s="37"/>
      <c r="BQ954" s="37"/>
      <c r="BR954" s="37"/>
      <c r="BS954" s="37"/>
      <c r="BT954" s="37"/>
      <c r="BU954" s="37"/>
      <c r="BV954" s="37"/>
      <c r="BW954" s="37"/>
      <c r="BX954" s="37"/>
      <c r="BY954" s="37"/>
      <c r="BZ954" s="37"/>
      <c r="CA954" s="37"/>
      <c r="CB954" s="37"/>
      <c r="CC954" s="37"/>
      <c r="CD954" s="37"/>
      <c r="CE954" s="37"/>
      <c r="CF954" s="37"/>
      <c r="CG954" s="37"/>
      <c r="CH954" s="37"/>
      <c r="CI954" s="37"/>
      <c r="CJ954" s="37"/>
      <c r="CK954" s="37"/>
      <c r="CL954" s="37"/>
      <c r="CM954" s="37"/>
      <c r="CN954" s="37"/>
      <c r="CO954" s="37"/>
      <c r="CP954" s="37"/>
      <c r="CQ954" s="37"/>
      <c r="CR954" s="37"/>
      <c r="CS954" s="37"/>
      <c r="CT954" s="37"/>
      <c r="CU954" s="37"/>
      <c r="CV954" s="37"/>
      <c r="CW954" s="37"/>
      <c r="CX954" s="37"/>
      <c r="CY954" s="37"/>
      <c r="CZ954" s="37"/>
      <c r="DA954" s="37"/>
      <c r="DB954" s="37"/>
      <c r="DC954" s="37"/>
      <c r="DD954" s="37"/>
      <c r="DE954" s="37"/>
      <c r="DF954" s="37"/>
      <c r="DG954" s="37"/>
      <c r="DH954" s="37"/>
      <c r="DI954" s="37"/>
      <c r="DJ954" s="37"/>
      <c r="DK954" s="37"/>
      <c r="DL954" s="37"/>
      <c r="DR954" s="37"/>
      <c r="DS954" s="37"/>
      <c r="DT954" s="37"/>
      <c r="DU954" s="37"/>
      <c r="DV954" s="37"/>
      <c r="DW954" s="37"/>
      <c r="DX954" s="37"/>
      <c r="DY954" s="37"/>
      <c r="DZ954" s="37"/>
      <c r="EA954" s="37"/>
      <c r="EB954" s="37"/>
      <c r="EC954" s="37"/>
      <c r="ED954" s="37"/>
      <c r="EE954" s="37"/>
      <c r="EF954" s="37"/>
      <c r="EG954" s="37"/>
      <c r="EH954" s="37"/>
      <c r="EI954" s="37"/>
      <c r="EJ954" s="37"/>
      <c r="EK954" s="37"/>
      <c r="EL954" s="37"/>
      <c r="EM954" s="37"/>
      <c r="EN954" s="37"/>
      <c r="EO954" s="37"/>
      <c r="EP954" s="37"/>
      <c r="EQ954" s="37"/>
      <c r="ER954" s="37"/>
      <c r="ES954" s="37"/>
      <c r="ET954" s="37"/>
      <c r="EU954" s="37"/>
      <c r="EV954" s="37"/>
      <c r="EW954" s="37"/>
      <c r="EX954" s="37"/>
      <c r="EY954" s="37"/>
      <c r="EZ954" s="37"/>
      <c r="FA954" s="37"/>
      <c r="FB954" s="37"/>
      <c r="FC954" s="37"/>
      <c r="FD954" s="37"/>
    </row>
    <row r="955" spans="2:160" x14ac:dyDescent="0.5">
      <c r="B955" s="36" t="s">
        <v>1150</v>
      </c>
      <c r="C955" s="18">
        <v>3.8324420677362525E-3</v>
      </c>
      <c r="F955" s="38"/>
      <c r="G955" s="27" t="e">
        <f ca="1"/>
        <v>#N/A</v>
      </c>
      <c r="H955" s="37" t="e">
        <f ca="1"/>
        <v>#N/A</v>
      </c>
      <c r="I955" s="37">
        <f ca="1"/>
        <v>1.0451439896819472</v>
      </c>
      <c r="J955" s="37">
        <f ca="1"/>
        <v>1.0595405853624771</v>
      </c>
      <c r="K955" s="37">
        <f ca="1"/>
        <v>1.1887008720627108</v>
      </c>
      <c r="L955" s="37">
        <f ca="1"/>
        <v>1.4504702458736189</v>
      </c>
      <c r="M955" s="37">
        <f ca="1"/>
        <v>1.2990044978378525</v>
      </c>
      <c r="N955" s="37">
        <f ca="1"/>
        <v>1.1444575148386893</v>
      </c>
      <c r="O955" s="37">
        <f ca="1"/>
        <v>1.2599666678240324</v>
      </c>
      <c r="P955" s="37">
        <f ca="1"/>
        <v>1.1659148549461773</v>
      </c>
      <c r="Q955" s="37">
        <f ca="1"/>
        <v>0.7674122898739314</v>
      </c>
      <c r="R955" s="37">
        <f ca="1"/>
        <v>0.88732443233252256</v>
      </c>
      <c r="S955" s="37">
        <f ca="1"/>
        <v>0.72879784403948034</v>
      </c>
      <c r="T955" s="37">
        <f ca="1"/>
        <v>0.83557268028540865</v>
      </c>
      <c r="U955" s="37">
        <f ca="1"/>
        <v>1.4103380227894822</v>
      </c>
      <c r="V955" s="37">
        <f ca="1"/>
        <v>1.4072421121898551</v>
      </c>
      <c r="W955" s="37">
        <f ca="1"/>
        <v>1.965636470024996</v>
      </c>
      <c r="X955" s="37">
        <f ca="1"/>
        <v>1.8161965060499101</v>
      </c>
      <c r="Y955" s="37">
        <f ca="1"/>
        <v>1.4874654752233942</v>
      </c>
      <c r="Z955" s="37">
        <f ca="1"/>
        <v>1.0808821131583262</v>
      </c>
      <c r="AA955" s="37">
        <f ca="1"/>
        <v>0.94246505284691384</v>
      </c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 s="37"/>
      <c r="BO955" s="37"/>
      <c r="BP955" s="37"/>
      <c r="BQ955" s="37"/>
      <c r="BR955" s="37"/>
      <c r="BS955" s="37"/>
      <c r="BT955" s="37"/>
      <c r="BU955" s="37"/>
      <c r="BV955" s="37"/>
      <c r="BW955" s="37"/>
      <c r="BX955" s="37"/>
      <c r="BY955" s="37"/>
      <c r="BZ955" s="37"/>
      <c r="CA955" s="37"/>
      <c r="CB955" s="37"/>
      <c r="CC955" s="37"/>
      <c r="CD955" s="37"/>
      <c r="CE955" s="37"/>
      <c r="CF955" s="37"/>
      <c r="CG955" s="37"/>
      <c r="CH955" s="37"/>
      <c r="CI955" s="37"/>
      <c r="CJ955" s="37"/>
      <c r="CK955" s="37"/>
      <c r="CL955" s="37"/>
      <c r="CM955" s="37"/>
      <c r="CN955" s="37"/>
      <c r="CO955" s="37"/>
      <c r="CP955" s="37"/>
      <c r="CQ955" s="37"/>
      <c r="CR955" s="37"/>
      <c r="CS955" s="37"/>
      <c r="CT955" s="37"/>
      <c r="CU955" s="37"/>
      <c r="CV955" s="37"/>
      <c r="CW955" s="37"/>
      <c r="CX955" s="37"/>
      <c r="CY955" s="37"/>
      <c r="CZ955" s="37"/>
      <c r="DA955" s="37"/>
      <c r="DB955" s="37"/>
      <c r="DC955" s="37"/>
      <c r="DD955" s="37"/>
      <c r="DE955" s="37"/>
      <c r="DF955" s="37"/>
      <c r="DG955" s="37"/>
      <c r="DH955" s="37"/>
      <c r="DI955" s="37"/>
      <c r="DJ955" s="37"/>
      <c r="DK955" s="37"/>
      <c r="DL955" s="37"/>
      <c r="DR955" s="37"/>
      <c r="DS955" s="37"/>
      <c r="DT955" s="37"/>
      <c r="DU955" s="37"/>
      <c r="DV955" s="37"/>
      <c r="DW955" s="37"/>
      <c r="DX955" s="37"/>
      <c r="DY955" s="37"/>
      <c r="DZ955" s="37"/>
      <c r="EA955" s="37"/>
      <c r="EB955" s="37"/>
      <c r="EC955" s="37"/>
      <c r="ED955" s="37"/>
      <c r="EE955" s="37"/>
      <c r="EF955" s="37"/>
      <c r="EG955" s="37"/>
      <c r="EH955" s="37"/>
      <c r="EI955" s="37"/>
      <c r="EJ955" s="37"/>
      <c r="EK955" s="37"/>
      <c r="EL955" s="37"/>
      <c r="EM955" s="37"/>
      <c r="EN955" s="37"/>
      <c r="EO955" s="37"/>
      <c r="EP955" s="37"/>
      <c r="EQ955" s="37"/>
      <c r="ER955" s="37"/>
      <c r="ES955" s="37"/>
      <c r="ET955" s="37"/>
      <c r="EU955" s="37"/>
      <c r="EV955" s="37"/>
      <c r="EW955" s="37"/>
      <c r="EX955" s="37"/>
      <c r="EY955" s="37"/>
      <c r="EZ955" s="37"/>
      <c r="FA955" s="37"/>
      <c r="FB955" s="37"/>
      <c r="FC955" s="37"/>
      <c r="FD955" s="37"/>
    </row>
    <row r="956" spans="2:160" x14ac:dyDescent="0.5">
      <c r="B956" s="36" t="s">
        <v>1151</v>
      </c>
      <c r="C956" s="18">
        <v>2.0420847021218602E-3</v>
      </c>
      <c r="F956" s="38"/>
      <c r="G956" s="27" t="e">
        <f ca="1"/>
        <v>#N/A</v>
      </c>
      <c r="H956" s="37" t="e">
        <f ca="1"/>
        <v>#N/A</v>
      </c>
      <c r="I956" s="37">
        <f ca="1"/>
        <v>1.0184997983198341</v>
      </c>
      <c r="J956" s="37">
        <f ca="1"/>
        <v>1.0500959725451464</v>
      </c>
      <c r="K956" s="37">
        <f ca="1"/>
        <v>1.1919564305285177</v>
      </c>
      <c r="L956" s="37">
        <f ca="1"/>
        <v>1.4517343915641427</v>
      </c>
      <c r="M956" s="37">
        <f ca="1"/>
        <v>1.3008691963188077</v>
      </c>
      <c r="N956" s="37">
        <f ca="1"/>
        <v>1.1419931075224414</v>
      </c>
      <c r="O956" s="37">
        <f ca="1"/>
        <v>1.2641806418758592</v>
      </c>
      <c r="P956" s="37">
        <f ca="1"/>
        <v>1.1635903435181745</v>
      </c>
      <c r="Q956" s="37">
        <f ca="1"/>
        <v>0.75915311868266411</v>
      </c>
      <c r="R956" s="37">
        <f ca="1"/>
        <v>0.89942689162037959</v>
      </c>
      <c r="S956" s="37">
        <f ca="1"/>
        <v>0.73175969012400299</v>
      </c>
      <c r="T956" s="37">
        <f ca="1"/>
        <v>0.83638606252350811</v>
      </c>
      <c r="U956" s="37">
        <f ca="1"/>
        <v>1.4049085449954362</v>
      </c>
      <c r="V956" s="37">
        <f ca="1"/>
        <v>1.4080434303848195</v>
      </c>
      <c r="W956" s="37">
        <f ca="1"/>
        <v>1.9472926137642295</v>
      </c>
      <c r="X956" s="37">
        <f ca="1"/>
        <v>1.8208192401380907</v>
      </c>
      <c r="Y956" s="37">
        <f ca="1"/>
        <v>1.4494394800974804</v>
      </c>
      <c r="Z956" s="37">
        <f ca="1"/>
        <v>1.0751182129463581</v>
      </c>
      <c r="AA956" s="37">
        <f ca="1"/>
        <v>0.94766450733037766</v>
      </c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  <c r="BI956" s="37"/>
      <c r="BJ956" s="37"/>
      <c r="BK956" s="37"/>
      <c r="BL956" s="37"/>
      <c r="BM956" s="37"/>
      <c r="BN956" s="37"/>
      <c r="BO956" s="37"/>
      <c r="BP956" s="37"/>
      <c r="BQ956" s="37"/>
      <c r="BR956" s="37"/>
      <c r="BS956" s="37"/>
      <c r="BT956" s="37"/>
      <c r="BU956" s="37"/>
      <c r="BV956" s="37"/>
      <c r="BW956" s="37"/>
      <c r="BX956" s="37"/>
      <c r="BY956" s="37"/>
      <c r="BZ956" s="37"/>
      <c r="CA956" s="37"/>
      <c r="CB956" s="37"/>
      <c r="CC956" s="37"/>
      <c r="CD956" s="37"/>
      <c r="CE956" s="37"/>
      <c r="CF956" s="37"/>
      <c r="CG956" s="37"/>
      <c r="CH956" s="37"/>
      <c r="CI956" s="37"/>
      <c r="CJ956" s="37"/>
      <c r="CK956" s="37"/>
      <c r="CL956" s="37"/>
      <c r="CM956" s="37"/>
      <c r="CN956" s="37"/>
      <c r="CO956" s="37"/>
      <c r="CP956" s="37"/>
      <c r="CQ956" s="37"/>
      <c r="CR956" s="37"/>
      <c r="CS956" s="37"/>
      <c r="CT956" s="37"/>
      <c r="CU956" s="37"/>
      <c r="CV956" s="37"/>
      <c r="CW956" s="37"/>
      <c r="CX956" s="37"/>
      <c r="CY956" s="37"/>
      <c r="CZ956" s="37"/>
      <c r="DA956" s="37"/>
      <c r="DB956" s="37"/>
      <c r="DC956" s="37"/>
      <c r="DD956" s="37"/>
      <c r="DE956" s="37"/>
      <c r="DF956" s="37"/>
      <c r="DG956" s="37"/>
      <c r="DH956" s="37"/>
      <c r="DI956" s="37"/>
      <c r="DJ956" s="37"/>
      <c r="DK956" s="37"/>
      <c r="DL956" s="37"/>
      <c r="DR956" s="37"/>
      <c r="DS956" s="37"/>
      <c r="DT956" s="37"/>
      <c r="DU956" s="37"/>
      <c r="DV956" s="37"/>
      <c r="DW956" s="37"/>
      <c r="DX956" s="37"/>
      <c r="DY956" s="37"/>
      <c r="DZ956" s="37"/>
      <c r="EA956" s="37"/>
      <c r="EB956" s="37"/>
      <c r="EC956" s="37"/>
      <c r="ED956" s="37"/>
      <c r="EE956" s="37"/>
      <c r="EF956" s="37"/>
      <c r="EG956" s="37"/>
      <c r="EH956" s="37"/>
      <c r="EI956" s="37"/>
      <c r="EJ956" s="37"/>
      <c r="EK956" s="37"/>
      <c r="EL956" s="37"/>
      <c r="EM956" s="37"/>
      <c r="EN956" s="37"/>
      <c r="EO956" s="37"/>
      <c r="EP956" s="37"/>
      <c r="EQ956" s="37"/>
      <c r="ER956" s="37"/>
      <c r="ES956" s="37"/>
      <c r="ET956" s="37"/>
      <c r="EU956" s="37"/>
      <c r="EV956" s="37"/>
      <c r="EW956" s="37"/>
      <c r="EX956" s="37"/>
      <c r="EY956" s="37"/>
      <c r="EZ956" s="37"/>
      <c r="FA956" s="37"/>
      <c r="FB956" s="37"/>
      <c r="FC956" s="37"/>
      <c r="FD956" s="37"/>
    </row>
    <row r="957" spans="2:160" x14ac:dyDescent="0.5">
      <c r="B957" s="36" t="s">
        <v>1152</v>
      </c>
      <c r="C957" s="18">
        <v>-4.3416622363989799E-3</v>
      </c>
      <c r="F957" s="38"/>
      <c r="G957" s="27" t="e">
        <f ca="1"/>
        <v>#N/A</v>
      </c>
      <c r="H957" s="37" t="e">
        <f ca="1"/>
        <v>#N/A</v>
      </c>
      <c r="I957" s="37">
        <f ca="1"/>
        <v>0.96780400173295944</v>
      </c>
      <c r="J957" s="37">
        <f ca="1"/>
        <v>1.0403910577037279</v>
      </c>
      <c r="K957" s="37">
        <f ca="1"/>
        <v>1.1841857860593132</v>
      </c>
      <c r="L957" s="37">
        <f ca="1"/>
        <v>1.442941596287731</v>
      </c>
      <c r="M957" s="37">
        <f ca="1"/>
        <v>1.298288121947806</v>
      </c>
      <c r="N957" s="37">
        <f ca="1"/>
        <v>1.1531532929634016</v>
      </c>
      <c r="O957" s="37">
        <f ca="1"/>
        <v>1.256888071016051</v>
      </c>
      <c r="P957" s="37">
        <f ca="1"/>
        <v>1.1568994515724671</v>
      </c>
      <c r="Q957" s="37">
        <f ca="1"/>
        <v>0.75303683967293844</v>
      </c>
      <c r="R957" s="37">
        <f ca="1"/>
        <v>0.89476506341411088</v>
      </c>
      <c r="S957" s="37">
        <f ca="1"/>
        <v>0.73307683642256194</v>
      </c>
      <c r="T957" s="37">
        <f ca="1"/>
        <v>0.84005582933483969</v>
      </c>
      <c r="U957" s="37">
        <f ca="1"/>
        <v>1.4028794533918969</v>
      </c>
      <c r="V957" s="37">
        <f ca="1"/>
        <v>1.3982790232408819</v>
      </c>
      <c r="W957" s="37">
        <f ca="1"/>
        <v>1.9440150253491335</v>
      </c>
      <c r="X957" s="37">
        <f ca="1"/>
        <v>1.8240471837686305</v>
      </c>
      <c r="Y957" s="37">
        <f ca="1"/>
        <v>1.4645085296506892</v>
      </c>
      <c r="Z957" s="37">
        <f ca="1"/>
        <v>1.080988097179197</v>
      </c>
      <c r="AA957" s="37">
        <f ca="1"/>
        <v>0.95073303784520891</v>
      </c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  <c r="BI957" s="37"/>
      <c r="BJ957" s="37"/>
      <c r="BK957" s="37"/>
      <c r="BL957" s="37"/>
      <c r="BM957" s="37"/>
      <c r="BN957" s="37"/>
      <c r="BO957" s="37"/>
      <c r="BP957" s="37"/>
      <c r="BQ957" s="37"/>
      <c r="BR957" s="37"/>
      <c r="BS957" s="37"/>
      <c r="BT957" s="37"/>
      <c r="BU957" s="37"/>
      <c r="BV957" s="37"/>
      <c r="BW957" s="37"/>
      <c r="BX957" s="37"/>
      <c r="BY957" s="37"/>
      <c r="BZ957" s="37"/>
      <c r="CA957" s="37"/>
      <c r="CB957" s="37"/>
      <c r="CC957" s="37"/>
      <c r="CD957" s="37"/>
      <c r="CE957" s="37"/>
      <c r="CF957" s="37"/>
      <c r="CG957" s="37"/>
      <c r="CH957" s="37"/>
      <c r="CI957" s="37"/>
      <c r="CJ957" s="37"/>
      <c r="CK957" s="37"/>
      <c r="CL957" s="37"/>
      <c r="CM957" s="37"/>
      <c r="CN957" s="37"/>
      <c r="CO957" s="37"/>
      <c r="CP957" s="37"/>
      <c r="CQ957" s="37"/>
      <c r="CR957" s="37"/>
      <c r="CS957" s="37"/>
      <c r="CT957" s="37"/>
      <c r="CU957" s="37"/>
      <c r="CV957" s="37"/>
      <c r="CW957" s="37"/>
      <c r="CX957" s="37"/>
      <c r="CY957" s="37"/>
      <c r="CZ957" s="37"/>
      <c r="DA957" s="37"/>
      <c r="DB957" s="37"/>
      <c r="DC957" s="37"/>
      <c r="DD957" s="37"/>
      <c r="DE957" s="37"/>
      <c r="DF957" s="37"/>
      <c r="DG957" s="37"/>
      <c r="DH957" s="37"/>
      <c r="DI957" s="37"/>
      <c r="DJ957" s="37"/>
      <c r="DK957" s="37"/>
      <c r="DL957" s="37"/>
      <c r="DR957" s="37"/>
      <c r="DS957" s="37"/>
      <c r="DT957" s="37"/>
      <c r="DU957" s="37"/>
      <c r="DV957" s="37"/>
      <c r="DW957" s="37"/>
      <c r="DX957" s="37"/>
      <c r="DY957" s="37"/>
      <c r="DZ957" s="37"/>
      <c r="EA957" s="37"/>
      <c r="EB957" s="37"/>
      <c r="EC957" s="37"/>
      <c r="ED957" s="37"/>
      <c r="EE957" s="37"/>
      <c r="EF957" s="37"/>
      <c r="EG957" s="37"/>
      <c r="EH957" s="37"/>
      <c r="EI957" s="37"/>
      <c r="EJ957" s="37"/>
      <c r="EK957" s="37"/>
      <c r="EL957" s="37"/>
      <c r="EM957" s="37"/>
      <c r="EN957" s="37"/>
      <c r="EO957" s="37"/>
      <c r="EP957" s="37"/>
      <c r="EQ957" s="37"/>
      <c r="ER957" s="37"/>
      <c r="ES957" s="37"/>
      <c r="ET957" s="37"/>
      <c r="EU957" s="37"/>
      <c r="EV957" s="37"/>
      <c r="EW957" s="37"/>
      <c r="EX957" s="37"/>
      <c r="EY957" s="37"/>
      <c r="EZ957" s="37"/>
      <c r="FA957" s="37"/>
      <c r="FB957" s="37"/>
      <c r="FC957" s="37"/>
      <c r="FD957" s="37"/>
    </row>
    <row r="958" spans="2:160" x14ac:dyDescent="0.5">
      <c r="B958" s="36" t="s">
        <v>1153</v>
      </c>
      <c r="C958" s="18">
        <v>-7.430808934769062E-2</v>
      </c>
      <c r="F958" s="38"/>
      <c r="G958" s="27" t="e">
        <f ca="1"/>
        <v>#N/A</v>
      </c>
      <c r="H958" s="37" t="e">
        <f ca="1"/>
        <v>#N/A</v>
      </c>
      <c r="I958" s="37">
        <f ca="1"/>
        <v>0.92041040669678142</v>
      </c>
      <c r="J958" s="37">
        <f ca="1"/>
        <v>1.0386242484977375</v>
      </c>
      <c r="K958" s="37">
        <f ca="1"/>
        <v>1.1897937215754446</v>
      </c>
      <c r="L958" s="37">
        <f ca="1"/>
        <v>1.4515965507141</v>
      </c>
      <c r="M958" s="37">
        <f ca="1"/>
        <v>1.3003562596115334</v>
      </c>
      <c r="N958" s="37">
        <f ca="1"/>
        <v>1.1526101301418104</v>
      </c>
      <c r="O958" s="37">
        <f ca="1"/>
        <v>1.2524518824577835</v>
      </c>
      <c r="P958" s="37">
        <f ca="1"/>
        <v>1.1667196885103985</v>
      </c>
      <c r="Q958" s="37">
        <f ca="1"/>
        <v>0.75855026889424249</v>
      </c>
      <c r="R958" s="37">
        <f ca="1"/>
        <v>0.89282210930378514</v>
      </c>
      <c r="S958" s="37">
        <f ca="1"/>
        <v>0.73510281540021372</v>
      </c>
      <c r="T958" s="37">
        <f ca="1"/>
        <v>0.85172767351677003</v>
      </c>
      <c r="U958" s="37">
        <f ca="1"/>
        <v>1.3946729051286935</v>
      </c>
      <c r="V958" s="37">
        <f ca="1"/>
        <v>1.4082318197617811</v>
      </c>
      <c r="W958" s="37">
        <f ca="1"/>
        <v>1.9634964216590842</v>
      </c>
      <c r="X958" s="37">
        <f ca="1"/>
        <v>1.8051876242235316</v>
      </c>
      <c r="Y958" s="37">
        <f ca="1"/>
        <v>1.4941592201462213</v>
      </c>
      <c r="Z958" s="37">
        <f ca="1"/>
        <v>1.0748573292026764</v>
      </c>
      <c r="AA958" s="37">
        <f ca="1"/>
        <v>0.94519263552676369</v>
      </c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K958" s="37"/>
      <c r="BL958" s="37"/>
      <c r="BM958" s="37"/>
      <c r="BN958" s="37"/>
      <c r="BO958" s="37"/>
      <c r="BP958" s="37"/>
      <c r="BQ958" s="37"/>
      <c r="BR958" s="37"/>
      <c r="BS958" s="37"/>
      <c r="BT958" s="37"/>
      <c r="BU958" s="37"/>
      <c r="BV958" s="37"/>
      <c r="BW958" s="37"/>
      <c r="BX958" s="37"/>
      <c r="BY958" s="37"/>
      <c r="BZ958" s="37"/>
      <c r="CA958" s="37"/>
      <c r="CB958" s="37"/>
      <c r="CC958" s="37"/>
      <c r="CD958" s="37"/>
      <c r="CE958" s="37"/>
      <c r="CF958" s="37"/>
      <c r="CG958" s="37"/>
      <c r="CH958" s="37"/>
      <c r="CI958" s="37"/>
      <c r="CJ958" s="37"/>
      <c r="CK958" s="37"/>
      <c r="CL958" s="37"/>
      <c r="CM958" s="37"/>
      <c r="CN958" s="37"/>
      <c r="CO958" s="37"/>
      <c r="CP958" s="37"/>
      <c r="CQ958" s="37"/>
      <c r="CR958" s="37"/>
      <c r="CS958" s="37"/>
      <c r="CT958" s="37"/>
      <c r="CU958" s="37"/>
      <c r="CV958" s="37"/>
      <c r="CW958" s="37"/>
      <c r="CX958" s="37"/>
      <c r="CY958" s="37"/>
      <c r="CZ958" s="37"/>
      <c r="DA958" s="37"/>
      <c r="DB958" s="37"/>
      <c r="DC958" s="37"/>
      <c r="DD958" s="37"/>
      <c r="DE958" s="37"/>
      <c r="DF958" s="37"/>
      <c r="DG958" s="37"/>
      <c r="DH958" s="37"/>
      <c r="DI958" s="37"/>
      <c r="DJ958" s="37"/>
      <c r="DK958" s="37"/>
      <c r="DL958" s="37"/>
      <c r="DR958" s="37"/>
      <c r="DS958" s="37"/>
      <c r="DT958" s="37"/>
      <c r="DU958" s="37"/>
      <c r="DV958" s="37"/>
      <c r="DW958" s="37"/>
      <c r="DX958" s="37"/>
      <c r="DY958" s="37"/>
      <c r="DZ958" s="37"/>
      <c r="EA958" s="37"/>
      <c r="EB958" s="37"/>
      <c r="EC958" s="37"/>
      <c r="ED958" s="37"/>
      <c r="EE958" s="37"/>
      <c r="EF958" s="37"/>
      <c r="EG958" s="37"/>
      <c r="EH958" s="37"/>
      <c r="EI958" s="37"/>
      <c r="EJ958" s="37"/>
      <c r="EK958" s="37"/>
      <c r="EL958" s="37"/>
      <c r="EM958" s="37"/>
      <c r="EN958" s="37"/>
      <c r="EO958" s="37"/>
      <c r="EP958" s="37"/>
      <c r="EQ958" s="37"/>
      <c r="ER958" s="37"/>
      <c r="ES958" s="37"/>
      <c r="ET958" s="37"/>
      <c r="EU958" s="37"/>
      <c r="EV958" s="37"/>
      <c r="EW958" s="37"/>
      <c r="EX958" s="37"/>
      <c r="EY958" s="37"/>
      <c r="EZ958" s="37"/>
      <c r="FA958" s="37"/>
      <c r="FB958" s="37"/>
      <c r="FC958" s="37"/>
      <c r="FD958" s="37"/>
    </row>
    <row r="959" spans="2:160" x14ac:dyDescent="0.5">
      <c r="B959" s="36" t="s">
        <v>1154</v>
      </c>
      <c r="C959" s="18">
        <v>2.441838108056138E-2</v>
      </c>
      <c r="F959" s="38"/>
      <c r="G959" s="27" t="e">
        <f ca="1"/>
        <v>#N/A</v>
      </c>
      <c r="H959" s="37" t="e">
        <f ca="1"/>
        <v>#N/A</v>
      </c>
      <c r="I959" s="37">
        <f ca="1"/>
        <v>0.94634124782758489</v>
      </c>
      <c r="J959" s="37">
        <f ca="1"/>
        <v>1.0411417303964232</v>
      </c>
      <c r="K959" s="37">
        <f ca="1"/>
        <v>1.190564710074661</v>
      </c>
      <c r="L959" s="37">
        <f ca="1"/>
        <v>1.4438457234422879</v>
      </c>
      <c r="M959" s="37">
        <f ca="1"/>
        <v>1.3005654837947638</v>
      </c>
      <c r="N959" s="37">
        <f ca="1"/>
        <v>1.15477450466137</v>
      </c>
      <c r="O959" s="37">
        <f ca="1"/>
        <v>1.2427172667615694</v>
      </c>
      <c r="P959" s="37">
        <f ca="1"/>
        <v>1.1561503860032469</v>
      </c>
      <c r="Q959" s="37">
        <f ca="1"/>
        <v>0.76164197177062332</v>
      </c>
      <c r="R959" s="37">
        <f ca="1"/>
        <v>0.89237579760474117</v>
      </c>
      <c r="S959" s="37">
        <f ca="1"/>
        <v>0.7401114375092076</v>
      </c>
      <c r="T959" s="37">
        <f ca="1"/>
        <v>0.84748701166038731</v>
      </c>
      <c r="U959" s="37">
        <f ca="1"/>
        <v>1.3852780783839398</v>
      </c>
      <c r="V959" s="37">
        <f ca="1"/>
        <v>1.4106596546902328</v>
      </c>
      <c r="W959" s="37">
        <f ca="1"/>
        <v>1.9889928678693984</v>
      </c>
      <c r="X959" s="37">
        <f ca="1"/>
        <v>1.8190657892770563</v>
      </c>
      <c r="Y959" s="37">
        <f ca="1"/>
        <v>1.5183671811535324</v>
      </c>
      <c r="Z959" s="37">
        <f ca="1"/>
        <v>1.0791700635904149</v>
      </c>
      <c r="AA959" s="37">
        <f ca="1"/>
        <v>0.94894306171155718</v>
      </c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7"/>
      <c r="BL959" s="37"/>
      <c r="BM959" s="37"/>
      <c r="BN959" s="37"/>
      <c r="BO959" s="37"/>
      <c r="BP959" s="37"/>
      <c r="BQ959" s="37"/>
      <c r="BR959" s="37"/>
      <c r="BS959" s="37"/>
      <c r="BT959" s="37"/>
      <c r="BU959" s="37"/>
      <c r="BV959" s="37"/>
      <c r="BW959" s="37"/>
      <c r="BX959" s="37"/>
      <c r="BY959" s="37"/>
      <c r="BZ959" s="37"/>
      <c r="CA959" s="37"/>
      <c r="CB959" s="37"/>
      <c r="CC959" s="37"/>
      <c r="CD959" s="37"/>
      <c r="CE959" s="37"/>
      <c r="CF959" s="37"/>
      <c r="CG959" s="37"/>
      <c r="CH959" s="37"/>
      <c r="CI959" s="37"/>
      <c r="CJ959" s="37"/>
      <c r="CK959" s="37"/>
      <c r="CL959" s="37"/>
      <c r="CM959" s="37"/>
      <c r="CN959" s="37"/>
      <c r="CO959" s="37"/>
      <c r="CP959" s="37"/>
      <c r="CQ959" s="37"/>
      <c r="CR959" s="37"/>
      <c r="CS959" s="37"/>
      <c r="CT959" s="37"/>
      <c r="CU959" s="37"/>
      <c r="CV959" s="37"/>
      <c r="CW959" s="37"/>
      <c r="CX959" s="37"/>
      <c r="CY959" s="37"/>
      <c r="CZ959" s="37"/>
      <c r="DA959" s="37"/>
      <c r="DB959" s="37"/>
      <c r="DC959" s="37"/>
      <c r="DD959" s="37"/>
      <c r="DE959" s="37"/>
      <c r="DF959" s="37"/>
      <c r="DG959" s="37"/>
      <c r="DH959" s="37"/>
      <c r="DI959" s="37"/>
      <c r="DJ959" s="37"/>
      <c r="DK959" s="37"/>
      <c r="DL959" s="37"/>
      <c r="DR959" s="37"/>
      <c r="DS959" s="37"/>
      <c r="DT959" s="37"/>
      <c r="DU959" s="37"/>
      <c r="DV959" s="37"/>
      <c r="DW959" s="37"/>
      <c r="DX959" s="37"/>
      <c r="DY959" s="37"/>
      <c r="DZ959" s="37"/>
      <c r="EA959" s="37"/>
      <c r="EB959" s="37"/>
      <c r="EC959" s="37"/>
      <c r="ED959" s="37"/>
      <c r="EE959" s="37"/>
      <c r="EF959" s="37"/>
      <c r="EG959" s="37"/>
      <c r="EH959" s="37"/>
      <c r="EI959" s="37"/>
      <c r="EJ959" s="37"/>
      <c r="EK959" s="37"/>
      <c r="EL959" s="37"/>
      <c r="EM959" s="37"/>
      <c r="EN959" s="37"/>
      <c r="EO959" s="37"/>
      <c r="EP959" s="37"/>
      <c r="EQ959" s="37"/>
      <c r="ER959" s="37"/>
      <c r="ES959" s="37"/>
      <c r="ET959" s="37"/>
      <c r="EU959" s="37"/>
      <c r="EV959" s="37"/>
      <c r="EW959" s="37"/>
      <c r="EX959" s="37"/>
      <c r="EY959" s="37"/>
      <c r="EZ959" s="37"/>
      <c r="FA959" s="37"/>
      <c r="FB959" s="37"/>
      <c r="FC959" s="37"/>
      <c r="FD959" s="37"/>
    </row>
    <row r="960" spans="2:160" x14ac:dyDescent="0.5">
      <c r="B960" s="36" t="s">
        <v>1155</v>
      </c>
      <c r="C960" s="18">
        <v>2.9560810810810745E-2</v>
      </c>
      <c r="F960" s="38"/>
      <c r="G960" s="27" t="e">
        <f ca="1"/>
        <v>#N/A</v>
      </c>
      <c r="H960" s="37" t="e">
        <f ca="1"/>
        <v>#N/A</v>
      </c>
      <c r="I960" s="37">
        <f ca="1"/>
        <v>0.90908332627868094</v>
      </c>
      <c r="J960" s="37">
        <f ca="1"/>
        <v>1.0443560548241828</v>
      </c>
      <c r="K960" s="37">
        <f ca="1"/>
        <v>1.1909391198250792</v>
      </c>
      <c r="L960" s="37">
        <f ca="1"/>
        <v>1.4275487634678246</v>
      </c>
      <c r="M960" s="37">
        <f ca="1"/>
        <v>1.3046940457882747</v>
      </c>
      <c r="N960" s="37">
        <f ca="1"/>
        <v>1.1630088530366922</v>
      </c>
      <c r="O960" s="37">
        <f ca="1"/>
        <v>1.2382139509044812</v>
      </c>
      <c r="P960" s="37">
        <f ca="1"/>
        <v>1.1494024586081066</v>
      </c>
      <c r="Q960" s="37">
        <f ca="1"/>
        <v>0.75930286295559113</v>
      </c>
      <c r="R960" s="37">
        <f ca="1"/>
        <v>0.90041413940695725</v>
      </c>
      <c r="S960" s="37">
        <f ca="1"/>
        <v>0.73582897895165622</v>
      </c>
      <c r="T960" s="37">
        <f ca="1"/>
        <v>0.8420625540584139</v>
      </c>
      <c r="U960" s="37">
        <f ca="1"/>
        <v>1.3748620748191043</v>
      </c>
      <c r="V960" s="37">
        <f ca="1"/>
        <v>1.4118112179240558</v>
      </c>
      <c r="W960" s="37">
        <f ca="1"/>
        <v>1.9848068841632274</v>
      </c>
      <c r="X960" s="37">
        <f ca="1"/>
        <v>1.8143235017210779</v>
      </c>
      <c r="Y960" s="37">
        <f ca="1"/>
        <v>1.511892770105604</v>
      </c>
      <c r="Z960" s="37">
        <f ca="1"/>
        <v>1.0888961356595492</v>
      </c>
      <c r="AA960" s="37">
        <f ca="1"/>
        <v>0.95610296624616353</v>
      </c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  <c r="CA960" s="37"/>
      <c r="CB960" s="37"/>
      <c r="CC960" s="37"/>
      <c r="CD960" s="37"/>
      <c r="CE960" s="37"/>
      <c r="CF960" s="37"/>
      <c r="CG960" s="37"/>
      <c r="CH960" s="37"/>
      <c r="CI960" s="37"/>
      <c r="CJ960" s="37"/>
      <c r="CK960" s="37"/>
      <c r="CL960" s="37"/>
      <c r="CM960" s="37"/>
      <c r="CN960" s="37"/>
      <c r="CO960" s="37"/>
      <c r="CP960" s="37"/>
      <c r="CQ960" s="37"/>
      <c r="CR960" s="37"/>
      <c r="CS960" s="37"/>
      <c r="CT960" s="37"/>
      <c r="CU960" s="37"/>
      <c r="CV960" s="37"/>
      <c r="CW960" s="37"/>
      <c r="CX960" s="37"/>
      <c r="CY960" s="37"/>
      <c r="CZ960" s="37"/>
      <c r="DA960" s="37"/>
      <c r="DB960" s="37"/>
      <c r="DC960" s="37"/>
      <c r="DD960" s="37"/>
      <c r="DE960" s="37"/>
      <c r="DF960" s="37"/>
      <c r="DG960" s="37"/>
      <c r="DH960" s="37"/>
      <c r="DI960" s="37"/>
      <c r="DJ960" s="37"/>
      <c r="DK960" s="37"/>
      <c r="DL960" s="37"/>
      <c r="DR960" s="37"/>
      <c r="DS960" s="37"/>
      <c r="DT960" s="37"/>
      <c r="DU960" s="37"/>
      <c r="DV960" s="37"/>
      <c r="DW960" s="37"/>
      <c r="DX960" s="37"/>
      <c r="DY960" s="37"/>
      <c r="DZ960" s="37"/>
      <c r="EA960" s="37"/>
      <c r="EB960" s="37"/>
      <c r="EC960" s="37"/>
      <c r="ED960" s="37"/>
      <c r="EE960" s="37"/>
      <c r="EF960" s="37"/>
      <c r="EG960" s="37"/>
      <c r="EH960" s="37"/>
      <c r="EI960" s="37"/>
      <c r="EJ960" s="37"/>
      <c r="EK960" s="37"/>
      <c r="EL960" s="37"/>
      <c r="EM960" s="37"/>
      <c r="EN960" s="37"/>
      <c r="EO960" s="37"/>
      <c r="EP960" s="37"/>
      <c r="EQ960" s="37"/>
      <c r="ER960" s="37"/>
      <c r="ES960" s="37"/>
      <c r="ET960" s="37"/>
      <c r="EU960" s="37"/>
      <c r="EV960" s="37"/>
      <c r="EW960" s="37"/>
      <c r="EX960" s="37"/>
      <c r="EY960" s="37"/>
      <c r="EZ960" s="37"/>
      <c r="FA960" s="37"/>
      <c r="FB960" s="37"/>
      <c r="FC960" s="37"/>
      <c r="FD960" s="37"/>
    </row>
    <row r="961" spans="2:160" x14ac:dyDescent="0.5">
      <c r="B961" s="36" t="s">
        <v>1156</v>
      </c>
      <c r="C961" s="18">
        <v>7.8388478716617804E-3</v>
      </c>
      <c r="F961" s="38"/>
      <c r="G961" s="27" t="e">
        <f ca="1"/>
        <v>#N/A</v>
      </c>
      <c r="H961" s="37" t="e">
        <f ca="1"/>
        <v>#N/A</v>
      </c>
      <c r="I961" s="37">
        <f ca="1"/>
        <v>0.93759181427497618</v>
      </c>
      <c r="J961" s="37">
        <f ca="1"/>
        <v>1.042241930452908</v>
      </c>
      <c r="K961" s="37">
        <f ca="1"/>
        <v>1.1923316613529502</v>
      </c>
      <c r="L961" s="37">
        <f ca="1"/>
        <v>1.4197562212019206</v>
      </c>
      <c r="M961" s="37">
        <f ca="1"/>
        <v>1.3011005963371267</v>
      </c>
      <c r="N961" s="37">
        <f ca="1"/>
        <v>1.1710859428427158</v>
      </c>
      <c r="O961" s="37">
        <f ca="1"/>
        <v>1.2273219679872214</v>
      </c>
      <c r="P961" s="37">
        <f ca="1"/>
        <v>1.1508752406579097</v>
      </c>
      <c r="Q961" s="37">
        <f ca="1"/>
        <v>0.76152320907140536</v>
      </c>
      <c r="R961" s="37">
        <f ca="1"/>
        <v>0.89754702043571366</v>
      </c>
      <c r="S961" s="37">
        <f ca="1"/>
        <v>0.73613746847947659</v>
      </c>
      <c r="T961" s="37">
        <f ca="1"/>
        <v>0.84735717599796767</v>
      </c>
      <c r="U961" s="37">
        <f ca="1"/>
        <v>1.3810527935153931</v>
      </c>
      <c r="V961" s="37">
        <f ca="1"/>
        <v>1.3849378713061757</v>
      </c>
      <c r="W961" s="37">
        <f ca="1"/>
        <v>2.0069275370621131</v>
      </c>
      <c r="X961" s="37">
        <f ca="1"/>
        <v>1.8062885124061692</v>
      </c>
      <c r="Y961" s="37">
        <f ca="1"/>
        <v>1.4923964256701856</v>
      </c>
      <c r="Z961" s="37">
        <f ca="1"/>
        <v>1.089784770911465</v>
      </c>
      <c r="AA961" s="37">
        <f ca="1"/>
        <v>0.95678486191612588</v>
      </c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  <c r="CA961" s="37"/>
      <c r="CB961" s="37"/>
      <c r="CC961" s="37"/>
      <c r="CD961" s="37"/>
      <c r="CE961" s="37"/>
      <c r="CF961" s="37"/>
      <c r="CG961" s="37"/>
      <c r="CH961" s="37"/>
      <c r="CI961" s="37"/>
      <c r="CJ961" s="37"/>
      <c r="CK961" s="37"/>
      <c r="CL961" s="37"/>
      <c r="CM961" s="37"/>
      <c r="CN961" s="37"/>
      <c r="CO961" s="37"/>
      <c r="CP961" s="37"/>
      <c r="CQ961" s="37"/>
      <c r="CR961" s="37"/>
      <c r="CS961" s="37"/>
      <c r="CT961" s="37"/>
      <c r="CU961" s="37"/>
      <c r="CV961" s="37"/>
      <c r="CW961" s="37"/>
      <c r="CX961" s="37"/>
      <c r="CY961" s="37"/>
      <c r="CZ961" s="37"/>
      <c r="DA961" s="37"/>
      <c r="DB961" s="37"/>
      <c r="DC961" s="37"/>
      <c r="DD961" s="37"/>
      <c r="DE961" s="37"/>
      <c r="DF961" s="37"/>
      <c r="DG961" s="37"/>
      <c r="DH961" s="37"/>
      <c r="DI961" s="37"/>
      <c r="DJ961" s="37"/>
      <c r="DK961" s="37"/>
      <c r="DL961" s="37"/>
      <c r="DR961" s="37"/>
      <c r="DS961" s="37"/>
      <c r="DT961" s="37"/>
      <c r="DU961" s="37"/>
      <c r="DV961" s="37"/>
      <c r="DW961" s="37"/>
      <c r="DX961" s="37"/>
      <c r="DY961" s="37"/>
      <c r="DZ961" s="37"/>
      <c r="EA961" s="37"/>
      <c r="EB961" s="37"/>
      <c r="EC961" s="37"/>
      <c r="ED961" s="37"/>
      <c r="EE961" s="37"/>
      <c r="EF961" s="37"/>
      <c r="EG961" s="37"/>
      <c r="EH961" s="37"/>
      <c r="EI961" s="37"/>
      <c r="EJ961" s="37"/>
      <c r="EK961" s="37"/>
      <c r="EL961" s="37"/>
      <c r="EM961" s="37"/>
      <c r="EN961" s="37"/>
      <c r="EO961" s="37"/>
      <c r="EP961" s="37"/>
      <c r="EQ961" s="37"/>
      <c r="ER961" s="37"/>
      <c r="ES961" s="37"/>
      <c r="ET961" s="37"/>
      <c r="EU961" s="37"/>
      <c r="EV961" s="37"/>
      <c r="EW961" s="37"/>
      <c r="EX961" s="37"/>
      <c r="EY961" s="37"/>
      <c r="EZ961" s="37"/>
      <c r="FA961" s="37"/>
      <c r="FB961" s="37"/>
      <c r="FC961" s="37"/>
      <c r="FD961" s="37"/>
    </row>
    <row r="962" spans="2:160" x14ac:dyDescent="0.5">
      <c r="B962" s="36" t="s">
        <v>1157</v>
      </c>
      <c r="C962" s="18">
        <v>5.5168671429861593E-3</v>
      </c>
      <c r="F962" s="38"/>
      <c r="G962" s="27" t="e">
        <f ca="1"/>
        <v>#N/A</v>
      </c>
      <c r="H962" s="37" t="e">
        <f ca="1"/>
        <v>#N/A</v>
      </c>
      <c r="I962" s="37">
        <f ca="1"/>
        <v>0.94070976480606738</v>
      </c>
      <c r="J962" s="37">
        <f ca="1"/>
        <v>1.0593370631000176</v>
      </c>
      <c r="K962" s="37">
        <f ca="1"/>
        <v>1.1875489052209642</v>
      </c>
      <c r="L962" s="37">
        <f ca="1"/>
        <v>1.4139886698448683</v>
      </c>
      <c r="M962" s="37">
        <f ca="1"/>
        <v>1.3089421644579173</v>
      </c>
      <c r="N962" s="37">
        <f ca="1"/>
        <v>1.1710497319879432</v>
      </c>
      <c r="O962" s="37">
        <f ca="1"/>
        <v>1.2105204680393029</v>
      </c>
      <c r="P962" s="37">
        <f ca="1"/>
        <v>1.1466064541314576</v>
      </c>
      <c r="Q962" s="37">
        <f ca="1"/>
        <v>0.75954297015183603</v>
      </c>
      <c r="R962" s="37">
        <f ca="1"/>
        <v>0.89095643177739292</v>
      </c>
      <c r="S962" s="37">
        <f ca="1"/>
        <v>0.74012530220708728</v>
      </c>
      <c r="T962" s="37">
        <f ca="1"/>
        <v>0.85325515189817758</v>
      </c>
      <c r="U962" s="37">
        <f ca="1"/>
        <v>1.3918030004031645</v>
      </c>
      <c r="V962" s="37">
        <f ca="1"/>
        <v>1.3799176924158687</v>
      </c>
      <c r="W962" s="37">
        <f ca="1"/>
        <v>1.9981177394869558</v>
      </c>
      <c r="X962" s="37">
        <f ca="1"/>
        <v>1.8308916198000531</v>
      </c>
      <c r="Y962" s="37">
        <f ca="1"/>
        <v>1.4963931762794465</v>
      </c>
      <c r="Z962" s="37">
        <f ca="1"/>
        <v>1.0961682700146769</v>
      </c>
      <c r="AA962" s="37">
        <f ca="1"/>
        <v>0.95371633140129475</v>
      </c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  <c r="CA962" s="37"/>
      <c r="CB962" s="37"/>
      <c r="CC962" s="37"/>
      <c r="CD962" s="37"/>
      <c r="CE962" s="37"/>
      <c r="CF962" s="37"/>
      <c r="CG962" s="37"/>
      <c r="CH962" s="37"/>
      <c r="CI962" s="37"/>
      <c r="CJ962" s="37"/>
      <c r="CK962" s="37"/>
      <c r="CL962" s="37"/>
      <c r="CM962" s="37"/>
      <c r="CN962" s="37"/>
      <c r="CO962" s="37"/>
      <c r="CP962" s="37"/>
      <c r="CQ962" s="37"/>
      <c r="CR962" s="37"/>
      <c r="CS962" s="37"/>
      <c r="CT962" s="37"/>
      <c r="CU962" s="37"/>
      <c r="CV962" s="37"/>
      <c r="CW962" s="37"/>
      <c r="CX962" s="37"/>
      <c r="CY962" s="37"/>
      <c r="CZ962" s="37"/>
      <c r="DA962" s="37"/>
      <c r="DB962" s="37"/>
      <c r="DC962" s="37"/>
      <c r="DD962" s="37"/>
      <c r="DE962" s="37"/>
      <c r="DF962" s="37"/>
      <c r="DG962" s="37"/>
      <c r="DH962" s="37"/>
      <c r="DI962" s="37"/>
      <c r="DJ962" s="37"/>
      <c r="DK962" s="37"/>
      <c r="DL962" s="37"/>
      <c r="DR962" s="37"/>
      <c r="DS962" s="37"/>
      <c r="DT962" s="37"/>
      <c r="DU962" s="37"/>
      <c r="DV962" s="37"/>
      <c r="DW962" s="37"/>
      <c r="DX962" s="37"/>
      <c r="DY962" s="37"/>
      <c r="DZ962" s="37"/>
      <c r="EA962" s="37"/>
      <c r="EB962" s="37"/>
      <c r="EC962" s="37"/>
      <c r="ED962" s="37"/>
      <c r="EE962" s="37"/>
      <c r="EF962" s="37"/>
      <c r="EG962" s="37"/>
      <c r="EH962" s="37"/>
      <c r="EI962" s="37"/>
      <c r="EJ962" s="37"/>
      <c r="EK962" s="37"/>
      <c r="EL962" s="37"/>
      <c r="EM962" s="37"/>
      <c r="EN962" s="37"/>
      <c r="EO962" s="37"/>
      <c r="EP962" s="37"/>
      <c r="EQ962" s="37"/>
      <c r="ER962" s="37"/>
      <c r="ES962" s="37"/>
      <c r="ET962" s="37"/>
      <c r="EU962" s="37"/>
      <c r="EV962" s="37"/>
      <c r="EW962" s="37"/>
      <c r="EX962" s="37"/>
      <c r="EY962" s="37"/>
      <c r="EZ962" s="37"/>
      <c r="FA962" s="37"/>
      <c r="FB962" s="37"/>
      <c r="FC962" s="37"/>
      <c r="FD962" s="37"/>
    </row>
    <row r="963" spans="2:160" x14ac:dyDescent="0.5">
      <c r="B963" s="36" t="s">
        <v>1158</v>
      </c>
      <c r="C963" s="18">
        <v>3.2379924446843678E-3</v>
      </c>
      <c r="F963" s="38"/>
      <c r="G963" s="27" t="e">
        <f ca="1"/>
        <v>#N/A</v>
      </c>
      <c r="H963" s="37" t="e">
        <f ca="1"/>
        <v>#N/A</v>
      </c>
      <c r="I963" s="37">
        <f ca="1"/>
        <v>0.96188680513712177</v>
      </c>
      <c r="J963" s="37">
        <f ca="1"/>
        <v>1.0643712894978876</v>
      </c>
      <c r="K963" s="37">
        <f ca="1"/>
        <v>1.1812061084622361</v>
      </c>
      <c r="L963" s="37">
        <f ca="1"/>
        <v>1.4150959308836986</v>
      </c>
      <c r="M963" s="37">
        <f ca="1"/>
        <v>1.3070871076443922</v>
      </c>
      <c r="N963" s="37">
        <f ca="1"/>
        <v>1.1761347705938874</v>
      </c>
      <c r="O963" s="37">
        <f ca="1"/>
        <v>1.1781975162899423</v>
      </c>
      <c r="P963" s="37">
        <f ca="1"/>
        <v>1.146464499235091</v>
      </c>
      <c r="Q963" s="37">
        <f ca="1"/>
        <v>0.75579161793523364</v>
      </c>
      <c r="R963" s="37">
        <f ca="1"/>
        <v>0.89248146150522167</v>
      </c>
      <c r="S963" s="37">
        <f ca="1"/>
        <v>0.74770062651103608</v>
      </c>
      <c r="T963" s="37">
        <f ca="1"/>
        <v>0.85639411997197001</v>
      </c>
      <c r="U963" s="37">
        <f ca="1"/>
        <v>1.391466144672904</v>
      </c>
      <c r="V963" s="37">
        <f ca="1"/>
        <v>1.387063221882886</v>
      </c>
      <c r="W963" s="37">
        <f ca="1"/>
        <v>1.9661929644375464</v>
      </c>
      <c r="X963" s="37">
        <f ca="1"/>
        <v>1.8500401002256635</v>
      </c>
      <c r="Y963" s="37">
        <f ca="1"/>
        <v>1.4814784727863515</v>
      </c>
      <c r="Z963" s="37">
        <f ca="1"/>
        <v>1.0974400782651252</v>
      </c>
      <c r="AA963" s="37">
        <f ca="1"/>
        <v>0.95303443573133206</v>
      </c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  <c r="BT963" s="37"/>
      <c r="BU963" s="37"/>
      <c r="BV963" s="37"/>
      <c r="BW963" s="37"/>
      <c r="BX963" s="37"/>
      <c r="BY963" s="37"/>
      <c r="BZ963" s="37"/>
      <c r="CA963" s="37"/>
      <c r="CB963" s="37"/>
      <c r="CC963" s="37"/>
      <c r="CD963" s="37"/>
      <c r="CE963" s="37"/>
      <c r="CF963" s="37"/>
      <c r="CG963" s="37"/>
      <c r="CH963" s="37"/>
      <c r="CI963" s="37"/>
      <c r="CJ963" s="37"/>
      <c r="CK963" s="37"/>
      <c r="CL963" s="37"/>
      <c r="CM963" s="37"/>
      <c r="CN963" s="37"/>
      <c r="CO963" s="37"/>
      <c r="CP963" s="37"/>
      <c r="CQ963" s="37"/>
      <c r="CR963" s="37"/>
      <c r="CS963" s="37"/>
      <c r="CT963" s="37"/>
      <c r="CU963" s="37"/>
      <c r="CV963" s="37"/>
      <c r="CW963" s="37"/>
      <c r="CX963" s="37"/>
      <c r="CY963" s="37"/>
      <c r="CZ963" s="37"/>
      <c r="DA963" s="37"/>
      <c r="DB963" s="37"/>
      <c r="DC963" s="37"/>
      <c r="DD963" s="37"/>
      <c r="DE963" s="37"/>
      <c r="DF963" s="37"/>
      <c r="DG963" s="37"/>
      <c r="DH963" s="37"/>
      <c r="DI963" s="37"/>
      <c r="DJ963" s="37"/>
      <c r="DK963" s="37"/>
      <c r="DL963" s="37"/>
      <c r="DR963" s="37"/>
      <c r="DS963" s="37"/>
      <c r="DT963" s="37"/>
      <c r="DU963" s="37"/>
      <c r="DV963" s="37"/>
      <c r="DW963" s="37"/>
      <c r="DX963" s="37"/>
      <c r="DY963" s="37"/>
      <c r="DZ963" s="37"/>
      <c r="EA963" s="37"/>
      <c r="EB963" s="37"/>
      <c r="EC963" s="37"/>
      <c r="ED963" s="37"/>
      <c r="EE963" s="37"/>
      <c r="EF963" s="37"/>
      <c r="EG963" s="37"/>
      <c r="EH963" s="37"/>
      <c r="EI963" s="37"/>
      <c r="EJ963" s="37"/>
      <c r="EK963" s="37"/>
      <c r="EL963" s="37"/>
      <c r="EM963" s="37"/>
      <c r="EN963" s="37"/>
      <c r="EO963" s="37"/>
      <c r="EP963" s="37"/>
      <c r="EQ963" s="37"/>
      <c r="ER963" s="37"/>
      <c r="ES963" s="37"/>
      <c r="ET963" s="37"/>
      <c r="EU963" s="37"/>
      <c r="EV963" s="37"/>
      <c r="EW963" s="37"/>
      <c r="EX963" s="37"/>
      <c r="EY963" s="37"/>
      <c r="EZ963" s="37"/>
      <c r="FA963" s="37"/>
      <c r="FB963" s="37"/>
      <c r="FC963" s="37"/>
      <c r="FD963" s="37"/>
    </row>
    <row r="964" spans="2:160" x14ac:dyDescent="0.5">
      <c r="B964" s="36" t="s">
        <v>1159</v>
      </c>
      <c r="C964" s="18">
        <v>-5.8275058275057967E-3</v>
      </c>
      <c r="F964" s="38"/>
      <c r="G964" s="27" t="e">
        <f ca="1"/>
        <v>#N/A</v>
      </c>
      <c r="H964" s="37" t="e">
        <f ca="1"/>
        <v>#N/A</v>
      </c>
      <c r="I964" s="37">
        <f ca="1"/>
        <v>0.97489144129115568</v>
      </c>
      <c r="J964" s="37">
        <f ca="1"/>
        <v>1.0586778279455289</v>
      </c>
      <c r="K964" s="37">
        <f ca="1"/>
        <v>1.1865554056639336</v>
      </c>
      <c r="L964" s="37">
        <f ca="1"/>
        <v>1.4180449995964555</v>
      </c>
      <c r="M964" s="37">
        <f ca="1"/>
        <v>1.3077822718660925</v>
      </c>
      <c r="N964" s="37">
        <f ca="1"/>
        <v>1.1749232588527765</v>
      </c>
      <c r="O964" s="37">
        <f ca="1"/>
        <v>1.1982685786373144</v>
      </c>
      <c r="P964" s="37">
        <f ca="1"/>
        <v>1.1409675493641813</v>
      </c>
      <c r="Q964" s="37">
        <f ca="1"/>
        <v>0.7506512584973426</v>
      </c>
      <c r="R964" s="37">
        <f ca="1"/>
        <v>0.90223408181224607</v>
      </c>
      <c r="S964" s="37">
        <f ca="1"/>
        <v>0.74630029202519965</v>
      </c>
      <c r="T964" s="37">
        <f ca="1"/>
        <v>0.86279807308602119</v>
      </c>
      <c r="U964" s="37">
        <f ca="1"/>
        <v>1.3928825301843943</v>
      </c>
      <c r="V964" s="37">
        <f ca="1"/>
        <v>1.3941662974057991</v>
      </c>
      <c r="W964" s="37">
        <f ca="1"/>
        <v>1.9589626289450695</v>
      </c>
      <c r="X964" s="37">
        <f ca="1"/>
        <v>1.8780654256352585</v>
      </c>
      <c r="Y964" s="37">
        <f ca="1"/>
        <v>1.4984727863525575</v>
      </c>
      <c r="Z964" s="37">
        <f ca="1"/>
        <v>1.0969590738627122</v>
      </c>
      <c r="AA964" s="37">
        <f ca="1"/>
        <v>0.95022161609273681</v>
      </c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  <c r="BI964" s="37"/>
      <c r="BJ964" s="37"/>
      <c r="BK964" s="37"/>
      <c r="BL964" s="37"/>
      <c r="BM964" s="37"/>
      <c r="BN964" s="37"/>
      <c r="BO964" s="37"/>
      <c r="BP964" s="37"/>
      <c r="BQ964" s="37"/>
      <c r="BR964" s="37"/>
      <c r="BS964" s="37"/>
      <c r="BT964" s="37"/>
      <c r="BU964" s="37"/>
      <c r="BV964" s="37"/>
      <c r="BW964" s="37"/>
      <c r="BX964" s="37"/>
      <c r="BY964" s="37"/>
      <c r="BZ964" s="37"/>
      <c r="CA964" s="37"/>
      <c r="CB964" s="37"/>
      <c r="CC964" s="37"/>
      <c r="CD964" s="37"/>
      <c r="CE964" s="37"/>
      <c r="CF964" s="37"/>
      <c r="CG964" s="37"/>
      <c r="CH964" s="37"/>
      <c r="CI964" s="37"/>
      <c r="CJ964" s="37"/>
      <c r="CK964" s="37"/>
      <c r="CL964" s="37"/>
      <c r="CM964" s="37"/>
      <c r="CN964" s="37"/>
      <c r="CO964" s="37"/>
      <c r="CP964" s="37"/>
      <c r="CQ964" s="37"/>
      <c r="CR964" s="37"/>
      <c r="CS964" s="37"/>
      <c r="CT964" s="37"/>
      <c r="CU964" s="37"/>
      <c r="CV964" s="37"/>
      <c r="CW964" s="37"/>
      <c r="CX964" s="37"/>
      <c r="CY964" s="37"/>
      <c r="CZ964" s="37"/>
      <c r="DA964" s="37"/>
      <c r="DB964" s="37"/>
      <c r="DC964" s="37"/>
      <c r="DD964" s="37"/>
      <c r="DE964" s="37"/>
      <c r="DF964" s="37"/>
      <c r="DG964" s="37"/>
      <c r="DH964" s="37"/>
      <c r="DI964" s="37"/>
      <c r="DJ964" s="37"/>
      <c r="DK964" s="37"/>
      <c r="DL964" s="37"/>
      <c r="DR964" s="37"/>
      <c r="DS964" s="37"/>
      <c r="DT964" s="37"/>
      <c r="DU964" s="37"/>
      <c r="DV964" s="37"/>
      <c r="DW964" s="37"/>
      <c r="DX964" s="37"/>
      <c r="DY964" s="37"/>
      <c r="DZ964" s="37"/>
      <c r="EA964" s="37"/>
      <c r="EB964" s="37"/>
      <c r="EC964" s="37"/>
      <c r="ED964" s="37"/>
      <c r="EE964" s="37"/>
      <c r="EF964" s="37"/>
      <c r="EG964" s="37"/>
      <c r="EH964" s="37"/>
      <c r="EI964" s="37"/>
      <c r="EJ964" s="37"/>
      <c r="EK964" s="37"/>
      <c r="EL964" s="37"/>
      <c r="EM964" s="37"/>
      <c r="EN964" s="37"/>
      <c r="EO964" s="37"/>
      <c r="EP964" s="37"/>
      <c r="EQ964" s="37"/>
      <c r="ER964" s="37"/>
      <c r="ES964" s="37"/>
      <c r="ET964" s="37"/>
      <c r="EU964" s="37"/>
      <c r="EV964" s="37"/>
      <c r="EW964" s="37"/>
      <c r="EX964" s="37"/>
      <c r="EY964" s="37"/>
      <c r="EZ964" s="37"/>
      <c r="FA964" s="37"/>
      <c r="FB964" s="37"/>
      <c r="FC964" s="37"/>
      <c r="FD964" s="37"/>
    </row>
    <row r="965" spans="2:160" x14ac:dyDescent="0.5">
      <c r="B965" s="36" t="s">
        <v>1160</v>
      </c>
      <c r="C965" s="18">
        <v>3.9678961132652013E-3</v>
      </c>
      <c r="F965" s="38"/>
      <c r="G965" s="27" t="e">
        <f ca="1"/>
        <v>#N/A</v>
      </c>
      <c r="H965" s="37" t="e">
        <f ca="1"/>
        <v>#N/A</v>
      </c>
      <c r="I965" s="37">
        <f ca="1"/>
        <v>0.9730669827152667</v>
      </c>
      <c r="J965" s="37">
        <f ca="1"/>
        <v>1.0500753253591</v>
      </c>
      <c r="K965" s="37">
        <f ca="1"/>
        <v>1.1744215738839354</v>
      </c>
      <c r="L965" s="37">
        <f ca="1"/>
        <v>1.4055359424550751</v>
      </c>
      <c r="M965" s="37">
        <f ca="1"/>
        <v>1.3049350874740238</v>
      </c>
      <c r="N965" s="37">
        <f ca="1"/>
        <v>1.1779546246951806</v>
      </c>
      <c r="O965" s="37">
        <f ca="1"/>
        <v>1.169352915986712</v>
      </c>
      <c r="P965" s="37">
        <f ca="1"/>
        <v>1.1421652938022742</v>
      </c>
      <c r="Q965" s="37">
        <f ca="1"/>
        <v>0.75988893105825372</v>
      </c>
      <c r="R965" s="37">
        <f ca="1"/>
        <v>0.89630113265392997</v>
      </c>
      <c r="S965" s="37">
        <f ca="1"/>
        <v>0.73996932435594209</v>
      </c>
      <c r="T965" s="37">
        <f ca="1"/>
        <v>0.86381384620965718</v>
      </c>
      <c r="U965" s="37">
        <f ca="1"/>
        <v>1.3865591911218611</v>
      </c>
      <c r="V965" s="37">
        <f ca="1"/>
        <v>1.3941716041488121</v>
      </c>
      <c r="W965" s="37">
        <f ca="1"/>
        <v>1.9613195464570488</v>
      </c>
      <c r="X965" s="37">
        <f ca="1"/>
        <v>1.8705136315860322</v>
      </c>
      <c r="Y965" s="37">
        <f ca="1"/>
        <v>1.5118846466287561</v>
      </c>
      <c r="Z965" s="37">
        <f ca="1"/>
        <v>1.1060736996575924</v>
      </c>
      <c r="AA965" s="37">
        <f ca="1"/>
        <v>0.9503920900102274</v>
      </c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  <c r="BS965" s="37"/>
      <c r="BT965" s="37"/>
      <c r="BU965" s="37"/>
      <c r="BV965" s="37"/>
      <c r="BW965" s="37"/>
      <c r="BX965" s="37"/>
      <c r="BY965" s="37"/>
      <c r="BZ965" s="37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  <c r="CL965" s="37"/>
      <c r="CM965" s="37"/>
      <c r="CN965" s="37"/>
      <c r="CO965" s="37"/>
      <c r="CP965" s="37"/>
      <c r="CQ965" s="37"/>
      <c r="CR965" s="37"/>
      <c r="CS965" s="37"/>
      <c r="CT965" s="37"/>
      <c r="CU965" s="37"/>
      <c r="CV965" s="37"/>
      <c r="CW965" s="37"/>
      <c r="CX965" s="37"/>
      <c r="CY965" s="37"/>
      <c r="CZ965" s="37"/>
      <c r="DA965" s="37"/>
      <c r="DB965" s="37"/>
      <c r="DC965" s="37"/>
      <c r="DD965" s="37"/>
      <c r="DE965" s="37"/>
      <c r="DF965" s="37"/>
      <c r="DG965" s="37"/>
      <c r="DH965" s="37"/>
      <c r="DI965" s="37"/>
      <c r="DJ965" s="37"/>
      <c r="DK965" s="37"/>
      <c r="DL965" s="37"/>
      <c r="DR965" s="37"/>
      <c r="DS965" s="37"/>
      <c r="DT965" s="37"/>
      <c r="DU965" s="37"/>
      <c r="DV965" s="37"/>
      <c r="DW965" s="37"/>
      <c r="DX965" s="37"/>
      <c r="DY965" s="37"/>
      <c r="DZ965" s="37"/>
      <c r="EA965" s="37"/>
      <c r="EB965" s="37"/>
      <c r="EC965" s="37"/>
      <c r="ED965" s="37"/>
      <c r="EE965" s="37"/>
      <c r="EF965" s="37"/>
      <c r="EG965" s="37"/>
      <c r="EH965" s="37"/>
      <c r="EI965" s="37"/>
      <c r="EJ965" s="37"/>
      <c r="EK965" s="37"/>
      <c r="EL965" s="37"/>
      <c r="EM965" s="37"/>
      <c r="EN965" s="37"/>
      <c r="EO965" s="37"/>
      <c r="EP965" s="37"/>
      <c r="EQ965" s="37"/>
      <c r="ER965" s="37"/>
      <c r="ES965" s="37"/>
      <c r="ET965" s="37"/>
      <c r="EU965" s="37"/>
      <c r="EV965" s="37"/>
      <c r="EW965" s="37"/>
      <c r="EX965" s="37"/>
      <c r="EY965" s="37"/>
      <c r="EZ965" s="37"/>
      <c r="FA965" s="37"/>
      <c r="FB965" s="37"/>
      <c r="FC965" s="37"/>
      <c r="FD965" s="37"/>
    </row>
    <row r="966" spans="2:160" x14ac:dyDescent="0.5">
      <c r="B966" s="36" t="s">
        <v>1161</v>
      </c>
      <c r="C966" s="18">
        <v>7.5451360819187574E-3</v>
      </c>
      <c r="F966" s="38"/>
      <c r="G966" s="27" t="e">
        <f ca="1"/>
        <v>#N/A</v>
      </c>
      <c r="H966" s="37" t="e">
        <f ca="1"/>
        <v>#N/A</v>
      </c>
      <c r="I966" s="37">
        <f ca="1"/>
        <v>0.97758922480118748</v>
      </c>
      <c r="J966" s="37">
        <f ca="1"/>
        <v>1.0497331719903273</v>
      </c>
      <c r="K966" s="37">
        <f ca="1"/>
        <v>1.1712711128919302</v>
      </c>
      <c r="L966" s="37">
        <f ca="1"/>
        <v>1.4126329325368818</v>
      </c>
      <c r="M966" s="37">
        <f ca="1"/>
        <v>1.3124343764010507</v>
      </c>
      <c r="N966" s="37">
        <f ca="1"/>
        <v>1.1788526538935449</v>
      </c>
      <c r="O966" s="37">
        <f ca="1"/>
        <v>1.1581831649364014</v>
      </c>
      <c r="P966" s="37">
        <f ca="1"/>
        <v>1.1606118256033398</v>
      </c>
      <c r="Q966" s="37">
        <f ca="1"/>
        <v>0.75959847880473153</v>
      </c>
      <c r="R966" s="37">
        <f ca="1"/>
        <v>0.90011764965635566</v>
      </c>
      <c r="S966" s="37">
        <f ca="1"/>
        <v>0.73803693208897736</v>
      </c>
      <c r="T966" s="37">
        <f ca="1"/>
        <v>0.86181284953001325</v>
      </c>
      <c r="U966" s="37">
        <f ca="1"/>
        <v>1.3782651134169361</v>
      </c>
      <c r="V966" s="37">
        <f ca="1"/>
        <v>1.3878645400778502</v>
      </c>
      <c r="W966" s="37">
        <f ca="1"/>
        <v>1.9206054331858848</v>
      </c>
      <c r="X966" s="37">
        <f ca="1"/>
        <v>1.8591062382003276</v>
      </c>
      <c r="Y966" s="37">
        <f ca="1"/>
        <v>1.5022826969943126</v>
      </c>
      <c r="Z966" s="37">
        <f ca="1"/>
        <v>1.1123512147399339</v>
      </c>
      <c r="AA966" s="37">
        <f ca="1"/>
        <v>0.9484316399590853</v>
      </c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K966" s="37"/>
      <c r="BL966" s="37"/>
      <c r="BM966" s="37"/>
      <c r="BN966" s="37"/>
      <c r="BO966" s="37"/>
      <c r="BP966" s="37"/>
      <c r="BQ966" s="37"/>
      <c r="BR966" s="37"/>
      <c r="BS966" s="37"/>
      <c r="BT966" s="37"/>
      <c r="BU966" s="37"/>
      <c r="BV966" s="37"/>
      <c r="BW966" s="37"/>
      <c r="BX966" s="37"/>
      <c r="BY966" s="37"/>
      <c r="BZ966" s="37"/>
      <c r="CA966" s="37"/>
      <c r="CB966" s="37"/>
      <c r="CC966" s="37"/>
      <c r="CD966" s="37"/>
      <c r="CE966" s="37"/>
      <c r="CF966" s="37"/>
      <c r="CG966" s="37"/>
      <c r="CH966" s="37"/>
      <c r="CI966" s="37"/>
      <c r="CJ966" s="37"/>
      <c r="CK966" s="37"/>
      <c r="CL966" s="37"/>
      <c r="CM966" s="37"/>
      <c r="CN966" s="37"/>
      <c r="CO966" s="37"/>
      <c r="CP966" s="37"/>
      <c r="CQ966" s="37"/>
      <c r="CR966" s="37"/>
      <c r="CS966" s="37"/>
      <c r="CT966" s="37"/>
      <c r="CU966" s="37"/>
      <c r="CV966" s="37"/>
      <c r="CW966" s="37"/>
      <c r="CX966" s="37"/>
      <c r="CY966" s="37"/>
      <c r="CZ966" s="37"/>
      <c r="DA966" s="37"/>
      <c r="DB966" s="37"/>
      <c r="DC966" s="37"/>
      <c r="DD966" s="37"/>
      <c r="DE966" s="37"/>
      <c r="DF966" s="37"/>
      <c r="DG966" s="37"/>
      <c r="DH966" s="37"/>
      <c r="DI966" s="37"/>
      <c r="DJ966" s="37"/>
      <c r="DK966" s="37"/>
      <c r="DL966" s="37"/>
      <c r="DR966" s="37"/>
      <c r="DS966" s="37"/>
      <c r="DT966" s="37"/>
      <c r="DU966" s="37"/>
      <c r="DV966" s="37"/>
      <c r="DW966" s="37"/>
      <c r="DX966" s="37"/>
      <c r="DY966" s="37"/>
      <c r="DZ966" s="37"/>
      <c r="EA966" s="37"/>
      <c r="EB966" s="37"/>
      <c r="EC966" s="37"/>
      <c r="ED966" s="37"/>
      <c r="EE966" s="37"/>
      <c r="EF966" s="37"/>
      <c r="EG966" s="37"/>
      <c r="EH966" s="37"/>
      <c r="EI966" s="37"/>
      <c r="EJ966" s="37"/>
      <c r="EK966" s="37"/>
      <c r="EL966" s="37"/>
      <c r="EM966" s="37"/>
      <c r="EN966" s="37"/>
      <c r="EO966" s="37"/>
      <c r="EP966" s="37"/>
      <c r="EQ966" s="37"/>
      <c r="ER966" s="37"/>
      <c r="ES966" s="37"/>
      <c r="ET966" s="37"/>
      <c r="EU966" s="37"/>
      <c r="EV966" s="37"/>
      <c r="EW966" s="37"/>
      <c r="EX966" s="37"/>
      <c r="EY966" s="37"/>
      <c r="EZ966" s="37"/>
      <c r="FA966" s="37"/>
      <c r="FB966" s="37"/>
      <c r="FC966" s="37"/>
      <c r="FD966" s="37"/>
    </row>
    <row r="967" spans="2:160" x14ac:dyDescent="0.5">
      <c r="B967" s="36" t="s">
        <v>1162</v>
      </c>
      <c r="C967" s="18">
        <v>7.1320317375400677E-4</v>
      </c>
      <c r="F967" s="38"/>
      <c r="G967" s="27" t="e">
        <f ca="1"/>
        <v>#N/A</v>
      </c>
      <c r="H967" s="37" t="e">
        <f ca="1"/>
        <v>#N/A</v>
      </c>
      <c r="I967" s="37">
        <f ca="1"/>
        <v>0.98265861771897667</v>
      </c>
      <c r="J967" s="37">
        <f ca="1"/>
        <v>1.0437801458133822</v>
      </c>
      <c r="K967" s="37">
        <f ca="1"/>
        <v>1.1818761048577211</v>
      </c>
      <c r="L967" s="37">
        <f ca="1"/>
        <v>1.4033295820066933</v>
      </c>
      <c r="M967" s="37">
        <f ca="1"/>
        <v>1.3051500966577119</v>
      </c>
      <c r="N967" s="37">
        <f ca="1"/>
        <v>1.1824902929044299</v>
      </c>
      <c r="O967" s="37">
        <f ca="1"/>
        <v>1.176797101952477</v>
      </c>
      <c r="P967" s="37">
        <f ca="1"/>
        <v>1.1629198601237285</v>
      </c>
      <c r="Q967" s="37">
        <f ca="1"/>
        <v>0.75889364800285097</v>
      </c>
      <c r="R967" s="37">
        <f ca="1"/>
        <v>0.90397517056045995</v>
      </c>
      <c r="S967" s="37">
        <f ca="1"/>
        <v>0.73697628270119042</v>
      </c>
      <c r="T967" s="37">
        <f ca="1"/>
        <v>0.86049539942604936</v>
      </c>
      <c r="U967" s="37">
        <f ca="1"/>
        <v>1.3617008296730102</v>
      </c>
      <c r="V967" s="37">
        <f ca="1"/>
        <v>1.3812417247976143</v>
      </c>
      <c r="W967" s="37">
        <f ca="1"/>
        <v>1.9388674520330413</v>
      </c>
      <c r="X967" s="37">
        <f ca="1"/>
        <v>1.8512555604816072</v>
      </c>
      <c r="Y967" s="37">
        <f ca="1"/>
        <v>1.5045085296506897</v>
      </c>
      <c r="Z967" s="37">
        <f ca="1"/>
        <v>1.1128485243763271</v>
      </c>
      <c r="AA967" s="37">
        <f ca="1"/>
        <v>0.94280600068189468</v>
      </c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7"/>
      <c r="BL967" s="37"/>
      <c r="BM967" s="37"/>
      <c r="BN967" s="37"/>
      <c r="BO967" s="37"/>
      <c r="BP967" s="37"/>
      <c r="BQ967" s="37"/>
      <c r="BR967" s="37"/>
      <c r="BS967" s="37"/>
      <c r="BT967" s="37"/>
      <c r="BU967" s="37"/>
      <c r="BV967" s="37"/>
      <c r="BW967" s="37"/>
      <c r="BX967" s="37"/>
      <c r="BY967" s="37"/>
      <c r="BZ967" s="37"/>
      <c r="CA967" s="37"/>
      <c r="CB967" s="37"/>
      <c r="CC967" s="37"/>
      <c r="CD967" s="37"/>
      <c r="CE967" s="37"/>
      <c r="CF967" s="37"/>
      <c r="CG967" s="37"/>
      <c r="CH967" s="37"/>
      <c r="CI967" s="37"/>
      <c r="CJ967" s="37"/>
      <c r="CK967" s="37"/>
      <c r="CL967" s="37"/>
      <c r="CM967" s="37"/>
      <c r="CN967" s="37"/>
      <c r="CO967" s="37"/>
      <c r="CP967" s="37"/>
      <c r="CQ967" s="37"/>
      <c r="CR967" s="37"/>
      <c r="CS967" s="37"/>
      <c r="CT967" s="37"/>
      <c r="CU967" s="37"/>
      <c r="CV967" s="37"/>
      <c r="CW967" s="37"/>
      <c r="CX967" s="37"/>
      <c r="CY967" s="37"/>
      <c r="CZ967" s="37"/>
      <c r="DA967" s="37"/>
      <c r="DB967" s="37"/>
      <c r="DC967" s="37"/>
      <c r="DD967" s="37"/>
      <c r="DE967" s="37"/>
      <c r="DF967" s="37"/>
      <c r="DG967" s="37"/>
      <c r="DH967" s="37"/>
      <c r="DI967" s="37"/>
      <c r="DJ967" s="37"/>
      <c r="DK967" s="37"/>
      <c r="DL967" s="37"/>
      <c r="DR967" s="37"/>
      <c r="DS967" s="37"/>
      <c r="DT967" s="37"/>
      <c r="DU967" s="37"/>
      <c r="DV967" s="37"/>
      <c r="DW967" s="37"/>
      <c r="DX967" s="37"/>
      <c r="DY967" s="37"/>
      <c r="DZ967" s="37"/>
      <c r="EA967" s="37"/>
      <c r="EB967" s="37"/>
      <c r="EC967" s="37"/>
      <c r="ED967" s="37"/>
      <c r="EE967" s="37"/>
      <c r="EF967" s="37"/>
      <c r="EG967" s="37"/>
      <c r="EH967" s="37"/>
      <c r="EI967" s="37"/>
      <c r="EJ967" s="37"/>
      <c r="EK967" s="37"/>
      <c r="EL967" s="37"/>
      <c r="EM967" s="37"/>
      <c r="EN967" s="37"/>
      <c r="EO967" s="37"/>
      <c r="EP967" s="37"/>
      <c r="EQ967" s="37"/>
      <c r="ER967" s="37"/>
      <c r="ES967" s="37"/>
      <c r="ET967" s="37"/>
      <c r="EU967" s="37"/>
      <c r="EV967" s="37"/>
      <c r="EW967" s="37"/>
      <c r="EX967" s="37"/>
      <c r="EY967" s="37"/>
      <c r="EZ967" s="37"/>
      <c r="FA967" s="37"/>
      <c r="FB967" s="37"/>
      <c r="FC967" s="37"/>
      <c r="FD967" s="37"/>
    </row>
    <row r="968" spans="2:160" x14ac:dyDescent="0.5">
      <c r="B968" s="36" t="s">
        <v>1163</v>
      </c>
      <c r="C968" s="18">
        <v>-3.2071269487750076E-3</v>
      </c>
      <c r="F968" s="38"/>
      <c r="G968" s="27" t="e">
        <f ca="1"/>
        <v>#N/A</v>
      </c>
      <c r="H968" s="37" t="e">
        <f ca="1"/>
        <v>#N/A</v>
      </c>
      <c r="I968" s="37">
        <f ca="1"/>
        <v>0.99596515165851229</v>
      </c>
      <c r="J968" s="37">
        <f ca="1"/>
        <v>1.03019945919121</v>
      </c>
      <c r="K968" s="37">
        <f ca="1"/>
        <v>1.1853393950490889</v>
      </c>
      <c r="L968" s="37">
        <f ca="1"/>
        <v>1.3834496667788161</v>
      </c>
      <c r="M968" s="37">
        <f ca="1"/>
        <v>1.3009607921593922</v>
      </c>
      <c r="N968" s="37">
        <f ca="1"/>
        <v>1.1803455757060326</v>
      </c>
      <c r="O968" s="37">
        <f ca="1"/>
        <v>1.1678309780910372</v>
      </c>
      <c r="P968" s="37">
        <f ca="1"/>
        <v>1.1599780983874175</v>
      </c>
      <c r="Q968" s="37">
        <f ca="1"/>
        <v>0.76331239495310221</v>
      </c>
      <c r="R968" s="37">
        <f ca="1"/>
        <v>0.8979996404273235</v>
      </c>
      <c r="S968" s="37">
        <f ca="1"/>
        <v>0.74194504380378057</v>
      </c>
      <c r="T968" s="37">
        <f ca="1"/>
        <v>0.862966095707976</v>
      </c>
      <c r="U968" s="37">
        <f ca="1"/>
        <v>1.3738594648502973</v>
      </c>
      <c r="V968" s="37">
        <f ca="1"/>
        <v>1.3575365037585012</v>
      </c>
      <c r="W968" s="37">
        <f ca="1"/>
        <v>1.9337485218117119</v>
      </c>
      <c r="X968" s="37">
        <f ca="1"/>
        <v>1.827110741380948</v>
      </c>
      <c r="Y968" s="37">
        <f ca="1"/>
        <v>1.487822908204711</v>
      </c>
      <c r="Z968" s="37">
        <f ca="1"/>
        <v>1.1110631012555052</v>
      </c>
      <c r="AA968" s="37">
        <f ca="1"/>
        <v>0.94280600068189468</v>
      </c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K968" s="37"/>
      <c r="BL968" s="37"/>
      <c r="BM968" s="37"/>
      <c r="BN968" s="37"/>
      <c r="BO968" s="37"/>
      <c r="BP968" s="37"/>
      <c r="BQ968" s="37"/>
      <c r="BR968" s="37"/>
      <c r="BS968" s="37"/>
      <c r="BT968" s="37"/>
      <c r="BU968" s="37"/>
      <c r="BV968" s="37"/>
      <c r="BW968" s="37"/>
      <c r="BX968" s="37"/>
      <c r="BY968" s="37"/>
      <c r="BZ968" s="37"/>
      <c r="CA968" s="37"/>
      <c r="CB968" s="37"/>
      <c r="CC968" s="37"/>
      <c r="CD968" s="37"/>
      <c r="CE968" s="37"/>
      <c r="CF968" s="37"/>
      <c r="CG968" s="37"/>
      <c r="CH968" s="37"/>
      <c r="CI968" s="37"/>
      <c r="CJ968" s="37"/>
      <c r="CK968" s="37"/>
      <c r="CL968" s="37"/>
      <c r="CM968" s="37"/>
      <c r="CN968" s="37"/>
      <c r="CO968" s="37"/>
      <c r="CP968" s="37"/>
      <c r="CQ968" s="37"/>
      <c r="CR968" s="37"/>
      <c r="CS968" s="37"/>
      <c r="CT968" s="37"/>
      <c r="CU968" s="37"/>
      <c r="CV968" s="37"/>
      <c r="CW968" s="37"/>
      <c r="CX968" s="37"/>
      <c r="CY968" s="37"/>
      <c r="CZ968" s="37"/>
      <c r="DA968" s="37"/>
      <c r="DB968" s="37"/>
      <c r="DC968" s="37"/>
      <c r="DD968" s="37"/>
      <c r="DE968" s="37"/>
      <c r="DF968" s="37"/>
      <c r="DG968" s="37"/>
      <c r="DH968" s="37"/>
      <c r="DI968" s="37"/>
      <c r="DJ968" s="37"/>
      <c r="DK968" s="37"/>
      <c r="DL968" s="37"/>
      <c r="DR968" s="37"/>
      <c r="DS968" s="37"/>
      <c r="DT968" s="37"/>
      <c r="DU968" s="37"/>
      <c r="DV968" s="37"/>
      <c r="DW968" s="37"/>
      <c r="DX968" s="37"/>
      <c r="DY968" s="37"/>
      <c r="DZ968" s="37"/>
      <c r="EA968" s="37"/>
      <c r="EB968" s="37"/>
      <c r="EC968" s="37"/>
      <c r="ED968" s="37"/>
      <c r="EE968" s="37"/>
      <c r="EF968" s="37"/>
      <c r="EG968" s="37"/>
      <c r="EH968" s="37"/>
      <c r="EI968" s="37"/>
      <c r="EJ968" s="37"/>
      <c r="EK968" s="37"/>
      <c r="EL968" s="37"/>
      <c r="EM968" s="37"/>
      <c r="EN968" s="37"/>
      <c r="EO968" s="37"/>
      <c r="EP968" s="37"/>
      <c r="EQ968" s="37"/>
      <c r="ER968" s="37"/>
      <c r="ES968" s="37"/>
      <c r="ET968" s="37"/>
      <c r="EU968" s="37"/>
      <c r="EV968" s="37"/>
      <c r="EW968" s="37"/>
      <c r="EX968" s="37"/>
      <c r="EY968" s="37"/>
      <c r="EZ968" s="37"/>
      <c r="FA968" s="37"/>
      <c r="FB968" s="37"/>
      <c r="FC968" s="37"/>
      <c r="FD968" s="37"/>
    </row>
    <row r="969" spans="2:160" x14ac:dyDescent="0.5">
      <c r="B969" s="36" t="s">
        <v>1164</v>
      </c>
      <c r="C969" s="18">
        <v>-7.149879345788035E-4</v>
      </c>
      <c r="F969" s="38"/>
      <c r="G969" s="27" t="e">
        <f ca="1"/>
        <v>#N/A</v>
      </c>
      <c r="H969" s="37" t="e">
        <f ca="1"/>
        <v>#N/A</v>
      </c>
      <c r="I969" s="37">
        <f ca="1"/>
        <v>1.0057752735131733</v>
      </c>
      <c r="J969" s="37">
        <f ca="1"/>
        <v>1.0103435028098653</v>
      </c>
      <c r="K969" s="37">
        <f ca="1"/>
        <v>1.1796345727992967</v>
      </c>
      <c r="L969" s="37">
        <f ca="1"/>
        <v>1.3876656017251898</v>
      </c>
      <c r="M969" s="37">
        <f ca="1"/>
        <v>1.2720184348681223</v>
      </c>
      <c r="N969" s="37">
        <f ca="1"/>
        <v>1.1794951379167986</v>
      </c>
      <c r="O969" s="37">
        <f ca="1"/>
        <v>1.1859553487726107</v>
      </c>
      <c r="P969" s="37">
        <f ca="1"/>
        <v>1.1521249507277085</v>
      </c>
      <c r="Q969" s="37">
        <f ca="1"/>
        <v>0.76735807211994067</v>
      </c>
      <c r="R969" s="37">
        <f ca="1"/>
        <v>0.89632321167791085</v>
      </c>
      <c r="S969" s="37">
        <f ca="1"/>
        <v>0.74324139305552006</v>
      </c>
      <c r="T969" s="37">
        <f ca="1"/>
        <v>0.8622577276085982</v>
      </c>
      <c r="U969" s="37">
        <f ca="1"/>
        <v>1.3565312877968037</v>
      </c>
      <c r="V969" s="37">
        <f ca="1"/>
        <v>1.3536891150740693</v>
      </c>
      <c r="W969" s="37">
        <f ca="1"/>
        <v>1.9933425264027906</v>
      </c>
      <c r="X969" s="37">
        <f ca="1"/>
        <v>1.8194543380473989</v>
      </c>
      <c r="Y969" s="37">
        <f ca="1"/>
        <v>1.4698131600324933</v>
      </c>
      <c r="Z969" s="37">
        <f ca="1"/>
        <v>1.1114136637860776</v>
      </c>
      <c r="AA969" s="37">
        <f ca="1"/>
        <v>0.94485168769178229</v>
      </c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7"/>
      <c r="BL969" s="37"/>
      <c r="BM969" s="37"/>
      <c r="BN969" s="37"/>
      <c r="BO969" s="37"/>
      <c r="BP969" s="37"/>
      <c r="BQ969" s="37"/>
      <c r="BR969" s="37"/>
      <c r="BS969" s="37"/>
      <c r="BT969" s="37"/>
      <c r="BU969" s="37"/>
      <c r="BV969" s="37"/>
      <c r="BW969" s="37"/>
      <c r="BX969" s="37"/>
      <c r="BY969" s="37"/>
      <c r="BZ969" s="37"/>
      <c r="CA969" s="37"/>
      <c r="CB969" s="37"/>
      <c r="CC969" s="37"/>
      <c r="CD969" s="37"/>
      <c r="CE969" s="37"/>
      <c r="CF969" s="37"/>
      <c r="CG969" s="37"/>
      <c r="CH969" s="37"/>
      <c r="CI969" s="37"/>
      <c r="CJ969" s="37"/>
      <c r="CK969" s="37"/>
      <c r="CL969" s="37"/>
      <c r="CM969" s="37"/>
      <c r="CN969" s="37"/>
      <c r="CO969" s="37"/>
      <c r="CP969" s="37"/>
      <c r="CQ969" s="37"/>
      <c r="CR969" s="37"/>
      <c r="CS969" s="37"/>
      <c r="CT969" s="37"/>
      <c r="CU969" s="37"/>
      <c r="CV969" s="37"/>
      <c r="CW969" s="37"/>
      <c r="CX969" s="37"/>
      <c r="CY969" s="37"/>
      <c r="CZ969" s="37"/>
      <c r="DA969" s="37"/>
      <c r="DB969" s="37"/>
      <c r="DC969" s="37"/>
      <c r="DD969" s="37"/>
      <c r="DE969" s="37"/>
      <c r="DF969" s="37"/>
      <c r="DG969" s="37"/>
      <c r="DH969" s="37"/>
      <c r="DI969" s="37"/>
      <c r="DJ969" s="37"/>
      <c r="DK969" s="37"/>
      <c r="DL969" s="37"/>
      <c r="DR969" s="37"/>
      <c r="DS969" s="37"/>
      <c r="DT969" s="37"/>
      <c r="DU969" s="37"/>
      <c r="DV969" s="37"/>
      <c r="DW969" s="37"/>
      <c r="DX969" s="37"/>
      <c r="DY969" s="37"/>
      <c r="DZ969" s="37"/>
      <c r="EA969" s="37"/>
      <c r="EB969" s="37"/>
      <c r="EC969" s="37"/>
      <c r="ED969" s="37"/>
      <c r="EE969" s="37"/>
      <c r="EF969" s="37"/>
      <c r="EG969" s="37"/>
      <c r="EH969" s="37"/>
      <c r="EI969" s="37"/>
      <c r="EJ969" s="37"/>
      <c r="EK969" s="37"/>
      <c r="EL969" s="37"/>
      <c r="EM969" s="37"/>
      <c r="EN969" s="37"/>
      <c r="EO969" s="37"/>
      <c r="EP969" s="37"/>
      <c r="EQ969" s="37"/>
      <c r="ER969" s="37"/>
      <c r="ES969" s="37"/>
      <c r="ET969" s="37"/>
      <c r="EU969" s="37"/>
      <c r="EV969" s="37"/>
      <c r="EW969" s="37"/>
      <c r="EX969" s="37"/>
      <c r="EY969" s="37"/>
      <c r="EZ969" s="37"/>
      <c r="FA969" s="37"/>
      <c r="FB969" s="37"/>
      <c r="FC969" s="37"/>
      <c r="FD969" s="37"/>
    </row>
    <row r="970" spans="2:160" x14ac:dyDescent="0.5">
      <c r="B970" s="36" t="s">
        <v>1165</v>
      </c>
      <c r="C970" s="18">
        <v>-2.951435470888053E-3</v>
      </c>
      <c r="F970" s="38"/>
      <c r="G970" s="27" t="e">
        <f ca="1"/>
        <v>#N/A</v>
      </c>
      <c r="H970" s="37" t="e">
        <f ca="1"/>
        <v>#N/A</v>
      </c>
      <c r="I970" s="37">
        <f ca="1"/>
        <v>1.0090768525942091</v>
      </c>
      <c r="J970" s="37">
        <f ca="1"/>
        <v>1.0005589488222668</v>
      </c>
      <c r="K970" s="37">
        <f ca="1"/>
        <v>1.1707513730410211</v>
      </c>
      <c r="L970" s="37">
        <f ca="1"/>
        <v>1.3937396676040477</v>
      </c>
      <c r="M970" s="37">
        <f ca="1"/>
        <v>1.2899268679525397</v>
      </c>
      <c r="N970" s="37">
        <f ca="1"/>
        <v>1.1736682940859384</v>
      </c>
      <c r="O970" s="37">
        <f ca="1"/>
        <v>1.1892353274770537</v>
      </c>
      <c r="P970" s="37">
        <f ca="1"/>
        <v>1.1487345101225244</v>
      </c>
      <c r="Q970" s="37">
        <f ca="1"/>
        <v>0.77000957846987239</v>
      </c>
      <c r="R970" s="37">
        <f ca="1"/>
        <v>0.88507237188646293</v>
      </c>
      <c r="S970" s="37">
        <f ca="1"/>
        <v>0.75063994246150434</v>
      </c>
      <c r="T970" s="37">
        <f ca="1"/>
        <v>0.86645447446151547</v>
      </c>
      <c r="U970" s="37">
        <f ca="1"/>
        <v>1.3487013813737339</v>
      </c>
      <c r="V970" s="37">
        <f ca="1"/>
        <v>1.326178959294628</v>
      </c>
      <c r="W970" s="37">
        <f ca="1"/>
        <v>1.9912188455196009</v>
      </c>
      <c r="X970" s="37">
        <f ca="1"/>
        <v>1.8427672642679651</v>
      </c>
      <c r="Y970" s="37">
        <f ca="1"/>
        <v>1.4804630381803405</v>
      </c>
      <c r="Z970" s="37">
        <f ca="1"/>
        <v>1.119794554051853</v>
      </c>
      <c r="AA970" s="37">
        <f ca="1"/>
        <v>0.94468121377429171</v>
      </c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 s="37"/>
      <c r="BP970" s="37"/>
      <c r="BQ970" s="37"/>
      <c r="BR970" s="37"/>
      <c r="BS970" s="37"/>
      <c r="BT970" s="37"/>
      <c r="BU970" s="37"/>
      <c r="BV970" s="37"/>
      <c r="BW970" s="37"/>
      <c r="BX970" s="37"/>
      <c r="BY970" s="37"/>
      <c r="BZ970" s="37"/>
      <c r="CA970" s="37"/>
      <c r="CB970" s="37"/>
      <c r="CC970" s="37"/>
      <c r="CD970" s="37"/>
      <c r="CE970" s="37"/>
      <c r="CF970" s="37"/>
      <c r="CG970" s="37"/>
      <c r="CH970" s="37"/>
      <c r="CI970" s="37"/>
      <c r="CJ970" s="37"/>
      <c r="CK970" s="37"/>
      <c r="CL970" s="37"/>
      <c r="CM970" s="37"/>
      <c r="CN970" s="37"/>
      <c r="CO970" s="37"/>
      <c r="CP970" s="37"/>
      <c r="CQ970" s="37"/>
      <c r="CR970" s="37"/>
      <c r="CS970" s="37"/>
      <c r="CT970" s="37"/>
      <c r="CU970" s="37"/>
      <c r="CV970" s="37"/>
      <c r="CW970" s="37"/>
      <c r="CX970" s="37"/>
      <c r="CY970" s="37"/>
      <c r="CZ970" s="37"/>
      <c r="DA970" s="37"/>
      <c r="DB970" s="37"/>
      <c r="DC970" s="37"/>
      <c r="DD970" s="37"/>
      <c r="DE970" s="37"/>
      <c r="DF970" s="37"/>
      <c r="DG970" s="37"/>
      <c r="DH970" s="37"/>
      <c r="DI970" s="37"/>
      <c r="DJ970" s="37"/>
      <c r="DK970" s="37"/>
      <c r="DL970" s="37"/>
      <c r="DR970" s="37"/>
      <c r="DS970" s="37"/>
      <c r="DT970" s="37"/>
      <c r="DU970" s="37"/>
      <c r="DV970" s="37"/>
      <c r="DW970" s="37"/>
      <c r="DX970" s="37"/>
      <c r="DY970" s="37"/>
      <c r="DZ970" s="37"/>
      <c r="EA970" s="37"/>
      <c r="EB970" s="37"/>
      <c r="EC970" s="37"/>
      <c r="ED970" s="37"/>
      <c r="EE970" s="37"/>
      <c r="EF970" s="37"/>
      <c r="EG970" s="37"/>
      <c r="EH970" s="37"/>
      <c r="EI970" s="37"/>
      <c r="EJ970" s="37"/>
      <c r="EK970" s="37"/>
      <c r="EL970" s="37"/>
      <c r="EM970" s="37"/>
      <c r="EN970" s="37"/>
      <c r="EO970" s="37"/>
      <c r="EP970" s="37"/>
      <c r="EQ970" s="37"/>
      <c r="ER970" s="37"/>
      <c r="ES970" s="37"/>
      <c r="ET970" s="37"/>
      <c r="EU970" s="37"/>
      <c r="EV970" s="37"/>
      <c r="EW970" s="37"/>
      <c r="EX970" s="37"/>
      <c r="EY970" s="37"/>
      <c r="EZ970" s="37"/>
      <c r="FA970" s="37"/>
      <c r="FB970" s="37"/>
      <c r="FC970" s="37"/>
      <c r="FD970" s="37"/>
    </row>
    <row r="971" spans="2:160" x14ac:dyDescent="0.5">
      <c r="B971" s="36" t="s">
        <v>1166</v>
      </c>
      <c r="C971" s="18">
        <v>1.7940437746677418E-4</v>
      </c>
      <c r="F971" s="38"/>
      <c r="G971" s="27" t="e">
        <f ca="1"/>
        <v>#N/A</v>
      </c>
      <c r="H971" s="37" t="e">
        <f ca="1"/>
        <v>#N/A</v>
      </c>
      <c r="I971" s="37">
        <f ca="1"/>
        <v>1.016520344798399</v>
      </c>
      <c r="J971" s="37">
        <f ca="1"/>
        <v>0.99927218669186058</v>
      </c>
      <c r="K971" s="37">
        <f ca="1"/>
        <v>1.1673660848809904</v>
      </c>
      <c r="L971" s="37">
        <f ca="1"/>
        <v>1.4051849923960851</v>
      </c>
      <c r="M971" s="37">
        <f ca="1"/>
        <v>1.2994055912029385</v>
      </c>
      <c r="N971" s="37">
        <f ca="1"/>
        <v>1.1823061348430142</v>
      </c>
      <c r="O971" s="37">
        <f ca="1"/>
        <v>1.1982894112472933</v>
      </c>
      <c r="P971" s="37">
        <f ca="1"/>
        <v>1.1539336082019507</v>
      </c>
      <c r="Q971" s="37">
        <f ca="1"/>
        <v>0.76911627642792846</v>
      </c>
      <c r="R971" s="37">
        <f ca="1"/>
        <v>0.8799043032017736</v>
      </c>
      <c r="S971" s="37">
        <f ca="1"/>
        <v>0.74371279278342539</v>
      </c>
      <c r="T971" s="37">
        <f ca="1"/>
        <v>0.86791894435968997</v>
      </c>
      <c r="U971" s="37">
        <f ca="1"/>
        <v>1.345189594075582</v>
      </c>
      <c r="V971" s="37">
        <f ca="1"/>
        <v>1.3332714213315151</v>
      </c>
      <c r="W971" s="37">
        <f ca="1"/>
        <v>2.0142888124163671</v>
      </c>
      <c r="X971" s="37">
        <f ca="1"/>
        <v>1.8530986764434894</v>
      </c>
      <c r="Y971" s="37">
        <f ca="1"/>
        <v>1.4935743298131592</v>
      </c>
      <c r="Z971" s="37">
        <f ca="1"/>
        <v>1.1293494211641961</v>
      </c>
      <c r="AA971" s="37">
        <f ca="1"/>
        <v>0.94664166382543391</v>
      </c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  <c r="BI971" s="37"/>
      <c r="BJ971" s="37"/>
      <c r="BK971" s="37"/>
      <c r="BL971" s="37"/>
      <c r="BM971" s="37"/>
      <c r="BN971" s="37"/>
      <c r="BO971" s="37"/>
      <c r="BP971" s="37"/>
      <c r="BQ971" s="37"/>
      <c r="BR971" s="37"/>
      <c r="BS971" s="37"/>
      <c r="BT971" s="37"/>
      <c r="BU971" s="37"/>
      <c r="BV971" s="37"/>
      <c r="BW971" s="37"/>
      <c r="BX971" s="37"/>
      <c r="BY971" s="37"/>
      <c r="BZ971" s="37"/>
      <c r="CA971" s="37"/>
      <c r="CB971" s="37"/>
      <c r="CC971" s="37"/>
      <c r="CD971" s="37"/>
      <c r="CE971" s="37"/>
      <c r="CF971" s="37"/>
      <c r="CG971" s="37"/>
      <c r="CH971" s="37"/>
      <c r="CI971" s="37"/>
      <c r="CJ971" s="37"/>
      <c r="CK971" s="37"/>
      <c r="CL971" s="37"/>
      <c r="CM971" s="37"/>
      <c r="CN971" s="37"/>
      <c r="CO971" s="37"/>
      <c r="CP971" s="37"/>
      <c r="CQ971" s="37"/>
      <c r="CR971" s="37"/>
      <c r="CS971" s="37"/>
      <c r="CT971" s="37"/>
      <c r="CU971" s="37"/>
      <c r="CV971" s="37"/>
      <c r="CW971" s="37"/>
      <c r="CX971" s="37"/>
      <c r="CY971" s="37"/>
      <c r="CZ971" s="37"/>
      <c r="DA971" s="37"/>
      <c r="DB971" s="37"/>
      <c r="DC971" s="37"/>
      <c r="DD971" s="37"/>
      <c r="DE971" s="37"/>
      <c r="DF971" s="37"/>
      <c r="DG971" s="37"/>
      <c r="DH971" s="37"/>
      <c r="DI971" s="37"/>
      <c r="DJ971" s="37"/>
      <c r="DK971" s="37"/>
      <c r="DL971" s="37"/>
      <c r="DR971" s="37"/>
      <c r="DS971" s="37"/>
      <c r="DT971" s="37"/>
      <c r="DU971" s="37"/>
      <c r="DV971" s="37"/>
      <c r="DW971" s="37"/>
      <c r="DX971" s="37"/>
      <c r="DY971" s="37"/>
      <c r="DZ971" s="37"/>
      <c r="EA971" s="37"/>
      <c r="EB971" s="37"/>
      <c r="EC971" s="37"/>
      <c r="ED971" s="37"/>
      <c r="EE971" s="37"/>
      <c r="EF971" s="37"/>
      <c r="EG971" s="37"/>
      <c r="EH971" s="37"/>
      <c r="EI971" s="37"/>
      <c r="EJ971" s="37"/>
      <c r="EK971" s="37"/>
      <c r="EL971" s="37"/>
      <c r="EM971" s="37"/>
      <c r="EN971" s="37"/>
      <c r="EO971" s="37"/>
      <c r="EP971" s="37"/>
      <c r="EQ971" s="37"/>
      <c r="ER971" s="37"/>
      <c r="ES971" s="37"/>
      <c r="ET971" s="37"/>
      <c r="EU971" s="37"/>
      <c r="EV971" s="37"/>
      <c r="EW971" s="37"/>
      <c r="EX971" s="37"/>
      <c r="EY971" s="37"/>
      <c r="EZ971" s="37"/>
      <c r="FA971" s="37"/>
      <c r="FB971" s="37"/>
      <c r="FC971" s="37"/>
      <c r="FD971" s="37"/>
    </row>
    <row r="972" spans="2:160" x14ac:dyDescent="0.5">
      <c r="B972" s="36" t="s">
        <v>1167</v>
      </c>
      <c r="C972" s="18">
        <v>-2.062780269058262E-3</v>
      </c>
      <c r="F972" s="38"/>
      <c r="G972" s="27" t="e">
        <f ca="1"/>
        <v>#N/A</v>
      </c>
      <c r="H972" s="37" t="e">
        <f ca="1"/>
        <v>#N/A</v>
      </c>
      <c r="I972" s="37">
        <f ca="1"/>
        <v>1.0200889633639301</v>
      </c>
      <c r="J972" s="37">
        <f ca="1"/>
        <v>1.0031125632965341</v>
      </c>
      <c r="K972" s="37">
        <f ca="1"/>
        <v>1.1670869197162048</v>
      </c>
      <c r="L972" s="37">
        <f ca="1"/>
        <v>1.3909746889739139</v>
      </c>
      <c r="M972" s="37">
        <f ca="1"/>
        <v>1.2970057801796202</v>
      </c>
      <c r="N972" s="37">
        <f ca="1"/>
        <v>1.1896621113411348</v>
      </c>
      <c r="O972" s="37">
        <f ca="1"/>
        <v>1.1875536729048746</v>
      </c>
      <c r="P972" s="37">
        <f ca="1"/>
        <v>1.1479195369228483</v>
      </c>
      <c r="Q972" s="37">
        <f ca="1"/>
        <v>0.76642991580757414</v>
      </c>
      <c r="R972" s="37">
        <f ca="1"/>
        <v>0.88391795434688636</v>
      </c>
      <c r="S972" s="37">
        <f ca="1"/>
        <v>0.74294156896387442</v>
      </c>
      <c r="T972" s="37">
        <f ca="1"/>
        <v>0.87097008242655138</v>
      </c>
      <c r="U972" s="37">
        <f ca="1"/>
        <v>1.3367018906359402</v>
      </c>
      <c r="V972" s="37">
        <f ca="1"/>
        <v>1.3046866500919396</v>
      </c>
      <c r="W972" s="37">
        <f ca="1"/>
        <v>2.0293714477447602</v>
      </c>
      <c r="X972" s="37">
        <f ca="1"/>
        <v>1.8464983287421537</v>
      </c>
      <c r="Y972" s="37">
        <f ca="1"/>
        <v>1.4899268887083663</v>
      </c>
      <c r="Z972" s="37">
        <f ca="1"/>
        <v>1.1300423936083506</v>
      </c>
      <c r="AA972" s="37">
        <f ca="1"/>
        <v>0.93914081145584649</v>
      </c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K972" s="37"/>
      <c r="BL972" s="37"/>
      <c r="BM972" s="37"/>
      <c r="BN972" s="37"/>
      <c r="BO972" s="37"/>
      <c r="BP972" s="37"/>
      <c r="BQ972" s="37"/>
      <c r="BR972" s="37"/>
      <c r="BS972" s="37"/>
      <c r="BT972" s="37"/>
      <c r="BU972" s="37"/>
      <c r="BV972" s="37"/>
      <c r="BW972" s="37"/>
      <c r="BX972" s="37"/>
      <c r="BY972" s="37"/>
      <c r="BZ972" s="37"/>
      <c r="CA972" s="37"/>
      <c r="CB972" s="37"/>
      <c r="CC972" s="37"/>
      <c r="CD972" s="37"/>
      <c r="CE972" s="37"/>
      <c r="CF972" s="37"/>
      <c r="CG972" s="37"/>
      <c r="CH972" s="37"/>
      <c r="CI972" s="37"/>
      <c r="CJ972" s="37"/>
      <c r="CK972" s="37"/>
      <c r="CL972" s="37"/>
      <c r="CM972" s="37"/>
      <c r="CN972" s="37"/>
      <c r="CO972" s="37"/>
      <c r="CP972" s="37"/>
      <c r="CQ972" s="37"/>
      <c r="CR972" s="37"/>
      <c r="CS972" s="37"/>
      <c r="CT972" s="37"/>
      <c r="CU972" s="37"/>
      <c r="CV972" s="37"/>
      <c r="CW972" s="37"/>
      <c r="CX972" s="37"/>
      <c r="CY972" s="37"/>
      <c r="CZ972" s="37"/>
      <c r="DA972" s="37"/>
      <c r="DB972" s="37"/>
      <c r="DC972" s="37"/>
      <c r="DD972" s="37"/>
      <c r="DE972" s="37"/>
      <c r="DF972" s="37"/>
      <c r="DG972" s="37"/>
      <c r="DH972" s="37"/>
      <c r="DI972" s="37"/>
      <c r="DJ972" s="37"/>
      <c r="DK972" s="37"/>
      <c r="DL972" s="37"/>
      <c r="DR972" s="37"/>
      <c r="DS972" s="37"/>
      <c r="DT972" s="37"/>
      <c r="DU972" s="37"/>
      <c r="DV972" s="37"/>
      <c r="DW972" s="37"/>
      <c r="DX972" s="37"/>
      <c r="DY972" s="37"/>
      <c r="DZ972" s="37"/>
      <c r="EA972" s="37"/>
      <c r="EB972" s="37"/>
      <c r="EC972" s="37"/>
      <c r="ED972" s="37"/>
      <c r="EE972" s="37"/>
      <c r="EF972" s="37"/>
      <c r="EG972" s="37"/>
      <c r="EH972" s="37"/>
      <c r="EI972" s="37"/>
      <c r="EJ972" s="37"/>
      <c r="EK972" s="37"/>
      <c r="EL972" s="37"/>
      <c r="EM972" s="37"/>
      <c r="EN972" s="37"/>
      <c r="EO972" s="37"/>
      <c r="EP972" s="37"/>
      <c r="EQ972" s="37"/>
      <c r="ER972" s="37"/>
      <c r="ES972" s="37"/>
      <c r="ET972" s="37"/>
      <c r="EU972" s="37"/>
      <c r="EV972" s="37"/>
      <c r="EW972" s="37"/>
      <c r="EX972" s="37"/>
      <c r="EY972" s="37"/>
      <c r="EZ972" s="37"/>
      <c r="FA972" s="37"/>
      <c r="FB972" s="37"/>
      <c r="FC972" s="37"/>
      <c r="FD972" s="37"/>
    </row>
    <row r="973" spans="2:160" x14ac:dyDescent="0.5">
      <c r="B973" s="36" t="s">
        <v>1168</v>
      </c>
      <c r="C973" s="18">
        <v>-5.9315179293610854E-3</v>
      </c>
      <c r="F973" s="38"/>
      <c r="G973" s="27" t="e">
        <f ca="1"/>
        <v>#N/A</v>
      </c>
      <c r="H973" s="37" t="e">
        <f ca="1"/>
        <v>#N/A</v>
      </c>
      <c r="I973" s="37">
        <f ca="1"/>
        <v>1.0257770911245832</v>
      </c>
      <c r="J973" s="37">
        <f ca="1"/>
        <v>1.0046552030540181</v>
      </c>
      <c r="K973" s="37">
        <f ca="1"/>
        <v>1.1486390287679711</v>
      </c>
      <c r="L973" s="37">
        <f ca="1"/>
        <v>1.3743557980667849</v>
      </c>
      <c r="M973" s="37">
        <f ca="1"/>
        <v>1.3061489734034564</v>
      </c>
      <c r="N973" s="37">
        <f ca="1"/>
        <v>1.1892824146639462</v>
      </c>
      <c r="O973" s="37">
        <f ca="1"/>
        <v>1.1959052347719394</v>
      </c>
      <c r="P973" s="37">
        <f ca="1"/>
        <v>1.1574571315224784</v>
      </c>
      <c r="Q973" s="37">
        <f ca="1"/>
        <v>0.77248294077097712</v>
      </c>
      <c r="R973" s="37">
        <f ca="1"/>
        <v>0.88221313828092685</v>
      </c>
      <c r="S973" s="37">
        <f ca="1"/>
        <v>0.72001282484553919</v>
      </c>
      <c r="T973" s="37">
        <f ca="1"/>
        <v>0.87316583259982472</v>
      </c>
      <c r="U973" s="37">
        <f ca="1"/>
        <v>1.3251453519214029</v>
      </c>
      <c r="V973" s="37">
        <f ca="1"/>
        <v>1.2916081819363778</v>
      </c>
      <c r="W973" s="37">
        <f ca="1"/>
        <v>2.0596431070392396</v>
      </c>
      <c r="X973" s="37">
        <f ca="1"/>
        <v>1.8445804918628976</v>
      </c>
      <c r="Y973" s="37">
        <f ca="1"/>
        <v>1.4809910641754662</v>
      </c>
      <c r="Z973" s="37">
        <f ca="1"/>
        <v>1.1317870536442223</v>
      </c>
      <c r="AA973" s="37">
        <f ca="1"/>
        <v>0.93828844186839333</v>
      </c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  <c r="BI973" s="37"/>
      <c r="BJ973" s="37"/>
      <c r="BK973" s="37"/>
      <c r="BL973" s="37"/>
      <c r="BM973" s="37"/>
      <c r="BN973" s="37"/>
      <c r="BO973" s="37"/>
      <c r="BP973" s="37"/>
      <c r="BQ973" s="37"/>
      <c r="BR973" s="37"/>
      <c r="BS973" s="37"/>
      <c r="BT973" s="37"/>
      <c r="BU973" s="37"/>
      <c r="BV973" s="37"/>
      <c r="BW973" s="37"/>
      <c r="BX973" s="37"/>
      <c r="BY973" s="37"/>
      <c r="BZ973" s="37"/>
      <c r="CA973" s="37"/>
      <c r="CB973" s="37"/>
      <c r="CC973" s="37"/>
      <c r="CD973" s="37"/>
      <c r="CE973" s="37"/>
      <c r="CF973" s="37"/>
      <c r="CG973" s="37"/>
      <c r="CH973" s="37"/>
      <c r="CI973" s="37"/>
      <c r="CJ973" s="37"/>
      <c r="CK973" s="37"/>
      <c r="CL973" s="37"/>
      <c r="CM973" s="37"/>
      <c r="CN973" s="37"/>
      <c r="CO973" s="37"/>
      <c r="CP973" s="37"/>
      <c r="CQ973" s="37"/>
      <c r="CR973" s="37"/>
      <c r="CS973" s="37"/>
      <c r="CT973" s="37"/>
      <c r="CU973" s="37"/>
      <c r="CV973" s="37"/>
      <c r="CW973" s="37"/>
      <c r="CX973" s="37"/>
      <c r="CY973" s="37"/>
      <c r="CZ973" s="37"/>
      <c r="DA973" s="37"/>
      <c r="DB973" s="37"/>
      <c r="DC973" s="37"/>
      <c r="DD973" s="37"/>
      <c r="DE973" s="37"/>
      <c r="DF973" s="37"/>
      <c r="DG973" s="37"/>
      <c r="DH973" s="37"/>
      <c r="DI973" s="37"/>
      <c r="DJ973" s="37"/>
      <c r="DK973" s="37"/>
      <c r="DL973" s="37"/>
      <c r="DR973" s="37"/>
      <c r="DS973" s="37"/>
      <c r="DT973" s="37"/>
      <c r="DU973" s="37"/>
      <c r="DV973" s="37"/>
      <c r="DW973" s="37"/>
      <c r="DX973" s="37"/>
      <c r="DY973" s="37"/>
      <c r="DZ973" s="37"/>
      <c r="EA973" s="37"/>
      <c r="EB973" s="37"/>
      <c r="EC973" s="37"/>
      <c r="ED973" s="37"/>
      <c r="EE973" s="37"/>
      <c r="EF973" s="37"/>
      <c r="EG973" s="37"/>
      <c r="EH973" s="37"/>
      <c r="EI973" s="37"/>
      <c r="EJ973" s="37"/>
      <c r="EK973" s="37"/>
      <c r="EL973" s="37"/>
      <c r="EM973" s="37"/>
      <c r="EN973" s="37"/>
      <c r="EO973" s="37"/>
      <c r="EP973" s="37"/>
      <c r="EQ973" s="37"/>
      <c r="ER973" s="37"/>
      <c r="ES973" s="37"/>
      <c r="ET973" s="37"/>
      <c r="EU973" s="37"/>
      <c r="EV973" s="37"/>
      <c r="EW973" s="37"/>
      <c r="EX973" s="37"/>
      <c r="EY973" s="37"/>
      <c r="EZ973" s="37"/>
      <c r="FA973" s="37"/>
      <c r="FB973" s="37"/>
      <c r="FC973" s="37"/>
      <c r="FD973" s="37"/>
    </row>
    <row r="974" spans="2:160" x14ac:dyDescent="0.5">
      <c r="B974" s="36" t="s">
        <v>1169</v>
      </c>
      <c r="C974" s="18">
        <v>0</v>
      </c>
      <c r="F974" s="38"/>
      <c r="G974" s="27" t="e">
        <f ca="1"/>
        <v>#N/A</v>
      </c>
      <c r="H974" s="37" t="e">
        <f ca="1"/>
        <v>#N/A</v>
      </c>
      <c r="I974" s="37">
        <f ca="1"/>
        <v>1.0386192626971404</v>
      </c>
      <c r="J974" s="37">
        <f ca="1"/>
        <v>1.0000848009426959</v>
      </c>
      <c r="K974" s="37">
        <f ca="1"/>
        <v>1.1356356796070677</v>
      </c>
      <c r="L974" s="37">
        <f ca="1"/>
        <v>1.3474197009034952</v>
      </c>
      <c r="M974" s="37">
        <f ca="1"/>
        <v>1.2948084441723311</v>
      </c>
      <c r="N974" s="37">
        <f ca="1"/>
        <v>1.1876415456448157</v>
      </c>
      <c r="O974" s="37">
        <f ca="1"/>
        <v>1.1975081883730876</v>
      </c>
      <c r="P974" s="37">
        <f ca="1"/>
        <v>1.1549754557449268</v>
      </c>
      <c r="Q974" s="37">
        <f ca="1"/>
        <v>0.77343175146581633</v>
      </c>
      <c r="R974" s="37">
        <f ca="1"/>
        <v>0.87814586664900307</v>
      </c>
      <c r="S974" s="37">
        <f ca="1"/>
        <v>0.7294390863164103</v>
      </c>
      <c r="T974" s="37">
        <f ca="1"/>
        <v>0.87668094222503901</v>
      </c>
      <c r="U974" s="37">
        <f ca="1"/>
        <v>1.3255352557981612</v>
      </c>
      <c r="V974" s="37">
        <f ca="1"/>
        <v>1.2974190655356233</v>
      </c>
      <c r="W974" s="37">
        <f ca="1"/>
        <v>2.0593444004795618</v>
      </c>
      <c r="X974" s="37">
        <f ca="1"/>
        <v>1.8296412897826673</v>
      </c>
      <c r="Y974" s="37">
        <f ca="1"/>
        <v>1.4930381803411852</v>
      </c>
      <c r="Z974" s="37">
        <f ca="1"/>
        <v>1.1341023968693975</v>
      </c>
      <c r="AA974" s="37">
        <f ca="1"/>
        <v>0.93087282645755109</v>
      </c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  <c r="BI974" s="37"/>
      <c r="BJ974" s="37"/>
      <c r="BK974" s="37"/>
      <c r="BL974" s="37"/>
      <c r="BM974" s="37"/>
      <c r="BN974" s="37"/>
      <c r="BO974" s="37"/>
      <c r="BP974" s="37"/>
      <c r="BQ974" s="37"/>
      <c r="BR974" s="37"/>
      <c r="BS974" s="37"/>
      <c r="BT974" s="37"/>
      <c r="BU974" s="37"/>
      <c r="BV974" s="37"/>
      <c r="BW974" s="37"/>
      <c r="BX974" s="37"/>
      <c r="BY974" s="37"/>
      <c r="BZ974" s="37"/>
      <c r="CA974" s="37"/>
      <c r="CB974" s="37"/>
      <c r="CC974" s="37"/>
      <c r="CD974" s="37"/>
      <c r="CE974" s="37"/>
      <c r="CF974" s="37"/>
      <c r="CG974" s="37"/>
      <c r="CH974" s="37"/>
      <c r="CI974" s="37"/>
      <c r="CJ974" s="37"/>
      <c r="CK974" s="37"/>
      <c r="CL974" s="37"/>
      <c r="CM974" s="37"/>
      <c r="CN974" s="37"/>
      <c r="CO974" s="37"/>
      <c r="CP974" s="37"/>
      <c r="CQ974" s="37"/>
      <c r="CR974" s="37"/>
      <c r="CS974" s="37"/>
      <c r="CT974" s="37"/>
      <c r="CU974" s="37"/>
      <c r="CV974" s="37"/>
      <c r="CW974" s="37"/>
      <c r="CX974" s="37"/>
      <c r="CY974" s="37"/>
      <c r="CZ974" s="37"/>
      <c r="DA974" s="37"/>
      <c r="DB974" s="37"/>
      <c r="DC974" s="37"/>
      <c r="DD974" s="37"/>
      <c r="DE974" s="37"/>
      <c r="DF974" s="37"/>
      <c r="DG974" s="37"/>
      <c r="DH974" s="37"/>
      <c r="DI974" s="37"/>
      <c r="DJ974" s="37"/>
      <c r="DK974" s="37"/>
      <c r="DL974" s="37"/>
      <c r="DR974" s="37"/>
      <c r="DS974" s="37"/>
      <c r="DT974" s="37"/>
      <c r="DU974" s="37"/>
      <c r="DV974" s="37"/>
      <c r="DW974" s="37"/>
      <c r="DX974" s="37"/>
      <c r="DY974" s="37"/>
      <c r="DZ974" s="37"/>
      <c r="EA974" s="37"/>
      <c r="EB974" s="37"/>
      <c r="EC974" s="37"/>
      <c r="ED974" s="37"/>
      <c r="EE974" s="37"/>
      <c r="EF974" s="37"/>
      <c r="EG974" s="37"/>
      <c r="EH974" s="37"/>
      <c r="EI974" s="37"/>
      <c r="EJ974" s="37"/>
      <c r="EK974" s="37"/>
      <c r="EL974" s="37"/>
      <c r="EM974" s="37"/>
      <c r="EN974" s="37"/>
      <c r="EO974" s="37"/>
      <c r="EP974" s="37"/>
      <c r="EQ974" s="37"/>
      <c r="ER974" s="37"/>
      <c r="ES974" s="37"/>
      <c r="ET974" s="37"/>
      <c r="EU974" s="37"/>
      <c r="EV974" s="37"/>
      <c r="EW974" s="37"/>
      <c r="EX974" s="37"/>
      <c r="EY974" s="37"/>
      <c r="EZ974" s="37"/>
      <c r="FA974" s="37"/>
      <c r="FB974" s="37"/>
      <c r="FC974" s="37"/>
      <c r="FD974" s="37"/>
    </row>
    <row r="975" spans="2:160" x14ac:dyDescent="0.5">
      <c r="B975" s="36" t="s">
        <v>1170</v>
      </c>
      <c r="C975" s="18">
        <v>2.169785733658891E-3</v>
      </c>
      <c r="F975" s="38"/>
      <c r="G975" s="27" t="e">
        <f ca="1"/>
        <v>#N/A</v>
      </c>
      <c r="H975" s="37" t="e">
        <f ca="1"/>
        <v>#N/A</v>
      </c>
      <c r="I975" s="37">
        <f ca="1"/>
        <v>1.0370581087877822</v>
      </c>
      <c r="J975" s="37">
        <f ca="1"/>
        <v>0.99610210623420092</v>
      </c>
      <c r="K975" s="37">
        <f ca="1"/>
        <v>1.1455271582546274</v>
      </c>
      <c r="L975" s="37">
        <f ca="1"/>
        <v>1.3617932369112435</v>
      </c>
      <c r="M975" s="37">
        <f ca="1"/>
        <v>1.2984828836298909</v>
      </c>
      <c r="N975" s="37">
        <f ca="1"/>
        <v>1.1991866007422176</v>
      </c>
      <c r="O975" s="37">
        <f ca="1"/>
        <v>1.1947293496753573</v>
      </c>
      <c r="P975" s="37">
        <f ca="1"/>
        <v>1.1612164013673294</v>
      </c>
      <c r="Q975" s="37">
        <f ca="1"/>
        <v>0.77559529802983074</v>
      </c>
      <c r="R975" s="37">
        <f ca="1"/>
        <v>0.8784597042041612</v>
      </c>
      <c r="S975" s="37">
        <f ca="1"/>
        <v>0.72091576329494611</v>
      </c>
      <c r="T975" s="37">
        <f ca="1"/>
        <v>0.87367753785759639</v>
      </c>
      <c r="U975" s="37">
        <f ca="1"/>
        <v>1.3148380970568876</v>
      </c>
      <c r="V975" s="37">
        <f ca="1"/>
        <v>1.277603687125046</v>
      </c>
      <c r="W975" s="37">
        <f ca="1"/>
        <v>2.0800983685711536</v>
      </c>
      <c r="X975" s="37">
        <f ca="1"/>
        <v>1.837501930290371</v>
      </c>
      <c r="Y975" s="37">
        <f ca="1"/>
        <v>1.4797238017871641</v>
      </c>
      <c r="Z975" s="37">
        <f ca="1"/>
        <v>1.1386026414479071</v>
      </c>
      <c r="AA975" s="37">
        <f ca="1"/>
        <v>0.93044664166382451</v>
      </c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  <c r="BI975" s="37"/>
      <c r="BJ975" s="37"/>
      <c r="BK975" s="37"/>
      <c r="BL975" s="37"/>
      <c r="BM975" s="37"/>
      <c r="BN975" s="37"/>
      <c r="BO975" s="37"/>
      <c r="BP975" s="37"/>
      <c r="BQ975" s="37"/>
      <c r="BR975" s="37"/>
      <c r="BS975" s="37"/>
      <c r="BT975" s="37"/>
      <c r="BU975" s="37"/>
      <c r="BV975" s="37"/>
      <c r="BW975" s="37"/>
      <c r="BX975" s="37"/>
      <c r="BY975" s="37"/>
      <c r="BZ975" s="37"/>
      <c r="CA975" s="37"/>
      <c r="CB975" s="37"/>
      <c r="CC975" s="37"/>
      <c r="CD975" s="37"/>
      <c r="CE975" s="37"/>
      <c r="CF975" s="37"/>
      <c r="CG975" s="37"/>
      <c r="CH975" s="37"/>
      <c r="CI975" s="37"/>
      <c r="CJ975" s="37"/>
      <c r="CK975" s="37"/>
      <c r="CL975" s="37"/>
      <c r="CM975" s="37"/>
      <c r="CN975" s="37"/>
      <c r="CO975" s="37"/>
      <c r="CP975" s="37"/>
      <c r="CQ975" s="37"/>
      <c r="CR975" s="37"/>
      <c r="CS975" s="37"/>
      <c r="CT975" s="37"/>
      <c r="CU975" s="37"/>
      <c r="CV975" s="37"/>
      <c r="CW975" s="37"/>
      <c r="CX975" s="37"/>
      <c r="CY975" s="37"/>
      <c r="CZ975" s="37"/>
      <c r="DA975" s="37"/>
      <c r="DB975" s="37"/>
      <c r="DC975" s="37"/>
      <c r="DD975" s="37"/>
      <c r="DE975" s="37"/>
      <c r="DF975" s="37"/>
      <c r="DG975" s="37"/>
      <c r="DH975" s="37"/>
      <c r="DI975" s="37"/>
      <c r="DJ975" s="37"/>
      <c r="DK975" s="37"/>
      <c r="DL975" s="37"/>
      <c r="DR975" s="37"/>
      <c r="DS975" s="37"/>
      <c r="DT975" s="37"/>
      <c r="DU975" s="37"/>
      <c r="DV975" s="37"/>
      <c r="DW975" s="37"/>
      <c r="DX975" s="37"/>
      <c r="DY975" s="37"/>
      <c r="DZ975" s="37"/>
      <c r="EA975" s="37"/>
      <c r="EB975" s="37"/>
      <c r="EC975" s="37"/>
      <c r="ED975" s="37"/>
      <c r="EE975" s="37"/>
      <c r="EF975" s="37"/>
      <c r="EG975" s="37"/>
      <c r="EH975" s="37"/>
      <c r="EI975" s="37"/>
      <c r="EJ975" s="37"/>
      <c r="EK975" s="37"/>
      <c r="EL975" s="37"/>
      <c r="EM975" s="37"/>
      <c r="EN975" s="37"/>
      <c r="EO975" s="37"/>
      <c r="EP975" s="37"/>
      <c r="EQ975" s="37"/>
      <c r="ER975" s="37"/>
      <c r="ES975" s="37"/>
      <c r="ET975" s="37"/>
      <c r="EU975" s="37"/>
      <c r="EV975" s="37"/>
      <c r="EW975" s="37"/>
      <c r="EX975" s="37"/>
      <c r="EY975" s="37"/>
      <c r="EZ975" s="37"/>
      <c r="FA975" s="37"/>
      <c r="FB975" s="37"/>
      <c r="FC975" s="37"/>
      <c r="FD975" s="37"/>
    </row>
    <row r="976" spans="2:160" x14ac:dyDescent="0.5">
      <c r="B976" s="36" t="s">
        <v>1171</v>
      </c>
      <c r="C976" s="18">
        <v>-1.8042399639150997E-4</v>
      </c>
      <c r="F976" s="38"/>
      <c r="G976" s="27" t="e">
        <f ca="1"/>
        <v>#N/A</v>
      </c>
      <c r="H976" s="37" t="e">
        <f ca="1"/>
        <v>#N/A</v>
      </c>
      <c r="I976" s="37">
        <f ca="1"/>
        <v>1.0374969498986664</v>
      </c>
      <c r="J976" s="37">
        <f ca="1"/>
        <v>1.001111261049014</v>
      </c>
      <c r="K976" s="37">
        <f ca="1"/>
        <v>1.1245413275288882</v>
      </c>
      <c r="L976" s="37">
        <f ca="1"/>
        <v>1.3643169940538027</v>
      </c>
      <c r="M976" s="37">
        <f ca="1"/>
        <v>1.3002743054383785</v>
      </c>
      <c r="N976" s="37">
        <f ca="1"/>
        <v>1.2017234297680108</v>
      </c>
      <c r="O976" s="37">
        <f ca="1"/>
        <v>1.1927757138062325</v>
      </c>
      <c r="P976" s="37">
        <f ca="1"/>
        <v>1.1623849943534901</v>
      </c>
      <c r="Q976" s="37">
        <f ca="1"/>
        <v>0.77724764862764584</v>
      </c>
      <c r="R976" s="37">
        <f ca="1"/>
        <v>0.88524111871260325</v>
      </c>
      <c r="S976" s="37">
        <f ca="1"/>
        <v>0.7289798181991497</v>
      </c>
      <c r="T976" s="37">
        <f ca="1"/>
        <v>0.87296535106226525</v>
      </c>
      <c r="U976" s="37">
        <f ca="1"/>
        <v>1.3159892418358892</v>
      </c>
      <c r="V976" s="37">
        <f ca="1"/>
        <v>1.2113834944372071</v>
      </c>
      <c r="W976" s="37">
        <f ca="1"/>
        <v>2.065367634121285</v>
      </c>
      <c r="X976" s="37">
        <f ca="1"/>
        <v>1.862050242344848</v>
      </c>
      <c r="Y976" s="37">
        <f ca="1"/>
        <v>1.4736068237205515</v>
      </c>
      <c r="Z976" s="37">
        <f ca="1"/>
        <v>1.1417903146910182</v>
      </c>
      <c r="AA976" s="37">
        <f ca="1"/>
        <v>0.93163995908625907</v>
      </c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K976" s="37"/>
      <c r="BL976" s="37"/>
      <c r="BM976" s="37"/>
      <c r="BN976" s="37"/>
      <c r="BO976" s="37"/>
      <c r="BP976" s="37"/>
      <c r="BQ976" s="37"/>
      <c r="BR976" s="37"/>
      <c r="BS976" s="37"/>
      <c r="BT976" s="37"/>
      <c r="BU976" s="37"/>
      <c r="BV976" s="37"/>
      <c r="BW976" s="37"/>
      <c r="BX976" s="37"/>
      <c r="BY976" s="37"/>
      <c r="BZ976" s="37"/>
      <c r="CA976" s="37"/>
      <c r="CB976" s="37"/>
      <c r="CC976" s="37"/>
      <c r="CD976" s="37"/>
      <c r="CE976" s="37"/>
      <c r="CF976" s="37"/>
      <c r="CG976" s="37"/>
      <c r="CH976" s="37"/>
      <c r="CI976" s="37"/>
      <c r="CJ976" s="37"/>
      <c r="CK976" s="37"/>
      <c r="CL976" s="37"/>
      <c r="CM976" s="37"/>
      <c r="CN976" s="37"/>
      <c r="CO976" s="37"/>
      <c r="CP976" s="37"/>
      <c r="CQ976" s="37"/>
      <c r="CR976" s="37"/>
      <c r="CS976" s="37"/>
      <c r="CT976" s="37"/>
      <c r="CU976" s="37"/>
      <c r="CV976" s="37"/>
      <c r="CW976" s="37"/>
      <c r="CX976" s="37"/>
      <c r="CY976" s="37"/>
      <c r="CZ976" s="37"/>
      <c r="DA976" s="37"/>
      <c r="DB976" s="37"/>
      <c r="DC976" s="37"/>
      <c r="DD976" s="37"/>
      <c r="DE976" s="37"/>
      <c r="DF976" s="37"/>
      <c r="DG976" s="37"/>
      <c r="DH976" s="37"/>
      <c r="DI976" s="37"/>
      <c r="DJ976" s="37"/>
      <c r="DK976" s="37"/>
      <c r="DL976" s="37"/>
      <c r="DR976" s="37"/>
      <c r="DS976" s="37"/>
      <c r="DT976" s="37"/>
      <c r="DU976" s="37"/>
      <c r="DV976" s="37"/>
      <c r="DW976" s="37"/>
      <c r="DX976" s="37"/>
      <c r="DY976" s="37"/>
      <c r="DZ976" s="37"/>
      <c r="EA976" s="37"/>
      <c r="EB976" s="37"/>
      <c r="EC976" s="37"/>
      <c r="ED976" s="37"/>
      <c r="EE976" s="37"/>
      <c r="EF976" s="37"/>
      <c r="EG976" s="37"/>
      <c r="EH976" s="37"/>
      <c r="EI976" s="37"/>
      <c r="EJ976" s="37"/>
      <c r="EK976" s="37"/>
      <c r="EL976" s="37"/>
      <c r="EM976" s="37"/>
      <c r="EN976" s="37"/>
      <c r="EO976" s="37"/>
      <c r="EP976" s="37"/>
      <c r="EQ976" s="37"/>
      <c r="ER976" s="37"/>
      <c r="ES976" s="37"/>
      <c r="ET976" s="37"/>
      <c r="EU976" s="37"/>
      <c r="EV976" s="37"/>
      <c r="EW976" s="37"/>
      <c r="EX976" s="37"/>
      <c r="EY976" s="37"/>
      <c r="EZ976" s="37"/>
      <c r="FA976" s="37"/>
      <c r="FB976" s="37"/>
      <c r="FC976" s="37"/>
      <c r="FD976" s="37"/>
    </row>
    <row r="977" spans="2:160" x14ac:dyDescent="0.5">
      <c r="B977" s="36" t="s">
        <v>1172</v>
      </c>
      <c r="C977" s="18">
        <v>2.0752503834702285E-3</v>
      </c>
      <c r="F977" s="38"/>
      <c r="G977" s="27" t="e">
        <f ca="1"/>
        <v>#N/A</v>
      </c>
      <c r="H977" s="37" t="e">
        <f ca="1"/>
        <v>#N/A</v>
      </c>
      <c r="I977" s="37">
        <f ca="1"/>
        <v>1.0285003958907086</v>
      </c>
      <c r="J977" s="37">
        <f ca="1"/>
        <v>1.004060121656174</v>
      </c>
      <c r="K977" s="37">
        <f ca="1"/>
        <v>1.1514479229701211</v>
      </c>
      <c r="L977" s="37">
        <f ca="1"/>
        <v>1.3567284925198697</v>
      </c>
      <c r="M977" s="37">
        <f ca="1"/>
        <v>1.3018304705615749</v>
      </c>
      <c r="N977" s="37">
        <f ca="1"/>
        <v>1.2059766533100325</v>
      </c>
      <c r="O977" s="37">
        <f ca="1"/>
        <v>1.2029211948659178</v>
      </c>
      <c r="P977" s="37">
        <f ca="1"/>
        <v>1.1700315469408082</v>
      </c>
      <c r="Q977" s="37">
        <f ca="1"/>
        <v>0.77656218130933341</v>
      </c>
      <c r="R977" s="37">
        <f ca="1"/>
        <v>0.89249880930977787</v>
      </c>
      <c r="S977" s="37">
        <f ca="1"/>
        <v>0.72585852808901197</v>
      </c>
      <c r="T977" s="37">
        <f ca="1"/>
        <v>0.86328495682009487</v>
      </c>
      <c r="U977" s="37">
        <f ca="1"/>
        <v>1.2993957816113895</v>
      </c>
      <c r="V977" s="37">
        <f ca="1"/>
        <v>1.2380976387646969</v>
      </c>
      <c r="W977" s="37">
        <f ca="1"/>
        <v>2.0681419224426771</v>
      </c>
      <c r="X977" s="37">
        <f ca="1"/>
        <v>1.847429849512078</v>
      </c>
      <c r="Y977" s="37">
        <f ca="1"/>
        <v>1.4666206336311933</v>
      </c>
      <c r="Z977" s="37">
        <f ca="1"/>
        <v>1.1517446600358741</v>
      </c>
      <c r="AA977" s="37">
        <f ca="1"/>
        <v>0.92806000681895595</v>
      </c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 s="37"/>
      <c r="BQ977" s="37"/>
      <c r="BR977" s="37"/>
      <c r="BS977" s="37"/>
      <c r="BT977" s="37"/>
      <c r="BU977" s="37"/>
      <c r="BV977" s="37"/>
      <c r="BW977" s="37"/>
      <c r="BX977" s="37"/>
      <c r="BY977" s="37"/>
      <c r="BZ977" s="37"/>
      <c r="CA977" s="37"/>
      <c r="CB977" s="37"/>
      <c r="CC977" s="37"/>
      <c r="CD977" s="37"/>
      <c r="CE977" s="37"/>
      <c r="CF977" s="37"/>
      <c r="CG977" s="37"/>
      <c r="CH977" s="37"/>
      <c r="CI977" s="37"/>
      <c r="CJ977" s="37"/>
      <c r="CK977" s="37"/>
      <c r="CL977" s="37"/>
      <c r="CM977" s="37"/>
      <c r="CN977" s="37"/>
      <c r="CO977" s="37"/>
      <c r="CP977" s="37"/>
      <c r="CQ977" s="37"/>
      <c r="CR977" s="37"/>
      <c r="CS977" s="37"/>
      <c r="CT977" s="37"/>
      <c r="CU977" s="37"/>
      <c r="CV977" s="37"/>
      <c r="CW977" s="37"/>
      <c r="CX977" s="37"/>
      <c r="CY977" s="37"/>
      <c r="CZ977" s="37"/>
      <c r="DA977" s="37"/>
      <c r="DB977" s="37"/>
      <c r="DC977" s="37"/>
      <c r="DD977" s="37"/>
      <c r="DE977" s="37"/>
      <c r="DF977" s="37"/>
      <c r="DG977" s="37"/>
      <c r="DH977" s="37"/>
      <c r="DI977" s="37"/>
      <c r="DJ977" s="37"/>
      <c r="DK977" s="37"/>
      <c r="DL977" s="37"/>
      <c r="DR977" s="37"/>
      <c r="DS977" s="37"/>
      <c r="DT977" s="37"/>
      <c r="DU977" s="37"/>
      <c r="DV977" s="37"/>
      <c r="DW977" s="37"/>
      <c r="DX977" s="37"/>
      <c r="DY977" s="37"/>
      <c r="DZ977" s="37"/>
      <c r="EA977" s="37"/>
      <c r="EB977" s="37"/>
      <c r="EC977" s="37"/>
      <c r="ED977" s="37"/>
      <c r="EE977" s="37"/>
      <c r="EF977" s="37"/>
      <c r="EG977" s="37"/>
      <c r="EH977" s="37"/>
      <c r="EI977" s="37"/>
      <c r="EJ977" s="37"/>
      <c r="EK977" s="37"/>
      <c r="EL977" s="37"/>
      <c r="EM977" s="37"/>
      <c r="EN977" s="37"/>
      <c r="EO977" s="37"/>
      <c r="EP977" s="37"/>
      <c r="EQ977" s="37"/>
      <c r="ER977" s="37"/>
      <c r="ES977" s="37"/>
      <c r="ET977" s="37"/>
      <c r="EU977" s="37"/>
      <c r="EV977" s="37"/>
      <c r="EW977" s="37"/>
      <c r="EX977" s="37"/>
      <c r="EY977" s="37"/>
      <c r="EZ977" s="37"/>
      <c r="FA977" s="37"/>
      <c r="FB977" s="37"/>
      <c r="FC977" s="37"/>
      <c r="FD977" s="37"/>
    </row>
    <row r="978" spans="2:160" x14ac:dyDescent="0.5">
      <c r="B978" s="36" t="s">
        <v>1173</v>
      </c>
      <c r="C978" s="18">
        <v>-7.9236448766432099E-3</v>
      </c>
      <c r="F978" s="38"/>
      <c r="G978" s="27" t="e">
        <f ca="1"/>
        <v>#N/A</v>
      </c>
      <c r="H978" s="37" t="e">
        <f ca="1"/>
        <v>#N/A</v>
      </c>
      <c r="I978" s="37" t="e">
        <f ca="1"/>
        <v>#N/A</v>
      </c>
      <c r="J978" s="37">
        <f ca="1"/>
        <v>1.0137148933314792</v>
      </c>
      <c r="K978" s="37">
        <f ca="1"/>
        <v>1.141728869865517</v>
      </c>
      <c r="L978" s="37">
        <f ca="1"/>
        <v>1.3542174312450774</v>
      </c>
      <c r="M978" s="37">
        <f ca="1"/>
        <v>1.3058163358771226</v>
      </c>
      <c r="N978" s="37">
        <f ca="1"/>
        <v>1.2095977387873069</v>
      </c>
      <c r="O978" s="37">
        <f ca="1"/>
        <v>1.1985891693575443</v>
      </c>
      <c r="P978" s="37">
        <f ca="1"/>
        <v>1.1731748339317827</v>
      </c>
      <c r="Q978" s="37">
        <f ca="1"/>
        <v>0.77763104560229523</v>
      </c>
      <c r="R978" s="37">
        <f ca="1"/>
        <v>0.89282210930378503</v>
      </c>
      <c r="S978" s="37">
        <f ca="1"/>
        <v>0.71627975494146567</v>
      </c>
      <c r="T978" s="37">
        <f ca="1"/>
        <v>0.87007841692140475</v>
      </c>
      <c r="U978" s="37">
        <f ca="1"/>
        <v>1.2872106223608535</v>
      </c>
      <c r="V978" s="37">
        <f ca="1"/>
        <v>1.2815386370691926</v>
      </c>
      <c r="W978" s="37">
        <f ca="1"/>
        <v>2.076010589761315</v>
      </c>
      <c r="X978" s="37">
        <f ca="1"/>
        <v>1.802233657290027</v>
      </c>
      <c r="Y978" s="37">
        <f ca="1"/>
        <v>1.4679691307879761</v>
      </c>
      <c r="Z978" s="37">
        <f ca="1"/>
        <v>1.1528778737974914</v>
      </c>
      <c r="AA978" s="37">
        <f ca="1"/>
        <v>0.92618479372655904</v>
      </c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  <c r="FD978" s="37"/>
    </row>
    <row r="979" spans="2:160" x14ac:dyDescent="0.5">
      <c r="B979" s="36" t="s">
        <v>1174</v>
      </c>
      <c r="C979" s="18">
        <v>-9.0760573606829542E-4</v>
      </c>
      <c r="F979" s="38"/>
      <c r="G979" s="27" t="e">
        <f ca="1"/>
        <v>#N/A</v>
      </c>
      <c r="H979" s="37" t="e">
        <f ca="1"/>
        <v>#N/A</v>
      </c>
      <c r="I979" s="37" t="e">
        <f ca="1"/>
        <v>#N/A</v>
      </c>
      <c r="J979" s="37">
        <f ca="1"/>
        <v>1.024949174739352</v>
      </c>
      <c r="K979" s="37">
        <f ca="1"/>
        <v>1.1456782358732169</v>
      </c>
      <c r="L979" s="37">
        <f ca="1"/>
        <v>1.3570522371479306</v>
      </c>
      <c r="M979" s="37">
        <f ca="1"/>
        <v>1.3089354152907164</v>
      </c>
      <c r="N979" s="37">
        <f ca="1"/>
        <v>1.2110730724703336</v>
      </c>
      <c r="O979" s="37">
        <f ca="1"/>
        <v>1.1873002094834657</v>
      </c>
      <c r="P979" s="37">
        <f ca="1"/>
        <v>1.1740392378543008</v>
      </c>
      <c r="Q979" s="37">
        <f ca="1"/>
        <v>0.77343304236472077</v>
      </c>
      <c r="R979" s="37">
        <f ca="1"/>
        <v>0.8722901940746205</v>
      </c>
      <c r="S979" s="37">
        <f ca="1"/>
        <v>0.7201046784689914</v>
      </c>
      <c r="T979" s="37">
        <f ca="1"/>
        <v>0.8746283931500225</v>
      </c>
      <c r="U979" s="37">
        <f ca="1"/>
        <v>1.3130026311880649</v>
      </c>
      <c r="V979" s="37">
        <f ca="1"/>
        <v>1.2869780486575275</v>
      </c>
      <c r="W979" s="37">
        <f ca="1"/>
        <v>2.0660018740767656</v>
      </c>
      <c r="X979" s="37">
        <f ca="1"/>
        <v>1.8126646973553828</v>
      </c>
      <c r="Y979" s="37">
        <f ca="1"/>
        <v>1.4798862713241256</v>
      </c>
      <c r="Z979" s="37">
        <f ca="1"/>
        <v>1.1474726887330859</v>
      </c>
      <c r="AA979" s="37">
        <f ca="1"/>
        <v>0.92192294578929346</v>
      </c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7"/>
      <c r="BL979" s="37"/>
      <c r="BM979" s="37"/>
      <c r="BN979" s="37"/>
      <c r="BO979" s="37"/>
      <c r="BP979" s="37"/>
      <c r="BQ979" s="37"/>
      <c r="BR979" s="37"/>
      <c r="BS979" s="37"/>
      <c r="BT979" s="37"/>
      <c r="BU979" s="37"/>
      <c r="BV979" s="37"/>
      <c r="BW979" s="37"/>
      <c r="BX979" s="37"/>
      <c r="BY979" s="37"/>
      <c r="BZ979" s="37"/>
      <c r="CA979" s="37"/>
      <c r="CB979" s="37"/>
      <c r="CC979" s="37"/>
      <c r="CD979" s="37"/>
      <c r="CE979" s="37"/>
      <c r="CF979" s="37"/>
      <c r="CG979" s="37"/>
      <c r="CH979" s="37"/>
      <c r="CI979" s="37"/>
      <c r="CJ979" s="37"/>
      <c r="CK979" s="37"/>
      <c r="CL979" s="37"/>
      <c r="CM979" s="37"/>
      <c r="CN979" s="37"/>
      <c r="CO979" s="37"/>
      <c r="CP979" s="37"/>
      <c r="CQ979" s="37"/>
      <c r="CR979" s="37"/>
      <c r="CS979" s="37"/>
      <c r="CT979" s="37"/>
      <c r="CU979" s="37"/>
      <c r="CV979" s="37"/>
      <c r="CW979" s="37"/>
      <c r="CX979" s="37"/>
      <c r="CY979" s="37"/>
      <c r="CZ979" s="37"/>
      <c r="DA979" s="37"/>
      <c r="DB979" s="37"/>
      <c r="DC979" s="37"/>
      <c r="DD979" s="37"/>
      <c r="DE979" s="37"/>
      <c r="DF979" s="37"/>
      <c r="DG979" s="37"/>
      <c r="DH979" s="37"/>
      <c r="DI979" s="37"/>
      <c r="DJ979" s="37"/>
      <c r="DK979" s="37"/>
      <c r="DL979" s="37"/>
      <c r="DR979" s="37"/>
      <c r="DS979" s="37"/>
      <c r="DT979" s="37"/>
      <c r="DU979" s="37"/>
      <c r="DV979" s="37"/>
      <c r="DW979" s="37"/>
      <c r="DX979" s="37"/>
      <c r="DY979" s="37"/>
      <c r="DZ979" s="37"/>
      <c r="EA979" s="37"/>
      <c r="EB979" s="37"/>
      <c r="EC979" s="37"/>
      <c r="ED979" s="37"/>
      <c r="EE979" s="37"/>
      <c r="EF979" s="37"/>
      <c r="EG979" s="37"/>
      <c r="EH979" s="37"/>
      <c r="EI979" s="37"/>
      <c r="EJ979" s="37"/>
      <c r="EK979" s="37"/>
      <c r="EL979" s="37"/>
      <c r="EM979" s="37"/>
      <c r="EN979" s="37"/>
      <c r="EO979" s="37"/>
      <c r="EP979" s="37"/>
      <c r="EQ979" s="37"/>
      <c r="ER979" s="37"/>
      <c r="ES979" s="37"/>
      <c r="ET979" s="37"/>
      <c r="EU979" s="37"/>
      <c r="EV979" s="37"/>
      <c r="EW979" s="37"/>
      <c r="EX979" s="37"/>
      <c r="EY979" s="37"/>
      <c r="EZ979" s="37"/>
      <c r="FA979" s="37"/>
      <c r="FB979" s="37"/>
      <c r="FC979" s="37"/>
      <c r="FD979" s="37"/>
    </row>
    <row r="980" spans="2:160" x14ac:dyDescent="0.5">
      <c r="B980" s="36" t="s">
        <v>1175</v>
      </c>
      <c r="C980" s="18">
        <v>-7.9033430232559043E-3</v>
      </c>
      <c r="F980" s="38"/>
      <c r="G980" s="27" t="e">
        <f ca="1"/>
        <v>#N/A</v>
      </c>
      <c r="H980" s="37" t="e">
        <f ca="1"/>
        <v>#N/A</v>
      </c>
      <c r="I980" s="37" t="e">
        <f ca="1"/>
        <v>#N/A</v>
      </c>
      <c r="J980" s="37">
        <f ca="1"/>
        <v>1.0245959603780541</v>
      </c>
      <c r="K980" s="37">
        <f ca="1"/>
        <v>1.1590863745230591</v>
      </c>
      <c r="L980" s="37">
        <f ca="1"/>
        <v>1.3530421566289235</v>
      </c>
      <c r="M980" s="37">
        <f ca="1"/>
        <v>1.3158340283368568</v>
      </c>
      <c r="N980" s="37">
        <f ca="1"/>
        <v>1.2141147842712441</v>
      </c>
      <c r="O980" s="37">
        <f ca="1"/>
        <v>1.1714002986007417</v>
      </c>
      <c r="P980" s="37">
        <f ca="1"/>
        <v>1.1699922558534213</v>
      </c>
      <c r="Q980" s="37">
        <f ca="1"/>
        <v>0.76663387783449177</v>
      </c>
      <c r="R980" s="37">
        <f ca="1"/>
        <v>0.85464432269439772</v>
      </c>
      <c r="S980" s="37">
        <f ca="1"/>
        <v>0.72932643564613897</v>
      </c>
      <c r="T980" s="37">
        <f ca="1"/>
        <v>0.86447638995759268</v>
      </c>
      <c r="U980" s="37">
        <f ca="1"/>
        <v>1.3279383368345099</v>
      </c>
      <c r="V980" s="37">
        <f ca="1"/>
        <v>1.2813237139771658</v>
      </c>
      <c r="W980" s="37">
        <f ca="1"/>
        <v>2.0769435362764734</v>
      </c>
      <c r="X980" s="37">
        <f ca="1"/>
        <v>1.7627660687332862</v>
      </c>
      <c r="Y980" s="37">
        <f ca="1"/>
        <v>1.4927376116978057</v>
      </c>
      <c r="Z980" s="37">
        <f ca="1"/>
        <v>1.1503994782325153</v>
      </c>
      <c r="AA980" s="37">
        <f ca="1"/>
        <v>0.91723491305830129</v>
      </c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  <c r="BI980" s="37"/>
      <c r="BJ980" s="37"/>
      <c r="BK980" s="37"/>
      <c r="BL980" s="37"/>
      <c r="BM980" s="37"/>
      <c r="BN980" s="37"/>
      <c r="BO980" s="37"/>
      <c r="BP980" s="37"/>
      <c r="BQ980" s="37"/>
      <c r="BR980" s="37"/>
      <c r="BS980" s="37"/>
      <c r="BT980" s="37"/>
      <c r="BU980" s="37"/>
      <c r="BV980" s="37"/>
      <c r="BW980" s="37"/>
      <c r="BX980" s="37"/>
      <c r="BY980" s="37"/>
      <c r="BZ980" s="37"/>
      <c r="CA980" s="37"/>
      <c r="CB980" s="37"/>
      <c r="CC980" s="37"/>
      <c r="CD980" s="37"/>
      <c r="CE980" s="37"/>
      <c r="CF980" s="37"/>
      <c r="CG980" s="37"/>
      <c r="CH980" s="37"/>
      <c r="CI980" s="37"/>
      <c r="CJ980" s="37"/>
      <c r="CK980" s="37"/>
      <c r="CL980" s="37"/>
      <c r="CM980" s="37"/>
      <c r="CN980" s="37"/>
      <c r="CO980" s="37"/>
      <c r="CP980" s="37"/>
      <c r="CQ980" s="37"/>
      <c r="CR980" s="37"/>
      <c r="CS980" s="37"/>
      <c r="CT980" s="37"/>
      <c r="CU980" s="37"/>
      <c r="CV980" s="37"/>
      <c r="CW980" s="37"/>
      <c r="CX980" s="37"/>
      <c r="CY980" s="37"/>
      <c r="CZ980" s="37"/>
      <c r="DA980" s="37"/>
      <c r="DB980" s="37"/>
      <c r="DC980" s="37"/>
      <c r="DD980" s="37"/>
      <c r="DE980" s="37"/>
      <c r="DF980" s="37"/>
      <c r="DG980" s="37"/>
      <c r="DH980" s="37"/>
      <c r="DI980" s="37"/>
      <c r="DJ980" s="37"/>
      <c r="DK980" s="37"/>
      <c r="DL980" s="37"/>
      <c r="DR980" s="37"/>
      <c r="DS980" s="37"/>
      <c r="DT980" s="37"/>
      <c r="DU980" s="37"/>
      <c r="DV980" s="37"/>
      <c r="DW980" s="37"/>
      <c r="DX980" s="37"/>
      <c r="DY980" s="37"/>
      <c r="DZ980" s="37"/>
      <c r="EA980" s="37"/>
      <c r="EB980" s="37"/>
      <c r="EC980" s="37"/>
      <c r="ED980" s="37"/>
      <c r="EE980" s="37"/>
      <c r="EF980" s="37"/>
      <c r="EG980" s="37"/>
      <c r="EH980" s="37"/>
      <c r="EI980" s="37"/>
      <c r="EJ980" s="37"/>
      <c r="EK980" s="37"/>
      <c r="EL980" s="37"/>
      <c r="EM980" s="37"/>
      <c r="EN980" s="37"/>
      <c r="EO980" s="37"/>
      <c r="EP980" s="37"/>
      <c r="EQ980" s="37"/>
      <c r="ER980" s="37"/>
      <c r="ES980" s="37"/>
      <c r="ET980" s="37"/>
      <c r="EU980" s="37"/>
      <c r="EV980" s="37"/>
      <c r="EW980" s="37"/>
      <c r="EX980" s="37"/>
      <c r="EY980" s="37"/>
      <c r="EZ980" s="37"/>
      <c r="FA980" s="37"/>
      <c r="FB980" s="37"/>
      <c r="FC980" s="37"/>
      <c r="FD980" s="37"/>
    </row>
    <row r="981" spans="2:160" x14ac:dyDescent="0.5">
      <c r="B981" s="36" t="s">
        <v>1176</v>
      </c>
      <c r="C981" s="18">
        <v>-4.5783353172790253E-4</v>
      </c>
      <c r="F981" s="38"/>
      <c r="G981" s="27" t="e">
        <f ca="1"/>
        <v>#N/A</v>
      </c>
      <c r="H981" s="37" t="e">
        <f ca="1"/>
        <v>#N/A</v>
      </c>
      <c r="I981" s="37" t="e">
        <f ca="1"/>
        <v>#N/A</v>
      </c>
      <c r="J981" s="37">
        <f ca="1"/>
        <v>1.0236380784253907</v>
      </c>
      <c r="K981" s="37">
        <f ca="1"/>
        <v>1.1596044722259404</v>
      </c>
      <c r="L981" s="37">
        <f ca="1"/>
        <v>1.3733419423408122</v>
      </c>
      <c r="M981" s="37">
        <f ca="1"/>
        <v>1.3136694739988295</v>
      </c>
      <c r="N981" s="37">
        <f ca="1"/>
        <v>1.2112706802778077</v>
      </c>
      <c r="O981" s="37">
        <f ca="1"/>
        <v>1.1504588961031432</v>
      </c>
      <c r="P981" s="37">
        <f ca="1"/>
        <v>1.1776286688052846</v>
      </c>
      <c r="Q981" s="37">
        <f ca="1"/>
        <v>0.76442644070772281</v>
      </c>
      <c r="R981" s="37">
        <f ca="1"/>
        <v>0.86413988007935827</v>
      </c>
      <c r="S981" s="37">
        <f ca="1"/>
        <v>0.72214625523175779</v>
      </c>
      <c r="T981" s="37">
        <f ca="1"/>
        <v>0.86351980662123617</v>
      </c>
      <c r="U981" s="37">
        <f ca="1"/>
        <v>1.3391076240796134</v>
      </c>
      <c r="V981" s="37">
        <f ca="1"/>
        <v>1.2920990556650813</v>
      </c>
      <c r="W981" s="37">
        <f ca="1"/>
        <v>2.0935401637566589</v>
      </c>
      <c r="X981" s="37">
        <f ca="1"/>
        <v>1.6758407348553204</v>
      </c>
      <c r="Y981" s="37">
        <f ca="1"/>
        <v>1.4995775792038983</v>
      </c>
      <c r="Z981" s="37">
        <f ca="1"/>
        <v>1.1558780368498314</v>
      </c>
      <c r="AA981" s="37">
        <f ca="1"/>
        <v>0.92021820661438725</v>
      </c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7"/>
      <c r="BL981" s="37"/>
      <c r="BM981" s="37"/>
      <c r="BN981" s="37"/>
      <c r="BO981" s="37"/>
      <c r="BP981" s="37"/>
      <c r="BQ981" s="37"/>
      <c r="BR981" s="37"/>
      <c r="BS981" s="37"/>
      <c r="BT981" s="37"/>
      <c r="BU981" s="37"/>
      <c r="BV981" s="37"/>
      <c r="BW981" s="37"/>
      <c r="BX981" s="37"/>
      <c r="BY981" s="37"/>
      <c r="BZ981" s="37"/>
      <c r="CA981" s="37"/>
      <c r="CB981" s="37"/>
      <c r="CC981" s="37"/>
      <c r="CD981" s="37"/>
      <c r="CE981" s="37"/>
      <c r="CF981" s="37"/>
      <c r="CG981" s="37"/>
      <c r="CH981" s="37"/>
      <c r="CI981" s="37"/>
      <c r="CJ981" s="37"/>
      <c r="CK981" s="37"/>
      <c r="CL981" s="37"/>
      <c r="CM981" s="37"/>
      <c r="CN981" s="37"/>
      <c r="CO981" s="37"/>
      <c r="CP981" s="37"/>
      <c r="CQ981" s="37"/>
      <c r="CR981" s="37"/>
      <c r="CS981" s="37"/>
      <c r="CT981" s="37"/>
      <c r="CU981" s="37"/>
      <c r="CV981" s="37"/>
      <c r="CW981" s="37"/>
      <c r="CX981" s="37"/>
      <c r="CY981" s="37"/>
      <c r="CZ981" s="37"/>
      <c r="DA981" s="37"/>
      <c r="DB981" s="37"/>
      <c r="DC981" s="37"/>
      <c r="DD981" s="37"/>
      <c r="DE981" s="37"/>
      <c r="DF981" s="37"/>
      <c r="DG981" s="37"/>
      <c r="DH981" s="37"/>
      <c r="DI981" s="37"/>
      <c r="DJ981" s="37"/>
      <c r="DK981" s="37"/>
      <c r="DL981" s="37"/>
      <c r="DR981" s="37"/>
      <c r="DS981" s="37"/>
      <c r="DT981" s="37"/>
      <c r="DU981" s="37"/>
      <c r="DV981" s="37"/>
      <c r="DW981" s="37"/>
      <c r="DX981" s="37"/>
      <c r="DY981" s="37"/>
      <c r="DZ981" s="37"/>
      <c r="EA981" s="37"/>
      <c r="EB981" s="37"/>
      <c r="EC981" s="37"/>
      <c r="ED981" s="37"/>
      <c r="EE981" s="37"/>
      <c r="EF981" s="37"/>
      <c r="EG981" s="37"/>
      <c r="EH981" s="37"/>
      <c r="EI981" s="37"/>
      <c r="EJ981" s="37"/>
      <c r="EK981" s="37"/>
      <c r="EL981" s="37"/>
      <c r="EM981" s="37"/>
      <c r="EN981" s="37"/>
      <c r="EO981" s="37"/>
      <c r="EP981" s="37"/>
      <c r="EQ981" s="37"/>
      <c r="ER981" s="37"/>
      <c r="ES981" s="37"/>
      <c r="ET981" s="37"/>
      <c r="EU981" s="37"/>
      <c r="EV981" s="37"/>
      <c r="EW981" s="37"/>
      <c r="EX981" s="37"/>
      <c r="EY981" s="37"/>
      <c r="EZ981" s="37"/>
      <c r="FA981" s="37"/>
      <c r="FB981" s="37"/>
      <c r="FC981" s="37"/>
      <c r="FD981" s="37"/>
    </row>
    <row r="982" spans="2:160" x14ac:dyDescent="0.5">
      <c r="B982" s="36" t="s">
        <v>1177</v>
      </c>
      <c r="C982" s="18">
        <v>1.282521069989162E-3</v>
      </c>
      <c r="F982" s="38"/>
      <c r="G982" s="27" t="e">
        <f ca="1"/>
        <v>#N/A</v>
      </c>
      <c r="H982" s="37" t="e">
        <f ca="1"/>
        <v>#N/A</v>
      </c>
      <c r="I982" s="37" t="e">
        <f ca="1"/>
        <v>#N/A</v>
      </c>
      <c r="J982" s="37">
        <f ca="1"/>
        <v>1.0225902337335242</v>
      </c>
      <c r="K982" s="37">
        <f ca="1"/>
        <v>1.1552642749875408</v>
      </c>
      <c r="L982" s="37">
        <f ca="1"/>
        <v>1.3722392155404701</v>
      </c>
      <c r="M982" s="37">
        <f ca="1"/>
        <v>1.3011034888373556</v>
      </c>
      <c r="N982" s="37">
        <f ca="1"/>
        <v>1.2127418755774317</v>
      </c>
      <c r="O982" s="37">
        <f ca="1"/>
        <v>1.1736826267606435</v>
      </c>
      <c r="P982" s="37">
        <f ca="1"/>
        <v>1.175202761022734</v>
      </c>
      <c r="Q982" s="37">
        <f ca="1"/>
        <v>0.75713802549267195</v>
      </c>
      <c r="R982" s="37">
        <f ca="1"/>
        <v>0.86061512160810982</v>
      </c>
      <c r="S982" s="37">
        <f ca="1"/>
        <v>0.72673893640436471</v>
      </c>
      <c r="T982" s="37">
        <f ca="1"/>
        <v>0.86613943204535015</v>
      </c>
      <c r="U982" s="37">
        <f ca="1"/>
        <v>1.3272195344494651</v>
      </c>
      <c r="V982" s="37">
        <f ca="1"/>
        <v>1.3140238644233302</v>
      </c>
      <c r="W982" s="37">
        <f ca="1"/>
        <v>2.10363890059618</v>
      </c>
      <c r="X982" s="37">
        <f ca="1"/>
        <v>1.7336298923520701</v>
      </c>
      <c r="Y982" s="37">
        <f ca="1"/>
        <v>1.5013809910641747</v>
      </c>
      <c r="Z982" s="37">
        <f ca="1"/>
        <v>1.1669085276373741</v>
      </c>
      <c r="AA982" s="37">
        <f ca="1"/>
        <v>0.91953631094442478</v>
      </c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 s="37"/>
      <c r="BO982" s="37"/>
      <c r="BP982" s="37"/>
      <c r="BQ982" s="37"/>
      <c r="BR982" s="37"/>
      <c r="BS982" s="37"/>
      <c r="BT982" s="37"/>
      <c r="BU982" s="37"/>
      <c r="BV982" s="37"/>
      <c r="BW982" s="37"/>
      <c r="BX982" s="37"/>
      <c r="BY982" s="37"/>
      <c r="BZ982" s="37"/>
      <c r="CA982" s="37"/>
      <c r="CB982" s="37"/>
      <c r="CC982" s="37"/>
      <c r="CD982" s="37"/>
      <c r="CE982" s="37"/>
      <c r="CF982" s="37"/>
      <c r="CG982" s="37"/>
      <c r="CH982" s="37"/>
      <c r="CI982" s="37"/>
      <c r="CJ982" s="37"/>
      <c r="CK982" s="37"/>
      <c r="CL982" s="37"/>
      <c r="CM982" s="37"/>
      <c r="CN982" s="37"/>
      <c r="CO982" s="37"/>
      <c r="CP982" s="37"/>
      <c r="CQ982" s="37"/>
      <c r="CR982" s="37"/>
      <c r="CS982" s="37"/>
      <c r="CT982" s="37"/>
      <c r="CU982" s="37"/>
      <c r="CV982" s="37"/>
      <c r="CW982" s="37"/>
      <c r="CX982" s="37"/>
      <c r="CY982" s="37"/>
      <c r="CZ982" s="37"/>
      <c r="DA982" s="37"/>
      <c r="DB982" s="37"/>
      <c r="DC982" s="37"/>
      <c r="DD982" s="37"/>
      <c r="DE982" s="37"/>
      <c r="DF982" s="37"/>
      <c r="DG982" s="37"/>
      <c r="DH982" s="37"/>
      <c r="DI982" s="37"/>
      <c r="DJ982" s="37"/>
      <c r="DK982" s="37"/>
      <c r="DL982" s="37"/>
      <c r="DR982" s="37"/>
      <c r="DS982" s="37"/>
      <c r="DT982" s="37"/>
      <c r="DU982" s="37"/>
      <c r="DV982" s="37"/>
      <c r="DW982" s="37"/>
      <c r="DX982" s="37"/>
      <c r="DY982" s="37"/>
      <c r="DZ982" s="37"/>
      <c r="EA982" s="37"/>
      <c r="EB982" s="37"/>
      <c r="EC982" s="37"/>
      <c r="ED982" s="37"/>
      <c r="EE982" s="37"/>
      <c r="EF982" s="37"/>
      <c r="EG982" s="37"/>
      <c r="EH982" s="37"/>
      <c r="EI982" s="37"/>
      <c r="EJ982" s="37"/>
      <c r="EK982" s="37"/>
      <c r="EL982" s="37"/>
      <c r="EM982" s="37"/>
      <c r="EN982" s="37"/>
      <c r="EO982" s="37"/>
      <c r="EP982" s="37"/>
      <c r="EQ982" s="37"/>
      <c r="ER982" s="37"/>
      <c r="ES982" s="37"/>
      <c r="ET982" s="37"/>
      <c r="EU982" s="37"/>
      <c r="EV982" s="37"/>
      <c r="EW982" s="37"/>
      <c r="EX982" s="37"/>
      <c r="EY982" s="37"/>
      <c r="EZ982" s="37"/>
      <c r="FA982" s="37"/>
      <c r="FB982" s="37"/>
      <c r="FC982" s="37"/>
      <c r="FD982" s="37"/>
    </row>
    <row r="983" spans="2:160" x14ac:dyDescent="0.5">
      <c r="B983" s="36" t="s">
        <v>1178</v>
      </c>
      <c r="C983" s="18">
        <v>-3.8426349496798462E-3</v>
      </c>
      <c r="F983" s="38"/>
      <c r="G983" s="27" t="e">
        <f ca="1"/>
        <v>#N/A</v>
      </c>
      <c r="H983" s="37" t="e">
        <f ca="1"/>
        <v>#N/A</v>
      </c>
      <c r="I983" s="37" t="e">
        <f ca="1"/>
        <v>#N/A</v>
      </c>
      <c r="J983" s="37">
        <f ca="1"/>
        <v>1.0246018595740676</v>
      </c>
      <c r="K983" s="37">
        <f ca="1"/>
        <v>1.1444737202945692</v>
      </c>
      <c r="L983" s="37">
        <f ca="1"/>
        <v>1.3733836573349041</v>
      </c>
      <c r="M983" s="37">
        <f ca="1"/>
        <v>1.2915003880771101</v>
      </c>
      <c r="N983" s="37">
        <f ca="1"/>
        <v>1.2080085995607086</v>
      </c>
      <c r="O983" s="37">
        <f ca="1"/>
        <v>1.1759360207400193</v>
      </c>
      <c r="P983" s="37">
        <f ca="1"/>
        <v>1.1798403767888532</v>
      </c>
      <c r="Q983" s="37">
        <f ca="1"/>
        <v>0.76025296454933466</v>
      </c>
      <c r="R983" s="37">
        <f ca="1"/>
        <v>0.86316998009733681</v>
      </c>
      <c r="S983" s="37">
        <f ca="1"/>
        <v>0.72272510636822995</v>
      </c>
      <c r="T983" s="37">
        <f ca="1"/>
        <v>0.87410523180439037</v>
      </c>
      <c r="U983" s="37">
        <f ca="1"/>
        <v>1.3167770068113807</v>
      </c>
      <c r="V983" s="37">
        <f ca="1"/>
        <v>1.2915365409057025</v>
      </c>
      <c r="W983" s="37">
        <f ca="1"/>
        <v>2.0693817592588748</v>
      </c>
      <c r="X983" s="37">
        <f ca="1"/>
        <v>1.702854837183126</v>
      </c>
      <c r="Y983" s="37">
        <f ca="1"/>
        <v>1.5017790414297312</v>
      </c>
      <c r="Z983" s="37">
        <f ca="1"/>
        <v>1.1769933148540708</v>
      </c>
      <c r="AA983" s="37">
        <f ca="1"/>
        <v>0.92269007841800144</v>
      </c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  <c r="BI983" s="37"/>
      <c r="BJ983" s="37"/>
      <c r="BK983" s="37"/>
      <c r="BL983" s="37"/>
      <c r="BM983" s="37"/>
      <c r="BN983" s="37"/>
      <c r="BO983" s="37"/>
      <c r="BP983" s="37"/>
      <c r="BQ983" s="37"/>
      <c r="BR983" s="37"/>
      <c r="BS983" s="37"/>
      <c r="BT983" s="37"/>
      <c r="BU983" s="37"/>
      <c r="BV983" s="37"/>
      <c r="BW983" s="37"/>
      <c r="BX983" s="37"/>
      <c r="BY983" s="37"/>
      <c r="BZ983" s="37"/>
      <c r="CA983" s="37"/>
      <c r="CB983" s="37"/>
      <c r="CC983" s="37"/>
      <c r="CD983" s="37"/>
      <c r="CE983" s="37"/>
      <c r="CF983" s="37"/>
      <c r="CG983" s="37"/>
      <c r="CH983" s="37"/>
      <c r="CI983" s="37"/>
      <c r="CJ983" s="37"/>
      <c r="CK983" s="37"/>
      <c r="CL983" s="37"/>
      <c r="CM983" s="37"/>
      <c r="CN983" s="37"/>
      <c r="CO983" s="37"/>
      <c r="CP983" s="37"/>
      <c r="CQ983" s="37"/>
      <c r="CR983" s="37"/>
      <c r="CS983" s="37"/>
      <c r="CT983" s="37"/>
      <c r="CU983" s="37"/>
      <c r="CV983" s="37"/>
      <c r="CW983" s="37"/>
      <c r="CX983" s="37"/>
      <c r="CY983" s="37"/>
      <c r="CZ983" s="37"/>
      <c r="DA983" s="37"/>
      <c r="DB983" s="37"/>
      <c r="DC983" s="37"/>
      <c r="DD983" s="37"/>
      <c r="DE983" s="37"/>
      <c r="DF983" s="37"/>
      <c r="DG983" s="37"/>
      <c r="DH983" s="37"/>
      <c r="DI983" s="37"/>
      <c r="DJ983" s="37"/>
      <c r="DK983" s="37"/>
      <c r="DL983" s="37"/>
      <c r="DR983" s="37"/>
      <c r="DS983" s="37"/>
      <c r="DT983" s="37"/>
      <c r="DU983" s="37"/>
      <c r="DV983" s="37"/>
      <c r="DW983" s="37"/>
      <c r="DX983" s="37"/>
      <c r="DY983" s="37"/>
      <c r="DZ983" s="37"/>
      <c r="EA983" s="37"/>
      <c r="EB983" s="37"/>
      <c r="EC983" s="37"/>
      <c r="ED983" s="37"/>
      <c r="EE983" s="37"/>
      <c r="EF983" s="37"/>
      <c r="EG983" s="37"/>
      <c r="EH983" s="37"/>
      <c r="EI983" s="37"/>
      <c r="EJ983" s="37"/>
      <c r="EK983" s="37"/>
      <c r="EL983" s="37"/>
      <c r="EM983" s="37"/>
      <c r="EN983" s="37"/>
      <c r="EO983" s="37"/>
      <c r="EP983" s="37"/>
      <c r="EQ983" s="37"/>
      <c r="ER983" s="37"/>
      <c r="ES983" s="37"/>
      <c r="ET983" s="37"/>
      <c r="EU983" s="37"/>
      <c r="EV983" s="37"/>
      <c r="EW983" s="37"/>
      <c r="EX983" s="37"/>
      <c r="EY983" s="37"/>
      <c r="EZ983" s="37"/>
      <c r="FA983" s="37"/>
      <c r="FB983" s="37"/>
      <c r="FC983" s="37"/>
      <c r="FD983" s="37"/>
    </row>
    <row r="984" spans="2:160" x14ac:dyDescent="0.5">
      <c r="B984" s="36" t="s">
        <v>1179</v>
      </c>
      <c r="C984" s="18">
        <v>-2.0205731080088496E-3</v>
      </c>
      <c r="F984" s="38"/>
      <c r="G984" s="27" t="e">
        <f ca="1"/>
        <v>#N/A</v>
      </c>
      <c r="H984" s="37" t="e">
        <f ca="1"/>
        <v>#N/A</v>
      </c>
      <c r="I984" s="37" t="e">
        <f ca="1"/>
        <v>#N/A</v>
      </c>
      <c r="J984" s="37">
        <f ca="1"/>
        <v>1.0302709869428714</v>
      </c>
      <c r="K984" s="37">
        <f ca="1"/>
        <v>1.1591873666267904</v>
      </c>
      <c r="L984" s="37">
        <f ca="1"/>
        <v>1.3734453229783443</v>
      </c>
      <c r="M984" s="37">
        <f ca="1"/>
        <v>1.2923922423143819</v>
      </c>
      <c r="N984" s="37">
        <f ca="1"/>
        <v>1.1995559514608993</v>
      </c>
      <c r="O984" s="37">
        <f ca="1"/>
        <v>1.1775632790528094</v>
      </c>
      <c r="P984" s="37">
        <f ca="1"/>
        <v>1.182059689499013</v>
      </c>
      <c r="Q984" s="37">
        <f ca="1"/>
        <v>0.76838175495124317</v>
      </c>
      <c r="R984" s="37">
        <f ca="1"/>
        <v>0.87146538482161728</v>
      </c>
      <c r="S984" s="37">
        <f ca="1"/>
        <v>0.72605436694656122</v>
      </c>
      <c r="T984" s="37">
        <f ca="1"/>
        <v>0.87866093607693851</v>
      </c>
      <c r="U984" s="37">
        <f ca="1"/>
        <v>1.306204511214377</v>
      </c>
      <c r="V984" s="37">
        <f ca="1"/>
        <v>1.2634877507104409</v>
      </c>
      <c r="W984" s="37">
        <f ca="1"/>
        <v>2.0727452769582615</v>
      </c>
      <c r="X984" s="37">
        <f ca="1"/>
        <v>1.730920013748654</v>
      </c>
      <c r="Y984" s="37">
        <f ca="1"/>
        <v>1.4994069861900885</v>
      </c>
      <c r="Z984" s="37">
        <f ca="1"/>
        <v>1.1714821457687943</v>
      </c>
      <c r="AA984" s="37">
        <f ca="1"/>
        <v>0.92865666553017323</v>
      </c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  <c r="BI984" s="37"/>
      <c r="BJ984" s="37"/>
      <c r="BK984" s="37"/>
      <c r="BL984" s="37"/>
      <c r="BM984" s="37"/>
      <c r="BN984" s="37"/>
      <c r="BO984" s="37"/>
      <c r="BP984" s="37"/>
      <c r="BQ984" s="37"/>
      <c r="BR984" s="37"/>
      <c r="BS984" s="37"/>
      <c r="BT984" s="37"/>
      <c r="BU984" s="37"/>
      <c r="BV984" s="37"/>
      <c r="BW984" s="37"/>
      <c r="BX984" s="37"/>
      <c r="BY984" s="37"/>
      <c r="BZ984" s="37"/>
      <c r="CA984" s="37"/>
      <c r="CB984" s="37"/>
      <c r="CC984" s="37"/>
      <c r="CD984" s="37"/>
      <c r="CE984" s="37"/>
      <c r="CF984" s="37"/>
      <c r="CG984" s="37"/>
      <c r="CH984" s="37"/>
      <c r="CI984" s="37"/>
      <c r="CJ984" s="37"/>
      <c r="CK984" s="37"/>
      <c r="CL984" s="37"/>
      <c r="CM984" s="37"/>
      <c r="CN984" s="37"/>
      <c r="CO984" s="37"/>
      <c r="CP984" s="37"/>
      <c r="CQ984" s="37"/>
      <c r="CR984" s="37"/>
      <c r="CS984" s="37"/>
      <c r="CT984" s="37"/>
      <c r="CU984" s="37"/>
      <c r="CV984" s="37"/>
      <c r="CW984" s="37"/>
      <c r="CX984" s="37"/>
      <c r="CY984" s="37"/>
      <c r="CZ984" s="37"/>
      <c r="DA984" s="37"/>
      <c r="DB984" s="37"/>
      <c r="DC984" s="37"/>
      <c r="DD984" s="37"/>
      <c r="DE984" s="37"/>
      <c r="DF984" s="37"/>
      <c r="DG984" s="37"/>
      <c r="DH984" s="37"/>
      <c r="DI984" s="37"/>
      <c r="DJ984" s="37"/>
      <c r="DK984" s="37"/>
      <c r="DL984" s="37"/>
      <c r="DR984" s="37"/>
      <c r="DS984" s="37"/>
      <c r="DT984" s="37"/>
      <c r="DU984" s="37"/>
      <c r="DV984" s="37"/>
      <c r="DW984" s="37"/>
      <c r="DX984" s="37"/>
      <c r="DY984" s="37"/>
      <c r="DZ984" s="37"/>
      <c r="EA984" s="37"/>
      <c r="EB984" s="37"/>
      <c r="EC984" s="37"/>
      <c r="ED984" s="37"/>
      <c r="EE984" s="37"/>
      <c r="EF984" s="37"/>
      <c r="EG984" s="37"/>
      <c r="EH984" s="37"/>
      <c r="EI984" s="37"/>
      <c r="EJ984" s="37"/>
      <c r="EK984" s="37"/>
      <c r="EL984" s="37"/>
      <c r="EM984" s="37"/>
      <c r="EN984" s="37"/>
      <c r="EO984" s="37"/>
      <c r="EP984" s="37"/>
      <c r="EQ984" s="37"/>
      <c r="ER984" s="37"/>
      <c r="ES984" s="37"/>
      <c r="ET984" s="37"/>
      <c r="EU984" s="37"/>
      <c r="EV984" s="37"/>
      <c r="EW984" s="37"/>
      <c r="EX984" s="37"/>
      <c r="EY984" s="37"/>
      <c r="EZ984" s="37"/>
      <c r="FA984" s="37"/>
      <c r="FB984" s="37"/>
      <c r="FC984" s="37"/>
      <c r="FD984" s="37"/>
    </row>
    <row r="985" spans="2:160" x14ac:dyDescent="0.5">
      <c r="B985" s="36" t="s">
        <v>1180</v>
      </c>
      <c r="C985" s="18">
        <v>-4.6015092950487668E-3</v>
      </c>
      <c r="F985" s="38"/>
      <c r="G985" s="27" t="e">
        <f ca="1"/>
        <v>#N/A</v>
      </c>
      <c r="H985" s="37" t="e">
        <f ca="1"/>
        <v>#N/A</v>
      </c>
      <c r="I985" s="37" t="e">
        <f ca="1"/>
        <v>#N/A</v>
      </c>
      <c r="J985" s="37">
        <f ca="1"/>
        <v>1.0220725792833554</v>
      </c>
      <c r="K985" s="37">
        <f ca="1"/>
        <v>1.163865846358989</v>
      </c>
      <c r="L985" s="37">
        <f ca="1"/>
        <v>1.3825809066844676</v>
      </c>
      <c r="M985" s="37">
        <f ca="1"/>
        <v>1.291312375562226</v>
      </c>
      <c r="N985" s="37">
        <f ca="1"/>
        <v>1.204993787251915</v>
      </c>
      <c r="O985" s="37">
        <f ca="1"/>
        <v>1.1925407682603602</v>
      </c>
      <c r="P985" s="37">
        <f ca="1"/>
        <v>1.1890763172337044</v>
      </c>
      <c r="Q985" s="37">
        <f ca="1"/>
        <v>0.76964812677659999</v>
      </c>
      <c r="R985" s="37">
        <f ca="1"/>
        <v>0.87233119797629977</v>
      </c>
      <c r="S985" s="37">
        <f ca="1"/>
        <v>0.73020511087425677</v>
      </c>
      <c r="T985" s="37">
        <f ca="1"/>
        <v>0.8781587775590507</v>
      </c>
      <c r="U985" s="37">
        <f ca="1"/>
        <v>1.2830675621193781</v>
      </c>
      <c r="V985" s="37">
        <f ca="1"/>
        <v>1.2544795544458573</v>
      </c>
      <c r="W985" s="37">
        <f ca="1"/>
        <v>2.0722460687352382</v>
      </c>
      <c r="X985" s="37">
        <f ca="1"/>
        <v>1.7613413899086965</v>
      </c>
      <c r="Y985" s="37">
        <f ca="1"/>
        <v>1.4853452477660432</v>
      </c>
      <c r="Z985" s="37">
        <f ca="1"/>
        <v>1.1819827164519836</v>
      </c>
      <c r="AA985" s="37">
        <f ca="1"/>
        <v>0.92840095465393735</v>
      </c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 s="37"/>
      <c r="BM985" s="37"/>
      <c r="BN985" s="37"/>
      <c r="BO985" s="37"/>
      <c r="BP985" s="37"/>
      <c r="BQ985" s="37"/>
      <c r="BR985" s="37"/>
      <c r="BS985" s="37"/>
      <c r="BT985" s="37"/>
      <c r="BU985" s="37"/>
      <c r="BV985" s="37"/>
      <c r="BW985" s="37"/>
      <c r="BX985" s="37"/>
      <c r="BY985" s="37"/>
      <c r="BZ985" s="37"/>
      <c r="CA985" s="37"/>
      <c r="CB985" s="37"/>
      <c r="CC985" s="37"/>
      <c r="CD985" s="37"/>
      <c r="CE985" s="37"/>
      <c r="CF985" s="37"/>
      <c r="CG985" s="37"/>
      <c r="CH985" s="37"/>
      <c r="CI985" s="37"/>
      <c r="CJ985" s="37"/>
      <c r="CK985" s="37"/>
      <c r="CL985" s="37"/>
      <c r="CM985" s="37"/>
      <c r="CN985" s="37"/>
      <c r="CO985" s="37"/>
      <c r="CP985" s="37"/>
      <c r="CQ985" s="37"/>
      <c r="CR985" s="37"/>
      <c r="CS985" s="37"/>
      <c r="CT985" s="37"/>
      <c r="CU985" s="37"/>
      <c r="CV985" s="37"/>
      <c r="CW985" s="37"/>
      <c r="CX985" s="37"/>
      <c r="CY985" s="37"/>
      <c r="CZ985" s="37"/>
      <c r="DA985" s="37"/>
      <c r="DB985" s="37"/>
      <c r="DC985" s="37"/>
      <c r="DD985" s="37"/>
      <c r="DE985" s="37"/>
      <c r="DF985" s="37"/>
      <c r="DG985" s="37"/>
      <c r="DH985" s="37"/>
      <c r="DI985" s="37"/>
      <c r="DJ985" s="37"/>
      <c r="DK985" s="37"/>
      <c r="DL985" s="37"/>
      <c r="DR985" s="37"/>
      <c r="DS985" s="37"/>
      <c r="DT985" s="37"/>
      <c r="DU985" s="37"/>
      <c r="DV985" s="37"/>
      <c r="DW985" s="37"/>
      <c r="DX985" s="37"/>
      <c r="DY985" s="37"/>
      <c r="DZ985" s="37"/>
      <c r="EA985" s="37"/>
      <c r="EB985" s="37"/>
      <c r="EC985" s="37"/>
      <c r="ED985" s="37"/>
      <c r="EE985" s="37"/>
      <c r="EF985" s="37"/>
      <c r="EG985" s="37"/>
      <c r="EH985" s="37"/>
      <c r="EI985" s="37"/>
      <c r="EJ985" s="37"/>
      <c r="EK985" s="37"/>
      <c r="EL985" s="37"/>
      <c r="EM985" s="37"/>
      <c r="EN985" s="37"/>
      <c r="EO985" s="37"/>
      <c r="EP985" s="37"/>
      <c r="EQ985" s="37"/>
      <c r="ER985" s="37"/>
      <c r="ES985" s="37"/>
      <c r="ET985" s="37"/>
      <c r="EU985" s="37"/>
      <c r="EV985" s="37"/>
      <c r="EW985" s="37"/>
      <c r="EX985" s="37"/>
      <c r="EY985" s="37"/>
      <c r="EZ985" s="37"/>
      <c r="FA985" s="37"/>
      <c r="FB985" s="37"/>
      <c r="FC985" s="37"/>
      <c r="FD985" s="37"/>
    </row>
    <row r="986" spans="2:160" x14ac:dyDescent="0.5">
      <c r="B986" s="36" t="s">
        <v>1181</v>
      </c>
      <c r="C986" s="18">
        <v>-5.0850591715976279E-3</v>
      </c>
      <c r="F986" s="38"/>
      <c r="G986" s="27" t="e">
        <f ca="1"/>
        <v>#N/A</v>
      </c>
      <c r="H986" s="37" t="e">
        <f ca="1"/>
        <v>#N/A</v>
      </c>
      <c r="I986" s="37" t="e">
        <f ca="1"/>
        <v>#N/A</v>
      </c>
      <c r="J986" s="37">
        <f ca="1"/>
        <v>1.024958023533372</v>
      </c>
      <c r="K986" s="37">
        <f ca="1"/>
        <v>1.1773142176355209</v>
      </c>
      <c r="L986" s="37">
        <f ca="1"/>
        <v>1.3929008334837214</v>
      </c>
      <c r="M986" s="37">
        <f ca="1"/>
        <v>1.2775749278080113</v>
      </c>
      <c r="N986" s="37">
        <f ca="1"/>
        <v>1.1814908733127016</v>
      </c>
      <c r="O986" s="37">
        <f ca="1"/>
        <v>1.1983287617328091</v>
      </c>
      <c r="P986" s="37">
        <f ca="1"/>
        <v>1.1914895504719363</v>
      </c>
      <c r="Q986" s="37">
        <f ca="1"/>
        <v>0.76463685722916341</v>
      </c>
      <c r="R986" s="37">
        <f ca="1"/>
        <v>0.87565093693915341</v>
      </c>
      <c r="S986" s="37">
        <f ca="1"/>
        <v>0.72119132416530285</v>
      </c>
      <c r="T986" s="37">
        <f ca="1"/>
        <v>0.87774635839607074</v>
      </c>
      <c r="U986" s="37">
        <f ca="1"/>
        <v>1.2836060008063301</v>
      </c>
      <c r="V986" s="37">
        <f ca="1"/>
        <v>1.2814829162675563</v>
      </c>
      <c r="W986" s="37">
        <f ca="1"/>
        <v>2.0662842131537218</v>
      </c>
      <c r="X986" s="37">
        <f ca="1"/>
        <v>1.7509053684488489</v>
      </c>
      <c r="Y986" s="37">
        <f ca="1"/>
        <v>1.4976116978066603</v>
      </c>
      <c r="Z986" s="37">
        <f ca="1"/>
        <v>1.1807109082015352</v>
      </c>
      <c r="AA986" s="37">
        <f ca="1"/>
        <v>0.92950903511762639</v>
      </c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  <c r="BI986" s="37"/>
      <c r="BJ986" s="37"/>
      <c r="BK986" s="37"/>
      <c r="BL986" s="37"/>
      <c r="BM986" s="37"/>
      <c r="BN986" s="37"/>
      <c r="BO986" s="37"/>
      <c r="BP986" s="37"/>
      <c r="BQ986" s="37"/>
      <c r="BR986" s="37"/>
      <c r="BS986" s="37"/>
      <c r="BT986" s="37"/>
      <c r="BU986" s="37"/>
      <c r="BV986" s="37"/>
      <c r="BW986" s="37"/>
      <c r="BX986" s="37"/>
      <c r="BY986" s="37"/>
      <c r="BZ986" s="37"/>
      <c r="CA986" s="37"/>
      <c r="CB986" s="37"/>
      <c r="CC986" s="37"/>
      <c r="CD986" s="37"/>
      <c r="CE986" s="37"/>
      <c r="CF986" s="37"/>
      <c r="CG986" s="37"/>
      <c r="CH986" s="37"/>
      <c r="CI986" s="37"/>
      <c r="CJ986" s="37"/>
      <c r="CK986" s="37"/>
      <c r="CL986" s="37"/>
      <c r="CM986" s="37"/>
      <c r="CN986" s="37"/>
      <c r="CO986" s="37"/>
      <c r="CP986" s="37"/>
      <c r="CQ986" s="37"/>
      <c r="CR986" s="37"/>
      <c r="CS986" s="37"/>
      <c r="CT986" s="37"/>
      <c r="CU986" s="37"/>
      <c r="CV986" s="37"/>
      <c r="CW986" s="37"/>
      <c r="CX986" s="37"/>
      <c r="CY986" s="37"/>
      <c r="CZ986" s="37"/>
      <c r="DA986" s="37"/>
      <c r="DB986" s="37"/>
      <c r="DC986" s="37"/>
      <c r="DD986" s="37"/>
      <c r="DE986" s="37"/>
      <c r="DF986" s="37"/>
      <c r="DG986" s="37"/>
      <c r="DH986" s="37"/>
      <c r="DI986" s="37"/>
      <c r="DJ986" s="37"/>
      <c r="DK986" s="37"/>
      <c r="DL986" s="37"/>
      <c r="DR986" s="37"/>
      <c r="DS986" s="37"/>
      <c r="DT986" s="37"/>
      <c r="DU986" s="37"/>
      <c r="DV986" s="37"/>
      <c r="DW986" s="37"/>
      <c r="DX986" s="37"/>
      <c r="DY986" s="37"/>
      <c r="DZ986" s="37"/>
      <c r="EA986" s="37"/>
      <c r="EB986" s="37"/>
      <c r="EC986" s="37"/>
      <c r="ED986" s="37"/>
      <c r="EE986" s="37"/>
      <c r="EF986" s="37"/>
      <c r="EG986" s="37"/>
      <c r="EH986" s="37"/>
      <c r="EI986" s="37"/>
      <c r="EJ986" s="37"/>
      <c r="EK986" s="37"/>
      <c r="EL986" s="37"/>
      <c r="EM986" s="37"/>
      <c r="EN986" s="37"/>
      <c r="EO986" s="37"/>
      <c r="EP986" s="37"/>
      <c r="EQ986" s="37"/>
      <c r="ER986" s="37"/>
      <c r="ES986" s="37"/>
      <c r="ET986" s="37"/>
      <c r="EU986" s="37"/>
      <c r="EV986" s="37"/>
      <c r="EW986" s="37"/>
      <c r="EX986" s="37"/>
      <c r="EY986" s="37"/>
      <c r="EZ986" s="37"/>
      <c r="FA986" s="37"/>
      <c r="FB986" s="37"/>
      <c r="FC986" s="37"/>
      <c r="FD986" s="37"/>
    </row>
    <row r="987" spans="2:160" x14ac:dyDescent="0.5">
      <c r="B987" s="36" t="s">
        <v>1182</v>
      </c>
      <c r="C987" s="18">
        <v>3.2524858284546099E-3</v>
      </c>
      <c r="F987" s="38"/>
      <c r="G987" s="27" t="e">
        <f ca="1"/>
        <v>#N/A</v>
      </c>
      <c r="H987" s="37" t="e">
        <f ca="1"/>
        <v>#N/A</v>
      </c>
      <c r="I987" s="37" t="e">
        <f ca="1"/>
        <v>#N/A</v>
      </c>
      <c r="J987" s="37">
        <f ca="1"/>
        <v>1.0395518970708324</v>
      </c>
      <c r="K987" s="37">
        <f ca="1"/>
        <v>1.1857770274985906</v>
      </c>
      <c r="L987" s="37">
        <f ca="1"/>
        <v>1.3998699580401595</v>
      </c>
      <c r="M987" s="37">
        <f ca="1"/>
        <v>1.2905738238370907</v>
      </c>
      <c r="N987" s="37">
        <f ca="1"/>
        <v>1.1862086303916652</v>
      </c>
      <c r="O987" s="37">
        <f ca="1"/>
        <v>1.202642269365646</v>
      </c>
      <c r="P987" s="37">
        <f ca="1"/>
        <v>1.1895440079190549</v>
      </c>
      <c r="Q987" s="37">
        <f ca="1"/>
        <v>0.76990759745641324</v>
      </c>
      <c r="R987" s="37">
        <f ca="1"/>
        <v>0.88197657730970247</v>
      </c>
      <c r="S987" s="37">
        <f ca="1"/>
        <v>0.71646346218837009</v>
      </c>
      <c r="T987" s="37">
        <f ca="1"/>
        <v>0.87832298148505195</v>
      </c>
      <c r="U987" s="37">
        <f ca="1"/>
        <v>1.2687949583041553</v>
      </c>
      <c r="V987" s="37">
        <f ca="1"/>
        <v>1.2783784716049456</v>
      </c>
      <c r="W987" s="37">
        <f ca="1"/>
        <v>2.076432052441409</v>
      </c>
      <c r="X987" s="37">
        <f ca="1"/>
        <v>1.7671496958858717</v>
      </c>
      <c r="Y987" s="37">
        <f ca="1"/>
        <v>1.4952721364744102</v>
      </c>
      <c r="Z987" s="37">
        <f ca="1"/>
        <v>1.1817462905592719</v>
      </c>
      <c r="AA987" s="37">
        <f ca="1"/>
        <v>0.92482100238663423</v>
      </c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 s="37"/>
      <c r="BO987" s="37"/>
      <c r="BP987" s="37"/>
      <c r="BQ987" s="37"/>
      <c r="BR987" s="37"/>
      <c r="BS987" s="37"/>
      <c r="BT987" s="37"/>
      <c r="BU987" s="37"/>
      <c r="BV987" s="37"/>
      <c r="BW987" s="37"/>
      <c r="BX987" s="37"/>
      <c r="BY987" s="37"/>
      <c r="BZ987" s="37"/>
      <c r="CA987" s="37"/>
      <c r="CB987" s="37"/>
      <c r="CC987" s="37"/>
      <c r="CD987" s="37"/>
      <c r="CE987" s="37"/>
      <c r="CF987" s="37"/>
      <c r="CG987" s="37"/>
      <c r="CH987" s="37"/>
      <c r="CI987" s="37"/>
      <c r="CJ987" s="37"/>
      <c r="CK987" s="37"/>
      <c r="CL987" s="37"/>
      <c r="CM987" s="37"/>
      <c r="CN987" s="37"/>
      <c r="CO987" s="37"/>
      <c r="CP987" s="37"/>
      <c r="CQ987" s="37"/>
      <c r="CR987" s="37"/>
      <c r="CS987" s="37"/>
      <c r="CT987" s="37"/>
      <c r="CU987" s="37"/>
      <c r="CV987" s="37"/>
      <c r="CW987" s="37"/>
      <c r="CX987" s="37"/>
      <c r="CY987" s="37"/>
      <c r="CZ987" s="37"/>
      <c r="DA987" s="37"/>
      <c r="DB987" s="37"/>
      <c r="DC987" s="37"/>
      <c r="DD987" s="37"/>
      <c r="DE987" s="37"/>
      <c r="DF987" s="37"/>
      <c r="DG987" s="37"/>
      <c r="DH987" s="37"/>
      <c r="DI987" s="37"/>
      <c r="DJ987" s="37"/>
      <c r="DK987" s="37"/>
      <c r="DL987" s="37"/>
      <c r="DR987" s="37"/>
      <c r="DS987" s="37"/>
      <c r="DT987" s="37"/>
      <c r="DU987" s="37"/>
      <c r="DV987" s="37"/>
      <c r="DW987" s="37"/>
      <c r="DX987" s="37"/>
      <c r="DY987" s="37"/>
      <c r="DZ987" s="37"/>
      <c r="EA987" s="37"/>
      <c r="EB987" s="37"/>
      <c r="EC987" s="37"/>
      <c r="ED987" s="37"/>
      <c r="EE987" s="37"/>
      <c r="EF987" s="37"/>
      <c r="EG987" s="37"/>
      <c r="EH987" s="37"/>
      <c r="EI987" s="37"/>
      <c r="EJ987" s="37"/>
      <c r="EK987" s="37"/>
      <c r="EL987" s="37"/>
      <c r="EM987" s="37"/>
      <c r="EN987" s="37"/>
      <c r="EO987" s="37"/>
      <c r="EP987" s="37"/>
      <c r="EQ987" s="37"/>
      <c r="ER987" s="37"/>
      <c r="ES987" s="37"/>
      <c r="ET987" s="37"/>
      <c r="EU987" s="37"/>
      <c r="EV987" s="37"/>
      <c r="EW987" s="37"/>
      <c r="EX987" s="37"/>
      <c r="EY987" s="37"/>
      <c r="EZ987" s="37"/>
      <c r="FA987" s="37"/>
      <c r="FB987" s="37"/>
      <c r="FC987" s="37"/>
      <c r="FD987" s="37"/>
    </row>
    <row r="988" spans="2:160" x14ac:dyDescent="0.5">
      <c r="B988" s="36" t="s">
        <v>1183</v>
      </c>
      <c r="C988" s="18">
        <v>-7.4101519081137823E-4</v>
      </c>
      <c r="F988" s="38"/>
      <c r="G988" s="27" t="e">
        <f ca="1"/>
        <v>#N/A</v>
      </c>
      <c r="H988" s="37" t="e">
        <f ca="1"/>
        <v>#N/A</v>
      </c>
      <c r="I988" s="37" t="e">
        <f ca="1"/>
        <v>#N/A</v>
      </c>
      <c r="J988" s="37">
        <f ca="1"/>
        <v>1.0394847937161806</v>
      </c>
      <c r="K988" s="37">
        <f ca="1"/>
        <v>1.1944229368667987</v>
      </c>
      <c r="L988" s="37">
        <f ca="1"/>
        <v>1.4004186008972375</v>
      </c>
      <c r="M988" s="37">
        <f ca="1"/>
        <v>1.2832924365939811</v>
      </c>
      <c r="N988" s="37">
        <f ca="1"/>
        <v>1.1722819356460672</v>
      </c>
      <c r="O988" s="37">
        <f ca="1"/>
        <v>1.191647280765713</v>
      </c>
      <c r="P988" s="37">
        <f ca="1"/>
        <v>1.1831927937610822</v>
      </c>
      <c r="Q988" s="37">
        <f ca="1"/>
        <v>0.76379648204230577</v>
      </c>
      <c r="R988" s="37">
        <f ca="1"/>
        <v>0.89131442738051303</v>
      </c>
      <c r="S988" s="37">
        <f ca="1"/>
        <v>0.72163152832297905</v>
      </c>
      <c r="T988" s="37">
        <f ca="1"/>
        <v>0.87734157662499745</v>
      </c>
      <c r="U988" s="37">
        <f ca="1"/>
        <v>1.2537876376599384</v>
      </c>
      <c r="V988" s="37">
        <f ca="1"/>
        <v>1.2964293579636974</v>
      </c>
      <c r="W988" s="37">
        <f ca="1"/>
        <v>2.0932701002917451</v>
      </c>
      <c r="X988" s="37">
        <f ca="1"/>
        <v>1.7552242374730436</v>
      </c>
      <c r="Y988" s="37">
        <f ca="1"/>
        <v>1.483135662063362</v>
      </c>
      <c r="Z988" s="37">
        <f ca="1"/>
        <v>1.1773601826186231</v>
      </c>
      <c r="AA988" s="37">
        <f ca="1"/>
        <v>0.92456529151039835</v>
      </c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 s="37"/>
      <c r="BO988" s="37"/>
      <c r="BP988" s="37"/>
      <c r="BQ988" s="37"/>
      <c r="BR988" s="37"/>
      <c r="BS988" s="37"/>
      <c r="BT988" s="37"/>
      <c r="BU988" s="37"/>
      <c r="BV988" s="37"/>
      <c r="BW988" s="37"/>
      <c r="BX988" s="37"/>
      <c r="BY988" s="37"/>
      <c r="BZ988" s="37"/>
      <c r="CA988" s="37"/>
      <c r="CB988" s="37"/>
      <c r="CC988" s="37"/>
      <c r="CD988" s="37"/>
      <c r="CE988" s="37"/>
      <c r="CF988" s="37"/>
      <c r="CG988" s="37"/>
      <c r="CH988" s="37"/>
      <c r="CI988" s="37"/>
      <c r="CJ988" s="37"/>
      <c r="CK988" s="37"/>
      <c r="CL988" s="37"/>
      <c r="CM988" s="37"/>
      <c r="CN988" s="37"/>
      <c r="CO988" s="37"/>
      <c r="CP988" s="37"/>
      <c r="CQ988" s="37"/>
      <c r="CR988" s="37"/>
      <c r="CS988" s="37"/>
      <c r="CT988" s="37"/>
      <c r="CU988" s="37"/>
      <c r="CV988" s="37"/>
      <c r="CW988" s="37"/>
      <c r="CX988" s="37"/>
      <c r="CY988" s="37"/>
      <c r="CZ988" s="37"/>
      <c r="DA988" s="37"/>
      <c r="DB988" s="37"/>
      <c r="DC988" s="37"/>
      <c r="DD988" s="37"/>
      <c r="DE988" s="37"/>
      <c r="DF988" s="37"/>
      <c r="DG988" s="37"/>
      <c r="DH988" s="37"/>
      <c r="DI988" s="37"/>
      <c r="DJ988" s="37"/>
      <c r="DK988" s="37"/>
      <c r="DL988" s="37"/>
      <c r="DR988" s="37"/>
      <c r="DS988" s="37"/>
      <c r="DT988" s="37"/>
      <c r="DU988" s="37"/>
      <c r="DV988" s="37"/>
      <c r="DW988" s="37"/>
      <c r="DX988" s="37"/>
      <c r="DY988" s="37"/>
      <c r="DZ988" s="37"/>
      <c r="EA988" s="37"/>
      <c r="EB988" s="37"/>
      <c r="EC988" s="37"/>
      <c r="ED988" s="37"/>
      <c r="EE988" s="37"/>
      <c r="EF988" s="37"/>
      <c r="EG988" s="37"/>
      <c r="EH988" s="37"/>
      <c r="EI988" s="37"/>
      <c r="EJ988" s="37"/>
      <c r="EK988" s="37"/>
      <c r="EL988" s="37"/>
      <c r="EM988" s="37"/>
      <c r="EN988" s="37"/>
      <c r="EO988" s="37"/>
      <c r="EP988" s="37"/>
      <c r="EQ988" s="37"/>
      <c r="ER988" s="37"/>
      <c r="ES988" s="37"/>
      <c r="ET988" s="37"/>
      <c r="EU988" s="37"/>
      <c r="EV988" s="37"/>
      <c r="EW988" s="37"/>
      <c r="EX988" s="37"/>
      <c r="EY988" s="37"/>
      <c r="EZ988" s="37"/>
      <c r="FA988" s="37"/>
      <c r="FB988" s="37"/>
      <c r="FC988" s="37"/>
      <c r="FD988" s="37"/>
    </row>
    <row r="989" spans="2:160" x14ac:dyDescent="0.5">
      <c r="B989" s="36" t="s">
        <v>1184</v>
      </c>
      <c r="C989" s="18">
        <v>3.4297367445310645E-3</v>
      </c>
      <c r="F989" s="38"/>
      <c r="G989" s="27" t="e">
        <f ca="1"/>
        <v>#N/A</v>
      </c>
      <c r="H989" s="37" t="e">
        <f ca="1"/>
        <v>#N/A</v>
      </c>
      <c r="I989" s="37" t="e">
        <f ca="1"/>
        <v>#N/A</v>
      </c>
      <c r="J989" s="37">
        <f ca="1"/>
        <v>1.0334093592219593</v>
      </c>
      <c r="K989" s="37">
        <f ca="1"/>
        <v>1.1923801047197804</v>
      </c>
      <c r="L989" s="37">
        <f ca="1"/>
        <v>1.3971339985363502</v>
      </c>
      <c r="M989" s="37">
        <f ca="1"/>
        <v>1.2663732385878776</v>
      </c>
      <c r="N989" s="37">
        <f ca="1"/>
        <v>1.1780611880677974</v>
      </c>
      <c r="O989" s="37">
        <f ca="1"/>
        <v>1.190379963658668</v>
      </c>
      <c r="P989" s="37">
        <f ca="1"/>
        <v>1.1837327293490478</v>
      </c>
      <c r="Q989" s="37">
        <f ca="1"/>
        <v>0.7604001270244527</v>
      </c>
      <c r="R989" s="37">
        <f ca="1"/>
        <v>0.8999757130736209</v>
      </c>
      <c r="S989" s="37">
        <f ca="1"/>
        <v>0.72527447769083542</v>
      </c>
      <c r="T989" s="37">
        <f ca="1"/>
        <v>0.87794683993363021</v>
      </c>
      <c r="U989" s="37">
        <f ca="1"/>
        <v>1.2730626816899</v>
      </c>
      <c r="V989" s="37">
        <f ca="1"/>
        <v>1.3136311654403676</v>
      </c>
      <c r="W989" s="37">
        <f ca="1"/>
        <v>2.093973902048794</v>
      </c>
      <c r="X989" s="37">
        <f ca="1"/>
        <v>1.7211315735727113</v>
      </c>
      <c r="Y989" s="37">
        <f ca="1"/>
        <v>1.4748822095857015</v>
      </c>
      <c r="Z989" s="37">
        <f ca="1"/>
        <v>1.1689140714169273</v>
      </c>
      <c r="AA989" s="37">
        <f ca="1"/>
        <v>0.92269007841800144</v>
      </c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  <c r="BM989" s="37"/>
      <c r="BN989" s="37"/>
      <c r="BO989" s="37"/>
      <c r="BP989" s="37"/>
      <c r="BQ989" s="37"/>
      <c r="BR989" s="37"/>
      <c r="BS989" s="37"/>
      <c r="BT989" s="37"/>
      <c r="BU989" s="37"/>
      <c r="BV989" s="37"/>
      <c r="BW989" s="37"/>
      <c r="BX989" s="37"/>
      <c r="BY989" s="37"/>
      <c r="BZ989" s="37"/>
      <c r="CA989" s="37"/>
      <c r="CB989" s="37"/>
      <c r="CC989" s="37"/>
      <c r="CD989" s="37"/>
      <c r="CE989" s="37"/>
      <c r="CF989" s="37"/>
      <c r="CG989" s="37"/>
      <c r="CH989" s="37"/>
      <c r="CI989" s="37"/>
      <c r="CJ989" s="37"/>
      <c r="CK989" s="37"/>
      <c r="CL989" s="37"/>
      <c r="CM989" s="37"/>
      <c r="CN989" s="37"/>
      <c r="CO989" s="37"/>
      <c r="CP989" s="37"/>
      <c r="CQ989" s="37"/>
      <c r="CR989" s="37"/>
      <c r="CS989" s="37"/>
      <c r="CT989" s="37"/>
      <c r="CU989" s="37"/>
      <c r="CV989" s="37"/>
      <c r="CW989" s="37"/>
      <c r="CX989" s="37"/>
      <c r="CY989" s="37"/>
      <c r="CZ989" s="37"/>
      <c r="DA989" s="37"/>
      <c r="DB989" s="37"/>
      <c r="DC989" s="37"/>
      <c r="DD989" s="37"/>
      <c r="DE989" s="37"/>
      <c r="DF989" s="37"/>
      <c r="DG989" s="37"/>
      <c r="DH989" s="37"/>
      <c r="DI989" s="37"/>
      <c r="DJ989" s="37"/>
      <c r="DK989" s="37"/>
      <c r="DL989" s="37"/>
      <c r="DR989" s="37"/>
      <c r="DS989" s="37"/>
      <c r="DT989" s="37"/>
      <c r="DU989" s="37"/>
      <c r="DV989" s="37"/>
      <c r="DW989" s="37"/>
      <c r="DX989" s="37"/>
      <c r="DY989" s="37"/>
      <c r="DZ989" s="37"/>
      <c r="EA989" s="37"/>
      <c r="EB989" s="37"/>
      <c r="EC989" s="37"/>
      <c r="ED989" s="37"/>
      <c r="EE989" s="37"/>
      <c r="EF989" s="37"/>
      <c r="EG989" s="37"/>
      <c r="EH989" s="37"/>
      <c r="EI989" s="37"/>
      <c r="EJ989" s="37"/>
      <c r="EK989" s="37"/>
      <c r="EL989" s="37"/>
      <c r="EM989" s="37"/>
      <c r="EN989" s="37"/>
      <c r="EO989" s="37"/>
      <c r="EP989" s="37"/>
      <c r="EQ989" s="37"/>
      <c r="ER989" s="37"/>
      <c r="ES989" s="37"/>
      <c r="ET989" s="37"/>
      <c r="EU989" s="37"/>
      <c r="EV989" s="37"/>
      <c r="EW989" s="37"/>
      <c r="EX989" s="37"/>
      <c r="EY989" s="37"/>
      <c r="EZ989" s="37"/>
      <c r="FA989" s="37"/>
      <c r="FB989" s="37"/>
      <c r="FC989" s="37"/>
      <c r="FD989" s="37"/>
    </row>
    <row r="990" spans="2:160" x14ac:dyDescent="0.5">
      <c r="B990" s="36" t="s">
        <v>1185</v>
      </c>
      <c r="C990" s="18">
        <v>6.4665127020784308E-3</v>
      </c>
      <c r="F990" s="38"/>
      <c r="G990" s="27" t="e">
        <f ca="1"/>
        <v>#N/A</v>
      </c>
      <c r="H990" s="37" t="e">
        <f ca="1"/>
        <v>#N/A</v>
      </c>
      <c r="I990" s="37" t="e">
        <f ca="1"/>
        <v>#N/A</v>
      </c>
      <c r="J990" s="37">
        <f ca="1"/>
        <v>1.0415347643308106</v>
      </c>
      <c r="K990" s="37">
        <f ca="1"/>
        <v>1.1897961847974867</v>
      </c>
      <c r="L990" s="37">
        <f ca="1"/>
        <v>1.4047596808258866</v>
      </c>
      <c r="M990" s="37">
        <f ca="1"/>
        <v>1.2884680836703863</v>
      </c>
      <c r="N990" s="37">
        <f ca="1"/>
        <v>1.1866938558456201</v>
      </c>
      <c r="O990" s="37">
        <f ca="1"/>
        <v>1.1984826915732081</v>
      </c>
      <c r="P990" s="37">
        <f ca="1"/>
        <v>1.1872347059442341</v>
      </c>
      <c r="Q990" s="37">
        <f ca="1"/>
        <v>0.762606273252317</v>
      </c>
      <c r="R990" s="37">
        <f ca="1"/>
        <v>0.90864172998615333</v>
      </c>
      <c r="S990" s="37">
        <f ca="1"/>
        <v>0.72910286739283103</v>
      </c>
      <c r="T990" s="37">
        <f ca="1"/>
        <v>0.86703682559442707</v>
      </c>
      <c r="U990" s="37">
        <f ca="1"/>
        <v>1.2744472383134915</v>
      </c>
      <c r="V990" s="37">
        <f ca="1"/>
        <v>1.3274154304166597</v>
      </c>
      <c r="W990" s="37">
        <f ca="1"/>
        <v>2.0707607196782098</v>
      </c>
      <c r="X990" s="37">
        <f ca="1"/>
        <v>1.7272038934579399</v>
      </c>
      <c r="Y990" s="37">
        <f ca="1"/>
        <v>1.4585621445978867</v>
      </c>
      <c r="Z990" s="37">
        <f ca="1"/>
        <v>1.1785015489972306</v>
      </c>
      <c r="AA990" s="37">
        <f ca="1"/>
        <v>0.91680872826457482</v>
      </c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7"/>
      <c r="BL990" s="37"/>
      <c r="BM990" s="37"/>
      <c r="BN990" s="37"/>
      <c r="BO990" s="37"/>
      <c r="BP990" s="37"/>
      <c r="BQ990" s="37"/>
      <c r="BR990" s="37"/>
      <c r="BS990" s="37"/>
      <c r="BT990" s="37"/>
      <c r="BU990" s="37"/>
      <c r="BV990" s="37"/>
      <c r="BW990" s="37"/>
      <c r="BX990" s="37"/>
      <c r="BY990" s="37"/>
      <c r="BZ990" s="37"/>
      <c r="CA990" s="37"/>
      <c r="CB990" s="37"/>
      <c r="CC990" s="37"/>
      <c r="CD990" s="37"/>
      <c r="CE990" s="37"/>
      <c r="CF990" s="37"/>
      <c r="CG990" s="37"/>
      <c r="CH990" s="37"/>
      <c r="CI990" s="37"/>
      <c r="CJ990" s="37"/>
      <c r="CK990" s="37"/>
      <c r="CL990" s="37"/>
      <c r="CM990" s="37"/>
      <c r="CN990" s="37"/>
      <c r="CO990" s="37"/>
      <c r="CP990" s="37"/>
      <c r="CQ990" s="37"/>
      <c r="CR990" s="37"/>
      <c r="CS990" s="37"/>
      <c r="CT990" s="37"/>
      <c r="CU990" s="37"/>
      <c r="CV990" s="37"/>
      <c r="CW990" s="37"/>
      <c r="CX990" s="37"/>
      <c r="CY990" s="37"/>
      <c r="CZ990" s="37"/>
      <c r="DA990" s="37"/>
      <c r="DB990" s="37"/>
      <c r="DC990" s="37"/>
      <c r="DD990" s="37"/>
      <c r="DE990" s="37"/>
      <c r="DF990" s="37"/>
      <c r="DG990" s="37"/>
      <c r="DH990" s="37"/>
      <c r="DI990" s="37"/>
      <c r="DJ990" s="37"/>
      <c r="DK990" s="37"/>
      <c r="DL990" s="37"/>
      <c r="DR990" s="37"/>
      <c r="DS990" s="37"/>
      <c r="DT990" s="37"/>
      <c r="DU990" s="37"/>
      <c r="DV990" s="37"/>
      <c r="DW990" s="37"/>
      <c r="DX990" s="37"/>
      <c r="DY990" s="37"/>
      <c r="DZ990" s="37"/>
      <c r="EA990" s="37"/>
      <c r="EB990" s="37"/>
      <c r="EC990" s="37"/>
      <c r="ED990" s="37"/>
      <c r="EE990" s="37"/>
      <c r="EF990" s="37"/>
      <c r="EG990" s="37"/>
      <c r="EH990" s="37"/>
      <c r="EI990" s="37"/>
      <c r="EJ990" s="37"/>
      <c r="EK990" s="37"/>
      <c r="EL990" s="37"/>
      <c r="EM990" s="37"/>
      <c r="EN990" s="37"/>
      <c r="EO990" s="37"/>
      <c r="EP990" s="37"/>
      <c r="EQ990" s="37"/>
      <c r="ER990" s="37"/>
      <c r="ES990" s="37"/>
      <c r="ET990" s="37"/>
      <c r="EU990" s="37"/>
      <c r="EV990" s="37"/>
      <c r="EW990" s="37"/>
      <c r="EX990" s="37"/>
      <c r="EY990" s="37"/>
      <c r="EZ990" s="37"/>
      <c r="FA990" s="37"/>
      <c r="FB990" s="37"/>
      <c r="FC990" s="37"/>
      <c r="FD990" s="37"/>
    </row>
    <row r="991" spans="2:160" x14ac:dyDescent="0.5">
      <c r="B991" s="36" t="s">
        <v>1186</v>
      </c>
      <c r="C991" s="18">
        <v>-2.7535566773739806E-4</v>
      </c>
      <c r="F991" s="38"/>
      <c r="G991" s="27" t="e">
        <f ca="1"/>
        <v>#N/A</v>
      </c>
      <c r="H991" s="37" t="e">
        <f ca="1"/>
        <v>#N/A</v>
      </c>
      <c r="I991" s="37" t="e">
        <f ca="1"/>
        <v>#N/A</v>
      </c>
      <c r="J991" s="37">
        <f ca="1"/>
        <v>1.0407988396281485</v>
      </c>
      <c r="K991" s="37">
        <f ca="1"/>
        <v>1.1918981342735184</v>
      </c>
      <c r="L991" s="37">
        <f ca="1"/>
        <v>1.4069977809436862</v>
      </c>
      <c r="M991" s="37">
        <f ca="1"/>
        <v>1.2997555837306467</v>
      </c>
      <c r="N991" s="37">
        <f ca="1"/>
        <v>1.2083903654295987</v>
      </c>
      <c r="O991" s="37">
        <f ca="1"/>
        <v>1.1975371225536138</v>
      </c>
      <c r="P991" s="37">
        <f ca="1"/>
        <v>1.1985784231092427</v>
      </c>
      <c r="Q991" s="37">
        <f ca="1"/>
        <v>0.75593103501692416</v>
      </c>
      <c r="R991" s="37">
        <f ca="1"/>
        <v>0.90640386319836752</v>
      </c>
      <c r="S991" s="37">
        <f ca="1"/>
        <v>0.73603521633261504</v>
      </c>
      <c r="T991" s="37">
        <f ca="1"/>
        <v>0.85986531459371862</v>
      </c>
      <c r="U991" s="37">
        <f ca="1"/>
        <v>1.2733783181615617</v>
      </c>
      <c r="V991" s="37">
        <f ca="1"/>
        <v>1.3285723003934957</v>
      </c>
      <c r="W991" s="37">
        <f ca="1"/>
        <v>2.0336801875713464</v>
      </c>
      <c r="X991" s="37">
        <f ca="1"/>
        <v>1.7328826831783344</v>
      </c>
      <c r="Y991" s="37">
        <f ca="1"/>
        <v>1.4640373679934999</v>
      </c>
      <c r="Z991" s="37">
        <f ca="1"/>
        <v>1.1890021196804201</v>
      </c>
      <c r="AA991" s="37">
        <f ca="1"/>
        <v>0.92021820661438725</v>
      </c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  <c r="BI991" s="37"/>
      <c r="BJ991" s="37"/>
      <c r="BK991" s="37"/>
      <c r="BL991" s="37"/>
      <c r="BM991" s="37"/>
      <c r="BN991" s="37"/>
      <c r="BO991" s="37"/>
      <c r="BP991" s="37"/>
      <c r="BQ991" s="37"/>
      <c r="BR991" s="37"/>
      <c r="BS991" s="37"/>
      <c r="BT991" s="37"/>
      <c r="BU991" s="37"/>
      <c r="BV991" s="37"/>
      <c r="BW991" s="37"/>
      <c r="BX991" s="37"/>
      <c r="BY991" s="37"/>
      <c r="BZ991" s="37"/>
      <c r="CA991" s="37"/>
      <c r="CB991" s="37"/>
      <c r="CC991" s="37"/>
      <c r="CD991" s="37"/>
      <c r="CE991" s="37"/>
      <c r="CF991" s="37"/>
      <c r="CG991" s="37"/>
      <c r="CH991" s="37"/>
      <c r="CI991" s="37"/>
      <c r="CJ991" s="37"/>
      <c r="CK991" s="37"/>
      <c r="CL991" s="37"/>
      <c r="CM991" s="37"/>
      <c r="CN991" s="37"/>
      <c r="CO991" s="37"/>
      <c r="CP991" s="37"/>
      <c r="CQ991" s="37"/>
      <c r="CR991" s="37"/>
      <c r="CS991" s="37"/>
      <c r="CT991" s="37"/>
      <c r="CU991" s="37"/>
      <c r="CV991" s="37"/>
      <c r="CW991" s="37"/>
      <c r="CX991" s="37"/>
      <c r="CY991" s="37"/>
      <c r="CZ991" s="37"/>
      <c r="DA991" s="37"/>
      <c r="DB991" s="37"/>
      <c r="DC991" s="37"/>
      <c r="DD991" s="37"/>
      <c r="DE991" s="37"/>
      <c r="DF991" s="37"/>
      <c r="DG991" s="37"/>
      <c r="DH991" s="37"/>
      <c r="DI991" s="37"/>
      <c r="DJ991" s="37"/>
      <c r="DK991" s="37"/>
      <c r="DL991" s="37"/>
      <c r="DR991" s="37"/>
      <c r="DS991" s="37"/>
      <c r="DT991" s="37"/>
      <c r="DU991" s="37"/>
      <c r="DV991" s="37"/>
      <c r="DW991" s="37"/>
      <c r="DX991" s="37"/>
      <c r="DY991" s="37"/>
      <c r="DZ991" s="37"/>
      <c r="EA991" s="37"/>
      <c r="EB991" s="37"/>
      <c r="EC991" s="37"/>
      <c r="ED991" s="37"/>
      <c r="EE991" s="37"/>
      <c r="EF991" s="37"/>
      <c r="EG991" s="37"/>
      <c r="EH991" s="37"/>
      <c r="EI991" s="37"/>
      <c r="EJ991" s="37"/>
      <c r="EK991" s="37"/>
      <c r="EL991" s="37"/>
      <c r="EM991" s="37"/>
      <c r="EN991" s="37"/>
      <c r="EO991" s="37"/>
      <c r="EP991" s="37"/>
      <c r="EQ991" s="37"/>
      <c r="ER991" s="37"/>
      <c r="ES991" s="37"/>
      <c r="ET991" s="37"/>
      <c r="EU991" s="37"/>
      <c r="EV991" s="37"/>
      <c r="EW991" s="37"/>
      <c r="EX991" s="37"/>
      <c r="EY991" s="37"/>
      <c r="EZ991" s="37"/>
      <c r="FA991" s="37"/>
      <c r="FB991" s="37"/>
      <c r="FC991" s="37"/>
      <c r="FD991" s="37"/>
    </row>
    <row r="992" spans="2:160" x14ac:dyDescent="0.5">
      <c r="B992" s="36" t="s">
        <v>1187</v>
      </c>
      <c r="C992" s="18">
        <v>1.1935365405801868E-3</v>
      </c>
      <c r="F992" s="38"/>
      <c r="G992" s="27" t="e">
        <f ca="1"/>
        <v>#N/A</v>
      </c>
      <c r="H992" s="37" t="e">
        <f ca="1"/>
        <v>#N/A</v>
      </c>
      <c r="I992" s="37" t="e">
        <f ca="1"/>
        <v>#N/A</v>
      </c>
      <c r="J992" s="37">
        <f ca="1"/>
        <v>1.0437816206123851</v>
      </c>
      <c r="K992" s="37">
        <f ca="1"/>
        <v>1.2027141422609264</v>
      </c>
      <c r="L992" s="37">
        <f ca="1"/>
        <v>1.4095260723247334</v>
      </c>
      <c r="M992" s="37">
        <f ca="1"/>
        <v>1.295156508366553</v>
      </c>
      <c r="N992" s="37">
        <f ca="1"/>
        <v>1.2076020033914034</v>
      </c>
      <c r="O992" s="37">
        <f ca="1"/>
        <v>1.1892075506637489</v>
      </c>
      <c r="P992" s="37">
        <f ca="1"/>
        <v>1.2084252765902428</v>
      </c>
      <c r="Q992" s="37">
        <f ca="1"/>
        <v>0.75006389949577523</v>
      </c>
      <c r="R992" s="37">
        <f ca="1"/>
        <v>0.90131464817075291</v>
      </c>
      <c r="S992" s="37">
        <f ca="1"/>
        <v>0.73495896915971359</v>
      </c>
      <c r="T992" s="37">
        <f ca="1"/>
        <v>0.86403151187900773</v>
      </c>
      <c r="U992" s="37">
        <f ca="1"/>
        <v>1.2665377596706753</v>
      </c>
      <c r="V992" s="37">
        <f ca="1"/>
        <v>1.3287023155973146</v>
      </c>
      <c r="W992" s="37">
        <f ca="1"/>
        <v>2.0413278938732362</v>
      </c>
      <c r="X992" s="37">
        <f ca="1"/>
        <v>1.7148450537243449</v>
      </c>
      <c r="Y992" s="37">
        <f ca="1"/>
        <v>1.4561494719740036</v>
      </c>
      <c r="Z992" s="37">
        <f ca="1"/>
        <v>1.188080873960544</v>
      </c>
      <c r="AA992" s="37">
        <f ca="1"/>
        <v>0.91970678486191548</v>
      </c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  <c r="BI992" s="37"/>
      <c r="BJ992" s="37"/>
      <c r="BK992" s="37"/>
      <c r="BL992" s="37"/>
      <c r="BM992" s="37"/>
      <c r="BN992" s="37"/>
      <c r="BO992" s="37"/>
      <c r="BP992" s="37"/>
      <c r="BQ992" s="37"/>
      <c r="BR992" s="37"/>
      <c r="BS992" s="37"/>
      <c r="BT992" s="37"/>
      <c r="BU992" s="37"/>
      <c r="BV992" s="37"/>
      <c r="BW992" s="37"/>
      <c r="BX992" s="37"/>
      <c r="BY992" s="37"/>
      <c r="BZ992" s="37"/>
      <c r="CA992" s="37"/>
      <c r="CB992" s="37"/>
      <c r="CC992" s="37"/>
      <c r="CD992" s="37"/>
      <c r="CE992" s="37"/>
      <c r="CF992" s="37"/>
      <c r="CG992" s="37"/>
      <c r="CH992" s="37"/>
      <c r="CI992" s="37"/>
      <c r="CJ992" s="37"/>
      <c r="CK992" s="37"/>
      <c r="CL992" s="37"/>
      <c r="CM992" s="37"/>
      <c r="CN992" s="37"/>
      <c r="CO992" s="37"/>
      <c r="CP992" s="37"/>
      <c r="CQ992" s="37"/>
      <c r="CR992" s="37"/>
      <c r="CS992" s="37"/>
      <c r="CT992" s="37"/>
      <c r="CU992" s="37"/>
      <c r="CV992" s="37"/>
      <c r="CW992" s="37"/>
      <c r="CX992" s="37"/>
      <c r="CY992" s="37"/>
      <c r="CZ992" s="37"/>
      <c r="DA992" s="37"/>
      <c r="DB992" s="37"/>
      <c r="DC992" s="37"/>
      <c r="DD992" s="37"/>
      <c r="DE992" s="37"/>
      <c r="DF992" s="37"/>
      <c r="DG992" s="37"/>
      <c r="DH992" s="37"/>
      <c r="DI992" s="37"/>
      <c r="DJ992" s="37"/>
      <c r="DK992" s="37"/>
      <c r="DL992" s="37"/>
      <c r="DR992" s="37"/>
      <c r="DS992" s="37"/>
      <c r="DT992" s="37"/>
      <c r="DU992" s="37"/>
      <c r="DV992" s="37"/>
      <c r="DW992" s="37"/>
      <c r="DX992" s="37"/>
      <c r="DY992" s="37"/>
      <c r="DZ992" s="37"/>
      <c r="EA992" s="37"/>
      <c r="EB992" s="37"/>
      <c r="EC992" s="37"/>
      <c r="ED992" s="37"/>
      <c r="EE992" s="37"/>
      <c r="EF992" s="37"/>
      <c r="EG992" s="37"/>
      <c r="EH992" s="37"/>
      <c r="EI992" s="37"/>
      <c r="EJ992" s="37"/>
      <c r="EK992" s="37"/>
      <c r="EL992" s="37"/>
      <c r="EM992" s="37"/>
      <c r="EN992" s="37"/>
      <c r="EO992" s="37"/>
      <c r="EP992" s="37"/>
      <c r="EQ992" s="37"/>
      <c r="ER992" s="37"/>
      <c r="ES992" s="37"/>
      <c r="ET992" s="37"/>
      <c r="EU992" s="37"/>
      <c r="EV992" s="37"/>
      <c r="EW992" s="37"/>
      <c r="EX992" s="37"/>
      <c r="EY992" s="37"/>
      <c r="EZ992" s="37"/>
      <c r="FA992" s="37"/>
      <c r="FB992" s="37"/>
      <c r="FC992" s="37"/>
      <c r="FD992" s="37"/>
    </row>
    <row r="993" spans="2:160" x14ac:dyDescent="0.5">
      <c r="B993" s="36" t="s">
        <v>1188</v>
      </c>
      <c r="C993" s="18">
        <v>-5.0435580009170478E-3</v>
      </c>
      <c r="F993" s="38"/>
      <c r="G993" s="27" t="e">
        <f ca="1"/>
        <v>#N/A</v>
      </c>
      <c r="H993" s="37" t="e">
        <f ca="1"/>
        <v>#N/A</v>
      </c>
      <c r="I993" s="37" t="e">
        <f ca="1"/>
        <v>#N/A</v>
      </c>
      <c r="J993" s="37">
        <f ca="1"/>
        <v>1.0480010205609147</v>
      </c>
      <c r="K993" s="37">
        <f ca="1"/>
        <v>1.2073359678861537</v>
      </c>
      <c r="L993" s="37">
        <f ca="1"/>
        <v>1.4089329939304704</v>
      </c>
      <c r="M993" s="37">
        <f ca="1"/>
        <v>1.298729710316098</v>
      </c>
      <c r="N993" s="37">
        <f ca="1"/>
        <v>1.1979533624882428</v>
      </c>
      <c r="O993" s="37">
        <f ca="1"/>
        <v>1.193526845132691</v>
      </c>
      <c r="P993" s="37">
        <f ca="1"/>
        <v>1.2093226343279888</v>
      </c>
      <c r="Q993" s="37">
        <f ca="1"/>
        <v>0.74404314700498586</v>
      </c>
      <c r="R993" s="37">
        <f ca="1"/>
        <v>0.90594020369476702</v>
      </c>
      <c r="S993" s="37">
        <f ca="1"/>
        <v>0.7330317761544537</v>
      </c>
      <c r="T993" s="37">
        <f ca="1"/>
        <v>0.86286490026520757</v>
      </c>
      <c r="U993" s="37">
        <f ca="1"/>
        <v>1.2599597895049528</v>
      </c>
      <c r="V993" s="37">
        <f ca="1"/>
        <v>1.3457210404400359</v>
      </c>
      <c r="W993" s="37">
        <f ca="1"/>
        <v>2.0472283713945449</v>
      </c>
      <c r="X993" s="37">
        <f ca="1"/>
        <v>1.7093655197836135</v>
      </c>
      <c r="Y993" s="37">
        <f ca="1"/>
        <v>1.4646303818034105</v>
      </c>
      <c r="Z993" s="37">
        <f ca="1"/>
        <v>1.192621881624004</v>
      </c>
      <c r="AA993" s="37">
        <f ca="1"/>
        <v>0.92055915444936853</v>
      </c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  <c r="BI993" s="37"/>
      <c r="BJ993" s="37"/>
      <c r="BK993" s="37"/>
      <c r="BL993" s="37"/>
      <c r="BM993" s="37"/>
      <c r="BN993" s="37"/>
      <c r="BO993" s="37"/>
      <c r="BP993" s="37"/>
      <c r="BQ993" s="37"/>
      <c r="BR993" s="37"/>
      <c r="BS993" s="37"/>
      <c r="BT993" s="37"/>
      <c r="BU993" s="37"/>
      <c r="BV993" s="37"/>
      <c r="BW993" s="37"/>
      <c r="BX993" s="37"/>
      <c r="BY993" s="37"/>
      <c r="BZ993" s="37"/>
      <c r="CA993" s="37"/>
      <c r="CB993" s="37"/>
      <c r="CC993" s="37"/>
      <c r="CD993" s="37"/>
      <c r="CE993" s="37"/>
      <c r="CF993" s="37"/>
      <c r="CG993" s="37"/>
      <c r="CH993" s="37"/>
      <c r="CI993" s="37"/>
      <c r="CJ993" s="37"/>
      <c r="CK993" s="37"/>
      <c r="CL993" s="37"/>
      <c r="CM993" s="37"/>
      <c r="CN993" s="37"/>
      <c r="CO993" s="37"/>
      <c r="CP993" s="37"/>
      <c r="CQ993" s="37"/>
      <c r="CR993" s="37"/>
      <c r="CS993" s="37"/>
      <c r="CT993" s="37"/>
      <c r="CU993" s="37"/>
      <c r="CV993" s="37"/>
      <c r="CW993" s="37"/>
      <c r="CX993" s="37"/>
      <c r="CY993" s="37"/>
      <c r="CZ993" s="37"/>
      <c r="DA993" s="37"/>
      <c r="DB993" s="37"/>
      <c r="DC993" s="37"/>
      <c r="DD993" s="37"/>
      <c r="DE993" s="37"/>
      <c r="DF993" s="37"/>
      <c r="DG993" s="37"/>
      <c r="DH993" s="37"/>
      <c r="DI993" s="37"/>
      <c r="DJ993" s="37"/>
      <c r="DK993" s="37"/>
      <c r="DL993" s="37"/>
      <c r="DR993" s="37"/>
      <c r="DS993" s="37"/>
      <c r="DT993" s="37"/>
      <c r="DU993" s="37"/>
      <c r="DV993" s="37"/>
      <c r="DW993" s="37"/>
      <c r="DX993" s="37"/>
      <c r="DY993" s="37"/>
      <c r="DZ993" s="37"/>
      <c r="EA993" s="37"/>
      <c r="EB993" s="37"/>
      <c r="EC993" s="37"/>
      <c r="ED993" s="37"/>
      <c r="EE993" s="37"/>
      <c r="EF993" s="37"/>
      <c r="EG993" s="37"/>
      <c r="EH993" s="37"/>
      <c r="EI993" s="37"/>
      <c r="EJ993" s="37"/>
      <c r="EK993" s="37"/>
      <c r="EL993" s="37"/>
      <c r="EM993" s="37"/>
      <c r="EN993" s="37"/>
      <c r="EO993" s="37"/>
      <c r="EP993" s="37"/>
      <c r="EQ993" s="37"/>
      <c r="ER993" s="37"/>
      <c r="ES993" s="37"/>
      <c r="ET993" s="37"/>
      <c r="EU993" s="37"/>
      <c r="EV993" s="37"/>
      <c r="EW993" s="37"/>
      <c r="EX993" s="37"/>
      <c r="EY993" s="37"/>
      <c r="EZ993" s="37"/>
      <c r="FA993" s="37"/>
      <c r="FB993" s="37"/>
      <c r="FC993" s="37"/>
      <c r="FD993" s="37"/>
    </row>
    <row r="994" spans="2:160" x14ac:dyDescent="0.5">
      <c r="B994" s="36" t="s">
        <v>1189</v>
      </c>
      <c r="C994" s="18">
        <v>-2.7649769585247341E-4</v>
      </c>
      <c r="F994" s="38"/>
      <c r="G994" s="27" t="e">
        <f ca="1"/>
        <v>#N/A</v>
      </c>
      <c r="H994" s="37" t="e">
        <f ca="1"/>
        <v>#N/A</v>
      </c>
      <c r="I994" s="37" t="e">
        <f ca="1"/>
        <v>#N/A</v>
      </c>
      <c r="J994" s="37">
        <f ca="1"/>
        <v>1.0492295281306894</v>
      </c>
      <c r="K994" s="37">
        <f ca="1"/>
        <v>1.2082982666306494</v>
      </c>
      <c r="L994" s="37">
        <f ca="1"/>
        <v>1.4175471402104449</v>
      </c>
      <c r="M994" s="37">
        <f ca="1"/>
        <v>1.2834148857703411</v>
      </c>
      <c r="N994" s="37">
        <f ca="1"/>
        <v>1.2040750661365383</v>
      </c>
      <c r="O994" s="37">
        <f ca="1"/>
        <v>1.1861474717313045</v>
      </c>
      <c r="P994" s="37">
        <f ca="1"/>
        <v>1.2087814312855911</v>
      </c>
      <c r="Q994" s="37">
        <f ca="1"/>
        <v>0.73531021591575108</v>
      </c>
      <c r="R994" s="37">
        <f ca="1"/>
        <v>0.90000883160959244</v>
      </c>
      <c r="S994" s="37">
        <f ca="1"/>
        <v>0.72894688954168607</v>
      </c>
      <c r="T994" s="37">
        <f ca="1"/>
        <v>0.86219471912536494</v>
      </c>
      <c r="U994" s="37">
        <f ca="1"/>
        <v>1.2821339147410171</v>
      </c>
      <c r="V994" s="37">
        <f ca="1"/>
        <v>1.3391167987603458</v>
      </c>
      <c r="W994" s="37">
        <f ca="1"/>
        <v>2.0515780299279367</v>
      </c>
      <c r="X994" s="37">
        <f ca="1"/>
        <v>1.713520002789586</v>
      </c>
      <c r="Y994" s="37">
        <f ca="1"/>
        <v>1.4702680747359858</v>
      </c>
      <c r="Z994" s="37">
        <f ca="1"/>
        <v>1.1961438121637071</v>
      </c>
      <c r="AA994" s="37">
        <f ca="1"/>
        <v>0.92788953290146536</v>
      </c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K994" s="37"/>
      <c r="BL994" s="37"/>
      <c r="BM994" s="37"/>
      <c r="BN994" s="37"/>
      <c r="BO994" s="37"/>
      <c r="BP994" s="37"/>
      <c r="BQ994" s="37"/>
      <c r="BR994" s="37"/>
      <c r="BS994" s="37"/>
      <c r="BT994" s="37"/>
      <c r="BU994" s="37"/>
      <c r="BV994" s="37"/>
      <c r="BW994" s="37"/>
      <c r="BX994" s="37"/>
      <c r="BY994" s="37"/>
      <c r="BZ994" s="37"/>
      <c r="CA994" s="37"/>
      <c r="CB994" s="37"/>
      <c r="CC994" s="37"/>
      <c r="CD994" s="37"/>
      <c r="CE994" s="37"/>
      <c r="CF994" s="37"/>
      <c r="CG994" s="37"/>
      <c r="CH994" s="37"/>
      <c r="CI994" s="37"/>
      <c r="CJ994" s="37"/>
      <c r="CK994" s="37"/>
      <c r="CL994" s="37"/>
      <c r="CM994" s="37"/>
      <c r="CN994" s="37"/>
      <c r="CO994" s="37"/>
      <c r="CP994" s="37"/>
      <c r="CQ994" s="37"/>
      <c r="CR994" s="37"/>
      <c r="CS994" s="37"/>
      <c r="CT994" s="37"/>
      <c r="CU994" s="37"/>
      <c r="CV994" s="37"/>
      <c r="CW994" s="37"/>
      <c r="CX994" s="37"/>
      <c r="CY994" s="37"/>
      <c r="CZ994" s="37"/>
      <c r="DA994" s="37"/>
      <c r="DB994" s="37"/>
      <c r="DC994" s="37"/>
      <c r="DD994" s="37"/>
      <c r="DE994" s="37"/>
      <c r="DF994" s="37"/>
      <c r="DG994" s="37"/>
      <c r="DH994" s="37"/>
      <c r="DI994" s="37"/>
      <c r="DJ994" s="37"/>
      <c r="DK994" s="37"/>
      <c r="DL994" s="37"/>
      <c r="DR994" s="37"/>
      <c r="DS994" s="37"/>
      <c r="DT994" s="37"/>
      <c r="DU994" s="37"/>
      <c r="DV994" s="37"/>
      <c r="DW994" s="37"/>
      <c r="DX994" s="37"/>
      <c r="DY994" s="37"/>
      <c r="DZ994" s="37"/>
      <c r="EA994" s="37"/>
      <c r="EB994" s="37"/>
      <c r="EC994" s="37"/>
      <c r="ED994" s="37"/>
      <c r="EE994" s="37"/>
      <c r="EF994" s="37"/>
      <c r="EG994" s="37"/>
      <c r="EH994" s="37"/>
      <c r="EI994" s="37"/>
      <c r="EJ994" s="37"/>
      <c r="EK994" s="37"/>
      <c r="EL994" s="37"/>
      <c r="EM994" s="37"/>
      <c r="EN994" s="37"/>
      <c r="EO994" s="37"/>
      <c r="EP994" s="37"/>
      <c r="EQ994" s="37"/>
      <c r="ER994" s="37"/>
      <c r="ES994" s="37"/>
      <c r="ET994" s="37"/>
      <c r="EU994" s="37"/>
      <c r="EV994" s="37"/>
      <c r="EW994" s="37"/>
      <c r="EX994" s="37"/>
      <c r="EY994" s="37"/>
      <c r="EZ994" s="37"/>
      <c r="FA994" s="37"/>
      <c r="FB994" s="37"/>
      <c r="FC994" s="37"/>
      <c r="FD994" s="37"/>
    </row>
    <row r="995" spans="2:160" x14ac:dyDescent="0.5">
      <c r="B995" s="36" t="s">
        <v>1190</v>
      </c>
      <c r="C995" s="18">
        <v>-2.0282105651332483E-3</v>
      </c>
      <c r="F995" s="38"/>
      <c r="G995" s="27" t="e">
        <f ca="1"/>
        <v>#N/A</v>
      </c>
      <c r="H995" s="37" t="e">
        <f ca="1"/>
        <v>#N/A</v>
      </c>
      <c r="I995" s="37" t="e">
        <f ca="1"/>
        <v>#N/A</v>
      </c>
      <c r="J995" s="37">
        <f ca="1"/>
        <v>1.0520758902071179</v>
      </c>
      <c r="K995" s="37">
        <f ca="1"/>
        <v>1.2096267643854224</v>
      </c>
      <c r="L995" s="37">
        <f ca="1"/>
        <v>1.411542901604306</v>
      </c>
      <c r="M995" s="37">
        <f ca="1"/>
        <v>1.3085121460905409</v>
      </c>
      <c r="N995" s="37">
        <f ca="1"/>
        <v>1.2080313606694233</v>
      </c>
      <c r="O995" s="37">
        <f ca="1"/>
        <v>1.1670462831151684</v>
      </c>
      <c r="P995" s="37">
        <f ca="1"/>
        <v>1.2050690572547187</v>
      </c>
      <c r="Q995" s="37">
        <f ca="1"/>
        <v>0.7154484453704496</v>
      </c>
      <c r="R995" s="37">
        <f ca="1"/>
        <v>0.90890983242020806</v>
      </c>
      <c r="S995" s="37">
        <f ca="1"/>
        <v>0.73019644543808204</v>
      </c>
      <c r="T995" s="37">
        <f ca="1"/>
        <v>0.86772800956201379</v>
      </c>
      <c r="U995" s="37">
        <f ca="1"/>
        <v>1.2713333121140729</v>
      </c>
      <c r="V995" s="37">
        <f ca="1"/>
        <v>1.3296628360826694</v>
      </c>
      <c r="W995" s="37">
        <f ca="1"/>
        <v>2.0672539865050048</v>
      </c>
      <c r="X995" s="37">
        <f ca="1"/>
        <v>1.7500734755687557</v>
      </c>
      <c r="Y995" s="37">
        <f ca="1"/>
        <v>1.4620633631194138</v>
      </c>
      <c r="Z995" s="37">
        <f ca="1"/>
        <v>1.1933230066851486</v>
      </c>
      <c r="AA995" s="37">
        <f ca="1"/>
        <v>0.92984998295260768</v>
      </c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7"/>
      <c r="BL995" s="37"/>
      <c r="BM995" s="37"/>
      <c r="BN995" s="37"/>
      <c r="BO995" s="37"/>
      <c r="BP995" s="37"/>
      <c r="BQ995" s="37"/>
      <c r="BR995" s="37"/>
      <c r="BS995" s="37"/>
      <c r="BT995" s="37"/>
      <c r="BU995" s="37"/>
      <c r="BV995" s="37"/>
      <c r="BW995" s="37"/>
      <c r="BX995" s="37"/>
      <c r="BY995" s="37"/>
      <c r="BZ995" s="37"/>
      <c r="CA995" s="37"/>
      <c r="CB995" s="37"/>
      <c r="CC995" s="37"/>
      <c r="CD995" s="37"/>
      <c r="CE995" s="37"/>
      <c r="CF995" s="37"/>
      <c r="CG995" s="37"/>
      <c r="CH995" s="37"/>
      <c r="CI995" s="37"/>
      <c r="CJ995" s="37"/>
      <c r="CK995" s="37"/>
      <c r="CL995" s="37"/>
      <c r="CM995" s="37"/>
      <c r="CN995" s="37"/>
      <c r="CO995" s="37"/>
      <c r="CP995" s="37"/>
      <c r="CQ995" s="37"/>
      <c r="CR995" s="37"/>
      <c r="CS995" s="37"/>
      <c r="CT995" s="37"/>
      <c r="CU995" s="37"/>
      <c r="CV995" s="37"/>
      <c r="CW995" s="37"/>
      <c r="CX995" s="37"/>
      <c r="CY995" s="37"/>
      <c r="CZ995" s="37"/>
      <c r="DA995" s="37"/>
      <c r="DB995" s="37"/>
      <c r="DC995" s="37"/>
      <c r="DD995" s="37"/>
      <c r="DE995" s="37"/>
      <c r="DF995" s="37"/>
      <c r="DG995" s="37"/>
      <c r="DH995" s="37"/>
      <c r="DI995" s="37"/>
      <c r="DJ995" s="37"/>
      <c r="DK995" s="37"/>
      <c r="DL995" s="37"/>
      <c r="DR995" s="37"/>
      <c r="DS995" s="37"/>
      <c r="DT995" s="37"/>
      <c r="DU995" s="37"/>
      <c r="DV995" s="37"/>
      <c r="DW995" s="37"/>
      <c r="DX995" s="37"/>
      <c r="DY995" s="37"/>
      <c r="DZ995" s="37"/>
      <c r="EA995" s="37"/>
      <c r="EB995" s="37"/>
      <c r="EC995" s="37"/>
      <c r="ED995" s="37"/>
      <c r="EE995" s="37"/>
      <c r="EF995" s="37"/>
      <c r="EG995" s="37"/>
      <c r="EH995" s="37"/>
      <c r="EI995" s="37"/>
      <c r="EJ995" s="37"/>
      <c r="EK995" s="37"/>
      <c r="EL995" s="37"/>
      <c r="EM995" s="37"/>
      <c r="EN995" s="37"/>
      <c r="EO995" s="37"/>
      <c r="EP995" s="37"/>
      <c r="EQ995" s="37"/>
      <c r="ER995" s="37"/>
      <c r="ES995" s="37"/>
      <c r="ET995" s="37"/>
      <c r="EU995" s="37"/>
      <c r="EV995" s="37"/>
      <c r="EW995" s="37"/>
      <c r="EX995" s="37"/>
      <c r="EY995" s="37"/>
      <c r="EZ995" s="37"/>
      <c r="FA995" s="37"/>
      <c r="FB995" s="37"/>
      <c r="FC995" s="37"/>
      <c r="FD995" s="37"/>
    </row>
    <row r="996" spans="2:160" x14ac:dyDescent="0.5">
      <c r="B996" s="36" t="s">
        <v>1191</v>
      </c>
      <c r="C996" s="18">
        <v>-6.3741339491917293E-3</v>
      </c>
      <c r="F996" s="38"/>
      <c r="G996" s="27" t="e">
        <f ca="1"/>
        <v>#N/A</v>
      </c>
      <c r="H996" s="37" t="e">
        <f ca="1"/>
        <v>#N/A</v>
      </c>
      <c r="I996" s="37" t="e">
        <f ca="1"/>
        <v>#N/A</v>
      </c>
      <c r="J996" s="37">
        <f ca="1"/>
        <v>1.0464451076124008</v>
      </c>
      <c r="K996" s="37">
        <f ca="1"/>
        <v>1.2200847841026938</v>
      </c>
      <c r="L996" s="37">
        <f ca="1"/>
        <v>1.4208779918039123</v>
      </c>
      <c r="M996" s="37">
        <f ca="1"/>
        <v>1.3142065148746782</v>
      </c>
      <c r="N996" s="37">
        <f ca="1"/>
        <v>1.2008719573829261</v>
      </c>
      <c r="O996" s="37">
        <f ca="1"/>
        <v>1.1581056213325915</v>
      </c>
      <c r="P996" s="37">
        <f ca="1"/>
        <v>1.2055050615792731</v>
      </c>
      <c r="Q996" s="37">
        <f ca="1"/>
        <v>0.70571119493348033</v>
      </c>
      <c r="R996" s="37">
        <f ca="1"/>
        <v>0.9188170058950994</v>
      </c>
      <c r="S996" s="37">
        <f ca="1"/>
        <v>0.72346166844308191</v>
      </c>
      <c r="T996" s="37">
        <f ca="1"/>
        <v>0.86480861650554863</v>
      </c>
      <c r="U996" s="37">
        <f ca="1"/>
        <v>1.2707365204659731</v>
      </c>
      <c r="V996" s="37">
        <f ca="1"/>
        <v>1.3179084003088533</v>
      </c>
      <c r="W996" s="37">
        <f ca="1"/>
        <v>2.0781342706445045</v>
      </c>
      <c r="X996" s="37">
        <f ca="1"/>
        <v>1.7526687820988656</v>
      </c>
      <c r="Y996" s="37">
        <f ca="1"/>
        <v>1.4468968318440281</v>
      </c>
      <c r="Z996" s="37">
        <f ca="1"/>
        <v>1.1996657427034103</v>
      </c>
      <c r="AA996" s="37">
        <f ca="1"/>
        <v>0.93624275485850605</v>
      </c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  <c r="BG996" s="37"/>
      <c r="BH996" s="37"/>
      <c r="BI996" s="37"/>
      <c r="BJ996" s="37"/>
      <c r="BK996" s="37"/>
      <c r="BL996" s="37"/>
      <c r="BM996" s="37"/>
      <c r="BN996" s="37"/>
      <c r="BO996" s="37"/>
      <c r="BP996" s="37"/>
      <c r="BQ996" s="37"/>
      <c r="BR996" s="37"/>
      <c r="BS996" s="37"/>
      <c r="BT996" s="37"/>
      <c r="BU996" s="37"/>
      <c r="BV996" s="37"/>
      <c r="BW996" s="37"/>
      <c r="BX996" s="37"/>
      <c r="BY996" s="37"/>
      <c r="BZ996" s="37"/>
      <c r="CA996" s="37"/>
      <c r="CB996" s="37"/>
      <c r="CC996" s="37"/>
      <c r="CD996" s="37"/>
      <c r="CE996" s="37"/>
      <c r="CF996" s="37"/>
      <c r="CG996" s="37"/>
      <c r="CH996" s="37"/>
      <c r="CI996" s="37"/>
      <c r="CJ996" s="37"/>
      <c r="CK996" s="37"/>
      <c r="CL996" s="37"/>
      <c r="CM996" s="37"/>
      <c r="CN996" s="37"/>
      <c r="CO996" s="37"/>
      <c r="CP996" s="37"/>
      <c r="CQ996" s="37"/>
      <c r="CR996" s="37"/>
      <c r="CS996" s="37"/>
      <c r="CT996" s="37"/>
      <c r="CU996" s="37"/>
      <c r="CV996" s="37"/>
      <c r="CW996" s="37"/>
      <c r="CX996" s="37"/>
      <c r="CY996" s="37"/>
      <c r="CZ996" s="37"/>
      <c r="DA996" s="37"/>
      <c r="DB996" s="37"/>
      <c r="DC996" s="37"/>
      <c r="DD996" s="37"/>
      <c r="DE996" s="37"/>
      <c r="DF996" s="37"/>
      <c r="DG996" s="37"/>
      <c r="DH996" s="37"/>
      <c r="DI996" s="37"/>
      <c r="DJ996" s="37"/>
      <c r="DK996" s="37"/>
      <c r="DL996" s="37"/>
      <c r="DR996" s="37"/>
      <c r="DS996" s="37"/>
      <c r="DT996" s="37"/>
      <c r="DU996" s="37"/>
      <c r="DV996" s="37"/>
      <c r="DW996" s="37"/>
      <c r="DX996" s="37"/>
      <c r="DY996" s="37"/>
      <c r="DZ996" s="37"/>
      <c r="EA996" s="37"/>
      <c r="EB996" s="37"/>
      <c r="EC996" s="37"/>
      <c r="ED996" s="37"/>
      <c r="EE996" s="37"/>
      <c r="EF996" s="37"/>
      <c r="EG996" s="37"/>
      <c r="EH996" s="37"/>
      <c r="EI996" s="37"/>
      <c r="EJ996" s="37"/>
      <c r="EK996" s="37"/>
      <c r="EL996" s="37"/>
      <c r="EM996" s="37"/>
      <c r="EN996" s="37"/>
      <c r="EO996" s="37"/>
      <c r="EP996" s="37"/>
      <c r="EQ996" s="37"/>
      <c r="ER996" s="37"/>
      <c r="ES996" s="37"/>
      <c r="ET996" s="37"/>
      <c r="EU996" s="37"/>
      <c r="EV996" s="37"/>
      <c r="EW996" s="37"/>
      <c r="EX996" s="37"/>
      <c r="EY996" s="37"/>
      <c r="EZ996" s="37"/>
      <c r="FA996" s="37"/>
      <c r="FB996" s="37"/>
      <c r="FC996" s="37"/>
      <c r="FD996" s="37"/>
    </row>
    <row r="997" spans="2:160" x14ac:dyDescent="0.5">
      <c r="B997" s="36" t="s">
        <v>1192</v>
      </c>
      <c r="C997" s="18">
        <v>3.7188545927853145E-3</v>
      </c>
      <c r="F997" s="38"/>
      <c r="G997" s="27" t="e">
        <f ca="1"/>
        <v>#N/A</v>
      </c>
      <c r="H997" s="37" t="e">
        <f ca="1"/>
        <v>#N/A</v>
      </c>
      <c r="I997" s="37" t="e">
        <f ca="1"/>
        <v>#N/A</v>
      </c>
      <c r="J997" s="37">
        <f ca="1"/>
        <v>1.0401624638582114</v>
      </c>
      <c r="K997" s="37">
        <f ca="1"/>
        <v>1.21888108959806</v>
      </c>
      <c r="L997" s="37">
        <f ca="1"/>
        <v>1.415884888380653</v>
      </c>
      <c r="M997" s="37">
        <f ca="1"/>
        <v>1.3199693394975685</v>
      </c>
      <c r="N997" s="37">
        <f ca="1"/>
        <v>1.2090152613233913</v>
      </c>
      <c r="O997" s="37">
        <f ca="1"/>
        <v>1.1508234667777728</v>
      </c>
      <c r="P997" s="37">
        <f ca="1"/>
        <v>1.206811807098505</v>
      </c>
      <c r="Q997" s="37">
        <f ca="1"/>
        <v>0.7117874560771652</v>
      </c>
      <c r="R997" s="37">
        <f ca="1"/>
        <v>0.92858539693353892</v>
      </c>
      <c r="S997" s="37">
        <f ca="1"/>
        <v>0.72782904827514572</v>
      </c>
      <c r="T997" s="37">
        <f ca="1"/>
        <v>0.8528427327351974</v>
      </c>
      <c r="U997" s="37">
        <f ca="1"/>
        <v>1.244414030173784</v>
      </c>
      <c r="V997" s="37">
        <f ca="1"/>
        <v>1.3326770661140586</v>
      </c>
      <c r="W997" s="37">
        <f ca="1"/>
        <v>2.0680887281238305</v>
      </c>
      <c r="X997" s="37">
        <f ca="1"/>
        <v>1.7533014191992955</v>
      </c>
      <c r="Y997" s="37">
        <f ca="1"/>
        <v>1.4614378554021108</v>
      </c>
      <c r="Z997" s="37">
        <f ca="1"/>
        <v>1.2068645035056278</v>
      </c>
      <c r="AA997" s="37">
        <f ca="1"/>
        <v>0.93564609614728889</v>
      </c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  <c r="BI997" s="37"/>
      <c r="BJ997" s="37"/>
      <c r="BK997" s="37"/>
      <c r="BL997" s="37"/>
      <c r="BM997" s="37"/>
      <c r="BN997" s="37"/>
      <c r="BO997" s="37"/>
      <c r="BP997" s="37"/>
      <c r="BQ997" s="37"/>
      <c r="BR997" s="37"/>
      <c r="BS997" s="37"/>
      <c r="BT997" s="37"/>
      <c r="BU997" s="37"/>
      <c r="BV997" s="37"/>
      <c r="BW997" s="37"/>
      <c r="BX997" s="37"/>
      <c r="BY997" s="37"/>
      <c r="BZ997" s="37"/>
      <c r="CA997" s="37"/>
      <c r="CB997" s="37"/>
      <c r="CC997" s="37"/>
      <c r="CD997" s="37"/>
      <c r="CE997" s="37"/>
      <c r="CF997" s="37"/>
      <c r="CG997" s="37"/>
      <c r="CH997" s="37"/>
      <c r="CI997" s="37"/>
      <c r="CJ997" s="37"/>
      <c r="CK997" s="37"/>
      <c r="CL997" s="37"/>
      <c r="CM997" s="37"/>
      <c r="CN997" s="37"/>
      <c r="CO997" s="37"/>
      <c r="CP997" s="37"/>
      <c r="CQ997" s="37"/>
      <c r="CR997" s="37"/>
      <c r="CS997" s="37"/>
      <c r="CT997" s="37"/>
      <c r="CU997" s="37"/>
      <c r="CV997" s="37"/>
      <c r="CW997" s="37"/>
      <c r="CX997" s="37"/>
      <c r="CY997" s="37"/>
      <c r="CZ997" s="37"/>
      <c r="DA997" s="37"/>
      <c r="DB997" s="37"/>
      <c r="DC997" s="37"/>
      <c r="DD997" s="37"/>
      <c r="DE997" s="37"/>
      <c r="DF997" s="37"/>
      <c r="DG997" s="37"/>
      <c r="DH997" s="37"/>
      <c r="DI997" s="37"/>
      <c r="DJ997" s="37"/>
      <c r="DK997" s="37"/>
      <c r="DL997" s="37"/>
      <c r="DR997" s="37"/>
      <c r="DS997" s="37"/>
      <c r="DT997" s="37"/>
      <c r="DU997" s="37"/>
      <c r="DV997" s="37"/>
      <c r="DW997" s="37"/>
      <c r="DX997" s="37"/>
      <c r="DY997" s="37"/>
      <c r="DZ997" s="37"/>
      <c r="EA997" s="37"/>
      <c r="EB997" s="37"/>
      <c r="EC997" s="37"/>
      <c r="ED997" s="37"/>
      <c r="EE997" s="37"/>
      <c r="EF997" s="37"/>
      <c r="EG997" s="37"/>
      <c r="EH997" s="37"/>
      <c r="EI997" s="37"/>
      <c r="EJ997" s="37"/>
      <c r="EK997" s="37"/>
      <c r="EL997" s="37"/>
      <c r="EM997" s="37"/>
      <c r="EN997" s="37"/>
      <c r="EO997" s="37"/>
      <c r="EP997" s="37"/>
      <c r="EQ997" s="37"/>
      <c r="ER997" s="37"/>
      <c r="ES997" s="37"/>
      <c r="ET997" s="37"/>
      <c r="EU997" s="37"/>
      <c r="EV997" s="37"/>
      <c r="EW997" s="37"/>
      <c r="EX997" s="37"/>
      <c r="EY997" s="37"/>
      <c r="EZ997" s="37"/>
      <c r="FA997" s="37"/>
      <c r="FB997" s="37"/>
      <c r="FC997" s="37"/>
      <c r="FD997" s="37"/>
    </row>
    <row r="998" spans="2:160" x14ac:dyDescent="0.5">
      <c r="B998" s="36" t="s">
        <v>1193</v>
      </c>
      <c r="C998" s="18">
        <v>-5.5576139310842265E-4</v>
      </c>
      <c r="F998" s="38"/>
      <c r="G998" s="27" t="e">
        <f ca="1"/>
        <v>#N/A</v>
      </c>
      <c r="H998" s="37" t="e">
        <f ca="1"/>
        <v>#N/A</v>
      </c>
      <c r="I998" s="37" t="e">
        <f ca="1"/>
        <v>#N/A</v>
      </c>
      <c r="J998" s="37">
        <f ca="1"/>
        <v>1.0454333954961159</v>
      </c>
      <c r="K998" s="37">
        <f ca="1"/>
        <v>1.2240596034048301</v>
      </c>
      <c r="L998" s="37">
        <f ca="1"/>
        <v>1.4277772890876315</v>
      </c>
      <c r="M998" s="37">
        <f ca="1"/>
        <v>1.3193368461141628</v>
      </c>
      <c r="N998" s="37">
        <f ca="1"/>
        <v>1.215268358644719</v>
      </c>
      <c r="O998" s="37">
        <f ca="1"/>
        <v>1.1676423272340071</v>
      </c>
      <c r="P998" s="37">
        <f ca="1"/>
        <v>1.2113885850518953</v>
      </c>
      <c r="Q998" s="37">
        <f ca="1"/>
        <v>0.71623331190441186</v>
      </c>
      <c r="R998" s="37">
        <f ca="1"/>
        <v>0.92914841204505383</v>
      </c>
      <c r="S998" s="37">
        <f ca="1"/>
        <v>0.73230041334130636</v>
      </c>
      <c r="T998" s="37">
        <f ca="1"/>
        <v>0.86691271797593739</v>
      </c>
      <c r="U998" s="37">
        <f ca="1"/>
        <v>1.2276534682878162</v>
      </c>
      <c r="V998" s="37">
        <f ca="1"/>
        <v>1.3223289172386901</v>
      </c>
      <c r="W998" s="37">
        <f ca="1"/>
        <v>2.0716036450383961</v>
      </c>
      <c r="X998" s="37">
        <f ca="1"/>
        <v>1.7796380518762476</v>
      </c>
      <c r="Y998" s="37">
        <f ca="1"/>
        <v>1.4590495532087722</v>
      </c>
      <c r="Z998" s="37">
        <f ca="1"/>
        <v>1.2164519810859311</v>
      </c>
      <c r="AA998" s="37">
        <f ca="1"/>
        <v>0.93172519604500448</v>
      </c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  <c r="BI998" s="37"/>
      <c r="BJ998" s="37"/>
      <c r="BK998" s="37"/>
      <c r="BL998" s="37"/>
      <c r="BM998" s="37"/>
      <c r="BN998" s="37"/>
      <c r="BO998" s="37"/>
      <c r="BP998" s="37"/>
      <c r="BQ998" s="37"/>
      <c r="BR998" s="37"/>
      <c r="BS998" s="37"/>
      <c r="BT998" s="37"/>
      <c r="BU998" s="37"/>
      <c r="BV998" s="37"/>
      <c r="BW998" s="37"/>
      <c r="BX998" s="37"/>
      <c r="BY998" s="37"/>
      <c r="BZ998" s="37"/>
      <c r="CA998" s="37"/>
      <c r="CB998" s="37"/>
      <c r="CC998" s="37"/>
      <c r="CD998" s="37"/>
      <c r="CE998" s="37"/>
      <c r="CF998" s="37"/>
      <c r="CG998" s="37"/>
      <c r="CH998" s="37"/>
      <c r="CI998" s="37"/>
      <c r="CJ998" s="37"/>
      <c r="CK998" s="37"/>
      <c r="CL998" s="37"/>
      <c r="CM998" s="37"/>
      <c r="CN998" s="37"/>
      <c r="CO998" s="37"/>
      <c r="CP998" s="37"/>
      <c r="CQ998" s="37"/>
      <c r="CR998" s="37"/>
      <c r="CS998" s="37"/>
      <c r="CT998" s="37"/>
      <c r="CU998" s="37"/>
      <c r="CV998" s="37"/>
      <c r="CW998" s="37"/>
      <c r="CX998" s="37"/>
      <c r="CY998" s="37"/>
      <c r="CZ998" s="37"/>
      <c r="DA998" s="37"/>
      <c r="DB998" s="37"/>
      <c r="DC998" s="37"/>
      <c r="DD998" s="37"/>
      <c r="DE998" s="37"/>
      <c r="DF998" s="37"/>
      <c r="DG998" s="37"/>
      <c r="DH998" s="37"/>
      <c r="DI998" s="37"/>
      <c r="DJ998" s="37"/>
      <c r="DK998" s="37"/>
      <c r="DL998" s="37"/>
      <c r="DR998" s="37"/>
      <c r="DS998" s="37"/>
      <c r="DT998" s="37"/>
      <c r="DU998" s="37"/>
      <c r="DV998" s="37"/>
      <c r="DW998" s="37"/>
      <c r="DX998" s="37"/>
      <c r="DY998" s="37"/>
      <c r="DZ998" s="37"/>
      <c r="EA998" s="37"/>
      <c r="EB998" s="37"/>
      <c r="EC998" s="37"/>
      <c r="ED998" s="37"/>
      <c r="EE998" s="37"/>
      <c r="EF998" s="37"/>
      <c r="EG998" s="37"/>
      <c r="EH998" s="37"/>
      <c r="EI998" s="37"/>
      <c r="EJ998" s="37"/>
      <c r="EK998" s="37"/>
      <c r="EL998" s="37"/>
      <c r="EM998" s="37"/>
      <c r="EN998" s="37"/>
      <c r="EO998" s="37"/>
      <c r="EP998" s="37"/>
      <c r="EQ998" s="37"/>
      <c r="ER998" s="37"/>
      <c r="ES998" s="37"/>
      <c r="ET998" s="37"/>
      <c r="EU998" s="37"/>
      <c r="EV998" s="37"/>
      <c r="EW998" s="37"/>
      <c r="EX998" s="37"/>
      <c r="EY998" s="37"/>
      <c r="EZ998" s="37"/>
      <c r="FA998" s="37"/>
      <c r="FB998" s="37"/>
      <c r="FC998" s="37"/>
      <c r="FD998" s="37"/>
    </row>
    <row r="999" spans="2:160" x14ac:dyDescent="0.5">
      <c r="B999" s="36" t="s">
        <v>1194</v>
      </c>
      <c r="C999" s="18">
        <v>9.26784059314123E-4</v>
      </c>
      <c r="F999" s="38"/>
      <c r="G999" s="27" t="e">
        <f ca="1"/>
        <v>#N/A</v>
      </c>
      <c r="H999" s="37" t="e">
        <f ca="1"/>
        <v>#N/A</v>
      </c>
      <c r="I999" s="37" t="e">
        <f ca="1"/>
        <v>#N/A</v>
      </c>
      <c r="J999" s="37">
        <f ca="1"/>
        <v>1.0497877395534503</v>
      </c>
      <c r="K999" s="37">
        <f ca="1"/>
        <v>1.224684440729541</v>
      </c>
      <c r="L999" s="37">
        <f ca="1"/>
        <v>1.4374950690156461</v>
      </c>
      <c r="M999" s="37">
        <f ca="1"/>
        <v>1.313990541524247</v>
      </c>
      <c r="N999" s="37">
        <f ca="1"/>
        <v>1.2116048547375677</v>
      </c>
      <c r="O999" s="37">
        <f ca="1"/>
        <v>1.1807020589562851</v>
      </c>
      <c r="P999" s="37">
        <f ca="1"/>
        <v>1.2131414745311362</v>
      </c>
      <c r="Q999" s="37">
        <f ca="1"/>
        <v>0.73063845278020934</v>
      </c>
      <c r="R999" s="37">
        <f ca="1"/>
        <v>0.93271102027169794</v>
      </c>
      <c r="S999" s="37">
        <f ca="1"/>
        <v>0.73180994965381663</v>
      </c>
      <c r="T999" s="37">
        <f ca="1"/>
        <v>0.86734995866261533</v>
      </c>
      <c r="U999" s="37">
        <f ca="1"/>
        <v>1.2294756721200144</v>
      </c>
      <c r="V999" s="37">
        <f ca="1"/>
        <v>1.3218380435099866</v>
      </c>
      <c r="W999" s="37">
        <f ca="1"/>
        <v>2.1065645881327506</v>
      </c>
      <c r="X999" s="37">
        <f ca="1"/>
        <v>1.7989309927421135</v>
      </c>
      <c r="Y999" s="37">
        <f ca="1"/>
        <v>1.4361332250203076</v>
      </c>
      <c r="Z999" s="37">
        <f ca="1"/>
        <v>1.217063427360185</v>
      </c>
      <c r="AA999" s="37">
        <f ca="1"/>
        <v>0.93487896351858102</v>
      </c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  <c r="BH999" s="37"/>
      <c r="BI999" s="37"/>
      <c r="BJ999" s="37"/>
      <c r="BK999" s="37"/>
      <c r="BL999" s="37"/>
      <c r="BM999" s="37"/>
      <c r="BN999" s="37"/>
      <c r="BO999" s="37"/>
      <c r="BP999" s="37"/>
      <c r="BQ999" s="37"/>
      <c r="BR999" s="37"/>
      <c r="BS999" s="37"/>
      <c r="BT999" s="37"/>
      <c r="BU999" s="37"/>
      <c r="BV999" s="37"/>
      <c r="BW999" s="37"/>
      <c r="BX999" s="37"/>
      <c r="BY999" s="37"/>
      <c r="BZ999" s="37"/>
      <c r="CA999" s="37"/>
      <c r="CB999" s="37"/>
      <c r="CC999" s="37"/>
      <c r="CD999" s="37"/>
      <c r="CE999" s="37"/>
      <c r="CF999" s="37"/>
      <c r="CG999" s="37"/>
      <c r="CH999" s="37"/>
      <c r="CI999" s="37"/>
      <c r="CJ999" s="37"/>
      <c r="CK999" s="37"/>
      <c r="CL999" s="37"/>
      <c r="CM999" s="37"/>
      <c r="CN999" s="37"/>
      <c r="CO999" s="37"/>
      <c r="CP999" s="37"/>
      <c r="CQ999" s="37"/>
      <c r="CR999" s="37"/>
      <c r="CS999" s="37"/>
      <c r="CT999" s="37"/>
      <c r="CU999" s="37"/>
      <c r="CV999" s="37"/>
      <c r="CW999" s="37"/>
      <c r="CX999" s="37"/>
      <c r="CY999" s="37"/>
      <c r="CZ999" s="37"/>
      <c r="DA999" s="37"/>
      <c r="DB999" s="37"/>
      <c r="DC999" s="37"/>
      <c r="DD999" s="37"/>
      <c r="DE999" s="37"/>
      <c r="DF999" s="37"/>
      <c r="DG999" s="37"/>
      <c r="DH999" s="37"/>
      <c r="DI999" s="37"/>
      <c r="DJ999" s="37"/>
      <c r="DK999" s="37"/>
      <c r="DL999" s="37"/>
      <c r="DR999" s="37"/>
      <c r="DS999" s="37"/>
      <c r="DT999" s="37"/>
      <c r="DU999" s="37"/>
      <c r="DV999" s="37"/>
      <c r="DW999" s="37"/>
      <c r="DX999" s="37"/>
      <c r="DY999" s="37"/>
      <c r="DZ999" s="37"/>
      <c r="EA999" s="37"/>
      <c r="EB999" s="37"/>
      <c r="EC999" s="37"/>
      <c r="ED999" s="37"/>
      <c r="EE999" s="37"/>
      <c r="EF999" s="37"/>
      <c r="EG999" s="37"/>
      <c r="EH999" s="37"/>
      <c r="EI999" s="37"/>
      <c r="EJ999" s="37"/>
      <c r="EK999" s="37"/>
      <c r="EL999" s="37"/>
      <c r="EM999" s="37"/>
      <c r="EN999" s="37"/>
      <c r="EO999" s="37"/>
      <c r="EP999" s="37"/>
      <c r="EQ999" s="37"/>
      <c r="ER999" s="37"/>
      <c r="ES999" s="37"/>
      <c r="ET999" s="37"/>
      <c r="EU999" s="37"/>
      <c r="EV999" s="37"/>
      <c r="EW999" s="37"/>
      <c r="EX999" s="37"/>
      <c r="EY999" s="37"/>
      <c r="EZ999" s="37"/>
      <c r="FA999" s="37"/>
      <c r="FB999" s="37"/>
      <c r="FC999" s="37"/>
      <c r="FD999" s="37"/>
    </row>
    <row r="1000" spans="2:160" x14ac:dyDescent="0.5">
      <c r="B1000" s="36" t="s">
        <v>1195</v>
      </c>
      <c r="C1000" s="18">
        <v>7.9629629629629495E-3</v>
      </c>
      <c r="F1000" s="38"/>
      <c r="G1000" s="27" t="e">
        <f ca="1"/>
        <v>#N/A</v>
      </c>
      <c r="H1000" s="37" t="e">
        <f ca="1"/>
        <v>#N/A</v>
      </c>
      <c r="I1000" s="37" t="e">
        <f ca="1"/>
        <v>#N/A</v>
      </c>
      <c r="J1000" s="37">
        <f ca="1"/>
        <v>1.0516622090866838</v>
      </c>
      <c r="K1000" s="37">
        <f ca="1"/>
        <v>1.2272552234676095</v>
      </c>
      <c r="L1000" s="37">
        <f ca="1"/>
        <v>1.4466134226155141</v>
      </c>
      <c r="M1000" s="37">
        <f ca="1"/>
        <v>1.3183254352007594</v>
      </c>
      <c r="N1000" s="37">
        <f ca="1"/>
        <v>1.194964415075715</v>
      </c>
      <c r="O1000" s="37">
        <f ca="1"/>
        <v>1.1793444672059985</v>
      </c>
      <c r="P1000" s="37">
        <f ca="1"/>
        <v>1.2106572638447208</v>
      </c>
      <c r="Q1000" s="37">
        <f ca="1"/>
        <v>0.73105928582309043</v>
      </c>
      <c r="R1000" s="37">
        <f ca="1"/>
        <v>0.93832066943600689</v>
      </c>
      <c r="S1000" s="37">
        <f ca="1"/>
        <v>0.73056039375742055</v>
      </c>
      <c r="T1000" s="37">
        <f ca="1"/>
        <v>0.86087917836937777</v>
      </c>
      <c r="U1000" s="37">
        <f ca="1"/>
        <v>1.2416502217412508</v>
      </c>
      <c r="V1000" s="37">
        <f ca="1"/>
        <v>1.3292595236136804</v>
      </c>
      <c r="W1000" s="37">
        <f ca="1"/>
        <v>2.1030660387009066</v>
      </c>
      <c r="X1000" s="37">
        <f ca="1"/>
        <v>1.7779393963546206</v>
      </c>
      <c r="Y1000" s="37">
        <f ca="1"/>
        <v>1.4274004874086097</v>
      </c>
      <c r="Z1000" s="37">
        <f ca="1"/>
        <v>1.2176748736344392</v>
      </c>
      <c r="AA1000" s="37">
        <f ca="1"/>
        <v>0.93274803954994823</v>
      </c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  <c r="BG1000" s="37"/>
      <c r="BH1000" s="37"/>
      <c r="BI1000" s="37"/>
      <c r="BJ1000" s="37"/>
      <c r="BK1000" s="37"/>
      <c r="BL1000" s="37"/>
      <c r="BM1000" s="37"/>
      <c r="BN1000" s="37"/>
      <c r="BO1000" s="37"/>
      <c r="BP1000" s="37"/>
      <c r="BQ1000" s="37"/>
      <c r="BR1000" s="37"/>
      <c r="BS1000" s="37"/>
      <c r="BT1000" s="37"/>
      <c r="BU1000" s="37"/>
      <c r="BV1000" s="37"/>
      <c r="BW1000" s="37"/>
      <c r="BX1000" s="37"/>
      <c r="BY1000" s="37"/>
      <c r="BZ1000" s="37"/>
      <c r="CA1000" s="37"/>
      <c r="CB1000" s="37"/>
      <c r="CC1000" s="37"/>
      <c r="CD1000" s="37"/>
      <c r="CE1000" s="37"/>
      <c r="CF1000" s="37"/>
      <c r="CG1000" s="37"/>
      <c r="CH1000" s="37"/>
      <c r="CI1000" s="37"/>
      <c r="CJ1000" s="37"/>
      <c r="CK1000" s="37"/>
      <c r="CL1000" s="37"/>
      <c r="CM1000" s="37"/>
      <c r="CN1000" s="37"/>
      <c r="CO1000" s="37"/>
      <c r="CP1000" s="37"/>
      <c r="CQ1000" s="37"/>
      <c r="CR1000" s="37"/>
      <c r="CS1000" s="37"/>
      <c r="CT1000" s="37"/>
      <c r="CU1000" s="37"/>
      <c r="CV1000" s="37"/>
      <c r="CW1000" s="37"/>
      <c r="CX1000" s="37"/>
      <c r="CY1000" s="37"/>
      <c r="CZ1000" s="37"/>
      <c r="DA1000" s="37"/>
      <c r="DB1000" s="37"/>
      <c r="DC1000" s="37"/>
      <c r="DD1000" s="37"/>
      <c r="DE1000" s="37"/>
      <c r="DF1000" s="37"/>
      <c r="DG1000" s="37"/>
      <c r="DH1000" s="37"/>
      <c r="DI1000" s="37"/>
      <c r="DJ1000" s="37"/>
      <c r="DK1000" s="37"/>
      <c r="DL1000" s="37"/>
      <c r="DR1000" s="37"/>
      <c r="DS1000" s="37"/>
      <c r="DT1000" s="37"/>
      <c r="DU1000" s="37"/>
      <c r="DV1000" s="37"/>
      <c r="DW1000" s="37"/>
      <c r="DX1000" s="37"/>
      <c r="DY1000" s="37"/>
      <c r="DZ1000" s="37"/>
      <c r="EA1000" s="37"/>
      <c r="EB1000" s="37"/>
      <c r="EC1000" s="37"/>
      <c r="ED1000" s="37"/>
      <c r="EE1000" s="37"/>
      <c r="EF1000" s="37"/>
      <c r="EG1000" s="37"/>
      <c r="EH1000" s="37"/>
      <c r="EI1000" s="37"/>
      <c r="EJ1000" s="37"/>
      <c r="EK1000" s="37"/>
      <c r="EL1000" s="37"/>
      <c r="EM1000" s="37"/>
      <c r="EN1000" s="37"/>
      <c r="EO1000" s="37"/>
      <c r="EP1000" s="37"/>
      <c r="EQ1000" s="37"/>
      <c r="ER1000" s="37"/>
      <c r="ES1000" s="37"/>
      <c r="ET1000" s="37"/>
      <c r="EU1000" s="37"/>
      <c r="EV1000" s="37"/>
      <c r="EW1000" s="37"/>
      <c r="EX1000" s="37"/>
      <c r="EY1000" s="37"/>
      <c r="EZ1000" s="37"/>
      <c r="FA1000" s="37"/>
      <c r="FB1000" s="37"/>
      <c r="FC1000" s="37"/>
      <c r="FD1000" s="37"/>
    </row>
    <row r="1001" spans="2:160" x14ac:dyDescent="0.5">
      <c r="B1001" s="36" t="s">
        <v>1196</v>
      </c>
      <c r="C1001" s="18">
        <v>2.1128054381776007E-3</v>
      </c>
      <c r="F1001" s="38"/>
      <c r="G1001" s="27" t="e">
        <f ca="1"/>
        <v>#N/A</v>
      </c>
      <c r="H1001" s="37" t="e">
        <f ca="1"/>
        <v>#N/A</v>
      </c>
      <c r="I1001" s="37" t="e">
        <f ca="1"/>
        <v>#N/A</v>
      </c>
      <c r="J1001" s="37">
        <f ca="1"/>
        <v>1.055239334069263</v>
      </c>
      <c r="K1001" s="37">
        <f ca="1"/>
        <v>1.2356679478158203</v>
      </c>
      <c r="L1001" s="37">
        <f ca="1"/>
        <v>1.4526838611035813</v>
      </c>
      <c r="M1001" s="37">
        <f ca="1"/>
        <v>1.3279333567947198</v>
      </c>
      <c r="N1001" s="37">
        <f ca="1"/>
        <v>1.1943933181661563</v>
      </c>
      <c r="O1001" s="37">
        <f ca="1"/>
        <v>1.164929458467876</v>
      </c>
      <c r="P1001" s="37">
        <f ca="1"/>
        <v>1.2140248902701321</v>
      </c>
      <c r="Q1001" s="37">
        <f ca="1"/>
        <v>0.73452405848288427</v>
      </c>
      <c r="R1001" s="37">
        <f ca="1"/>
        <v>0.93930318600316021</v>
      </c>
      <c r="S1001" s="37">
        <f ca="1"/>
        <v>0.73335239729291846</v>
      </c>
      <c r="T1001" s="37">
        <f ca="1"/>
        <v>0.86484298476913024</v>
      </c>
      <c r="U1001" s="37">
        <f ca="1"/>
        <v>1.2502307594372637</v>
      </c>
      <c r="V1001" s="37">
        <f ca="1"/>
        <v>1.3436965179805729</v>
      </c>
      <c r="W1001" s="37">
        <f ca="1"/>
        <v>2.1005863650685122</v>
      </c>
      <c r="X1001" s="37">
        <f ca="1"/>
        <v>1.7836132046805233</v>
      </c>
      <c r="Y1001" s="37">
        <f ca="1"/>
        <v>1.4119821283509331</v>
      </c>
      <c r="Z1001" s="37">
        <f ca="1"/>
        <v>1.2189059187999374</v>
      </c>
      <c r="AA1001" s="37">
        <f ca="1"/>
        <v>0.92209341970678427</v>
      </c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7"/>
      <c r="AV1001" s="37"/>
      <c r="AW1001" s="37"/>
      <c r="AX1001" s="37"/>
      <c r="AY1001" s="37"/>
      <c r="AZ1001" s="37"/>
      <c r="BA1001" s="37"/>
      <c r="BB1001" s="37"/>
      <c r="BC1001" s="37"/>
      <c r="BD1001" s="37"/>
      <c r="BE1001" s="37"/>
      <c r="BF1001" s="37"/>
      <c r="BG1001" s="37"/>
      <c r="BH1001" s="37"/>
      <c r="BI1001" s="37"/>
      <c r="BJ1001" s="37"/>
      <c r="BK1001" s="37"/>
      <c r="BL1001" s="37"/>
      <c r="BM1001" s="37"/>
      <c r="BN1001" s="37"/>
      <c r="BO1001" s="37"/>
      <c r="BP1001" s="37"/>
      <c r="BQ1001" s="37"/>
      <c r="BR1001" s="37"/>
      <c r="BS1001" s="37"/>
      <c r="BT1001" s="37"/>
      <c r="BU1001" s="37"/>
      <c r="BV1001" s="37"/>
      <c r="BW1001" s="37"/>
      <c r="BX1001" s="37"/>
      <c r="BY1001" s="37"/>
      <c r="BZ1001" s="37"/>
      <c r="CA1001" s="37"/>
      <c r="CB1001" s="37"/>
      <c r="CC1001" s="37"/>
      <c r="CD1001" s="37"/>
      <c r="CE1001" s="37"/>
      <c r="CF1001" s="37"/>
      <c r="CG1001" s="37"/>
      <c r="CH1001" s="37"/>
      <c r="CI1001" s="37"/>
      <c r="CJ1001" s="37"/>
      <c r="CK1001" s="37"/>
      <c r="CL1001" s="37"/>
      <c r="CM1001" s="37"/>
      <c r="CN1001" s="37"/>
      <c r="CO1001" s="37"/>
      <c r="CP1001" s="37"/>
      <c r="CQ1001" s="37"/>
      <c r="CR1001" s="37"/>
      <c r="CS1001" s="37"/>
      <c r="CT1001" s="37"/>
      <c r="CU1001" s="37"/>
      <c r="CV1001" s="37"/>
      <c r="CW1001" s="37"/>
      <c r="CX1001" s="37"/>
      <c r="CY1001" s="37"/>
      <c r="CZ1001" s="37"/>
      <c r="DA1001" s="37"/>
      <c r="DB1001" s="37"/>
      <c r="DC1001" s="37"/>
      <c r="DD1001" s="37"/>
      <c r="DE1001" s="37"/>
      <c r="DF1001" s="37"/>
      <c r="DG1001" s="37"/>
      <c r="DH1001" s="37"/>
      <c r="DI1001" s="37"/>
      <c r="DJ1001" s="37"/>
      <c r="DK1001" s="37"/>
      <c r="DL1001" s="37"/>
      <c r="DR1001" s="37"/>
      <c r="DS1001" s="37"/>
      <c r="DT1001" s="37"/>
      <c r="DU1001" s="37"/>
      <c r="DV1001" s="37"/>
      <c r="DW1001" s="37"/>
      <c r="DX1001" s="37"/>
      <c r="DY1001" s="37"/>
      <c r="DZ1001" s="37"/>
      <c r="EA1001" s="37"/>
      <c r="EB1001" s="37"/>
      <c r="EC1001" s="37"/>
      <c r="ED1001" s="37"/>
      <c r="EE1001" s="37"/>
      <c r="EF1001" s="37"/>
      <c r="EG1001" s="37"/>
      <c r="EH1001" s="37"/>
      <c r="EI1001" s="37"/>
      <c r="EJ1001" s="37"/>
      <c r="EK1001" s="37"/>
      <c r="EL1001" s="37"/>
      <c r="EM1001" s="37"/>
      <c r="EN1001" s="37"/>
      <c r="EO1001" s="37"/>
      <c r="EP1001" s="37"/>
      <c r="EQ1001" s="37"/>
      <c r="ER1001" s="37"/>
      <c r="ES1001" s="37"/>
      <c r="ET1001" s="37"/>
      <c r="EU1001" s="37"/>
      <c r="EV1001" s="37"/>
      <c r="EW1001" s="37"/>
      <c r="EX1001" s="37"/>
      <c r="EY1001" s="37"/>
      <c r="EZ1001" s="37"/>
      <c r="FA1001" s="37"/>
      <c r="FB1001" s="37"/>
      <c r="FC1001" s="37"/>
      <c r="FD1001" s="37"/>
    </row>
    <row r="1002" spans="2:160" x14ac:dyDescent="0.5">
      <c r="B1002" s="36" t="s">
        <v>1197</v>
      </c>
      <c r="C1002" s="18">
        <v>6.8750572921441044E-3</v>
      </c>
      <c r="F1002" s="38"/>
      <c r="G1002" s="27" t="e">
        <f ca="1"/>
        <v>#N/A</v>
      </c>
      <c r="H1002" s="37" t="e">
        <f ca="1"/>
        <v>#N/A</v>
      </c>
      <c r="I1002" s="37" t="e">
        <f ca="1"/>
        <v>#N/A</v>
      </c>
      <c r="J1002" s="37">
        <f ca="1"/>
        <v>1.0571934427486762</v>
      </c>
      <c r="K1002" s="37">
        <f ca="1"/>
        <v>1.2424623352822899</v>
      </c>
      <c r="L1002" s="37">
        <f ca="1"/>
        <v>1.4424836382004174</v>
      </c>
      <c r="M1002" s="37">
        <f ca="1"/>
        <v>1.3249106940554256</v>
      </c>
      <c r="N1002" s="37">
        <f ca="1"/>
        <v>1.2035329379107971</v>
      </c>
      <c r="O1002" s="37">
        <f ca="1"/>
        <v>1.1561612444012348</v>
      </c>
      <c r="P1002" s="37">
        <f ca="1"/>
        <v>1.2178652771986209</v>
      </c>
      <c r="Q1002" s="37">
        <f ca="1"/>
        <v>0.74151814874769917</v>
      </c>
      <c r="R1002" s="37">
        <f ca="1"/>
        <v>0.94121144450437288</v>
      </c>
      <c r="S1002" s="37">
        <f ca="1"/>
        <v>0.72664015043197283</v>
      </c>
      <c r="T1002" s="37">
        <f ca="1"/>
        <v>0.87196867141839629</v>
      </c>
      <c r="U1002" s="37">
        <f ca="1"/>
        <v>1.2553074670570996</v>
      </c>
      <c r="V1002" s="37">
        <f ca="1"/>
        <v>1.3527312479602216</v>
      </c>
      <c r="W1002" s="37">
        <f ca="1"/>
        <v>2.0988595956413332</v>
      </c>
      <c r="X1002" s="37">
        <f ca="1"/>
        <v>1.8023332851798586</v>
      </c>
      <c r="Y1002" s="37">
        <f ca="1"/>
        <v>1.3763931762794464</v>
      </c>
      <c r="Z1002" s="37">
        <f ca="1"/>
        <v>1.2158405348116772</v>
      </c>
      <c r="AA1002" s="37">
        <f ca="1"/>
        <v>0.92737811114899371</v>
      </c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  <c r="BB1002" s="37"/>
      <c r="BC1002" s="37"/>
      <c r="BD1002" s="37"/>
      <c r="BE1002" s="37"/>
      <c r="BF1002" s="37"/>
      <c r="BG1002" s="37"/>
      <c r="BH1002" s="37"/>
      <c r="BI1002" s="37"/>
      <c r="BJ1002" s="37"/>
      <c r="BK1002" s="37"/>
      <c r="BL1002" s="37"/>
      <c r="BM1002" s="37"/>
      <c r="BN1002" s="37"/>
      <c r="BO1002" s="37"/>
      <c r="BP1002" s="37"/>
      <c r="BQ1002" s="37"/>
      <c r="BR1002" s="37"/>
      <c r="BS1002" s="37"/>
      <c r="BT1002" s="37"/>
      <c r="BU1002" s="37"/>
      <c r="BV1002" s="37"/>
      <c r="BW1002" s="37"/>
      <c r="BX1002" s="37"/>
      <c r="BY1002" s="37"/>
      <c r="BZ1002" s="37"/>
      <c r="CA1002" s="37"/>
      <c r="CB1002" s="37"/>
      <c r="CC1002" s="37"/>
      <c r="CD1002" s="37"/>
      <c r="CE1002" s="37"/>
      <c r="CF1002" s="37"/>
      <c r="CG1002" s="37"/>
      <c r="CH1002" s="37"/>
      <c r="CI1002" s="37"/>
      <c r="CJ1002" s="37"/>
      <c r="CK1002" s="37"/>
      <c r="CL1002" s="37"/>
      <c r="CM1002" s="37"/>
      <c r="CN1002" s="37"/>
      <c r="CO1002" s="37"/>
      <c r="CP1002" s="37"/>
      <c r="CQ1002" s="37"/>
      <c r="CR1002" s="37"/>
      <c r="CS1002" s="37"/>
      <c r="CT1002" s="37"/>
      <c r="CU1002" s="37"/>
      <c r="CV1002" s="37"/>
      <c r="CW1002" s="37"/>
      <c r="CX1002" s="37"/>
      <c r="CY1002" s="37"/>
      <c r="CZ1002" s="37"/>
      <c r="DA1002" s="37"/>
      <c r="DB1002" s="37"/>
      <c r="DC1002" s="37"/>
      <c r="DD1002" s="37"/>
      <c r="DE1002" s="37"/>
      <c r="DF1002" s="37"/>
      <c r="DG1002" s="37"/>
      <c r="DH1002" s="37"/>
      <c r="DI1002" s="37"/>
      <c r="DJ1002" s="37"/>
      <c r="DK1002" s="37"/>
      <c r="DL1002" s="37"/>
      <c r="DR1002" s="37"/>
      <c r="DS1002" s="37"/>
      <c r="DT1002" s="37"/>
      <c r="DU1002" s="37"/>
      <c r="DV1002" s="37"/>
      <c r="DW1002" s="37"/>
      <c r="DX1002" s="37"/>
      <c r="DY1002" s="37"/>
      <c r="DZ1002" s="37"/>
      <c r="EA1002" s="37"/>
      <c r="EB1002" s="37"/>
      <c r="EC1002" s="37"/>
      <c r="ED1002" s="37"/>
      <c r="EE1002" s="37"/>
      <c r="EF1002" s="37"/>
      <c r="EG1002" s="37"/>
      <c r="EH1002" s="37"/>
      <c r="EI1002" s="37"/>
      <c r="EJ1002" s="37"/>
      <c r="EK1002" s="37"/>
      <c r="EL1002" s="37"/>
      <c r="EM1002" s="37"/>
      <c r="EN1002" s="37"/>
      <c r="EO1002" s="37"/>
      <c r="EP1002" s="37"/>
      <c r="EQ1002" s="37"/>
      <c r="ER1002" s="37"/>
      <c r="ES1002" s="37"/>
      <c r="ET1002" s="37"/>
      <c r="EU1002" s="37"/>
      <c r="EV1002" s="37"/>
      <c r="EW1002" s="37"/>
      <c r="EX1002" s="37"/>
      <c r="EY1002" s="37"/>
      <c r="EZ1002" s="37"/>
      <c r="FA1002" s="37"/>
      <c r="FB1002" s="37"/>
      <c r="FC1002" s="37"/>
      <c r="FD1002" s="37"/>
    </row>
    <row r="1003" spans="2:160" x14ac:dyDescent="0.5">
      <c r="B1003" s="36" t="s">
        <v>1198</v>
      </c>
      <c r="C1003" s="18">
        <v>-6.3729060451567232E-4</v>
      </c>
      <c r="F1003" s="38"/>
      <c r="G1003" s="27" t="e">
        <f ca="1"/>
        <v>#N/A</v>
      </c>
      <c r="H1003" s="37" t="e">
        <f ca="1"/>
        <v>#N/A</v>
      </c>
      <c r="I1003" s="37" t="e">
        <f ca="1"/>
        <v>#N/A</v>
      </c>
      <c r="J1003" s="37">
        <f ca="1"/>
        <v>1.0599439428898882</v>
      </c>
      <c r="K1003" s="37">
        <f ca="1"/>
        <v>1.2441677060095235</v>
      </c>
      <c r="L1003" s="37">
        <f ca="1"/>
        <v>1.4459686539024852</v>
      </c>
      <c r="M1003" s="37">
        <f ca="1"/>
        <v>1.3369589216759101</v>
      </c>
      <c r="N1003" s="37">
        <f ca="1"/>
        <v>1.2002780993646527</v>
      </c>
      <c r="O1003" s="37">
        <f ca="1"/>
        <v>1.1807495110123478</v>
      </c>
      <c r="P1003" s="37">
        <f ca="1"/>
        <v>1.2215320228699471</v>
      </c>
      <c r="Q1003" s="37">
        <f ca="1"/>
        <v>0.74554575332987383</v>
      </c>
      <c r="R1003" s="37">
        <f ca="1"/>
        <v>0.94219238399838467</v>
      </c>
      <c r="S1003" s="37">
        <f ca="1"/>
        <v>0.72619474701259179</v>
      </c>
      <c r="T1003" s="37">
        <f ca="1"/>
        <v>0.87812059059951508</v>
      </c>
      <c r="U1003" s="37">
        <f ca="1"/>
        <v>1.2665536741146248</v>
      </c>
      <c r="V1003" s="37">
        <f ca="1"/>
        <v>1.3415844342613952</v>
      </c>
      <c r="W1003" s="37">
        <f ca="1"/>
        <v>2.1055538960746625</v>
      </c>
      <c r="X1003" s="37">
        <f ca="1"/>
        <v>1.8105476046964639</v>
      </c>
      <c r="Y1003" s="37">
        <f ca="1"/>
        <v>1.4021527213647429</v>
      </c>
      <c r="Z1003" s="37">
        <f ca="1"/>
        <v>1.214258927115607</v>
      </c>
      <c r="AA1003" s="37">
        <f ca="1"/>
        <v>0.92754858506648441</v>
      </c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7"/>
      <c r="AV1003" s="37"/>
      <c r="AW1003" s="37"/>
      <c r="AX1003" s="37"/>
      <c r="AY1003" s="37"/>
      <c r="AZ1003" s="37"/>
      <c r="BA1003" s="37"/>
      <c r="BB1003" s="37"/>
      <c r="BC1003" s="37"/>
      <c r="BD1003" s="37"/>
      <c r="BE1003" s="37"/>
      <c r="BF1003" s="37"/>
      <c r="BG1003" s="37"/>
      <c r="BH1003" s="37"/>
      <c r="BI1003" s="37"/>
      <c r="BJ1003" s="37"/>
      <c r="BK1003" s="37"/>
      <c r="BL1003" s="37"/>
      <c r="BM1003" s="37"/>
      <c r="BN1003" s="37"/>
      <c r="BO1003" s="37"/>
      <c r="BP1003" s="37"/>
      <c r="BQ1003" s="37"/>
      <c r="BR1003" s="37"/>
      <c r="BS1003" s="37"/>
      <c r="BT1003" s="37"/>
      <c r="BU1003" s="37"/>
      <c r="BV1003" s="37"/>
      <c r="BW1003" s="37"/>
      <c r="BX1003" s="37"/>
      <c r="BY1003" s="37"/>
      <c r="BZ1003" s="37"/>
      <c r="CA1003" s="37"/>
      <c r="CB1003" s="37"/>
      <c r="CC1003" s="37"/>
      <c r="CD1003" s="37"/>
      <c r="CE1003" s="37"/>
      <c r="CF1003" s="37"/>
      <c r="CG1003" s="37"/>
      <c r="CH1003" s="37"/>
      <c r="CI1003" s="37"/>
      <c r="CJ1003" s="37"/>
      <c r="CK1003" s="37"/>
      <c r="CL1003" s="37"/>
      <c r="CM1003" s="37"/>
      <c r="CN1003" s="37"/>
      <c r="CO1003" s="37"/>
      <c r="CP1003" s="37"/>
      <c r="CQ1003" s="37"/>
      <c r="CR1003" s="37"/>
      <c r="CS1003" s="37"/>
      <c r="CT1003" s="37"/>
      <c r="CU1003" s="37"/>
      <c r="CV1003" s="37"/>
      <c r="CW1003" s="37"/>
      <c r="CX1003" s="37"/>
      <c r="CY1003" s="37"/>
      <c r="CZ1003" s="37"/>
      <c r="DA1003" s="37"/>
      <c r="DB1003" s="37"/>
      <c r="DC1003" s="37"/>
      <c r="DD1003" s="37"/>
      <c r="DE1003" s="37"/>
      <c r="DF1003" s="37"/>
      <c r="DG1003" s="37"/>
      <c r="DH1003" s="37"/>
      <c r="DI1003" s="37"/>
      <c r="DJ1003" s="37"/>
      <c r="DK1003" s="37"/>
      <c r="DL1003" s="37"/>
      <c r="DR1003" s="37"/>
      <c r="DS1003" s="37"/>
      <c r="DT1003" s="37"/>
      <c r="DU1003" s="37"/>
      <c r="DV1003" s="37"/>
      <c r="DW1003" s="37"/>
      <c r="DX1003" s="37"/>
      <c r="DY1003" s="37"/>
      <c r="DZ1003" s="37"/>
      <c r="EA1003" s="37"/>
      <c r="EB1003" s="37"/>
      <c r="EC1003" s="37"/>
      <c r="ED1003" s="37"/>
      <c r="EE1003" s="37"/>
      <c r="EF1003" s="37"/>
      <c r="EG1003" s="37"/>
      <c r="EH1003" s="37"/>
      <c r="EI1003" s="37"/>
      <c r="EJ1003" s="37"/>
      <c r="EK1003" s="37"/>
      <c r="EL1003" s="37"/>
      <c r="EM1003" s="37"/>
      <c r="EN1003" s="37"/>
      <c r="EO1003" s="37"/>
      <c r="EP1003" s="37"/>
      <c r="EQ1003" s="37"/>
      <c r="ER1003" s="37"/>
      <c r="ES1003" s="37"/>
      <c r="ET1003" s="37"/>
      <c r="EU1003" s="37"/>
      <c r="EV1003" s="37"/>
      <c r="EW1003" s="37"/>
      <c r="EX1003" s="37"/>
      <c r="EY1003" s="37"/>
      <c r="EZ1003" s="37"/>
      <c r="FA1003" s="37"/>
      <c r="FB1003" s="37"/>
      <c r="FC1003" s="37"/>
      <c r="FD1003" s="37"/>
    </row>
    <row r="1004" spans="2:160" x14ac:dyDescent="0.5">
      <c r="B1004" s="36" t="s">
        <v>1199</v>
      </c>
      <c r="C1004" s="18">
        <v>-4.1905803042726619E-3</v>
      </c>
      <c r="F1004" s="38"/>
      <c r="G1004" s="27" t="e">
        <f ca="1"/>
        <v>#N/A</v>
      </c>
      <c r="H1004" s="37" t="e">
        <f ca="1"/>
        <v>#N/A</v>
      </c>
      <c r="I1004" s="37" t="e">
        <f ca="1"/>
        <v>#N/A</v>
      </c>
      <c r="J1004" s="37">
        <f ca="1"/>
        <v>1.0566403931224273</v>
      </c>
      <c r="K1004" s="37">
        <f ca="1"/>
        <v>1.230351493574686</v>
      </c>
      <c r="L1004" s="37">
        <f ca="1"/>
        <v>1.4494074203719731</v>
      </c>
      <c r="M1004" s="37">
        <f ca="1"/>
        <v>1.3365713266452257</v>
      </c>
      <c r="N1004" s="37">
        <f ca="1"/>
        <v>1.2089500817848</v>
      </c>
      <c r="O1004" s="37">
        <f ca="1"/>
        <v>1.176610765829889</v>
      </c>
      <c r="P1004" s="37">
        <f ca="1"/>
        <v>1.2218501539323403</v>
      </c>
      <c r="Q1004" s="37">
        <f ca="1"/>
        <v>0.7468159978519443</v>
      </c>
      <c r="R1004" s="37">
        <f ca="1"/>
        <v>0.93985358452954282</v>
      </c>
      <c r="S1004" s="37">
        <f ca="1"/>
        <v>0.72845469276696129</v>
      </c>
      <c r="T1004" s="37">
        <f ca="1"/>
        <v>0.88118891279816736</v>
      </c>
      <c r="U1004" s="37">
        <f ca="1"/>
        <v>1.2712616971163011</v>
      </c>
      <c r="V1004" s="37">
        <f ca="1"/>
        <v>1.3515319240392818</v>
      </c>
      <c r="W1004" s="37">
        <f ca="1"/>
        <v>2.1203869272915439</v>
      </c>
      <c r="X1004" s="37">
        <f ca="1"/>
        <v>1.8105625488799388</v>
      </c>
      <c r="Y1004" s="37">
        <f ca="1"/>
        <v>1.4059545085296494</v>
      </c>
      <c r="Z1004" s="37">
        <f ca="1"/>
        <v>1.2267650415783495</v>
      </c>
      <c r="AA1004" s="37">
        <f ca="1"/>
        <v>0.92320150017047342</v>
      </c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7"/>
      <c r="AV1004" s="37"/>
      <c r="AW1004" s="37"/>
      <c r="AX1004" s="37"/>
      <c r="AY1004" s="37"/>
      <c r="AZ1004" s="37"/>
      <c r="BA1004" s="37"/>
      <c r="BB1004" s="37"/>
      <c r="BC1004" s="37"/>
      <c r="BD1004" s="37"/>
      <c r="BE1004" s="37"/>
      <c r="BF1004" s="37"/>
      <c r="BG1004" s="37"/>
      <c r="BH1004" s="37"/>
      <c r="BI1004" s="37"/>
      <c r="BJ1004" s="37"/>
      <c r="BK1004" s="37"/>
      <c r="BL1004" s="37"/>
      <c r="BM1004" s="37"/>
      <c r="BN1004" s="37"/>
      <c r="BO1004" s="37"/>
      <c r="BP1004" s="37"/>
      <c r="BQ1004" s="37"/>
      <c r="BR1004" s="37"/>
      <c r="BS1004" s="37"/>
      <c r="BT1004" s="37"/>
      <c r="BU1004" s="37"/>
      <c r="BV1004" s="37"/>
      <c r="BW1004" s="37"/>
      <c r="BX1004" s="37"/>
      <c r="BY1004" s="37"/>
      <c r="BZ1004" s="37"/>
      <c r="CA1004" s="37"/>
      <c r="CB1004" s="37"/>
      <c r="CC1004" s="37"/>
      <c r="CD1004" s="37"/>
      <c r="CE1004" s="37"/>
      <c r="CF1004" s="37"/>
      <c r="CG1004" s="37"/>
      <c r="CH1004" s="37"/>
      <c r="CI1004" s="37"/>
      <c r="CJ1004" s="37"/>
      <c r="CK1004" s="37"/>
      <c r="CL1004" s="37"/>
      <c r="CM1004" s="37"/>
      <c r="CN1004" s="37"/>
      <c r="CO1004" s="37"/>
      <c r="CP1004" s="37"/>
      <c r="CQ1004" s="37"/>
      <c r="CR1004" s="37"/>
      <c r="CS1004" s="37"/>
      <c r="CT1004" s="37"/>
      <c r="CU1004" s="37"/>
      <c r="CV1004" s="37"/>
      <c r="CW1004" s="37"/>
      <c r="CX1004" s="37"/>
      <c r="CY1004" s="37"/>
      <c r="CZ1004" s="37"/>
      <c r="DA1004" s="37"/>
      <c r="DB1004" s="37"/>
      <c r="DC1004" s="37"/>
      <c r="DD1004" s="37"/>
      <c r="DE1004" s="37"/>
      <c r="DF1004" s="37"/>
      <c r="DG1004" s="37"/>
      <c r="DH1004" s="37"/>
      <c r="DI1004" s="37"/>
      <c r="DJ1004" s="37"/>
      <c r="DK1004" s="37"/>
      <c r="DL1004" s="37"/>
      <c r="DR1004" s="37"/>
      <c r="DS1004" s="37"/>
      <c r="DT1004" s="37"/>
      <c r="DU1004" s="37"/>
      <c r="DV1004" s="37"/>
      <c r="DW1004" s="37"/>
      <c r="DX1004" s="37"/>
      <c r="DY1004" s="37"/>
      <c r="DZ1004" s="37"/>
      <c r="EA1004" s="37"/>
      <c r="EB1004" s="37"/>
      <c r="EC1004" s="37"/>
      <c r="ED1004" s="37"/>
      <c r="EE1004" s="37"/>
      <c r="EF1004" s="37"/>
      <c r="EG1004" s="37"/>
      <c r="EH1004" s="37"/>
      <c r="EI1004" s="37"/>
      <c r="EJ1004" s="37"/>
      <c r="EK1004" s="37"/>
      <c r="EL1004" s="37"/>
      <c r="EM1004" s="37"/>
      <c r="EN1004" s="37"/>
      <c r="EO1004" s="37"/>
      <c r="EP1004" s="37"/>
      <c r="EQ1004" s="37"/>
      <c r="ER1004" s="37"/>
      <c r="ES1004" s="37"/>
      <c r="ET1004" s="37"/>
      <c r="EU1004" s="37"/>
      <c r="EV1004" s="37"/>
      <c r="EW1004" s="37"/>
      <c r="EX1004" s="37"/>
      <c r="EY1004" s="37"/>
      <c r="EZ1004" s="37"/>
      <c r="FA1004" s="37"/>
      <c r="FB1004" s="37"/>
      <c r="FC1004" s="37"/>
      <c r="FD1004" s="37"/>
    </row>
    <row r="1005" spans="2:160" x14ac:dyDescent="0.5">
      <c r="B1005" s="36" t="s">
        <v>1200</v>
      </c>
      <c r="C1005" s="18">
        <v>3.3848687219832918E-3</v>
      </c>
      <c r="F1005" s="38"/>
      <c r="G1005" s="27" t="e">
        <f ca="1"/>
        <v>#N/A</v>
      </c>
      <c r="H1005" s="37" t="e">
        <f ca="1"/>
        <v>#N/A</v>
      </c>
      <c r="I1005" s="37" t="e">
        <f ca="1"/>
        <v>#N/A</v>
      </c>
      <c r="J1005" s="37">
        <f ca="1"/>
        <v>1.0669123681806267</v>
      </c>
      <c r="K1005" s="37">
        <f ca="1"/>
        <v>1.2290484491143492</v>
      </c>
      <c r="L1005" s="37">
        <f ca="1"/>
        <v>1.4507685987661454</v>
      </c>
      <c r="M1005" s="37">
        <f ca="1"/>
        <v>1.3459362782199509</v>
      </c>
      <c r="N1005" s="37">
        <f ca="1"/>
        <v>1.2106478535757166</v>
      </c>
      <c r="O1005" s="37">
        <f ca="1"/>
        <v>1.1781303889911219</v>
      </c>
      <c r="P1005" s="37">
        <f ca="1"/>
        <v>1.2109779298159777</v>
      </c>
      <c r="Q1005" s="37">
        <f ca="1"/>
        <v>0.74725490347948897</v>
      </c>
      <c r="R1005" s="37">
        <f ca="1"/>
        <v>0.93835378797197821</v>
      </c>
      <c r="S1005" s="37">
        <f ca="1"/>
        <v>0.72918778866734346</v>
      </c>
      <c r="T1005" s="37">
        <f ca="1"/>
        <v>0.87579882345977544</v>
      </c>
      <c r="U1005" s="37">
        <f ca="1"/>
        <v>1.2612806883527474</v>
      </c>
      <c r="V1005" s="37">
        <f ca="1"/>
        <v>1.3691396973564471</v>
      </c>
      <c r="W1005" s="37">
        <f ca="1"/>
        <v>2.1104232221844805</v>
      </c>
      <c r="X1005" s="37">
        <f ca="1"/>
        <v>1.8392354555734389</v>
      </c>
      <c r="Y1005" s="37">
        <f ca="1"/>
        <v>1.4255239642567006</v>
      </c>
      <c r="Z1005" s="37">
        <f ca="1"/>
        <v>1.2203978477091175</v>
      </c>
      <c r="AA1005" s="37">
        <f ca="1"/>
        <v>0.91953631094442501</v>
      </c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  <c r="BI1005" s="37"/>
      <c r="BJ1005" s="37"/>
      <c r="BK1005" s="37"/>
      <c r="BL1005" s="37"/>
      <c r="BM1005" s="37"/>
      <c r="BN1005" s="37"/>
      <c r="BO1005" s="37"/>
      <c r="BP1005" s="37"/>
      <c r="BQ1005" s="37"/>
      <c r="BR1005" s="37"/>
      <c r="BS1005" s="37"/>
      <c r="BT1005" s="37"/>
      <c r="BU1005" s="37"/>
      <c r="BV1005" s="37"/>
      <c r="BW1005" s="37"/>
      <c r="BX1005" s="37"/>
      <c r="BY1005" s="37"/>
      <c r="BZ1005" s="37"/>
      <c r="CA1005" s="37"/>
      <c r="CB1005" s="37"/>
      <c r="CC1005" s="37"/>
      <c r="CD1005" s="37"/>
      <c r="CE1005" s="37"/>
      <c r="CF1005" s="37"/>
      <c r="CG1005" s="37"/>
      <c r="CH1005" s="37"/>
      <c r="CI1005" s="37"/>
      <c r="CJ1005" s="37"/>
      <c r="CK1005" s="37"/>
      <c r="CL1005" s="37"/>
      <c r="CM1005" s="37"/>
      <c r="CN1005" s="37"/>
      <c r="CO1005" s="37"/>
      <c r="CP1005" s="37"/>
      <c r="CQ1005" s="37"/>
      <c r="CR1005" s="37"/>
      <c r="CS1005" s="37"/>
      <c r="CT1005" s="37"/>
      <c r="CU1005" s="37"/>
      <c r="CV1005" s="37"/>
      <c r="CW1005" s="37"/>
      <c r="CX1005" s="37"/>
      <c r="CY1005" s="37"/>
      <c r="CZ1005" s="37"/>
      <c r="DA1005" s="37"/>
      <c r="DB1005" s="37"/>
      <c r="DC1005" s="37"/>
      <c r="DD1005" s="37"/>
      <c r="DE1005" s="37"/>
      <c r="DF1005" s="37"/>
      <c r="DG1005" s="37"/>
      <c r="DH1005" s="37"/>
      <c r="DI1005" s="37"/>
      <c r="DJ1005" s="37"/>
      <c r="DK1005" s="37"/>
      <c r="DL1005" s="37"/>
      <c r="DR1005" s="37"/>
      <c r="DS1005" s="37"/>
      <c r="DT1005" s="37"/>
      <c r="DU1005" s="37"/>
      <c r="DV1005" s="37"/>
      <c r="DW1005" s="37"/>
      <c r="DX1005" s="37"/>
      <c r="DY1005" s="37"/>
      <c r="DZ1005" s="37"/>
      <c r="EA1005" s="37"/>
      <c r="EB1005" s="37"/>
      <c r="EC1005" s="37"/>
      <c r="ED1005" s="37"/>
      <c r="EE1005" s="37"/>
      <c r="EF1005" s="37"/>
      <c r="EG1005" s="37"/>
      <c r="EH1005" s="37"/>
      <c r="EI1005" s="37"/>
      <c r="EJ1005" s="37"/>
      <c r="EK1005" s="37"/>
      <c r="EL1005" s="37"/>
      <c r="EM1005" s="37"/>
      <c r="EN1005" s="37"/>
      <c r="EO1005" s="37"/>
      <c r="EP1005" s="37"/>
      <c r="EQ1005" s="37"/>
      <c r="ER1005" s="37"/>
      <c r="ES1005" s="37"/>
      <c r="ET1005" s="37"/>
      <c r="EU1005" s="37"/>
      <c r="EV1005" s="37"/>
      <c r="EW1005" s="37"/>
      <c r="EX1005" s="37"/>
      <c r="EY1005" s="37"/>
      <c r="EZ1005" s="37"/>
      <c r="FA1005" s="37"/>
      <c r="FB1005" s="37"/>
      <c r="FC1005" s="37"/>
      <c r="FD1005" s="37"/>
    </row>
    <row r="1006" spans="2:160" x14ac:dyDescent="0.5">
      <c r="B1006" s="36" t="s">
        <v>1201</v>
      </c>
      <c r="C1006" s="18">
        <v>-2.2793581327498202E-3</v>
      </c>
      <c r="F1006" s="38"/>
      <c r="G1006" s="27" t="e">
        <f ca="1"/>
        <v>#N/A</v>
      </c>
      <c r="H1006" s="37" t="e">
        <f ca="1"/>
        <v>#N/A</v>
      </c>
      <c r="I1006" s="37" t="e">
        <f ca="1"/>
        <v>#N/A</v>
      </c>
      <c r="J1006" s="37">
        <f ca="1"/>
        <v>1.0712984204165328</v>
      </c>
      <c r="K1006" s="37">
        <f ca="1"/>
        <v>1.237603219266995</v>
      </c>
      <c r="L1006" s="37">
        <f ca="1"/>
        <v>1.4532860079748211</v>
      </c>
      <c r="M1006" s="37">
        <f ca="1"/>
        <v>1.3514551686568628</v>
      </c>
      <c r="N1006" s="37">
        <f ca="1"/>
        <v>1.2189918691112078</v>
      </c>
      <c r="O1006" s="37">
        <f ca="1"/>
        <v>1.1877099174797159</v>
      </c>
      <c r="P1006" s="37">
        <f ca="1"/>
        <v>1.2040981871599254</v>
      </c>
      <c r="Q1006" s="37">
        <f ca="1"/>
        <v>0.75153810604476312</v>
      </c>
      <c r="R1006" s="37">
        <f ca="1"/>
        <v>0.93668366751513166</v>
      </c>
      <c r="S1006" s="37">
        <f ca="1"/>
        <v>0.73227441703278229</v>
      </c>
      <c r="T1006" s="37">
        <f ca="1"/>
        <v>0.87151997464385766</v>
      </c>
      <c r="U1006" s="37">
        <f ca="1"/>
        <v>1.2640338871559813</v>
      </c>
      <c r="V1006" s="37">
        <f ca="1"/>
        <v>1.3659105442330308</v>
      </c>
      <c r="W1006" s="37">
        <f ca="1"/>
        <v>2.1448644977024087</v>
      </c>
      <c r="X1006" s="37">
        <f ca="1"/>
        <v>1.8505482024638036</v>
      </c>
      <c r="Y1006" s="37">
        <f ca="1"/>
        <v>1.4426320064987805</v>
      </c>
      <c r="Z1006" s="37">
        <f ca="1"/>
        <v>1.2332952877873826</v>
      </c>
      <c r="AA1006" s="37">
        <f ca="1"/>
        <v>0.91510398908966872</v>
      </c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  <c r="BB1006" s="37"/>
      <c r="BC1006" s="37"/>
      <c r="BD1006" s="37"/>
      <c r="BE1006" s="37"/>
      <c r="BF1006" s="37"/>
      <c r="BG1006" s="37"/>
      <c r="BH1006" s="37"/>
      <c r="BI1006" s="37"/>
      <c r="BJ1006" s="37"/>
      <c r="BK1006" s="37"/>
      <c r="BL1006" s="37"/>
      <c r="BM1006" s="37"/>
      <c r="BN1006" s="37"/>
      <c r="BO1006" s="37"/>
      <c r="BP1006" s="37"/>
      <c r="BQ1006" s="37"/>
      <c r="BR1006" s="37"/>
      <c r="BS1006" s="37"/>
      <c r="BT1006" s="37"/>
      <c r="BU1006" s="37"/>
      <c r="BV1006" s="37"/>
      <c r="BW1006" s="37"/>
      <c r="BX1006" s="37"/>
      <c r="BY1006" s="37"/>
      <c r="BZ1006" s="37"/>
      <c r="CA1006" s="37"/>
      <c r="CB1006" s="37"/>
      <c r="CC1006" s="37"/>
      <c r="CD1006" s="37"/>
      <c r="CE1006" s="37"/>
      <c r="CF1006" s="37"/>
      <c r="CG1006" s="37"/>
      <c r="CH1006" s="37"/>
      <c r="CI1006" s="37"/>
      <c r="CJ1006" s="37"/>
      <c r="CK1006" s="37"/>
      <c r="CL1006" s="37"/>
      <c r="CM1006" s="37"/>
      <c r="CN1006" s="37"/>
      <c r="CO1006" s="37"/>
      <c r="CP1006" s="37"/>
      <c r="CQ1006" s="37"/>
      <c r="CR1006" s="37"/>
      <c r="CS1006" s="37"/>
      <c r="CT1006" s="37"/>
      <c r="CU1006" s="37"/>
      <c r="CV1006" s="37"/>
      <c r="CW1006" s="37"/>
      <c r="CX1006" s="37"/>
      <c r="CY1006" s="37"/>
      <c r="CZ1006" s="37"/>
      <c r="DA1006" s="37"/>
      <c r="DB1006" s="37"/>
      <c r="DC1006" s="37"/>
      <c r="DD1006" s="37"/>
      <c r="DE1006" s="37"/>
      <c r="DF1006" s="37"/>
      <c r="DG1006" s="37"/>
      <c r="DH1006" s="37"/>
      <c r="DI1006" s="37"/>
      <c r="DJ1006" s="37"/>
      <c r="DK1006" s="37"/>
      <c r="DL1006" s="37"/>
      <c r="DR1006" s="37"/>
      <c r="DS1006" s="37"/>
      <c r="DT1006" s="37"/>
      <c r="DU1006" s="37"/>
      <c r="DV1006" s="37"/>
      <c r="DW1006" s="37"/>
      <c r="DX1006" s="37"/>
      <c r="DY1006" s="37"/>
      <c r="DZ1006" s="37"/>
      <c r="EA1006" s="37"/>
      <c r="EB1006" s="37"/>
      <c r="EC1006" s="37"/>
      <c r="ED1006" s="37"/>
      <c r="EE1006" s="37"/>
      <c r="EF1006" s="37"/>
      <c r="EG1006" s="37"/>
      <c r="EH1006" s="37"/>
      <c r="EI1006" s="37"/>
      <c r="EJ1006" s="37"/>
      <c r="EK1006" s="37"/>
      <c r="EL1006" s="37"/>
      <c r="EM1006" s="37"/>
      <c r="EN1006" s="37"/>
      <c r="EO1006" s="37"/>
      <c r="EP1006" s="37"/>
      <c r="EQ1006" s="37"/>
      <c r="ER1006" s="37"/>
      <c r="ES1006" s="37"/>
      <c r="ET1006" s="37"/>
      <c r="EU1006" s="37"/>
      <c r="EV1006" s="37"/>
      <c r="EW1006" s="37"/>
      <c r="EX1006" s="37"/>
      <c r="EY1006" s="37"/>
      <c r="EZ1006" s="37"/>
      <c r="FA1006" s="37"/>
      <c r="FB1006" s="37"/>
      <c r="FC1006" s="37"/>
      <c r="FD1006" s="37"/>
    </row>
    <row r="1007" spans="2:160" x14ac:dyDescent="0.5">
      <c r="B1007" s="36" t="s">
        <v>1202</v>
      </c>
      <c r="C1007" s="18">
        <v>-1.1422827378232636E-2</v>
      </c>
      <c r="F1007" s="38"/>
      <c r="G1007" s="27" t="e">
        <f ca="1"/>
        <v>#N/A</v>
      </c>
      <c r="H1007" s="37" t="e">
        <f ca="1"/>
        <v>#N/A</v>
      </c>
      <c r="I1007" s="37" t="e">
        <f ca="1"/>
        <v>#N/A</v>
      </c>
      <c r="J1007" s="37">
        <f ca="1"/>
        <v>1.0726286891175372</v>
      </c>
      <c r="K1007" s="37">
        <f ca="1"/>
        <v>1.2356942221842711</v>
      </c>
      <c r="L1007" s="37">
        <f ca="1"/>
        <v>1.4639949724363668</v>
      </c>
      <c r="M1007" s="37">
        <f ca="1"/>
        <v>1.3478665400394296</v>
      </c>
      <c r="N1007" s="37">
        <f ca="1"/>
        <v>1.2294216298816094</v>
      </c>
      <c r="O1007" s="37">
        <f ca="1"/>
        <v>1.1812506510190608</v>
      </c>
      <c r="P1007" s="37">
        <f ca="1"/>
        <v>1.2135065014075075</v>
      </c>
      <c r="Q1007" s="37">
        <f ca="1"/>
        <v>0.74763055506071097</v>
      </c>
      <c r="R1007" s="37">
        <f ca="1"/>
        <v>0.94354393568064865</v>
      </c>
      <c r="S1007" s="37">
        <f ca="1"/>
        <v>0.73024323879342556</v>
      </c>
      <c r="T1007" s="37">
        <f ca="1"/>
        <v>0.87355343023910648</v>
      </c>
      <c r="U1007" s="37">
        <f ca="1"/>
        <v>1.2628800899696551</v>
      </c>
      <c r="V1007" s="37">
        <f ca="1"/>
        <v>1.3560320421143137</v>
      </c>
      <c r="W1007" s="37">
        <f ca="1"/>
        <v>2.1547668247492648</v>
      </c>
      <c r="X1007" s="37">
        <f ca="1"/>
        <v>1.8517437371417813</v>
      </c>
      <c r="Y1007" s="37">
        <f ca="1"/>
        <v>1.4493013809910629</v>
      </c>
      <c r="Z1007" s="37">
        <f ca="1"/>
        <v>1.2363280613076828</v>
      </c>
      <c r="AA1007" s="37">
        <f ca="1"/>
        <v>0.91237640640981887</v>
      </c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  <c r="BB1007" s="37"/>
      <c r="BC1007" s="37"/>
      <c r="BD1007" s="37"/>
      <c r="BE1007" s="37"/>
      <c r="BF1007" s="37"/>
      <c r="BG1007" s="37"/>
      <c r="BH1007" s="37"/>
      <c r="BI1007" s="37"/>
      <c r="BJ1007" s="37"/>
      <c r="BK1007" s="37"/>
      <c r="BL1007" s="37"/>
      <c r="BM1007" s="37"/>
      <c r="BN1007" s="37"/>
      <c r="BO1007" s="37"/>
      <c r="BP1007" s="37"/>
      <c r="BQ1007" s="37"/>
      <c r="BR1007" s="37"/>
      <c r="BS1007" s="37"/>
      <c r="BT1007" s="37"/>
      <c r="BU1007" s="37"/>
      <c r="BV1007" s="37"/>
      <c r="BW1007" s="37"/>
      <c r="BX1007" s="37"/>
      <c r="BY1007" s="37"/>
      <c r="BZ1007" s="37"/>
      <c r="CA1007" s="37"/>
      <c r="CB1007" s="37"/>
      <c r="CC1007" s="37"/>
      <c r="CD1007" s="37"/>
      <c r="CE1007" s="37"/>
      <c r="CF1007" s="37"/>
      <c r="CG1007" s="37"/>
      <c r="CH1007" s="37"/>
      <c r="CI1007" s="37"/>
      <c r="CJ1007" s="37"/>
      <c r="CK1007" s="37"/>
      <c r="CL1007" s="37"/>
      <c r="CM1007" s="37"/>
      <c r="CN1007" s="37"/>
      <c r="CO1007" s="37"/>
      <c r="CP1007" s="37"/>
      <c r="CQ1007" s="37"/>
      <c r="CR1007" s="37"/>
      <c r="CS1007" s="37"/>
      <c r="CT1007" s="37"/>
      <c r="CU1007" s="37"/>
      <c r="CV1007" s="37"/>
      <c r="CW1007" s="37"/>
      <c r="CX1007" s="37"/>
      <c r="CY1007" s="37"/>
      <c r="CZ1007" s="37"/>
      <c r="DA1007" s="37"/>
      <c r="DB1007" s="37"/>
      <c r="DC1007" s="37"/>
      <c r="DD1007" s="37"/>
      <c r="DE1007" s="37"/>
      <c r="DF1007" s="37"/>
      <c r="DG1007" s="37"/>
      <c r="DH1007" s="37"/>
      <c r="DI1007" s="37"/>
      <c r="DJ1007" s="37"/>
      <c r="DK1007" s="37"/>
      <c r="DL1007" s="37"/>
      <c r="DR1007" s="37"/>
      <c r="DS1007" s="37"/>
      <c r="DT1007" s="37"/>
      <c r="DU1007" s="37"/>
      <c r="DV1007" s="37"/>
      <c r="DW1007" s="37"/>
      <c r="DX1007" s="37"/>
      <c r="DY1007" s="37"/>
      <c r="DZ1007" s="37"/>
      <c r="EA1007" s="37"/>
      <c r="EB1007" s="37"/>
      <c r="EC1007" s="37"/>
      <c r="ED1007" s="37"/>
      <c r="EE1007" s="37"/>
      <c r="EF1007" s="37"/>
      <c r="EG1007" s="37"/>
      <c r="EH1007" s="37"/>
      <c r="EI1007" s="37"/>
      <c r="EJ1007" s="37"/>
      <c r="EK1007" s="37"/>
      <c r="EL1007" s="37"/>
      <c r="EM1007" s="37"/>
      <c r="EN1007" s="37"/>
      <c r="EO1007" s="37"/>
      <c r="EP1007" s="37"/>
      <c r="EQ1007" s="37"/>
      <c r="ER1007" s="37"/>
      <c r="ES1007" s="37"/>
      <c r="ET1007" s="37"/>
      <c r="EU1007" s="37"/>
      <c r="EV1007" s="37"/>
      <c r="EW1007" s="37"/>
      <c r="EX1007" s="37"/>
      <c r="EY1007" s="37"/>
      <c r="EZ1007" s="37"/>
      <c r="FA1007" s="37"/>
      <c r="FB1007" s="37"/>
      <c r="FC1007" s="37"/>
      <c r="FD1007" s="37"/>
    </row>
    <row r="1008" spans="2:160" x14ac:dyDescent="0.5">
      <c r="B1008" s="36" t="s">
        <v>1203</v>
      </c>
      <c r="C1008" s="18">
        <v>5.7311887594750921E-3</v>
      </c>
      <c r="F1008" s="38"/>
      <c r="G1008" s="27" t="e">
        <f ca="1"/>
        <v>#N/A</v>
      </c>
      <c r="H1008" s="37" t="e">
        <f ca="1"/>
        <v>#N/A</v>
      </c>
      <c r="I1008" s="37" t="e">
        <f ca="1"/>
        <v>#N/A</v>
      </c>
      <c r="J1008" s="37">
        <f ca="1"/>
        <v>1.0755709131291822</v>
      </c>
      <c r="K1008" s="37">
        <f ca="1"/>
        <v>1.2455561421673242</v>
      </c>
      <c r="L1008" s="37">
        <f ca="1"/>
        <v>1.4632341272180385</v>
      </c>
      <c r="M1008" s="37">
        <f ca="1"/>
        <v>1.35079471443791</v>
      </c>
      <c r="N1008" s="37">
        <f ca="1"/>
        <v>1.2321105444974485</v>
      </c>
      <c r="O1008" s="37">
        <f ca="1"/>
        <v>1.1905385229679515</v>
      </c>
      <c r="P1008" s="37">
        <f ca="1"/>
        <v>1.2117776935624713</v>
      </c>
      <c r="Q1008" s="37">
        <f ca="1"/>
        <v>0.75714835268390779</v>
      </c>
      <c r="R1008" s="37">
        <f ca="1"/>
        <v>0.9469188722034545</v>
      </c>
      <c r="S1008" s="37">
        <f ca="1"/>
        <v>0.72208559717853493</v>
      </c>
      <c r="T1008" s="37">
        <f ca="1"/>
        <v>0.86939296099774765</v>
      </c>
      <c r="U1008" s="37">
        <f ca="1"/>
        <v>1.2596494578479414</v>
      </c>
      <c r="V1008" s="37">
        <f ca="1"/>
        <v>1.3749107803830949</v>
      </c>
      <c r="W1008" s="37">
        <f ca="1"/>
        <v>2.1511864379038106</v>
      </c>
      <c r="X1008" s="37">
        <f ca="1"/>
        <v>1.8638784141232554</v>
      </c>
      <c r="Y1008" s="37">
        <f ca="1"/>
        <v>1.4557676685621432</v>
      </c>
      <c r="Z1008" s="37">
        <f ca="1"/>
        <v>1.2397521604435053</v>
      </c>
      <c r="AA1008" s="37">
        <f ca="1"/>
        <v>0.91868394135697173</v>
      </c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  <c r="BH1008" s="37"/>
      <c r="BI1008" s="37"/>
      <c r="BJ1008" s="37"/>
      <c r="BK1008" s="37"/>
      <c r="BL1008" s="37"/>
      <c r="BM1008" s="37"/>
      <c r="BN1008" s="37"/>
      <c r="BO1008" s="37"/>
      <c r="BP1008" s="37"/>
      <c r="BQ1008" s="37"/>
      <c r="BR1008" s="37"/>
      <c r="BS1008" s="37"/>
      <c r="BT1008" s="37"/>
      <c r="BU1008" s="37"/>
      <c r="BV1008" s="37"/>
      <c r="BW1008" s="37"/>
      <c r="BX1008" s="37"/>
      <c r="BY1008" s="37"/>
      <c r="BZ1008" s="37"/>
      <c r="CA1008" s="37"/>
      <c r="CB1008" s="37"/>
      <c r="CC1008" s="37"/>
      <c r="CD1008" s="37"/>
      <c r="CE1008" s="37"/>
      <c r="CF1008" s="37"/>
      <c r="CG1008" s="37"/>
      <c r="CH1008" s="37"/>
      <c r="CI1008" s="37"/>
      <c r="CJ1008" s="37"/>
      <c r="CK1008" s="37"/>
      <c r="CL1008" s="37"/>
      <c r="CM1008" s="37"/>
      <c r="CN1008" s="37"/>
      <c r="CO1008" s="37"/>
      <c r="CP1008" s="37"/>
      <c r="CQ1008" s="37"/>
      <c r="CR1008" s="37"/>
      <c r="CS1008" s="37"/>
      <c r="CT1008" s="37"/>
      <c r="CU1008" s="37"/>
      <c r="CV1008" s="37"/>
      <c r="CW1008" s="37"/>
      <c r="CX1008" s="37"/>
      <c r="CY1008" s="37"/>
      <c r="CZ1008" s="37"/>
      <c r="DA1008" s="37"/>
      <c r="DB1008" s="37"/>
      <c r="DC1008" s="37"/>
      <c r="DD1008" s="37"/>
      <c r="DE1008" s="37"/>
      <c r="DF1008" s="37"/>
      <c r="DG1008" s="37"/>
      <c r="DH1008" s="37"/>
      <c r="DI1008" s="37"/>
      <c r="DJ1008" s="37"/>
      <c r="DK1008" s="37"/>
      <c r="DL1008" s="37"/>
      <c r="DR1008" s="37"/>
      <c r="DS1008" s="37"/>
      <c r="DT1008" s="37"/>
      <c r="DU1008" s="37"/>
      <c r="DV1008" s="37"/>
      <c r="DW1008" s="37"/>
      <c r="DX1008" s="37"/>
      <c r="DY1008" s="37"/>
      <c r="DZ1008" s="37"/>
      <c r="EA1008" s="37"/>
      <c r="EB1008" s="37"/>
      <c r="EC1008" s="37"/>
      <c r="ED1008" s="37"/>
      <c r="EE1008" s="37"/>
      <c r="EF1008" s="37"/>
      <c r="EG1008" s="37"/>
      <c r="EH1008" s="37"/>
      <c r="EI1008" s="37"/>
      <c r="EJ1008" s="37"/>
      <c r="EK1008" s="37"/>
      <c r="EL1008" s="37"/>
      <c r="EM1008" s="37"/>
      <c r="EN1008" s="37"/>
      <c r="EO1008" s="37"/>
      <c r="EP1008" s="37"/>
      <c r="EQ1008" s="37"/>
      <c r="ER1008" s="37"/>
      <c r="ES1008" s="37"/>
      <c r="ET1008" s="37"/>
      <c r="EU1008" s="37"/>
      <c r="EV1008" s="37"/>
      <c r="EW1008" s="37"/>
      <c r="EX1008" s="37"/>
      <c r="EY1008" s="37"/>
      <c r="EZ1008" s="37"/>
      <c r="FA1008" s="37"/>
      <c r="FB1008" s="37"/>
      <c r="FC1008" s="37"/>
      <c r="FD1008" s="37"/>
    </row>
    <row r="1009" spans="2:160" x14ac:dyDescent="0.5">
      <c r="B1009" s="36" t="s">
        <v>1204</v>
      </c>
      <c r="C1009" s="18">
        <v>1.8382352941181956E-4</v>
      </c>
      <c r="F1009" s="38"/>
      <c r="G1009" s="27" t="e">
        <f ca="1"/>
        <v>#N/A</v>
      </c>
      <c r="H1009" s="37" t="e">
        <f ca="1"/>
        <v>#N/A</v>
      </c>
      <c r="I1009" s="37" t="e">
        <f ca="1"/>
        <v>#N/A</v>
      </c>
      <c r="J1009" s="37">
        <f ca="1"/>
        <v>1.0815246767056288</v>
      </c>
      <c r="K1009" s="37">
        <f ca="1"/>
        <v>1.2402396879261897</v>
      </c>
      <c r="L1009" s="37">
        <f ca="1"/>
        <v>1.4657642322944813</v>
      </c>
      <c r="M1009" s="37">
        <f ca="1"/>
        <v>1.353266837966953</v>
      </c>
      <c r="N1009" s="37">
        <f ca="1"/>
        <v>1.2325668012675852</v>
      </c>
      <c r="O1009" s="37">
        <f ca="1"/>
        <v>1.1915419603485979</v>
      </c>
      <c r="P1009" s="37">
        <f ca="1"/>
        <v>1.2085254054903583</v>
      </c>
      <c r="Q1009" s="37">
        <f ca="1"/>
        <v>0.75676882840597215</v>
      </c>
      <c r="R1009" s="37">
        <f ca="1"/>
        <v>0.94734152780537617</v>
      </c>
      <c r="S1009" s="37">
        <f ca="1"/>
        <v>0.72322423549189441</v>
      </c>
      <c r="T1009" s="37">
        <f ca="1"/>
        <v>0.86611461052165173</v>
      </c>
      <c r="U1009" s="37">
        <f ca="1"/>
        <v>1.2345311604812514</v>
      </c>
      <c r="V1009" s="37">
        <f ca="1"/>
        <v>1.380267937454728</v>
      </c>
      <c r="W1009" s="37">
        <f ca="1"/>
        <v>2.1634579580746869</v>
      </c>
      <c r="X1009" s="37">
        <f ca="1"/>
        <v>1.8739258868127602</v>
      </c>
      <c r="Y1009" s="37">
        <f ca="1"/>
        <v>1.449853777416733</v>
      </c>
      <c r="Z1009" s="37">
        <f ca="1"/>
        <v>1.2440159791293035</v>
      </c>
      <c r="AA1009" s="37">
        <f ca="1"/>
        <v>0.92362768496419967</v>
      </c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7"/>
      <c r="AV1009" s="37"/>
      <c r="AW1009" s="37"/>
      <c r="AX1009" s="37"/>
      <c r="AY1009" s="37"/>
      <c r="AZ1009" s="37"/>
      <c r="BA1009" s="37"/>
      <c r="BB1009" s="37"/>
      <c r="BC1009" s="37"/>
      <c r="BD1009" s="37"/>
      <c r="BE1009" s="37"/>
      <c r="BF1009" s="37"/>
      <c r="BG1009" s="37"/>
      <c r="BH1009" s="37"/>
      <c r="BI1009" s="37"/>
      <c r="BJ1009" s="37"/>
      <c r="BK1009" s="37"/>
      <c r="BL1009" s="37"/>
      <c r="BM1009" s="37"/>
      <c r="BN1009" s="37"/>
      <c r="BO1009" s="37"/>
      <c r="BP1009" s="37"/>
      <c r="BQ1009" s="37"/>
      <c r="BR1009" s="37"/>
      <c r="BS1009" s="37"/>
      <c r="BT1009" s="37"/>
      <c r="BU1009" s="37"/>
      <c r="BV1009" s="37"/>
      <c r="BW1009" s="37"/>
      <c r="BX1009" s="37"/>
      <c r="BY1009" s="37"/>
      <c r="BZ1009" s="37"/>
      <c r="CA1009" s="37"/>
      <c r="CB1009" s="37"/>
      <c r="CC1009" s="37"/>
      <c r="CD1009" s="37"/>
      <c r="CE1009" s="37"/>
      <c r="CF1009" s="37"/>
      <c r="CG1009" s="37"/>
      <c r="CH1009" s="37"/>
      <c r="CI1009" s="37"/>
      <c r="CJ1009" s="37"/>
      <c r="CK1009" s="37"/>
      <c r="CL1009" s="37"/>
      <c r="CM1009" s="37"/>
      <c r="CN1009" s="37"/>
      <c r="CO1009" s="37"/>
      <c r="CP1009" s="37"/>
      <c r="CQ1009" s="37"/>
      <c r="CR1009" s="37"/>
      <c r="CS1009" s="37"/>
      <c r="CT1009" s="37"/>
      <c r="CU1009" s="37"/>
      <c r="CV1009" s="37"/>
      <c r="CW1009" s="37"/>
      <c r="CX1009" s="37"/>
      <c r="CY1009" s="37"/>
      <c r="CZ1009" s="37"/>
      <c r="DA1009" s="37"/>
      <c r="DB1009" s="37"/>
      <c r="DC1009" s="37"/>
      <c r="DD1009" s="37"/>
      <c r="DE1009" s="37"/>
      <c r="DF1009" s="37"/>
      <c r="DG1009" s="37"/>
      <c r="DH1009" s="37"/>
      <c r="DI1009" s="37"/>
      <c r="DJ1009" s="37"/>
      <c r="DK1009" s="37"/>
      <c r="DL1009" s="37"/>
      <c r="DR1009" s="37"/>
      <c r="DS1009" s="37"/>
      <c r="DT1009" s="37"/>
      <c r="DU1009" s="37"/>
      <c r="DV1009" s="37"/>
      <c r="DW1009" s="37"/>
      <c r="DX1009" s="37"/>
      <c r="DY1009" s="37"/>
      <c r="DZ1009" s="37"/>
      <c r="EA1009" s="37"/>
      <c r="EB1009" s="37"/>
      <c r="EC1009" s="37"/>
      <c r="ED1009" s="37"/>
      <c r="EE1009" s="37"/>
      <c r="EF1009" s="37"/>
      <c r="EG1009" s="37"/>
      <c r="EH1009" s="37"/>
      <c r="EI1009" s="37"/>
      <c r="EJ1009" s="37"/>
      <c r="EK1009" s="37"/>
      <c r="EL1009" s="37"/>
      <c r="EM1009" s="37"/>
      <c r="EN1009" s="37"/>
      <c r="EO1009" s="37"/>
      <c r="EP1009" s="37"/>
      <c r="EQ1009" s="37"/>
      <c r="ER1009" s="37"/>
      <c r="ES1009" s="37"/>
      <c r="ET1009" s="37"/>
      <c r="EU1009" s="37"/>
      <c r="EV1009" s="37"/>
      <c r="EW1009" s="37"/>
      <c r="EX1009" s="37"/>
      <c r="EY1009" s="37"/>
      <c r="EZ1009" s="37"/>
      <c r="FA1009" s="37"/>
      <c r="FB1009" s="37"/>
      <c r="FC1009" s="37"/>
      <c r="FD1009" s="37"/>
    </row>
    <row r="1010" spans="2:160" x14ac:dyDescent="0.5">
      <c r="B1010" s="36" t="s">
        <v>1205</v>
      </c>
      <c r="C1010" s="18">
        <v>-4.6866384855726029E-3</v>
      </c>
      <c r="F1010" s="38"/>
      <c r="G1010" s="27" t="e">
        <f ca="1"/>
        <v>#N/A</v>
      </c>
      <c r="H1010" s="37" t="e">
        <f ca="1"/>
        <v>#N/A</v>
      </c>
      <c r="I1010" s="37" t="e">
        <f ca="1"/>
        <v>#N/A</v>
      </c>
      <c r="J1010" s="37">
        <f ca="1"/>
        <v>1.0808344707720698</v>
      </c>
      <c r="K1010" s="37">
        <f ca="1"/>
        <v>1.2518767699276725</v>
      </c>
      <c r="L1010" s="37">
        <f ca="1"/>
        <v>1.4685464410308706</v>
      </c>
      <c r="M1010" s="37">
        <f ca="1"/>
        <v>1.3528435687667775</v>
      </c>
      <c r="N1010" s="37">
        <f ca="1"/>
        <v>1.2302482719662788</v>
      </c>
      <c r="O1010" s="37">
        <f ca="1"/>
        <v>1.1922768885339616</v>
      </c>
      <c r="P1010" s="37">
        <f ca="1"/>
        <v>1.2095786601232212</v>
      </c>
      <c r="Q1010" s="37">
        <f ca="1"/>
        <v>0.75796678258938821</v>
      </c>
      <c r="R1010" s="37">
        <f ca="1"/>
        <v>0.94508158199360925</v>
      </c>
      <c r="S1010" s="37">
        <f ca="1"/>
        <v>0.72096428973752491</v>
      </c>
      <c r="T1010" s="37">
        <f ca="1"/>
        <v>0.86748170367301136</v>
      </c>
      <c r="U1010" s="37">
        <f ca="1"/>
        <v>1.2187466844908426</v>
      </c>
      <c r="V1010" s="37">
        <f ca="1"/>
        <v>1.3720212588125114</v>
      </c>
      <c r="W1010" s="37">
        <f ca="1"/>
        <v>2.1539075319063556</v>
      </c>
      <c r="X1010" s="37">
        <f ca="1"/>
        <v>1.8932636602290505</v>
      </c>
      <c r="Y1010" s="37">
        <f ca="1"/>
        <v>1.4528269699431342</v>
      </c>
      <c r="Z1010" s="37">
        <f ca="1"/>
        <v>1.2398989075493261</v>
      </c>
      <c r="AA1010" s="37">
        <f ca="1"/>
        <v>0.92729287419024831</v>
      </c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  <c r="BB1010" s="37"/>
      <c r="BC1010" s="37"/>
      <c r="BD1010" s="37"/>
      <c r="BE1010" s="37"/>
      <c r="BF1010" s="37"/>
      <c r="BG1010" s="37"/>
      <c r="BH1010" s="37"/>
      <c r="BI1010" s="37"/>
      <c r="BJ1010" s="37"/>
      <c r="BK1010" s="37"/>
      <c r="BL1010" s="37"/>
      <c r="BM1010" s="37"/>
      <c r="BN1010" s="37"/>
      <c r="BO1010" s="37"/>
      <c r="BP1010" s="37"/>
      <c r="BQ1010" s="37"/>
      <c r="BR1010" s="37"/>
      <c r="BS1010" s="37"/>
      <c r="BT1010" s="37"/>
      <c r="BU1010" s="37"/>
      <c r="BV1010" s="37"/>
      <c r="BW1010" s="37"/>
      <c r="BX1010" s="37"/>
      <c r="BY1010" s="37"/>
      <c r="BZ1010" s="37"/>
      <c r="CA1010" s="37"/>
      <c r="CB1010" s="37"/>
      <c r="CC1010" s="37"/>
      <c r="CD1010" s="37"/>
      <c r="CE1010" s="37"/>
      <c r="CF1010" s="37"/>
      <c r="CG1010" s="37"/>
      <c r="CH1010" s="37"/>
      <c r="CI1010" s="37"/>
      <c r="CJ1010" s="37"/>
      <c r="CK1010" s="37"/>
      <c r="CL1010" s="37"/>
      <c r="CM1010" s="37"/>
      <c r="CN1010" s="37"/>
      <c r="CO1010" s="37"/>
      <c r="CP1010" s="37"/>
      <c r="CQ1010" s="37"/>
      <c r="CR1010" s="37"/>
      <c r="CS1010" s="37"/>
      <c r="CT1010" s="37"/>
      <c r="CU1010" s="37"/>
      <c r="CV1010" s="37"/>
      <c r="CW1010" s="37"/>
      <c r="CX1010" s="37"/>
      <c r="CY1010" s="37"/>
      <c r="CZ1010" s="37"/>
      <c r="DA1010" s="37"/>
      <c r="DB1010" s="37"/>
      <c r="DC1010" s="37"/>
      <c r="DD1010" s="37"/>
      <c r="DE1010" s="37"/>
      <c r="DF1010" s="37"/>
      <c r="DG1010" s="37"/>
      <c r="DH1010" s="37"/>
      <c r="DI1010" s="37"/>
      <c r="DJ1010" s="37"/>
      <c r="DK1010" s="37"/>
      <c r="DL1010" s="37"/>
      <c r="DR1010" s="37"/>
      <c r="DS1010" s="37"/>
      <c r="DT1010" s="37"/>
      <c r="DU1010" s="37"/>
      <c r="DV1010" s="37"/>
      <c r="DW1010" s="37"/>
      <c r="DX1010" s="37"/>
      <c r="DY1010" s="37"/>
      <c r="DZ1010" s="37"/>
      <c r="EA1010" s="37"/>
      <c r="EB1010" s="37"/>
      <c r="EC1010" s="37"/>
      <c r="ED1010" s="37"/>
      <c r="EE1010" s="37"/>
      <c r="EF1010" s="37"/>
      <c r="EG1010" s="37"/>
      <c r="EH1010" s="37"/>
      <c r="EI1010" s="37"/>
      <c r="EJ1010" s="37"/>
      <c r="EK1010" s="37"/>
      <c r="EL1010" s="37"/>
      <c r="EM1010" s="37"/>
      <c r="EN1010" s="37"/>
      <c r="EO1010" s="37"/>
      <c r="EP1010" s="37"/>
      <c r="EQ1010" s="37"/>
      <c r="ER1010" s="37"/>
      <c r="ES1010" s="37"/>
      <c r="ET1010" s="37"/>
      <c r="EU1010" s="37"/>
      <c r="EV1010" s="37"/>
      <c r="EW1010" s="37"/>
      <c r="EX1010" s="37"/>
      <c r="EY1010" s="37"/>
      <c r="EZ1010" s="37"/>
      <c r="FA1010" s="37"/>
      <c r="FB1010" s="37"/>
      <c r="FC1010" s="37"/>
      <c r="FD1010" s="37"/>
    </row>
    <row r="1011" spans="2:160" x14ac:dyDescent="0.5">
      <c r="B1011" s="36" t="s">
        <v>1206</v>
      </c>
      <c r="C1011" s="18">
        <v>-3.9700858646477544E-3</v>
      </c>
      <c r="F1011" s="38"/>
      <c r="G1011" s="27" t="e">
        <f ca="1"/>
        <v>#N/A</v>
      </c>
      <c r="H1011" s="37" t="e">
        <f ca="1"/>
        <v>#N/A</v>
      </c>
      <c r="I1011" s="37" t="e">
        <f ca="1"/>
        <v>#N/A</v>
      </c>
      <c r="J1011" s="37">
        <f ca="1"/>
        <v>1.0766792245801853</v>
      </c>
      <c r="K1011" s="37">
        <f ca="1"/>
        <v>1.2555855612492486</v>
      </c>
      <c r="L1011" s="37">
        <f ca="1"/>
        <v>1.4619581925074454</v>
      </c>
      <c r="M1011" s="37">
        <f ca="1"/>
        <v>1.358262185862418</v>
      </c>
      <c r="N1011" s="37">
        <f ca="1"/>
        <v>1.2311028481389157</v>
      </c>
      <c r="O1011" s="37">
        <f ca="1"/>
        <v>1.2050762126315047</v>
      </c>
      <c r="P1011" s="37">
        <f ca="1"/>
        <v>1.2177790902972554</v>
      </c>
      <c r="Q1011" s="37">
        <f ca="1"/>
        <v>0.75862643192960966</v>
      </c>
      <c r="R1011" s="37">
        <f ca="1"/>
        <v>0.94322852105234889</v>
      </c>
      <c r="S1011" s="37">
        <f ca="1"/>
        <v>0.71843398237450373</v>
      </c>
      <c r="T1011" s="37">
        <f ca="1"/>
        <v>0.87174527770511501</v>
      </c>
      <c r="U1011" s="37">
        <f ca="1"/>
        <v>1.2322368281452232</v>
      </c>
      <c r="V1011" s="37">
        <f ca="1"/>
        <v>1.3837995749298859</v>
      </c>
      <c r="W1011" s="37">
        <f ca="1"/>
        <v>2.1690106265881512</v>
      </c>
      <c r="X1011" s="37">
        <f ca="1"/>
        <v>1.894698301842624</v>
      </c>
      <c r="Y1011" s="37">
        <f ca="1"/>
        <v>1.4359220146222567</v>
      </c>
      <c r="Z1011" s="37">
        <f ca="1"/>
        <v>1.2338415131257163</v>
      </c>
      <c r="AA1011" s="37">
        <f ca="1"/>
        <v>0.94178315717695127</v>
      </c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  <c r="BH1011" s="37"/>
      <c r="BI1011" s="37"/>
      <c r="BJ1011" s="37"/>
      <c r="BK1011" s="37"/>
      <c r="BL1011" s="37"/>
      <c r="BM1011" s="37"/>
      <c r="BN1011" s="37"/>
      <c r="BO1011" s="37"/>
      <c r="BP1011" s="37"/>
      <c r="BQ1011" s="37"/>
      <c r="BR1011" s="37"/>
      <c r="BS1011" s="37"/>
      <c r="BT1011" s="37"/>
      <c r="BU1011" s="37"/>
      <c r="BV1011" s="37"/>
      <c r="BW1011" s="37"/>
      <c r="BX1011" s="37"/>
      <c r="BY1011" s="37"/>
      <c r="BZ1011" s="37"/>
      <c r="CA1011" s="37"/>
      <c r="CB1011" s="37"/>
      <c r="CC1011" s="37"/>
      <c r="CD1011" s="37"/>
      <c r="CE1011" s="37"/>
      <c r="CF1011" s="37"/>
      <c r="CG1011" s="37"/>
      <c r="CH1011" s="37"/>
      <c r="CI1011" s="37"/>
      <c r="CJ1011" s="37"/>
      <c r="CK1011" s="37"/>
      <c r="CL1011" s="37"/>
      <c r="CM1011" s="37"/>
      <c r="CN1011" s="37"/>
      <c r="CO1011" s="37"/>
      <c r="CP1011" s="37"/>
      <c r="CQ1011" s="37"/>
      <c r="CR1011" s="37"/>
      <c r="CS1011" s="37"/>
      <c r="CT1011" s="37"/>
      <c r="CU1011" s="37"/>
      <c r="CV1011" s="37"/>
      <c r="CW1011" s="37"/>
      <c r="CX1011" s="37"/>
      <c r="CY1011" s="37"/>
      <c r="CZ1011" s="37"/>
      <c r="DA1011" s="37"/>
      <c r="DB1011" s="37"/>
      <c r="DC1011" s="37"/>
      <c r="DD1011" s="37"/>
      <c r="DE1011" s="37"/>
      <c r="DF1011" s="37"/>
      <c r="DG1011" s="37"/>
      <c r="DH1011" s="37"/>
      <c r="DI1011" s="37"/>
      <c r="DJ1011" s="37"/>
      <c r="DK1011" s="37"/>
      <c r="DL1011" s="37"/>
      <c r="DR1011" s="37"/>
      <c r="DS1011" s="37"/>
      <c r="DT1011" s="37"/>
      <c r="DU1011" s="37"/>
      <c r="DV1011" s="37"/>
      <c r="DW1011" s="37"/>
      <c r="DX1011" s="37"/>
      <c r="DY1011" s="37"/>
      <c r="DZ1011" s="37"/>
      <c r="EA1011" s="37"/>
      <c r="EB1011" s="37"/>
      <c r="EC1011" s="37"/>
      <c r="ED1011" s="37"/>
      <c r="EE1011" s="37"/>
      <c r="EF1011" s="37"/>
      <c r="EG1011" s="37"/>
      <c r="EH1011" s="37"/>
      <c r="EI1011" s="37"/>
      <c r="EJ1011" s="37"/>
      <c r="EK1011" s="37"/>
      <c r="EL1011" s="37"/>
      <c r="EM1011" s="37"/>
      <c r="EN1011" s="37"/>
      <c r="EO1011" s="37"/>
      <c r="EP1011" s="37"/>
      <c r="EQ1011" s="37"/>
      <c r="ER1011" s="37"/>
      <c r="ES1011" s="37"/>
      <c r="ET1011" s="37"/>
      <c r="EU1011" s="37"/>
      <c r="EV1011" s="37"/>
      <c r="EW1011" s="37"/>
      <c r="EX1011" s="37"/>
      <c r="EY1011" s="37"/>
      <c r="EZ1011" s="37"/>
      <c r="FA1011" s="37"/>
      <c r="FB1011" s="37"/>
      <c r="FC1011" s="37"/>
      <c r="FD1011" s="37"/>
    </row>
    <row r="1012" spans="2:160" x14ac:dyDescent="0.5">
      <c r="B1012" s="36" t="s">
        <v>1207</v>
      </c>
      <c r="C1012" s="18">
        <v>-4.820170559881376E-3</v>
      </c>
      <c r="F1012" s="38"/>
      <c r="G1012" s="27" t="e">
        <f ca="1"/>
        <v>#N/A</v>
      </c>
      <c r="H1012" s="37" t="e">
        <f ca="1"/>
        <v>#N/A</v>
      </c>
      <c r="I1012" s="37" t="e">
        <f ca="1"/>
        <v>#N/A</v>
      </c>
      <c r="J1012" s="37">
        <f ca="1"/>
        <v>1.0750296618949595</v>
      </c>
      <c r="K1012" s="37">
        <f ca="1"/>
        <v>1.251277385897398</v>
      </c>
      <c r="L1012" s="37">
        <f ca="1"/>
        <v>1.4608599999455916</v>
      </c>
      <c r="M1012" s="37">
        <f ca="1"/>
        <v>1.3512806544763802</v>
      </c>
      <c r="N1012" s="37">
        <f ca="1"/>
        <v>1.2472694429011706</v>
      </c>
      <c r="O1012" s="37">
        <f ca="1"/>
        <v>1.2071918799115759</v>
      </c>
      <c r="P1012" s="37">
        <f ca="1"/>
        <v>1.2241391766362513</v>
      </c>
      <c r="Q1012" s="37">
        <f ca="1"/>
        <v>0.76061183444479719</v>
      </c>
      <c r="R1012" s="37">
        <f ca="1"/>
        <v>0.94486079175379933</v>
      </c>
      <c r="S1012" s="37">
        <f ca="1"/>
        <v>0.71351548080172722</v>
      </c>
      <c r="T1012" s="37">
        <f ca="1"/>
        <v>0.8687552387735098</v>
      </c>
      <c r="U1012" s="37">
        <f ca="1"/>
        <v>1.249896556114328</v>
      </c>
      <c r="V1012" s="37">
        <f ca="1"/>
        <v>1.3862778239169615</v>
      </c>
      <c r="W1012" s="37">
        <f ca="1"/>
        <v>2.1496888132347407</v>
      </c>
      <c r="X1012" s="37">
        <f ca="1"/>
        <v>1.8813880157611382</v>
      </c>
      <c r="Y1012" s="37">
        <f ca="1"/>
        <v>1.4285052802599496</v>
      </c>
      <c r="Z1012" s="37">
        <f ca="1"/>
        <v>1.2320316321539244</v>
      </c>
      <c r="AA1012" s="37">
        <f ca="1"/>
        <v>0.9389703375383559</v>
      </c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7"/>
      <c r="AV1012" s="37"/>
      <c r="AW1012" s="37"/>
      <c r="AX1012" s="37"/>
      <c r="AY1012" s="37"/>
      <c r="AZ1012" s="37"/>
      <c r="BA1012" s="37"/>
      <c r="BB1012" s="37"/>
      <c r="BC1012" s="37"/>
      <c r="BD1012" s="37"/>
      <c r="BE1012" s="37"/>
      <c r="BF1012" s="37"/>
      <c r="BG1012" s="37"/>
      <c r="BH1012" s="37"/>
      <c r="BI1012" s="37"/>
      <c r="BJ1012" s="37"/>
      <c r="BK1012" s="37"/>
      <c r="BL1012" s="37"/>
      <c r="BM1012" s="37"/>
      <c r="BN1012" s="37"/>
      <c r="BO1012" s="37"/>
      <c r="BP1012" s="37"/>
      <c r="BQ1012" s="37"/>
      <c r="BR1012" s="37"/>
      <c r="BS1012" s="37"/>
      <c r="BT1012" s="37"/>
      <c r="BU1012" s="37"/>
      <c r="BV1012" s="37"/>
      <c r="BW1012" s="37"/>
      <c r="BX1012" s="37"/>
      <c r="BY1012" s="37"/>
      <c r="BZ1012" s="37"/>
      <c r="CA1012" s="37"/>
      <c r="CB1012" s="37"/>
      <c r="CC1012" s="37"/>
      <c r="CD1012" s="37"/>
      <c r="CE1012" s="37"/>
      <c r="CF1012" s="37"/>
      <c r="CG1012" s="37"/>
      <c r="CH1012" s="37"/>
      <c r="CI1012" s="37"/>
      <c r="CJ1012" s="37"/>
      <c r="CK1012" s="37"/>
      <c r="CL1012" s="37"/>
      <c r="CM1012" s="37"/>
      <c r="CN1012" s="37"/>
      <c r="CO1012" s="37"/>
      <c r="CP1012" s="37"/>
      <c r="CQ1012" s="37"/>
      <c r="CR1012" s="37"/>
      <c r="CS1012" s="37"/>
      <c r="CT1012" s="37"/>
      <c r="CU1012" s="37"/>
      <c r="CV1012" s="37"/>
      <c r="CW1012" s="37"/>
      <c r="CX1012" s="37"/>
      <c r="CY1012" s="37"/>
      <c r="CZ1012" s="37"/>
      <c r="DA1012" s="37"/>
      <c r="DB1012" s="37"/>
      <c r="DC1012" s="37"/>
      <c r="DD1012" s="37"/>
      <c r="DE1012" s="37"/>
      <c r="DF1012" s="37"/>
      <c r="DG1012" s="37"/>
      <c r="DH1012" s="37"/>
      <c r="DI1012" s="37"/>
      <c r="DJ1012" s="37"/>
      <c r="DK1012" s="37"/>
      <c r="DL1012" s="37"/>
      <c r="DR1012" s="37"/>
      <c r="DS1012" s="37"/>
      <c r="DT1012" s="37"/>
      <c r="DU1012" s="37"/>
      <c r="DV1012" s="37"/>
      <c r="DW1012" s="37"/>
      <c r="DX1012" s="37"/>
      <c r="DY1012" s="37"/>
      <c r="DZ1012" s="37"/>
      <c r="EA1012" s="37"/>
      <c r="EB1012" s="37"/>
      <c r="EC1012" s="37"/>
      <c r="ED1012" s="37"/>
      <c r="EE1012" s="37"/>
      <c r="EF1012" s="37"/>
      <c r="EG1012" s="37"/>
      <c r="EH1012" s="37"/>
      <c r="EI1012" s="37"/>
      <c r="EJ1012" s="37"/>
      <c r="EK1012" s="37"/>
      <c r="EL1012" s="37"/>
      <c r="EM1012" s="37"/>
      <c r="EN1012" s="37"/>
      <c r="EO1012" s="37"/>
      <c r="EP1012" s="37"/>
      <c r="EQ1012" s="37"/>
      <c r="ER1012" s="37"/>
      <c r="ES1012" s="37"/>
      <c r="ET1012" s="37"/>
      <c r="EU1012" s="37"/>
      <c r="EV1012" s="37"/>
      <c r="EW1012" s="37"/>
      <c r="EX1012" s="37"/>
      <c r="EY1012" s="37"/>
      <c r="EZ1012" s="37"/>
      <c r="FA1012" s="37"/>
      <c r="FB1012" s="37"/>
      <c r="FC1012" s="37"/>
      <c r="FD1012" s="37"/>
    </row>
    <row r="1013" spans="2:160" x14ac:dyDescent="0.5">
      <c r="B1013" s="36" t="s">
        <v>1208</v>
      </c>
      <c r="C1013" s="18">
        <v>-2.9806259314454353E-3</v>
      </c>
      <c r="F1013" s="38"/>
      <c r="G1013" s="27" t="e">
        <f ca="1"/>
        <v>#N/A</v>
      </c>
      <c r="H1013" s="37" t="e">
        <f ca="1"/>
        <v>#N/A</v>
      </c>
      <c r="I1013" s="37" t="e">
        <f ca="1"/>
        <v>#N/A</v>
      </c>
      <c r="J1013" s="37">
        <f ca="1"/>
        <v>1.0750090147089129</v>
      </c>
      <c r="K1013" s="37">
        <f ca="1"/>
        <v>1.2410771834205463</v>
      </c>
      <c r="L1013" s="37">
        <f ca="1"/>
        <v>1.4544658168294635</v>
      </c>
      <c r="M1013" s="37">
        <f ca="1"/>
        <v>1.3617775378073833</v>
      </c>
      <c r="N1013" s="37">
        <f ca="1"/>
        <v>1.2440011546089675</v>
      </c>
      <c r="O1013" s="37">
        <f ca="1"/>
        <v>1.2075668668911947</v>
      </c>
      <c r="P1013" s="37">
        <f ca="1"/>
        <v>1.2215497672319928</v>
      </c>
      <c r="Q1013" s="37">
        <f ca="1"/>
        <v>0.76032525488798874</v>
      </c>
      <c r="R1013" s="37">
        <f ca="1"/>
        <v>0.94543326930416327</v>
      </c>
      <c r="S1013" s="37">
        <f ca="1"/>
        <v>0.71251722255439831</v>
      </c>
      <c r="T1013" s="37">
        <f ca="1"/>
        <v>0.87051565760808181</v>
      </c>
      <c r="U1013" s="37">
        <f ca="1"/>
        <v>1.243143527065163</v>
      </c>
      <c r="V1013" s="37">
        <f ca="1"/>
        <v>1.3989556329750412</v>
      </c>
      <c r="W1013" s="37">
        <f ca="1"/>
        <v>2.1430886258270636</v>
      </c>
      <c r="X1013" s="37">
        <f ca="1"/>
        <v>1.8691736364677987</v>
      </c>
      <c r="Y1013" s="37">
        <f ca="1"/>
        <v>1.436563769293256</v>
      </c>
      <c r="Z1013" s="37">
        <f ca="1"/>
        <v>1.2243192564813334</v>
      </c>
      <c r="AA1013" s="37">
        <f ca="1"/>
        <v>0.94468121377429193</v>
      </c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7"/>
      <c r="AV1013" s="37"/>
      <c r="AW1013" s="37"/>
      <c r="AX1013" s="37"/>
      <c r="AY1013" s="37"/>
      <c r="AZ1013" s="37"/>
      <c r="BA1013" s="37"/>
      <c r="BB1013" s="37"/>
      <c r="BC1013" s="37"/>
      <c r="BD1013" s="37"/>
      <c r="BE1013" s="37"/>
      <c r="BF1013" s="37"/>
      <c r="BG1013" s="37"/>
      <c r="BH1013" s="37"/>
      <c r="BI1013" s="37"/>
      <c r="BJ1013" s="37"/>
      <c r="BK1013" s="37"/>
      <c r="BL1013" s="37"/>
      <c r="BM1013" s="37"/>
      <c r="BN1013" s="37"/>
      <c r="BO1013" s="37"/>
      <c r="BP1013" s="37"/>
      <c r="BQ1013" s="37"/>
      <c r="BR1013" s="37"/>
      <c r="BS1013" s="37"/>
      <c r="BT1013" s="37"/>
      <c r="BU1013" s="37"/>
      <c r="BV1013" s="37"/>
      <c r="BW1013" s="37"/>
      <c r="BX1013" s="37"/>
      <c r="BY1013" s="37"/>
      <c r="BZ1013" s="37"/>
      <c r="CA1013" s="37"/>
      <c r="CB1013" s="37"/>
      <c r="CC1013" s="37"/>
      <c r="CD1013" s="37"/>
      <c r="CE1013" s="37"/>
      <c r="CF1013" s="37"/>
      <c r="CG1013" s="37"/>
      <c r="CH1013" s="37"/>
      <c r="CI1013" s="37"/>
      <c r="CJ1013" s="37"/>
      <c r="CK1013" s="37"/>
      <c r="CL1013" s="37"/>
      <c r="CM1013" s="37"/>
      <c r="CN1013" s="37"/>
      <c r="CO1013" s="37"/>
      <c r="CP1013" s="37"/>
      <c r="CQ1013" s="37"/>
      <c r="CR1013" s="37"/>
      <c r="CS1013" s="37"/>
      <c r="CT1013" s="37"/>
      <c r="CU1013" s="37"/>
      <c r="CV1013" s="37"/>
      <c r="CW1013" s="37"/>
      <c r="CX1013" s="37"/>
      <c r="CY1013" s="37"/>
      <c r="CZ1013" s="37"/>
      <c r="DA1013" s="37"/>
      <c r="DB1013" s="37"/>
      <c r="DC1013" s="37"/>
      <c r="DD1013" s="37"/>
      <c r="DE1013" s="37"/>
      <c r="DF1013" s="37"/>
      <c r="DG1013" s="37"/>
      <c r="DH1013" s="37"/>
      <c r="DI1013" s="37"/>
      <c r="DJ1013" s="37"/>
      <c r="DK1013" s="37"/>
      <c r="DL1013" s="37"/>
      <c r="DR1013" s="37"/>
      <c r="DS1013" s="37"/>
      <c r="DT1013" s="37"/>
      <c r="DU1013" s="37"/>
      <c r="DV1013" s="37"/>
      <c r="DW1013" s="37"/>
      <c r="DX1013" s="37"/>
      <c r="DY1013" s="37"/>
      <c r="DZ1013" s="37"/>
      <c r="EA1013" s="37"/>
      <c r="EB1013" s="37"/>
      <c r="EC1013" s="37"/>
      <c r="ED1013" s="37"/>
      <c r="EE1013" s="37"/>
      <c r="EF1013" s="37"/>
      <c r="EG1013" s="37"/>
      <c r="EH1013" s="37"/>
      <c r="EI1013" s="37"/>
      <c r="EJ1013" s="37"/>
      <c r="EK1013" s="37"/>
      <c r="EL1013" s="37"/>
      <c r="EM1013" s="37"/>
      <c r="EN1013" s="37"/>
      <c r="EO1013" s="37"/>
      <c r="EP1013" s="37"/>
      <c r="EQ1013" s="37"/>
      <c r="ER1013" s="37"/>
      <c r="ES1013" s="37"/>
      <c r="ET1013" s="37"/>
      <c r="EU1013" s="37"/>
      <c r="EV1013" s="37"/>
      <c r="EW1013" s="37"/>
      <c r="EX1013" s="37"/>
      <c r="EY1013" s="37"/>
      <c r="EZ1013" s="37"/>
      <c r="FA1013" s="37"/>
      <c r="FB1013" s="37"/>
      <c r="FC1013" s="37"/>
      <c r="FD1013" s="37"/>
    </row>
    <row r="1014" spans="2:160" x14ac:dyDescent="0.5">
      <c r="B1014" s="36" t="s">
        <v>1209</v>
      </c>
      <c r="C1014" s="18">
        <v>6.9133034379669223E-3</v>
      </c>
      <c r="F1014" s="38"/>
      <c r="G1014" s="27" t="e">
        <f ca="1"/>
        <v>#N/A</v>
      </c>
      <c r="H1014" s="37" t="e">
        <f ca="1"/>
        <v>#N/A</v>
      </c>
      <c r="I1014" s="37" t="e">
        <f ca="1"/>
        <v>#N/A</v>
      </c>
      <c r="J1014" s="37">
        <f ca="1"/>
        <v>1.0734125447878073</v>
      </c>
      <c r="K1014" s="37">
        <f ca="1"/>
        <v>1.2481967161965892</v>
      </c>
      <c r="L1014" s="37">
        <f ca="1"/>
        <v>1.4343410527232208</v>
      </c>
      <c r="M1014" s="37">
        <f ca="1"/>
        <v>1.3701860359730562</v>
      </c>
      <c r="N1014" s="37">
        <f ca="1"/>
        <v>1.2471421876115405</v>
      </c>
      <c r="O1014" s="37">
        <f ca="1"/>
        <v>1.2047209008946436</v>
      </c>
      <c r="P1014" s="37">
        <f ca="1"/>
        <v>1.2187727745718213</v>
      </c>
      <c r="Q1014" s="37">
        <f ca="1"/>
        <v>0.75832177978813764</v>
      </c>
      <c r="R1014" s="37">
        <f ca="1"/>
        <v>0.94846755802840588</v>
      </c>
      <c r="S1014" s="37">
        <f ca="1"/>
        <v>0.71678928258854013</v>
      </c>
      <c r="T1014" s="37">
        <f ca="1"/>
        <v>0.86376038446630721</v>
      </c>
      <c r="U1014" s="37">
        <f ca="1"/>
        <v>1.2320272879665568</v>
      </c>
      <c r="V1014" s="37">
        <f ca="1"/>
        <v>1.401914142204794</v>
      </c>
      <c r="W1014" s="37">
        <f ca="1"/>
        <v>2.1676357580394972</v>
      </c>
      <c r="X1014" s="37">
        <f ca="1"/>
        <v>1.8701101386322148</v>
      </c>
      <c r="Y1014" s="37">
        <f ca="1"/>
        <v>1.4461332250203072</v>
      </c>
      <c r="Z1014" s="37">
        <f ca="1"/>
        <v>1.1990135333442065</v>
      </c>
      <c r="AA1014" s="37">
        <f ca="1"/>
        <v>0.94229457892942325</v>
      </c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  <c r="BB1014" s="37"/>
      <c r="BC1014" s="37"/>
      <c r="BD1014" s="37"/>
      <c r="BE1014" s="37"/>
      <c r="BF1014" s="37"/>
      <c r="BG1014" s="37"/>
      <c r="BH1014" s="37"/>
      <c r="BI1014" s="37"/>
      <c r="BJ1014" s="37"/>
      <c r="BK1014" s="37"/>
      <c r="BL1014" s="37"/>
      <c r="BM1014" s="37"/>
      <c r="BN1014" s="37"/>
      <c r="BO1014" s="37"/>
      <c r="BP1014" s="37"/>
      <c r="BQ1014" s="37"/>
      <c r="BR1014" s="37"/>
      <c r="BS1014" s="37"/>
      <c r="BT1014" s="37"/>
      <c r="BU1014" s="37"/>
      <c r="BV1014" s="37"/>
      <c r="BW1014" s="37"/>
      <c r="BX1014" s="37"/>
      <c r="BY1014" s="37"/>
      <c r="BZ1014" s="37"/>
      <c r="CA1014" s="37"/>
      <c r="CB1014" s="37"/>
      <c r="CC1014" s="37"/>
      <c r="CD1014" s="37"/>
      <c r="CE1014" s="37"/>
      <c r="CF1014" s="37"/>
      <c r="CG1014" s="37"/>
      <c r="CH1014" s="37"/>
      <c r="CI1014" s="37"/>
      <c r="CJ1014" s="37"/>
      <c r="CK1014" s="37"/>
      <c r="CL1014" s="37"/>
      <c r="CM1014" s="37"/>
      <c r="CN1014" s="37"/>
      <c r="CO1014" s="37"/>
      <c r="CP1014" s="37"/>
      <c r="CQ1014" s="37"/>
      <c r="CR1014" s="37"/>
      <c r="CS1014" s="37"/>
      <c r="CT1014" s="37"/>
      <c r="CU1014" s="37"/>
      <c r="CV1014" s="37"/>
      <c r="CW1014" s="37"/>
      <c r="CX1014" s="37"/>
      <c r="CY1014" s="37"/>
      <c r="CZ1014" s="37"/>
      <c r="DA1014" s="37"/>
      <c r="DB1014" s="37"/>
      <c r="DC1014" s="37"/>
      <c r="DD1014" s="37"/>
      <c r="DE1014" s="37"/>
      <c r="DF1014" s="37"/>
      <c r="DG1014" s="37"/>
      <c r="DH1014" s="37"/>
      <c r="DI1014" s="37"/>
      <c r="DJ1014" s="37"/>
      <c r="DK1014" s="37"/>
      <c r="DL1014" s="37"/>
      <c r="DR1014" s="37"/>
      <c r="DS1014" s="37"/>
      <c r="DT1014" s="37"/>
      <c r="DU1014" s="37"/>
      <c r="DV1014" s="37"/>
      <c r="DW1014" s="37"/>
      <c r="DX1014" s="37"/>
      <c r="DY1014" s="37"/>
      <c r="DZ1014" s="37"/>
      <c r="EA1014" s="37"/>
      <c r="EB1014" s="37"/>
      <c r="EC1014" s="37"/>
      <c r="ED1014" s="37"/>
      <c r="EE1014" s="37"/>
      <c r="EF1014" s="37"/>
      <c r="EG1014" s="37"/>
      <c r="EH1014" s="37"/>
      <c r="EI1014" s="37"/>
      <c r="EJ1014" s="37"/>
      <c r="EK1014" s="37"/>
      <c r="EL1014" s="37"/>
      <c r="EM1014" s="37"/>
      <c r="EN1014" s="37"/>
      <c r="EO1014" s="37"/>
      <c r="EP1014" s="37"/>
      <c r="EQ1014" s="37"/>
      <c r="ER1014" s="37"/>
      <c r="ES1014" s="37"/>
      <c r="ET1014" s="37"/>
      <c r="EU1014" s="37"/>
      <c r="EV1014" s="37"/>
      <c r="EW1014" s="37"/>
      <c r="EX1014" s="37"/>
      <c r="EY1014" s="37"/>
      <c r="EZ1014" s="37"/>
      <c r="FA1014" s="37"/>
      <c r="FB1014" s="37"/>
      <c r="FC1014" s="37"/>
      <c r="FD1014" s="37"/>
    </row>
    <row r="1015" spans="2:160" x14ac:dyDescent="0.5">
      <c r="B1015" s="36" t="s">
        <v>1210</v>
      </c>
      <c r="C1015" s="18">
        <v>5.3813323436628924E-3</v>
      </c>
      <c r="F1015" s="38"/>
      <c r="G1015" s="27" t="e">
        <f ca="1"/>
        <v>#N/A</v>
      </c>
      <c r="H1015" s="37" t="e">
        <f ca="1"/>
        <v>#N/A</v>
      </c>
      <c r="I1015" s="37" t="e">
        <f ca="1"/>
        <v>#N/A</v>
      </c>
      <c r="J1015" s="37">
        <f ca="1"/>
        <v>1.0752339215569211</v>
      </c>
      <c r="K1015" s="37">
        <f ca="1"/>
        <v>1.2519252132945031</v>
      </c>
      <c r="L1015" s="37">
        <f ca="1"/>
        <v>1.4362526876698665</v>
      </c>
      <c r="M1015" s="37">
        <f ca="1"/>
        <v>1.3645437321930405</v>
      </c>
      <c r="N1015" s="37">
        <f ca="1"/>
        <v>1.2397913840926731</v>
      </c>
      <c r="O1015" s="37">
        <f ca="1"/>
        <v>1.2061305741698771</v>
      </c>
      <c r="P1015" s="37">
        <f ca="1"/>
        <v>1.2209832151009583</v>
      </c>
      <c r="Q1015" s="37">
        <f ca="1"/>
        <v>0.7480152429342648</v>
      </c>
      <c r="R1015" s="37">
        <f ca="1"/>
        <v>0.94220026936409207</v>
      </c>
      <c r="S1015" s="37">
        <f ca="1"/>
        <v>0.71312033691215948</v>
      </c>
      <c r="T1015" s="37">
        <f ca="1"/>
        <v>0.86799913697471298</v>
      </c>
      <c r="U1015" s="37">
        <f ca="1"/>
        <v>1.2228870923249924</v>
      </c>
      <c r="V1015" s="37">
        <f ca="1"/>
        <v>1.4048275441189362</v>
      </c>
      <c r="W1015" s="37">
        <f ca="1"/>
        <v>2.1675089100484008</v>
      </c>
      <c r="X1015" s="37">
        <f ca="1"/>
        <v>1.8589717405490553</v>
      </c>
      <c r="Y1015" s="37">
        <f ca="1"/>
        <v>1.463103168155969</v>
      </c>
      <c r="Z1015" s="37">
        <f ca="1"/>
        <v>1.1954263818685826</v>
      </c>
      <c r="AA1015" s="37">
        <f ca="1"/>
        <v>0.94442550289805616</v>
      </c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7"/>
      <c r="AV1015" s="37"/>
      <c r="AW1015" s="37"/>
      <c r="AX1015" s="37"/>
      <c r="AY1015" s="37"/>
      <c r="AZ1015" s="37"/>
      <c r="BA1015" s="37"/>
      <c r="BB1015" s="37"/>
      <c r="BC1015" s="37"/>
      <c r="BD1015" s="37"/>
      <c r="BE1015" s="37"/>
      <c r="BF1015" s="37"/>
      <c r="BG1015" s="37"/>
      <c r="BH1015" s="37"/>
      <c r="BI1015" s="37"/>
      <c r="BJ1015" s="37"/>
      <c r="BK1015" s="37"/>
      <c r="BL1015" s="37"/>
      <c r="BM1015" s="37"/>
      <c r="BN1015" s="37"/>
      <c r="BO1015" s="37"/>
      <c r="BP1015" s="37"/>
      <c r="BQ1015" s="37"/>
      <c r="BR1015" s="37"/>
      <c r="BS1015" s="37"/>
      <c r="BT1015" s="37"/>
      <c r="BU1015" s="37"/>
      <c r="BV1015" s="37"/>
      <c r="BW1015" s="37"/>
      <c r="BX1015" s="37"/>
      <c r="BY1015" s="37"/>
      <c r="BZ1015" s="37"/>
      <c r="CA1015" s="37"/>
      <c r="CB1015" s="37"/>
      <c r="CC1015" s="37"/>
      <c r="CD1015" s="37"/>
      <c r="CE1015" s="37"/>
      <c r="CF1015" s="37"/>
      <c r="CG1015" s="37"/>
      <c r="CH1015" s="37"/>
      <c r="CI1015" s="37"/>
      <c r="CJ1015" s="37"/>
      <c r="CK1015" s="37"/>
      <c r="CL1015" s="37"/>
      <c r="CM1015" s="37"/>
      <c r="CN1015" s="37"/>
      <c r="CO1015" s="37"/>
      <c r="CP1015" s="37"/>
      <c r="CQ1015" s="37"/>
      <c r="CR1015" s="37"/>
      <c r="CS1015" s="37"/>
      <c r="CT1015" s="37"/>
      <c r="CU1015" s="37"/>
      <c r="CV1015" s="37"/>
      <c r="CW1015" s="37"/>
      <c r="CX1015" s="37"/>
      <c r="CY1015" s="37"/>
      <c r="CZ1015" s="37"/>
      <c r="DA1015" s="37"/>
      <c r="DB1015" s="37"/>
      <c r="DC1015" s="37"/>
      <c r="DD1015" s="37"/>
      <c r="DE1015" s="37"/>
      <c r="DF1015" s="37"/>
      <c r="DG1015" s="37"/>
      <c r="DH1015" s="37"/>
      <c r="DI1015" s="37"/>
      <c r="DJ1015" s="37"/>
      <c r="DK1015" s="37"/>
      <c r="DL1015" s="37"/>
      <c r="DR1015" s="37"/>
      <c r="DS1015" s="37"/>
      <c r="DT1015" s="37"/>
      <c r="DU1015" s="37"/>
      <c r="DV1015" s="37"/>
      <c r="DW1015" s="37"/>
      <c r="DX1015" s="37"/>
      <c r="DY1015" s="37"/>
      <c r="DZ1015" s="37"/>
      <c r="EA1015" s="37"/>
      <c r="EB1015" s="37"/>
      <c r="EC1015" s="37"/>
      <c r="ED1015" s="37"/>
      <c r="EE1015" s="37"/>
      <c r="EF1015" s="37"/>
      <c r="EG1015" s="37"/>
      <c r="EH1015" s="37"/>
      <c r="EI1015" s="37"/>
      <c r="EJ1015" s="37"/>
      <c r="EK1015" s="37"/>
      <c r="EL1015" s="37"/>
      <c r="EM1015" s="37"/>
      <c r="EN1015" s="37"/>
      <c r="EO1015" s="37"/>
      <c r="EP1015" s="37"/>
      <c r="EQ1015" s="37"/>
      <c r="ER1015" s="37"/>
      <c r="ES1015" s="37"/>
      <c r="ET1015" s="37"/>
      <c r="EU1015" s="37"/>
      <c r="EV1015" s="37"/>
      <c r="EW1015" s="37"/>
      <c r="EX1015" s="37"/>
      <c r="EY1015" s="37"/>
      <c r="EZ1015" s="37"/>
      <c r="FA1015" s="37"/>
      <c r="FB1015" s="37"/>
      <c r="FC1015" s="37"/>
      <c r="FD1015" s="37"/>
    </row>
    <row r="1016" spans="2:160" x14ac:dyDescent="0.5">
      <c r="B1016" s="36" t="s">
        <v>1211</v>
      </c>
      <c r="C1016" s="18">
        <v>3.9682539682541762E-3</v>
      </c>
      <c r="F1016" s="38"/>
      <c r="G1016" s="27" t="e">
        <f ca="1"/>
        <v>#N/A</v>
      </c>
      <c r="H1016" s="37" t="e">
        <f ca="1"/>
        <v>#N/A</v>
      </c>
      <c r="I1016" s="37" t="e">
        <f ca="1"/>
        <v>#N/A</v>
      </c>
      <c r="J1016" s="37">
        <f ca="1"/>
        <v>1.072605092333484</v>
      </c>
      <c r="K1016" s="37">
        <f ca="1"/>
        <v>1.2537233653853268</v>
      </c>
      <c r="L1016" s="37">
        <f ca="1"/>
        <v>1.4419431569726184</v>
      </c>
      <c r="M1016" s="37">
        <f ca="1"/>
        <v>1.3743319529679414</v>
      </c>
      <c r="N1016" s="37">
        <f ca="1"/>
        <v>1.2369069308610612</v>
      </c>
      <c r="O1016" s="37">
        <f ca="1"/>
        <v>1.2059951622050149</v>
      </c>
      <c r="P1016" s="37">
        <f ca="1"/>
        <v>1.2212810668924416</v>
      </c>
      <c r="Q1016" s="37">
        <f ca="1"/>
        <v>0.74970115690359829</v>
      </c>
      <c r="R1016" s="37">
        <f ca="1"/>
        <v>0.94383096299240132</v>
      </c>
      <c r="S1016" s="37">
        <f ca="1"/>
        <v>0.71139591511338818</v>
      </c>
      <c r="T1016" s="37">
        <f ca="1"/>
        <v>0.86487353433675784</v>
      </c>
      <c r="U1016" s="37">
        <f ca="1"/>
        <v>1.2161871114223253</v>
      </c>
      <c r="V1016" s="37">
        <f ca="1"/>
        <v>1.4104871855423107</v>
      </c>
      <c r="W1016" s="37">
        <f ca="1"/>
        <v>2.1881605813729803</v>
      </c>
      <c r="X1016" s="37">
        <f ca="1"/>
        <v>1.8875001868022994</v>
      </c>
      <c r="Y1016" s="37">
        <f ca="1"/>
        <v>1.4540373679934997</v>
      </c>
      <c r="Z1016" s="37">
        <f ca="1"/>
        <v>1.212122941464213</v>
      </c>
      <c r="AA1016" s="37">
        <f ca="1"/>
        <v>0.94399931810432958</v>
      </c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  <c r="BH1016" s="37"/>
      <c r="BI1016" s="37"/>
      <c r="BJ1016" s="37"/>
      <c r="BK1016" s="37"/>
      <c r="BL1016" s="37"/>
      <c r="BM1016" s="37"/>
      <c r="BN1016" s="37"/>
      <c r="BO1016" s="37"/>
      <c r="BP1016" s="37"/>
      <c r="BQ1016" s="37"/>
      <c r="BR1016" s="37"/>
      <c r="BS1016" s="37"/>
      <c r="BT1016" s="37"/>
      <c r="BU1016" s="37"/>
      <c r="BV1016" s="37"/>
      <c r="BW1016" s="37"/>
      <c r="BX1016" s="37"/>
      <c r="BY1016" s="37"/>
      <c r="BZ1016" s="37"/>
      <c r="CA1016" s="37"/>
      <c r="CB1016" s="37"/>
      <c r="CC1016" s="37"/>
      <c r="CD1016" s="37"/>
      <c r="CE1016" s="37"/>
      <c r="CF1016" s="37"/>
      <c r="CG1016" s="37"/>
      <c r="CH1016" s="37"/>
      <c r="CI1016" s="37"/>
      <c r="CJ1016" s="37"/>
      <c r="CK1016" s="37"/>
      <c r="CL1016" s="37"/>
      <c r="CM1016" s="37"/>
      <c r="CN1016" s="37"/>
      <c r="CO1016" s="37"/>
      <c r="CP1016" s="37"/>
      <c r="CQ1016" s="37"/>
      <c r="CR1016" s="37"/>
      <c r="CS1016" s="37"/>
      <c r="CT1016" s="37"/>
      <c r="CU1016" s="37"/>
      <c r="CV1016" s="37"/>
      <c r="CW1016" s="37"/>
      <c r="CX1016" s="37"/>
      <c r="CY1016" s="37"/>
      <c r="CZ1016" s="37"/>
      <c r="DA1016" s="37"/>
      <c r="DB1016" s="37"/>
      <c r="DC1016" s="37"/>
      <c r="DD1016" s="37"/>
      <c r="DE1016" s="37"/>
      <c r="DF1016" s="37"/>
      <c r="DG1016" s="37"/>
      <c r="DH1016" s="37"/>
      <c r="DI1016" s="37"/>
      <c r="DJ1016" s="37"/>
      <c r="DK1016" s="37"/>
      <c r="DL1016" s="37"/>
      <c r="DR1016" s="37"/>
      <c r="DS1016" s="37"/>
      <c r="DT1016" s="37"/>
      <c r="DU1016" s="37"/>
      <c r="DV1016" s="37"/>
      <c r="DW1016" s="37"/>
      <c r="DX1016" s="37"/>
      <c r="DY1016" s="37"/>
      <c r="DZ1016" s="37"/>
      <c r="EA1016" s="37"/>
      <c r="EB1016" s="37"/>
      <c r="EC1016" s="37"/>
      <c r="ED1016" s="37"/>
      <c r="EE1016" s="37"/>
      <c r="EF1016" s="37"/>
      <c r="EG1016" s="37"/>
      <c r="EH1016" s="37"/>
      <c r="EI1016" s="37"/>
      <c r="EJ1016" s="37"/>
      <c r="EK1016" s="37"/>
      <c r="EL1016" s="37"/>
      <c r="EM1016" s="37"/>
      <c r="EN1016" s="37"/>
      <c r="EO1016" s="37"/>
      <c r="EP1016" s="37"/>
      <c r="EQ1016" s="37"/>
      <c r="ER1016" s="37"/>
      <c r="ES1016" s="37"/>
      <c r="ET1016" s="37"/>
      <c r="EU1016" s="37"/>
      <c r="EV1016" s="37"/>
      <c r="EW1016" s="37"/>
      <c r="EX1016" s="37"/>
      <c r="EY1016" s="37"/>
      <c r="EZ1016" s="37"/>
      <c r="FA1016" s="37"/>
      <c r="FB1016" s="37"/>
      <c r="FC1016" s="37"/>
      <c r="FD1016" s="37"/>
    </row>
    <row r="1017" spans="2:160" x14ac:dyDescent="0.5">
      <c r="B1017" s="36" t="s">
        <v>1212</v>
      </c>
      <c r="C1017" s="18">
        <v>1.5626436253332043E-2</v>
      </c>
      <c r="F1017" s="38"/>
      <c r="G1017" s="27" t="e">
        <f ca="1"/>
        <v>#N/A</v>
      </c>
      <c r="H1017" s="37" t="e">
        <f ca="1"/>
        <v>#N/A</v>
      </c>
      <c r="I1017" s="37" t="e">
        <f ca="1"/>
        <v>#N/A</v>
      </c>
      <c r="J1017" s="37">
        <f ca="1"/>
        <v>1.0675598049430892</v>
      </c>
      <c r="K1017" s="37">
        <f ca="1"/>
        <v>1.2469618208794204</v>
      </c>
      <c r="L1017" s="37">
        <f ca="1"/>
        <v>1.4147132411552901</v>
      </c>
      <c r="M1017" s="37">
        <f ca="1"/>
        <v>1.3815844152087613</v>
      </c>
      <c r="N1017" s="37">
        <f ca="1"/>
        <v>1.2370352207465418</v>
      </c>
      <c r="O1017" s="37">
        <f ca="1"/>
        <v>1.1979097947987905</v>
      </c>
      <c r="P1017" s="37">
        <f ca="1"/>
        <v>1.2211669959935756</v>
      </c>
      <c r="Q1017" s="37">
        <f ca="1"/>
        <v>0.74868263766791365</v>
      </c>
      <c r="R1017" s="37">
        <f ca="1"/>
        <v>0.94633062392167588</v>
      </c>
      <c r="S1017" s="37">
        <f ca="1"/>
        <v>0.71092971464718779</v>
      </c>
      <c r="T1017" s="37">
        <f ca="1"/>
        <v>0.84819156106381088</v>
      </c>
      <c r="U1017" s="37">
        <f ca="1"/>
        <v>1.2317753092706922</v>
      </c>
      <c r="V1017" s="37">
        <f ca="1"/>
        <v>1.4108506974387018</v>
      </c>
      <c r="W1017" s="37">
        <f ca="1"/>
        <v>2.1611460511401939</v>
      </c>
      <c r="X1017" s="37">
        <f ca="1"/>
        <v>1.8969399293638323</v>
      </c>
      <c r="Y1017" s="37">
        <f ca="1"/>
        <v>1.4572380178716473</v>
      </c>
      <c r="Z1017" s="37">
        <f ca="1"/>
        <v>1.2147073210500601</v>
      </c>
      <c r="AA1017" s="37">
        <f ca="1"/>
        <v>0.92533242413910621</v>
      </c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  <c r="FD1017" s="37"/>
    </row>
    <row r="1018" spans="2:160" x14ac:dyDescent="0.5">
      <c r="B1018" s="36" t="s">
        <v>1213</v>
      </c>
      <c r="C1018" s="18">
        <v>-2.9866956285637958E-3</v>
      </c>
      <c r="F1018" s="38"/>
      <c r="G1018" s="27" t="e">
        <f ca="1"/>
        <v>#N/A</v>
      </c>
      <c r="H1018" s="37" t="e">
        <f ca="1"/>
        <v>#N/A</v>
      </c>
      <c r="I1018" s="37" t="e">
        <f ca="1"/>
        <v>#N/A</v>
      </c>
      <c r="J1018" s="37">
        <f ca="1"/>
        <v>1.0744817740652224</v>
      </c>
      <c r="K1018" s="37">
        <f ca="1"/>
        <v>1.237808487770514</v>
      </c>
      <c r="L1018" s="37">
        <f ca="1"/>
        <v>1.417693142689767</v>
      </c>
      <c r="M1018" s="37">
        <f ca="1"/>
        <v>1.373923146268911</v>
      </c>
      <c r="N1018" s="37">
        <f ca="1"/>
        <v>1.2291929841986156</v>
      </c>
      <c r="O1018" s="37">
        <f ca="1"/>
        <v>1.2118618566484949</v>
      </c>
      <c r="P1018" s="37">
        <f ca="1"/>
        <v>1.2215915932282437</v>
      </c>
      <c r="Q1018" s="37">
        <f ca="1"/>
        <v>0.75310267551706955</v>
      </c>
      <c r="R1018" s="37">
        <f ca="1"/>
        <v>0.94748031024182799</v>
      </c>
      <c r="S1018" s="37">
        <f ca="1"/>
        <v>0.71227285725427103</v>
      </c>
      <c r="T1018" s="37">
        <f ca="1"/>
        <v>0.84706886445347629</v>
      </c>
      <c r="U1018" s="37">
        <f ca="1"/>
        <v>1.2199535298236663</v>
      </c>
      <c r="V1018" s="37">
        <f ca="1"/>
        <v>1.4054192459648867</v>
      </c>
      <c r="W1018" s="37">
        <f ca="1"/>
        <v>2.1676766767463023</v>
      </c>
      <c r="X1018" s="37">
        <f ca="1"/>
        <v>1.8973533851066331</v>
      </c>
      <c r="Y1018" s="37">
        <f ca="1"/>
        <v>1.4520146222583248</v>
      </c>
      <c r="Z1018" s="37">
        <f ca="1"/>
        <v>1.2301320723952418</v>
      </c>
      <c r="AA1018" s="37">
        <f ca="1"/>
        <v>0.91646778042959387</v>
      </c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  <c r="BH1018" s="37"/>
      <c r="BI1018" s="37"/>
      <c r="BJ1018" s="37"/>
      <c r="BK1018" s="37"/>
      <c r="BL1018" s="37"/>
      <c r="BM1018" s="37"/>
      <c r="BN1018" s="37"/>
      <c r="BO1018" s="37"/>
      <c r="BP1018" s="37"/>
      <c r="BQ1018" s="37"/>
      <c r="BR1018" s="37"/>
      <c r="BS1018" s="37"/>
      <c r="BT1018" s="37"/>
      <c r="BU1018" s="37"/>
      <c r="BV1018" s="37"/>
      <c r="BW1018" s="37"/>
      <c r="BX1018" s="37"/>
      <c r="BY1018" s="37"/>
      <c r="BZ1018" s="37"/>
      <c r="CA1018" s="37"/>
      <c r="CB1018" s="37"/>
      <c r="CC1018" s="37"/>
      <c r="CD1018" s="37"/>
      <c r="CE1018" s="37"/>
      <c r="CF1018" s="37"/>
      <c r="CG1018" s="37"/>
      <c r="CH1018" s="37"/>
      <c r="CI1018" s="37"/>
      <c r="CJ1018" s="37"/>
      <c r="CK1018" s="37"/>
      <c r="CL1018" s="37"/>
      <c r="CM1018" s="37"/>
      <c r="CN1018" s="37"/>
      <c r="CO1018" s="37"/>
      <c r="CP1018" s="37"/>
      <c r="CQ1018" s="37"/>
      <c r="CR1018" s="37"/>
      <c r="CS1018" s="37"/>
      <c r="CT1018" s="37"/>
      <c r="CU1018" s="37"/>
      <c r="CV1018" s="37"/>
      <c r="CW1018" s="37"/>
      <c r="CX1018" s="37"/>
      <c r="CY1018" s="37"/>
      <c r="CZ1018" s="37"/>
      <c r="DA1018" s="37"/>
      <c r="DB1018" s="37"/>
      <c r="DC1018" s="37"/>
      <c r="DD1018" s="37"/>
      <c r="DE1018" s="37"/>
      <c r="DF1018" s="37"/>
      <c r="DG1018" s="37"/>
      <c r="DH1018" s="37"/>
      <c r="DI1018" s="37"/>
      <c r="DJ1018" s="37"/>
      <c r="DK1018" s="37"/>
      <c r="DL1018" s="37"/>
      <c r="DR1018" s="37"/>
      <c r="DS1018" s="37"/>
      <c r="DT1018" s="37"/>
      <c r="DU1018" s="37"/>
      <c r="DV1018" s="37"/>
      <c r="DW1018" s="37"/>
      <c r="DX1018" s="37"/>
      <c r="DY1018" s="37"/>
      <c r="DZ1018" s="37"/>
      <c r="EA1018" s="37"/>
      <c r="EB1018" s="37"/>
      <c r="EC1018" s="37"/>
      <c r="ED1018" s="37"/>
      <c r="EE1018" s="37"/>
      <c r="EF1018" s="37"/>
      <c r="EG1018" s="37"/>
      <c r="EH1018" s="37"/>
      <c r="EI1018" s="37"/>
      <c r="EJ1018" s="37"/>
      <c r="EK1018" s="37"/>
      <c r="EL1018" s="37"/>
      <c r="EM1018" s="37"/>
      <c r="EN1018" s="37"/>
      <c r="EO1018" s="37"/>
      <c r="EP1018" s="37"/>
      <c r="EQ1018" s="37"/>
      <c r="ER1018" s="37"/>
      <c r="ES1018" s="37"/>
      <c r="ET1018" s="37"/>
      <c r="EU1018" s="37"/>
      <c r="EV1018" s="37"/>
      <c r="EW1018" s="37"/>
      <c r="EX1018" s="37"/>
      <c r="EY1018" s="37"/>
      <c r="EZ1018" s="37"/>
      <c r="FA1018" s="37"/>
      <c r="FB1018" s="37"/>
      <c r="FC1018" s="37"/>
      <c r="FD1018" s="37"/>
    </row>
    <row r="1019" spans="2:160" x14ac:dyDescent="0.5">
      <c r="B1019" s="36" t="s">
        <v>1214</v>
      </c>
      <c r="C1019" s="18">
        <v>6.0820624546116253E-3</v>
      </c>
      <c r="F1019" s="38"/>
      <c r="G1019" s="27" t="e">
        <f ca="1"/>
        <v>#N/A</v>
      </c>
      <c r="H1019" s="37" t="e">
        <f ca="1"/>
        <v>#N/A</v>
      </c>
      <c r="I1019" s="37" t="e">
        <f ca="1"/>
        <v>#N/A</v>
      </c>
      <c r="J1019" s="37">
        <f ca="1"/>
        <v>1.0743785381349893</v>
      </c>
      <c r="K1019" s="37">
        <f ca="1"/>
        <v>1.2525089969185104</v>
      </c>
      <c r="L1019" s="37">
        <f ca="1"/>
        <v>1.408605621911619</v>
      </c>
      <c r="M1019" s="37">
        <f ca="1"/>
        <v>1.3701301143019626</v>
      </c>
      <c r="N1019" s="37">
        <f ca="1"/>
        <v>1.2326868143862604</v>
      </c>
      <c r="O1019" s="37">
        <f ca="1"/>
        <v>1.2135955927456212</v>
      </c>
      <c r="P1019" s="37">
        <f ca="1"/>
        <v>1.226857866392558</v>
      </c>
      <c r="Q1019" s="37">
        <f ca="1"/>
        <v>0.74203321741061179</v>
      </c>
      <c r="R1019" s="37">
        <f ca="1"/>
        <v>0.95274300331500728</v>
      </c>
      <c r="S1019" s="37">
        <f ca="1"/>
        <v>0.70392804221800598</v>
      </c>
      <c r="T1019" s="37">
        <f ca="1"/>
        <v>0.84239287125839235</v>
      </c>
      <c r="U1019" s="37">
        <f ca="1"/>
        <v>1.2132694633649483</v>
      </c>
      <c r="V1019" s="37">
        <f ca="1"/>
        <v>1.4033894167624106</v>
      </c>
      <c r="W1019" s="37">
        <f ca="1"/>
        <v>2.1487599585902628</v>
      </c>
      <c r="X1019" s="37">
        <f ca="1"/>
        <v>1.8621648144181542</v>
      </c>
      <c r="Y1019" s="37">
        <f ca="1"/>
        <v>1.4558732737611682</v>
      </c>
      <c r="Z1019" s="37">
        <f ca="1"/>
        <v>1.2337599869558156</v>
      </c>
      <c r="AA1019" s="37">
        <f ca="1"/>
        <v>0.91399590862597979</v>
      </c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37"/>
      <c r="BB1019" s="37"/>
      <c r="BC1019" s="37"/>
      <c r="BD1019" s="37"/>
      <c r="BE1019" s="37"/>
      <c r="BF1019" s="37"/>
      <c r="BG1019" s="37"/>
      <c r="BH1019" s="37"/>
      <c r="BI1019" s="37"/>
      <c r="BJ1019" s="37"/>
      <c r="BK1019" s="37"/>
      <c r="BL1019" s="37"/>
      <c r="BM1019" s="37"/>
      <c r="BN1019" s="37"/>
      <c r="BO1019" s="37"/>
      <c r="BP1019" s="37"/>
      <c r="BQ1019" s="37"/>
      <c r="BR1019" s="37"/>
      <c r="BS1019" s="37"/>
      <c r="BT1019" s="37"/>
      <c r="BU1019" s="37"/>
      <c r="BV1019" s="37"/>
      <c r="BW1019" s="37"/>
      <c r="BX1019" s="37"/>
      <c r="BY1019" s="37"/>
      <c r="BZ1019" s="37"/>
      <c r="CA1019" s="37"/>
      <c r="CB1019" s="37"/>
      <c r="CC1019" s="37"/>
      <c r="CD1019" s="37"/>
      <c r="CE1019" s="37"/>
      <c r="CF1019" s="37"/>
      <c r="CG1019" s="37"/>
      <c r="CH1019" s="37"/>
      <c r="CI1019" s="37"/>
      <c r="CJ1019" s="37"/>
      <c r="CK1019" s="37"/>
      <c r="CL1019" s="37"/>
      <c r="CM1019" s="37"/>
      <c r="CN1019" s="37"/>
      <c r="CO1019" s="37"/>
      <c r="CP1019" s="37"/>
      <c r="CQ1019" s="37"/>
      <c r="CR1019" s="37"/>
      <c r="CS1019" s="37"/>
      <c r="CT1019" s="37"/>
      <c r="CU1019" s="37"/>
      <c r="CV1019" s="37"/>
      <c r="CW1019" s="37"/>
      <c r="CX1019" s="37"/>
      <c r="CY1019" s="37"/>
      <c r="CZ1019" s="37"/>
      <c r="DA1019" s="37"/>
      <c r="DB1019" s="37"/>
      <c r="DC1019" s="37"/>
      <c r="DD1019" s="37"/>
      <c r="DE1019" s="37"/>
      <c r="DF1019" s="37"/>
      <c r="DG1019" s="37"/>
      <c r="DH1019" s="37"/>
      <c r="DI1019" s="37"/>
      <c r="DJ1019" s="37"/>
      <c r="DK1019" s="37"/>
      <c r="DL1019" s="37"/>
      <c r="DR1019" s="37"/>
      <c r="DS1019" s="37"/>
      <c r="DT1019" s="37"/>
      <c r="DU1019" s="37"/>
      <c r="DV1019" s="37"/>
      <c r="DW1019" s="37"/>
      <c r="DX1019" s="37"/>
      <c r="DY1019" s="37"/>
      <c r="DZ1019" s="37"/>
      <c r="EA1019" s="37"/>
      <c r="EB1019" s="37"/>
      <c r="EC1019" s="37"/>
      <c r="ED1019" s="37"/>
      <c r="EE1019" s="37"/>
      <c r="EF1019" s="37"/>
      <c r="EG1019" s="37"/>
      <c r="EH1019" s="37"/>
      <c r="EI1019" s="37"/>
      <c r="EJ1019" s="37"/>
      <c r="EK1019" s="37"/>
      <c r="EL1019" s="37"/>
      <c r="EM1019" s="37"/>
      <c r="EN1019" s="37"/>
      <c r="EO1019" s="37"/>
      <c r="EP1019" s="37"/>
      <c r="EQ1019" s="37"/>
      <c r="ER1019" s="37"/>
      <c r="ES1019" s="37"/>
      <c r="ET1019" s="37"/>
      <c r="EU1019" s="37"/>
      <c r="EV1019" s="37"/>
      <c r="EW1019" s="37"/>
      <c r="EX1019" s="37"/>
      <c r="EY1019" s="37"/>
      <c r="EZ1019" s="37"/>
      <c r="FA1019" s="37"/>
      <c r="FB1019" s="37"/>
      <c r="FC1019" s="37"/>
      <c r="FD1019" s="37"/>
    </row>
    <row r="1020" spans="2:160" x14ac:dyDescent="0.5">
      <c r="B1020" s="36" t="s">
        <v>1215</v>
      </c>
      <c r="C1020" s="18">
        <v>-2.5263917711810802E-3</v>
      </c>
      <c r="F1020" s="38"/>
      <c r="G1020" s="27" t="e">
        <f ca="1"/>
        <v>#N/A</v>
      </c>
      <c r="H1020" s="37" t="e">
        <f ca="1"/>
        <v>#N/A</v>
      </c>
      <c r="I1020" s="37" t="e">
        <f ca="1"/>
        <v>#N/A</v>
      </c>
      <c r="J1020" s="37">
        <f ca="1"/>
        <v>1.0794680694954839</v>
      </c>
      <c r="K1020" s="37">
        <f ca="1"/>
        <v>1.2503142660788884</v>
      </c>
      <c r="L1020" s="37">
        <f ca="1"/>
        <v>1.4211482324178122</v>
      </c>
      <c r="M1020" s="37">
        <f ca="1"/>
        <v>1.3741082662835662</v>
      </c>
      <c r="N1020" s="37">
        <f ca="1"/>
        <v>1.2391747649656857</v>
      </c>
      <c r="O1020" s="37">
        <f ca="1"/>
        <v>1.2181197412126883</v>
      </c>
      <c r="P1020" s="37">
        <f ca="1"/>
        <v>1.2295461372425001</v>
      </c>
      <c r="Q1020" s="37">
        <f ca="1"/>
        <v>0.75100754659499613</v>
      </c>
      <c r="R1020" s="37">
        <f ca="1"/>
        <v>0.95363247256681227</v>
      </c>
      <c r="S1020" s="37">
        <f ca="1"/>
        <v>0.70237692914272942</v>
      </c>
      <c r="T1020" s="37">
        <f ca="1"/>
        <v>0.8278379116315554</v>
      </c>
      <c r="U1020" s="37">
        <f ca="1"/>
        <v>1.2289425382477122</v>
      </c>
      <c r="V1020" s="37">
        <f ca="1"/>
        <v>1.3951798853212851</v>
      </c>
      <c r="W1020" s="37">
        <f ca="1"/>
        <v>2.1562767250303763</v>
      </c>
      <c r="X1020" s="37">
        <f ca="1"/>
        <v>1.8781849791030565</v>
      </c>
      <c r="Y1020" s="37">
        <f ca="1"/>
        <v>1.4793095044679105</v>
      </c>
      <c r="Z1020" s="37">
        <f ca="1"/>
        <v>1.2397358552095252</v>
      </c>
      <c r="AA1020" s="37">
        <f ca="1"/>
        <v>0.91007500852369549</v>
      </c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  <c r="BH1020" s="37"/>
      <c r="BI1020" s="37"/>
      <c r="BJ1020" s="37"/>
      <c r="BK1020" s="37"/>
      <c r="BL1020" s="37"/>
      <c r="BM1020" s="37"/>
      <c r="BN1020" s="37"/>
      <c r="BO1020" s="37"/>
      <c r="BP1020" s="37"/>
      <c r="BQ1020" s="37"/>
      <c r="BR1020" s="37"/>
      <c r="BS1020" s="37"/>
      <c r="BT1020" s="37"/>
      <c r="BU1020" s="37"/>
      <c r="BV1020" s="37"/>
      <c r="BW1020" s="37"/>
      <c r="BX1020" s="37"/>
      <c r="BY1020" s="37"/>
      <c r="BZ1020" s="37"/>
      <c r="CA1020" s="37"/>
      <c r="CB1020" s="37"/>
      <c r="CC1020" s="37"/>
      <c r="CD1020" s="37"/>
      <c r="CE1020" s="37"/>
      <c r="CF1020" s="37"/>
      <c r="CG1020" s="37"/>
      <c r="CH1020" s="37"/>
      <c r="CI1020" s="37"/>
      <c r="CJ1020" s="37"/>
      <c r="CK1020" s="37"/>
      <c r="CL1020" s="37"/>
      <c r="CM1020" s="37"/>
      <c r="CN1020" s="37"/>
      <c r="CO1020" s="37"/>
      <c r="CP1020" s="37"/>
      <c r="CQ1020" s="37"/>
      <c r="CR1020" s="37"/>
      <c r="CS1020" s="37"/>
      <c r="CT1020" s="37"/>
      <c r="CU1020" s="37"/>
      <c r="CV1020" s="37"/>
      <c r="CW1020" s="37"/>
      <c r="CX1020" s="37"/>
      <c r="CY1020" s="37"/>
      <c r="CZ1020" s="37"/>
      <c r="DA1020" s="37"/>
      <c r="DB1020" s="37"/>
      <c r="DC1020" s="37"/>
      <c r="DD1020" s="37"/>
      <c r="DE1020" s="37"/>
      <c r="DF1020" s="37"/>
      <c r="DG1020" s="37"/>
      <c r="DH1020" s="37"/>
      <c r="DI1020" s="37"/>
      <c r="DJ1020" s="37"/>
      <c r="DK1020" s="37"/>
      <c r="DL1020" s="37"/>
      <c r="DR1020" s="37"/>
      <c r="DS1020" s="37"/>
      <c r="DT1020" s="37"/>
      <c r="DU1020" s="37"/>
      <c r="DV1020" s="37"/>
      <c r="DW1020" s="37"/>
      <c r="DX1020" s="37"/>
      <c r="DY1020" s="37"/>
      <c r="DZ1020" s="37"/>
      <c r="EA1020" s="37"/>
      <c r="EB1020" s="37"/>
      <c r="EC1020" s="37"/>
      <c r="ED1020" s="37"/>
      <c r="EE1020" s="37"/>
      <c r="EF1020" s="37"/>
      <c r="EG1020" s="37"/>
      <c r="EH1020" s="37"/>
      <c r="EI1020" s="37"/>
      <c r="EJ1020" s="37"/>
      <c r="EK1020" s="37"/>
      <c r="EL1020" s="37"/>
      <c r="EM1020" s="37"/>
      <c r="EN1020" s="37"/>
      <c r="EO1020" s="37"/>
      <c r="EP1020" s="37"/>
      <c r="EQ1020" s="37"/>
      <c r="ER1020" s="37"/>
      <c r="ES1020" s="37"/>
      <c r="ET1020" s="37"/>
      <c r="EU1020" s="37"/>
      <c r="EV1020" s="37"/>
      <c r="EW1020" s="37"/>
      <c r="EX1020" s="37"/>
      <c r="EY1020" s="37"/>
      <c r="EZ1020" s="37"/>
      <c r="FA1020" s="37"/>
      <c r="FB1020" s="37"/>
      <c r="FC1020" s="37"/>
      <c r="FD1020" s="37"/>
    </row>
    <row r="1021" spans="2:160" x14ac:dyDescent="0.5">
      <c r="B1021" s="36" t="s">
        <v>1216</v>
      </c>
      <c r="C1021" s="18">
        <v>2.2614201718680338E-3</v>
      </c>
      <c r="F1021" s="38"/>
      <c r="G1021" s="27" t="e">
        <f ca="1"/>
        <v>#N/A</v>
      </c>
      <c r="H1021" s="37" t="e">
        <f ca="1"/>
        <v>#N/A</v>
      </c>
      <c r="I1021" s="37" t="e">
        <f ca="1"/>
        <v>#N/A</v>
      </c>
      <c r="J1021" s="37">
        <f ca="1"/>
        <v>1.075441130816889</v>
      </c>
      <c r="K1021" s="37">
        <f ca="1"/>
        <v>1.2412906626642057</v>
      </c>
      <c r="L1021" s="37">
        <f ca="1"/>
        <v>1.411142074921945</v>
      </c>
      <c r="M1021" s="37">
        <f ca="1"/>
        <v>1.3787950808212723</v>
      </c>
      <c r="N1021" s="37">
        <f ca="1"/>
        <v>1.2474763620713005</v>
      </c>
      <c r="O1021" s="37">
        <f ca="1"/>
        <v>1.2205571565802102</v>
      </c>
      <c r="P1021" s="37">
        <f ca="1"/>
        <v>1.2339188550323636</v>
      </c>
      <c r="Q1021" s="37">
        <f ca="1"/>
        <v>0.76414760654434133</v>
      </c>
      <c r="R1021" s="37">
        <f ca="1"/>
        <v>0.94821680339890757</v>
      </c>
      <c r="S1021" s="37">
        <f ca="1"/>
        <v>0.69829897487890158</v>
      </c>
      <c r="T1021" s="37">
        <f ca="1"/>
        <v>0.83008139550424775</v>
      </c>
      <c r="U1021" s="37">
        <f ca="1"/>
        <v>1.2368758885564521</v>
      </c>
      <c r="V1021" s="37">
        <f ca="1"/>
        <v>1.3857816434452452</v>
      </c>
      <c r="W1021" s="37">
        <f ca="1"/>
        <v>2.1875263414175001</v>
      </c>
      <c r="X1021" s="37">
        <f ca="1"/>
        <v>1.8779807419289019</v>
      </c>
      <c r="Y1021" s="37">
        <f ca="1"/>
        <v>1.4775304630381785</v>
      </c>
      <c r="Z1021" s="37">
        <f ca="1"/>
        <v>1.2375591064731808</v>
      </c>
      <c r="AA1021" s="37">
        <f ca="1"/>
        <v>0.90112512785543775</v>
      </c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  <c r="BI1021" s="37"/>
      <c r="BJ1021" s="37"/>
      <c r="BK1021" s="37"/>
      <c r="BL1021" s="37"/>
      <c r="BM1021" s="37"/>
      <c r="BN1021" s="37"/>
      <c r="BO1021" s="37"/>
      <c r="BP1021" s="37"/>
      <c r="BQ1021" s="37"/>
      <c r="BR1021" s="37"/>
      <c r="BS1021" s="37"/>
      <c r="BT1021" s="37"/>
      <c r="BU1021" s="37"/>
      <c r="BV1021" s="37"/>
      <c r="BW1021" s="37"/>
      <c r="BX1021" s="37"/>
      <c r="BY1021" s="37"/>
      <c r="BZ1021" s="37"/>
      <c r="CA1021" s="37"/>
      <c r="CB1021" s="37"/>
      <c r="CC1021" s="37"/>
      <c r="CD1021" s="37"/>
      <c r="CE1021" s="37"/>
      <c r="CF1021" s="37"/>
      <c r="CG1021" s="37"/>
      <c r="CH1021" s="37"/>
      <c r="CI1021" s="37"/>
      <c r="CJ1021" s="37"/>
      <c r="CK1021" s="37"/>
      <c r="CL1021" s="37"/>
      <c r="CM1021" s="37"/>
      <c r="CN1021" s="37"/>
      <c r="CO1021" s="37"/>
      <c r="CP1021" s="37"/>
      <c r="CQ1021" s="37"/>
      <c r="CR1021" s="37"/>
      <c r="CS1021" s="37"/>
      <c r="CT1021" s="37"/>
      <c r="CU1021" s="37"/>
      <c r="CV1021" s="37"/>
      <c r="CW1021" s="37"/>
      <c r="CX1021" s="37"/>
      <c r="CY1021" s="37"/>
      <c r="CZ1021" s="37"/>
      <c r="DA1021" s="37"/>
      <c r="DB1021" s="37"/>
      <c r="DC1021" s="37"/>
      <c r="DD1021" s="37"/>
      <c r="DE1021" s="37"/>
      <c r="DF1021" s="37"/>
      <c r="DG1021" s="37"/>
      <c r="DH1021" s="37"/>
      <c r="DI1021" s="37"/>
      <c r="DJ1021" s="37"/>
      <c r="DK1021" s="37"/>
      <c r="DL1021" s="37"/>
      <c r="DR1021" s="37"/>
      <c r="DS1021" s="37"/>
      <c r="DT1021" s="37"/>
      <c r="DU1021" s="37"/>
      <c r="DV1021" s="37"/>
      <c r="DW1021" s="37"/>
      <c r="DX1021" s="37"/>
      <c r="DY1021" s="37"/>
      <c r="DZ1021" s="37"/>
      <c r="EA1021" s="37"/>
      <c r="EB1021" s="37"/>
      <c r="EC1021" s="37"/>
      <c r="ED1021" s="37"/>
      <c r="EE1021" s="37"/>
      <c r="EF1021" s="37"/>
      <c r="EG1021" s="37"/>
      <c r="EH1021" s="37"/>
      <c r="EI1021" s="37"/>
      <c r="EJ1021" s="37"/>
      <c r="EK1021" s="37"/>
      <c r="EL1021" s="37"/>
      <c r="EM1021" s="37"/>
      <c r="EN1021" s="37"/>
      <c r="EO1021" s="37"/>
      <c r="EP1021" s="37"/>
      <c r="EQ1021" s="37"/>
      <c r="ER1021" s="37"/>
      <c r="ES1021" s="37"/>
      <c r="ET1021" s="37"/>
      <c r="EU1021" s="37"/>
      <c r="EV1021" s="37"/>
      <c r="EW1021" s="37"/>
      <c r="EX1021" s="37"/>
      <c r="EY1021" s="37"/>
      <c r="EZ1021" s="37"/>
      <c r="FA1021" s="37"/>
      <c r="FB1021" s="37"/>
      <c r="FC1021" s="37"/>
      <c r="FD1021" s="37"/>
    </row>
    <row r="1022" spans="2:160" x14ac:dyDescent="0.5">
      <c r="B1022" s="36" t="s">
        <v>1217</v>
      </c>
      <c r="C1022" s="18">
        <v>-4.512635379061436E-4</v>
      </c>
      <c r="F1022" s="38"/>
      <c r="G1022" s="27" t="e">
        <f ca="1"/>
        <v>#N/A</v>
      </c>
      <c r="H1022" s="37" t="e">
        <f ca="1"/>
        <v>#N/A</v>
      </c>
      <c r="I1022" s="37" t="e">
        <f ca="1"/>
        <v>#N/A</v>
      </c>
      <c r="J1022" s="37">
        <f ca="1"/>
        <v>1.0798913368094398</v>
      </c>
      <c r="K1022" s="37">
        <f ca="1"/>
        <v>1.2289573098987874</v>
      </c>
      <c r="L1022" s="37">
        <f ca="1"/>
        <v>1.4092921056187397</v>
      </c>
      <c r="M1022" s="37">
        <f ca="1"/>
        <v>1.3882284882347504</v>
      </c>
      <c r="N1022" s="37">
        <f ca="1"/>
        <v>1.253760497268148</v>
      </c>
      <c r="O1022" s="37">
        <f ca="1"/>
        <v>1.2142020531694491</v>
      </c>
      <c r="P1022" s="37">
        <f ca="1"/>
        <v>1.2301874691850132</v>
      </c>
      <c r="Q1022" s="37">
        <f ca="1"/>
        <v>0.76646606097690095</v>
      </c>
      <c r="R1022" s="37">
        <f ca="1"/>
        <v>0.94140857864705996</v>
      </c>
      <c r="S1022" s="37">
        <f ca="1"/>
        <v>0.70500082321643764</v>
      </c>
      <c r="T1022" s="37">
        <f ca="1"/>
        <v>0.83816557483784704</v>
      </c>
      <c r="U1022" s="37">
        <f ca="1"/>
        <v>1.2199747490822652</v>
      </c>
      <c r="V1022" s="37">
        <f ca="1"/>
        <v>1.3753618535392009</v>
      </c>
      <c r="W1022" s="37">
        <f ca="1"/>
        <v>2.1773048484575637</v>
      </c>
      <c r="X1022" s="37">
        <f ca="1"/>
        <v>1.8791663138178964</v>
      </c>
      <c r="Y1022" s="37">
        <f ca="1"/>
        <v>1.4868968318440272</v>
      </c>
      <c r="Z1022" s="37">
        <f ca="1"/>
        <v>1.2375264960052206</v>
      </c>
      <c r="AA1022" s="37">
        <f ca="1"/>
        <v>0.89226048414592518</v>
      </c>
      <c r="AB1022" s="37"/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37"/>
      <c r="BB1022" s="37"/>
      <c r="BC1022" s="37"/>
      <c r="BD1022" s="37"/>
      <c r="BE1022" s="37"/>
      <c r="BF1022" s="37"/>
      <c r="BG1022" s="37"/>
      <c r="BH1022" s="37"/>
      <c r="BI1022" s="37"/>
      <c r="BJ1022" s="37"/>
      <c r="BK1022" s="37"/>
      <c r="BL1022" s="37"/>
      <c r="BM1022" s="37"/>
      <c r="BN1022" s="37"/>
      <c r="BO1022" s="37"/>
      <c r="BP1022" s="37"/>
      <c r="BQ1022" s="37"/>
      <c r="BR1022" s="37"/>
      <c r="BS1022" s="37"/>
      <c r="BT1022" s="37"/>
      <c r="BU1022" s="37"/>
      <c r="BV1022" s="37"/>
      <c r="BW1022" s="37"/>
      <c r="BX1022" s="37"/>
      <c r="BY1022" s="37"/>
      <c r="BZ1022" s="37"/>
      <c r="CA1022" s="37"/>
      <c r="CB1022" s="37"/>
      <c r="CC1022" s="37"/>
      <c r="CD1022" s="37"/>
      <c r="CE1022" s="37"/>
      <c r="CF1022" s="37"/>
      <c r="CG1022" s="37"/>
      <c r="CH1022" s="37"/>
      <c r="CI1022" s="37"/>
      <c r="CJ1022" s="37"/>
      <c r="CK1022" s="37"/>
      <c r="CL1022" s="37"/>
      <c r="CM1022" s="37"/>
      <c r="CN1022" s="37"/>
      <c r="CO1022" s="37"/>
      <c r="CP1022" s="37"/>
      <c r="CQ1022" s="37"/>
      <c r="CR1022" s="37"/>
      <c r="CS1022" s="37"/>
      <c r="CT1022" s="37"/>
      <c r="CU1022" s="37"/>
      <c r="CV1022" s="37"/>
      <c r="CW1022" s="37"/>
      <c r="CX1022" s="37"/>
      <c r="CY1022" s="37"/>
      <c r="CZ1022" s="37"/>
      <c r="DA1022" s="37"/>
      <c r="DB1022" s="37"/>
      <c r="DC1022" s="37"/>
      <c r="DD1022" s="37"/>
      <c r="DE1022" s="37"/>
      <c r="DF1022" s="37"/>
      <c r="DG1022" s="37"/>
      <c r="DH1022" s="37"/>
      <c r="DI1022" s="37"/>
      <c r="DJ1022" s="37"/>
      <c r="DK1022" s="37"/>
      <c r="DL1022" s="37"/>
      <c r="DR1022" s="37"/>
      <c r="DS1022" s="37"/>
      <c r="DT1022" s="37"/>
      <c r="DU1022" s="37"/>
      <c r="DV1022" s="37"/>
      <c r="DW1022" s="37"/>
      <c r="DX1022" s="37"/>
      <c r="DY1022" s="37"/>
      <c r="DZ1022" s="37"/>
      <c r="EA1022" s="37"/>
      <c r="EB1022" s="37"/>
      <c r="EC1022" s="37"/>
      <c r="ED1022" s="37"/>
      <c r="EE1022" s="37"/>
      <c r="EF1022" s="37"/>
      <c r="EG1022" s="37"/>
      <c r="EH1022" s="37"/>
      <c r="EI1022" s="37"/>
      <c r="EJ1022" s="37"/>
      <c r="EK1022" s="37"/>
      <c r="EL1022" s="37"/>
      <c r="EM1022" s="37"/>
      <c r="EN1022" s="37"/>
      <c r="EO1022" s="37"/>
      <c r="EP1022" s="37"/>
      <c r="EQ1022" s="37"/>
      <c r="ER1022" s="37"/>
      <c r="ES1022" s="37"/>
      <c r="ET1022" s="37"/>
      <c r="EU1022" s="37"/>
      <c r="EV1022" s="37"/>
      <c r="EW1022" s="37"/>
      <c r="EX1022" s="37"/>
      <c r="EY1022" s="37"/>
      <c r="EZ1022" s="37"/>
      <c r="FA1022" s="37"/>
      <c r="FB1022" s="37"/>
      <c r="FC1022" s="37"/>
      <c r="FD1022" s="37"/>
    </row>
    <row r="1023" spans="2:160" x14ac:dyDescent="0.5">
      <c r="B1023" s="36" t="s">
        <v>1218</v>
      </c>
      <c r="C1023" s="18">
        <v>-1.9774266365688575E-2</v>
      </c>
      <c r="F1023" s="38"/>
      <c r="G1023" s="27" t="e">
        <f ca="1"/>
        <v>#N/A</v>
      </c>
      <c r="H1023" s="37" t="e">
        <f ca="1"/>
        <v>#N/A</v>
      </c>
      <c r="I1023" s="37" t="e">
        <f ca="1"/>
        <v>#N/A</v>
      </c>
      <c r="J1023" s="37">
        <f ca="1"/>
        <v>1.0812990324581191</v>
      </c>
      <c r="K1023" s="37">
        <f ca="1"/>
        <v>1.2240579612568028</v>
      </c>
      <c r="L1023" s="37">
        <f ca="1"/>
        <v>1.4311416940459123</v>
      </c>
      <c r="M1023" s="37">
        <f ca="1"/>
        <v>1.3885187024243923</v>
      </c>
      <c r="N1023" s="37">
        <f ca="1"/>
        <v>1.2597032158342807</v>
      </c>
      <c r="O1023" s="37">
        <f ca="1"/>
        <v>1.2220478455609172</v>
      </c>
      <c r="P1023" s="37">
        <f ca="1"/>
        <v>1.2170515714533765</v>
      </c>
      <c r="Q1023" s="37">
        <f ca="1"/>
        <v>0.76927892968990064</v>
      </c>
      <c r="R1023" s="37">
        <f ca="1"/>
        <v>0.95521269985459323</v>
      </c>
      <c r="S1023" s="37">
        <f ca="1"/>
        <v>0.71275292241835086</v>
      </c>
      <c r="T1023" s="37">
        <f ca="1"/>
        <v>0.81432927469598249</v>
      </c>
      <c r="U1023" s="37">
        <f ca="1"/>
        <v>1.2056278778619456</v>
      </c>
      <c r="V1023" s="37">
        <f ca="1"/>
        <v>1.3815548226353831</v>
      </c>
      <c r="W1023" s="37">
        <f ca="1"/>
        <v>2.1668173839033935</v>
      </c>
      <c r="X1023" s="37">
        <f ca="1"/>
        <v>1.9176924188157296</v>
      </c>
      <c r="Y1023" s="37">
        <f ca="1"/>
        <v>1.4766531275385846</v>
      </c>
      <c r="Z1023" s="37">
        <f ca="1"/>
        <v>1.2383580629382061</v>
      </c>
      <c r="AA1023" s="37">
        <f ca="1"/>
        <v>0.90138083873167363</v>
      </c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  <c r="BH1023" s="37"/>
      <c r="BI1023" s="37"/>
      <c r="BJ1023" s="37"/>
      <c r="BK1023" s="37"/>
      <c r="BL1023" s="37"/>
      <c r="BM1023" s="37"/>
      <c r="BN1023" s="37"/>
      <c r="BO1023" s="37"/>
      <c r="BP1023" s="37"/>
      <c r="BQ1023" s="37"/>
      <c r="BR1023" s="37"/>
      <c r="BS1023" s="37"/>
      <c r="BT1023" s="37"/>
      <c r="BU1023" s="37"/>
      <c r="BV1023" s="37"/>
      <c r="BW1023" s="37"/>
      <c r="BX1023" s="37"/>
      <c r="BY1023" s="37"/>
      <c r="BZ1023" s="37"/>
      <c r="CA1023" s="37"/>
      <c r="CB1023" s="37"/>
      <c r="CC1023" s="37"/>
      <c r="CD1023" s="37"/>
      <c r="CE1023" s="37"/>
      <c r="CF1023" s="37"/>
      <c r="CG1023" s="37"/>
      <c r="CH1023" s="37"/>
      <c r="CI1023" s="37"/>
      <c r="CJ1023" s="37"/>
      <c r="CK1023" s="37"/>
      <c r="CL1023" s="37"/>
      <c r="CM1023" s="37"/>
      <c r="CN1023" s="37"/>
      <c r="CO1023" s="37"/>
      <c r="CP1023" s="37"/>
      <c r="CQ1023" s="37"/>
      <c r="CR1023" s="37"/>
      <c r="CS1023" s="37"/>
      <c r="CT1023" s="37"/>
      <c r="CU1023" s="37"/>
      <c r="CV1023" s="37"/>
      <c r="CW1023" s="37"/>
      <c r="CX1023" s="37"/>
      <c r="CY1023" s="37"/>
      <c r="CZ1023" s="37"/>
      <c r="DA1023" s="37"/>
      <c r="DB1023" s="37"/>
      <c r="DC1023" s="37"/>
      <c r="DD1023" s="37"/>
      <c r="DE1023" s="37"/>
      <c r="DF1023" s="37"/>
      <c r="DG1023" s="37"/>
      <c r="DH1023" s="37"/>
      <c r="DI1023" s="37"/>
      <c r="DJ1023" s="37"/>
      <c r="DK1023" s="37"/>
      <c r="DL1023" s="37"/>
      <c r="DR1023" s="37"/>
      <c r="DS1023" s="37"/>
      <c r="DT1023" s="37"/>
      <c r="DU1023" s="37"/>
      <c r="DV1023" s="37"/>
      <c r="DW1023" s="37"/>
      <c r="DX1023" s="37"/>
      <c r="DY1023" s="37"/>
      <c r="DZ1023" s="37"/>
      <c r="EA1023" s="37"/>
      <c r="EB1023" s="37"/>
      <c r="EC1023" s="37"/>
      <c r="ED1023" s="37"/>
      <c r="EE1023" s="37"/>
      <c r="EF1023" s="37"/>
      <c r="EG1023" s="37"/>
      <c r="EH1023" s="37"/>
      <c r="EI1023" s="37"/>
      <c r="EJ1023" s="37"/>
      <c r="EK1023" s="37"/>
      <c r="EL1023" s="37"/>
      <c r="EM1023" s="37"/>
      <c r="EN1023" s="37"/>
      <c r="EO1023" s="37"/>
      <c r="EP1023" s="37"/>
      <c r="EQ1023" s="37"/>
      <c r="ER1023" s="37"/>
      <c r="ES1023" s="37"/>
      <c r="ET1023" s="37"/>
      <c r="EU1023" s="37"/>
      <c r="EV1023" s="37"/>
      <c r="EW1023" s="37"/>
      <c r="EX1023" s="37"/>
      <c r="EY1023" s="37"/>
      <c r="EZ1023" s="37"/>
      <c r="FA1023" s="37"/>
      <c r="FB1023" s="37"/>
      <c r="FC1023" s="37"/>
      <c r="FD1023" s="37"/>
    </row>
    <row r="1024" spans="2:160" x14ac:dyDescent="0.5">
      <c r="B1024" s="36" t="s">
        <v>1219</v>
      </c>
      <c r="C1024" s="18">
        <v>-9.579955784819294E-3</v>
      </c>
      <c r="F1024" s="38"/>
      <c r="G1024" s="27" t="e">
        <f ca="1"/>
        <v>#N/A</v>
      </c>
      <c r="H1024" s="37" t="e">
        <f ca="1"/>
        <v>#N/A</v>
      </c>
      <c r="I1024" s="37" t="e">
        <f ca="1"/>
        <v>#N/A</v>
      </c>
      <c r="J1024" s="37">
        <f ca="1"/>
        <v>1.0805085401923338</v>
      </c>
      <c r="K1024" s="37">
        <f ca="1"/>
        <v>1.2370654157877767</v>
      </c>
      <c r="L1024" s="37">
        <f ca="1"/>
        <v>1.4506488948700555</v>
      </c>
      <c r="M1024" s="37">
        <f ca="1"/>
        <v>1.3741342987856273</v>
      </c>
      <c r="N1024" s="37">
        <f ca="1"/>
        <v>1.2600518746359497</v>
      </c>
      <c r="O1024" s="37">
        <f ca="1"/>
        <v>1.2363089244586405</v>
      </c>
      <c r="P1024" s="37">
        <f ca="1"/>
        <v>1.21989193683514</v>
      </c>
      <c r="Q1024" s="37">
        <f ca="1"/>
        <v>0.76867220720476537</v>
      </c>
      <c r="R1024" s="37">
        <f ca="1"/>
        <v>0.95801515882703547</v>
      </c>
      <c r="S1024" s="37">
        <f ca="1"/>
        <v>0.70200258229998103</v>
      </c>
      <c r="T1024" s="37">
        <f ca="1"/>
        <v>0.80300111314986888</v>
      </c>
      <c r="U1024" s="37">
        <f ca="1"/>
        <v>1.1965831688840773</v>
      </c>
      <c r="V1024" s="37">
        <f ca="1"/>
        <v>1.3923089373512467</v>
      </c>
      <c r="W1024" s="37">
        <f ca="1"/>
        <v>2.1810366345181968</v>
      </c>
      <c r="X1024" s="37">
        <f ca="1"/>
        <v>1.9375432758646518</v>
      </c>
      <c r="Y1024" s="37">
        <f ca="1"/>
        <v>1.4706173842404529</v>
      </c>
      <c r="Z1024" s="37">
        <f ca="1"/>
        <v>1.2532284363280641</v>
      </c>
      <c r="AA1024" s="37">
        <f ca="1"/>
        <v>0.89575519945448312</v>
      </c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7"/>
      <c r="AU1024" s="37"/>
      <c r="AV1024" s="37"/>
      <c r="AW1024" s="37"/>
      <c r="AX1024" s="37"/>
      <c r="AY1024" s="37"/>
      <c r="AZ1024" s="37"/>
      <c r="BA1024" s="37"/>
      <c r="BB1024" s="37"/>
      <c r="BC1024" s="37"/>
      <c r="BD1024" s="37"/>
      <c r="BE1024" s="37"/>
      <c r="BF1024" s="37"/>
      <c r="BG1024" s="37"/>
      <c r="BH1024" s="37"/>
      <c r="BI1024" s="37"/>
      <c r="BJ1024" s="37"/>
      <c r="BK1024" s="37"/>
      <c r="BL1024" s="37"/>
      <c r="BM1024" s="37"/>
      <c r="BN1024" s="37"/>
      <c r="BO1024" s="37"/>
      <c r="BP1024" s="37"/>
      <c r="BQ1024" s="37"/>
      <c r="BR1024" s="37"/>
      <c r="BS1024" s="37"/>
      <c r="BT1024" s="37"/>
      <c r="BU1024" s="37"/>
      <c r="BV1024" s="37"/>
      <c r="BW1024" s="37"/>
      <c r="BX1024" s="37"/>
      <c r="BY1024" s="37"/>
      <c r="BZ1024" s="37"/>
      <c r="CA1024" s="37"/>
      <c r="CB1024" s="37"/>
      <c r="CC1024" s="37"/>
      <c r="CD1024" s="37"/>
      <c r="CE1024" s="37"/>
      <c r="CF1024" s="37"/>
      <c r="CG1024" s="37"/>
      <c r="CH1024" s="37"/>
      <c r="CI1024" s="37"/>
      <c r="CJ1024" s="37"/>
      <c r="CK1024" s="37"/>
      <c r="CL1024" s="37"/>
      <c r="CM1024" s="37"/>
      <c r="CN1024" s="37"/>
      <c r="CO1024" s="37"/>
      <c r="CP1024" s="37"/>
      <c r="CQ1024" s="37"/>
      <c r="CR1024" s="37"/>
      <c r="CS1024" s="37"/>
      <c r="CT1024" s="37"/>
      <c r="CU1024" s="37"/>
      <c r="CV1024" s="37"/>
      <c r="CW1024" s="37"/>
      <c r="CX1024" s="37"/>
      <c r="CY1024" s="37"/>
      <c r="CZ1024" s="37"/>
      <c r="DA1024" s="37"/>
      <c r="DB1024" s="37"/>
      <c r="DC1024" s="37"/>
      <c r="DD1024" s="37"/>
      <c r="DE1024" s="37"/>
      <c r="DF1024" s="37"/>
      <c r="DG1024" s="37"/>
      <c r="DH1024" s="37"/>
      <c r="DI1024" s="37"/>
      <c r="DJ1024" s="37"/>
      <c r="DK1024" s="37"/>
      <c r="DL1024" s="37"/>
      <c r="DR1024" s="37"/>
      <c r="DS1024" s="37"/>
      <c r="DT1024" s="37"/>
      <c r="DU1024" s="37"/>
      <c r="DV1024" s="37"/>
      <c r="DW1024" s="37"/>
      <c r="DX1024" s="37"/>
      <c r="DY1024" s="37"/>
      <c r="DZ1024" s="37"/>
      <c r="EA1024" s="37"/>
      <c r="EB1024" s="37"/>
      <c r="EC1024" s="37"/>
      <c r="ED1024" s="37"/>
      <c r="EE1024" s="37"/>
      <c r="EF1024" s="37"/>
      <c r="EG1024" s="37"/>
      <c r="EH1024" s="37"/>
      <c r="EI1024" s="37"/>
      <c r="EJ1024" s="37"/>
      <c r="EK1024" s="37"/>
      <c r="EL1024" s="37"/>
      <c r="EM1024" s="37"/>
      <c r="EN1024" s="37"/>
      <c r="EO1024" s="37"/>
      <c r="EP1024" s="37"/>
      <c r="EQ1024" s="37"/>
      <c r="ER1024" s="37"/>
      <c r="ES1024" s="37"/>
      <c r="ET1024" s="37"/>
      <c r="EU1024" s="37"/>
      <c r="EV1024" s="37"/>
      <c r="EW1024" s="37"/>
      <c r="EX1024" s="37"/>
      <c r="EY1024" s="37"/>
      <c r="EZ1024" s="37"/>
      <c r="FA1024" s="37"/>
      <c r="FB1024" s="37"/>
      <c r="FC1024" s="37"/>
      <c r="FD1024" s="37"/>
    </row>
    <row r="1025" spans="2:160" x14ac:dyDescent="0.5">
      <c r="B1025" s="36" t="s">
        <v>1220</v>
      </c>
      <c r="C1025" s="18">
        <v>-2.6971726190476719E-3</v>
      </c>
      <c r="F1025" s="38"/>
      <c r="G1025" s="27" t="e">
        <f ca="1"/>
        <v>#N/A</v>
      </c>
      <c r="H1025" s="37" t="e">
        <f ca="1"/>
        <v>#N/A</v>
      </c>
      <c r="I1025" s="37" t="e">
        <f ca="1"/>
        <v>#N/A</v>
      </c>
      <c r="J1025" s="37">
        <f ca="1"/>
        <v>1.0718131252686953</v>
      </c>
      <c r="K1025" s="37">
        <f ca="1"/>
        <v>1.2214067132653552</v>
      </c>
      <c r="L1025" s="37">
        <f ca="1"/>
        <v>1.4588540528383904</v>
      </c>
      <c r="M1025" s="37">
        <f ca="1"/>
        <v>1.3871572989832812</v>
      </c>
      <c r="N1025" s="37">
        <f ca="1"/>
        <v>1.2486795970456062</v>
      </c>
      <c r="O1025" s="37">
        <f ca="1"/>
        <v>1.2328356654282826</v>
      </c>
      <c r="P1025" s="37">
        <f ca="1"/>
        <v>1.2234332045177136</v>
      </c>
      <c r="Q1025" s="37">
        <f ca="1"/>
        <v>0.77376609428209275</v>
      </c>
      <c r="R1025" s="37">
        <f ca="1"/>
        <v>0.95492882668912349</v>
      </c>
      <c r="S1025" s="37">
        <f ca="1"/>
        <v>0.70281886638764068</v>
      </c>
      <c r="T1025" s="37">
        <f ca="1"/>
        <v>0.79303431671118485</v>
      </c>
      <c r="U1025" s="37">
        <f ca="1"/>
        <v>1.2043812464192483</v>
      </c>
      <c r="V1025" s="37">
        <f ca="1"/>
        <v>1.3919719591699207</v>
      </c>
      <c r="W1025" s="37">
        <f ca="1"/>
        <v>2.1855131410426845</v>
      </c>
      <c r="X1025" s="37">
        <f ca="1"/>
        <v>1.9418222937329142</v>
      </c>
      <c r="Y1025" s="37">
        <f ca="1"/>
        <v>1.4634362307067406</v>
      </c>
      <c r="Z1025" s="37">
        <f ca="1"/>
        <v>1.2556416109571202</v>
      </c>
      <c r="AA1025" s="37">
        <f ca="1"/>
        <v>0.89268666893965176</v>
      </c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  <c r="BB1025" s="37"/>
      <c r="BC1025" s="37"/>
      <c r="BD1025" s="37"/>
      <c r="BE1025" s="37"/>
      <c r="BF1025" s="37"/>
      <c r="BG1025" s="37"/>
      <c r="BH1025" s="37"/>
      <c r="BI1025" s="37"/>
      <c r="BJ1025" s="37"/>
      <c r="BK1025" s="37"/>
      <c r="BL1025" s="37"/>
      <c r="BM1025" s="37"/>
      <c r="BN1025" s="37"/>
      <c r="BO1025" s="37"/>
      <c r="BP1025" s="37"/>
      <c r="BQ1025" s="37"/>
      <c r="BR1025" s="37"/>
      <c r="BS1025" s="37"/>
      <c r="BT1025" s="37"/>
      <c r="BU1025" s="37"/>
      <c r="BV1025" s="37"/>
      <c r="BW1025" s="37"/>
      <c r="BX1025" s="37"/>
      <c r="BY1025" s="37"/>
      <c r="BZ1025" s="37"/>
      <c r="CA1025" s="37"/>
      <c r="CB1025" s="37"/>
      <c r="CC1025" s="37"/>
      <c r="CD1025" s="37"/>
      <c r="CE1025" s="37"/>
      <c r="CF1025" s="37"/>
      <c r="CG1025" s="37"/>
      <c r="CH1025" s="37"/>
      <c r="CI1025" s="37"/>
      <c r="CJ1025" s="37"/>
      <c r="CK1025" s="37"/>
      <c r="CL1025" s="37"/>
      <c r="CM1025" s="37"/>
      <c r="CN1025" s="37"/>
      <c r="CO1025" s="37"/>
      <c r="CP1025" s="37"/>
      <c r="CQ1025" s="37"/>
      <c r="CR1025" s="37"/>
      <c r="CS1025" s="37"/>
      <c r="CT1025" s="37"/>
      <c r="CU1025" s="37"/>
      <c r="CV1025" s="37"/>
      <c r="CW1025" s="37"/>
      <c r="CX1025" s="37"/>
      <c r="CY1025" s="37"/>
      <c r="CZ1025" s="37"/>
      <c r="DA1025" s="37"/>
      <c r="DB1025" s="37"/>
      <c r="DC1025" s="37"/>
      <c r="DD1025" s="37"/>
      <c r="DE1025" s="37"/>
      <c r="DF1025" s="37"/>
      <c r="DG1025" s="37"/>
      <c r="DH1025" s="37"/>
      <c r="DI1025" s="37"/>
      <c r="DJ1025" s="37"/>
      <c r="DK1025" s="37"/>
      <c r="DL1025" s="37"/>
      <c r="DR1025" s="37"/>
      <c r="DS1025" s="37"/>
      <c r="DT1025" s="37"/>
      <c r="DU1025" s="37"/>
      <c r="DV1025" s="37"/>
      <c r="DW1025" s="37"/>
      <c r="DX1025" s="37"/>
      <c r="DY1025" s="37"/>
      <c r="DZ1025" s="37"/>
      <c r="EA1025" s="37"/>
      <c r="EB1025" s="37"/>
      <c r="EC1025" s="37"/>
      <c r="ED1025" s="37"/>
      <c r="EE1025" s="37"/>
      <c r="EF1025" s="37"/>
      <c r="EG1025" s="37"/>
      <c r="EH1025" s="37"/>
      <c r="EI1025" s="37"/>
      <c r="EJ1025" s="37"/>
      <c r="EK1025" s="37"/>
      <c r="EL1025" s="37"/>
      <c r="EM1025" s="37"/>
      <c r="EN1025" s="37"/>
      <c r="EO1025" s="37"/>
      <c r="EP1025" s="37"/>
      <c r="EQ1025" s="37"/>
      <c r="ER1025" s="37"/>
      <c r="ES1025" s="37"/>
      <c r="ET1025" s="37"/>
      <c r="EU1025" s="37"/>
      <c r="EV1025" s="37"/>
      <c r="EW1025" s="37"/>
      <c r="EX1025" s="37"/>
      <c r="EY1025" s="37"/>
      <c r="EZ1025" s="37"/>
      <c r="FA1025" s="37"/>
      <c r="FB1025" s="37"/>
      <c r="FC1025" s="37"/>
      <c r="FD1025" s="37"/>
    </row>
    <row r="1026" spans="2:160" x14ac:dyDescent="0.5">
      <c r="B1026" s="36" t="s">
        <v>1221</v>
      </c>
      <c r="C1026" s="18">
        <v>-4.289844260001785E-3</v>
      </c>
      <c r="F1026" s="38"/>
      <c r="G1026" s="27" t="e">
        <f ca="1"/>
        <v>#N/A</v>
      </c>
      <c r="H1026" s="37" t="e">
        <f ca="1"/>
        <v>#N/A</v>
      </c>
      <c r="I1026" s="37" t="e">
        <f ca="1"/>
        <v>#N/A</v>
      </c>
      <c r="J1026" s="37">
        <f ca="1"/>
        <v>1.0789017466782049</v>
      </c>
      <c r="K1026" s="37">
        <f ca="1"/>
        <v>1.2142461267886084</v>
      </c>
      <c r="L1026" s="37">
        <f ca="1"/>
        <v>1.4604265267461152</v>
      </c>
      <c r="M1026" s="37">
        <f ca="1"/>
        <v>1.3920273052021568</v>
      </c>
      <c r="N1026" s="37">
        <f ca="1"/>
        <v>1.250718785467237</v>
      </c>
      <c r="O1026" s="37">
        <f ca="1"/>
        <v>1.2377625776882737</v>
      </c>
      <c r="P1026" s="37">
        <f ca="1"/>
        <v>1.2226676620408794</v>
      </c>
      <c r="Q1026" s="37">
        <f ca="1"/>
        <v>0.77622267489743846</v>
      </c>
      <c r="R1026" s="37">
        <f ca="1"/>
        <v>0.95939194367956326</v>
      </c>
      <c r="S1026" s="37">
        <f ca="1"/>
        <v>0.69820192199374453</v>
      </c>
      <c r="T1026" s="37">
        <f ca="1"/>
        <v>0.81519420932945452</v>
      </c>
      <c r="U1026" s="37">
        <f ca="1"/>
        <v>1.1824962335815967</v>
      </c>
      <c r="V1026" s="37">
        <f ca="1"/>
        <v>1.3933888595543942</v>
      </c>
      <c r="W1026" s="37">
        <f ca="1"/>
        <v>2.1834794813144667</v>
      </c>
      <c r="X1026" s="37">
        <f ca="1"/>
        <v>1.9789287013006485</v>
      </c>
      <c r="Y1026" s="37">
        <f ca="1"/>
        <v>1.459894394800973</v>
      </c>
      <c r="Z1026" s="37">
        <f ca="1"/>
        <v>1.2570275558454294</v>
      </c>
      <c r="AA1026" s="37">
        <f ca="1"/>
        <v>0.88663484486873467</v>
      </c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  <c r="CA1026" s="37"/>
      <c r="CB1026" s="37"/>
      <c r="CC1026" s="37"/>
      <c r="CD1026" s="37"/>
      <c r="CE1026" s="37"/>
      <c r="CF1026" s="37"/>
      <c r="CG1026" s="37"/>
      <c r="CH1026" s="37"/>
      <c r="CI1026" s="37"/>
      <c r="CJ1026" s="37"/>
      <c r="CK1026" s="37"/>
      <c r="CL1026" s="37"/>
      <c r="CM1026" s="37"/>
      <c r="CN1026" s="37"/>
      <c r="CO1026" s="37"/>
      <c r="CP1026" s="37"/>
      <c r="CQ1026" s="37"/>
      <c r="CR1026" s="37"/>
      <c r="CS1026" s="37"/>
      <c r="CT1026" s="37"/>
      <c r="CU1026" s="37"/>
      <c r="CV1026" s="37"/>
      <c r="CW1026" s="37"/>
      <c r="CX1026" s="37"/>
      <c r="CY1026" s="37"/>
      <c r="CZ1026" s="37"/>
      <c r="DA1026" s="37"/>
      <c r="DB1026" s="37"/>
      <c r="DC1026" s="37"/>
      <c r="DD1026" s="37"/>
      <c r="DE1026" s="37"/>
      <c r="DF1026" s="37"/>
      <c r="DG1026" s="37"/>
      <c r="DH1026" s="37"/>
      <c r="DI1026" s="37"/>
      <c r="DJ1026" s="37"/>
      <c r="DK1026" s="37"/>
      <c r="DL1026" s="37"/>
      <c r="DR1026" s="37"/>
      <c r="DS1026" s="37"/>
      <c r="DT1026" s="37"/>
      <c r="DU1026" s="37"/>
      <c r="DV1026" s="37"/>
      <c r="DW1026" s="37"/>
      <c r="DX1026" s="37"/>
      <c r="DY1026" s="37"/>
      <c r="DZ1026" s="37"/>
      <c r="EA1026" s="37"/>
      <c r="EB1026" s="37"/>
      <c r="EC1026" s="37"/>
      <c r="ED1026" s="37"/>
      <c r="EE1026" s="37"/>
      <c r="EF1026" s="37"/>
      <c r="EG1026" s="37"/>
      <c r="EH1026" s="37"/>
      <c r="EI1026" s="37"/>
      <c r="EJ1026" s="37"/>
      <c r="EK1026" s="37"/>
      <c r="EL1026" s="37"/>
      <c r="EM1026" s="37"/>
      <c r="EN1026" s="37"/>
      <c r="EO1026" s="37"/>
      <c r="EP1026" s="37"/>
      <c r="EQ1026" s="37"/>
      <c r="ER1026" s="37"/>
      <c r="ES1026" s="37"/>
      <c r="ET1026" s="37"/>
      <c r="EU1026" s="37"/>
      <c r="EV1026" s="37"/>
      <c r="EW1026" s="37"/>
      <c r="EX1026" s="37"/>
      <c r="EY1026" s="37"/>
      <c r="EZ1026" s="37"/>
      <c r="FA1026" s="37"/>
      <c r="FB1026" s="37"/>
      <c r="FC1026" s="37"/>
      <c r="FD1026" s="37"/>
    </row>
    <row r="1027" spans="2:160" x14ac:dyDescent="0.5">
      <c r="B1027" s="36" t="s">
        <v>1222</v>
      </c>
      <c r="C1027" s="18">
        <v>-9.8342230963753829E-3</v>
      </c>
      <c r="F1027" s="38"/>
      <c r="G1027" s="27" t="e">
        <f ca="1"/>
        <v>#N/A</v>
      </c>
      <c r="H1027" s="37" t="e">
        <f ca="1"/>
        <v>#N/A</v>
      </c>
      <c r="I1027" s="37" t="e">
        <f ca="1"/>
        <v>#N/A</v>
      </c>
      <c r="J1027" s="37">
        <f ca="1"/>
        <v>1.0762050767006146</v>
      </c>
      <c r="K1027" s="37">
        <f ca="1"/>
        <v>1.2218024709401394</v>
      </c>
      <c r="L1027" s="37">
        <f ca="1"/>
        <v>1.4593972546092828</v>
      </c>
      <c r="M1027" s="37">
        <f ca="1"/>
        <v>1.3901375383858836</v>
      </c>
      <c r="N1027" s="37">
        <f ca="1"/>
        <v>1.245982405662962</v>
      </c>
      <c r="O1027" s="37">
        <f ca="1"/>
        <v>1.2410599169010323</v>
      </c>
      <c r="P1027" s="37">
        <f ca="1"/>
        <v>1.2439482219515494</v>
      </c>
      <c r="Q1027" s="37">
        <f ca="1"/>
        <v>0.77701786862263711</v>
      </c>
      <c r="R1027" s="37">
        <f ca="1"/>
        <v>0.96582482502373423</v>
      </c>
      <c r="S1027" s="37">
        <f ca="1"/>
        <v>0.70504068422284127</v>
      </c>
      <c r="T1027" s="37">
        <f ca="1"/>
        <v>0.80453813827116027</v>
      </c>
      <c r="U1027" s="37">
        <f ca="1"/>
        <v>1.1987369236318863</v>
      </c>
      <c r="V1027" s="37">
        <f ca="1"/>
        <v>1.3870632218828869</v>
      </c>
      <c r="W1027" s="37">
        <f ca="1"/>
        <v>2.1829475381259993</v>
      </c>
      <c r="X1027" s="37">
        <f ca="1"/>
        <v>1.9752524321658671</v>
      </c>
      <c r="Y1027" s="37">
        <f ca="1"/>
        <v>1.445434606011371</v>
      </c>
      <c r="Z1027" s="37">
        <f ca="1"/>
        <v>1.2568971139735887</v>
      </c>
      <c r="AA1027" s="37">
        <f ca="1"/>
        <v>0.87504261847937215</v>
      </c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  <c r="CA1027" s="37"/>
      <c r="CB1027" s="37"/>
      <c r="CC1027" s="37"/>
      <c r="CD1027" s="37"/>
      <c r="CE1027" s="37"/>
      <c r="CF1027" s="37"/>
      <c r="CG1027" s="37"/>
      <c r="CH1027" s="37"/>
      <c r="CI1027" s="37"/>
      <c r="CJ1027" s="37"/>
      <c r="CK1027" s="37"/>
      <c r="CL1027" s="37"/>
      <c r="CM1027" s="37"/>
      <c r="CN1027" s="37"/>
      <c r="CO1027" s="37"/>
      <c r="CP1027" s="37"/>
      <c r="CQ1027" s="37"/>
      <c r="CR1027" s="37"/>
      <c r="CS1027" s="37"/>
      <c r="CT1027" s="37"/>
      <c r="CU1027" s="37"/>
      <c r="CV1027" s="37"/>
      <c r="CW1027" s="37"/>
      <c r="CX1027" s="37"/>
      <c r="CY1027" s="37"/>
      <c r="CZ1027" s="37"/>
      <c r="DA1027" s="37"/>
      <c r="DB1027" s="37"/>
      <c r="DC1027" s="37"/>
      <c r="DD1027" s="37"/>
      <c r="DE1027" s="37"/>
      <c r="DF1027" s="37"/>
      <c r="DG1027" s="37"/>
      <c r="DH1027" s="37"/>
      <c r="DI1027" s="37"/>
      <c r="DJ1027" s="37"/>
      <c r="DK1027" s="37"/>
      <c r="DL1027" s="37"/>
      <c r="DR1027" s="37"/>
      <c r="DS1027" s="37"/>
      <c r="DT1027" s="37"/>
      <c r="DU1027" s="37"/>
      <c r="DV1027" s="37"/>
      <c r="DW1027" s="37"/>
      <c r="DX1027" s="37"/>
      <c r="DY1027" s="37"/>
      <c r="DZ1027" s="37"/>
      <c r="EA1027" s="37"/>
      <c r="EB1027" s="37"/>
      <c r="EC1027" s="37"/>
      <c r="ED1027" s="37"/>
      <c r="EE1027" s="37"/>
      <c r="EF1027" s="37"/>
      <c r="EG1027" s="37"/>
      <c r="EH1027" s="37"/>
      <c r="EI1027" s="37"/>
      <c r="EJ1027" s="37"/>
      <c r="EK1027" s="37"/>
      <c r="EL1027" s="37"/>
      <c r="EM1027" s="37"/>
      <c r="EN1027" s="37"/>
      <c r="EO1027" s="37"/>
      <c r="EP1027" s="37"/>
      <c r="EQ1027" s="37"/>
      <c r="ER1027" s="37"/>
      <c r="ES1027" s="37"/>
      <c r="ET1027" s="37"/>
      <c r="EU1027" s="37"/>
      <c r="EV1027" s="37"/>
      <c r="EW1027" s="37"/>
      <c r="EX1027" s="37"/>
      <c r="EY1027" s="37"/>
      <c r="EZ1027" s="37"/>
      <c r="FA1027" s="37"/>
      <c r="FB1027" s="37"/>
      <c r="FC1027" s="37"/>
      <c r="FD1027" s="37"/>
    </row>
    <row r="1028" spans="2:160" x14ac:dyDescent="0.5">
      <c r="B1028" s="36" t="s">
        <v>1223</v>
      </c>
      <c r="C1028" s="18">
        <v>-9.8373060915627475E-3</v>
      </c>
      <c r="F1028" s="38"/>
      <c r="G1028" s="27" t="e">
        <f ca="1"/>
        <v>#N/A</v>
      </c>
      <c r="H1028" s="37" t="e">
        <f ca="1"/>
        <v>#N/A</v>
      </c>
      <c r="I1028" s="37" t="e">
        <f ca="1"/>
        <v>#N/A</v>
      </c>
      <c r="J1028" s="37">
        <f ca="1"/>
        <v>1.0786849512247152</v>
      </c>
      <c r="K1028" s="37">
        <f ca="1"/>
        <v>1.2378043824004441</v>
      </c>
      <c r="L1028" s="37">
        <f ca="1"/>
        <v>1.4532941696041002</v>
      </c>
      <c r="M1028" s="37">
        <f ca="1"/>
        <v>1.3860186180598024</v>
      </c>
      <c r="N1028" s="37">
        <f ca="1"/>
        <v>1.243387639269532</v>
      </c>
      <c r="O1028" s="37">
        <f ca="1"/>
        <v>1.241381664988483</v>
      </c>
      <c r="P1028" s="37">
        <f ca="1"/>
        <v>1.2562133784885088</v>
      </c>
      <c r="Q1028" s="37">
        <f ca="1"/>
        <v>0.77507377487239515</v>
      </c>
      <c r="R1028" s="37">
        <f ca="1"/>
        <v>0.95647593544093312</v>
      </c>
      <c r="S1028" s="37">
        <f ca="1"/>
        <v>0.7066021958215275</v>
      </c>
      <c r="T1028" s="37">
        <f ca="1"/>
        <v>0.7920891894626888</v>
      </c>
      <c r="U1028" s="37">
        <f ca="1"/>
        <v>1.1890635941180197</v>
      </c>
      <c r="V1028" s="37">
        <f ca="1"/>
        <v>1.3787661291820466</v>
      </c>
      <c r="W1028" s="37">
        <f ca="1"/>
        <v>2.1977396506360756</v>
      </c>
      <c r="X1028" s="37">
        <f ca="1"/>
        <v>1.9790930873188703</v>
      </c>
      <c r="Y1028" s="37">
        <f ca="1"/>
        <v>1.4295288383428089</v>
      </c>
      <c r="Z1028" s="37">
        <f ca="1"/>
        <v>1.2545899233654034</v>
      </c>
      <c r="AA1028" s="37">
        <f ca="1"/>
        <v>0.88135015342652534</v>
      </c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  <c r="CA1028" s="37"/>
      <c r="CB1028" s="37"/>
      <c r="CC1028" s="37"/>
      <c r="CD1028" s="37"/>
      <c r="CE1028" s="37"/>
      <c r="CF1028" s="37"/>
      <c r="CG1028" s="37"/>
      <c r="CH1028" s="37"/>
      <c r="CI1028" s="37"/>
      <c r="CJ1028" s="37"/>
      <c r="CK1028" s="37"/>
      <c r="CL1028" s="37"/>
      <c r="CM1028" s="37"/>
      <c r="CN1028" s="37"/>
      <c r="CO1028" s="37"/>
      <c r="CP1028" s="37"/>
      <c r="CQ1028" s="37"/>
      <c r="CR1028" s="37"/>
      <c r="CS1028" s="37"/>
      <c r="CT1028" s="37"/>
      <c r="CU1028" s="37"/>
      <c r="CV1028" s="37"/>
      <c r="CW1028" s="37"/>
      <c r="CX1028" s="37"/>
      <c r="CY1028" s="37"/>
      <c r="CZ1028" s="37"/>
      <c r="DA1028" s="37"/>
      <c r="DB1028" s="37"/>
      <c r="DC1028" s="37"/>
      <c r="DD1028" s="37"/>
      <c r="DE1028" s="37"/>
      <c r="DF1028" s="37"/>
      <c r="DG1028" s="37"/>
      <c r="DH1028" s="37"/>
      <c r="DI1028" s="37"/>
      <c r="DJ1028" s="37"/>
      <c r="DK1028" s="37"/>
      <c r="DL1028" s="37"/>
      <c r="DR1028" s="37"/>
      <c r="DS1028" s="37"/>
      <c r="DT1028" s="37"/>
      <c r="DU1028" s="37"/>
      <c r="DV1028" s="37"/>
      <c r="DW1028" s="37"/>
      <c r="DX1028" s="37"/>
      <c r="DY1028" s="37"/>
      <c r="DZ1028" s="37"/>
      <c r="EA1028" s="37"/>
      <c r="EB1028" s="37"/>
      <c r="EC1028" s="37"/>
      <c r="ED1028" s="37"/>
      <c r="EE1028" s="37"/>
      <c r="EF1028" s="37"/>
      <c r="EG1028" s="37"/>
      <c r="EH1028" s="37"/>
      <c r="EI1028" s="37"/>
      <c r="EJ1028" s="37"/>
      <c r="EK1028" s="37"/>
      <c r="EL1028" s="37"/>
      <c r="EM1028" s="37"/>
      <c r="EN1028" s="37"/>
      <c r="EO1028" s="37"/>
      <c r="EP1028" s="37"/>
      <c r="EQ1028" s="37"/>
      <c r="ER1028" s="37"/>
      <c r="ES1028" s="37"/>
      <c r="ET1028" s="37"/>
      <c r="EU1028" s="37"/>
      <c r="EV1028" s="37"/>
      <c r="EW1028" s="37"/>
      <c r="EX1028" s="37"/>
      <c r="EY1028" s="37"/>
      <c r="EZ1028" s="37"/>
      <c r="FA1028" s="37"/>
      <c r="FB1028" s="37"/>
      <c r="FC1028" s="37"/>
      <c r="FD1028" s="37"/>
    </row>
    <row r="1029" spans="2:160" x14ac:dyDescent="0.5">
      <c r="B1029" s="36" t="s">
        <v>1224</v>
      </c>
      <c r="C1029" s="18">
        <v>1.0221627818112422E-2</v>
      </c>
      <c r="F1029" s="38"/>
      <c r="G1029" s="27" t="e">
        <f ca="1"/>
        <v>#N/A</v>
      </c>
      <c r="H1029" s="37" t="e">
        <f ca="1"/>
        <v>#N/A</v>
      </c>
      <c r="I1029" s="37" t="e">
        <f ca="1"/>
        <v>#N/A</v>
      </c>
      <c r="J1029" s="37">
        <f ca="1"/>
        <v>1.07098281342982</v>
      </c>
      <c r="K1029" s="37">
        <f ca="1"/>
        <v>1.2330224473424722</v>
      </c>
      <c r="L1029" s="37">
        <f ca="1"/>
        <v>1.4373055378468378</v>
      </c>
      <c r="M1029" s="37">
        <f ca="1"/>
        <v>1.3783033557823443</v>
      </c>
      <c r="N1029" s="37">
        <f ca="1"/>
        <v>1.2367382917374052</v>
      </c>
      <c r="O1029" s="37">
        <f ca="1"/>
        <v>1.240444197539436</v>
      </c>
      <c r="P1029" s="37">
        <f ca="1"/>
        <v>1.2643288892156095</v>
      </c>
      <c r="Q1029" s="37">
        <f ca="1"/>
        <v>0.77015028645046735</v>
      </c>
      <c r="R1029" s="37">
        <f ca="1"/>
        <v>0.9499484297082722</v>
      </c>
      <c r="S1029" s="37">
        <f ca="1"/>
        <v>0.71121394095371859</v>
      </c>
      <c r="T1029" s="37">
        <f ca="1"/>
        <v>0.7682547986688012</v>
      </c>
      <c r="U1029" s="37">
        <f ca="1"/>
        <v>1.1699344324909269</v>
      </c>
      <c r="V1029" s="37">
        <f ca="1"/>
        <v>1.3621958241239245</v>
      </c>
      <c r="W1029" s="37">
        <f ca="1"/>
        <v>2.182464697385698</v>
      </c>
      <c r="X1029" s="37">
        <f ca="1"/>
        <v>1.9600840859390241</v>
      </c>
      <c r="Y1029" s="37">
        <f ca="1"/>
        <v>1.4144841592201445</v>
      </c>
      <c r="Z1029" s="37">
        <f ca="1"/>
        <v>1.2396298711886544</v>
      </c>
      <c r="AA1029" s="37">
        <f ca="1"/>
        <v>0.8862086600750082</v>
      </c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  <c r="CA1029" s="37"/>
      <c r="CB1029" s="37"/>
      <c r="CC1029" s="37"/>
      <c r="CD1029" s="37"/>
      <c r="CE1029" s="37"/>
      <c r="CF1029" s="37"/>
      <c r="CG1029" s="37"/>
      <c r="CH1029" s="37"/>
      <c r="CI1029" s="37"/>
      <c r="CJ1029" s="37"/>
      <c r="CK1029" s="37"/>
      <c r="CL1029" s="37"/>
      <c r="CM1029" s="37"/>
      <c r="CN1029" s="37"/>
      <c r="CO1029" s="37"/>
      <c r="CP1029" s="37"/>
      <c r="CQ1029" s="37"/>
      <c r="CR1029" s="37"/>
      <c r="CS1029" s="37"/>
      <c r="CT1029" s="37"/>
      <c r="CU1029" s="37"/>
      <c r="CV1029" s="37"/>
      <c r="CW1029" s="37"/>
      <c r="CX1029" s="37"/>
      <c r="CY1029" s="37"/>
      <c r="CZ1029" s="37"/>
      <c r="DA1029" s="37"/>
      <c r="DB1029" s="37"/>
      <c r="DC1029" s="37"/>
      <c r="DD1029" s="37"/>
      <c r="DE1029" s="37"/>
      <c r="DF1029" s="37"/>
      <c r="DG1029" s="37"/>
      <c r="DH1029" s="37"/>
      <c r="DI1029" s="37"/>
      <c r="DJ1029" s="37"/>
      <c r="DK1029" s="37"/>
      <c r="DL1029" s="37"/>
      <c r="DR1029" s="37"/>
      <c r="DS1029" s="37"/>
      <c r="DT1029" s="37"/>
      <c r="DU1029" s="37"/>
      <c r="DV1029" s="37"/>
      <c r="DW1029" s="37"/>
      <c r="DX1029" s="37"/>
      <c r="DY1029" s="37"/>
      <c r="DZ1029" s="37"/>
      <c r="EA1029" s="37"/>
      <c r="EB1029" s="37"/>
      <c r="EC1029" s="37"/>
      <c r="ED1029" s="37"/>
      <c r="EE1029" s="37"/>
      <c r="EF1029" s="37"/>
      <c r="EG1029" s="37"/>
      <c r="EH1029" s="37"/>
      <c r="EI1029" s="37"/>
      <c r="EJ1029" s="37"/>
      <c r="EK1029" s="37"/>
      <c r="EL1029" s="37"/>
      <c r="EM1029" s="37"/>
      <c r="EN1029" s="37"/>
      <c r="EO1029" s="37"/>
      <c r="EP1029" s="37"/>
      <c r="EQ1029" s="37"/>
      <c r="ER1029" s="37"/>
      <c r="ES1029" s="37"/>
      <c r="ET1029" s="37"/>
      <c r="EU1029" s="37"/>
      <c r="EV1029" s="37"/>
      <c r="EW1029" s="37"/>
      <c r="EX1029" s="37"/>
      <c r="EY1029" s="37"/>
      <c r="EZ1029" s="37"/>
      <c r="FA1029" s="37"/>
      <c r="FB1029" s="37"/>
      <c r="FC1029" s="37"/>
      <c r="FD1029" s="37"/>
    </row>
    <row r="1030" spans="2:160" x14ac:dyDescent="0.5">
      <c r="B1030" s="36" t="s">
        <v>1225</v>
      </c>
      <c r="C1030" s="18">
        <v>-6.2411347517730142E-3</v>
      </c>
      <c r="F1030" s="38"/>
      <c r="G1030" s="27" t="e">
        <f ca="1"/>
        <v>#N/A</v>
      </c>
      <c r="H1030" s="37" t="e">
        <f ca="1"/>
        <v>#N/A</v>
      </c>
      <c r="I1030" s="37" t="e">
        <f ca="1"/>
        <v>#N/A</v>
      </c>
      <c r="J1030" s="37">
        <f ca="1"/>
        <v>1.0743047981848226</v>
      </c>
      <c r="K1030" s="37">
        <f ca="1"/>
        <v>1.2384850527581122</v>
      </c>
      <c r="L1030" s="37">
        <f ca="1"/>
        <v>1.4509653847165356</v>
      </c>
      <c r="M1030" s="37">
        <f ca="1"/>
        <v>1.377568660724181</v>
      </c>
      <c r="N1030" s="37">
        <f ca="1"/>
        <v>1.2247825020872953</v>
      </c>
      <c r="O1030" s="37">
        <f ca="1"/>
        <v>1.2368552017869736</v>
      </c>
      <c r="P1030" s="37">
        <f ca="1"/>
        <v>1.2677941096322725</v>
      </c>
      <c r="Q1030" s="37">
        <f ca="1"/>
        <v>0.76770661482416713</v>
      </c>
      <c r="R1030" s="37">
        <f ca="1"/>
        <v>0.95508180278384869</v>
      </c>
      <c r="S1030" s="37">
        <f ca="1"/>
        <v>0.71032486720219123</v>
      </c>
      <c r="T1030" s="37">
        <f ca="1"/>
        <v>0.76961807312420738</v>
      </c>
      <c r="U1030" s="37">
        <f ca="1"/>
        <v>1.1466489485857345</v>
      </c>
      <c r="V1030" s="37">
        <f ca="1"/>
        <v>1.3743588791097423</v>
      </c>
      <c r="W1030" s="37">
        <f ca="1"/>
        <v>2.1874649633572925</v>
      </c>
      <c r="X1030" s="37">
        <f ca="1"/>
        <v>1.9397251266519613</v>
      </c>
      <c r="Y1030" s="37">
        <f ca="1"/>
        <v>1.3732656376929309</v>
      </c>
      <c r="Z1030" s="37">
        <f ca="1"/>
        <v>1.2505869884232867</v>
      </c>
      <c r="AA1030" s="37">
        <f ca="1"/>
        <v>0.87947494033412854</v>
      </c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  <c r="CA1030" s="37"/>
      <c r="CB1030" s="37"/>
      <c r="CC1030" s="37"/>
      <c r="CD1030" s="37"/>
      <c r="CE1030" s="37"/>
      <c r="CF1030" s="37"/>
      <c r="CG1030" s="37"/>
      <c r="CH1030" s="37"/>
      <c r="CI1030" s="37"/>
      <c r="CJ1030" s="37"/>
      <c r="CK1030" s="37"/>
      <c r="CL1030" s="37"/>
      <c r="CM1030" s="37"/>
      <c r="CN1030" s="37"/>
      <c r="CO1030" s="37"/>
      <c r="CP1030" s="37"/>
      <c r="CQ1030" s="37"/>
      <c r="CR1030" s="37"/>
      <c r="CS1030" s="37"/>
      <c r="CT1030" s="37"/>
      <c r="CU1030" s="37"/>
      <c r="CV1030" s="37"/>
      <c r="CW1030" s="37"/>
      <c r="CX1030" s="37"/>
      <c r="CY1030" s="37"/>
      <c r="CZ1030" s="37"/>
      <c r="DA1030" s="37"/>
      <c r="DB1030" s="37"/>
      <c r="DC1030" s="37"/>
      <c r="DD1030" s="37"/>
      <c r="DE1030" s="37"/>
      <c r="DF1030" s="37"/>
      <c r="DG1030" s="37"/>
      <c r="DH1030" s="37"/>
      <c r="DI1030" s="37"/>
      <c r="DJ1030" s="37"/>
      <c r="DK1030" s="37"/>
      <c r="DL1030" s="37"/>
      <c r="DR1030" s="37"/>
      <c r="DS1030" s="37"/>
      <c r="DT1030" s="37"/>
      <c r="DU1030" s="37"/>
      <c r="DV1030" s="37"/>
      <c r="DW1030" s="37"/>
      <c r="DX1030" s="37"/>
      <c r="DY1030" s="37"/>
      <c r="DZ1030" s="37"/>
      <c r="EA1030" s="37"/>
      <c r="EB1030" s="37"/>
      <c r="EC1030" s="37"/>
      <c r="ED1030" s="37"/>
      <c r="EE1030" s="37"/>
      <c r="EF1030" s="37"/>
      <c r="EG1030" s="37"/>
      <c r="EH1030" s="37"/>
      <c r="EI1030" s="37"/>
      <c r="EJ1030" s="37"/>
      <c r="EK1030" s="37"/>
      <c r="EL1030" s="37"/>
      <c r="EM1030" s="37"/>
      <c r="EN1030" s="37"/>
      <c r="EO1030" s="37"/>
      <c r="EP1030" s="37"/>
      <c r="EQ1030" s="37"/>
      <c r="ER1030" s="37"/>
      <c r="ES1030" s="37"/>
      <c r="ET1030" s="37"/>
      <c r="EU1030" s="37"/>
      <c r="EV1030" s="37"/>
      <c r="EW1030" s="37"/>
      <c r="EX1030" s="37"/>
      <c r="EY1030" s="37"/>
      <c r="EZ1030" s="37"/>
      <c r="FA1030" s="37"/>
      <c r="FB1030" s="37"/>
      <c r="FC1030" s="37"/>
      <c r="FD1030" s="37"/>
    </row>
    <row r="1031" spans="2:160" x14ac:dyDescent="0.5">
      <c r="B1031" s="36" t="s">
        <v>1226</v>
      </c>
      <c r="C1031" s="18">
        <v>-3.4256351698545018E-3</v>
      </c>
      <c r="F1031" s="38"/>
      <c r="G1031" s="27" t="e">
        <f ca="1"/>
        <v>#N/A</v>
      </c>
      <c r="H1031" s="37" t="e">
        <f ca="1"/>
        <v>#N/A</v>
      </c>
      <c r="I1031" s="37" t="e">
        <f ca="1"/>
        <v>#N/A</v>
      </c>
      <c r="J1031" s="37">
        <f ca="1"/>
        <v>1.070746845589287</v>
      </c>
      <c r="K1031" s="37">
        <f ca="1"/>
        <v>1.2266812927317721</v>
      </c>
      <c r="L1031" s="37">
        <f ca="1"/>
        <v>1.4758374965199748</v>
      </c>
      <c r="M1031" s="37">
        <f ca="1"/>
        <v>1.3746915871630794</v>
      </c>
      <c r="N1031" s="37">
        <f ca="1"/>
        <v>1.2306031383430516</v>
      </c>
      <c r="O1031" s="37">
        <f ca="1"/>
        <v>1.239813432403966</v>
      </c>
      <c r="P1031" s="37">
        <f ca="1"/>
        <v>1.2644264832068615</v>
      </c>
      <c r="Q1031" s="37">
        <f ca="1"/>
        <v>0.77684876086614207</v>
      </c>
      <c r="R1031" s="37">
        <f ca="1"/>
        <v>0.95205382235217229</v>
      </c>
      <c r="S1031" s="37">
        <f ca="1"/>
        <v>0.70931447734421782</v>
      </c>
      <c r="T1031" s="37">
        <f ca="1"/>
        <v>0.74509440771070945</v>
      </c>
      <c r="U1031" s="37">
        <f ca="1"/>
        <v>1.1241061387315108</v>
      </c>
      <c r="V1031" s="37">
        <f ca="1"/>
        <v>1.357024403057747</v>
      </c>
      <c r="W1031" s="37">
        <f ca="1"/>
        <v>2.1745346520068525</v>
      </c>
      <c r="X1031" s="37">
        <f ca="1"/>
        <v>1.8836445874658214</v>
      </c>
      <c r="Y1031" s="37">
        <f ca="1"/>
        <v>1.3737530463038163</v>
      </c>
      <c r="Z1031" s="37">
        <f ca="1"/>
        <v>1.2670471221262054</v>
      </c>
      <c r="AA1031" s="37">
        <f ca="1"/>
        <v>0.87555404023184424</v>
      </c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  <c r="CA1031" s="37"/>
      <c r="CB1031" s="37"/>
      <c r="CC1031" s="37"/>
      <c r="CD1031" s="37"/>
      <c r="CE1031" s="37"/>
      <c r="CF1031" s="37"/>
      <c r="CG1031" s="37"/>
      <c r="CH1031" s="37"/>
      <c r="CI1031" s="37"/>
      <c r="CJ1031" s="37"/>
      <c r="CK1031" s="37"/>
      <c r="CL1031" s="37"/>
      <c r="CM1031" s="37"/>
      <c r="CN1031" s="37"/>
      <c r="CO1031" s="37"/>
      <c r="CP1031" s="37"/>
      <c r="CQ1031" s="37"/>
      <c r="CR1031" s="37"/>
      <c r="CS1031" s="37"/>
      <c r="CT1031" s="37"/>
      <c r="CU1031" s="37"/>
      <c r="CV1031" s="37"/>
      <c r="CW1031" s="37"/>
      <c r="CX1031" s="37"/>
      <c r="CY1031" s="37"/>
      <c r="CZ1031" s="37"/>
      <c r="DA1031" s="37"/>
      <c r="DB1031" s="37"/>
      <c r="DC1031" s="37"/>
      <c r="DD1031" s="37"/>
      <c r="DE1031" s="37"/>
      <c r="DF1031" s="37"/>
      <c r="DG1031" s="37"/>
      <c r="DH1031" s="37"/>
      <c r="DI1031" s="37"/>
      <c r="DJ1031" s="37"/>
      <c r="DK1031" s="37"/>
      <c r="DL1031" s="37"/>
      <c r="DR1031" s="37"/>
      <c r="DS1031" s="37"/>
      <c r="DT1031" s="37"/>
      <c r="DU1031" s="37"/>
      <c r="DV1031" s="37"/>
      <c r="DW1031" s="37"/>
      <c r="DX1031" s="37"/>
      <c r="DY1031" s="37"/>
      <c r="DZ1031" s="37"/>
      <c r="EA1031" s="37"/>
      <c r="EB1031" s="37"/>
      <c r="EC1031" s="37"/>
      <c r="ED1031" s="37"/>
      <c r="EE1031" s="37"/>
      <c r="EF1031" s="37"/>
      <c r="EG1031" s="37"/>
      <c r="EH1031" s="37"/>
      <c r="EI1031" s="37"/>
      <c r="EJ1031" s="37"/>
      <c r="EK1031" s="37"/>
      <c r="EL1031" s="37"/>
      <c r="EM1031" s="37"/>
      <c r="EN1031" s="37"/>
      <c r="EO1031" s="37"/>
      <c r="EP1031" s="37"/>
      <c r="EQ1031" s="37"/>
      <c r="ER1031" s="37"/>
      <c r="ES1031" s="37"/>
      <c r="ET1031" s="37"/>
      <c r="EU1031" s="37"/>
      <c r="EV1031" s="37"/>
      <c r="EW1031" s="37"/>
      <c r="EX1031" s="37"/>
      <c r="EY1031" s="37"/>
      <c r="EZ1031" s="37"/>
      <c r="FA1031" s="37"/>
      <c r="FB1031" s="37"/>
      <c r="FC1031" s="37"/>
      <c r="FD1031" s="37"/>
    </row>
    <row r="1032" spans="2:160" x14ac:dyDescent="0.5">
      <c r="B1032" s="36" t="s">
        <v>1227</v>
      </c>
      <c r="C1032" s="18">
        <v>-6.7793373436454418E-3</v>
      </c>
      <c r="F1032" s="38"/>
      <c r="G1032" s="27" t="e">
        <f ca="1"/>
        <v>#N/A</v>
      </c>
      <c r="H1032" s="37" t="e">
        <f ca="1"/>
        <v>#N/A</v>
      </c>
      <c r="I1032" s="37" t="e">
        <f ca="1"/>
        <v>#N/A</v>
      </c>
      <c r="J1032" s="37">
        <f ca="1"/>
        <v>1.0826388873526454</v>
      </c>
      <c r="K1032" s="37">
        <f ca="1"/>
        <v>1.2220446877742914</v>
      </c>
      <c r="L1032" s="37">
        <f ca="1"/>
        <v>1.4676250837700588</v>
      </c>
      <c r="M1032" s="37">
        <f ca="1"/>
        <v>1.3671026307289538</v>
      </c>
      <c r="N1032" s="37">
        <f ca="1"/>
        <v>1.2336903723613908</v>
      </c>
      <c r="O1032" s="37">
        <f ca="1"/>
        <v>1.2340300684004011</v>
      </c>
      <c r="P1032" s="37">
        <f ca="1"/>
        <v>1.2748842497240107</v>
      </c>
      <c r="Q1032" s="37">
        <f ca="1"/>
        <v>0.77195238132120969</v>
      </c>
      <c r="R1032" s="37">
        <f ca="1"/>
        <v>0.94070993524537605</v>
      </c>
      <c r="S1032" s="37">
        <f ca="1"/>
        <v>0.71553626051767394</v>
      </c>
      <c r="T1032" s="37">
        <f ca="1"/>
        <v>0.76827007345261522</v>
      </c>
      <c r="U1032" s="37">
        <f ca="1"/>
        <v>1.0491172788422753</v>
      </c>
      <c r="V1032" s="37">
        <f ca="1"/>
        <v>1.3491916503705448</v>
      </c>
      <c r="W1032" s="37">
        <f ca="1"/>
        <v>2.1772393785266759</v>
      </c>
      <c r="X1032" s="37">
        <f ca="1"/>
        <v>1.91310455448899</v>
      </c>
      <c r="Y1032" s="37">
        <f ca="1"/>
        <v>1.3940211210398032</v>
      </c>
      <c r="Z1032" s="37">
        <f ca="1"/>
        <v>1.2697700962008833</v>
      </c>
      <c r="AA1032" s="37">
        <f ca="1"/>
        <v>0.87623593590180671</v>
      </c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  <c r="CA1032" s="37"/>
      <c r="CB1032" s="37"/>
      <c r="CC1032" s="37"/>
      <c r="CD1032" s="37"/>
      <c r="CE1032" s="37"/>
      <c r="CF1032" s="37"/>
      <c r="CG1032" s="37"/>
      <c r="CH1032" s="37"/>
      <c r="CI1032" s="37"/>
      <c r="CJ1032" s="37"/>
      <c r="CK1032" s="37"/>
      <c r="CL1032" s="37"/>
      <c r="CM1032" s="37"/>
      <c r="CN1032" s="37"/>
      <c r="CO1032" s="37"/>
      <c r="CP1032" s="37"/>
      <c r="CQ1032" s="37"/>
      <c r="CR1032" s="37"/>
      <c r="CS1032" s="37"/>
      <c r="CT1032" s="37"/>
      <c r="CU1032" s="37"/>
      <c r="CV1032" s="37"/>
      <c r="CW1032" s="37"/>
      <c r="CX1032" s="37"/>
      <c r="CY1032" s="37"/>
      <c r="CZ1032" s="37"/>
      <c r="DA1032" s="37"/>
      <c r="DB1032" s="37"/>
      <c r="DC1032" s="37"/>
      <c r="DD1032" s="37"/>
      <c r="DE1032" s="37"/>
      <c r="DF1032" s="37"/>
      <c r="DG1032" s="37"/>
      <c r="DH1032" s="37"/>
      <c r="DI1032" s="37"/>
      <c r="DJ1032" s="37"/>
      <c r="DK1032" s="37"/>
      <c r="DL1032" s="37"/>
      <c r="DR1032" s="37"/>
      <c r="DS1032" s="37"/>
      <c r="DT1032" s="37"/>
      <c r="DU1032" s="37"/>
      <c r="DV1032" s="37"/>
      <c r="DW1032" s="37"/>
      <c r="DX1032" s="37"/>
      <c r="DY1032" s="37"/>
      <c r="DZ1032" s="37"/>
      <c r="EA1032" s="37"/>
      <c r="EB1032" s="37"/>
      <c r="EC1032" s="37"/>
      <c r="ED1032" s="37"/>
      <c r="EE1032" s="37"/>
      <c r="EF1032" s="37"/>
      <c r="EG1032" s="37"/>
      <c r="EH1032" s="37"/>
      <c r="EI1032" s="37"/>
      <c r="EJ1032" s="37"/>
      <c r="EK1032" s="37"/>
      <c r="EL1032" s="37"/>
      <c r="EM1032" s="37"/>
      <c r="EN1032" s="37"/>
      <c r="EO1032" s="37"/>
      <c r="EP1032" s="37"/>
      <c r="EQ1032" s="37"/>
      <c r="ER1032" s="37"/>
      <c r="ES1032" s="37"/>
      <c r="ET1032" s="37"/>
      <c r="EU1032" s="37"/>
      <c r="EV1032" s="37"/>
      <c r="EW1032" s="37"/>
      <c r="EX1032" s="37"/>
      <c r="EY1032" s="37"/>
      <c r="EZ1032" s="37"/>
      <c r="FA1032" s="37"/>
      <c r="FB1032" s="37"/>
      <c r="FC1032" s="37"/>
      <c r="FD1032" s="37"/>
    </row>
    <row r="1033" spans="2:160" x14ac:dyDescent="0.5">
      <c r="B1033" s="36" t="s">
        <v>1228</v>
      </c>
      <c r="C1033" s="18">
        <v>-1.3074408767544843E-2</v>
      </c>
      <c r="F1033" s="38"/>
      <c r="G1033" s="27" t="e">
        <f ca="1"/>
        <v>#N/A</v>
      </c>
      <c r="H1033" s="37" t="e">
        <f ca="1"/>
        <v>#N/A</v>
      </c>
      <c r="I1033" s="37" t="e">
        <f ca="1"/>
        <v>#N/A</v>
      </c>
      <c r="J1033" s="37">
        <f ca="1"/>
        <v>1.0716656453683622</v>
      </c>
      <c r="K1033" s="37">
        <f ca="1"/>
        <v>1.2176396256887798</v>
      </c>
      <c r="L1033" s="37">
        <f ca="1"/>
        <v>1.4553708508317182</v>
      </c>
      <c r="M1033" s="37">
        <f ca="1"/>
        <v>1.37723698736459</v>
      </c>
      <c r="N1033" s="37">
        <f ca="1"/>
        <v>1.2447005414040069</v>
      </c>
      <c r="O1033" s="37">
        <f ca="1"/>
        <v>1.2330775551774806</v>
      </c>
      <c r="P1033" s="37">
        <f ca="1"/>
        <v>1.2767917686439367</v>
      </c>
      <c r="Q1033" s="37">
        <f ca="1"/>
        <v>0.7773586659334365</v>
      </c>
      <c r="R1033" s="37">
        <f ca="1"/>
        <v>0.94713177707755658</v>
      </c>
      <c r="S1033" s="37">
        <f ca="1"/>
        <v>0.7069349485706371</v>
      </c>
      <c r="T1033" s="37">
        <f ca="1"/>
        <v>0.7483078403555955</v>
      </c>
      <c r="U1033" s="37">
        <f ca="1"/>
        <v>1.0723311477496957</v>
      </c>
      <c r="V1033" s="37">
        <f ca="1"/>
        <v>1.3456785864959324</v>
      </c>
      <c r="W1033" s="37">
        <f ca="1"/>
        <v>2.1670424367908225</v>
      </c>
      <c r="X1033" s="37">
        <f ca="1"/>
        <v>1.909303750491919</v>
      </c>
      <c r="Y1033" s="37">
        <f ca="1"/>
        <v>1.4089926888708348</v>
      </c>
      <c r="Z1033" s="37">
        <f ca="1"/>
        <v>1.2781020707647184</v>
      </c>
      <c r="AA1033" s="37">
        <f ca="1"/>
        <v>0.87308216842823005</v>
      </c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  <c r="CA1033" s="37"/>
      <c r="CB1033" s="37"/>
      <c r="CC1033" s="37"/>
      <c r="CD1033" s="37"/>
      <c r="CE1033" s="37"/>
      <c r="CF1033" s="37"/>
      <c r="CG1033" s="37"/>
      <c r="CH1033" s="37"/>
      <c r="CI1033" s="37"/>
      <c r="CJ1033" s="37"/>
      <c r="CK1033" s="37"/>
      <c r="CL1033" s="37"/>
      <c r="CM1033" s="37"/>
      <c r="CN1033" s="37"/>
      <c r="CO1033" s="37"/>
      <c r="CP1033" s="37"/>
      <c r="CQ1033" s="37"/>
      <c r="CR1033" s="37"/>
      <c r="CS1033" s="37"/>
      <c r="CT1033" s="37"/>
      <c r="CU1033" s="37"/>
      <c r="CV1033" s="37"/>
      <c r="CW1033" s="37"/>
      <c r="CX1033" s="37"/>
      <c r="CY1033" s="37"/>
      <c r="CZ1033" s="37"/>
      <c r="DA1033" s="37"/>
      <c r="DB1033" s="37"/>
      <c r="DC1033" s="37"/>
      <c r="DD1033" s="37"/>
      <c r="DE1033" s="37"/>
      <c r="DF1033" s="37"/>
      <c r="DG1033" s="37"/>
      <c r="DH1033" s="37"/>
      <c r="DI1033" s="37"/>
      <c r="DJ1033" s="37"/>
      <c r="DK1033" s="37"/>
      <c r="DL1033" s="37"/>
      <c r="DR1033" s="37"/>
      <c r="DS1033" s="37"/>
      <c r="DT1033" s="37"/>
      <c r="DU1033" s="37"/>
      <c r="DV1033" s="37"/>
      <c r="DW1033" s="37"/>
      <c r="DX1033" s="37"/>
      <c r="DY1033" s="37"/>
      <c r="DZ1033" s="37"/>
      <c r="EA1033" s="37"/>
      <c r="EB1033" s="37"/>
      <c r="EC1033" s="37"/>
      <c r="ED1033" s="37"/>
      <c r="EE1033" s="37"/>
      <c r="EF1033" s="37"/>
      <c r="EG1033" s="37"/>
      <c r="EH1033" s="37"/>
      <c r="EI1033" s="37"/>
      <c r="EJ1033" s="37"/>
      <c r="EK1033" s="37"/>
      <c r="EL1033" s="37"/>
      <c r="EM1033" s="37"/>
      <c r="EN1033" s="37"/>
      <c r="EO1033" s="37"/>
      <c r="EP1033" s="37"/>
      <c r="EQ1033" s="37"/>
      <c r="ER1033" s="37"/>
      <c r="ES1033" s="37"/>
      <c r="ET1033" s="37"/>
      <c r="EU1033" s="37"/>
      <c r="EV1033" s="37"/>
      <c r="EW1033" s="37"/>
      <c r="EX1033" s="37"/>
      <c r="EY1033" s="37"/>
      <c r="EZ1033" s="37"/>
      <c r="FA1033" s="37"/>
      <c r="FB1033" s="37"/>
      <c r="FC1033" s="37"/>
      <c r="FD1033" s="37"/>
    </row>
    <row r="1034" spans="2:160" x14ac:dyDescent="0.5">
      <c r="B1034" s="36" t="s">
        <v>1229</v>
      </c>
      <c r="C1034" s="18">
        <v>7.2082602766414539E-3</v>
      </c>
      <c r="F1034" s="38"/>
      <c r="G1034" s="27" t="e">
        <f ca="1"/>
        <v>#N/A</v>
      </c>
      <c r="H1034" s="37" t="e">
        <f ca="1"/>
        <v>#N/A</v>
      </c>
      <c r="I1034" s="37" t="e">
        <f ca="1"/>
        <v>#N/A</v>
      </c>
      <c r="J1034" s="37">
        <f ca="1"/>
        <v>1.0758444883442999</v>
      </c>
      <c r="K1034" s="37">
        <f ca="1"/>
        <v>1.2249447211920037</v>
      </c>
      <c r="L1034" s="37">
        <f ca="1"/>
        <v>1.4651484827077776</v>
      </c>
      <c r="M1034" s="37">
        <f ca="1"/>
        <v>1.3582940033649373</v>
      </c>
      <c r="N1034" s="37">
        <f ca="1"/>
        <v>1.251291951568497</v>
      </c>
      <c r="O1034" s="37">
        <f ca="1"/>
        <v>1.2158675046005329</v>
      </c>
      <c r="P1034" s="37">
        <f ca="1"/>
        <v>1.2881050669025813</v>
      </c>
      <c r="Q1034" s="37">
        <f ca="1"/>
        <v>0.78110098185770727</v>
      </c>
      <c r="R1034" s="37">
        <f ca="1"/>
        <v>0.9517652179672782</v>
      </c>
      <c r="S1034" s="37">
        <f ca="1"/>
        <v>0.70635263125969527</v>
      </c>
      <c r="T1034" s="37">
        <f ca="1"/>
        <v>0.75978493104389633</v>
      </c>
      <c r="U1034" s="37">
        <f ca="1"/>
        <v>1.0822007554056043</v>
      </c>
      <c r="V1034" s="37">
        <f ca="1"/>
        <v>1.3371877976751172</v>
      </c>
      <c r="W1034" s="37">
        <f ca="1"/>
        <v>2.1422129655014328</v>
      </c>
      <c r="X1034" s="37">
        <f ca="1"/>
        <v>1.9058516441092583</v>
      </c>
      <c r="Y1034" s="37">
        <f ca="1"/>
        <v>1.3900812347684792</v>
      </c>
      <c r="Z1034" s="37">
        <f ca="1"/>
        <v>1.2722077286809095</v>
      </c>
      <c r="AA1034" s="37">
        <f ca="1"/>
        <v>0.86737129219229425</v>
      </c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  <c r="CA1034" s="37"/>
      <c r="CB1034" s="37"/>
      <c r="CC1034" s="37"/>
      <c r="CD1034" s="37"/>
      <c r="CE1034" s="37"/>
      <c r="CF1034" s="37"/>
      <c r="CG1034" s="37"/>
      <c r="CH1034" s="37"/>
      <c r="CI1034" s="37"/>
      <c r="CJ1034" s="37"/>
      <c r="CK1034" s="37"/>
      <c r="CL1034" s="37"/>
      <c r="CM1034" s="37"/>
      <c r="CN1034" s="37"/>
      <c r="CO1034" s="37"/>
      <c r="CP1034" s="37"/>
      <c r="CQ1034" s="37"/>
      <c r="CR1034" s="37"/>
      <c r="CS1034" s="37"/>
      <c r="CT1034" s="37"/>
      <c r="CU1034" s="37"/>
      <c r="CV1034" s="37"/>
      <c r="CW1034" s="37"/>
      <c r="CX1034" s="37"/>
      <c r="CY1034" s="37"/>
      <c r="CZ1034" s="37"/>
      <c r="DA1034" s="37"/>
      <c r="DB1034" s="37"/>
      <c r="DC1034" s="37"/>
      <c r="DD1034" s="37"/>
      <c r="DE1034" s="37"/>
      <c r="DF1034" s="37"/>
      <c r="DG1034" s="37"/>
      <c r="DH1034" s="37"/>
      <c r="DI1034" s="37"/>
      <c r="DJ1034" s="37"/>
      <c r="DK1034" s="37"/>
      <c r="DL1034" s="37"/>
      <c r="DR1034" s="37"/>
      <c r="DS1034" s="37"/>
      <c r="DT1034" s="37"/>
      <c r="DU1034" s="37"/>
      <c r="DV1034" s="37"/>
      <c r="DW1034" s="37"/>
      <c r="DX1034" s="37"/>
      <c r="DY1034" s="37"/>
      <c r="DZ1034" s="37"/>
      <c r="EA1034" s="37"/>
      <c r="EB1034" s="37"/>
      <c r="EC1034" s="37"/>
      <c r="ED1034" s="37"/>
      <c r="EE1034" s="37"/>
      <c r="EF1034" s="37"/>
      <c r="EG1034" s="37"/>
      <c r="EH1034" s="37"/>
      <c r="EI1034" s="37"/>
      <c r="EJ1034" s="37"/>
      <c r="EK1034" s="37"/>
      <c r="EL1034" s="37"/>
      <c r="EM1034" s="37"/>
      <c r="EN1034" s="37"/>
      <c r="EO1034" s="37"/>
      <c r="EP1034" s="37"/>
      <c r="EQ1034" s="37"/>
      <c r="ER1034" s="37"/>
      <c r="ES1034" s="37"/>
      <c r="ET1034" s="37"/>
      <c r="EU1034" s="37"/>
      <c r="EV1034" s="37"/>
      <c r="EW1034" s="37"/>
      <c r="EX1034" s="37"/>
      <c r="EY1034" s="37"/>
      <c r="EZ1034" s="37"/>
      <c r="FA1034" s="37"/>
      <c r="FB1034" s="37"/>
      <c r="FC1034" s="37"/>
      <c r="FD1034" s="37"/>
    </row>
    <row r="1035" spans="2:160" x14ac:dyDescent="0.5">
      <c r="B1035" s="36" t="s">
        <v>1230</v>
      </c>
      <c r="C1035" s="18">
        <v>5.5125725338491804E-3</v>
      </c>
      <c r="F1035" s="38"/>
      <c r="G1035" s="27" t="e">
        <f ca="1"/>
        <v>#N/A</v>
      </c>
      <c r="H1035" s="37" t="e">
        <f ca="1"/>
        <v>#N/A</v>
      </c>
      <c r="I1035" s="37" t="e">
        <f ca="1"/>
        <v>#N/A</v>
      </c>
      <c r="J1035" s="37">
        <f ca="1"/>
        <v>1.0769129802222133</v>
      </c>
      <c r="K1035" s="37">
        <f ca="1"/>
        <v>1.2274399651207772</v>
      </c>
      <c r="L1035" s="37">
        <f ca="1"/>
        <v>1.4716995504755994</v>
      </c>
      <c r="M1035" s="37">
        <f ca="1"/>
        <v>1.3755034155606825</v>
      </c>
      <c r="N1035" s="37">
        <f ca="1"/>
        <v>1.2444812070836688</v>
      </c>
      <c r="O1035" s="37">
        <f ca="1"/>
        <v>1.2131257016538761</v>
      </c>
      <c r="P1035" s="37">
        <f ca="1"/>
        <v>1.2932572691680293</v>
      </c>
      <c r="Q1035" s="37">
        <f ca="1"/>
        <v>0.7805768769024628</v>
      </c>
      <c r="R1035" s="37">
        <f ca="1"/>
        <v>0.93267001637001856</v>
      </c>
      <c r="S1035" s="37">
        <f ca="1"/>
        <v>0.6923735496226211</v>
      </c>
      <c r="T1035" s="37">
        <f ca="1"/>
        <v>0.79179324052629108</v>
      </c>
      <c r="U1035" s="37">
        <f ca="1"/>
        <v>1.0352743650136846</v>
      </c>
      <c r="V1035" s="37">
        <f ca="1"/>
        <v>1.3256270580212761</v>
      </c>
      <c r="W1035" s="37">
        <f ca="1"/>
        <v>2.1434732616710326</v>
      </c>
      <c r="X1035" s="37">
        <f ca="1"/>
        <v>1.9383203734053378</v>
      </c>
      <c r="Y1035" s="37">
        <f ca="1"/>
        <v>1.3813160032493892</v>
      </c>
      <c r="Z1035" s="37">
        <f ca="1"/>
        <v>1.2822109897277054</v>
      </c>
      <c r="AA1035" s="37">
        <f ca="1"/>
        <v>0.87180361404705053</v>
      </c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  <c r="CA1035" s="37"/>
      <c r="CB1035" s="37"/>
      <c r="CC1035" s="37"/>
      <c r="CD1035" s="37"/>
      <c r="CE1035" s="37"/>
      <c r="CF1035" s="37"/>
      <c r="CG1035" s="37"/>
      <c r="CH1035" s="37"/>
      <c r="CI1035" s="37"/>
      <c r="CJ1035" s="37"/>
      <c r="CK1035" s="37"/>
      <c r="CL1035" s="37"/>
      <c r="CM1035" s="37"/>
      <c r="CN1035" s="37"/>
      <c r="CO1035" s="37"/>
      <c r="CP1035" s="37"/>
      <c r="CQ1035" s="37"/>
      <c r="CR1035" s="37"/>
      <c r="CS1035" s="37"/>
      <c r="CT1035" s="37"/>
      <c r="CU1035" s="37"/>
      <c r="CV1035" s="37"/>
      <c r="CW1035" s="37"/>
      <c r="CX1035" s="37"/>
      <c r="CY1035" s="37"/>
      <c r="CZ1035" s="37"/>
      <c r="DA1035" s="37"/>
      <c r="DB1035" s="37"/>
      <c r="DC1035" s="37"/>
      <c r="DD1035" s="37"/>
      <c r="DE1035" s="37"/>
      <c r="DF1035" s="37"/>
      <c r="DG1035" s="37"/>
      <c r="DH1035" s="37"/>
      <c r="DI1035" s="37"/>
      <c r="DJ1035" s="37"/>
      <c r="DK1035" s="37"/>
      <c r="DL1035" s="37"/>
      <c r="DR1035" s="37"/>
      <c r="DS1035" s="37"/>
      <c r="DT1035" s="37"/>
      <c r="DU1035" s="37"/>
      <c r="DV1035" s="37"/>
      <c r="DW1035" s="37"/>
      <c r="DX1035" s="37"/>
      <c r="DY1035" s="37"/>
      <c r="DZ1035" s="37"/>
      <c r="EA1035" s="37"/>
      <c r="EB1035" s="37"/>
      <c r="EC1035" s="37"/>
      <c r="ED1035" s="37"/>
      <c r="EE1035" s="37"/>
      <c r="EF1035" s="37"/>
      <c r="EG1035" s="37"/>
      <c r="EH1035" s="37"/>
      <c r="EI1035" s="37"/>
      <c r="EJ1035" s="37"/>
      <c r="EK1035" s="37"/>
      <c r="EL1035" s="37"/>
      <c r="EM1035" s="37"/>
      <c r="EN1035" s="37"/>
      <c r="EO1035" s="37"/>
      <c r="EP1035" s="37"/>
      <c r="EQ1035" s="37"/>
      <c r="ER1035" s="37"/>
      <c r="ES1035" s="37"/>
      <c r="ET1035" s="37"/>
      <c r="EU1035" s="37"/>
      <c r="EV1035" s="37"/>
      <c r="EW1035" s="37"/>
      <c r="EX1035" s="37"/>
      <c r="EY1035" s="37"/>
      <c r="EZ1035" s="37"/>
      <c r="FA1035" s="37"/>
      <c r="FB1035" s="37"/>
      <c r="FC1035" s="37"/>
      <c r="FD1035" s="37"/>
    </row>
    <row r="1036" spans="2:160" x14ac:dyDescent="0.5">
      <c r="B1036" s="36" t="s">
        <v>1231</v>
      </c>
      <c r="C1036" s="18">
        <v>-7.5983456766375301E-3</v>
      </c>
      <c r="F1036" s="38"/>
      <c r="G1036" s="27" t="e">
        <f ca="1"/>
        <v>#N/A</v>
      </c>
      <c r="H1036" s="37" t="e">
        <f ca="1"/>
        <v>#N/A</v>
      </c>
      <c r="I1036" s="37" t="e">
        <f ca="1"/>
        <v>#N/A</v>
      </c>
      <c r="J1036" s="37">
        <f ca="1"/>
        <v>1.0942359693153374</v>
      </c>
      <c r="K1036" s="37">
        <f ca="1"/>
        <v>1.2227368531681564</v>
      </c>
      <c r="L1036" s="37">
        <f ca="1"/>
        <v>1.4800869848311615</v>
      </c>
      <c r="M1036" s="37">
        <f ca="1"/>
        <v>1.3747928246710941</v>
      </c>
      <c r="N1036" s="37">
        <f ca="1"/>
        <v>1.2430927794520967</v>
      </c>
      <c r="O1036" s="37">
        <f ca="1"/>
        <v>1.2130273254400872</v>
      </c>
      <c r="P1036" s="37">
        <f ca="1"/>
        <v>1.2991547346394021</v>
      </c>
      <c r="Q1036" s="37">
        <f ca="1"/>
        <v>0.78040776914596754</v>
      </c>
      <c r="R1036" s="37">
        <f ca="1"/>
        <v>0.91920812003419017</v>
      </c>
      <c r="S1036" s="37">
        <f ca="1"/>
        <v>0.68678087711545044</v>
      </c>
      <c r="T1036" s="37">
        <f ca="1"/>
        <v>0.79175314421877918</v>
      </c>
      <c r="U1036" s="37">
        <f ca="1"/>
        <v>1.062156513251425</v>
      </c>
      <c r="V1036" s="37">
        <f ca="1"/>
        <v>1.3260171036327322</v>
      </c>
      <c r="W1036" s="37">
        <f ca="1"/>
        <v>2.1447008228751883</v>
      </c>
      <c r="X1036" s="37">
        <f ca="1"/>
        <v>1.9588586628940972</v>
      </c>
      <c r="Y1036" s="37">
        <f ca="1"/>
        <v>1.4003980503655549</v>
      </c>
      <c r="Z1036" s="37">
        <f ca="1"/>
        <v>1.2794554051850673</v>
      </c>
      <c r="AA1036" s="37">
        <f ca="1"/>
        <v>0.87785543811796785</v>
      </c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  <c r="CA1036" s="37"/>
      <c r="CB1036" s="37"/>
      <c r="CC1036" s="37"/>
      <c r="CD1036" s="37"/>
      <c r="CE1036" s="37"/>
      <c r="CF1036" s="37"/>
      <c r="CG1036" s="37"/>
      <c r="CH1036" s="37"/>
      <c r="CI1036" s="37"/>
      <c r="CJ1036" s="37"/>
      <c r="CK1036" s="37"/>
      <c r="CL1036" s="37"/>
      <c r="CM1036" s="37"/>
      <c r="CN1036" s="37"/>
      <c r="CO1036" s="37"/>
      <c r="CP1036" s="37"/>
      <c r="CQ1036" s="37"/>
      <c r="CR1036" s="37"/>
      <c r="CS1036" s="37"/>
      <c r="CT1036" s="37"/>
      <c r="CU1036" s="37"/>
      <c r="CV1036" s="37"/>
      <c r="CW1036" s="37"/>
      <c r="CX1036" s="37"/>
      <c r="CY1036" s="37"/>
      <c r="CZ1036" s="37"/>
      <c r="DA1036" s="37"/>
      <c r="DB1036" s="37"/>
      <c r="DC1036" s="37"/>
      <c r="DD1036" s="37"/>
      <c r="DE1036" s="37"/>
      <c r="DF1036" s="37"/>
      <c r="DG1036" s="37"/>
      <c r="DH1036" s="37"/>
      <c r="DI1036" s="37"/>
      <c r="DJ1036" s="37"/>
      <c r="DK1036" s="37"/>
      <c r="DL1036" s="37"/>
      <c r="DR1036" s="37"/>
      <c r="DS1036" s="37"/>
      <c r="DT1036" s="37"/>
      <c r="DU1036" s="37"/>
      <c r="DV1036" s="37"/>
      <c r="DW1036" s="37"/>
      <c r="DX1036" s="37"/>
      <c r="DY1036" s="37"/>
      <c r="DZ1036" s="37"/>
      <c r="EA1036" s="37"/>
      <c r="EB1036" s="37"/>
      <c r="EC1036" s="37"/>
      <c r="ED1036" s="37"/>
      <c r="EE1036" s="37"/>
      <c r="EF1036" s="37"/>
      <c r="EG1036" s="37"/>
      <c r="EH1036" s="37"/>
      <c r="EI1036" s="37"/>
      <c r="EJ1036" s="37"/>
      <c r="EK1036" s="37"/>
      <c r="EL1036" s="37"/>
      <c r="EM1036" s="37"/>
      <c r="EN1036" s="37"/>
      <c r="EO1036" s="37"/>
      <c r="EP1036" s="37"/>
      <c r="EQ1036" s="37"/>
      <c r="ER1036" s="37"/>
      <c r="ES1036" s="37"/>
      <c r="ET1036" s="37"/>
      <c r="EU1036" s="37"/>
      <c r="EV1036" s="37"/>
      <c r="EW1036" s="37"/>
      <c r="EX1036" s="37"/>
      <c r="EY1036" s="37"/>
      <c r="EZ1036" s="37"/>
      <c r="FA1036" s="37"/>
      <c r="FB1036" s="37"/>
      <c r="FC1036" s="37"/>
      <c r="FD1036" s="37"/>
    </row>
    <row r="1037" spans="2:160" x14ac:dyDescent="0.5">
      <c r="B1037" s="36" t="s">
        <v>1232</v>
      </c>
      <c r="C1037" s="18">
        <v>-4.4582283388252542E-3</v>
      </c>
      <c r="F1037" s="38"/>
      <c r="G1037" s="27" t="e">
        <f ca="1"/>
        <v>#N/A</v>
      </c>
      <c r="H1037" s="37" t="e">
        <f ca="1"/>
        <v>#N/A</v>
      </c>
      <c r="I1037" s="37" t="e">
        <f ca="1"/>
        <v>#N/A</v>
      </c>
      <c r="J1037" s="37">
        <f ca="1"/>
        <v>1.0972320234906039</v>
      </c>
      <c r="K1037" s="37">
        <f ca="1"/>
        <v>1.224916804675525</v>
      </c>
      <c r="L1037" s="37">
        <f ca="1"/>
        <v>1.4892769793991438</v>
      </c>
      <c r="M1037" s="37">
        <f ca="1"/>
        <v>1.384808588797342</v>
      </c>
      <c r="N1037" s="37">
        <f ca="1"/>
        <v>1.2492093101211388</v>
      </c>
      <c r="O1037" s="37">
        <f ca="1"/>
        <v>1.2158258393805754</v>
      </c>
      <c r="P1037" s="37">
        <f ca="1"/>
        <v>1.3107101166945287</v>
      </c>
      <c r="Q1037" s="37">
        <f ca="1"/>
        <v>0.77997660891185006</v>
      </c>
      <c r="R1037" s="37">
        <f ca="1"/>
        <v>0.92997795251748105</v>
      </c>
      <c r="S1037" s="37">
        <f ca="1"/>
        <v>0.68988137017876872</v>
      </c>
      <c r="T1037" s="37">
        <f ca="1"/>
        <v>0.77580245122093094</v>
      </c>
      <c r="U1037" s="37">
        <f ca="1"/>
        <v>1.0495469688289072</v>
      </c>
      <c r="V1037" s="37">
        <f ca="1"/>
        <v>1.3153160563469986</v>
      </c>
      <c r="W1037" s="37">
        <f ca="1"/>
        <v>2.1450281725296296</v>
      </c>
      <c r="X1037" s="37">
        <f ca="1"/>
        <v>1.9741515439832293</v>
      </c>
      <c r="Y1037" s="37">
        <f ca="1"/>
        <v>1.4110560519902502</v>
      </c>
      <c r="Z1037" s="37">
        <f ca="1"/>
        <v>1.2762514267079761</v>
      </c>
      <c r="AA1037" s="37">
        <f ca="1"/>
        <v>0.87742925332424127</v>
      </c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  <c r="CA1037" s="37"/>
      <c r="CB1037" s="37"/>
      <c r="CC1037" s="37"/>
      <c r="CD1037" s="37"/>
      <c r="CE1037" s="37"/>
      <c r="CF1037" s="37"/>
      <c r="CG1037" s="37"/>
      <c r="CH1037" s="37"/>
      <c r="CI1037" s="37"/>
      <c r="CJ1037" s="37"/>
      <c r="CK1037" s="37"/>
      <c r="CL1037" s="37"/>
      <c r="CM1037" s="37"/>
      <c r="CN1037" s="37"/>
      <c r="CO1037" s="37"/>
      <c r="CP1037" s="37"/>
      <c r="CQ1037" s="37"/>
      <c r="CR1037" s="37"/>
      <c r="CS1037" s="37"/>
      <c r="CT1037" s="37"/>
      <c r="CU1037" s="37"/>
      <c r="CV1037" s="37"/>
      <c r="CW1037" s="37"/>
      <c r="CX1037" s="37"/>
      <c r="CY1037" s="37"/>
      <c r="CZ1037" s="37"/>
      <c r="DA1037" s="37"/>
      <c r="DB1037" s="37"/>
      <c r="DC1037" s="37"/>
      <c r="DD1037" s="37"/>
      <c r="DE1037" s="37"/>
      <c r="DF1037" s="37"/>
      <c r="DG1037" s="37"/>
      <c r="DH1037" s="37"/>
      <c r="DI1037" s="37"/>
      <c r="DJ1037" s="37"/>
      <c r="DK1037" s="37"/>
      <c r="DL1037" s="37"/>
      <c r="DR1037" s="37"/>
      <c r="DS1037" s="37"/>
      <c r="DT1037" s="37"/>
      <c r="DU1037" s="37"/>
      <c r="DV1037" s="37"/>
      <c r="DW1037" s="37"/>
      <c r="DX1037" s="37"/>
      <c r="DY1037" s="37"/>
      <c r="DZ1037" s="37"/>
      <c r="EA1037" s="37"/>
      <c r="EB1037" s="37"/>
      <c r="EC1037" s="37"/>
      <c r="ED1037" s="37"/>
      <c r="EE1037" s="37"/>
      <c r="EF1037" s="37"/>
      <c r="EG1037" s="37"/>
      <c r="EH1037" s="37"/>
      <c r="EI1037" s="37"/>
      <c r="EJ1037" s="37"/>
      <c r="EK1037" s="37"/>
      <c r="EL1037" s="37"/>
      <c r="EM1037" s="37"/>
      <c r="EN1037" s="37"/>
      <c r="EO1037" s="37"/>
      <c r="EP1037" s="37"/>
      <c r="EQ1037" s="37"/>
      <c r="ER1037" s="37"/>
      <c r="ES1037" s="37"/>
      <c r="ET1037" s="37"/>
      <c r="EU1037" s="37"/>
      <c r="EV1037" s="37"/>
      <c r="EW1037" s="37"/>
      <c r="EX1037" s="37"/>
      <c r="EY1037" s="37"/>
      <c r="EZ1037" s="37"/>
      <c r="FA1037" s="37"/>
      <c r="FB1037" s="37"/>
      <c r="FC1037" s="37"/>
      <c r="FD1037" s="37"/>
    </row>
    <row r="1038" spans="2:160" x14ac:dyDescent="0.5">
      <c r="B1038" s="36" t="s">
        <v>1233</v>
      </c>
      <c r="C1038" s="18">
        <v>7.7881619937691937E-4</v>
      </c>
      <c r="F1038" s="38"/>
      <c r="G1038" s="27" t="e">
        <f ca="1"/>
        <v>#N/A</v>
      </c>
      <c r="H1038" s="37" t="e">
        <f ca="1"/>
        <v>#N/A</v>
      </c>
      <c r="I1038" s="37" t="e">
        <f ca="1"/>
        <v>#N/A</v>
      </c>
      <c r="J1038" s="37">
        <f ca="1"/>
        <v>1.0985586051940999</v>
      </c>
      <c r="K1038" s="37">
        <f ca="1"/>
        <v>1.2321274766671306</v>
      </c>
      <c r="L1038" s="37">
        <f ca="1"/>
        <v>1.5010469556669397</v>
      </c>
      <c r="M1038" s="37">
        <f ca="1"/>
        <v>1.377617833228074</v>
      </c>
      <c r="N1038" s="37">
        <f ca="1"/>
        <v>1.243195204441311</v>
      </c>
      <c r="O1038" s="37">
        <f ca="1"/>
        <v>1.1982257560501357</v>
      </c>
      <c r="P1038" s="37">
        <f ca="1"/>
        <v>1.3081118351092473</v>
      </c>
      <c r="Q1038" s="37">
        <f ca="1"/>
        <v>0.7715289664805195</v>
      </c>
      <c r="R1038" s="37">
        <f ca="1"/>
        <v>0.92217301754020675</v>
      </c>
      <c r="S1038" s="37">
        <f ca="1"/>
        <v>0.6877930000606588</v>
      </c>
      <c r="T1038" s="37">
        <f ca="1"/>
        <v>0.75683880711575646</v>
      </c>
      <c r="U1038" s="37">
        <f ca="1"/>
        <v>1.0367437986716725</v>
      </c>
      <c r="V1038" s="37">
        <f ca="1"/>
        <v>1.3164676195808216</v>
      </c>
      <c r="W1038" s="37">
        <f ca="1"/>
        <v>2.1541816872419504</v>
      </c>
      <c r="X1038" s="37">
        <f ca="1"/>
        <v>1.9751478228815442</v>
      </c>
      <c r="Y1038" s="37">
        <f ca="1"/>
        <v>1.4045653939886256</v>
      </c>
      <c r="Z1038" s="37">
        <f ca="1"/>
        <v>1.2719794554051878</v>
      </c>
      <c r="AA1038" s="37">
        <f ca="1"/>
        <v>0.87904875554040196</v>
      </c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  <c r="BI1038" s="37"/>
      <c r="BJ1038" s="37"/>
      <c r="BK1038" s="37"/>
      <c r="BL1038" s="37"/>
      <c r="BM1038" s="37"/>
      <c r="BN1038" s="37"/>
      <c r="BO1038" s="37"/>
      <c r="BP1038" s="37"/>
      <c r="BQ1038" s="37"/>
      <c r="BR1038" s="37"/>
      <c r="BS1038" s="37"/>
      <c r="BT1038" s="37"/>
      <c r="BU1038" s="37"/>
      <c r="BV1038" s="37"/>
      <c r="BW1038" s="37"/>
      <c r="BX1038" s="37"/>
      <c r="BY1038" s="37"/>
      <c r="BZ1038" s="37"/>
      <c r="CA1038" s="37"/>
      <c r="CB1038" s="37"/>
      <c r="CC1038" s="37"/>
      <c r="CD1038" s="37"/>
      <c r="CE1038" s="37"/>
      <c r="CF1038" s="37"/>
      <c r="CG1038" s="37"/>
      <c r="CH1038" s="37"/>
      <c r="CI1038" s="37"/>
      <c r="CJ1038" s="37"/>
      <c r="CK1038" s="37"/>
      <c r="CL1038" s="37"/>
      <c r="CM1038" s="37"/>
      <c r="CN1038" s="37"/>
      <c r="CO1038" s="37"/>
      <c r="CP1038" s="37"/>
      <c r="CQ1038" s="37"/>
      <c r="CR1038" s="37"/>
      <c r="CS1038" s="37"/>
      <c r="CT1038" s="37"/>
      <c r="CU1038" s="37"/>
      <c r="CV1038" s="37"/>
      <c r="CW1038" s="37"/>
      <c r="CX1038" s="37"/>
      <c r="CY1038" s="37"/>
      <c r="CZ1038" s="37"/>
      <c r="DA1038" s="37"/>
      <c r="DB1038" s="37"/>
      <c r="DC1038" s="37"/>
      <c r="DD1038" s="37"/>
      <c r="DE1038" s="37"/>
      <c r="DF1038" s="37"/>
      <c r="DG1038" s="37"/>
      <c r="DH1038" s="37"/>
      <c r="DI1038" s="37"/>
      <c r="DJ1038" s="37"/>
      <c r="DK1038" s="37"/>
      <c r="DL1038" s="37"/>
      <c r="DR1038" s="37"/>
      <c r="DS1038" s="37"/>
      <c r="DT1038" s="37"/>
      <c r="DU1038" s="37"/>
      <c r="DV1038" s="37"/>
      <c r="DW1038" s="37"/>
      <c r="DX1038" s="37"/>
      <c r="DY1038" s="37"/>
      <c r="DZ1038" s="37"/>
      <c r="EA1038" s="37"/>
      <c r="EB1038" s="37"/>
      <c r="EC1038" s="37"/>
      <c r="ED1038" s="37"/>
      <c r="EE1038" s="37"/>
      <c r="EF1038" s="37"/>
      <c r="EG1038" s="37"/>
      <c r="EH1038" s="37"/>
      <c r="EI1038" s="37"/>
      <c r="EJ1038" s="37"/>
      <c r="EK1038" s="37"/>
      <c r="EL1038" s="37"/>
      <c r="EM1038" s="37"/>
      <c r="EN1038" s="37"/>
      <c r="EO1038" s="37"/>
      <c r="EP1038" s="37"/>
      <c r="EQ1038" s="37"/>
      <c r="ER1038" s="37"/>
      <c r="ES1038" s="37"/>
      <c r="ET1038" s="37"/>
      <c r="EU1038" s="37"/>
      <c r="EV1038" s="37"/>
      <c r="EW1038" s="37"/>
      <c r="EX1038" s="37"/>
      <c r="EY1038" s="37"/>
      <c r="EZ1038" s="37"/>
      <c r="FA1038" s="37"/>
      <c r="FB1038" s="37"/>
      <c r="FC1038" s="37"/>
      <c r="FD1038" s="37"/>
    </row>
    <row r="1039" spans="2:160" x14ac:dyDescent="0.5">
      <c r="B1039" s="36" t="s">
        <v>1234</v>
      </c>
      <c r="C1039" s="18">
        <v>-3.5992217898833667E-3</v>
      </c>
      <c r="F1039" s="38"/>
      <c r="G1039" s="27" t="e">
        <f ca="1"/>
        <v>#N/A</v>
      </c>
      <c r="H1039" s="37" t="e">
        <f ca="1"/>
        <v>#N/A</v>
      </c>
      <c r="I1039" s="37" t="e">
        <f ca="1"/>
        <v>#N/A</v>
      </c>
      <c r="J1039" s="37">
        <f ca="1"/>
        <v>1.0894708937355753</v>
      </c>
      <c r="K1039" s="37">
        <f ca="1"/>
        <v>1.2218771886754201</v>
      </c>
      <c r="L1039" s="37">
        <f ca="1"/>
        <v>1.4968618535422862</v>
      </c>
      <c r="M1039" s="37">
        <f ca="1"/>
        <v>1.36006132100485</v>
      </c>
      <c r="N1039" s="37">
        <f ca="1"/>
        <v>1.2400448600760823</v>
      </c>
      <c r="O1039" s="37">
        <f ca="1"/>
        <v>1.1908197632026651</v>
      </c>
      <c r="P1039" s="37">
        <f ca="1"/>
        <v>1.3042765179984857</v>
      </c>
      <c r="Q1039" s="37">
        <f ca="1"/>
        <v>0.77619814781825214</v>
      </c>
      <c r="R1039" s="37">
        <f ca="1"/>
        <v>0.91955034490589538</v>
      </c>
      <c r="S1039" s="37">
        <f ca="1"/>
        <v>0.68602525108101398</v>
      </c>
      <c r="T1039" s="37">
        <f ca="1"/>
        <v>0.77397520520717222</v>
      </c>
      <c r="U1039" s="37">
        <f ca="1"/>
        <v>0.99071126954824018</v>
      </c>
      <c r="V1039" s="37">
        <f ca="1"/>
        <v>1.2998681274361279</v>
      </c>
      <c r="W1039" s="37">
        <f ca="1"/>
        <v>2.1498606718033222</v>
      </c>
      <c r="X1039" s="37">
        <f ca="1"/>
        <v>1.9661364802462868</v>
      </c>
      <c r="Y1039" s="37">
        <f ca="1"/>
        <v>1.3950771730300553</v>
      </c>
      <c r="Z1039" s="37">
        <f ca="1"/>
        <v>1.2754198597749906</v>
      </c>
      <c r="AA1039" s="37">
        <f ca="1"/>
        <v>0.87777020115922222</v>
      </c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  <c r="BH1039" s="37"/>
      <c r="BI1039" s="37"/>
      <c r="BJ1039" s="37"/>
      <c r="BK1039" s="37"/>
      <c r="BL1039" s="37"/>
      <c r="BM1039" s="37"/>
      <c r="BN1039" s="37"/>
      <c r="BO1039" s="37"/>
      <c r="BP1039" s="37"/>
      <c r="BQ1039" s="37"/>
      <c r="BR1039" s="37"/>
      <c r="BS1039" s="37"/>
      <c r="BT1039" s="37"/>
      <c r="BU1039" s="37"/>
      <c r="BV1039" s="37"/>
      <c r="BW1039" s="37"/>
      <c r="BX1039" s="37"/>
      <c r="BY1039" s="37"/>
      <c r="BZ1039" s="37"/>
      <c r="CA1039" s="37"/>
      <c r="CB1039" s="37"/>
      <c r="CC1039" s="37"/>
      <c r="CD1039" s="37"/>
      <c r="CE1039" s="37"/>
      <c r="CF1039" s="37"/>
      <c r="CG1039" s="37"/>
      <c r="CH1039" s="37"/>
      <c r="CI1039" s="37"/>
      <c r="CJ1039" s="37"/>
      <c r="CK1039" s="37"/>
      <c r="CL1039" s="37"/>
      <c r="CM1039" s="37"/>
      <c r="CN1039" s="37"/>
      <c r="CO1039" s="37"/>
      <c r="CP1039" s="37"/>
      <c r="CQ1039" s="37"/>
      <c r="CR1039" s="37"/>
      <c r="CS1039" s="37"/>
      <c r="CT1039" s="37"/>
      <c r="CU1039" s="37"/>
      <c r="CV1039" s="37"/>
      <c r="CW1039" s="37"/>
      <c r="CX1039" s="37"/>
      <c r="CY1039" s="37"/>
      <c r="CZ1039" s="37"/>
      <c r="DA1039" s="37"/>
      <c r="DB1039" s="37"/>
      <c r="DC1039" s="37"/>
      <c r="DD1039" s="37"/>
      <c r="DE1039" s="37"/>
      <c r="DF1039" s="37"/>
      <c r="DG1039" s="37"/>
      <c r="DH1039" s="37"/>
      <c r="DI1039" s="37"/>
      <c r="DJ1039" s="37"/>
      <c r="DK1039" s="37"/>
      <c r="DL1039" s="37"/>
      <c r="DR1039" s="37"/>
      <c r="DS1039" s="37"/>
      <c r="DT1039" s="37"/>
      <c r="DU1039" s="37"/>
      <c r="DV1039" s="37"/>
      <c r="DW1039" s="37"/>
      <c r="DX1039" s="37"/>
      <c r="DY1039" s="37"/>
      <c r="DZ1039" s="37"/>
      <c r="EA1039" s="37"/>
      <c r="EB1039" s="37"/>
      <c r="EC1039" s="37"/>
      <c r="ED1039" s="37"/>
      <c r="EE1039" s="37"/>
      <c r="EF1039" s="37"/>
      <c r="EG1039" s="37"/>
      <c r="EH1039" s="37"/>
      <c r="EI1039" s="37"/>
      <c r="EJ1039" s="37"/>
      <c r="EK1039" s="37"/>
      <c r="EL1039" s="37"/>
      <c r="EM1039" s="37"/>
      <c r="EN1039" s="37"/>
      <c r="EO1039" s="37"/>
      <c r="EP1039" s="37"/>
      <c r="EQ1039" s="37"/>
      <c r="ER1039" s="37"/>
      <c r="ES1039" s="37"/>
      <c r="ET1039" s="37"/>
      <c r="EU1039" s="37"/>
      <c r="EV1039" s="37"/>
      <c r="EW1039" s="37"/>
      <c r="EX1039" s="37"/>
      <c r="EY1039" s="37"/>
      <c r="EZ1039" s="37"/>
      <c r="FA1039" s="37"/>
      <c r="FB1039" s="37"/>
      <c r="FC1039" s="37"/>
      <c r="FD1039" s="37"/>
    </row>
    <row r="1040" spans="2:160" x14ac:dyDescent="0.5">
      <c r="B1040" s="36" t="s">
        <v>1235</v>
      </c>
      <c r="C1040" s="18">
        <v>-6.5410524260469671E-3</v>
      </c>
      <c r="F1040" s="38"/>
      <c r="G1040" s="27" t="e">
        <f ca="1"/>
        <v>#N/A</v>
      </c>
      <c r="H1040" s="37" t="e">
        <f ca="1"/>
        <v>#N/A</v>
      </c>
      <c r="I1040" s="37" t="e">
        <f ca="1"/>
        <v>#N/A</v>
      </c>
      <c r="J1040" s="37">
        <f ca="1"/>
        <v>1.0803234529174157</v>
      </c>
      <c r="K1040" s="37">
        <f ca="1"/>
        <v>1.2123330243358137</v>
      </c>
      <c r="L1040" s="37">
        <f ca="1"/>
        <v>1.4912675100954853</v>
      </c>
      <c r="M1040" s="37">
        <f ca="1"/>
        <v>1.3635361779466095</v>
      </c>
      <c r="N1040" s="37">
        <f ca="1"/>
        <v>1.2513343699983737</v>
      </c>
      <c r="O1040" s="37">
        <f ca="1"/>
        <v>1.1764383181139528</v>
      </c>
      <c r="P1040" s="37">
        <f ca="1"/>
        <v>1.3129522435844614</v>
      </c>
      <c r="Q1040" s="37">
        <f ca="1"/>
        <v>0.77904199810496078</v>
      </c>
      <c r="R1040" s="37">
        <f ca="1"/>
        <v>0.90662149929189362</v>
      </c>
      <c r="S1040" s="37">
        <f ca="1"/>
        <v>0.68081732394000127</v>
      </c>
      <c r="T1040" s="37">
        <f ca="1"/>
        <v>0.79618283152486102</v>
      </c>
      <c r="U1040" s="37">
        <f ca="1"/>
        <v>0.94070278184480061</v>
      </c>
      <c r="V1040" s="37">
        <f ca="1"/>
        <v>1.287678538735245</v>
      </c>
      <c r="W1040" s="37">
        <f ca="1"/>
        <v>2.1659662748018453</v>
      </c>
      <c r="X1040" s="37">
        <f ca="1"/>
        <v>1.9769162179260529</v>
      </c>
      <c r="Y1040" s="37">
        <f ca="1"/>
        <v>1.416539398862712</v>
      </c>
      <c r="Z1040" s="37">
        <f ca="1"/>
        <v>1.2856758519484781</v>
      </c>
      <c r="AA1040" s="37">
        <f ca="1"/>
        <v>0.87154790317081443</v>
      </c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7"/>
      <c r="AV1040" s="37"/>
      <c r="AW1040" s="37"/>
      <c r="AX1040" s="37"/>
      <c r="AY1040" s="37"/>
      <c r="AZ1040" s="37"/>
      <c r="BA1040" s="37"/>
      <c r="BB1040" s="37"/>
      <c r="BC1040" s="37"/>
      <c r="BD1040" s="37"/>
      <c r="BE1040" s="37"/>
      <c r="BF1040" s="37"/>
      <c r="BG1040" s="37"/>
      <c r="BH1040" s="37"/>
      <c r="BI1040" s="37"/>
      <c r="BJ1040" s="37"/>
      <c r="BK1040" s="37"/>
      <c r="BL1040" s="37"/>
      <c r="BM1040" s="37"/>
      <c r="BN1040" s="37"/>
      <c r="BO1040" s="37"/>
      <c r="BP1040" s="37"/>
      <c r="BQ1040" s="37"/>
      <c r="BR1040" s="37"/>
      <c r="BS1040" s="37"/>
      <c r="BT1040" s="37"/>
      <c r="BU1040" s="37"/>
      <c r="BV1040" s="37"/>
      <c r="BW1040" s="37"/>
      <c r="BX1040" s="37"/>
      <c r="BY1040" s="37"/>
      <c r="BZ1040" s="37"/>
      <c r="CA1040" s="37"/>
      <c r="CB1040" s="37"/>
      <c r="CC1040" s="37"/>
      <c r="CD1040" s="37"/>
      <c r="CE1040" s="37"/>
      <c r="CF1040" s="37"/>
      <c r="CG1040" s="37"/>
      <c r="CH1040" s="37"/>
      <c r="CI1040" s="37"/>
      <c r="CJ1040" s="37"/>
      <c r="CK1040" s="37"/>
      <c r="CL1040" s="37"/>
      <c r="CM1040" s="37"/>
      <c r="CN1040" s="37"/>
      <c r="CO1040" s="37"/>
      <c r="CP1040" s="37"/>
      <c r="CQ1040" s="37"/>
      <c r="CR1040" s="37"/>
      <c r="CS1040" s="37"/>
      <c r="CT1040" s="37"/>
      <c r="CU1040" s="37"/>
      <c r="CV1040" s="37"/>
      <c r="CW1040" s="37"/>
      <c r="CX1040" s="37"/>
      <c r="CY1040" s="37"/>
      <c r="CZ1040" s="37"/>
      <c r="DA1040" s="37"/>
      <c r="DB1040" s="37"/>
      <c r="DC1040" s="37"/>
      <c r="DD1040" s="37"/>
      <c r="DE1040" s="37"/>
      <c r="DF1040" s="37"/>
      <c r="DG1040" s="37"/>
      <c r="DH1040" s="37"/>
      <c r="DI1040" s="37"/>
      <c r="DJ1040" s="37"/>
      <c r="DK1040" s="37"/>
      <c r="DL1040" s="37"/>
      <c r="DR1040" s="37"/>
      <c r="DS1040" s="37"/>
      <c r="DT1040" s="37"/>
      <c r="DU1040" s="37"/>
      <c r="DV1040" s="37"/>
      <c r="DW1040" s="37"/>
      <c r="DX1040" s="37"/>
      <c r="DY1040" s="37"/>
      <c r="DZ1040" s="37"/>
      <c r="EA1040" s="37"/>
      <c r="EB1040" s="37"/>
      <c r="EC1040" s="37"/>
      <c r="ED1040" s="37"/>
      <c r="EE1040" s="37"/>
      <c r="EF1040" s="37"/>
      <c r="EG1040" s="37"/>
      <c r="EH1040" s="37"/>
      <c r="EI1040" s="37"/>
      <c r="EJ1040" s="37"/>
      <c r="EK1040" s="37"/>
      <c r="EL1040" s="37"/>
      <c r="EM1040" s="37"/>
      <c r="EN1040" s="37"/>
      <c r="EO1040" s="37"/>
      <c r="EP1040" s="37"/>
      <c r="EQ1040" s="37"/>
      <c r="ER1040" s="37"/>
      <c r="ES1040" s="37"/>
      <c r="ET1040" s="37"/>
      <c r="EU1040" s="37"/>
      <c r="EV1040" s="37"/>
      <c r="EW1040" s="37"/>
      <c r="EX1040" s="37"/>
      <c r="EY1040" s="37"/>
      <c r="EZ1040" s="37"/>
      <c r="FA1040" s="37"/>
      <c r="FB1040" s="37"/>
      <c r="FC1040" s="37"/>
      <c r="FD1040" s="37"/>
    </row>
    <row r="1041" spans="2:160" x14ac:dyDescent="0.5">
      <c r="B1041" s="36" t="s">
        <v>1236</v>
      </c>
      <c r="C1041" s="18">
        <v>5.1100628930818015E-3</v>
      </c>
      <c r="F1041" s="38"/>
      <c r="G1041" s="27" t="e">
        <f ca="1"/>
        <v>#N/A</v>
      </c>
      <c r="H1041" s="37" t="e">
        <f ca="1"/>
        <v>#N/A</v>
      </c>
      <c r="I1041" s="37" t="e">
        <f ca="1"/>
        <v>#N/A</v>
      </c>
      <c r="J1041" s="37">
        <f ca="1"/>
        <v>1.0822539648127758</v>
      </c>
      <c r="K1041" s="37">
        <f ca="1"/>
        <v>1.2074698029504483</v>
      </c>
      <c r="L1041" s="37">
        <f ca="1"/>
        <v>1.499073655076854</v>
      </c>
      <c r="M1041" s="37">
        <f ca="1"/>
        <v>1.3754513505565606</v>
      </c>
      <c r="N1041" s="37">
        <f ca="1"/>
        <v>1.2527807349975821</v>
      </c>
      <c r="O1041" s="37">
        <f ca="1"/>
        <v>1.1960209714940437</v>
      </c>
      <c r="P1041" s="37">
        <f ca="1"/>
        <v>1.3114693218992033</v>
      </c>
      <c r="Q1041" s="37">
        <f ca="1"/>
        <v>0.77625494737005207</v>
      </c>
      <c r="R1041" s="37">
        <f ca="1"/>
        <v>0.90094245890935865</v>
      </c>
      <c r="S1041" s="37">
        <f ca="1"/>
        <v>0.68603391651718859</v>
      </c>
      <c r="T1041" s="37">
        <f ca="1"/>
        <v>0.79621338109248918</v>
      </c>
      <c r="U1041" s="37">
        <f ca="1"/>
        <v>0.99580654401935009</v>
      </c>
      <c r="V1041" s="37">
        <f ca="1"/>
        <v>1.3134799232644971</v>
      </c>
      <c r="W1041" s="37">
        <f ca="1"/>
        <v>2.1764373718732939</v>
      </c>
      <c r="X1041" s="37">
        <f ca="1"/>
        <v>1.9817631147663544</v>
      </c>
      <c r="Y1041" s="37">
        <f ca="1"/>
        <v>1.4046385052802586</v>
      </c>
      <c r="Z1041" s="37">
        <f ca="1"/>
        <v>1.2752894179031495</v>
      </c>
      <c r="AA1041" s="37">
        <f ca="1"/>
        <v>0.86660415956358638</v>
      </c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  <c r="BB1041" s="37"/>
      <c r="BC1041" s="37"/>
      <c r="BD1041" s="37"/>
      <c r="BE1041" s="37"/>
      <c r="BF1041" s="37"/>
      <c r="BG1041" s="37"/>
      <c r="BH1041" s="37"/>
      <c r="BI1041" s="37"/>
      <c r="BJ1041" s="37"/>
      <c r="BK1041" s="37"/>
      <c r="BL1041" s="37"/>
      <c r="BM1041" s="37"/>
      <c r="BN1041" s="37"/>
      <c r="BO1041" s="37"/>
      <c r="BP1041" s="37"/>
      <c r="BQ1041" s="37"/>
      <c r="BR1041" s="37"/>
      <c r="BS1041" s="37"/>
      <c r="BT1041" s="37"/>
      <c r="BU1041" s="37"/>
      <c r="BV1041" s="37"/>
      <c r="BW1041" s="37"/>
      <c r="BX1041" s="37"/>
      <c r="BY1041" s="37"/>
      <c r="BZ1041" s="37"/>
      <c r="CA1041" s="37"/>
      <c r="CB1041" s="37"/>
      <c r="CC1041" s="37"/>
      <c r="CD1041" s="37"/>
      <c r="CE1041" s="37"/>
      <c r="CF1041" s="37"/>
      <c r="CG1041" s="37"/>
      <c r="CH1041" s="37"/>
      <c r="CI1041" s="37"/>
      <c r="CJ1041" s="37"/>
      <c r="CK1041" s="37"/>
      <c r="CL1041" s="37"/>
      <c r="CM1041" s="37"/>
      <c r="CN1041" s="37"/>
      <c r="CO1041" s="37"/>
      <c r="CP1041" s="37"/>
      <c r="CQ1041" s="37"/>
      <c r="CR1041" s="37"/>
      <c r="CS1041" s="37"/>
      <c r="CT1041" s="37"/>
      <c r="CU1041" s="37"/>
      <c r="CV1041" s="37"/>
      <c r="CW1041" s="37"/>
      <c r="CX1041" s="37"/>
      <c r="CY1041" s="37"/>
      <c r="CZ1041" s="37"/>
      <c r="DA1041" s="37"/>
      <c r="DB1041" s="37"/>
      <c r="DC1041" s="37"/>
      <c r="DD1041" s="37"/>
      <c r="DE1041" s="37"/>
      <c r="DF1041" s="37"/>
      <c r="DG1041" s="37"/>
      <c r="DH1041" s="37"/>
      <c r="DI1041" s="37"/>
      <c r="DJ1041" s="37"/>
      <c r="DK1041" s="37"/>
      <c r="DL1041" s="37"/>
      <c r="DR1041" s="37"/>
      <c r="DS1041" s="37"/>
      <c r="DT1041" s="37"/>
      <c r="DU1041" s="37"/>
      <c r="DV1041" s="37"/>
      <c r="DW1041" s="37"/>
      <c r="DX1041" s="37"/>
      <c r="DY1041" s="37"/>
      <c r="DZ1041" s="37"/>
      <c r="EA1041" s="37"/>
      <c r="EB1041" s="37"/>
      <c r="EC1041" s="37"/>
      <c r="ED1041" s="37"/>
      <c r="EE1041" s="37"/>
      <c r="EF1041" s="37"/>
      <c r="EG1041" s="37"/>
      <c r="EH1041" s="37"/>
      <c r="EI1041" s="37"/>
      <c r="EJ1041" s="37"/>
      <c r="EK1041" s="37"/>
      <c r="EL1041" s="37"/>
      <c r="EM1041" s="37"/>
      <c r="EN1041" s="37"/>
      <c r="EO1041" s="37"/>
      <c r="EP1041" s="37"/>
      <c r="EQ1041" s="37"/>
      <c r="ER1041" s="37"/>
      <c r="ES1041" s="37"/>
      <c r="ET1041" s="37"/>
      <c r="EU1041" s="37"/>
      <c r="EV1041" s="37"/>
      <c r="EW1041" s="37"/>
      <c r="EX1041" s="37"/>
      <c r="EY1041" s="37"/>
      <c r="EZ1041" s="37"/>
      <c r="FA1041" s="37"/>
      <c r="FB1041" s="37"/>
      <c r="FC1041" s="37"/>
      <c r="FD1041" s="37"/>
    </row>
    <row r="1042" spans="2:160" x14ac:dyDescent="0.5">
      <c r="B1042" s="36" t="s">
        <v>1237</v>
      </c>
      <c r="C1042" s="18">
        <v>6.941728588189422E-3</v>
      </c>
      <c r="F1042" s="38"/>
      <c r="G1042" s="27" t="e">
        <f ca="1"/>
        <v>#N/A</v>
      </c>
      <c r="H1042" s="37" t="e">
        <f ca="1"/>
        <v>#N/A</v>
      </c>
      <c r="I1042" s="37" t="e">
        <f ca="1"/>
        <v>#N/A</v>
      </c>
      <c r="J1042" s="37">
        <f ca="1"/>
        <v>1.086022076266286</v>
      </c>
      <c r="K1042" s="37">
        <f ca="1"/>
        <v>1.2080839663129761</v>
      </c>
      <c r="L1042" s="37">
        <f ca="1"/>
        <v>1.4949021556676654</v>
      </c>
      <c r="M1042" s="37">
        <f ca="1"/>
        <v>1.3786196024740471</v>
      </c>
      <c r="N1042" s="37">
        <f ca="1"/>
        <v>1.2443136025558634</v>
      </c>
      <c r="O1042" s="37">
        <f ca="1"/>
        <v>1.1990035068226783</v>
      </c>
      <c r="P1042" s="37">
        <f ca="1"/>
        <v>1.3145593758040401</v>
      </c>
      <c r="Q1042" s="37">
        <f ca="1"/>
        <v>0.76482016487360849</v>
      </c>
      <c r="R1042" s="37">
        <f ca="1"/>
        <v>0.89150840737691672</v>
      </c>
      <c r="S1042" s="37">
        <f ca="1"/>
        <v>0.68911014635921763</v>
      </c>
      <c r="T1042" s="37">
        <f ca="1"/>
        <v>0.79183333683380319</v>
      </c>
      <c r="U1042" s="37">
        <f ca="1"/>
        <v>1.0235056337131563</v>
      </c>
      <c r="V1042" s="37">
        <f ca="1"/>
        <v>1.3284210582176255</v>
      </c>
      <c r="W1042" s="37">
        <f ca="1"/>
        <v>2.1897605028090634</v>
      </c>
      <c r="X1042" s="37">
        <f ca="1"/>
        <v>1.984223923645192</v>
      </c>
      <c r="Y1042" s="37">
        <f ca="1"/>
        <v>1.3989764419171393</v>
      </c>
      <c r="Z1042" s="37">
        <f ca="1"/>
        <v>1.2777188977661855</v>
      </c>
      <c r="AA1042" s="37">
        <f ca="1"/>
        <v>0.86566655301738793</v>
      </c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7"/>
      <c r="AV1042" s="37"/>
      <c r="AW1042" s="37"/>
      <c r="AX1042" s="37"/>
      <c r="AY1042" s="37"/>
      <c r="AZ1042" s="37"/>
      <c r="BA1042" s="37"/>
      <c r="BB1042" s="37"/>
      <c r="BC1042" s="37"/>
      <c r="BD1042" s="37"/>
      <c r="BE1042" s="37"/>
      <c r="BF1042" s="37"/>
      <c r="BG1042" s="37"/>
      <c r="BH1042" s="37"/>
      <c r="BI1042" s="37"/>
      <c r="BJ1042" s="37"/>
      <c r="BK1042" s="37"/>
      <c r="BL1042" s="37"/>
      <c r="BM1042" s="37"/>
      <c r="BN1042" s="37"/>
      <c r="BO1042" s="37"/>
      <c r="BP1042" s="37"/>
      <c r="BQ1042" s="37"/>
      <c r="BR1042" s="37"/>
      <c r="BS1042" s="37"/>
      <c r="BT1042" s="37"/>
      <c r="BU1042" s="37"/>
      <c r="BV1042" s="37"/>
      <c r="BW1042" s="37"/>
      <c r="BX1042" s="37"/>
      <c r="BY1042" s="37"/>
      <c r="BZ1042" s="37"/>
      <c r="CA1042" s="37"/>
      <c r="CB1042" s="37"/>
      <c r="CC1042" s="37"/>
      <c r="CD1042" s="37"/>
      <c r="CE1042" s="37"/>
      <c r="CF1042" s="37"/>
      <c r="CG1042" s="37"/>
      <c r="CH1042" s="37"/>
      <c r="CI1042" s="37"/>
      <c r="CJ1042" s="37"/>
      <c r="CK1042" s="37"/>
      <c r="CL1042" s="37"/>
      <c r="CM1042" s="37"/>
      <c r="CN1042" s="37"/>
      <c r="CO1042" s="37"/>
      <c r="CP1042" s="37"/>
      <c r="CQ1042" s="37"/>
      <c r="CR1042" s="37"/>
      <c r="CS1042" s="37"/>
      <c r="CT1042" s="37"/>
      <c r="CU1042" s="37"/>
      <c r="CV1042" s="37"/>
      <c r="CW1042" s="37"/>
      <c r="CX1042" s="37"/>
      <c r="CY1042" s="37"/>
      <c r="CZ1042" s="37"/>
      <c r="DA1042" s="37"/>
      <c r="DB1042" s="37"/>
      <c r="DC1042" s="37"/>
      <c r="DD1042" s="37"/>
      <c r="DE1042" s="37"/>
      <c r="DF1042" s="37"/>
      <c r="DG1042" s="37"/>
      <c r="DH1042" s="37"/>
      <c r="DI1042" s="37"/>
      <c r="DJ1042" s="37"/>
      <c r="DK1042" s="37"/>
      <c r="DL1042" s="37"/>
      <c r="DR1042" s="37"/>
      <c r="DS1042" s="37"/>
      <c r="DT1042" s="37"/>
      <c r="DU1042" s="37"/>
      <c r="DV1042" s="37"/>
      <c r="DW1042" s="37"/>
      <c r="DX1042" s="37"/>
      <c r="DY1042" s="37"/>
      <c r="DZ1042" s="37"/>
      <c r="EA1042" s="37"/>
      <c r="EB1042" s="37"/>
      <c r="EC1042" s="37"/>
      <c r="ED1042" s="37"/>
      <c r="EE1042" s="37"/>
      <c r="EF1042" s="37"/>
      <c r="EG1042" s="37"/>
      <c r="EH1042" s="37"/>
      <c r="EI1042" s="37"/>
      <c r="EJ1042" s="37"/>
      <c r="EK1042" s="37"/>
      <c r="EL1042" s="37"/>
      <c r="EM1042" s="37"/>
      <c r="EN1042" s="37"/>
      <c r="EO1042" s="37"/>
      <c r="EP1042" s="37"/>
      <c r="EQ1042" s="37"/>
      <c r="ER1042" s="37"/>
      <c r="ES1042" s="37"/>
      <c r="ET1042" s="37"/>
      <c r="EU1042" s="37"/>
      <c r="EV1042" s="37"/>
      <c r="EW1042" s="37"/>
      <c r="EX1042" s="37"/>
      <c r="EY1042" s="37"/>
      <c r="EZ1042" s="37"/>
      <c r="FA1042" s="37"/>
      <c r="FB1042" s="37"/>
      <c r="FC1042" s="37"/>
      <c r="FD1042" s="37"/>
    </row>
    <row r="1043" spans="2:160" x14ac:dyDescent="0.5">
      <c r="B1043" s="36" t="s">
        <v>1238</v>
      </c>
      <c r="C1043" s="18">
        <v>-4.8548402757553344E-4</v>
      </c>
      <c r="F1043" s="38"/>
      <c r="G1043" s="27" t="e">
        <f ca="1"/>
        <v>#N/A</v>
      </c>
      <c r="H1043" s="37" t="e">
        <f ca="1"/>
        <v>#N/A</v>
      </c>
      <c r="I1043" s="37" t="e">
        <f ca="1"/>
        <v>#N/A</v>
      </c>
      <c r="J1043" s="37">
        <f ca="1"/>
        <v>1.0835820213152751</v>
      </c>
      <c r="K1043" s="37">
        <f ca="1"/>
        <v>1.2113887892196273</v>
      </c>
      <c r="L1043" s="37">
        <f ca="1"/>
        <v>1.4932272079701066</v>
      </c>
      <c r="M1043" s="37">
        <f ca="1"/>
        <v>1.3825630444529029</v>
      </c>
      <c r="N1043" s="37">
        <f ca="1"/>
        <v>1.2481829910372944</v>
      </c>
      <c r="O1043" s="37">
        <f ca="1"/>
        <v>1.1890790829022126</v>
      </c>
      <c r="P1043" s="37">
        <f ca="1"/>
        <v>1.2939746483764532</v>
      </c>
      <c r="Q1043" s="37">
        <f ca="1"/>
        <v>0.76679136750084587</v>
      </c>
      <c r="R1043" s="37">
        <f ca="1"/>
        <v>0.86537472834915075</v>
      </c>
      <c r="S1043" s="37">
        <f ca="1"/>
        <v>0.68311713070077451</v>
      </c>
      <c r="T1043" s="37">
        <f ca="1"/>
        <v>0.76818988083759132</v>
      </c>
      <c r="U1043" s="37">
        <f ca="1"/>
        <v>1.039815286353893</v>
      </c>
      <c r="V1043" s="37">
        <f ca="1"/>
        <v>1.3395944056315168</v>
      </c>
      <c r="W1043" s="37">
        <f ca="1"/>
        <v>2.2024821287547969</v>
      </c>
      <c r="X1043" s="37">
        <f ca="1"/>
        <v>2.0094497053505225</v>
      </c>
      <c r="Y1043" s="37">
        <f ca="1"/>
        <v>1.3963850528025983</v>
      </c>
      <c r="Z1043" s="37">
        <f ca="1"/>
        <v>1.278550464699171</v>
      </c>
      <c r="AA1043" s="37">
        <f ca="1"/>
        <v>0.87717354244800505</v>
      </c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  <c r="BB1043" s="37"/>
      <c r="BC1043" s="37"/>
      <c r="BD1043" s="37"/>
      <c r="BE1043" s="37"/>
      <c r="BF1043" s="37"/>
      <c r="BG1043" s="37"/>
      <c r="BH1043" s="37"/>
      <c r="BI1043" s="37"/>
      <c r="BJ1043" s="37"/>
      <c r="BK1043" s="37"/>
      <c r="BL1043" s="37"/>
      <c r="BM1043" s="37"/>
      <c r="BN1043" s="37"/>
      <c r="BO1043" s="37"/>
      <c r="BP1043" s="37"/>
      <c r="BQ1043" s="37"/>
      <c r="BR1043" s="37"/>
      <c r="BS1043" s="37"/>
      <c r="BT1043" s="37"/>
      <c r="BU1043" s="37"/>
      <c r="BV1043" s="37"/>
      <c r="BW1043" s="37"/>
      <c r="BX1043" s="37"/>
      <c r="BY1043" s="37"/>
      <c r="BZ1043" s="37"/>
      <c r="CA1043" s="37"/>
      <c r="CB1043" s="37"/>
      <c r="CC1043" s="37"/>
      <c r="CD1043" s="37"/>
      <c r="CE1043" s="37"/>
      <c r="CF1043" s="37"/>
      <c r="CG1043" s="37"/>
      <c r="CH1043" s="37"/>
      <c r="CI1043" s="37"/>
      <c r="CJ1043" s="37"/>
      <c r="CK1043" s="37"/>
      <c r="CL1043" s="37"/>
      <c r="CM1043" s="37"/>
      <c r="CN1043" s="37"/>
      <c r="CO1043" s="37"/>
      <c r="CP1043" s="37"/>
      <c r="CQ1043" s="37"/>
      <c r="CR1043" s="37"/>
      <c r="CS1043" s="37"/>
      <c r="CT1043" s="37"/>
      <c r="CU1043" s="37"/>
      <c r="CV1043" s="37"/>
      <c r="CW1043" s="37"/>
      <c r="CX1043" s="37"/>
      <c r="CY1043" s="37"/>
      <c r="CZ1043" s="37"/>
      <c r="DA1043" s="37"/>
      <c r="DB1043" s="37"/>
      <c r="DC1043" s="37"/>
      <c r="DD1043" s="37"/>
      <c r="DE1043" s="37"/>
      <c r="DF1043" s="37"/>
      <c r="DG1043" s="37"/>
      <c r="DH1043" s="37"/>
      <c r="DI1043" s="37"/>
      <c r="DJ1043" s="37"/>
      <c r="DK1043" s="37"/>
      <c r="DL1043" s="37"/>
      <c r="DR1043" s="37"/>
      <c r="DS1043" s="37"/>
      <c r="DT1043" s="37"/>
      <c r="DU1043" s="37"/>
      <c r="DV1043" s="37"/>
      <c r="DW1043" s="37"/>
      <c r="DX1043" s="37"/>
      <c r="DY1043" s="37"/>
      <c r="DZ1043" s="37"/>
      <c r="EA1043" s="37"/>
      <c r="EB1043" s="37"/>
      <c r="EC1043" s="37"/>
      <c r="ED1043" s="37"/>
      <c r="EE1043" s="37"/>
      <c r="EF1043" s="37"/>
      <c r="EG1043" s="37"/>
      <c r="EH1043" s="37"/>
      <c r="EI1043" s="37"/>
      <c r="EJ1043" s="37"/>
      <c r="EK1043" s="37"/>
      <c r="EL1043" s="37"/>
      <c r="EM1043" s="37"/>
      <c r="EN1043" s="37"/>
      <c r="EO1043" s="37"/>
      <c r="EP1043" s="37"/>
      <c r="EQ1043" s="37"/>
      <c r="ER1043" s="37"/>
      <c r="ES1043" s="37"/>
      <c r="ET1043" s="37"/>
      <c r="EU1043" s="37"/>
      <c r="EV1043" s="37"/>
      <c r="EW1043" s="37"/>
      <c r="EX1043" s="37"/>
      <c r="EY1043" s="37"/>
      <c r="EZ1043" s="37"/>
      <c r="FA1043" s="37"/>
      <c r="FB1043" s="37"/>
      <c r="FC1043" s="37"/>
      <c r="FD1043" s="37"/>
    </row>
    <row r="1044" spans="2:160" x14ac:dyDescent="0.5">
      <c r="B1044" s="36" t="s">
        <v>1239</v>
      </c>
      <c r="C1044" s="18">
        <v>1.8457353798326803E-3</v>
      </c>
      <c r="F1044" s="38"/>
      <c r="G1044" s="27" t="e">
        <f ca="1"/>
        <v>#N/A</v>
      </c>
      <c r="H1044" s="37" t="e">
        <f ca="1"/>
        <v>#N/A</v>
      </c>
      <c r="I1044" s="37" t="e">
        <f ca="1"/>
        <v>#N/A</v>
      </c>
      <c r="J1044" s="37">
        <f ca="1"/>
        <v>1.0805660573534634</v>
      </c>
      <c r="K1044" s="37">
        <f ca="1"/>
        <v>1.2034646039097912</v>
      </c>
      <c r="L1044" s="37">
        <f ca="1"/>
        <v>1.478163560864447</v>
      </c>
      <c r="M1044" s="37">
        <f ca="1"/>
        <v>1.3716313219208083</v>
      </c>
      <c r="N1044" s="37">
        <f ca="1"/>
        <v>1.2350125858585213</v>
      </c>
      <c r="O1044" s="37">
        <f ca="1"/>
        <v>1.1910616529518636</v>
      </c>
      <c r="P1044" s="37">
        <f ca="1"/>
        <v>1.2848109528342173</v>
      </c>
      <c r="Q1044" s="37">
        <f ca="1"/>
        <v>0.76715798278973624</v>
      </c>
      <c r="R1044" s="37">
        <f ca="1"/>
        <v>0.90214103449689731</v>
      </c>
      <c r="S1044" s="37">
        <f ca="1"/>
        <v>0.6867184859749923</v>
      </c>
      <c r="T1044" s="37">
        <f ca="1"/>
        <v>0.73844796740360996</v>
      </c>
      <c r="U1044" s="37">
        <f ca="1"/>
        <v>1.0527059859528489</v>
      </c>
      <c r="V1044" s="37">
        <f ca="1"/>
        <v>1.3277019945393627</v>
      </c>
      <c r="W1044" s="37">
        <f ca="1"/>
        <v>2.2150237123905874</v>
      </c>
      <c r="X1044" s="37">
        <f ca="1"/>
        <v>2.0160002391069427</v>
      </c>
      <c r="Y1044" s="37">
        <f ca="1"/>
        <v>1.3827051177904131</v>
      </c>
      <c r="Z1044" s="37">
        <f ca="1"/>
        <v>1.28294472525681</v>
      </c>
      <c r="AA1044" s="37">
        <f ca="1"/>
        <v>0.88970337538356603</v>
      </c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7"/>
      <c r="AV1044" s="37"/>
      <c r="AW1044" s="37"/>
      <c r="AX1044" s="37"/>
      <c r="AY1044" s="37"/>
      <c r="AZ1044" s="37"/>
      <c r="BA1044" s="37"/>
      <c r="BB1044" s="37"/>
      <c r="BC1044" s="37"/>
      <c r="BD1044" s="37"/>
      <c r="BE1044" s="37"/>
      <c r="BF1044" s="37"/>
      <c r="BG1044" s="37"/>
      <c r="BH1044" s="37"/>
      <c r="BI1044" s="37"/>
      <c r="BJ1044" s="37"/>
      <c r="BK1044" s="37"/>
      <c r="BL1044" s="37"/>
      <c r="BM1044" s="37"/>
      <c r="BN1044" s="37"/>
      <c r="BO1044" s="37"/>
      <c r="BP1044" s="37"/>
      <c r="BQ1044" s="37"/>
      <c r="BR1044" s="37"/>
      <c r="BS1044" s="37"/>
      <c r="BT1044" s="37"/>
      <c r="BU1044" s="37"/>
      <c r="BV1044" s="37"/>
      <c r="BW1044" s="37"/>
      <c r="BX1044" s="37"/>
      <c r="BY1044" s="37"/>
      <c r="BZ1044" s="37"/>
      <c r="CA1044" s="37"/>
      <c r="CB1044" s="37"/>
      <c r="CC1044" s="37"/>
      <c r="CD1044" s="37"/>
      <c r="CE1044" s="37"/>
      <c r="CF1044" s="37"/>
      <c r="CG1044" s="37"/>
      <c r="CH1044" s="37"/>
      <c r="CI1044" s="37"/>
      <c r="CJ1044" s="37"/>
      <c r="CK1044" s="37"/>
      <c r="CL1044" s="37"/>
      <c r="CM1044" s="37"/>
      <c r="CN1044" s="37"/>
      <c r="CO1044" s="37"/>
      <c r="CP1044" s="37"/>
      <c r="CQ1044" s="37"/>
      <c r="CR1044" s="37"/>
      <c r="CS1044" s="37"/>
      <c r="CT1044" s="37"/>
      <c r="CU1044" s="37"/>
      <c r="CV1044" s="37"/>
      <c r="CW1044" s="37"/>
      <c r="CX1044" s="37"/>
      <c r="CY1044" s="37"/>
      <c r="CZ1044" s="37"/>
      <c r="DA1044" s="37"/>
      <c r="DB1044" s="37"/>
      <c r="DC1044" s="37"/>
      <c r="DD1044" s="37"/>
      <c r="DE1044" s="37"/>
      <c r="DF1044" s="37"/>
      <c r="DG1044" s="37"/>
      <c r="DH1044" s="37"/>
      <c r="DI1044" s="37"/>
      <c r="DJ1044" s="37"/>
      <c r="DK1044" s="37"/>
      <c r="DL1044" s="37"/>
      <c r="DR1044" s="37"/>
      <c r="DS1044" s="37"/>
      <c r="DT1044" s="37"/>
      <c r="DU1044" s="37"/>
      <c r="DV1044" s="37"/>
      <c r="DW1044" s="37"/>
      <c r="DX1044" s="37"/>
      <c r="DY1044" s="37"/>
      <c r="DZ1044" s="37"/>
      <c r="EA1044" s="37"/>
      <c r="EB1044" s="37"/>
      <c r="EC1044" s="37"/>
      <c r="ED1044" s="37"/>
      <c r="EE1044" s="37"/>
      <c r="EF1044" s="37"/>
      <c r="EG1044" s="37"/>
      <c r="EH1044" s="37"/>
      <c r="EI1044" s="37"/>
      <c r="EJ1044" s="37"/>
      <c r="EK1044" s="37"/>
      <c r="EL1044" s="37"/>
      <c r="EM1044" s="37"/>
      <c r="EN1044" s="37"/>
      <c r="EO1044" s="37"/>
      <c r="EP1044" s="37"/>
      <c r="EQ1044" s="37"/>
      <c r="ER1044" s="37"/>
      <c r="ES1044" s="37"/>
      <c r="ET1044" s="37"/>
      <c r="EU1044" s="37"/>
      <c r="EV1044" s="37"/>
      <c r="EW1044" s="37"/>
      <c r="EX1044" s="37"/>
      <c r="EY1044" s="37"/>
      <c r="EZ1044" s="37"/>
      <c r="FA1044" s="37"/>
      <c r="FB1044" s="37"/>
      <c r="FC1044" s="37"/>
      <c r="FD1044" s="37"/>
    </row>
    <row r="1045" spans="2:160" x14ac:dyDescent="0.5">
      <c r="B1045" s="36" t="s">
        <v>1240</v>
      </c>
      <c r="C1045" s="18">
        <v>-1.4544749345486441E-3</v>
      </c>
      <c r="F1045" s="38"/>
      <c r="G1045" s="27" t="e">
        <f ca="1"/>
        <v>#N/A</v>
      </c>
      <c r="H1045" s="37" t="e">
        <f ca="1"/>
        <v>#N/A</v>
      </c>
      <c r="I1045" s="37" t="e">
        <f ca="1"/>
        <v>#N/A</v>
      </c>
      <c r="J1045" s="37">
        <f ca="1"/>
        <v>1.075956573068553</v>
      </c>
      <c r="K1045" s="37">
        <f ca="1"/>
        <v>1.2036173236764092</v>
      </c>
      <c r="L1045" s="37">
        <f ca="1"/>
        <v>1.4768939740877374</v>
      </c>
      <c r="M1045" s="37">
        <f ca="1"/>
        <v>1.3847921979627109</v>
      </c>
      <c r="N1045" s="37">
        <f ca="1"/>
        <v>1.2091952810014044</v>
      </c>
      <c r="O1045" s="37">
        <f ca="1"/>
        <v>1.191449370970914</v>
      </c>
      <c r="P1045" s="37">
        <f ca="1"/>
        <v>1.2976477313199386</v>
      </c>
      <c r="Q1045" s="37">
        <f ca="1"/>
        <v>0.76770532392526269</v>
      </c>
      <c r="R1045" s="37">
        <f ca="1"/>
        <v>0.90569575735783414</v>
      </c>
      <c r="S1045" s="37">
        <f ca="1"/>
        <v>0.68576875417024186</v>
      </c>
      <c r="T1045" s="37">
        <f ca="1"/>
        <v>0.74674790305858318</v>
      </c>
      <c r="U1045" s="37">
        <f ca="1"/>
        <v>1.0836436649903434</v>
      </c>
      <c r="V1045" s="37">
        <f ca="1"/>
        <v>1.3172556709182535</v>
      </c>
      <c r="W1045" s="37">
        <f ca="1"/>
        <v>2.2190214700454547</v>
      </c>
      <c r="X1045" s="37">
        <f ca="1"/>
        <v>2.0316169108380273</v>
      </c>
      <c r="Y1045" s="37">
        <f ca="1"/>
        <v>1.3818034118602751</v>
      </c>
      <c r="Z1045" s="37">
        <f ca="1"/>
        <v>1.2742295776944426</v>
      </c>
      <c r="AA1045" s="37">
        <f ca="1"/>
        <v>0.89737470167064415</v>
      </c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  <c r="BB1045" s="37"/>
      <c r="BC1045" s="37"/>
      <c r="BD1045" s="37"/>
      <c r="BE1045" s="37"/>
      <c r="BF1045" s="37"/>
      <c r="BG1045" s="37"/>
      <c r="BH1045" s="37"/>
      <c r="BI1045" s="37"/>
      <c r="BJ1045" s="37"/>
      <c r="BK1045" s="37"/>
      <c r="BL1045" s="37"/>
      <c r="BM1045" s="37"/>
      <c r="BN1045" s="37"/>
      <c r="BO1045" s="37"/>
      <c r="BP1045" s="37"/>
      <c r="BQ1045" s="37"/>
      <c r="BR1045" s="37"/>
      <c r="BS1045" s="37"/>
      <c r="BT1045" s="37"/>
      <c r="BU1045" s="37"/>
      <c r="BV1045" s="37"/>
      <c r="BW1045" s="37"/>
      <c r="BX1045" s="37"/>
      <c r="BY1045" s="37"/>
      <c r="BZ1045" s="37"/>
      <c r="CA1045" s="37"/>
      <c r="CB1045" s="37"/>
      <c r="CC1045" s="37"/>
      <c r="CD1045" s="37"/>
      <c r="CE1045" s="37"/>
      <c r="CF1045" s="37"/>
      <c r="CG1045" s="37"/>
      <c r="CH1045" s="37"/>
      <c r="CI1045" s="37"/>
      <c r="CJ1045" s="37"/>
      <c r="CK1045" s="37"/>
      <c r="CL1045" s="37"/>
      <c r="CM1045" s="37"/>
      <c r="CN1045" s="37"/>
      <c r="CO1045" s="37"/>
      <c r="CP1045" s="37"/>
      <c r="CQ1045" s="37"/>
      <c r="CR1045" s="37"/>
      <c r="CS1045" s="37"/>
      <c r="CT1045" s="37"/>
      <c r="CU1045" s="37"/>
      <c r="CV1045" s="37"/>
      <c r="CW1045" s="37"/>
      <c r="CX1045" s="37"/>
      <c r="CY1045" s="37"/>
      <c r="CZ1045" s="37"/>
      <c r="DA1045" s="37"/>
      <c r="DB1045" s="37"/>
      <c r="DC1045" s="37"/>
      <c r="DD1045" s="37"/>
      <c r="DE1045" s="37"/>
      <c r="DF1045" s="37"/>
      <c r="DG1045" s="37"/>
      <c r="DH1045" s="37"/>
      <c r="DI1045" s="37"/>
      <c r="DJ1045" s="37"/>
      <c r="DK1045" s="37"/>
      <c r="DL1045" s="37"/>
      <c r="DR1045" s="37"/>
      <c r="DS1045" s="37"/>
      <c r="DT1045" s="37"/>
      <c r="DU1045" s="37"/>
      <c r="DV1045" s="37"/>
      <c r="DW1045" s="37"/>
      <c r="DX1045" s="37"/>
      <c r="DY1045" s="37"/>
      <c r="DZ1045" s="37"/>
      <c r="EA1045" s="37"/>
      <c r="EB1045" s="37"/>
      <c r="EC1045" s="37"/>
      <c r="ED1045" s="37"/>
      <c r="EE1045" s="37"/>
      <c r="EF1045" s="37"/>
      <c r="EG1045" s="37"/>
      <c r="EH1045" s="37"/>
      <c r="EI1045" s="37"/>
      <c r="EJ1045" s="37"/>
      <c r="EK1045" s="37"/>
      <c r="EL1045" s="37"/>
      <c r="EM1045" s="37"/>
      <c r="EN1045" s="37"/>
      <c r="EO1045" s="37"/>
      <c r="EP1045" s="37"/>
      <c r="EQ1045" s="37"/>
      <c r="ER1045" s="37"/>
      <c r="ES1045" s="37"/>
      <c r="ET1045" s="37"/>
      <c r="EU1045" s="37"/>
      <c r="EV1045" s="37"/>
      <c r="EW1045" s="37"/>
      <c r="EX1045" s="37"/>
      <c r="EY1045" s="37"/>
      <c r="EZ1045" s="37"/>
      <c r="FA1045" s="37"/>
      <c r="FB1045" s="37"/>
      <c r="FC1045" s="37"/>
      <c r="FD1045" s="37"/>
    </row>
    <row r="1046" spans="2:160" x14ac:dyDescent="0.5">
      <c r="B1046" s="36" t="s">
        <v>1241</v>
      </c>
      <c r="C1046" s="18">
        <v>-7.0887550980772707E-3</v>
      </c>
      <c r="F1046" s="38"/>
      <c r="G1046" s="27" t="e">
        <f ca="1"/>
        <v>#N/A</v>
      </c>
      <c r="H1046" s="37" t="e">
        <f ca="1"/>
        <v>#N/A</v>
      </c>
      <c r="I1046" s="37" t="e">
        <f ca="1"/>
        <v>#N/A</v>
      </c>
      <c r="J1046" s="37">
        <f ca="1"/>
        <v>1.0703862572329723</v>
      </c>
      <c r="K1046" s="37">
        <f ca="1"/>
        <v>1.209310650890004</v>
      </c>
      <c r="L1046" s="37">
        <f ca="1"/>
        <v>1.4485567972315787</v>
      </c>
      <c r="M1046" s="37">
        <f ca="1"/>
        <v>1.3936220369950731</v>
      </c>
      <c r="N1046" s="37">
        <f ca="1"/>
        <v>1.2045230461398695</v>
      </c>
      <c r="O1046" s="37">
        <f ca="1"/>
        <v>1.1863812599099557</v>
      </c>
      <c r="P1046" s="37">
        <f ca="1"/>
        <v>1.3065794827011472</v>
      </c>
      <c r="Q1046" s="37">
        <f ca="1"/>
        <v>0.77014383195594482</v>
      </c>
      <c r="R1046" s="37">
        <f ca="1"/>
        <v>0.9159546181432795</v>
      </c>
      <c r="S1046" s="37">
        <f ca="1"/>
        <v>0.69234582022686175</v>
      </c>
      <c r="T1046" s="37">
        <f ca="1"/>
        <v>0.71525702687789006</v>
      </c>
      <c r="U1046" s="37">
        <f ca="1"/>
        <v>1.0694585906168419</v>
      </c>
      <c r="V1046" s="37">
        <f ca="1"/>
        <v>1.3066793320933257</v>
      </c>
      <c r="W1046" s="37">
        <f ca="1"/>
        <v>2.2240381034997712</v>
      </c>
      <c r="X1046" s="37">
        <f ca="1"/>
        <v>2.0620034172366286</v>
      </c>
      <c r="Y1046" s="37">
        <f ca="1"/>
        <v>1.355548334687245</v>
      </c>
      <c r="Z1046" s="37">
        <f ca="1"/>
        <v>1.2701369639654356</v>
      </c>
      <c r="AA1046" s="37">
        <f ca="1"/>
        <v>0.91084214115240336</v>
      </c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7"/>
      <c r="AV1046" s="37"/>
      <c r="AW1046" s="37"/>
      <c r="AX1046" s="37"/>
      <c r="AY1046" s="37"/>
      <c r="AZ1046" s="37"/>
      <c r="BA1046" s="37"/>
      <c r="BB1046" s="37"/>
      <c r="BC1046" s="37"/>
      <c r="BD1046" s="37"/>
      <c r="BE1046" s="37"/>
      <c r="BF1046" s="37"/>
      <c r="BG1046" s="37"/>
      <c r="BH1046" s="37"/>
      <c r="BI1046" s="37"/>
      <c r="BJ1046" s="37"/>
      <c r="BK1046" s="37"/>
      <c r="BL1046" s="37"/>
      <c r="BM1046" s="37"/>
      <c r="BN1046" s="37"/>
      <c r="BO1046" s="37"/>
      <c r="BP1046" s="37"/>
      <c r="BQ1046" s="37"/>
      <c r="BR1046" s="37"/>
      <c r="BS1046" s="37"/>
      <c r="BT1046" s="37"/>
      <c r="BU1046" s="37"/>
      <c r="BV1046" s="37"/>
      <c r="BW1046" s="37"/>
      <c r="BX1046" s="37"/>
      <c r="BY1046" s="37"/>
      <c r="BZ1046" s="37"/>
      <c r="CA1046" s="37"/>
      <c r="CB1046" s="37"/>
      <c r="CC1046" s="37"/>
      <c r="CD1046" s="37"/>
      <c r="CE1046" s="37"/>
      <c r="CF1046" s="37"/>
      <c r="CG1046" s="37"/>
      <c r="CH1046" s="37"/>
      <c r="CI1046" s="37"/>
      <c r="CJ1046" s="37"/>
      <c r="CK1046" s="37"/>
      <c r="CL1046" s="37"/>
      <c r="CM1046" s="37"/>
      <c r="CN1046" s="37"/>
      <c r="CO1046" s="37"/>
      <c r="CP1046" s="37"/>
      <c r="CQ1046" s="37"/>
      <c r="CR1046" s="37"/>
      <c r="CS1046" s="37"/>
      <c r="CT1046" s="37"/>
      <c r="CU1046" s="37"/>
      <c r="CV1046" s="37"/>
      <c r="CW1046" s="37"/>
      <c r="CX1046" s="37"/>
      <c r="CY1046" s="37"/>
      <c r="CZ1046" s="37"/>
      <c r="DA1046" s="37"/>
      <c r="DB1046" s="37"/>
      <c r="DC1046" s="37"/>
      <c r="DD1046" s="37"/>
      <c r="DE1046" s="37"/>
      <c r="DF1046" s="37"/>
      <c r="DG1046" s="37"/>
      <c r="DH1046" s="37"/>
      <c r="DI1046" s="37"/>
      <c r="DJ1046" s="37"/>
      <c r="DK1046" s="37"/>
      <c r="DL1046" s="37"/>
      <c r="DR1046" s="37"/>
      <c r="DS1046" s="37"/>
      <c r="DT1046" s="37"/>
      <c r="DU1046" s="37"/>
      <c r="DV1046" s="37"/>
      <c r="DW1046" s="37"/>
      <c r="DX1046" s="37"/>
      <c r="DY1046" s="37"/>
      <c r="DZ1046" s="37"/>
      <c r="EA1046" s="37"/>
      <c r="EB1046" s="37"/>
      <c r="EC1046" s="37"/>
      <c r="ED1046" s="37"/>
      <c r="EE1046" s="37"/>
      <c r="EF1046" s="37"/>
      <c r="EG1046" s="37"/>
      <c r="EH1046" s="37"/>
      <c r="EI1046" s="37"/>
      <c r="EJ1046" s="37"/>
      <c r="EK1046" s="37"/>
      <c r="EL1046" s="37"/>
      <c r="EM1046" s="37"/>
      <c r="EN1046" s="37"/>
      <c r="EO1046" s="37"/>
      <c r="EP1046" s="37"/>
      <c r="EQ1046" s="37"/>
      <c r="ER1046" s="37"/>
      <c r="ES1046" s="37"/>
      <c r="ET1046" s="37"/>
      <c r="EU1046" s="37"/>
      <c r="EV1046" s="37"/>
      <c r="EW1046" s="37"/>
      <c r="EX1046" s="37"/>
      <c r="EY1046" s="37"/>
      <c r="EZ1046" s="37"/>
      <c r="FA1046" s="37"/>
      <c r="FB1046" s="37"/>
      <c r="FC1046" s="37"/>
      <c r="FD1046" s="37"/>
    </row>
    <row r="1047" spans="2:160" x14ac:dyDescent="0.5">
      <c r="B1047" s="36" t="s">
        <v>1242</v>
      </c>
      <c r="C1047" s="18">
        <v>-5.6723716381417155E-3</v>
      </c>
      <c r="F1047" s="38"/>
      <c r="G1047" s="27" t="e">
        <f ca="1"/>
        <v>#N/A</v>
      </c>
      <c r="H1047" s="37" t="e">
        <f ca="1"/>
        <v>#N/A</v>
      </c>
      <c r="I1047" s="37" t="e">
        <f ca="1"/>
        <v>#N/A</v>
      </c>
      <c r="J1047" s="37">
        <f ca="1"/>
        <v>1.0791649983002991</v>
      </c>
      <c r="K1047" s="37">
        <f ca="1"/>
        <v>1.2078811610314997</v>
      </c>
      <c r="L1047" s="37">
        <f ca="1"/>
        <v>1.4612708019526279</v>
      </c>
      <c r="M1047" s="37">
        <f ca="1"/>
        <v>1.4040514286540666</v>
      </c>
      <c r="N1047" s="37">
        <f ca="1"/>
        <v>1.203570183361421</v>
      </c>
      <c r="O1047" s="37">
        <f ca="1"/>
        <v>1.2000219899771987</v>
      </c>
      <c r="P1047" s="37">
        <f ca="1"/>
        <v>1.3040813300159815</v>
      </c>
      <c r="Q1047" s="37">
        <f ca="1"/>
        <v>0.76830946461258898</v>
      </c>
      <c r="R1047" s="37">
        <f ca="1"/>
        <v>0.89586428339373458</v>
      </c>
      <c r="S1047" s="37">
        <f ca="1"/>
        <v>0.69108933198152589</v>
      </c>
      <c r="T1047" s="37">
        <f ca="1"/>
        <v>0.69847767685812834</v>
      </c>
      <c r="U1047" s="37">
        <f ca="1"/>
        <v>1.0667610923674307</v>
      </c>
      <c r="V1047" s="37">
        <f ca="1"/>
        <v>1.2835339724420847</v>
      </c>
      <c r="W1047" s="37">
        <f ca="1"/>
        <v>2.228436864481329</v>
      </c>
      <c r="X1047" s="37">
        <f ca="1"/>
        <v>2.0736100664019963</v>
      </c>
      <c r="Y1047" s="37">
        <f ca="1"/>
        <v>1.3397725426482523</v>
      </c>
      <c r="Z1047" s="37">
        <f ca="1"/>
        <v>1.2609408120006549</v>
      </c>
      <c r="AA1047" s="37">
        <f ca="1"/>
        <v>0.91339924991476285</v>
      </c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7"/>
      <c r="AV1047" s="37"/>
      <c r="AW1047" s="37"/>
      <c r="AX1047" s="37"/>
      <c r="AY1047" s="37"/>
      <c r="AZ1047" s="37"/>
      <c r="BA1047" s="37"/>
      <c r="BB1047" s="37"/>
      <c r="BC1047" s="37"/>
      <c r="BD1047" s="37"/>
      <c r="BE1047" s="37"/>
      <c r="BF1047" s="37"/>
      <c r="BG1047" s="37"/>
      <c r="BH1047" s="37"/>
      <c r="BI1047" s="37"/>
      <c r="BJ1047" s="37"/>
      <c r="BK1047" s="37"/>
      <c r="BL1047" s="37"/>
      <c r="BM1047" s="37"/>
      <c r="BN1047" s="37"/>
      <c r="BO1047" s="37"/>
      <c r="BP1047" s="37"/>
      <c r="BQ1047" s="37"/>
      <c r="BR1047" s="37"/>
      <c r="BS1047" s="37"/>
      <c r="BT1047" s="37"/>
      <c r="BU1047" s="37"/>
      <c r="BV1047" s="37"/>
      <c r="BW1047" s="37"/>
      <c r="BX1047" s="37"/>
      <c r="BY1047" s="37"/>
      <c r="BZ1047" s="37"/>
      <c r="CA1047" s="37"/>
      <c r="CB1047" s="37"/>
      <c r="CC1047" s="37"/>
      <c r="CD1047" s="37"/>
      <c r="CE1047" s="37"/>
      <c r="CF1047" s="37"/>
      <c r="CG1047" s="37"/>
      <c r="CH1047" s="37"/>
      <c r="CI1047" s="37"/>
      <c r="CJ1047" s="37"/>
      <c r="CK1047" s="37"/>
      <c r="CL1047" s="37"/>
      <c r="CM1047" s="37"/>
      <c r="CN1047" s="37"/>
      <c r="CO1047" s="37"/>
      <c r="CP1047" s="37"/>
      <c r="CQ1047" s="37"/>
      <c r="CR1047" s="37"/>
      <c r="CS1047" s="37"/>
      <c r="CT1047" s="37"/>
      <c r="CU1047" s="37"/>
      <c r="CV1047" s="37"/>
      <c r="CW1047" s="37"/>
      <c r="CX1047" s="37"/>
      <c r="CY1047" s="37"/>
      <c r="CZ1047" s="37"/>
      <c r="DA1047" s="37"/>
      <c r="DB1047" s="37"/>
      <c r="DC1047" s="37"/>
      <c r="DD1047" s="37"/>
      <c r="DE1047" s="37"/>
      <c r="DF1047" s="37"/>
      <c r="DG1047" s="37"/>
      <c r="DH1047" s="37"/>
      <c r="DI1047" s="37"/>
      <c r="DJ1047" s="37"/>
      <c r="DK1047" s="37"/>
      <c r="DL1047" s="37"/>
      <c r="DR1047" s="37"/>
      <c r="DS1047" s="37"/>
      <c r="DT1047" s="37"/>
      <c r="DU1047" s="37"/>
      <c r="DV1047" s="37"/>
      <c r="DW1047" s="37"/>
      <c r="DX1047" s="37"/>
      <c r="DY1047" s="37"/>
      <c r="DZ1047" s="37"/>
      <c r="EA1047" s="37"/>
      <c r="EB1047" s="37"/>
      <c r="EC1047" s="37"/>
      <c r="ED1047" s="37"/>
      <c r="EE1047" s="37"/>
      <c r="EF1047" s="37"/>
      <c r="EG1047" s="37"/>
      <c r="EH1047" s="37"/>
      <c r="EI1047" s="37"/>
      <c r="EJ1047" s="37"/>
      <c r="EK1047" s="37"/>
      <c r="EL1047" s="37"/>
      <c r="EM1047" s="37"/>
      <c r="EN1047" s="37"/>
      <c r="EO1047" s="37"/>
      <c r="EP1047" s="37"/>
      <c r="EQ1047" s="37"/>
      <c r="ER1047" s="37"/>
      <c r="ES1047" s="37"/>
      <c r="ET1047" s="37"/>
      <c r="EU1047" s="37"/>
      <c r="EV1047" s="37"/>
      <c r="EW1047" s="37"/>
      <c r="EX1047" s="37"/>
      <c r="EY1047" s="37"/>
      <c r="EZ1047" s="37"/>
      <c r="FA1047" s="37"/>
      <c r="FB1047" s="37"/>
      <c r="FC1047" s="37"/>
      <c r="FD1047" s="37"/>
    </row>
    <row r="1048" spans="2:160" x14ac:dyDescent="0.5">
      <c r="B1048" s="36" t="s">
        <v>1243</v>
      </c>
      <c r="C1048" s="18">
        <v>-1.0819317399429762E-3</v>
      </c>
      <c r="F1048" s="38"/>
      <c r="G1048" s="27" t="e">
        <f ca="1"/>
        <v>#N/A</v>
      </c>
      <c r="H1048" s="37" t="e">
        <f ca="1"/>
        <v>#N/A</v>
      </c>
      <c r="I1048" s="37" t="e">
        <f ca="1"/>
        <v>#N/A</v>
      </c>
      <c r="J1048" s="37">
        <f ca="1"/>
        <v>1.0752265475619041</v>
      </c>
      <c r="K1048" s="37">
        <f ca="1"/>
        <v>1.2202613150157204</v>
      </c>
      <c r="L1048" s="37">
        <f ca="1"/>
        <v>1.4596411966399514</v>
      </c>
      <c r="M1048" s="37">
        <f ca="1"/>
        <v>1.4095944232595536</v>
      </c>
      <c r="N1048" s="37">
        <f ca="1"/>
        <v>1.2282121873321998</v>
      </c>
      <c r="O1048" s="37">
        <f ca="1"/>
        <v>1.2032255824450528</v>
      </c>
      <c r="P1048" s="37">
        <f ca="1"/>
        <v>1.301524874426951</v>
      </c>
      <c r="Q1048" s="37">
        <f ca="1"/>
        <v>0.77751357380198194</v>
      </c>
      <c r="R1048" s="37">
        <f ca="1"/>
        <v>0.89547474632778445</v>
      </c>
      <c r="S1048" s="37">
        <f ca="1"/>
        <v>0.69065952634725936</v>
      </c>
      <c r="T1048" s="37">
        <f ca="1"/>
        <v>0.70760626953501504</v>
      </c>
      <c r="U1048" s="37">
        <f ca="1"/>
        <v>1.0571381585927366</v>
      </c>
      <c r="V1048" s="37">
        <f ca="1"/>
        <v>1.2840726068579049</v>
      </c>
      <c r="W1048" s="37">
        <f ca="1"/>
        <v>2.222438182063688</v>
      </c>
      <c r="X1048" s="37">
        <f ca="1"/>
        <v>2.0714929737430774</v>
      </c>
      <c r="Y1048" s="37">
        <f ca="1"/>
        <v>1.3632087733549947</v>
      </c>
      <c r="Z1048" s="37">
        <f ca="1"/>
        <v>1.2390591879993502</v>
      </c>
      <c r="AA1048" s="37">
        <f ca="1"/>
        <v>0.9084555063075348</v>
      </c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  <c r="BH1048" s="37"/>
      <c r="BI1048" s="37"/>
      <c r="BJ1048" s="37"/>
      <c r="BK1048" s="37"/>
      <c r="BL1048" s="37"/>
      <c r="BM1048" s="37"/>
      <c r="BN1048" s="37"/>
      <c r="BO1048" s="37"/>
      <c r="BP1048" s="37"/>
      <c r="BQ1048" s="37"/>
      <c r="BR1048" s="37"/>
      <c r="BS1048" s="37"/>
      <c r="BT1048" s="37"/>
      <c r="BU1048" s="37"/>
      <c r="BV1048" s="37"/>
      <c r="BW1048" s="37"/>
      <c r="BX1048" s="37"/>
      <c r="BY1048" s="37"/>
      <c r="BZ1048" s="37"/>
      <c r="CA1048" s="37"/>
      <c r="CB1048" s="37"/>
      <c r="CC1048" s="37"/>
      <c r="CD1048" s="37"/>
      <c r="CE1048" s="37"/>
      <c r="CF1048" s="37"/>
      <c r="CG1048" s="37"/>
      <c r="CH1048" s="37"/>
      <c r="CI1048" s="37"/>
      <c r="CJ1048" s="37"/>
      <c r="CK1048" s="37"/>
      <c r="CL1048" s="37"/>
      <c r="CM1048" s="37"/>
      <c r="CN1048" s="37"/>
      <c r="CO1048" s="37"/>
      <c r="CP1048" s="37"/>
      <c r="CQ1048" s="37"/>
      <c r="CR1048" s="37"/>
      <c r="CS1048" s="37"/>
      <c r="CT1048" s="37"/>
      <c r="CU1048" s="37"/>
      <c r="CV1048" s="37"/>
      <c r="CW1048" s="37"/>
      <c r="CX1048" s="37"/>
      <c r="CY1048" s="37"/>
      <c r="CZ1048" s="37"/>
      <c r="DA1048" s="37"/>
      <c r="DB1048" s="37"/>
      <c r="DC1048" s="37"/>
      <c r="DD1048" s="37"/>
      <c r="DE1048" s="37"/>
      <c r="DF1048" s="37"/>
      <c r="DG1048" s="37"/>
      <c r="DH1048" s="37"/>
      <c r="DI1048" s="37"/>
      <c r="DJ1048" s="37"/>
      <c r="DK1048" s="37"/>
      <c r="DL1048" s="37"/>
      <c r="DR1048" s="37"/>
      <c r="DS1048" s="37"/>
      <c r="DT1048" s="37"/>
      <c r="DU1048" s="37"/>
      <c r="DV1048" s="37"/>
      <c r="DW1048" s="37"/>
      <c r="DX1048" s="37"/>
      <c r="DY1048" s="37"/>
      <c r="DZ1048" s="37"/>
      <c r="EA1048" s="37"/>
      <c r="EB1048" s="37"/>
      <c r="EC1048" s="37"/>
      <c r="ED1048" s="37"/>
      <c r="EE1048" s="37"/>
      <c r="EF1048" s="37"/>
      <c r="EG1048" s="37"/>
      <c r="EH1048" s="37"/>
      <c r="EI1048" s="37"/>
      <c r="EJ1048" s="37"/>
      <c r="EK1048" s="37"/>
      <c r="EL1048" s="37"/>
      <c r="EM1048" s="37"/>
      <c r="EN1048" s="37"/>
      <c r="EO1048" s="37"/>
      <c r="EP1048" s="37"/>
      <c r="EQ1048" s="37"/>
      <c r="ER1048" s="37"/>
      <c r="ES1048" s="37"/>
      <c r="ET1048" s="37"/>
      <c r="EU1048" s="37"/>
      <c r="EV1048" s="37"/>
      <c r="EW1048" s="37"/>
      <c r="EX1048" s="37"/>
      <c r="EY1048" s="37"/>
      <c r="EZ1048" s="37"/>
      <c r="FA1048" s="37"/>
      <c r="FB1048" s="37"/>
      <c r="FC1048" s="37"/>
      <c r="FD1048" s="37"/>
    </row>
    <row r="1049" spans="2:160" x14ac:dyDescent="0.5">
      <c r="B1049" s="36" t="s">
        <v>1244</v>
      </c>
      <c r="C1049" s="18">
        <v>1.3292634895628153E-2</v>
      </c>
      <c r="F1049" s="38"/>
      <c r="G1049" s="27" t="e">
        <f ca="1"/>
        <v>#N/A</v>
      </c>
      <c r="H1049" s="37" t="e">
        <f ca="1"/>
        <v>#N/A</v>
      </c>
      <c r="I1049" s="37" t="e">
        <f ca="1"/>
        <v>#N/A</v>
      </c>
      <c r="J1049" s="37">
        <f ca="1"/>
        <v>1.0827812054564665</v>
      </c>
      <c r="K1049" s="37">
        <f ca="1"/>
        <v>1.2140704169495962</v>
      </c>
      <c r="L1049" s="37">
        <f ca="1"/>
        <v>1.4532107396159173</v>
      </c>
      <c r="M1049" s="37">
        <f ca="1"/>
        <v>1.4097486899384331</v>
      </c>
      <c r="N1049" s="37">
        <f ca="1"/>
        <v>1.2280073373537712</v>
      </c>
      <c r="O1049" s="37">
        <f ca="1"/>
        <v>1.2037637582028391</v>
      </c>
      <c r="P1049" s="37">
        <f ca="1"/>
        <v>1.3036174416939263</v>
      </c>
      <c r="Q1049" s="37">
        <f ca="1"/>
        <v>0.77167871075344674</v>
      </c>
      <c r="R1049" s="37">
        <f ca="1"/>
        <v>0.9011758657343002</v>
      </c>
      <c r="S1049" s="37">
        <f ca="1"/>
        <v>0.69715167112936705</v>
      </c>
      <c r="T1049" s="37">
        <f ca="1"/>
        <v>0.70449021363694364</v>
      </c>
      <c r="U1049" s="37">
        <f ca="1"/>
        <v>1.0839433870180555</v>
      </c>
      <c r="V1049" s="37">
        <f ca="1"/>
        <v>1.2692561803655826</v>
      </c>
      <c r="W1049" s="37">
        <f ca="1"/>
        <v>2.2388834103286936</v>
      </c>
      <c r="X1049" s="37">
        <f ca="1"/>
        <v>2.0880411662440865</v>
      </c>
      <c r="Y1049" s="37">
        <f ca="1"/>
        <v>1.357246141348496</v>
      </c>
      <c r="Z1049" s="37">
        <f ca="1"/>
        <v>1.2419452144138292</v>
      </c>
      <c r="AA1049" s="37">
        <f ca="1"/>
        <v>0.90640981929764741</v>
      </c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  <c r="BB1049" s="37"/>
      <c r="BC1049" s="37"/>
      <c r="BD1049" s="37"/>
      <c r="BE1049" s="37"/>
      <c r="BF1049" s="37"/>
      <c r="BG1049" s="37"/>
      <c r="BH1049" s="37"/>
      <c r="BI1049" s="37"/>
      <c r="BJ1049" s="37"/>
      <c r="BK1049" s="37"/>
      <c r="BL1049" s="37"/>
      <c r="BM1049" s="37"/>
      <c r="BN1049" s="37"/>
      <c r="BO1049" s="37"/>
      <c r="BP1049" s="37"/>
      <c r="BQ1049" s="37"/>
      <c r="BR1049" s="37"/>
      <c r="BS1049" s="37"/>
      <c r="BT1049" s="37"/>
      <c r="BU1049" s="37"/>
      <c r="BV1049" s="37"/>
      <c r="BW1049" s="37"/>
      <c r="BX1049" s="37"/>
      <c r="BY1049" s="37"/>
      <c r="BZ1049" s="37"/>
      <c r="CA1049" s="37"/>
      <c r="CB1049" s="37"/>
      <c r="CC1049" s="37"/>
      <c r="CD1049" s="37"/>
      <c r="CE1049" s="37"/>
      <c r="CF1049" s="37"/>
      <c r="CG1049" s="37"/>
      <c r="CH1049" s="37"/>
      <c r="CI1049" s="37"/>
      <c r="CJ1049" s="37"/>
      <c r="CK1049" s="37"/>
      <c r="CL1049" s="37"/>
      <c r="CM1049" s="37"/>
      <c r="CN1049" s="37"/>
      <c r="CO1049" s="37"/>
      <c r="CP1049" s="37"/>
      <c r="CQ1049" s="37"/>
      <c r="CR1049" s="37"/>
      <c r="CS1049" s="37"/>
      <c r="CT1049" s="37"/>
      <c r="CU1049" s="37"/>
      <c r="CV1049" s="37"/>
      <c r="CW1049" s="37"/>
      <c r="CX1049" s="37"/>
      <c r="CY1049" s="37"/>
      <c r="CZ1049" s="37"/>
      <c r="DA1049" s="37"/>
      <c r="DB1049" s="37"/>
      <c r="DC1049" s="37"/>
      <c r="DD1049" s="37"/>
      <c r="DE1049" s="37"/>
      <c r="DF1049" s="37"/>
      <c r="DG1049" s="37"/>
      <c r="DH1049" s="37"/>
      <c r="DI1049" s="37"/>
      <c r="DJ1049" s="37"/>
      <c r="DK1049" s="37"/>
      <c r="DL1049" s="37"/>
      <c r="DR1049" s="37"/>
      <c r="DS1049" s="37"/>
      <c r="DT1049" s="37"/>
      <c r="DU1049" s="37"/>
      <c r="DV1049" s="37"/>
      <c r="DW1049" s="37"/>
      <c r="DX1049" s="37"/>
      <c r="DY1049" s="37"/>
      <c r="DZ1049" s="37"/>
      <c r="EA1049" s="37"/>
      <c r="EB1049" s="37"/>
      <c r="EC1049" s="37"/>
      <c r="ED1049" s="37"/>
      <c r="EE1049" s="37"/>
      <c r="EF1049" s="37"/>
      <c r="EG1049" s="37"/>
      <c r="EH1049" s="37"/>
      <c r="EI1049" s="37"/>
      <c r="EJ1049" s="37"/>
      <c r="EK1049" s="37"/>
      <c r="EL1049" s="37"/>
      <c r="EM1049" s="37"/>
      <c r="EN1049" s="37"/>
      <c r="EO1049" s="37"/>
      <c r="EP1049" s="37"/>
      <c r="EQ1049" s="37"/>
      <c r="ER1049" s="37"/>
      <c r="ES1049" s="37"/>
      <c r="ET1049" s="37"/>
      <c r="EU1049" s="37"/>
      <c r="EV1049" s="37"/>
      <c r="EW1049" s="37"/>
      <c r="EX1049" s="37"/>
      <c r="EY1049" s="37"/>
      <c r="EZ1049" s="37"/>
      <c r="FA1049" s="37"/>
      <c r="FB1049" s="37"/>
      <c r="FC1049" s="37"/>
      <c r="FD1049" s="37"/>
    </row>
    <row r="1050" spans="2:160" x14ac:dyDescent="0.5">
      <c r="B1050" s="36" t="s">
        <v>1245</v>
      </c>
      <c r="C1050" s="18">
        <v>1.4284326110193479E-2</v>
      </c>
      <c r="F1050" s="38"/>
      <c r="G1050" s="27" t="e">
        <f ca="1"/>
        <v>#N/A</v>
      </c>
      <c r="H1050" s="37" t="e">
        <f ca="1"/>
        <v>#N/A</v>
      </c>
      <c r="I1050" s="37" t="e">
        <f ca="1"/>
        <v>#N/A</v>
      </c>
      <c r="J1050" s="37">
        <f ca="1"/>
        <v>1.0892098543119855</v>
      </c>
      <c r="K1050" s="37">
        <f ca="1"/>
        <v>1.2145425345076892</v>
      </c>
      <c r="L1050" s="37">
        <f ca="1"/>
        <v>1.4402881599244088</v>
      </c>
      <c r="M1050" s="37">
        <f ca="1"/>
        <v>1.4203188499419042</v>
      </c>
      <c r="N1050" s="37">
        <f ca="1"/>
        <v>1.2283394426218297</v>
      </c>
      <c r="O1050" s="37">
        <f ca="1"/>
        <v>1.2103827413399986</v>
      </c>
      <c r="P1050" s="37">
        <f ca="1"/>
        <v>1.3015996542384298</v>
      </c>
      <c r="Q1050" s="37">
        <f ca="1"/>
        <v>0.76200729616060914</v>
      </c>
      <c r="R1050" s="37">
        <f ca="1"/>
        <v>0.88683396258551606</v>
      </c>
      <c r="S1050" s="37">
        <f ca="1"/>
        <v>0.70099045935477244</v>
      </c>
      <c r="T1050" s="37">
        <f ca="1"/>
        <v>0.66790710640223327</v>
      </c>
      <c r="U1050" s="37">
        <f ca="1"/>
        <v>1.0740074691790247</v>
      </c>
      <c r="V1050" s="37">
        <f ca="1"/>
        <v>1.2542434043817785</v>
      </c>
      <c r="W1050" s="37">
        <f ca="1"/>
        <v>2.2361664081968287</v>
      </c>
      <c r="X1050" s="37">
        <f ca="1"/>
        <v>2.1116928272900792</v>
      </c>
      <c r="Y1050" s="37">
        <f ca="1"/>
        <v>1.3474086108854579</v>
      </c>
      <c r="Z1050" s="37">
        <f ca="1"/>
        <v>1.2389695092124597</v>
      </c>
      <c r="AA1050" s="37">
        <f ca="1"/>
        <v>0.9207296283668599</v>
      </c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  <c r="BB1050" s="37"/>
      <c r="BC1050" s="37"/>
      <c r="BD1050" s="37"/>
      <c r="BE1050" s="37"/>
      <c r="BF1050" s="37"/>
      <c r="BG1050" s="37"/>
      <c r="BH1050" s="37"/>
      <c r="BI1050" s="37"/>
      <c r="BJ1050" s="37"/>
      <c r="BK1050" s="37"/>
      <c r="BL1050" s="37"/>
      <c r="BM1050" s="37"/>
      <c r="BN1050" s="37"/>
      <c r="BO1050" s="37"/>
      <c r="BP1050" s="37"/>
      <c r="BQ1050" s="37"/>
      <c r="BR1050" s="37"/>
      <c r="BS1050" s="37"/>
      <c r="BT1050" s="37"/>
      <c r="BU1050" s="37"/>
      <c r="BV1050" s="37"/>
      <c r="BW1050" s="37"/>
      <c r="BX1050" s="37"/>
      <c r="BY1050" s="37"/>
      <c r="BZ1050" s="37"/>
      <c r="CA1050" s="37"/>
      <c r="CB1050" s="37"/>
      <c r="CC1050" s="37"/>
      <c r="CD1050" s="37"/>
      <c r="CE1050" s="37"/>
      <c r="CF1050" s="37"/>
      <c r="CG1050" s="37"/>
      <c r="CH1050" s="37"/>
      <c r="CI1050" s="37"/>
      <c r="CJ1050" s="37"/>
      <c r="CK1050" s="37"/>
      <c r="CL1050" s="37"/>
      <c r="CM1050" s="37"/>
      <c r="CN1050" s="37"/>
      <c r="CO1050" s="37"/>
      <c r="CP1050" s="37"/>
      <c r="CQ1050" s="37"/>
      <c r="CR1050" s="37"/>
      <c r="CS1050" s="37"/>
      <c r="CT1050" s="37"/>
      <c r="CU1050" s="37"/>
      <c r="CV1050" s="37"/>
      <c r="CW1050" s="37"/>
      <c r="CX1050" s="37"/>
      <c r="CY1050" s="37"/>
      <c r="CZ1050" s="37"/>
      <c r="DA1050" s="37"/>
      <c r="DB1050" s="37"/>
      <c r="DC1050" s="37"/>
      <c r="DD1050" s="37"/>
      <c r="DE1050" s="37"/>
      <c r="DF1050" s="37"/>
      <c r="DG1050" s="37"/>
      <c r="DH1050" s="37"/>
      <c r="DI1050" s="37"/>
      <c r="DJ1050" s="37"/>
      <c r="DK1050" s="37"/>
      <c r="DL1050" s="37"/>
      <c r="DR1050" s="37"/>
      <c r="DS1050" s="37"/>
      <c r="DT1050" s="37"/>
      <c r="DU1050" s="37"/>
      <c r="DV1050" s="37"/>
      <c r="DW1050" s="37"/>
      <c r="DX1050" s="37"/>
      <c r="DY1050" s="37"/>
      <c r="DZ1050" s="37"/>
      <c r="EA1050" s="37"/>
      <c r="EB1050" s="37"/>
      <c r="EC1050" s="37"/>
      <c r="ED1050" s="37"/>
      <c r="EE1050" s="37"/>
      <c r="EF1050" s="37"/>
      <c r="EG1050" s="37"/>
      <c r="EH1050" s="37"/>
      <c r="EI1050" s="37"/>
      <c r="EJ1050" s="37"/>
      <c r="EK1050" s="37"/>
      <c r="EL1050" s="37"/>
      <c r="EM1050" s="37"/>
      <c r="EN1050" s="37"/>
      <c r="EO1050" s="37"/>
      <c r="EP1050" s="37"/>
      <c r="EQ1050" s="37"/>
      <c r="ER1050" s="37"/>
      <c r="ES1050" s="37"/>
      <c r="ET1050" s="37"/>
      <c r="EU1050" s="37"/>
      <c r="EV1050" s="37"/>
      <c r="EW1050" s="37"/>
      <c r="EX1050" s="37"/>
      <c r="EY1050" s="37"/>
      <c r="EZ1050" s="37"/>
      <c r="FA1050" s="37"/>
      <c r="FB1050" s="37"/>
      <c r="FC1050" s="37"/>
      <c r="FD1050" s="37"/>
    </row>
    <row r="1051" spans="2:160" x14ac:dyDescent="0.5">
      <c r="B1051" s="36" t="s">
        <v>1246</v>
      </c>
      <c r="C1051" s="18">
        <v>8.6223414447212932E-3</v>
      </c>
      <c r="F1051" s="38"/>
      <c r="G1051" s="27" t="e">
        <f ca="1"/>
        <v>#N/A</v>
      </c>
      <c r="H1051" s="37" t="e">
        <f ca="1"/>
        <v>#N/A</v>
      </c>
      <c r="I1051" s="37" t="e">
        <f ca="1"/>
        <v>#N/A</v>
      </c>
      <c r="J1051" s="37">
        <f ca="1"/>
        <v>1.0912745729166486</v>
      </c>
      <c r="K1051" s="37">
        <f ca="1"/>
        <v>1.2103509516658371</v>
      </c>
      <c r="L1051" s="37">
        <f ca="1"/>
        <v>1.4535970567351162</v>
      </c>
      <c r="M1051" s="37">
        <f ca="1"/>
        <v>1.4143352311348678</v>
      </c>
      <c r="N1051" s="37">
        <f ca="1"/>
        <v>1.2306093459181555</v>
      </c>
      <c r="O1051" s="37">
        <f ca="1"/>
        <v>1.2036283462379764</v>
      </c>
      <c r="P1051" s="37">
        <f ca="1"/>
        <v>1.2988074521250765</v>
      </c>
      <c r="Q1051" s="37">
        <f ca="1"/>
        <v>0.75710575302005856</v>
      </c>
      <c r="R1051" s="37">
        <f ca="1"/>
        <v>0.87044186435278426</v>
      </c>
      <c r="S1051" s="37">
        <f ca="1"/>
        <v>0.6995779932582914</v>
      </c>
      <c r="T1051" s="37">
        <f ca="1"/>
        <v>0.63287629907262821</v>
      </c>
      <c r="U1051" s="37">
        <f ca="1"/>
        <v>1.0736281749315657</v>
      </c>
      <c r="V1051" s="37">
        <f ca="1"/>
        <v>1.2735254551195485</v>
      </c>
      <c r="W1051" s="37">
        <f ca="1"/>
        <v>2.2301063477189804</v>
      </c>
      <c r="X1051" s="37">
        <f ca="1"/>
        <v>2.1142034501138327</v>
      </c>
      <c r="Y1051" s="37">
        <f ca="1"/>
        <v>1.3587246141348484</v>
      </c>
      <c r="Z1051" s="37">
        <f ca="1"/>
        <v>1.2315913908364611</v>
      </c>
      <c r="AA1051" s="37">
        <f ca="1"/>
        <v>0.92737811114899416</v>
      </c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  <c r="BB1051" s="37"/>
      <c r="BC1051" s="37"/>
      <c r="BD1051" s="37"/>
      <c r="BE1051" s="37"/>
      <c r="BF1051" s="37"/>
      <c r="BG1051" s="37"/>
      <c r="BH1051" s="37"/>
      <c r="BI1051" s="37"/>
      <c r="BJ1051" s="37"/>
      <c r="BK1051" s="37"/>
      <c r="BL1051" s="37"/>
      <c r="BM1051" s="37"/>
      <c r="BN1051" s="37"/>
      <c r="BO1051" s="37"/>
      <c r="BP1051" s="37"/>
      <c r="BQ1051" s="37"/>
      <c r="BR1051" s="37"/>
      <c r="BS1051" s="37"/>
      <c r="BT1051" s="37"/>
      <c r="BU1051" s="37"/>
      <c r="BV1051" s="37"/>
      <c r="BW1051" s="37"/>
      <c r="BX1051" s="37"/>
      <c r="BY1051" s="37"/>
      <c r="BZ1051" s="37"/>
      <c r="CA1051" s="37"/>
      <c r="CB1051" s="37"/>
      <c r="CC1051" s="37"/>
      <c r="CD1051" s="37"/>
      <c r="CE1051" s="37"/>
      <c r="CF1051" s="37"/>
      <c r="CG1051" s="37"/>
      <c r="CH1051" s="37"/>
      <c r="CI1051" s="37"/>
      <c r="CJ1051" s="37"/>
      <c r="CK1051" s="37"/>
      <c r="CL1051" s="37"/>
      <c r="CM1051" s="37"/>
      <c r="CN1051" s="37"/>
      <c r="CO1051" s="37"/>
      <c r="CP1051" s="37"/>
      <c r="CQ1051" s="37"/>
      <c r="CR1051" s="37"/>
      <c r="CS1051" s="37"/>
      <c r="CT1051" s="37"/>
      <c r="CU1051" s="37"/>
      <c r="CV1051" s="37"/>
      <c r="CW1051" s="37"/>
      <c r="CX1051" s="37"/>
      <c r="CY1051" s="37"/>
      <c r="CZ1051" s="37"/>
      <c r="DA1051" s="37"/>
      <c r="DB1051" s="37"/>
      <c r="DC1051" s="37"/>
      <c r="DD1051" s="37"/>
      <c r="DE1051" s="37"/>
      <c r="DF1051" s="37"/>
      <c r="DG1051" s="37"/>
      <c r="DH1051" s="37"/>
      <c r="DI1051" s="37"/>
      <c r="DJ1051" s="37"/>
      <c r="DK1051" s="37"/>
      <c r="DL1051" s="37"/>
      <c r="DR1051" s="37"/>
      <c r="DS1051" s="37"/>
      <c r="DT1051" s="37"/>
      <c r="DU1051" s="37"/>
      <c r="DV1051" s="37"/>
      <c r="DW1051" s="37"/>
      <c r="DX1051" s="37"/>
      <c r="DY1051" s="37"/>
      <c r="DZ1051" s="37"/>
      <c r="EA1051" s="37"/>
      <c r="EB1051" s="37"/>
      <c r="EC1051" s="37"/>
      <c r="ED1051" s="37"/>
      <c r="EE1051" s="37"/>
      <c r="EF1051" s="37"/>
      <c r="EG1051" s="37"/>
      <c r="EH1051" s="37"/>
      <c r="EI1051" s="37"/>
      <c r="EJ1051" s="37"/>
      <c r="EK1051" s="37"/>
      <c r="EL1051" s="37"/>
      <c r="EM1051" s="37"/>
      <c r="EN1051" s="37"/>
      <c r="EO1051" s="37"/>
      <c r="EP1051" s="37"/>
      <c r="EQ1051" s="37"/>
      <c r="ER1051" s="37"/>
      <c r="ES1051" s="37"/>
      <c r="ET1051" s="37"/>
      <c r="EU1051" s="37"/>
      <c r="EV1051" s="37"/>
      <c r="EW1051" s="37"/>
      <c r="EX1051" s="37"/>
      <c r="EY1051" s="37"/>
      <c r="EZ1051" s="37"/>
      <c r="FA1051" s="37"/>
      <c r="FB1051" s="37"/>
      <c r="FC1051" s="37"/>
      <c r="FD1051" s="37"/>
    </row>
    <row r="1052" spans="2:160" x14ac:dyDescent="0.5">
      <c r="B1052" s="36" t="s">
        <v>1247</v>
      </c>
      <c r="C1052" s="18">
        <v>1.5007598784194442E-2</v>
      </c>
      <c r="F1052" s="38"/>
      <c r="G1052" s="27" t="e">
        <f ca="1"/>
        <v>#N/A</v>
      </c>
      <c r="H1052" s="37" t="e">
        <f ca="1"/>
        <v>#N/A</v>
      </c>
      <c r="I1052" s="37" t="e">
        <f ca="1"/>
        <v>#N/A</v>
      </c>
      <c r="J1052" s="37">
        <f ca="1"/>
        <v>1.0987518038635362</v>
      </c>
      <c r="K1052" s="37">
        <f ca="1"/>
        <v>1.1890999140335516</v>
      </c>
      <c r="L1052" s="37">
        <f ca="1"/>
        <v>1.4397739772798412</v>
      </c>
      <c r="M1052" s="37">
        <f ca="1"/>
        <v>1.4223522776028839</v>
      </c>
      <c r="N1052" s="37">
        <f ca="1"/>
        <v>1.2119100605135096</v>
      </c>
      <c r="O1052" s="37">
        <f ca="1"/>
        <v>1.1872851637095923</v>
      </c>
      <c r="P1052" s="37">
        <f ca="1"/>
        <v>1.2989975702898533</v>
      </c>
      <c r="Q1052" s="37">
        <f ca="1"/>
        <v>0.75233200887105789</v>
      </c>
      <c r="R1052" s="37">
        <f ca="1"/>
        <v>0.86468554738631598</v>
      </c>
      <c r="S1052" s="37">
        <f ca="1"/>
        <v>0.69605462690964626</v>
      </c>
      <c r="T1052" s="37">
        <f ca="1"/>
        <v>0.62287895306631602</v>
      </c>
      <c r="U1052" s="37">
        <f ca="1"/>
        <v>1.0709094574235554</v>
      </c>
      <c r="V1052" s="37">
        <f ca="1"/>
        <v>1.2749105150459439</v>
      </c>
      <c r="W1052" s="37">
        <f ca="1"/>
        <v>2.2234120472856511</v>
      </c>
      <c r="X1052" s="37">
        <f ca="1"/>
        <v>2.1232147927490903</v>
      </c>
      <c r="Y1052" s="37">
        <f ca="1"/>
        <v>1.3775629569455714</v>
      </c>
      <c r="Z1052" s="37">
        <f ca="1"/>
        <v>1.2229903799119541</v>
      </c>
      <c r="AA1052" s="37">
        <f ca="1"/>
        <v>0.92482100238663478</v>
      </c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7"/>
      <c r="AV1052" s="37"/>
      <c r="AW1052" s="37"/>
      <c r="AX1052" s="37"/>
      <c r="AY1052" s="37"/>
      <c r="AZ1052" s="37"/>
      <c r="BA1052" s="37"/>
      <c r="BB1052" s="37"/>
      <c r="BC1052" s="37"/>
      <c r="BD1052" s="37"/>
      <c r="BE1052" s="37"/>
      <c r="BF1052" s="37"/>
      <c r="BG1052" s="37"/>
      <c r="BH1052" s="37"/>
      <c r="BI1052" s="37"/>
      <c r="BJ1052" s="37"/>
      <c r="BK1052" s="37"/>
      <c r="BL1052" s="37"/>
      <c r="BM1052" s="37"/>
      <c r="BN1052" s="37"/>
      <c r="BO1052" s="37"/>
      <c r="BP1052" s="37"/>
      <c r="BQ1052" s="37"/>
      <c r="BR1052" s="37"/>
      <c r="BS1052" s="37"/>
      <c r="BT1052" s="37"/>
      <c r="BU1052" s="37"/>
      <c r="BV1052" s="37"/>
      <c r="BW1052" s="37"/>
      <c r="BX1052" s="37"/>
      <c r="BY1052" s="37"/>
      <c r="BZ1052" s="37"/>
      <c r="CA1052" s="37"/>
      <c r="CB1052" s="37"/>
      <c r="CC1052" s="37"/>
      <c r="CD1052" s="37"/>
      <c r="CE1052" s="37"/>
      <c r="CF1052" s="37"/>
      <c r="CG1052" s="37"/>
      <c r="CH1052" s="37"/>
      <c r="CI1052" s="37"/>
      <c r="CJ1052" s="37"/>
      <c r="CK1052" s="37"/>
      <c r="CL1052" s="37"/>
      <c r="CM1052" s="37"/>
      <c r="CN1052" s="37"/>
      <c r="CO1052" s="37"/>
      <c r="CP1052" s="37"/>
      <c r="CQ1052" s="37"/>
      <c r="CR1052" s="37"/>
      <c r="CS1052" s="37"/>
      <c r="CT1052" s="37"/>
      <c r="CU1052" s="37"/>
      <c r="CV1052" s="37"/>
      <c r="CW1052" s="37"/>
      <c r="CX1052" s="37"/>
      <c r="CY1052" s="37"/>
      <c r="CZ1052" s="37"/>
      <c r="DA1052" s="37"/>
      <c r="DB1052" s="37"/>
      <c r="DC1052" s="37"/>
      <c r="DD1052" s="37"/>
      <c r="DE1052" s="37"/>
      <c r="DF1052" s="37"/>
      <c r="DG1052" s="37"/>
      <c r="DH1052" s="37"/>
      <c r="DI1052" s="37"/>
      <c r="DJ1052" s="37"/>
      <c r="DK1052" s="37"/>
      <c r="DL1052" s="37"/>
      <c r="DR1052" s="37"/>
      <c r="DS1052" s="37"/>
      <c r="DT1052" s="37"/>
      <c r="DU1052" s="37"/>
      <c r="DV1052" s="37"/>
      <c r="DW1052" s="37"/>
      <c r="DX1052" s="37"/>
      <c r="DY1052" s="37"/>
      <c r="DZ1052" s="37"/>
      <c r="EA1052" s="37"/>
      <c r="EB1052" s="37"/>
      <c r="EC1052" s="37"/>
      <c r="ED1052" s="37"/>
      <c r="EE1052" s="37"/>
      <c r="EF1052" s="37"/>
      <c r="EG1052" s="37"/>
      <c r="EH1052" s="37"/>
      <c r="EI1052" s="37"/>
      <c r="EJ1052" s="37"/>
      <c r="EK1052" s="37"/>
      <c r="EL1052" s="37"/>
      <c r="EM1052" s="37"/>
      <c r="EN1052" s="37"/>
      <c r="EO1052" s="37"/>
      <c r="EP1052" s="37"/>
      <c r="EQ1052" s="37"/>
      <c r="ER1052" s="37"/>
      <c r="ES1052" s="37"/>
      <c r="ET1052" s="37"/>
      <c r="EU1052" s="37"/>
      <c r="EV1052" s="37"/>
      <c r="EW1052" s="37"/>
      <c r="EX1052" s="37"/>
      <c r="EY1052" s="37"/>
      <c r="EZ1052" s="37"/>
      <c r="FA1052" s="37"/>
      <c r="FB1052" s="37"/>
      <c r="FC1052" s="37"/>
      <c r="FD1052" s="37"/>
    </row>
    <row r="1053" spans="2:160" x14ac:dyDescent="0.5">
      <c r="B1053" s="36" t="s">
        <v>1248</v>
      </c>
      <c r="C1053" s="18">
        <v>2.8074115665357446E-3</v>
      </c>
      <c r="F1053" s="38"/>
      <c r="G1053" s="27" t="e">
        <f ca="1"/>
        <v>#N/A</v>
      </c>
      <c r="H1053" s="37" t="e">
        <f ca="1"/>
        <v>#N/A</v>
      </c>
      <c r="I1053" s="37" t="e">
        <f ca="1"/>
        <v>#N/A</v>
      </c>
      <c r="J1053" s="37">
        <f ca="1"/>
        <v>1.1022485523004335</v>
      </c>
      <c r="K1053" s="37">
        <f ca="1"/>
        <v>1.1805237959565398</v>
      </c>
      <c r="L1053" s="37">
        <f ca="1"/>
        <v>1.4382096650013954</v>
      </c>
      <c r="M1053" s="37">
        <f ca="1"/>
        <v>1.4266640312775645</v>
      </c>
      <c r="N1053" s="37">
        <f ca="1"/>
        <v>1.2086469452005597</v>
      </c>
      <c r="O1053" s="37">
        <f ca="1"/>
        <v>1.17836070506811</v>
      </c>
      <c r="P1053" s="37">
        <f ca="1"/>
        <v>1.3013803846217209</v>
      </c>
      <c r="Q1053" s="37">
        <f ca="1"/>
        <v>0.74342997002532796</v>
      </c>
      <c r="R1053" s="37">
        <f ca="1"/>
        <v>0.84643407991975772</v>
      </c>
      <c r="S1053" s="37">
        <f ca="1"/>
        <v>0.70153811492101537</v>
      </c>
      <c r="T1053" s="37">
        <f ca="1"/>
        <v>0.61764352091404173</v>
      </c>
      <c r="U1053" s="37">
        <f ca="1"/>
        <v>1.0781611390497992</v>
      </c>
      <c r="V1053" s="37">
        <f ca="1"/>
        <v>1.2738412063288225</v>
      </c>
      <c r="W1053" s="37">
        <f ca="1"/>
        <v>2.2318453927582009</v>
      </c>
      <c r="X1053" s="37">
        <f ca="1"/>
        <v>2.1437032682929344</v>
      </c>
      <c r="Y1053" s="37">
        <f ca="1"/>
        <v>1.3855970755483336</v>
      </c>
      <c r="Z1053" s="37">
        <f ca="1"/>
        <v>1.2210011413663813</v>
      </c>
      <c r="AA1053" s="37">
        <f ca="1"/>
        <v>0.9307023525400614</v>
      </c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7"/>
      <c r="AV1053" s="37"/>
      <c r="AW1053" s="37"/>
      <c r="AX1053" s="37"/>
      <c r="AY1053" s="37"/>
      <c r="AZ1053" s="37"/>
      <c r="BA1053" s="37"/>
      <c r="BB1053" s="37"/>
      <c r="BC1053" s="37"/>
      <c r="BD1053" s="37"/>
      <c r="BE1053" s="37"/>
      <c r="BF1053" s="37"/>
      <c r="BG1053" s="37"/>
      <c r="BH1053" s="37"/>
      <c r="BI1053" s="37"/>
      <c r="BJ1053" s="37"/>
      <c r="BK1053" s="37"/>
      <c r="BL1053" s="37"/>
      <c r="BM1053" s="37"/>
      <c r="BN1053" s="37"/>
      <c r="BO1053" s="37"/>
      <c r="BP1053" s="37"/>
      <c r="BQ1053" s="37"/>
      <c r="BR1053" s="37"/>
      <c r="BS1053" s="37"/>
      <c r="BT1053" s="37"/>
      <c r="BU1053" s="37"/>
      <c r="BV1053" s="37"/>
      <c r="BW1053" s="37"/>
      <c r="BX1053" s="37"/>
      <c r="BY1053" s="37"/>
      <c r="BZ1053" s="37"/>
      <c r="CA1053" s="37"/>
      <c r="CB1053" s="37"/>
      <c r="CC1053" s="37"/>
      <c r="CD1053" s="37"/>
      <c r="CE1053" s="37"/>
      <c r="CF1053" s="37"/>
      <c r="CG1053" s="37"/>
      <c r="CH1053" s="37"/>
      <c r="CI1053" s="37"/>
      <c r="CJ1053" s="37"/>
      <c r="CK1053" s="37"/>
      <c r="CL1053" s="37"/>
      <c r="CM1053" s="37"/>
      <c r="CN1053" s="37"/>
      <c r="CO1053" s="37"/>
      <c r="CP1053" s="37"/>
      <c r="CQ1053" s="37"/>
      <c r="CR1053" s="37"/>
      <c r="CS1053" s="37"/>
      <c r="CT1053" s="37"/>
      <c r="CU1053" s="37"/>
      <c r="CV1053" s="37"/>
      <c r="CW1053" s="37"/>
      <c r="CX1053" s="37"/>
      <c r="CY1053" s="37"/>
      <c r="CZ1053" s="37"/>
      <c r="DA1053" s="37"/>
      <c r="DB1053" s="37"/>
      <c r="DC1053" s="37"/>
      <c r="DD1053" s="37"/>
      <c r="DE1053" s="37"/>
      <c r="DF1053" s="37"/>
      <c r="DG1053" s="37"/>
      <c r="DH1053" s="37"/>
      <c r="DI1053" s="37"/>
      <c r="DJ1053" s="37"/>
      <c r="DK1053" s="37"/>
      <c r="DL1053" s="37"/>
      <c r="DR1053" s="37"/>
      <c r="DS1053" s="37"/>
      <c r="DT1053" s="37"/>
      <c r="DU1053" s="37"/>
      <c r="DV1053" s="37"/>
      <c r="DW1053" s="37"/>
      <c r="DX1053" s="37"/>
      <c r="DY1053" s="37"/>
      <c r="DZ1053" s="37"/>
      <c r="EA1053" s="37"/>
      <c r="EB1053" s="37"/>
      <c r="EC1053" s="37"/>
      <c r="ED1053" s="37"/>
      <c r="EE1053" s="37"/>
      <c r="EF1053" s="37"/>
      <c r="EG1053" s="37"/>
      <c r="EH1053" s="37"/>
      <c r="EI1053" s="37"/>
      <c r="EJ1053" s="37"/>
      <c r="EK1053" s="37"/>
      <c r="EL1053" s="37"/>
      <c r="EM1053" s="37"/>
      <c r="EN1053" s="37"/>
      <c r="EO1053" s="37"/>
      <c r="EP1053" s="37"/>
      <c r="EQ1053" s="37"/>
      <c r="ER1053" s="37"/>
      <c r="ES1053" s="37"/>
      <c r="ET1053" s="37"/>
      <c r="EU1053" s="37"/>
      <c r="EV1053" s="37"/>
      <c r="EW1053" s="37"/>
      <c r="EX1053" s="37"/>
      <c r="EY1053" s="37"/>
      <c r="EZ1053" s="37"/>
      <c r="FA1053" s="37"/>
      <c r="FB1053" s="37"/>
      <c r="FC1053" s="37"/>
      <c r="FD1053" s="37"/>
    </row>
    <row r="1054" spans="2:160" x14ac:dyDescent="0.5">
      <c r="B1054" s="36" t="s">
        <v>1249</v>
      </c>
      <c r="C1054" s="18">
        <v>-5.4124673385591571E-3</v>
      </c>
      <c r="F1054" s="38"/>
      <c r="G1054" s="27" t="e">
        <f ca="1"/>
        <v>#N/A</v>
      </c>
      <c r="H1054" s="37" t="e">
        <f ca="1"/>
        <v>#N/A</v>
      </c>
      <c r="I1054" s="37" t="e">
        <f ca="1"/>
        <v>#N/A</v>
      </c>
      <c r="J1054" s="37">
        <f ca="1"/>
        <v>1.0997347573992562</v>
      </c>
      <c r="K1054" s="37">
        <f ca="1"/>
        <v>1.1850372398119093</v>
      </c>
      <c r="L1054" s="37">
        <f ca="1"/>
        <v>1.4442111830644413</v>
      </c>
      <c r="M1054" s="37">
        <f ca="1"/>
        <v>1.4304377799096528</v>
      </c>
      <c r="N1054" s="37">
        <f ca="1"/>
        <v>1.2235761633254376</v>
      </c>
      <c r="O1054" s="37">
        <f ca="1"/>
        <v>1.1892121801326332</v>
      </c>
      <c r="P1054" s="37">
        <f ca="1"/>
        <v>1.3042232849123483</v>
      </c>
      <c r="Q1054" s="37">
        <f ca="1"/>
        <v>0.74527337366101565</v>
      </c>
      <c r="R1054" s="37">
        <f ca="1"/>
        <v>0.85812176897140047</v>
      </c>
      <c r="S1054" s="37">
        <f ca="1"/>
        <v>0.69920884567724795</v>
      </c>
      <c r="T1054" s="37">
        <f ca="1"/>
        <v>0.65443474707821891</v>
      </c>
      <c r="U1054" s="37">
        <f ca="1"/>
        <v>1.101075285929507</v>
      </c>
      <c r="V1054" s="37">
        <f ca="1"/>
        <v>1.2669981612135466</v>
      </c>
      <c r="W1054" s="37">
        <f ca="1"/>
        <v>2.2357449455167351</v>
      </c>
      <c r="X1054" s="37">
        <f ca="1"/>
        <v>2.1227814114283237</v>
      </c>
      <c r="Y1054" s="37">
        <f ca="1"/>
        <v>1.397335499593825</v>
      </c>
      <c r="Z1054" s="37">
        <f ca="1"/>
        <v>1.2335724767650442</v>
      </c>
      <c r="AA1054" s="37">
        <f ca="1"/>
        <v>0.94715308557790656</v>
      </c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7"/>
      <c r="AV1054" s="37"/>
      <c r="AW1054" s="37"/>
      <c r="AX1054" s="37"/>
      <c r="AY1054" s="37"/>
      <c r="AZ1054" s="37"/>
      <c r="BA1054" s="37"/>
      <c r="BB1054" s="37"/>
      <c r="BC1054" s="37"/>
      <c r="BD1054" s="37"/>
      <c r="BE1054" s="37"/>
      <c r="BF1054" s="37"/>
      <c r="BG1054" s="37"/>
      <c r="BH1054" s="37"/>
      <c r="BI1054" s="37"/>
      <c r="BJ1054" s="37"/>
      <c r="BK1054" s="37"/>
      <c r="BL1054" s="37"/>
      <c r="BM1054" s="37"/>
      <c r="BN1054" s="37"/>
      <c r="BO1054" s="37"/>
      <c r="BP1054" s="37"/>
      <c r="BQ1054" s="37"/>
      <c r="BR1054" s="37"/>
      <c r="BS1054" s="37"/>
      <c r="BT1054" s="37"/>
      <c r="BU1054" s="37"/>
      <c r="BV1054" s="37"/>
      <c r="BW1054" s="37"/>
      <c r="BX1054" s="37"/>
      <c r="BY1054" s="37"/>
      <c r="BZ1054" s="37"/>
      <c r="CA1054" s="37"/>
      <c r="CB1054" s="37"/>
      <c r="CC1054" s="37"/>
      <c r="CD1054" s="37"/>
      <c r="CE1054" s="37"/>
      <c r="CF1054" s="37"/>
      <c r="CG1054" s="37"/>
      <c r="CH1054" s="37"/>
      <c r="CI1054" s="37"/>
      <c r="CJ1054" s="37"/>
      <c r="CK1054" s="37"/>
      <c r="CL1054" s="37"/>
      <c r="CM1054" s="37"/>
      <c r="CN1054" s="37"/>
      <c r="CO1054" s="37"/>
      <c r="CP1054" s="37"/>
      <c r="CQ1054" s="37"/>
      <c r="CR1054" s="37"/>
      <c r="CS1054" s="37"/>
      <c r="CT1054" s="37"/>
      <c r="CU1054" s="37"/>
      <c r="CV1054" s="37"/>
      <c r="CW1054" s="37"/>
      <c r="CX1054" s="37"/>
      <c r="CY1054" s="37"/>
      <c r="CZ1054" s="37"/>
      <c r="DA1054" s="37"/>
      <c r="DB1054" s="37"/>
      <c r="DC1054" s="37"/>
      <c r="DD1054" s="37"/>
      <c r="DE1054" s="37"/>
      <c r="DF1054" s="37"/>
      <c r="DG1054" s="37"/>
      <c r="DH1054" s="37"/>
      <c r="DI1054" s="37"/>
      <c r="DJ1054" s="37"/>
      <c r="DK1054" s="37"/>
      <c r="DL1054" s="37"/>
      <c r="DR1054" s="37"/>
      <c r="DS1054" s="37"/>
      <c r="DT1054" s="37"/>
      <c r="DU1054" s="37"/>
      <c r="DV1054" s="37"/>
      <c r="DW1054" s="37"/>
      <c r="DX1054" s="37"/>
      <c r="DY1054" s="37"/>
      <c r="DZ1054" s="37"/>
      <c r="EA1054" s="37"/>
      <c r="EB1054" s="37"/>
      <c r="EC1054" s="37"/>
      <c r="ED1054" s="37"/>
      <c r="EE1054" s="37"/>
      <c r="EF1054" s="37"/>
      <c r="EG1054" s="37"/>
      <c r="EH1054" s="37"/>
      <c r="EI1054" s="37"/>
      <c r="EJ1054" s="37"/>
      <c r="EK1054" s="37"/>
      <c r="EL1054" s="37"/>
      <c r="EM1054" s="37"/>
      <c r="EN1054" s="37"/>
      <c r="EO1054" s="37"/>
      <c r="EP1054" s="37"/>
      <c r="EQ1054" s="37"/>
      <c r="ER1054" s="37"/>
      <c r="ES1054" s="37"/>
      <c r="ET1054" s="37"/>
      <c r="EU1054" s="37"/>
      <c r="EV1054" s="37"/>
      <c r="EW1054" s="37"/>
      <c r="EX1054" s="37"/>
      <c r="EY1054" s="37"/>
      <c r="EZ1054" s="37"/>
      <c r="FA1054" s="37"/>
      <c r="FB1054" s="37"/>
      <c r="FC1054" s="37"/>
      <c r="FD1054" s="37"/>
    </row>
    <row r="1055" spans="2:160" x14ac:dyDescent="0.5">
      <c r="B1055" s="36" t="s">
        <v>1250</v>
      </c>
      <c r="C1055" s="18">
        <v>-2.2518296115592307E-3</v>
      </c>
      <c r="F1055" s="38"/>
      <c r="G1055" s="27" t="e">
        <f ca="1"/>
        <v>#N/A</v>
      </c>
      <c r="H1055" s="37" t="e">
        <f ca="1"/>
        <v>#N/A</v>
      </c>
      <c r="I1055" s="37" t="e">
        <f ca="1"/>
        <v>#N/A</v>
      </c>
      <c r="J1055" s="37">
        <f ca="1"/>
        <v>1.0955957339964082</v>
      </c>
      <c r="K1055" s="37">
        <f ca="1"/>
        <v>1.1893955006786185</v>
      </c>
      <c r="L1055" s="37">
        <f ca="1"/>
        <v>1.4206766716150356</v>
      </c>
      <c r="M1055" s="37">
        <f ca="1"/>
        <v>1.4384008330400613</v>
      </c>
      <c r="N1055" s="37">
        <f ca="1"/>
        <v>1.2361237418021194</v>
      </c>
      <c r="O1055" s="37">
        <f ca="1"/>
        <v>1.1763156371885224</v>
      </c>
      <c r="P1055" s="37">
        <f ca="1"/>
        <v>1.287054347178582</v>
      </c>
      <c r="Q1055" s="37">
        <f ca="1"/>
        <v>0.73667082336113976</v>
      </c>
      <c r="R1055" s="37">
        <f ca="1"/>
        <v>0.8794989954044079</v>
      </c>
      <c r="S1055" s="37">
        <f ca="1"/>
        <v>0.70536130536130626</v>
      </c>
      <c r="T1055" s="37">
        <f ca="1"/>
        <v>0.66888087387038064</v>
      </c>
      <c r="U1055" s="37">
        <f ca="1"/>
        <v>1.090319774227086</v>
      </c>
      <c r="V1055" s="37">
        <f ca="1"/>
        <v>1.2604177998774149</v>
      </c>
      <c r="W1055" s="37">
        <f ca="1"/>
        <v>2.2293370760310425</v>
      </c>
      <c r="X1055" s="37">
        <f ca="1"/>
        <v>2.1321364702834993</v>
      </c>
      <c r="Y1055" s="37">
        <f ca="1"/>
        <v>1.3969374492282687</v>
      </c>
      <c r="Z1055" s="37">
        <f ca="1"/>
        <v>1.2252731126691696</v>
      </c>
      <c r="AA1055" s="37">
        <f ca="1"/>
        <v>0.94340265939311274</v>
      </c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  <c r="BB1055" s="37"/>
      <c r="BC1055" s="37"/>
      <c r="BD1055" s="37"/>
      <c r="BE1055" s="37"/>
      <c r="BF1055" s="37"/>
      <c r="BG1055" s="37"/>
      <c r="BH1055" s="37"/>
      <c r="BI1055" s="37"/>
      <c r="BJ1055" s="37"/>
      <c r="BK1055" s="37"/>
      <c r="BL1055" s="37"/>
      <c r="BM1055" s="37"/>
      <c r="BN1055" s="37"/>
      <c r="BO1055" s="37"/>
      <c r="BP1055" s="37"/>
      <c r="BQ1055" s="37"/>
      <c r="BR1055" s="37"/>
      <c r="BS1055" s="37"/>
      <c r="BT1055" s="37"/>
      <c r="BU1055" s="37"/>
      <c r="BV1055" s="37"/>
      <c r="BW1055" s="37"/>
      <c r="BX1055" s="37"/>
      <c r="BY1055" s="37"/>
      <c r="BZ1055" s="37"/>
      <c r="CA1055" s="37"/>
      <c r="CB1055" s="37"/>
      <c r="CC1055" s="37"/>
      <c r="CD1055" s="37"/>
      <c r="CE1055" s="37"/>
      <c r="CF1055" s="37"/>
      <c r="CG1055" s="37"/>
      <c r="CH1055" s="37"/>
      <c r="CI1055" s="37"/>
      <c r="CJ1055" s="37"/>
      <c r="CK1055" s="37"/>
      <c r="CL1055" s="37"/>
      <c r="CM1055" s="37"/>
      <c r="CN1055" s="37"/>
      <c r="CO1055" s="37"/>
      <c r="CP1055" s="37"/>
      <c r="CQ1055" s="37"/>
      <c r="CR1055" s="37"/>
      <c r="CS1055" s="37"/>
      <c r="CT1055" s="37"/>
      <c r="CU1055" s="37"/>
      <c r="CV1055" s="37"/>
      <c r="CW1055" s="37"/>
      <c r="CX1055" s="37"/>
      <c r="CY1055" s="37"/>
      <c r="CZ1055" s="37"/>
      <c r="DA1055" s="37"/>
      <c r="DB1055" s="37"/>
      <c r="DC1055" s="37"/>
      <c r="DD1055" s="37"/>
      <c r="DE1055" s="37"/>
      <c r="DF1055" s="37"/>
      <c r="DG1055" s="37"/>
      <c r="DH1055" s="37"/>
      <c r="DI1055" s="37"/>
      <c r="DJ1055" s="37"/>
      <c r="DK1055" s="37"/>
      <c r="DL1055" s="37"/>
      <c r="DR1055" s="37"/>
      <c r="DS1055" s="37"/>
      <c r="DT1055" s="37"/>
      <c r="DU1055" s="37"/>
      <c r="DV1055" s="37"/>
      <c r="DW1055" s="37"/>
      <c r="DX1055" s="37"/>
      <c r="DY1055" s="37"/>
      <c r="DZ1055" s="37"/>
      <c r="EA1055" s="37"/>
      <c r="EB1055" s="37"/>
      <c r="EC1055" s="37"/>
      <c r="ED1055" s="37"/>
      <c r="EE1055" s="37"/>
      <c r="EF1055" s="37"/>
      <c r="EG1055" s="37"/>
      <c r="EH1055" s="37"/>
      <c r="EI1055" s="37"/>
      <c r="EJ1055" s="37"/>
      <c r="EK1055" s="37"/>
      <c r="EL1055" s="37"/>
      <c r="EM1055" s="37"/>
      <c r="EN1055" s="37"/>
      <c r="EO1055" s="37"/>
      <c r="EP1055" s="37"/>
      <c r="EQ1055" s="37"/>
      <c r="ER1055" s="37"/>
      <c r="ES1055" s="37"/>
      <c r="ET1055" s="37"/>
      <c r="EU1055" s="37"/>
      <c r="EV1055" s="37"/>
      <c r="EW1055" s="37"/>
      <c r="EX1055" s="37"/>
      <c r="EY1055" s="37"/>
      <c r="EZ1055" s="37"/>
      <c r="FA1055" s="37"/>
      <c r="FB1055" s="37"/>
      <c r="FC1055" s="37"/>
      <c r="FD1055" s="37"/>
    </row>
    <row r="1056" spans="2:160" x14ac:dyDescent="0.5">
      <c r="B1056" s="36" t="s">
        <v>1251</v>
      </c>
      <c r="C1056" s="18">
        <v>1.5798382546548861E-2</v>
      </c>
      <c r="F1056" s="38"/>
      <c r="G1056" s="27" t="e">
        <f ca="1"/>
        <v>#N/A</v>
      </c>
      <c r="H1056" s="37" t="e">
        <f ca="1"/>
        <v>#N/A</v>
      </c>
      <c r="I1056" s="37" t="e">
        <f ca="1"/>
        <v>#N/A</v>
      </c>
      <c r="J1056" s="37">
        <f ca="1"/>
        <v>1.1051332591509486</v>
      </c>
      <c r="K1056" s="37">
        <f ca="1"/>
        <v>1.1965084648625488</v>
      </c>
      <c r="L1056" s="37">
        <f ca="1"/>
        <v>1.3669278085753365</v>
      </c>
      <c r="M1056" s="37">
        <f ca="1"/>
        <v>1.4438445184710196</v>
      </c>
      <c r="N1056" s="37">
        <f ca="1"/>
        <v>1.2286674095064858</v>
      </c>
      <c r="O1056" s="37">
        <f ca="1"/>
        <v>1.1961887897410959</v>
      </c>
      <c r="P1056" s="37">
        <f ca="1"/>
        <v>1.2831214360765686</v>
      </c>
      <c r="Q1056" s="37">
        <f ca="1"/>
        <v>0.74204870819746671</v>
      </c>
      <c r="R1056" s="37">
        <f ca="1"/>
        <v>0.87964093198714277</v>
      </c>
      <c r="S1056" s="37">
        <f ca="1"/>
        <v>0.70992799022538888</v>
      </c>
      <c r="T1056" s="37">
        <f ca="1"/>
        <v>0.69959655477250937</v>
      </c>
      <c r="U1056" s="37">
        <f ca="1"/>
        <v>1.082969953529821</v>
      </c>
      <c r="V1056" s="37">
        <f ca="1"/>
        <v>1.2825999856717945</v>
      </c>
      <c r="W1056" s="37">
        <f ca="1"/>
        <v>2.2527425763236111</v>
      </c>
      <c r="X1056" s="37">
        <f ca="1"/>
        <v>2.1342934140983507</v>
      </c>
      <c r="Y1056" s="37">
        <f ca="1"/>
        <v>1.3990820471161645</v>
      </c>
      <c r="Z1056" s="37">
        <f ca="1"/>
        <v>1.2290070112506142</v>
      </c>
      <c r="AA1056" s="37">
        <f ca="1"/>
        <v>0.94152744630071583</v>
      </c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  <c r="BH1056" s="37"/>
      <c r="BI1056" s="37"/>
      <c r="BJ1056" s="37"/>
      <c r="BK1056" s="37"/>
      <c r="BL1056" s="37"/>
      <c r="BM1056" s="37"/>
      <c r="BN1056" s="37"/>
      <c r="BO1056" s="37"/>
      <c r="BP1056" s="37"/>
      <c r="BQ1056" s="37"/>
      <c r="BR1056" s="37"/>
      <c r="BS1056" s="37"/>
      <c r="BT1056" s="37"/>
      <c r="BU1056" s="37"/>
      <c r="BV1056" s="37"/>
      <c r="BW1056" s="37"/>
      <c r="BX1056" s="37"/>
      <c r="BY1056" s="37"/>
      <c r="BZ1056" s="37"/>
      <c r="CA1056" s="37"/>
      <c r="CB1056" s="37"/>
      <c r="CC1056" s="37"/>
      <c r="CD1056" s="37"/>
      <c r="CE1056" s="37"/>
      <c r="CF1056" s="37"/>
      <c r="CG1056" s="37"/>
      <c r="CH1056" s="37"/>
      <c r="CI1056" s="37"/>
      <c r="CJ1056" s="37"/>
      <c r="CK1056" s="37"/>
      <c r="CL1056" s="37"/>
      <c r="CM1056" s="37"/>
      <c r="CN1056" s="37"/>
      <c r="CO1056" s="37"/>
      <c r="CP1056" s="37"/>
      <c r="CQ1056" s="37"/>
      <c r="CR1056" s="37"/>
      <c r="CS1056" s="37"/>
      <c r="CT1056" s="37"/>
      <c r="CU1056" s="37"/>
      <c r="CV1056" s="37"/>
      <c r="CW1056" s="37"/>
      <c r="CX1056" s="37"/>
      <c r="CY1056" s="37"/>
      <c r="CZ1056" s="37"/>
      <c r="DA1056" s="37"/>
      <c r="DB1056" s="37"/>
      <c r="DC1056" s="37"/>
      <c r="DD1056" s="37"/>
      <c r="DE1056" s="37"/>
      <c r="DF1056" s="37"/>
      <c r="DG1056" s="37"/>
      <c r="DH1056" s="37"/>
      <c r="DI1056" s="37"/>
      <c r="DJ1056" s="37"/>
      <c r="DK1056" s="37"/>
      <c r="DL1056" s="37"/>
      <c r="DR1056" s="37"/>
      <c r="DS1056" s="37"/>
      <c r="DT1056" s="37"/>
      <c r="DU1056" s="37"/>
      <c r="DV1056" s="37"/>
      <c r="DW1056" s="37"/>
      <c r="DX1056" s="37"/>
      <c r="DY1056" s="37"/>
      <c r="DZ1056" s="37"/>
      <c r="EA1056" s="37"/>
      <c r="EB1056" s="37"/>
      <c r="EC1056" s="37"/>
      <c r="ED1056" s="37"/>
      <c r="EE1056" s="37"/>
      <c r="EF1056" s="37"/>
      <c r="EG1056" s="37"/>
      <c r="EH1056" s="37"/>
      <c r="EI1056" s="37"/>
      <c r="EJ1056" s="37"/>
      <c r="EK1056" s="37"/>
      <c r="EL1056" s="37"/>
      <c r="EM1056" s="37"/>
      <c r="EN1056" s="37"/>
      <c r="EO1056" s="37"/>
      <c r="EP1056" s="37"/>
      <c r="EQ1056" s="37"/>
      <c r="ER1056" s="37"/>
      <c r="ES1056" s="37"/>
      <c r="ET1056" s="37"/>
      <c r="EU1056" s="37"/>
      <c r="EV1056" s="37"/>
      <c r="EW1056" s="37"/>
      <c r="EX1056" s="37"/>
      <c r="EY1056" s="37"/>
      <c r="EZ1056" s="37"/>
      <c r="FA1056" s="37"/>
      <c r="FB1056" s="37"/>
      <c r="FC1056" s="37"/>
      <c r="FD1056" s="37"/>
    </row>
    <row r="1057" spans="2:160" x14ac:dyDescent="0.5">
      <c r="B1057" s="36" t="s">
        <v>1252</v>
      </c>
      <c r="C1057" s="18">
        <v>7.220885021292256E-3</v>
      </c>
      <c r="F1057" s="38"/>
      <c r="G1057" s="27" t="e">
        <f ca="1"/>
        <v>#N/A</v>
      </c>
      <c r="H1057" s="37" t="e">
        <f ca="1"/>
        <v>#N/A</v>
      </c>
      <c r="I1057" s="37" t="e">
        <f ca="1"/>
        <v>#N/A</v>
      </c>
      <c r="J1057" s="37">
        <f ca="1"/>
        <v>1.1004198015363031</v>
      </c>
      <c r="K1057" s="37">
        <f ca="1"/>
        <v>1.1985554023796376</v>
      </c>
      <c r="L1057" s="37">
        <f ca="1"/>
        <v>1.3743140830726936</v>
      </c>
      <c r="M1057" s="37">
        <f ca="1"/>
        <v>1.4468748945442578</v>
      </c>
      <c r="N1057" s="37">
        <f ca="1"/>
        <v>1.239635160119225</v>
      </c>
      <c r="O1057" s="37">
        <f ca="1"/>
        <v>1.1760355543210292</v>
      </c>
      <c r="P1057" s="37">
        <f ca="1"/>
        <v>1.2744203614019556</v>
      </c>
      <c r="Q1057" s="37">
        <f ca="1"/>
        <v>0.73555290490980529</v>
      </c>
      <c r="R1057" s="37">
        <f ca="1"/>
        <v>0.87724535788520697</v>
      </c>
      <c r="S1057" s="37">
        <f ca="1"/>
        <v>0.71215847349676431</v>
      </c>
      <c r="T1057" s="37">
        <f ca="1"/>
        <v>0.69358592734167068</v>
      </c>
      <c r="U1057" s="37">
        <f ca="1"/>
        <v>1.0828824240880996</v>
      </c>
      <c r="V1057" s="37">
        <f ca="1"/>
        <v>1.2717954568973071</v>
      </c>
      <c r="W1057" s="37">
        <f ca="1"/>
        <v>2.2526771063927229</v>
      </c>
      <c r="X1057" s="37">
        <f ca="1"/>
        <v>2.158378456465111</v>
      </c>
      <c r="Y1057" s="37">
        <f ca="1"/>
        <v>1.3735662063363108</v>
      </c>
      <c r="Z1057" s="37">
        <f ca="1"/>
        <v>1.2338170552747458</v>
      </c>
      <c r="AA1057" s="37">
        <f ca="1"/>
        <v>0.942124105011933</v>
      </c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  <c r="BB1057" s="37"/>
      <c r="BC1057" s="37"/>
      <c r="BD1057" s="37"/>
      <c r="BE1057" s="37"/>
      <c r="BF1057" s="37"/>
      <c r="BG1057" s="37"/>
      <c r="BH1057" s="37"/>
      <c r="BI1057" s="37"/>
      <c r="BJ1057" s="37"/>
      <c r="BK1057" s="37"/>
      <c r="BL1057" s="37"/>
      <c r="BM1057" s="37"/>
      <c r="BN1057" s="37"/>
      <c r="BO1057" s="37"/>
      <c r="BP1057" s="37"/>
      <c r="BQ1057" s="37"/>
      <c r="BR1057" s="37"/>
      <c r="BS1057" s="37"/>
      <c r="BT1057" s="37"/>
      <c r="BU1057" s="37"/>
      <c r="BV1057" s="37"/>
      <c r="BW1057" s="37"/>
      <c r="BX1057" s="37"/>
      <c r="BY1057" s="37"/>
      <c r="BZ1057" s="37"/>
      <c r="CA1057" s="37"/>
      <c r="CB1057" s="37"/>
      <c r="CC1057" s="37"/>
      <c r="CD1057" s="37"/>
      <c r="CE1057" s="37"/>
      <c r="CF1057" s="37"/>
      <c r="CG1057" s="37"/>
      <c r="CH1057" s="37"/>
      <c r="CI1057" s="37"/>
      <c r="CJ1057" s="37"/>
      <c r="CK1057" s="37"/>
      <c r="CL1057" s="37"/>
      <c r="CM1057" s="37"/>
      <c r="CN1057" s="37"/>
      <c r="CO1057" s="37"/>
      <c r="CP1057" s="37"/>
      <c r="CQ1057" s="37"/>
      <c r="CR1057" s="37"/>
      <c r="CS1057" s="37"/>
      <c r="CT1057" s="37"/>
      <c r="CU1057" s="37"/>
      <c r="CV1057" s="37"/>
      <c r="CW1057" s="37"/>
      <c r="CX1057" s="37"/>
      <c r="CY1057" s="37"/>
      <c r="CZ1057" s="37"/>
      <c r="DA1057" s="37"/>
      <c r="DB1057" s="37"/>
      <c r="DC1057" s="37"/>
      <c r="DD1057" s="37"/>
      <c r="DE1057" s="37"/>
      <c r="DF1057" s="37"/>
      <c r="DG1057" s="37"/>
      <c r="DH1057" s="37"/>
      <c r="DI1057" s="37"/>
      <c r="DJ1057" s="37"/>
      <c r="DK1057" s="37"/>
      <c r="DL1057" s="37"/>
      <c r="DR1057" s="37"/>
      <c r="DS1057" s="37"/>
      <c r="DT1057" s="37"/>
      <c r="DU1057" s="37"/>
      <c r="DV1057" s="37"/>
      <c r="DW1057" s="37"/>
      <c r="DX1057" s="37"/>
      <c r="DY1057" s="37"/>
      <c r="DZ1057" s="37"/>
      <c r="EA1057" s="37"/>
      <c r="EB1057" s="37"/>
      <c r="EC1057" s="37"/>
      <c r="ED1057" s="37"/>
      <c r="EE1057" s="37"/>
      <c r="EF1057" s="37"/>
      <c r="EG1057" s="37"/>
      <c r="EH1057" s="37"/>
      <c r="EI1057" s="37"/>
      <c r="EJ1057" s="37"/>
      <c r="EK1057" s="37"/>
      <c r="EL1057" s="37"/>
      <c r="EM1057" s="37"/>
      <c r="EN1057" s="37"/>
      <c r="EO1057" s="37"/>
      <c r="EP1057" s="37"/>
      <c r="EQ1057" s="37"/>
      <c r="ER1057" s="37"/>
      <c r="ES1057" s="37"/>
      <c r="ET1057" s="37"/>
      <c r="EU1057" s="37"/>
      <c r="EV1057" s="37"/>
      <c r="EW1057" s="37"/>
      <c r="EX1057" s="37"/>
      <c r="EY1057" s="37"/>
      <c r="EZ1057" s="37"/>
      <c r="FA1057" s="37"/>
      <c r="FB1057" s="37"/>
      <c r="FC1057" s="37"/>
      <c r="FD1057" s="37"/>
    </row>
    <row r="1058" spans="2:160" x14ac:dyDescent="0.5">
      <c r="B1058" s="36" t="s">
        <v>1253</v>
      </c>
      <c r="C1058" s="18">
        <v>-2.7573529411765163E-3</v>
      </c>
      <c r="F1058" s="38"/>
      <c r="G1058" s="27" t="e">
        <f ca="1"/>
        <v>#N/A</v>
      </c>
      <c r="H1058" s="37" t="e">
        <f ca="1"/>
        <v>#N/A</v>
      </c>
      <c r="I1058" s="37" t="e">
        <f ca="1"/>
        <v>#N/A</v>
      </c>
      <c r="J1058" s="37">
        <f ca="1"/>
        <v>1.0988506153967592</v>
      </c>
      <c r="K1058" s="37">
        <f ca="1"/>
        <v>1.2069837271341159</v>
      </c>
      <c r="L1058" s="37">
        <f ca="1"/>
        <v>1.3921445225038827</v>
      </c>
      <c r="M1058" s="37">
        <f ca="1"/>
        <v>1.460985474828012</v>
      </c>
      <c r="N1058" s="37">
        <f ca="1"/>
        <v>1.2344197624360991</v>
      </c>
      <c r="O1058" s="37">
        <f ca="1"/>
        <v>1.1791720194900628</v>
      </c>
      <c r="P1058" s="37">
        <f ca="1"/>
        <v>1.2796245292991093</v>
      </c>
      <c r="Q1058" s="37">
        <f ca="1"/>
        <v>0.7295528068014886</v>
      </c>
      <c r="R1058" s="37">
        <f ca="1"/>
        <v>0.87650728765498587</v>
      </c>
      <c r="S1058" s="37">
        <f ca="1"/>
        <v>0.71154149444112369</v>
      </c>
      <c r="T1058" s="37">
        <f ca="1"/>
        <v>0.6918484206828196</v>
      </c>
      <c r="U1058" s="37">
        <f ca="1"/>
        <v>1.089197805928658</v>
      </c>
      <c r="V1058" s="37">
        <f ca="1"/>
        <v>1.2711984483083436</v>
      </c>
      <c r="W1058" s="37">
        <f ca="1"/>
        <v>2.248863482918479</v>
      </c>
      <c r="X1058" s="37">
        <f ca="1"/>
        <v>2.1514393739383482</v>
      </c>
      <c r="Y1058" s="37">
        <f ca="1"/>
        <v>1.3794719740048729</v>
      </c>
      <c r="Z1058" s="37">
        <f ca="1"/>
        <v>1.250505462253386</v>
      </c>
      <c r="AA1058" s="37">
        <f ca="1"/>
        <v>0.9464711899079441</v>
      </c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7"/>
      <c r="AV1058" s="37"/>
      <c r="AW1058" s="37"/>
      <c r="AX1058" s="37"/>
      <c r="AY1058" s="37"/>
      <c r="AZ1058" s="37"/>
      <c r="BA1058" s="37"/>
      <c r="BB1058" s="37"/>
      <c r="BC1058" s="37"/>
      <c r="BD1058" s="37"/>
      <c r="BE1058" s="37"/>
      <c r="BF1058" s="37"/>
      <c r="BG1058" s="37"/>
      <c r="BH1058" s="37"/>
      <c r="BI1058" s="37"/>
      <c r="BJ1058" s="37"/>
      <c r="BK1058" s="37"/>
      <c r="BL1058" s="37"/>
      <c r="BM1058" s="37"/>
      <c r="BN1058" s="37"/>
      <c r="BO1058" s="37"/>
      <c r="BP1058" s="37"/>
      <c r="BQ1058" s="37"/>
      <c r="BR1058" s="37"/>
      <c r="BS1058" s="37"/>
      <c r="BT1058" s="37"/>
      <c r="BU1058" s="37"/>
      <c r="BV1058" s="37"/>
      <c r="BW1058" s="37"/>
      <c r="BX1058" s="37"/>
      <c r="BY1058" s="37"/>
      <c r="BZ1058" s="37"/>
      <c r="CA1058" s="37"/>
      <c r="CB1058" s="37"/>
      <c r="CC1058" s="37"/>
      <c r="CD1058" s="37"/>
      <c r="CE1058" s="37"/>
      <c r="CF1058" s="37"/>
      <c r="CG1058" s="37"/>
      <c r="CH1058" s="37"/>
      <c r="CI1058" s="37"/>
      <c r="CJ1058" s="37"/>
      <c r="CK1058" s="37"/>
      <c r="CL1058" s="37"/>
      <c r="CM1058" s="37"/>
      <c r="CN1058" s="37"/>
      <c r="CO1058" s="37"/>
      <c r="CP1058" s="37"/>
      <c r="CQ1058" s="37"/>
      <c r="CR1058" s="37"/>
      <c r="CS1058" s="37"/>
      <c r="CT1058" s="37"/>
      <c r="CU1058" s="37"/>
      <c r="CV1058" s="37"/>
      <c r="CW1058" s="37"/>
      <c r="CX1058" s="37"/>
      <c r="CY1058" s="37"/>
      <c r="CZ1058" s="37"/>
      <c r="DA1058" s="37"/>
      <c r="DB1058" s="37"/>
      <c r="DC1058" s="37"/>
      <c r="DD1058" s="37"/>
      <c r="DE1058" s="37"/>
      <c r="DF1058" s="37"/>
      <c r="DG1058" s="37"/>
      <c r="DH1058" s="37"/>
      <c r="DI1058" s="37"/>
      <c r="DJ1058" s="37"/>
      <c r="DK1058" s="37"/>
      <c r="DL1058" s="37"/>
      <c r="DR1058" s="37"/>
      <c r="DS1058" s="37"/>
      <c r="DT1058" s="37"/>
      <c r="DU1058" s="37"/>
      <c r="DV1058" s="37"/>
      <c r="DW1058" s="37"/>
      <c r="DX1058" s="37"/>
      <c r="DY1058" s="37"/>
      <c r="DZ1058" s="37"/>
      <c r="EA1058" s="37"/>
      <c r="EB1058" s="37"/>
      <c r="EC1058" s="37"/>
      <c r="ED1058" s="37"/>
      <c r="EE1058" s="37"/>
      <c r="EF1058" s="37"/>
      <c r="EG1058" s="37"/>
      <c r="EH1058" s="37"/>
      <c r="EI1058" s="37"/>
      <c r="EJ1058" s="37"/>
      <c r="EK1058" s="37"/>
      <c r="EL1058" s="37"/>
      <c r="EM1058" s="37"/>
      <c r="EN1058" s="37"/>
      <c r="EO1058" s="37"/>
      <c r="EP1058" s="37"/>
      <c r="EQ1058" s="37"/>
      <c r="ER1058" s="37"/>
      <c r="ES1058" s="37"/>
      <c r="ET1058" s="37"/>
      <c r="EU1058" s="37"/>
      <c r="EV1058" s="37"/>
      <c r="EW1058" s="37"/>
      <c r="EX1058" s="37"/>
      <c r="EY1058" s="37"/>
      <c r="EZ1058" s="37"/>
      <c r="FA1058" s="37"/>
      <c r="FB1058" s="37"/>
      <c r="FC1058" s="37"/>
      <c r="FD1058" s="37"/>
    </row>
    <row r="1059" spans="2:160" x14ac:dyDescent="0.5">
      <c r="B1059" s="36" t="s">
        <v>1254</v>
      </c>
      <c r="C1059" s="18">
        <v>6.3594470046084428E-3</v>
      </c>
      <c r="F1059" s="38"/>
      <c r="G1059" s="27" t="e">
        <f ca="1"/>
        <v>#N/A</v>
      </c>
      <c r="H1059" s="37" t="e">
        <f ca="1"/>
        <v>#N/A</v>
      </c>
      <c r="I1059" s="37" t="e">
        <f ca="1"/>
        <v>#N/A</v>
      </c>
      <c r="J1059" s="37">
        <f ca="1"/>
        <v>1.0952344082405918</v>
      </c>
      <c r="K1059" s="37">
        <f ca="1"/>
        <v>1.19377839376575</v>
      </c>
      <c r="L1059" s="37">
        <f ca="1"/>
        <v>1.3984126537900377</v>
      </c>
      <c r="M1059" s="37">
        <f ca="1"/>
        <v>1.4608900223204555</v>
      </c>
      <c r="N1059" s="37">
        <f ca="1"/>
        <v>1.2279618151363425</v>
      </c>
      <c r="O1059" s="37">
        <f ca="1"/>
        <v>1.1830040623589446</v>
      </c>
      <c r="P1059" s="37">
        <f ca="1"/>
        <v>1.271228911142571</v>
      </c>
      <c r="Q1059" s="37">
        <f ca="1"/>
        <v>0.72863755947816744</v>
      </c>
      <c r="R1059" s="37">
        <f ca="1"/>
        <v>0.88159334853631743</v>
      </c>
      <c r="S1059" s="37">
        <f ca="1"/>
        <v>0.7075345967539286</v>
      </c>
      <c r="T1059" s="37">
        <f ca="1"/>
        <v>0.67967441798300154</v>
      </c>
      <c r="U1059" s="37">
        <f ca="1"/>
        <v>1.0993724404269287</v>
      </c>
      <c r="V1059" s="37">
        <f ca="1"/>
        <v>1.2448663894777905</v>
      </c>
      <c r="W1059" s="37">
        <f ca="1"/>
        <v>2.2467398020352896</v>
      </c>
      <c r="X1059" s="37">
        <f ca="1"/>
        <v>2.1462288353001617</v>
      </c>
      <c r="Y1059" s="37">
        <f ca="1"/>
        <v>1.3889764419171391</v>
      </c>
      <c r="Z1059" s="37">
        <f ca="1"/>
        <v>1.2556579161911001</v>
      </c>
      <c r="AA1059" s="37">
        <f ca="1"/>
        <v>0.94723832253665186</v>
      </c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  <c r="BF1059" s="37"/>
      <c r="BG1059" s="37"/>
      <c r="BH1059" s="37"/>
      <c r="BI1059" s="37"/>
      <c r="BJ1059" s="37"/>
      <c r="BK1059" s="37"/>
      <c r="BL1059" s="37"/>
      <c r="BM1059" s="37"/>
      <c r="BN1059" s="37"/>
      <c r="BO1059" s="37"/>
      <c r="BP1059" s="37"/>
      <c r="BQ1059" s="37"/>
      <c r="BR1059" s="37"/>
      <c r="BS1059" s="37"/>
      <c r="BT1059" s="37"/>
      <c r="BU1059" s="37"/>
      <c r="BV1059" s="37"/>
      <c r="BW1059" s="37"/>
      <c r="BX1059" s="37"/>
      <c r="BY1059" s="37"/>
      <c r="BZ1059" s="37"/>
      <c r="CA1059" s="37"/>
      <c r="CB1059" s="37"/>
      <c r="CC1059" s="37"/>
      <c r="CD1059" s="37"/>
      <c r="CE1059" s="37"/>
      <c r="CF1059" s="37"/>
      <c r="CG1059" s="37"/>
      <c r="CH1059" s="37"/>
      <c r="CI1059" s="37"/>
      <c r="CJ1059" s="37"/>
      <c r="CK1059" s="37"/>
      <c r="CL1059" s="37"/>
      <c r="CM1059" s="37"/>
      <c r="CN1059" s="37"/>
      <c r="CO1059" s="37"/>
      <c r="CP1059" s="37"/>
      <c r="CQ1059" s="37"/>
      <c r="CR1059" s="37"/>
      <c r="CS1059" s="37"/>
      <c r="CT1059" s="37"/>
      <c r="CU1059" s="37"/>
      <c r="CV1059" s="37"/>
      <c r="CW1059" s="37"/>
      <c r="CX1059" s="37"/>
      <c r="CY1059" s="37"/>
      <c r="CZ1059" s="37"/>
      <c r="DA1059" s="37"/>
      <c r="DB1059" s="37"/>
      <c r="DC1059" s="37"/>
      <c r="DD1059" s="37"/>
      <c r="DE1059" s="37"/>
      <c r="DF1059" s="37"/>
      <c r="DG1059" s="37"/>
      <c r="DH1059" s="37"/>
      <c r="DI1059" s="37"/>
      <c r="DJ1059" s="37"/>
      <c r="DK1059" s="37"/>
      <c r="DL1059" s="37"/>
      <c r="DR1059" s="37"/>
      <c r="DS1059" s="37"/>
      <c r="DT1059" s="37"/>
      <c r="DU1059" s="37"/>
      <c r="DV1059" s="37"/>
      <c r="DW1059" s="37"/>
      <c r="DX1059" s="37"/>
      <c r="DY1059" s="37"/>
      <c r="DZ1059" s="37"/>
      <c r="EA1059" s="37"/>
      <c r="EB1059" s="37"/>
      <c r="EC1059" s="37"/>
      <c r="ED1059" s="37"/>
      <c r="EE1059" s="37"/>
      <c r="EF1059" s="37"/>
      <c r="EG1059" s="37"/>
      <c r="EH1059" s="37"/>
      <c r="EI1059" s="37"/>
      <c r="EJ1059" s="37"/>
      <c r="EK1059" s="37"/>
      <c r="EL1059" s="37"/>
      <c r="EM1059" s="37"/>
      <c r="EN1059" s="37"/>
      <c r="EO1059" s="37"/>
      <c r="EP1059" s="37"/>
      <c r="EQ1059" s="37"/>
      <c r="ER1059" s="37"/>
      <c r="ES1059" s="37"/>
      <c r="ET1059" s="37"/>
      <c r="EU1059" s="37"/>
      <c r="EV1059" s="37"/>
      <c r="EW1059" s="37"/>
      <c r="EX1059" s="37"/>
      <c r="EY1059" s="37"/>
      <c r="EZ1059" s="37"/>
      <c r="FA1059" s="37"/>
      <c r="FB1059" s="37"/>
      <c r="FC1059" s="37"/>
      <c r="FD1059" s="37"/>
    </row>
    <row r="1060" spans="2:160" x14ac:dyDescent="0.5">
      <c r="B1060" s="36" t="s">
        <v>1255</v>
      </c>
      <c r="C1060" s="18">
        <v>1.7675611319717843E-2</v>
      </c>
      <c r="F1060" s="38"/>
      <c r="G1060" s="27" t="e">
        <f ca="1"/>
        <v>#N/A</v>
      </c>
      <c r="H1060" s="37" t="e">
        <f ca="1"/>
        <v>#N/A</v>
      </c>
      <c r="I1060" s="37" t="e">
        <f ca="1"/>
        <v>#N/A</v>
      </c>
      <c r="J1060" s="37">
        <f ca="1"/>
        <v>1.095606794988933</v>
      </c>
      <c r="K1060" s="37">
        <f ca="1"/>
        <v>1.2055041517607532</v>
      </c>
      <c r="L1060" s="37">
        <f ca="1"/>
        <v>1.3913065952312542</v>
      </c>
      <c r="M1060" s="37">
        <f ca="1"/>
        <v>1.4658265560445978</v>
      </c>
      <c r="N1060" s="37">
        <f ca="1"/>
        <v>1.2238741269304247</v>
      </c>
      <c r="O1060" s="37">
        <f ca="1"/>
        <v>1.176054072196566</v>
      </c>
      <c r="P1060" s="37">
        <f ca="1"/>
        <v>1.2805814573951515</v>
      </c>
      <c r="Q1060" s="37">
        <f ca="1"/>
        <v>0.72398645072509837</v>
      </c>
      <c r="R1060" s="37">
        <f ca="1"/>
        <v>0.88911283327498047</v>
      </c>
      <c r="S1060" s="37">
        <f ca="1"/>
        <v>0.70978761015935832</v>
      </c>
      <c r="T1060" s="37">
        <f ca="1"/>
        <v>0.67251818176610723</v>
      </c>
      <c r="U1060" s="37">
        <f ca="1"/>
        <v>1.0952081609268542</v>
      </c>
      <c r="V1060" s="37">
        <f ca="1"/>
        <v>1.228099734928187</v>
      </c>
      <c r="W1060" s="37">
        <f ca="1"/>
        <v>2.2462896962604328</v>
      </c>
      <c r="X1060" s="37">
        <f ca="1"/>
        <v>2.1560919963934784</v>
      </c>
      <c r="Y1060" s="37">
        <f ca="1"/>
        <v>1.4089033306255063</v>
      </c>
      <c r="Z1060" s="37">
        <f ca="1"/>
        <v>1.248385781835972</v>
      </c>
      <c r="AA1060" s="37">
        <f ca="1"/>
        <v>0.9483464030003409</v>
      </c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7"/>
      <c r="AV1060" s="37"/>
      <c r="AW1060" s="37"/>
      <c r="AX1060" s="37"/>
      <c r="AY1060" s="37"/>
      <c r="AZ1060" s="37"/>
      <c r="BA1060" s="37"/>
      <c r="BB1060" s="37"/>
      <c r="BC1060" s="37"/>
      <c r="BD1060" s="37"/>
      <c r="BE1060" s="37"/>
      <c r="BF1060" s="37"/>
      <c r="BG1060" s="37"/>
      <c r="BH1060" s="37"/>
      <c r="BI1060" s="37"/>
      <c r="BJ1060" s="37"/>
      <c r="BK1060" s="37"/>
      <c r="BL1060" s="37"/>
      <c r="BM1060" s="37"/>
      <c r="BN1060" s="37"/>
      <c r="BO1060" s="37"/>
      <c r="BP1060" s="37"/>
      <c r="BQ1060" s="37"/>
      <c r="BR1060" s="37"/>
      <c r="BS1060" s="37"/>
      <c r="BT1060" s="37"/>
      <c r="BU1060" s="37"/>
      <c r="BV1060" s="37"/>
      <c r="BW1060" s="37"/>
      <c r="BX1060" s="37"/>
      <c r="BY1060" s="37"/>
      <c r="BZ1060" s="37"/>
      <c r="CA1060" s="37"/>
      <c r="CB1060" s="37"/>
      <c r="CC1060" s="37"/>
      <c r="CD1060" s="37"/>
      <c r="CE1060" s="37"/>
      <c r="CF1060" s="37"/>
      <c r="CG1060" s="37"/>
      <c r="CH1060" s="37"/>
      <c r="CI1060" s="37"/>
      <c r="CJ1060" s="37"/>
      <c r="CK1060" s="37"/>
      <c r="CL1060" s="37"/>
      <c r="CM1060" s="37"/>
      <c r="CN1060" s="37"/>
      <c r="CO1060" s="37"/>
      <c r="CP1060" s="37"/>
      <c r="CQ1060" s="37"/>
      <c r="CR1060" s="37"/>
      <c r="CS1060" s="37"/>
      <c r="CT1060" s="37"/>
      <c r="CU1060" s="37"/>
      <c r="CV1060" s="37"/>
      <c r="CW1060" s="37"/>
      <c r="CX1060" s="37"/>
      <c r="CY1060" s="37"/>
      <c r="CZ1060" s="37"/>
      <c r="DA1060" s="37"/>
      <c r="DB1060" s="37"/>
      <c r="DC1060" s="37"/>
      <c r="DD1060" s="37"/>
      <c r="DE1060" s="37"/>
      <c r="DF1060" s="37"/>
      <c r="DG1060" s="37"/>
      <c r="DH1060" s="37"/>
      <c r="DI1060" s="37"/>
      <c r="DJ1060" s="37"/>
      <c r="DK1060" s="37"/>
      <c r="DL1060" s="37"/>
      <c r="DR1060" s="37"/>
      <c r="DS1060" s="37"/>
      <c r="DT1060" s="37"/>
      <c r="DU1060" s="37"/>
      <c r="DV1060" s="37"/>
      <c r="DW1060" s="37"/>
      <c r="DX1060" s="37"/>
      <c r="DY1060" s="37"/>
      <c r="DZ1060" s="37"/>
      <c r="EA1060" s="37"/>
      <c r="EB1060" s="37"/>
      <c r="EC1060" s="37"/>
      <c r="ED1060" s="37"/>
      <c r="EE1060" s="37"/>
      <c r="EF1060" s="37"/>
      <c r="EG1060" s="37"/>
      <c r="EH1060" s="37"/>
      <c r="EI1060" s="37"/>
      <c r="EJ1060" s="37"/>
      <c r="EK1060" s="37"/>
      <c r="EL1060" s="37"/>
      <c r="EM1060" s="37"/>
      <c r="EN1060" s="37"/>
      <c r="EO1060" s="37"/>
      <c r="EP1060" s="37"/>
      <c r="EQ1060" s="37"/>
      <c r="ER1060" s="37"/>
      <c r="ES1060" s="37"/>
      <c r="ET1060" s="37"/>
      <c r="EU1060" s="37"/>
      <c r="EV1060" s="37"/>
      <c r="EW1060" s="37"/>
      <c r="EX1060" s="37"/>
      <c r="EY1060" s="37"/>
      <c r="EZ1060" s="37"/>
      <c r="FA1060" s="37"/>
      <c r="FB1060" s="37"/>
      <c r="FC1060" s="37"/>
      <c r="FD1060" s="37"/>
    </row>
    <row r="1061" spans="2:160" x14ac:dyDescent="0.5">
      <c r="B1061" s="36" t="s">
        <v>1256</v>
      </c>
      <c r="C1061" s="18">
        <v>-3.9596832253420144E-3</v>
      </c>
      <c r="F1061" s="38"/>
      <c r="G1061" s="27" t="e">
        <f ca="1"/>
        <v>#N/A</v>
      </c>
      <c r="H1061" s="37" t="e">
        <f ca="1"/>
        <v>#N/A</v>
      </c>
      <c r="I1061" s="37" t="e">
        <f ca="1"/>
        <v>#N/A</v>
      </c>
      <c r="J1061" s="37">
        <f ca="1"/>
        <v>1.101542123577838</v>
      </c>
      <c r="K1061" s="37">
        <f ca="1"/>
        <v>1.2069517052475671</v>
      </c>
      <c r="L1061" s="37">
        <f ca="1"/>
        <v>1.4067746964100656</v>
      </c>
      <c r="M1061" s="37">
        <f ca="1"/>
        <v>1.4695347413381623</v>
      </c>
      <c r="N1061" s="37">
        <f ca="1"/>
        <v>1.2330034007165591</v>
      </c>
      <c r="O1061" s="37">
        <f ca="1"/>
        <v>1.1952466928231646</v>
      </c>
      <c r="P1061" s="37">
        <f ca="1"/>
        <v>1.2793393520519438</v>
      </c>
      <c r="Q1061" s="37">
        <f ca="1"/>
        <v>0.73116901222997666</v>
      </c>
      <c r="R1061" s="37">
        <f ca="1"/>
        <v>0.87460849159262211</v>
      </c>
      <c r="S1061" s="37">
        <f ca="1"/>
        <v>0.71431963327874193</v>
      </c>
      <c r="T1061" s="37">
        <f ca="1"/>
        <v>0.64826946246126271</v>
      </c>
      <c r="U1061" s="37">
        <f ca="1"/>
        <v>1.1133373649924643</v>
      </c>
      <c r="V1061" s="37">
        <f ca="1"/>
        <v>1.2299226011531559</v>
      </c>
      <c r="W1061" s="37">
        <f ca="1"/>
        <v>2.2522229087471852</v>
      </c>
      <c r="X1061" s="37">
        <f ca="1"/>
        <v>2.1593398656019849</v>
      </c>
      <c r="Y1061" s="37">
        <f ca="1"/>
        <v>1.4083509341998361</v>
      </c>
      <c r="Z1061" s="37">
        <f ca="1"/>
        <v>1.2552421327246073</v>
      </c>
      <c r="AA1061" s="37">
        <f ca="1"/>
        <v>0.94962495738152064</v>
      </c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  <c r="BB1061" s="37"/>
      <c r="BC1061" s="37"/>
      <c r="BD1061" s="37"/>
      <c r="BE1061" s="37"/>
      <c r="BF1061" s="37"/>
      <c r="BG1061" s="37"/>
      <c r="BH1061" s="37"/>
      <c r="BI1061" s="37"/>
      <c r="BJ1061" s="37"/>
      <c r="BK1061" s="37"/>
      <c r="BL1061" s="37"/>
      <c r="BM1061" s="37"/>
      <c r="BN1061" s="37"/>
      <c r="BO1061" s="37"/>
      <c r="BP1061" s="37"/>
      <c r="BQ1061" s="37"/>
      <c r="BR1061" s="37"/>
      <c r="BS1061" s="37"/>
      <c r="BT1061" s="37"/>
      <c r="BU1061" s="37"/>
      <c r="BV1061" s="37"/>
      <c r="BW1061" s="37"/>
      <c r="BX1061" s="37"/>
      <c r="BY1061" s="37"/>
      <c r="BZ1061" s="37"/>
      <c r="CA1061" s="37"/>
      <c r="CB1061" s="37"/>
      <c r="CC1061" s="37"/>
      <c r="CD1061" s="37"/>
      <c r="CE1061" s="37"/>
      <c r="CF1061" s="37"/>
      <c r="CG1061" s="37"/>
      <c r="CH1061" s="37"/>
      <c r="CI1061" s="37"/>
      <c r="CJ1061" s="37"/>
      <c r="CK1061" s="37"/>
      <c r="CL1061" s="37"/>
      <c r="CM1061" s="37"/>
      <c r="CN1061" s="37"/>
      <c r="CO1061" s="37"/>
      <c r="CP1061" s="37"/>
      <c r="CQ1061" s="37"/>
      <c r="CR1061" s="37"/>
      <c r="CS1061" s="37"/>
      <c r="CT1061" s="37"/>
      <c r="CU1061" s="37"/>
      <c r="CV1061" s="37"/>
      <c r="CW1061" s="37"/>
      <c r="CX1061" s="37"/>
      <c r="CY1061" s="37"/>
      <c r="CZ1061" s="37"/>
      <c r="DA1061" s="37"/>
      <c r="DB1061" s="37"/>
      <c r="DC1061" s="37"/>
      <c r="DD1061" s="37"/>
      <c r="DE1061" s="37"/>
      <c r="DF1061" s="37"/>
      <c r="DG1061" s="37"/>
      <c r="DH1061" s="37"/>
      <c r="DI1061" s="37"/>
      <c r="DJ1061" s="37"/>
      <c r="DK1061" s="37"/>
      <c r="DL1061" s="37"/>
      <c r="DR1061" s="37"/>
      <c r="DS1061" s="37"/>
      <c r="DT1061" s="37"/>
      <c r="DU1061" s="37"/>
      <c r="DV1061" s="37"/>
      <c r="DW1061" s="37"/>
      <c r="DX1061" s="37"/>
      <c r="DY1061" s="37"/>
      <c r="DZ1061" s="37"/>
      <c r="EA1061" s="37"/>
      <c r="EB1061" s="37"/>
      <c r="EC1061" s="37"/>
      <c r="ED1061" s="37"/>
      <c r="EE1061" s="37"/>
      <c r="EF1061" s="37"/>
      <c r="EG1061" s="37"/>
      <c r="EH1061" s="37"/>
      <c r="EI1061" s="37"/>
      <c r="EJ1061" s="37"/>
      <c r="EK1061" s="37"/>
      <c r="EL1061" s="37"/>
      <c r="EM1061" s="37"/>
      <c r="EN1061" s="37"/>
      <c r="EO1061" s="37"/>
      <c r="EP1061" s="37"/>
      <c r="EQ1061" s="37"/>
      <c r="ER1061" s="37"/>
      <c r="ES1061" s="37"/>
      <c r="ET1061" s="37"/>
      <c r="EU1061" s="37"/>
      <c r="EV1061" s="37"/>
      <c r="EW1061" s="37"/>
      <c r="EX1061" s="37"/>
      <c r="EY1061" s="37"/>
      <c r="EZ1061" s="37"/>
      <c r="FA1061" s="37"/>
      <c r="FB1061" s="37"/>
      <c r="FC1061" s="37"/>
      <c r="FD1061" s="37"/>
    </row>
    <row r="1062" spans="2:160" x14ac:dyDescent="0.5">
      <c r="B1062" s="36" t="s">
        <v>1257</v>
      </c>
      <c r="C1062" s="18">
        <v>-1.9877123238164485E-3</v>
      </c>
      <c r="F1062" s="38"/>
      <c r="G1062" s="27" t="e">
        <f ca="1"/>
        <v>#N/A</v>
      </c>
      <c r="H1062" s="37" t="e">
        <f ca="1"/>
        <v>#N/A</v>
      </c>
      <c r="I1062" s="37" t="e">
        <f ca="1"/>
        <v>#N/A</v>
      </c>
      <c r="J1062" s="37">
        <f ca="1"/>
        <v>1.1007177109349759</v>
      </c>
      <c r="K1062" s="37">
        <f ca="1"/>
        <v>1.2118600857037067</v>
      </c>
      <c r="L1062" s="37">
        <f ca="1"/>
        <v>1.4196102187225998</v>
      </c>
      <c r="M1062" s="37">
        <f ca="1"/>
        <v>1.4759744110146362</v>
      </c>
      <c r="N1062" s="37">
        <f ca="1"/>
        <v>1.2294257682650118</v>
      </c>
      <c r="O1062" s="37">
        <f ca="1"/>
        <v>1.1850225107924481</v>
      </c>
      <c r="P1062" s="37">
        <f ca="1"/>
        <v>1.2783773541381738</v>
      </c>
      <c r="Q1062" s="37">
        <f ca="1"/>
        <v>0.72588923571039499</v>
      </c>
      <c r="R1062" s="37">
        <f ca="1"/>
        <v>0.87290052138037943</v>
      </c>
      <c r="S1062" s="37">
        <f ca="1"/>
        <v>0.71040805538946894</v>
      </c>
      <c r="T1062" s="37">
        <f ca="1"/>
        <v>0.6815035733447371</v>
      </c>
      <c r="U1062" s="37">
        <f ca="1"/>
        <v>1.1309095635198476</v>
      </c>
      <c r="V1062" s="37">
        <f ca="1"/>
        <v>1.2421015763680128</v>
      </c>
      <c r="W1062" s="37">
        <f ca="1"/>
        <v>2.2854529905436802</v>
      </c>
      <c r="X1062" s="37">
        <f ca="1"/>
        <v>2.1468465282171167</v>
      </c>
      <c r="Y1062" s="37">
        <f ca="1"/>
        <v>1.4074979691307867</v>
      </c>
      <c r="Z1062" s="37">
        <f ca="1"/>
        <v>1.2600277188977689</v>
      </c>
      <c r="AA1062" s="37">
        <f ca="1"/>
        <v>0.95516535969996585</v>
      </c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7"/>
      <c r="AV1062" s="37"/>
      <c r="AW1062" s="37"/>
      <c r="AX1062" s="37"/>
      <c r="AY1062" s="37"/>
      <c r="AZ1062" s="37"/>
      <c r="BA1062" s="37"/>
      <c r="BB1062" s="37"/>
      <c r="BC1062" s="37"/>
      <c r="BD1062" s="37"/>
      <c r="BE1062" s="37"/>
      <c r="BF1062" s="37"/>
      <c r="BG1062" s="37"/>
      <c r="BH1062" s="37"/>
      <c r="BI1062" s="37"/>
      <c r="BJ1062" s="37"/>
      <c r="BK1062" s="37"/>
      <c r="BL1062" s="37"/>
      <c r="BM1062" s="37"/>
      <c r="BN1062" s="37"/>
      <c r="BO1062" s="37"/>
      <c r="BP1062" s="37"/>
      <c r="BQ1062" s="37"/>
      <c r="BR1062" s="37"/>
      <c r="BS1062" s="37"/>
      <c r="BT1062" s="37"/>
      <c r="BU1062" s="37"/>
      <c r="BV1062" s="37"/>
      <c r="BW1062" s="37"/>
      <c r="BX1062" s="37"/>
      <c r="BY1062" s="37"/>
      <c r="BZ1062" s="37"/>
      <c r="CA1062" s="37"/>
      <c r="CB1062" s="37"/>
      <c r="CC1062" s="37"/>
      <c r="CD1062" s="37"/>
      <c r="CE1062" s="37"/>
      <c r="CF1062" s="37"/>
      <c r="CG1062" s="37"/>
      <c r="CH1062" s="37"/>
      <c r="CI1062" s="37"/>
      <c r="CJ1062" s="37"/>
      <c r="CK1062" s="37"/>
      <c r="CL1062" s="37"/>
      <c r="CM1062" s="37"/>
      <c r="CN1062" s="37"/>
      <c r="CO1062" s="37"/>
      <c r="CP1062" s="37"/>
      <c r="CQ1062" s="37"/>
      <c r="CR1062" s="37"/>
      <c r="CS1062" s="37"/>
      <c r="CT1062" s="37"/>
      <c r="CU1062" s="37"/>
      <c r="CV1062" s="37"/>
      <c r="CW1062" s="37"/>
      <c r="CX1062" s="37"/>
      <c r="CY1062" s="37"/>
      <c r="CZ1062" s="37"/>
      <c r="DA1062" s="37"/>
      <c r="DB1062" s="37"/>
      <c r="DC1062" s="37"/>
      <c r="DD1062" s="37"/>
      <c r="DE1062" s="37"/>
      <c r="DF1062" s="37"/>
      <c r="DG1062" s="37"/>
      <c r="DH1062" s="37"/>
      <c r="DI1062" s="37"/>
      <c r="DJ1062" s="37"/>
      <c r="DK1062" s="37"/>
      <c r="DL1062" s="37"/>
      <c r="DR1062" s="37"/>
      <c r="DS1062" s="37"/>
      <c r="DT1062" s="37"/>
      <c r="DU1062" s="37"/>
      <c r="DV1062" s="37"/>
      <c r="DW1062" s="37"/>
      <c r="DX1062" s="37"/>
      <c r="DY1062" s="37"/>
      <c r="DZ1062" s="37"/>
      <c r="EA1062" s="37"/>
      <c r="EB1062" s="37"/>
      <c r="EC1062" s="37"/>
      <c r="ED1062" s="37"/>
      <c r="EE1062" s="37"/>
      <c r="EF1062" s="37"/>
      <c r="EG1062" s="37"/>
      <c r="EH1062" s="37"/>
      <c r="EI1062" s="37"/>
      <c r="EJ1062" s="37"/>
      <c r="EK1062" s="37"/>
      <c r="EL1062" s="37"/>
      <c r="EM1062" s="37"/>
      <c r="EN1062" s="37"/>
      <c r="EO1062" s="37"/>
      <c r="EP1062" s="37"/>
      <c r="EQ1062" s="37"/>
      <c r="ER1062" s="37"/>
      <c r="ES1062" s="37"/>
      <c r="ET1062" s="37"/>
      <c r="EU1062" s="37"/>
      <c r="EV1062" s="37"/>
      <c r="EW1062" s="37"/>
      <c r="EX1062" s="37"/>
      <c r="EY1062" s="37"/>
      <c r="EZ1062" s="37"/>
      <c r="FA1062" s="37"/>
      <c r="FB1062" s="37"/>
      <c r="FC1062" s="37"/>
      <c r="FD1062" s="37"/>
    </row>
    <row r="1063" spans="2:160" x14ac:dyDescent="0.5">
      <c r="B1063" s="36" t="s">
        <v>1258</v>
      </c>
      <c r="C1063" s="18">
        <v>6.3371356147023938E-4</v>
      </c>
      <c r="F1063" s="38"/>
      <c r="G1063" s="27" t="e">
        <f ca="1"/>
        <v>#N/A</v>
      </c>
      <c r="H1063" s="37" t="e">
        <f ca="1"/>
        <v>#N/A</v>
      </c>
      <c r="I1063" s="37" t="e">
        <f ca="1"/>
        <v>#N/A</v>
      </c>
      <c r="J1063" s="37">
        <f ca="1"/>
        <v>1.0983167381575532</v>
      </c>
      <c r="K1063" s="37">
        <f ca="1"/>
        <v>1.2123010024492649</v>
      </c>
      <c r="L1063" s="37">
        <f ca="1"/>
        <v>1.4217032232087754</v>
      </c>
      <c r="M1063" s="37">
        <f ca="1"/>
        <v>1.4822386023438847</v>
      </c>
      <c r="N1063" s="37">
        <f ca="1"/>
        <v>1.2394282409490949</v>
      </c>
      <c r="O1063" s="37">
        <f ca="1"/>
        <v>1.1971922271217421</v>
      </c>
      <c r="P1063" s="37">
        <f ca="1"/>
        <v>1.2947439932165823</v>
      </c>
      <c r="Q1063" s="37">
        <f ca="1"/>
        <v>0.71141051359703855</v>
      </c>
      <c r="R1063" s="37">
        <f ca="1"/>
        <v>0.86431493519806357</v>
      </c>
      <c r="S1063" s="37">
        <f ca="1"/>
        <v>0.7102226150553298</v>
      </c>
      <c r="T1063" s="37">
        <f ca="1"/>
        <v>0.67275685026320209</v>
      </c>
      <c r="U1063" s="37">
        <f ca="1"/>
        <v>1.131946654783879</v>
      </c>
      <c r="V1063" s="37">
        <f ca="1"/>
        <v>1.2506852331915554</v>
      </c>
      <c r="W1063" s="37">
        <f ca="1"/>
        <v>2.2815370703024236</v>
      </c>
      <c r="X1063" s="37">
        <f ca="1"/>
        <v>2.1786826204127663</v>
      </c>
      <c r="Y1063" s="37">
        <f ca="1"/>
        <v>1.4022989439480085</v>
      </c>
      <c r="Z1063" s="37">
        <f ca="1"/>
        <v>1.2758437958584734</v>
      </c>
      <c r="AA1063" s="37">
        <f ca="1"/>
        <v>0.95388680531878622</v>
      </c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7"/>
      <c r="AV1063" s="37"/>
      <c r="AW1063" s="37"/>
      <c r="AX1063" s="37"/>
      <c r="AY1063" s="37"/>
      <c r="AZ1063" s="37"/>
      <c r="BA1063" s="37"/>
      <c r="BB1063" s="37"/>
      <c r="BC1063" s="37"/>
      <c r="BD1063" s="37"/>
      <c r="BE1063" s="37"/>
      <c r="BF1063" s="37"/>
      <c r="BG1063" s="37"/>
      <c r="BH1063" s="37"/>
      <c r="BI1063" s="37"/>
      <c r="BJ1063" s="37"/>
      <c r="BK1063" s="37"/>
      <c r="BL1063" s="37"/>
      <c r="BM1063" s="37"/>
      <c r="BN1063" s="37"/>
      <c r="BO1063" s="37"/>
      <c r="BP1063" s="37"/>
      <c r="BQ1063" s="37"/>
      <c r="BR1063" s="37"/>
      <c r="BS1063" s="37"/>
      <c r="BT1063" s="37"/>
      <c r="BU1063" s="37"/>
      <c r="BV1063" s="37"/>
      <c r="BW1063" s="37"/>
      <c r="BX1063" s="37"/>
      <c r="BY1063" s="37"/>
      <c r="BZ1063" s="37"/>
      <c r="CA1063" s="37"/>
      <c r="CB1063" s="37"/>
      <c r="CC1063" s="37"/>
      <c r="CD1063" s="37"/>
      <c r="CE1063" s="37"/>
      <c r="CF1063" s="37"/>
      <c r="CG1063" s="37"/>
      <c r="CH1063" s="37"/>
      <c r="CI1063" s="37"/>
      <c r="CJ1063" s="37"/>
      <c r="CK1063" s="37"/>
      <c r="CL1063" s="37"/>
      <c r="CM1063" s="37"/>
      <c r="CN1063" s="37"/>
      <c r="CO1063" s="37"/>
      <c r="CP1063" s="37"/>
      <c r="CQ1063" s="37"/>
      <c r="CR1063" s="37"/>
      <c r="CS1063" s="37"/>
      <c r="CT1063" s="37"/>
      <c r="CU1063" s="37"/>
      <c r="CV1063" s="37"/>
      <c r="CW1063" s="37"/>
      <c r="CX1063" s="37"/>
      <c r="CY1063" s="37"/>
      <c r="CZ1063" s="37"/>
      <c r="DA1063" s="37"/>
      <c r="DB1063" s="37"/>
      <c r="DC1063" s="37"/>
      <c r="DD1063" s="37"/>
      <c r="DE1063" s="37"/>
      <c r="DF1063" s="37"/>
      <c r="DG1063" s="37"/>
      <c r="DH1063" s="37"/>
      <c r="DI1063" s="37"/>
      <c r="DJ1063" s="37"/>
      <c r="DK1063" s="37"/>
      <c r="DL1063" s="37"/>
      <c r="DR1063" s="37"/>
      <c r="DS1063" s="37"/>
      <c r="DT1063" s="37"/>
      <c r="DU1063" s="37"/>
      <c r="DV1063" s="37"/>
      <c r="DW1063" s="37"/>
      <c r="DX1063" s="37"/>
      <c r="DY1063" s="37"/>
      <c r="DZ1063" s="37"/>
      <c r="EA1063" s="37"/>
      <c r="EB1063" s="37"/>
      <c r="EC1063" s="37"/>
      <c r="ED1063" s="37"/>
      <c r="EE1063" s="37"/>
      <c r="EF1063" s="37"/>
      <c r="EG1063" s="37"/>
      <c r="EH1063" s="37"/>
      <c r="EI1063" s="37"/>
      <c r="EJ1063" s="37"/>
      <c r="EK1063" s="37"/>
      <c r="EL1063" s="37"/>
      <c r="EM1063" s="37"/>
      <c r="EN1063" s="37"/>
      <c r="EO1063" s="37"/>
      <c r="EP1063" s="37"/>
      <c r="EQ1063" s="37"/>
      <c r="ER1063" s="37"/>
      <c r="ES1063" s="37"/>
      <c r="ET1063" s="37"/>
      <c r="EU1063" s="37"/>
      <c r="EV1063" s="37"/>
      <c r="EW1063" s="37"/>
      <c r="EX1063" s="37"/>
      <c r="EY1063" s="37"/>
      <c r="EZ1063" s="37"/>
      <c r="FA1063" s="37"/>
      <c r="FB1063" s="37"/>
      <c r="FC1063" s="37"/>
      <c r="FD1063" s="37"/>
    </row>
    <row r="1064" spans="2:160" x14ac:dyDescent="0.5">
      <c r="B1064" s="36" t="s">
        <v>1259</v>
      </c>
      <c r="C1064" s="18">
        <v>4.6141319098889078E-3</v>
      </c>
      <c r="F1064" s="38"/>
      <c r="G1064" s="27" t="e">
        <f ca="1"/>
        <v>#N/A</v>
      </c>
      <c r="H1064" s="37" t="e">
        <f ca="1"/>
        <v>#N/A</v>
      </c>
      <c r="I1064" s="37" t="e">
        <f ca="1"/>
        <v>#N/A</v>
      </c>
      <c r="J1064" s="37">
        <f ca="1"/>
        <v>1.1063669285172344</v>
      </c>
      <c r="K1064" s="37">
        <f ca="1"/>
        <v>1.2103328880375275</v>
      </c>
      <c r="L1064" s="37">
        <f ca="1"/>
        <v>1.4045592674847074</v>
      </c>
      <c r="M1064" s="37">
        <f ca="1"/>
        <v>1.4844253325170007</v>
      </c>
      <c r="N1064" s="37">
        <f ca="1"/>
        <v>1.2478177787020148</v>
      </c>
      <c r="O1064" s="37">
        <f ca="1"/>
        <v>1.1998263949168417</v>
      </c>
      <c r="P1064" s="37">
        <f ca="1"/>
        <v>1.3040940045602993</v>
      </c>
      <c r="Q1064" s="37">
        <f ca="1"/>
        <v>0.71191138237200136</v>
      </c>
      <c r="R1064" s="37">
        <f ca="1"/>
        <v>0.87580549010701914</v>
      </c>
      <c r="S1064" s="37">
        <f ca="1"/>
        <v>0.70901985251427724</v>
      </c>
      <c r="T1064" s="37">
        <f ca="1"/>
        <v>0.69623801168138932</v>
      </c>
      <c r="U1064" s="37">
        <f ca="1"/>
        <v>1.1175202113438127</v>
      </c>
      <c r="V1064" s="37">
        <f ca="1"/>
        <v>1.2557637862550057</v>
      </c>
      <c r="W1064" s="37">
        <f ca="1"/>
        <v>2.2833374934018522</v>
      </c>
      <c r="X1064" s="37">
        <f ca="1"/>
        <v>2.1941199619421536</v>
      </c>
      <c r="Y1064" s="37">
        <f ca="1"/>
        <v>1.4097319252640117</v>
      </c>
      <c r="Z1064" s="37">
        <f ca="1"/>
        <v>1.2731371270177756</v>
      </c>
      <c r="AA1064" s="37">
        <f ca="1"/>
        <v>0.94510739856801917</v>
      </c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7"/>
      <c r="AV1064" s="37"/>
      <c r="AW1064" s="37"/>
      <c r="AX1064" s="37"/>
      <c r="AY1064" s="37"/>
      <c r="AZ1064" s="37"/>
      <c r="BA1064" s="37"/>
      <c r="BB1064" s="37"/>
      <c r="BC1064" s="37"/>
      <c r="BD1064" s="37"/>
      <c r="BE1064" s="37"/>
      <c r="BF1064" s="37"/>
      <c r="BG1064" s="37"/>
      <c r="BH1064" s="37"/>
      <c r="BI1064" s="37"/>
      <c r="BJ1064" s="37"/>
      <c r="BK1064" s="37"/>
      <c r="BL1064" s="37"/>
      <c r="BM1064" s="37"/>
      <c r="BN1064" s="37"/>
      <c r="BO1064" s="37"/>
      <c r="BP1064" s="37"/>
      <c r="BQ1064" s="37"/>
      <c r="BR1064" s="37"/>
      <c r="BS1064" s="37"/>
      <c r="BT1064" s="37"/>
      <c r="BU1064" s="37"/>
      <c r="BV1064" s="37"/>
      <c r="BW1064" s="37"/>
      <c r="BX1064" s="37"/>
      <c r="BY1064" s="37"/>
      <c r="BZ1064" s="37"/>
      <c r="CA1064" s="37"/>
      <c r="CB1064" s="37"/>
      <c r="CC1064" s="37"/>
      <c r="CD1064" s="37"/>
      <c r="CE1064" s="37"/>
      <c r="CF1064" s="37"/>
      <c r="CG1064" s="37"/>
      <c r="CH1064" s="37"/>
      <c r="CI1064" s="37"/>
      <c r="CJ1064" s="37"/>
      <c r="CK1064" s="37"/>
      <c r="CL1064" s="37"/>
      <c r="CM1064" s="37"/>
      <c r="CN1064" s="37"/>
      <c r="CO1064" s="37"/>
      <c r="CP1064" s="37"/>
      <c r="CQ1064" s="37"/>
      <c r="CR1064" s="37"/>
      <c r="CS1064" s="37"/>
      <c r="CT1064" s="37"/>
      <c r="CU1064" s="37"/>
      <c r="CV1064" s="37"/>
      <c r="CW1064" s="37"/>
      <c r="CX1064" s="37"/>
      <c r="CY1064" s="37"/>
      <c r="CZ1064" s="37"/>
      <c r="DA1064" s="37"/>
      <c r="DB1064" s="37"/>
      <c r="DC1064" s="37"/>
      <c r="DD1064" s="37"/>
      <c r="DE1064" s="37"/>
      <c r="DF1064" s="37"/>
      <c r="DG1064" s="37"/>
      <c r="DH1064" s="37"/>
      <c r="DI1064" s="37"/>
      <c r="DJ1064" s="37"/>
      <c r="DK1064" s="37"/>
      <c r="DL1064" s="37"/>
      <c r="DR1064" s="37"/>
      <c r="DS1064" s="37"/>
      <c r="DT1064" s="37"/>
      <c r="DU1064" s="37"/>
      <c r="DV1064" s="37"/>
      <c r="DW1064" s="37"/>
      <c r="DX1064" s="37"/>
      <c r="DY1064" s="37"/>
      <c r="DZ1064" s="37"/>
      <c r="EA1064" s="37"/>
      <c r="EB1064" s="37"/>
      <c r="EC1064" s="37"/>
      <c r="ED1064" s="37"/>
      <c r="EE1064" s="37"/>
      <c r="EF1064" s="37"/>
      <c r="EG1064" s="37"/>
      <c r="EH1064" s="37"/>
      <c r="EI1064" s="37"/>
      <c r="EJ1064" s="37"/>
      <c r="EK1064" s="37"/>
      <c r="EL1064" s="37"/>
      <c r="EM1064" s="37"/>
      <c r="EN1064" s="37"/>
      <c r="EO1064" s="37"/>
      <c r="EP1064" s="37"/>
      <c r="EQ1064" s="37"/>
      <c r="ER1064" s="37"/>
      <c r="ES1064" s="37"/>
      <c r="ET1064" s="37"/>
      <c r="EU1064" s="37"/>
      <c r="EV1064" s="37"/>
      <c r="EW1064" s="37"/>
      <c r="EX1064" s="37"/>
      <c r="EY1064" s="37"/>
      <c r="EZ1064" s="37"/>
      <c r="FA1064" s="37"/>
      <c r="FB1064" s="37"/>
      <c r="FC1064" s="37"/>
      <c r="FD1064" s="37"/>
    </row>
    <row r="1065" spans="2:160" x14ac:dyDescent="0.5">
      <c r="B1065" s="36" t="s">
        <v>1260</v>
      </c>
      <c r="C1065" s="18">
        <v>8.1051873198845215E-4</v>
      </c>
      <c r="F1065" s="38"/>
      <c r="G1065" s="27" t="e">
        <f ca="1"/>
        <v>#N/A</v>
      </c>
      <c r="H1065" s="37" t="e">
        <f ca="1"/>
        <v>#N/A</v>
      </c>
      <c r="I1065" s="37" t="e">
        <f ca="1"/>
        <v>#N/A</v>
      </c>
      <c r="J1065" s="37">
        <f ca="1"/>
        <v>1.1160747929566597</v>
      </c>
      <c r="K1065" s="37">
        <f ca="1"/>
        <v>1.2163866667433014</v>
      </c>
      <c r="L1065" s="37">
        <f ca="1"/>
        <v>1.3939700069192515</v>
      </c>
      <c r="M1065" s="37">
        <f ca="1"/>
        <v>1.4761007168579687</v>
      </c>
      <c r="N1065" s="37">
        <f ca="1"/>
        <v>1.2509350160000228</v>
      </c>
      <c r="O1065" s="37">
        <f ca="1"/>
        <v>1.2018517875536714</v>
      </c>
      <c r="P1065" s="37">
        <f ca="1"/>
        <v>1.3019710183869597</v>
      </c>
      <c r="Q1065" s="37">
        <f ca="1"/>
        <v>0.71019448682895892</v>
      </c>
      <c r="R1065" s="37">
        <f ca="1"/>
        <v>0.88296540216942077</v>
      </c>
      <c r="S1065" s="37">
        <f ca="1"/>
        <v>0.71151376504536457</v>
      </c>
      <c r="T1065" s="37">
        <f ca="1"/>
        <v>0.7043947462381055</v>
      </c>
      <c r="U1065" s="37">
        <f ca="1"/>
        <v>1.1282916374901835</v>
      </c>
      <c r="V1065" s="37">
        <f ca="1"/>
        <v>1.2670140814425856</v>
      </c>
      <c r="W1065" s="37">
        <f ca="1"/>
        <v>2.3141738308502435</v>
      </c>
      <c r="X1065" s="37">
        <f ca="1"/>
        <v>2.2048349414935293</v>
      </c>
      <c r="Y1065" s="37">
        <f ca="1"/>
        <v>1.396287571080421</v>
      </c>
      <c r="Z1065" s="37">
        <f ca="1"/>
        <v>1.2766345997065087</v>
      </c>
      <c r="AA1065" s="37">
        <f ca="1"/>
        <v>0.94348789635185837</v>
      </c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7"/>
      <c r="AV1065" s="37"/>
      <c r="AW1065" s="37"/>
      <c r="AX1065" s="37"/>
      <c r="AY1065" s="37"/>
      <c r="AZ1065" s="37"/>
      <c r="BA1065" s="37"/>
      <c r="BB1065" s="37"/>
      <c r="BC1065" s="37"/>
      <c r="BD1065" s="37"/>
      <c r="BE1065" s="37"/>
      <c r="BF1065" s="37"/>
      <c r="BG1065" s="37"/>
      <c r="BH1065" s="37"/>
      <c r="BI1065" s="37"/>
      <c r="BJ1065" s="37"/>
      <c r="BK1065" s="37"/>
      <c r="BL1065" s="37"/>
      <c r="BM1065" s="37"/>
      <c r="BN1065" s="37"/>
      <c r="BO1065" s="37"/>
      <c r="BP1065" s="37"/>
      <c r="BQ1065" s="37"/>
      <c r="BR1065" s="37"/>
      <c r="BS1065" s="37"/>
      <c r="BT1065" s="37"/>
      <c r="BU1065" s="37"/>
      <c r="BV1065" s="37"/>
      <c r="BW1065" s="37"/>
      <c r="BX1065" s="37"/>
      <c r="BY1065" s="37"/>
      <c r="BZ1065" s="37"/>
      <c r="CA1065" s="37"/>
      <c r="CB1065" s="37"/>
      <c r="CC1065" s="37"/>
      <c r="CD1065" s="37"/>
      <c r="CE1065" s="37"/>
      <c r="CF1065" s="37"/>
      <c r="CG1065" s="37"/>
      <c r="CH1065" s="37"/>
      <c r="CI1065" s="37"/>
      <c r="CJ1065" s="37"/>
      <c r="CK1065" s="37"/>
      <c r="CL1065" s="37"/>
      <c r="CM1065" s="37"/>
      <c r="CN1065" s="37"/>
      <c r="CO1065" s="37"/>
      <c r="CP1065" s="37"/>
      <c r="CQ1065" s="37"/>
      <c r="CR1065" s="37"/>
      <c r="CS1065" s="37"/>
      <c r="CT1065" s="37"/>
      <c r="CU1065" s="37"/>
      <c r="CV1065" s="37"/>
      <c r="CW1065" s="37"/>
      <c r="CX1065" s="37"/>
      <c r="CY1065" s="37"/>
      <c r="CZ1065" s="37"/>
      <c r="DA1065" s="37"/>
      <c r="DB1065" s="37"/>
      <c r="DC1065" s="37"/>
      <c r="DD1065" s="37"/>
      <c r="DE1065" s="37"/>
      <c r="DF1065" s="37"/>
      <c r="DG1065" s="37"/>
      <c r="DH1065" s="37"/>
      <c r="DI1065" s="37"/>
      <c r="DJ1065" s="37"/>
      <c r="DK1065" s="37"/>
      <c r="DL1065" s="37"/>
      <c r="DR1065" s="37"/>
      <c r="DS1065" s="37"/>
      <c r="DT1065" s="37"/>
      <c r="DU1065" s="37"/>
      <c r="DV1065" s="37"/>
      <c r="DW1065" s="37"/>
      <c r="DX1065" s="37"/>
      <c r="DY1065" s="37"/>
      <c r="DZ1065" s="37"/>
      <c r="EA1065" s="37"/>
      <c r="EB1065" s="37"/>
      <c r="EC1065" s="37"/>
      <c r="ED1065" s="37"/>
      <c r="EE1065" s="37"/>
      <c r="EF1065" s="37"/>
      <c r="EG1065" s="37"/>
      <c r="EH1065" s="37"/>
      <c r="EI1065" s="37"/>
      <c r="EJ1065" s="37"/>
      <c r="EK1065" s="37"/>
      <c r="EL1065" s="37"/>
      <c r="EM1065" s="37"/>
      <c r="EN1065" s="37"/>
      <c r="EO1065" s="37"/>
      <c r="EP1065" s="37"/>
      <c r="EQ1065" s="37"/>
      <c r="ER1065" s="37"/>
      <c r="ES1065" s="37"/>
      <c r="ET1065" s="37"/>
      <c r="EU1065" s="37"/>
      <c r="EV1065" s="37"/>
      <c r="EW1065" s="37"/>
      <c r="EX1065" s="37"/>
      <c r="EY1065" s="37"/>
      <c r="EZ1065" s="37"/>
      <c r="FA1065" s="37"/>
      <c r="FB1065" s="37"/>
      <c r="FC1065" s="37"/>
      <c r="FD1065" s="37"/>
    </row>
    <row r="1066" spans="2:160" x14ac:dyDescent="0.5">
      <c r="B1066" s="36" t="s">
        <v>1261</v>
      </c>
      <c r="C1066" s="18">
        <v>1.1698011338072689E-3</v>
      </c>
      <c r="F1066" s="38"/>
      <c r="G1066" s="27" t="e">
        <f ca="1"/>
        <v>#N/A</v>
      </c>
      <c r="H1066" s="37" t="e">
        <f ca="1"/>
        <v>#N/A</v>
      </c>
      <c r="I1066" s="37" t="e">
        <f ca="1"/>
        <v>#N/A</v>
      </c>
      <c r="J1066" s="37">
        <f ca="1"/>
        <v>1.122294020353706</v>
      </c>
      <c r="K1066" s="37">
        <f ca="1"/>
        <v>1.2116392167939207</v>
      </c>
      <c r="L1066" s="37">
        <f ca="1"/>
        <v>1.3984561824795245</v>
      </c>
      <c r="M1066" s="37">
        <f ca="1"/>
        <v>1.4837436666297021</v>
      </c>
      <c r="N1066" s="37">
        <f ca="1"/>
        <v>1.242746189842129</v>
      </c>
      <c r="O1066" s="37">
        <f ca="1"/>
        <v>1.2056618404453534</v>
      </c>
      <c r="P1066" s="37">
        <f ca="1"/>
        <v>1.2970989235509491</v>
      </c>
      <c r="Q1066" s="37">
        <f ca="1"/>
        <v>0.71218763473757363</v>
      </c>
      <c r="R1066" s="37">
        <f ca="1"/>
        <v>0.88940616887929924</v>
      </c>
      <c r="S1066" s="37">
        <f ca="1"/>
        <v>0.71211341322865584</v>
      </c>
      <c r="T1066" s="37">
        <f ca="1"/>
        <v>0.6944184030595375</v>
      </c>
      <c r="U1066" s="37">
        <f ca="1"/>
        <v>1.1077460903516005</v>
      </c>
      <c r="V1066" s="37">
        <f ca="1"/>
        <v>1.2717238158666315</v>
      </c>
      <c r="W1066" s="37">
        <f ca="1"/>
        <v>2.3132899867832513</v>
      </c>
      <c r="X1066" s="37">
        <f ca="1"/>
        <v>2.2362376523684118</v>
      </c>
      <c r="Y1066" s="37">
        <f ca="1"/>
        <v>1.3982372055239631</v>
      </c>
      <c r="Z1066" s="37">
        <f ca="1"/>
        <v>1.2738627099298905</v>
      </c>
      <c r="AA1066" s="37">
        <f ca="1"/>
        <v>0.94740879645414267</v>
      </c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  <c r="BB1066" s="37"/>
      <c r="BC1066" s="37"/>
      <c r="BD1066" s="37"/>
      <c r="BE1066" s="37"/>
      <c r="BF1066" s="37"/>
      <c r="BG1066" s="37"/>
      <c r="BH1066" s="37"/>
      <c r="BI1066" s="37"/>
      <c r="BJ1066" s="37"/>
      <c r="BK1066" s="37"/>
      <c r="BL1066" s="37"/>
      <c r="BM1066" s="37"/>
      <c r="BN1066" s="37"/>
      <c r="BO1066" s="37"/>
      <c r="BP1066" s="37"/>
      <c r="BQ1066" s="37"/>
      <c r="BR1066" s="37"/>
      <c r="BS1066" s="37"/>
      <c r="BT1066" s="37"/>
      <c r="BU1066" s="37"/>
      <c r="BV1066" s="37"/>
      <c r="BW1066" s="37"/>
      <c r="BX1066" s="37"/>
      <c r="BY1066" s="37"/>
      <c r="BZ1066" s="37"/>
      <c r="CA1066" s="37"/>
      <c r="CB1066" s="37"/>
      <c r="CC1066" s="37"/>
      <c r="CD1066" s="37"/>
      <c r="CE1066" s="37"/>
      <c r="CF1066" s="37"/>
      <c r="CG1066" s="37"/>
      <c r="CH1066" s="37"/>
      <c r="CI1066" s="37"/>
      <c r="CJ1066" s="37"/>
      <c r="CK1066" s="37"/>
      <c r="CL1066" s="37"/>
      <c r="CM1066" s="37"/>
      <c r="CN1066" s="37"/>
      <c r="CO1066" s="37"/>
      <c r="CP1066" s="37"/>
      <c r="CQ1066" s="37"/>
      <c r="CR1066" s="37"/>
      <c r="CS1066" s="37"/>
      <c r="CT1066" s="37"/>
      <c r="CU1066" s="37"/>
      <c r="CV1066" s="37"/>
      <c r="CW1066" s="37"/>
      <c r="CX1066" s="37"/>
      <c r="CY1066" s="37"/>
      <c r="CZ1066" s="37"/>
      <c r="DA1066" s="37"/>
      <c r="DB1066" s="37"/>
      <c r="DC1066" s="37"/>
      <c r="DD1066" s="37"/>
      <c r="DE1066" s="37"/>
      <c r="DF1066" s="37"/>
      <c r="DG1066" s="37"/>
      <c r="DH1066" s="37"/>
      <c r="DI1066" s="37"/>
      <c r="DJ1066" s="37"/>
      <c r="DK1066" s="37"/>
      <c r="DL1066" s="37"/>
      <c r="DR1066" s="37"/>
      <c r="DS1066" s="37"/>
      <c r="DT1066" s="37"/>
      <c r="DU1066" s="37"/>
      <c r="DV1066" s="37"/>
      <c r="DW1066" s="37"/>
      <c r="DX1066" s="37"/>
      <c r="DY1066" s="37"/>
      <c r="DZ1066" s="37"/>
      <c r="EA1066" s="37"/>
      <c r="EB1066" s="37"/>
      <c r="EC1066" s="37"/>
      <c r="ED1066" s="37"/>
      <c r="EE1066" s="37"/>
      <c r="EF1066" s="37"/>
      <c r="EG1066" s="37"/>
      <c r="EH1066" s="37"/>
      <c r="EI1066" s="37"/>
      <c r="EJ1066" s="37"/>
      <c r="EK1066" s="37"/>
      <c r="EL1066" s="37"/>
      <c r="EM1066" s="37"/>
      <c r="EN1066" s="37"/>
      <c r="EO1066" s="37"/>
      <c r="EP1066" s="37"/>
      <c r="EQ1066" s="37"/>
      <c r="ER1066" s="37"/>
      <c r="ES1066" s="37"/>
      <c r="ET1066" s="37"/>
      <c r="EU1066" s="37"/>
      <c r="EV1066" s="37"/>
      <c r="EW1066" s="37"/>
      <c r="EX1066" s="37"/>
      <c r="EY1066" s="37"/>
      <c r="EZ1066" s="37"/>
      <c r="FA1066" s="37"/>
      <c r="FB1066" s="37"/>
      <c r="FC1066" s="37"/>
      <c r="FD1066" s="37"/>
    </row>
    <row r="1067" spans="2:160" x14ac:dyDescent="0.5">
      <c r="B1067" s="36" t="s">
        <v>1262</v>
      </c>
      <c r="C1067" s="18">
        <v>1.3481934208161572E-3</v>
      </c>
      <c r="F1067" s="38"/>
      <c r="G1067" s="27" t="e">
        <f ca="1"/>
        <v>#N/A</v>
      </c>
      <c r="H1067" s="37" t="e">
        <f ca="1"/>
        <v>#N/A</v>
      </c>
      <c r="I1067" s="37" t="e">
        <f ca="1"/>
        <v>#N/A</v>
      </c>
      <c r="J1067" s="37">
        <f ca="1"/>
        <v>1.1241861874749794</v>
      </c>
      <c r="K1067" s="37">
        <f ca="1"/>
        <v>1.2319427350139638</v>
      </c>
      <c r="L1067" s="37">
        <f ca="1"/>
        <v>1.3915450961757361</v>
      </c>
      <c r="M1067" s="37">
        <f ca="1"/>
        <v>1.4831661307506472</v>
      </c>
      <c r="N1067" s="37">
        <f ca="1"/>
        <v>1.248954799541879</v>
      </c>
      <c r="O1067" s="37">
        <f ca="1"/>
        <v>1.2144520444891942</v>
      </c>
      <c r="P1067" s="37">
        <f ca="1"/>
        <v>1.304977420299295</v>
      </c>
      <c r="Q1067" s="37">
        <f ca="1"/>
        <v>0.72357723577235822</v>
      </c>
      <c r="R1067" s="37">
        <f ca="1"/>
        <v>0.89557725608198135</v>
      </c>
      <c r="S1067" s="37">
        <f ca="1"/>
        <v>0.71836639197234087</v>
      </c>
      <c r="T1067" s="37">
        <f ca="1"/>
        <v>0.70404724490633519</v>
      </c>
      <c r="U1067" s="37">
        <f ca="1"/>
        <v>1.0846091412566019</v>
      </c>
      <c r="V1067" s="37">
        <f ca="1"/>
        <v>1.2617391788876542</v>
      </c>
      <c r="W1067" s="37">
        <f ca="1"/>
        <v>2.3155364237868561</v>
      </c>
      <c r="X1067" s="37">
        <f ca="1"/>
        <v>2.2325215320776977</v>
      </c>
      <c r="Y1067" s="37">
        <f ca="1"/>
        <v>1.3972542648253441</v>
      </c>
      <c r="Z1067" s="37">
        <f ca="1"/>
        <v>1.2752160443502394</v>
      </c>
      <c r="AA1067" s="37">
        <f ca="1"/>
        <v>0.94843163995908641</v>
      </c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  <c r="FD1067" s="37"/>
    </row>
    <row r="1068" spans="2:160" x14ac:dyDescent="0.5">
      <c r="B1068" s="36" t="s">
        <v>1263</v>
      </c>
      <c r="C1068" s="18">
        <v>5.834305717619559E-3</v>
      </c>
      <c r="F1068" s="38"/>
      <c r="G1068" s="27" t="e">
        <f ca="1"/>
        <v>#N/A</v>
      </c>
      <c r="H1068" s="37" t="e">
        <f ca="1"/>
        <v>#N/A</v>
      </c>
      <c r="I1068" s="37" t="e">
        <f ca="1"/>
        <v>#N/A</v>
      </c>
      <c r="J1068" s="37">
        <f ca="1"/>
        <v>1.1313647716236921</v>
      </c>
      <c r="K1068" s="37">
        <f ca="1"/>
        <v>1.2269834479689514</v>
      </c>
      <c r="L1068" s="37">
        <f ca="1"/>
        <v>1.4163183615801311</v>
      </c>
      <c r="M1068" s="37">
        <f ca="1"/>
        <v>1.4738956675167354</v>
      </c>
      <c r="N1068" s="37">
        <f ca="1"/>
        <v>1.2582237437678514</v>
      </c>
      <c r="O1068" s="37">
        <f ca="1"/>
        <v>1.2172019490063983</v>
      </c>
      <c r="P1068" s="37">
        <f ca="1"/>
        <v>1.3023930807127642</v>
      </c>
      <c r="Q1068" s="37">
        <f ca="1"/>
        <v>0.73381148228757653</v>
      </c>
      <c r="R1068" s="37">
        <f ca="1"/>
        <v>0.89779619799206933</v>
      </c>
      <c r="S1068" s="37">
        <f ca="1"/>
        <v>0.71455360005545976</v>
      </c>
      <c r="T1068" s="37">
        <f ca="1"/>
        <v>0.69929678714015775</v>
      </c>
      <c r="U1068" s="37">
        <f ca="1"/>
        <v>1.0975634986313552</v>
      </c>
      <c r="V1068" s="37">
        <f ca="1"/>
        <v>1.2644933785114061</v>
      </c>
      <c r="W1068" s="37">
        <f ca="1"/>
        <v>2.3077659613645505</v>
      </c>
      <c r="X1068" s="37">
        <f ca="1"/>
        <v>2.2012732444320537</v>
      </c>
      <c r="Y1068" s="37">
        <f ca="1"/>
        <v>1.3932006498781466</v>
      </c>
      <c r="Z1068" s="37">
        <f ca="1"/>
        <v>1.2784444806783006</v>
      </c>
      <c r="AA1068" s="37">
        <f ca="1"/>
        <v>0.94715308557790667</v>
      </c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7"/>
      <c r="AV1068" s="37"/>
      <c r="AW1068" s="37"/>
      <c r="AX1068" s="37"/>
      <c r="AY1068" s="37"/>
      <c r="AZ1068" s="37"/>
      <c r="BA1068" s="37"/>
      <c r="BB1068" s="37"/>
      <c r="BC1068" s="37"/>
      <c r="BD1068" s="37"/>
      <c r="BE1068" s="37"/>
      <c r="BF1068" s="37"/>
      <c r="BG1068" s="37"/>
      <c r="BH1068" s="37"/>
      <c r="BI1068" s="37"/>
      <c r="BJ1068" s="37"/>
      <c r="BK1068" s="37"/>
      <c r="BL1068" s="37"/>
      <c r="BM1068" s="37"/>
      <c r="BN1068" s="37"/>
      <c r="BO1068" s="37"/>
      <c r="BP1068" s="37"/>
      <c r="BQ1068" s="37"/>
      <c r="BR1068" s="37"/>
      <c r="BS1068" s="37"/>
      <c r="BT1068" s="37"/>
      <c r="BU1068" s="37"/>
      <c r="BV1068" s="37"/>
      <c r="BW1068" s="37"/>
      <c r="BX1068" s="37"/>
      <c r="BY1068" s="37"/>
      <c r="BZ1068" s="37"/>
      <c r="CA1068" s="37"/>
      <c r="CB1068" s="37"/>
      <c r="CC1068" s="37"/>
      <c r="CD1068" s="37"/>
      <c r="CE1068" s="37"/>
      <c r="CF1068" s="37"/>
      <c r="CG1068" s="37"/>
      <c r="CH1068" s="37"/>
      <c r="CI1068" s="37"/>
      <c r="CJ1068" s="37"/>
      <c r="CK1068" s="37"/>
      <c r="CL1068" s="37"/>
      <c r="CM1068" s="37"/>
      <c r="CN1068" s="37"/>
      <c r="CO1068" s="37"/>
      <c r="CP1068" s="37"/>
      <c r="CQ1068" s="37"/>
      <c r="CR1068" s="37"/>
      <c r="CS1068" s="37"/>
      <c r="CT1068" s="37"/>
      <c r="CU1068" s="37"/>
      <c r="CV1068" s="37"/>
      <c r="CW1068" s="37"/>
      <c r="CX1068" s="37"/>
      <c r="CY1068" s="37"/>
      <c r="CZ1068" s="37"/>
      <c r="DA1068" s="37"/>
      <c r="DB1068" s="37"/>
      <c r="DC1068" s="37"/>
      <c r="DD1068" s="37"/>
      <c r="DE1068" s="37"/>
      <c r="DF1068" s="37"/>
      <c r="DG1068" s="37"/>
      <c r="DH1068" s="37"/>
      <c r="DI1068" s="37"/>
      <c r="DJ1068" s="37"/>
      <c r="DK1068" s="37"/>
      <c r="DL1068" s="37"/>
      <c r="DR1068" s="37"/>
      <c r="DS1068" s="37"/>
      <c r="DT1068" s="37"/>
      <c r="DU1068" s="37"/>
      <c r="DV1068" s="37"/>
      <c r="DW1068" s="37"/>
      <c r="DX1068" s="37"/>
      <c r="DY1068" s="37"/>
      <c r="DZ1068" s="37"/>
      <c r="EA1068" s="37"/>
      <c r="EB1068" s="37"/>
      <c r="EC1068" s="37"/>
      <c r="ED1068" s="37"/>
      <c r="EE1068" s="37"/>
      <c r="EF1068" s="37"/>
      <c r="EG1068" s="37"/>
      <c r="EH1068" s="37"/>
      <c r="EI1068" s="37"/>
      <c r="EJ1068" s="37"/>
      <c r="EK1068" s="37"/>
      <c r="EL1068" s="37"/>
      <c r="EM1068" s="37"/>
      <c r="EN1068" s="37"/>
      <c r="EO1068" s="37"/>
      <c r="EP1068" s="37"/>
      <c r="EQ1068" s="37"/>
      <c r="ER1068" s="37"/>
      <c r="ES1068" s="37"/>
      <c r="ET1068" s="37"/>
      <c r="EU1068" s="37"/>
      <c r="EV1068" s="37"/>
      <c r="EW1068" s="37"/>
      <c r="EX1068" s="37"/>
      <c r="EY1068" s="37"/>
      <c r="EZ1068" s="37"/>
      <c r="FA1068" s="37"/>
      <c r="FB1068" s="37"/>
      <c r="FC1068" s="37"/>
      <c r="FD1068" s="37"/>
    </row>
    <row r="1069" spans="2:160" x14ac:dyDescent="0.5">
      <c r="B1069" s="36" t="s">
        <v>1264</v>
      </c>
      <c r="C1069" s="18">
        <v>-1.3385686239514305E-3</v>
      </c>
      <c r="F1069" s="38"/>
      <c r="G1069" s="27" t="e">
        <f ca="1"/>
        <v>#N/A</v>
      </c>
      <c r="H1069" s="37" t="e">
        <f ca="1"/>
        <v>#N/A</v>
      </c>
      <c r="I1069" s="37" t="e">
        <f ca="1"/>
        <v>#N/A</v>
      </c>
      <c r="J1069" s="37">
        <f ca="1"/>
        <v>1.1350008885664045</v>
      </c>
      <c r="K1069" s="37">
        <f ca="1"/>
        <v>1.2256229283276294</v>
      </c>
      <c r="L1069" s="37">
        <f ca="1"/>
        <v>1.4122076209666847</v>
      </c>
      <c r="M1069" s="37">
        <f ca="1"/>
        <v>1.4855842609420824</v>
      </c>
      <c r="N1069" s="37">
        <f ca="1"/>
        <v>1.2691087267125387</v>
      </c>
      <c r="O1069" s="37">
        <f ca="1"/>
        <v>1.2065356526972424</v>
      </c>
      <c r="P1069" s="37">
        <f ca="1"/>
        <v>1.3128977430438917</v>
      </c>
      <c r="Q1069" s="37">
        <f ca="1"/>
        <v>0.73987483444221591</v>
      </c>
      <c r="R1069" s="37">
        <f ca="1"/>
        <v>0.89910832284579578</v>
      </c>
      <c r="S1069" s="37">
        <f ca="1"/>
        <v>0.70691241843658292</v>
      </c>
      <c r="T1069" s="37">
        <f ca="1"/>
        <v>0.7192151052337119</v>
      </c>
      <c r="U1069" s="37">
        <f ca="1"/>
        <v>1.1007012964966976</v>
      </c>
      <c r="V1069" s="37">
        <f ca="1"/>
        <v>1.2633391619060765</v>
      </c>
      <c r="W1069" s="37">
        <f ca="1"/>
        <v>2.3142433926518122</v>
      </c>
      <c r="X1069" s="37">
        <f ca="1"/>
        <v>2.1853925587929157</v>
      </c>
      <c r="Y1069" s="37">
        <f ca="1"/>
        <v>1.3893419983753033</v>
      </c>
      <c r="Z1069" s="37">
        <f ca="1"/>
        <v>1.2921001141366408</v>
      </c>
      <c r="AA1069" s="37">
        <f ca="1"/>
        <v>0.95132969655642674</v>
      </c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  <c r="BH1069" s="37"/>
      <c r="BI1069" s="37"/>
      <c r="BJ1069" s="37"/>
      <c r="BK1069" s="37"/>
      <c r="BL1069" s="37"/>
      <c r="BM1069" s="37"/>
      <c r="BN1069" s="37"/>
      <c r="BO1069" s="37"/>
      <c r="BP1069" s="37"/>
      <c r="BQ1069" s="37"/>
      <c r="BR1069" s="37"/>
      <c r="BS1069" s="37"/>
      <c r="BT1069" s="37"/>
      <c r="BU1069" s="37"/>
      <c r="BV1069" s="37"/>
      <c r="BW1069" s="37"/>
      <c r="BX1069" s="37"/>
      <c r="BY1069" s="37"/>
      <c r="BZ1069" s="37"/>
      <c r="CA1069" s="37"/>
      <c r="CB1069" s="37"/>
      <c r="CC1069" s="37"/>
      <c r="CD1069" s="37"/>
      <c r="CE1069" s="37"/>
      <c r="CF1069" s="37"/>
      <c r="CG1069" s="37"/>
      <c r="CH1069" s="37"/>
      <c r="CI1069" s="37"/>
      <c r="CJ1069" s="37"/>
      <c r="CK1069" s="37"/>
      <c r="CL1069" s="37"/>
      <c r="CM1069" s="37"/>
      <c r="CN1069" s="37"/>
      <c r="CO1069" s="37"/>
      <c r="CP1069" s="37"/>
      <c r="CQ1069" s="37"/>
      <c r="CR1069" s="37"/>
      <c r="CS1069" s="37"/>
      <c r="CT1069" s="37"/>
      <c r="CU1069" s="37"/>
      <c r="CV1069" s="37"/>
      <c r="CW1069" s="37"/>
      <c r="CX1069" s="37"/>
      <c r="CY1069" s="37"/>
      <c r="CZ1069" s="37"/>
      <c r="DA1069" s="37"/>
      <c r="DB1069" s="37"/>
      <c r="DC1069" s="37"/>
      <c r="DD1069" s="37"/>
      <c r="DE1069" s="37"/>
      <c r="DF1069" s="37"/>
      <c r="DG1069" s="37"/>
      <c r="DH1069" s="37"/>
      <c r="DI1069" s="37"/>
      <c r="DJ1069" s="37"/>
      <c r="DK1069" s="37"/>
      <c r="DL1069" s="37"/>
      <c r="DR1069" s="37"/>
      <c r="DS1069" s="37"/>
      <c r="DT1069" s="37"/>
      <c r="DU1069" s="37"/>
      <c r="DV1069" s="37"/>
      <c r="DW1069" s="37"/>
      <c r="DX1069" s="37"/>
      <c r="DY1069" s="37"/>
      <c r="DZ1069" s="37"/>
      <c r="EA1069" s="37"/>
      <c r="EB1069" s="37"/>
      <c r="EC1069" s="37"/>
      <c r="ED1069" s="37"/>
      <c r="EE1069" s="37"/>
      <c r="EF1069" s="37"/>
      <c r="EG1069" s="37"/>
      <c r="EH1069" s="37"/>
      <c r="EI1069" s="37"/>
      <c r="EJ1069" s="37"/>
      <c r="EK1069" s="37"/>
      <c r="EL1069" s="37"/>
      <c r="EM1069" s="37"/>
      <c r="EN1069" s="37"/>
      <c r="EO1069" s="37"/>
      <c r="EP1069" s="37"/>
      <c r="EQ1069" s="37"/>
      <c r="ER1069" s="37"/>
      <c r="ES1069" s="37"/>
      <c r="ET1069" s="37"/>
      <c r="EU1069" s="37"/>
      <c r="EV1069" s="37"/>
      <c r="EW1069" s="37"/>
      <c r="EX1069" s="37"/>
      <c r="EY1069" s="37"/>
      <c r="EZ1069" s="37"/>
      <c r="FA1069" s="37"/>
      <c r="FB1069" s="37"/>
      <c r="FC1069" s="37"/>
      <c r="FD1069" s="37"/>
    </row>
    <row r="1070" spans="2:160" x14ac:dyDescent="0.5">
      <c r="B1070" s="36" t="s">
        <v>1265</v>
      </c>
      <c r="C1070" s="18">
        <v>-9.2038245018317699E-3</v>
      </c>
      <c r="F1070" s="38"/>
      <c r="G1070" s="27" t="e">
        <f ca="1"/>
        <v>#N/A</v>
      </c>
      <c r="H1070" s="37" t="e">
        <f ca="1"/>
        <v>#N/A</v>
      </c>
      <c r="I1070" s="37" t="e">
        <f ca="1"/>
        <v>#N/A</v>
      </c>
      <c r="J1070" s="37">
        <f ca="1"/>
        <v>1.1336344872898183</v>
      </c>
      <c r="K1070" s="37">
        <f ca="1"/>
        <v>1.214439079181916</v>
      </c>
      <c r="L1070" s="37">
        <f ca="1"/>
        <v>1.4030067442263308</v>
      </c>
      <c r="M1070" s="37">
        <f ca="1"/>
        <v>1.486790433537571</v>
      </c>
      <c r="N1070" s="37">
        <f ca="1"/>
        <v>1.2662935914029205</v>
      </c>
      <c r="O1070" s="37">
        <f ca="1"/>
        <v>1.2225929655220285</v>
      </c>
      <c r="P1070" s="37">
        <f ca="1"/>
        <v>1.3052195040957772</v>
      </c>
      <c r="Q1070" s="37">
        <f ca="1"/>
        <v>0.74184732796835784</v>
      </c>
      <c r="R1070" s="37">
        <f ca="1"/>
        <v>0.89720164141772452</v>
      </c>
      <c r="S1070" s="37">
        <f ca="1"/>
        <v>0.70496789455897346</v>
      </c>
      <c r="T1070" s="37">
        <f ca="1"/>
        <v>0.71685896983039077</v>
      </c>
      <c r="U1070" s="37">
        <f ca="1"/>
        <v>1.1043828378636422</v>
      </c>
      <c r="V1070" s="37">
        <f ca="1"/>
        <v>1.2601073554111537</v>
      </c>
      <c r="W1070" s="37">
        <f ca="1"/>
        <v>2.3282785090859925</v>
      </c>
      <c r="X1070" s="37">
        <f ca="1"/>
        <v>2.2205711666924111</v>
      </c>
      <c r="Y1070" s="37">
        <f ca="1"/>
        <v>1.397173030056863</v>
      </c>
      <c r="Z1070" s="37">
        <f ca="1"/>
        <v>1.300619598891247</v>
      </c>
      <c r="AA1070" s="37">
        <f ca="1"/>
        <v>0.95388680531878611</v>
      </c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  <c r="BB1070" s="37"/>
      <c r="BC1070" s="37"/>
      <c r="BD1070" s="37"/>
      <c r="BE1070" s="37"/>
      <c r="BF1070" s="37"/>
      <c r="BG1070" s="37"/>
      <c r="BH1070" s="37"/>
      <c r="BI1070" s="37"/>
      <c r="BJ1070" s="37"/>
      <c r="BK1070" s="37"/>
      <c r="BL1070" s="37"/>
      <c r="BM1070" s="37"/>
      <c r="BN1070" s="37"/>
      <c r="BO1070" s="37"/>
      <c r="BP1070" s="37"/>
      <c r="BQ1070" s="37"/>
      <c r="BR1070" s="37"/>
      <c r="BS1070" s="37"/>
      <c r="BT1070" s="37"/>
      <c r="BU1070" s="37"/>
      <c r="BV1070" s="37"/>
      <c r="BW1070" s="37"/>
      <c r="BX1070" s="37"/>
      <c r="BY1070" s="37"/>
      <c r="BZ1070" s="37"/>
      <c r="CA1070" s="37"/>
      <c r="CB1070" s="37"/>
      <c r="CC1070" s="37"/>
      <c r="CD1070" s="37"/>
      <c r="CE1070" s="37"/>
      <c r="CF1070" s="37"/>
      <c r="CG1070" s="37"/>
      <c r="CH1070" s="37"/>
      <c r="CI1070" s="37"/>
      <c r="CJ1070" s="37"/>
      <c r="CK1070" s="37"/>
      <c r="CL1070" s="37"/>
      <c r="CM1070" s="37"/>
      <c r="CN1070" s="37"/>
      <c r="CO1070" s="37"/>
      <c r="CP1070" s="37"/>
      <c r="CQ1070" s="37"/>
      <c r="CR1070" s="37"/>
      <c r="CS1070" s="37"/>
      <c r="CT1070" s="37"/>
      <c r="CU1070" s="37"/>
      <c r="CV1070" s="37"/>
      <c r="CW1070" s="37"/>
      <c r="CX1070" s="37"/>
      <c r="CY1070" s="37"/>
      <c r="CZ1070" s="37"/>
      <c r="DA1070" s="37"/>
      <c r="DB1070" s="37"/>
      <c r="DC1070" s="37"/>
      <c r="DD1070" s="37"/>
      <c r="DE1070" s="37"/>
      <c r="DF1070" s="37"/>
      <c r="DG1070" s="37"/>
      <c r="DH1070" s="37"/>
      <c r="DI1070" s="37"/>
      <c r="DJ1070" s="37"/>
      <c r="DK1070" s="37"/>
      <c r="DL1070" s="37"/>
      <c r="DR1070" s="37"/>
      <c r="DS1070" s="37"/>
      <c r="DT1070" s="37"/>
      <c r="DU1070" s="37"/>
      <c r="DV1070" s="37"/>
      <c r="DW1070" s="37"/>
      <c r="DX1070" s="37"/>
      <c r="DY1070" s="37"/>
      <c r="DZ1070" s="37"/>
      <c r="EA1070" s="37"/>
      <c r="EB1070" s="37"/>
      <c r="EC1070" s="37"/>
      <c r="ED1070" s="37"/>
      <c r="EE1070" s="37"/>
      <c r="EF1070" s="37"/>
      <c r="EG1070" s="37"/>
      <c r="EH1070" s="37"/>
      <c r="EI1070" s="37"/>
      <c r="EJ1070" s="37"/>
      <c r="EK1070" s="37"/>
      <c r="EL1070" s="37"/>
      <c r="EM1070" s="37"/>
      <c r="EN1070" s="37"/>
      <c r="EO1070" s="37"/>
      <c r="EP1070" s="37"/>
      <c r="EQ1070" s="37"/>
      <c r="ER1070" s="37"/>
      <c r="ES1070" s="37"/>
      <c r="ET1070" s="37"/>
      <c r="EU1070" s="37"/>
      <c r="EV1070" s="37"/>
      <c r="EW1070" s="37"/>
      <c r="EX1070" s="37"/>
      <c r="EY1070" s="37"/>
      <c r="EZ1070" s="37"/>
      <c r="FA1070" s="37"/>
      <c r="FB1070" s="37"/>
      <c r="FC1070" s="37"/>
      <c r="FD1070" s="37"/>
    </row>
    <row r="1071" spans="2:160" x14ac:dyDescent="0.5">
      <c r="B1071" s="36" t="s">
        <v>1266</v>
      </c>
      <c r="C1071" s="18">
        <v>-1.7135642135640561E-3</v>
      </c>
      <c r="F1071" s="38"/>
      <c r="G1071" s="27" t="e">
        <f ca="1"/>
        <v>#N/A</v>
      </c>
      <c r="H1071" s="37" t="e">
        <f ca="1"/>
        <v>#N/A</v>
      </c>
      <c r="I1071" s="37" t="e">
        <f ca="1"/>
        <v>#N/A</v>
      </c>
      <c r="J1071" s="37">
        <f ca="1"/>
        <v>1.1303235635273408</v>
      </c>
      <c r="K1071" s="37">
        <f ca="1"/>
        <v>1.2017666228486847</v>
      </c>
      <c r="L1071" s="37">
        <f ca="1"/>
        <v>1.3789598638277529</v>
      </c>
      <c r="M1071" s="37">
        <f ca="1"/>
        <v>1.4866583426937805</v>
      </c>
      <c r="N1071" s="37">
        <f ca="1"/>
        <v>1.2584875657097672</v>
      </c>
      <c r="O1071" s="37">
        <f ca="1"/>
        <v>1.2275198777820195</v>
      </c>
      <c r="P1071" s="37">
        <f ca="1"/>
        <v>1.3047746275902001</v>
      </c>
      <c r="Q1071" s="37">
        <f ca="1"/>
        <v>0.74105471604096829</v>
      </c>
      <c r="R1071" s="37">
        <f ca="1"/>
        <v>0.89479660487693979</v>
      </c>
      <c r="S1071" s="37">
        <f ca="1"/>
        <v>0.69985182104141297</v>
      </c>
      <c r="T1071" s="37">
        <f ca="1"/>
        <v>0.73358867680275686</v>
      </c>
      <c r="U1071" s="37">
        <f ca="1"/>
        <v>1.1211274853056605</v>
      </c>
      <c r="V1071" s="37">
        <f ca="1"/>
        <v>1.2349799272445539</v>
      </c>
      <c r="W1071" s="37">
        <f ca="1"/>
        <v>2.327108234071364</v>
      </c>
      <c r="X1071" s="37">
        <f ca="1"/>
        <v>2.2225786686725155</v>
      </c>
      <c r="Y1071" s="37">
        <f ca="1"/>
        <v>1.4021933387489831</v>
      </c>
      <c r="Z1071" s="37">
        <f ca="1"/>
        <v>1.2997228110223411</v>
      </c>
      <c r="AA1071" s="37">
        <f ca="1"/>
        <v>0.95482441186498468</v>
      </c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  <c r="BB1071" s="37"/>
      <c r="BC1071" s="37"/>
      <c r="BD1071" s="37"/>
      <c r="BE1071" s="37"/>
      <c r="BF1071" s="37"/>
      <c r="BG1071" s="37"/>
      <c r="BH1071" s="37"/>
      <c r="BI1071" s="37"/>
      <c r="BJ1071" s="37"/>
      <c r="BK1071" s="37"/>
      <c r="BL1071" s="37"/>
      <c r="BM1071" s="37"/>
      <c r="BN1071" s="37"/>
      <c r="BO1071" s="37"/>
      <c r="BP1071" s="37"/>
      <c r="BQ1071" s="37"/>
      <c r="BR1071" s="37"/>
      <c r="BS1071" s="37"/>
      <c r="BT1071" s="37"/>
      <c r="BU1071" s="37"/>
      <c r="BV1071" s="37"/>
      <c r="BW1071" s="37"/>
      <c r="BX1071" s="37"/>
      <c r="BY1071" s="37"/>
      <c r="BZ1071" s="37"/>
      <c r="CA1071" s="37"/>
      <c r="CB1071" s="37"/>
      <c r="CC1071" s="37"/>
      <c r="CD1071" s="37"/>
      <c r="CE1071" s="37"/>
      <c r="CF1071" s="37"/>
      <c r="CG1071" s="37"/>
      <c r="CH1071" s="37"/>
      <c r="CI1071" s="37"/>
      <c r="CJ1071" s="37"/>
      <c r="CK1071" s="37"/>
      <c r="CL1071" s="37"/>
      <c r="CM1071" s="37"/>
      <c r="CN1071" s="37"/>
      <c r="CO1071" s="37"/>
      <c r="CP1071" s="37"/>
      <c r="CQ1071" s="37"/>
      <c r="CR1071" s="37"/>
      <c r="CS1071" s="37"/>
      <c r="CT1071" s="37"/>
      <c r="CU1071" s="37"/>
      <c r="CV1071" s="37"/>
      <c r="CW1071" s="37"/>
      <c r="CX1071" s="37"/>
      <c r="CY1071" s="37"/>
      <c r="CZ1071" s="37"/>
      <c r="DA1071" s="37"/>
      <c r="DB1071" s="37"/>
      <c r="DC1071" s="37"/>
      <c r="DD1071" s="37"/>
      <c r="DE1071" s="37"/>
      <c r="DF1071" s="37"/>
      <c r="DG1071" s="37"/>
      <c r="DH1071" s="37"/>
      <c r="DI1071" s="37"/>
      <c r="DJ1071" s="37"/>
      <c r="DK1071" s="37"/>
      <c r="DL1071" s="37"/>
      <c r="DR1071" s="37"/>
      <c r="DS1071" s="37"/>
      <c r="DT1071" s="37"/>
      <c r="DU1071" s="37"/>
      <c r="DV1071" s="37"/>
      <c r="DW1071" s="37"/>
      <c r="DX1071" s="37"/>
      <c r="DY1071" s="37"/>
      <c r="DZ1071" s="37"/>
      <c r="EA1071" s="37"/>
      <c r="EB1071" s="37"/>
      <c r="EC1071" s="37"/>
      <c r="ED1071" s="37"/>
      <c r="EE1071" s="37"/>
      <c r="EF1071" s="37"/>
      <c r="EG1071" s="37"/>
      <c r="EH1071" s="37"/>
      <c r="EI1071" s="37"/>
      <c r="EJ1071" s="37"/>
      <c r="EK1071" s="37"/>
      <c r="EL1071" s="37"/>
      <c r="EM1071" s="37"/>
      <c r="EN1071" s="37"/>
      <c r="EO1071" s="37"/>
      <c r="EP1071" s="37"/>
      <c r="EQ1071" s="37"/>
      <c r="ER1071" s="37"/>
      <c r="ES1071" s="37"/>
      <c r="ET1071" s="37"/>
      <c r="EU1071" s="37"/>
      <c r="EV1071" s="37"/>
      <c r="EW1071" s="37"/>
      <c r="EX1071" s="37"/>
      <c r="EY1071" s="37"/>
      <c r="EZ1071" s="37"/>
      <c r="FA1071" s="37"/>
      <c r="FB1071" s="37"/>
      <c r="FC1071" s="37"/>
      <c r="FD1071" s="37"/>
    </row>
    <row r="1072" spans="2:160" x14ac:dyDescent="0.5">
      <c r="B1072" s="36" t="s">
        <v>1267</v>
      </c>
      <c r="C1072" s="18">
        <v>4.1557502936127033E-3</v>
      </c>
      <c r="F1072" s="38"/>
      <c r="G1072" s="27" t="e">
        <f ca="1"/>
        <v>#N/A</v>
      </c>
      <c r="H1072" s="37" t="e">
        <f ca="1"/>
        <v>#N/A</v>
      </c>
      <c r="I1072" s="37" t="e">
        <f ca="1"/>
        <v>#N/A</v>
      </c>
      <c r="J1072" s="37">
        <f ca="1"/>
        <v>1.1252288703703344</v>
      </c>
      <c r="K1072" s="37">
        <f ca="1"/>
        <v>1.2035056576104952</v>
      </c>
      <c r="L1072" s="37">
        <f ca="1"/>
        <v>1.3968383661869173</v>
      </c>
      <c r="M1072" s="37">
        <f ca="1"/>
        <v>1.4896038720936349</v>
      </c>
      <c r="N1072" s="37">
        <f ca="1"/>
        <v>1.2673095645282586</v>
      </c>
      <c r="O1072" s="37">
        <f ca="1"/>
        <v>1.2262687638160694</v>
      </c>
      <c r="P1072" s="37">
        <f ca="1"/>
        <v>1.2865828541299353</v>
      </c>
      <c r="Q1072" s="37">
        <f ca="1"/>
        <v>0.73342163081840439</v>
      </c>
      <c r="R1072" s="37">
        <f ca="1"/>
        <v>0.90479682566717956</v>
      </c>
      <c r="S1072" s="37">
        <f ca="1"/>
        <v>0.70640289078950869</v>
      </c>
      <c r="T1072" s="37">
        <f ca="1"/>
        <v>0.71456775225827951</v>
      </c>
      <c r="U1072" s="37">
        <f ca="1"/>
        <v>1.1231194432066514</v>
      </c>
      <c r="V1072" s="37">
        <f ca="1"/>
        <v>1.2191897134093441</v>
      </c>
      <c r="W1072" s="37">
        <f ca="1"/>
        <v>2.3450469951347594</v>
      </c>
      <c r="X1072" s="37">
        <f ca="1"/>
        <v>2.2434058790417861</v>
      </c>
      <c r="Y1072" s="37">
        <f ca="1"/>
        <v>1.3952640129975615</v>
      </c>
      <c r="Z1072" s="37">
        <f ca="1"/>
        <v>1.3035300831566963</v>
      </c>
      <c r="AA1072" s="37">
        <f ca="1"/>
        <v>0.95508012274122067</v>
      </c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  <c r="BB1072" s="37"/>
      <c r="BC1072" s="37"/>
      <c r="BD1072" s="37"/>
      <c r="BE1072" s="37"/>
      <c r="BF1072" s="37"/>
      <c r="BG1072" s="37"/>
      <c r="BH1072" s="37"/>
      <c r="BI1072" s="37"/>
      <c r="BJ1072" s="37"/>
      <c r="BK1072" s="37"/>
      <c r="BL1072" s="37"/>
      <c r="BM1072" s="37"/>
      <c r="BN1072" s="37"/>
      <c r="BO1072" s="37"/>
      <c r="BP1072" s="37"/>
      <c r="BQ1072" s="37"/>
      <c r="BR1072" s="37"/>
      <c r="BS1072" s="37"/>
      <c r="BT1072" s="37"/>
      <c r="BU1072" s="37"/>
      <c r="BV1072" s="37"/>
      <c r="BW1072" s="37"/>
      <c r="BX1072" s="37"/>
      <c r="BY1072" s="37"/>
      <c r="BZ1072" s="37"/>
      <c r="CA1072" s="37"/>
      <c r="CB1072" s="37"/>
      <c r="CC1072" s="37"/>
      <c r="CD1072" s="37"/>
      <c r="CE1072" s="37"/>
      <c r="CF1072" s="37"/>
      <c r="CG1072" s="37"/>
      <c r="CH1072" s="37"/>
      <c r="CI1072" s="37"/>
      <c r="CJ1072" s="37"/>
      <c r="CK1072" s="37"/>
      <c r="CL1072" s="37"/>
      <c r="CM1072" s="37"/>
      <c r="CN1072" s="37"/>
      <c r="CO1072" s="37"/>
      <c r="CP1072" s="37"/>
      <c r="CQ1072" s="37"/>
      <c r="CR1072" s="37"/>
      <c r="CS1072" s="37"/>
      <c r="CT1072" s="37"/>
      <c r="CU1072" s="37"/>
      <c r="CV1072" s="37"/>
      <c r="CW1072" s="37"/>
      <c r="CX1072" s="37"/>
      <c r="CY1072" s="37"/>
      <c r="CZ1072" s="37"/>
      <c r="DA1072" s="37"/>
      <c r="DB1072" s="37"/>
      <c r="DC1072" s="37"/>
      <c r="DD1072" s="37"/>
      <c r="DE1072" s="37"/>
      <c r="DF1072" s="37"/>
      <c r="DG1072" s="37"/>
      <c r="DH1072" s="37"/>
      <c r="DI1072" s="37"/>
      <c r="DJ1072" s="37"/>
      <c r="DK1072" s="37"/>
      <c r="DL1072" s="37"/>
      <c r="DR1072" s="37"/>
      <c r="DS1072" s="37"/>
      <c r="DT1072" s="37"/>
      <c r="DU1072" s="37"/>
      <c r="DV1072" s="37"/>
      <c r="DW1072" s="37"/>
      <c r="DX1072" s="37"/>
      <c r="DY1072" s="37"/>
      <c r="DZ1072" s="37"/>
      <c r="EA1072" s="37"/>
      <c r="EB1072" s="37"/>
      <c r="EC1072" s="37"/>
      <c r="ED1072" s="37"/>
      <c r="EE1072" s="37"/>
      <c r="EF1072" s="37"/>
      <c r="EG1072" s="37"/>
      <c r="EH1072" s="37"/>
      <c r="EI1072" s="37"/>
      <c r="EJ1072" s="37"/>
      <c r="EK1072" s="37"/>
      <c r="EL1072" s="37"/>
      <c r="EM1072" s="37"/>
      <c r="EN1072" s="37"/>
      <c r="EO1072" s="37"/>
      <c r="EP1072" s="37"/>
      <c r="EQ1072" s="37"/>
      <c r="ER1072" s="37"/>
      <c r="ES1072" s="37"/>
      <c r="ET1072" s="37"/>
      <c r="EU1072" s="37"/>
      <c r="EV1072" s="37"/>
      <c r="EW1072" s="37"/>
      <c r="EX1072" s="37"/>
      <c r="EY1072" s="37"/>
      <c r="EZ1072" s="37"/>
      <c r="FA1072" s="37"/>
      <c r="FB1072" s="37"/>
      <c r="FC1072" s="37"/>
      <c r="FD1072" s="37"/>
    </row>
    <row r="1073" spans="2:160" x14ac:dyDescent="0.5">
      <c r="B1073" s="36" t="s">
        <v>1268</v>
      </c>
      <c r="C1073" s="18">
        <v>1.0796221322537658E-3</v>
      </c>
      <c r="F1073" s="38"/>
      <c r="G1073" s="27" t="e">
        <f ca="1"/>
        <v>#N/A</v>
      </c>
      <c r="H1073" s="37" t="e">
        <f ca="1"/>
        <v>#N/A</v>
      </c>
      <c r="I1073" s="37" t="e">
        <f ca="1"/>
        <v>#N/A</v>
      </c>
      <c r="J1073" s="37">
        <f ca="1"/>
        <v>1.1208177465513718</v>
      </c>
      <c r="K1073" s="37">
        <f ca="1"/>
        <v>1.2042626878514724</v>
      </c>
      <c r="L1073" s="37">
        <f ca="1"/>
        <v>1.3974595568598074</v>
      </c>
      <c r="M1073" s="37">
        <f ca="1"/>
        <v>1.4797115213104906</v>
      </c>
      <c r="N1073" s="37">
        <f ca="1"/>
        <v>1.2673199104867652</v>
      </c>
      <c r="O1073" s="37">
        <f ca="1"/>
        <v>1.2231982685786353</v>
      </c>
      <c r="P1073" s="37">
        <f ca="1"/>
        <v>1.2837209420228304</v>
      </c>
      <c r="Q1073" s="37">
        <f ca="1"/>
        <v>0.73713941966348884</v>
      </c>
      <c r="R1073" s="37">
        <f ca="1"/>
        <v>0.89747289799806218</v>
      </c>
      <c r="S1073" s="37">
        <f ca="1"/>
        <v>0.7105640332406139</v>
      </c>
      <c r="T1073" s="37">
        <f ca="1"/>
        <v>0.72774225329791953</v>
      </c>
      <c r="U1073" s="37">
        <f ca="1"/>
        <v>1.1257798077535139</v>
      </c>
      <c r="V1073" s="37">
        <f ca="1"/>
        <v>1.2326847608914273</v>
      </c>
      <c r="W1073" s="37">
        <f ca="1"/>
        <v>2.3280329968451614</v>
      </c>
      <c r="X1073" s="37">
        <f ca="1"/>
        <v>2.2561084349953</v>
      </c>
      <c r="Y1073" s="37">
        <f ca="1"/>
        <v>1.3841835905767654</v>
      </c>
      <c r="Z1073" s="37">
        <f ca="1"/>
        <v>1.3110304907875456</v>
      </c>
      <c r="AA1073" s="37">
        <f ca="1"/>
        <v>0.96062052505966589</v>
      </c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  <c r="BB1073" s="37"/>
      <c r="BC1073" s="37"/>
      <c r="BD1073" s="37"/>
      <c r="BE1073" s="37"/>
      <c r="BF1073" s="37"/>
      <c r="BG1073" s="37"/>
      <c r="BH1073" s="37"/>
      <c r="BI1073" s="37"/>
      <c r="BJ1073" s="37"/>
      <c r="BK1073" s="37"/>
      <c r="BL1073" s="37"/>
      <c r="BM1073" s="37"/>
      <c r="BN1073" s="37"/>
      <c r="BO1073" s="37"/>
      <c r="BP1073" s="37"/>
      <c r="BQ1073" s="37"/>
      <c r="BR1073" s="37"/>
      <c r="BS1073" s="37"/>
      <c r="BT1073" s="37"/>
      <c r="BU1073" s="37"/>
      <c r="BV1073" s="37"/>
      <c r="BW1073" s="37"/>
      <c r="BX1073" s="37"/>
      <c r="BY1073" s="37"/>
      <c r="BZ1073" s="37"/>
      <c r="CA1073" s="37"/>
      <c r="CB1073" s="37"/>
      <c r="CC1073" s="37"/>
      <c r="CD1073" s="37"/>
      <c r="CE1073" s="37"/>
      <c r="CF1073" s="37"/>
      <c r="CG1073" s="37"/>
      <c r="CH1073" s="37"/>
      <c r="CI1073" s="37"/>
      <c r="CJ1073" s="37"/>
      <c r="CK1073" s="37"/>
      <c r="CL1073" s="37"/>
      <c r="CM1073" s="37"/>
      <c r="CN1073" s="37"/>
      <c r="CO1073" s="37"/>
      <c r="CP1073" s="37"/>
      <c r="CQ1073" s="37"/>
      <c r="CR1073" s="37"/>
      <c r="CS1073" s="37"/>
      <c r="CT1073" s="37"/>
      <c r="CU1073" s="37"/>
      <c r="CV1073" s="37"/>
      <c r="CW1073" s="37"/>
      <c r="CX1073" s="37"/>
      <c r="CY1073" s="37"/>
      <c r="CZ1073" s="37"/>
      <c r="DA1073" s="37"/>
      <c r="DB1073" s="37"/>
      <c r="DC1073" s="37"/>
      <c r="DD1073" s="37"/>
      <c r="DE1073" s="37"/>
      <c r="DF1073" s="37"/>
      <c r="DG1073" s="37"/>
      <c r="DH1073" s="37"/>
      <c r="DI1073" s="37"/>
      <c r="DJ1073" s="37"/>
      <c r="DK1073" s="37"/>
      <c r="DL1073" s="37"/>
      <c r="DR1073" s="37"/>
      <c r="DS1073" s="37"/>
      <c r="DT1073" s="37"/>
      <c r="DU1073" s="37"/>
      <c r="DV1073" s="37"/>
      <c r="DW1073" s="37"/>
      <c r="DX1073" s="37"/>
      <c r="DY1073" s="37"/>
      <c r="DZ1073" s="37"/>
      <c r="EA1073" s="37"/>
      <c r="EB1073" s="37"/>
      <c r="EC1073" s="37"/>
      <c r="ED1073" s="37"/>
      <c r="EE1073" s="37"/>
      <c r="EF1073" s="37"/>
      <c r="EG1073" s="37"/>
      <c r="EH1073" s="37"/>
      <c r="EI1073" s="37"/>
      <c r="EJ1073" s="37"/>
      <c r="EK1073" s="37"/>
      <c r="EL1073" s="37"/>
      <c r="EM1073" s="37"/>
      <c r="EN1073" s="37"/>
      <c r="EO1073" s="37"/>
      <c r="EP1073" s="37"/>
      <c r="EQ1073" s="37"/>
      <c r="ER1073" s="37"/>
      <c r="ES1073" s="37"/>
      <c r="ET1073" s="37"/>
      <c r="EU1073" s="37"/>
      <c r="EV1073" s="37"/>
      <c r="EW1073" s="37"/>
      <c r="EX1073" s="37"/>
      <c r="EY1073" s="37"/>
      <c r="EZ1073" s="37"/>
      <c r="FA1073" s="37"/>
      <c r="FB1073" s="37"/>
      <c r="FC1073" s="37"/>
      <c r="FD1073" s="37"/>
    </row>
    <row r="1074" spans="2:160" x14ac:dyDescent="0.5">
      <c r="B1074" s="36" t="s">
        <v>1269</v>
      </c>
      <c r="C1074" s="18">
        <v>-1.3480722566729941E-3</v>
      </c>
      <c r="F1074" s="38"/>
      <c r="G1074" s="27" t="e">
        <f ca="1"/>
        <v>#N/A</v>
      </c>
      <c r="H1074" s="37" t="e">
        <f ca="1"/>
        <v>#N/A</v>
      </c>
      <c r="I1074" s="37" t="e">
        <f ca="1"/>
        <v>#N/A</v>
      </c>
      <c r="J1074" s="37">
        <f ca="1"/>
        <v>1.1244605000895989</v>
      </c>
      <c r="K1074" s="37">
        <f ca="1"/>
        <v>1.1986662473715382</v>
      </c>
      <c r="L1074" s="37">
        <f ca="1"/>
        <v>1.3849894941694261</v>
      </c>
      <c r="M1074" s="37">
        <f ca="1"/>
        <v>1.483235550756143</v>
      </c>
      <c r="N1074" s="37">
        <f ca="1"/>
        <v>1.2591735027587481</v>
      </c>
      <c r="O1074" s="37">
        <f ca="1"/>
        <v>1.2366746525004899</v>
      </c>
      <c r="P1074" s="37">
        <f ca="1"/>
        <v>1.2970482253736755</v>
      </c>
      <c r="Q1074" s="37">
        <f ca="1"/>
        <v>0.73070041592762747</v>
      </c>
      <c r="R1074" s="37">
        <f ca="1"/>
        <v>0.88687654356033618</v>
      </c>
      <c r="S1074" s="37">
        <f ca="1"/>
        <v>0.7031724161835694</v>
      </c>
      <c r="T1074" s="37">
        <f ca="1"/>
        <v>0.73193327210690651</v>
      </c>
      <c r="U1074" s="37">
        <f ca="1"/>
        <v>1.1511394741867684</v>
      </c>
      <c r="V1074" s="37">
        <f ca="1"/>
        <v>1.2503509083817359</v>
      </c>
      <c r="W1074" s="37">
        <f ca="1"/>
        <v>2.3270100291750317</v>
      </c>
      <c r="X1074" s="37">
        <f ca="1"/>
        <v>2.2564670953986932</v>
      </c>
      <c r="Y1074" s="37">
        <f ca="1"/>
        <v>1.3735987002437029</v>
      </c>
      <c r="Z1074" s="37">
        <f ca="1"/>
        <v>1.3121147888472229</v>
      </c>
      <c r="AA1074" s="37">
        <f ca="1"/>
        <v>0.95934197067848626</v>
      </c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  <c r="BB1074" s="37"/>
      <c r="BC1074" s="37"/>
      <c r="BD1074" s="37"/>
      <c r="BE1074" s="37"/>
      <c r="BF1074" s="37"/>
      <c r="BG1074" s="37"/>
      <c r="BH1074" s="37"/>
      <c r="BI1074" s="37"/>
      <c r="BJ1074" s="37"/>
      <c r="BK1074" s="37"/>
      <c r="BL1074" s="37"/>
      <c r="BM1074" s="37"/>
      <c r="BN1074" s="37"/>
      <c r="BO1074" s="37"/>
      <c r="BP1074" s="37"/>
      <c r="BQ1074" s="37"/>
      <c r="BR1074" s="37"/>
      <c r="BS1074" s="37"/>
      <c r="BT1074" s="37"/>
      <c r="BU1074" s="37"/>
      <c r="BV1074" s="37"/>
      <c r="BW1074" s="37"/>
      <c r="BX1074" s="37"/>
      <c r="BY1074" s="37"/>
      <c r="BZ1074" s="37"/>
      <c r="CA1074" s="37"/>
      <c r="CB1074" s="37"/>
      <c r="CC1074" s="37"/>
      <c r="CD1074" s="37"/>
      <c r="CE1074" s="37"/>
      <c r="CF1074" s="37"/>
      <c r="CG1074" s="37"/>
      <c r="CH1074" s="37"/>
      <c r="CI1074" s="37"/>
      <c r="CJ1074" s="37"/>
      <c r="CK1074" s="37"/>
      <c r="CL1074" s="37"/>
      <c r="CM1074" s="37"/>
      <c r="CN1074" s="37"/>
      <c r="CO1074" s="37"/>
      <c r="CP1074" s="37"/>
      <c r="CQ1074" s="37"/>
      <c r="CR1074" s="37"/>
      <c r="CS1074" s="37"/>
      <c r="CT1074" s="37"/>
      <c r="CU1074" s="37"/>
      <c r="CV1074" s="37"/>
      <c r="CW1074" s="37"/>
      <c r="CX1074" s="37"/>
      <c r="CY1074" s="37"/>
      <c r="CZ1074" s="37"/>
      <c r="DA1074" s="37"/>
      <c r="DB1074" s="37"/>
      <c r="DC1074" s="37"/>
      <c r="DD1074" s="37"/>
      <c r="DE1074" s="37"/>
      <c r="DF1074" s="37"/>
      <c r="DG1074" s="37"/>
      <c r="DH1074" s="37"/>
      <c r="DI1074" s="37"/>
      <c r="DJ1074" s="37"/>
      <c r="DK1074" s="37"/>
      <c r="DL1074" s="37"/>
      <c r="DR1074" s="37"/>
      <c r="DS1074" s="37"/>
      <c r="DT1074" s="37"/>
      <c r="DU1074" s="37"/>
      <c r="DV1074" s="37"/>
      <c r="DW1074" s="37"/>
      <c r="DX1074" s="37"/>
      <c r="DY1074" s="37"/>
      <c r="DZ1074" s="37"/>
      <c r="EA1074" s="37"/>
      <c r="EB1074" s="37"/>
      <c r="EC1074" s="37"/>
      <c r="ED1074" s="37"/>
      <c r="EE1074" s="37"/>
      <c r="EF1074" s="37"/>
      <c r="EG1074" s="37"/>
      <c r="EH1074" s="37"/>
      <c r="EI1074" s="37"/>
      <c r="EJ1074" s="37"/>
      <c r="EK1074" s="37"/>
      <c r="EL1074" s="37"/>
      <c r="EM1074" s="37"/>
      <c r="EN1074" s="37"/>
      <c r="EO1074" s="37"/>
      <c r="EP1074" s="37"/>
      <c r="EQ1074" s="37"/>
      <c r="ER1074" s="37"/>
      <c r="ES1074" s="37"/>
      <c r="ET1074" s="37"/>
      <c r="EU1074" s="37"/>
      <c r="EV1074" s="37"/>
      <c r="EW1074" s="37"/>
      <c r="EX1074" s="37"/>
      <c r="EY1074" s="37"/>
      <c r="EZ1074" s="37"/>
      <c r="FA1074" s="37"/>
      <c r="FB1074" s="37"/>
      <c r="FC1074" s="37"/>
      <c r="FD1074" s="37"/>
    </row>
    <row r="1075" spans="2:160" x14ac:dyDescent="0.5">
      <c r="B1075" s="36" t="s">
        <v>1270</v>
      </c>
      <c r="C1075" s="18">
        <v>4.4096472282215693E-3</v>
      </c>
      <c r="F1075" s="38"/>
      <c r="G1075" s="27" t="e">
        <f ca="1"/>
        <v>#N/A</v>
      </c>
      <c r="H1075" s="37" t="e">
        <f ca="1"/>
        <v>#N/A</v>
      </c>
      <c r="I1075" s="37" t="e">
        <f ca="1"/>
        <v>#N/A</v>
      </c>
      <c r="J1075" s="37">
        <f ca="1"/>
        <v>1.1339242852939728</v>
      </c>
      <c r="K1075" s="37">
        <f ca="1"/>
        <v>1.201219787555311</v>
      </c>
      <c r="L1075" s="37">
        <f ca="1"/>
        <v>1.3771035465906643</v>
      </c>
      <c r="M1075" s="37">
        <f ca="1"/>
        <v>1.4842161083337706</v>
      </c>
      <c r="N1075" s="37">
        <f ca="1"/>
        <v>1.2490551553393923</v>
      </c>
      <c r="O1075" s="37">
        <f ca="1"/>
        <v>1.234871474370101</v>
      </c>
      <c r="P1075" s="37">
        <f ca="1"/>
        <v>1.2913827040633306</v>
      </c>
      <c r="Q1075" s="37">
        <f ca="1"/>
        <v>0.71774753631944122</v>
      </c>
      <c r="R1075" s="37">
        <f ca="1"/>
        <v>0.87775948372933521</v>
      </c>
      <c r="S1075" s="37">
        <f ca="1"/>
        <v>0.71058829646190314</v>
      </c>
      <c r="T1075" s="37">
        <f ca="1"/>
        <v>0.73017285327233428</v>
      </c>
      <c r="U1075" s="37">
        <f ca="1"/>
        <v>1.142431620939161</v>
      </c>
      <c r="V1075" s="37">
        <f ca="1"/>
        <v>1.2435954245261749</v>
      </c>
      <c r="W1075" s="37">
        <f ca="1"/>
        <v>2.3379353238920175</v>
      </c>
      <c r="X1075" s="37">
        <f ca="1"/>
        <v>2.2749331247789577</v>
      </c>
      <c r="Y1075" s="37">
        <f ca="1"/>
        <v>1.3708773354995925</v>
      </c>
      <c r="Z1075" s="37">
        <f ca="1"/>
        <v>1.3195336703081717</v>
      </c>
      <c r="AA1075" s="37">
        <f ca="1"/>
        <v>0.95891578588475967</v>
      </c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  <c r="BB1075" s="37"/>
      <c r="BC1075" s="37"/>
      <c r="BD1075" s="37"/>
      <c r="BE1075" s="37"/>
      <c r="BF1075" s="37"/>
      <c r="BG1075" s="37"/>
      <c r="BH1075" s="37"/>
      <c r="BI1075" s="37"/>
      <c r="BJ1075" s="37"/>
      <c r="BK1075" s="37"/>
      <c r="BL1075" s="37"/>
      <c r="BM1075" s="37"/>
      <c r="BN1075" s="37"/>
      <c r="BO1075" s="37"/>
      <c r="BP1075" s="37"/>
      <c r="BQ1075" s="37"/>
      <c r="BR1075" s="37"/>
      <c r="BS1075" s="37"/>
      <c r="BT1075" s="37"/>
      <c r="BU1075" s="37"/>
      <c r="BV1075" s="37"/>
      <c r="BW1075" s="37"/>
      <c r="BX1075" s="37"/>
      <c r="BY1075" s="37"/>
      <c r="BZ1075" s="37"/>
      <c r="CA1075" s="37"/>
      <c r="CB1075" s="37"/>
      <c r="CC1075" s="37"/>
      <c r="CD1075" s="37"/>
      <c r="CE1075" s="37"/>
      <c r="CF1075" s="37"/>
      <c r="CG1075" s="37"/>
      <c r="CH1075" s="37"/>
      <c r="CI1075" s="37"/>
      <c r="CJ1075" s="37"/>
      <c r="CK1075" s="37"/>
      <c r="CL1075" s="37"/>
      <c r="CM1075" s="37"/>
      <c r="CN1075" s="37"/>
      <c r="CO1075" s="37"/>
      <c r="CP1075" s="37"/>
      <c r="CQ1075" s="37"/>
      <c r="CR1075" s="37"/>
      <c r="CS1075" s="37"/>
      <c r="CT1075" s="37"/>
      <c r="CU1075" s="37"/>
      <c r="CV1075" s="37"/>
      <c r="CW1075" s="37"/>
      <c r="CX1075" s="37"/>
      <c r="CY1075" s="37"/>
      <c r="CZ1075" s="37"/>
      <c r="DA1075" s="37"/>
      <c r="DB1075" s="37"/>
      <c r="DC1075" s="37"/>
      <c r="DD1075" s="37"/>
      <c r="DE1075" s="37"/>
      <c r="DF1075" s="37"/>
      <c r="DG1075" s="37"/>
      <c r="DH1075" s="37"/>
      <c r="DI1075" s="37"/>
      <c r="DJ1075" s="37"/>
      <c r="DK1075" s="37"/>
      <c r="DL1075" s="37"/>
      <c r="DR1075" s="37"/>
      <c r="DS1075" s="37"/>
      <c r="DT1075" s="37"/>
      <c r="DU1075" s="37"/>
      <c r="DV1075" s="37"/>
      <c r="DW1075" s="37"/>
      <c r="DX1075" s="37"/>
      <c r="DY1075" s="37"/>
      <c r="DZ1075" s="37"/>
      <c r="EA1075" s="37"/>
      <c r="EB1075" s="37"/>
      <c r="EC1075" s="37"/>
      <c r="ED1075" s="37"/>
      <c r="EE1075" s="37"/>
      <c r="EF1075" s="37"/>
      <c r="EG1075" s="37"/>
      <c r="EH1075" s="37"/>
      <c r="EI1075" s="37"/>
      <c r="EJ1075" s="37"/>
      <c r="EK1075" s="37"/>
      <c r="EL1075" s="37"/>
      <c r="EM1075" s="37"/>
      <c r="EN1075" s="37"/>
      <c r="EO1075" s="37"/>
      <c r="EP1075" s="37"/>
      <c r="EQ1075" s="37"/>
      <c r="ER1075" s="37"/>
      <c r="ES1075" s="37"/>
      <c r="ET1075" s="37"/>
      <c r="EU1075" s="37"/>
      <c r="EV1075" s="37"/>
      <c r="EW1075" s="37"/>
      <c r="EX1075" s="37"/>
      <c r="EY1075" s="37"/>
      <c r="EZ1075" s="37"/>
      <c r="FA1075" s="37"/>
      <c r="FB1075" s="37"/>
      <c r="FC1075" s="37"/>
      <c r="FD1075" s="37"/>
    </row>
    <row r="1076" spans="2:160" x14ac:dyDescent="0.5">
      <c r="B1076" s="36" t="s">
        <v>1271</v>
      </c>
      <c r="C1076" s="18">
        <v>2.6879311889616009E-3</v>
      </c>
      <c r="F1076" s="38"/>
      <c r="G1076" s="27" t="e">
        <f ca="1"/>
        <v>#N/A</v>
      </c>
      <c r="H1076" s="37" t="e">
        <f ca="1"/>
        <v>#N/A</v>
      </c>
      <c r="I1076" s="37" t="e">
        <f ca="1"/>
        <v>#N/A</v>
      </c>
      <c r="J1076" s="37">
        <f ca="1"/>
        <v>1.1287433163952716</v>
      </c>
      <c r="K1076" s="37">
        <f ca="1"/>
        <v>1.2091776368997245</v>
      </c>
      <c r="L1076" s="37">
        <f ca="1"/>
        <v>1.3630755195557207</v>
      </c>
      <c r="M1076" s="37">
        <f ca="1"/>
        <v>1.4841621149961626</v>
      </c>
      <c r="N1076" s="37">
        <f ca="1"/>
        <v>1.2557634748350059</v>
      </c>
      <c r="O1076" s="37">
        <f ca="1"/>
        <v>1.2420251611633835</v>
      </c>
      <c r="P1076" s="37">
        <f ca="1"/>
        <v>1.2903408565203542</v>
      </c>
      <c r="Q1076" s="37">
        <f ca="1"/>
        <v>0.71364376870189838</v>
      </c>
      <c r="R1076" s="37">
        <f ca="1"/>
        <v>0.87198424188516899</v>
      </c>
      <c r="S1076" s="37">
        <f ca="1"/>
        <v>0.71965580887514036</v>
      </c>
      <c r="T1076" s="37">
        <f ca="1"/>
        <v>0.72213067959422361</v>
      </c>
      <c r="U1076" s="37">
        <f ca="1"/>
        <v>1.1237401065206749</v>
      </c>
      <c r="V1076" s="37">
        <f ca="1"/>
        <v>1.2324751445424134</v>
      </c>
      <c r="W1076" s="37">
        <f ca="1"/>
        <v>2.3486887600404214</v>
      </c>
      <c r="X1076" s="37">
        <f ca="1"/>
        <v>2.2564372070317433</v>
      </c>
      <c r="Y1076" s="37">
        <f ca="1"/>
        <v>1.3773030056864326</v>
      </c>
      <c r="Z1076" s="37">
        <f ca="1"/>
        <v>1.3258437958584732</v>
      </c>
      <c r="AA1076" s="37">
        <f ca="1"/>
        <v>0.95329014660756917</v>
      </c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  <c r="BB1076" s="37"/>
      <c r="BC1076" s="37"/>
      <c r="BD1076" s="37"/>
      <c r="BE1076" s="37"/>
      <c r="BF1076" s="37"/>
      <c r="BG1076" s="37"/>
      <c r="BH1076" s="37"/>
      <c r="BI1076" s="37"/>
      <c r="BJ1076" s="37"/>
      <c r="BK1076" s="37"/>
      <c r="BL1076" s="37"/>
      <c r="BM1076" s="37"/>
      <c r="BN1076" s="37"/>
      <c r="BO1076" s="37"/>
      <c r="BP1076" s="37"/>
      <c r="BQ1076" s="37"/>
      <c r="BR1076" s="37"/>
      <c r="BS1076" s="37"/>
      <c r="BT1076" s="37"/>
      <c r="BU1076" s="37"/>
      <c r="BV1076" s="37"/>
      <c r="BW1076" s="37"/>
      <c r="BX1076" s="37"/>
      <c r="BY1076" s="37"/>
      <c r="BZ1076" s="37"/>
      <c r="CA1076" s="37"/>
      <c r="CB1076" s="37"/>
      <c r="CC1076" s="37"/>
      <c r="CD1076" s="37"/>
      <c r="CE1076" s="37"/>
      <c r="CF1076" s="37"/>
      <c r="CG1076" s="37"/>
      <c r="CH1076" s="37"/>
      <c r="CI1076" s="37"/>
      <c r="CJ1076" s="37"/>
      <c r="CK1076" s="37"/>
      <c r="CL1076" s="37"/>
      <c r="CM1076" s="37"/>
      <c r="CN1076" s="37"/>
      <c r="CO1076" s="37"/>
      <c r="CP1076" s="37"/>
      <c r="CQ1076" s="37"/>
      <c r="CR1076" s="37"/>
      <c r="CS1076" s="37"/>
      <c r="CT1076" s="37"/>
      <c r="CU1076" s="37"/>
      <c r="CV1076" s="37"/>
      <c r="CW1076" s="37"/>
      <c r="CX1076" s="37"/>
      <c r="CY1076" s="37"/>
      <c r="CZ1076" s="37"/>
      <c r="DA1076" s="37"/>
      <c r="DB1076" s="37"/>
      <c r="DC1076" s="37"/>
      <c r="DD1076" s="37"/>
      <c r="DE1076" s="37"/>
      <c r="DF1076" s="37"/>
      <c r="DG1076" s="37"/>
      <c r="DH1076" s="37"/>
      <c r="DI1076" s="37"/>
      <c r="DJ1076" s="37"/>
      <c r="DK1076" s="37"/>
      <c r="DL1076" s="37"/>
      <c r="DR1076" s="37"/>
      <c r="DS1076" s="37"/>
      <c r="DT1076" s="37"/>
      <c r="DU1076" s="37"/>
      <c r="DV1076" s="37"/>
      <c r="DW1076" s="37"/>
      <c r="DX1076" s="37"/>
      <c r="DY1076" s="37"/>
      <c r="DZ1076" s="37"/>
      <c r="EA1076" s="37"/>
      <c r="EB1076" s="37"/>
      <c r="EC1076" s="37"/>
      <c r="ED1076" s="37"/>
      <c r="EE1076" s="37"/>
      <c r="EF1076" s="37"/>
      <c r="EG1076" s="37"/>
      <c r="EH1076" s="37"/>
      <c r="EI1076" s="37"/>
      <c r="EJ1076" s="37"/>
      <c r="EK1076" s="37"/>
      <c r="EL1076" s="37"/>
      <c r="EM1076" s="37"/>
      <c r="EN1076" s="37"/>
      <c r="EO1076" s="37"/>
      <c r="EP1076" s="37"/>
      <c r="EQ1076" s="37"/>
      <c r="ER1076" s="37"/>
      <c r="ES1076" s="37"/>
      <c r="ET1076" s="37"/>
      <c r="EU1076" s="37"/>
      <c r="EV1076" s="37"/>
      <c r="EW1076" s="37"/>
      <c r="EX1076" s="37"/>
      <c r="EY1076" s="37"/>
      <c r="EZ1076" s="37"/>
      <c r="FA1076" s="37"/>
      <c r="FB1076" s="37"/>
      <c r="FC1076" s="37"/>
      <c r="FD1076" s="37"/>
    </row>
    <row r="1077" spans="2:160" x14ac:dyDescent="0.5">
      <c r="B1077" s="36" t="s">
        <v>1272</v>
      </c>
      <c r="C1077" s="18">
        <v>9.8293271378802061E-4</v>
      </c>
      <c r="F1077" s="38"/>
      <c r="G1077" s="27" t="e">
        <f ca="1"/>
        <v>#N/A</v>
      </c>
      <c r="H1077" s="37" t="e">
        <f ca="1"/>
        <v>#N/A</v>
      </c>
      <c r="I1077" s="37" t="e">
        <f ca="1"/>
        <v>#N/A</v>
      </c>
      <c r="J1077" s="37">
        <f ca="1"/>
        <v>1.1294077133462723</v>
      </c>
      <c r="K1077" s="37">
        <f ca="1"/>
        <v>1.2007296063689084</v>
      </c>
      <c r="L1077" s="37">
        <f ca="1"/>
        <v>1.3705080432856578</v>
      </c>
      <c r="M1077" s="37">
        <f ca="1"/>
        <v>1.483783197466165</v>
      </c>
      <c r="N1077" s="37">
        <f ca="1"/>
        <v>1.2573339913362924</v>
      </c>
      <c r="O1077" s="37">
        <f ca="1"/>
        <v>1.2377614203210516</v>
      </c>
      <c r="P1077" s="37">
        <f ca="1"/>
        <v>1.2800884176211638</v>
      </c>
      <c r="Q1077" s="37">
        <f ca="1"/>
        <v>0.71521737446653644</v>
      </c>
      <c r="R1077" s="37">
        <f ca="1"/>
        <v>0.87731790324971559</v>
      </c>
      <c r="S1077" s="37">
        <f ca="1"/>
        <v>0.71887938579388466</v>
      </c>
      <c r="T1077" s="37">
        <f ca="1"/>
        <v>0.73006020174170549</v>
      </c>
      <c r="U1077" s="37">
        <f ca="1"/>
        <v>1.1503410995819772</v>
      </c>
      <c r="V1077" s="37">
        <f ca="1"/>
        <v>1.2233316263309979</v>
      </c>
      <c r="W1077" s="37">
        <f ca="1"/>
        <v>2.3610298420128668</v>
      </c>
      <c r="X1077" s="37">
        <f ca="1"/>
        <v>2.2555455374177513</v>
      </c>
      <c r="Y1077" s="37">
        <f ca="1"/>
        <v>1.3826563769293245</v>
      </c>
      <c r="Z1077" s="37">
        <f ca="1"/>
        <v>1.3357492255013887</v>
      </c>
      <c r="AA1077" s="37">
        <f ca="1"/>
        <v>0.95559154449369255</v>
      </c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7"/>
      <c r="AV1077" s="37"/>
      <c r="AW1077" s="37"/>
      <c r="AX1077" s="37"/>
      <c r="AY1077" s="37"/>
      <c r="AZ1077" s="37"/>
      <c r="BA1077" s="37"/>
      <c r="BB1077" s="37"/>
      <c r="BC1077" s="37"/>
      <c r="BD1077" s="37"/>
      <c r="BE1077" s="37"/>
      <c r="BF1077" s="37"/>
      <c r="BG1077" s="37"/>
      <c r="BH1077" s="37"/>
      <c r="BI1077" s="37"/>
      <c r="BJ1077" s="37"/>
      <c r="BK1077" s="37"/>
      <c r="BL1077" s="37"/>
      <c r="BM1077" s="37"/>
      <c r="BN1077" s="37"/>
      <c r="BO1077" s="37"/>
      <c r="BP1077" s="37"/>
      <c r="BQ1077" s="37"/>
      <c r="BR1077" s="37"/>
      <c r="BS1077" s="37"/>
      <c r="BT1077" s="37"/>
      <c r="BU1077" s="37"/>
      <c r="BV1077" s="37"/>
      <c r="BW1077" s="37"/>
      <c r="BX1077" s="37"/>
      <c r="BY1077" s="37"/>
      <c r="BZ1077" s="37"/>
      <c r="CA1077" s="37"/>
      <c r="CB1077" s="37"/>
      <c r="CC1077" s="37"/>
      <c r="CD1077" s="37"/>
      <c r="CE1077" s="37"/>
      <c r="CF1077" s="37"/>
      <c r="CG1077" s="37"/>
      <c r="CH1077" s="37"/>
      <c r="CI1077" s="37"/>
      <c r="CJ1077" s="37"/>
      <c r="CK1077" s="37"/>
      <c r="CL1077" s="37"/>
      <c r="CM1077" s="37"/>
      <c r="CN1077" s="37"/>
      <c r="CO1077" s="37"/>
      <c r="CP1077" s="37"/>
      <c r="CQ1077" s="37"/>
      <c r="CR1077" s="37"/>
      <c r="CS1077" s="37"/>
      <c r="CT1077" s="37"/>
      <c r="CU1077" s="37"/>
      <c r="CV1077" s="37"/>
      <c r="CW1077" s="37"/>
      <c r="CX1077" s="37"/>
      <c r="CY1077" s="37"/>
      <c r="CZ1077" s="37"/>
      <c r="DA1077" s="37"/>
      <c r="DB1077" s="37"/>
      <c r="DC1077" s="37"/>
      <c r="DD1077" s="37"/>
      <c r="DE1077" s="37"/>
      <c r="DF1077" s="37"/>
      <c r="DG1077" s="37"/>
      <c r="DH1077" s="37"/>
      <c r="DI1077" s="37"/>
      <c r="DJ1077" s="37"/>
      <c r="DK1077" s="37"/>
      <c r="DL1077" s="37"/>
      <c r="DR1077" s="37"/>
      <c r="DS1077" s="37"/>
      <c r="DT1077" s="37"/>
      <c r="DU1077" s="37"/>
      <c r="DV1077" s="37"/>
      <c r="DW1077" s="37"/>
      <c r="DX1077" s="37"/>
      <c r="DY1077" s="37"/>
      <c r="DZ1077" s="37"/>
      <c r="EA1077" s="37"/>
      <c r="EB1077" s="37"/>
      <c r="EC1077" s="37"/>
      <c r="ED1077" s="37"/>
      <c r="EE1077" s="37"/>
      <c r="EF1077" s="37"/>
      <c r="EG1077" s="37"/>
      <c r="EH1077" s="37"/>
      <c r="EI1077" s="37"/>
      <c r="EJ1077" s="37"/>
      <c r="EK1077" s="37"/>
      <c r="EL1077" s="37"/>
      <c r="EM1077" s="37"/>
      <c r="EN1077" s="37"/>
      <c r="EO1077" s="37"/>
      <c r="EP1077" s="37"/>
      <c r="EQ1077" s="37"/>
      <c r="ER1077" s="37"/>
      <c r="ES1077" s="37"/>
      <c r="ET1077" s="37"/>
      <c r="EU1077" s="37"/>
      <c r="EV1077" s="37"/>
      <c r="EW1077" s="37"/>
      <c r="EX1077" s="37"/>
      <c r="EY1077" s="37"/>
      <c r="EZ1077" s="37"/>
      <c r="FA1077" s="37"/>
      <c r="FB1077" s="37"/>
      <c r="FC1077" s="37"/>
      <c r="FD1077" s="37"/>
    </row>
    <row r="1078" spans="2:160" x14ac:dyDescent="0.5">
      <c r="B1078" s="36" t="s">
        <v>1273</v>
      </c>
      <c r="C1078" s="18">
        <v>2.6780931976433386E-4</v>
      </c>
      <c r="F1078" s="38"/>
      <c r="G1078" s="27" t="e">
        <f ca="1"/>
        <v>#N/A</v>
      </c>
      <c r="H1078" s="37" t="e">
        <f ca="1"/>
        <v>#N/A</v>
      </c>
      <c r="I1078" s="37" t="e">
        <f ca="1"/>
        <v>#N/A</v>
      </c>
      <c r="J1078" s="37">
        <f ca="1"/>
        <v>1.1325785312034335</v>
      </c>
      <c r="K1078" s="37">
        <f ca="1"/>
        <v>1.2032732936645123</v>
      </c>
      <c r="L1078" s="37">
        <f ca="1"/>
        <v>1.3681393570993967</v>
      </c>
      <c r="M1078" s="37">
        <f ca="1"/>
        <v>1.4982630536124868</v>
      </c>
      <c r="N1078" s="37">
        <f ca="1"/>
        <v>1.2623890266625677</v>
      </c>
      <c r="O1078" s="37">
        <f ca="1"/>
        <v>1.2431408631644716</v>
      </c>
      <c r="P1078" s="37">
        <f ca="1"/>
        <v>1.2814268495011916</v>
      </c>
      <c r="Q1078" s="37">
        <f ca="1"/>
        <v>0.70936702063114676</v>
      </c>
      <c r="R1078" s="37">
        <f ca="1"/>
        <v>0.85466955586466065</v>
      </c>
      <c r="S1078" s="37">
        <f ca="1"/>
        <v>0.71868701311080563</v>
      </c>
      <c r="T1078" s="37">
        <f ca="1"/>
        <v>0.70237656542667071</v>
      </c>
      <c r="U1078" s="37">
        <f ca="1"/>
        <v>1.1572983639951584</v>
      </c>
      <c r="V1078" s="37">
        <f ca="1"/>
        <v>1.2166292099055671</v>
      </c>
      <c r="W1078" s="37">
        <f ca="1"/>
        <v>2.3564346712386439</v>
      </c>
      <c r="X1078" s="37">
        <f ca="1"/>
        <v>2.226942370247134</v>
      </c>
      <c r="Y1078" s="37">
        <f ca="1"/>
        <v>1.3947034930950437</v>
      </c>
      <c r="Z1078" s="37">
        <f ca="1"/>
        <v>1.3540273927930893</v>
      </c>
      <c r="AA1078" s="37">
        <f ca="1"/>
        <v>0.96113194681213776</v>
      </c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  <c r="BB1078" s="37"/>
      <c r="BC1078" s="37"/>
      <c r="BD1078" s="37"/>
      <c r="BE1078" s="37"/>
      <c r="BF1078" s="37"/>
      <c r="BG1078" s="37"/>
      <c r="BH1078" s="37"/>
      <c r="BI1078" s="37"/>
      <c r="BJ1078" s="37"/>
      <c r="BK1078" s="37"/>
      <c r="BL1078" s="37"/>
      <c r="BM1078" s="37"/>
      <c r="BN1078" s="37"/>
      <c r="BO1078" s="37"/>
      <c r="BP1078" s="37"/>
      <c r="BQ1078" s="37"/>
      <c r="BR1078" s="37"/>
      <c r="BS1078" s="37"/>
      <c r="BT1078" s="37"/>
      <c r="BU1078" s="37"/>
      <c r="BV1078" s="37"/>
      <c r="BW1078" s="37"/>
      <c r="BX1078" s="37"/>
      <c r="BY1078" s="37"/>
      <c r="BZ1078" s="37"/>
      <c r="CA1078" s="37"/>
      <c r="CB1078" s="37"/>
      <c r="CC1078" s="37"/>
      <c r="CD1078" s="37"/>
      <c r="CE1078" s="37"/>
      <c r="CF1078" s="37"/>
      <c r="CG1078" s="37"/>
      <c r="CH1078" s="37"/>
      <c r="CI1078" s="37"/>
      <c r="CJ1078" s="37"/>
      <c r="CK1078" s="37"/>
      <c r="CL1078" s="37"/>
      <c r="CM1078" s="37"/>
      <c r="CN1078" s="37"/>
      <c r="CO1078" s="37"/>
      <c r="CP1078" s="37"/>
      <c r="CQ1078" s="37"/>
      <c r="CR1078" s="37"/>
      <c r="CS1078" s="37"/>
      <c r="CT1078" s="37"/>
      <c r="CU1078" s="37"/>
      <c r="CV1078" s="37"/>
      <c r="CW1078" s="37"/>
      <c r="CX1078" s="37"/>
      <c r="CY1078" s="37"/>
      <c r="CZ1078" s="37"/>
      <c r="DA1078" s="37"/>
      <c r="DB1078" s="37"/>
      <c r="DC1078" s="37"/>
      <c r="DD1078" s="37"/>
      <c r="DE1078" s="37"/>
      <c r="DF1078" s="37"/>
      <c r="DG1078" s="37"/>
      <c r="DH1078" s="37"/>
      <c r="DI1078" s="37"/>
      <c r="DJ1078" s="37"/>
      <c r="DK1078" s="37"/>
      <c r="DL1078" s="37"/>
      <c r="DR1078" s="37"/>
      <c r="DS1078" s="37"/>
      <c r="DT1078" s="37"/>
      <c r="DU1078" s="37"/>
      <c r="DV1078" s="37"/>
      <c r="DW1078" s="37"/>
      <c r="DX1078" s="37"/>
      <c r="DY1078" s="37"/>
      <c r="DZ1078" s="37"/>
      <c r="EA1078" s="37"/>
      <c r="EB1078" s="37"/>
      <c r="EC1078" s="37"/>
      <c r="ED1078" s="37"/>
      <c r="EE1078" s="37"/>
      <c r="EF1078" s="37"/>
      <c r="EG1078" s="37"/>
      <c r="EH1078" s="37"/>
      <c r="EI1078" s="37"/>
      <c r="EJ1078" s="37"/>
      <c r="EK1078" s="37"/>
      <c r="EL1078" s="37"/>
      <c r="EM1078" s="37"/>
      <c r="EN1078" s="37"/>
      <c r="EO1078" s="37"/>
      <c r="EP1078" s="37"/>
      <c r="EQ1078" s="37"/>
      <c r="ER1078" s="37"/>
      <c r="ES1078" s="37"/>
      <c r="ET1078" s="37"/>
      <c r="EU1078" s="37"/>
      <c r="EV1078" s="37"/>
      <c r="EW1078" s="37"/>
      <c r="EX1078" s="37"/>
      <c r="EY1078" s="37"/>
      <c r="EZ1078" s="37"/>
      <c r="FA1078" s="37"/>
      <c r="FB1078" s="37"/>
      <c r="FC1078" s="37"/>
      <c r="FD1078" s="37"/>
    </row>
    <row r="1079" spans="2:160" x14ac:dyDescent="0.5">
      <c r="B1079" s="36" t="s">
        <v>1274</v>
      </c>
      <c r="C1079" s="18">
        <v>5.8009817045960865E-3</v>
      </c>
      <c r="F1079" s="38"/>
      <c r="G1079" s="27" t="e">
        <f ca="1"/>
        <v>#N/A</v>
      </c>
      <c r="H1079" s="37" t="e">
        <f ca="1"/>
        <v>#N/A</v>
      </c>
      <c r="I1079" s="37" t="e">
        <f ca="1"/>
        <v>#N/A</v>
      </c>
      <c r="J1079" s="37">
        <f ca="1"/>
        <v>1.1356623359193982</v>
      </c>
      <c r="K1079" s="37">
        <f ca="1"/>
        <v>1.1901648470298072</v>
      </c>
      <c r="L1079" s="37">
        <f ca="1"/>
        <v>1.3352779170796636</v>
      </c>
      <c r="M1079" s="37">
        <f ca="1"/>
        <v>1.4794569812903395</v>
      </c>
      <c r="N1079" s="37">
        <f ca="1"/>
        <v>1.2608474788450994</v>
      </c>
      <c r="O1079" s="37">
        <f ca="1"/>
        <v>1.2442438341261279</v>
      </c>
      <c r="P1079" s="37">
        <f ca="1"/>
        <v>1.2893928006053346</v>
      </c>
      <c r="Q1079" s="37">
        <f ca="1"/>
        <v>0.70360832061797951</v>
      </c>
      <c r="R1079" s="37">
        <f ca="1"/>
        <v>0.85285276760565476</v>
      </c>
      <c r="S1079" s="37">
        <f ca="1"/>
        <v>0.71175986343272668</v>
      </c>
      <c r="T1079" s="37">
        <f ca="1"/>
        <v>0.68482583882429815</v>
      </c>
      <c r="U1079" s="37">
        <f ca="1"/>
        <v>1.17965550533664</v>
      </c>
      <c r="V1079" s="37">
        <f ca="1"/>
        <v>1.2322230742492954</v>
      </c>
      <c r="W1079" s="37">
        <f ca="1"/>
        <v>2.3472156865954346</v>
      </c>
      <c r="X1079" s="37">
        <f ca="1"/>
        <v>2.2303446626848791</v>
      </c>
      <c r="Y1079" s="37">
        <f ca="1"/>
        <v>1.4178797725426473</v>
      </c>
      <c r="Z1079" s="37">
        <f ca="1"/>
        <v>1.3531224523071934</v>
      </c>
      <c r="AA1079" s="37">
        <f ca="1"/>
        <v>0.95687009887487218</v>
      </c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7"/>
      <c r="AV1079" s="37"/>
      <c r="AW1079" s="37"/>
      <c r="AX1079" s="37"/>
      <c r="AY1079" s="37"/>
      <c r="AZ1079" s="37"/>
      <c r="BA1079" s="37"/>
      <c r="BB1079" s="37"/>
      <c r="BC1079" s="37"/>
      <c r="BD1079" s="37"/>
      <c r="BE1079" s="37"/>
      <c r="BF1079" s="37"/>
      <c r="BG1079" s="37"/>
      <c r="BH1079" s="37"/>
      <c r="BI1079" s="37"/>
      <c r="BJ1079" s="37"/>
      <c r="BK1079" s="37"/>
      <c r="BL1079" s="37"/>
      <c r="BM1079" s="37"/>
      <c r="BN1079" s="37"/>
      <c r="BO1079" s="37"/>
      <c r="BP1079" s="37"/>
      <c r="BQ1079" s="37"/>
      <c r="BR1079" s="37"/>
      <c r="BS1079" s="37"/>
      <c r="BT1079" s="37"/>
      <c r="BU1079" s="37"/>
      <c r="BV1079" s="37"/>
      <c r="BW1079" s="37"/>
      <c r="BX1079" s="37"/>
      <c r="BY1079" s="37"/>
      <c r="BZ1079" s="37"/>
      <c r="CA1079" s="37"/>
      <c r="CB1079" s="37"/>
      <c r="CC1079" s="37"/>
      <c r="CD1079" s="37"/>
      <c r="CE1079" s="37"/>
      <c r="CF1079" s="37"/>
      <c r="CG1079" s="37"/>
      <c r="CH1079" s="37"/>
      <c r="CI1079" s="37"/>
      <c r="CJ1079" s="37"/>
      <c r="CK1079" s="37"/>
      <c r="CL1079" s="37"/>
      <c r="CM1079" s="37"/>
      <c r="CN1079" s="37"/>
      <c r="CO1079" s="37"/>
      <c r="CP1079" s="37"/>
      <c r="CQ1079" s="37"/>
      <c r="CR1079" s="37"/>
      <c r="CS1079" s="37"/>
      <c r="CT1079" s="37"/>
      <c r="CU1079" s="37"/>
      <c r="CV1079" s="37"/>
      <c r="CW1079" s="37"/>
      <c r="CX1079" s="37"/>
      <c r="CY1079" s="37"/>
      <c r="CZ1079" s="37"/>
      <c r="DA1079" s="37"/>
      <c r="DB1079" s="37"/>
      <c r="DC1079" s="37"/>
      <c r="DD1079" s="37"/>
      <c r="DE1079" s="37"/>
      <c r="DF1079" s="37"/>
      <c r="DG1079" s="37"/>
      <c r="DH1079" s="37"/>
      <c r="DI1079" s="37"/>
      <c r="DJ1079" s="37"/>
      <c r="DK1079" s="37"/>
      <c r="DL1079" s="37"/>
      <c r="DR1079" s="37"/>
      <c r="DS1079" s="37"/>
      <c r="DT1079" s="37"/>
      <c r="DU1079" s="37"/>
      <c r="DV1079" s="37"/>
      <c r="DW1079" s="37"/>
      <c r="DX1079" s="37"/>
      <c r="DY1079" s="37"/>
      <c r="DZ1079" s="37"/>
      <c r="EA1079" s="37"/>
      <c r="EB1079" s="37"/>
      <c r="EC1079" s="37"/>
      <c r="ED1079" s="37"/>
      <c r="EE1079" s="37"/>
      <c r="EF1079" s="37"/>
      <c r="EG1079" s="37"/>
      <c r="EH1079" s="37"/>
      <c r="EI1079" s="37"/>
      <c r="EJ1079" s="37"/>
      <c r="EK1079" s="37"/>
      <c r="EL1079" s="37"/>
      <c r="EM1079" s="37"/>
      <c r="EN1079" s="37"/>
      <c r="EO1079" s="37"/>
      <c r="EP1079" s="37"/>
      <c r="EQ1079" s="37"/>
      <c r="ER1079" s="37"/>
      <c r="ES1079" s="37"/>
      <c r="ET1079" s="37"/>
      <c r="EU1079" s="37"/>
      <c r="EV1079" s="37"/>
      <c r="EW1079" s="37"/>
      <c r="EX1079" s="37"/>
      <c r="EY1079" s="37"/>
      <c r="EZ1079" s="37"/>
      <c r="FA1079" s="37"/>
      <c r="FB1079" s="37"/>
      <c r="FC1079" s="37"/>
      <c r="FD1079" s="37"/>
    </row>
    <row r="1080" spans="2:160" x14ac:dyDescent="0.5">
      <c r="B1080" s="36" t="s">
        <v>1275</v>
      </c>
      <c r="C1080" s="18">
        <v>-1.3309671694764491E-3</v>
      </c>
      <c r="F1080" s="38"/>
      <c r="G1080" s="27" t="e">
        <f ca="1"/>
        <v>#N/A</v>
      </c>
      <c r="H1080" s="37" t="e">
        <f ca="1"/>
        <v>#N/A</v>
      </c>
      <c r="I1080" s="37" t="e">
        <f ca="1"/>
        <v>#N/A</v>
      </c>
      <c r="J1080" s="37">
        <f ca="1"/>
        <v>1.1387557268288848</v>
      </c>
      <c r="K1080" s="37">
        <f ca="1"/>
        <v>1.1904087060119877</v>
      </c>
      <c r="L1080" s="37">
        <f ca="1"/>
        <v>1.3742814365555784</v>
      </c>
      <c r="M1080" s="37">
        <f ca="1"/>
        <v>1.4856777851161531</v>
      </c>
      <c r="N1080" s="37">
        <f ca="1"/>
        <v>1.2548830337661028</v>
      </c>
      <c r="O1080" s="37">
        <f ca="1"/>
        <v>1.2593185421802464</v>
      </c>
      <c r="P1080" s="37">
        <f ca="1"/>
        <v>1.2800313821717306</v>
      </c>
      <c r="Q1080" s="37">
        <f ca="1"/>
        <v>0.69002160964766235</v>
      </c>
      <c r="R1080" s="37">
        <f ca="1"/>
        <v>0.83379699283693254</v>
      </c>
      <c r="S1080" s="37">
        <f ca="1"/>
        <v>0.70807705305846635</v>
      </c>
      <c r="T1080" s="37">
        <f ca="1"/>
        <v>0.69736834568363082</v>
      </c>
      <c r="U1080" s="37">
        <f ca="1"/>
        <v>1.1840876779765281</v>
      </c>
      <c r="V1080" s="37">
        <f ca="1"/>
        <v>1.2203969974448039</v>
      </c>
      <c r="W1080" s="37">
        <f ca="1"/>
        <v>2.3542046017177611</v>
      </c>
      <c r="X1080" s="37">
        <f ca="1"/>
        <v>2.2724175205607127</v>
      </c>
      <c r="Y1080" s="37">
        <f ca="1"/>
        <v>1.4170186839967496</v>
      </c>
      <c r="Z1080" s="37">
        <f ca="1"/>
        <v>1.3593592043045848</v>
      </c>
      <c r="AA1080" s="37">
        <f ca="1"/>
        <v>0.96368905557449724</v>
      </c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  <c r="BB1080" s="37"/>
      <c r="BC1080" s="37"/>
      <c r="BD1080" s="37"/>
      <c r="BE1080" s="37"/>
      <c r="BF1080" s="37"/>
      <c r="BG1080" s="37"/>
      <c r="BH1080" s="37"/>
      <c r="BI1080" s="37"/>
      <c r="BJ1080" s="37"/>
      <c r="BK1080" s="37"/>
      <c r="BL1080" s="37"/>
      <c r="BM1080" s="37"/>
      <c r="BN1080" s="37"/>
      <c r="BO1080" s="37"/>
      <c r="BP1080" s="37"/>
      <c r="BQ1080" s="37"/>
      <c r="BR1080" s="37"/>
      <c r="BS1080" s="37"/>
      <c r="BT1080" s="37"/>
      <c r="BU1080" s="37"/>
      <c r="BV1080" s="37"/>
      <c r="BW1080" s="37"/>
      <c r="BX1080" s="37"/>
      <c r="BY1080" s="37"/>
      <c r="BZ1080" s="37"/>
      <c r="CA1080" s="37"/>
      <c r="CB1080" s="37"/>
      <c r="CC1080" s="37"/>
      <c r="CD1080" s="37"/>
      <c r="CE1080" s="37"/>
      <c r="CF1080" s="37"/>
      <c r="CG1080" s="37"/>
      <c r="CH1080" s="37"/>
      <c r="CI1080" s="37"/>
      <c r="CJ1080" s="37"/>
      <c r="CK1080" s="37"/>
      <c r="CL1080" s="37"/>
      <c r="CM1080" s="37"/>
      <c r="CN1080" s="37"/>
      <c r="CO1080" s="37"/>
      <c r="CP1080" s="37"/>
      <c r="CQ1080" s="37"/>
      <c r="CR1080" s="37"/>
      <c r="CS1080" s="37"/>
      <c r="CT1080" s="37"/>
      <c r="CU1080" s="37"/>
      <c r="CV1080" s="37"/>
      <c r="CW1080" s="37"/>
      <c r="CX1080" s="37"/>
      <c r="CY1080" s="37"/>
      <c r="CZ1080" s="37"/>
      <c r="DA1080" s="37"/>
      <c r="DB1080" s="37"/>
      <c r="DC1080" s="37"/>
      <c r="DD1080" s="37"/>
      <c r="DE1080" s="37"/>
      <c r="DF1080" s="37"/>
      <c r="DG1080" s="37"/>
      <c r="DH1080" s="37"/>
      <c r="DI1080" s="37"/>
      <c r="DJ1080" s="37"/>
      <c r="DK1080" s="37"/>
      <c r="DL1080" s="37"/>
      <c r="DR1080" s="37"/>
      <c r="DS1080" s="37"/>
      <c r="DT1080" s="37"/>
      <c r="DU1080" s="37"/>
      <c r="DV1080" s="37"/>
      <c r="DW1080" s="37"/>
      <c r="DX1080" s="37"/>
      <c r="DY1080" s="37"/>
      <c r="DZ1080" s="37"/>
      <c r="EA1080" s="37"/>
      <c r="EB1080" s="37"/>
      <c r="EC1080" s="37"/>
      <c r="ED1080" s="37"/>
      <c r="EE1080" s="37"/>
      <c r="EF1080" s="37"/>
      <c r="EG1080" s="37"/>
      <c r="EH1080" s="37"/>
      <c r="EI1080" s="37"/>
      <c r="EJ1080" s="37"/>
      <c r="EK1080" s="37"/>
      <c r="EL1080" s="37"/>
      <c r="EM1080" s="37"/>
      <c r="EN1080" s="37"/>
      <c r="EO1080" s="37"/>
      <c r="EP1080" s="37"/>
      <c r="EQ1080" s="37"/>
      <c r="ER1080" s="37"/>
      <c r="ES1080" s="37"/>
      <c r="ET1080" s="37"/>
      <c r="EU1080" s="37"/>
      <c r="EV1080" s="37"/>
      <c r="EW1080" s="37"/>
      <c r="EX1080" s="37"/>
      <c r="EY1080" s="37"/>
      <c r="EZ1080" s="37"/>
      <c r="FA1080" s="37"/>
      <c r="FB1080" s="37"/>
      <c r="FC1080" s="37"/>
      <c r="FD1080" s="37"/>
    </row>
    <row r="1081" spans="2:160" x14ac:dyDescent="0.5">
      <c r="B1081" s="36" t="s">
        <v>1276</v>
      </c>
      <c r="C1081" s="18">
        <v>-4.4424700133272044E-4</v>
      </c>
      <c r="F1081" s="38"/>
      <c r="G1081" s="27" t="e">
        <f ca="1"/>
        <v>#N/A</v>
      </c>
      <c r="H1081" s="37" t="e">
        <f ca="1"/>
        <v>#N/A</v>
      </c>
      <c r="I1081" s="37" t="e">
        <f ca="1"/>
        <v>#N/A</v>
      </c>
      <c r="J1081" s="37">
        <f ca="1"/>
        <v>1.1258003549841249</v>
      </c>
      <c r="K1081" s="37">
        <f ca="1"/>
        <v>1.1785351546944511</v>
      </c>
      <c r="L1081" s="37">
        <f ca="1"/>
        <v>1.375828518727769</v>
      </c>
      <c r="M1081" s="37">
        <f ca="1"/>
        <v>1.497392411043561</v>
      </c>
      <c r="N1081" s="37">
        <f ca="1"/>
        <v>1.2561204104034802</v>
      </c>
      <c r="O1081" s="37">
        <f ca="1"/>
        <v>1.2637616749418406</v>
      </c>
      <c r="P1081" s="37">
        <f ca="1"/>
        <v>1.2996667862298661</v>
      </c>
      <c r="Q1081" s="37">
        <f ca="1"/>
        <v>0.69754109576662637</v>
      </c>
      <c r="R1081" s="37">
        <f ca="1"/>
        <v>0.83302895821702294</v>
      </c>
      <c r="S1081" s="37">
        <f ca="1"/>
        <v>0.70443756986507988</v>
      </c>
      <c r="T1081" s="37">
        <f ca="1"/>
        <v>0.68027777194365735</v>
      </c>
      <c r="U1081" s="37">
        <f ca="1"/>
        <v>1.192601905489419</v>
      </c>
      <c r="V1081" s="37">
        <f ca="1"/>
        <v>1.213710501248412</v>
      </c>
      <c r="W1081" s="37">
        <f ca="1"/>
        <v>2.3341421597711767</v>
      </c>
      <c r="X1081" s="37">
        <f ca="1"/>
        <v>2.2830926489561554</v>
      </c>
      <c r="Y1081" s="37">
        <f ca="1"/>
        <v>1.4139073923639307</v>
      </c>
      <c r="Z1081" s="37">
        <f ca="1"/>
        <v>1.3680498940159822</v>
      </c>
      <c r="AA1081" s="37">
        <f ca="1"/>
        <v>0.96641663825434732</v>
      </c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  <c r="BE1081" s="37"/>
      <c r="BF1081" s="37"/>
      <c r="BG1081" s="37"/>
      <c r="BH1081" s="37"/>
      <c r="BI1081" s="37"/>
      <c r="BJ1081" s="37"/>
      <c r="BK1081" s="37"/>
      <c r="BL1081" s="37"/>
      <c r="BM1081" s="37"/>
      <c r="BN1081" s="37"/>
      <c r="BO1081" s="37"/>
      <c r="BP1081" s="37"/>
      <c r="BQ1081" s="37"/>
      <c r="BR1081" s="37"/>
      <c r="BS1081" s="37"/>
      <c r="BT1081" s="37"/>
      <c r="BU1081" s="37"/>
      <c r="BV1081" s="37"/>
      <c r="BW1081" s="37"/>
      <c r="BX1081" s="37"/>
      <c r="BY1081" s="37"/>
      <c r="BZ1081" s="37"/>
      <c r="CA1081" s="37"/>
      <c r="CB1081" s="37"/>
      <c r="CC1081" s="37"/>
      <c r="CD1081" s="37"/>
      <c r="CE1081" s="37"/>
      <c r="CF1081" s="37"/>
      <c r="CG1081" s="37"/>
      <c r="CH1081" s="37"/>
      <c r="CI1081" s="37"/>
      <c r="CJ1081" s="37"/>
      <c r="CK1081" s="37"/>
      <c r="CL1081" s="37"/>
      <c r="CM1081" s="37"/>
      <c r="CN1081" s="37"/>
      <c r="CO1081" s="37"/>
      <c r="CP1081" s="37"/>
      <c r="CQ1081" s="37"/>
      <c r="CR1081" s="37"/>
      <c r="CS1081" s="37"/>
      <c r="CT1081" s="37"/>
      <c r="CU1081" s="37"/>
      <c r="CV1081" s="37"/>
      <c r="CW1081" s="37"/>
      <c r="CX1081" s="37"/>
      <c r="CY1081" s="37"/>
      <c r="CZ1081" s="37"/>
      <c r="DA1081" s="37"/>
      <c r="DB1081" s="37"/>
      <c r="DC1081" s="37"/>
      <c r="DD1081" s="37"/>
      <c r="DE1081" s="37"/>
      <c r="DF1081" s="37"/>
      <c r="DG1081" s="37"/>
      <c r="DH1081" s="37"/>
      <c r="DI1081" s="37"/>
      <c r="DJ1081" s="37"/>
      <c r="DK1081" s="37"/>
      <c r="DL1081" s="37"/>
      <c r="DR1081" s="37"/>
      <c r="DS1081" s="37"/>
      <c r="DT1081" s="37"/>
      <c r="DU1081" s="37"/>
      <c r="DV1081" s="37"/>
      <c r="DW1081" s="37"/>
      <c r="DX1081" s="37"/>
      <c r="DY1081" s="37"/>
      <c r="DZ1081" s="37"/>
      <c r="EA1081" s="37"/>
      <c r="EB1081" s="37"/>
      <c r="EC1081" s="37"/>
      <c r="ED1081" s="37"/>
      <c r="EE1081" s="37"/>
      <c r="EF1081" s="37"/>
      <c r="EG1081" s="37"/>
      <c r="EH1081" s="37"/>
      <c r="EI1081" s="37"/>
      <c r="EJ1081" s="37"/>
      <c r="EK1081" s="37"/>
      <c r="EL1081" s="37"/>
      <c r="EM1081" s="37"/>
      <c r="EN1081" s="37"/>
      <c r="EO1081" s="37"/>
      <c r="EP1081" s="37"/>
      <c r="EQ1081" s="37"/>
      <c r="ER1081" s="37"/>
      <c r="ES1081" s="37"/>
      <c r="ET1081" s="37"/>
      <c r="EU1081" s="37"/>
      <c r="EV1081" s="37"/>
      <c r="EW1081" s="37"/>
      <c r="EX1081" s="37"/>
      <c r="EY1081" s="37"/>
      <c r="EZ1081" s="37"/>
      <c r="FA1081" s="37"/>
      <c r="FB1081" s="37"/>
      <c r="FC1081" s="37"/>
      <c r="FD1081" s="37"/>
    </row>
    <row r="1082" spans="2:160" x14ac:dyDescent="0.5">
      <c r="B1082" s="36" t="s">
        <v>1277</v>
      </c>
      <c r="C1082" s="18">
        <v>-5.8666666666665757E-3</v>
      </c>
      <c r="F1082" s="38"/>
      <c r="G1082" s="27" t="e">
        <f ca="1"/>
        <v>#N/A</v>
      </c>
      <c r="H1082" s="37" t="e">
        <f ca="1"/>
        <v>#N/A</v>
      </c>
      <c r="I1082" s="37" t="e">
        <f ca="1"/>
        <v>#N/A</v>
      </c>
      <c r="J1082" s="37">
        <f ca="1"/>
        <v>1.1278650735887881</v>
      </c>
      <c r="K1082" s="37">
        <f ca="1"/>
        <v>1.1742187686024597</v>
      </c>
      <c r="L1082" s="37">
        <f ca="1"/>
        <v>1.3620317378557261</v>
      </c>
      <c r="M1082" s="37">
        <f ca="1"/>
        <v>1.4964658468035412</v>
      </c>
      <c r="N1082" s="37">
        <f ca="1"/>
        <v>1.24639314021567</v>
      </c>
      <c r="O1082" s="37">
        <f ca="1"/>
        <v>1.2620522435563564</v>
      </c>
      <c r="P1082" s="37">
        <f ca="1"/>
        <v>1.2980013511064223</v>
      </c>
      <c r="Q1082" s="37">
        <f ca="1"/>
        <v>0.70563503189811216</v>
      </c>
      <c r="R1082" s="37">
        <f ca="1"/>
        <v>0.82900111341363669</v>
      </c>
      <c r="S1082" s="37">
        <f ca="1"/>
        <v>0.70072009774612076</v>
      </c>
      <c r="T1082" s="37">
        <f ca="1"/>
        <v>0.65802432127452637</v>
      </c>
      <c r="U1082" s="37">
        <f ca="1"/>
        <v>1.1718096844696215</v>
      </c>
      <c r="V1082" s="37">
        <f ca="1"/>
        <v>1.2293892734803487</v>
      </c>
      <c r="W1082" s="37">
        <f ca="1"/>
        <v>2.3226849218657235</v>
      </c>
      <c r="X1082" s="37">
        <f ca="1"/>
        <v>2.3016832131987099</v>
      </c>
      <c r="Y1082" s="37">
        <f ca="1"/>
        <v>1.4306336311941499</v>
      </c>
      <c r="Z1082" s="37">
        <f ca="1"/>
        <v>1.3734143159954377</v>
      </c>
      <c r="AA1082" s="37">
        <f ca="1"/>
        <v>0.97136038186157536</v>
      </c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  <c r="BB1082" s="37"/>
      <c r="BC1082" s="37"/>
      <c r="BD1082" s="37"/>
      <c r="BE1082" s="37"/>
      <c r="BF1082" s="37"/>
      <c r="BG1082" s="37"/>
      <c r="BH1082" s="37"/>
      <c r="BI1082" s="37"/>
      <c r="BJ1082" s="37"/>
      <c r="BK1082" s="37"/>
      <c r="BL1082" s="37"/>
      <c r="BM1082" s="37"/>
      <c r="BN1082" s="37"/>
      <c r="BO1082" s="37"/>
      <c r="BP1082" s="37"/>
      <c r="BQ1082" s="37"/>
      <c r="BR1082" s="37"/>
      <c r="BS1082" s="37"/>
      <c r="BT1082" s="37"/>
      <c r="BU1082" s="37"/>
      <c r="BV1082" s="37"/>
      <c r="BW1082" s="37"/>
      <c r="BX1082" s="37"/>
      <c r="BY1082" s="37"/>
      <c r="BZ1082" s="37"/>
      <c r="CA1082" s="37"/>
      <c r="CB1082" s="37"/>
      <c r="CC1082" s="37"/>
      <c r="CD1082" s="37"/>
      <c r="CE1082" s="37"/>
      <c r="CF1082" s="37"/>
      <c r="CG1082" s="37"/>
      <c r="CH1082" s="37"/>
      <c r="CI1082" s="37"/>
      <c r="CJ1082" s="37"/>
      <c r="CK1082" s="37"/>
      <c r="CL1082" s="37"/>
      <c r="CM1082" s="37"/>
      <c r="CN1082" s="37"/>
      <c r="CO1082" s="37"/>
      <c r="CP1082" s="37"/>
      <c r="CQ1082" s="37"/>
      <c r="CR1082" s="37"/>
      <c r="CS1082" s="37"/>
      <c r="CT1082" s="37"/>
      <c r="CU1082" s="37"/>
      <c r="CV1082" s="37"/>
      <c r="CW1082" s="37"/>
      <c r="CX1082" s="37"/>
      <c r="CY1082" s="37"/>
      <c r="CZ1082" s="37"/>
      <c r="DA1082" s="37"/>
      <c r="DB1082" s="37"/>
      <c r="DC1082" s="37"/>
      <c r="DD1082" s="37"/>
      <c r="DE1082" s="37"/>
      <c r="DF1082" s="37"/>
      <c r="DG1082" s="37"/>
      <c r="DH1082" s="37"/>
      <c r="DI1082" s="37"/>
      <c r="DJ1082" s="37"/>
      <c r="DK1082" s="37"/>
      <c r="DL1082" s="37"/>
      <c r="DR1082" s="37"/>
      <c r="DS1082" s="37"/>
      <c r="DT1082" s="37"/>
      <c r="DU1082" s="37"/>
      <c r="DV1082" s="37"/>
      <c r="DW1082" s="37"/>
      <c r="DX1082" s="37"/>
      <c r="DY1082" s="37"/>
      <c r="DZ1082" s="37"/>
      <c r="EA1082" s="37"/>
      <c r="EB1082" s="37"/>
      <c r="EC1082" s="37"/>
      <c r="ED1082" s="37"/>
      <c r="EE1082" s="37"/>
      <c r="EF1082" s="37"/>
      <c r="EG1082" s="37"/>
      <c r="EH1082" s="37"/>
      <c r="EI1082" s="37"/>
      <c r="EJ1082" s="37"/>
      <c r="EK1082" s="37"/>
      <c r="EL1082" s="37"/>
      <c r="EM1082" s="37"/>
      <c r="EN1082" s="37"/>
      <c r="EO1082" s="37"/>
      <c r="EP1082" s="37"/>
      <c r="EQ1082" s="37"/>
      <c r="ER1082" s="37"/>
      <c r="ES1082" s="37"/>
      <c r="ET1082" s="37"/>
      <c r="EU1082" s="37"/>
      <c r="EV1082" s="37"/>
      <c r="EW1082" s="37"/>
      <c r="EX1082" s="37"/>
      <c r="EY1082" s="37"/>
      <c r="EZ1082" s="37"/>
      <c r="FA1082" s="37"/>
      <c r="FB1082" s="37"/>
      <c r="FC1082" s="37"/>
      <c r="FD1082" s="37"/>
    </row>
    <row r="1083" spans="2:160" x14ac:dyDescent="0.5">
      <c r="B1083" s="36" t="s">
        <v>1278</v>
      </c>
      <c r="C1083" s="18">
        <v>2.4141630901286515E-3</v>
      </c>
      <c r="F1083" s="38"/>
      <c r="G1083" s="27" t="e">
        <f ca="1"/>
        <v>#N/A</v>
      </c>
      <c r="H1083" s="37" t="e">
        <f ca="1"/>
        <v>#N/A</v>
      </c>
      <c r="I1083" s="37" t="e">
        <f ca="1"/>
        <v>#N/A</v>
      </c>
      <c r="J1083" s="37">
        <f ca="1"/>
        <v>1.1335946677167286</v>
      </c>
      <c r="K1083" s="37">
        <f ca="1"/>
        <v>1.174780383228087</v>
      </c>
      <c r="L1083" s="37">
        <f ca="1"/>
        <v>1.3633793135344336</v>
      </c>
      <c r="M1083" s="37">
        <f ca="1"/>
        <v>1.4933718357252652</v>
      </c>
      <c r="N1083" s="37">
        <f ca="1"/>
        <v>1.2578243897695005</v>
      </c>
      <c r="O1083" s="37">
        <f ca="1"/>
        <v>1.2613115285348873</v>
      </c>
      <c r="P1083" s="37">
        <f ca="1"/>
        <v>1.3027986661309539</v>
      </c>
      <c r="Q1083" s="37">
        <f ca="1"/>
        <v>0.71445316231504674</v>
      </c>
      <c r="R1083" s="37">
        <f ca="1"/>
        <v>0.84494689994732441</v>
      </c>
      <c r="S1083" s="37">
        <f ca="1"/>
        <v>0.70295578027920114</v>
      </c>
      <c r="T1083" s="37">
        <f ca="1"/>
        <v>0.66272895468926163</v>
      </c>
      <c r="U1083" s="37">
        <f ca="1"/>
        <v>1.1736027118212458</v>
      </c>
      <c r="V1083" s="37">
        <f ca="1"/>
        <v>1.2373255076563043</v>
      </c>
      <c r="W1083" s="37">
        <f ca="1"/>
        <v>2.3249272669986478</v>
      </c>
      <c r="X1083" s="37">
        <f ca="1"/>
        <v>2.3187295451488756</v>
      </c>
      <c r="Y1083" s="37">
        <f ca="1"/>
        <v>1.4313484971567818</v>
      </c>
      <c r="Z1083" s="37">
        <f ca="1"/>
        <v>1.3675688896135691</v>
      </c>
      <c r="AA1083" s="37">
        <f ca="1"/>
        <v>0.96897374701670669</v>
      </c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  <c r="BB1083" s="37"/>
      <c r="BC1083" s="37"/>
      <c r="BD1083" s="37"/>
      <c r="BE1083" s="37"/>
      <c r="BF1083" s="37"/>
      <c r="BG1083" s="37"/>
      <c r="BH1083" s="37"/>
      <c r="BI1083" s="37"/>
      <c r="BJ1083" s="37"/>
      <c r="BK1083" s="37"/>
      <c r="BL1083" s="37"/>
      <c r="BM1083" s="37"/>
      <c r="BN1083" s="37"/>
      <c r="BO1083" s="37"/>
      <c r="BP1083" s="37"/>
      <c r="BQ1083" s="37"/>
      <c r="BR1083" s="37"/>
      <c r="BS1083" s="37"/>
      <c r="BT1083" s="37"/>
      <c r="BU1083" s="37"/>
      <c r="BV1083" s="37"/>
      <c r="BW1083" s="37"/>
      <c r="BX1083" s="37"/>
      <c r="BY1083" s="37"/>
      <c r="BZ1083" s="37"/>
      <c r="CA1083" s="37"/>
      <c r="CB1083" s="37"/>
      <c r="CC1083" s="37"/>
      <c r="CD1083" s="37"/>
      <c r="CE1083" s="37"/>
      <c r="CF1083" s="37"/>
      <c r="CG1083" s="37"/>
      <c r="CH1083" s="37"/>
      <c r="CI1083" s="37"/>
      <c r="CJ1083" s="37"/>
      <c r="CK1083" s="37"/>
      <c r="CL1083" s="37"/>
      <c r="CM1083" s="37"/>
      <c r="CN1083" s="37"/>
      <c r="CO1083" s="37"/>
      <c r="CP1083" s="37"/>
      <c r="CQ1083" s="37"/>
      <c r="CR1083" s="37"/>
      <c r="CS1083" s="37"/>
      <c r="CT1083" s="37"/>
      <c r="CU1083" s="37"/>
      <c r="CV1083" s="37"/>
      <c r="CW1083" s="37"/>
      <c r="CX1083" s="37"/>
      <c r="CY1083" s="37"/>
      <c r="CZ1083" s="37"/>
      <c r="DA1083" s="37"/>
      <c r="DB1083" s="37"/>
      <c r="DC1083" s="37"/>
      <c r="DD1083" s="37"/>
      <c r="DE1083" s="37"/>
      <c r="DF1083" s="37"/>
      <c r="DG1083" s="37"/>
      <c r="DH1083" s="37"/>
      <c r="DI1083" s="37"/>
      <c r="DJ1083" s="37"/>
      <c r="DK1083" s="37"/>
      <c r="DL1083" s="37"/>
      <c r="DR1083" s="37"/>
      <c r="DS1083" s="37"/>
      <c r="DT1083" s="37"/>
      <c r="DU1083" s="37"/>
      <c r="DV1083" s="37"/>
      <c r="DW1083" s="37"/>
      <c r="DX1083" s="37"/>
      <c r="DY1083" s="37"/>
      <c r="DZ1083" s="37"/>
      <c r="EA1083" s="37"/>
      <c r="EB1083" s="37"/>
      <c r="EC1083" s="37"/>
      <c r="ED1083" s="37"/>
      <c r="EE1083" s="37"/>
      <c r="EF1083" s="37"/>
      <c r="EG1083" s="37"/>
      <c r="EH1083" s="37"/>
      <c r="EI1083" s="37"/>
      <c r="EJ1083" s="37"/>
      <c r="EK1083" s="37"/>
      <c r="EL1083" s="37"/>
      <c r="EM1083" s="37"/>
      <c r="EN1083" s="37"/>
      <c r="EO1083" s="37"/>
      <c r="EP1083" s="37"/>
      <c r="EQ1083" s="37"/>
      <c r="ER1083" s="37"/>
      <c r="ES1083" s="37"/>
      <c r="ET1083" s="37"/>
      <c r="EU1083" s="37"/>
      <c r="EV1083" s="37"/>
      <c r="EW1083" s="37"/>
      <c r="EX1083" s="37"/>
      <c r="EY1083" s="37"/>
      <c r="EZ1083" s="37"/>
      <c r="FA1083" s="37"/>
      <c r="FB1083" s="37"/>
      <c r="FC1083" s="37"/>
      <c r="FD1083" s="37"/>
    </row>
    <row r="1084" spans="2:160" x14ac:dyDescent="0.5">
      <c r="B1084" s="36" t="s">
        <v>1279</v>
      </c>
      <c r="C1084" s="18">
        <v>5.797877085005787E-3</v>
      </c>
      <c r="F1084" s="38"/>
      <c r="G1084" s="27" t="e">
        <f ca="1"/>
        <v>#N/A</v>
      </c>
      <c r="H1084" s="37" t="e">
        <f ca="1"/>
        <v>#N/A</v>
      </c>
      <c r="I1084" s="37" t="e">
        <f ca="1"/>
        <v>#N/A</v>
      </c>
      <c r="J1084" s="37">
        <f ca="1"/>
        <v>1.1175436927639775</v>
      </c>
      <c r="K1084" s="37">
        <f ca="1"/>
        <v>1.1778889694453742</v>
      </c>
      <c r="L1084" s="37">
        <f ca="1"/>
        <v>1.3398729143636552</v>
      </c>
      <c r="M1084" s="37">
        <f ca="1"/>
        <v>1.4856527167808349</v>
      </c>
      <c r="N1084" s="37">
        <f ca="1"/>
        <v>1.2609974952434437</v>
      </c>
      <c r="O1084" s="37">
        <f ca="1"/>
        <v>1.2595500156244559</v>
      </c>
      <c r="P1084" s="37">
        <f ca="1"/>
        <v>1.304523671612694</v>
      </c>
      <c r="Q1084" s="37">
        <f ca="1"/>
        <v>0.71446219860737847</v>
      </c>
      <c r="R1084" s="37">
        <f ca="1"/>
        <v>0.84975381888261092</v>
      </c>
      <c r="S1084" s="37">
        <f ca="1"/>
        <v>0.69577386677758501</v>
      </c>
      <c r="T1084" s="37">
        <f ca="1"/>
        <v>0.66176664330897483</v>
      </c>
      <c r="U1084" s="37">
        <f ca="1"/>
        <v>1.1807986928936671</v>
      </c>
      <c r="V1084" s="37">
        <f ca="1"/>
        <v>1.220418224416856</v>
      </c>
      <c r="W1084" s="37">
        <f ca="1"/>
        <v>2.3285444806802267</v>
      </c>
      <c r="X1084" s="37">
        <f ca="1"/>
        <v>2.3035213477661003</v>
      </c>
      <c r="Y1084" s="37">
        <f ca="1"/>
        <v>1.4224857839155145</v>
      </c>
      <c r="Z1084" s="37">
        <f ca="1"/>
        <v>1.3736996575900897</v>
      </c>
      <c r="AA1084" s="37">
        <f ca="1"/>
        <v>0.97332083191271779</v>
      </c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7"/>
      <c r="AU1084" s="37"/>
      <c r="AV1084" s="37"/>
      <c r="AW1084" s="37"/>
      <c r="AX1084" s="37"/>
      <c r="AY1084" s="37"/>
      <c r="AZ1084" s="37"/>
      <c r="BA1084" s="37"/>
      <c r="BB1084" s="37"/>
      <c r="BC1084" s="37"/>
      <c r="BD1084" s="37"/>
      <c r="BE1084" s="37"/>
      <c r="BF1084" s="37"/>
      <c r="BG1084" s="37"/>
      <c r="BH1084" s="37"/>
      <c r="BI1084" s="37"/>
      <c r="BJ1084" s="37"/>
      <c r="BK1084" s="37"/>
      <c r="BL1084" s="37"/>
      <c r="BM1084" s="37"/>
      <c r="BN1084" s="37"/>
      <c r="BO1084" s="37"/>
      <c r="BP1084" s="37"/>
      <c r="BQ1084" s="37"/>
      <c r="BR1084" s="37"/>
      <c r="BS1084" s="37"/>
      <c r="BT1084" s="37"/>
      <c r="BU1084" s="37"/>
      <c r="BV1084" s="37"/>
      <c r="BW1084" s="37"/>
      <c r="BX1084" s="37"/>
      <c r="BY1084" s="37"/>
      <c r="BZ1084" s="37"/>
      <c r="CA1084" s="37"/>
      <c r="CB1084" s="37"/>
      <c r="CC1084" s="37"/>
      <c r="CD1084" s="37"/>
      <c r="CE1084" s="37"/>
      <c r="CF1084" s="37"/>
      <c r="CG1084" s="37"/>
      <c r="CH1084" s="37"/>
      <c r="CI1084" s="37"/>
      <c r="CJ1084" s="37"/>
      <c r="CK1084" s="37"/>
      <c r="CL1084" s="37"/>
      <c r="CM1084" s="37"/>
      <c r="CN1084" s="37"/>
      <c r="CO1084" s="37"/>
      <c r="CP1084" s="37"/>
      <c r="CQ1084" s="37"/>
      <c r="CR1084" s="37"/>
      <c r="CS1084" s="37"/>
      <c r="CT1084" s="37"/>
      <c r="CU1084" s="37"/>
      <c r="CV1084" s="37"/>
      <c r="CW1084" s="37"/>
      <c r="CX1084" s="37"/>
      <c r="CY1084" s="37"/>
      <c r="CZ1084" s="37"/>
      <c r="DA1084" s="37"/>
      <c r="DB1084" s="37"/>
      <c r="DC1084" s="37"/>
      <c r="DD1084" s="37"/>
      <c r="DE1084" s="37"/>
      <c r="DF1084" s="37"/>
      <c r="DG1084" s="37"/>
      <c r="DH1084" s="37"/>
      <c r="DI1084" s="37"/>
      <c r="DJ1084" s="37"/>
      <c r="DK1084" s="37"/>
      <c r="DL1084" s="37"/>
      <c r="DR1084" s="37"/>
      <c r="DS1084" s="37"/>
      <c r="DT1084" s="37"/>
      <c r="DU1084" s="37"/>
      <c r="DV1084" s="37"/>
      <c r="DW1084" s="37"/>
      <c r="DX1084" s="37"/>
      <c r="DY1084" s="37"/>
      <c r="DZ1084" s="37"/>
      <c r="EA1084" s="37"/>
      <c r="EB1084" s="37"/>
      <c r="EC1084" s="37"/>
      <c r="ED1084" s="37"/>
      <c r="EE1084" s="37"/>
      <c r="EF1084" s="37"/>
      <c r="EG1084" s="37"/>
      <c r="EH1084" s="37"/>
      <c r="EI1084" s="37"/>
      <c r="EJ1084" s="37"/>
      <c r="EK1084" s="37"/>
      <c r="EL1084" s="37"/>
      <c r="EM1084" s="37"/>
      <c r="EN1084" s="37"/>
      <c r="EO1084" s="37"/>
      <c r="EP1084" s="37"/>
      <c r="EQ1084" s="37"/>
      <c r="ER1084" s="37"/>
      <c r="ES1084" s="37"/>
      <c r="ET1084" s="37"/>
      <c r="EU1084" s="37"/>
      <c r="EV1084" s="37"/>
      <c r="EW1084" s="37"/>
      <c r="EX1084" s="37"/>
      <c r="EY1084" s="37"/>
      <c r="EZ1084" s="37"/>
      <c r="FA1084" s="37"/>
      <c r="FB1084" s="37"/>
      <c r="FC1084" s="37"/>
      <c r="FD1084" s="37"/>
    </row>
    <row r="1085" spans="2:160" x14ac:dyDescent="0.5">
      <c r="B1085" s="36" t="s">
        <v>1280</v>
      </c>
      <c r="C1085" s="18">
        <v>-4.434196523589895E-3</v>
      </c>
      <c r="F1085" s="38"/>
      <c r="G1085" s="27" t="e">
        <f ca="1"/>
        <v>#N/A</v>
      </c>
      <c r="H1085" s="37" t="e">
        <f ca="1"/>
        <v>#N/A</v>
      </c>
      <c r="I1085" s="37" t="e">
        <f ca="1"/>
        <v>#N/A</v>
      </c>
      <c r="J1085" s="37">
        <f ca="1"/>
        <v>1.1226457599160005</v>
      </c>
      <c r="K1085" s="37">
        <f ca="1"/>
        <v>1.1869339207844229</v>
      </c>
      <c r="L1085" s="37">
        <f ca="1"/>
        <v>1.29704975238524</v>
      </c>
      <c r="M1085" s="37">
        <f ca="1"/>
        <v>1.4906326380084118</v>
      </c>
      <c r="N1085" s="37">
        <f ca="1"/>
        <v>1.2656345538460565</v>
      </c>
      <c r="O1085" s="37">
        <f ca="1"/>
        <v>1.2605766003495233</v>
      </c>
      <c r="P1085" s="37">
        <f ca="1"/>
        <v>1.2963904165235476</v>
      </c>
      <c r="Q1085" s="37">
        <f ca="1"/>
        <v>0.71228445215541414</v>
      </c>
      <c r="R1085" s="37">
        <f ca="1"/>
        <v>0.85769595922319553</v>
      </c>
      <c r="S1085" s="37">
        <f ca="1"/>
        <v>0.69094895191549544</v>
      </c>
      <c r="T1085" s="37">
        <f ca="1"/>
        <v>0.6795388542766515</v>
      </c>
      <c r="U1085" s="37">
        <f ca="1"/>
        <v>1.1667939822182583</v>
      </c>
      <c r="V1085" s="37">
        <f ca="1"/>
        <v>1.2060661379381719</v>
      </c>
      <c r="W1085" s="37">
        <f ca="1"/>
        <v>2.3215432899458586</v>
      </c>
      <c r="X1085" s="37">
        <f ca="1"/>
        <v>2.3349140958519996</v>
      </c>
      <c r="Y1085" s="37">
        <f ca="1"/>
        <v>1.4268318440292433</v>
      </c>
      <c r="Z1085" s="37">
        <f ca="1"/>
        <v>1.3798141203326302</v>
      </c>
      <c r="AA1085" s="37">
        <f ca="1"/>
        <v>0.9748550971701333</v>
      </c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  <c r="BB1085" s="37"/>
      <c r="BC1085" s="37"/>
      <c r="BD1085" s="37"/>
      <c r="BE1085" s="37"/>
      <c r="BF1085" s="37"/>
      <c r="BG1085" s="37"/>
      <c r="BH1085" s="37"/>
      <c r="BI1085" s="37"/>
      <c r="BJ1085" s="37"/>
      <c r="BK1085" s="37"/>
      <c r="BL1085" s="37"/>
      <c r="BM1085" s="37"/>
      <c r="BN1085" s="37"/>
      <c r="BO1085" s="37"/>
      <c r="BP1085" s="37"/>
      <c r="BQ1085" s="37"/>
      <c r="BR1085" s="37"/>
      <c r="BS1085" s="37"/>
      <c r="BT1085" s="37"/>
      <c r="BU1085" s="37"/>
      <c r="BV1085" s="37"/>
      <c r="BW1085" s="37"/>
      <c r="BX1085" s="37"/>
      <c r="BY1085" s="37"/>
      <c r="BZ1085" s="37"/>
      <c r="CA1085" s="37"/>
      <c r="CB1085" s="37"/>
      <c r="CC1085" s="37"/>
      <c r="CD1085" s="37"/>
      <c r="CE1085" s="37"/>
      <c r="CF1085" s="37"/>
      <c r="CG1085" s="37"/>
      <c r="CH1085" s="37"/>
      <c r="CI1085" s="37"/>
      <c r="CJ1085" s="37"/>
      <c r="CK1085" s="37"/>
      <c r="CL1085" s="37"/>
      <c r="CM1085" s="37"/>
      <c r="CN1085" s="37"/>
      <c r="CO1085" s="37"/>
      <c r="CP1085" s="37"/>
      <c r="CQ1085" s="37"/>
      <c r="CR1085" s="37"/>
      <c r="CS1085" s="37"/>
      <c r="CT1085" s="37"/>
      <c r="CU1085" s="37"/>
      <c r="CV1085" s="37"/>
      <c r="CW1085" s="37"/>
      <c r="CX1085" s="37"/>
      <c r="CY1085" s="37"/>
      <c r="CZ1085" s="37"/>
      <c r="DA1085" s="37"/>
      <c r="DB1085" s="37"/>
      <c r="DC1085" s="37"/>
      <c r="DD1085" s="37"/>
      <c r="DE1085" s="37"/>
      <c r="DF1085" s="37"/>
      <c r="DG1085" s="37"/>
      <c r="DH1085" s="37"/>
      <c r="DI1085" s="37"/>
      <c r="DJ1085" s="37"/>
      <c r="DK1085" s="37"/>
      <c r="DL1085" s="37"/>
      <c r="DR1085" s="37"/>
      <c r="DS1085" s="37"/>
      <c r="DT1085" s="37"/>
      <c r="DU1085" s="37"/>
      <c r="DV1085" s="37"/>
      <c r="DW1085" s="37"/>
      <c r="DX1085" s="37"/>
      <c r="DY1085" s="37"/>
      <c r="DZ1085" s="37"/>
      <c r="EA1085" s="37"/>
      <c r="EB1085" s="37"/>
      <c r="EC1085" s="37"/>
      <c r="ED1085" s="37"/>
      <c r="EE1085" s="37"/>
      <c r="EF1085" s="37"/>
      <c r="EG1085" s="37"/>
      <c r="EH1085" s="37"/>
      <c r="EI1085" s="37"/>
      <c r="EJ1085" s="37"/>
      <c r="EK1085" s="37"/>
      <c r="EL1085" s="37"/>
      <c r="EM1085" s="37"/>
      <c r="EN1085" s="37"/>
      <c r="EO1085" s="37"/>
      <c r="EP1085" s="37"/>
      <c r="EQ1085" s="37"/>
      <c r="ER1085" s="37"/>
      <c r="ES1085" s="37"/>
      <c r="ET1085" s="37"/>
      <c r="EU1085" s="37"/>
      <c r="EV1085" s="37"/>
      <c r="EW1085" s="37"/>
      <c r="EX1085" s="37"/>
      <c r="EY1085" s="37"/>
      <c r="EZ1085" s="37"/>
      <c r="FA1085" s="37"/>
      <c r="FB1085" s="37"/>
      <c r="FC1085" s="37"/>
      <c r="FD1085" s="37"/>
    </row>
    <row r="1086" spans="2:160" x14ac:dyDescent="0.5">
      <c r="B1086" s="36" t="s">
        <v>1281</v>
      </c>
      <c r="C1086" s="18">
        <v>7.1263139141279908E-3</v>
      </c>
      <c r="F1086" s="38"/>
      <c r="G1086" s="27" t="e">
        <f ca="1"/>
        <v>#N/A</v>
      </c>
      <c r="H1086" s="37" t="e">
        <f ca="1"/>
        <v>#N/A</v>
      </c>
      <c r="I1086" s="37" t="e">
        <f ca="1"/>
        <v>#N/A</v>
      </c>
      <c r="J1086" s="37">
        <f ca="1"/>
        <v>1.11893959002063</v>
      </c>
      <c r="K1086" s="37">
        <f ca="1"/>
        <v>1.1874700821156137</v>
      </c>
      <c r="L1086" s="37">
        <f ca="1"/>
        <v>1.2844055749369099</v>
      </c>
      <c r="M1086" s="37">
        <f ca="1"/>
        <v>1.4721485973784254</v>
      </c>
      <c r="N1086" s="37">
        <f ca="1"/>
        <v>1.2511471081494063</v>
      </c>
      <c r="O1086" s="37">
        <f ca="1"/>
        <v>1.260665717625544</v>
      </c>
      <c r="P1086" s="37">
        <f ca="1"/>
        <v>1.302730223591634</v>
      </c>
      <c r="Q1086" s="37">
        <f ca="1"/>
        <v>0.71030292233694048</v>
      </c>
      <c r="R1086" s="37">
        <f ca="1"/>
        <v>0.86465716006976856</v>
      </c>
      <c r="S1086" s="37">
        <f ca="1"/>
        <v>0.69097841439848962</v>
      </c>
      <c r="T1086" s="37">
        <f ca="1"/>
        <v>0.67051527573848646</v>
      </c>
      <c r="U1086" s="37">
        <f ca="1"/>
        <v>1.1688204214144728</v>
      </c>
      <c r="V1086" s="37">
        <f ca="1"/>
        <v>1.1970181411009908</v>
      </c>
      <c r="W1086" s="37">
        <f ca="1"/>
        <v>2.3171649883177032</v>
      </c>
      <c r="X1086" s="37">
        <f ca="1"/>
        <v>2.3369365420155783</v>
      </c>
      <c r="Y1086" s="37">
        <f ca="1"/>
        <v>1.4271405361494709</v>
      </c>
      <c r="Z1086" s="37">
        <f ca="1"/>
        <v>1.3823332789825566</v>
      </c>
      <c r="AA1086" s="37">
        <f ca="1"/>
        <v>0.97988407773610653</v>
      </c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  <c r="BB1086" s="37"/>
      <c r="BC1086" s="37"/>
      <c r="BD1086" s="37"/>
      <c r="BE1086" s="37"/>
      <c r="BF1086" s="37"/>
      <c r="BG1086" s="37"/>
      <c r="BH1086" s="37"/>
      <c r="BI1086" s="37"/>
      <c r="BJ1086" s="37"/>
      <c r="BK1086" s="37"/>
      <c r="BL1086" s="37"/>
      <c r="BM1086" s="37"/>
      <c r="BN1086" s="37"/>
      <c r="BO1086" s="37"/>
      <c r="BP1086" s="37"/>
      <c r="BQ1086" s="37"/>
      <c r="BR1086" s="37"/>
      <c r="BS1086" s="37"/>
      <c r="BT1086" s="37"/>
      <c r="BU1086" s="37"/>
      <c r="BV1086" s="37"/>
      <c r="BW1086" s="37"/>
      <c r="BX1086" s="37"/>
      <c r="BY1086" s="37"/>
      <c r="BZ1086" s="37"/>
      <c r="CA1086" s="37"/>
      <c r="CB1086" s="37"/>
      <c r="CC1086" s="37"/>
      <c r="CD1086" s="37"/>
      <c r="CE1086" s="37"/>
      <c r="CF1086" s="37"/>
      <c r="CG1086" s="37"/>
      <c r="CH1086" s="37"/>
      <c r="CI1086" s="37"/>
      <c r="CJ1086" s="37"/>
      <c r="CK1086" s="37"/>
      <c r="CL1086" s="37"/>
      <c r="CM1086" s="37"/>
      <c r="CN1086" s="37"/>
      <c r="CO1086" s="37"/>
      <c r="CP1086" s="37"/>
      <c r="CQ1086" s="37"/>
      <c r="CR1086" s="37"/>
      <c r="CS1086" s="37"/>
      <c r="CT1086" s="37"/>
      <c r="CU1086" s="37"/>
      <c r="CV1086" s="37"/>
      <c r="CW1086" s="37"/>
      <c r="CX1086" s="37"/>
      <c r="CY1086" s="37"/>
      <c r="CZ1086" s="37"/>
      <c r="DA1086" s="37"/>
      <c r="DB1086" s="37"/>
      <c r="DC1086" s="37"/>
      <c r="DD1086" s="37"/>
      <c r="DE1086" s="37"/>
      <c r="DF1086" s="37"/>
      <c r="DG1086" s="37"/>
      <c r="DH1086" s="37"/>
      <c r="DI1086" s="37"/>
      <c r="DJ1086" s="37"/>
      <c r="DK1086" s="37"/>
      <c r="DL1086" s="37"/>
      <c r="DR1086" s="37"/>
      <c r="DS1086" s="37"/>
      <c r="DT1086" s="37"/>
      <c r="DU1086" s="37"/>
      <c r="DV1086" s="37"/>
      <c r="DW1086" s="37"/>
      <c r="DX1086" s="37"/>
      <c r="DY1086" s="37"/>
      <c r="DZ1086" s="37"/>
      <c r="EA1086" s="37"/>
      <c r="EB1086" s="37"/>
      <c r="EC1086" s="37"/>
      <c r="ED1086" s="37"/>
      <c r="EE1086" s="37"/>
      <c r="EF1086" s="37"/>
      <c r="EG1086" s="37"/>
      <c r="EH1086" s="37"/>
      <c r="EI1086" s="37"/>
      <c r="EJ1086" s="37"/>
      <c r="EK1086" s="37"/>
      <c r="EL1086" s="37"/>
      <c r="EM1086" s="37"/>
      <c r="EN1086" s="37"/>
      <c r="EO1086" s="37"/>
      <c r="EP1086" s="37"/>
      <c r="EQ1086" s="37"/>
      <c r="ER1086" s="37"/>
      <c r="ES1086" s="37"/>
      <c r="ET1086" s="37"/>
      <c r="EU1086" s="37"/>
      <c r="EV1086" s="37"/>
      <c r="EW1086" s="37"/>
      <c r="EX1086" s="37"/>
      <c r="EY1086" s="37"/>
      <c r="EZ1086" s="37"/>
      <c r="FA1086" s="37"/>
      <c r="FB1086" s="37"/>
      <c r="FC1086" s="37"/>
      <c r="FD1086" s="37"/>
    </row>
    <row r="1087" spans="2:160" x14ac:dyDescent="0.5">
      <c r="B1087" s="36" t="s">
        <v>1282</v>
      </c>
      <c r="C1087" s="18">
        <v>2.830355563417708E-3</v>
      </c>
      <c r="F1087" s="38"/>
      <c r="G1087" s="27" t="e">
        <f ca="1"/>
        <v>#N/A</v>
      </c>
      <c r="H1087" s="37" t="e">
        <f ca="1"/>
        <v>#N/A</v>
      </c>
      <c r="I1087" s="37" t="e">
        <f ca="1"/>
        <v>#N/A</v>
      </c>
      <c r="J1087" s="37">
        <f ca="1"/>
        <v>1.1178098939840786</v>
      </c>
      <c r="K1087" s="37">
        <f ca="1"/>
        <v>1.1859305683392234</v>
      </c>
      <c r="L1087" s="37">
        <f ca="1"/>
        <v>1.2738008979605939</v>
      </c>
      <c r="M1087" s="37">
        <f ca="1"/>
        <v>1.4816003239600204</v>
      </c>
      <c r="N1087" s="37">
        <f ca="1"/>
        <v>1.2278914626184982</v>
      </c>
      <c r="O1087" s="37">
        <f ca="1"/>
        <v>1.2669270742914003</v>
      </c>
      <c r="P1087" s="37">
        <f ca="1"/>
        <v>1.3036301162382438</v>
      </c>
      <c r="Q1087" s="37">
        <f ca="1"/>
        <v>0.70021971099355351</v>
      </c>
      <c r="R1087" s="37">
        <f ca="1"/>
        <v>0.8681204126884986</v>
      </c>
      <c r="S1087" s="37">
        <f ca="1"/>
        <v>0.69735617542309081</v>
      </c>
      <c r="T1087" s="37">
        <f ca="1"/>
        <v>0.6818529840244838</v>
      </c>
      <c r="U1087" s="37">
        <f ca="1"/>
        <v>1.1585609098818057</v>
      </c>
      <c r="V1087" s="37">
        <f ca="1"/>
        <v>1.2048190533301149</v>
      </c>
      <c r="W1087" s="37">
        <f ca="1"/>
        <v>2.3084042931907116</v>
      </c>
      <c r="X1087" s="37">
        <f ca="1"/>
        <v>2.349544451473752</v>
      </c>
      <c r="Y1087" s="37">
        <f ca="1"/>
        <v>1.4180747359870014</v>
      </c>
      <c r="Z1087" s="37">
        <f ca="1"/>
        <v>1.3891977824881823</v>
      </c>
      <c r="AA1087" s="37">
        <f ca="1"/>
        <v>0.9786907603136723</v>
      </c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7"/>
      <c r="AV1087" s="37"/>
      <c r="AW1087" s="37"/>
      <c r="AX1087" s="37"/>
      <c r="AY1087" s="37"/>
      <c r="AZ1087" s="37"/>
      <c r="BA1087" s="37"/>
      <c r="BB1087" s="37"/>
      <c r="BC1087" s="37"/>
      <c r="BD1087" s="37"/>
      <c r="BE1087" s="37"/>
      <c r="BF1087" s="37"/>
      <c r="BG1087" s="37"/>
      <c r="BH1087" s="37"/>
      <c r="BI1087" s="37"/>
      <c r="BJ1087" s="37"/>
      <c r="BK1087" s="37"/>
      <c r="BL1087" s="37"/>
      <c r="BM1087" s="37"/>
      <c r="BN1087" s="37"/>
      <c r="BO1087" s="37"/>
      <c r="BP1087" s="37"/>
      <c r="BQ1087" s="37"/>
      <c r="BR1087" s="37"/>
      <c r="BS1087" s="37"/>
      <c r="BT1087" s="37"/>
      <c r="BU1087" s="37"/>
      <c r="BV1087" s="37"/>
      <c r="BW1087" s="37"/>
      <c r="BX1087" s="37"/>
      <c r="BY1087" s="37"/>
      <c r="BZ1087" s="37"/>
      <c r="CA1087" s="37"/>
      <c r="CB1087" s="37"/>
      <c r="CC1087" s="37"/>
      <c r="CD1087" s="37"/>
      <c r="CE1087" s="37"/>
      <c r="CF1087" s="37"/>
      <c r="CG1087" s="37"/>
      <c r="CH1087" s="37"/>
      <c r="CI1087" s="37"/>
      <c r="CJ1087" s="37"/>
      <c r="CK1087" s="37"/>
      <c r="CL1087" s="37"/>
      <c r="CM1087" s="37"/>
      <c r="CN1087" s="37"/>
      <c r="CO1087" s="37"/>
      <c r="CP1087" s="37"/>
      <c r="CQ1087" s="37"/>
      <c r="CR1087" s="37"/>
      <c r="CS1087" s="37"/>
      <c r="CT1087" s="37"/>
      <c r="CU1087" s="37"/>
      <c r="CV1087" s="37"/>
      <c r="CW1087" s="37"/>
      <c r="CX1087" s="37"/>
      <c r="CY1087" s="37"/>
      <c r="CZ1087" s="37"/>
      <c r="DA1087" s="37"/>
      <c r="DB1087" s="37"/>
      <c r="DC1087" s="37"/>
      <c r="DD1087" s="37"/>
      <c r="DE1087" s="37"/>
      <c r="DF1087" s="37"/>
      <c r="DG1087" s="37"/>
      <c r="DH1087" s="37"/>
      <c r="DI1087" s="37"/>
      <c r="DJ1087" s="37"/>
      <c r="DK1087" s="37"/>
      <c r="DL1087" s="37"/>
      <c r="DR1087" s="37"/>
      <c r="DS1087" s="37"/>
      <c r="DT1087" s="37"/>
      <c r="DU1087" s="37"/>
      <c r="DV1087" s="37"/>
      <c r="DW1087" s="37"/>
      <c r="DX1087" s="37"/>
      <c r="DY1087" s="37"/>
      <c r="DZ1087" s="37"/>
      <c r="EA1087" s="37"/>
      <c r="EB1087" s="37"/>
      <c r="EC1087" s="37"/>
      <c r="ED1087" s="37"/>
      <c r="EE1087" s="37"/>
      <c r="EF1087" s="37"/>
      <c r="EG1087" s="37"/>
      <c r="EH1087" s="37"/>
      <c r="EI1087" s="37"/>
      <c r="EJ1087" s="37"/>
      <c r="EK1087" s="37"/>
      <c r="EL1087" s="37"/>
      <c r="EM1087" s="37"/>
      <c r="EN1087" s="37"/>
      <c r="EO1087" s="37"/>
      <c r="EP1087" s="37"/>
      <c r="EQ1087" s="37"/>
      <c r="ER1087" s="37"/>
      <c r="ES1087" s="37"/>
      <c r="ET1087" s="37"/>
      <c r="EU1087" s="37"/>
      <c r="EV1087" s="37"/>
      <c r="EW1087" s="37"/>
      <c r="EX1087" s="37"/>
      <c r="EY1087" s="37"/>
      <c r="EZ1087" s="37"/>
      <c r="FA1087" s="37"/>
      <c r="FB1087" s="37"/>
      <c r="FC1087" s="37"/>
      <c r="FD1087" s="37"/>
    </row>
    <row r="1088" spans="2:160" x14ac:dyDescent="0.5">
      <c r="B1088" s="36" t="s">
        <v>1283</v>
      </c>
      <c r="C1088" s="18">
        <v>5.1155406597283015E-3</v>
      </c>
      <c r="F1088" s="38"/>
      <c r="G1088" s="27" t="e">
        <f ca="1"/>
        <v>#N/A</v>
      </c>
      <c r="H1088" s="37" t="e">
        <f ca="1"/>
        <v>#N/A</v>
      </c>
      <c r="I1088" s="37" t="e">
        <f ca="1"/>
        <v>#N/A</v>
      </c>
      <c r="J1088" s="37">
        <f ca="1"/>
        <v>1.1154878229533343</v>
      </c>
      <c r="K1088" s="37">
        <f ca="1"/>
        <v>1.1937332346949767</v>
      </c>
      <c r="L1088" s="37">
        <f ca="1"/>
        <v>1.3267617103510354</v>
      </c>
      <c r="M1088" s="37">
        <f ca="1"/>
        <v>1.4916903289254793</v>
      </c>
      <c r="N1088" s="37">
        <f ca="1"/>
        <v>1.229360588726421</v>
      </c>
      <c r="O1088" s="37">
        <f ca="1"/>
        <v>1.2639561126349763</v>
      </c>
      <c r="P1088" s="37">
        <f ca="1"/>
        <v>1.2908326288399095</v>
      </c>
      <c r="Q1088" s="37">
        <f ca="1"/>
        <v>0.69578289145863859</v>
      </c>
      <c r="R1088" s="37">
        <f ca="1"/>
        <v>0.8779566178720225</v>
      </c>
      <c r="S1088" s="37">
        <f ca="1"/>
        <v>0.69242727532690451</v>
      </c>
      <c r="T1088" s="37">
        <f ca="1"/>
        <v>0.69744090090674771</v>
      </c>
      <c r="U1088" s="37">
        <f ca="1"/>
        <v>1.1378562183037293</v>
      </c>
      <c r="V1088" s="37">
        <f ca="1"/>
        <v>1.1829260850299441</v>
      </c>
      <c r="W1088" s="37">
        <f ca="1"/>
        <v>2.3096359462655478</v>
      </c>
      <c r="X1088" s="37">
        <f ca="1"/>
        <v>2.3597961613374112</v>
      </c>
      <c r="Y1088" s="37">
        <f ca="1"/>
        <v>1.4154183590576757</v>
      </c>
      <c r="Z1088" s="37">
        <f ca="1"/>
        <v>1.3917821620740294</v>
      </c>
      <c r="AA1088" s="37">
        <f ca="1"/>
        <v>0.98192976474599403</v>
      </c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  <c r="BB1088" s="37"/>
      <c r="BC1088" s="37"/>
      <c r="BD1088" s="37"/>
      <c r="BE1088" s="37"/>
      <c r="BF1088" s="37"/>
      <c r="BG1088" s="37"/>
      <c r="BH1088" s="37"/>
      <c r="BI1088" s="37"/>
      <c r="BJ1088" s="37"/>
      <c r="BK1088" s="37"/>
      <c r="BL1088" s="37"/>
      <c r="BM1088" s="37"/>
      <c r="BN1088" s="37"/>
      <c r="BO1088" s="37"/>
      <c r="BP1088" s="37"/>
      <c r="BQ1088" s="37"/>
      <c r="BR1088" s="37"/>
      <c r="BS1088" s="37"/>
      <c r="BT1088" s="37"/>
      <c r="BU1088" s="37"/>
      <c r="BV1088" s="37"/>
      <c r="BW1088" s="37"/>
      <c r="BX1088" s="37"/>
      <c r="BY1088" s="37"/>
      <c r="BZ1088" s="37"/>
      <c r="CA1088" s="37"/>
      <c r="CB1088" s="37"/>
      <c r="CC1088" s="37"/>
      <c r="CD1088" s="37"/>
      <c r="CE1088" s="37"/>
      <c r="CF1088" s="37"/>
      <c r="CG1088" s="37"/>
      <c r="CH1088" s="37"/>
      <c r="CI1088" s="37"/>
      <c r="CJ1088" s="37"/>
      <c r="CK1088" s="37"/>
      <c r="CL1088" s="37"/>
      <c r="CM1088" s="37"/>
      <c r="CN1088" s="37"/>
      <c r="CO1088" s="37"/>
      <c r="CP1088" s="37"/>
      <c r="CQ1088" s="37"/>
      <c r="CR1088" s="37"/>
      <c r="CS1088" s="37"/>
      <c r="CT1088" s="37"/>
      <c r="CU1088" s="37"/>
      <c r="CV1088" s="37"/>
      <c r="CW1088" s="37"/>
      <c r="CX1088" s="37"/>
      <c r="CY1088" s="37"/>
      <c r="CZ1088" s="37"/>
      <c r="DA1088" s="37"/>
      <c r="DB1088" s="37"/>
      <c r="DC1088" s="37"/>
      <c r="DD1088" s="37"/>
      <c r="DE1088" s="37"/>
      <c r="DF1088" s="37"/>
      <c r="DG1088" s="37"/>
      <c r="DH1088" s="37"/>
      <c r="DI1088" s="37"/>
      <c r="DJ1088" s="37"/>
      <c r="DK1088" s="37"/>
      <c r="DL1088" s="37"/>
      <c r="DR1088" s="37"/>
      <c r="DS1088" s="37"/>
      <c r="DT1088" s="37"/>
      <c r="DU1088" s="37"/>
      <c r="DV1088" s="37"/>
      <c r="DW1088" s="37"/>
      <c r="DX1088" s="37"/>
      <c r="DY1088" s="37"/>
      <c r="DZ1088" s="37"/>
      <c r="EA1088" s="37"/>
      <c r="EB1088" s="37"/>
      <c r="EC1088" s="37"/>
      <c r="ED1088" s="37"/>
      <c r="EE1088" s="37"/>
      <c r="EF1088" s="37"/>
      <c r="EG1088" s="37"/>
      <c r="EH1088" s="37"/>
      <c r="EI1088" s="37"/>
      <c r="EJ1088" s="37"/>
      <c r="EK1088" s="37"/>
      <c r="EL1088" s="37"/>
      <c r="EM1088" s="37"/>
      <c r="EN1088" s="37"/>
      <c r="EO1088" s="37"/>
      <c r="EP1088" s="37"/>
      <c r="EQ1088" s="37"/>
      <c r="ER1088" s="37"/>
      <c r="ES1088" s="37"/>
      <c r="ET1088" s="37"/>
      <c r="EU1088" s="37"/>
      <c r="EV1088" s="37"/>
      <c r="EW1088" s="37"/>
      <c r="EX1088" s="37"/>
      <c r="EY1088" s="37"/>
      <c r="EZ1088" s="37"/>
      <c r="FA1088" s="37"/>
      <c r="FB1088" s="37"/>
      <c r="FC1088" s="37"/>
      <c r="FD1088" s="37"/>
    </row>
    <row r="1089" spans="2:160" x14ac:dyDescent="0.5">
      <c r="B1089" s="36" t="s">
        <v>1284</v>
      </c>
      <c r="C1089" s="18">
        <v>-2.4570024570024218E-3</v>
      </c>
      <c r="F1089" s="38"/>
      <c r="G1089" s="27" t="e">
        <f ca="1"/>
        <v>#N/A</v>
      </c>
      <c r="H1089" s="37" t="e">
        <f ca="1"/>
        <v>#N/A</v>
      </c>
      <c r="I1089" s="37" t="e">
        <f ca="1"/>
        <v>#N/A</v>
      </c>
      <c r="J1089" s="37">
        <f ca="1"/>
        <v>1.1098806371426704</v>
      </c>
      <c r="K1089" s="37">
        <f ca="1"/>
        <v>1.201810960845445</v>
      </c>
      <c r="L1089" s="37">
        <f ca="1"/>
        <v>1.3142798586405846</v>
      </c>
      <c r="M1089" s="37">
        <f ca="1"/>
        <v>1.4871683869008254</v>
      </c>
      <c r="N1089" s="37">
        <f ca="1"/>
        <v>1.2384184753988607</v>
      </c>
      <c r="O1089" s="37">
        <f ca="1"/>
        <v>1.2619550247097886</v>
      </c>
      <c r="P1089" s="37">
        <f ca="1"/>
        <v>1.2849313610052411</v>
      </c>
      <c r="Q1089" s="37">
        <f ca="1"/>
        <v>0.68617085821541002</v>
      </c>
      <c r="R1089" s="37">
        <f ca="1"/>
        <v>0.88180467633727788</v>
      </c>
      <c r="S1089" s="37">
        <f ca="1"/>
        <v>0.69520194799005286</v>
      </c>
      <c r="T1089" s="37">
        <f ca="1"/>
        <v>0.67630823749997449</v>
      </c>
      <c r="U1089" s="37">
        <f ca="1"/>
        <v>1.13962006917478</v>
      </c>
      <c r="V1089" s="37">
        <f ca="1"/>
        <v>1.1991726787642727</v>
      </c>
      <c r="W1089" s="37">
        <f ca="1"/>
        <v>2.3018122895243955</v>
      </c>
      <c r="X1089" s="37">
        <f ca="1"/>
        <v>2.3667003741027326</v>
      </c>
      <c r="Y1089" s="37">
        <f ca="1"/>
        <v>1.4231356620633622</v>
      </c>
      <c r="Z1089" s="37">
        <f ca="1"/>
        <v>1.4035789988586374</v>
      </c>
      <c r="AA1089" s="37">
        <f ca="1"/>
        <v>0.9824411864984659</v>
      </c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7"/>
      <c r="AV1089" s="37"/>
      <c r="AW1089" s="37"/>
      <c r="AX1089" s="37"/>
      <c r="AY1089" s="37"/>
      <c r="AZ1089" s="37"/>
      <c r="BA1089" s="37"/>
      <c r="BB1089" s="37"/>
      <c r="BC1089" s="37"/>
      <c r="BD1089" s="37"/>
      <c r="BE1089" s="37"/>
      <c r="BF1089" s="37"/>
      <c r="BG1089" s="37"/>
      <c r="BH1089" s="37"/>
      <c r="BI1089" s="37"/>
      <c r="BJ1089" s="37"/>
      <c r="BK1089" s="37"/>
      <c r="BL1089" s="37"/>
      <c r="BM1089" s="37"/>
      <c r="BN1089" s="37"/>
      <c r="BO1089" s="37"/>
      <c r="BP1089" s="37"/>
      <c r="BQ1089" s="37"/>
      <c r="BR1089" s="37"/>
      <c r="BS1089" s="37"/>
      <c r="BT1089" s="37"/>
      <c r="BU1089" s="37"/>
      <c r="BV1089" s="37"/>
      <c r="BW1089" s="37"/>
      <c r="BX1089" s="37"/>
      <c r="BY1089" s="37"/>
      <c r="BZ1089" s="37"/>
      <c r="CA1089" s="37"/>
      <c r="CB1089" s="37"/>
      <c r="CC1089" s="37"/>
      <c r="CD1089" s="37"/>
      <c r="CE1089" s="37"/>
      <c r="CF1089" s="37"/>
      <c r="CG1089" s="37"/>
      <c r="CH1089" s="37"/>
      <c r="CI1089" s="37"/>
      <c r="CJ1089" s="37"/>
      <c r="CK1089" s="37"/>
      <c r="CL1089" s="37"/>
      <c r="CM1089" s="37"/>
      <c r="CN1089" s="37"/>
      <c r="CO1089" s="37"/>
      <c r="CP1089" s="37"/>
      <c r="CQ1089" s="37"/>
      <c r="CR1089" s="37"/>
      <c r="CS1089" s="37"/>
      <c r="CT1089" s="37"/>
      <c r="CU1089" s="37"/>
      <c r="CV1089" s="37"/>
      <c r="CW1089" s="37"/>
      <c r="CX1089" s="37"/>
      <c r="CY1089" s="37"/>
      <c r="CZ1089" s="37"/>
      <c r="DA1089" s="37"/>
      <c r="DB1089" s="37"/>
      <c r="DC1089" s="37"/>
      <c r="DD1089" s="37"/>
      <c r="DE1089" s="37"/>
      <c r="DF1089" s="37"/>
      <c r="DG1089" s="37"/>
      <c r="DH1089" s="37"/>
      <c r="DI1089" s="37"/>
      <c r="DJ1089" s="37"/>
      <c r="DK1089" s="37"/>
      <c r="DL1089" s="37"/>
      <c r="DR1089" s="37"/>
      <c r="DS1089" s="37"/>
      <c r="DT1089" s="37"/>
      <c r="DU1089" s="37"/>
      <c r="DV1089" s="37"/>
      <c r="DW1089" s="37"/>
      <c r="DX1089" s="37"/>
      <c r="DY1089" s="37"/>
      <c r="DZ1089" s="37"/>
      <c r="EA1089" s="37"/>
      <c r="EB1089" s="37"/>
      <c r="EC1089" s="37"/>
      <c r="ED1089" s="37"/>
      <c r="EE1089" s="37"/>
      <c r="EF1089" s="37"/>
      <c r="EG1089" s="37"/>
      <c r="EH1089" s="37"/>
      <c r="EI1089" s="37"/>
      <c r="EJ1089" s="37"/>
      <c r="EK1089" s="37"/>
      <c r="EL1089" s="37"/>
      <c r="EM1089" s="37"/>
      <c r="EN1089" s="37"/>
      <c r="EO1089" s="37"/>
      <c r="EP1089" s="37"/>
      <c r="EQ1089" s="37"/>
      <c r="ER1089" s="37"/>
      <c r="ES1089" s="37"/>
      <c r="ET1089" s="37"/>
      <c r="EU1089" s="37"/>
      <c r="EV1089" s="37"/>
      <c r="EW1089" s="37"/>
      <c r="EX1089" s="37"/>
      <c r="EY1089" s="37"/>
      <c r="EZ1089" s="37"/>
      <c r="FA1089" s="37"/>
      <c r="FB1089" s="37"/>
      <c r="FC1089" s="37"/>
      <c r="FD1089" s="37"/>
    </row>
    <row r="1090" spans="2:160" x14ac:dyDescent="0.5">
      <c r="B1090" s="36" t="s">
        <v>1285</v>
      </c>
      <c r="C1090" s="18">
        <v>4.4862772695286601E-3</v>
      </c>
      <c r="F1090" s="38"/>
      <c r="G1090" s="27" t="e">
        <f ca="1"/>
        <v>#N/A</v>
      </c>
      <c r="H1090" s="37" t="e">
        <f ca="1"/>
        <v>#N/A</v>
      </c>
      <c r="I1090" s="37" t="e">
        <f ca="1"/>
        <v>#N/A</v>
      </c>
      <c r="J1090" s="37">
        <f ca="1"/>
        <v>1.1125441241426859</v>
      </c>
      <c r="K1090" s="37">
        <f ca="1"/>
        <v>1.1999947451263115</v>
      </c>
      <c r="L1090" s="37">
        <f ca="1"/>
        <v>1.3256426602921356</v>
      </c>
      <c r="M1090" s="37">
        <f ca="1"/>
        <v>1.5038629340558103</v>
      </c>
      <c r="N1090" s="37">
        <f ca="1"/>
        <v>1.2492972507684441</v>
      </c>
      <c r="O1090" s="37">
        <f ca="1"/>
        <v>1.2461465458375272</v>
      </c>
      <c r="P1090" s="37">
        <f ca="1"/>
        <v>1.2887869573869122</v>
      </c>
      <c r="Q1090" s="37">
        <f ca="1"/>
        <v>0.65821515153862276</v>
      </c>
      <c r="R1090" s="37">
        <f ca="1"/>
        <v>0.87655459984923056</v>
      </c>
      <c r="S1090" s="37">
        <f ca="1"/>
        <v>0.69458843510888191</v>
      </c>
      <c r="T1090" s="37">
        <f ca="1"/>
        <v>0.66070695518187328</v>
      </c>
      <c r="U1090" s="37">
        <f ca="1"/>
        <v>1.1299971354000862</v>
      </c>
      <c r="V1090" s="37">
        <f ca="1"/>
        <v>1.1894958328800498</v>
      </c>
      <c r="W1090" s="37">
        <f ca="1"/>
        <v>2.3018163813950765</v>
      </c>
      <c r="X1090" s="37">
        <f ca="1"/>
        <v>2.3898937468555013</v>
      </c>
      <c r="Y1090" s="37">
        <f ca="1"/>
        <v>1.4140942323314367</v>
      </c>
      <c r="Z1090" s="37">
        <f ca="1"/>
        <v>1.4104271971302826</v>
      </c>
      <c r="AA1090" s="37">
        <f ca="1"/>
        <v>0.97758267984998337</v>
      </c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7"/>
      <c r="AV1090" s="37"/>
      <c r="AW1090" s="37"/>
      <c r="AX1090" s="37"/>
      <c r="AY1090" s="37"/>
      <c r="AZ1090" s="37"/>
      <c r="BA1090" s="37"/>
      <c r="BB1090" s="37"/>
      <c r="BC1090" s="37"/>
      <c r="BD1090" s="37"/>
      <c r="BE1090" s="37"/>
      <c r="BF1090" s="37"/>
      <c r="BG1090" s="37"/>
      <c r="BH1090" s="37"/>
      <c r="BI1090" s="37"/>
      <c r="BJ1090" s="37"/>
      <c r="BK1090" s="37"/>
      <c r="BL1090" s="37"/>
      <c r="BM1090" s="37"/>
      <c r="BN1090" s="37"/>
      <c r="BO1090" s="37"/>
      <c r="BP1090" s="37"/>
      <c r="BQ1090" s="37"/>
      <c r="BR1090" s="37"/>
      <c r="BS1090" s="37"/>
      <c r="BT1090" s="37"/>
      <c r="BU1090" s="37"/>
      <c r="BV1090" s="37"/>
      <c r="BW1090" s="37"/>
      <c r="BX1090" s="37"/>
      <c r="BY1090" s="37"/>
      <c r="BZ1090" s="37"/>
      <c r="CA1090" s="37"/>
      <c r="CB1090" s="37"/>
      <c r="CC1090" s="37"/>
      <c r="CD1090" s="37"/>
      <c r="CE1090" s="37"/>
      <c r="CF1090" s="37"/>
      <c r="CG1090" s="37"/>
      <c r="CH1090" s="37"/>
      <c r="CI1090" s="37"/>
      <c r="CJ1090" s="37"/>
      <c r="CK1090" s="37"/>
      <c r="CL1090" s="37"/>
      <c r="CM1090" s="37"/>
      <c r="CN1090" s="37"/>
      <c r="CO1090" s="37"/>
      <c r="CP1090" s="37"/>
      <c r="CQ1090" s="37"/>
      <c r="CR1090" s="37"/>
      <c r="CS1090" s="37"/>
      <c r="CT1090" s="37"/>
      <c r="CU1090" s="37"/>
      <c r="CV1090" s="37"/>
      <c r="CW1090" s="37"/>
      <c r="CX1090" s="37"/>
      <c r="CY1090" s="37"/>
      <c r="CZ1090" s="37"/>
      <c r="DA1090" s="37"/>
      <c r="DB1090" s="37"/>
      <c r="DC1090" s="37"/>
      <c r="DD1090" s="37"/>
      <c r="DE1090" s="37"/>
      <c r="DF1090" s="37"/>
      <c r="DG1090" s="37"/>
      <c r="DH1090" s="37"/>
      <c r="DI1090" s="37"/>
      <c r="DJ1090" s="37"/>
      <c r="DK1090" s="37"/>
      <c r="DL1090" s="37"/>
      <c r="DR1090" s="37"/>
      <c r="DS1090" s="37"/>
      <c r="DT1090" s="37"/>
      <c r="DU1090" s="37"/>
      <c r="DV1090" s="37"/>
      <c r="DW1090" s="37"/>
      <c r="DX1090" s="37"/>
      <c r="DY1090" s="37"/>
      <c r="DZ1090" s="37"/>
      <c r="EA1090" s="37"/>
      <c r="EB1090" s="37"/>
      <c r="EC1090" s="37"/>
      <c r="ED1090" s="37"/>
      <c r="EE1090" s="37"/>
      <c r="EF1090" s="37"/>
      <c r="EG1090" s="37"/>
      <c r="EH1090" s="37"/>
      <c r="EI1090" s="37"/>
      <c r="EJ1090" s="37"/>
      <c r="EK1090" s="37"/>
      <c r="EL1090" s="37"/>
      <c r="EM1090" s="37"/>
      <c r="EN1090" s="37"/>
      <c r="EO1090" s="37"/>
      <c r="EP1090" s="37"/>
      <c r="EQ1090" s="37"/>
      <c r="ER1090" s="37"/>
      <c r="ES1090" s="37"/>
      <c r="ET1090" s="37"/>
      <c r="EU1090" s="37"/>
      <c r="EV1090" s="37"/>
      <c r="EW1090" s="37"/>
      <c r="EX1090" s="37"/>
      <c r="EY1090" s="37"/>
      <c r="EZ1090" s="37"/>
      <c r="FA1090" s="37"/>
      <c r="FB1090" s="37"/>
      <c r="FC1090" s="37"/>
      <c r="FD1090" s="37"/>
    </row>
    <row r="1091" spans="2:160" x14ac:dyDescent="0.5">
      <c r="B1091" s="36" t="s">
        <v>1286</v>
      </c>
      <c r="C1091" s="18">
        <v>1.576320168140688E-3</v>
      </c>
      <c r="F1091" s="38"/>
      <c r="G1091" s="27" t="e">
        <f ca="1"/>
        <v>#N/A</v>
      </c>
      <c r="H1091" s="37" t="e">
        <f ca="1"/>
        <v>#N/A</v>
      </c>
      <c r="I1091" s="37" t="e">
        <f ca="1"/>
        <v>#N/A</v>
      </c>
      <c r="J1091" s="37">
        <f ca="1"/>
        <v>1.095952635355214</v>
      </c>
      <c r="K1091" s="37">
        <f ca="1"/>
        <v>1.2040820515683759</v>
      </c>
      <c r="L1091" s="37">
        <f ca="1"/>
        <v>1.3438430935839656</v>
      </c>
      <c r="M1091" s="37">
        <f ca="1"/>
        <v>1.4949771733523542</v>
      </c>
      <c r="N1091" s="37">
        <f ca="1"/>
        <v>1.2357957749174633</v>
      </c>
      <c r="O1091" s="37">
        <f ca="1"/>
        <v>1.2423376503130663</v>
      </c>
      <c r="P1091" s="37">
        <f ca="1"/>
        <v>1.2967833273974194</v>
      </c>
      <c r="Q1091" s="37">
        <f ca="1"/>
        <v>0.64935571235674283</v>
      </c>
      <c r="R1091" s="37">
        <f ca="1"/>
        <v>0.86298073132035591</v>
      </c>
      <c r="S1091" s="37">
        <f ca="1"/>
        <v>0.68464051438029205</v>
      </c>
      <c r="T1091" s="37">
        <f ca="1"/>
        <v>0.66069358974603587</v>
      </c>
      <c r="U1091" s="37">
        <f ca="1"/>
        <v>1.1297451567042216</v>
      </c>
      <c r="V1091" s="37">
        <f ca="1"/>
        <v>1.1703597175751377</v>
      </c>
      <c r="W1091" s="37">
        <f ca="1"/>
        <v>2.2859767499907875</v>
      </c>
      <c r="X1091" s="37">
        <f ca="1"/>
        <v>2.4148405704693037</v>
      </c>
      <c r="Y1091" s="37">
        <f ca="1"/>
        <v>1.4095857026807461</v>
      </c>
      <c r="Z1091" s="37">
        <f ca="1"/>
        <v>1.3939833686613441</v>
      </c>
      <c r="AA1091" s="37">
        <f ca="1"/>
        <v>0.96846232526423492</v>
      </c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7"/>
      <c r="AV1091" s="37"/>
      <c r="AW1091" s="37"/>
      <c r="AX1091" s="37"/>
      <c r="AY1091" s="37"/>
      <c r="AZ1091" s="37"/>
      <c r="BA1091" s="37"/>
      <c r="BB1091" s="37"/>
      <c r="BC1091" s="37"/>
      <c r="BD1091" s="37"/>
      <c r="BE1091" s="37"/>
      <c r="BF1091" s="37"/>
      <c r="BG1091" s="37"/>
      <c r="BH1091" s="37"/>
      <c r="BI1091" s="37"/>
      <c r="BJ1091" s="37"/>
      <c r="BK1091" s="37"/>
      <c r="BL1091" s="37"/>
      <c r="BM1091" s="37"/>
      <c r="BN1091" s="37"/>
      <c r="BO1091" s="37"/>
      <c r="BP1091" s="37"/>
      <c r="BQ1091" s="37"/>
      <c r="BR1091" s="37"/>
      <c r="BS1091" s="37"/>
      <c r="BT1091" s="37"/>
      <c r="BU1091" s="37"/>
      <c r="BV1091" s="37"/>
      <c r="BW1091" s="37"/>
      <c r="BX1091" s="37"/>
      <c r="BY1091" s="37"/>
      <c r="BZ1091" s="37"/>
      <c r="CA1091" s="37"/>
      <c r="CB1091" s="37"/>
      <c r="CC1091" s="37"/>
      <c r="CD1091" s="37"/>
      <c r="CE1091" s="37"/>
      <c r="CF1091" s="37"/>
      <c r="CG1091" s="37"/>
      <c r="CH1091" s="37"/>
      <c r="CI1091" s="37"/>
      <c r="CJ1091" s="37"/>
      <c r="CK1091" s="37"/>
      <c r="CL1091" s="37"/>
      <c r="CM1091" s="37"/>
      <c r="CN1091" s="37"/>
      <c r="CO1091" s="37"/>
      <c r="CP1091" s="37"/>
      <c r="CQ1091" s="37"/>
      <c r="CR1091" s="37"/>
      <c r="CS1091" s="37"/>
      <c r="CT1091" s="37"/>
      <c r="CU1091" s="37"/>
      <c r="CV1091" s="37"/>
      <c r="CW1091" s="37"/>
      <c r="CX1091" s="37"/>
      <c r="CY1091" s="37"/>
      <c r="CZ1091" s="37"/>
      <c r="DA1091" s="37"/>
      <c r="DB1091" s="37"/>
      <c r="DC1091" s="37"/>
      <c r="DD1091" s="37"/>
      <c r="DE1091" s="37"/>
      <c r="DF1091" s="37"/>
      <c r="DG1091" s="37"/>
      <c r="DH1091" s="37"/>
      <c r="DI1091" s="37"/>
      <c r="DJ1091" s="37"/>
      <c r="DK1091" s="37"/>
      <c r="DL1091" s="37"/>
      <c r="DR1091" s="37"/>
      <c r="DS1091" s="37"/>
      <c r="DT1091" s="37"/>
      <c r="DU1091" s="37"/>
      <c r="DV1091" s="37"/>
      <c r="DW1091" s="37"/>
      <c r="DX1091" s="37"/>
      <c r="DY1091" s="37"/>
      <c r="DZ1091" s="37"/>
      <c r="EA1091" s="37"/>
      <c r="EB1091" s="37"/>
      <c r="EC1091" s="37"/>
      <c r="ED1091" s="37"/>
      <c r="EE1091" s="37"/>
      <c r="EF1091" s="37"/>
      <c r="EG1091" s="37"/>
      <c r="EH1091" s="37"/>
      <c r="EI1091" s="37"/>
      <c r="EJ1091" s="37"/>
      <c r="EK1091" s="37"/>
      <c r="EL1091" s="37"/>
      <c r="EM1091" s="37"/>
      <c r="EN1091" s="37"/>
      <c r="EO1091" s="37"/>
      <c r="EP1091" s="37"/>
      <c r="EQ1091" s="37"/>
      <c r="ER1091" s="37"/>
      <c r="ES1091" s="37"/>
      <c r="ET1091" s="37"/>
      <c r="EU1091" s="37"/>
      <c r="EV1091" s="37"/>
      <c r="EW1091" s="37"/>
      <c r="EX1091" s="37"/>
      <c r="EY1091" s="37"/>
      <c r="EZ1091" s="37"/>
      <c r="FA1091" s="37"/>
      <c r="FB1091" s="37"/>
      <c r="FC1091" s="37"/>
      <c r="FD1091" s="37"/>
    </row>
    <row r="1092" spans="2:160" x14ac:dyDescent="0.5">
      <c r="B1092" s="36" t="s">
        <v>1287</v>
      </c>
      <c r="C1092" s="18">
        <v>5.1586954620965741E-3</v>
      </c>
      <c r="F1092" s="38"/>
      <c r="G1092" s="27" t="e">
        <f ca="1"/>
        <v>#N/A</v>
      </c>
      <c r="H1092" s="37" t="e">
        <f ca="1"/>
        <v>#N/A</v>
      </c>
      <c r="I1092" s="37" t="e">
        <f ca="1"/>
        <v>#N/A</v>
      </c>
      <c r="J1092" s="37">
        <f ca="1"/>
        <v>1.0985283718145313</v>
      </c>
      <c r="K1092" s="37">
        <f ca="1"/>
        <v>1.1985151697529484</v>
      </c>
      <c r="L1092" s="37">
        <f ca="1"/>
        <v>1.3431031058626834</v>
      </c>
      <c r="M1092" s="37">
        <f ca="1"/>
        <v>1.490354957986429</v>
      </c>
      <c r="N1092" s="37">
        <f ca="1"/>
        <v>1.2397241353623811</v>
      </c>
      <c r="O1092" s="37">
        <f ca="1"/>
        <v>1.243221878869945</v>
      </c>
      <c r="P1092" s="37">
        <f ca="1"/>
        <v>1.3007415875880699</v>
      </c>
      <c r="Q1092" s="37">
        <f ca="1"/>
        <v>0.62547150082488467</v>
      </c>
      <c r="R1092" s="37">
        <f ca="1"/>
        <v>0.85854284750018006</v>
      </c>
      <c r="S1092" s="37">
        <f ca="1"/>
        <v>0.68706337033474651</v>
      </c>
      <c r="T1092" s="37">
        <f ca="1"/>
        <v>0.65478033906201194</v>
      </c>
      <c r="U1092" s="37">
        <f ca="1"/>
        <v>1.1529537207969922</v>
      </c>
      <c r="V1092" s="37">
        <f ca="1"/>
        <v>1.1470657691195325</v>
      </c>
      <c r="W1092" s="37">
        <f ca="1"/>
        <v>2.2831574510919097</v>
      </c>
      <c r="X1092" s="37">
        <f ca="1"/>
        <v>2.3930619137521423</v>
      </c>
      <c r="Y1092" s="37">
        <f ca="1"/>
        <v>1.4001787164906567</v>
      </c>
      <c r="Z1092" s="37">
        <f ca="1"/>
        <v>1.3703896950921286</v>
      </c>
      <c r="AA1092" s="37">
        <f ca="1"/>
        <v>0.96556426866689427</v>
      </c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  <c r="BB1092" s="37"/>
      <c r="BC1092" s="37"/>
      <c r="BD1092" s="37"/>
      <c r="BE1092" s="37"/>
      <c r="BF1092" s="37"/>
      <c r="BG1092" s="37"/>
      <c r="BH1092" s="37"/>
      <c r="BI1092" s="37"/>
      <c r="BJ1092" s="37"/>
      <c r="BK1092" s="37"/>
      <c r="BL1092" s="37"/>
      <c r="BM1092" s="37"/>
      <c r="BN1092" s="37"/>
      <c r="BO1092" s="37"/>
      <c r="BP1092" s="37"/>
      <c r="BQ1092" s="37"/>
      <c r="BR1092" s="37"/>
      <c r="BS1092" s="37"/>
      <c r="BT1092" s="37"/>
      <c r="BU1092" s="37"/>
      <c r="BV1092" s="37"/>
      <c r="BW1092" s="37"/>
      <c r="BX1092" s="37"/>
      <c r="BY1092" s="37"/>
      <c r="BZ1092" s="37"/>
      <c r="CA1092" s="37"/>
      <c r="CB1092" s="37"/>
      <c r="CC1092" s="37"/>
      <c r="CD1092" s="37"/>
      <c r="CE1092" s="37"/>
      <c r="CF1092" s="37"/>
      <c r="CG1092" s="37"/>
      <c r="CH1092" s="37"/>
      <c r="CI1092" s="37"/>
      <c r="CJ1092" s="37"/>
      <c r="CK1092" s="37"/>
      <c r="CL1092" s="37"/>
      <c r="CM1092" s="37"/>
      <c r="CN1092" s="37"/>
      <c r="CO1092" s="37"/>
      <c r="CP1092" s="37"/>
      <c r="CQ1092" s="37"/>
      <c r="CR1092" s="37"/>
      <c r="CS1092" s="37"/>
      <c r="CT1092" s="37"/>
      <c r="CU1092" s="37"/>
      <c r="CV1092" s="37"/>
      <c r="CW1092" s="37"/>
      <c r="CX1092" s="37"/>
      <c r="CY1092" s="37"/>
      <c r="CZ1092" s="37"/>
      <c r="DA1092" s="37"/>
      <c r="DB1092" s="37"/>
      <c r="DC1092" s="37"/>
      <c r="DD1092" s="37"/>
      <c r="DE1092" s="37"/>
      <c r="DF1092" s="37"/>
      <c r="DG1092" s="37"/>
      <c r="DH1092" s="37"/>
      <c r="DI1092" s="37"/>
      <c r="DJ1092" s="37"/>
      <c r="DK1092" s="37"/>
      <c r="DL1092" s="37"/>
      <c r="DR1092" s="37"/>
      <c r="DS1092" s="37"/>
      <c r="DT1092" s="37"/>
      <c r="DU1092" s="37"/>
      <c r="DV1092" s="37"/>
      <c r="DW1092" s="37"/>
      <c r="DX1092" s="37"/>
      <c r="DY1092" s="37"/>
      <c r="DZ1092" s="37"/>
      <c r="EA1092" s="37"/>
      <c r="EB1092" s="37"/>
      <c r="EC1092" s="37"/>
      <c r="ED1092" s="37"/>
      <c r="EE1092" s="37"/>
      <c r="EF1092" s="37"/>
      <c r="EG1092" s="37"/>
      <c r="EH1092" s="37"/>
      <c r="EI1092" s="37"/>
      <c r="EJ1092" s="37"/>
      <c r="EK1092" s="37"/>
      <c r="EL1092" s="37"/>
      <c r="EM1092" s="37"/>
      <c r="EN1092" s="37"/>
      <c r="EO1092" s="37"/>
      <c r="EP1092" s="37"/>
      <c r="EQ1092" s="37"/>
      <c r="ER1092" s="37"/>
      <c r="ES1092" s="37"/>
      <c r="ET1092" s="37"/>
      <c r="EU1092" s="37"/>
      <c r="EV1092" s="37"/>
      <c r="EW1092" s="37"/>
      <c r="EX1092" s="37"/>
      <c r="EY1092" s="37"/>
      <c r="EZ1092" s="37"/>
      <c r="FA1092" s="37"/>
      <c r="FB1092" s="37"/>
      <c r="FC1092" s="37"/>
      <c r="FD1092" s="37"/>
    </row>
    <row r="1093" spans="2:160" x14ac:dyDescent="0.5">
      <c r="B1093" s="36" t="s">
        <v>1288</v>
      </c>
      <c r="C1093" s="18">
        <v>-1.2178148921362375E-3</v>
      </c>
      <c r="F1093" s="38"/>
      <c r="G1093" s="27" t="e">
        <f ca="1"/>
        <v>#N/A</v>
      </c>
      <c r="H1093" s="37" t="e">
        <f ca="1"/>
        <v>#N/A</v>
      </c>
      <c r="I1093" s="37" t="e">
        <f ca="1"/>
        <v>#N/A</v>
      </c>
      <c r="J1093" s="37">
        <f ca="1"/>
        <v>1.0993985032264966</v>
      </c>
      <c r="K1093" s="37">
        <f ca="1"/>
        <v>1.1967884511013489</v>
      </c>
      <c r="L1093" s="37">
        <f ca="1"/>
        <v>1.3721512513137994</v>
      </c>
      <c r="M1093" s="37">
        <f ca="1"/>
        <v>1.495869027589626</v>
      </c>
      <c r="N1093" s="37">
        <f ca="1"/>
        <v>1.247150464378346</v>
      </c>
      <c r="O1093" s="37">
        <f ca="1"/>
        <v>1.2313253012048178</v>
      </c>
      <c r="P1093" s="37">
        <f ca="1"/>
        <v>1.3008581933957997</v>
      </c>
      <c r="Q1093" s="37">
        <f ca="1"/>
        <v>0.61225140514345788</v>
      </c>
      <c r="R1093" s="37">
        <f ca="1"/>
        <v>0.85376747002772368</v>
      </c>
      <c r="S1093" s="37">
        <f ca="1"/>
        <v>0.6926109825738086</v>
      </c>
      <c r="T1093" s="37">
        <f ca="1"/>
        <v>0.64215382089170192</v>
      </c>
      <c r="U1093" s="37">
        <f ca="1"/>
        <v>1.1696347104632132</v>
      </c>
      <c r="V1093" s="37">
        <f ca="1"/>
        <v>1.1245147646857487</v>
      </c>
      <c r="W1093" s="37">
        <f ca="1"/>
        <v>2.2772528816999209</v>
      </c>
      <c r="X1093" s="37">
        <f ca="1"/>
        <v>2.3540974460390505</v>
      </c>
      <c r="Y1093" s="37">
        <f ca="1"/>
        <v>1.4024776604386666</v>
      </c>
      <c r="Z1093" s="37">
        <f ca="1"/>
        <v>1.3800831566933025</v>
      </c>
      <c r="AA1093" s="37">
        <f ca="1"/>
        <v>0.96786566655301765</v>
      </c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7"/>
      <c r="AV1093" s="37"/>
      <c r="AW1093" s="37"/>
      <c r="AX1093" s="37"/>
      <c r="AY1093" s="37"/>
      <c r="AZ1093" s="37"/>
      <c r="BA1093" s="37"/>
      <c r="BB1093" s="37"/>
      <c r="BC1093" s="37"/>
      <c r="BD1093" s="37"/>
      <c r="BE1093" s="37"/>
      <c r="BF1093" s="37"/>
      <c r="BG1093" s="37"/>
      <c r="BH1093" s="37"/>
      <c r="BI1093" s="37"/>
      <c r="BJ1093" s="37"/>
      <c r="BK1093" s="37"/>
      <c r="BL1093" s="37"/>
      <c r="BM1093" s="37"/>
      <c r="BN1093" s="37"/>
      <c r="BO1093" s="37"/>
      <c r="BP1093" s="37"/>
      <c r="BQ1093" s="37"/>
      <c r="BR1093" s="37"/>
      <c r="BS1093" s="37"/>
      <c r="BT1093" s="37"/>
      <c r="BU1093" s="37"/>
      <c r="BV1093" s="37"/>
      <c r="BW1093" s="37"/>
      <c r="BX1093" s="37"/>
      <c r="BY1093" s="37"/>
      <c r="BZ1093" s="37"/>
      <c r="CA1093" s="37"/>
      <c r="CB1093" s="37"/>
      <c r="CC1093" s="37"/>
      <c r="CD1093" s="37"/>
      <c r="CE1093" s="37"/>
      <c r="CF1093" s="37"/>
      <c r="CG1093" s="37"/>
      <c r="CH1093" s="37"/>
      <c r="CI1093" s="37"/>
      <c r="CJ1093" s="37"/>
      <c r="CK1093" s="37"/>
      <c r="CL1093" s="37"/>
      <c r="CM1093" s="37"/>
      <c r="CN1093" s="37"/>
      <c r="CO1093" s="37"/>
      <c r="CP1093" s="37"/>
      <c r="CQ1093" s="37"/>
      <c r="CR1093" s="37"/>
      <c r="CS1093" s="37"/>
      <c r="CT1093" s="37"/>
      <c r="CU1093" s="37"/>
      <c r="CV1093" s="37"/>
      <c r="CW1093" s="37"/>
      <c r="CX1093" s="37"/>
      <c r="CY1093" s="37"/>
      <c r="CZ1093" s="37"/>
      <c r="DA1093" s="37"/>
      <c r="DB1093" s="37"/>
      <c r="DC1093" s="37"/>
      <c r="DD1093" s="37"/>
      <c r="DE1093" s="37"/>
      <c r="DF1093" s="37"/>
      <c r="DG1093" s="37"/>
      <c r="DH1093" s="37"/>
      <c r="DI1093" s="37"/>
      <c r="DJ1093" s="37"/>
      <c r="DK1093" s="37"/>
      <c r="DL1093" s="37"/>
      <c r="DR1093" s="37"/>
      <c r="DS1093" s="37"/>
      <c r="DT1093" s="37"/>
      <c r="DU1093" s="37"/>
      <c r="DV1093" s="37"/>
      <c r="DW1093" s="37"/>
      <c r="DX1093" s="37"/>
      <c r="DY1093" s="37"/>
      <c r="DZ1093" s="37"/>
      <c r="EA1093" s="37"/>
      <c r="EB1093" s="37"/>
      <c r="EC1093" s="37"/>
      <c r="ED1093" s="37"/>
      <c r="EE1093" s="37"/>
      <c r="EF1093" s="37"/>
      <c r="EG1093" s="37"/>
      <c r="EH1093" s="37"/>
      <c r="EI1093" s="37"/>
      <c r="EJ1093" s="37"/>
      <c r="EK1093" s="37"/>
      <c r="EL1093" s="37"/>
      <c r="EM1093" s="37"/>
      <c r="EN1093" s="37"/>
      <c r="EO1093" s="37"/>
      <c r="EP1093" s="37"/>
      <c r="EQ1093" s="37"/>
      <c r="ER1093" s="37"/>
      <c r="ES1093" s="37"/>
      <c r="ET1093" s="37"/>
      <c r="EU1093" s="37"/>
      <c r="EV1093" s="37"/>
      <c r="EW1093" s="37"/>
      <c r="EX1093" s="37"/>
      <c r="EY1093" s="37"/>
      <c r="EZ1093" s="37"/>
      <c r="FA1093" s="37"/>
      <c r="FB1093" s="37"/>
      <c r="FC1093" s="37"/>
      <c r="FD1093" s="37"/>
    </row>
    <row r="1094" spans="2:160" x14ac:dyDescent="0.5">
      <c r="B1094" s="36" t="s">
        <v>1289</v>
      </c>
      <c r="C1094" s="18">
        <v>3.3095279568018388E-3</v>
      </c>
      <c r="F1094" s="38"/>
      <c r="G1094" s="27" t="e">
        <f ca="1"/>
        <v>#N/A</v>
      </c>
      <c r="H1094" s="37" t="e">
        <f ca="1"/>
        <v>#N/A</v>
      </c>
      <c r="I1094" s="37" t="e">
        <f ca="1"/>
        <v>#N/A</v>
      </c>
      <c r="J1094" s="37">
        <f ca="1"/>
        <v>1.1048051163727075</v>
      </c>
      <c r="K1094" s="37">
        <f ca="1"/>
        <v>1.1873116148308971</v>
      </c>
      <c r="L1094" s="37">
        <f ca="1"/>
        <v>1.3938013332474892</v>
      </c>
      <c r="M1094" s="37">
        <f ca="1"/>
        <v>1.4977452960714972</v>
      </c>
      <c r="N1094" s="37">
        <f ca="1"/>
        <v>1.2599504842425864</v>
      </c>
      <c r="O1094" s="37">
        <f ca="1"/>
        <v>1.2405043806349301</v>
      </c>
      <c r="P1094" s="37">
        <f ca="1"/>
        <v>1.3068126943166056</v>
      </c>
      <c r="Q1094" s="37">
        <f ca="1"/>
        <v>0.58706984021253383</v>
      </c>
      <c r="R1094" s="37">
        <f ca="1"/>
        <v>0.85582712755052026</v>
      </c>
      <c r="S1094" s="37">
        <f ca="1"/>
        <v>0.69708927998890891</v>
      </c>
      <c r="T1094" s="37">
        <f ca="1"/>
        <v>0.63105287175482272</v>
      </c>
      <c r="U1094" s="37">
        <f ca="1"/>
        <v>1.1689318225221179</v>
      </c>
      <c r="V1094" s="37">
        <f ca="1"/>
        <v>1.0494986454538466</v>
      </c>
      <c r="W1094" s="37">
        <f ca="1"/>
        <v>2.280755523002445</v>
      </c>
      <c r="X1094" s="37">
        <f ca="1"/>
        <v>2.3642694535908446</v>
      </c>
      <c r="Y1094" s="37">
        <f ca="1"/>
        <v>1.3958489033306243</v>
      </c>
      <c r="Z1094" s="37">
        <f ca="1"/>
        <v>1.4021522908853783</v>
      </c>
      <c r="AA1094" s="37">
        <f ca="1"/>
        <v>0.96138765768837398</v>
      </c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  <c r="BB1094" s="37"/>
      <c r="BC1094" s="37"/>
      <c r="BD1094" s="37"/>
      <c r="BE1094" s="37"/>
      <c r="BF1094" s="37"/>
      <c r="BG1094" s="37"/>
      <c r="BH1094" s="37"/>
      <c r="BI1094" s="37"/>
      <c r="BJ1094" s="37"/>
      <c r="BK1094" s="37"/>
      <c r="BL1094" s="37"/>
      <c r="BM1094" s="37"/>
      <c r="BN1094" s="37"/>
      <c r="BO1094" s="37"/>
      <c r="BP1094" s="37"/>
      <c r="BQ1094" s="37"/>
      <c r="BR1094" s="37"/>
      <c r="BS1094" s="37"/>
      <c r="BT1094" s="37"/>
      <c r="BU1094" s="37"/>
      <c r="BV1094" s="37"/>
      <c r="BW1094" s="37"/>
      <c r="BX1094" s="37"/>
      <c r="BY1094" s="37"/>
      <c r="BZ1094" s="37"/>
      <c r="CA1094" s="37"/>
      <c r="CB1094" s="37"/>
      <c r="CC1094" s="37"/>
      <c r="CD1094" s="37"/>
      <c r="CE1094" s="37"/>
      <c r="CF1094" s="37"/>
      <c r="CG1094" s="37"/>
      <c r="CH1094" s="37"/>
      <c r="CI1094" s="37"/>
      <c r="CJ1094" s="37"/>
      <c r="CK1094" s="37"/>
      <c r="CL1094" s="37"/>
      <c r="CM1094" s="37"/>
      <c r="CN1094" s="37"/>
      <c r="CO1094" s="37"/>
      <c r="CP1094" s="37"/>
      <c r="CQ1094" s="37"/>
      <c r="CR1094" s="37"/>
      <c r="CS1094" s="37"/>
      <c r="CT1094" s="37"/>
      <c r="CU1094" s="37"/>
      <c r="CV1094" s="37"/>
      <c r="CW1094" s="37"/>
      <c r="CX1094" s="37"/>
      <c r="CY1094" s="37"/>
      <c r="CZ1094" s="37"/>
      <c r="DA1094" s="37"/>
      <c r="DB1094" s="37"/>
      <c r="DC1094" s="37"/>
      <c r="DD1094" s="37"/>
      <c r="DE1094" s="37"/>
      <c r="DF1094" s="37"/>
      <c r="DG1094" s="37"/>
      <c r="DH1094" s="37"/>
      <c r="DI1094" s="37"/>
      <c r="DJ1094" s="37"/>
      <c r="DK1094" s="37"/>
      <c r="DL1094" s="37"/>
      <c r="DR1094" s="37"/>
      <c r="DS1094" s="37"/>
      <c r="DT1094" s="37"/>
      <c r="DU1094" s="37"/>
      <c r="DV1094" s="37"/>
      <c r="DW1094" s="37"/>
      <c r="DX1094" s="37"/>
      <c r="DY1094" s="37"/>
      <c r="DZ1094" s="37"/>
      <c r="EA1094" s="37"/>
      <c r="EB1094" s="37"/>
      <c r="EC1094" s="37"/>
      <c r="ED1094" s="37"/>
      <c r="EE1094" s="37"/>
      <c r="EF1094" s="37"/>
      <c r="EG1094" s="37"/>
      <c r="EH1094" s="37"/>
      <c r="EI1094" s="37"/>
      <c r="EJ1094" s="37"/>
      <c r="EK1094" s="37"/>
      <c r="EL1094" s="37"/>
      <c r="EM1094" s="37"/>
      <c r="EN1094" s="37"/>
      <c r="EO1094" s="37"/>
      <c r="EP1094" s="37"/>
      <c r="EQ1094" s="37"/>
      <c r="ER1094" s="37"/>
      <c r="ES1094" s="37"/>
      <c r="ET1094" s="37"/>
      <c r="EU1094" s="37"/>
      <c r="EV1094" s="37"/>
      <c r="EW1094" s="37"/>
      <c r="EX1094" s="37"/>
      <c r="EY1094" s="37"/>
      <c r="EZ1094" s="37"/>
      <c r="FA1094" s="37"/>
      <c r="FB1094" s="37"/>
      <c r="FC1094" s="37"/>
      <c r="FD1094" s="37"/>
    </row>
    <row r="1095" spans="2:160" x14ac:dyDescent="0.5">
      <c r="B1095" s="36" t="s">
        <v>1290</v>
      </c>
      <c r="C1095" s="18">
        <v>5.2083333333330373E-4</v>
      </c>
      <c r="F1095" s="38"/>
      <c r="G1095" s="27" t="e">
        <f ca="1"/>
        <v>#N/A</v>
      </c>
      <c r="H1095" s="37" t="e">
        <f ca="1"/>
        <v>#N/A</v>
      </c>
      <c r="I1095" s="37" t="e">
        <f ca="1"/>
        <v>#N/A</v>
      </c>
      <c r="J1095" s="37">
        <f ca="1"/>
        <v>1.1136738201792373</v>
      </c>
      <c r="K1095" s="37">
        <f ca="1"/>
        <v>1.184404191747058</v>
      </c>
      <c r="L1095" s="37">
        <f ca="1"/>
        <v>1.4094245053825989</v>
      </c>
      <c r="M1095" s="37">
        <f ca="1"/>
        <v>1.5020040205753129</v>
      </c>
      <c r="N1095" s="37">
        <f ca="1"/>
        <v>1.253707732879765</v>
      </c>
      <c r="O1095" s="37">
        <f ca="1"/>
        <v>1.2408805249817698</v>
      </c>
      <c r="P1095" s="37">
        <f ca="1"/>
        <v>1.3167178507014705</v>
      </c>
      <c r="Q1095" s="37">
        <f ca="1"/>
        <v>0.59006730746888314</v>
      </c>
      <c r="R1095" s="37">
        <f ca="1"/>
        <v>0.86389070252300026</v>
      </c>
      <c r="S1095" s="37">
        <f ca="1"/>
        <v>0.69103040701553786</v>
      </c>
      <c r="T1095" s="37">
        <f ca="1"/>
        <v>0.63181661094552644</v>
      </c>
      <c r="U1095" s="37">
        <f ca="1"/>
        <v>1.1667117575911865</v>
      </c>
      <c r="V1095" s="37">
        <f ca="1"/>
        <v>1.0727209528787762</v>
      </c>
      <c r="W1095" s="37">
        <f ca="1"/>
        <v>2.2605948761595283</v>
      </c>
      <c r="X1095" s="37">
        <f ca="1"/>
        <v>2.372030466208717</v>
      </c>
      <c r="Y1095" s="37">
        <f ca="1"/>
        <v>1.3963525588952062</v>
      </c>
      <c r="Z1095" s="37">
        <f ca="1"/>
        <v>1.4073292026740625</v>
      </c>
      <c r="AA1095" s="37">
        <f ca="1"/>
        <v>0.95346062052505987</v>
      </c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7"/>
      <c r="AV1095" s="37"/>
      <c r="AW1095" s="37"/>
      <c r="AX1095" s="37"/>
      <c r="AY1095" s="37"/>
      <c r="AZ1095" s="37"/>
      <c r="BA1095" s="37"/>
      <c r="BB1095" s="37"/>
      <c r="BC1095" s="37"/>
      <c r="BD1095" s="37"/>
      <c r="BE1095" s="37"/>
      <c r="BF1095" s="37"/>
      <c r="BG1095" s="37"/>
      <c r="BH1095" s="37"/>
      <c r="BI1095" s="37"/>
      <c r="BJ1095" s="37"/>
      <c r="BK1095" s="37"/>
      <c r="BL1095" s="37"/>
      <c r="BM1095" s="37"/>
      <c r="BN1095" s="37"/>
      <c r="BO1095" s="37"/>
      <c r="BP1095" s="37"/>
      <c r="BQ1095" s="37"/>
      <c r="BR1095" s="37"/>
      <c r="BS1095" s="37"/>
      <c r="BT1095" s="37"/>
      <c r="BU1095" s="37"/>
      <c r="BV1095" s="37"/>
      <c r="BW1095" s="37"/>
      <c r="BX1095" s="37"/>
      <c r="BY1095" s="37"/>
      <c r="BZ1095" s="37"/>
      <c r="CA1095" s="37"/>
      <c r="CB1095" s="37"/>
      <c r="CC1095" s="37"/>
      <c r="CD1095" s="37"/>
      <c r="CE1095" s="37"/>
      <c r="CF1095" s="37"/>
      <c r="CG1095" s="37"/>
      <c r="CH1095" s="37"/>
      <c r="CI1095" s="37"/>
      <c r="CJ1095" s="37"/>
      <c r="CK1095" s="37"/>
      <c r="CL1095" s="37"/>
      <c r="CM1095" s="37"/>
      <c r="CN1095" s="37"/>
      <c r="CO1095" s="37"/>
      <c r="CP1095" s="37"/>
      <c r="CQ1095" s="37"/>
      <c r="CR1095" s="37"/>
      <c r="CS1095" s="37"/>
      <c r="CT1095" s="37"/>
      <c r="CU1095" s="37"/>
      <c r="CV1095" s="37"/>
      <c r="CW1095" s="37"/>
      <c r="CX1095" s="37"/>
      <c r="CY1095" s="37"/>
      <c r="CZ1095" s="37"/>
      <c r="DA1095" s="37"/>
      <c r="DB1095" s="37"/>
      <c r="DC1095" s="37"/>
      <c r="DD1095" s="37"/>
      <c r="DE1095" s="37"/>
      <c r="DF1095" s="37"/>
      <c r="DG1095" s="37"/>
      <c r="DH1095" s="37"/>
      <c r="DI1095" s="37"/>
      <c r="DJ1095" s="37"/>
      <c r="DK1095" s="37"/>
      <c r="DL1095" s="37"/>
      <c r="DR1095" s="37"/>
      <c r="DS1095" s="37"/>
      <c r="DT1095" s="37"/>
      <c r="DU1095" s="37"/>
      <c r="DV1095" s="37"/>
      <c r="DW1095" s="37"/>
      <c r="DX1095" s="37"/>
      <c r="DY1095" s="37"/>
      <c r="DZ1095" s="37"/>
      <c r="EA1095" s="37"/>
      <c r="EB1095" s="37"/>
      <c r="EC1095" s="37"/>
      <c r="ED1095" s="37"/>
      <c r="EE1095" s="37"/>
      <c r="EF1095" s="37"/>
      <c r="EG1095" s="37"/>
      <c r="EH1095" s="37"/>
      <c r="EI1095" s="37"/>
      <c r="EJ1095" s="37"/>
      <c r="EK1095" s="37"/>
      <c r="EL1095" s="37"/>
      <c r="EM1095" s="37"/>
      <c r="EN1095" s="37"/>
      <c r="EO1095" s="37"/>
      <c r="EP1095" s="37"/>
      <c r="EQ1095" s="37"/>
      <c r="ER1095" s="37"/>
      <c r="ES1095" s="37"/>
      <c r="ET1095" s="37"/>
      <c r="EU1095" s="37"/>
      <c r="EV1095" s="37"/>
      <c r="EW1095" s="37"/>
      <c r="EX1095" s="37"/>
      <c r="EY1095" s="37"/>
      <c r="EZ1095" s="37"/>
      <c r="FA1095" s="37"/>
      <c r="FB1095" s="37"/>
      <c r="FC1095" s="37"/>
      <c r="FD1095" s="37"/>
    </row>
    <row r="1096" spans="2:160" x14ac:dyDescent="0.5">
      <c r="B1096" s="36" t="s">
        <v>1291</v>
      </c>
      <c r="C1096" s="18">
        <v>-4.9453409682455041E-3</v>
      </c>
      <c r="F1096" s="38"/>
      <c r="G1096" s="27" t="e">
        <f ca="1"/>
        <v>#N/A</v>
      </c>
      <c r="H1096" s="37" t="e">
        <f ca="1"/>
        <v>#N/A</v>
      </c>
      <c r="I1096" s="37" t="e">
        <f ca="1"/>
        <v>#N/A</v>
      </c>
      <c r="J1096" s="37">
        <f ca="1"/>
        <v>1.1264197705655241</v>
      </c>
      <c r="K1096" s="37">
        <f ca="1"/>
        <v>1.1899160616035425</v>
      </c>
      <c r="L1096" s="37">
        <f ca="1"/>
        <v>1.4093220315927644</v>
      </c>
      <c r="M1096" s="37">
        <f ca="1"/>
        <v>1.5086876244377649</v>
      </c>
      <c r="N1096" s="37">
        <f ca="1"/>
        <v>1.2622555637978341</v>
      </c>
      <c r="O1096" s="37">
        <f ca="1"/>
        <v>1.2489323287385836</v>
      </c>
      <c r="P1096" s="37">
        <f ca="1"/>
        <v>1.3185151010858263</v>
      </c>
      <c r="Q1096" s="37">
        <f ca="1"/>
        <v>0.56739912270510473</v>
      </c>
      <c r="R1096" s="37">
        <f ca="1"/>
        <v>0.86474232201940926</v>
      </c>
      <c r="S1096" s="37">
        <f ca="1"/>
        <v>0.69802861327024968</v>
      </c>
      <c r="T1096" s="37">
        <f ca="1"/>
        <v>0.60969108659083837</v>
      </c>
      <c r="U1096" s="37">
        <f ca="1"/>
        <v>1.1513357523288106</v>
      </c>
      <c r="V1096" s="37">
        <f ca="1"/>
        <v>1.0825941482544803</v>
      </c>
      <c r="W1096" s="37">
        <f ca="1"/>
        <v>2.2438918600416495</v>
      </c>
      <c r="X1096" s="37">
        <f ca="1"/>
        <v>2.3635471513895667</v>
      </c>
      <c r="Y1096" s="37">
        <f ca="1"/>
        <v>1.4013160032493897</v>
      </c>
      <c r="Z1096" s="37">
        <f ca="1"/>
        <v>1.3986629708136351</v>
      </c>
      <c r="AA1096" s="37">
        <f ca="1"/>
        <v>0.9588305489260146</v>
      </c>
      <c r="AB1096" s="37"/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7"/>
      <c r="AV1096" s="37"/>
      <c r="AW1096" s="37"/>
      <c r="AX1096" s="37"/>
      <c r="AY1096" s="37"/>
      <c r="AZ1096" s="37"/>
      <c r="BA1096" s="37"/>
      <c r="BB1096" s="37"/>
      <c r="BC1096" s="37"/>
      <c r="BD1096" s="37"/>
      <c r="BE1096" s="37"/>
      <c r="BF1096" s="37"/>
      <c r="BG1096" s="37"/>
      <c r="BH1096" s="37"/>
      <c r="BI1096" s="37"/>
      <c r="BJ1096" s="37"/>
      <c r="BK1096" s="37"/>
      <c r="BL1096" s="37"/>
      <c r="BM1096" s="37"/>
      <c r="BN1096" s="37"/>
      <c r="BO1096" s="37"/>
      <c r="BP1096" s="37"/>
      <c r="BQ1096" s="37"/>
      <c r="BR1096" s="37"/>
      <c r="BS1096" s="37"/>
      <c r="BT1096" s="37"/>
      <c r="BU1096" s="37"/>
      <c r="BV1096" s="37"/>
      <c r="BW1096" s="37"/>
      <c r="BX1096" s="37"/>
      <c r="BY1096" s="37"/>
      <c r="BZ1096" s="37"/>
      <c r="CA1096" s="37"/>
      <c r="CB1096" s="37"/>
      <c r="CC1096" s="37"/>
      <c r="CD1096" s="37"/>
      <c r="CE1096" s="37"/>
      <c r="CF1096" s="37"/>
      <c r="CG1096" s="37"/>
      <c r="CH1096" s="37"/>
      <c r="CI1096" s="37"/>
      <c r="CJ1096" s="37"/>
      <c r="CK1096" s="37"/>
      <c r="CL1096" s="37"/>
      <c r="CM1096" s="37"/>
      <c r="CN1096" s="37"/>
      <c r="CO1096" s="37"/>
      <c r="CP1096" s="37"/>
      <c r="CQ1096" s="37"/>
      <c r="CR1096" s="37"/>
      <c r="CS1096" s="37"/>
      <c r="CT1096" s="37"/>
      <c r="CU1096" s="37"/>
      <c r="CV1096" s="37"/>
      <c r="CW1096" s="37"/>
      <c r="CX1096" s="37"/>
      <c r="CY1096" s="37"/>
      <c r="CZ1096" s="37"/>
      <c r="DA1096" s="37"/>
      <c r="DB1096" s="37"/>
      <c r="DC1096" s="37"/>
      <c r="DD1096" s="37"/>
      <c r="DE1096" s="37"/>
      <c r="DF1096" s="37"/>
      <c r="DG1096" s="37"/>
      <c r="DH1096" s="37"/>
      <c r="DI1096" s="37"/>
      <c r="DJ1096" s="37"/>
      <c r="DK1096" s="37"/>
      <c r="DL1096" s="37"/>
      <c r="DR1096" s="37"/>
      <c r="DS1096" s="37"/>
      <c r="DT1096" s="37"/>
      <c r="DU1096" s="37"/>
      <c r="DV1096" s="37"/>
      <c r="DW1096" s="37"/>
      <c r="DX1096" s="37"/>
      <c r="DY1096" s="37"/>
      <c r="DZ1096" s="37"/>
      <c r="EA1096" s="37"/>
      <c r="EB1096" s="37"/>
      <c r="EC1096" s="37"/>
      <c r="ED1096" s="37"/>
      <c r="EE1096" s="37"/>
      <c r="EF1096" s="37"/>
      <c r="EG1096" s="37"/>
      <c r="EH1096" s="37"/>
      <c r="EI1096" s="37"/>
      <c r="EJ1096" s="37"/>
      <c r="EK1096" s="37"/>
      <c r="EL1096" s="37"/>
      <c r="EM1096" s="37"/>
      <c r="EN1096" s="37"/>
      <c r="EO1096" s="37"/>
      <c r="EP1096" s="37"/>
      <c r="EQ1096" s="37"/>
      <c r="ER1096" s="37"/>
      <c r="ES1096" s="37"/>
      <c r="ET1096" s="37"/>
      <c r="EU1096" s="37"/>
      <c r="EV1096" s="37"/>
      <c r="EW1096" s="37"/>
      <c r="EX1096" s="37"/>
      <c r="EY1096" s="37"/>
      <c r="EZ1096" s="37"/>
      <c r="FA1096" s="37"/>
      <c r="FB1096" s="37"/>
      <c r="FC1096" s="37"/>
      <c r="FD1096" s="37"/>
    </row>
    <row r="1097" spans="2:160" x14ac:dyDescent="0.5">
      <c r="B1097" s="36" t="s">
        <v>1292</v>
      </c>
      <c r="C1097" s="18">
        <v>-9.3294969046996412E-3</v>
      </c>
      <c r="F1097" s="38"/>
      <c r="G1097" s="27" t="e">
        <f ca="1"/>
        <v>#N/A</v>
      </c>
      <c r="H1097" s="37" t="e">
        <f ca="1"/>
        <v>#N/A</v>
      </c>
      <c r="I1097" s="37" t="e">
        <f ca="1"/>
        <v>#N/A</v>
      </c>
      <c r="J1097" s="37">
        <f ca="1"/>
        <v>1.117672737676769</v>
      </c>
      <c r="K1097" s="37">
        <f ca="1"/>
        <v>1.1847942019037434</v>
      </c>
      <c r="L1097" s="37">
        <f ca="1"/>
        <v>1.4123345796443569</v>
      </c>
      <c r="M1097" s="37">
        <f ca="1"/>
        <v>1.5069646584680301</v>
      </c>
      <c r="N1097" s="37">
        <f ca="1"/>
        <v>1.2604750243388656</v>
      </c>
      <c r="O1097" s="37">
        <f ca="1"/>
        <v>1.2525988680948561</v>
      </c>
      <c r="P1097" s="37">
        <f ca="1"/>
        <v>1.3243580660166294</v>
      </c>
      <c r="Q1097" s="37">
        <f ca="1"/>
        <v>0.59351917113963171</v>
      </c>
      <c r="R1097" s="37">
        <f ca="1"/>
        <v>0.86535264932516909</v>
      </c>
      <c r="S1097" s="37">
        <f ca="1"/>
        <v>0.70566112945295167</v>
      </c>
      <c r="T1097" s="37">
        <f ca="1"/>
        <v>0.60910109806601964</v>
      </c>
      <c r="U1097" s="37">
        <f ca="1"/>
        <v>1.1469168417255471</v>
      </c>
      <c r="V1097" s="37">
        <f ca="1"/>
        <v>1.0356506995613983</v>
      </c>
      <c r="W1097" s="37">
        <f ca="1"/>
        <v>2.2339977167361549</v>
      </c>
      <c r="X1097" s="37">
        <f ca="1"/>
        <v>2.3322341056155329</v>
      </c>
      <c r="Y1097" s="37">
        <f ca="1"/>
        <v>1.4030138099106406</v>
      </c>
      <c r="Z1097" s="37">
        <f ca="1"/>
        <v>1.3995923691505012</v>
      </c>
      <c r="AA1097" s="37">
        <f ca="1"/>
        <v>0.95559154449369266</v>
      </c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  <c r="BB1097" s="37"/>
      <c r="BC1097" s="37"/>
      <c r="BD1097" s="37"/>
      <c r="BE1097" s="37"/>
      <c r="BF1097" s="37"/>
      <c r="BG1097" s="37"/>
      <c r="BH1097" s="37"/>
      <c r="BI1097" s="37"/>
      <c r="BJ1097" s="37"/>
      <c r="BK1097" s="37"/>
      <c r="BL1097" s="37"/>
      <c r="BM1097" s="37"/>
      <c r="BN1097" s="37"/>
      <c r="BO1097" s="37"/>
      <c r="BP1097" s="37"/>
      <c r="BQ1097" s="37"/>
      <c r="BR1097" s="37"/>
      <c r="BS1097" s="37"/>
      <c r="BT1097" s="37"/>
      <c r="BU1097" s="37"/>
      <c r="BV1097" s="37"/>
      <c r="BW1097" s="37"/>
      <c r="BX1097" s="37"/>
      <c r="BY1097" s="37"/>
      <c r="BZ1097" s="37"/>
      <c r="CA1097" s="37"/>
      <c r="CB1097" s="37"/>
      <c r="CC1097" s="37"/>
      <c r="CD1097" s="37"/>
      <c r="CE1097" s="37"/>
      <c r="CF1097" s="37"/>
      <c r="CG1097" s="37"/>
      <c r="CH1097" s="37"/>
      <c r="CI1097" s="37"/>
      <c r="CJ1097" s="37"/>
      <c r="CK1097" s="37"/>
      <c r="CL1097" s="37"/>
      <c r="CM1097" s="37"/>
      <c r="CN1097" s="37"/>
      <c r="CO1097" s="37"/>
      <c r="CP1097" s="37"/>
      <c r="CQ1097" s="37"/>
      <c r="CR1097" s="37"/>
      <c r="CS1097" s="37"/>
      <c r="CT1097" s="37"/>
      <c r="CU1097" s="37"/>
      <c r="CV1097" s="37"/>
      <c r="CW1097" s="37"/>
      <c r="CX1097" s="37"/>
      <c r="CY1097" s="37"/>
      <c r="CZ1097" s="37"/>
      <c r="DA1097" s="37"/>
      <c r="DB1097" s="37"/>
      <c r="DC1097" s="37"/>
      <c r="DD1097" s="37"/>
      <c r="DE1097" s="37"/>
      <c r="DF1097" s="37"/>
      <c r="DG1097" s="37"/>
      <c r="DH1097" s="37"/>
      <c r="DI1097" s="37"/>
      <c r="DJ1097" s="37"/>
      <c r="DK1097" s="37"/>
      <c r="DL1097" s="37"/>
      <c r="DR1097" s="37"/>
      <c r="DS1097" s="37"/>
      <c r="DT1097" s="37"/>
      <c r="DU1097" s="37"/>
      <c r="DV1097" s="37"/>
      <c r="DW1097" s="37"/>
      <c r="DX1097" s="37"/>
      <c r="DY1097" s="37"/>
      <c r="DZ1097" s="37"/>
      <c r="EA1097" s="37"/>
      <c r="EB1097" s="37"/>
      <c r="EC1097" s="37"/>
      <c r="ED1097" s="37"/>
      <c r="EE1097" s="37"/>
      <c r="EF1097" s="37"/>
      <c r="EG1097" s="37"/>
      <c r="EH1097" s="37"/>
      <c r="EI1097" s="37"/>
      <c r="EJ1097" s="37"/>
      <c r="EK1097" s="37"/>
      <c r="EL1097" s="37"/>
      <c r="EM1097" s="37"/>
      <c r="EN1097" s="37"/>
      <c r="EO1097" s="37"/>
      <c r="EP1097" s="37"/>
      <c r="EQ1097" s="37"/>
      <c r="ER1097" s="37"/>
      <c r="ES1097" s="37"/>
      <c r="ET1097" s="37"/>
      <c r="EU1097" s="37"/>
      <c r="EV1097" s="37"/>
      <c r="EW1097" s="37"/>
      <c r="EX1097" s="37"/>
      <c r="EY1097" s="37"/>
      <c r="EZ1097" s="37"/>
      <c r="FA1097" s="37"/>
      <c r="FB1097" s="37"/>
      <c r="FC1097" s="37"/>
      <c r="FD1097" s="37"/>
    </row>
    <row r="1098" spans="2:160" x14ac:dyDescent="0.5">
      <c r="B1098" s="36" t="s">
        <v>1293</v>
      </c>
      <c r="C1098" s="18">
        <v>-2.9924309100510804E-3</v>
      </c>
      <c r="F1098" s="38"/>
      <c r="G1098" s="27" t="e">
        <f ca="1"/>
        <v>#N/A</v>
      </c>
      <c r="H1098" s="37" t="e">
        <f ca="1"/>
        <v>#N/A</v>
      </c>
      <c r="I1098" s="37" t="e">
        <f ca="1"/>
        <v>#N/A</v>
      </c>
      <c r="J1098" s="37">
        <f ca="1"/>
        <v>1.1072385347282034</v>
      </c>
      <c r="K1098" s="37">
        <f ca="1"/>
        <v>1.1872935512025873</v>
      </c>
      <c r="L1098" s="37">
        <f ca="1"/>
        <v>1.3997167007792586</v>
      </c>
      <c r="M1098" s="37">
        <f ca="1"/>
        <v>1.5093798961592366</v>
      </c>
      <c r="N1098" s="37">
        <f ca="1"/>
        <v>1.2540688068316417</v>
      </c>
      <c r="O1098" s="37">
        <f ca="1"/>
        <v>1.2490978322511932</v>
      </c>
      <c r="P1098" s="37">
        <f ca="1"/>
        <v>1.3213757457384994</v>
      </c>
      <c r="Q1098" s="37">
        <f ca="1"/>
        <v>0.61913060540576859</v>
      </c>
      <c r="R1098" s="37">
        <f ca="1"/>
        <v>0.8747015389079702</v>
      </c>
      <c r="S1098" s="37">
        <f ca="1"/>
        <v>0.7123647108777228</v>
      </c>
      <c r="T1098" s="37">
        <f ca="1"/>
        <v>0.61926646669428675</v>
      </c>
      <c r="U1098" s="37">
        <f ca="1"/>
        <v>1.1447736966070372</v>
      </c>
      <c r="V1098" s="37">
        <f ca="1"/>
        <v>1.0625426197798238</v>
      </c>
      <c r="W1098" s="37">
        <f ca="1"/>
        <v>2.2366738001612143</v>
      </c>
      <c r="X1098" s="37">
        <f ca="1"/>
        <v>2.3199101356433784</v>
      </c>
      <c r="Y1098" s="37">
        <f ca="1"/>
        <v>1.3919333874898445</v>
      </c>
      <c r="Z1098" s="37">
        <f ca="1"/>
        <v>1.4016060655470444</v>
      </c>
      <c r="AA1098" s="37">
        <f ca="1"/>
        <v>0.96368905557449736</v>
      </c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7"/>
      <c r="AV1098" s="37"/>
      <c r="AW1098" s="37"/>
      <c r="AX1098" s="37"/>
      <c r="AY1098" s="37"/>
      <c r="AZ1098" s="37"/>
      <c r="BA1098" s="37"/>
      <c r="BB1098" s="37"/>
      <c r="BC1098" s="37"/>
      <c r="BD1098" s="37"/>
      <c r="BE1098" s="37"/>
      <c r="BF1098" s="37"/>
      <c r="BG1098" s="37"/>
      <c r="BH1098" s="37"/>
      <c r="BI1098" s="37"/>
      <c r="BJ1098" s="37"/>
      <c r="BK1098" s="37"/>
      <c r="BL1098" s="37"/>
      <c r="BM1098" s="37"/>
      <c r="BN1098" s="37"/>
      <c r="BO1098" s="37"/>
      <c r="BP1098" s="37"/>
      <c r="BQ1098" s="37"/>
      <c r="BR1098" s="37"/>
      <c r="BS1098" s="37"/>
      <c r="BT1098" s="37"/>
      <c r="BU1098" s="37"/>
      <c r="BV1098" s="37"/>
      <c r="BW1098" s="37"/>
      <c r="BX1098" s="37"/>
      <c r="BY1098" s="37"/>
      <c r="BZ1098" s="37"/>
      <c r="CA1098" s="37"/>
      <c r="CB1098" s="37"/>
      <c r="CC1098" s="37"/>
      <c r="CD1098" s="37"/>
      <c r="CE1098" s="37"/>
      <c r="CF1098" s="37"/>
      <c r="CG1098" s="37"/>
      <c r="CH1098" s="37"/>
      <c r="CI1098" s="37"/>
      <c r="CJ1098" s="37"/>
      <c r="CK1098" s="37"/>
      <c r="CL1098" s="37"/>
      <c r="CM1098" s="37"/>
      <c r="CN1098" s="37"/>
      <c r="CO1098" s="37"/>
      <c r="CP1098" s="37"/>
      <c r="CQ1098" s="37"/>
      <c r="CR1098" s="37"/>
      <c r="CS1098" s="37"/>
      <c r="CT1098" s="37"/>
      <c r="CU1098" s="37"/>
      <c r="CV1098" s="37"/>
      <c r="CW1098" s="37"/>
      <c r="CX1098" s="37"/>
      <c r="CY1098" s="37"/>
      <c r="CZ1098" s="37"/>
      <c r="DA1098" s="37"/>
      <c r="DB1098" s="37"/>
      <c r="DC1098" s="37"/>
      <c r="DD1098" s="37"/>
      <c r="DE1098" s="37"/>
      <c r="DF1098" s="37"/>
      <c r="DG1098" s="37"/>
      <c r="DH1098" s="37"/>
      <c r="DI1098" s="37"/>
      <c r="DJ1098" s="37"/>
      <c r="DK1098" s="37"/>
      <c r="DL1098" s="37"/>
      <c r="DR1098" s="37"/>
      <c r="DS1098" s="37"/>
      <c r="DT1098" s="37"/>
      <c r="DU1098" s="37"/>
      <c r="DV1098" s="37"/>
      <c r="DW1098" s="37"/>
      <c r="DX1098" s="37"/>
      <c r="DY1098" s="37"/>
      <c r="DZ1098" s="37"/>
      <c r="EA1098" s="37"/>
      <c r="EB1098" s="37"/>
      <c r="EC1098" s="37"/>
      <c r="ED1098" s="37"/>
      <c r="EE1098" s="37"/>
      <c r="EF1098" s="37"/>
      <c r="EG1098" s="37"/>
      <c r="EH1098" s="37"/>
      <c r="EI1098" s="37"/>
      <c r="EJ1098" s="37"/>
      <c r="EK1098" s="37"/>
      <c r="EL1098" s="37"/>
      <c r="EM1098" s="37"/>
      <c r="EN1098" s="37"/>
      <c r="EO1098" s="37"/>
      <c r="EP1098" s="37"/>
      <c r="EQ1098" s="37"/>
      <c r="ER1098" s="37"/>
      <c r="ES1098" s="37"/>
      <c r="ET1098" s="37"/>
      <c r="EU1098" s="37"/>
      <c r="EV1098" s="37"/>
      <c r="EW1098" s="37"/>
      <c r="EX1098" s="37"/>
      <c r="EY1098" s="37"/>
      <c r="EZ1098" s="37"/>
      <c r="FA1098" s="37"/>
      <c r="FB1098" s="37"/>
      <c r="FC1098" s="37"/>
      <c r="FD1098" s="37"/>
    </row>
    <row r="1099" spans="2:160" x14ac:dyDescent="0.5">
      <c r="B1099" s="36" t="s">
        <v>1294</v>
      </c>
      <c r="C1099" s="18">
        <v>2.383474576271194E-3</v>
      </c>
      <c r="F1099" s="38"/>
      <c r="G1099" s="27" t="e">
        <f ca="1"/>
        <v>#N/A</v>
      </c>
      <c r="H1099" s="37" t="e">
        <f ca="1"/>
        <v>#N/A</v>
      </c>
      <c r="I1099" s="37" t="e">
        <f ca="1"/>
        <v>#N/A</v>
      </c>
      <c r="J1099" s="37">
        <f ca="1"/>
        <v>1.1161293605197835</v>
      </c>
      <c r="K1099" s="37">
        <f ca="1"/>
        <v>1.1870086385197034</v>
      </c>
      <c r="L1099" s="37">
        <f ca="1"/>
        <v>1.4029523333644727</v>
      </c>
      <c r="M1099" s="37">
        <f ca="1"/>
        <v>1.5122319013850203</v>
      </c>
      <c r="N1099" s="37">
        <f ca="1"/>
        <v>1.247948137779197</v>
      </c>
      <c r="O1099" s="37">
        <f ca="1"/>
        <v>1.2504369061259428</v>
      </c>
      <c r="P1099" s="37">
        <f ca="1"/>
        <v>1.3221019971279462</v>
      </c>
      <c r="Q1099" s="37">
        <f ca="1"/>
        <v>0.62873489325556997</v>
      </c>
      <c r="R1099" s="37">
        <f ca="1"/>
        <v>0.87512261743675024</v>
      </c>
      <c r="S1099" s="37">
        <f ca="1"/>
        <v>0.71368705643798658</v>
      </c>
      <c r="T1099" s="37">
        <f ca="1"/>
        <v>0.65049767155014038</v>
      </c>
      <c r="U1099" s="37">
        <f ca="1"/>
        <v>1.1334266980711662</v>
      </c>
      <c r="V1099" s="37">
        <f ca="1"/>
        <v>1.0499284916379001</v>
      </c>
      <c r="W1099" s="37">
        <f ca="1"/>
        <v>2.2552222499560068</v>
      </c>
      <c r="X1099" s="37">
        <f ca="1"/>
        <v>2.3385455324363567</v>
      </c>
      <c r="Y1099" s="37">
        <f ca="1"/>
        <v>1.3901868399675048</v>
      </c>
      <c r="Z1099" s="37">
        <f ca="1"/>
        <v>1.4007989564650289</v>
      </c>
      <c r="AA1099" s="37">
        <f ca="1"/>
        <v>0.96641663825434743</v>
      </c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  <c r="BB1099" s="37"/>
      <c r="BC1099" s="37"/>
      <c r="BD1099" s="37"/>
      <c r="BE1099" s="37"/>
      <c r="BF1099" s="37"/>
      <c r="BG1099" s="37"/>
      <c r="BH1099" s="37"/>
      <c r="BI1099" s="37"/>
      <c r="BJ1099" s="37"/>
      <c r="BK1099" s="37"/>
      <c r="BL1099" s="37"/>
      <c r="BM1099" s="37"/>
      <c r="BN1099" s="37"/>
      <c r="BO1099" s="37"/>
      <c r="BP1099" s="37"/>
      <c r="BQ1099" s="37"/>
      <c r="BR1099" s="37"/>
      <c r="BS1099" s="37"/>
      <c r="BT1099" s="37"/>
      <c r="BU1099" s="37"/>
      <c r="BV1099" s="37"/>
      <c r="BW1099" s="37"/>
      <c r="BX1099" s="37"/>
      <c r="BY1099" s="37"/>
      <c r="BZ1099" s="37"/>
      <c r="CA1099" s="37"/>
      <c r="CB1099" s="37"/>
      <c r="CC1099" s="37"/>
      <c r="CD1099" s="37"/>
      <c r="CE1099" s="37"/>
      <c r="CF1099" s="37"/>
      <c r="CG1099" s="37"/>
      <c r="CH1099" s="37"/>
      <c r="CI1099" s="37"/>
      <c r="CJ1099" s="37"/>
      <c r="CK1099" s="37"/>
      <c r="CL1099" s="37"/>
      <c r="CM1099" s="37"/>
      <c r="CN1099" s="37"/>
      <c r="CO1099" s="37"/>
      <c r="CP1099" s="37"/>
      <c r="CQ1099" s="37"/>
      <c r="CR1099" s="37"/>
      <c r="CS1099" s="37"/>
      <c r="CT1099" s="37"/>
      <c r="CU1099" s="37"/>
      <c r="CV1099" s="37"/>
      <c r="CW1099" s="37"/>
      <c r="CX1099" s="37"/>
      <c r="CY1099" s="37"/>
      <c r="CZ1099" s="37"/>
      <c r="DA1099" s="37"/>
      <c r="DB1099" s="37"/>
      <c r="DC1099" s="37"/>
      <c r="DD1099" s="37"/>
      <c r="DE1099" s="37"/>
      <c r="DF1099" s="37"/>
      <c r="DG1099" s="37"/>
      <c r="DH1099" s="37"/>
      <c r="DI1099" s="37"/>
      <c r="DJ1099" s="37"/>
      <c r="DK1099" s="37"/>
      <c r="DL1099" s="37"/>
      <c r="DR1099" s="37"/>
      <c r="DS1099" s="37"/>
      <c r="DT1099" s="37"/>
      <c r="DU1099" s="37"/>
      <c r="DV1099" s="37"/>
      <c r="DW1099" s="37"/>
      <c r="DX1099" s="37"/>
      <c r="DY1099" s="37"/>
      <c r="DZ1099" s="37"/>
      <c r="EA1099" s="37"/>
      <c r="EB1099" s="37"/>
      <c r="EC1099" s="37"/>
      <c r="ED1099" s="37"/>
      <c r="EE1099" s="37"/>
      <c r="EF1099" s="37"/>
      <c r="EG1099" s="37"/>
      <c r="EH1099" s="37"/>
      <c r="EI1099" s="37"/>
      <c r="EJ1099" s="37"/>
      <c r="EK1099" s="37"/>
      <c r="EL1099" s="37"/>
      <c r="EM1099" s="37"/>
      <c r="EN1099" s="37"/>
      <c r="EO1099" s="37"/>
      <c r="EP1099" s="37"/>
      <c r="EQ1099" s="37"/>
      <c r="ER1099" s="37"/>
      <c r="ES1099" s="37"/>
      <c r="ET1099" s="37"/>
      <c r="EU1099" s="37"/>
      <c r="EV1099" s="37"/>
      <c r="EW1099" s="37"/>
      <c r="EX1099" s="37"/>
      <c r="EY1099" s="37"/>
      <c r="EZ1099" s="37"/>
      <c r="FA1099" s="37"/>
      <c r="FB1099" s="37"/>
      <c r="FC1099" s="37"/>
      <c r="FD1099" s="37"/>
    </row>
    <row r="1100" spans="2:160" x14ac:dyDescent="0.5">
      <c r="B1100" s="36" t="s">
        <v>1295</v>
      </c>
      <c r="C1100" s="18">
        <v>-6.6930867459268351E-3</v>
      </c>
      <c r="F1100" s="38"/>
      <c r="G1100" s="27" t="e">
        <f ca="1"/>
        <v>#N/A</v>
      </c>
      <c r="H1100" s="37" t="e">
        <f ca="1"/>
        <v>#N/A</v>
      </c>
      <c r="I1100" s="37" t="e">
        <f ca="1"/>
        <v>#N/A</v>
      </c>
      <c r="J1100" s="37">
        <f ca="1"/>
        <v>1.1160747929566603</v>
      </c>
      <c r="K1100" s="37">
        <f ca="1"/>
        <v>1.184986333223037</v>
      </c>
      <c r="L1100" s="37">
        <f ca="1"/>
        <v>1.4009055781108772</v>
      </c>
      <c r="M1100" s="37">
        <f ca="1"/>
        <v>1.5083443810772583</v>
      </c>
      <c r="N1100" s="37">
        <f ca="1"/>
        <v>1.2500597479103732</v>
      </c>
      <c r="O1100" s="37">
        <f ca="1"/>
        <v>1.2504808860803427</v>
      </c>
      <c r="P1100" s="37">
        <f ca="1"/>
        <v>1.3033056479036917</v>
      </c>
      <c r="Q1100" s="37">
        <f ca="1"/>
        <v>0.63220224771317302</v>
      </c>
      <c r="R1100" s="37">
        <f ca="1"/>
        <v>0.86846106048706206</v>
      </c>
      <c r="S1100" s="37">
        <f ca="1"/>
        <v>0.72192095389121502</v>
      </c>
      <c r="T1100" s="37">
        <f ca="1"/>
        <v>0.65211870798240912</v>
      </c>
      <c r="U1100" s="37">
        <f ca="1"/>
        <v>1.1214988223311446</v>
      </c>
      <c r="V1100" s="37">
        <f ca="1"/>
        <v>1.0371206673760018</v>
      </c>
      <c r="W1100" s="37">
        <f ca="1"/>
        <v>2.2711150756791429</v>
      </c>
      <c r="X1100" s="37">
        <f ca="1"/>
        <v>2.3068638634699461</v>
      </c>
      <c r="Y1100" s="37">
        <f ca="1"/>
        <v>1.3938992688870826</v>
      </c>
      <c r="Z1100" s="37">
        <f ca="1"/>
        <v>1.4011576716125915</v>
      </c>
      <c r="AA1100" s="37">
        <f ca="1"/>
        <v>0.97229798840777404</v>
      </c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  <c r="BB1100" s="37"/>
      <c r="BC1100" s="37"/>
      <c r="BD1100" s="37"/>
      <c r="BE1100" s="37"/>
      <c r="BF1100" s="37"/>
      <c r="BG1100" s="37"/>
      <c r="BH1100" s="37"/>
      <c r="BI1100" s="37"/>
      <c r="BJ1100" s="37"/>
      <c r="BK1100" s="37"/>
      <c r="BL1100" s="37"/>
      <c r="BM1100" s="37"/>
      <c r="BN1100" s="37"/>
      <c r="BO1100" s="37"/>
      <c r="BP1100" s="37"/>
      <c r="BQ1100" s="37"/>
      <c r="BR1100" s="37"/>
      <c r="BS1100" s="37"/>
      <c r="BT1100" s="37"/>
      <c r="BU1100" s="37"/>
      <c r="BV1100" s="37"/>
      <c r="BW1100" s="37"/>
      <c r="BX1100" s="37"/>
      <c r="BY1100" s="37"/>
      <c r="BZ1100" s="37"/>
      <c r="CA1100" s="37"/>
      <c r="CB1100" s="37"/>
      <c r="CC1100" s="37"/>
      <c r="CD1100" s="37"/>
      <c r="CE1100" s="37"/>
      <c r="CF1100" s="37"/>
      <c r="CG1100" s="37"/>
      <c r="CH1100" s="37"/>
      <c r="CI1100" s="37"/>
      <c r="CJ1100" s="37"/>
      <c r="CK1100" s="37"/>
      <c r="CL1100" s="37"/>
      <c r="CM1100" s="37"/>
      <c r="CN1100" s="37"/>
      <c r="CO1100" s="37"/>
      <c r="CP1100" s="37"/>
      <c r="CQ1100" s="37"/>
      <c r="CR1100" s="37"/>
      <c r="CS1100" s="37"/>
      <c r="CT1100" s="37"/>
      <c r="CU1100" s="37"/>
      <c r="CV1100" s="37"/>
      <c r="CW1100" s="37"/>
      <c r="CX1100" s="37"/>
      <c r="CY1100" s="37"/>
      <c r="CZ1100" s="37"/>
      <c r="DA1100" s="37"/>
      <c r="DB1100" s="37"/>
      <c r="DC1100" s="37"/>
      <c r="DD1100" s="37"/>
      <c r="DE1100" s="37"/>
      <c r="DF1100" s="37"/>
      <c r="DG1100" s="37"/>
      <c r="DH1100" s="37"/>
      <c r="DI1100" s="37"/>
      <c r="DJ1100" s="37"/>
      <c r="DK1100" s="37"/>
      <c r="DL1100" s="37"/>
      <c r="DR1100" s="37"/>
      <c r="DS1100" s="37"/>
      <c r="DT1100" s="37"/>
      <c r="DU1100" s="37"/>
      <c r="DV1100" s="37"/>
      <c r="DW1100" s="37"/>
      <c r="DX1100" s="37"/>
      <c r="DY1100" s="37"/>
      <c r="DZ1100" s="37"/>
      <c r="EA1100" s="37"/>
      <c r="EB1100" s="37"/>
      <c r="EC1100" s="37"/>
      <c r="ED1100" s="37"/>
      <c r="EE1100" s="37"/>
      <c r="EF1100" s="37"/>
      <c r="EG1100" s="37"/>
      <c r="EH1100" s="37"/>
      <c r="EI1100" s="37"/>
      <c r="EJ1100" s="37"/>
      <c r="EK1100" s="37"/>
      <c r="EL1100" s="37"/>
      <c r="EM1100" s="37"/>
      <c r="EN1100" s="37"/>
      <c r="EO1100" s="37"/>
      <c r="EP1100" s="37"/>
      <c r="EQ1100" s="37"/>
      <c r="ER1100" s="37"/>
      <c r="ES1100" s="37"/>
      <c r="ET1100" s="37"/>
      <c r="EU1100" s="37"/>
      <c r="EV1100" s="37"/>
      <c r="EW1100" s="37"/>
      <c r="EX1100" s="37"/>
      <c r="EY1100" s="37"/>
      <c r="EZ1100" s="37"/>
      <c r="FA1100" s="37"/>
      <c r="FB1100" s="37"/>
      <c r="FC1100" s="37"/>
      <c r="FD1100" s="37"/>
    </row>
    <row r="1101" spans="2:160" x14ac:dyDescent="0.5">
      <c r="B1101" s="36" t="s">
        <v>1296</v>
      </c>
      <c r="C1101" s="18">
        <v>-8.2454118272897725E-3</v>
      </c>
      <c r="F1101" s="38"/>
      <c r="G1101" s="27" t="e">
        <f ca="1"/>
        <v>#N/A</v>
      </c>
      <c r="H1101" s="37" t="e">
        <f ca="1"/>
        <v>#N/A</v>
      </c>
      <c r="I1101" s="37" t="e">
        <f ca="1"/>
        <v>#N/A</v>
      </c>
      <c r="J1101" s="37">
        <f ca="1"/>
        <v>1.1110169697747372</v>
      </c>
      <c r="K1101" s="37">
        <f ca="1"/>
        <v>1.1960043254179074</v>
      </c>
      <c r="L1101" s="37">
        <f ca="1"/>
        <v>1.4083163374960708</v>
      </c>
      <c r="M1101" s="37">
        <f ca="1"/>
        <v>1.5217732954737138</v>
      </c>
      <c r="N1101" s="37">
        <f ca="1"/>
        <v>1.2523906923618875</v>
      </c>
      <c r="O1101" s="37">
        <f ca="1"/>
        <v>1.2569748735576292</v>
      </c>
      <c r="P1101" s="37">
        <f ca="1"/>
        <v>1.2912230048049178</v>
      </c>
      <c r="Q1101" s="37">
        <f ca="1"/>
        <v>0.63663132185466065</v>
      </c>
      <c r="R1101" s="37">
        <f ca="1"/>
        <v>0.86577688200023228</v>
      </c>
      <c r="S1101" s="37">
        <f ca="1"/>
        <v>0.71924506720045833</v>
      </c>
      <c r="T1101" s="37">
        <f ca="1"/>
        <v>0.63699858135445131</v>
      </c>
      <c r="U1101" s="37">
        <f ca="1"/>
        <v>1.1413255670846829</v>
      </c>
      <c r="V1101" s="37">
        <f ca="1"/>
        <v>0.99107140488061196</v>
      </c>
      <c r="W1101" s="37">
        <f ca="1"/>
        <v>2.2581111106564533</v>
      </c>
      <c r="X1101" s="37">
        <f ca="1"/>
        <v>2.2949782562130507</v>
      </c>
      <c r="Y1101" s="37">
        <f ca="1"/>
        <v>1.3793095044679111</v>
      </c>
      <c r="Z1101" s="37">
        <f ca="1"/>
        <v>1.4087314527963517</v>
      </c>
      <c r="AA1101" s="37">
        <f ca="1"/>
        <v>0.97468462325264271</v>
      </c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  <c r="BB1101" s="37"/>
      <c r="BC1101" s="37"/>
      <c r="BD1101" s="37"/>
      <c r="BE1101" s="37"/>
      <c r="BF1101" s="37"/>
      <c r="BG1101" s="37"/>
      <c r="BH1101" s="37"/>
      <c r="BI1101" s="37"/>
      <c r="BJ1101" s="37"/>
      <c r="BK1101" s="37"/>
      <c r="BL1101" s="37"/>
      <c r="BM1101" s="37"/>
      <c r="BN1101" s="37"/>
      <c r="BO1101" s="37"/>
      <c r="BP1101" s="37"/>
      <c r="BQ1101" s="37"/>
      <c r="BR1101" s="37"/>
      <c r="BS1101" s="37"/>
      <c r="BT1101" s="37"/>
      <c r="BU1101" s="37"/>
      <c r="BV1101" s="37"/>
      <c r="BW1101" s="37"/>
      <c r="BX1101" s="37"/>
      <c r="BY1101" s="37"/>
      <c r="BZ1101" s="37"/>
      <c r="CA1101" s="37"/>
      <c r="CB1101" s="37"/>
      <c r="CC1101" s="37"/>
      <c r="CD1101" s="37"/>
      <c r="CE1101" s="37"/>
      <c r="CF1101" s="37"/>
      <c r="CG1101" s="37"/>
      <c r="CH1101" s="37"/>
      <c r="CI1101" s="37"/>
      <c r="CJ1101" s="37"/>
      <c r="CK1101" s="37"/>
      <c r="CL1101" s="37"/>
      <c r="CM1101" s="37"/>
      <c r="CN1101" s="37"/>
      <c r="CO1101" s="37"/>
      <c r="CP1101" s="37"/>
      <c r="CQ1101" s="37"/>
      <c r="CR1101" s="37"/>
      <c r="CS1101" s="37"/>
      <c r="CT1101" s="37"/>
      <c r="CU1101" s="37"/>
      <c r="CV1101" s="37"/>
      <c r="CW1101" s="37"/>
      <c r="CX1101" s="37"/>
      <c r="CY1101" s="37"/>
      <c r="CZ1101" s="37"/>
      <c r="DA1101" s="37"/>
      <c r="DB1101" s="37"/>
      <c r="DC1101" s="37"/>
      <c r="DD1101" s="37"/>
      <c r="DE1101" s="37"/>
      <c r="DF1101" s="37"/>
      <c r="DG1101" s="37"/>
      <c r="DH1101" s="37"/>
      <c r="DI1101" s="37"/>
      <c r="DJ1101" s="37"/>
      <c r="DK1101" s="37"/>
      <c r="DL1101" s="37"/>
      <c r="DR1101" s="37"/>
      <c r="DS1101" s="37"/>
      <c r="DT1101" s="37"/>
      <c r="DU1101" s="37"/>
      <c r="DV1101" s="37"/>
      <c r="DW1101" s="37"/>
      <c r="DX1101" s="37"/>
      <c r="DY1101" s="37"/>
      <c r="DZ1101" s="37"/>
      <c r="EA1101" s="37"/>
      <c r="EB1101" s="37"/>
      <c r="EC1101" s="37"/>
      <c r="ED1101" s="37"/>
      <c r="EE1101" s="37"/>
      <c r="EF1101" s="37"/>
      <c r="EG1101" s="37"/>
      <c r="EH1101" s="37"/>
      <c r="EI1101" s="37"/>
      <c r="EJ1101" s="37"/>
      <c r="EK1101" s="37"/>
      <c r="EL1101" s="37"/>
      <c r="EM1101" s="37"/>
      <c r="EN1101" s="37"/>
      <c r="EO1101" s="37"/>
      <c r="EP1101" s="37"/>
      <c r="EQ1101" s="37"/>
      <c r="ER1101" s="37"/>
      <c r="ES1101" s="37"/>
      <c r="ET1101" s="37"/>
      <c r="EU1101" s="37"/>
      <c r="EV1101" s="37"/>
      <c r="EW1101" s="37"/>
      <c r="EX1101" s="37"/>
      <c r="EY1101" s="37"/>
      <c r="EZ1101" s="37"/>
      <c r="FA1101" s="37"/>
      <c r="FB1101" s="37"/>
      <c r="FC1101" s="37"/>
      <c r="FD1101" s="37"/>
    </row>
    <row r="1102" spans="2:160" x14ac:dyDescent="0.5">
      <c r="B1102" s="36" t="s">
        <v>1297</v>
      </c>
      <c r="C1102" s="18">
        <v>5.632040050062681E-3</v>
      </c>
      <c r="F1102" s="38"/>
      <c r="G1102" s="27" t="e">
        <f ca="1"/>
        <v>#N/A</v>
      </c>
      <c r="H1102" s="37" t="e">
        <f ca="1"/>
        <v>#N/A</v>
      </c>
      <c r="I1102" s="37" t="e">
        <f ca="1"/>
        <v>#N/A</v>
      </c>
      <c r="J1102" s="37">
        <f ca="1"/>
        <v>1.1062673795845102</v>
      </c>
      <c r="K1102" s="37">
        <f ca="1"/>
        <v>1.2050854040135754</v>
      </c>
      <c r="L1102" s="37">
        <f ca="1"/>
        <v>1.4293334397368007</v>
      </c>
      <c r="M1102" s="37">
        <f ca="1"/>
        <v>1.5270376458904749</v>
      </c>
      <c r="N1102" s="37">
        <f ca="1"/>
        <v>1.2522241224299329</v>
      </c>
      <c r="O1102" s="37">
        <f ca="1"/>
        <v>1.2552064164438717</v>
      </c>
      <c r="P1102" s="37">
        <f ca="1"/>
        <v>1.2816790729331284</v>
      </c>
      <c r="Q1102" s="37">
        <f ca="1"/>
        <v>0.61023373015565696</v>
      </c>
      <c r="R1102" s="37">
        <f ca="1"/>
        <v>0.88220840706150139</v>
      </c>
      <c r="S1102" s="37">
        <f ca="1"/>
        <v>0.71571476850287341</v>
      </c>
      <c r="T1102" s="37">
        <f ca="1"/>
        <v>0.62856499134110499</v>
      </c>
      <c r="U1102" s="37">
        <f ca="1"/>
        <v>1.1360101428056073</v>
      </c>
      <c r="V1102" s="37">
        <f ca="1"/>
        <v>0.94104473849697157</v>
      </c>
      <c r="W1102" s="37">
        <f ca="1"/>
        <v>2.2564088924533574</v>
      </c>
      <c r="X1102" s="37">
        <f ca="1"/>
        <v>2.2830129466442899</v>
      </c>
      <c r="Y1102" s="37">
        <f ca="1"/>
        <v>1.3674979691307869</v>
      </c>
      <c r="Z1102" s="37">
        <f ca="1"/>
        <v>1.4124898092287663</v>
      </c>
      <c r="AA1102" s="37">
        <f ca="1"/>
        <v>0.96581997954313026</v>
      </c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7"/>
      <c r="AV1102" s="37"/>
      <c r="AW1102" s="37"/>
      <c r="AX1102" s="37"/>
      <c r="AY1102" s="37"/>
      <c r="AZ1102" s="37"/>
      <c r="BA1102" s="37"/>
      <c r="BB1102" s="37"/>
      <c r="BC1102" s="37"/>
      <c r="BD1102" s="37"/>
      <c r="BE1102" s="37"/>
      <c r="BF1102" s="37"/>
      <c r="BG1102" s="37"/>
      <c r="BH1102" s="37"/>
      <c r="BI1102" s="37"/>
      <c r="BJ1102" s="37"/>
      <c r="BK1102" s="37"/>
      <c r="BL1102" s="37"/>
      <c r="BM1102" s="37"/>
      <c r="BN1102" s="37"/>
      <c r="BO1102" s="37"/>
      <c r="BP1102" s="37"/>
      <c r="BQ1102" s="37"/>
      <c r="BR1102" s="37"/>
      <c r="BS1102" s="37"/>
      <c r="BT1102" s="37"/>
      <c r="BU1102" s="37"/>
      <c r="BV1102" s="37"/>
      <c r="BW1102" s="37"/>
      <c r="BX1102" s="37"/>
      <c r="BY1102" s="37"/>
      <c r="BZ1102" s="37"/>
      <c r="CA1102" s="37"/>
      <c r="CB1102" s="37"/>
      <c r="CC1102" s="37"/>
      <c r="CD1102" s="37"/>
      <c r="CE1102" s="37"/>
      <c r="CF1102" s="37"/>
      <c r="CG1102" s="37"/>
      <c r="CH1102" s="37"/>
      <c r="CI1102" s="37"/>
      <c r="CJ1102" s="37"/>
      <c r="CK1102" s="37"/>
      <c r="CL1102" s="37"/>
      <c r="CM1102" s="37"/>
      <c r="CN1102" s="37"/>
      <c r="CO1102" s="37"/>
      <c r="CP1102" s="37"/>
      <c r="CQ1102" s="37"/>
      <c r="CR1102" s="37"/>
      <c r="CS1102" s="37"/>
      <c r="CT1102" s="37"/>
      <c r="CU1102" s="37"/>
      <c r="CV1102" s="37"/>
      <c r="CW1102" s="37"/>
      <c r="CX1102" s="37"/>
      <c r="CY1102" s="37"/>
      <c r="CZ1102" s="37"/>
      <c r="DA1102" s="37"/>
      <c r="DB1102" s="37"/>
      <c r="DC1102" s="37"/>
      <c r="DD1102" s="37"/>
      <c r="DE1102" s="37"/>
      <c r="DF1102" s="37"/>
      <c r="DG1102" s="37"/>
      <c r="DH1102" s="37"/>
      <c r="DI1102" s="37"/>
      <c r="DJ1102" s="37"/>
      <c r="DK1102" s="37"/>
      <c r="DL1102" s="37"/>
      <c r="DR1102" s="37"/>
      <c r="DS1102" s="37"/>
      <c r="DT1102" s="37"/>
      <c r="DU1102" s="37"/>
      <c r="DV1102" s="37"/>
      <c r="DW1102" s="37"/>
      <c r="DX1102" s="37"/>
      <c r="DY1102" s="37"/>
      <c r="DZ1102" s="37"/>
      <c r="EA1102" s="37"/>
      <c r="EB1102" s="37"/>
      <c r="EC1102" s="37"/>
      <c r="ED1102" s="37"/>
      <c r="EE1102" s="37"/>
      <c r="EF1102" s="37"/>
      <c r="EG1102" s="37"/>
      <c r="EH1102" s="37"/>
      <c r="EI1102" s="37"/>
      <c r="EJ1102" s="37"/>
      <c r="EK1102" s="37"/>
      <c r="EL1102" s="37"/>
      <c r="EM1102" s="37"/>
      <c r="EN1102" s="37"/>
      <c r="EO1102" s="37"/>
      <c r="EP1102" s="37"/>
      <c r="EQ1102" s="37"/>
      <c r="ER1102" s="37"/>
      <c r="ES1102" s="37"/>
      <c r="ET1102" s="37"/>
      <c r="EU1102" s="37"/>
      <c r="EV1102" s="37"/>
      <c r="EW1102" s="37"/>
      <c r="EX1102" s="37"/>
      <c r="EY1102" s="37"/>
      <c r="EZ1102" s="37"/>
      <c r="FA1102" s="37"/>
      <c r="FB1102" s="37"/>
      <c r="FC1102" s="37"/>
      <c r="FD1102" s="37"/>
    </row>
    <row r="1103" spans="2:160" x14ac:dyDescent="0.5">
      <c r="B1103" s="36" t="s">
        <v>1298</v>
      </c>
      <c r="C1103" s="18">
        <v>-3.3780780513824604E-3</v>
      </c>
      <c r="F1103" s="38"/>
      <c r="G1103" s="27" t="e">
        <f ca="1"/>
        <v>#N/A</v>
      </c>
      <c r="H1103" s="37" t="e">
        <f ca="1"/>
        <v>#N/A</v>
      </c>
      <c r="I1103" s="37" t="e">
        <f ca="1"/>
        <v>#N/A</v>
      </c>
      <c r="J1103" s="37">
        <f ca="1"/>
        <v>1.1129954126377055</v>
      </c>
      <c r="K1103" s="37">
        <f ca="1"/>
        <v>1.1947456189543308</v>
      </c>
      <c r="L1103" s="37">
        <f ca="1"/>
        <v>1.4199421249799402</v>
      </c>
      <c r="M1103" s="37">
        <f ca="1"/>
        <v>1.529298616902802</v>
      </c>
      <c r="N1103" s="37">
        <f ca="1"/>
        <v>1.2634308646841721</v>
      </c>
      <c r="O1103" s="37">
        <f ca="1"/>
        <v>1.2554402046225228</v>
      </c>
      <c r="P1103" s="37">
        <f ca="1"/>
        <v>1.3025527799711762</v>
      </c>
      <c r="Q1103" s="37">
        <f ca="1"/>
        <v>0.5991565266557719</v>
      </c>
      <c r="R1103" s="37">
        <f ca="1"/>
        <v>0.88469229725936094</v>
      </c>
      <c r="S1103" s="37">
        <f ca="1"/>
        <v>0.72022426148820284</v>
      </c>
      <c r="T1103" s="37">
        <f ca="1"/>
        <v>0.64396388277366967</v>
      </c>
      <c r="U1103" s="37">
        <f ca="1"/>
        <v>1.1223688119337081</v>
      </c>
      <c r="V1103" s="37">
        <f ca="1"/>
        <v>0.99616853154460749</v>
      </c>
      <c r="W1103" s="37">
        <f ca="1"/>
        <v>2.2587248912585314</v>
      </c>
      <c r="X1103" s="37">
        <f ca="1"/>
        <v>2.2755408549069287</v>
      </c>
      <c r="Y1103" s="37">
        <f ca="1"/>
        <v>1.3517140536149461</v>
      </c>
      <c r="Z1103" s="37">
        <f ca="1"/>
        <v>1.395907386270997</v>
      </c>
      <c r="AA1103" s="37">
        <f ca="1"/>
        <v>0.96641663825434743</v>
      </c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7"/>
      <c r="AV1103" s="37"/>
      <c r="AW1103" s="37"/>
      <c r="AX1103" s="37"/>
      <c r="AY1103" s="37"/>
      <c r="AZ1103" s="37"/>
      <c r="BA1103" s="37"/>
      <c r="BB1103" s="37"/>
      <c r="BC1103" s="37"/>
      <c r="BD1103" s="37"/>
      <c r="BE1103" s="37"/>
      <c r="BF1103" s="37"/>
      <c r="BG1103" s="37"/>
      <c r="BH1103" s="37"/>
      <c r="BI1103" s="37"/>
      <c r="BJ1103" s="37"/>
      <c r="BK1103" s="37"/>
      <c r="BL1103" s="37"/>
      <c r="BM1103" s="37"/>
      <c r="BN1103" s="37"/>
      <c r="BO1103" s="37"/>
      <c r="BP1103" s="37"/>
      <c r="BQ1103" s="37"/>
      <c r="BR1103" s="37"/>
      <c r="BS1103" s="37"/>
      <c r="BT1103" s="37"/>
      <c r="BU1103" s="37"/>
      <c r="BV1103" s="37"/>
      <c r="BW1103" s="37"/>
      <c r="BX1103" s="37"/>
      <c r="BY1103" s="37"/>
      <c r="BZ1103" s="37"/>
      <c r="CA1103" s="37"/>
      <c r="CB1103" s="37"/>
      <c r="CC1103" s="37"/>
      <c r="CD1103" s="37"/>
      <c r="CE1103" s="37"/>
      <c r="CF1103" s="37"/>
      <c r="CG1103" s="37"/>
      <c r="CH1103" s="37"/>
      <c r="CI1103" s="37"/>
      <c r="CJ1103" s="37"/>
      <c r="CK1103" s="37"/>
      <c r="CL1103" s="37"/>
      <c r="CM1103" s="37"/>
      <c r="CN1103" s="37"/>
      <c r="CO1103" s="37"/>
      <c r="CP1103" s="37"/>
      <c r="CQ1103" s="37"/>
      <c r="CR1103" s="37"/>
      <c r="CS1103" s="37"/>
      <c r="CT1103" s="37"/>
      <c r="CU1103" s="37"/>
      <c r="CV1103" s="37"/>
      <c r="CW1103" s="37"/>
      <c r="CX1103" s="37"/>
      <c r="CY1103" s="37"/>
      <c r="CZ1103" s="37"/>
      <c r="DA1103" s="37"/>
      <c r="DB1103" s="37"/>
      <c r="DC1103" s="37"/>
      <c r="DD1103" s="37"/>
      <c r="DE1103" s="37"/>
      <c r="DF1103" s="37"/>
      <c r="DG1103" s="37"/>
      <c r="DH1103" s="37"/>
      <c r="DI1103" s="37"/>
      <c r="DJ1103" s="37"/>
      <c r="DK1103" s="37"/>
      <c r="DL1103" s="37"/>
      <c r="DR1103" s="37"/>
      <c r="DS1103" s="37"/>
      <c r="DT1103" s="37"/>
      <c r="DU1103" s="37"/>
      <c r="DV1103" s="37"/>
      <c r="DW1103" s="37"/>
      <c r="DX1103" s="37"/>
      <c r="DY1103" s="37"/>
      <c r="DZ1103" s="37"/>
      <c r="EA1103" s="37"/>
      <c r="EB1103" s="37"/>
      <c r="EC1103" s="37"/>
      <c r="ED1103" s="37"/>
      <c r="EE1103" s="37"/>
      <c r="EF1103" s="37"/>
      <c r="EG1103" s="37"/>
      <c r="EH1103" s="37"/>
      <c r="EI1103" s="37"/>
      <c r="EJ1103" s="37"/>
      <c r="EK1103" s="37"/>
      <c r="EL1103" s="37"/>
      <c r="EM1103" s="37"/>
      <c r="EN1103" s="37"/>
      <c r="EO1103" s="37"/>
      <c r="EP1103" s="37"/>
      <c r="EQ1103" s="37"/>
      <c r="ER1103" s="37"/>
      <c r="ES1103" s="37"/>
      <c r="ET1103" s="37"/>
      <c r="EU1103" s="37"/>
      <c r="EV1103" s="37"/>
      <c r="EW1103" s="37"/>
      <c r="EX1103" s="37"/>
      <c r="EY1103" s="37"/>
      <c r="EZ1103" s="37"/>
      <c r="FA1103" s="37"/>
      <c r="FB1103" s="37"/>
      <c r="FC1103" s="37"/>
      <c r="FD1103" s="37"/>
    </row>
    <row r="1104" spans="2:160" x14ac:dyDescent="0.5">
      <c r="B1104" s="36" t="s">
        <v>1299</v>
      </c>
      <c r="C1104" s="18">
        <v>8.4738203550085434E-3</v>
      </c>
      <c r="F1104" s="38"/>
      <c r="G1104" s="27" t="e">
        <f ca="1"/>
        <v>#N/A</v>
      </c>
      <c r="H1104" s="37" t="e">
        <f ca="1"/>
        <v>#N/A</v>
      </c>
      <c r="I1104" s="37" t="e">
        <f ca="1"/>
        <v>#N/A</v>
      </c>
      <c r="J1104" s="37">
        <f ca="1"/>
        <v>1.1177634378154742</v>
      </c>
      <c r="K1104" s="37">
        <f ca="1"/>
        <v>1.1917881103556331</v>
      </c>
      <c r="L1104" s="37">
        <f ca="1"/>
        <v>1.4091116429269095</v>
      </c>
      <c r="M1104" s="37">
        <f ca="1"/>
        <v>1.5342592547955189</v>
      </c>
      <c r="N1104" s="37">
        <f ca="1"/>
        <v>1.2732202106230213</v>
      </c>
      <c r="O1104" s="37">
        <f ca="1"/>
        <v>1.2504959318542164</v>
      </c>
      <c r="P1104" s="37">
        <f ca="1"/>
        <v>1.2998100085806648</v>
      </c>
      <c r="Q1104" s="37">
        <f ca="1"/>
        <v>0.60426332272214467</v>
      </c>
      <c r="R1104" s="37">
        <f ca="1"/>
        <v>0.89017262642606709</v>
      </c>
      <c r="S1104" s="37">
        <f ca="1"/>
        <v>0.72517395863120859</v>
      </c>
      <c r="T1104" s="37">
        <f ca="1"/>
        <v>0.63622147672791018</v>
      </c>
      <c r="U1104" s="37">
        <f ca="1"/>
        <v>1.1396969889872017</v>
      </c>
      <c r="V1104" s="37">
        <f ca="1"/>
        <v>1.0238776901870366</v>
      </c>
      <c r="W1104" s="37">
        <f ca="1"/>
        <v>2.2192669822862867</v>
      </c>
      <c r="X1104" s="37">
        <f ca="1"/>
        <v>2.2269473516416243</v>
      </c>
      <c r="Y1104" s="37">
        <f ca="1"/>
        <v>1.3613403736799339</v>
      </c>
      <c r="Z1104" s="37">
        <f ca="1"/>
        <v>1.3970406000326143</v>
      </c>
      <c r="AA1104" s="37">
        <f ca="1"/>
        <v>0.96854756222298022</v>
      </c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  <c r="BE1104" s="37"/>
      <c r="BF1104" s="37"/>
      <c r="BG1104" s="37"/>
      <c r="BH1104" s="37"/>
      <c r="BI1104" s="37"/>
      <c r="BJ1104" s="37"/>
      <c r="BK1104" s="37"/>
      <c r="BL1104" s="37"/>
      <c r="BM1104" s="37"/>
      <c r="BN1104" s="37"/>
      <c r="BO1104" s="37"/>
      <c r="BP1104" s="37"/>
      <c r="BQ1104" s="37"/>
      <c r="BR1104" s="37"/>
      <c r="BS1104" s="37"/>
      <c r="BT1104" s="37"/>
      <c r="BU1104" s="37"/>
      <c r="BV1104" s="37"/>
      <c r="BW1104" s="37"/>
      <c r="BX1104" s="37"/>
      <c r="BY1104" s="37"/>
      <c r="BZ1104" s="37"/>
      <c r="CA1104" s="37"/>
      <c r="CB1104" s="37"/>
      <c r="CC1104" s="37"/>
      <c r="CD1104" s="37"/>
      <c r="CE1104" s="37"/>
      <c r="CF1104" s="37"/>
      <c r="CG1104" s="37"/>
      <c r="CH1104" s="37"/>
      <c r="CI1104" s="37"/>
      <c r="CJ1104" s="37"/>
      <c r="CK1104" s="37"/>
      <c r="CL1104" s="37"/>
      <c r="CM1104" s="37"/>
      <c r="CN1104" s="37"/>
      <c r="CO1104" s="37"/>
      <c r="CP1104" s="37"/>
      <c r="CQ1104" s="37"/>
      <c r="CR1104" s="37"/>
      <c r="CS1104" s="37"/>
      <c r="CT1104" s="37"/>
      <c r="CU1104" s="37"/>
      <c r="CV1104" s="37"/>
      <c r="CW1104" s="37"/>
      <c r="CX1104" s="37"/>
      <c r="CY1104" s="37"/>
      <c r="CZ1104" s="37"/>
      <c r="DA1104" s="37"/>
      <c r="DB1104" s="37"/>
      <c r="DC1104" s="37"/>
      <c r="DD1104" s="37"/>
      <c r="DE1104" s="37"/>
      <c r="DF1104" s="37"/>
      <c r="DG1104" s="37"/>
      <c r="DH1104" s="37"/>
      <c r="DI1104" s="37"/>
      <c r="DJ1104" s="37"/>
      <c r="DK1104" s="37"/>
      <c r="DL1104" s="37"/>
      <c r="DR1104" s="37"/>
      <c r="DS1104" s="37"/>
      <c r="DT1104" s="37"/>
      <c r="DU1104" s="37"/>
      <c r="DV1104" s="37"/>
      <c r="DW1104" s="37"/>
      <c r="DX1104" s="37"/>
      <c r="DY1104" s="37"/>
      <c r="DZ1104" s="37"/>
      <c r="EA1104" s="37"/>
      <c r="EB1104" s="37"/>
      <c r="EC1104" s="37"/>
      <c r="ED1104" s="37"/>
      <c r="EE1104" s="37"/>
      <c r="EF1104" s="37"/>
      <c r="EG1104" s="37"/>
      <c r="EH1104" s="37"/>
      <c r="EI1104" s="37"/>
      <c r="EJ1104" s="37"/>
      <c r="EK1104" s="37"/>
      <c r="EL1104" s="37"/>
      <c r="EM1104" s="37"/>
      <c r="EN1104" s="37"/>
      <c r="EO1104" s="37"/>
      <c r="EP1104" s="37"/>
      <c r="EQ1104" s="37"/>
      <c r="ER1104" s="37"/>
      <c r="ES1104" s="37"/>
      <c r="ET1104" s="37"/>
      <c r="EU1104" s="37"/>
      <c r="EV1104" s="37"/>
      <c r="EW1104" s="37"/>
      <c r="EX1104" s="37"/>
      <c r="EY1104" s="37"/>
      <c r="EZ1104" s="37"/>
      <c r="FA1104" s="37"/>
      <c r="FB1104" s="37"/>
      <c r="FC1104" s="37"/>
      <c r="FD1104" s="37"/>
    </row>
    <row r="1105" spans="2:160" x14ac:dyDescent="0.5">
      <c r="B1105" s="36" t="s">
        <v>1300</v>
      </c>
      <c r="C1105" s="18">
        <v>2.830355563417708E-3</v>
      </c>
      <c r="F1105" s="38"/>
      <c r="G1105" s="27" t="e">
        <f ca="1"/>
        <v>#N/A</v>
      </c>
      <c r="H1105" s="37" t="e">
        <f ca="1"/>
        <v>#N/A</v>
      </c>
      <c r="I1105" s="37" t="e">
        <f ca="1"/>
        <v>#N/A</v>
      </c>
      <c r="J1105" s="37">
        <f ca="1"/>
        <v>1.1335570603421441</v>
      </c>
      <c r="K1105" s="37">
        <f ca="1"/>
        <v>1.202580307196633</v>
      </c>
      <c r="L1105" s="37">
        <f ca="1"/>
        <v>1.4119029201402755</v>
      </c>
      <c r="M1105" s="37">
        <f ca="1"/>
        <v>1.5382171592755198</v>
      </c>
      <c r="N1105" s="37">
        <f ca="1"/>
        <v>1.277159951622296</v>
      </c>
      <c r="O1105" s="37">
        <f ca="1"/>
        <v>1.2430517458884514</v>
      </c>
      <c r="P1105" s="37">
        <f ca="1"/>
        <v>1.3036858842332453</v>
      </c>
      <c r="Q1105" s="37">
        <f ca="1"/>
        <v>0.61347775910277402</v>
      </c>
      <c r="R1105" s="37">
        <f ca="1"/>
        <v>0.88970423570304202</v>
      </c>
      <c r="S1105" s="37">
        <f ca="1"/>
        <v>0.73036455489987173</v>
      </c>
      <c r="T1105" s="37">
        <f ca="1"/>
        <v>0.62215340083514692</v>
      </c>
      <c r="U1105" s="37">
        <f ca="1"/>
        <v>1.1513543191800848</v>
      </c>
      <c r="V1105" s="37">
        <f ca="1"/>
        <v>1.0401932715805342</v>
      </c>
      <c r="W1105" s="37">
        <f ca="1"/>
        <v>2.2613109535286195</v>
      </c>
      <c r="X1105" s="37">
        <f ca="1"/>
        <v>2.2594409879101613</v>
      </c>
      <c r="Y1105" s="37">
        <f ca="1"/>
        <v>1.3409017059301371</v>
      </c>
      <c r="Z1105" s="37">
        <f ca="1"/>
        <v>1.403619761943588</v>
      </c>
      <c r="AA1105" s="37">
        <f ca="1"/>
        <v>0.96982611660415985</v>
      </c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7"/>
      <c r="AU1105" s="37"/>
      <c r="AV1105" s="37"/>
      <c r="AW1105" s="37"/>
      <c r="AX1105" s="37"/>
      <c r="AY1105" s="37"/>
      <c r="AZ1105" s="37"/>
      <c r="BA1105" s="37"/>
      <c r="BB1105" s="37"/>
      <c r="BC1105" s="37"/>
      <c r="BD1105" s="37"/>
      <c r="BE1105" s="37"/>
      <c r="BF1105" s="37"/>
      <c r="BG1105" s="37"/>
      <c r="BH1105" s="37"/>
      <c r="BI1105" s="37"/>
      <c r="BJ1105" s="37"/>
      <c r="BK1105" s="37"/>
      <c r="BL1105" s="37"/>
      <c r="BM1105" s="37"/>
      <c r="BN1105" s="37"/>
      <c r="BO1105" s="37"/>
      <c r="BP1105" s="37"/>
      <c r="BQ1105" s="37"/>
      <c r="BR1105" s="37"/>
      <c r="BS1105" s="37"/>
      <c r="BT1105" s="37"/>
      <c r="BU1105" s="37"/>
      <c r="BV1105" s="37"/>
      <c r="BW1105" s="37"/>
      <c r="BX1105" s="37"/>
      <c r="BY1105" s="37"/>
      <c r="BZ1105" s="37"/>
      <c r="CA1105" s="37"/>
      <c r="CB1105" s="37"/>
      <c r="CC1105" s="37"/>
      <c r="CD1105" s="37"/>
      <c r="CE1105" s="37"/>
      <c r="CF1105" s="37"/>
      <c r="CG1105" s="37"/>
      <c r="CH1105" s="37"/>
      <c r="CI1105" s="37"/>
      <c r="CJ1105" s="37"/>
      <c r="CK1105" s="37"/>
      <c r="CL1105" s="37"/>
      <c r="CM1105" s="37"/>
      <c r="CN1105" s="37"/>
      <c r="CO1105" s="37"/>
      <c r="CP1105" s="37"/>
      <c r="CQ1105" s="37"/>
      <c r="CR1105" s="37"/>
      <c r="CS1105" s="37"/>
      <c r="CT1105" s="37"/>
      <c r="CU1105" s="37"/>
      <c r="CV1105" s="37"/>
      <c r="CW1105" s="37"/>
      <c r="CX1105" s="37"/>
      <c r="CY1105" s="37"/>
      <c r="CZ1105" s="37"/>
      <c r="DA1105" s="37"/>
      <c r="DB1105" s="37"/>
      <c r="DC1105" s="37"/>
      <c r="DD1105" s="37"/>
      <c r="DE1105" s="37"/>
      <c r="DF1105" s="37"/>
      <c r="DG1105" s="37"/>
      <c r="DH1105" s="37"/>
      <c r="DI1105" s="37"/>
      <c r="DJ1105" s="37"/>
      <c r="DK1105" s="37"/>
      <c r="DL1105" s="37"/>
      <c r="DR1105" s="37"/>
      <c r="DS1105" s="37"/>
      <c r="DT1105" s="37"/>
      <c r="DU1105" s="37"/>
      <c r="DV1105" s="37"/>
      <c r="DW1105" s="37"/>
      <c r="DX1105" s="37"/>
      <c r="DY1105" s="37"/>
      <c r="DZ1105" s="37"/>
      <c r="EA1105" s="37"/>
      <c r="EB1105" s="37"/>
      <c r="EC1105" s="37"/>
      <c r="ED1105" s="37"/>
      <c r="EE1105" s="37"/>
      <c r="EF1105" s="37"/>
      <c r="EG1105" s="37"/>
      <c r="EH1105" s="37"/>
      <c r="EI1105" s="37"/>
      <c r="EJ1105" s="37"/>
      <c r="EK1105" s="37"/>
      <c r="EL1105" s="37"/>
      <c r="EM1105" s="37"/>
      <c r="EN1105" s="37"/>
      <c r="EO1105" s="37"/>
      <c r="EP1105" s="37"/>
      <c r="EQ1105" s="37"/>
      <c r="ER1105" s="37"/>
      <c r="ES1105" s="37"/>
      <c r="ET1105" s="37"/>
      <c r="EU1105" s="37"/>
      <c r="EV1105" s="37"/>
      <c r="EW1105" s="37"/>
      <c r="EX1105" s="37"/>
      <c r="EY1105" s="37"/>
      <c r="EZ1105" s="37"/>
      <c r="FA1105" s="37"/>
      <c r="FB1105" s="37"/>
      <c r="FC1105" s="37"/>
      <c r="FD1105" s="37"/>
    </row>
    <row r="1106" spans="2:160" x14ac:dyDescent="0.5">
      <c r="B1106" s="36" t="s">
        <v>1301</v>
      </c>
      <c r="C1106" s="18">
        <v>6.0857294055389755E-3</v>
      </c>
      <c r="F1106" s="38"/>
      <c r="G1106" s="27" t="e">
        <f ca="1"/>
        <v>#N/A</v>
      </c>
      <c r="H1106" s="37" t="e">
        <f ca="1"/>
        <v>#N/A</v>
      </c>
      <c r="I1106" s="37" t="e">
        <f ca="1"/>
        <v>#N/A</v>
      </c>
      <c r="J1106" s="37">
        <f ca="1"/>
        <v>1.1413012299086343</v>
      </c>
      <c r="K1106" s="37">
        <f ca="1"/>
        <v>1.1954230050159425</v>
      </c>
      <c r="L1106" s="37">
        <f ca="1"/>
        <v>1.4287911448136064</v>
      </c>
      <c r="M1106" s="37">
        <f ca="1"/>
        <v>1.533201563878452</v>
      </c>
      <c r="N1106" s="37">
        <f ca="1"/>
        <v>1.2797785137202908</v>
      </c>
      <c r="O1106" s="37">
        <f ca="1"/>
        <v>1.2461002511486856</v>
      </c>
      <c r="P1106" s="37">
        <f ca="1"/>
        <v>1.2929695570119997</v>
      </c>
      <c r="Q1106" s="37">
        <f ca="1"/>
        <v>0.62559542711972094</v>
      </c>
      <c r="R1106" s="37">
        <f ca="1"/>
        <v>0.88261056071258337</v>
      </c>
      <c r="S1106" s="37">
        <f ca="1"/>
        <v>0.72869732497985373</v>
      </c>
      <c r="T1106" s="37">
        <f ca="1"/>
        <v>0.60790393688459143</v>
      </c>
      <c r="U1106" s="37">
        <f ca="1"/>
        <v>1.1604016805652779</v>
      </c>
      <c r="V1106" s="37">
        <f ca="1"/>
        <v>1.0530886571021472</v>
      </c>
      <c r="W1106" s="37">
        <f ca="1"/>
        <v>2.280387254641199</v>
      </c>
      <c r="X1106" s="37">
        <f ca="1"/>
        <v>2.2772693987955046</v>
      </c>
      <c r="Y1106" s="37">
        <f ca="1"/>
        <v>1.3436474411047916</v>
      </c>
      <c r="Z1106" s="37">
        <f ca="1"/>
        <v>1.4092939833686655</v>
      </c>
      <c r="AA1106" s="37">
        <f ca="1"/>
        <v>0.96599045346062073</v>
      </c>
      <c r="AB1106" s="37"/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  <c r="FD1106" s="37"/>
    </row>
    <row r="1107" spans="2:160" x14ac:dyDescent="0.5">
      <c r="B1107" s="36" t="s">
        <v>1302</v>
      </c>
      <c r="C1107" s="18">
        <v>2.4546331200139271E-3</v>
      </c>
      <c r="F1107" s="38"/>
      <c r="G1107" s="27" t="e">
        <f ca="1"/>
        <v>#N/A</v>
      </c>
      <c r="H1107" s="37" t="e">
        <f ca="1"/>
        <v>#N/A</v>
      </c>
      <c r="I1107" s="37" t="e">
        <f ca="1"/>
        <v>#N/A</v>
      </c>
      <c r="J1107" s="37">
        <f ca="1"/>
        <v>1.1560248857583877</v>
      </c>
      <c r="K1107" s="37">
        <f ca="1"/>
        <v>1.187488145743923</v>
      </c>
      <c r="L1107" s="37">
        <f ca="1"/>
        <v>1.4319424405629393</v>
      </c>
      <c r="M1107" s="37">
        <f ca="1"/>
        <v>1.5408358361494987</v>
      </c>
      <c r="N1107" s="37">
        <f ca="1"/>
        <v>1.281394552439006</v>
      </c>
      <c r="O1107" s="37">
        <f ca="1"/>
        <v>1.2380519194935347</v>
      </c>
      <c r="P1107" s="37">
        <f ca="1"/>
        <v>1.2830872148069079</v>
      </c>
      <c r="Q1107" s="37">
        <f ca="1"/>
        <v>0.62282903076728491</v>
      </c>
      <c r="R1107" s="37">
        <f ca="1"/>
        <v>0.89168346249562225</v>
      </c>
      <c r="S1107" s="37">
        <f ca="1"/>
        <v>0.72605610003379606</v>
      </c>
      <c r="T1107" s="37">
        <f ca="1"/>
        <v>0.59916294184698693</v>
      </c>
      <c r="U1107" s="37">
        <f ca="1"/>
        <v>1.1625342160544878</v>
      </c>
      <c r="V1107" s="37">
        <f ca="1"/>
        <v>1.0840375823540185</v>
      </c>
      <c r="W1107" s="37">
        <f ca="1"/>
        <v>2.2778257435951939</v>
      </c>
      <c r="X1107" s="37">
        <f ca="1"/>
        <v>2.3201342983954989</v>
      </c>
      <c r="Y1107" s="37">
        <f ca="1"/>
        <v>1.3490658001624682</v>
      </c>
      <c r="Z1107" s="37">
        <f ca="1"/>
        <v>1.4165905755747636</v>
      </c>
      <c r="AA1107" s="37">
        <f ca="1"/>
        <v>0.97093419706784878</v>
      </c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  <c r="BB1107" s="37"/>
      <c r="BC1107" s="37"/>
      <c r="BD1107" s="37"/>
      <c r="BE1107" s="37"/>
      <c r="BF1107" s="37"/>
      <c r="BG1107" s="37"/>
      <c r="BH1107" s="37"/>
      <c r="BI1107" s="37"/>
      <c r="BJ1107" s="37"/>
      <c r="BK1107" s="37"/>
      <c r="BL1107" s="37"/>
      <c r="BM1107" s="37"/>
      <c r="BN1107" s="37"/>
      <c r="BO1107" s="37"/>
      <c r="BP1107" s="37"/>
      <c r="BQ1107" s="37"/>
      <c r="BR1107" s="37"/>
      <c r="BS1107" s="37"/>
      <c r="BT1107" s="37"/>
      <c r="BU1107" s="37"/>
      <c r="BV1107" s="37"/>
      <c r="BW1107" s="37"/>
      <c r="BX1107" s="37"/>
      <c r="BY1107" s="37"/>
      <c r="BZ1107" s="37"/>
      <c r="CA1107" s="37"/>
      <c r="CB1107" s="37"/>
      <c r="CC1107" s="37"/>
      <c r="CD1107" s="37"/>
      <c r="CE1107" s="37"/>
      <c r="CF1107" s="37"/>
      <c r="CG1107" s="37"/>
      <c r="CH1107" s="37"/>
      <c r="CI1107" s="37"/>
      <c r="CJ1107" s="37"/>
      <c r="CK1107" s="37"/>
      <c r="CL1107" s="37"/>
      <c r="CM1107" s="37"/>
      <c r="CN1107" s="37"/>
      <c r="CO1107" s="37"/>
      <c r="CP1107" s="37"/>
      <c r="CQ1107" s="37"/>
      <c r="CR1107" s="37"/>
      <c r="CS1107" s="37"/>
      <c r="CT1107" s="37"/>
      <c r="CU1107" s="37"/>
      <c r="CV1107" s="37"/>
      <c r="CW1107" s="37"/>
      <c r="CX1107" s="37"/>
      <c r="CY1107" s="37"/>
      <c r="CZ1107" s="37"/>
      <c r="DA1107" s="37"/>
      <c r="DB1107" s="37"/>
      <c r="DC1107" s="37"/>
      <c r="DD1107" s="37"/>
      <c r="DE1107" s="37"/>
      <c r="DF1107" s="37"/>
      <c r="DG1107" s="37"/>
      <c r="DH1107" s="37"/>
      <c r="DI1107" s="37"/>
      <c r="DJ1107" s="37"/>
      <c r="DK1107" s="37"/>
      <c r="DL1107" s="37"/>
      <c r="DR1107" s="37"/>
      <c r="DS1107" s="37"/>
      <c r="DT1107" s="37"/>
      <c r="DU1107" s="37"/>
      <c r="DV1107" s="37"/>
      <c r="DW1107" s="37"/>
      <c r="DX1107" s="37"/>
      <c r="DY1107" s="37"/>
      <c r="DZ1107" s="37"/>
      <c r="EA1107" s="37"/>
      <c r="EB1107" s="37"/>
      <c r="EC1107" s="37"/>
      <c r="ED1107" s="37"/>
      <c r="EE1107" s="37"/>
      <c r="EF1107" s="37"/>
      <c r="EG1107" s="37"/>
      <c r="EH1107" s="37"/>
      <c r="EI1107" s="37"/>
      <c r="EJ1107" s="37"/>
      <c r="EK1107" s="37"/>
      <c r="EL1107" s="37"/>
      <c r="EM1107" s="37"/>
      <c r="EN1107" s="37"/>
      <c r="EO1107" s="37"/>
      <c r="EP1107" s="37"/>
      <c r="EQ1107" s="37"/>
      <c r="ER1107" s="37"/>
      <c r="ES1107" s="37"/>
      <c r="ET1107" s="37"/>
      <c r="EU1107" s="37"/>
      <c r="EV1107" s="37"/>
      <c r="EW1107" s="37"/>
      <c r="EX1107" s="37"/>
      <c r="EY1107" s="37"/>
      <c r="EZ1107" s="37"/>
      <c r="FA1107" s="37"/>
      <c r="FB1107" s="37"/>
      <c r="FC1107" s="37"/>
      <c r="FD1107" s="37"/>
    </row>
    <row r="1108" spans="2:160" x14ac:dyDescent="0.5">
      <c r="B1108" s="36" t="s">
        <v>1303</v>
      </c>
      <c r="C1108" s="18">
        <v>-9.0948841276782266E-3</v>
      </c>
      <c r="F1108" s="38"/>
      <c r="G1108" s="27" t="e">
        <f ca="1"/>
        <v>#N/A</v>
      </c>
      <c r="H1108" s="37" t="e">
        <f ca="1"/>
        <v>#N/A</v>
      </c>
      <c r="I1108" s="37" t="e">
        <f ca="1"/>
        <v>#N/A</v>
      </c>
      <c r="J1108" s="37">
        <f ca="1"/>
        <v>1.1584634659103952</v>
      </c>
      <c r="K1108" s="37">
        <f ca="1"/>
        <v>1.1864117177114708</v>
      </c>
      <c r="L1108" s="37">
        <f ca="1"/>
        <v>1.421372223799134</v>
      </c>
      <c r="M1108" s="37">
        <f ca="1"/>
        <v>1.5489377292908986</v>
      </c>
      <c r="N1108" s="37">
        <f ca="1"/>
        <v>1.27638607392601</v>
      </c>
      <c r="O1108" s="37">
        <f ca="1"/>
        <v>1.2252155596449184</v>
      </c>
      <c r="P1108" s="37">
        <f ca="1"/>
        <v>1.2842520054297732</v>
      </c>
      <c r="Q1108" s="37">
        <f ca="1"/>
        <v>0.62538630149718499</v>
      </c>
      <c r="R1108" s="37">
        <f ca="1"/>
        <v>0.89135070006276618</v>
      </c>
      <c r="S1108" s="37">
        <f ca="1"/>
        <v>0.72948414658451921</v>
      </c>
      <c r="T1108" s="37">
        <f ca="1"/>
        <v>0.59111885882089954</v>
      </c>
      <c r="U1108" s="37">
        <f ca="1"/>
        <v>1.1541817853884153</v>
      </c>
      <c r="V1108" s="37">
        <f ca="1"/>
        <v>1.0698473515372311</v>
      </c>
      <c r="W1108" s="37">
        <f ca="1"/>
        <v>2.2826295997741228</v>
      </c>
      <c r="X1108" s="37">
        <f ca="1"/>
        <v>2.3857143568770702</v>
      </c>
      <c r="Y1108" s="37">
        <f ca="1"/>
        <v>1.3753371242891943</v>
      </c>
      <c r="Z1108" s="37">
        <f ca="1"/>
        <v>1.4151149518995638</v>
      </c>
      <c r="AA1108" s="37">
        <f ca="1"/>
        <v>0.9707637231503583</v>
      </c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</row>
    <row r="1109" spans="2:160" x14ac:dyDescent="0.5">
      <c r="B1109" s="36" t="s">
        <v>1304</v>
      </c>
      <c r="C1109" s="18">
        <v>6.177742476392023E-4</v>
      </c>
      <c r="F1109" s="38"/>
      <c r="G1109" s="27" t="e">
        <f ca="1"/>
        <v>#N/A</v>
      </c>
      <c r="H1109" s="37" t="e">
        <f ca="1"/>
        <v>#N/A</v>
      </c>
      <c r="I1109" s="37" t="e">
        <f ca="1"/>
        <v>#N/A</v>
      </c>
      <c r="J1109" s="37">
        <f ca="1"/>
        <v>1.1606011870657231</v>
      </c>
      <c r="K1109" s="37">
        <f ca="1"/>
        <v>1.1781829139424127</v>
      </c>
      <c r="L1109" s="37">
        <f ca="1"/>
        <v>1.4266790965257801</v>
      </c>
      <c r="M1109" s="37">
        <f ca="1"/>
        <v>1.5323048888074655</v>
      </c>
      <c r="N1109" s="37">
        <f ca="1"/>
        <v>1.2799585333983043</v>
      </c>
      <c r="O1109" s="37">
        <f ca="1"/>
        <v>1.2186023633438641</v>
      </c>
      <c r="P1109" s="37">
        <f ca="1"/>
        <v>1.2963523928905929</v>
      </c>
      <c r="Q1109" s="37">
        <f ca="1"/>
        <v>0.64074025306782179</v>
      </c>
      <c r="R1109" s="37">
        <f ca="1"/>
        <v>0.87320331942354679</v>
      </c>
      <c r="S1109" s="37">
        <f ca="1"/>
        <v>0.72879264477777583</v>
      </c>
      <c r="T1109" s="37">
        <f ca="1"/>
        <v>0.60209760968726622</v>
      </c>
      <c r="U1109" s="37">
        <f ca="1"/>
        <v>1.1562161818066046</v>
      </c>
      <c r="V1109" s="37">
        <f ca="1"/>
        <v>1.0671488727151157</v>
      </c>
      <c r="W1109" s="37">
        <f ca="1"/>
        <v>2.2709186658864775</v>
      </c>
      <c r="X1109" s="37">
        <f ca="1"/>
        <v>2.376000637618501</v>
      </c>
      <c r="Y1109" s="37">
        <f ca="1"/>
        <v>1.3833874898456524</v>
      </c>
      <c r="Z1109" s="37">
        <f ca="1"/>
        <v>1.4174384477417294</v>
      </c>
      <c r="AA1109" s="37">
        <f ca="1"/>
        <v>0.96496760995567699</v>
      </c>
      <c r="AB1109" s="37"/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</row>
    <row r="1110" spans="2:160" x14ac:dyDescent="0.5">
      <c r="B1110" s="36" t="s">
        <v>1305</v>
      </c>
      <c r="C1110" s="18">
        <v>2.2049744222967238E-3</v>
      </c>
      <c r="F1110" s="38"/>
      <c r="G1110" s="27" t="e">
        <f ca="1"/>
        <v>#N/A</v>
      </c>
      <c r="H1110" s="37" t="e">
        <f ca="1"/>
        <v>#N/A</v>
      </c>
      <c r="I1110" s="37" t="e">
        <f ca="1"/>
        <v>#N/A</v>
      </c>
      <c r="J1110" s="37">
        <f ca="1"/>
        <v>1.1715427208714344</v>
      </c>
      <c r="K1110" s="37">
        <f ca="1"/>
        <v>1.1702784344089141</v>
      </c>
      <c r="L1110" s="37">
        <f ca="1"/>
        <v>1.4437214853077114</v>
      </c>
      <c r="M1110" s="37">
        <f ca="1"/>
        <v>1.5347500156677045</v>
      </c>
      <c r="N1110" s="37">
        <f ca="1"/>
        <v>1.2897075300989782</v>
      </c>
      <c r="O1110" s="37">
        <f ca="1"/>
        <v>1.2213325926183105</v>
      </c>
      <c r="P1110" s="37">
        <f ca="1"/>
        <v>1.2951850673588643</v>
      </c>
      <c r="Q1110" s="37">
        <f ca="1"/>
        <v>0.64176780859583804</v>
      </c>
      <c r="R1110" s="37">
        <f ca="1"/>
        <v>0.87417795062499271</v>
      </c>
      <c r="S1110" s="37">
        <f ca="1"/>
        <v>0.72090016550983183</v>
      </c>
      <c r="T1110" s="37">
        <f ca="1"/>
        <v>0.63200945509117912</v>
      </c>
      <c r="U1110" s="37">
        <f ca="1"/>
        <v>1.1597067498461573</v>
      </c>
      <c r="V1110" s="37">
        <f ca="1"/>
        <v>1.0575224408895165</v>
      </c>
      <c r="W1110" s="37">
        <f ca="1"/>
        <v>2.2265914308044152</v>
      </c>
      <c r="X1110" s="37">
        <f ca="1"/>
        <v>2.38106173442194</v>
      </c>
      <c r="Y1110" s="37">
        <f ca="1"/>
        <v>1.3817059301380976</v>
      </c>
      <c r="Z1110" s="37">
        <f ca="1"/>
        <v>1.4348035219305439</v>
      </c>
      <c r="AA1110" s="37">
        <f ca="1"/>
        <v>0.96957040572792397</v>
      </c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  <c r="BB1110" s="37"/>
      <c r="BC1110" s="37"/>
      <c r="BD1110" s="37"/>
      <c r="BE1110" s="37"/>
      <c r="BF1110" s="37"/>
      <c r="BG1110" s="37"/>
      <c r="BH1110" s="37"/>
      <c r="BI1110" s="37"/>
      <c r="BJ1110" s="37"/>
      <c r="BK1110" s="37"/>
      <c r="BL1110" s="37"/>
      <c r="BM1110" s="37"/>
      <c r="BN1110" s="37"/>
      <c r="BO1110" s="37"/>
      <c r="BP1110" s="37"/>
      <c r="BQ1110" s="37"/>
      <c r="BR1110" s="37"/>
      <c r="BS1110" s="37"/>
      <c r="BT1110" s="37"/>
      <c r="BU1110" s="37"/>
      <c r="BV1110" s="37"/>
      <c r="BW1110" s="37"/>
      <c r="BX1110" s="37"/>
      <c r="BY1110" s="37"/>
      <c r="BZ1110" s="37"/>
      <c r="CA1110" s="37"/>
      <c r="CB1110" s="37"/>
      <c r="CC1110" s="37"/>
      <c r="CD1110" s="37"/>
      <c r="CE1110" s="37"/>
      <c r="CF1110" s="37"/>
      <c r="CG1110" s="37"/>
      <c r="CH1110" s="37"/>
      <c r="CI1110" s="37"/>
      <c r="CJ1110" s="37"/>
      <c r="CK1110" s="37"/>
      <c r="CL1110" s="37"/>
      <c r="CM1110" s="37"/>
      <c r="CN1110" s="37"/>
      <c r="CO1110" s="37"/>
      <c r="CP1110" s="37"/>
      <c r="CQ1110" s="37"/>
      <c r="CR1110" s="37"/>
      <c r="CS1110" s="37"/>
      <c r="CT1110" s="37"/>
      <c r="CU1110" s="37"/>
      <c r="CV1110" s="37"/>
      <c r="CW1110" s="37"/>
      <c r="CX1110" s="37"/>
      <c r="CY1110" s="37"/>
      <c r="CZ1110" s="37"/>
      <c r="DA1110" s="37"/>
      <c r="DB1110" s="37"/>
      <c r="DC1110" s="37"/>
      <c r="DD1110" s="37"/>
      <c r="DE1110" s="37"/>
      <c r="DF1110" s="37"/>
      <c r="DG1110" s="37"/>
      <c r="DH1110" s="37"/>
      <c r="DI1110" s="37"/>
      <c r="DJ1110" s="37"/>
      <c r="DK1110" s="37"/>
      <c r="DL1110" s="37"/>
      <c r="DR1110" s="37"/>
      <c r="DS1110" s="37"/>
      <c r="DT1110" s="37"/>
      <c r="DU1110" s="37"/>
      <c r="DV1110" s="37"/>
      <c r="DW1110" s="37"/>
      <c r="DX1110" s="37"/>
      <c r="DY1110" s="37"/>
      <c r="DZ1110" s="37"/>
      <c r="EA1110" s="37"/>
      <c r="EB1110" s="37"/>
      <c r="EC1110" s="37"/>
      <c r="ED1110" s="37"/>
      <c r="EE1110" s="37"/>
      <c r="EF1110" s="37"/>
      <c r="EG1110" s="37"/>
      <c r="EH1110" s="37"/>
      <c r="EI1110" s="37"/>
      <c r="EJ1110" s="37"/>
      <c r="EK1110" s="37"/>
      <c r="EL1110" s="37"/>
      <c r="EM1110" s="37"/>
      <c r="EN1110" s="37"/>
      <c r="EO1110" s="37"/>
      <c r="EP1110" s="37"/>
      <c r="EQ1110" s="37"/>
      <c r="ER1110" s="37"/>
      <c r="ES1110" s="37"/>
      <c r="ET1110" s="37"/>
      <c r="EU1110" s="37"/>
      <c r="EV1110" s="37"/>
      <c r="EW1110" s="37"/>
      <c r="EX1110" s="37"/>
      <c r="EY1110" s="37"/>
      <c r="EZ1110" s="37"/>
      <c r="FA1110" s="37"/>
      <c r="FB1110" s="37"/>
      <c r="FC1110" s="37"/>
      <c r="FD1110" s="37"/>
    </row>
    <row r="1111" spans="2:160" x14ac:dyDescent="0.5">
      <c r="B1111" s="36" t="s">
        <v>1306</v>
      </c>
      <c r="C1111" s="18">
        <v>1.3200739241396864E-3</v>
      </c>
      <c r="F1111" s="38"/>
      <c r="G1111" s="27" t="e">
        <f ca="1"/>
        <v>#N/A</v>
      </c>
      <c r="H1111" s="37" t="e">
        <f ca="1"/>
        <v>#N/A</v>
      </c>
      <c r="I1111" s="37" t="e">
        <f ca="1"/>
        <v>#N/A</v>
      </c>
      <c r="J1111" s="37">
        <f ca="1"/>
        <v>1.1750490555018536</v>
      </c>
      <c r="K1111" s="37">
        <f ca="1"/>
        <v>1.1730791178709234</v>
      </c>
      <c r="L1111" s="37">
        <f ca="1"/>
        <v>1.4498826085655436</v>
      </c>
      <c r="M1111" s="37">
        <f ca="1"/>
        <v>1.5415705312076617</v>
      </c>
      <c r="N1111" s="37">
        <f ca="1"/>
        <v>1.2827519421950591</v>
      </c>
      <c r="O1111" s="37">
        <f ca="1"/>
        <v>1.2325949330463049</v>
      </c>
      <c r="P1111" s="37">
        <f ca="1"/>
        <v>1.2930836279108657</v>
      </c>
      <c r="Q1111" s="37">
        <f ca="1"/>
        <v>0.65182262016332493</v>
      </c>
      <c r="R1111" s="37">
        <f ca="1"/>
        <v>0.87634484912141108</v>
      </c>
      <c r="S1111" s="37">
        <f ca="1"/>
        <v>0.71546520394104129</v>
      </c>
      <c r="T1111" s="37">
        <f ca="1"/>
        <v>0.6264647085666698</v>
      </c>
      <c r="U1111" s="37">
        <f ca="1"/>
        <v>1.1585874339550546</v>
      </c>
      <c r="V1111" s="37">
        <f ca="1"/>
        <v>1.0843374133342536</v>
      </c>
      <c r="W1111" s="37">
        <f ca="1"/>
        <v>2.2418704759254733</v>
      </c>
      <c r="X1111" s="37">
        <f ca="1"/>
        <v>2.3608571983641164</v>
      </c>
      <c r="Y1111" s="37">
        <f ca="1"/>
        <v>1.3944679122664485</v>
      </c>
      <c r="Z1111" s="37">
        <f ca="1"/>
        <v>1.4409669003750245</v>
      </c>
      <c r="AA1111" s="37">
        <f ca="1"/>
        <v>0.96641663825434743</v>
      </c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7"/>
      <c r="BI1111" s="37"/>
      <c r="BJ1111" s="37"/>
      <c r="BK1111" s="37"/>
      <c r="BL1111" s="37"/>
      <c r="BM1111" s="37"/>
      <c r="BN1111" s="37"/>
      <c r="BO1111" s="37"/>
      <c r="BP1111" s="37"/>
      <c r="BQ1111" s="37"/>
      <c r="BR1111" s="37"/>
      <c r="BS1111" s="37"/>
      <c r="BT1111" s="37"/>
      <c r="BU1111" s="37"/>
      <c r="BV1111" s="37"/>
      <c r="BW1111" s="37"/>
      <c r="BX1111" s="37"/>
      <c r="BY1111" s="37"/>
      <c r="BZ1111" s="37"/>
      <c r="CA1111" s="37"/>
      <c r="CB1111" s="37"/>
      <c r="CC1111" s="37"/>
      <c r="CD1111" s="37"/>
      <c r="CE1111" s="37"/>
      <c r="CF1111" s="37"/>
      <c r="CG1111" s="37"/>
      <c r="CH1111" s="37"/>
      <c r="CI1111" s="37"/>
      <c r="CJ1111" s="37"/>
      <c r="CK1111" s="37"/>
      <c r="CL1111" s="37"/>
      <c r="CM1111" s="37"/>
      <c r="CN1111" s="37"/>
      <c r="CO1111" s="37"/>
      <c r="CP1111" s="37"/>
      <c r="CQ1111" s="37"/>
      <c r="CR1111" s="37"/>
      <c r="CS1111" s="37"/>
      <c r="CT1111" s="37"/>
      <c r="CU1111" s="37"/>
      <c r="CV1111" s="37"/>
      <c r="CW1111" s="37"/>
      <c r="CX1111" s="37"/>
      <c r="CY1111" s="37"/>
      <c r="CZ1111" s="37"/>
      <c r="DA1111" s="37"/>
      <c r="DB1111" s="37"/>
      <c r="DC1111" s="37"/>
      <c r="DD1111" s="37"/>
      <c r="DE1111" s="37"/>
      <c r="DF1111" s="37"/>
      <c r="DG1111" s="37"/>
      <c r="DH1111" s="37"/>
      <c r="DI1111" s="37"/>
      <c r="DJ1111" s="37"/>
      <c r="DK1111" s="37"/>
      <c r="DL1111" s="37"/>
      <c r="DR1111" s="37"/>
      <c r="DS1111" s="37"/>
      <c r="DT1111" s="37"/>
      <c r="DU1111" s="37"/>
      <c r="DV1111" s="37"/>
      <c r="DW1111" s="37"/>
      <c r="DX1111" s="37"/>
      <c r="DY1111" s="37"/>
      <c r="DZ1111" s="37"/>
      <c r="EA1111" s="37"/>
      <c r="EB1111" s="37"/>
      <c r="EC1111" s="37"/>
      <c r="ED1111" s="37"/>
      <c r="EE1111" s="37"/>
      <c r="EF1111" s="37"/>
      <c r="EG1111" s="37"/>
      <c r="EH1111" s="37"/>
      <c r="EI1111" s="37"/>
      <c r="EJ1111" s="37"/>
      <c r="EK1111" s="37"/>
      <c r="EL1111" s="37"/>
      <c r="EM1111" s="37"/>
      <c r="EN1111" s="37"/>
      <c r="EO1111" s="37"/>
      <c r="EP1111" s="37"/>
      <c r="EQ1111" s="37"/>
      <c r="ER1111" s="37"/>
      <c r="ES1111" s="37"/>
      <c r="ET1111" s="37"/>
      <c r="EU1111" s="37"/>
      <c r="EV1111" s="37"/>
      <c r="EW1111" s="37"/>
      <c r="EX1111" s="37"/>
      <c r="EY1111" s="37"/>
      <c r="EZ1111" s="37"/>
      <c r="FA1111" s="37"/>
      <c r="FB1111" s="37"/>
      <c r="FC1111" s="37"/>
      <c r="FD1111" s="37"/>
    </row>
    <row r="1112" spans="2:160" x14ac:dyDescent="0.5">
      <c r="B1112" s="36" t="s">
        <v>1307</v>
      </c>
      <c r="C1112" s="18">
        <v>-3.9550008788891144E-3</v>
      </c>
      <c r="F1112" s="38"/>
      <c r="G1112" s="27" t="e">
        <f ca="1"/>
        <v>#N/A</v>
      </c>
      <c r="H1112" s="37" t="e">
        <f ca="1"/>
        <v>#N/A</v>
      </c>
      <c r="I1112" s="37" t="e">
        <f ca="1"/>
        <v>#N/A</v>
      </c>
      <c r="J1112" s="37">
        <f ca="1"/>
        <v>1.1826538565625289</v>
      </c>
      <c r="K1112" s="37">
        <f ca="1"/>
        <v>1.1797692289376056</v>
      </c>
      <c r="L1112" s="37">
        <f ca="1"/>
        <v>1.4360568085671759</v>
      </c>
      <c r="M1112" s="37">
        <f ca="1"/>
        <v>1.5374005100442016</v>
      </c>
      <c r="N1112" s="37">
        <f ca="1"/>
        <v>1.2880583843130424</v>
      </c>
      <c r="O1112" s="37">
        <f ca="1"/>
        <v>1.2319039848153408</v>
      </c>
      <c r="P1112" s="37">
        <f ca="1"/>
        <v>1.2884371399637236</v>
      </c>
      <c r="Q1112" s="37">
        <f ca="1"/>
        <v>0.65062982957552706</v>
      </c>
      <c r="R1112" s="37">
        <f ca="1"/>
        <v>0.87516046719214613</v>
      </c>
      <c r="S1112" s="37">
        <f ca="1"/>
        <v>0.71146350551555104</v>
      </c>
      <c r="T1112" s="37">
        <f ca="1"/>
        <v>0.66097617324659619</v>
      </c>
      <c r="U1112" s="37">
        <f ca="1"/>
        <v>1.1463306597067469</v>
      </c>
      <c r="V1112" s="37">
        <f ca="1"/>
        <v>1.0743978836708867</v>
      </c>
      <c r="W1112" s="37">
        <f ca="1"/>
        <v>2.1995523493475457</v>
      </c>
      <c r="X1112" s="37">
        <f ca="1"/>
        <v>2.3776096280392793</v>
      </c>
      <c r="Y1112" s="37">
        <f ca="1"/>
        <v>1.3907798537774152</v>
      </c>
      <c r="Z1112" s="37">
        <f ca="1"/>
        <v>1.4534648622207769</v>
      </c>
      <c r="AA1112" s="37">
        <f ca="1"/>
        <v>0.97016706443914125</v>
      </c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7"/>
      <c r="AV1112" s="37"/>
      <c r="AW1112" s="37"/>
      <c r="AX1112" s="37"/>
      <c r="AY1112" s="37"/>
      <c r="AZ1112" s="37"/>
      <c r="BA1112" s="37"/>
      <c r="BB1112" s="37"/>
      <c r="BC1112" s="37"/>
      <c r="BD1112" s="37"/>
      <c r="BE1112" s="37"/>
      <c r="BF1112" s="37"/>
      <c r="BG1112" s="37"/>
      <c r="BH1112" s="37"/>
      <c r="BI1112" s="37"/>
      <c r="BJ1112" s="37"/>
      <c r="BK1112" s="37"/>
      <c r="BL1112" s="37"/>
      <c r="BM1112" s="37"/>
      <c r="BN1112" s="37"/>
      <c r="BO1112" s="37"/>
      <c r="BP1112" s="37"/>
      <c r="BQ1112" s="37"/>
      <c r="BR1112" s="37"/>
      <c r="BS1112" s="37"/>
      <c r="BT1112" s="37"/>
      <c r="BU1112" s="37"/>
      <c r="BV1112" s="37"/>
      <c r="BW1112" s="37"/>
      <c r="BX1112" s="37"/>
      <c r="BY1112" s="37"/>
      <c r="BZ1112" s="37"/>
      <c r="CA1112" s="37"/>
      <c r="CB1112" s="37"/>
      <c r="CC1112" s="37"/>
      <c r="CD1112" s="37"/>
      <c r="CE1112" s="37"/>
      <c r="CF1112" s="37"/>
      <c r="CG1112" s="37"/>
      <c r="CH1112" s="37"/>
      <c r="CI1112" s="37"/>
      <c r="CJ1112" s="37"/>
      <c r="CK1112" s="37"/>
      <c r="CL1112" s="37"/>
      <c r="CM1112" s="37"/>
      <c r="CN1112" s="37"/>
      <c r="CO1112" s="37"/>
      <c r="CP1112" s="37"/>
      <c r="CQ1112" s="37"/>
      <c r="CR1112" s="37"/>
      <c r="CS1112" s="37"/>
      <c r="CT1112" s="37"/>
      <c r="CU1112" s="37"/>
      <c r="CV1112" s="37"/>
      <c r="CW1112" s="37"/>
      <c r="CX1112" s="37"/>
      <c r="CY1112" s="37"/>
      <c r="CZ1112" s="37"/>
      <c r="DA1112" s="37"/>
      <c r="DB1112" s="37"/>
      <c r="DC1112" s="37"/>
      <c r="DD1112" s="37"/>
      <c r="DE1112" s="37"/>
      <c r="DF1112" s="37"/>
      <c r="DG1112" s="37"/>
      <c r="DH1112" s="37"/>
      <c r="DI1112" s="37"/>
      <c r="DJ1112" s="37"/>
      <c r="DK1112" s="37"/>
      <c r="DL1112" s="37"/>
      <c r="DR1112" s="37"/>
      <c r="DS1112" s="37"/>
      <c r="DT1112" s="37"/>
      <c r="DU1112" s="37"/>
      <c r="DV1112" s="37"/>
      <c r="DW1112" s="37"/>
      <c r="DX1112" s="37"/>
      <c r="DY1112" s="37"/>
      <c r="DZ1112" s="37"/>
      <c r="EA1112" s="37"/>
      <c r="EB1112" s="37"/>
      <c r="EC1112" s="37"/>
      <c r="ED1112" s="37"/>
      <c r="EE1112" s="37"/>
      <c r="EF1112" s="37"/>
      <c r="EG1112" s="37"/>
      <c r="EH1112" s="37"/>
      <c r="EI1112" s="37"/>
      <c r="EJ1112" s="37"/>
      <c r="EK1112" s="37"/>
      <c r="EL1112" s="37"/>
      <c r="EM1112" s="37"/>
      <c r="EN1112" s="37"/>
      <c r="EO1112" s="37"/>
      <c r="EP1112" s="37"/>
      <c r="EQ1112" s="37"/>
      <c r="ER1112" s="37"/>
      <c r="ES1112" s="37"/>
      <c r="ET1112" s="37"/>
      <c r="EU1112" s="37"/>
      <c r="EV1112" s="37"/>
      <c r="EW1112" s="37"/>
      <c r="EX1112" s="37"/>
      <c r="EY1112" s="37"/>
      <c r="EZ1112" s="37"/>
      <c r="FA1112" s="37"/>
      <c r="FB1112" s="37"/>
      <c r="FC1112" s="37"/>
      <c r="FD1112" s="37"/>
    </row>
    <row r="1113" spans="2:160" x14ac:dyDescent="0.5">
      <c r="B1113" s="36" t="s">
        <v>1308</v>
      </c>
      <c r="C1113" s="18">
        <v>5.1177975822818134E-3</v>
      </c>
      <c r="F1113" s="38"/>
      <c r="G1113" s="27" t="e">
        <f ca="1"/>
        <v>#N/A</v>
      </c>
      <c r="H1113" s="37" t="e">
        <f ca="1"/>
        <v>#N/A</v>
      </c>
      <c r="I1113" s="37" t="e">
        <f ca="1"/>
        <v>#N/A</v>
      </c>
      <c r="J1113" s="37">
        <f ca="1"/>
        <v>1.179603234824139</v>
      </c>
      <c r="K1113" s="37">
        <f ca="1"/>
        <v>1.1692529129653348</v>
      </c>
      <c r="L1113" s="37">
        <f ca="1"/>
        <v>1.4360250688977581</v>
      </c>
      <c r="M1113" s="37">
        <f ca="1"/>
        <v>1.530130692802008</v>
      </c>
      <c r="N1113" s="37">
        <f ca="1"/>
        <v>1.2898006437255365</v>
      </c>
      <c r="O1113" s="37">
        <f ca="1"/>
        <v>1.237297316065413</v>
      </c>
      <c r="P1113" s="37">
        <f ca="1"/>
        <v>1.2817234338382431</v>
      </c>
      <c r="Q1113" s="37">
        <f ca="1"/>
        <v>0.63114500151035202</v>
      </c>
      <c r="R1113" s="37">
        <f ca="1"/>
        <v>0.88535782212507308</v>
      </c>
      <c r="S1113" s="37">
        <f ca="1"/>
        <v>0.70891066801847558</v>
      </c>
      <c r="T1113" s="37">
        <f ca="1"/>
        <v>0.65233828299973673</v>
      </c>
      <c r="U1113" s="37">
        <f ca="1"/>
        <v>1.1549854648078564</v>
      </c>
      <c r="V1113" s="37">
        <f ca="1"/>
        <v>1.0740184515454567</v>
      </c>
      <c r="W1113" s="37">
        <f ca="1"/>
        <v>2.2070732076583397</v>
      </c>
      <c r="X1113" s="37">
        <f ca="1"/>
        <v>2.4060733161641332</v>
      </c>
      <c r="Y1113" s="37">
        <f ca="1"/>
        <v>1.385215272136473</v>
      </c>
      <c r="Z1113" s="37">
        <f ca="1"/>
        <v>1.4587233001793616</v>
      </c>
      <c r="AA1113" s="37">
        <f ca="1"/>
        <v>0.97400272758268036</v>
      </c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7"/>
      <c r="AU1113" s="37"/>
      <c r="AV1113" s="37"/>
      <c r="AW1113" s="37"/>
      <c r="AX1113" s="37"/>
      <c r="AY1113" s="37"/>
      <c r="AZ1113" s="37"/>
      <c r="BA1113" s="37"/>
      <c r="BB1113" s="37"/>
      <c r="BC1113" s="37"/>
      <c r="BD1113" s="37"/>
      <c r="BE1113" s="37"/>
      <c r="BF1113" s="37"/>
      <c r="BG1113" s="37"/>
      <c r="BH1113" s="37"/>
      <c r="BI1113" s="37"/>
      <c r="BJ1113" s="37"/>
      <c r="BK1113" s="37"/>
      <c r="BL1113" s="37"/>
      <c r="BM1113" s="37"/>
      <c r="BN1113" s="37"/>
      <c r="BO1113" s="37"/>
      <c r="BP1113" s="37"/>
      <c r="BQ1113" s="37"/>
      <c r="BR1113" s="37"/>
      <c r="BS1113" s="37"/>
      <c r="BT1113" s="37"/>
      <c r="BU1113" s="37"/>
      <c r="BV1113" s="37"/>
      <c r="BW1113" s="37"/>
      <c r="BX1113" s="37"/>
      <c r="BY1113" s="37"/>
      <c r="BZ1113" s="37"/>
      <c r="CA1113" s="37"/>
      <c r="CB1113" s="37"/>
      <c r="CC1113" s="37"/>
      <c r="CD1113" s="37"/>
      <c r="CE1113" s="37"/>
      <c r="CF1113" s="37"/>
      <c r="CG1113" s="37"/>
      <c r="CH1113" s="37"/>
      <c r="CI1113" s="37"/>
      <c r="CJ1113" s="37"/>
      <c r="CK1113" s="37"/>
      <c r="CL1113" s="37"/>
      <c r="CM1113" s="37"/>
      <c r="CN1113" s="37"/>
      <c r="CO1113" s="37"/>
      <c r="CP1113" s="37"/>
      <c r="CQ1113" s="37"/>
      <c r="CR1113" s="37"/>
      <c r="CS1113" s="37"/>
      <c r="CT1113" s="37"/>
      <c r="CU1113" s="37"/>
      <c r="CV1113" s="37"/>
      <c r="CW1113" s="37"/>
      <c r="CX1113" s="37"/>
      <c r="CY1113" s="37"/>
      <c r="CZ1113" s="37"/>
      <c r="DA1113" s="37"/>
      <c r="DB1113" s="37"/>
      <c r="DC1113" s="37"/>
      <c r="DD1113" s="37"/>
      <c r="DE1113" s="37"/>
      <c r="DF1113" s="37"/>
      <c r="DG1113" s="37"/>
      <c r="DH1113" s="37"/>
      <c r="DI1113" s="37"/>
      <c r="DJ1113" s="37"/>
      <c r="DK1113" s="37"/>
      <c r="DL1113" s="37"/>
      <c r="DR1113" s="37"/>
      <c r="DS1113" s="37"/>
      <c r="DT1113" s="37"/>
      <c r="DU1113" s="37"/>
      <c r="DV1113" s="37"/>
      <c r="DW1113" s="37"/>
      <c r="DX1113" s="37"/>
      <c r="DY1113" s="37"/>
      <c r="DZ1113" s="37"/>
      <c r="EA1113" s="37"/>
      <c r="EB1113" s="37"/>
      <c r="EC1113" s="37"/>
      <c r="ED1113" s="37"/>
      <c r="EE1113" s="37"/>
      <c r="EF1113" s="37"/>
      <c r="EG1113" s="37"/>
      <c r="EH1113" s="37"/>
      <c r="EI1113" s="37"/>
      <c r="EJ1113" s="37"/>
      <c r="EK1113" s="37"/>
      <c r="EL1113" s="37"/>
      <c r="EM1113" s="37"/>
      <c r="EN1113" s="37"/>
      <c r="EO1113" s="37"/>
      <c r="EP1113" s="37"/>
      <c r="EQ1113" s="37"/>
      <c r="ER1113" s="37"/>
      <c r="ES1113" s="37"/>
      <c r="ET1113" s="37"/>
      <c r="EU1113" s="37"/>
      <c r="EV1113" s="37"/>
      <c r="EW1113" s="37"/>
      <c r="EX1113" s="37"/>
      <c r="EY1113" s="37"/>
      <c r="EZ1113" s="37"/>
      <c r="FA1113" s="37"/>
      <c r="FB1113" s="37"/>
      <c r="FC1113" s="37"/>
      <c r="FD1113" s="37"/>
    </row>
    <row r="1114" spans="2:160" x14ac:dyDescent="0.5">
      <c r="B1114" s="36" t="s">
        <v>1309</v>
      </c>
      <c r="C1114" s="18">
        <v>-1.7557721007799287E-4</v>
      </c>
      <c r="F1114" s="38"/>
      <c r="G1114" s="27" t="e">
        <f ca="1"/>
        <v>#N/A</v>
      </c>
      <c r="H1114" s="37" t="e">
        <f ca="1"/>
        <v>#N/A</v>
      </c>
      <c r="I1114" s="37" t="e">
        <f ca="1"/>
        <v>#N/A</v>
      </c>
      <c r="J1114" s="37">
        <f ca="1"/>
        <v>1.1771263098980449</v>
      </c>
      <c r="K1114" s="37">
        <f ca="1"/>
        <v>1.1584467578660957</v>
      </c>
      <c r="L1114" s="37">
        <f ca="1"/>
        <v>1.446808394870511</v>
      </c>
      <c r="M1114" s="37">
        <f ca="1"/>
        <v>1.5352523465408057</v>
      </c>
      <c r="N1114" s="37">
        <f ca="1"/>
        <v>1.2881897779860747</v>
      </c>
      <c r="O1114" s="37">
        <f ca="1"/>
        <v>1.2370380658078988</v>
      </c>
      <c r="P1114" s="37">
        <f ca="1"/>
        <v>1.2730223591636303</v>
      </c>
      <c r="Q1114" s="37">
        <f ca="1"/>
        <v>0.60556842151463786</v>
      </c>
      <c r="R1114" s="37">
        <f ca="1"/>
        <v>0.88626306210829298</v>
      </c>
      <c r="S1114" s="37">
        <f ca="1"/>
        <v>0.71441321998942897</v>
      </c>
      <c r="T1114" s="37">
        <f ca="1"/>
        <v>0.66149551589627498</v>
      </c>
      <c r="U1114" s="37">
        <f ca="1"/>
        <v>1.1552400959110456</v>
      </c>
      <c r="V1114" s="37">
        <f ca="1"/>
        <v>1.0712987457512895</v>
      </c>
      <c r="W1114" s="37">
        <f ca="1"/>
        <v>2.190787562349874</v>
      </c>
      <c r="X1114" s="37">
        <f ca="1"/>
        <v>2.3924342580462037</v>
      </c>
      <c r="Y1114" s="37">
        <f ca="1"/>
        <v>1.368318440292444</v>
      </c>
      <c r="Z1114" s="37">
        <f ca="1"/>
        <v>1.4581526169900578</v>
      </c>
      <c r="AA1114" s="37">
        <f ca="1"/>
        <v>0.96283668598704431</v>
      </c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7"/>
      <c r="AV1114" s="37"/>
      <c r="AW1114" s="37"/>
      <c r="AX1114" s="37"/>
      <c r="AY1114" s="37"/>
      <c r="AZ1114" s="37"/>
      <c r="BA1114" s="37"/>
      <c r="BB1114" s="37"/>
      <c r="BC1114" s="37"/>
      <c r="BD1114" s="37"/>
      <c r="BE1114" s="37"/>
      <c r="BF1114" s="37"/>
      <c r="BG1114" s="37"/>
      <c r="BH1114" s="37"/>
      <c r="BI1114" s="37"/>
      <c r="BJ1114" s="37"/>
      <c r="BK1114" s="37"/>
      <c r="BL1114" s="37"/>
      <c r="BM1114" s="37"/>
      <c r="BN1114" s="37"/>
      <c r="BO1114" s="37"/>
      <c r="BP1114" s="37"/>
      <c r="BQ1114" s="37"/>
      <c r="BR1114" s="37"/>
      <c r="BS1114" s="37"/>
      <c r="BT1114" s="37"/>
      <c r="BU1114" s="37"/>
      <c r="BV1114" s="37"/>
      <c r="BW1114" s="37"/>
      <c r="BX1114" s="37"/>
      <c r="BY1114" s="37"/>
      <c r="BZ1114" s="37"/>
      <c r="CA1114" s="37"/>
      <c r="CB1114" s="37"/>
      <c r="CC1114" s="37"/>
      <c r="CD1114" s="37"/>
      <c r="CE1114" s="37"/>
      <c r="CF1114" s="37"/>
      <c r="CG1114" s="37"/>
      <c r="CH1114" s="37"/>
      <c r="CI1114" s="37"/>
      <c r="CJ1114" s="37"/>
      <c r="CK1114" s="37"/>
      <c r="CL1114" s="37"/>
      <c r="CM1114" s="37"/>
      <c r="CN1114" s="37"/>
      <c r="CO1114" s="37"/>
      <c r="CP1114" s="37"/>
      <c r="CQ1114" s="37"/>
      <c r="CR1114" s="37"/>
      <c r="CS1114" s="37"/>
      <c r="CT1114" s="37"/>
      <c r="CU1114" s="37"/>
      <c r="CV1114" s="37"/>
      <c r="CW1114" s="37"/>
      <c r="CX1114" s="37"/>
      <c r="CY1114" s="37"/>
      <c r="CZ1114" s="37"/>
      <c r="DA1114" s="37"/>
      <c r="DB1114" s="37"/>
      <c r="DC1114" s="37"/>
      <c r="DD1114" s="37"/>
      <c r="DE1114" s="37"/>
      <c r="DF1114" s="37"/>
      <c r="DG1114" s="37"/>
      <c r="DH1114" s="37"/>
      <c r="DI1114" s="37"/>
      <c r="DJ1114" s="37"/>
      <c r="DK1114" s="37"/>
      <c r="DL1114" s="37"/>
      <c r="DR1114" s="37"/>
      <c r="DS1114" s="37"/>
      <c r="DT1114" s="37"/>
      <c r="DU1114" s="37"/>
      <c r="DV1114" s="37"/>
      <c r="DW1114" s="37"/>
      <c r="DX1114" s="37"/>
      <c r="DY1114" s="37"/>
      <c r="DZ1114" s="37"/>
      <c r="EA1114" s="37"/>
      <c r="EB1114" s="37"/>
      <c r="EC1114" s="37"/>
      <c r="ED1114" s="37"/>
      <c r="EE1114" s="37"/>
      <c r="EF1114" s="37"/>
      <c r="EG1114" s="37"/>
      <c r="EH1114" s="37"/>
      <c r="EI1114" s="37"/>
      <c r="EJ1114" s="37"/>
      <c r="EK1114" s="37"/>
      <c r="EL1114" s="37"/>
      <c r="EM1114" s="37"/>
      <c r="EN1114" s="37"/>
      <c r="EO1114" s="37"/>
      <c r="EP1114" s="37"/>
      <c r="EQ1114" s="37"/>
      <c r="ER1114" s="37"/>
      <c r="ES1114" s="37"/>
      <c r="ET1114" s="37"/>
      <c r="EU1114" s="37"/>
      <c r="EV1114" s="37"/>
      <c r="EW1114" s="37"/>
      <c r="EX1114" s="37"/>
      <c r="EY1114" s="37"/>
      <c r="EZ1114" s="37"/>
      <c r="FA1114" s="37"/>
      <c r="FB1114" s="37"/>
      <c r="FC1114" s="37"/>
      <c r="FD1114" s="37"/>
    </row>
    <row r="1115" spans="2:160" x14ac:dyDescent="0.5">
      <c r="B1115" s="36" t="s">
        <v>1310</v>
      </c>
      <c r="C1115" s="18">
        <v>-5.9706734568444331E-3</v>
      </c>
      <c r="F1115" s="38"/>
      <c r="G1115" s="27" t="e">
        <f ca="1"/>
        <v>#N/A</v>
      </c>
      <c r="H1115" s="37" t="e">
        <f ca="1"/>
        <v>#N/A</v>
      </c>
      <c r="I1115" s="37" t="e">
        <f ca="1"/>
        <v>#N/A</v>
      </c>
      <c r="J1115" s="37">
        <f ca="1"/>
        <v>1.1784890241771226</v>
      </c>
      <c r="K1115" s="37">
        <f ca="1"/>
        <v>1.1564794645283722</v>
      </c>
      <c r="L1115" s="37">
        <f ca="1"/>
        <v>1.4290278320626928</v>
      </c>
      <c r="M1115" s="37">
        <f ca="1"/>
        <v>1.5409582853258592</v>
      </c>
      <c r="N1115" s="37">
        <f ca="1"/>
        <v>1.288647069352062</v>
      </c>
      <c r="O1115" s="37">
        <f ca="1"/>
        <v>1.2395437658414625</v>
      </c>
      <c r="P1115" s="37">
        <f ca="1"/>
        <v>1.2795358074888792</v>
      </c>
      <c r="Q1115" s="37">
        <f ca="1"/>
        <v>0.6300412829469676</v>
      </c>
      <c r="R1115" s="37">
        <f ca="1"/>
        <v>0.87599789303028153</v>
      </c>
      <c r="S1115" s="37">
        <f ca="1"/>
        <v>0.71472864186618923</v>
      </c>
      <c r="T1115" s="37">
        <f ca="1"/>
        <v>0.65929212833109452</v>
      </c>
      <c r="U1115" s="37">
        <f ca="1"/>
        <v>1.1642184947057916</v>
      </c>
      <c r="V1115" s="37">
        <f ca="1"/>
        <v>1.0785530634500733</v>
      </c>
      <c r="W1115" s="37">
        <f ca="1"/>
        <v>2.1754757822633719</v>
      </c>
      <c r="X1115" s="37">
        <f ca="1"/>
        <v>2.380832590275328</v>
      </c>
      <c r="Y1115" s="37">
        <f ca="1"/>
        <v>1.3615353371242878</v>
      </c>
      <c r="Z1115" s="37">
        <f ca="1"/>
        <v>1.4622533833360549</v>
      </c>
      <c r="AA1115" s="37">
        <f ca="1"/>
        <v>0.96275144902829912</v>
      </c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7"/>
      <c r="AV1115" s="37"/>
      <c r="AW1115" s="37"/>
      <c r="AX1115" s="37"/>
      <c r="AY1115" s="37"/>
      <c r="AZ1115" s="37"/>
      <c r="BA1115" s="37"/>
      <c r="BB1115" s="37"/>
      <c r="BC1115" s="37"/>
      <c r="BD1115" s="37"/>
      <c r="BE1115" s="37"/>
      <c r="BF1115" s="37"/>
      <c r="BG1115" s="37"/>
      <c r="BH1115" s="37"/>
      <c r="BI1115" s="37"/>
      <c r="BJ1115" s="37"/>
      <c r="BK1115" s="37"/>
      <c r="BL1115" s="37"/>
      <c r="BM1115" s="37"/>
      <c r="BN1115" s="37"/>
      <c r="BO1115" s="37"/>
      <c r="BP1115" s="37"/>
      <c r="BQ1115" s="37"/>
      <c r="BR1115" s="37"/>
      <c r="BS1115" s="37"/>
      <c r="BT1115" s="37"/>
      <c r="BU1115" s="37"/>
      <c r="BV1115" s="37"/>
      <c r="BW1115" s="37"/>
      <c r="BX1115" s="37"/>
      <c r="BY1115" s="37"/>
      <c r="BZ1115" s="37"/>
      <c r="CA1115" s="37"/>
      <c r="CB1115" s="37"/>
      <c r="CC1115" s="37"/>
      <c r="CD1115" s="37"/>
      <c r="CE1115" s="37"/>
      <c r="CF1115" s="37"/>
      <c r="CG1115" s="37"/>
      <c r="CH1115" s="37"/>
      <c r="CI1115" s="37"/>
      <c r="CJ1115" s="37"/>
      <c r="CK1115" s="37"/>
      <c r="CL1115" s="37"/>
      <c r="CM1115" s="37"/>
      <c r="CN1115" s="37"/>
      <c r="CO1115" s="37"/>
      <c r="CP1115" s="37"/>
      <c r="CQ1115" s="37"/>
      <c r="CR1115" s="37"/>
      <c r="CS1115" s="37"/>
      <c r="CT1115" s="37"/>
      <c r="CU1115" s="37"/>
      <c r="CV1115" s="37"/>
      <c r="CW1115" s="37"/>
      <c r="CX1115" s="37"/>
      <c r="CY1115" s="37"/>
      <c r="CZ1115" s="37"/>
      <c r="DA1115" s="37"/>
      <c r="DB1115" s="37"/>
      <c r="DC1115" s="37"/>
      <c r="DD1115" s="37"/>
      <c r="DE1115" s="37"/>
      <c r="DF1115" s="37"/>
      <c r="DG1115" s="37"/>
      <c r="DH1115" s="37"/>
      <c r="DI1115" s="37"/>
      <c r="DJ1115" s="37"/>
      <c r="DK1115" s="37"/>
      <c r="DL1115" s="37"/>
      <c r="DR1115" s="37"/>
      <c r="DS1115" s="37"/>
      <c r="DT1115" s="37"/>
      <c r="DU1115" s="37"/>
      <c r="DV1115" s="37"/>
      <c r="DW1115" s="37"/>
      <c r="DX1115" s="37"/>
      <c r="DY1115" s="37"/>
      <c r="DZ1115" s="37"/>
      <c r="EA1115" s="37"/>
      <c r="EB1115" s="37"/>
      <c r="EC1115" s="37"/>
      <c r="ED1115" s="37"/>
      <c r="EE1115" s="37"/>
      <c r="EF1115" s="37"/>
      <c r="EG1115" s="37"/>
      <c r="EH1115" s="37"/>
      <c r="EI1115" s="37"/>
      <c r="EJ1115" s="37"/>
      <c r="EK1115" s="37"/>
      <c r="EL1115" s="37"/>
      <c r="EM1115" s="37"/>
      <c r="EN1115" s="37"/>
      <c r="EO1115" s="37"/>
      <c r="EP1115" s="37"/>
      <c r="EQ1115" s="37"/>
      <c r="ER1115" s="37"/>
      <c r="ES1115" s="37"/>
      <c r="ET1115" s="37"/>
      <c r="EU1115" s="37"/>
      <c r="EV1115" s="37"/>
      <c r="EW1115" s="37"/>
      <c r="EX1115" s="37"/>
      <c r="EY1115" s="37"/>
      <c r="EZ1115" s="37"/>
      <c r="FA1115" s="37"/>
      <c r="FB1115" s="37"/>
      <c r="FC1115" s="37"/>
      <c r="FD1115" s="37"/>
    </row>
    <row r="1116" spans="2:160" x14ac:dyDescent="0.5">
      <c r="B1116" s="36" t="s">
        <v>1311</v>
      </c>
      <c r="C1116" s="18">
        <v>4.7698966522393693E-3</v>
      </c>
      <c r="F1116" s="38"/>
      <c r="G1116" s="27" t="e">
        <f ca="1"/>
        <v>#N/A</v>
      </c>
      <c r="H1116" s="37" t="e">
        <f ca="1"/>
        <v>#N/A</v>
      </c>
      <c r="I1116" s="37" t="e">
        <f ca="1"/>
        <v>#N/A</v>
      </c>
      <c r="J1116" s="37">
        <f ca="1"/>
        <v>1.1751456548365717</v>
      </c>
      <c r="K1116" s="37">
        <f ca="1"/>
        <v>1.1592826112124239</v>
      </c>
      <c r="L1116" s="37">
        <f ca="1"/>
        <v>1.4324702259229709</v>
      </c>
      <c r="M1116" s="37">
        <f ca="1"/>
        <v>1.5431768330014943</v>
      </c>
      <c r="N1116" s="37">
        <f ca="1"/>
        <v>1.2884773956325555</v>
      </c>
      <c r="O1116" s="37">
        <f ca="1"/>
        <v>1.2342059882180003</v>
      </c>
      <c r="P1116" s="37">
        <f ca="1"/>
        <v>1.2899162592856859</v>
      </c>
      <c r="Q1116" s="37">
        <f ca="1"/>
        <v>0.64659447959992489</v>
      </c>
      <c r="R1116" s="37">
        <f ca="1"/>
        <v>0.86321256107215605</v>
      </c>
      <c r="S1116" s="37">
        <f ca="1"/>
        <v>0.71125726813459234</v>
      </c>
      <c r="T1116" s="37">
        <f ca="1"/>
        <v>0.65303328566327723</v>
      </c>
      <c r="U1116" s="37">
        <f ca="1"/>
        <v>1.1436145946060612</v>
      </c>
      <c r="V1116" s="37">
        <f ca="1"/>
        <v>1.1014755398947675</v>
      </c>
      <c r="W1116" s="37">
        <f ca="1"/>
        <v>2.1849280035353709</v>
      </c>
      <c r="X1116" s="37">
        <f ca="1"/>
        <v>2.3739931356383974</v>
      </c>
      <c r="Y1116" s="37">
        <f ca="1"/>
        <v>1.363168155970754</v>
      </c>
      <c r="Z1116" s="37">
        <f ca="1"/>
        <v>1.4689792923528491</v>
      </c>
      <c r="AA1116" s="37">
        <f ca="1"/>
        <v>0.97272417320150062</v>
      </c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7"/>
      <c r="AU1116" s="37"/>
      <c r="AV1116" s="37"/>
      <c r="AW1116" s="37"/>
      <c r="AX1116" s="37"/>
      <c r="AY1116" s="37"/>
      <c r="AZ1116" s="37"/>
      <c r="BA1116" s="37"/>
      <c r="BB1116" s="37"/>
      <c r="BC1116" s="37"/>
      <c r="BD1116" s="37"/>
      <c r="BE1116" s="37"/>
      <c r="BF1116" s="37"/>
      <c r="BG1116" s="37"/>
      <c r="BH1116" s="37"/>
      <c r="BI1116" s="37"/>
      <c r="BJ1116" s="37"/>
      <c r="BK1116" s="37"/>
      <c r="BL1116" s="37"/>
      <c r="BM1116" s="37"/>
      <c r="BN1116" s="37"/>
      <c r="BO1116" s="37"/>
      <c r="BP1116" s="37"/>
      <c r="BQ1116" s="37"/>
      <c r="BR1116" s="37"/>
      <c r="BS1116" s="37"/>
      <c r="BT1116" s="37"/>
      <c r="BU1116" s="37"/>
      <c r="BV1116" s="37"/>
      <c r="BW1116" s="37"/>
      <c r="BX1116" s="37"/>
      <c r="BY1116" s="37"/>
      <c r="BZ1116" s="37"/>
      <c r="CA1116" s="37"/>
      <c r="CB1116" s="37"/>
      <c r="CC1116" s="37"/>
      <c r="CD1116" s="37"/>
      <c r="CE1116" s="37"/>
      <c r="CF1116" s="37"/>
      <c r="CG1116" s="37"/>
      <c r="CH1116" s="37"/>
      <c r="CI1116" s="37"/>
      <c r="CJ1116" s="37"/>
      <c r="CK1116" s="37"/>
      <c r="CL1116" s="37"/>
      <c r="CM1116" s="37"/>
      <c r="CN1116" s="37"/>
      <c r="CO1116" s="37"/>
      <c r="CP1116" s="37"/>
      <c r="CQ1116" s="37"/>
      <c r="CR1116" s="37"/>
      <c r="CS1116" s="37"/>
      <c r="CT1116" s="37"/>
      <c r="CU1116" s="37"/>
      <c r="CV1116" s="37"/>
      <c r="CW1116" s="37"/>
      <c r="CX1116" s="37"/>
      <c r="CY1116" s="37"/>
      <c r="CZ1116" s="37"/>
      <c r="DA1116" s="37"/>
      <c r="DB1116" s="37"/>
      <c r="DC1116" s="37"/>
      <c r="DD1116" s="37"/>
      <c r="DE1116" s="37"/>
      <c r="DF1116" s="37"/>
      <c r="DG1116" s="37"/>
      <c r="DH1116" s="37"/>
      <c r="DI1116" s="37"/>
      <c r="DJ1116" s="37"/>
      <c r="DK1116" s="37"/>
      <c r="DL1116" s="37"/>
      <c r="DR1116" s="37"/>
      <c r="DS1116" s="37"/>
      <c r="DT1116" s="37"/>
      <c r="DU1116" s="37"/>
      <c r="DV1116" s="37"/>
      <c r="DW1116" s="37"/>
      <c r="DX1116" s="37"/>
      <c r="DY1116" s="37"/>
      <c r="DZ1116" s="37"/>
      <c r="EA1116" s="37"/>
      <c r="EB1116" s="37"/>
      <c r="EC1116" s="37"/>
      <c r="ED1116" s="37"/>
      <c r="EE1116" s="37"/>
      <c r="EF1116" s="37"/>
      <c r="EG1116" s="37"/>
      <c r="EH1116" s="37"/>
      <c r="EI1116" s="37"/>
      <c r="EJ1116" s="37"/>
      <c r="EK1116" s="37"/>
      <c r="EL1116" s="37"/>
      <c r="EM1116" s="37"/>
      <c r="EN1116" s="37"/>
      <c r="EO1116" s="37"/>
      <c r="EP1116" s="37"/>
      <c r="EQ1116" s="37"/>
      <c r="ER1116" s="37"/>
      <c r="ES1116" s="37"/>
      <c r="ET1116" s="37"/>
      <c r="EU1116" s="37"/>
      <c r="EV1116" s="37"/>
      <c r="EW1116" s="37"/>
      <c r="EX1116" s="37"/>
      <c r="EY1116" s="37"/>
      <c r="EZ1116" s="37"/>
      <c r="FA1116" s="37"/>
      <c r="FB1116" s="37"/>
      <c r="FC1116" s="37"/>
      <c r="FD1116" s="37"/>
    </row>
    <row r="1117" spans="2:160" x14ac:dyDescent="0.5">
      <c r="B1117" s="36" t="s">
        <v>1312</v>
      </c>
      <c r="C1117" s="18">
        <v>-3.2527472527472678E-3</v>
      </c>
      <c r="F1117" s="38"/>
      <c r="G1117" s="27" t="e">
        <f ca="1"/>
        <v>#N/A</v>
      </c>
      <c r="H1117" s="37" t="e">
        <f ca="1"/>
        <v>#N/A</v>
      </c>
      <c r="I1117" s="37" t="e">
        <f ca="1"/>
        <v>#N/A</v>
      </c>
      <c r="J1117" s="37">
        <f ca="1"/>
        <v>1.1779286005558571</v>
      </c>
      <c r="K1117" s="37">
        <f ca="1"/>
        <v>1.1628616728397763</v>
      </c>
      <c r="L1117" s="37">
        <f ca="1"/>
        <v>1.4339683383194883</v>
      </c>
      <c r="M1117" s="37">
        <f ca="1"/>
        <v>1.5376241967285773</v>
      </c>
      <c r="N1117" s="37">
        <f ca="1"/>
        <v>1.287696275765315</v>
      </c>
      <c r="O1117" s="37">
        <f ca="1"/>
        <v>1.2314433526613646</v>
      </c>
      <c r="P1117" s="37">
        <f ca="1"/>
        <v>1.2929112541081347</v>
      </c>
      <c r="Q1117" s="37">
        <f ca="1"/>
        <v>0.64985787203061007</v>
      </c>
      <c r="R1117" s="37">
        <f ca="1"/>
        <v>0.86658907466810364</v>
      </c>
      <c r="S1117" s="37">
        <f ca="1"/>
        <v>0.7023769291427292</v>
      </c>
      <c r="T1117" s="37">
        <f ca="1"/>
        <v>0.64836492986010041</v>
      </c>
      <c r="U1117" s="37">
        <f ca="1"/>
        <v>1.1420523266917022</v>
      </c>
      <c r="V1117" s="37">
        <f ca="1"/>
        <v>1.0907161184358911</v>
      </c>
      <c r="W1117" s="37">
        <f ca="1"/>
        <v>2.1830498348930125</v>
      </c>
      <c r="X1117" s="37">
        <f ca="1"/>
        <v>2.3655895231311121</v>
      </c>
      <c r="Y1117" s="37">
        <f ca="1"/>
        <v>1.3518927701056038</v>
      </c>
      <c r="Z1117" s="37">
        <f ca="1"/>
        <v>1.4709359204304622</v>
      </c>
      <c r="AA1117" s="37">
        <f ca="1"/>
        <v>0.96982611660415985</v>
      </c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7"/>
      <c r="AU1117" s="37"/>
      <c r="AV1117" s="37"/>
      <c r="AW1117" s="37"/>
      <c r="AX1117" s="37"/>
      <c r="AY1117" s="37"/>
      <c r="AZ1117" s="37"/>
      <c r="BA1117" s="37"/>
      <c r="BB1117" s="37"/>
      <c r="BC1117" s="37"/>
      <c r="BD1117" s="37"/>
      <c r="BE1117" s="37"/>
      <c r="BF1117" s="37"/>
      <c r="BG1117" s="37"/>
      <c r="BH1117" s="37"/>
      <c r="BI1117" s="37"/>
      <c r="BJ1117" s="37"/>
      <c r="BK1117" s="37"/>
      <c r="BL1117" s="37"/>
      <c r="BM1117" s="37"/>
      <c r="BN1117" s="37"/>
      <c r="BO1117" s="37"/>
      <c r="BP1117" s="37"/>
      <c r="BQ1117" s="37"/>
      <c r="BR1117" s="37"/>
      <c r="BS1117" s="37"/>
      <c r="BT1117" s="37"/>
      <c r="BU1117" s="37"/>
      <c r="BV1117" s="37"/>
      <c r="BW1117" s="37"/>
      <c r="BX1117" s="37"/>
      <c r="BY1117" s="37"/>
      <c r="BZ1117" s="37"/>
      <c r="CA1117" s="37"/>
      <c r="CB1117" s="37"/>
      <c r="CC1117" s="37"/>
      <c r="CD1117" s="37"/>
      <c r="CE1117" s="37"/>
      <c r="CF1117" s="37"/>
      <c r="CG1117" s="37"/>
      <c r="CH1117" s="37"/>
      <c r="CI1117" s="37"/>
      <c r="CJ1117" s="37"/>
      <c r="CK1117" s="37"/>
      <c r="CL1117" s="37"/>
      <c r="CM1117" s="37"/>
      <c r="CN1117" s="37"/>
      <c r="CO1117" s="37"/>
      <c r="CP1117" s="37"/>
      <c r="CQ1117" s="37"/>
      <c r="CR1117" s="37"/>
      <c r="CS1117" s="37"/>
      <c r="CT1117" s="37"/>
      <c r="CU1117" s="37"/>
      <c r="CV1117" s="37"/>
      <c r="CW1117" s="37"/>
      <c r="CX1117" s="37"/>
      <c r="CY1117" s="37"/>
      <c r="CZ1117" s="37"/>
      <c r="DA1117" s="37"/>
      <c r="DB1117" s="37"/>
      <c r="DC1117" s="37"/>
      <c r="DD1117" s="37"/>
      <c r="DE1117" s="37"/>
      <c r="DF1117" s="37"/>
      <c r="DG1117" s="37"/>
      <c r="DH1117" s="37"/>
      <c r="DI1117" s="37"/>
      <c r="DJ1117" s="37"/>
      <c r="DK1117" s="37"/>
      <c r="DL1117" s="37"/>
      <c r="DR1117" s="37"/>
      <c r="DS1117" s="37"/>
      <c r="DT1117" s="37"/>
      <c r="DU1117" s="37"/>
      <c r="DV1117" s="37"/>
      <c r="DW1117" s="37"/>
      <c r="DX1117" s="37"/>
      <c r="DY1117" s="37"/>
      <c r="DZ1117" s="37"/>
      <c r="EA1117" s="37"/>
      <c r="EB1117" s="37"/>
      <c r="EC1117" s="37"/>
      <c r="ED1117" s="37"/>
      <c r="EE1117" s="37"/>
      <c r="EF1117" s="37"/>
      <c r="EG1117" s="37"/>
      <c r="EH1117" s="37"/>
      <c r="EI1117" s="37"/>
      <c r="EJ1117" s="37"/>
      <c r="EK1117" s="37"/>
      <c r="EL1117" s="37"/>
      <c r="EM1117" s="37"/>
      <c r="EN1117" s="37"/>
      <c r="EO1117" s="37"/>
      <c r="EP1117" s="37"/>
      <c r="EQ1117" s="37"/>
      <c r="ER1117" s="37"/>
      <c r="ES1117" s="37"/>
      <c r="ET1117" s="37"/>
      <c r="EU1117" s="37"/>
      <c r="EV1117" s="37"/>
      <c r="EW1117" s="37"/>
      <c r="EX1117" s="37"/>
      <c r="EY1117" s="37"/>
      <c r="EZ1117" s="37"/>
      <c r="FA1117" s="37"/>
      <c r="FB1117" s="37"/>
      <c r="FC1117" s="37"/>
      <c r="FD1117" s="37"/>
    </row>
    <row r="1118" spans="2:160" x14ac:dyDescent="0.5">
      <c r="B1118" s="36" t="s">
        <v>1313</v>
      </c>
      <c r="C1118" s="18">
        <v>3.8807549832422517E-3</v>
      </c>
      <c r="F1118" s="38"/>
      <c r="G1118" s="27" t="e">
        <f ca="1"/>
        <v>#N/A</v>
      </c>
      <c r="H1118" s="37" t="e">
        <f ca="1"/>
        <v>#N/A</v>
      </c>
      <c r="I1118" s="37" t="e">
        <f ca="1"/>
        <v>#N/A</v>
      </c>
      <c r="J1118" s="37">
        <f ca="1"/>
        <v>1.16837042821527</v>
      </c>
      <c r="K1118" s="37">
        <f ca="1"/>
        <v>1.1605076536414236</v>
      </c>
      <c r="L1118" s="37">
        <f ca="1"/>
        <v>1.4269828905044923</v>
      </c>
      <c r="M1118" s="37">
        <f ca="1"/>
        <v>1.5421499954202029</v>
      </c>
      <c r="N1118" s="37">
        <f ca="1"/>
        <v>1.279847831642285</v>
      </c>
      <c r="O1118" s="37">
        <f ca="1"/>
        <v>1.2340856220270116</v>
      </c>
      <c r="P1118" s="37">
        <f ca="1"/>
        <v>1.2823685681440518</v>
      </c>
      <c r="Q1118" s="37">
        <f ca="1"/>
        <v>0.63864512414574803</v>
      </c>
      <c r="R1118" s="37">
        <f ca="1"/>
        <v>0.85724018508530264</v>
      </c>
      <c r="S1118" s="37">
        <f ca="1"/>
        <v>0.71012209599570275</v>
      </c>
      <c r="T1118" s="37">
        <f ca="1"/>
        <v>0.63430258201126744</v>
      </c>
      <c r="U1118" s="37">
        <f ca="1"/>
        <v>1.1323471682899366</v>
      </c>
      <c r="V1118" s="37">
        <f ca="1"/>
        <v>1.0833636259913664</v>
      </c>
      <c r="W1118" s="37">
        <f ca="1"/>
        <v>2.2190010106920526</v>
      </c>
      <c r="X1118" s="37">
        <f ca="1"/>
        <v>2.3260571764459805</v>
      </c>
      <c r="Y1118" s="37">
        <f ca="1"/>
        <v>1.3595125913891133</v>
      </c>
      <c r="Z1118" s="37">
        <f ca="1"/>
        <v>1.476210663623027</v>
      </c>
      <c r="AA1118" s="37">
        <f ca="1"/>
        <v>0.97749744289123797</v>
      </c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7"/>
      <c r="AU1118" s="37"/>
      <c r="AV1118" s="37"/>
      <c r="AW1118" s="37"/>
      <c r="AX1118" s="37"/>
      <c r="AY1118" s="37"/>
      <c r="AZ1118" s="37"/>
      <c r="BA1118" s="37"/>
      <c r="BB1118" s="37"/>
      <c r="BC1118" s="37"/>
      <c r="BD1118" s="37"/>
      <c r="BE1118" s="37"/>
      <c r="BF1118" s="37"/>
      <c r="BG1118" s="37"/>
      <c r="BH1118" s="37"/>
      <c r="BI1118" s="37"/>
      <c r="BJ1118" s="37"/>
      <c r="BK1118" s="37"/>
      <c r="BL1118" s="37"/>
      <c r="BM1118" s="37"/>
      <c r="BN1118" s="37"/>
      <c r="BO1118" s="37"/>
      <c r="BP1118" s="37"/>
      <c r="BQ1118" s="37"/>
      <c r="BR1118" s="37"/>
      <c r="BS1118" s="37"/>
      <c r="BT1118" s="37"/>
      <c r="BU1118" s="37"/>
      <c r="BV1118" s="37"/>
      <c r="BW1118" s="37"/>
      <c r="BX1118" s="37"/>
      <c r="BY1118" s="37"/>
      <c r="BZ1118" s="37"/>
      <c r="CA1118" s="37"/>
      <c r="CB1118" s="37"/>
      <c r="CC1118" s="37"/>
      <c r="CD1118" s="37"/>
      <c r="CE1118" s="37"/>
      <c r="CF1118" s="37"/>
      <c r="CG1118" s="37"/>
      <c r="CH1118" s="37"/>
      <c r="CI1118" s="37"/>
      <c r="CJ1118" s="37"/>
      <c r="CK1118" s="37"/>
      <c r="CL1118" s="37"/>
      <c r="CM1118" s="37"/>
      <c r="CN1118" s="37"/>
      <c r="CO1118" s="37"/>
      <c r="CP1118" s="37"/>
      <c r="CQ1118" s="37"/>
      <c r="CR1118" s="37"/>
      <c r="CS1118" s="37"/>
      <c r="CT1118" s="37"/>
      <c r="CU1118" s="37"/>
      <c r="CV1118" s="37"/>
      <c r="CW1118" s="37"/>
      <c r="CX1118" s="37"/>
      <c r="CY1118" s="37"/>
      <c r="CZ1118" s="37"/>
      <c r="DA1118" s="37"/>
      <c r="DB1118" s="37"/>
      <c r="DC1118" s="37"/>
      <c r="DD1118" s="37"/>
      <c r="DE1118" s="37"/>
      <c r="DF1118" s="37"/>
      <c r="DG1118" s="37"/>
      <c r="DH1118" s="37"/>
      <c r="DI1118" s="37"/>
      <c r="DJ1118" s="37"/>
      <c r="DK1118" s="37"/>
      <c r="DL1118" s="37"/>
      <c r="DR1118" s="37"/>
      <c r="DS1118" s="37"/>
      <c r="DT1118" s="37"/>
      <c r="DU1118" s="37"/>
      <c r="DV1118" s="37"/>
      <c r="DW1118" s="37"/>
      <c r="DX1118" s="37"/>
      <c r="DY1118" s="37"/>
      <c r="DZ1118" s="37"/>
      <c r="EA1118" s="37"/>
      <c r="EB1118" s="37"/>
      <c r="EC1118" s="37"/>
      <c r="ED1118" s="37"/>
      <c r="EE1118" s="37"/>
      <c r="EF1118" s="37"/>
      <c r="EG1118" s="37"/>
      <c r="EH1118" s="37"/>
      <c r="EI1118" s="37"/>
      <c r="EJ1118" s="37"/>
      <c r="EK1118" s="37"/>
      <c r="EL1118" s="37"/>
      <c r="EM1118" s="37"/>
      <c r="EN1118" s="37"/>
      <c r="EO1118" s="37"/>
      <c r="EP1118" s="37"/>
      <c r="EQ1118" s="37"/>
      <c r="ER1118" s="37"/>
      <c r="ES1118" s="37"/>
      <c r="ET1118" s="37"/>
      <c r="EU1118" s="37"/>
      <c r="EV1118" s="37"/>
      <c r="EW1118" s="37"/>
      <c r="EX1118" s="37"/>
      <c r="EY1118" s="37"/>
      <c r="EZ1118" s="37"/>
      <c r="FA1118" s="37"/>
      <c r="FB1118" s="37"/>
      <c r="FC1118" s="37"/>
      <c r="FD1118" s="37"/>
    </row>
    <row r="1119" spans="2:160" x14ac:dyDescent="0.5">
      <c r="B1119" s="36" t="s">
        <v>1314</v>
      </c>
      <c r="C1119" s="18">
        <v>3.9536109646811646E-3</v>
      </c>
      <c r="F1119" s="38"/>
      <c r="G1119" s="27" t="e">
        <f ca="1"/>
        <v>#N/A</v>
      </c>
      <c r="H1119" s="37" t="e">
        <f ca="1"/>
        <v>#N/A</v>
      </c>
      <c r="I1119" s="37" t="e">
        <f ca="1"/>
        <v>#N/A</v>
      </c>
      <c r="J1119" s="37">
        <f ca="1"/>
        <v>1.1608371549062562</v>
      </c>
      <c r="K1119" s="37">
        <f ca="1"/>
        <v>1.179542612509721</v>
      </c>
      <c r="L1119" s="37">
        <f ca="1"/>
        <v>1.4094716614628762</v>
      </c>
      <c r="M1119" s="37">
        <f ca="1"/>
        <v>1.54349404385994</v>
      </c>
      <c r="N1119" s="37">
        <f ca="1"/>
        <v>1.2891757478317443</v>
      </c>
      <c r="O1119" s="37">
        <f ca="1"/>
        <v>1.2417196162170281</v>
      </c>
      <c r="P1119" s="37">
        <f ca="1"/>
        <v>1.2831417153474769</v>
      </c>
      <c r="Q1119" s="37">
        <f ca="1"/>
        <v>0.62384496820516044</v>
      </c>
      <c r="R1119" s="37">
        <f ca="1"/>
        <v>0.85044930813801156</v>
      </c>
      <c r="S1119" s="37">
        <f ca="1"/>
        <v>0.71718269339087271</v>
      </c>
      <c r="T1119" s="37">
        <f ca="1"/>
        <v>0.65058359220909501</v>
      </c>
      <c r="U1119" s="37">
        <f ca="1"/>
        <v>1.1457285632439969</v>
      </c>
      <c r="V1119" s="37">
        <f ca="1"/>
        <v>1.0832760647316517</v>
      </c>
      <c r="W1119" s="37">
        <f ca="1"/>
        <v>2.2115087954760222</v>
      </c>
      <c r="X1119" s="37">
        <f ca="1"/>
        <v>2.3564934967894979</v>
      </c>
      <c r="Y1119" s="37">
        <f ca="1"/>
        <v>1.3436636880584878</v>
      </c>
      <c r="Z1119" s="37">
        <f ca="1"/>
        <v>1.4727865644872042</v>
      </c>
      <c r="AA1119" s="37">
        <f ca="1"/>
        <v>0.98593590180702395</v>
      </c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7"/>
      <c r="AU1119" s="37"/>
      <c r="AV1119" s="37"/>
      <c r="AW1119" s="37"/>
      <c r="AX1119" s="37"/>
      <c r="AY1119" s="37"/>
      <c r="AZ1119" s="37"/>
      <c r="BA1119" s="37"/>
      <c r="BB1119" s="37"/>
      <c r="BC1119" s="37"/>
      <c r="BD1119" s="37"/>
      <c r="BE1119" s="37"/>
      <c r="BF1119" s="37"/>
      <c r="BG1119" s="37"/>
      <c r="BH1119" s="37"/>
      <c r="BI1119" s="37"/>
      <c r="BJ1119" s="37"/>
      <c r="BK1119" s="37"/>
      <c r="BL1119" s="37"/>
      <c r="BM1119" s="37"/>
      <c r="BN1119" s="37"/>
      <c r="BO1119" s="37"/>
      <c r="BP1119" s="37"/>
      <c r="BQ1119" s="37"/>
      <c r="BR1119" s="37"/>
      <c r="BS1119" s="37"/>
      <c r="BT1119" s="37"/>
      <c r="BU1119" s="37"/>
      <c r="BV1119" s="37"/>
      <c r="BW1119" s="37"/>
      <c r="BX1119" s="37"/>
      <c r="BY1119" s="37"/>
      <c r="BZ1119" s="37"/>
      <c r="CA1119" s="37"/>
      <c r="CB1119" s="37"/>
      <c r="CC1119" s="37"/>
      <c r="CD1119" s="37"/>
      <c r="CE1119" s="37"/>
      <c r="CF1119" s="37"/>
      <c r="CG1119" s="37"/>
      <c r="CH1119" s="37"/>
      <c r="CI1119" s="37"/>
      <c r="CJ1119" s="37"/>
      <c r="CK1119" s="37"/>
      <c r="CL1119" s="37"/>
      <c r="CM1119" s="37"/>
      <c r="CN1119" s="37"/>
      <c r="CO1119" s="37"/>
      <c r="CP1119" s="37"/>
      <c r="CQ1119" s="37"/>
      <c r="CR1119" s="37"/>
      <c r="CS1119" s="37"/>
      <c r="CT1119" s="37"/>
      <c r="CU1119" s="37"/>
      <c r="CV1119" s="37"/>
      <c r="CW1119" s="37"/>
      <c r="CX1119" s="37"/>
      <c r="CY1119" s="37"/>
      <c r="CZ1119" s="37"/>
      <c r="DA1119" s="37"/>
      <c r="DB1119" s="37"/>
      <c r="DC1119" s="37"/>
      <c r="DD1119" s="37"/>
      <c r="DE1119" s="37"/>
      <c r="DF1119" s="37"/>
      <c r="DG1119" s="37"/>
      <c r="DH1119" s="37"/>
      <c r="DI1119" s="37"/>
      <c r="DJ1119" s="37"/>
      <c r="DK1119" s="37"/>
      <c r="DL1119" s="37"/>
      <c r="DR1119" s="37"/>
      <c r="DS1119" s="37"/>
      <c r="DT1119" s="37"/>
      <c r="DU1119" s="37"/>
      <c r="DV1119" s="37"/>
      <c r="DW1119" s="37"/>
      <c r="DX1119" s="37"/>
      <c r="DY1119" s="37"/>
      <c r="DZ1119" s="37"/>
      <c r="EA1119" s="37"/>
      <c r="EB1119" s="37"/>
      <c r="EC1119" s="37"/>
      <c r="ED1119" s="37"/>
      <c r="EE1119" s="37"/>
      <c r="EF1119" s="37"/>
      <c r="EG1119" s="37"/>
      <c r="EH1119" s="37"/>
      <c r="EI1119" s="37"/>
      <c r="EJ1119" s="37"/>
      <c r="EK1119" s="37"/>
      <c r="EL1119" s="37"/>
      <c r="EM1119" s="37"/>
      <c r="EN1119" s="37"/>
      <c r="EO1119" s="37"/>
      <c r="EP1119" s="37"/>
      <c r="EQ1119" s="37"/>
      <c r="ER1119" s="37"/>
      <c r="ES1119" s="37"/>
      <c r="ET1119" s="37"/>
      <c r="EU1119" s="37"/>
      <c r="EV1119" s="37"/>
      <c r="EW1119" s="37"/>
      <c r="EX1119" s="37"/>
      <c r="EY1119" s="37"/>
      <c r="EZ1119" s="37"/>
      <c r="FA1119" s="37"/>
      <c r="FB1119" s="37"/>
      <c r="FC1119" s="37"/>
      <c r="FD1119" s="37"/>
    </row>
    <row r="1120" spans="2:160" x14ac:dyDescent="0.5">
      <c r="B1120" s="36" t="s">
        <v>1315</v>
      </c>
      <c r="C1120" s="18">
        <v>-1.1464076310492843E-2</v>
      </c>
      <c r="F1120" s="38"/>
      <c r="G1120" s="27" t="e">
        <f ca="1"/>
        <v>#N/A</v>
      </c>
      <c r="H1120" s="37" t="e">
        <f ca="1"/>
        <v>#N/A</v>
      </c>
      <c r="I1120" s="37" t="e">
        <f ca="1"/>
        <v>#N/A</v>
      </c>
      <c r="J1120" s="37">
        <f ca="1"/>
        <v>1.1693806655325518</v>
      </c>
      <c r="K1120" s="37">
        <f ca="1"/>
        <v>1.1851480848038103</v>
      </c>
      <c r="L1120" s="37">
        <f ca="1"/>
        <v>1.3899671811818257</v>
      </c>
      <c r="M1120" s="37">
        <f ca="1"/>
        <v>1.5341454831198458</v>
      </c>
      <c r="N1120" s="37">
        <f ca="1"/>
        <v>1.293206533265876</v>
      </c>
      <c r="O1120" s="37">
        <f ca="1"/>
        <v>1.2404604006805307</v>
      </c>
      <c r="P1120" s="37">
        <f ca="1"/>
        <v>1.2810288688095919</v>
      </c>
      <c r="Q1120" s="37">
        <f ca="1"/>
        <v>0.62980504844743646</v>
      </c>
      <c r="R1120" s="37">
        <f ca="1"/>
        <v>0.85505751585746914</v>
      </c>
      <c r="S1120" s="37">
        <f ca="1"/>
        <v>0.71552412890702932</v>
      </c>
      <c r="T1120" s="37">
        <f ca="1"/>
        <v>0.65566436717525167</v>
      </c>
      <c r="U1120" s="37">
        <f ca="1"/>
        <v>1.1414820591168511</v>
      </c>
      <c r="V1120" s="37">
        <f ca="1"/>
        <v>1.0895937422886395</v>
      </c>
      <c r="W1120" s="37">
        <f ca="1"/>
        <v>2.2233465773547634</v>
      </c>
      <c r="X1120" s="37">
        <f ca="1"/>
        <v>2.3611859704005607</v>
      </c>
      <c r="Y1120" s="37">
        <f ca="1"/>
        <v>1.3348172217709169</v>
      </c>
      <c r="Z1120" s="37">
        <f ca="1"/>
        <v>1.4638431436491151</v>
      </c>
      <c r="AA1120" s="37">
        <f ca="1"/>
        <v>0.98712921922945818</v>
      </c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7"/>
      <c r="AU1120" s="37"/>
      <c r="AV1120" s="37"/>
      <c r="AW1120" s="37"/>
      <c r="AX1120" s="37"/>
      <c r="AY1120" s="37"/>
      <c r="AZ1120" s="37"/>
      <c r="BA1120" s="37"/>
      <c r="BB1120" s="37"/>
      <c r="BC1120" s="37"/>
      <c r="BD1120" s="37"/>
      <c r="BE1120" s="37"/>
      <c r="BF1120" s="37"/>
      <c r="BG1120" s="37"/>
      <c r="BH1120" s="37"/>
      <c r="BI1120" s="37"/>
      <c r="BJ1120" s="37"/>
      <c r="BK1120" s="37"/>
      <c r="BL1120" s="37"/>
      <c r="BM1120" s="37"/>
      <c r="BN1120" s="37"/>
      <c r="BO1120" s="37"/>
      <c r="BP1120" s="37"/>
      <c r="BQ1120" s="37"/>
      <c r="BR1120" s="37"/>
      <c r="BS1120" s="37"/>
      <c r="BT1120" s="37"/>
      <c r="BU1120" s="37"/>
      <c r="BV1120" s="37"/>
      <c r="BW1120" s="37"/>
      <c r="BX1120" s="37"/>
      <c r="BY1120" s="37"/>
      <c r="BZ1120" s="37"/>
      <c r="CA1120" s="37"/>
      <c r="CB1120" s="37"/>
      <c r="CC1120" s="37"/>
      <c r="CD1120" s="37"/>
      <c r="CE1120" s="37"/>
      <c r="CF1120" s="37"/>
      <c r="CG1120" s="37"/>
      <c r="CH1120" s="37"/>
      <c r="CI1120" s="37"/>
      <c r="CJ1120" s="37"/>
      <c r="CK1120" s="37"/>
      <c r="CL1120" s="37"/>
      <c r="CM1120" s="37"/>
      <c r="CN1120" s="37"/>
      <c r="CO1120" s="37"/>
      <c r="CP1120" s="37"/>
      <c r="CQ1120" s="37"/>
      <c r="CR1120" s="37"/>
      <c r="CS1120" s="37"/>
      <c r="CT1120" s="37"/>
      <c r="CU1120" s="37"/>
      <c r="CV1120" s="37"/>
      <c r="CW1120" s="37"/>
      <c r="CX1120" s="37"/>
      <c r="CY1120" s="37"/>
      <c r="CZ1120" s="37"/>
      <c r="DA1120" s="37"/>
      <c r="DB1120" s="37"/>
      <c r="DC1120" s="37"/>
      <c r="DD1120" s="37"/>
      <c r="DE1120" s="37"/>
      <c r="DF1120" s="37"/>
      <c r="DG1120" s="37"/>
      <c r="DH1120" s="37"/>
      <c r="DI1120" s="37"/>
      <c r="DJ1120" s="37"/>
      <c r="DK1120" s="37"/>
      <c r="DL1120" s="37"/>
      <c r="DR1120" s="37"/>
      <c r="DS1120" s="37"/>
      <c r="DT1120" s="37"/>
      <c r="DU1120" s="37"/>
      <c r="DV1120" s="37"/>
      <c r="DW1120" s="37"/>
      <c r="DX1120" s="37"/>
      <c r="DY1120" s="37"/>
      <c r="DZ1120" s="37"/>
      <c r="EA1120" s="37"/>
      <c r="EB1120" s="37"/>
      <c r="EC1120" s="37"/>
      <c r="ED1120" s="37"/>
      <c r="EE1120" s="37"/>
      <c r="EF1120" s="37"/>
      <c r="EG1120" s="37"/>
      <c r="EH1120" s="37"/>
      <c r="EI1120" s="37"/>
      <c r="EJ1120" s="37"/>
      <c r="EK1120" s="37"/>
      <c r="EL1120" s="37"/>
      <c r="EM1120" s="37"/>
      <c r="EN1120" s="37"/>
      <c r="EO1120" s="37"/>
      <c r="EP1120" s="37"/>
      <c r="EQ1120" s="37"/>
      <c r="ER1120" s="37"/>
      <c r="ES1120" s="37"/>
      <c r="ET1120" s="37"/>
      <c r="EU1120" s="37"/>
      <c r="EV1120" s="37"/>
      <c r="EW1120" s="37"/>
      <c r="EX1120" s="37"/>
      <c r="EY1120" s="37"/>
      <c r="EZ1120" s="37"/>
      <c r="FA1120" s="37"/>
      <c r="FB1120" s="37"/>
      <c r="FC1120" s="37"/>
      <c r="FD1120" s="37"/>
    </row>
    <row r="1121" spans="2:160" x14ac:dyDescent="0.5">
      <c r="B1121" s="36" t="s">
        <v>1316</v>
      </c>
      <c r="C1121" s="18">
        <v>-8.8526912181197126E-5</v>
      </c>
      <c r="F1121" s="38"/>
      <c r="G1121" s="27" t="e">
        <f ca="1"/>
        <v>#N/A</v>
      </c>
      <c r="H1121" s="37" t="e">
        <f ca="1"/>
        <v>#N/A</v>
      </c>
      <c r="I1121" s="37" t="e">
        <f ca="1"/>
        <v>#N/A</v>
      </c>
      <c r="J1121" s="37">
        <f ca="1"/>
        <v>1.1792691928498853</v>
      </c>
      <c r="K1121" s="37">
        <f ca="1"/>
        <v>1.1788085723411383</v>
      </c>
      <c r="L1121" s="37">
        <f ca="1"/>
        <v>1.4026158928686443</v>
      </c>
      <c r="M1121" s="37">
        <f ca="1"/>
        <v>1.5433474905150046</v>
      </c>
      <c r="N1121" s="37">
        <f ca="1"/>
        <v>1.2943187238053244</v>
      </c>
      <c r="O1121" s="37">
        <f ca="1"/>
        <v>1.2339872458132226</v>
      </c>
      <c r="P1121" s="37">
        <f ca="1"/>
        <v>1.2885347339549753</v>
      </c>
      <c r="Q1121" s="37">
        <f ca="1"/>
        <v>0.63698890085121929</v>
      </c>
      <c r="R1121" s="37">
        <f ca="1"/>
        <v>0.86181527426878868</v>
      </c>
      <c r="S1121" s="37">
        <f ca="1"/>
        <v>0.7112520688728875</v>
      </c>
      <c r="T1121" s="37">
        <f ca="1"/>
        <v>0.65130532574430988</v>
      </c>
      <c r="U1121" s="37">
        <f ca="1"/>
        <v>1.1309360875930963</v>
      </c>
      <c r="V1121" s="37">
        <f ca="1"/>
        <v>1.0997720753875919</v>
      </c>
      <c r="W1121" s="37">
        <f ca="1"/>
        <v>2.2518219054204951</v>
      </c>
      <c r="X1121" s="37">
        <f ca="1"/>
        <v>2.3762397445540966</v>
      </c>
      <c r="Y1121" s="37">
        <f ca="1"/>
        <v>1.3245653939886259</v>
      </c>
      <c r="Z1121" s="37">
        <f ca="1"/>
        <v>1.4717185716615071</v>
      </c>
      <c r="AA1121" s="37">
        <f ca="1"/>
        <v>0.98354926696215528</v>
      </c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7"/>
      <c r="AU1121" s="37"/>
      <c r="AV1121" s="37"/>
      <c r="AW1121" s="37"/>
      <c r="AX1121" s="37"/>
      <c r="AY1121" s="37"/>
      <c r="AZ1121" s="37"/>
      <c r="BA1121" s="37"/>
      <c r="BB1121" s="37"/>
      <c r="BC1121" s="37"/>
      <c r="BD1121" s="37"/>
      <c r="BE1121" s="37"/>
      <c r="BF1121" s="37"/>
      <c r="BG1121" s="37"/>
      <c r="BH1121" s="37"/>
      <c r="BI1121" s="37"/>
      <c r="BJ1121" s="37"/>
      <c r="BK1121" s="37"/>
      <c r="BL1121" s="37"/>
      <c r="BM1121" s="37"/>
      <c r="BN1121" s="37"/>
      <c r="BO1121" s="37"/>
      <c r="BP1121" s="37"/>
      <c r="BQ1121" s="37"/>
      <c r="BR1121" s="37"/>
      <c r="BS1121" s="37"/>
      <c r="BT1121" s="37"/>
      <c r="BU1121" s="37"/>
      <c r="BV1121" s="37"/>
      <c r="BW1121" s="37"/>
      <c r="BX1121" s="37"/>
      <c r="BY1121" s="37"/>
      <c r="BZ1121" s="37"/>
      <c r="CA1121" s="37"/>
      <c r="CB1121" s="37"/>
      <c r="CC1121" s="37"/>
      <c r="CD1121" s="37"/>
      <c r="CE1121" s="37"/>
      <c r="CF1121" s="37"/>
      <c r="CG1121" s="37"/>
      <c r="CH1121" s="37"/>
      <c r="CI1121" s="37"/>
      <c r="CJ1121" s="37"/>
      <c r="CK1121" s="37"/>
      <c r="CL1121" s="37"/>
      <c r="CM1121" s="37"/>
      <c r="CN1121" s="37"/>
      <c r="CO1121" s="37"/>
      <c r="CP1121" s="37"/>
      <c r="CQ1121" s="37"/>
      <c r="CR1121" s="37"/>
      <c r="CS1121" s="37"/>
      <c r="CT1121" s="37"/>
      <c r="CU1121" s="37"/>
      <c r="CV1121" s="37"/>
      <c r="CW1121" s="37"/>
      <c r="CX1121" s="37"/>
      <c r="CY1121" s="37"/>
      <c r="CZ1121" s="37"/>
      <c r="DA1121" s="37"/>
      <c r="DB1121" s="37"/>
      <c r="DC1121" s="37"/>
      <c r="DD1121" s="37"/>
      <c r="DE1121" s="37"/>
      <c r="DF1121" s="37"/>
      <c r="DG1121" s="37"/>
      <c r="DH1121" s="37"/>
      <c r="DI1121" s="37"/>
      <c r="DJ1121" s="37"/>
      <c r="DK1121" s="37"/>
      <c r="DL1121" s="37"/>
      <c r="DR1121" s="37"/>
      <c r="DS1121" s="37"/>
      <c r="DT1121" s="37"/>
      <c r="DU1121" s="37"/>
      <c r="DV1121" s="37"/>
      <c r="DW1121" s="37"/>
      <c r="DX1121" s="37"/>
      <c r="DY1121" s="37"/>
      <c r="DZ1121" s="37"/>
      <c r="EA1121" s="37"/>
      <c r="EB1121" s="37"/>
      <c r="EC1121" s="37"/>
      <c r="ED1121" s="37"/>
      <c r="EE1121" s="37"/>
      <c r="EF1121" s="37"/>
      <c r="EG1121" s="37"/>
      <c r="EH1121" s="37"/>
      <c r="EI1121" s="37"/>
      <c r="EJ1121" s="37"/>
      <c r="EK1121" s="37"/>
      <c r="EL1121" s="37"/>
      <c r="EM1121" s="37"/>
      <c r="EN1121" s="37"/>
      <c r="EO1121" s="37"/>
      <c r="EP1121" s="37"/>
      <c r="EQ1121" s="37"/>
      <c r="ER1121" s="37"/>
      <c r="ES1121" s="37"/>
      <c r="ET1121" s="37"/>
      <c r="EU1121" s="37"/>
      <c r="EV1121" s="37"/>
      <c r="EW1121" s="37"/>
      <c r="EX1121" s="37"/>
      <c r="EY1121" s="37"/>
      <c r="EZ1121" s="37"/>
      <c r="FA1121" s="37"/>
      <c r="FB1121" s="37"/>
      <c r="FC1121" s="37"/>
      <c r="FD1121" s="37"/>
    </row>
    <row r="1122" spans="2:160" x14ac:dyDescent="0.5">
      <c r="B1122" s="36" t="s">
        <v>1317</v>
      </c>
      <c r="C1122" s="18">
        <v>1.0358565737051739E-2</v>
      </c>
      <c r="F1122" s="38"/>
      <c r="G1122" s="27" t="e">
        <f ca="1"/>
        <v>#N/A</v>
      </c>
      <c r="H1122" s="37" t="e">
        <f ca="1"/>
        <v>#N/A</v>
      </c>
      <c r="I1122" s="37" t="e">
        <f ca="1"/>
        <v>#N/A</v>
      </c>
      <c r="J1122" s="37">
        <f ca="1"/>
        <v>1.1785502283357616</v>
      </c>
      <c r="K1122" s="37">
        <f ca="1"/>
        <v>1.169229922892941</v>
      </c>
      <c r="L1122" s="37">
        <f ca="1"/>
        <v>1.4074466705540243</v>
      </c>
      <c r="M1122" s="37">
        <f ca="1"/>
        <v>1.5351067573626134</v>
      </c>
      <c r="N1122" s="37">
        <f ca="1"/>
        <v>1.2971328245190923</v>
      </c>
      <c r="O1122" s="37">
        <f ca="1"/>
        <v>1.2425413469439703</v>
      </c>
      <c r="P1122" s="37">
        <f ca="1"/>
        <v>1.2896678382170443</v>
      </c>
      <c r="Q1122" s="37">
        <f ca="1"/>
        <v>0.6399334412524823</v>
      </c>
      <c r="R1122" s="37">
        <f ca="1"/>
        <v>0.86469343275202282</v>
      </c>
      <c r="S1122" s="37">
        <f ca="1"/>
        <v>0.71605618668815774</v>
      </c>
      <c r="T1122" s="37">
        <f ca="1"/>
        <v>0.63238941533855442</v>
      </c>
      <c r="U1122" s="37">
        <f ca="1"/>
        <v>1.13641330871899</v>
      </c>
      <c r="V1122" s="37">
        <f ca="1"/>
        <v>1.0956062821223793</v>
      </c>
      <c r="W1122" s="37">
        <f ca="1"/>
        <v>2.2422960304762469</v>
      </c>
      <c r="X1122" s="37">
        <f ca="1"/>
        <v>2.4046735443120011</v>
      </c>
      <c r="Y1122" s="37">
        <f ca="1"/>
        <v>1.3409423233143776</v>
      </c>
      <c r="Z1122" s="37">
        <f ca="1"/>
        <v>1.480988097179198</v>
      </c>
      <c r="AA1122" s="37">
        <f ca="1"/>
        <v>0.9891749062393459</v>
      </c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  <c r="BB1122" s="37"/>
      <c r="BC1122" s="37"/>
      <c r="BD1122" s="37"/>
      <c r="BE1122" s="37"/>
      <c r="BF1122" s="37"/>
      <c r="BG1122" s="37"/>
      <c r="BH1122" s="37"/>
      <c r="BI1122" s="37"/>
      <c r="BJ1122" s="37"/>
      <c r="BK1122" s="37"/>
      <c r="BL1122" s="37"/>
      <c r="BM1122" s="37"/>
      <c r="BN1122" s="37"/>
      <c r="BO1122" s="37"/>
      <c r="BP1122" s="37"/>
      <c r="BQ1122" s="37"/>
      <c r="BR1122" s="37"/>
      <c r="BS1122" s="37"/>
      <c r="BT1122" s="37"/>
      <c r="BU1122" s="37"/>
      <c r="BV1122" s="37"/>
      <c r="BW1122" s="37"/>
      <c r="BX1122" s="37"/>
      <c r="BY1122" s="37"/>
      <c r="BZ1122" s="37"/>
      <c r="CA1122" s="37"/>
      <c r="CB1122" s="37"/>
      <c r="CC1122" s="37"/>
      <c r="CD1122" s="37"/>
      <c r="CE1122" s="37"/>
      <c r="CF1122" s="37"/>
      <c r="CG1122" s="37"/>
      <c r="CH1122" s="37"/>
      <c r="CI1122" s="37"/>
      <c r="CJ1122" s="37"/>
      <c r="CK1122" s="37"/>
      <c r="CL1122" s="37"/>
      <c r="CM1122" s="37"/>
      <c r="CN1122" s="37"/>
      <c r="CO1122" s="37"/>
      <c r="CP1122" s="37"/>
      <c r="CQ1122" s="37"/>
      <c r="CR1122" s="37"/>
      <c r="CS1122" s="37"/>
      <c r="CT1122" s="37"/>
      <c r="CU1122" s="37"/>
      <c r="CV1122" s="37"/>
      <c r="CW1122" s="37"/>
      <c r="CX1122" s="37"/>
      <c r="CY1122" s="37"/>
      <c r="CZ1122" s="37"/>
      <c r="DA1122" s="37"/>
      <c r="DB1122" s="37"/>
      <c r="DC1122" s="37"/>
      <c r="DD1122" s="37"/>
      <c r="DE1122" s="37"/>
      <c r="DF1122" s="37"/>
      <c r="DG1122" s="37"/>
      <c r="DH1122" s="37"/>
      <c r="DI1122" s="37"/>
      <c r="DJ1122" s="37"/>
      <c r="DK1122" s="37"/>
      <c r="DL1122" s="37"/>
      <c r="DR1122" s="37"/>
      <c r="DS1122" s="37"/>
      <c r="DT1122" s="37"/>
      <c r="DU1122" s="37"/>
      <c r="DV1122" s="37"/>
      <c r="DW1122" s="37"/>
      <c r="DX1122" s="37"/>
      <c r="DY1122" s="37"/>
      <c r="DZ1122" s="37"/>
      <c r="EA1122" s="37"/>
      <c r="EB1122" s="37"/>
      <c r="EC1122" s="37"/>
      <c r="ED1122" s="37"/>
      <c r="EE1122" s="37"/>
      <c r="EF1122" s="37"/>
      <c r="EG1122" s="37"/>
      <c r="EH1122" s="37"/>
      <c r="EI1122" s="37"/>
      <c r="EJ1122" s="37"/>
      <c r="EK1122" s="37"/>
      <c r="EL1122" s="37"/>
      <c r="EM1122" s="37"/>
      <c r="EN1122" s="37"/>
      <c r="EO1122" s="37"/>
      <c r="EP1122" s="37"/>
      <c r="EQ1122" s="37"/>
      <c r="ER1122" s="37"/>
      <c r="ES1122" s="37"/>
      <c r="ET1122" s="37"/>
      <c r="EU1122" s="37"/>
      <c r="EV1122" s="37"/>
      <c r="EW1122" s="37"/>
      <c r="EX1122" s="37"/>
      <c r="EY1122" s="37"/>
      <c r="EZ1122" s="37"/>
      <c r="FA1122" s="37"/>
      <c r="FB1122" s="37"/>
      <c r="FC1122" s="37"/>
      <c r="FD1122" s="37"/>
    </row>
    <row r="1123" spans="2:160" x14ac:dyDescent="0.5">
      <c r="B1123" s="36" t="s">
        <v>1318</v>
      </c>
      <c r="C1123" s="18">
        <v>-2.979320014020459E-3</v>
      </c>
      <c r="F1123" s="38"/>
      <c r="G1123" s="27" t="e">
        <f ca="1"/>
        <v>#N/A</v>
      </c>
      <c r="H1123" s="37" t="e">
        <f ca="1"/>
        <v>#N/A</v>
      </c>
      <c r="I1123" s="37" t="e">
        <f ca="1"/>
        <v>#N/A</v>
      </c>
      <c r="J1123" s="37">
        <f ca="1"/>
        <v>1.1782751783216403</v>
      </c>
      <c r="K1123" s="37">
        <f ca="1"/>
        <v>1.1688489445504104</v>
      </c>
      <c r="L1123" s="37">
        <f ca="1"/>
        <v>1.4149617174244478</v>
      </c>
      <c r="M1123" s="37">
        <f ca="1"/>
        <v>1.5177797168242226</v>
      </c>
      <c r="N1123" s="37">
        <f ca="1"/>
        <v>1.2918253478052584</v>
      </c>
      <c r="O1123" s="37">
        <f ca="1"/>
        <v>1.2494357834797387</v>
      </c>
      <c r="P1123" s="37">
        <f ca="1"/>
        <v>1.300433596161132</v>
      </c>
      <c r="Q1123" s="37">
        <f ca="1"/>
        <v>0.64305999839928585</v>
      </c>
      <c r="R1123" s="37">
        <f ca="1"/>
        <v>0.86190989865727863</v>
      </c>
      <c r="S1123" s="37">
        <f ca="1"/>
        <v>0.71665410178421407</v>
      </c>
      <c r="T1123" s="37">
        <f ca="1"/>
        <v>0.6494207992912483</v>
      </c>
      <c r="U1123" s="37">
        <f ca="1"/>
        <v>1.1441212044051148</v>
      </c>
      <c r="V1123" s="37">
        <f ca="1"/>
        <v>1.1137420763693395</v>
      </c>
      <c r="W1123" s="37">
        <f ca="1"/>
        <v>2.2473453988960075</v>
      </c>
      <c r="X1123" s="37">
        <f ca="1"/>
        <v>2.4232939969215042</v>
      </c>
      <c r="Y1123" s="37">
        <f ca="1"/>
        <v>1.3491714053614936</v>
      </c>
      <c r="Z1123" s="37">
        <f ca="1"/>
        <v>1.492328387412363</v>
      </c>
      <c r="AA1123" s="37">
        <f ca="1"/>
        <v>0.99164677804295998</v>
      </c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  <c r="BB1123" s="37"/>
      <c r="BC1123" s="37"/>
      <c r="BD1123" s="37"/>
      <c r="BE1123" s="37"/>
      <c r="BF1123" s="37"/>
      <c r="BG1123" s="37"/>
      <c r="BH1123" s="37"/>
      <c r="BI1123" s="37"/>
      <c r="BJ1123" s="37"/>
      <c r="BK1123" s="37"/>
      <c r="BL1123" s="37"/>
      <c r="BM1123" s="37"/>
      <c r="BN1123" s="37"/>
      <c r="BO1123" s="37"/>
      <c r="BP1123" s="37"/>
      <c r="BQ1123" s="37"/>
      <c r="BR1123" s="37"/>
      <c r="BS1123" s="37"/>
      <c r="BT1123" s="37"/>
      <c r="BU1123" s="37"/>
      <c r="BV1123" s="37"/>
      <c r="BW1123" s="37"/>
      <c r="BX1123" s="37"/>
      <c r="BY1123" s="37"/>
      <c r="BZ1123" s="37"/>
      <c r="CA1123" s="37"/>
      <c r="CB1123" s="37"/>
      <c r="CC1123" s="37"/>
      <c r="CD1123" s="37"/>
      <c r="CE1123" s="37"/>
      <c r="CF1123" s="37"/>
      <c r="CG1123" s="37"/>
      <c r="CH1123" s="37"/>
      <c r="CI1123" s="37"/>
      <c r="CJ1123" s="37"/>
      <c r="CK1123" s="37"/>
      <c r="CL1123" s="37"/>
      <c r="CM1123" s="37"/>
      <c r="CN1123" s="37"/>
      <c r="CO1123" s="37"/>
      <c r="CP1123" s="37"/>
      <c r="CQ1123" s="37"/>
      <c r="CR1123" s="37"/>
      <c r="CS1123" s="37"/>
      <c r="CT1123" s="37"/>
      <c r="CU1123" s="37"/>
      <c r="CV1123" s="37"/>
      <c r="CW1123" s="37"/>
      <c r="CX1123" s="37"/>
      <c r="CY1123" s="37"/>
      <c r="CZ1123" s="37"/>
      <c r="DA1123" s="37"/>
      <c r="DB1123" s="37"/>
      <c r="DC1123" s="37"/>
      <c r="DD1123" s="37"/>
      <c r="DE1123" s="37"/>
      <c r="DF1123" s="37"/>
      <c r="DG1123" s="37"/>
      <c r="DH1123" s="37"/>
      <c r="DI1123" s="37"/>
      <c r="DJ1123" s="37"/>
      <c r="DK1123" s="37"/>
      <c r="DL1123" s="37"/>
      <c r="DR1123" s="37"/>
      <c r="DS1123" s="37"/>
      <c r="DT1123" s="37"/>
      <c r="DU1123" s="37"/>
      <c r="DV1123" s="37"/>
      <c r="DW1123" s="37"/>
      <c r="DX1123" s="37"/>
      <c r="DY1123" s="37"/>
      <c r="DZ1123" s="37"/>
      <c r="EA1123" s="37"/>
      <c r="EB1123" s="37"/>
      <c r="EC1123" s="37"/>
      <c r="ED1123" s="37"/>
      <c r="EE1123" s="37"/>
      <c r="EF1123" s="37"/>
      <c r="EG1123" s="37"/>
      <c r="EH1123" s="37"/>
      <c r="EI1123" s="37"/>
      <c r="EJ1123" s="37"/>
      <c r="EK1123" s="37"/>
      <c r="EL1123" s="37"/>
      <c r="EM1123" s="37"/>
      <c r="EN1123" s="37"/>
      <c r="EO1123" s="37"/>
      <c r="EP1123" s="37"/>
      <c r="EQ1123" s="37"/>
      <c r="ER1123" s="37"/>
      <c r="ES1123" s="37"/>
      <c r="ET1123" s="37"/>
      <c r="EU1123" s="37"/>
      <c r="EV1123" s="37"/>
      <c r="EW1123" s="37"/>
      <c r="EX1123" s="37"/>
      <c r="EY1123" s="37"/>
      <c r="EZ1123" s="37"/>
      <c r="FA1123" s="37"/>
      <c r="FB1123" s="37"/>
      <c r="FC1123" s="37"/>
      <c r="FD1123" s="37"/>
    </row>
    <row r="1124" spans="2:160" x14ac:dyDescent="0.5">
      <c r="B1124" s="36" t="s">
        <v>1319</v>
      </c>
      <c r="C1124" s="18">
        <v>7.9100017577782289E-3</v>
      </c>
      <c r="F1124" s="38"/>
      <c r="G1124" s="27" t="e">
        <f ca="1"/>
        <v>#N/A</v>
      </c>
      <c r="H1124" s="37" t="e">
        <f ca="1"/>
        <v>#N/A</v>
      </c>
      <c r="I1124" s="37" t="e">
        <f ca="1"/>
        <v>#N/A</v>
      </c>
      <c r="J1124" s="37">
        <f ca="1"/>
        <v>1.1902601324222084</v>
      </c>
      <c r="K1124" s="37">
        <f ca="1"/>
        <v>1.162220414034784</v>
      </c>
      <c r="L1124" s="37">
        <f ca="1"/>
        <v>1.3971031657146316</v>
      </c>
      <c r="M1124" s="37">
        <f ca="1"/>
        <v>1.5094946320016536</v>
      </c>
      <c r="N1124" s="37">
        <f ca="1"/>
        <v>1.2948577482435133</v>
      </c>
      <c r="O1124" s="37">
        <f ca="1"/>
        <v>1.2530757033899271</v>
      </c>
      <c r="P1124" s="37">
        <f ca="1"/>
        <v>1.3106049179766843</v>
      </c>
      <c r="Q1124" s="37">
        <f ca="1"/>
        <v>0.63191824995417367</v>
      </c>
      <c r="R1124" s="37">
        <f ca="1"/>
        <v>0.88145141195358234</v>
      </c>
      <c r="S1124" s="37">
        <f ca="1"/>
        <v>0.71561944870495131</v>
      </c>
      <c r="T1124" s="37">
        <f ca="1"/>
        <v>0.65729876904335771</v>
      </c>
      <c r="U1124" s="37">
        <f ca="1"/>
        <v>1.1577572304623642</v>
      </c>
      <c r="V1124" s="37">
        <f ca="1"/>
        <v>1.1313206625999335</v>
      </c>
      <c r="W1124" s="37">
        <f ca="1"/>
        <v>2.2543220384062925</v>
      </c>
      <c r="X1124" s="37">
        <f ca="1"/>
        <v>2.3925787184864591</v>
      </c>
      <c r="Y1124" s="37">
        <f ca="1"/>
        <v>1.3485052802599502</v>
      </c>
      <c r="Z1124" s="37">
        <f ca="1"/>
        <v>1.4998287950432125</v>
      </c>
      <c r="AA1124" s="37">
        <f ca="1"/>
        <v>0.98951585407432707</v>
      </c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  <c r="BE1124" s="37"/>
      <c r="BF1124" s="37"/>
      <c r="BG1124" s="37"/>
      <c r="BH1124" s="37"/>
      <c r="BI1124" s="37"/>
      <c r="BJ1124" s="37"/>
      <c r="BK1124" s="37"/>
      <c r="BL1124" s="37"/>
      <c r="BM1124" s="37"/>
      <c r="BN1124" s="37"/>
      <c r="BO1124" s="37"/>
      <c r="BP1124" s="37"/>
      <c r="BQ1124" s="37"/>
      <c r="BR1124" s="37"/>
      <c r="BS1124" s="37"/>
      <c r="BT1124" s="37"/>
      <c r="BU1124" s="37"/>
      <c r="BV1124" s="37"/>
      <c r="BW1124" s="37"/>
      <c r="BX1124" s="37"/>
      <c r="BY1124" s="37"/>
      <c r="BZ1124" s="37"/>
      <c r="CA1124" s="37"/>
      <c r="CB1124" s="37"/>
      <c r="CC1124" s="37"/>
      <c r="CD1124" s="37"/>
      <c r="CE1124" s="37"/>
      <c r="CF1124" s="37"/>
      <c r="CG1124" s="37"/>
      <c r="CH1124" s="37"/>
      <c r="CI1124" s="37"/>
      <c r="CJ1124" s="37"/>
      <c r="CK1124" s="37"/>
      <c r="CL1124" s="37"/>
      <c r="CM1124" s="37"/>
      <c r="CN1124" s="37"/>
      <c r="CO1124" s="37"/>
      <c r="CP1124" s="37"/>
      <c r="CQ1124" s="37"/>
      <c r="CR1124" s="37"/>
      <c r="CS1124" s="37"/>
      <c r="CT1124" s="37"/>
      <c r="CU1124" s="37"/>
      <c r="CV1124" s="37"/>
      <c r="CW1124" s="37"/>
      <c r="CX1124" s="37"/>
      <c r="CY1124" s="37"/>
      <c r="CZ1124" s="37"/>
      <c r="DA1124" s="37"/>
      <c r="DB1124" s="37"/>
      <c r="DC1124" s="37"/>
      <c r="DD1124" s="37"/>
      <c r="DE1124" s="37"/>
      <c r="DF1124" s="37"/>
      <c r="DG1124" s="37"/>
      <c r="DH1124" s="37"/>
      <c r="DI1124" s="37"/>
      <c r="DJ1124" s="37"/>
      <c r="DK1124" s="37"/>
      <c r="DL1124" s="37"/>
      <c r="DR1124" s="37"/>
      <c r="DS1124" s="37"/>
      <c r="DT1124" s="37"/>
      <c r="DU1124" s="37"/>
      <c r="DV1124" s="37"/>
      <c r="DW1124" s="37"/>
      <c r="DX1124" s="37"/>
      <c r="DY1124" s="37"/>
      <c r="DZ1124" s="37"/>
      <c r="EA1124" s="37"/>
      <c r="EB1124" s="37"/>
      <c r="EC1124" s="37"/>
      <c r="ED1124" s="37"/>
      <c r="EE1124" s="37"/>
      <c r="EF1124" s="37"/>
      <c r="EG1124" s="37"/>
      <c r="EH1124" s="37"/>
      <c r="EI1124" s="37"/>
      <c r="EJ1124" s="37"/>
      <c r="EK1124" s="37"/>
      <c r="EL1124" s="37"/>
      <c r="EM1124" s="37"/>
      <c r="EN1124" s="37"/>
      <c r="EO1124" s="37"/>
      <c r="EP1124" s="37"/>
      <c r="EQ1124" s="37"/>
      <c r="ER1124" s="37"/>
      <c r="ES1124" s="37"/>
      <c r="ET1124" s="37"/>
      <c r="EU1124" s="37"/>
      <c r="EV1124" s="37"/>
      <c r="EW1124" s="37"/>
      <c r="EX1124" s="37"/>
      <c r="EY1124" s="37"/>
      <c r="EZ1124" s="37"/>
      <c r="FA1124" s="37"/>
      <c r="FB1124" s="37"/>
      <c r="FC1124" s="37"/>
      <c r="FD1124" s="37"/>
    </row>
    <row r="1125" spans="2:160" x14ac:dyDescent="0.5">
      <c r="B1125" s="36" t="s">
        <v>1320</v>
      </c>
      <c r="C1125" s="18">
        <v>8.6327171259157343E-3</v>
      </c>
      <c r="F1125" s="38"/>
      <c r="G1125" s="27" t="e">
        <f ca="1"/>
        <v>#N/A</v>
      </c>
      <c r="H1125" s="37" t="e">
        <f ca="1"/>
        <v>#N/A</v>
      </c>
      <c r="I1125" s="37" t="e">
        <f ca="1"/>
        <v>#N/A</v>
      </c>
      <c r="J1125" s="37">
        <f ca="1"/>
        <v>1.1983191715759101</v>
      </c>
      <c r="K1125" s="37">
        <f ca="1"/>
        <v>1.1470986939175674</v>
      </c>
      <c r="L1125" s="37">
        <f ca="1"/>
        <v>1.3991118333649257</v>
      </c>
      <c r="M1125" s="37">
        <f ca="1"/>
        <v>1.5033625315161956</v>
      </c>
      <c r="N1125" s="37">
        <f ca="1"/>
        <v>1.3070111457010973</v>
      </c>
      <c r="O1125" s="37">
        <f ca="1"/>
        <v>1.2508616598960669</v>
      </c>
      <c r="P1125" s="37">
        <f ca="1"/>
        <v>1.3100751220241733</v>
      </c>
      <c r="Q1125" s="37">
        <f ca="1"/>
        <v>0.64379581077487558</v>
      </c>
      <c r="R1125" s="37">
        <f ca="1"/>
        <v>0.88184883438523998</v>
      </c>
      <c r="S1125" s="37">
        <f ca="1"/>
        <v>0.71878233290872773</v>
      </c>
      <c r="T1125" s="37">
        <f ca="1"/>
        <v>0.65045184719869842</v>
      </c>
      <c r="U1125" s="37">
        <f ca="1"/>
        <v>1.1543144057546595</v>
      </c>
      <c r="V1125" s="37">
        <f ca="1"/>
        <v>1.132358130858977</v>
      </c>
      <c r="W1125" s="37">
        <f ca="1"/>
        <v>2.272837753235641</v>
      </c>
      <c r="X1125" s="37">
        <f ca="1"/>
        <v>2.3857442452440201</v>
      </c>
      <c r="Y1125" s="37">
        <f ca="1"/>
        <v>1.3476441917140527</v>
      </c>
      <c r="Z1125" s="37">
        <f ca="1"/>
        <v>1.5113729007011285</v>
      </c>
      <c r="AA1125" s="37">
        <f ca="1"/>
        <v>0.98772587794067535</v>
      </c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  <c r="BE1125" s="37"/>
      <c r="BF1125" s="37"/>
      <c r="BG1125" s="37"/>
      <c r="BH1125" s="37"/>
      <c r="BI1125" s="37"/>
      <c r="BJ1125" s="37"/>
      <c r="BK1125" s="37"/>
      <c r="BL1125" s="37"/>
      <c r="BM1125" s="37"/>
      <c r="BN1125" s="37"/>
      <c r="BO1125" s="37"/>
      <c r="BP1125" s="37"/>
      <c r="BQ1125" s="37"/>
      <c r="BR1125" s="37"/>
      <c r="BS1125" s="37"/>
      <c r="BT1125" s="37"/>
      <c r="BU1125" s="37"/>
      <c r="BV1125" s="37"/>
      <c r="BW1125" s="37"/>
      <c r="BX1125" s="37"/>
      <c r="BY1125" s="37"/>
      <c r="BZ1125" s="37"/>
      <c r="CA1125" s="37"/>
      <c r="CB1125" s="37"/>
      <c r="CC1125" s="37"/>
      <c r="CD1125" s="37"/>
      <c r="CE1125" s="37"/>
      <c r="CF1125" s="37"/>
      <c r="CG1125" s="37"/>
      <c r="CH1125" s="37"/>
      <c r="CI1125" s="37"/>
      <c r="CJ1125" s="37"/>
      <c r="CK1125" s="37"/>
      <c r="CL1125" s="37"/>
      <c r="CM1125" s="37"/>
      <c r="CN1125" s="37"/>
      <c r="CO1125" s="37"/>
      <c r="CP1125" s="37"/>
      <c r="CQ1125" s="37"/>
      <c r="CR1125" s="37"/>
      <c r="CS1125" s="37"/>
      <c r="CT1125" s="37"/>
      <c r="CU1125" s="37"/>
      <c r="CV1125" s="37"/>
      <c r="CW1125" s="37"/>
      <c r="CX1125" s="37"/>
      <c r="CY1125" s="37"/>
      <c r="CZ1125" s="37"/>
      <c r="DA1125" s="37"/>
      <c r="DB1125" s="37"/>
      <c r="DC1125" s="37"/>
      <c r="DD1125" s="37"/>
      <c r="DE1125" s="37"/>
      <c r="DF1125" s="37"/>
      <c r="DG1125" s="37"/>
      <c r="DH1125" s="37"/>
      <c r="DI1125" s="37"/>
      <c r="DJ1125" s="37"/>
      <c r="DK1125" s="37"/>
      <c r="DL1125" s="37"/>
      <c r="DR1125" s="37"/>
      <c r="DS1125" s="37"/>
      <c r="DT1125" s="37"/>
      <c r="DU1125" s="37"/>
      <c r="DV1125" s="37"/>
      <c r="DW1125" s="37"/>
      <c r="DX1125" s="37"/>
      <c r="DY1125" s="37"/>
      <c r="DZ1125" s="37"/>
      <c r="EA1125" s="37"/>
      <c r="EB1125" s="37"/>
      <c r="EC1125" s="37"/>
      <c r="ED1125" s="37"/>
      <c r="EE1125" s="37"/>
      <c r="EF1125" s="37"/>
      <c r="EG1125" s="37"/>
      <c r="EH1125" s="37"/>
      <c r="EI1125" s="37"/>
      <c r="EJ1125" s="37"/>
      <c r="EK1125" s="37"/>
      <c r="EL1125" s="37"/>
      <c r="EM1125" s="37"/>
      <c r="EN1125" s="37"/>
      <c r="EO1125" s="37"/>
      <c r="EP1125" s="37"/>
      <c r="EQ1125" s="37"/>
      <c r="ER1125" s="37"/>
      <c r="ES1125" s="37"/>
      <c r="ET1125" s="37"/>
      <c r="EU1125" s="37"/>
      <c r="EV1125" s="37"/>
      <c r="EW1125" s="37"/>
      <c r="EX1125" s="37"/>
      <c r="EY1125" s="37"/>
      <c r="EZ1125" s="37"/>
      <c r="FA1125" s="37"/>
      <c r="FB1125" s="37"/>
      <c r="FC1125" s="37"/>
      <c r="FD1125" s="37"/>
    </row>
    <row r="1126" spans="2:160" x14ac:dyDescent="0.5">
      <c r="B1126" s="36" t="s">
        <v>1321</v>
      </c>
      <c r="C1126" s="18">
        <v>1.2103397596610055E-3</v>
      </c>
      <c r="F1126" s="38"/>
      <c r="G1126" s="27" t="e">
        <f ca="1"/>
        <v>#N/A</v>
      </c>
      <c r="H1126" s="37" t="e">
        <f ca="1"/>
        <v>#N/A</v>
      </c>
      <c r="I1126" s="37" t="e">
        <f ca="1"/>
        <v>#N/A</v>
      </c>
      <c r="J1126" s="37">
        <f ca="1"/>
        <v>1.1992866397220949</v>
      </c>
      <c r="K1126" s="37">
        <f ca="1"/>
        <v>1.1249896339405738</v>
      </c>
      <c r="L1126" s="37">
        <f ca="1"/>
        <v>1.3852016965306766</v>
      </c>
      <c r="M1126" s="37">
        <f ca="1"/>
        <v>1.5045397791093942</v>
      </c>
      <c r="N1126" s="37">
        <f ca="1"/>
        <v>1.3123351759485415</v>
      </c>
      <c r="O1126" s="37">
        <f ca="1"/>
        <v>1.2559830098491938</v>
      </c>
      <c r="P1126" s="37">
        <f ca="1"/>
        <v>1.3127824046905929</v>
      </c>
      <c r="Q1126" s="37">
        <f ca="1"/>
        <v>0.64363315751290318</v>
      </c>
      <c r="R1126" s="37">
        <f ca="1"/>
        <v>0.89030194642367</v>
      </c>
      <c r="S1126" s="37">
        <f ca="1"/>
        <v>0.72401452327102966</v>
      </c>
      <c r="T1126" s="37">
        <f ca="1"/>
        <v>0.66722165047857629</v>
      </c>
      <c r="U1126" s="37">
        <f ca="1"/>
        <v>1.1612504509092418</v>
      </c>
      <c r="V1126" s="37">
        <f ca="1"/>
        <v>1.1179264432350975</v>
      </c>
      <c r="W1126" s="37">
        <f ca="1"/>
        <v>2.2803586115464345</v>
      </c>
      <c r="X1126" s="37">
        <f ca="1"/>
        <v>2.4030047771573235</v>
      </c>
      <c r="Y1126" s="37">
        <f ca="1"/>
        <v>1.3621202274573507</v>
      </c>
      <c r="Z1126" s="37">
        <f ca="1"/>
        <v>1.5232920267405872</v>
      </c>
      <c r="AA1126" s="37">
        <f ca="1"/>
        <v>0.99377770201159266</v>
      </c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  <c r="BE1126" s="37"/>
      <c r="BF1126" s="37"/>
      <c r="BG1126" s="37"/>
      <c r="BH1126" s="37"/>
      <c r="BI1126" s="37"/>
      <c r="BJ1126" s="37"/>
      <c r="BK1126" s="37"/>
      <c r="BL1126" s="37"/>
      <c r="BM1126" s="37"/>
      <c r="BN1126" s="37"/>
      <c r="BO1126" s="37"/>
      <c r="BP1126" s="37"/>
      <c r="BQ1126" s="37"/>
      <c r="BR1126" s="37"/>
      <c r="BS1126" s="37"/>
      <c r="BT1126" s="37"/>
      <c r="BU1126" s="37"/>
      <c r="BV1126" s="37"/>
      <c r="BW1126" s="37"/>
      <c r="BX1126" s="37"/>
      <c r="BY1126" s="37"/>
      <c r="BZ1126" s="37"/>
      <c r="CA1126" s="37"/>
      <c r="CB1126" s="37"/>
      <c r="CC1126" s="37"/>
      <c r="CD1126" s="37"/>
      <c r="CE1126" s="37"/>
      <c r="CF1126" s="37"/>
      <c r="CG1126" s="37"/>
      <c r="CH1126" s="37"/>
      <c r="CI1126" s="37"/>
      <c r="CJ1126" s="37"/>
      <c r="CK1126" s="37"/>
      <c r="CL1126" s="37"/>
      <c r="CM1126" s="37"/>
      <c r="CN1126" s="37"/>
      <c r="CO1126" s="37"/>
      <c r="CP1126" s="37"/>
      <c r="CQ1126" s="37"/>
      <c r="CR1126" s="37"/>
      <c r="CS1126" s="37"/>
      <c r="CT1126" s="37"/>
      <c r="CU1126" s="37"/>
      <c r="CV1126" s="37"/>
      <c r="CW1126" s="37"/>
      <c r="CX1126" s="37"/>
      <c r="CY1126" s="37"/>
      <c r="CZ1126" s="37"/>
      <c r="DA1126" s="37"/>
      <c r="DB1126" s="37"/>
      <c r="DC1126" s="37"/>
      <c r="DD1126" s="37"/>
      <c r="DE1126" s="37"/>
      <c r="DF1126" s="37"/>
      <c r="DG1126" s="37"/>
      <c r="DH1126" s="37"/>
      <c r="DI1126" s="37"/>
      <c r="DJ1126" s="37"/>
      <c r="DK1126" s="37"/>
      <c r="DL1126" s="37"/>
      <c r="DR1126" s="37"/>
      <c r="DS1126" s="37"/>
      <c r="DT1126" s="37"/>
      <c r="DU1126" s="37"/>
      <c r="DV1126" s="37"/>
      <c r="DW1126" s="37"/>
      <c r="DX1126" s="37"/>
      <c r="DY1126" s="37"/>
      <c r="DZ1126" s="37"/>
      <c r="EA1126" s="37"/>
      <c r="EB1126" s="37"/>
      <c r="EC1126" s="37"/>
      <c r="ED1126" s="37"/>
      <c r="EE1126" s="37"/>
      <c r="EF1126" s="37"/>
      <c r="EG1126" s="37"/>
      <c r="EH1126" s="37"/>
      <c r="EI1126" s="37"/>
      <c r="EJ1126" s="37"/>
      <c r="EK1126" s="37"/>
      <c r="EL1126" s="37"/>
      <c r="EM1126" s="37"/>
      <c r="EN1126" s="37"/>
      <c r="EO1126" s="37"/>
      <c r="EP1126" s="37"/>
      <c r="EQ1126" s="37"/>
      <c r="ER1126" s="37"/>
      <c r="ES1126" s="37"/>
      <c r="ET1126" s="37"/>
      <c r="EU1126" s="37"/>
      <c r="EV1126" s="37"/>
      <c r="EW1126" s="37"/>
      <c r="EX1126" s="37"/>
      <c r="EY1126" s="37"/>
      <c r="EZ1126" s="37"/>
      <c r="FA1126" s="37"/>
      <c r="FB1126" s="37"/>
      <c r="FC1126" s="37"/>
      <c r="FD1126" s="37"/>
    </row>
    <row r="1127" spans="2:160" x14ac:dyDescent="0.5">
      <c r="B1127" s="36" t="s">
        <v>1322</v>
      </c>
      <c r="C1127" s="18">
        <v>-3.6266298247127349E-3</v>
      </c>
      <c r="F1127" s="38"/>
      <c r="G1127" s="27" t="e">
        <f ca="1"/>
        <v>#N/A</v>
      </c>
      <c r="H1127" s="37" t="e">
        <f ca="1"/>
        <v>#N/A</v>
      </c>
      <c r="I1127" s="37" t="e">
        <f ca="1"/>
        <v>#N/A</v>
      </c>
      <c r="J1127" s="37">
        <f ca="1"/>
        <v>1.1882949627502701</v>
      </c>
      <c r="K1127" s="37">
        <f ca="1"/>
        <v>1.1140948028478146</v>
      </c>
      <c r="L1127" s="37">
        <f ca="1"/>
        <v>1.3843791856689083</v>
      </c>
      <c r="M1127" s="37">
        <f ca="1"/>
        <v>1.5076752493576189</v>
      </c>
      <c r="N1127" s="37">
        <f ca="1"/>
        <v>1.3154782781428156</v>
      </c>
      <c r="O1127" s="37">
        <f ca="1"/>
        <v>1.2509125840537931</v>
      </c>
      <c r="P1127" s="37">
        <f ca="1"/>
        <v>1.3062892356362534</v>
      </c>
      <c r="Q1127" s="37">
        <f ca="1"/>
        <v>0.62090688229842028</v>
      </c>
      <c r="R1127" s="37">
        <f ca="1"/>
        <v>0.89281737808435957</v>
      </c>
      <c r="S1127" s="37">
        <f ca="1"/>
        <v>0.72734551693659566</v>
      </c>
      <c r="T1127" s="37">
        <f ca="1"/>
        <v>0.6687071232044951</v>
      </c>
      <c r="U1127" s="37">
        <f ca="1"/>
        <v>1.1456224669510013</v>
      </c>
      <c r="V1127" s="37">
        <f ca="1"/>
        <v>1.1287017849230134</v>
      </c>
      <c r="W1127" s="37">
        <f ca="1"/>
        <v>2.2815247946903825</v>
      </c>
      <c r="X1127" s="37">
        <f ca="1"/>
        <v>2.4011965309568821</v>
      </c>
      <c r="Y1127" s="37">
        <f ca="1"/>
        <v>1.3665150284321679</v>
      </c>
      <c r="Z1127" s="37">
        <f ca="1"/>
        <v>1.5274254035545445</v>
      </c>
      <c r="AA1127" s="37">
        <f ca="1"/>
        <v>0.99693146948516898</v>
      </c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  <c r="BE1127" s="37"/>
      <c r="BF1127" s="37"/>
      <c r="BG1127" s="37"/>
      <c r="BH1127" s="37"/>
      <c r="BI1127" s="37"/>
      <c r="BJ1127" s="37"/>
      <c r="BK1127" s="37"/>
      <c r="BL1127" s="37"/>
      <c r="BM1127" s="37"/>
      <c r="BN1127" s="37"/>
      <c r="BO1127" s="37"/>
      <c r="BP1127" s="37"/>
      <c r="BQ1127" s="37"/>
      <c r="BR1127" s="37"/>
      <c r="BS1127" s="37"/>
      <c r="BT1127" s="37"/>
      <c r="BU1127" s="37"/>
      <c r="BV1127" s="37"/>
      <c r="BW1127" s="37"/>
      <c r="BX1127" s="37"/>
      <c r="BY1127" s="37"/>
      <c r="BZ1127" s="37"/>
      <c r="CA1127" s="37"/>
      <c r="CB1127" s="37"/>
      <c r="CC1127" s="37"/>
      <c r="CD1127" s="37"/>
      <c r="CE1127" s="37"/>
      <c r="CF1127" s="37"/>
      <c r="CG1127" s="37"/>
      <c r="CH1127" s="37"/>
      <c r="CI1127" s="37"/>
      <c r="CJ1127" s="37"/>
      <c r="CK1127" s="37"/>
      <c r="CL1127" s="37"/>
      <c r="CM1127" s="37"/>
      <c r="CN1127" s="37"/>
      <c r="CO1127" s="37"/>
      <c r="CP1127" s="37"/>
      <c r="CQ1127" s="37"/>
      <c r="CR1127" s="37"/>
      <c r="CS1127" s="37"/>
      <c r="CT1127" s="37"/>
      <c r="CU1127" s="37"/>
      <c r="CV1127" s="37"/>
      <c r="CW1127" s="37"/>
      <c r="CX1127" s="37"/>
      <c r="CY1127" s="37"/>
      <c r="CZ1127" s="37"/>
      <c r="DA1127" s="37"/>
      <c r="DB1127" s="37"/>
      <c r="DC1127" s="37"/>
      <c r="DD1127" s="37"/>
      <c r="DE1127" s="37"/>
      <c r="DF1127" s="37"/>
      <c r="DG1127" s="37"/>
      <c r="DH1127" s="37"/>
      <c r="DI1127" s="37"/>
      <c r="DJ1127" s="37"/>
      <c r="DK1127" s="37"/>
      <c r="DL1127" s="37"/>
      <c r="DR1127" s="37"/>
      <c r="DS1127" s="37"/>
      <c r="DT1127" s="37"/>
      <c r="DU1127" s="37"/>
      <c r="DV1127" s="37"/>
      <c r="DW1127" s="37"/>
      <c r="DX1127" s="37"/>
      <c r="DY1127" s="37"/>
      <c r="DZ1127" s="37"/>
      <c r="EA1127" s="37"/>
      <c r="EB1127" s="37"/>
      <c r="EC1127" s="37"/>
      <c r="ED1127" s="37"/>
      <c r="EE1127" s="37"/>
      <c r="EF1127" s="37"/>
      <c r="EG1127" s="37"/>
      <c r="EH1127" s="37"/>
      <c r="EI1127" s="37"/>
      <c r="EJ1127" s="37"/>
      <c r="EK1127" s="37"/>
      <c r="EL1127" s="37"/>
      <c r="EM1127" s="37"/>
      <c r="EN1127" s="37"/>
      <c r="EO1127" s="37"/>
      <c r="EP1127" s="37"/>
      <c r="EQ1127" s="37"/>
      <c r="ER1127" s="37"/>
      <c r="ES1127" s="37"/>
      <c r="ET1127" s="37"/>
      <c r="EU1127" s="37"/>
      <c r="EV1127" s="37"/>
      <c r="EW1127" s="37"/>
      <c r="EX1127" s="37"/>
      <c r="EY1127" s="37"/>
      <c r="EZ1127" s="37"/>
      <c r="FA1127" s="37"/>
      <c r="FB1127" s="37"/>
      <c r="FC1127" s="37"/>
      <c r="FD1127" s="37"/>
    </row>
    <row r="1128" spans="2:160" x14ac:dyDescent="0.5">
      <c r="B1128" s="36" t="s">
        <v>1323</v>
      </c>
      <c r="C1128" s="18">
        <v>5.7197330791229906E-3</v>
      </c>
      <c r="F1128" s="38"/>
      <c r="G1128" s="27" t="e">
        <f ca="1"/>
        <v>#N/A</v>
      </c>
      <c r="H1128" s="37" t="e">
        <f ca="1"/>
        <v>#N/A</v>
      </c>
      <c r="I1128" s="37" t="e">
        <f ca="1"/>
        <v>#N/A</v>
      </c>
      <c r="J1128" s="37">
        <f ca="1"/>
        <v>1.1821767590849521</v>
      </c>
      <c r="K1128" s="37">
        <f ca="1"/>
        <v>1.1126620286932538</v>
      </c>
      <c r="L1128" s="37">
        <f ca="1"/>
        <v>1.3670411645375431</v>
      </c>
      <c r="M1128" s="37">
        <f ca="1"/>
        <v>1.4943755333047246</v>
      </c>
      <c r="N1128" s="37">
        <f ca="1"/>
        <v>1.31597902253453</v>
      </c>
      <c r="O1128" s="37">
        <f ca="1"/>
        <v>1.2610522782773734</v>
      </c>
      <c r="P1128" s="37">
        <f ca="1"/>
        <v>1.3100852616596279</v>
      </c>
      <c r="Q1128" s="37">
        <f ca="1"/>
        <v>0.62128511567745148</v>
      </c>
      <c r="R1128" s="37">
        <f ca="1"/>
        <v>0.88497932457111383</v>
      </c>
      <c r="S1128" s="37">
        <f ca="1"/>
        <v>0.72573894506980086</v>
      </c>
      <c r="T1128" s="37">
        <f ca="1"/>
        <v>0.66569226274919191</v>
      </c>
      <c r="U1128" s="37">
        <f ca="1"/>
        <v>1.126270503108618</v>
      </c>
      <c r="V1128" s="37">
        <f ca="1"/>
        <v>1.1081487692336276</v>
      </c>
      <c r="W1128" s="37">
        <f ca="1"/>
        <v>2.3097914373514077</v>
      </c>
      <c r="X1128" s="37">
        <f ca="1"/>
        <v>2.4090123389141622</v>
      </c>
      <c r="Y1128" s="37">
        <f ca="1"/>
        <v>1.3704142973192517</v>
      </c>
      <c r="Z1128" s="37">
        <f ca="1"/>
        <v>1.511910973422472</v>
      </c>
      <c r="AA1128" s="37">
        <f ca="1"/>
        <v>1.0055404023184455</v>
      </c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  <c r="BE1128" s="37"/>
      <c r="BF1128" s="37"/>
      <c r="BG1128" s="37"/>
      <c r="BH1128" s="37"/>
      <c r="BI1128" s="37"/>
      <c r="BJ1128" s="37"/>
      <c r="BK1128" s="37"/>
      <c r="BL1128" s="37"/>
      <c r="BM1128" s="37"/>
      <c r="BN1128" s="37"/>
      <c r="BO1128" s="37"/>
      <c r="BP1128" s="37"/>
      <c r="BQ1128" s="37"/>
      <c r="BR1128" s="37"/>
      <c r="BS1128" s="37"/>
      <c r="BT1128" s="37"/>
      <c r="BU1128" s="37"/>
      <c r="BV1128" s="37"/>
      <c r="BW1128" s="37"/>
      <c r="BX1128" s="37"/>
      <c r="BY1128" s="37"/>
      <c r="BZ1128" s="37"/>
      <c r="CA1128" s="37"/>
      <c r="CB1128" s="37"/>
      <c r="CC1128" s="37"/>
      <c r="CD1128" s="37"/>
      <c r="CE1128" s="37"/>
      <c r="CF1128" s="37"/>
      <c r="CG1128" s="37"/>
      <c r="CH1128" s="37"/>
      <c r="CI1128" s="37"/>
      <c r="CJ1128" s="37"/>
      <c r="CK1128" s="37"/>
      <c r="CL1128" s="37"/>
      <c r="CM1128" s="37"/>
      <c r="CN1128" s="37"/>
      <c r="CO1128" s="37"/>
      <c r="CP1128" s="37"/>
      <c r="CQ1128" s="37"/>
      <c r="CR1128" s="37"/>
      <c r="CS1128" s="37"/>
      <c r="CT1128" s="37"/>
      <c r="CU1128" s="37"/>
      <c r="CV1128" s="37"/>
      <c r="CW1128" s="37"/>
      <c r="CX1128" s="37"/>
      <c r="CY1128" s="37"/>
      <c r="CZ1128" s="37"/>
      <c r="DA1128" s="37"/>
      <c r="DB1128" s="37"/>
      <c r="DC1128" s="37"/>
      <c r="DD1128" s="37"/>
      <c r="DE1128" s="37"/>
      <c r="DF1128" s="37"/>
      <c r="DG1128" s="37"/>
      <c r="DH1128" s="37"/>
      <c r="DI1128" s="37"/>
      <c r="DJ1128" s="37"/>
      <c r="DK1128" s="37"/>
      <c r="DL1128" s="37"/>
      <c r="DR1128" s="37"/>
      <c r="DS1128" s="37"/>
      <c r="DT1128" s="37"/>
      <c r="DU1128" s="37"/>
      <c r="DV1128" s="37"/>
      <c r="DW1128" s="37"/>
      <c r="DX1128" s="37"/>
      <c r="DY1128" s="37"/>
      <c r="DZ1128" s="37"/>
      <c r="EA1128" s="37"/>
      <c r="EB1128" s="37"/>
      <c r="EC1128" s="37"/>
      <c r="ED1128" s="37"/>
      <c r="EE1128" s="37"/>
      <c r="EF1128" s="37"/>
      <c r="EG1128" s="37"/>
      <c r="EH1128" s="37"/>
      <c r="EI1128" s="37"/>
      <c r="EJ1128" s="37"/>
      <c r="EK1128" s="37"/>
      <c r="EL1128" s="37"/>
      <c r="EM1128" s="37"/>
      <c r="EN1128" s="37"/>
      <c r="EO1128" s="37"/>
      <c r="EP1128" s="37"/>
      <c r="EQ1128" s="37"/>
      <c r="ER1128" s="37"/>
      <c r="ES1128" s="37"/>
      <c r="ET1128" s="37"/>
      <c r="EU1128" s="37"/>
      <c r="EV1128" s="37"/>
      <c r="EW1128" s="37"/>
      <c r="EX1128" s="37"/>
      <c r="EY1128" s="37"/>
      <c r="EZ1128" s="37"/>
      <c r="FA1128" s="37"/>
      <c r="FB1128" s="37"/>
      <c r="FC1128" s="37"/>
      <c r="FD1128" s="37"/>
    </row>
    <row r="1129" spans="2:160" x14ac:dyDescent="0.5">
      <c r="B1129" s="36" t="s">
        <v>1324</v>
      </c>
      <c r="C1129" s="18">
        <v>2.4989228780698536E-3</v>
      </c>
      <c r="F1129" s="38"/>
      <c r="G1129" s="27" t="e">
        <f ca="1"/>
        <v>#N/A</v>
      </c>
      <c r="H1129" s="37" t="e">
        <f ca="1"/>
        <v>#N/A</v>
      </c>
      <c r="I1129" s="37" t="e">
        <f ca="1"/>
        <v>#N/A</v>
      </c>
      <c r="J1129" s="37">
        <f ca="1"/>
        <v>1.1920424270177337</v>
      </c>
      <c r="K1129" s="37">
        <f ca="1"/>
        <v>1.1169381821585558</v>
      </c>
      <c r="L1129" s="37">
        <f ca="1"/>
        <v>1.3322853196774196</v>
      </c>
      <c r="M1129" s="37">
        <f ca="1"/>
        <v>1.5019211022354155</v>
      </c>
      <c r="N1129" s="37">
        <f ca="1"/>
        <v>1.3114650808381447</v>
      </c>
      <c r="O1129" s="37">
        <f ca="1"/>
        <v>1.2475342291355611</v>
      </c>
      <c r="P1129" s="37">
        <f ca="1"/>
        <v>1.3157228989724723</v>
      </c>
      <c r="Q1129" s="37">
        <f ca="1"/>
        <v>0.63228873793977758</v>
      </c>
      <c r="R1129" s="37">
        <f ca="1"/>
        <v>0.88819339963348709</v>
      </c>
      <c r="S1129" s="37">
        <f ca="1"/>
        <v>0.72707862150241398</v>
      </c>
      <c r="T1129" s="37">
        <f ca="1"/>
        <v>0.6521301640702698</v>
      </c>
      <c r="U1129" s="37">
        <f ca="1"/>
        <v>1.1312915101746308</v>
      </c>
      <c r="V1129" s="37">
        <f ca="1"/>
        <v>1.0850034095823866</v>
      </c>
      <c r="W1129" s="37">
        <f ca="1"/>
        <v>2.3045006485614965</v>
      </c>
      <c r="X1129" s="37">
        <f ca="1"/>
        <v>2.3915924023771278</v>
      </c>
      <c r="Y1129" s="37">
        <f ca="1"/>
        <v>1.3654670999187644</v>
      </c>
      <c r="Z1129" s="37">
        <f ca="1"/>
        <v>1.5139980433719258</v>
      </c>
      <c r="AA1129" s="37">
        <f ca="1"/>
        <v>1.0119331742243438</v>
      </c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7"/>
      <c r="AU1129" s="37"/>
      <c r="AV1129" s="37"/>
      <c r="AW1129" s="37"/>
      <c r="AX1129" s="37"/>
      <c r="AY1129" s="37"/>
      <c r="AZ1129" s="37"/>
      <c r="BA1129" s="37"/>
      <c r="BB1129" s="37"/>
      <c r="BC1129" s="37"/>
      <c r="BD1129" s="37"/>
      <c r="BE1129" s="37"/>
      <c r="BF1129" s="37"/>
      <c r="BG1129" s="37"/>
      <c r="BH1129" s="37"/>
      <c r="BI1129" s="37"/>
      <c r="BJ1129" s="37"/>
      <c r="BK1129" s="37"/>
      <c r="BL1129" s="37"/>
      <c r="BM1129" s="37"/>
      <c r="BN1129" s="37"/>
      <c r="BO1129" s="37"/>
      <c r="BP1129" s="37"/>
      <c r="BQ1129" s="37"/>
      <c r="BR1129" s="37"/>
      <c r="BS1129" s="37"/>
      <c r="BT1129" s="37"/>
      <c r="BU1129" s="37"/>
      <c r="BV1129" s="37"/>
      <c r="BW1129" s="37"/>
      <c r="BX1129" s="37"/>
      <c r="BY1129" s="37"/>
      <c r="BZ1129" s="37"/>
      <c r="CA1129" s="37"/>
      <c r="CB1129" s="37"/>
      <c r="CC1129" s="37"/>
      <c r="CD1129" s="37"/>
      <c r="CE1129" s="37"/>
      <c r="CF1129" s="37"/>
      <c r="CG1129" s="37"/>
      <c r="CH1129" s="37"/>
      <c r="CI1129" s="37"/>
      <c r="CJ1129" s="37"/>
      <c r="CK1129" s="37"/>
      <c r="CL1129" s="37"/>
      <c r="CM1129" s="37"/>
      <c r="CN1129" s="37"/>
      <c r="CO1129" s="37"/>
      <c r="CP1129" s="37"/>
      <c r="CQ1129" s="37"/>
      <c r="CR1129" s="37"/>
      <c r="CS1129" s="37"/>
      <c r="CT1129" s="37"/>
      <c r="CU1129" s="37"/>
      <c r="CV1129" s="37"/>
      <c r="CW1129" s="37"/>
      <c r="CX1129" s="37"/>
      <c r="CY1129" s="37"/>
      <c r="CZ1129" s="37"/>
      <c r="DA1129" s="37"/>
      <c r="DB1129" s="37"/>
      <c r="DC1129" s="37"/>
      <c r="DD1129" s="37"/>
      <c r="DE1129" s="37"/>
      <c r="DF1129" s="37"/>
      <c r="DG1129" s="37"/>
      <c r="DH1129" s="37"/>
      <c r="DI1129" s="37"/>
      <c r="DJ1129" s="37"/>
      <c r="DK1129" s="37"/>
      <c r="DL1129" s="37"/>
      <c r="DR1129" s="37"/>
      <c r="DS1129" s="37"/>
      <c r="DT1129" s="37"/>
      <c r="DU1129" s="37"/>
      <c r="DV1129" s="37"/>
      <c r="DW1129" s="37"/>
      <c r="DX1129" s="37"/>
      <c r="DY1129" s="37"/>
      <c r="DZ1129" s="37"/>
      <c r="EA1129" s="37"/>
      <c r="EB1129" s="37"/>
      <c r="EC1129" s="37"/>
      <c r="ED1129" s="37"/>
      <c r="EE1129" s="37"/>
      <c r="EF1129" s="37"/>
      <c r="EG1129" s="37"/>
      <c r="EH1129" s="37"/>
      <c r="EI1129" s="37"/>
      <c r="EJ1129" s="37"/>
      <c r="EK1129" s="37"/>
      <c r="EL1129" s="37"/>
      <c r="EM1129" s="37"/>
      <c r="EN1129" s="37"/>
      <c r="EO1129" s="37"/>
      <c r="EP1129" s="37"/>
      <c r="EQ1129" s="37"/>
      <c r="ER1129" s="37"/>
      <c r="ES1129" s="37"/>
      <c r="ET1129" s="37"/>
      <c r="EU1129" s="37"/>
      <c r="EV1129" s="37"/>
      <c r="EW1129" s="37"/>
      <c r="EX1129" s="37"/>
      <c r="EY1129" s="37"/>
      <c r="EZ1129" s="37"/>
      <c r="FA1129" s="37"/>
      <c r="FB1129" s="37"/>
      <c r="FC1129" s="37"/>
      <c r="FD1129" s="37"/>
    </row>
    <row r="1130" spans="2:160" x14ac:dyDescent="0.5">
      <c r="B1130" s="36" t="s">
        <v>1325</v>
      </c>
      <c r="C1130" s="18">
        <v>-2.1488739900292764E-3</v>
      </c>
      <c r="F1130" s="38"/>
      <c r="G1130" s="27" t="e">
        <f ca="1"/>
        <v>#N/A</v>
      </c>
      <c r="H1130" s="37" t="e">
        <f ca="1"/>
        <v>#N/A</v>
      </c>
      <c r="I1130" s="37" t="e">
        <f ca="1"/>
        <v>#N/A</v>
      </c>
      <c r="J1130" s="37">
        <f ca="1"/>
        <v>1.1848948136480908</v>
      </c>
      <c r="K1130" s="37">
        <f ca="1"/>
        <v>1.1186558689960004</v>
      </c>
      <c r="L1130" s="37">
        <f ca="1"/>
        <v>1.3421382199123839</v>
      </c>
      <c r="M1130" s="37">
        <f ca="1"/>
        <v>1.4920297156190141</v>
      </c>
      <c r="N1130" s="37">
        <f ca="1"/>
        <v>1.2941428425107138</v>
      </c>
      <c r="O1130" s="37">
        <f ca="1"/>
        <v>1.2381780725206288</v>
      </c>
      <c r="P1130" s="37">
        <f ca="1"/>
        <v>1.3164808367227152</v>
      </c>
      <c r="Q1130" s="37">
        <f ca="1"/>
        <v>0.65203174578586109</v>
      </c>
      <c r="R1130" s="37">
        <f ca="1"/>
        <v>0.89307601807956538</v>
      </c>
      <c r="S1130" s="37">
        <f ca="1"/>
        <v>0.72190015684439535</v>
      </c>
      <c r="T1130" s="37">
        <f ca="1"/>
        <v>0.64538252832040199</v>
      </c>
      <c r="U1130" s="37">
        <f ca="1"/>
        <v>1.1304374350160171</v>
      </c>
      <c r="V1130" s="37">
        <f ca="1"/>
        <v>1.0979624760201558</v>
      </c>
      <c r="W1130" s="37">
        <f ca="1"/>
        <v>2.3228813316583881</v>
      </c>
      <c r="X1130" s="37">
        <f ca="1"/>
        <v>2.4208481322261415</v>
      </c>
      <c r="Y1130" s="37">
        <f ca="1"/>
        <v>1.3849309504467902</v>
      </c>
      <c r="Z1130" s="37">
        <f ca="1"/>
        <v>1.5227784118702137</v>
      </c>
      <c r="AA1130" s="37">
        <f ca="1"/>
        <v>1.0192635526764404</v>
      </c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7"/>
      <c r="AU1130" s="37"/>
      <c r="AV1130" s="37"/>
      <c r="AW1130" s="37"/>
      <c r="AX1130" s="37"/>
      <c r="AY1130" s="37"/>
      <c r="AZ1130" s="37"/>
      <c r="BA1130" s="37"/>
      <c r="BB1130" s="37"/>
      <c r="BC1130" s="37"/>
      <c r="BD1130" s="37"/>
      <c r="BE1130" s="37"/>
      <c r="BF1130" s="37"/>
      <c r="BG1130" s="37"/>
      <c r="BH1130" s="37"/>
      <c r="BI1130" s="37"/>
      <c r="BJ1130" s="37"/>
      <c r="BK1130" s="37"/>
      <c r="BL1130" s="37"/>
      <c r="BM1130" s="37"/>
      <c r="BN1130" s="37"/>
      <c r="BO1130" s="37"/>
      <c r="BP1130" s="37"/>
      <c r="BQ1130" s="37"/>
      <c r="BR1130" s="37"/>
      <c r="BS1130" s="37"/>
      <c r="BT1130" s="37"/>
      <c r="BU1130" s="37"/>
      <c r="BV1130" s="37"/>
      <c r="BW1130" s="37"/>
      <c r="BX1130" s="37"/>
      <c r="BY1130" s="37"/>
      <c r="BZ1130" s="37"/>
      <c r="CA1130" s="37"/>
      <c r="CB1130" s="37"/>
      <c r="CC1130" s="37"/>
      <c r="CD1130" s="37"/>
      <c r="CE1130" s="37"/>
      <c r="CF1130" s="37"/>
      <c r="CG1130" s="37"/>
      <c r="CH1130" s="37"/>
      <c r="CI1130" s="37"/>
      <c r="CJ1130" s="37"/>
      <c r="CK1130" s="37"/>
      <c r="CL1130" s="37"/>
      <c r="CM1130" s="37"/>
      <c r="CN1130" s="37"/>
      <c r="CO1130" s="37"/>
      <c r="CP1130" s="37"/>
      <c r="CQ1130" s="37"/>
      <c r="CR1130" s="37"/>
      <c r="CS1130" s="37"/>
      <c r="CT1130" s="37"/>
      <c r="CU1130" s="37"/>
      <c r="CV1130" s="37"/>
      <c r="CW1130" s="37"/>
      <c r="CX1130" s="37"/>
      <c r="CY1130" s="37"/>
      <c r="CZ1130" s="37"/>
      <c r="DA1130" s="37"/>
      <c r="DB1130" s="37"/>
      <c r="DC1130" s="37"/>
      <c r="DD1130" s="37"/>
      <c r="DE1130" s="37"/>
      <c r="DF1130" s="37"/>
      <c r="DG1130" s="37"/>
      <c r="DH1130" s="37"/>
      <c r="DI1130" s="37"/>
      <c r="DJ1130" s="37"/>
      <c r="DK1130" s="37"/>
      <c r="DL1130" s="37"/>
      <c r="DR1130" s="37"/>
      <c r="DS1130" s="37"/>
      <c r="DT1130" s="37"/>
      <c r="DU1130" s="37"/>
      <c r="DV1130" s="37"/>
      <c r="DW1130" s="37"/>
      <c r="DX1130" s="37"/>
      <c r="DY1130" s="37"/>
      <c r="DZ1130" s="37"/>
      <c r="EA1130" s="37"/>
      <c r="EB1130" s="37"/>
      <c r="EC1130" s="37"/>
      <c r="ED1130" s="37"/>
      <c r="EE1130" s="37"/>
      <c r="EF1130" s="37"/>
      <c r="EG1130" s="37"/>
      <c r="EH1130" s="37"/>
      <c r="EI1130" s="37"/>
      <c r="EJ1130" s="37"/>
      <c r="EK1130" s="37"/>
      <c r="EL1130" s="37"/>
      <c r="EM1130" s="37"/>
      <c r="EN1130" s="37"/>
      <c r="EO1130" s="37"/>
      <c r="EP1130" s="37"/>
      <c r="EQ1130" s="37"/>
      <c r="ER1130" s="37"/>
      <c r="ES1130" s="37"/>
      <c r="ET1130" s="37"/>
      <c r="EU1130" s="37"/>
      <c r="EV1130" s="37"/>
      <c r="EW1130" s="37"/>
      <c r="EX1130" s="37"/>
      <c r="EY1130" s="37"/>
      <c r="EZ1130" s="37"/>
      <c r="FA1130" s="37"/>
      <c r="FB1130" s="37"/>
      <c r="FC1130" s="37"/>
      <c r="FD1130" s="37"/>
    </row>
    <row r="1131" spans="2:160" x14ac:dyDescent="0.5">
      <c r="B1131" s="36" t="s">
        <v>1326</v>
      </c>
      <c r="C1131" s="18">
        <v>-1.8089413386167541E-3</v>
      </c>
      <c r="F1131" s="38"/>
      <c r="G1131" s="27" t="e">
        <f ca="1"/>
        <v>#N/A</v>
      </c>
      <c r="H1131" s="37" t="e">
        <f ca="1"/>
        <v>#N/A</v>
      </c>
      <c r="I1131" s="37" t="e">
        <f ca="1"/>
        <v>#N/A</v>
      </c>
      <c r="J1131" s="37">
        <f ca="1"/>
        <v>1.1793938133656667</v>
      </c>
      <c r="K1131" s="37">
        <f ca="1"/>
        <v>1.1135668522567645</v>
      </c>
      <c r="L1131" s="37">
        <f ca="1"/>
        <v>1.3458762461220961</v>
      </c>
      <c r="M1131" s="37">
        <f ca="1"/>
        <v>1.4708932522790441</v>
      </c>
      <c r="N1131" s="37">
        <f ca="1"/>
        <v>1.2806465396389859</v>
      </c>
      <c r="O1131" s="37">
        <f ca="1"/>
        <v>1.2259400715252931</v>
      </c>
      <c r="P1131" s="37">
        <f ca="1"/>
        <v>1.3201450474851777</v>
      </c>
      <c r="Q1131" s="37">
        <f ca="1"/>
        <v>0.65004247057396003</v>
      </c>
      <c r="R1131" s="37">
        <f ca="1"/>
        <v>0.89853584529543196</v>
      </c>
      <c r="S1131" s="37">
        <f ca="1"/>
        <v>0.72775105934957307</v>
      </c>
      <c r="T1131" s="37">
        <f ca="1"/>
        <v>0.63845350451274208</v>
      </c>
      <c r="U1131" s="37">
        <f ca="1"/>
        <v>1.1239178178114424</v>
      </c>
      <c r="V1131" s="37">
        <f ca="1"/>
        <v>1.1011014145123508</v>
      </c>
      <c r="W1131" s="37">
        <f ca="1"/>
        <v>2.3214369013081653</v>
      </c>
      <c r="X1131" s="37">
        <f ca="1"/>
        <v>2.4257747313783087</v>
      </c>
      <c r="Y1131" s="37">
        <f ca="1"/>
        <v>1.3899512591389105</v>
      </c>
      <c r="Z1131" s="37">
        <f ca="1"/>
        <v>1.540526659057561</v>
      </c>
      <c r="AA1131" s="37">
        <f ca="1"/>
        <v>1.0214797136038187</v>
      </c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  <c r="BB1131" s="37"/>
      <c r="BC1131" s="37"/>
      <c r="BD1131" s="37"/>
      <c r="BE1131" s="37"/>
      <c r="BF1131" s="37"/>
      <c r="BG1131" s="37"/>
      <c r="BH1131" s="37"/>
      <c r="BI1131" s="37"/>
      <c r="BJ1131" s="37"/>
      <c r="BK1131" s="37"/>
      <c r="BL1131" s="37"/>
      <c r="BM1131" s="37"/>
      <c r="BN1131" s="37"/>
      <c r="BO1131" s="37"/>
      <c r="BP1131" s="37"/>
      <c r="BQ1131" s="37"/>
      <c r="BR1131" s="37"/>
      <c r="BS1131" s="37"/>
      <c r="BT1131" s="37"/>
      <c r="BU1131" s="37"/>
      <c r="BV1131" s="37"/>
      <c r="BW1131" s="37"/>
      <c r="BX1131" s="37"/>
      <c r="BY1131" s="37"/>
      <c r="BZ1131" s="37"/>
      <c r="CA1131" s="37"/>
      <c r="CB1131" s="37"/>
      <c r="CC1131" s="37"/>
      <c r="CD1131" s="37"/>
      <c r="CE1131" s="37"/>
      <c r="CF1131" s="37"/>
      <c r="CG1131" s="37"/>
      <c r="CH1131" s="37"/>
      <c r="CI1131" s="37"/>
      <c r="CJ1131" s="37"/>
      <c r="CK1131" s="37"/>
      <c r="CL1131" s="37"/>
      <c r="CM1131" s="37"/>
      <c r="CN1131" s="37"/>
      <c r="CO1131" s="37"/>
      <c r="CP1131" s="37"/>
      <c r="CQ1131" s="37"/>
      <c r="CR1131" s="37"/>
      <c r="CS1131" s="37"/>
      <c r="CT1131" s="37"/>
      <c r="CU1131" s="37"/>
      <c r="CV1131" s="37"/>
      <c r="CW1131" s="37"/>
      <c r="CX1131" s="37"/>
      <c r="CY1131" s="37"/>
      <c r="CZ1131" s="37"/>
      <c r="DA1131" s="37"/>
      <c r="DB1131" s="37"/>
      <c r="DC1131" s="37"/>
      <c r="DD1131" s="37"/>
      <c r="DE1131" s="37"/>
      <c r="DF1131" s="37"/>
      <c r="DG1131" s="37"/>
      <c r="DH1131" s="37"/>
      <c r="DI1131" s="37"/>
      <c r="DJ1131" s="37"/>
      <c r="DK1131" s="37"/>
      <c r="DL1131" s="37"/>
      <c r="DR1131" s="37"/>
      <c r="DS1131" s="37"/>
      <c r="DT1131" s="37"/>
      <c r="DU1131" s="37"/>
      <c r="DV1131" s="37"/>
      <c r="DW1131" s="37"/>
      <c r="DX1131" s="37"/>
      <c r="DY1131" s="37"/>
      <c r="DZ1131" s="37"/>
      <c r="EA1131" s="37"/>
      <c r="EB1131" s="37"/>
      <c r="EC1131" s="37"/>
      <c r="ED1131" s="37"/>
      <c r="EE1131" s="37"/>
      <c r="EF1131" s="37"/>
      <c r="EG1131" s="37"/>
      <c r="EH1131" s="37"/>
      <c r="EI1131" s="37"/>
      <c r="EJ1131" s="37"/>
      <c r="EK1131" s="37"/>
      <c r="EL1131" s="37"/>
      <c r="EM1131" s="37"/>
      <c r="EN1131" s="37"/>
      <c r="EO1131" s="37"/>
      <c r="EP1131" s="37"/>
      <c r="EQ1131" s="37"/>
      <c r="ER1131" s="37"/>
      <c r="ES1131" s="37"/>
      <c r="ET1131" s="37"/>
      <c r="EU1131" s="37"/>
      <c r="EV1131" s="37"/>
      <c r="EW1131" s="37"/>
      <c r="EX1131" s="37"/>
      <c r="EY1131" s="37"/>
      <c r="EZ1131" s="37"/>
      <c r="FA1131" s="37"/>
      <c r="FB1131" s="37"/>
      <c r="FC1131" s="37"/>
      <c r="FD1131" s="37"/>
    </row>
    <row r="1132" spans="2:160" x14ac:dyDescent="0.5">
      <c r="B1132" s="36" t="s">
        <v>1327</v>
      </c>
      <c r="C1132" s="18">
        <v>6.1270279599587862E-3</v>
      </c>
      <c r="F1132" s="38"/>
      <c r="G1132" s="27" t="e">
        <f ca="1"/>
        <v>#N/A</v>
      </c>
      <c r="H1132" s="37" t="e">
        <f ca="1"/>
        <v>#N/A</v>
      </c>
      <c r="I1132" s="37" t="e">
        <f ca="1"/>
        <v>#N/A</v>
      </c>
      <c r="J1132" s="37">
        <f ca="1"/>
        <v>1.1758424973656461</v>
      </c>
      <c r="K1132" s="37">
        <f ca="1"/>
        <v>1.1091322315067462</v>
      </c>
      <c r="L1132" s="37">
        <f ca="1"/>
        <v>1.3404161161345469</v>
      </c>
      <c r="M1132" s="37">
        <f ca="1"/>
        <v>1.475375663467235</v>
      </c>
      <c r="N1132" s="37">
        <f ca="1"/>
        <v>1.2925505994965636</v>
      </c>
      <c r="O1132" s="37">
        <f ca="1"/>
        <v>1.226192377579481</v>
      </c>
      <c r="P1132" s="37">
        <f ca="1"/>
        <v>1.3208193332429192</v>
      </c>
      <c r="Q1132" s="37">
        <f ca="1"/>
        <v>0.6558954062071588</v>
      </c>
      <c r="R1132" s="37">
        <f ca="1"/>
        <v>0.89978646429664</v>
      </c>
      <c r="S1132" s="37">
        <f ca="1"/>
        <v>0.72680479371929252</v>
      </c>
      <c r="T1132" s="37">
        <f ca="1"/>
        <v>0.64635056774461896</v>
      </c>
      <c r="U1132" s="37">
        <f ca="1"/>
        <v>1.112456765760601</v>
      </c>
      <c r="V1132" s="37">
        <f ca="1"/>
        <v>1.1047842941633792</v>
      </c>
      <c r="W1132" s="37">
        <f ca="1"/>
        <v>2.3154627701146073</v>
      </c>
      <c r="X1132" s="37">
        <f ca="1"/>
        <v>2.4167534259540684</v>
      </c>
      <c r="Y1132" s="37">
        <f ca="1"/>
        <v>1.3879772542648243</v>
      </c>
      <c r="Z1132" s="37">
        <f ca="1"/>
        <v>1.5441708788521151</v>
      </c>
      <c r="AA1132" s="37">
        <f ca="1"/>
        <v>1.0290658029321513</v>
      </c>
      <c r="AB1132" s="37"/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7"/>
      <c r="AU1132" s="37"/>
      <c r="AV1132" s="37"/>
      <c r="AW1132" s="37"/>
      <c r="AX1132" s="37"/>
      <c r="AY1132" s="37"/>
      <c r="AZ1132" s="37"/>
      <c r="BA1132" s="37"/>
      <c r="BB1132" s="37"/>
      <c r="BC1132" s="37"/>
      <c r="BD1132" s="37"/>
      <c r="BE1132" s="37"/>
      <c r="BF1132" s="37"/>
      <c r="BG1132" s="37"/>
      <c r="BH1132" s="37"/>
      <c r="BI1132" s="37"/>
      <c r="BJ1132" s="37"/>
      <c r="BK1132" s="37"/>
      <c r="BL1132" s="37"/>
      <c r="BM1132" s="37"/>
      <c r="BN1132" s="37"/>
      <c r="BO1132" s="37"/>
      <c r="BP1132" s="37"/>
      <c r="BQ1132" s="37"/>
      <c r="BR1132" s="37"/>
      <c r="BS1132" s="37"/>
      <c r="BT1132" s="37"/>
      <c r="BU1132" s="37"/>
      <c r="BV1132" s="37"/>
      <c r="BW1132" s="37"/>
      <c r="BX1132" s="37"/>
      <c r="BY1132" s="37"/>
      <c r="BZ1132" s="37"/>
      <c r="CA1132" s="37"/>
      <c r="CB1132" s="37"/>
      <c r="CC1132" s="37"/>
      <c r="CD1132" s="37"/>
      <c r="CE1132" s="37"/>
      <c r="CF1132" s="37"/>
      <c r="CG1132" s="37"/>
      <c r="CH1132" s="37"/>
      <c r="CI1132" s="37"/>
      <c r="CJ1132" s="37"/>
      <c r="CK1132" s="37"/>
      <c r="CL1132" s="37"/>
      <c r="CM1132" s="37"/>
      <c r="CN1132" s="37"/>
      <c r="CO1132" s="37"/>
      <c r="CP1132" s="37"/>
      <c r="CQ1132" s="37"/>
      <c r="CR1132" s="37"/>
      <c r="CS1132" s="37"/>
      <c r="CT1132" s="37"/>
      <c r="CU1132" s="37"/>
      <c r="CV1132" s="37"/>
      <c r="CW1132" s="37"/>
      <c r="CX1132" s="37"/>
      <c r="CY1132" s="37"/>
      <c r="CZ1132" s="37"/>
      <c r="DA1132" s="37"/>
      <c r="DB1132" s="37"/>
      <c r="DC1132" s="37"/>
      <c r="DD1132" s="37"/>
      <c r="DE1132" s="37"/>
      <c r="DF1132" s="37"/>
      <c r="DG1132" s="37"/>
      <c r="DH1132" s="37"/>
      <c r="DI1132" s="37"/>
      <c r="DJ1132" s="37"/>
      <c r="DK1132" s="37"/>
      <c r="DL1132" s="37"/>
      <c r="DR1132" s="37"/>
      <c r="DS1132" s="37"/>
      <c r="DT1132" s="37"/>
      <c r="DU1132" s="37"/>
      <c r="DV1132" s="37"/>
      <c r="DW1132" s="37"/>
      <c r="DX1132" s="37"/>
      <c r="DY1132" s="37"/>
      <c r="DZ1132" s="37"/>
      <c r="EA1132" s="37"/>
      <c r="EB1132" s="37"/>
      <c r="EC1132" s="37"/>
      <c r="ED1132" s="37"/>
      <c r="EE1132" s="37"/>
      <c r="EF1132" s="37"/>
      <c r="EG1132" s="37"/>
      <c r="EH1132" s="37"/>
      <c r="EI1132" s="37"/>
      <c r="EJ1132" s="37"/>
      <c r="EK1132" s="37"/>
      <c r="EL1132" s="37"/>
      <c r="EM1132" s="37"/>
      <c r="EN1132" s="37"/>
      <c r="EO1132" s="37"/>
      <c r="EP1132" s="37"/>
      <c r="EQ1132" s="37"/>
      <c r="ER1132" s="37"/>
      <c r="ES1132" s="37"/>
      <c r="ET1132" s="37"/>
      <c r="EU1132" s="37"/>
      <c r="EV1132" s="37"/>
      <c r="EW1132" s="37"/>
      <c r="EX1132" s="37"/>
      <c r="EY1132" s="37"/>
      <c r="EZ1132" s="37"/>
      <c r="FA1132" s="37"/>
      <c r="FB1132" s="37"/>
      <c r="FC1132" s="37"/>
      <c r="FD1132" s="37"/>
    </row>
    <row r="1133" spans="2:160" x14ac:dyDescent="0.5">
      <c r="B1133" s="36" t="s">
        <v>1328</v>
      </c>
      <c r="C1133" s="18">
        <v>3.1735140235009673E-3</v>
      </c>
      <c r="F1133" s="38"/>
      <c r="G1133" s="27" t="e">
        <f ca="1"/>
        <v>#N/A</v>
      </c>
      <c r="H1133" s="37" t="e">
        <f ca="1"/>
        <v>#N/A</v>
      </c>
      <c r="I1133" s="37" t="e">
        <f ca="1"/>
        <v>#N/A</v>
      </c>
      <c r="J1133" s="37">
        <f ca="1"/>
        <v>1.1803553823158386</v>
      </c>
      <c r="K1133" s="37">
        <f ca="1"/>
        <v>1.1147097872843568</v>
      </c>
      <c r="L1133" s="37">
        <f ca="1"/>
        <v>1.3586428480096089</v>
      </c>
      <c r="M1133" s="37">
        <f ca="1"/>
        <v>1.4818336523118258</v>
      </c>
      <c r="N1133" s="37">
        <f ca="1"/>
        <v>1.2964251609572475</v>
      </c>
      <c r="O1133" s="37">
        <f ca="1"/>
        <v>1.2127877504253313</v>
      </c>
      <c r="P1133" s="37">
        <f ca="1"/>
        <v>1.3212920937459973</v>
      </c>
      <c r="Q1133" s="37">
        <f ca="1"/>
        <v>0.64628337296393024</v>
      </c>
      <c r="R1133" s="37">
        <f ca="1"/>
        <v>0.89900423601845691</v>
      </c>
      <c r="S1133" s="37">
        <f ca="1"/>
        <v>0.73262450065424112</v>
      </c>
      <c r="T1133" s="37">
        <f ca="1"/>
        <v>0.64320587162689613</v>
      </c>
      <c r="U1133" s="37">
        <f ca="1"/>
        <v>1.1076373416512795</v>
      </c>
      <c r="V1133" s="37">
        <f ca="1"/>
        <v>1.1215350284839436</v>
      </c>
      <c r="W1133" s="37">
        <f ca="1"/>
        <v>2.2932316367073478</v>
      </c>
      <c r="X1133" s="37">
        <f ca="1"/>
        <v>2.399567614958138</v>
      </c>
      <c r="Y1133" s="37">
        <f ca="1"/>
        <v>1.385174654752233</v>
      </c>
      <c r="Z1133" s="37">
        <f ca="1"/>
        <v>1.5511658242295814</v>
      </c>
      <c r="AA1133" s="37">
        <f ca="1"/>
        <v>1.0371633140129559</v>
      </c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7"/>
      <c r="AU1133" s="37"/>
      <c r="AV1133" s="37"/>
      <c r="AW1133" s="37"/>
      <c r="AX1133" s="37"/>
      <c r="AY1133" s="37"/>
      <c r="AZ1133" s="37"/>
      <c r="BA1133" s="37"/>
      <c r="BB1133" s="37"/>
      <c r="BC1133" s="37"/>
      <c r="BD1133" s="37"/>
      <c r="BE1133" s="37"/>
      <c r="BF1133" s="37"/>
      <c r="BG1133" s="37"/>
      <c r="BH1133" s="37"/>
      <c r="BI1133" s="37"/>
      <c r="BJ1133" s="37"/>
      <c r="BK1133" s="37"/>
      <c r="BL1133" s="37"/>
      <c r="BM1133" s="37"/>
      <c r="BN1133" s="37"/>
      <c r="BO1133" s="37"/>
      <c r="BP1133" s="37"/>
      <c r="BQ1133" s="37"/>
      <c r="BR1133" s="37"/>
      <c r="BS1133" s="37"/>
      <c r="BT1133" s="37"/>
      <c r="BU1133" s="37"/>
      <c r="BV1133" s="37"/>
      <c r="BW1133" s="37"/>
      <c r="BX1133" s="37"/>
      <c r="BY1133" s="37"/>
      <c r="BZ1133" s="37"/>
      <c r="CA1133" s="37"/>
      <c r="CB1133" s="37"/>
      <c r="CC1133" s="37"/>
      <c r="CD1133" s="37"/>
      <c r="CE1133" s="37"/>
      <c r="CF1133" s="37"/>
      <c r="CG1133" s="37"/>
      <c r="CH1133" s="37"/>
      <c r="CI1133" s="37"/>
      <c r="CJ1133" s="37"/>
      <c r="CK1133" s="37"/>
      <c r="CL1133" s="37"/>
      <c r="CM1133" s="37"/>
      <c r="CN1133" s="37"/>
      <c r="CO1133" s="37"/>
      <c r="CP1133" s="37"/>
      <c r="CQ1133" s="37"/>
      <c r="CR1133" s="37"/>
      <c r="CS1133" s="37"/>
      <c r="CT1133" s="37"/>
      <c r="CU1133" s="37"/>
      <c r="CV1133" s="37"/>
      <c r="CW1133" s="37"/>
      <c r="CX1133" s="37"/>
      <c r="CY1133" s="37"/>
      <c r="CZ1133" s="37"/>
      <c r="DA1133" s="37"/>
      <c r="DB1133" s="37"/>
      <c r="DC1133" s="37"/>
      <c r="DD1133" s="37"/>
      <c r="DE1133" s="37"/>
      <c r="DF1133" s="37"/>
      <c r="DG1133" s="37"/>
      <c r="DH1133" s="37"/>
      <c r="DI1133" s="37"/>
      <c r="DJ1133" s="37"/>
      <c r="DK1133" s="37"/>
      <c r="DL1133" s="37"/>
      <c r="DR1133" s="37"/>
      <c r="DS1133" s="37"/>
      <c r="DT1133" s="37"/>
      <c r="DU1133" s="37"/>
      <c r="DV1133" s="37"/>
      <c r="DW1133" s="37"/>
      <c r="DX1133" s="37"/>
      <c r="DY1133" s="37"/>
      <c r="DZ1133" s="37"/>
      <c r="EA1133" s="37"/>
      <c r="EB1133" s="37"/>
      <c r="EC1133" s="37"/>
      <c r="ED1133" s="37"/>
      <c r="EE1133" s="37"/>
      <c r="EF1133" s="37"/>
      <c r="EG1133" s="37"/>
      <c r="EH1133" s="37"/>
      <c r="EI1133" s="37"/>
      <c r="EJ1133" s="37"/>
      <c r="EK1133" s="37"/>
      <c r="EL1133" s="37"/>
      <c r="EM1133" s="37"/>
      <c r="EN1133" s="37"/>
      <c r="EO1133" s="37"/>
      <c r="EP1133" s="37"/>
      <c r="EQ1133" s="37"/>
      <c r="ER1133" s="37"/>
      <c r="ES1133" s="37"/>
      <c r="ET1133" s="37"/>
      <c r="EU1133" s="37"/>
      <c r="EV1133" s="37"/>
      <c r="EW1133" s="37"/>
      <c r="EX1133" s="37"/>
      <c r="EY1133" s="37"/>
      <c r="EZ1133" s="37"/>
      <c r="FA1133" s="37"/>
      <c r="FB1133" s="37"/>
      <c r="FC1133" s="37"/>
      <c r="FD1133" s="37"/>
    </row>
    <row r="1134" spans="2:160" x14ac:dyDescent="0.5">
      <c r="B1134" s="36" t="s">
        <v>1329</v>
      </c>
      <c r="C1134" s="18">
        <v>8.6354309165528331E-3</v>
      </c>
      <c r="F1134" s="38"/>
      <c r="G1134" s="27" t="e">
        <f ca="1"/>
        <v>#N/A</v>
      </c>
      <c r="H1134" s="37" t="e">
        <f ca="1"/>
        <v>#N/A</v>
      </c>
      <c r="I1134" s="37" t="e">
        <f ca="1"/>
        <v>#N/A</v>
      </c>
      <c r="J1134" s="37">
        <f ca="1"/>
        <v>1.1811915933507271</v>
      </c>
      <c r="K1134" s="37">
        <f ca="1"/>
        <v>1.1179932622666422</v>
      </c>
      <c r="L1134" s="37">
        <f ca="1"/>
        <v>1.360415735258514</v>
      </c>
      <c r="M1134" s="37">
        <f ca="1"/>
        <v>1.4940024007751853</v>
      </c>
      <c r="N1134" s="37">
        <f ca="1"/>
        <v>1.3090710260397409</v>
      </c>
      <c r="O1134" s="37">
        <f ca="1"/>
        <v>1.180726363667927</v>
      </c>
      <c r="P1134" s="37">
        <f ca="1"/>
        <v>1.3168686777788599</v>
      </c>
      <c r="Q1134" s="37">
        <f ca="1"/>
        <v>0.64159353724372481</v>
      </c>
      <c r="R1134" s="37">
        <f ca="1"/>
        <v>0.89508205511555106</v>
      </c>
      <c r="S1134" s="37">
        <f ca="1"/>
        <v>0.73364182286115442</v>
      </c>
      <c r="T1134" s="37">
        <f ca="1"/>
        <v>0.65756989645605712</v>
      </c>
      <c r="U1134" s="37">
        <f ca="1"/>
        <v>1.1276179260296613</v>
      </c>
      <c r="V1134" s="37">
        <f ca="1"/>
        <v>1.1235277104853287</v>
      </c>
      <c r="W1134" s="37">
        <f ca="1"/>
        <v>2.2954944411936751</v>
      </c>
      <c r="X1134" s="37">
        <f ca="1"/>
        <v>2.3562394456704272</v>
      </c>
      <c r="Y1134" s="37">
        <f ca="1"/>
        <v>1.3870674248578383</v>
      </c>
      <c r="Z1134" s="37">
        <f ca="1"/>
        <v>1.5607206913419245</v>
      </c>
      <c r="AA1134" s="37">
        <f ca="1"/>
        <v>1.0326457551994543</v>
      </c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7"/>
      <c r="AU1134" s="37"/>
      <c r="AV1134" s="37"/>
      <c r="AW1134" s="37"/>
      <c r="AX1134" s="37"/>
      <c r="AY1134" s="37"/>
      <c r="AZ1134" s="37"/>
      <c r="BA1134" s="37"/>
      <c r="BB1134" s="37"/>
      <c r="BC1134" s="37"/>
      <c r="BD1134" s="37"/>
      <c r="BE1134" s="37"/>
      <c r="BF1134" s="37"/>
      <c r="BG1134" s="37"/>
      <c r="BH1134" s="37"/>
      <c r="BI1134" s="37"/>
      <c r="BJ1134" s="37"/>
      <c r="BK1134" s="37"/>
      <c r="BL1134" s="37"/>
      <c r="BM1134" s="37"/>
      <c r="BN1134" s="37"/>
      <c r="BO1134" s="37"/>
      <c r="BP1134" s="37"/>
      <c r="BQ1134" s="37"/>
      <c r="BR1134" s="37"/>
      <c r="BS1134" s="37"/>
      <c r="BT1134" s="37"/>
      <c r="BU1134" s="37"/>
      <c r="BV1134" s="37"/>
      <c r="BW1134" s="37"/>
      <c r="BX1134" s="37"/>
      <c r="BY1134" s="37"/>
      <c r="BZ1134" s="37"/>
      <c r="CA1134" s="37"/>
      <c r="CB1134" s="37"/>
      <c r="CC1134" s="37"/>
      <c r="CD1134" s="37"/>
      <c r="CE1134" s="37"/>
      <c r="CF1134" s="37"/>
      <c r="CG1134" s="37"/>
      <c r="CH1134" s="37"/>
      <c r="CI1134" s="37"/>
      <c r="CJ1134" s="37"/>
      <c r="CK1134" s="37"/>
      <c r="CL1134" s="37"/>
      <c r="CM1134" s="37"/>
      <c r="CN1134" s="37"/>
      <c r="CO1134" s="37"/>
      <c r="CP1134" s="37"/>
      <c r="CQ1134" s="37"/>
      <c r="CR1134" s="37"/>
      <c r="CS1134" s="37"/>
      <c r="CT1134" s="37"/>
      <c r="CU1134" s="37"/>
      <c r="CV1134" s="37"/>
      <c r="CW1134" s="37"/>
      <c r="CX1134" s="37"/>
      <c r="CY1134" s="37"/>
      <c r="CZ1134" s="37"/>
      <c r="DA1134" s="37"/>
      <c r="DB1134" s="37"/>
      <c r="DC1134" s="37"/>
      <c r="DD1134" s="37"/>
      <c r="DE1134" s="37"/>
      <c r="DF1134" s="37"/>
      <c r="DG1134" s="37"/>
      <c r="DH1134" s="37"/>
      <c r="DI1134" s="37"/>
      <c r="DJ1134" s="37"/>
      <c r="DK1134" s="37"/>
      <c r="DL1134" s="37"/>
      <c r="DR1134" s="37"/>
      <c r="DS1134" s="37"/>
      <c r="DT1134" s="37"/>
      <c r="DU1134" s="37"/>
      <c r="DV1134" s="37"/>
      <c r="DW1134" s="37"/>
      <c r="DX1134" s="37"/>
      <c r="DY1134" s="37"/>
      <c r="DZ1134" s="37"/>
      <c r="EA1134" s="37"/>
      <c r="EB1134" s="37"/>
      <c r="EC1134" s="37"/>
      <c r="ED1134" s="37"/>
      <c r="EE1134" s="37"/>
      <c r="EF1134" s="37"/>
      <c r="EG1134" s="37"/>
      <c r="EH1134" s="37"/>
      <c r="EI1134" s="37"/>
      <c r="EJ1134" s="37"/>
      <c r="EK1134" s="37"/>
      <c r="EL1134" s="37"/>
      <c r="EM1134" s="37"/>
      <c r="EN1134" s="37"/>
      <c r="EO1134" s="37"/>
      <c r="EP1134" s="37"/>
      <c r="EQ1134" s="37"/>
      <c r="ER1134" s="37"/>
      <c r="ES1134" s="37"/>
      <c r="ET1134" s="37"/>
      <c r="EU1134" s="37"/>
      <c r="EV1134" s="37"/>
      <c r="EW1134" s="37"/>
      <c r="EX1134" s="37"/>
      <c r="EY1134" s="37"/>
      <c r="EZ1134" s="37"/>
      <c r="FA1134" s="37"/>
      <c r="FB1134" s="37"/>
      <c r="FC1134" s="37"/>
      <c r="FD1134" s="37"/>
    </row>
    <row r="1135" spans="2:160" x14ac:dyDescent="0.5">
      <c r="B1135" s="36" t="s">
        <v>1330</v>
      </c>
      <c r="C1135" s="18">
        <v>6.3575485292870493E-3</v>
      </c>
      <c r="F1135" s="38"/>
      <c r="G1135" s="27" t="e">
        <f ca="1"/>
        <v>#N/A</v>
      </c>
      <c r="H1135" s="37" t="e">
        <f ca="1"/>
        <v>#N/A</v>
      </c>
      <c r="I1135" s="37" t="e">
        <f ca="1"/>
        <v>#N/A</v>
      </c>
      <c r="J1135" s="37">
        <f ca="1"/>
        <v>1.1885456785808364</v>
      </c>
      <c r="K1135" s="37">
        <f ca="1"/>
        <v>1.1287435843329243</v>
      </c>
      <c r="L1135" s="37">
        <f ca="1"/>
        <v>1.3672397641833283</v>
      </c>
      <c r="M1135" s="37">
        <f ca="1"/>
        <v>1.4788939079124297</v>
      </c>
      <c r="N1135" s="37">
        <f ca="1"/>
        <v>1.3060727672645576</v>
      </c>
      <c r="O1135" s="37">
        <f ca="1"/>
        <v>1.1842621205282213</v>
      </c>
      <c r="P1135" s="37">
        <f ca="1"/>
        <v>1.3141398483870985</v>
      </c>
      <c r="Q1135" s="37">
        <f ca="1"/>
        <v>0.63445357540269642</v>
      </c>
      <c r="R1135" s="37">
        <f ca="1"/>
        <v>0.89395129367309689</v>
      </c>
      <c r="S1135" s="37">
        <f ca="1"/>
        <v>0.73253957937972891</v>
      </c>
      <c r="T1135" s="37">
        <f ca="1"/>
        <v>0.66799302706118668</v>
      </c>
      <c r="U1135" s="37">
        <f ca="1"/>
        <v>1.1306655420459577</v>
      </c>
      <c r="V1135" s="37">
        <f ca="1"/>
        <v>1.1261890421063527</v>
      </c>
      <c r="W1135" s="37">
        <f ca="1"/>
        <v>2.2772365142171993</v>
      </c>
      <c r="X1135" s="37">
        <f ca="1"/>
        <v>2.330376045470175</v>
      </c>
      <c r="Y1135" s="37">
        <f ca="1"/>
        <v>1.3942323314378546</v>
      </c>
      <c r="Z1135" s="37">
        <f ca="1"/>
        <v>1.5703081689222276</v>
      </c>
      <c r="AA1135" s="37">
        <f ca="1"/>
        <v>1.0337538356631435</v>
      </c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7"/>
      <c r="AV1135" s="37"/>
      <c r="AW1135" s="37"/>
      <c r="AX1135" s="37"/>
      <c r="AY1135" s="37"/>
      <c r="AZ1135" s="37"/>
      <c r="BA1135" s="37"/>
      <c r="BB1135" s="37"/>
      <c r="BC1135" s="37"/>
      <c r="BD1135" s="37"/>
      <c r="BE1135" s="37"/>
      <c r="BF1135" s="37"/>
      <c r="BG1135" s="37"/>
      <c r="BH1135" s="37"/>
      <c r="BI1135" s="37"/>
      <c r="BJ1135" s="37"/>
      <c r="BK1135" s="37"/>
      <c r="BL1135" s="37"/>
      <c r="BM1135" s="37"/>
      <c r="BN1135" s="37"/>
      <c r="BO1135" s="37"/>
      <c r="BP1135" s="37"/>
      <c r="BQ1135" s="37"/>
      <c r="BR1135" s="37"/>
      <c r="BS1135" s="37"/>
      <c r="BT1135" s="37"/>
      <c r="BU1135" s="37"/>
      <c r="BV1135" s="37"/>
      <c r="BW1135" s="37"/>
      <c r="BX1135" s="37"/>
      <c r="BY1135" s="37"/>
      <c r="BZ1135" s="37"/>
      <c r="CA1135" s="37"/>
      <c r="CB1135" s="37"/>
      <c r="CC1135" s="37"/>
      <c r="CD1135" s="37"/>
      <c r="CE1135" s="37"/>
      <c r="CF1135" s="37"/>
      <c r="CG1135" s="37"/>
      <c r="CH1135" s="37"/>
      <c r="CI1135" s="37"/>
      <c r="CJ1135" s="37"/>
      <c r="CK1135" s="37"/>
      <c r="CL1135" s="37"/>
      <c r="CM1135" s="37"/>
      <c r="CN1135" s="37"/>
      <c r="CO1135" s="37"/>
      <c r="CP1135" s="37"/>
      <c r="CQ1135" s="37"/>
      <c r="CR1135" s="37"/>
      <c r="CS1135" s="37"/>
      <c r="CT1135" s="37"/>
      <c r="CU1135" s="37"/>
      <c r="CV1135" s="37"/>
      <c r="CW1135" s="37"/>
      <c r="CX1135" s="37"/>
      <c r="CY1135" s="37"/>
      <c r="CZ1135" s="37"/>
      <c r="DA1135" s="37"/>
      <c r="DB1135" s="37"/>
      <c r="DC1135" s="37"/>
      <c r="DD1135" s="37"/>
      <c r="DE1135" s="37"/>
      <c r="DF1135" s="37"/>
      <c r="DG1135" s="37"/>
      <c r="DH1135" s="37"/>
      <c r="DI1135" s="37"/>
      <c r="DJ1135" s="37"/>
      <c r="DK1135" s="37"/>
      <c r="DL1135" s="37"/>
      <c r="DR1135" s="37"/>
      <c r="DS1135" s="37"/>
      <c r="DT1135" s="37"/>
      <c r="DU1135" s="37"/>
      <c r="DV1135" s="37"/>
      <c r="DW1135" s="37"/>
      <c r="DX1135" s="37"/>
      <c r="DY1135" s="37"/>
      <c r="DZ1135" s="37"/>
      <c r="EA1135" s="37"/>
      <c r="EB1135" s="37"/>
      <c r="EC1135" s="37"/>
      <c r="ED1135" s="37"/>
      <c r="EE1135" s="37"/>
      <c r="EF1135" s="37"/>
      <c r="EG1135" s="37"/>
      <c r="EH1135" s="37"/>
      <c r="EI1135" s="37"/>
      <c r="EJ1135" s="37"/>
      <c r="EK1135" s="37"/>
      <c r="EL1135" s="37"/>
      <c r="EM1135" s="37"/>
      <c r="EN1135" s="37"/>
      <c r="EO1135" s="37"/>
      <c r="EP1135" s="37"/>
      <c r="EQ1135" s="37"/>
      <c r="ER1135" s="37"/>
      <c r="ES1135" s="37"/>
      <c r="ET1135" s="37"/>
      <c r="EU1135" s="37"/>
      <c r="EV1135" s="37"/>
      <c r="EW1135" s="37"/>
      <c r="EX1135" s="37"/>
      <c r="EY1135" s="37"/>
      <c r="EZ1135" s="37"/>
      <c r="FA1135" s="37"/>
      <c r="FB1135" s="37"/>
      <c r="FC1135" s="37"/>
      <c r="FD1135" s="37"/>
    </row>
    <row r="1136" spans="2:160" x14ac:dyDescent="0.5">
      <c r="B1136" s="36" t="s">
        <v>1331</v>
      </c>
      <c r="C1136" s="18">
        <v>7.2439353099729153E-3</v>
      </c>
      <c r="F1136" s="38"/>
      <c r="G1136" s="27" t="e">
        <f ca="1"/>
        <v>#N/A</v>
      </c>
      <c r="H1136" s="37" t="e">
        <f ca="1"/>
        <v>#N/A</v>
      </c>
      <c r="I1136" s="37" t="e">
        <f ca="1"/>
        <v>#N/A</v>
      </c>
      <c r="J1136" s="37">
        <f ca="1"/>
        <v>1.1776063569736299</v>
      </c>
      <c r="K1136" s="37">
        <f ca="1"/>
        <v>1.1412526469373547</v>
      </c>
      <c r="L1136" s="37">
        <f ca="1"/>
        <v>1.347523081541028</v>
      </c>
      <c r="M1136" s="37">
        <f ca="1"/>
        <v>1.4612245881802752</v>
      </c>
      <c r="N1136" s="37">
        <f ca="1"/>
        <v>1.2996582729905284</v>
      </c>
      <c r="O1136" s="37">
        <f ca="1"/>
        <v>1.182625603277663</v>
      </c>
      <c r="P1136" s="37">
        <f ca="1"/>
        <v>1.3175176144479643</v>
      </c>
      <c r="Q1136" s="37">
        <f ca="1"/>
        <v>0.64207633343402404</v>
      </c>
      <c r="R1136" s="37">
        <f ca="1"/>
        <v>0.88994395082055011</v>
      </c>
      <c r="S1136" s="37">
        <f ca="1"/>
        <v>0.73255517716484353</v>
      </c>
      <c r="T1136" s="37">
        <f ca="1"/>
        <v>0.66847991079526037</v>
      </c>
      <c r="U1136" s="37">
        <f ca="1"/>
        <v>1.1368880896301452</v>
      </c>
      <c r="V1136" s="37">
        <f ca="1"/>
        <v>1.1515579270800445</v>
      </c>
      <c r="W1136" s="37">
        <f ca="1"/>
        <v>2.3088257558708061</v>
      </c>
      <c r="X1136" s="37">
        <f ca="1"/>
        <v>2.3034665524266926</v>
      </c>
      <c r="Y1136" s="37">
        <f ca="1"/>
        <v>1.3912591389114535</v>
      </c>
      <c r="Z1136" s="37">
        <f ca="1"/>
        <v>1.5603049078754314</v>
      </c>
      <c r="AA1136" s="37">
        <f ca="1"/>
        <v>1.0287248550971702</v>
      </c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7"/>
      <c r="AV1136" s="37"/>
      <c r="AW1136" s="37"/>
      <c r="AX1136" s="37"/>
      <c r="AY1136" s="37"/>
      <c r="AZ1136" s="37"/>
      <c r="BA1136" s="37"/>
      <c r="BB1136" s="37"/>
      <c r="BC1136" s="37"/>
      <c r="BD1136" s="37"/>
      <c r="BE1136" s="37"/>
      <c r="BF1136" s="37"/>
      <c r="BG1136" s="37"/>
      <c r="BH1136" s="37"/>
      <c r="BI1136" s="37"/>
      <c r="BJ1136" s="37"/>
      <c r="BK1136" s="37"/>
      <c r="BL1136" s="37"/>
      <c r="BM1136" s="37"/>
      <c r="BN1136" s="37"/>
      <c r="BO1136" s="37"/>
      <c r="BP1136" s="37"/>
      <c r="BQ1136" s="37"/>
      <c r="BR1136" s="37"/>
      <c r="BS1136" s="37"/>
      <c r="BT1136" s="37"/>
      <c r="BU1136" s="37"/>
      <c r="BV1136" s="37"/>
      <c r="BW1136" s="37"/>
      <c r="BX1136" s="37"/>
      <c r="BY1136" s="37"/>
      <c r="BZ1136" s="37"/>
      <c r="CA1136" s="37"/>
      <c r="CB1136" s="37"/>
      <c r="CC1136" s="37"/>
      <c r="CD1136" s="37"/>
      <c r="CE1136" s="37"/>
      <c r="CF1136" s="37"/>
      <c r="CG1136" s="37"/>
      <c r="CH1136" s="37"/>
      <c r="CI1136" s="37"/>
      <c r="CJ1136" s="37"/>
      <c r="CK1136" s="37"/>
      <c r="CL1136" s="37"/>
      <c r="CM1136" s="37"/>
      <c r="CN1136" s="37"/>
      <c r="CO1136" s="37"/>
      <c r="CP1136" s="37"/>
      <c r="CQ1136" s="37"/>
      <c r="CR1136" s="37"/>
      <c r="CS1136" s="37"/>
      <c r="CT1136" s="37"/>
      <c r="CU1136" s="37"/>
      <c r="CV1136" s="37"/>
      <c r="CW1136" s="37"/>
      <c r="CX1136" s="37"/>
      <c r="CY1136" s="37"/>
      <c r="CZ1136" s="37"/>
      <c r="DA1136" s="37"/>
      <c r="DB1136" s="37"/>
      <c r="DC1136" s="37"/>
      <c r="DD1136" s="37"/>
      <c r="DE1136" s="37"/>
      <c r="DF1136" s="37"/>
      <c r="DG1136" s="37"/>
      <c r="DH1136" s="37"/>
      <c r="DI1136" s="37"/>
      <c r="DJ1136" s="37"/>
      <c r="DK1136" s="37"/>
      <c r="DL1136" s="37"/>
      <c r="DR1136" s="37"/>
      <c r="DS1136" s="37"/>
      <c r="DT1136" s="37"/>
      <c r="DU1136" s="37"/>
      <c r="DV1136" s="37"/>
      <c r="DW1136" s="37"/>
      <c r="DX1136" s="37"/>
      <c r="DY1136" s="37"/>
      <c r="DZ1136" s="37"/>
      <c r="EA1136" s="37"/>
      <c r="EB1136" s="37"/>
      <c r="EC1136" s="37"/>
      <c r="ED1136" s="37"/>
      <c r="EE1136" s="37"/>
      <c r="EF1136" s="37"/>
      <c r="EG1136" s="37"/>
      <c r="EH1136" s="37"/>
      <c r="EI1136" s="37"/>
      <c r="EJ1136" s="37"/>
      <c r="EK1136" s="37"/>
      <c r="EL1136" s="37"/>
      <c r="EM1136" s="37"/>
      <c r="EN1136" s="37"/>
      <c r="EO1136" s="37"/>
      <c r="EP1136" s="37"/>
      <c r="EQ1136" s="37"/>
      <c r="ER1136" s="37"/>
      <c r="ES1136" s="37"/>
      <c r="ET1136" s="37"/>
      <c r="EU1136" s="37"/>
      <c r="EV1136" s="37"/>
      <c r="EW1136" s="37"/>
      <c r="EX1136" s="37"/>
      <c r="EY1136" s="37"/>
      <c r="EZ1136" s="37"/>
      <c r="FA1136" s="37"/>
      <c r="FB1136" s="37"/>
      <c r="FC1136" s="37"/>
      <c r="FD1136" s="37"/>
    </row>
    <row r="1137" spans="2:160" x14ac:dyDescent="0.5">
      <c r="B1137" s="36" t="s">
        <v>1332</v>
      </c>
      <c r="C1137" s="18">
        <v>2.1742766348888942E-3</v>
      </c>
      <c r="F1137" s="38"/>
      <c r="G1137" s="27" t="e">
        <f ca="1"/>
        <v>#N/A</v>
      </c>
      <c r="H1137" s="37" t="e">
        <f ca="1"/>
        <v>#N/A</v>
      </c>
      <c r="I1137" s="37" t="e">
        <f ca="1"/>
        <v>#N/A</v>
      </c>
      <c r="J1137" s="37">
        <f ca="1"/>
        <v>1.189963697822539</v>
      </c>
      <c r="K1137" s="37">
        <f ca="1"/>
        <v>1.1408593524846129</v>
      </c>
      <c r="L1137" s="37">
        <f ca="1"/>
        <v>1.3156238069285011</v>
      </c>
      <c r="M1137" s="37">
        <f ca="1"/>
        <v>1.4325859434130495</v>
      </c>
      <c r="N1137" s="37">
        <f ca="1"/>
        <v>1.3018019555930751</v>
      </c>
      <c r="O1137" s="37">
        <f ca="1"/>
        <v>1.2028563823015395</v>
      </c>
      <c r="P1137" s="37">
        <f ca="1"/>
        <v>1.3241514709442386</v>
      </c>
      <c r="Q1137" s="37">
        <f ca="1"/>
        <v>0.65767555579652393</v>
      </c>
      <c r="R1137" s="37">
        <f ca="1"/>
        <v>0.89989055112397898</v>
      </c>
      <c r="S1137" s="37">
        <f ca="1"/>
        <v>0.73367475151861861</v>
      </c>
      <c r="T1137" s="37">
        <f ca="1"/>
        <v>0.66425261437471494</v>
      </c>
      <c r="U1137" s="37">
        <f ca="1"/>
        <v>1.1325858849491768</v>
      </c>
      <c r="V1137" s="37">
        <f ca="1"/>
        <v>1.1428469084241895</v>
      </c>
      <c r="W1137" s="37">
        <f ca="1"/>
        <v>2.307422244227388</v>
      </c>
      <c r="X1137" s="37">
        <f ca="1"/>
        <v>2.31589513168317</v>
      </c>
      <c r="Y1137" s="37">
        <f ca="1"/>
        <v>1.3936311941510959</v>
      </c>
      <c r="Z1137" s="37">
        <f ca="1"/>
        <v>1.5649845100277222</v>
      </c>
      <c r="AA1137" s="37">
        <f ca="1"/>
        <v>1.0186668939652233</v>
      </c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  <c r="FD1137" s="37"/>
    </row>
    <row r="1138" spans="2:160" x14ac:dyDescent="0.5">
      <c r="B1138" s="36" t="s">
        <v>1333</v>
      </c>
      <c r="C1138" s="18">
        <v>7.426568758344354E-3</v>
      </c>
      <c r="F1138" s="38"/>
      <c r="G1138" s="27" t="e">
        <f ca="1"/>
        <v>#N/A</v>
      </c>
      <c r="H1138" s="37" t="e">
        <f ca="1"/>
        <v>#N/A</v>
      </c>
      <c r="I1138" s="37" t="e">
        <f ca="1"/>
        <v>#N/A</v>
      </c>
      <c r="J1138" s="37">
        <f ca="1"/>
        <v>1.1826147743889415</v>
      </c>
      <c r="K1138" s="37">
        <f ca="1"/>
        <v>1.1397927773403296</v>
      </c>
      <c r="L1138" s="37">
        <f ca="1"/>
        <v>1.3176896059837473</v>
      </c>
      <c r="M1138" s="37">
        <f ca="1"/>
        <v>1.4478679862895447</v>
      </c>
      <c r="N1138" s="37">
        <f ca="1"/>
        <v>1.3066190338737012</v>
      </c>
      <c r="O1138" s="37">
        <f ca="1"/>
        <v>1.197866972211612</v>
      </c>
      <c r="P1138" s="37">
        <f ca="1"/>
        <v>1.3359438669781201</v>
      </c>
      <c r="Q1138" s="37">
        <f ca="1"/>
        <v>0.659771975617502</v>
      </c>
      <c r="R1138" s="37">
        <f ca="1"/>
        <v>0.89533911803761534</v>
      </c>
      <c r="S1138" s="37">
        <f ca="1"/>
        <v>0.73388618816128215</v>
      </c>
      <c r="T1138" s="37">
        <f ca="1"/>
        <v>0.66793956531783738</v>
      </c>
      <c r="U1138" s="37">
        <f ca="1"/>
        <v>1.1464553228510164</v>
      </c>
      <c r="V1138" s="37">
        <f ca="1"/>
        <v>1.1241485994178508</v>
      </c>
      <c r="W1138" s="37">
        <f ca="1"/>
        <v>2.3144929967633248</v>
      </c>
      <c r="X1138" s="37">
        <f ca="1"/>
        <v>2.3638410536645695</v>
      </c>
      <c r="Y1138" s="37">
        <f ca="1"/>
        <v>1.3945491470349305</v>
      </c>
      <c r="Z1138" s="37">
        <f ca="1"/>
        <v>1.5523724115441091</v>
      </c>
      <c r="AA1138" s="37">
        <f ca="1"/>
        <v>1.0245482441186498</v>
      </c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  <c r="BB1138" s="37"/>
      <c r="BC1138" s="37"/>
      <c r="BD1138" s="37"/>
      <c r="BE1138" s="37"/>
      <c r="BF1138" s="37"/>
      <c r="BG1138" s="37"/>
      <c r="BH1138" s="37"/>
      <c r="BI1138" s="37"/>
      <c r="BJ1138" s="37"/>
      <c r="BK1138" s="37"/>
      <c r="BL1138" s="37"/>
      <c r="BM1138" s="37"/>
      <c r="BN1138" s="37"/>
      <c r="BO1138" s="37"/>
      <c r="BP1138" s="37"/>
      <c r="BQ1138" s="37"/>
      <c r="BR1138" s="37"/>
      <c r="BS1138" s="37"/>
      <c r="BT1138" s="37"/>
      <c r="BU1138" s="37"/>
      <c r="BV1138" s="37"/>
      <c r="BW1138" s="37"/>
      <c r="BX1138" s="37"/>
      <c r="BY1138" s="37"/>
      <c r="BZ1138" s="37"/>
      <c r="CA1138" s="37"/>
      <c r="CB1138" s="37"/>
      <c r="CC1138" s="37"/>
      <c r="CD1138" s="37"/>
      <c r="CE1138" s="37"/>
      <c r="CF1138" s="37"/>
      <c r="CG1138" s="37"/>
      <c r="CH1138" s="37"/>
      <c r="CI1138" s="37"/>
      <c r="CJ1138" s="37"/>
      <c r="CK1138" s="37"/>
      <c r="CL1138" s="37"/>
      <c r="CM1138" s="37"/>
      <c r="CN1138" s="37"/>
      <c r="CO1138" s="37"/>
      <c r="CP1138" s="37"/>
      <c r="CQ1138" s="37"/>
      <c r="CR1138" s="37"/>
      <c r="CS1138" s="37"/>
      <c r="CT1138" s="37"/>
      <c r="CU1138" s="37"/>
      <c r="CV1138" s="37"/>
      <c r="CW1138" s="37"/>
      <c r="CX1138" s="37"/>
      <c r="CY1138" s="37"/>
      <c r="CZ1138" s="37"/>
      <c r="DA1138" s="37"/>
      <c r="DB1138" s="37"/>
      <c r="DC1138" s="37"/>
      <c r="DD1138" s="37"/>
      <c r="DE1138" s="37"/>
      <c r="DF1138" s="37"/>
      <c r="DG1138" s="37"/>
      <c r="DH1138" s="37"/>
      <c r="DI1138" s="37"/>
      <c r="DJ1138" s="37"/>
      <c r="DK1138" s="37"/>
      <c r="DL1138" s="37"/>
      <c r="DR1138" s="37"/>
      <c r="DS1138" s="37"/>
      <c r="DT1138" s="37"/>
      <c r="DU1138" s="37"/>
      <c r="DV1138" s="37"/>
      <c r="DW1138" s="37"/>
      <c r="DX1138" s="37"/>
      <c r="DY1138" s="37"/>
      <c r="DZ1138" s="37"/>
      <c r="EA1138" s="37"/>
      <c r="EB1138" s="37"/>
      <c r="EC1138" s="37"/>
      <c r="ED1138" s="37"/>
      <c r="EE1138" s="37"/>
      <c r="EF1138" s="37"/>
      <c r="EG1138" s="37"/>
      <c r="EH1138" s="37"/>
      <c r="EI1138" s="37"/>
      <c r="EJ1138" s="37"/>
      <c r="EK1138" s="37"/>
      <c r="EL1138" s="37"/>
      <c r="EM1138" s="37"/>
      <c r="EN1138" s="37"/>
      <c r="EO1138" s="37"/>
      <c r="EP1138" s="37"/>
      <c r="EQ1138" s="37"/>
      <c r="ER1138" s="37"/>
      <c r="ES1138" s="37"/>
      <c r="ET1138" s="37"/>
      <c r="EU1138" s="37"/>
      <c r="EV1138" s="37"/>
      <c r="EW1138" s="37"/>
      <c r="EX1138" s="37"/>
      <c r="EY1138" s="37"/>
      <c r="EZ1138" s="37"/>
      <c r="FA1138" s="37"/>
      <c r="FB1138" s="37"/>
      <c r="FC1138" s="37"/>
      <c r="FD1138" s="37"/>
    </row>
    <row r="1139" spans="2:160" x14ac:dyDescent="0.5">
      <c r="B1139" s="36" t="s">
        <v>1334</v>
      </c>
      <c r="C1139" s="18">
        <v>7.8687981446201594E-3</v>
      </c>
      <c r="F1139" s="38"/>
      <c r="G1139" s="27" t="e">
        <f ca="1"/>
        <v>#N/A</v>
      </c>
      <c r="H1139" s="37" t="e">
        <f ca="1"/>
        <v>#N/A</v>
      </c>
      <c r="I1139" s="37" t="e">
        <f ca="1"/>
        <v>#N/A</v>
      </c>
      <c r="J1139" s="37">
        <f ca="1"/>
        <v>1.175984078069966</v>
      </c>
      <c r="K1139" s="37">
        <f ca="1"/>
        <v>1.1386260311663292</v>
      </c>
      <c r="L1139" s="37">
        <f ca="1"/>
        <v>1.3348480712709776</v>
      </c>
      <c r="M1139" s="37">
        <f ca="1"/>
        <v>1.4505512623353041</v>
      </c>
      <c r="N1139" s="37">
        <f ca="1"/>
        <v>1.3051157661027069</v>
      </c>
      <c r="O1139" s="37">
        <f ca="1"/>
        <v>1.2010971841255502</v>
      </c>
      <c r="P1139" s="37">
        <f ca="1"/>
        <v>1.3425042111173471</v>
      </c>
      <c r="Q1139" s="37">
        <f ca="1"/>
        <v>0.66731211611893881</v>
      </c>
      <c r="R1139" s="37">
        <f ca="1"/>
        <v>0.88599022845481412</v>
      </c>
      <c r="S1139" s="37">
        <f ca="1"/>
        <v>0.743348844464087</v>
      </c>
      <c r="T1139" s="37">
        <f ca="1"/>
        <v>0.68068446306270647</v>
      </c>
      <c r="U1139" s="37">
        <f ca="1"/>
        <v>1.1611629214675208</v>
      </c>
      <c r="V1139" s="37">
        <f ca="1"/>
        <v>1.1507592622565868</v>
      </c>
      <c r="W1139" s="37">
        <f ca="1"/>
        <v>2.3150413074345142</v>
      </c>
      <c r="X1139" s="37">
        <f ca="1"/>
        <v>2.3446078895326021</v>
      </c>
      <c r="Y1139" s="37">
        <f ca="1"/>
        <v>1.37914703493095</v>
      </c>
      <c r="Z1139" s="37">
        <f ca="1"/>
        <v>1.5314691015816111</v>
      </c>
      <c r="AA1139" s="37">
        <f ca="1"/>
        <v>1.0178997613365155</v>
      </c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  <c r="AM1139" s="37"/>
      <c r="AN1139" s="37"/>
      <c r="AO1139" s="37"/>
      <c r="AP1139" s="37"/>
      <c r="AQ1139" s="37"/>
      <c r="AR1139" s="37"/>
      <c r="AS1139" s="37"/>
      <c r="AT1139" s="37"/>
      <c r="AU1139" s="37"/>
      <c r="AV1139" s="37"/>
      <c r="AW1139" s="37"/>
      <c r="AX1139" s="37"/>
      <c r="AY1139" s="37"/>
      <c r="AZ1139" s="37"/>
      <c r="BA1139" s="37"/>
      <c r="BB1139" s="37"/>
      <c r="BC1139" s="37"/>
      <c r="BD1139" s="37"/>
      <c r="BE1139" s="37"/>
      <c r="BF1139" s="37"/>
      <c r="BG1139" s="37"/>
      <c r="BH1139" s="37"/>
      <c r="BI1139" s="37"/>
      <c r="BJ1139" s="37"/>
      <c r="BK1139" s="37"/>
      <c r="BL1139" s="37"/>
      <c r="BM1139" s="37"/>
      <c r="BN1139" s="37"/>
      <c r="BO1139" s="37"/>
      <c r="BP1139" s="37"/>
      <c r="BQ1139" s="37"/>
      <c r="BR1139" s="37"/>
      <c r="BS1139" s="37"/>
      <c r="BT1139" s="37"/>
      <c r="BU1139" s="37"/>
      <c r="BV1139" s="37"/>
      <c r="BW1139" s="37"/>
      <c r="BX1139" s="37"/>
      <c r="BY1139" s="37"/>
      <c r="BZ1139" s="37"/>
      <c r="CA1139" s="37"/>
      <c r="CB1139" s="37"/>
      <c r="CC1139" s="37"/>
      <c r="CD1139" s="37"/>
      <c r="CE1139" s="37"/>
      <c r="CF1139" s="37"/>
      <c r="CG1139" s="37"/>
      <c r="CH1139" s="37"/>
      <c r="CI1139" s="37"/>
      <c r="CJ1139" s="37"/>
      <c r="CK1139" s="37"/>
      <c r="CL1139" s="37"/>
      <c r="CM1139" s="37"/>
      <c r="CN1139" s="37"/>
      <c r="CO1139" s="37"/>
      <c r="CP1139" s="37"/>
      <c r="CQ1139" s="37"/>
      <c r="CR1139" s="37"/>
      <c r="CS1139" s="37"/>
      <c r="CT1139" s="37"/>
      <c r="CU1139" s="37"/>
      <c r="CV1139" s="37"/>
      <c r="CW1139" s="37"/>
      <c r="CX1139" s="37"/>
      <c r="CY1139" s="37"/>
      <c r="CZ1139" s="37"/>
      <c r="DA1139" s="37"/>
      <c r="DB1139" s="37"/>
      <c r="DC1139" s="37"/>
      <c r="DD1139" s="37"/>
      <c r="DE1139" s="37"/>
      <c r="DF1139" s="37"/>
      <c r="DG1139" s="37"/>
      <c r="DH1139" s="37"/>
      <c r="DI1139" s="37"/>
      <c r="DJ1139" s="37"/>
      <c r="DK1139" s="37"/>
      <c r="DL1139" s="37"/>
      <c r="DR1139" s="37"/>
      <c r="DS1139" s="37"/>
      <c r="DT1139" s="37"/>
      <c r="DU1139" s="37"/>
      <c r="DV1139" s="37"/>
      <c r="DW1139" s="37"/>
      <c r="DX1139" s="37"/>
      <c r="DY1139" s="37"/>
      <c r="DZ1139" s="37"/>
      <c r="EA1139" s="37"/>
      <c r="EB1139" s="37"/>
      <c r="EC1139" s="37"/>
      <c r="ED1139" s="37"/>
      <c r="EE1139" s="37"/>
      <c r="EF1139" s="37"/>
      <c r="EG1139" s="37"/>
      <c r="EH1139" s="37"/>
      <c r="EI1139" s="37"/>
      <c r="EJ1139" s="37"/>
      <c r="EK1139" s="37"/>
      <c r="EL1139" s="37"/>
      <c r="EM1139" s="37"/>
      <c r="EN1139" s="37"/>
      <c r="EO1139" s="37"/>
      <c r="EP1139" s="37"/>
      <c r="EQ1139" s="37"/>
      <c r="ER1139" s="37"/>
      <c r="ES1139" s="37"/>
      <c r="ET1139" s="37"/>
      <c r="EU1139" s="37"/>
      <c r="EV1139" s="37"/>
      <c r="EW1139" s="37"/>
      <c r="EX1139" s="37"/>
      <c r="EY1139" s="37"/>
      <c r="EZ1139" s="37"/>
      <c r="FA1139" s="37"/>
      <c r="FB1139" s="37"/>
      <c r="FC1139" s="37"/>
      <c r="FD1139" s="37"/>
    </row>
    <row r="1140" spans="2:160" x14ac:dyDescent="0.5">
      <c r="B1140" s="36" t="s">
        <v>1335</v>
      </c>
      <c r="C1140" s="18">
        <v>-4.3556870479947163E-3</v>
      </c>
      <c r="F1140" s="38"/>
      <c r="G1140" s="27" t="e">
        <f ca="1"/>
        <v>#N/A</v>
      </c>
      <c r="H1140" s="37" t="e">
        <f ca="1"/>
        <v>#N/A</v>
      </c>
      <c r="I1140" s="37" t="e">
        <f ca="1"/>
        <v>#N/A</v>
      </c>
      <c r="J1140" s="37">
        <f ca="1"/>
        <v>1.175558598557505</v>
      </c>
      <c r="K1140" s="37">
        <f ca="1"/>
        <v>1.1408659210767254</v>
      </c>
      <c r="L1140" s="37">
        <f ca="1"/>
        <v>1.3332955480126012</v>
      </c>
      <c r="M1140" s="37">
        <f ca="1"/>
        <v>1.4424831150299091</v>
      </c>
      <c r="N1140" s="37">
        <f ca="1"/>
        <v>1.3184692947470447</v>
      </c>
      <c r="O1140" s="37">
        <f ca="1"/>
        <v>1.2115991342893175</v>
      </c>
      <c r="P1140" s="37">
        <f ca="1"/>
        <v>1.34306949579395</v>
      </c>
      <c r="Q1140" s="37">
        <f ca="1"/>
        <v>0.66869466884570461</v>
      </c>
      <c r="R1140" s="37">
        <f ca="1"/>
        <v>0.88060767782288107</v>
      </c>
      <c r="S1140" s="37">
        <f ca="1"/>
        <v>0.74428471157095799</v>
      </c>
      <c r="T1140" s="37">
        <f ca="1"/>
        <v>0.68431413356652615</v>
      </c>
      <c r="U1140" s="37">
        <f ca="1"/>
        <v>1.1604202474165519</v>
      </c>
      <c r="V1140" s="37">
        <f ca="1"/>
        <v>1.1577190557181485</v>
      </c>
      <c r="W1140" s="37">
        <f ca="1"/>
        <v>2.3151763391669711</v>
      </c>
      <c r="X1140" s="37">
        <f ca="1"/>
        <v>2.3540575948831179</v>
      </c>
      <c r="Y1140" s="37">
        <f ca="1"/>
        <v>1.3642242079610067</v>
      </c>
      <c r="Z1140" s="37">
        <f ca="1"/>
        <v>1.5481982716452016</v>
      </c>
      <c r="AA1140" s="37">
        <f ca="1"/>
        <v>1.0205421070576202</v>
      </c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  <c r="AM1140" s="37"/>
      <c r="AN1140" s="37"/>
      <c r="AO1140" s="37"/>
      <c r="AP1140" s="37"/>
      <c r="AQ1140" s="37"/>
      <c r="AR1140" s="37"/>
      <c r="AS1140" s="37"/>
      <c r="AT1140" s="37"/>
      <c r="AU1140" s="37"/>
      <c r="AV1140" s="37"/>
      <c r="AW1140" s="37"/>
      <c r="AX1140" s="37"/>
      <c r="AY1140" s="37"/>
      <c r="AZ1140" s="37"/>
      <c r="BA1140" s="37"/>
      <c r="BB1140" s="37"/>
      <c r="BC1140" s="37"/>
      <c r="BD1140" s="37"/>
      <c r="BE1140" s="37"/>
      <c r="BF1140" s="37"/>
      <c r="BG1140" s="37"/>
      <c r="BH1140" s="37"/>
      <c r="BI1140" s="37"/>
      <c r="BJ1140" s="37"/>
      <c r="BK1140" s="37"/>
      <c r="BL1140" s="37"/>
      <c r="BM1140" s="37"/>
      <c r="BN1140" s="37"/>
      <c r="BO1140" s="37"/>
      <c r="BP1140" s="37"/>
      <c r="BQ1140" s="37"/>
      <c r="BR1140" s="37"/>
      <c r="BS1140" s="37"/>
      <c r="BT1140" s="37"/>
      <c r="BU1140" s="37"/>
      <c r="BV1140" s="37"/>
      <c r="BW1140" s="37"/>
      <c r="BX1140" s="37"/>
      <c r="BY1140" s="37"/>
      <c r="BZ1140" s="37"/>
      <c r="CA1140" s="37"/>
      <c r="CB1140" s="37"/>
      <c r="CC1140" s="37"/>
      <c r="CD1140" s="37"/>
      <c r="CE1140" s="37"/>
      <c r="CF1140" s="37"/>
      <c r="CG1140" s="37"/>
      <c r="CH1140" s="37"/>
      <c r="CI1140" s="37"/>
      <c r="CJ1140" s="37"/>
      <c r="CK1140" s="37"/>
      <c r="CL1140" s="37"/>
      <c r="CM1140" s="37"/>
      <c r="CN1140" s="37"/>
      <c r="CO1140" s="37"/>
      <c r="CP1140" s="37"/>
      <c r="CQ1140" s="37"/>
      <c r="CR1140" s="37"/>
      <c r="CS1140" s="37"/>
      <c r="CT1140" s="37"/>
      <c r="CU1140" s="37"/>
      <c r="CV1140" s="37"/>
      <c r="CW1140" s="37"/>
      <c r="CX1140" s="37"/>
      <c r="CY1140" s="37"/>
      <c r="CZ1140" s="37"/>
      <c r="DA1140" s="37"/>
      <c r="DB1140" s="37"/>
      <c r="DC1140" s="37"/>
      <c r="DD1140" s="37"/>
      <c r="DE1140" s="37"/>
      <c r="DF1140" s="37"/>
      <c r="DG1140" s="37"/>
      <c r="DH1140" s="37"/>
      <c r="DI1140" s="37"/>
      <c r="DJ1140" s="37"/>
      <c r="DK1140" s="37"/>
      <c r="DL1140" s="37"/>
      <c r="DR1140" s="37"/>
      <c r="DS1140" s="37"/>
      <c r="DT1140" s="37"/>
      <c r="DU1140" s="37"/>
      <c r="DV1140" s="37"/>
      <c r="DW1140" s="37"/>
      <c r="DX1140" s="37"/>
      <c r="DY1140" s="37"/>
      <c r="DZ1140" s="37"/>
      <c r="EA1140" s="37"/>
      <c r="EB1140" s="37"/>
      <c r="EC1140" s="37"/>
      <c r="ED1140" s="37"/>
      <c r="EE1140" s="37"/>
      <c r="EF1140" s="37"/>
      <c r="EG1140" s="37"/>
      <c r="EH1140" s="37"/>
      <c r="EI1140" s="37"/>
      <c r="EJ1140" s="37"/>
      <c r="EK1140" s="37"/>
      <c r="EL1140" s="37"/>
      <c r="EM1140" s="37"/>
      <c r="EN1140" s="37"/>
      <c r="EO1140" s="37"/>
      <c r="EP1140" s="37"/>
      <c r="EQ1140" s="37"/>
      <c r="ER1140" s="37"/>
      <c r="ES1140" s="37"/>
      <c r="ET1140" s="37"/>
      <c r="EU1140" s="37"/>
      <c r="EV1140" s="37"/>
      <c r="EW1140" s="37"/>
      <c r="EX1140" s="37"/>
      <c r="EY1140" s="37"/>
      <c r="EZ1140" s="37"/>
      <c r="FA1140" s="37"/>
      <c r="FB1140" s="37"/>
      <c r="FC1140" s="37"/>
      <c r="FD1140" s="37"/>
    </row>
    <row r="1141" spans="2:160" x14ac:dyDescent="0.5">
      <c r="B1141" s="36" t="s">
        <v>1336</v>
      </c>
      <c r="C1141" s="18">
        <v>1.0730499380933178E-3</v>
      </c>
      <c r="F1141" s="38"/>
      <c r="G1141" s="27" t="e">
        <f ca="1"/>
        <v>#N/A</v>
      </c>
      <c r="H1141" s="37" t="e">
        <f ca="1"/>
        <v>#N/A</v>
      </c>
      <c r="I1141" s="37" t="e">
        <f ca="1"/>
        <v>#N/A</v>
      </c>
      <c r="J1141" s="37">
        <f ca="1"/>
        <v>1.1738869138872294</v>
      </c>
      <c r="K1141" s="37">
        <f ca="1"/>
        <v>1.1471783380969329</v>
      </c>
      <c r="L1141" s="37">
        <f ca="1"/>
        <v>1.3338342155450051</v>
      </c>
      <c r="M1141" s="37">
        <f ca="1"/>
        <v>1.4398133373185515</v>
      </c>
      <c r="N1141" s="37">
        <f ca="1"/>
        <v>1.317535054693908</v>
      </c>
      <c r="O1141" s="37">
        <f ca="1"/>
        <v>1.2110852632431732</v>
      </c>
      <c r="P1141" s="37">
        <f ca="1"/>
        <v>1.3406131691050351</v>
      </c>
      <c r="Q1141" s="37">
        <f ca="1"/>
        <v>0.67479932976528945</v>
      </c>
      <c r="R1141" s="37">
        <f ca="1"/>
        <v>0.88838422548360851</v>
      </c>
      <c r="S1141" s="37">
        <f ca="1"/>
        <v>0.73824836873164101</v>
      </c>
      <c r="T1141" s="37">
        <f ca="1"/>
        <v>0.68338046240589079</v>
      </c>
      <c r="U1141" s="37">
        <f ca="1"/>
        <v>1.154017336134272</v>
      </c>
      <c r="V1141" s="37">
        <f ca="1"/>
        <v>1.1800843241464769</v>
      </c>
      <c r="W1141" s="37">
        <f ca="1"/>
        <v>2.3198983579322898</v>
      </c>
      <c r="X1141" s="37">
        <f ca="1"/>
        <v>2.350281697858505</v>
      </c>
      <c r="Y1141" s="37">
        <f ca="1"/>
        <v>1.3750040617384236</v>
      </c>
      <c r="Z1141" s="37">
        <f ca="1"/>
        <v>1.5587233001793612</v>
      </c>
      <c r="AA1141" s="37">
        <f ca="1"/>
        <v>1.0171326287078077</v>
      </c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  <c r="BB1141" s="37"/>
      <c r="BC1141" s="37"/>
      <c r="BD1141" s="37"/>
      <c r="BE1141" s="37"/>
      <c r="BF1141" s="37"/>
      <c r="BG1141" s="37"/>
      <c r="BH1141" s="37"/>
      <c r="BI1141" s="37"/>
      <c r="BJ1141" s="37"/>
      <c r="BK1141" s="37"/>
      <c r="BL1141" s="37"/>
      <c r="BM1141" s="37"/>
      <c r="BN1141" s="37"/>
      <c r="BO1141" s="37"/>
      <c r="BP1141" s="37"/>
      <c r="BQ1141" s="37"/>
      <c r="BR1141" s="37"/>
      <c r="BS1141" s="37"/>
      <c r="BT1141" s="37"/>
      <c r="BU1141" s="37"/>
      <c r="BV1141" s="37"/>
      <c r="BW1141" s="37"/>
      <c r="BX1141" s="37"/>
      <c r="BY1141" s="37"/>
      <c r="BZ1141" s="37"/>
      <c r="CA1141" s="37"/>
      <c r="CB1141" s="37"/>
      <c r="CC1141" s="37"/>
      <c r="CD1141" s="37"/>
      <c r="CE1141" s="37"/>
      <c r="CF1141" s="37"/>
      <c r="CG1141" s="37"/>
      <c r="CH1141" s="37"/>
      <c r="CI1141" s="37"/>
      <c r="CJ1141" s="37"/>
      <c r="CK1141" s="37"/>
      <c r="CL1141" s="37"/>
      <c r="CM1141" s="37"/>
      <c r="CN1141" s="37"/>
      <c r="CO1141" s="37"/>
      <c r="CP1141" s="37"/>
      <c r="CQ1141" s="37"/>
      <c r="CR1141" s="37"/>
      <c r="CS1141" s="37"/>
      <c r="CT1141" s="37"/>
      <c r="CU1141" s="37"/>
      <c r="CV1141" s="37"/>
      <c r="CW1141" s="37"/>
      <c r="CX1141" s="37"/>
      <c r="CY1141" s="37"/>
      <c r="CZ1141" s="37"/>
      <c r="DA1141" s="37"/>
      <c r="DB1141" s="37"/>
      <c r="DC1141" s="37"/>
      <c r="DD1141" s="37"/>
      <c r="DE1141" s="37"/>
      <c r="DF1141" s="37"/>
      <c r="DG1141" s="37"/>
      <c r="DH1141" s="37"/>
      <c r="DI1141" s="37"/>
      <c r="DJ1141" s="37"/>
      <c r="DK1141" s="37"/>
      <c r="DL1141" s="37"/>
      <c r="DR1141" s="37"/>
      <c r="DS1141" s="37"/>
      <c r="DT1141" s="37"/>
      <c r="DU1141" s="37"/>
      <c r="DV1141" s="37"/>
      <c r="DW1141" s="37"/>
      <c r="DX1141" s="37"/>
      <c r="DY1141" s="37"/>
      <c r="DZ1141" s="37"/>
      <c r="EA1141" s="37"/>
      <c r="EB1141" s="37"/>
      <c r="EC1141" s="37"/>
      <c r="ED1141" s="37"/>
      <c r="EE1141" s="37"/>
      <c r="EF1141" s="37"/>
      <c r="EG1141" s="37"/>
      <c r="EH1141" s="37"/>
      <c r="EI1141" s="37"/>
      <c r="EJ1141" s="37"/>
      <c r="EK1141" s="37"/>
      <c r="EL1141" s="37"/>
      <c r="EM1141" s="37"/>
      <c r="EN1141" s="37"/>
      <c r="EO1141" s="37"/>
      <c r="EP1141" s="37"/>
      <c r="EQ1141" s="37"/>
      <c r="ER1141" s="37"/>
      <c r="ES1141" s="37"/>
      <c r="ET1141" s="37"/>
      <c r="EU1141" s="37"/>
      <c r="EV1141" s="37"/>
      <c r="EW1141" s="37"/>
      <c r="EX1141" s="37"/>
      <c r="EY1141" s="37"/>
      <c r="EZ1141" s="37"/>
      <c r="FA1141" s="37"/>
      <c r="FB1141" s="37"/>
      <c r="FC1141" s="37"/>
      <c r="FD1141" s="37"/>
    </row>
    <row r="1142" spans="2:160" x14ac:dyDescent="0.5">
      <c r="B1142" s="36" t="s">
        <v>1337</v>
      </c>
      <c r="C1142" s="18">
        <v>-4.8647757255935176E-3</v>
      </c>
      <c r="F1142" s="38"/>
      <c r="G1142" s="27" t="e">
        <f ca="1"/>
        <v>#N/A</v>
      </c>
      <c r="H1142" s="37" t="e">
        <f ca="1"/>
        <v>#N/A</v>
      </c>
      <c r="I1142" s="37" t="e">
        <f ca="1"/>
        <v>#N/A</v>
      </c>
      <c r="J1142" s="37">
        <f ca="1"/>
        <v>1.1790597713914124</v>
      </c>
      <c r="K1142" s="37">
        <f ca="1"/>
        <v>1.1380496372084488</v>
      </c>
      <c r="L1142" s="37">
        <f ca="1"/>
        <v>1.3549601395094533</v>
      </c>
      <c r="M1142" s="37">
        <f ca="1"/>
        <v>1.4428273225571588</v>
      </c>
      <c r="N1142" s="37">
        <f ca="1"/>
        <v>1.3189596931802527</v>
      </c>
      <c r="O1142" s="37">
        <f ca="1"/>
        <v>1.1934365704894494</v>
      </c>
      <c r="P1142" s="37">
        <f ca="1"/>
        <v>1.338217680228849</v>
      </c>
      <c r="Q1142" s="37">
        <f ca="1"/>
        <v>0.66734955218717062</v>
      </c>
      <c r="R1142" s="37">
        <f ca="1"/>
        <v>0.88606435089246471</v>
      </c>
      <c r="S1142" s="37">
        <f ca="1"/>
        <v>0.74028474623270257</v>
      </c>
      <c r="T1142" s="37">
        <f ca="1"/>
        <v>0.67586335942138898</v>
      </c>
      <c r="U1142" s="37">
        <f ca="1"/>
        <v>1.1265118721751828</v>
      </c>
      <c r="V1142" s="37">
        <f ca="1"/>
        <v>1.1845181079338465</v>
      </c>
      <c r="W1142" s="37">
        <f ca="1"/>
        <v>2.2838980796850836</v>
      </c>
      <c r="X1142" s="37">
        <f ca="1"/>
        <v>2.380329469431679</v>
      </c>
      <c r="Y1142" s="37">
        <f ca="1"/>
        <v>1.3781397238017867</v>
      </c>
      <c r="Z1142" s="37">
        <f ca="1"/>
        <v>1.5722321865318805</v>
      </c>
      <c r="AA1142" s="37">
        <f ca="1"/>
        <v>1.0207125809751108</v>
      </c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7"/>
      <c r="AV1142" s="37"/>
      <c r="AW1142" s="37"/>
      <c r="AX1142" s="37"/>
      <c r="AY1142" s="37"/>
      <c r="AZ1142" s="37"/>
      <c r="BA1142" s="37"/>
      <c r="BB1142" s="37"/>
      <c r="BC1142" s="37"/>
      <c r="BD1142" s="37"/>
      <c r="BE1142" s="37"/>
      <c r="BF1142" s="37"/>
      <c r="BG1142" s="37"/>
      <c r="BH1142" s="37"/>
      <c r="BI1142" s="37"/>
      <c r="BJ1142" s="37"/>
      <c r="BK1142" s="37"/>
      <c r="BL1142" s="37"/>
      <c r="BM1142" s="37"/>
      <c r="BN1142" s="37"/>
      <c r="BO1142" s="37"/>
      <c r="BP1142" s="37"/>
      <c r="BQ1142" s="37"/>
      <c r="BR1142" s="37"/>
      <c r="BS1142" s="37"/>
      <c r="BT1142" s="37"/>
      <c r="BU1142" s="37"/>
      <c r="BV1142" s="37"/>
      <c r="BW1142" s="37"/>
      <c r="BX1142" s="37"/>
      <c r="BY1142" s="37"/>
      <c r="BZ1142" s="37"/>
      <c r="CA1142" s="37"/>
      <c r="CB1142" s="37"/>
      <c r="CC1142" s="37"/>
      <c r="CD1142" s="37"/>
      <c r="CE1142" s="37"/>
      <c r="CF1142" s="37"/>
      <c r="CG1142" s="37"/>
      <c r="CH1142" s="37"/>
      <c r="CI1142" s="37"/>
      <c r="CJ1142" s="37"/>
      <c r="CK1142" s="37"/>
      <c r="CL1142" s="37"/>
      <c r="CM1142" s="37"/>
      <c r="CN1142" s="37"/>
      <c r="CO1142" s="37"/>
      <c r="CP1142" s="37"/>
      <c r="CQ1142" s="37"/>
      <c r="CR1142" s="37"/>
      <c r="CS1142" s="37"/>
      <c r="CT1142" s="37"/>
      <c r="CU1142" s="37"/>
      <c r="CV1142" s="37"/>
      <c r="CW1142" s="37"/>
      <c r="CX1142" s="37"/>
      <c r="CY1142" s="37"/>
      <c r="CZ1142" s="37"/>
      <c r="DA1142" s="37"/>
      <c r="DB1142" s="37"/>
      <c r="DC1142" s="37"/>
      <c r="DD1142" s="37"/>
      <c r="DE1142" s="37"/>
      <c r="DF1142" s="37"/>
      <c r="DG1142" s="37"/>
      <c r="DH1142" s="37"/>
      <c r="DI1142" s="37"/>
      <c r="DJ1142" s="37"/>
      <c r="DK1142" s="37"/>
      <c r="DL1142" s="37"/>
      <c r="DR1142" s="37"/>
      <c r="DS1142" s="37"/>
      <c r="DT1142" s="37"/>
      <c r="DU1142" s="37"/>
      <c r="DV1142" s="37"/>
      <c r="DW1142" s="37"/>
      <c r="DX1142" s="37"/>
      <c r="DY1142" s="37"/>
      <c r="DZ1142" s="37"/>
      <c r="EA1142" s="37"/>
      <c r="EB1142" s="37"/>
      <c r="EC1142" s="37"/>
      <c r="ED1142" s="37"/>
      <c r="EE1142" s="37"/>
      <c r="EF1142" s="37"/>
      <c r="EG1142" s="37"/>
      <c r="EH1142" s="37"/>
      <c r="EI1142" s="37"/>
      <c r="EJ1142" s="37"/>
      <c r="EK1142" s="37"/>
      <c r="EL1142" s="37"/>
      <c r="EM1142" s="37"/>
      <c r="EN1142" s="37"/>
      <c r="EO1142" s="37"/>
      <c r="EP1142" s="37"/>
      <c r="EQ1142" s="37"/>
      <c r="ER1142" s="37"/>
      <c r="ES1142" s="37"/>
      <c r="ET1142" s="37"/>
      <c r="EU1142" s="37"/>
      <c r="EV1142" s="37"/>
      <c r="EW1142" s="37"/>
      <c r="EX1142" s="37"/>
      <c r="EY1142" s="37"/>
      <c r="EZ1142" s="37"/>
      <c r="FA1142" s="37"/>
      <c r="FB1142" s="37"/>
      <c r="FC1142" s="37"/>
      <c r="FD1142" s="37"/>
    </row>
    <row r="1143" spans="2:160" x14ac:dyDescent="0.5">
      <c r="B1143" s="36" t="s">
        <v>1338</v>
      </c>
      <c r="C1143" s="18">
        <v>-9.7771149225289733E-3</v>
      </c>
      <c r="F1143" s="38"/>
      <c r="G1143" s="27" t="e">
        <f ca="1"/>
        <v>#N/A</v>
      </c>
      <c r="H1143" s="37" t="e">
        <f ca="1"/>
        <v>#N/A</v>
      </c>
      <c r="I1143" s="37" t="e">
        <f ca="1"/>
        <v>#N/A</v>
      </c>
      <c r="J1143" s="37">
        <f ca="1"/>
        <v>1.1765585122817632</v>
      </c>
      <c r="K1143" s="37">
        <f ca="1"/>
        <v>1.1412624998255234</v>
      </c>
      <c r="L1143" s="37">
        <f ca="1"/>
        <v>1.3668334964147812</v>
      </c>
      <c r="M1143" s="37">
        <f ca="1"/>
        <v>1.4385637772196282</v>
      </c>
      <c r="N1143" s="37">
        <f ca="1"/>
        <v>1.3208923182292667</v>
      </c>
      <c r="O1143" s="37">
        <f ca="1"/>
        <v>1.187554830272096</v>
      </c>
      <c r="P1143" s="37">
        <f ca="1"/>
        <v>1.3398869177155881</v>
      </c>
      <c r="Q1143" s="37">
        <f ca="1"/>
        <v>0.67314697916747424</v>
      </c>
      <c r="R1143" s="37">
        <f ca="1"/>
        <v>0.88631352844882139</v>
      </c>
      <c r="S1143" s="37">
        <f ca="1"/>
        <v>0.73946672905780819</v>
      </c>
      <c r="T1143" s="37">
        <f ca="1"/>
        <v>0.68717433683571172</v>
      </c>
      <c r="U1143" s="37">
        <f ca="1"/>
        <v>1.1225810045196987</v>
      </c>
      <c r="V1143" s="37">
        <f ca="1"/>
        <v>1.1930354304697268</v>
      </c>
      <c r="W1143" s="37">
        <f ca="1"/>
        <v>2.2898763027493221</v>
      </c>
      <c r="X1143" s="37">
        <f ca="1"/>
        <v>2.3968876247216713</v>
      </c>
      <c r="Y1143" s="37">
        <f ca="1"/>
        <v>1.382103980503655</v>
      </c>
      <c r="Z1143" s="37">
        <f ca="1"/>
        <v>1.5790477743355655</v>
      </c>
      <c r="AA1143" s="37">
        <f ca="1"/>
        <v>1.0254858506648481</v>
      </c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  <c r="BB1143" s="37"/>
      <c r="BC1143" s="37"/>
      <c r="BD1143" s="37"/>
      <c r="BE1143" s="37"/>
      <c r="BF1143" s="37"/>
      <c r="BG1143" s="37"/>
      <c r="BH1143" s="37"/>
      <c r="BI1143" s="37"/>
      <c r="BJ1143" s="37"/>
      <c r="BK1143" s="37"/>
      <c r="BL1143" s="37"/>
      <c r="BM1143" s="37"/>
      <c r="BN1143" s="37"/>
      <c r="BO1143" s="37"/>
      <c r="BP1143" s="37"/>
      <c r="BQ1143" s="37"/>
      <c r="BR1143" s="37"/>
      <c r="BS1143" s="37"/>
      <c r="BT1143" s="37"/>
      <c r="BU1143" s="37"/>
      <c r="BV1143" s="37"/>
      <c r="BW1143" s="37"/>
      <c r="BX1143" s="37"/>
      <c r="BY1143" s="37"/>
      <c r="BZ1143" s="37"/>
      <c r="CA1143" s="37"/>
      <c r="CB1143" s="37"/>
      <c r="CC1143" s="37"/>
      <c r="CD1143" s="37"/>
      <c r="CE1143" s="37"/>
      <c r="CF1143" s="37"/>
      <c r="CG1143" s="37"/>
      <c r="CH1143" s="37"/>
      <c r="CI1143" s="37"/>
      <c r="CJ1143" s="37"/>
      <c r="CK1143" s="37"/>
      <c r="CL1143" s="37"/>
      <c r="CM1143" s="37"/>
      <c r="CN1143" s="37"/>
      <c r="CO1143" s="37"/>
      <c r="CP1143" s="37"/>
      <c r="CQ1143" s="37"/>
      <c r="CR1143" s="37"/>
      <c r="CS1143" s="37"/>
      <c r="CT1143" s="37"/>
      <c r="CU1143" s="37"/>
      <c r="CV1143" s="37"/>
      <c r="CW1143" s="37"/>
      <c r="CX1143" s="37"/>
      <c r="CY1143" s="37"/>
      <c r="CZ1143" s="37"/>
      <c r="DA1143" s="37"/>
      <c r="DB1143" s="37"/>
      <c r="DC1143" s="37"/>
      <c r="DD1143" s="37"/>
      <c r="DE1143" s="37"/>
      <c r="DF1143" s="37"/>
      <c r="DG1143" s="37"/>
      <c r="DH1143" s="37"/>
      <c r="DI1143" s="37"/>
      <c r="DJ1143" s="37"/>
      <c r="DK1143" s="37"/>
      <c r="DL1143" s="37"/>
      <c r="DR1143" s="37"/>
      <c r="DS1143" s="37"/>
      <c r="DT1143" s="37"/>
      <c r="DU1143" s="37"/>
      <c r="DV1143" s="37"/>
      <c r="DW1143" s="37"/>
      <c r="DX1143" s="37"/>
      <c r="DY1143" s="37"/>
      <c r="DZ1143" s="37"/>
      <c r="EA1143" s="37"/>
      <c r="EB1143" s="37"/>
      <c r="EC1143" s="37"/>
      <c r="ED1143" s="37"/>
      <c r="EE1143" s="37"/>
      <c r="EF1143" s="37"/>
      <c r="EG1143" s="37"/>
      <c r="EH1143" s="37"/>
      <c r="EI1143" s="37"/>
      <c r="EJ1143" s="37"/>
      <c r="EK1143" s="37"/>
      <c r="EL1143" s="37"/>
      <c r="EM1143" s="37"/>
      <c r="EN1143" s="37"/>
      <c r="EO1143" s="37"/>
      <c r="EP1143" s="37"/>
      <c r="EQ1143" s="37"/>
      <c r="ER1143" s="37"/>
      <c r="ES1143" s="37"/>
      <c r="ET1143" s="37"/>
      <c r="EU1143" s="37"/>
      <c r="EV1143" s="37"/>
      <c r="EW1143" s="37"/>
      <c r="EX1143" s="37"/>
      <c r="EY1143" s="37"/>
      <c r="EZ1143" s="37"/>
      <c r="FA1143" s="37"/>
      <c r="FB1143" s="37"/>
      <c r="FC1143" s="37"/>
      <c r="FD1143" s="37"/>
    </row>
    <row r="1144" spans="2:160" x14ac:dyDescent="0.5">
      <c r="B1144" s="36" t="s">
        <v>1339</v>
      </c>
      <c r="C1144" s="18">
        <v>5.7735754330181521E-3</v>
      </c>
      <c r="F1144" s="38"/>
      <c r="G1144" s="27" t="e">
        <f ca="1"/>
        <v>#N/A</v>
      </c>
      <c r="H1144" s="37" t="e">
        <f ca="1"/>
        <v>#N/A</v>
      </c>
      <c r="I1144" s="37" t="e">
        <f ca="1"/>
        <v>#N/A</v>
      </c>
      <c r="J1144" s="37">
        <f ca="1"/>
        <v>1.1797182691463997</v>
      </c>
      <c r="K1144" s="37">
        <f ca="1"/>
        <v>1.157512375638079</v>
      </c>
      <c r="L1144" s="37">
        <f ca="1"/>
        <v>1.3529242664282297</v>
      </c>
      <c r="M1144" s="37">
        <f ca="1"/>
        <v>1.4601466497616054</v>
      </c>
      <c r="N1144" s="37">
        <f ca="1"/>
        <v>1.3341827365267149</v>
      </c>
      <c r="O1144" s="37">
        <f ca="1"/>
        <v>1.1875247387243488</v>
      </c>
      <c r="P1144" s="37">
        <f ca="1"/>
        <v>1.3414180026692561</v>
      </c>
      <c r="Q1144" s="37">
        <f ca="1"/>
        <v>0.66876566828545458</v>
      </c>
      <c r="R1144" s="37">
        <f ca="1"/>
        <v>0.88380598215383932</v>
      </c>
      <c r="S1144" s="37">
        <f ca="1"/>
        <v>0.73920676597256629</v>
      </c>
      <c r="T1144" s="37">
        <f ca="1"/>
        <v>0.68356566915963646</v>
      </c>
      <c r="U1144" s="37">
        <f ca="1"/>
        <v>1.1281855411971868</v>
      </c>
      <c r="V1144" s="37">
        <f ca="1"/>
        <v>1.1722356512302361</v>
      </c>
      <c r="W1144" s="37">
        <f ca="1"/>
        <v>2.2974503553789627</v>
      </c>
      <c r="X1144" s="37">
        <f ca="1"/>
        <v>2.4282405216516376</v>
      </c>
      <c r="Y1144" s="37">
        <f ca="1"/>
        <v>1.3823720552396421</v>
      </c>
      <c r="Z1144" s="37">
        <f ca="1"/>
        <v>1.5802869721180539</v>
      </c>
      <c r="AA1144" s="37">
        <f ca="1"/>
        <v>1.0251449028298669</v>
      </c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  <c r="BE1144" s="37"/>
      <c r="BF1144" s="37"/>
      <c r="BG1144" s="37"/>
      <c r="BH1144" s="37"/>
      <c r="BI1144" s="37"/>
      <c r="BJ1144" s="37"/>
      <c r="BK1144" s="37"/>
      <c r="BL1144" s="37"/>
      <c r="BM1144" s="37"/>
      <c r="BN1144" s="37"/>
      <c r="BO1144" s="37"/>
      <c r="BP1144" s="37"/>
      <c r="BQ1144" s="37"/>
      <c r="BR1144" s="37"/>
      <c r="BS1144" s="37"/>
      <c r="BT1144" s="37"/>
      <c r="BU1144" s="37"/>
      <c r="BV1144" s="37"/>
      <c r="BW1144" s="37"/>
      <c r="BX1144" s="37"/>
      <c r="BY1144" s="37"/>
      <c r="BZ1144" s="37"/>
      <c r="CA1144" s="37"/>
      <c r="CB1144" s="37"/>
      <c r="CC1144" s="37"/>
      <c r="CD1144" s="37"/>
      <c r="CE1144" s="37"/>
      <c r="CF1144" s="37"/>
      <c r="CG1144" s="37"/>
      <c r="CH1144" s="37"/>
      <c r="CI1144" s="37"/>
      <c r="CJ1144" s="37"/>
      <c r="CK1144" s="37"/>
      <c r="CL1144" s="37"/>
      <c r="CM1144" s="37"/>
      <c r="CN1144" s="37"/>
      <c r="CO1144" s="37"/>
      <c r="CP1144" s="37"/>
      <c r="CQ1144" s="37"/>
      <c r="CR1144" s="37"/>
      <c r="CS1144" s="37"/>
      <c r="CT1144" s="37"/>
      <c r="CU1144" s="37"/>
      <c r="CV1144" s="37"/>
      <c r="CW1144" s="37"/>
      <c r="CX1144" s="37"/>
      <c r="CY1144" s="37"/>
      <c r="CZ1144" s="37"/>
      <c r="DA1144" s="37"/>
      <c r="DB1144" s="37"/>
      <c r="DC1144" s="37"/>
      <c r="DD1144" s="37"/>
      <c r="DE1144" s="37"/>
      <c r="DF1144" s="37"/>
      <c r="DG1144" s="37"/>
      <c r="DH1144" s="37"/>
      <c r="DI1144" s="37"/>
      <c r="DJ1144" s="37"/>
      <c r="DK1144" s="37"/>
      <c r="DL1144" s="37"/>
      <c r="DR1144" s="37"/>
      <c r="DS1144" s="37"/>
      <c r="DT1144" s="37"/>
      <c r="DU1144" s="37"/>
      <c r="DV1144" s="37"/>
      <c r="DW1144" s="37"/>
      <c r="DX1144" s="37"/>
      <c r="DY1144" s="37"/>
      <c r="DZ1144" s="37"/>
      <c r="EA1144" s="37"/>
      <c r="EB1144" s="37"/>
      <c r="EC1144" s="37"/>
      <c r="ED1144" s="37"/>
      <c r="EE1144" s="37"/>
      <c r="EF1144" s="37"/>
      <c r="EG1144" s="37"/>
      <c r="EH1144" s="37"/>
      <c r="EI1144" s="37"/>
      <c r="EJ1144" s="37"/>
      <c r="EK1144" s="37"/>
      <c r="EL1144" s="37"/>
      <c r="EM1144" s="37"/>
      <c r="EN1144" s="37"/>
      <c r="EO1144" s="37"/>
      <c r="EP1144" s="37"/>
      <c r="EQ1144" s="37"/>
      <c r="ER1144" s="37"/>
      <c r="ES1144" s="37"/>
      <c r="ET1144" s="37"/>
      <c r="EU1144" s="37"/>
      <c r="EV1144" s="37"/>
      <c r="EW1144" s="37"/>
      <c r="EX1144" s="37"/>
      <c r="EY1144" s="37"/>
      <c r="EZ1144" s="37"/>
      <c r="FA1144" s="37"/>
      <c r="FB1144" s="37"/>
      <c r="FC1144" s="37"/>
      <c r="FD1144" s="37"/>
    </row>
    <row r="1145" spans="2:160" x14ac:dyDescent="0.5">
      <c r="B1145" s="36" t="s">
        <v>1340</v>
      </c>
      <c r="C1145" s="18">
        <v>-6.4891846921796281E-3</v>
      </c>
      <c r="F1145" s="38"/>
      <c r="G1145" s="27" t="e">
        <f ca="1"/>
        <v>#N/A</v>
      </c>
      <c r="H1145" s="37" t="e">
        <f ca="1"/>
        <v>#N/A</v>
      </c>
      <c r="I1145" s="37" t="e">
        <f ca="1"/>
        <v>#N/A</v>
      </c>
      <c r="J1145" s="37">
        <f ca="1"/>
        <v>1.1851521660741722</v>
      </c>
      <c r="K1145" s="37">
        <f ca="1"/>
        <v>1.1574376579027981</v>
      </c>
      <c r="L1145" s="37">
        <f ca="1"/>
        <v>1.3385135496648779</v>
      </c>
      <c r="M1145" s="37">
        <f ca="1"/>
        <v>1.4589742230021217</v>
      </c>
      <c r="N1145" s="37">
        <f ca="1"/>
        <v>1.340571365904478</v>
      </c>
      <c r="O1145" s="37">
        <f ca="1"/>
        <v>1.1831510479960179</v>
      </c>
      <c r="P1145" s="37">
        <f ca="1"/>
        <v>1.3416005161074416</v>
      </c>
      <c r="Q1145" s="37">
        <f ca="1"/>
        <v>0.66459864662158918</v>
      </c>
      <c r="R1145" s="37">
        <f ca="1"/>
        <v>0.88231249388884048</v>
      </c>
      <c r="S1145" s="37">
        <f ca="1"/>
        <v>0.73699534666077526</v>
      </c>
      <c r="T1145" s="37">
        <f ca="1"/>
        <v>0.68005055953442239</v>
      </c>
      <c r="U1145" s="37">
        <f ca="1"/>
        <v>1.1205147792136108</v>
      </c>
      <c r="V1145" s="37">
        <f ca="1"/>
        <v>1.1740293303686333</v>
      </c>
      <c r="W1145" s="37">
        <f ca="1"/>
        <v>2.3146894065559893</v>
      </c>
      <c r="X1145" s="37">
        <f ca="1"/>
        <v>2.435612985499167</v>
      </c>
      <c r="Y1145" s="37">
        <f ca="1"/>
        <v>1.3881316003249384</v>
      </c>
      <c r="Z1145" s="37">
        <f ca="1"/>
        <v>1.5780613076797692</v>
      </c>
      <c r="AA1145" s="37">
        <f ca="1"/>
        <v>1.0215649505625637</v>
      </c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  <c r="BE1145" s="37"/>
      <c r="BF1145" s="37"/>
      <c r="BG1145" s="37"/>
      <c r="BH1145" s="37"/>
      <c r="BI1145" s="37"/>
      <c r="BJ1145" s="37"/>
      <c r="BK1145" s="37"/>
      <c r="BL1145" s="37"/>
      <c r="BM1145" s="37"/>
      <c r="BN1145" s="37"/>
      <c r="BO1145" s="37"/>
      <c r="BP1145" s="37"/>
      <c r="BQ1145" s="37"/>
      <c r="BR1145" s="37"/>
      <c r="BS1145" s="37"/>
      <c r="BT1145" s="37"/>
      <c r="BU1145" s="37"/>
      <c r="BV1145" s="37"/>
      <c r="BW1145" s="37"/>
      <c r="BX1145" s="37"/>
      <c r="BY1145" s="37"/>
      <c r="BZ1145" s="37"/>
      <c r="CA1145" s="37"/>
      <c r="CB1145" s="37"/>
      <c r="CC1145" s="37"/>
      <c r="CD1145" s="37"/>
      <c r="CE1145" s="37"/>
      <c r="CF1145" s="37"/>
      <c r="CG1145" s="37"/>
      <c r="CH1145" s="37"/>
      <c r="CI1145" s="37"/>
      <c r="CJ1145" s="37"/>
      <c r="CK1145" s="37"/>
      <c r="CL1145" s="37"/>
      <c r="CM1145" s="37"/>
      <c r="CN1145" s="37"/>
      <c r="CO1145" s="37"/>
      <c r="CP1145" s="37"/>
      <c r="CQ1145" s="37"/>
      <c r="CR1145" s="37"/>
      <c r="CS1145" s="37"/>
      <c r="CT1145" s="37"/>
      <c r="CU1145" s="37"/>
      <c r="CV1145" s="37"/>
      <c r="CW1145" s="37"/>
      <c r="CX1145" s="37"/>
      <c r="CY1145" s="37"/>
      <c r="CZ1145" s="37"/>
      <c r="DA1145" s="37"/>
      <c r="DB1145" s="37"/>
      <c r="DC1145" s="37"/>
      <c r="DD1145" s="37"/>
      <c r="DE1145" s="37"/>
      <c r="DF1145" s="37"/>
      <c r="DG1145" s="37"/>
      <c r="DH1145" s="37"/>
      <c r="DI1145" s="37"/>
      <c r="DJ1145" s="37"/>
      <c r="DK1145" s="37"/>
      <c r="DL1145" s="37"/>
      <c r="DR1145" s="37"/>
      <c r="DS1145" s="37"/>
      <c r="DT1145" s="37"/>
      <c r="DU1145" s="37"/>
      <c r="DV1145" s="37"/>
      <c r="DW1145" s="37"/>
      <c r="DX1145" s="37"/>
      <c r="DY1145" s="37"/>
      <c r="DZ1145" s="37"/>
      <c r="EA1145" s="37"/>
      <c r="EB1145" s="37"/>
      <c r="EC1145" s="37"/>
      <c r="ED1145" s="37"/>
      <c r="EE1145" s="37"/>
      <c r="EF1145" s="37"/>
      <c r="EG1145" s="37"/>
      <c r="EH1145" s="37"/>
      <c r="EI1145" s="37"/>
      <c r="EJ1145" s="37"/>
      <c r="EK1145" s="37"/>
      <c r="EL1145" s="37"/>
      <c r="EM1145" s="37"/>
      <c r="EN1145" s="37"/>
      <c r="EO1145" s="37"/>
      <c r="EP1145" s="37"/>
      <c r="EQ1145" s="37"/>
      <c r="ER1145" s="37"/>
      <c r="ES1145" s="37"/>
      <c r="ET1145" s="37"/>
      <c r="EU1145" s="37"/>
      <c r="EV1145" s="37"/>
      <c r="EW1145" s="37"/>
      <c r="EX1145" s="37"/>
      <c r="EY1145" s="37"/>
      <c r="EZ1145" s="37"/>
      <c r="FA1145" s="37"/>
      <c r="FB1145" s="37"/>
      <c r="FC1145" s="37"/>
      <c r="FD1145" s="37"/>
    </row>
    <row r="1146" spans="2:160" x14ac:dyDescent="0.5">
      <c r="B1146" s="36" t="s">
        <v>1341</v>
      </c>
      <c r="C1146" s="18">
        <v>2.5958800870875542E-3</v>
      </c>
      <c r="F1146" s="38"/>
      <c r="G1146" s="27" t="e">
        <f ca="1"/>
        <v>#N/A</v>
      </c>
      <c r="H1146" s="37" t="e">
        <f ca="1"/>
        <v>#N/A</v>
      </c>
      <c r="I1146" s="37" t="e">
        <f ca="1"/>
        <v>#N/A</v>
      </c>
      <c r="J1146" s="37">
        <f ca="1"/>
        <v>1.1808413285874362</v>
      </c>
      <c r="K1146" s="37">
        <f ca="1"/>
        <v>1.1506728291008355</v>
      </c>
      <c r="L1146" s="37">
        <f ca="1"/>
        <v>1.3448959437609369</v>
      </c>
      <c r="M1146" s="37">
        <f ca="1"/>
        <v>1.4601910014317834</v>
      </c>
      <c r="N1146" s="37">
        <f ca="1"/>
        <v>1.3421025677634397</v>
      </c>
      <c r="O1146" s="37">
        <f ca="1"/>
        <v>1.195878615325856</v>
      </c>
      <c r="P1146" s="37">
        <f ca="1"/>
        <v>1.3467032876500475</v>
      </c>
      <c r="Q1146" s="37">
        <f ca="1"/>
        <v>0.6671726990372483</v>
      </c>
      <c r="R1146" s="37">
        <f ca="1"/>
        <v>0.88093097781688812</v>
      </c>
      <c r="S1146" s="37">
        <f ca="1"/>
        <v>0.73152572334728572</v>
      </c>
      <c r="T1146" s="37">
        <f ca="1"/>
        <v>0.68460053576304014</v>
      </c>
      <c r="U1146" s="37">
        <f ca="1"/>
        <v>1.1286470600717176</v>
      </c>
      <c r="V1146" s="37">
        <f ca="1"/>
        <v>1.1812279272657806</v>
      </c>
      <c r="W1146" s="37">
        <f ca="1"/>
        <v>2.2971025463711183</v>
      </c>
      <c r="X1146" s="37">
        <f ca="1"/>
        <v>2.4543529915764681</v>
      </c>
      <c r="Y1146" s="37">
        <f ca="1"/>
        <v>1.3789358245328995</v>
      </c>
      <c r="Z1146" s="37">
        <f ca="1"/>
        <v>1.5777678134681272</v>
      </c>
      <c r="AA1146" s="37">
        <f ca="1"/>
        <v>1.0259120354585745</v>
      </c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  <c r="BE1146" s="37"/>
      <c r="BF1146" s="37"/>
      <c r="BG1146" s="37"/>
      <c r="BH1146" s="37"/>
      <c r="BI1146" s="37"/>
      <c r="BJ1146" s="37"/>
      <c r="BK1146" s="37"/>
      <c r="BL1146" s="37"/>
      <c r="BM1146" s="37"/>
      <c r="BN1146" s="37"/>
      <c r="BO1146" s="37"/>
      <c r="BP1146" s="37"/>
      <c r="BQ1146" s="37"/>
      <c r="BR1146" s="37"/>
      <c r="BS1146" s="37"/>
      <c r="BT1146" s="37"/>
      <c r="BU1146" s="37"/>
      <c r="BV1146" s="37"/>
      <c r="BW1146" s="37"/>
      <c r="BX1146" s="37"/>
      <c r="BY1146" s="37"/>
      <c r="BZ1146" s="37"/>
      <c r="CA1146" s="37"/>
      <c r="CB1146" s="37"/>
      <c r="CC1146" s="37"/>
      <c r="CD1146" s="37"/>
      <c r="CE1146" s="37"/>
      <c r="CF1146" s="37"/>
      <c r="CG1146" s="37"/>
      <c r="CH1146" s="37"/>
      <c r="CI1146" s="37"/>
      <c r="CJ1146" s="37"/>
      <c r="CK1146" s="37"/>
      <c r="CL1146" s="37"/>
      <c r="CM1146" s="37"/>
      <c r="CN1146" s="37"/>
      <c r="CO1146" s="37"/>
      <c r="CP1146" s="37"/>
      <c r="CQ1146" s="37"/>
      <c r="CR1146" s="37"/>
      <c r="CS1146" s="37"/>
      <c r="CT1146" s="37"/>
      <c r="CU1146" s="37"/>
      <c r="CV1146" s="37"/>
      <c r="CW1146" s="37"/>
      <c r="CX1146" s="37"/>
      <c r="CY1146" s="37"/>
      <c r="CZ1146" s="37"/>
      <c r="DA1146" s="37"/>
      <c r="DB1146" s="37"/>
      <c r="DC1146" s="37"/>
      <c r="DD1146" s="37"/>
      <c r="DE1146" s="37"/>
      <c r="DF1146" s="37"/>
      <c r="DG1146" s="37"/>
      <c r="DH1146" s="37"/>
      <c r="DI1146" s="37"/>
      <c r="DJ1146" s="37"/>
      <c r="DK1146" s="37"/>
      <c r="DL1146" s="37"/>
      <c r="DR1146" s="37"/>
      <c r="DS1146" s="37"/>
      <c r="DT1146" s="37"/>
      <c r="DU1146" s="37"/>
      <c r="DV1146" s="37"/>
      <c r="DW1146" s="37"/>
      <c r="DX1146" s="37"/>
      <c r="DY1146" s="37"/>
      <c r="DZ1146" s="37"/>
      <c r="EA1146" s="37"/>
      <c r="EB1146" s="37"/>
      <c r="EC1146" s="37"/>
      <c r="ED1146" s="37"/>
      <c r="EE1146" s="37"/>
      <c r="EF1146" s="37"/>
      <c r="EG1146" s="37"/>
      <c r="EH1146" s="37"/>
      <c r="EI1146" s="37"/>
      <c r="EJ1146" s="37"/>
      <c r="EK1146" s="37"/>
      <c r="EL1146" s="37"/>
      <c r="EM1146" s="37"/>
      <c r="EN1146" s="37"/>
      <c r="EO1146" s="37"/>
      <c r="EP1146" s="37"/>
      <c r="EQ1146" s="37"/>
      <c r="ER1146" s="37"/>
      <c r="ES1146" s="37"/>
      <c r="ET1146" s="37"/>
      <c r="EU1146" s="37"/>
      <c r="EV1146" s="37"/>
      <c r="EW1146" s="37"/>
      <c r="EX1146" s="37"/>
      <c r="EY1146" s="37"/>
      <c r="EZ1146" s="37"/>
      <c r="FA1146" s="37"/>
      <c r="FB1146" s="37"/>
      <c r="FC1146" s="37"/>
      <c r="FD1146" s="37"/>
    </row>
    <row r="1147" spans="2:160" x14ac:dyDescent="0.5">
      <c r="B1147" s="36" t="s">
        <v>1342</v>
      </c>
      <c r="C1147" s="18">
        <v>-3.3408502463877499E-3</v>
      </c>
      <c r="F1147" s="38"/>
      <c r="G1147" s="27" t="e">
        <f ca="1"/>
        <v>#N/A</v>
      </c>
      <c r="H1147" s="37" t="e">
        <f ca="1"/>
        <v>#N/A</v>
      </c>
      <c r="I1147" s="37" t="e">
        <f ca="1"/>
        <v>#N/A</v>
      </c>
      <c r="J1147" s="37">
        <f ca="1"/>
        <v>1.1841242311688507</v>
      </c>
      <c r="K1147" s="37">
        <f ca="1"/>
        <v>1.1597202436619263</v>
      </c>
      <c r="L1147" s="37">
        <f ca="1"/>
        <v>1.3423304716242856</v>
      </c>
      <c r="M1147" s="37">
        <f ca="1"/>
        <v>1.4602565647703072</v>
      </c>
      <c r="N1147" s="37">
        <f ca="1"/>
        <v>1.3281624232717832</v>
      </c>
      <c r="O1147" s="37">
        <f ca="1"/>
        <v>1.2084325775725371</v>
      </c>
      <c r="P1147" s="37">
        <f ca="1"/>
        <v>1.3489948452628224</v>
      </c>
      <c r="Q1147" s="37">
        <f ca="1"/>
        <v>0.66131976340404941</v>
      </c>
      <c r="R1147" s="37">
        <f ca="1"/>
        <v>0.87595215790917846</v>
      </c>
      <c r="S1147" s="37">
        <f ca="1"/>
        <v>0.73413401963587943</v>
      </c>
      <c r="T1147" s="37">
        <f ca="1"/>
        <v>0.6664750954196631</v>
      </c>
      <c r="U1147" s="37">
        <f ca="1"/>
        <v>1.1246339677891619</v>
      </c>
      <c r="V1147" s="37">
        <f ca="1"/>
        <v>1.1672181257114356</v>
      </c>
      <c r="W1147" s="37">
        <f ca="1"/>
        <v>2.2903018573000957</v>
      </c>
      <c r="X1147" s="37">
        <f ca="1"/>
        <v>2.457003093445985</v>
      </c>
      <c r="Y1147" s="37">
        <f ca="1"/>
        <v>1.3789358245328995</v>
      </c>
      <c r="Z1147" s="37">
        <f ca="1"/>
        <v>1.5889939670634312</v>
      </c>
      <c r="AA1147" s="37">
        <f ca="1"/>
        <v>1.0267644050460276</v>
      </c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7"/>
      <c r="AV1147" s="37"/>
      <c r="AW1147" s="37"/>
      <c r="AX1147" s="37"/>
      <c r="AY1147" s="37"/>
      <c r="AZ1147" s="37"/>
      <c r="BA1147" s="37"/>
      <c r="BB1147" s="37"/>
      <c r="BC1147" s="37"/>
      <c r="BD1147" s="37"/>
      <c r="BE1147" s="37"/>
      <c r="BF1147" s="37"/>
      <c r="BG1147" s="37"/>
      <c r="BH1147" s="37"/>
      <c r="BI1147" s="37"/>
      <c r="BJ1147" s="37"/>
      <c r="BK1147" s="37"/>
      <c r="BL1147" s="37"/>
      <c r="BM1147" s="37"/>
      <c r="BN1147" s="37"/>
      <c r="BO1147" s="37"/>
      <c r="BP1147" s="37"/>
      <c r="BQ1147" s="37"/>
      <c r="BR1147" s="37"/>
      <c r="BS1147" s="37"/>
      <c r="BT1147" s="37"/>
      <c r="BU1147" s="37"/>
      <c r="BV1147" s="37"/>
      <c r="BW1147" s="37"/>
      <c r="BX1147" s="37"/>
      <c r="BY1147" s="37"/>
      <c r="BZ1147" s="37"/>
      <c r="CA1147" s="37"/>
      <c r="CB1147" s="37"/>
      <c r="CC1147" s="37"/>
      <c r="CD1147" s="37"/>
      <c r="CE1147" s="37"/>
      <c r="CF1147" s="37"/>
      <c r="CG1147" s="37"/>
      <c r="CH1147" s="37"/>
      <c r="CI1147" s="37"/>
      <c r="CJ1147" s="37"/>
      <c r="CK1147" s="37"/>
      <c r="CL1147" s="37"/>
      <c r="CM1147" s="37"/>
      <c r="CN1147" s="37"/>
      <c r="CO1147" s="37"/>
      <c r="CP1147" s="37"/>
      <c r="CQ1147" s="37"/>
      <c r="CR1147" s="37"/>
      <c r="CS1147" s="37"/>
      <c r="CT1147" s="37"/>
      <c r="CU1147" s="37"/>
      <c r="CV1147" s="37"/>
      <c r="CW1147" s="37"/>
      <c r="CX1147" s="37"/>
      <c r="CY1147" s="37"/>
      <c r="CZ1147" s="37"/>
      <c r="DA1147" s="37"/>
      <c r="DB1147" s="37"/>
      <c r="DC1147" s="37"/>
      <c r="DD1147" s="37"/>
      <c r="DE1147" s="37"/>
      <c r="DF1147" s="37"/>
      <c r="DG1147" s="37"/>
      <c r="DH1147" s="37"/>
      <c r="DI1147" s="37"/>
      <c r="DJ1147" s="37"/>
      <c r="DK1147" s="37"/>
      <c r="DL1147" s="37"/>
      <c r="DR1147" s="37"/>
      <c r="DS1147" s="37"/>
      <c r="DT1147" s="37"/>
      <c r="DU1147" s="37"/>
      <c r="DV1147" s="37"/>
      <c r="DW1147" s="37"/>
      <c r="DX1147" s="37"/>
      <c r="DY1147" s="37"/>
      <c r="DZ1147" s="37"/>
      <c r="EA1147" s="37"/>
      <c r="EB1147" s="37"/>
      <c r="EC1147" s="37"/>
      <c r="ED1147" s="37"/>
      <c r="EE1147" s="37"/>
      <c r="EF1147" s="37"/>
      <c r="EG1147" s="37"/>
      <c r="EH1147" s="37"/>
      <c r="EI1147" s="37"/>
      <c r="EJ1147" s="37"/>
      <c r="EK1147" s="37"/>
      <c r="EL1147" s="37"/>
      <c r="EM1147" s="37"/>
      <c r="EN1147" s="37"/>
      <c r="EO1147" s="37"/>
      <c r="EP1147" s="37"/>
      <c r="EQ1147" s="37"/>
      <c r="ER1147" s="37"/>
      <c r="ES1147" s="37"/>
      <c r="ET1147" s="37"/>
      <c r="EU1147" s="37"/>
      <c r="EV1147" s="37"/>
      <c r="EW1147" s="37"/>
      <c r="EX1147" s="37"/>
      <c r="EY1147" s="37"/>
      <c r="EZ1147" s="37"/>
      <c r="FA1147" s="37"/>
      <c r="FB1147" s="37"/>
      <c r="FC1147" s="37"/>
      <c r="FD1147" s="37"/>
    </row>
    <row r="1148" spans="2:160" x14ac:dyDescent="0.5">
      <c r="B1148" s="36" t="s">
        <v>1343</v>
      </c>
      <c r="C1148" s="18">
        <v>3.5196513869102386E-3</v>
      </c>
      <c r="F1148" s="38"/>
      <c r="G1148" s="27" t="e">
        <f ca="1"/>
        <v>#N/A</v>
      </c>
      <c r="H1148" s="37" t="e">
        <f ca="1"/>
        <v>#N/A</v>
      </c>
      <c r="I1148" s="37" t="e">
        <f ca="1"/>
        <v>#N/A</v>
      </c>
      <c r="J1148" s="37">
        <f ca="1"/>
        <v>1.1822733584196705</v>
      </c>
      <c r="K1148" s="37">
        <f ca="1"/>
        <v>1.1589008117958797</v>
      </c>
      <c r="L1148" s="37">
        <f ca="1"/>
        <v>1.3421463815416628</v>
      </c>
      <c r="M1148" s="37">
        <f ca="1"/>
        <v>1.4699695805392543</v>
      </c>
      <c r="N1148" s="37">
        <f ca="1"/>
        <v>1.3386294294928083</v>
      </c>
      <c r="O1148" s="37">
        <f ca="1"/>
        <v>1.2309213800446737</v>
      </c>
      <c r="P1148" s="37">
        <f ca="1"/>
        <v>1.343518174662822</v>
      </c>
      <c r="Q1148" s="37">
        <f ca="1"/>
        <v>0.67267451016841129</v>
      </c>
      <c r="R1148" s="37">
        <f ca="1"/>
        <v>0.88426333336487373</v>
      </c>
      <c r="S1148" s="37">
        <f ca="1"/>
        <v>0.73960190986213403</v>
      </c>
      <c r="T1148" s="37">
        <f ca="1"/>
        <v>0.6665820189063616</v>
      </c>
      <c r="U1148" s="37">
        <f ca="1"/>
        <v>1.1434289260933186</v>
      </c>
      <c r="V1148" s="37">
        <f ca="1"/>
        <v>1.1692453015424051</v>
      </c>
      <c r="W1148" s="37">
        <f ca="1"/>
        <v>2.2641179768154545</v>
      </c>
      <c r="X1148" s="37">
        <f ca="1"/>
        <v>2.5022291740349849</v>
      </c>
      <c r="Y1148" s="37">
        <f ca="1"/>
        <v>1.3920958570268069</v>
      </c>
      <c r="Z1148" s="37">
        <f ca="1"/>
        <v>1.5984183923039335</v>
      </c>
      <c r="AA1148" s="37">
        <f ca="1"/>
        <v>1.0299181725196043</v>
      </c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7"/>
      <c r="AV1148" s="37"/>
      <c r="AW1148" s="37"/>
      <c r="AX1148" s="37"/>
      <c r="AY1148" s="37"/>
      <c r="AZ1148" s="37"/>
      <c r="BA1148" s="37"/>
      <c r="BB1148" s="37"/>
      <c r="BC1148" s="37"/>
      <c r="BD1148" s="37"/>
      <c r="BE1148" s="37"/>
      <c r="BF1148" s="37"/>
      <c r="BG1148" s="37"/>
      <c r="BH1148" s="37"/>
      <c r="BI1148" s="37"/>
      <c r="BJ1148" s="37"/>
      <c r="BK1148" s="37"/>
      <c r="BL1148" s="37"/>
      <c r="BM1148" s="37"/>
      <c r="BN1148" s="37"/>
      <c r="BO1148" s="37"/>
      <c r="BP1148" s="37"/>
      <c r="BQ1148" s="37"/>
      <c r="BR1148" s="37"/>
      <c r="BS1148" s="37"/>
      <c r="BT1148" s="37"/>
      <c r="BU1148" s="37"/>
      <c r="BV1148" s="37"/>
      <c r="BW1148" s="37"/>
      <c r="BX1148" s="37"/>
      <c r="BY1148" s="37"/>
      <c r="BZ1148" s="37"/>
      <c r="CA1148" s="37"/>
      <c r="CB1148" s="37"/>
      <c r="CC1148" s="37"/>
      <c r="CD1148" s="37"/>
      <c r="CE1148" s="37"/>
      <c r="CF1148" s="37"/>
      <c r="CG1148" s="37"/>
      <c r="CH1148" s="37"/>
      <c r="CI1148" s="37"/>
      <c r="CJ1148" s="37"/>
      <c r="CK1148" s="37"/>
      <c r="CL1148" s="37"/>
      <c r="CM1148" s="37"/>
      <c r="CN1148" s="37"/>
      <c r="CO1148" s="37"/>
      <c r="CP1148" s="37"/>
      <c r="CQ1148" s="37"/>
      <c r="CR1148" s="37"/>
      <c r="CS1148" s="37"/>
      <c r="CT1148" s="37"/>
      <c r="CU1148" s="37"/>
      <c r="CV1148" s="37"/>
      <c r="CW1148" s="37"/>
      <c r="CX1148" s="37"/>
      <c r="CY1148" s="37"/>
      <c r="CZ1148" s="37"/>
      <c r="DA1148" s="37"/>
      <c r="DB1148" s="37"/>
      <c r="DC1148" s="37"/>
      <c r="DD1148" s="37"/>
      <c r="DE1148" s="37"/>
      <c r="DF1148" s="37"/>
      <c r="DG1148" s="37"/>
      <c r="DH1148" s="37"/>
      <c r="DI1148" s="37"/>
      <c r="DJ1148" s="37"/>
      <c r="DK1148" s="37"/>
      <c r="DL1148" s="37"/>
      <c r="DR1148" s="37"/>
      <c r="DS1148" s="37"/>
      <c r="DT1148" s="37"/>
      <c r="DU1148" s="37"/>
      <c r="DV1148" s="37"/>
      <c r="DW1148" s="37"/>
      <c r="DX1148" s="37"/>
      <c r="DY1148" s="37"/>
      <c r="DZ1148" s="37"/>
      <c r="EA1148" s="37"/>
      <c r="EB1148" s="37"/>
      <c r="EC1148" s="37"/>
      <c r="ED1148" s="37"/>
      <c r="EE1148" s="37"/>
      <c r="EF1148" s="37"/>
      <c r="EG1148" s="37"/>
      <c r="EH1148" s="37"/>
      <c r="EI1148" s="37"/>
      <c r="EJ1148" s="37"/>
      <c r="EK1148" s="37"/>
      <c r="EL1148" s="37"/>
      <c r="EM1148" s="37"/>
      <c r="EN1148" s="37"/>
      <c r="EO1148" s="37"/>
      <c r="EP1148" s="37"/>
      <c r="EQ1148" s="37"/>
      <c r="ER1148" s="37"/>
      <c r="ES1148" s="37"/>
      <c r="ET1148" s="37"/>
      <c r="EU1148" s="37"/>
      <c r="EV1148" s="37"/>
      <c r="EW1148" s="37"/>
      <c r="EX1148" s="37"/>
      <c r="EY1148" s="37"/>
      <c r="EZ1148" s="37"/>
      <c r="FA1148" s="37"/>
      <c r="FB1148" s="37"/>
      <c r="FC1148" s="37"/>
      <c r="FD1148" s="37"/>
    </row>
    <row r="1149" spans="2:160" x14ac:dyDescent="0.5">
      <c r="B1149" s="36" t="s">
        <v>1344</v>
      </c>
      <c r="C1149" s="18">
        <v>4.6764091858035872E-3</v>
      </c>
      <c r="F1149" s="38"/>
      <c r="G1149" s="27" t="e">
        <f ca="1"/>
        <v>#N/A</v>
      </c>
      <c r="H1149" s="37" t="e">
        <f ca="1"/>
        <v>#N/A</v>
      </c>
      <c r="I1149" s="37" t="e">
        <f ca="1"/>
        <v>#N/A</v>
      </c>
      <c r="J1149" s="37">
        <f ca="1"/>
        <v>1.1922732330617551</v>
      </c>
      <c r="K1149" s="37">
        <f ca="1"/>
        <v>1.1622220561828125</v>
      </c>
      <c r="L1149" s="37">
        <f ca="1"/>
        <v>1.3338496319558655</v>
      </c>
      <c r="M1149" s="37">
        <f ca="1"/>
        <v>1.4809417980745547</v>
      </c>
      <c r="N1149" s="37">
        <f ca="1"/>
        <v>1.3345976094628258</v>
      </c>
      <c r="O1149" s="37">
        <f ca="1"/>
        <v>1.2314248347858283</v>
      </c>
      <c r="P1149" s="37">
        <f ca="1"/>
        <v>1.3417995064532409</v>
      </c>
      <c r="Q1149" s="37">
        <f ca="1"/>
        <v>0.67818148489519259</v>
      </c>
      <c r="R1149" s="37">
        <f ca="1"/>
        <v>0.88960172594884501</v>
      </c>
      <c r="S1149" s="37">
        <f ca="1"/>
        <v>0.74378558244729365</v>
      </c>
      <c r="T1149" s="37">
        <f ca="1"/>
        <v>0.65908591874960409</v>
      </c>
      <c r="U1149" s="37">
        <f ca="1"/>
        <v>1.149250960171448</v>
      </c>
      <c r="V1149" s="37">
        <f ca="1"/>
        <v>1.1589820605552448</v>
      </c>
      <c r="W1149" s="37">
        <f ca="1"/>
        <v>2.2825477623605122</v>
      </c>
      <c r="X1149" s="37">
        <f ca="1"/>
        <v>2.5015367602006564</v>
      </c>
      <c r="Y1149" s="37">
        <f ca="1"/>
        <v>1.3823964256701862</v>
      </c>
      <c r="Z1149" s="37">
        <f ca="1"/>
        <v>1.6031142996902048</v>
      </c>
      <c r="AA1149" s="37">
        <f ca="1"/>
        <v>1.0248891919536309</v>
      </c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7"/>
      <c r="AV1149" s="37"/>
      <c r="AW1149" s="37"/>
      <c r="AX1149" s="37"/>
      <c r="AY1149" s="37"/>
      <c r="AZ1149" s="37"/>
      <c r="BA1149" s="37"/>
      <c r="BB1149" s="37"/>
      <c r="BC1149" s="37"/>
      <c r="BD1149" s="37"/>
      <c r="BE1149" s="37"/>
      <c r="BF1149" s="37"/>
      <c r="BG1149" s="37"/>
      <c r="BH1149" s="37"/>
      <c r="BI1149" s="37"/>
      <c r="BJ1149" s="37"/>
      <c r="BK1149" s="37"/>
      <c r="BL1149" s="37"/>
      <c r="BM1149" s="37"/>
      <c r="BN1149" s="37"/>
      <c r="BO1149" s="37"/>
      <c r="BP1149" s="37"/>
      <c r="BQ1149" s="37"/>
      <c r="BR1149" s="37"/>
      <c r="BS1149" s="37"/>
      <c r="BT1149" s="37"/>
      <c r="BU1149" s="37"/>
      <c r="BV1149" s="37"/>
      <c r="BW1149" s="37"/>
      <c r="BX1149" s="37"/>
      <c r="BY1149" s="37"/>
      <c r="BZ1149" s="37"/>
      <c r="CA1149" s="37"/>
      <c r="CB1149" s="37"/>
      <c r="CC1149" s="37"/>
      <c r="CD1149" s="37"/>
      <c r="CE1149" s="37"/>
      <c r="CF1149" s="37"/>
      <c r="CG1149" s="37"/>
      <c r="CH1149" s="37"/>
      <c r="CI1149" s="37"/>
      <c r="CJ1149" s="37"/>
      <c r="CK1149" s="37"/>
      <c r="CL1149" s="37"/>
      <c r="CM1149" s="37"/>
      <c r="CN1149" s="37"/>
      <c r="CO1149" s="37"/>
      <c r="CP1149" s="37"/>
      <c r="CQ1149" s="37"/>
      <c r="CR1149" s="37"/>
      <c r="CS1149" s="37"/>
      <c r="CT1149" s="37"/>
      <c r="CU1149" s="37"/>
      <c r="CV1149" s="37"/>
      <c r="CW1149" s="37"/>
      <c r="CX1149" s="37"/>
      <c r="CY1149" s="37"/>
      <c r="CZ1149" s="37"/>
      <c r="DA1149" s="37"/>
      <c r="DB1149" s="37"/>
      <c r="DC1149" s="37"/>
      <c r="DD1149" s="37"/>
      <c r="DE1149" s="37"/>
      <c r="DF1149" s="37"/>
      <c r="DG1149" s="37"/>
      <c r="DH1149" s="37"/>
      <c r="DI1149" s="37"/>
      <c r="DJ1149" s="37"/>
      <c r="DK1149" s="37"/>
      <c r="DL1149" s="37"/>
      <c r="DR1149" s="37"/>
      <c r="DS1149" s="37"/>
      <c r="DT1149" s="37"/>
      <c r="DU1149" s="37"/>
      <c r="DV1149" s="37"/>
      <c r="DW1149" s="37"/>
      <c r="DX1149" s="37"/>
      <c r="DY1149" s="37"/>
      <c r="DZ1149" s="37"/>
      <c r="EA1149" s="37"/>
      <c r="EB1149" s="37"/>
      <c r="EC1149" s="37"/>
      <c r="ED1149" s="37"/>
      <c r="EE1149" s="37"/>
      <c r="EF1149" s="37"/>
      <c r="EG1149" s="37"/>
      <c r="EH1149" s="37"/>
      <c r="EI1149" s="37"/>
      <c r="EJ1149" s="37"/>
      <c r="EK1149" s="37"/>
      <c r="EL1149" s="37"/>
      <c r="EM1149" s="37"/>
      <c r="EN1149" s="37"/>
      <c r="EO1149" s="37"/>
      <c r="EP1149" s="37"/>
      <c r="EQ1149" s="37"/>
      <c r="ER1149" s="37"/>
      <c r="ES1149" s="37"/>
      <c r="ET1149" s="37"/>
      <c r="EU1149" s="37"/>
      <c r="EV1149" s="37"/>
      <c r="EW1149" s="37"/>
      <c r="EX1149" s="37"/>
      <c r="EY1149" s="37"/>
      <c r="EZ1149" s="37"/>
      <c r="FA1149" s="37"/>
      <c r="FB1149" s="37"/>
      <c r="FC1149" s="37"/>
      <c r="FD1149" s="37"/>
    </row>
    <row r="1150" spans="2:160" x14ac:dyDescent="0.5">
      <c r="B1150" s="36" t="s">
        <v>1345</v>
      </c>
      <c r="C1150" s="18">
        <v>-3.3247444102724177E-4</v>
      </c>
      <c r="F1150" s="38"/>
      <c r="G1150" s="27" t="e">
        <f ca="1"/>
        <v>#N/A</v>
      </c>
      <c r="H1150" s="37" t="e">
        <f ca="1"/>
        <v>#N/A</v>
      </c>
      <c r="I1150" s="37" t="e">
        <f ca="1"/>
        <v>#N/A</v>
      </c>
      <c r="J1150" s="37">
        <f ca="1"/>
        <v>1.2014191990809111</v>
      </c>
      <c r="K1150" s="37">
        <f ca="1"/>
        <v>1.1669202416913489</v>
      </c>
      <c r="L1150" s="37">
        <f ca="1"/>
        <v>1.3172171383332718</v>
      </c>
      <c r="M1150" s="37">
        <f ca="1"/>
        <v>1.4883514194944831</v>
      </c>
      <c r="N1150" s="37">
        <f ca="1"/>
        <v>1.337188237472853</v>
      </c>
      <c r="O1150" s="37">
        <f ca="1"/>
        <v>1.2286656713308559</v>
      </c>
      <c r="P1150" s="37">
        <f ca="1"/>
        <v>1.3479010320881406</v>
      </c>
      <c r="Q1150" s="37">
        <f ca="1"/>
        <v>0.66930655492645819</v>
      </c>
      <c r="R1150" s="37">
        <f ca="1"/>
        <v>0.89296404588651912</v>
      </c>
      <c r="S1150" s="37">
        <f ca="1"/>
        <v>0.74137139192901391</v>
      </c>
      <c r="T1150" s="37">
        <f ca="1"/>
        <v>0.65658276355207257</v>
      </c>
      <c r="U1150" s="37">
        <f ca="1"/>
        <v>1.1492032168396</v>
      </c>
      <c r="V1150" s="37">
        <f ca="1"/>
        <v>1.1382698425754687</v>
      </c>
      <c r="W1150" s="37">
        <f ca="1"/>
        <v>2.2713524041786122</v>
      </c>
      <c r="X1150" s="37">
        <f ca="1"/>
        <v>2.517302873766488</v>
      </c>
      <c r="Y1150" s="37">
        <f ca="1"/>
        <v>1.3805280259951254</v>
      </c>
      <c r="Z1150" s="37">
        <f ca="1"/>
        <v>1.6196151964780734</v>
      </c>
      <c r="AA1150" s="37">
        <f ca="1"/>
        <v>1.0274463007159902</v>
      </c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  <c r="AM1150" s="37"/>
      <c r="AN1150" s="37"/>
      <c r="AO1150" s="37"/>
      <c r="AP1150" s="37"/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  <c r="BB1150" s="37"/>
      <c r="BC1150" s="37"/>
      <c r="BD1150" s="37"/>
      <c r="BE1150" s="37"/>
      <c r="BF1150" s="37"/>
      <c r="BG1150" s="37"/>
      <c r="BH1150" s="37"/>
      <c r="BI1150" s="37"/>
      <c r="BJ1150" s="37"/>
      <c r="BK1150" s="37"/>
      <c r="BL1150" s="37"/>
      <c r="BM1150" s="37"/>
      <c r="BN1150" s="37"/>
      <c r="BO1150" s="37"/>
      <c r="BP1150" s="37"/>
      <c r="BQ1150" s="37"/>
      <c r="BR1150" s="37"/>
      <c r="BS1150" s="37"/>
      <c r="BT1150" s="37"/>
      <c r="BU1150" s="37"/>
      <c r="BV1150" s="37"/>
      <c r="BW1150" s="37"/>
      <c r="BX1150" s="37"/>
      <c r="BY1150" s="37"/>
      <c r="BZ1150" s="37"/>
      <c r="CA1150" s="37"/>
      <c r="CB1150" s="37"/>
      <c r="CC1150" s="37"/>
      <c r="CD1150" s="37"/>
      <c r="CE1150" s="37"/>
      <c r="CF1150" s="37"/>
      <c r="CG1150" s="37"/>
      <c r="CH1150" s="37"/>
      <c r="CI1150" s="37"/>
      <c r="CJ1150" s="37"/>
      <c r="CK1150" s="37"/>
      <c r="CL1150" s="37"/>
      <c r="CM1150" s="37"/>
      <c r="CN1150" s="37"/>
      <c r="CO1150" s="37"/>
      <c r="CP1150" s="37"/>
      <c r="CQ1150" s="37"/>
      <c r="CR1150" s="37"/>
      <c r="CS1150" s="37"/>
      <c r="CT1150" s="37"/>
      <c r="CU1150" s="37"/>
      <c r="CV1150" s="37"/>
      <c r="CW1150" s="37"/>
      <c r="CX1150" s="37"/>
      <c r="CY1150" s="37"/>
      <c r="CZ1150" s="37"/>
      <c r="DA1150" s="37"/>
      <c r="DB1150" s="37"/>
      <c r="DC1150" s="37"/>
      <c r="DD1150" s="37"/>
      <c r="DE1150" s="37"/>
      <c r="DF1150" s="37"/>
      <c r="DG1150" s="37"/>
      <c r="DH1150" s="37"/>
      <c r="DI1150" s="37"/>
      <c r="DJ1150" s="37"/>
      <c r="DK1150" s="37"/>
      <c r="DL1150" s="37"/>
      <c r="DR1150" s="37"/>
      <c r="DS1150" s="37"/>
      <c r="DT1150" s="37"/>
      <c r="DU1150" s="37"/>
      <c r="DV1150" s="37"/>
      <c r="DW1150" s="37"/>
      <c r="DX1150" s="37"/>
      <c r="DY1150" s="37"/>
      <c r="DZ1150" s="37"/>
      <c r="EA1150" s="37"/>
      <c r="EB1150" s="37"/>
      <c r="EC1150" s="37"/>
      <c r="ED1150" s="37"/>
      <c r="EE1150" s="37"/>
      <c r="EF1150" s="37"/>
      <c r="EG1150" s="37"/>
      <c r="EH1150" s="37"/>
      <c r="EI1150" s="37"/>
      <c r="EJ1150" s="37"/>
      <c r="EK1150" s="37"/>
      <c r="EL1150" s="37"/>
      <c r="EM1150" s="37"/>
      <c r="EN1150" s="37"/>
      <c r="EO1150" s="37"/>
      <c r="EP1150" s="37"/>
      <c r="EQ1150" s="37"/>
      <c r="ER1150" s="37"/>
      <c r="ES1150" s="37"/>
      <c r="ET1150" s="37"/>
      <c r="EU1150" s="37"/>
      <c r="EV1150" s="37"/>
      <c r="EW1150" s="37"/>
      <c r="EX1150" s="37"/>
      <c r="EY1150" s="37"/>
      <c r="EZ1150" s="37"/>
      <c r="FA1150" s="37"/>
      <c r="FB1150" s="37"/>
      <c r="FC1150" s="37"/>
      <c r="FD1150" s="37"/>
    </row>
    <row r="1151" spans="2:160" x14ac:dyDescent="0.5">
      <c r="B1151" s="36" t="s">
        <v>1346</v>
      </c>
      <c r="C1151" s="18">
        <v>-3.4921426789723542E-3</v>
      </c>
      <c r="F1151" s="38"/>
      <c r="G1151" s="27" t="e">
        <f ca="1"/>
        <v>#N/A</v>
      </c>
      <c r="H1151" s="37" t="e">
        <f ca="1"/>
        <v>#N/A</v>
      </c>
      <c r="I1151" s="37" t="e">
        <f ca="1"/>
        <v>#N/A</v>
      </c>
      <c r="J1151" s="37">
        <f ca="1"/>
        <v>1.2105371439190038</v>
      </c>
      <c r="K1151" s="37">
        <f ca="1"/>
        <v>1.1682881509987977</v>
      </c>
      <c r="L1151" s="37">
        <f ca="1"/>
        <v>1.2919052053964728</v>
      </c>
      <c r="M1151" s="37">
        <f ca="1"/>
        <v>1.4889347403739959</v>
      </c>
      <c r="N1151" s="37">
        <f ca="1"/>
        <v>1.3325087604403636</v>
      </c>
      <c r="O1151" s="37">
        <f ca="1"/>
        <v>1.2285233151626671</v>
      </c>
      <c r="P1151" s="37">
        <f ca="1"/>
        <v>1.3368653063500702</v>
      </c>
      <c r="Q1151" s="37">
        <f ca="1"/>
        <v>0.66847392513302772</v>
      </c>
      <c r="R1151" s="37">
        <f ca="1"/>
        <v>0.89178597224981992</v>
      </c>
      <c r="S1151" s="37">
        <f ca="1"/>
        <v>0.7429311704404653</v>
      </c>
      <c r="T1151" s="37">
        <f ca="1"/>
        <v>0.64776539459539761</v>
      </c>
      <c r="U1151" s="37">
        <f ca="1"/>
        <v>1.1653457678188688</v>
      </c>
      <c r="V1151" s="37">
        <f ca="1"/>
        <v>1.1400343346272945</v>
      </c>
      <c r="W1151" s="37">
        <f ca="1"/>
        <v>2.3093740665419946</v>
      </c>
      <c r="X1151" s="37">
        <f ca="1"/>
        <v>2.5361375263391293</v>
      </c>
      <c r="Y1151" s="37">
        <f ca="1"/>
        <v>1.3818927701056045</v>
      </c>
      <c r="Z1151" s="37">
        <f ca="1"/>
        <v>1.6366134029023358</v>
      </c>
      <c r="AA1151" s="37">
        <f ca="1"/>
        <v>1.0266791680872824</v>
      </c>
      <c r="AB1151" s="37"/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  <c r="AM1151" s="37"/>
      <c r="AN1151" s="37"/>
      <c r="AO1151" s="37"/>
      <c r="AP1151" s="37"/>
      <c r="AQ1151" s="37"/>
      <c r="AR1151" s="37"/>
      <c r="AS1151" s="37"/>
      <c r="AT1151" s="37"/>
      <c r="AU1151" s="37"/>
      <c r="AV1151" s="37"/>
      <c r="AW1151" s="37"/>
      <c r="AX1151" s="37"/>
      <c r="AY1151" s="37"/>
      <c r="AZ1151" s="37"/>
      <c r="BA1151" s="37"/>
      <c r="BB1151" s="37"/>
      <c r="BC1151" s="37"/>
      <c r="BD1151" s="37"/>
      <c r="BE1151" s="37"/>
      <c r="BF1151" s="37"/>
      <c r="BG1151" s="37"/>
      <c r="BH1151" s="37"/>
      <c r="BI1151" s="37"/>
      <c r="BJ1151" s="37"/>
      <c r="BK1151" s="37"/>
      <c r="BL1151" s="37"/>
      <c r="BM1151" s="37"/>
      <c r="BN1151" s="37"/>
      <c r="BO1151" s="37"/>
      <c r="BP1151" s="37"/>
      <c r="BQ1151" s="37"/>
      <c r="BR1151" s="37"/>
      <c r="BS1151" s="37"/>
      <c r="BT1151" s="37"/>
      <c r="BU1151" s="37"/>
      <c r="BV1151" s="37"/>
      <c r="BW1151" s="37"/>
      <c r="BX1151" s="37"/>
      <c r="BY1151" s="37"/>
      <c r="BZ1151" s="37"/>
      <c r="CA1151" s="37"/>
      <c r="CB1151" s="37"/>
      <c r="CC1151" s="37"/>
      <c r="CD1151" s="37"/>
      <c r="CE1151" s="37"/>
      <c r="CF1151" s="37"/>
      <c r="CG1151" s="37"/>
      <c r="CH1151" s="37"/>
      <c r="CI1151" s="37"/>
      <c r="CJ1151" s="37"/>
      <c r="CK1151" s="37"/>
      <c r="CL1151" s="37"/>
      <c r="CM1151" s="37"/>
      <c r="CN1151" s="37"/>
      <c r="CO1151" s="37"/>
      <c r="CP1151" s="37"/>
      <c r="CQ1151" s="37"/>
      <c r="CR1151" s="37"/>
      <c r="CS1151" s="37"/>
      <c r="CT1151" s="37"/>
      <c r="CU1151" s="37"/>
      <c r="CV1151" s="37"/>
      <c r="CW1151" s="37"/>
      <c r="CX1151" s="37"/>
      <c r="CY1151" s="37"/>
      <c r="CZ1151" s="37"/>
      <c r="DA1151" s="37"/>
      <c r="DB1151" s="37"/>
      <c r="DC1151" s="37"/>
      <c r="DD1151" s="37"/>
      <c r="DE1151" s="37"/>
      <c r="DF1151" s="37"/>
      <c r="DG1151" s="37"/>
      <c r="DH1151" s="37"/>
      <c r="DI1151" s="37"/>
      <c r="DJ1151" s="37"/>
      <c r="DK1151" s="37"/>
      <c r="DL1151" s="37"/>
      <c r="DR1151" s="37"/>
      <c r="DS1151" s="37"/>
      <c r="DT1151" s="37"/>
      <c r="DU1151" s="37"/>
      <c r="DV1151" s="37"/>
      <c r="DW1151" s="37"/>
      <c r="DX1151" s="37"/>
      <c r="DY1151" s="37"/>
      <c r="DZ1151" s="37"/>
      <c r="EA1151" s="37"/>
      <c r="EB1151" s="37"/>
      <c r="EC1151" s="37"/>
      <c r="ED1151" s="37"/>
      <c r="EE1151" s="37"/>
      <c r="EF1151" s="37"/>
      <c r="EG1151" s="37"/>
      <c r="EH1151" s="37"/>
      <c r="EI1151" s="37"/>
      <c r="EJ1151" s="37"/>
      <c r="EK1151" s="37"/>
      <c r="EL1151" s="37"/>
      <c r="EM1151" s="37"/>
      <c r="EN1151" s="37"/>
      <c r="EO1151" s="37"/>
      <c r="EP1151" s="37"/>
      <c r="EQ1151" s="37"/>
      <c r="ER1151" s="37"/>
      <c r="ES1151" s="37"/>
      <c r="ET1151" s="37"/>
      <c r="EU1151" s="37"/>
      <c r="EV1151" s="37"/>
      <c r="EW1151" s="37"/>
      <c r="EX1151" s="37"/>
      <c r="EY1151" s="37"/>
      <c r="EZ1151" s="37"/>
      <c r="FA1151" s="37"/>
      <c r="FB1151" s="37"/>
      <c r="FC1151" s="37"/>
      <c r="FD1151" s="37"/>
    </row>
    <row r="1152" spans="2:160" x14ac:dyDescent="0.5">
      <c r="B1152" s="36" t="s">
        <v>1347</v>
      </c>
      <c r="C1152" s="18">
        <v>4.2553191489360653E-3</v>
      </c>
      <c r="F1152" s="38"/>
      <c r="G1152" s="27" t="e">
        <f ca="1"/>
        <v>#N/A</v>
      </c>
      <c r="H1152" s="37" t="e">
        <f ca="1"/>
        <v>#N/A</v>
      </c>
      <c r="I1152" s="37" t="e">
        <f ca="1"/>
        <v>#N/A</v>
      </c>
      <c r="J1152" s="37">
        <f ca="1"/>
        <v>1.2013233371456944</v>
      </c>
      <c r="K1152" s="37">
        <f ca="1"/>
        <v>1.1714574966931266</v>
      </c>
      <c r="L1152" s="37">
        <f ca="1"/>
        <v>1.2688050739942411</v>
      </c>
      <c r="M1152" s="37">
        <f ca="1"/>
        <v>1.4854425284308626</v>
      </c>
      <c r="N1152" s="37">
        <f ca="1"/>
        <v>1.3326277389631884</v>
      </c>
      <c r="O1152" s="37">
        <f ca="1"/>
        <v>1.2264585720403218</v>
      </c>
      <c r="P1152" s="37">
        <f ca="1"/>
        <v>1.3376815470041781</v>
      </c>
      <c r="Q1152" s="37">
        <f ca="1"/>
        <v>0.68379689512995545</v>
      </c>
      <c r="R1152" s="37">
        <f ca="1"/>
        <v>0.89524291657598387</v>
      </c>
      <c r="S1152" s="37">
        <f ca="1"/>
        <v>0.74038873146679951</v>
      </c>
      <c r="T1152" s="37">
        <f ca="1"/>
        <v>0.65341324591065186</v>
      </c>
      <c r="U1152" s="37">
        <f ca="1"/>
        <v>1.1607517983321627</v>
      </c>
      <c r="V1152" s="37">
        <f ca="1"/>
        <v>1.1304079028016953</v>
      </c>
      <c r="W1152" s="37">
        <f ca="1"/>
        <v>2.2931497992937366</v>
      </c>
      <c r="X1152" s="37">
        <f ca="1"/>
        <v>2.5366506099717614</v>
      </c>
      <c r="Y1152" s="37">
        <f ca="1"/>
        <v>1.3771080422420792</v>
      </c>
      <c r="Z1152" s="37">
        <f ca="1"/>
        <v>1.6238953203978517</v>
      </c>
      <c r="AA1152" s="37">
        <f ca="1"/>
        <v>1.022246846232526</v>
      </c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  <c r="AM1152" s="37"/>
      <c r="AN1152" s="37"/>
      <c r="AO1152" s="37"/>
      <c r="AP1152" s="37"/>
      <c r="AQ1152" s="37"/>
      <c r="AR1152" s="37"/>
      <c r="AS1152" s="37"/>
      <c r="AT1152" s="37"/>
      <c r="AU1152" s="37"/>
      <c r="AV1152" s="37"/>
      <c r="AW1152" s="37"/>
      <c r="AX1152" s="37"/>
      <c r="AY1152" s="37"/>
      <c r="AZ1152" s="37"/>
      <c r="BA1152" s="37"/>
      <c r="BB1152" s="37"/>
      <c r="BC1152" s="37"/>
      <c r="BD1152" s="37"/>
      <c r="BE1152" s="37"/>
      <c r="BF1152" s="37"/>
      <c r="BG1152" s="37"/>
      <c r="BH1152" s="37"/>
      <c r="BI1152" s="37"/>
      <c r="BJ1152" s="37"/>
      <c r="BK1152" s="37"/>
      <c r="BL1152" s="37"/>
      <c r="BM1152" s="37"/>
      <c r="BN1152" s="37"/>
      <c r="BO1152" s="37"/>
      <c r="BP1152" s="37"/>
      <c r="BQ1152" s="37"/>
      <c r="BR1152" s="37"/>
      <c r="BS1152" s="37"/>
      <c r="BT1152" s="37"/>
      <c r="BU1152" s="37"/>
      <c r="BV1152" s="37"/>
      <c r="BW1152" s="37"/>
      <c r="BX1152" s="37"/>
      <c r="BY1152" s="37"/>
      <c r="BZ1152" s="37"/>
      <c r="CA1152" s="37"/>
      <c r="CB1152" s="37"/>
      <c r="CC1152" s="37"/>
      <c r="CD1152" s="37"/>
      <c r="CE1152" s="37"/>
      <c r="CF1152" s="37"/>
      <c r="CG1152" s="37"/>
      <c r="CH1152" s="37"/>
      <c r="CI1152" s="37"/>
      <c r="CJ1152" s="37"/>
      <c r="CK1152" s="37"/>
      <c r="CL1152" s="37"/>
      <c r="CM1152" s="37"/>
      <c r="CN1152" s="37"/>
      <c r="CO1152" s="37"/>
      <c r="CP1152" s="37"/>
      <c r="CQ1152" s="37"/>
      <c r="CR1152" s="37"/>
      <c r="CS1152" s="37"/>
      <c r="CT1152" s="37"/>
      <c r="CU1152" s="37"/>
      <c r="CV1152" s="37"/>
      <c r="CW1152" s="37"/>
      <c r="CX1152" s="37"/>
      <c r="CY1152" s="37"/>
      <c r="CZ1152" s="37"/>
      <c r="DA1152" s="37"/>
      <c r="DB1152" s="37"/>
      <c r="DC1152" s="37"/>
      <c r="DD1152" s="37"/>
      <c r="DE1152" s="37"/>
      <c r="DF1152" s="37"/>
      <c r="DG1152" s="37"/>
      <c r="DH1152" s="37"/>
      <c r="DI1152" s="37"/>
      <c r="DJ1152" s="37"/>
      <c r="DK1152" s="37"/>
      <c r="DL1152" s="37"/>
      <c r="DR1152" s="37"/>
      <c r="DS1152" s="37"/>
      <c r="DT1152" s="37"/>
      <c r="DU1152" s="37"/>
      <c r="DV1152" s="37"/>
      <c r="DW1152" s="37"/>
      <c r="DX1152" s="37"/>
      <c r="DY1152" s="37"/>
      <c r="DZ1152" s="37"/>
      <c r="EA1152" s="37"/>
      <c r="EB1152" s="37"/>
      <c r="EC1152" s="37"/>
      <c r="ED1152" s="37"/>
      <c r="EE1152" s="37"/>
      <c r="EF1152" s="37"/>
      <c r="EG1152" s="37"/>
      <c r="EH1152" s="37"/>
      <c r="EI1152" s="37"/>
      <c r="EJ1152" s="37"/>
      <c r="EK1152" s="37"/>
      <c r="EL1152" s="37"/>
      <c r="EM1152" s="37"/>
      <c r="EN1152" s="37"/>
      <c r="EO1152" s="37"/>
      <c r="EP1152" s="37"/>
      <c r="EQ1152" s="37"/>
      <c r="ER1152" s="37"/>
      <c r="ES1152" s="37"/>
      <c r="ET1152" s="37"/>
      <c r="EU1152" s="37"/>
      <c r="EV1152" s="37"/>
      <c r="EW1152" s="37"/>
      <c r="EX1152" s="37"/>
      <c r="EY1152" s="37"/>
      <c r="EZ1152" s="37"/>
      <c r="FA1152" s="37"/>
      <c r="FB1152" s="37"/>
      <c r="FC1152" s="37"/>
      <c r="FD1152" s="37"/>
    </row>
    <row r="1153" spans="2:160" x14ac:dyDescent="0.5">
      <c r="B1153" s="36" t="s">
        <v>1348</v>
      </c>
      <c r="C1153" s="18">
        <v>8.3084081090056827E-4</v>
      </c>
      <c r="F1153" s="38"/>
      <c r="G1153" s="27" t="e">
        <f ca="1"/>
        <v>#N/A</v>
      </c>
      <c r="H1153" s="37" t="e">
        <f ca="1"/>
        <v>#N/A</v>
      </c>
      <c r="I1153" s="37" t="e">
        <f ca="1"/>
        <v>#N/A</v>
      </c>
      <c r="J1153" s="37">
        <f ca="1"/>
        <v>1.2007090833608072</v>
      </c>
      <c r="K1153" s="37">
        <f ca="1"/>
        <v>1.1651877755216511</v>
      </c>
      <c r="L1153" s="37">
        <f ca="1"/>
        <v>1.2481543382233615</v>
      </c>
      <c r="M1153" s="37">
        <f ca="1"/>
        <v>1.4935502065727204</v>
      </c>
      <c r="N1153" s="37">
        <f ca="1"/>
        <v>1.3311627512386681</v>
      </c>
      <c r="O1153" s="37">
        <f ca="1"/>
        <v>1.2337812344478771</v>
      </c>
      <c r="P1153" s="37">
        <f ca="1"/>
        <v>1.3398083355408135</v>
      </c>
      <c r="Q1153" s="37">
        <f ca="1"/>
        <v>0.68643291069303247</v>
      </c>
      <c r="R1153" s="37">
        <f ca="1"/>
        <v>0.89360276050882581</v>
      </c>
      <c r="S1153" s="37">
        <f ca="1"/>
        <v>0.74139912132477304</v>
      </c>
      <c r="T1153" s="37">
        <f ca="1"/>
        <v>0.65375692854646861</v>
      </c>
      <c r="U1153" s="37">
        <f ca="1"/>
        <v>1.1618817238525649</v>
      </c>
      <c r="V1153" s="37">
        <f ca="1"/>
        <v>1.1301558325085772</v>
      </c>
      <c r="W1153" s="37">
        <f ca="1"/>
        <v>2.2712214643168354</v>
      </c>
      <c r="X1153" s="37">
        <f ca="1"/>
        <v>2.5554603555719448</v>
      </c>
      <c r="Y1153" s="37">
        <f ca="1"/>
        <v>1.3725020308692115</v>
      </c>
      <c r="Z1153" s="37">
        <f ca="1"/>
        <v>1.6344366541659914</v>
      </c>
      <c r="AA1153" s="37">
        <f ca="1"/>
        <v>1.0171326287078073</v>
      </c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  <c r="AM1153" s="37"/>
      <c r="AN1153" s="37"/>
      <c r="AO1153" s="37"/>
      <c r="AP1153" s="37"/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  <c r="BB1153" s="37"/>
      <c r="BC1153" s="37"/>
      <c r="BD1153" s="37"/>
      <c r="BE1153" s="37"/>
      <c r="BF1153" s="37"/>
      <c r="BG1153" s="37"/>
      <c r="BH1153" s="37"/>
      <c r="BI1153" s="37"/>
      <c r="BJ1153" s="37"/>
      <c r="BK1153" s="37"/>
      <c r="BL1153" s="37"/>
      <c r="BM1153" s="37"/>
      <c r="BN1153" s="37"/>
      <c r="BO1153" s="37"/>
      <c r="BP1153" s="37"/>
      <c r="BQ1153" s="37"/>
      <c r="BR1153" s="37"/>
      <c r="BS1153" s="37"/>
      <c r="BT1153" s="37"/>
      <c r="BU1153" s="37"/>
      <c r="BV1153" s="37"/>
      <c r="BW1153" s="37"/>
      <c r="BX1153" s="37"/>
      <c r="BY1153" s="37"/>
      <c r="BZ1153" s="37"/>
      <c r="CA1153" s="37"/>
      <c r="CB1153" s="37"/>
      <c r="CC1153" s="37"/>
      <c r="CD1153" s="37"/>
      <c r="CE1153" s="37"/>
      <c r="CF1153" s="37"/>
      <c r="CG1153" s="37"/>
      <c r="CH1153" s="37"/>
      <c r="CI1153" s="37"/>
      <c r="CJ1153" s="37"/>
      <c r="CK1153" s="37"/>
      <c r="CL1153" s="37"/>
      <c r="CM1153" s="37"/>
      <c r="CN1153" s="37"/>
      <c r="CO1153" s="37"/>
      <c r="CP1153" s="37"/>
      <c r="CQ1153" s="37"/>
      <c r="CR1153" s="37"/>
      <c r="CS1153" s="37"/>
      <c r="CT1153" s="37"/>
      <c r="CU1153" s="37"/>
      <c r="CV1153" s="37"/>
      <c r="CW1153" s="37"/>
      <c r="CX1153" s="37"/>
      <c r="CY1153" s="37"/>
      <c r="CZ1153" s="37"/>
      <c r="DA1153" s="37"/>
      <c r="DB1153" s="37"/>
      <c r="DC1153" s="37"/>
      <c r="DD1153" s="37"/>
      <c r="DE1153" s="37"/>
      <c r="DF1153" s="37"/>
      <c r="DG1153" s="37"/>
      <c r="DH1153" s="37"/>
      <c r="DI1153" s="37"/>
      <c r="DJ1153" s="37"/>
      <c r="DK1153" s="37"/>
      <c r="DL1153" s="37"/>
      <c r="DR1153" s="37"/>
      <c r="DS1153" s="37"/>
      <c r="DT1153" s="37"/>
      <c r="DU1153" s="37"/>
      <c r="DV1153" s="37"/>
      <c r="DW1153" s="37"/>
      <c r="DX1153" s="37"/>
      <c r="DY1153" s="37"/>
      <c r="DZ1153" s="37"/>
      <c r="EA1153" s="37"/>
      <c r="EB1153" s="37"/>
      <c r="EC1153" s="37"/>
      <c r="ED1153" s="37"/>
      <c r="EE1153" s="37"/>
      <c r="EF1153" s="37"/>
      <c r="EG1153" s="37"/>
      <c r="EH1153" s="37"/>
      <c r="EI1153" s="37"/>
      <c r="EJ1153" s="37"/>
      <c r="EK1153" s="37"/>
      <c r="EL1153" s="37"/>
      <c r="EM1153" s="37"/>
      <c r="EN1153" s="37"/>
      <c r="EO1153" s="37"/>
      <c r="EP1153" s="37"/>
      <c r="EQ1153" s="37"/>
      <c r="ER1153" s="37"/>
      <c r="ES1153" s="37"/>
      <c r="ET1153" s="37"/>
      <c r="EU1153" s="37"/>
      <c r="EV1153" s="37"/>
      <c r="EW1153" s="37"/>
      <c r="EX1153" s="37"/>
      <c r="EY1153" s="37"/>
      <c r="EZ1153" s="37"/>
      <c r="FA1153" s="37"/>
      <c r="FB1153" s="37"/>
      <c r="FC1153" s="37"/>
      <c r="FD1153" s="37"/>
    </row>
    <row r="1154" spans="2:160" x14ac:dyDescent="0.5">
      <c r="B1154" s="36" t="s">
        <v>1349</v>
      </c>
      <c r="C1154" s="18">
        <v>3.0715590237424539E-3</v>
      </c>
      <c r="F1154" s="38"/>
      <c r="G1154" s="27" t="e">
        <f ca="1"/>
        <v>#N/A</v>
      </c>
      <c r="H1154" s="37" t="e">
        <f ca="1"/>
        <v>#N/A</v>
      </c>
      <c r="I1154" s="37" t="e">
        <f ca="1"/>
        <v>#N/A</v>
      </c>
      <c r="J1154" s="37">
        <f ca="1"/>
        <v>1.206027208566818</v>
      </c>
      <c r="K1154" s="37">
        <f ca="1"/>
        <v>1.1581922249217333</v>
      </c>
      <c r="L1154" s="37">
        <f ca="1"/>
        <v>1.2578240552234006</v>
      </c>
      <c r="M1154" s="37">
        <f ca="1"/>
        <v>1.4959297700944361</v>
      </c>
      <c r="N1154" s="37">
        <f ca="1"/>
        <v>1.3302523068900962</v>
      </c>
      <c r="O1154" s="37">
        <f ca="1"/>
        <v>1.2378898880825888</v>
      </c>
      <c r="P1154" s="37">
        <f ca="1"/>
        <v>1.3332150375863581</v>
      </c>
      <c r="Q1154" s="37">
        <f ca="1"/>
        <v>0.67280489095777007</v>
      </c>
      <c r="R1154" s="37">
        <f ca="1"/>
        <v>0.90411237592376958</v>
      </c>
      <c r="S1154" s="37">
        <f ca="1"/>
        <v>0.7426330794360545</v>
      </c>
      <c r="T1154" s="37">
        <f ca="1"/>
        <v>0.65062368851660646</v>
      </c>
      <c r="U1154" s="37">
        <f ca="1"/>
        <v>1.1669796507309997</v>
      </c>
      <c r="V1154" s="37">
        <f ca="1"/>
        <v>1.1533728331904938</v>
      </c>
      <c r="W1154" s="37">
        <f ca="1"/>
        <v>2.2662580251813655</v>
      </c>
      <c r="X1154" s="37">
        <f ca="1"/>
        <v>2.5520381375562335</v>
      </c>
      <c r="Y1154" s="37">
        <f ca="1"/>
        <v>1.3711697806661247</v>
      </c>
      <c r="Z1154" s="37">
        <f ca="1"/>
        <v>1.6260231534322558</v>
      </c>
      <c r="AA1154" s="37">
        <f ca="1"/>
        <v>1.0048585066484825</v>
      </c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  <c r="AM1154" s="37"/>
      <c r="AN1154" s="37"/>
      <c r="AO1154" s="37"/>
      <c r="AP1154" s="37"/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  <c r="BB1154" s="37"/>
      <c r="BC1154" s="37"/>
      <c r="BD1154" s="37"/>
      <c r="BE1154" s="37"/>
      <c r="BF1154" s="37"/>
      <c r="BG1154" s="37"/>
      <c r="BH1154" s="37"/>
      <c r="BI1154" s="37"/>
      <c r="BJ1154" s="37"/>
      <c r="BK1154" s="37"/>
      <c r="BL1154" s="37"/>
      <c r="BM1154" s="37"/>
      <c r="BN1154" s="37"/>
      <c r="BO1154" s="37"/>
      <c r="BP1154" s="37"/>
      <c r="BQ1154" s="37"/>
      <c r="BR1154" s="37"/>
      <c r="BS1154" s="37"/>
      <c r="BT1154" s="37"/>
      <c r="BU1154" s="37"/>
      <c r="BV1154" s="37"/>
      <c r="BW1154" s="37"/>
      <c r="BX1154" s="37"/>
      <c r="BY1154" s="37"/>
      <c r="BZ1154" s="37"/>
      <c r="CA1154" s="37"/>
      <c r="CB1154" s="37"/>
      <c r="CC1154" s="37"/>
      <c r="CD1154" s="37"/>
      <c r="CE1154" s="37"/>
      <c r="CF1154" s="37"/>
      <c r="CG1154" s="37"/>
      <c r="CH1154" s="37"/>
      <c r="CI1154" s="37"/>
      <c r="CJ1154" s="37"/>
      <c r="CK1154" s="37"/>
      <c r="CL1154" s="37"/>
      <c r="CM1154" s="37"/>
      <c r="CN1154" s="37"/>
      <c r="CO1154" s="37"/>
      <c r="CP1154" s="37"/>
      <c r="CQ1154" s="37"/>
      <c r="CR1154" s="37"/>
      <c r="CS1154" s="37"/>
      <c r="CT1154" s="37"/>
      <c r="CU1154" s="37"/>
      <c r="CV1154" s="37"/>
      <c r="CW1154" s="37"/>
      <c r="CX1154" s="37"/>
      <c r="CY1154" s="37"/>
      <c r="CZ1154" s="37"/>
      <c r="DA1154" s="37"/>
      <c r="DB1154" s="37"/>
      <c r="DC1154" s="37"/>
      <c r="DD1154" s="37"/>
      <c r="DE1154" s="37"/>
      <c r="DF1154" s="37"/>
      <c r="DG1154" s="37"/>
      <c r="DH1154" s="37"/>
      <c r="DI1154" s="37"/>
      <c r="DJ1154" s="37"/>
      <c r="DK1154" s="37"/>
      <c r="DL1154" s="37"/>
      <c r="DR1154" s="37"/>
      <c r="DS1154" s="37"/>
      <c r="DT1154" s="37"/>
      <c r="DU1154" s="37"/>
      <c r="DV1154" s="37"/>
      <c r="DW1154" s="37"/>
      <c r="DX1154" s="37"/>
      <c r="DY1154" s="37"/>
      <c r="DZ1154" s="37"/>
      <c r="EA1154" s="37"/>
      <c r="EB1154" s="37"/>
      <c r="EC1154" s="37"/>
      <c r="ED1154" s="37"/>
      <c r="EE1154" s="37"/>
      <c r="EF1154" s="37"/>
      <c r="EG1154" s="37"/>
      <c r="EH1154" s="37"/>
      <c r="EI1154" s="37"/>
      <c r="EJ1154" s="37"/>
      <c r="EK1154" s="37"/>
      <c r="EL1154" s="37"/>
      <c r="EM1154" s="37"/>
      <c r="EN1154" s="37"/>
      <c r="EO1154" s="37"/>
      <c r="EP1154" s="37"/>
      <c r="EQ1154" s="37"/>
      <c r="ER1154" s="37"/>
      <c r="ES1154" s="37"/>
      <c r="ET1154" s="37"/>
      <c r="EU1154" s="37"/>
      <c r="EV1154" s="37"/>
      <c r="EW1154" s="37"/>
      <c r="EX1154" s="37"/>
      <c r="EY1154" s="37"/>
      <c r="EZ1154" s="37"/>
      <c r="FA1154" s="37"/>
      <c r="FB1154" s="37"/>
      <c r="FC1154" s="37"/>
      <c r="FD1154" s="37"/>
    </row>
    <row r="1155" spans="2:160" x14ac:dyDescent="0.5">
      <c r="B1155" s="36" t="s">
        <v>1350</v>
      </c>
      <c r="C1155" s="18">
        <v>-4.8828933211949588E-3</v>
      </c>
      <c r="F1155" s="38"/>
      <c r="G1155" s="27" t="e">
        <f ca="1"/>
        <v>#N/A</v>
      </c>
      <c r="H1155" s="37" t="e">
        <f ca="1"/>
        <v>#N/A</v>
      </c>
      <c r="I1155" s="37" t="e">
        <f ca="1"/>
        <v>#N/A</v>
      </c>
      <c r="J1155" s="37">
        <f ca="1"/>
        <v>1.1990366612910299</v>
      </c>
      <c r="K1155" s="37">
        <f ca="1"/>
        <v>1.1640612619743405</v>
      </c>
      <c r="L1155" s="37">
        <f ca="1"/>
        <v>1.2208881484981273</v>
      </c>
      <c r="M1155" s="37">
        <f ca="1"/>
        <v>1.4986178669739101</v>
      </c>
      <c r="N1155" s="37">
        <f ca="1"/>
        <v>1.3340451352785787</v>
      </c>
      <c r="O1155" s="37">
        <f ca="1"/>
        <v>1.2357302408481179</v>
      </c>
      <c r="P1155" s="37">
        <f ca="1"/>
        <v>1.3201767338459731</v>
      </c>
      <c r="Q1155" s="37">
        <f ca="1"/>
        <v>0.65547715496208681</v>
      </c>
      <c r="R1155" s="37">
        <f ca="1"/>
        <v>0.90302419545613577</v>
      </c>
      <c r="S1155" s="37">
        <f ca="1"/>
        <v>0.74471625029245958</v>
      </c>
      <c r="T1155" s="37">
        <f ca="1"/>
        <v>0.64647849405906177</v>
      </c>
      <c r="U1155" s="37">
        <f ca="1"/>
        <v>1.1831938167080405</v>
      </c>
      <c r="V1155" s="37">
        <f ca="1"/>
        <v>1.1700598865949021</v>
      </c>
      <c r="W1155" s="37">
        <f ca="1"/>
        <v>2.2773142597601281</v>
      </c>
      <c r="X1155" s="37">
        <f ca="1"/>
        <v>2.5473606081286455</v>
      </c>
      <c r="Y1155" s="37">
        <f ca="1"/>
        <v>1.3767181153533707</v>
      </c>
      <c r="Z1155" s="37">
        <f ca="1"/>
        <v>1.6333931191912643</v>
      </c>
      <c r="AA1155" s="37">
        <f ca="1"/>
        <v>1.0101431980906919</v>
      </c>
      <c r="AB1155" s="37"/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  <c r="AM1155" s="37"/>
      <c r="AN1155" s="37"/>
      <c r="AO1155" s="37"/>
      <c r="AP1155" s="37"/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  <c r="BB1155" s="37"/>
      <c r="BC1155" s="37"/>
      <c r="BD1155" s="37"/>
      <c r="BE1155" s="37"/>
      <c r="BF1155" s="37"/>
      <c r="BG1155" s="37"/>
      <c r="BH1155" s="37"/>
      <c r="BI1155" s="37"/>
      <c r="BJ1155" s="37"/>
      <c r="BK1155" s="37"/>
      <c r="BL1155" s="37"/>
      <c r="BM1155" s="37"/>
      <c r="BN1155" s="37"/>
      <c r="BO1155" s="37"/>
      <c r="BP1155" s="37"/>
      <c r="BQ1155" s="37"/>
      <c r="BR1155" s="37"/>
      <c r="BS1155" s="37"/>
      <c r="BT1155" s="37"/>
      <c r="BU1155" s="37"/>
      <c r="BV1155" s="37"/>
      <c r="BW1155" s="37"/>
      <c r="BX1155" s="37"/>
      <c r="BY1155" s="37"/>
      <c r="BZ1155" s="37"/>
      <c r="CA1155" s="37"/>
      <c r="CB1155" s="37"/>
      <c r="CC1155" s="37"/>
      <c r="CD1155" s="37"/>
      <c r="CE1155" s="37"/>
      <c r="CF1155" s="37"/>
      <c r="CG1155" s="37"/>
      <c r="CH1155" s="37"/>
      <c r="CI1155" s="37"/>
      <c r="CJ1155" s="37"/>
      <c r="CK1155" s="37"/>
      <c r="CL1155" s="37"/>
      <c r="CM1155" s="37"/>
      <c r="CN1155" s="37"/>
      <c r="CO1155" s="37"/>
      <c r="CP1155" s="37"/>
      <c r="CQ1155" s="37"/>
      <c r="CR1155" s="37"/>
      <c r="CS1155" s="37"/>
      <c r="CT1155" s="37"/>
      <c r="CU1155" s="37"/>
      <c r="CV1155" s="37"/>
      <c r="CW1155" s="37"/>
      <c r="CX1155" s="37"/>
      <c r="CY1155" s="37"/>
      <c r="CZ1155" s="37"/>
      <c r="DA1155" s="37"/>
      <c r="DB1155" s="37"/>
      <c r="DC1155" s="37"/>
      <c r="DD1155" s="37"/>
      <c r="DE1155" s="37"/>
      <c r="DF1155" s="37"/>
      <c r="DG1155" s="37"/>
      <c r="DH1155" s="37"/>
      <c r="DI1155" s="37"/>
      <c r="DJ1155" s="37"/>
      <c r="DK1155" s="37"/>
      <c r="DL1155" s="37"/>
      <c r="DR1155" s="37"/>
      <c r="DS1155" s="37"/>
      <c r="DT1155" s="37"/>
      <c r="DU1155" s="37"/>
      <c r="DV1155" s="37"/>
      <c r="DW1155" s="37"/>
      <c r="DX1155" s="37"/>
      <c r="DY1155" s="37"/>
      <c r="DZ1155" s="37"/>
      <c r="EA1155" s="37"/>
      <c r="EB1155" s="37"/>
      <c r="EC1155" s="37"/>
      <c r="ED1155" s="37"/>
      <c r="EE1155" s="37"/>
      <c r="EF1155" s="37"/>
      <c r="EG1155" s="37"/>
      <c r="EH1155" s="37"/>
      <c r="EI1155" s="37"/>
      <c r="EJ1155" s="37"/>
      <c r="EK1155" s="37"/>
      <c r="EL1155" s="37"/>
      <c r="EM1155" s="37"/>
      <c r="EN1155" s="37"/>
      <c r="EO1155" s="37"/>
      <c r="EP1155" s="37"/>
      <c r="EQ1155" s="37"/>
      <c r="ER1155" s="37"/>
      <c r="ES1155" s="37"/>
      <c r="ET1155" s="37"/>
      <c r="EU1155" s="37"/>
      <c r="EV1155" s="37"/>
      <c r="EW1155" s="37"/>
      <c r="EX1155" s="37"/>
      <c r="EY1155" s="37"/>
      <c r="EZ1155" s="37"/>
      <c r="FA1155" s="37"/>
      <c r="FB1155" s="37"/>
      <c r="FC1155" s="37"/>
      <c r="FD1155" s="37"/>
    </row>
    <row r="1156" spans="2:160" x14ac:dyDescent="0.5">
      <c r="B1156" s="36" t="s">
        <v>1351</v>
      </c>
      <c r="C1156" s="18">
        <v>2.4950099800398196E-3</v>
      </c>
      <c r="F1156" s="38"/>
      <c r="G1156" s="27" t="e">
        <f ca="1"/>
        <v>#N/A</v>
      </c>
      <c r="H1156" s="37" t="e">
        <f ca="1"/>
        <v>#N/A</v>
      </c>
      <c r="I1156" s="37" t="e">
        <f ca="1"/>
        <v>#N/A</v>
      </c>
      <c r="J1156" s="37">
        <f ca="1"/>
        <v>1.1911914679928115</v>
      </c>
      <c r="K1156" s="37">
        <f ca="1"/>
        <v>1.1689097040274525</v>
      </c>
      <c r="L1156" s="37">
        <f ca="1"/>
        <v>1.2206541817921337</v>
      </c>
      <c r="M1156" s="37">
        <f ca="1"/>
        <v>1.4979873019239904</v>
      </c>
      <c r="N1156" s="37">
        <f ca="1"/>
        <v>1.3361143269798785</v>
      </c>
      <c r="O1156" s="37">
        <f ca="1"/>
        <v>1.2216011018135937</v>
      </c>
      <c r="P1156" s="37">
        <f ca="1"/>
        <v>1.3363241033076727</v>
      </c>
      <c r="Q1156" s="37">
        <f ca="1"/>
        <v>0.65831842345098623</v>
      </c>
      <c r="R1156" s="37">
        <f ca="1"/>
        <v>0.90279867399690161</v>
      </c>
      <c r="S1156" s="37">
        <f ca="1"/>
        <v>0.74525524042252766</v>
      </c>
      <c r="T1156" s="37">
        <f ca="1"/>
        <v>0.65728922230347353</v>
      </c>
      <c r="U1156" s="37">
        <f ca="1"/>
        <v>1.177302820039464</v>
      </c>
      <c r="V1156" s="37">
        <f ca="1"/>
        <v>1.1693567431456784</v>
      </c>
      <c r="W1156" s="37">
        <f ca="1"/>
        <v>2.270677245516326</v>
      </c>
      <c r="X1156" s="37">
        <f ca="1"/>
        <v>2.5353952985598847</v>
      </c>
      <c r="Y1156" s="37">
        <f ca="1"/>
        <v>1.3842079610073106</v>
      </c>
      <c r="Z1156" s="37">
        <f ca="1"/>
        <v>1.5946518832545284</v>
      </c>
      <c r="AA1156" s="37">
        <f ca="1"/>
        <v>1.0020456870098873</v>
      </c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  <c r="AM1156" s="37"/>
      <c r="AN1156" s="37"/>
      <c r="AO1156" s="37"/>
      <c r="AP1156" s="37"/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  <c r="BE1156" s="37"/>
      <c r="BF1156" s="37"/>
      <c r="BG1156" s="37"/>
      <c r="BH1156" s="37"/>
      <c r="BI1156" s="37"/>
      <c r="BJ1156" s="37"/>
      <c r="BK1156" s="37"/>
      <c r="BL1156" s="37"/>
      <c r="BM1156" s="37"/>
      <c r="BN1156" s="37"/>
      <c r="BO1156" s="37"/>
      <c r="BP1156" s="37"/>
      <c r="BQ1156" s="37"/>
      <c r="BR1156" s="37"/>
      <c r="BS1156" s="37"/>
      <c r="BT1156" s="37"/>
      <c r="BU1156" s="37"/>
      <c r="BV1156" s="37"/>
      <c r="BW1156" s="37"/>
      <c r="BX1156" s="37"/>
      <c r="BY1156" s="37"/>
      <c r="BZ1156" s="37"/>
      <c r="CA1156" s="37"/>
      <c r="CB1156" s="37"/>
      <c r="CC1156" s="37"/>
      <c r="CD1156" s="37"/>
      <c r="CE1156" s="37"/>
      <c r="CF1156" s="37"/>
      <c r="CG1156" s="37"/>
      <c r="CH1156" s="37"/>
      <c r="CI1156" s="37"/>
      <c r="CJ1156" s="37"/>
      <c r="CK1156" s="37"/>
      <c r="CL1156" s="37"/>
      <c r="CM1156" s="37"/>
      <c r="CN1156" s="37"/>
      <c r="CO1156" s="37"/>
      <c r="CP1156" s="37"/>
      <c r="CQ1156" s="37"/>
      <c r="CR1156" s="37"/>
      <c r="CS1156" s="37"/>
      <c r="CT1156" s="37"/>
      <c r="CU1156" s="37"/>
      <c r="CV1156" s="37"/>
      <c r="CW1156" s="37"/>
      <c r="CX1156" s="37"/>
      <c r="CY1156" s="37"/>
      <c r="CZ1156" s="37"/>
      <c r="DA1156" s="37"/>
      <c r="DB1156" s="37"/>
      <c r="DC1156" s="37"/>
      <c r="DD1156" s="37"/>
      <c r="DE1156" s="37"/>
      <c r="DF1156" s="37"/>
      <c r="DG1156" s="37"/>
      <c r="DH1156" s="37"/>
      <c r="DI1156" s="37"/>
      <c r="DJ1156" s="37"/>
      <c r="DK1156" s="37"/>
      <c r="DL1156" s="37"/>
      <c r="DR1156" s="37"/>
      <c r="DS1156" s="37"/>
      <c r="DT1156" s="37"/>
      <c r="DU1156" s="37"/>
      <c r="DV1156" s="37"/>
      <c r="DW1156" s="37"/>
      <c r="DX1156" s="37"/>
      <c r="DY1156" s="37"/>
      <c r="DZ1156" s="37"/>
      <c r="EA1156" s="37"/>
      <c r="EB1156" s="37"/>
      <c r="EC1156" s="37"/>
      <c r="ED1156" s="37"/>
      <c r="EE1156" s="37"/>
      <c r="EF1156" s="37"/>
      <c r="EG1156" s="37"/>
      <c r="EH1156" s="37"/>
      <c r="EI1156" s="37"/>
      <c r="EJ1156" s="37"/>
      <c r="EK1156" s="37"/>
      <c r="EL1156" s="37"/>
      <c r="EM1156" s="37"/>
      <c r="EN1156" s="37"/>
      <c r="EO1156" s="37"/>
      <c r="EP1156" s="37"/>
      <c r="EQ1156" s="37"/>
      <c r="ER1156" s="37"/>
      <c r="ES1156" s="37"/>
      <c r="ET1156" s="37"/>
      <c r="EU1156" s="37"/>
      <c r="EV1156" s="37"/>
      <c r="EW1156" s="37"/>
      <c r="EX1156" s="37"/>
      <c r="EY1156" s="37"/>
      <c r="EZ1156" s="37"/>
      <c r="FA1156" s="37"/>
      <c r="FB1156" s="37"/>
      <c r="FC1156" s="37"/>
      <c r="FD1156" s="37"/>
    </row>
    <row r="1157" spans="2:160" x14ac:dyDescent="0.5">
      <c r="B1157" s="36" t="s">
        <v>1352</v>
      </c>
      <c r="C1157" s="18">
        <v>-7.4664011946246056E-4</v>
      </c>
      <c r="F1157" s="38"/>
      <c r="G1157" s="27" t="e">
        <f ca="1"/>
        <v>#N/A</v>
      </c>
      <c r="H1157" s="37" t="e">
        <f ca="1"/>
        <v>#N/A</v>
      </c>
      <c r="I1157" s="37" t="e">
        <f ca="1"/>
        <v>#N/A</v>
      </c>
      <c r="J1157" s="37">
        <f ca="1"/>
        <v>1.2038592540319217</v>
      </c>
      <c r="K1157" s="37">
        <f ca="1"/>
        <v>1.1709968741712309</v>
      </c>
      <c r="L1157" s="37">
        <f ca="1"/>
        <v>1.2246252678601419</v>
      </c>
      <c r="M1157" s="37">
        <f ca="1"/>
        <v>1.5071459218157144</v>
      </c>
      <c r="N1157" s="37">
        <f ca="1"/>
        <v>1.3395719463127505</v>
      </c>
      <c r="O1157" s="37">
        <f ca="1"/>
        <v>1.2249239031052155</v>
      </c>
      <c r="P1157" s="37">
        <f ca="1"/>
        <v>1.334763866902072</v>
      </c>
      <c r="Q1157" s="37">
        <f ca="1"/>
        <v>0.66632586935586768</v>
      </c>
      <c r="R1157" s="37">
        <f ca="1"/>
        <v>0.90641174856407392</v>
      </c>
      <c r="S1157" s="37">
        <f ca="1"/>
        <v>0.74583062538452971</v>
      </c>
      <c r="T1157" s="37">
        <f ca="1"/>
        <v>0.65277743303439106</v>
      </c>
      <c r="U1157" s="37">
        <f ca="1"/>
        <v>1.1697673308294569</v>
      </c>
      <c r="V1157" s="37">
        <f ca="1"/>
        <v>1.1671358711947337</v>
      </c>
      <c r="W1157" s="37">
        <f ca="1"/>
        <v>2.2766554685805644</v>
      </c>
      <c r="X1157" s="37">
        <f ca="1"/>
        <v>2.5469670779638114</v>
      </c>
      <c r="Y1157" s="37">
        <f ca="1"/>
        <v>1.3864175467099913</v>
      </c>
      <c r="Z1157" s="37">
        <f ca="1"/>
        <v>1.6008478721669694</v>
      </c>
      <c r="AA1157" s="37">
        <f ca="1"/>
        <v>1.0086941697920218</v>
      </c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  <c r="AM1157" s="37"/>
      <c r="AN1157" s="37"/>
      <c r="AO1157" s="37"/>
      <c r="AP1157" s="37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  <c r="BE1157" s="37"/>
      <c r="BF1157" s="37"/>
      <c r="BG1157" s="37"/>
      <c r="BH1157" s="37"/>
      <c r="BI1157" s="37"/>
      <c r="BJ1157" s="37"/>
      <c r="BK1157" s="37"/>
      <c r="BL1157" s="37"/>
      <c r="BM1157" s="37"/>
      <c r="BN1157" s="37"/>
      <c r="BO1157" s="37"/>
      <c r="BP1157" s="37"/>
      <c r="BQ1157" s="37"/>
      <c r="BR1157" s="37"/>
      <c r="BS1157" s="37"/>
      <c r="BT1157" s="37"/>
      <c r="BU1157" s="37"/>
      <c r="BV1157" s="37"/>
      <c r="BW1157" s="37"/>
      <c r="BX1157" s="37"/>
      <c r="BY1157" s="37"/>
      <c r="BZ1157" s="37"/>
      <c r="CA1157" s="37"/>
      <c r="CB1157" s="37"/>
      <c r="CC1157" s="37"/>
      <c r="CD1157" s="37"/>
      <c r="CE1157" s="37"/>
      <c r="CF1157" s="37"/>
      <c r="CG1157" s="37"/>
      <c r="CH1157" s="37"/>
      <c r="CI1157" s="37"/>
      <c r="CJ1157" s="37"/>
      <c r="CK1157" s="37"/>
      <c r="CL1157" s="37"/>
      <c r="CM1157" s="37"/>
      <c r="CN1157" s="37"/>
      <c r="CO1157" s="37"/>
      <c r="CP1157" s="37"/>
      <c r="CQ1157" s="37"/>
      <c r="CR1157" s="37"/>
      <c r="CS1157" s="37"/>
      <c r="CT1157" s="37"/>
      <c r="CU1157" s="37"/>
      <c r="CV1157" s="37"/>
      <c r="CW1157" s="37"/>
      <c r="CX1157" s="37"/>
      <c r="CY1157" s="37"/>
      <c r="CZ1157" s="37"/>
      <c r="DA1157" s="37"/>
      <c r="DB1157" s="37"/>
      <c r="DC1157" s="37"/>
      <c r="DD1157" s="37"/>
      <c r="DE1157" s="37"/>
      <c r="DF1157" s="37"/>
      <c r="DG1157" s="37"/>
      <c r="DH1157" s="37"/>
      <c r="DI1157" s="37"/>
      <c r="DJ1157" s="37"/>
      <c r="DK1157" s="37"/>
      <c r="DL1157" s="37"/>
      <c r="DR1157" s="37"/>
      <c r="DS1157" s="37"/>
      <c r="DT1157" s="37"/>
      <c r="DU1157" s="37"/>
      <c r="DV1157" s="37"/>
      <c r="DW1157" s="37"/>
      <c r="DX1157" s="37"/>
      <c r="DY1157" s="37"/>
      <c r="DZ1157" s="37"/>
      <c r="EA1157" s="37"/>
      <c r="EB1157" s="37"/>
      <c r="EC1157" s="37"/>
      <c r="ED1157" s="37"/>
      <c r="EE1157" s="37"/>
      <c r="EF1157" s="37"/>
      <c r="EG1157" s="37"/>
      <c r="EH1157" s="37"/>
      <c r="EI1157" s="37"/>
      <c r="EJ1157" s="37"/>
      <c r="EK1157" s="37"/>
      <c r="EL1157" s="37"/>
      <c r="EM1157" s="37"/>
      <c r="EN1157" s="37"/>
      <c r="EO1157" s="37"/>
      <c r="EP1157" s="37"/>
      <c r="EQ1157" s="37"/>
      <c r="ER1157" s="37"/>
      <c r="ES1157" s="37"/>
      <c r="ET1157" s="37"/>
      <c r="EU1157" s="37"/>
      <c r="EV1157" s="37"/>
      <c r="EW1157" s="37"/>
      <c r="EX1157" s="37"/>
      <c r="EY1157" s="37"/>
      <c r="EZ1157" s="37"/>
      <c r="FA1157" s="37"/>
      <c r="FB1157" s="37"/>
      <c r="FC1157" s="37"/>
      <c r="FD1157" s="37"/>
    </row>
    <row r="1158" spans="2:160" x14ac:dyDescent="0.5">
      <c r="B1158" s="36" t="s">
        <v>1353</v>
      </c>
      <c r="C1158" s="18">
        <v>-4.3171440431715169E-3</v>
      </c>
      <c r="F1158" s="38"/>
      <c r="G1158" s="27" t="e">
        <f ca="1"/>
        <v>#N/A</v>
      </c>
      <c r="H1158" s="37" t="e">
        <f ca="1"/>
        <v>#N/A</v>
      </c>
      <c r="I1158" s="37" t="e">
        <f ca="1"/>
        <v>#N/A</v>
      </c>
      <c r="J1158" s="37">
        <f ca="1"/>
        <v>1.2020953944239381</v>
      </c>
      <c r="K1158" s="37">
        <f ca="1"/>
        <v>1.1749799042135081</v>
      </c>
      <c r="L1158" s="37">
        <f ca="1"/>
        <v>1.2251367299616163</v>
      </c>
      <c r="M1158" s="37">
        <f ca="1"/>
        <v>1.5007621738103343</v>
      </c>
      <c r="N1158" s="37">
        <f ca="1"/>
        <v>1.357105242193714</v>
      </c>
      <c r="O1158" s="37">
        <f ca="1"/>
        <v>1.2133606471997491</v>
      </c>
      <c r="P1158" s="37">
        <f ca="1"/>
        <v>1.3345864232816138</v>
      </c>
      <c r="Q1158" s="37">
        <f ca="1"/>
        <v>0.66528411393990128</v>
      </c>
      <c r="R1158" s="37">
        <f ca="1"/>
        <v>0.90605375296095381</v>
      </c>
      <c r="S1158" s="37">
        <f ca="1"/>
        <v>0.74324139305552051</v>
      </c>
      <c r="T1158" s="37">
        <f ca="1"/>
        <v>0.64088792318311016</v>
      </c>
      <c r="U1158" s="37">
        <f ca="1"/>
        <v>1.1771224563413714</v>
      </c>
      <c r="V1158" s="37">
        <f ca="1"/>
        <v>1.1517542765715258</v>
      </c>
      <c r="W1158" s="37">
        <f ca="1"/>
        <v>2.2487407267980637</v>
      </c>
      <c r="X1158" s="37">
        <f ca="1"/>
        <v>2.5414327486836727</v>
      </c>
      <c r="Y1158" s="37">
        <f ca="1"/>
        <v>1.3858082859463845</v>
      </c>
      <c r="Z1158" s="37">
        <f ca="1"/>
        <v>1.5796266101418592</v>
      </c>
      <c r="AA1158" s="37">
        <f ca="1"/>
        <v>1.00417661097852</v>
      </c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  <c r="AM1158" s="37"/>
      <c r="AN1158" s="37"/>
      <c r="AO1158" s="37"/>
      <c r="AP1158" s="37"/>
      <c r="AQ1158" s="37"/>
      <c r="AR1158" s="37"/>
      <c r="AS1158" s="37"/>
      <c r="AT1158" s="37"/>
      <c r="AU1158" s="37"/>
      <c r="AV1158" s="37"/>
      <c r="AW1158" s="37"/>
      <c r="AX1158" s="37"/>
      <c r="AY1158" s="37"/>
      <c r="AZ1158" s="37"/>
      <c r="BA1158" s="37"/>
      <c r="BB1158" s="37"/>
      <c r="BC1158" s="37"/>
      <c r="BD1158" s="37"/>
      <c r="BE1158" s="37"/>
      <c r="BF1158" s="37"/>
      <c r="BG1158" s="37"/>
      <c r="BH1158" s="37"/>
      <c r="BI1158" s="37"/>
      <c r="BJ1158" s="37"/>
      <c r="BK1158" s="37"/>
      <c r="BL1158" s="37"/>
      <c r="BM1158" s="37"/>
      <c r="BN1158" s="37"/>
      <c r="BO1158" s="37"/>
      <c r="BP1158" s="37"/>
      <c r="BQ1158" s="37"/>
      <c r="BR1158" s="37"/>
      <c r="BS1158" s="37"/>
      <c r="BT1158" s="37"/>
      <c r="BU1158" s="37"/>
      <c r="BV1158" s="37"/>
      <c r="BW1158" s="37"/>
      <c r="BX1158" s="37"/>
      <c r="BY1158" s="37"/>
      <c r="BZ1158" s="37"/>
      <c r="CA1158" s="37"/>
      <c r="CB1158" s="37"/>
      <c r="CC1158" s="37"/>
      <c r="CD1158" s="37"/>
      <c r="CE1158" s="37"/>
      <c r="CF1158" s="37"/>
      <c r="CG1158" s="37"/>
      <c r="CH1158" s="37"/>
      <c r="CI1158" s="37"/>
      <c r="CJ1158" s="37"/>
      <c r="CK1158" s="37"/>
      <c r="CL1158" s="37"/>
      <c r="CM1158" s="37"/>
      <c r="CN1158" s="37"/>
      <c r="CO1158" s="37"/>
      <c r="CP1158" s="37"/>
      <c r="CQ1158" s="37"/>
      <c r="CR1158" s="37"/>
      <c r="CS1158" s="37"/>
      <c r="CT1158" s="37"/>
      <c r="CU1158" s="37"/>
      <c r="CV1158" s="37"/>
      <c r="CW1158" s="37"/>
      <c r="CX1158" s="37"/>
      <c r="CY1158" s="37"/>
      <c r="CZ1158" s="37"/>
      <c r="DA1158" s="37"/>
      <c r="DB1158" s="37"/>
      <c r="DC1158" s="37"/>
      <c r="DD1158" s="37"/>
      <c r="DE1158" s="37"/>
      <c r="DF1158" s="37"/>
      <c r="DG1158" s="37"/>
      <c r="DH1158" s="37"/>
      <c r="DI1158" s="37"/>
      <c r="DJ1158" s="37"/>
      <c r="DK1158" s="37"/>
      <c r="DL1158" s="37"/>
      <c r="DR1158" s="37"/>
      <c r="DS1158" s="37"/>
      <c r="DT1158" s="37"/>
      <c r="DU1158" s="37"/>
      <c r="DV1158" s="37"/>
      <c r="DW1158" s="37"/>
      <c r="DX1158" s="37"/>
      <c r="DY1158" s="37"/>
      <c r="DZ1158" s="37"/>
      <c r="EA1158" s="37"/>
      <c r="EB1158" s="37"/>
      <c r="EC1158" s="37"/>
      <c r="ED1158" s="37"/>
      <c r="EE1158" s="37"/>
      <c r="EF1158" s="37"/>
      <c r="EG1158" s="37"/>
      <c r="EH1158" s="37"/>
      <c r="EI1158" s="37"/>
      <c r="EJ1158" s="37"/>
      <c r="EK1158" s="37"/>
      <c r="EL1158" s="37"/>
      <c r="EM1158" s="37"/>
      <c r="EN1158" s="37"/>
      <c r="EO1158" s="37"/>
      <c r="EP1158" s="37"/>
      <c r="EQ1158" s="37"/>
      <c r="ER1158" s="37"/>
      <c r="ES1158" s="37"/>
      <c r="ET1158" s="37"/>
      <c r="EU1158" s="37"/>
      <c r="EV1158" s="37"/>
      <c r="EW1158" s="37"/>
      <c r="EX1158" s="37"/>
      <c r="EY1158" s="37"/>
      <c r="EZ1158" s="37"/>
      <c r="FA1158" s="37"/>
      <c r="FB1158" s="37"/>
      <c r="FC1158" s="37"/>
      <c r="FD1158" s="37"/>
    </row>
    <row r="1159" spans="2:160" x14ac:dyDescent="0.5">
      <c r="B1159" s="36" t="s">
        <v>1354</v>
      </c>
      <c r="C1159" s="18">
        <v>-5.0029183690486478E-3</v>
      </c>
      <c r="F1159" s="38"/>
      <c r="G1159" s="27" t="e">
        <f ca="1"/>
        <v>#N/A</v>
      </c>
      <c r="H1159" s="37" t="e">
        <f ca="1"/>
        <v>#N/A</v>
      </c>
      <c r="I1159" s="37" t="e">
        <f ca="1"/>
        <v>#N/A</v>
      </c>
      <c r="J1159" s="37">
        <f ca="1"/>
        <v>1.1955310640601124</v>
      </c>
      <c r="K1159" s="37">
        <f ca="1"/>
        <v>1.1771557503508063</v>
      </c>
      <c r="L1159" s="37">
        <f ca="1"/>
        <v>1.2311119494414302</v>
      </c>
      <c r="M1159" s="37">
        <f ca="1"/>
        <v>1.5106873062627406</v>
      </c>
      <c r="N1159" s="37">
        <f ca="1"/>
        <v>1.3588764702900265</v>
      </c>
      <c r="O1159" s="37">
        <f ca="1"/>
        <v>1.2036653819890506</v>
      </c>
      <c r="P1159" s="37">
        <f ca="1"/>
        <v>1.3440593777052199</v>
      </c>
      <c r="Q1159" s="37">
        <f ca="1"/>
        <v>0.66395319716931733</v>
      </c>
      <c r="R1159" s="37">
        <f ca="1"/>
        <v>0.90631239295615951</v>
      </c>
      <c r="S1159" s="37">
        <f ca="1"/>
        <v>0.74621883692515767</v>
      </c>
      <c r="T1159" s="37">
        <f ca="1"/>
        <v>0.63793034316710984</v>
      </c>
      <c r="U1159" s="37">
        <f ca="1"/>
        <v>1.1853157425679506</v>
      </c>
      <c r="V1159" s="37">
        <f ca="1"/>
        <v>1.147333759641689</v>
      </c>
      <c r="W1159" s="37">
        <f ca="1"/>
        <v>2.229750354969775</v>
      </c>
      <c r="X1159" s="37">
        <f ca="1"/>
        <v>2.5347726242484381</v>
      </c>
      <c r="Y1159" s="37">
        <f ca="1"/>
        <v>1.3906173842404543</v>
      </c>
      <c r="Z1159" s="37">
        <f ca="1"/>
        <v>1.563378444480682</v>
      </c>
      <c r="AA1159" s="37">
        <f ca="1"/>
        <v>0.9995738152062732</v>
      </c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  <c r="FD1159" s="37"/>
    </row>
    <row r="1160" spans="2:160" x14ac:dyDescent="0.5">
      <c r="B1160" s="36" t="s">
        <v>1355</v>
      </c>
      <c r="C1160" s="18">
        <v>-1.2067376183692136E-2</v>
      </c>
      <c r="F1160" s="38"/>
      <c r="G1160" s="27" t="e">
        <f ca="1"/>
        <v>#N/A</v>
      </c>
      <c r="H1160" s="37" t="e">
        <f ca="1"/>
        <v>#N/A</v>
      </c>
      <c r="I1160" s="37" t="e">
        <f ca="1"/>
        <v>#N/A</v>
      </c>
      <c r="J1160" s="37">
        <f ca="1"/>
        <v>1.1860163982901237</v>
      </c>
      <c r="K1160" s="37">
        <f ca="1"/>
        <v>1.1802183564233055</v>
      </c>
      <c r="L1160" s="37">
        <f ca="1"/>
        <v>1.2234309494423372</v>
      </c>
      <c r="M1160" s="37">
        <f ca="1"/>
        <v>1.5053786041758017</v>
      </c>
      <c r="N1160" s="37">
        <f ca="1"/>
        <v>1.365053007518406</v>
      </c>
      <c r="O1160" s="37">
        <f ca="1"/>
        <v>1.2074002060113644</v>
      </c>
      <c r="P1160" s="37">
        <f ca="1"/>
        <v>1.348470119128039</v>
      </c>
      <c r="Q1160" s="37">
        <f ca="1"/>
        <v>0.6680982735518054</v>
      </c>
      <c r="R1160" s="37">
        <f ca="1"/>
        <v>0.91166024797897982</v>
      </c>
      <c r="S1160" s="37">
        <f ca="1"/>
        <v>0.74953423280560938</v>
      </c>
      <c r="T1160" s="37">
        <f ca="1"/>
        <v>0.63729643963882565</v>
      </c>
      <c r="U1160" s="37">
        <f ca="1"/>
        <v>1.1896763002100665</v>
      </c>
      <c r="V1160" s="37">
        <f ca="1"/>
        <v>1.145189835464433</v>
      </c>
      <c r="W1160" s="37">
        <f ca="1"/>
        <v>2.2550749426115071</v>
      </c>
      <c r="X1160" s="37">
        <f ca="1"/>
        <v>2.5789575933886999</v>
      </c>
      <c r="Y1160" s="37">
        <f ca="1"/>
        <v>1.4003980503655562</v>
      </c>
      <c r="Z1160" s="37">
        <f ca="1"/>
        <v>1.5482961030490825</v>
      </c>
      <c r="AA1160" s="37">
        <f ca="1"/>
        <v>1.00417661097852</v>
      </c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  <c r="AM1160" s="37"/>
      <c r="AN1160" s="37"/>
      <c r="AO1160" s="37"/>
      <c r="AP1160" s="37"/>
      <c r="AQ1160" s="37"/>
      <c r="AR1160" s="37"/>
      <c r="AS1160" s="37"/>
      <c r="AT1160" s="37"/>
      <c r="AU1160" s="37"/>
      <c r="AV1160" s="37"/>
      <c r="AW1160" s="37"/>
      <c r="AX1160" s="37"/>
      <c r="AY1160" s="37"/>
      <c r="AZ1160" s="37"/>
      <c r="BA1160" s="37"/>
      <c r="BB1160" s="37"/>
      <c r="BC1160" s="37"/>
      <c r="BD1160" s="37"/>
      <c r="BE1160" s="37"/>
      <c r="BF1160" s="37"/>
      <c r="BG1160" s="37"/>
      <c r="BH1160" s="37"/>
      <c r="BI1160" s="37"/>
      <c r="BJ1160" s="37"/>
      <c r="BK1160" s="37"/>
      <c r="BL1160" s="37"/>
      <c r="BM1160" s="37"/>
      <c r="BN1160" s="37"/>
      <c r="BO1160" s="37"/>
      <c r="BP1160" s="37"/>
      <c r="BQ1160" s="37"/>
      <c r="BR1160" s="37"/>
      <c r="BS1160" s="37"/>
      <c r="BT1160" s="37"/>
      <c r="BU1160" s="37"/>
      <c r="BV1160" s="37"/>
      <c r="BW1160" s="37"/>
      <c r="BX1160" s="37"/>
      <c r="BY1160" s="37"/>
      <c r="BZ1160" s="37"/>
      <c r="CA1160" s="37"/>
      <c r="CB1160" s="37"/>
      <c r="CC1160" s="37"/>
      <c r="CD1160" s="37"/>
      <c r="CE1160" s="37"/>
      <c r="CF1160" s="37"/>
      <c r="CG1160" s="37"/>
      <c r="CH1160" s="37"/>
      <c r="CI1160" s="37"/>
      <c r="CJ1160" s="37"/>
      <c r="CK1160" s="37"/>
      <c r="CL1160" s="37"/>
      <c r="CM1160" s="37"/>
      <c r="CN1160" s="37"/>
      <c r="CO1160" s="37"/>
      <c r="CP1160" s="37"/>
      <c r="CQ1160" s="37"/>
      <c r="CR1160" s="37"/>
      <c r="CS1160" s="37"/>
      <c r="CT1160" s="37"/>
      <c r="CU1160" s="37"/>
      <c r="CV1160" s="37"/>
      <c r="CW1160" s="37"/>
      <c r="CX1160" s="37"/>
      <c r="CY1160" s="37"/>
      <c r="CZ1160" s="37"/>
      <c r="DA1160" s="37"/>
      <c r="DB1160" s="37"/>
      <c r="DC1160" s="37"/>
      <c r="DD1160" s="37"/>
      <c r="DE1160" s="37"/>
      <c r="DF1160" s="37"/>
      <c r="DG1160" s="37"/>
      <c r="DH1160" s="37"/>
      <c r="DI1160" s="37"/>
      <c r="DJ1160" s="37"/>
      <c r="DK1160" s="37"/>
      <c r="DL1160" s="37"/>
      <c r="DR1160" s="37"/>
      <c r="DS1160" s="37"/>
      <c r="DT1160" s="37"/>
      <c r="DU1160" s="37"/>
      <c r="DV1160" s="37"/>
      <c r="DW1160" s="37"/>
      <c r="DX1160" s="37"/>
      <c r="DY1160" s="37"/>
      <c r="DZ1160" s="37"/>
      <c r="EA1160" s="37"/>
      <c r="EB1160" s="37"/>
      <c r="EC1160" s="37"/>
      <c r="ED1160" s="37"/>
      <c r="EE1160" s="37"/>
      <c r="EF1160" s="37"/>
      <c r="EG1160" s="37"/>
      <c r="EH1160" s="37"/>
      <c r="EI1160" s="37"/>
      <c r="EJ1160" s="37"/>
      <c r="EK1160" s="37"/>
      <c r="EL1160" s="37"/>
      <c r="EM1160" s="37"/>
      <c r="EN1160" s="37"/>
      <c r="EO1160" s="37"/>
      <c r="EP1160" s="37"/>
      <c r="EQ1160" s="37"/>
      <c r="ER1160" s="37"/>
      <c r="ES1160" s="37"/>
      <c r="ET1160" s="37"/>
      <c r="EU1160" s="37"/>
      <c r="EV1160" s="37"/>
      <c r="EW1160" s="37"/>
      <c r="EX1160" s="37"/>
      <c r="EY1160" s="37"/>
      <c r="EZ1160" s="37"/>
      <c r="FA1160" s="37"/>
      <c r="FB1160" s="37"/>
      <c r="FC1160" s="37"/>
      <c r="FD1160" s="37"/>
    </row>
    <row r="1161" spans="2:160" x14ac:dyDescent="0.5">
      <c r="B1161" s="36" t="s">
        <v>1356</v>
      </c>
      <c r="C1161" s="18">
        <v>5.2591398761556718E-3</v>
      </c>
      <c r="F1161" s="38"/>
      <c r="G1161" s="27" t="e">
        <f ca="1"/>
        <v>#N/A</v>
      </c>
      <c r="H1161" s="37" t="e">
        <f ca="1"/>
        <v>#N/A</v>
      </c>
      <c r="I1161" s="37" t="e">
        <f ca="1"/>
        <v>#N/A</v>
      </c>
      <c r="J1161" s="37">
        <f ca="1"/>
        <v>1.1980455963607917</v>
      </c>
      <c r="K1161" s="37">
        <f ca="1"/>
        <v>1.1765399448402503</v>
      </c>
      <c r="L1161" s="37">
        <f ca="1"/>
        <v>1.2646843580561209</v>
      </c>
      <c r="M1161" s="37">
        <f ca="1"/>
        <v>1.5180226868434583</v>
      </c>
      <c r="N1161" s="37">
        <f ca="1"/>
        <v>1.36685837727779</v>
      </c>
      <c r="O1161" s="37">
        <f ca="1"/>
        <v>1.1935349467032388</v>
      </c>
      <c r="P1161" s="37">
        <f ca="1"/>
        <v>1.3477742866449562</v>
      </c>
      <c r="Q1161" s="37">
        <f ca="1"/>
        <v>0.65907747200685751</v>
      </c>
      <c r="R1161" s="37">
        <f ca="1"/>
        <v>0.9078326914645638</v>
      </c>
      <c r="S1161" s="37">
        <f ca="1"/>
        <v>0.74961222173118203</v>
      </c>
      <c r="T1161" s="37">
        <f ca="1"/>
        <v>0.63185670725303811</v>
      </c>
      <c r="U1161" s="37">
        <f ca="1"/>
        <v>1.1985724743777413</v>
      </c>
      <c r="V1161" s="37">
        <f ca="1"/>
        <v>1.1338387121596059</v>
      </c>
      <c r="W1161" s="37">
        <f ca="1"/>
        <v>2.2764672425292609</v>
      </c>
      <c r="X1161" s="37">
        <f ca="1"/>
        <v>2.6089505696224671</v>
      </c>
      <c r="Y1161" s="37">
        <f ca="1"/>
        <v>1.4074735987002434</v>
      </c>
      <c r="Z1161" s="37">
        <f ca="1"/>
        <v>1.5337436817218362</v>
      </c>
      <c r="AA1161" s="37">
        <f ca="1"/>
        <v>0.99428912376406386</v>
      </c>
      <c r="AB1161" s="37"/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  <c r="AM1161" s="37"/>
      <c r="AN1161" s="37"/>
      <c r="AO1161" s="37"/>
      <c r="AP1161" s="37"/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  <c r="BE1161" s="37"/>
      <c r="BF1161" s="37"/>
      <c r="BG1161" s="37"/>
      <c r="BH1161" s="37"/>
      <c r="BI1161" s="37"/>
      <c r="BJ1161" s="37"/>
      <c r="BK1161" s="37"/>
      <c r="BL1161" s="37"/>
      <c r="BM1161" s="37"/>
      <c r="BN1161" s="37"/>
      <c r="BO1161" s="37"/>
      <c r="BP1161" s="37"/>
      <c r="BQ1161" s="37"/>
      <c r="BR1161" s="37"/>
      <c r="BS1161" s="37"/>
      <c r="BT1161" s="37"/>
      <c r="BU1161" s="37"/>
      <c r="BV1161" s="37"/>
      <c r="BW1161" s="37"/>
      <c r="BX1161" s="37"/>
      <c r="BY1161" s="37"/>
      <c r="BZ1161" s="37"/>
      <c r="CA1161" s="37"/>
      <c r="CB1161" s="37"/>
      <c r="CC1161" s="37"/>
      <c r="CD1161" s="37"/>
      <c r="CE1161" s="37"/>
      <c r="CF1161" s="37"/>
      <c r="CG1161" s="37"/>
      <c r="CH1161" s="37"/>
      <c r="CI1161" s="37"/>
      <c r="CJ1161" s="37"/>
      <c r="CK1161" s="37"/>
      <c r="CL1161" s="37"/>
      <c r="CM1161" s="37"/>
      <c r="CN1161" s="37"/>
      <c r="CO1161" s="37"/>
      <c r="CP1161" s="37"/>
      <c r="CQ1161" s="37"/>
      <c r="CR1161" s="37"/>
      <c r="CS1161" s="37"/>
      <c r="CT1161" s="37"/>
      <c r="CU1161" s="37"/>
      <c r="CV1161" s="37"/>
      <c r="CW1161" s="37"/>
      <c r="CX1161" s="37"/>
      <c r="CY1161" s="37"/>
      <c r="CZ1161" s="37"/>
      <c r="DA1161" s="37"/>
      <c r="DB1161" s="37"/>
      <c r="DC1161" s="37"/>
      <c r="DD1161" s="37"/>
      <c r="DE1161" s="37"/>
      <c r="DF1161" s="37"/>
      <c r="DG1161" s="37"/>
      <c r="DH1161" s="37"/>
      <c r="DI1161" s="37"/>
      <c r="DJ1161" s="37"/>
      <c r="DK1161" s="37"/>
      <c r="DL1161" s="37"/>
      <c r="DR1161" s="37"/>
      <c r="DS1161" s="37"/>
      <c r="DT1161" s="37"/>
      <c r="DU1161" s="37"/>
      <c r="DV1161" s="37"/>
      <c r="DW1161" s="37"/>
      <c r="DX1161" s="37"/>
      <c r="DY1161" s="37"/>
      <c r="DZ1161" s="37"/>
      <c r="EA1161" s="37"/>
      <c r="EB1161" s="37"/>
      <c r="EC1161" s="37"/>
      <c r="ED1161" s="37"/>
      <c r="EE1161" s="37"/>
      <c r="EF1161" s="37"/>
      <c r="EG1161" s="37"/>
      <c r="EH1161" s="37"/>
      <c r="EI1161" s="37"/>
      <c r="EJ1161" s="37"/>
      <c r="EK1161" s="37"/>
      <c r="EL1161" s="37"/>
      <c r="EM1161" s="37"/>
      <c r="EN1161" s="37"/>
      <c r="EO1161" s="37"/>
      <c r="EP1161" s="37"/>
      <c r="EQ1161" s="37"/>
      <c r="ER1161" s="37"/>
      <c r="ES1161" s="37"/>
      <c r="ET1161" s="37"/>
      <c r="EU1161" s="37"/>
      <c r="EV1161" s="37"/>
      <c r="EW1161" s="37"/>
      <c r="EX1161" s="37"/>
      <c r="EY1161" s="37"/>
      <c r="EZ1161" s="37"/>
      <c r="FA1161" s="37"/>
      <c r="FB1161" s="37"/>
      <c r="FC1161" s="37"/>
      <c r="FD1161" s="37"/>
    </row>
    <row r="1162" spans="2:160" x14ac:dyDescent="0.5">
      <c r="B1162" s="36" t="s">
        <v>1357</v>
      </c>
      <c r="C1162" s="18">
        <v>-8.0162011644586695E-3</v>
      </c>
      <c r="F1162" s="38"/>
      <c r="G1162" s="27" t="e">
        <f ca="1"/>
        <v>#N/A</v>
      </c>
      <c r="H1162" s="37" t="e">
        <f ca="1"/>
        <v>#N/A</v>
      </c>
      <c r="I1162" s="37" t="e">
        <f ca="1"/>
        <v>#N/A</v>
      </c>
      <c r="J1162" s="37">
        <f ca="1"/>
        <v>1.1956682203674225</v>
      </c>
      <c r="K1162" s="37">
        <f ca="1"/>
        <v>1.1879775058563129</v>
      </c>
      <c r="L1162" s="37">
        <f ca="1"/>
        <v>1.2737555555757112</v>
      </c>
      <c r="M1162" s="37">
        <f ca="1"/>
        <v>1.5283546976614091</v>
      </c>
      <c r="N1162" s="37">
        <f ca="1"/>
        <v>1.3557685443546739</v>
      </c>
      <c r="O1162" s="37">
        <f ca="1"/>
        <v>1.1876370033447907</v>
      </c>
      <c r="P1162" s="37">
        <f ca="1"/>
        <v>1.3551508714382914</v>
      </c>
      <c r="Q1162" s="37">
        <f ca="1"/>
        <v>0.6542895279699068</v>
      </c>
      <c r="R1162" s="37">
        <f ca="1"/>
        <v>0.91282255088426412</v>
      </c>
      <c r="S1162" s="37">
        <f ca="1"/>
        <v>0.75260699647316864</v>
      </c>
      <c r="T1162" s="37">
        <f ca="1"/>
        <v>0.61272694987388554</v>
      </c>
      <c r="U1162" s="37">
        <f ca="1"/>
        <v>1.1999835550745817</v>
      </c>
      <c r="V1162" s="37">
        <f ca="1"/>
        <v>1.1219065004948539</v>
      </c>
      <c r="W1162" s="37">
        <f ca="1"/>
        <v>2.2541379042256686</v>
      </c>
      <c r="X1162" s="37">
        <f ca="1"/>
        <v>2.6089206812555172</v>
      </c>
      <c r="Y1162" s="37">
        <f ca="1"/>
        <v>1.4085215272136471</v>
      </c>
      <c r="Z1162" s="37">
        <f ca="1"/>
        <v>1.5513696396543326</v>
      </c>
      <c r="AA1162" s="37">
        <f ca="1"/>
        <v>0.99624957381520607</v>
      </c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  <c r="AM1162" s="37"/>
      <c r="AN1162" s="37"/>
      <c r="AO1162" s="37"/>
      <c r="AP1162" s="37"/>
      <c r="AQ1162" s="37"/>
      <c r="AR1162" s="37"/>
      <c r="AS1162" s="37"/>
      <c r="AT1162" s="37"/>
      <c r="AU1162" s="37"/>
      <c r="AV1162" s="37"/>
      <c r="AW1162" s="37"/>
      <c r="AX1162" s="37"/>
      <c r="AY1162" s="37"/>
      <c r="AZ1162" s="37"/>
      <c r="BA1162" s="37"/>
      <c r="BB1162" s="37"/>
      <c r="BC1162" s="37"/>
      <c r="BD1162" s="37"/>
      <c r="BE1162" s="37"/>
      <c r="BF1162" s="37"/>
      <c r="BG1162" s="37"/>
      <c r="BH1162" s="37"/>
      <c r="BI1162" s="37"/>
      <c r="BJ1162" s="37"/>
      <c r="BK1162" s="37"/>
      <c r="BL1162" s="37"/>
      <c r="BM1162" s="37"/>
      <c r="BN1162" s="37"/>
      <c r="BO1162" s="37"/>
      <c r="BP1162" s="37"/>
      <c r="BQ1162" s="37"/>
      <c r="BR1162" s="37"/>
      <c r="BS1162" s="37"/>
      <c r="BT1162" s="37"/>
      <c r="BU1162" s="37"/>
      <c r="BV1162" s="37"/>
      <c r="BW1162" s="37"/>
      <c r="BX1162" s="37"/>
      <c r="BY1162" s="37"/>
      <c r="BZ1162" s="37"/>
      <c r="CA1162" s="37"/>
      <c r="CB1162" s="37"/>
      <c r="CC1162" s="37"/>
      <c r="CD1162" s="37"/>
      <c r="CE1162" s="37"/>
      <c r="CF1162" s="37"/>
      <c r="CG1162" s="37"/>
      <c r="CH1162" s="37"/>
      <c r="CI1162" s="37"/>
      <c r="CJ1162" s="37"/>
      <c r="CK1162" s="37"/>
      <c r="CL1162" s="37"/>
      <c r="CM1162" s="37"/>
      <c r="CN1162" s="37"/>
      <c r="CO1162" s="37"/>
      <c r="CP1162" s="37"/>
      <c r="CQ1162" s="37"/>
      <c r="CR1162" s="37"/>
      <c r="CS1162" s="37"/>
      <c r="CT1162" s="37"/>
      <c r="CU1162" s="37"/>
      <c r="CV1162" s="37"/>
      <c r="CW1162" s="37"/>
      <c r="CX1162" s="37"/>
      <c r="CY1162" s="37"/>
      <c r="CZ1162" s="37"/>
      <c r="DA1162" s="37"/>
      <c r="DB1162" s="37"/>
      <c r="DC1162" s="37"/>
      <c r="DD1162" s="37"/>
      <c r="DE1162" s="37"/>
      <c r="DF1162" s="37"/>
      <c r="DG1162" s="37"/>
      <c r="DH1162" s="37"/>
      <c r="DI1162" s="37"/>
      <c r="DJ1162" s="37"/>
      <c r="DK1162" s="37"/>
      <c r="DL1162" s="37"/>
      <c r="DR1162" s="37"/>
      <c r="DS1162" s="37"/>
      <c r="DT1162" s="37"/>
      <c r="DU1162" s="37"/>
      <c r="DV1162" s="37"/>
      <c r="DW1162" s="37"/>
      <c r="DX1162" s="37"/>
      <c r="DY1162" s="37"/>
      <c r="DZ1162" s="37"/>
      <c r="EA1162" s="37"/>
      <c r="EB1162" s="37"/>
      <c r="EC1162" s="37"/>
      <c r="ED1162" s="37"/>
      <c r="EE1162" s="37"/>
      <c r="EF1162" s="37"/>
      <c r="EG1162" s="37"/>
      <c r="EH1162" s="37"/>
      <c r="EI1162" s="37"/>
      <c r="EJ1162" s="37"/>
      <c r="EK1162" s="37"/>
      <c r="EL1162" s="37"/>
      <c r="EM1162" s="37"/>
      <c r="EN1162" s="37"/>
      <c r="EO1162" s="37"/>
      <c r="EP1162" s="37"/>
      <c r="EQ1162" s="37"/>
      <c r="ER1162" s="37"/>
      <c r="ES1162" s="37"/>
      <c r="ET1162" s="37"/>
      <c r="EU1162" s="37"/>
      <c r="EV1162" s="37"/>
      <c r="EW1162" s="37"/>
      <c r="EX1162" s="37"/>
      <c r="EY1162" s="37"/>
      <c r="EZ1162" s="37"/>
      <c r="FA1162" s="37"/>
      <c r="FB1162" s="37"/>
      <c r="FC1162" s="37"/>
      <c r="FD1162" s="37"/>
    </row>
    <row r="1163" spans="2:160" x14ac:dyDescent="0.5">
      <c r="B1163" s="36" t="s">
        <v>1358</v>
      </c>
      <c r="C1163" s="18">
        <v>6.6349098332767475E-3</v>
      </c>
      <c r="F1163" s="38"/>
      <c r="G1163" s="27" t="e">
        <f ca="1"/>
        <v>#N/A</v>
      </c>
      <c r="H1163" s="37" t="e">
        <f ca="1"/>
        <v>#N/A</v>
      </c>
      <c r="I1163" s="37" t="e">
        <f ca="1"/>
        <v>#N/A</v>
      </c>
      <c r="J1163" s="37">
        <f ca="1"/>
        <v>1.2022214897387231</v>
      </c>
      <c r="K1163" s="37">
        <f ca="1"/>
        <v>1.1928612540920303</v>
      </c>
      <c r="L1163" s="37">
        <f ca="1"/>
        <v>1.2629277940657735</v>
      </c>
      <c r="M1163" s="37">
        <f ca="1"/>
        <v>1.5380493942622393</v>
      </c>
      <c r="N1163" s="37">
        <f ca="1"/>
        <v>1.3604842322419362</v>
      </c>
      <c r="O1163" s="37">
        <f ca="1"/>
        <v>1.1971123687834906</v>
      </c>
      <c r="P1163" s="37">
        <f ca="1"/>
        <v>1.3508212470991106</v>
      </c>
      <c r="Q1163" s="37">
        <f ca="1"/>
        <v>0.66431593976149383</v>
      </c>
      <c r="R1163" s="37">
        <f ca="1"/>
        <v>0.90777276268518714</v>
      </c>
      <c r="S1163" s="37">
        <f ca="1"/>
        <v>0.75615289295586818</v>
      </c>
      <c r="T1163" s="37">
        <f ca="1"/>
        <v>0.6196788858572666</v>
      </c>
      <c r="U1163" s="37">
        <f ca="1"/>
        <v>1.1972038321980989</v>
      </c>
      <c r="V1163" s="37">
        <f ca="1"/>
        <v>1.1417404525059769</v>
      </c>
      <c r="W1163" s="37">
        <f ca="1"/>
        <v>2.2377335946674677</v>
      </c>
      <c r="X1163" s="37">
        <f ca="1"/>
        <v>2.5882478941154852</v>
      </c>
      <c r="Y1163" s="37">
        <f ca="1"/>
        <v>1.4185215272136471</v>
      </c>
      <c r="Z1163" s="37">
        <f ca="1"/>
        <v>1.569770096200884</v>
      </c>
      <c r="AA1163" s="37">
        <f ca="1"/>
        <v>0.99155301738833934</v>
      </c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  <c r="AM1163" s="37"/>
      <c r="AN1163" s="37"/>
      <c r="AO1163" s="37"/>
      <c r="AP1163" s="37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  <c r="BB1163" s="37"/>
      <c r="BC1163" s="37"/>
      <c r="BD1163" s="37"/>
      <c r="BE1163" s="37"/>
      <c r="BF1163" s="37"/>
      <c r="BG1163" s="37"/>
      <c r="BH1163" s="37"/>
      <c r="BI1163" s="37"/>
      <c r="BJ1163" s="37"/>
      <c r="BK1163" s="37"/>
      <c r="BL1163" s="37"/>
      <c r="BM1163" s="37"/>
      <c r="BN1163" s="37"/>
      <c r="BO1163" s="37"/>
      <c r="BP1163" s="37"/>
      <c r="BQ1163" s="37"/>
      <c r="BR1163" s="37"/>
      <c r="BS1163" s="37"/>
      <c r="BT1163" s="37"/>
      <c r="BU1163" s="37"/>
      <c r="BV1163" s="37"/>
      <c r="BW1163" s="37"/>
      <c r="BX1163" s="37"/>
      <c r="BY1163" s="37"/>
      <c r="BZ1163" s="37"/>
      <c r="CA1163" s="37"/>
      <c r="CB1163" s="37"/>
      <c r="CC1163" s="37"/>
      <c r="CD1163" s="37"/>
      <c r="CE1163" s="37"/>
      <c r="CF1163" s="37"/>
      <c r="CG1163" s="37"/>
      <c r="CH1163" s="37"/>
      <c r="CI1163" s="37"/>
      <c r="CJ1163" s="37"/>
      <c r="CK1163" s="37"/>
      <c r="CL1163" s="37"/>
      <c r="CM1163" s="37"/>
      <c r="CN1163" s="37"/>
      <c r="CO1163" s="37"/>
      <c r="CP1163" s="37"/>
      <c r="CQ1163" s="37"/>
      <c r="CR1163" s="37"/>
      <c r="CS1163" s="37"/>
      <c r="CT1163" s="37"/>
      <c r="CU1163" s="37"/>
      <c r="CV1163" s="37"/>
      <c r="CW1163" s="37"/>
      <c r="CX1163" s="37"/>
      <c r="CY1163" s="37"/>
      <c r="CZ1163" s="37"/>
      <c r="DA1163" s="37"/>
      <c r="DB1163" s="37"/>
      <c r="DC1163" s="37"/>
      <c r="DD1163" s="37"/>
      <c r="DE1163" s="37"/>
      <c r="DF1163" s="37"/>
      <c r="DG1163" s="37"/>
      <c r="DH1163" s="37"/>
      <c r="DI1163" s="37"/>
      <c r="DJ1163" s="37"/>
      <c r="DK1163" s="37"/>
      <c r="DL1163" s="37"/>
      <c r="DR1163" s="37"/>
      <c r="DS1163" s="37"/>
      <c r="DT1163" s="37"/>
      <c r="DU1163" s="37"/>
      <c r="DV1163" s="37"/>
      <c r="DW1163" s="37"/>
      <c r="DX1163" s="37"/>
      <c r="DY1163" s="37"/>
      <c r="DZ1163" s="37"/>
      <c r="EA1163" s="37"/>
      <c r="EB1163" s="37"/>
      <c r="EC1163" s="37"/>
      <c r="ED1163" s="37"/>
      <c r="EE1163" s="37"/>
      <c r="EF1163" s="37"/>
      <c r="EG1163" s="37"/>
      <c r="EH1163" s="37"/>
      <c r="EI1163" s="37"/>
      <c r="EJ1163" s="37"/>
      <c r="EK1163" s="37"/>
      <c r="EL1163" s="37"/>
      <c r="EM1163" s="37"/>
      <c r="EN1163" s="37"/>
      <c r="EO1163" s="37"/>
      <c r="EP1163" s="37"/>
      <c r="EQ1163" s="37"/>
      <c r="ER1163" s="37"/>
      <c r="ES1163" s="37"/>
      <c r="ET1163" s="37"/>
      <c r="EU1163" s="37"/>
      <c r="EV1163" s="37"/>
      <c r="EW1163" s="37"/>
      <c r="EX1163" s="37"/>
      <c r="EY1163" s="37"/>
      <c r="EZ1163" s="37"/>
      <c r="FA1163" s="37"/>
      <c r="FB1163" s="37"/>
      <c r="FC1163" s="37"/>
      <c r="FD1163" s="37"/>
    </row>
    <row r="1164" spans="2:160" x14ac:dyDescent="0.5">
      <c r="B1164" s="36" t="s">
        <v>1359</v>
      </c>
      <c r="C1164" s="18">
        <v>-4.4786209227650753E-3</v>
      </c>
      <c r="F1164" s="38"/>
      <c r="G1164" s="27" t="e">
        <f ca="1"/>
        <v>#N/A</v>
      </c>
      <c r="H1164" s="37" t="e">
        <f ca="1"/>
        <v>#N/A</v>
      </c>
      <c r="I1164" s="37" t="e">
        <f ca="1"/>
        <v>#N/A</v>
      </c>
      <c r="J1164" s="37">
        <f ca="1"/>
        <v>1.2061156965070183</v>
      </c>
      <c r="K1164" s="37">
        <f ca="1"/>
        <v>1.1943424716134212</v>
      </c>
      <c r="L1164" s="37">
        <f ca="1"/>
        <v>1.2624562332629958</v>
      </c>
      <c r="M1164" s="37">
        <f ca="1"/>
        <v>1.5445035264398579</v>
      </c>
      <c r="N1164" s="37">
        <f ca="1"/>
        <v>1.3388487638131461</v>
      </c>
      <c r="O1164" s="37">
        <f ca="1"/>
        <v>1.1905674571484781</v>
      </c>
      <c r="P1164" s="37">
        <f ca="1"/>
        <v>1.3416854355543752</v>
      </c>
      <c r="Q1164" s="37">
        <f ca="1"/>
        <v>0.66494589842691088</v>
      </c>
      <c r="R1164" s="37">
        <f ca="1"/>
        <v>0.90722709537822877</v>
      </c>
      <c r="S1164" s="37">
        <f ca="1"/>
        <v>0.75979237614925477</v>
      </c>
      <c r="T1164" s="37">
        <f ca="1"/>
        <v>0.6525063056216911</v>
      </c>
      <c r="U1164" s="37">
        <f ca="1"/>
        <v>1.1953736711439262</v>
      </c>
      <c r="V1164" s="37">
        <f ca="1"/>
        <v>1.1364230960069415</v>
      </c>
      <c r="W1164" s="37">
        <f ca="1"/>
        <v>2.2510485418618766</v>
      </c>
      <c r="X1164" s="37">
        <f ca="1"/>
        <v>2.5571091971486561</v>
      </c>
      <c r="Y1164" s="37">
        <f ca="1"/>
        <v>1.4107148659626316</v>
      </c>
      <c r="Z1164" s="37">
        <f ca="1"/>
        <v>1.5882765367683063</v>
      </c>
      <c r="AA1164" s="37">
        <f ca="1"/>
        <v>0.99275485850664835</v>
      </c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  <c r="AM1164" s="37"/>
      <c r="AN1164" s="37"/>
      <c r="AO1164" s="37"/>
      <c r="AP1164" s="37"/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  <c r="BB1164" s="37"/>
      <c r="BC1164" s="37"/>
      <c r="BD1164" s="37"/>
      <c r="BE1164" s="37"/>
      <c r="BF1164" s="37"/>
      <c r="BG1164" s="37"/>
      <c r="BH1164" s="37"/>
      <c r="BI1164" s="37"/>
      <c r="BJ1164" s="37"/>
      <c r="BK1164" s="37"/>
      <c r="BL1164" s="37"/>
      <c r="BM1164" s="37"/>
      <c r="BN1164" s="37"/>
      <c r="BO1164" s="37"/>
      <c r="BP1164" s="37"/>
      <c r="BQ1164" s="37"/>
      <c r="BR1164" s="37"/>
      <c r="BS1164" s="37"/>
      <c r="BT1164" s="37"/>
      <c r="BU1164" s="37"/>
      <c r="BV1164" s="37"/>
      <c r="BW1164" s="37"/>
      <c r="BX1164" s="37"/>
      <c r="BY1164" s="37"/>
      <c r="BZ1164" s="37"/>
      <c r="CA1164" s="37"/>
      <c r="CB1164" s="37"/>
      <c r="CC1164" s="37"/>
      <c r="CD1164" s="37"/>
      <c r="CE1164" s="37"/>
      <c r="CF1164" s="37"/>
      <c r="CG1164" s="37"/>
      <c r="CH1164" s="37"/>
      <c r="CI1164" s="37"/>
      <c r="CJ1164" s="37"/>
      <c r="CK1164" s="37"/>
      <c r="CL1164" s="37"/>
      <c r="CM1164" s="37"/>
      <c r="CN1164" s="37"/>
      <c r="CO1164" s="37"/>
      <c r="CP1164" s="37"/>
      <c r="CQ1164" s="37"/>
      <c r="CR1164" s="37"/>
      <c r="CS1164" s="37"/>
      <c r="CT1164" s="37"/>
      <c r="CU1164" s="37"/>
      <c r="CV1164" s="37"/>
      <c r="CW1164" s="37"/>
      <c r="CX1164" s="37"/>
      <c r="CY1164" s="37"/>
      <c r="CZ1164" s="37"/>
      <c r="DA1164" s="37"/>
      <c r="DB1164" s="37"/>
      <c r="DC1164" s="37"/>
      <c r="DD1164" s="37"/>
      <c r="DE1164" s="37"/>
      <c r="DF1164" s="37"/>
      <c r="DG1164" s="37"/>
      <c r="DH1164" s="37"/>
      <c r="DI1164" s="37"/>
      <c r="DJ1164" s="37"/>
      <c r="DK1164" s="37"/>
      <c r="DL1164" s="37"/>
      <c r="DR1164" s="37"/>
      <c r="DS1164" s="37"/>
      <c r="DT1164" s="37"/>
      <c r="DU1164" s="37"/>
      <c r="DV1164" s="37"/>
      <c r="DW1164" s="37"/>
      <c r="DX1164" s="37"/>
      <c r="DY1164" s="37"/>
      <c r="DZ1164" s="37"/>
      <c r="EA1164" s="37"/>
      <c r="EB1164" s="37"/>
      <c r="EC1164" s="37"/>
      <c r="ED1164" s="37"/>
      <c r="EE1164" s="37"/>
      <c r="EF1164" s="37"/>
      <c r="EG1164" s="37"/>
      <c r="EH1164" s="37"/>
      <c r="EI1164" s="37"/>
      <c r="EJ1164" s="37"/>
      <c r="EK1164" s="37"/>
      <c r="EL1164" s="37"/>
      <c r="EM1164" s="37"/>
      <c r="EN1164" s="37"/>
      <c r="EO1164" s="37"/>
      <c r="EP1164" s="37"/>
      <c r="EQ1164" s="37"/>
      <c r="ER1164" s="37"/>
      <c r="ES1164" s="37"/>
      <c r="ET1164" s="37"/>
      <c r="EU1164" s="37"/>
      <c r="EV1164" s="37"/>
      <c r="EW1164" s="37"/>
      <c r="EX1164" s="37"/>
      <c r="EY1164" s="37"/>
      <c r="EZ1164" s="37"/>
      <c r="FA1164" s="37"/>
      <c r="FB1164" s="37"/>
      <c r="FC1164" s="37"/>
      <c r="FD1164" s="37"/>
    </row>
    <row r="1165" spans="2:160" x14ac:dyDescent="0.5">
      <c r="B1165" s="36" t="s">
        <v>1360</v>
      </c>
      <c r="C1165" s="18">
        <v>-4.583651642475095E-3</v>
      </c>
      <c r="F1165" s="38"/>
      <c r="G1165" s="27" t="e">
        <f ca="1"/>
        <v>#N/A</v>
      </c>
      <c r="H1165" s="37" t="e">
        <f ca="1"/>
        <v>#N/A</v>
      </c>
      <c r="I1165" s="37" t="e">
        <f ca="1"/>
        <v>#N/A</v>
      </c>
      <c r="J1165" s="37">
        <f ca="1"/>
        <v>1.1658308243315347</v>
      </c>
      <c r="K1165" s="37">
        <f ca="1"/>
        <v>1.1976185569295799</v>
      </c>
      <c r="L1165" s="37">
        <f ca="1"/>
        <v>1.2545639377503501</v>
      </c>
      <c r="M1165" s="37">
        <f ca="1"/>
        <v>1.5336585789146331</v>
      </c>
      <c r="N1165" s="37">
        <f ca="1"/>
        <v>1.3506959208989375</v>
      </c>
      <c r="O1165" s="37">
        <f ca="1"/>
        <v>1.1988287443723014</v>
      </c>
      <c r="P1165" s="37">
        <f ca="1"/>
        <v>1.3474574230369951</v>
      </c>
      <c r="Q1165" s="37">
        <f ca="1"/>
        <v>0.66442566616837995</v>
      </c>
      <c r="R1165" s="37">
        <f ca="1"/>
        <v>0.90847298316001213</v>
      </c>
      <c r="S1165" s="37">
        <f ca="1"/>
        <v>0.76129669586918802</v>
      </c>
      <c r="T1165" s="37">
        <f ca="1"/>
        <v>0.6549598177718271</v>
      </c>
      <c r="U1165" s="37">
        <f ca="1"/>
        <v>1.1988058862223314</v>
      </c>
      <c r="V1165" s="37">
        <f ca="1"/>
        <v>1.1227768063489878</v>
      </c>
      <c r="W1165" s="37">
        <f ca="1"/>
        <v>2.2806941449422364</v>
      </c>
      <c r="X1165" s="37">
        <f ca="1"/>
        <v>2.5495574030994299</v>
      </c>
      <c r="Y1165" s="37">
        <f ca="1"/>
        <v>1.401730300568643</v>
      </c>
      <c r="Z1165" s="37">
        <f ca="1"/>
        <v>1.5698353171368045</v>
      </c>
      <c r="AA1165" s="37">
        <f ca="1"/>
        <v>0.99151892260484131</v>
      </c>
      <c r="AB1165" s="37"/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  <c r="AM1165" s="37"/>
      <c r="AN1165" s="37"/>
      <c r="AO1165" s="37"/>
      <c r="AP1165" s="37"/>
      <c r="AQ1165" s="37"/>
      <c r="AR1165" s="37"/>
      <c r="AS1165" s="37"/>
      <c r="AT1165" s="37"/>
      <c r="AU1165" s="37"/>
      <c r="AV1165" s="37"/>
      <c r="AW1165" s="37"/>
      <c r="AX1165" s="37"/>
      <c r="AY1165" s="37"/>
      <c r="AZ1165" s="37"/>
      <c r="BA1165" s="37"/>
      <c r="BB1165" s="37"/>
      <c r="BC1165" s="37"/>
      <c r="BD1165" s="37"/>
      <c r="BE1165" s="37"/>
      <c r="BF1165" s="37"/>
      <c r="BG1165" s="37"/>
      <c r="BH1165" s="37"/>
      <c r="BI1165" s="37"/>
      <c r="BJ1165" s="37"/>
      <c r="BK1165" s="37"/>
      <c r="BL1165" s="37"/>
      <c r="BM1165" s="37"/>
      <c r="BN1165" s="37"/>
      <c r="BO1165" s="37"/>
      <c r="BP1165" s="37"/>
      <c r="BQ1165" s="37"/>
      <c r="BR1165" s="37"/>
      <c r="BS1165" s="37"/>
      <c r="BT1165" s="37"/>
      <c r="BU1165" s="37"/>
      <c r="BV1165" s="37"/>
      <c r="BW1165" s="37"/>
      <c r="BX1165" s="37"/>
      <c r="BY1165" s="37"/>
      <c r="BZ1165" s="37"/>
      <c r="CA1165" s="37"/>
      <c r="CB1165" s="37"/>
      <c r="CC1165" s="37"/>
      <c r="CD1165" s="37"/>
      <c r="CE1165" s="37"/>
      <c r="CF1165" s="37"/>
      <c r="CG1165" s="37"/>
      <c r="CH1165" s="37"/>
      <c r="CI1165" s="37"/>
      <c r="CJ1165" s="37"/>
      <c r="CK1165" s="37"/>
      <c r="CL1165" s="37"/>
      <c r="CM1165" s="37"/>
      <c r="CN1165" s="37"/>
      <c r="CO1165" s="37"/>
      <c r="CP1165" s="37"/>
      <c r="CQ1165" s="37"/>
      <c r="CR1165" s="37"/>
      <c r="CS1165" s="37"/>
      <c r="CT1165" s="37"/>
      <c r="CU1165" s="37"/>
      <c r="CV1165" s="37"/>
      <c r="CW1165" s="37"/>
      <c r="CX1165" s="37"/>
      <c r="CY1165" s="37"/>
      <c r="CZ1165" s="37"/>
      <c r="DA1165" s="37"/>
      <c r="DB1165" s="37"/>
      <c r="DC1165" s="37"/>
      <c r="DD1165" s="37"/>
      <c r="DE1165" s="37"/>
      <c r="DF1165" s="37"/>
      <c r="DG1165" s="37"/>
      <c r="DH1165" s="37"/>
      <c r="DI1165" s="37"/>
      <c r="DJ1165" s="37"/>
      <c r="DK1165" s="37"/>
      <c r="DL1165" s="37"/>
      <c r="DR1165" s="37"/>
      <c r="DS1165" s="37"/>
      <c r="DT1165" s="37"/>
      <c r="DU1165" s="37"/>
      <c r="DV1165" s="37"/>
      <c r="DW1165" s="37"/>
      <c r="DX1165" s="37"/>
      <c r="DY1165" s="37"/>
      <c r="DZ1165" s="37"/>
      <c r="EA1165" s="37"/>
      <c r="EB1165" s="37"/>
      <c r="EC1165" s="37"/>
      <c r="ED1165" s="37"/>
      <c r="EE1165" s="37"/>
      <c r="EF1165" s="37"/>
      <c r="EG1165" s="37"/>
      <c r="EH1165" s="37"/>
      <c r="EI1165" s="37"/>
      <c r="EJ1165" s="37"/>
      <c r="EK1165" s="37"/>
      <c r="EL1165" s="37"/>
      <c r="EM1165" s="37"/>
      <c r="EN1165" s="37"/>
      <c r="EO1165" s="37"/>
      <c r="EP1165" s="37"/>
      <c r="EQ1165" s="37"/>
      <c r="ER1165" s="37"/>
      <c r="ES1165" s="37"/>
      <c r="ET1165" s="37"/>
      <c r="EU1165" s="37"/>
      <c r="EV1165" s="37"/>
      <c r="EW1165" s="37"/>
      <c r="EX1165" s="37"/>
      <c r="EY1165" s="37"/>
      <c r="EZ1165" s="37"/>
      <c r="FA1165" s="37"/>
      <c r="FB1165" s="37"/>
      <c r="FC1165" s="37"/>
      <c r="FD1165" s="37"/>
    </row>
    <row r="1166" spans="2:160" x14ac:dyDescent="0.5">
      <c r="B1166" s="36" t="s">
        <v>1361</v>
      </c>
      <c r="C1166" s="18">
        <v>4.6047582501917983E-3</v>
      </c>
      <c r="F1166" s="38"/>
      <c r="G1166" s="27" t="e">
        <f ca="1"/>
        <v>#N/A</v>
      </c>
      <c r="H1166" s="37" t="e">
        <f ca="1"/>
        <v>#N/A</v>
      </c>
      <c r="I1166" s="37" t="e">
        <f ca="1"/>
        <v>#N/A</v>
      </c>
      <c r="J1166" s="37">
        <f ca="1"/>
        <v>1.1338520201428104</v>
      </c>
      <c r="K1166" s="37">
        <f ca="1"/>
        <v>1.2042479085192201</v>
      </c>
      <c r="L1166" s="37">
        <f ca="1"/>
        <v>1.2586257085881229</v>
      </c>
      <c r="M1166" s="37">
        <f ca="1"/>
        <v>1.5373638717079687</v>
      </c>
      <c r="N1166" s="37">
        <f ca="1"/>
        <v>1.3605328582469165</v>
      </c>
      <c r="O1166" s="37">
        <f ca="1"/>
        <v>1.2094996701503418</v>
      </c>
      <c r="P1166" s="37">
        <f ca="1"/>
        <v>1.3338817186175085</v>
      </c>
      <c r="Q1166" s="37">
        <f ca="1"/>
        <v>0.66616708879060871</v>
      </c>
      <c r="R1166" s="37">
        <f ca="1"/>
        <v>0.90754881829909428</v>
      </c>
      <c r="S1166" s="37">
        <f ca="1"/>
        <v>0.75963466521087486</v>
      </c>
      <c r="T1166" s="37">
        <f ca="1"/>
        <v>0.65145043619054332</v>
      </c>
      <c r="U1166" s="37">
        <f ca="1"/>
        <v>1.1978218431047978</v>
      </c>
      <c r="V1166" s="37">
        <f ca="1"/>
        <v>1.1401112824009834</v>
      </c>
      <c r="W1166" s="37">
        <f ca="1"/>
        <v>2.3028925433840519</v>
      </c>
      <c r="X1166" s="37">
        <f ca="1"/>
        <v>2.4926549338221804</v>
      </c>
      <c r="Y1166" s="37">
        <f ca="1"/>
        <v>1.393338748984565</v>
      </c>
      <c r="Z1166" s="37">
        <f ca="1"/>
        <v>1.558413500733739</v>
      </c>
      <c r="AA1166" s="37">
        <f ca="1"/>
        <v>0.99825264234572109</v>
      </c>
      <c r="AB1166" s="37"/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  <c r="AM1166" s="37"/>
      <c r="AN1166" s="37"/>
      <c r="AO1166" s="37"/>
      <c r="AP1166" s="37"/>
      <c r="AQ1166" s="37"/>
      <c r="AR1166" s="37"/>
      <c r="AS1166" s="37"/>
      <c r="AT1166" s="37"/>
      <c r="AU1166" s="37"/>
      <c r="AV1166" s="37"/>
      <c r="AW1166" s="37"/>
      <c r="AX1166" s="37"/>
      <c r="AY1166" s="37"/>
      <c r="AZ1166" s="37"/>
      <c r="BA1166" s="37"/>
      <c r="BB1166" s="37"/>
      <c r="BC1166" s="37"/>
      <c r="BD1166" s="37"/>
      <c r="BE1166" s="37"/>
      <c r="BF1166" s="37"/>
      <c r="BG1166" s="37"/>
      <c r="BH1166" s="37"/>
      <c r="BI1166" s="37"/>
      <c r="BJ1166" s="37"/>
      <c r="BK1166" s="37"/>
      <c r="BL1166" s="37"/>
      <c r="BM1166" s="37"/>
      <c r="BN1166" s="37"/>
      <c r="BO1166" s="37"/>
      <c r="BP1166" s="37"/>
      <c r="BQ1166" s="37"/>
      <c r="BR1166" s="37"/>
      <c r="BS1166" s="37"/>
      <c r="BT1166" s="37"/>
      <c r="BU1166" s="37"/>
      <c r="BV1166" s="37"/>
      <c r="BW1166" s="37"/>
      <c r="BX1166" s="37"/>
      <c r="BY1166" s="37"/>
      <c r="BZ1166" s="37"/>
      <c r="CA1166" s="37"/>
      <c r="CB1166" s="37"/>
      <c r="CC1166" s="37"/>
      <c r="CD1166" s="37"/>
      <c r="CE1166" s="37"/>
      <c r="CF1166" s="37"/>
      <c r="CG1166" s="37"/>
      <c r="CH1166" s="37"/>
      <c r="CI1166" s="37"/>
      <c r="CJ1166" s="37"/>
      <c r="CK1166" s="37"/>
      <c r="CL1166" s="37"/>
      <c r="CM1166" s="37"/>
      <c r="CN1166" s="37"/>
      <c r="CO1166" s="37"/>
      <c r="CP1166" s="37"/>
      <c r="CQ1166" s="37"/>
      <c r="CR1166" s="37"/>
      <c r="CS1166" s="37"/>
      <c r="CT1166" s="37"/>
      <c r="CU1166" s="37"/>
      <c r="CV1166" s="37"/>
      <c r="CW1166" s="37"/>
      <c r="CX1166" s="37"/>
      <c r="CY1166" s="37"/>
      <c r="CZ1166" s="37"/>
      <c r="DA1166" s="37"/>
      <c r="DB1166" s="37"/>
      <c r="DC1166" s="37"/>
      <c r="DD1166" s="37"/>
      <c r="DE1166" s="37"/>
      <c r="DF1166" s="37"/>
      <c r="DG1166" s="37"/>
      <c r="DH1166" s="37"/>
      <c r="DI1166" s="37"/>
      <c r="DJ1166" s="37"/>
      <c r="DK1166" s="37"/>
      <c r="DL1166" s="37"/>
      <c r="DR1166" s="37"/>
      <c r="DS1166" s="37"/>
      <c r="DT1166" s="37"/>
      <c r="DU1166" s="37"/>
      <c r="DV1166" s="37"/>
      <c r="DW1166" s="37"/>
      <c r="DX1166" s="37"/>
      <c r="DY1166" s="37"/>
      <c r="DZ1166" s="37"/>
      <c r="EA1166" s="37"/>
      <c r="EB1166" s="37"/>
      <c r="EC1166" s="37"/>
      <c r="ED1166" s="37"/>
      <c r="EE1166" s="37"/>
      <c r="EF1166" s="37"/>
      <c r="EG1166" s="37"/>
      <c r="EH1166" s="37"/>
      <c r="EI1166" s="37"/>
      <c r="EJ1166" s="37"/>
      <c r="EK1166" s="37"/>
      <c r="EL1166" s="37"/>
      <c r="EM1166" s="37"/>
      <c r="EN1166" s="37"/>
      <c r="EO1166" s="37"/>
      <c r="EP1166" s="37"/>
      <c r="EQ1166" s="37"/>
      <c r="ER1166" s="37"/>
      <c r="ES1166" s="37"/>
      <c r="ET1166" s="37"/>
      <c r="EU1166" s="37"/>
      <c r="EV1166" s="37"/>
      <c r="EW1166" s="37"/>
      <c r="EX1166" s="37"/>
      <c r="EY1166" s="37"/>
      <c r="EZ1166" s="37"/>
      <c r="FA1166" s="37"/>
      <c r="FB1166" s="37"/>
      <c r="FC1166" s="37"/>
      <c r="FD1166" s="37"/>
    </row>
    <row r="1167" spans="2:160" x14ac:dyDescent="0.5">
      <c r="B1167" s="36" t="s">
        <v>1362</v>
      </c>
      <c r="C1167" s="18">
        <v>-9.8463627875391424E-3</v>
      </c>
      <c r="F1167" s="38"/>
      <c r="G1167" s="27" t="e">
        <f ca="1"/>
        <v>#N/A</v>
      </c>
      <c r="H1167" s="37" t="e">
        <f ca="1"/>
        <v>#N/A</v>
      </c>
      <c r="I1167" s="37" t="e">
        <f ca="1"/>
        <v>#N/A</v>
      </c>
      <c r="J1167" s="37">
        <f ca="1"/>
        <v>1.1316206492507708</v>
      </c>
      <c r="K1167" s="37">
        <f ca="1"/>
        <v>1.2034793832420461</v>
      </c>
      <c r="L1167" s="37">
        <f ca="1"/>
        <v>1.269072594065048</v>
      </c>
      <c r="M1167" s="37">
        <f ca="1"/>
        <v>1.5410199919974117</v>
      </c>
      <c r="N1167" s="37">
        <f ca="1"/>
        <v>1.3463423415594027</v>
      </c>
      <c r="O1167" s="37">
        <f ca="1"/>
        <v>1.2055241137460502</v>
      </c>
      <c r="P1167" s="37">
        <f ca="1"/>
        <v>1.3286914927191049</v>
      </c>
      <c r="Q1167" s="37">
        <f ca="1"/>
        <v>0.66123069137963553</v>
      </c>
      <c r="R1167" s="37">
        <f ca="1"/>
        <v>0.91211602211687304</v>
      </c>
      <c r="S1167" s="37">
        <f ca="1"/>
        <v>0.76087728875833105</v>
      </c>
      <c r="T1167" s="37">
        <f ca="1"/>
        <v>0.65021890674553351</v>
      </c>
      <c r="U1167" s="37">
        <f ca="1"/>
        <v>1.2036518344049019</v>
      </c>
      <c r="V1167" s="37">
        <f ca="1"/>
        <v>1.1517728501720716</v>
      </c>
      <c r="W1167" s="37">
        <f ca="1"/>
        <v>2.3000937038385771</v>
      </c>
      <c r="X1167" s="37">
        <f ca="1"/>
        <v>2.5195195943152386</v>
      </c>
      <c r="Y1167" s="37">
        <f ca="1"/>
        <v>1.4009260763606821</v>
      </c>
      <c r="Z1167" s="37">
        <f ca="1"/>
        <v>1.5519077123756762</v>
      </c>
      <c r="AA1167" s="37">
        <f ca="1"/>
        <v>1.0014916467780428</v>
      </c>
      <c r="AB1167" s="37"/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  <c r="AM1167" s="37"/>
      <c r="AN1167" s="37"/>
      <c r="AO1167" s="37"/>
      <c r="AP1167" s="37"/>
      <c r="AQ1167" s="37"/>
      <c r="AR1167" s="37"/>
      <c r="AS1167" s="37"/>
      <c r="AT1167" s="37"/>
      <c r="AU1167" s="37"/>
      <c r="AV1167" s="37"/>
      <c r="AW1167" s="37"/>
      <c r="AX1167" s="37"/>
      <c r="AY1167" s="37"/>
      <c r="AZ1167" s="37"/>
      <c r="BA1167" s="37"/>
      <c r="BB1167" s="37"/>
      <c r="BC1167" s="37"/>
      <c r="BD1167" s="37"/>
      <c r="BE1167" s="37"/>
      <c r="BF1167" s="37"/>
      <c r="BG1167" s="37"/>
      <c r="BH1167" s="37"/>
      <c r="BI1167" s="37"/>
      <c r="BJ1167" s="37"/>
      <c r="BK1167" s="37"/>
      <c r="BL1167" s="37"/>
      <c r="BM1167" s="37"/>
      <c r="BN1167" s="37"/>
      <c r="BO1167" s="37"/>
      <c r="BP1167" s="37"/>
      <c r="BQ1167" s="37"/>
      <c r="BR1167" s="37"/>
      <c r="BS1167" s="37"/>
      <c r="BT1167" s="37"/>
      <c r="BU1167" s="37"/>
      <c r="BV1167" s="37"/>
      <c r="BW1167" s="37"/>
      <c r="BX1167" s="37"/>
      <c r="BY1167" s="37"/>
      <c r="BZ1167" s="37"/>
      <c r="CA1167" s="37"/>
      <c r="CB1167" s="37"/>
      <c r="CC1167" s="37"/>
      <c r="CD1167" s="37"/>
      <c r="CE1167" s="37"/>
      <c r="CF1167" s="37"/>
      <c r="CG1167" s="37"/>
      <c r="CH1167" s="37"/>
      <c r="CI1167" s="37"/>
      <c r="CJ1167" s="37"/>
      <c r="CK1167" s="37"/>
      <c r="CL1167" s="37"/>
      <c r="CM1167" s="37"/>
      <c r="CN1167" s="37"/>
      <c r="CO1167" s="37"/>
      <c r="CP1167" s="37"/>
      <c r="CQ1167" s="37"/>
      <c r="CR1167" s="37"/>
      <c r="CS1167" s="37"/>
      <c r="CT1167" s="37"/>
      <c r="CU1167" s="37"/>
      <c r="CV1167" s="37"/>
      <c r="CW1167" s="37"/>
      <c r="CX1167" s="37"/>
      <c r="CY1167" s="37"/>
      <c r="CZ1167" s="37"/>
      <c r="DA1167" s="37"/>
      <c r="DB1167" s="37"/>
      <c r="DC1167" s="37"/>
      <c r="DD1167" s="37"/>
      <c r="DE1167" s="37"/>
      <c r="DF1167" s="37"/>
      <c r="DG1167" s="37"/>
      <c r="DH1167" s="37"/>
      <c r="DI1167" s="37"/>
      <c r="DJ1167" s="37"/>
      <c r="DK1167" s="37"/>
      <c r="DL1167" s="37"/>
      <c r="DR1167" s="37"/>
      <c r="DS1167" s="37"/>
      <c r="DT1167" s="37"/>
      <c r="DU1167" s="37"/>
      <c r="DV1167" s="37"/>
      <c r="DW1167" s="37"/>
      <c r="DX1167" s="37"/>
      <c r="DY1167" s="37"/>
      <c r="DZ1167" s="37"/>
      <c r="EA1167" s="37"/>
      <c r="EB1167" s="37"/>
      <c r="EC1167" s="37"/>
      <c r="ED1167" s="37"/>
      <c r="EE1167" s="37"/>
      <c r="EF1167" s="37"/>
      <c r="EG1167" s="37"/>
      <c r="EH1167" s="37"/>
      <c r="EI1167" s="37"/>
      <c r="EJ1167" s="37"/>
      <c r="EK1167" s="37"/>
      <c r="EL1167" s="37"/>
      <c r="EM1167" s="37"/>
      <c r="EN1167" s="37"/>
      <c r="EO1167" s="37"/>
      <c r="EP1167" s="37"/>
      <c r="EQ1167" s="37"/>
      <c r="ER1167" s="37"/>
      <c r="ES1167" s="37"/>
      <c r="ET1167" s="37"/>
      <c r="EU1167" s="37"/>
      <c r="EV1167" s="37"/>
      <c r="EW1167" s="37"/>
      <c r="EX1167" s="37"/>
      <c r="EY1167" s="37"/>
      <c r="EZ1167" s="37"/>
      <c r="FA1167" s="37"/>
      <c r="FB1167" s="37"/>
      <c r="FC1167" s="37"/>
      <c r="FD1167" s="37"/>
    </row>
    <row r="1168" spans="2:160" x14ac:dyDescent="0.5">
      <c r="B1168" s="36" t="s">
        <v>1363</v>
      </c>
      <c r="C1168" s="18">
        <v>1.9717102443206347E-3</v>
      </c>
      <c r="F1168" s="38"/>
      <c r="G1168" s="27" t="e">
        <f ca="1"/>
        <v>#N/A</v>
      </c>
      <c r="H1168" s="37" t="e">
        <f ca="1"/>
        <v>#N/A</v>
      </c>
      <c r="I1168" s="37" t="e">
        <f ca="1"/>
        <v>#N/A</v>
      </c>
      <c r="J1168" s="37">
        <f ca="1"/>
        <v>1.1625833169262001</v>
      </c>
      <c r="K1168" s="37">
        <f ca="1"/>
        <v>1.1988526311727346</v>
      </c>
      <c r="L1168" s="37">
        <f ca="1"/>
        <v>1.2511995327920695</v>
      </c>
      <c r="M1168" s="37">
        <f ca="1"/>
        <v>1.5424672062786495</v>
      </c>
      <c r="N1168" s="37">
        <f ca="1"/>
        <v>1.3316272847756097</v>
      </c>
      <c r="O1168" s="37">
        <f ca="1"/>
        <v>1.205268335590199</v>
      </c>
      <c r="P1168" s="37">
        <f ca="1"/>
        <v>1.3308334907089221</v>
      </c>
      <c r="Q1168" s="37">
        <f ca="1"/>
        <v>0.65723019567445629</v>
      </c>
      <c r="R1168" s="37">
        <f ca="1"/>
        <v>0.91687089763848995</v>
      </c>
      <c r="S1168" s="37">
        <f ca="1"/>
        <v>0.76621866361643443</v>
      </c>
      <c r="T1168" s="37">
        <f ca="1"/>
        <v>0.64720022759427687</v>
      </c>
      <c r="U1168" s="37">
        <f ca="1"/>
        <v>1.2056862308230909</v>
      </c>
      <c r="V1168" s="37">
        <f ca="1"/>
        <v>1.1608235003807592</v>
      </c>
      <c r="W1168" s="37">
        <f ca="1"/>
        <v>2.2921677503304121</v>
      </c>
      <c r="X1168" s="37">
        <f ca="1"/>
        <v>2.5204112639292302</v>
      </c>
      <c r="Y1168" s="37">
        <f ca="1"/>
        <v>1.3928757108042242</v>
      </c>
      <c r="Z1168" s="37">
        <f ca="1"/>
        <v>1.5703326267731978</v>
      </c>
      <c r="AA1168" s="37">
        <f ca="1"/>
        <v>0.99544834640300006</v>
      </c>
      <c r="AB1168" s="37"/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  <c r="AM1168" s="37"/>
      <c r="AN1168" s="37"/>
      <c r="AO1168" s="37"/>
      <c r="AP1168" s="37"/>
      <c r="AQ1168" s="37"/>
      <c r="AR1168" s="37"/>
      <c r="AS1168" s="37"/>
      <c r="AT1168" s="37"/>
      <c r="AU1168" s="37"/>
      <c r="AV1168" s="37"/>
      <c r="AW1168" s="37"/>
      <c r="AX1168" s="37"/>
      <c r="AY1168" s="37"/>
      <c r="AZ1168" s="37"/>
      <c r="BA1168" s="37"/>
      <c r="BB1168" s="37"/>
      <c r="BC1168" s="37"/>
      <c r="BD1168" s="37"/>
      <c r="BE1168" s="37"/>
      <c r="BF1168" s="37"/>
      <c r="BG1168" s="37"/>
      <c r="BH1168" s="37"/>
      <c r="BI1168" s="37"/>
      <c r="BJ1168" s="37"/>
      <c r="BK1168" s="37"/>
      <c r="BL1168" s="37"/>
      <c r="BM1168" s="37"/>
      <c r="BN1168" s="37"/>
      <c r="BO1168" s="37"/>
      <c r="BP1168" s="37"/>
      <c r="BQ1168" s="37"/>
      <c r="BR1168" s="37"/>
      <c r="BS1168" s="37"/>
      <c r="BT1168" s="37"/>
      <c r="BU1168" s="37"/>
      <c r="BV1168" s="37"/>
      <c r="BW1168" s="37"/>
      <c r="BX1168" s="37"/>
      <c r="BY1168" s="37"/>
      <c r="BZ1168" s="37"/>
      <c r="CA1168" s="37"/>
      <c r="CB1168" s="37"/>
      <c r="CC1168" s="37"/>
      <c r="CD1168" s="37"/>
      <c r="CE1168" s="37"/>
      <c r="CF1168" s="37"/>
      <c r="CG1168" s="37"/>
      <c r="CH1168" s="37"/>
      <c r="CI1168" s="37"/>
      <c r="CJ1168" s="37"/>
      <c r="CK1168" s="37"/>
      <c r="CL1168" s="37"/>
      <c r="CM1168" s="37"/>
      <c r="CN1168" s="37"/>
      <c r="CO1168" s="37"/>
      <c r="CP1168" s="37"/>
      <c r="CQ1168" s="37"/>
      <c r="CR1168" s="37"/>
      <c r="CS1168" s="37"/>
      <c r="CT1168" s="37"/>
      <c r="CU1168" s="37"/>
      <c r="CV1168" s="37"/>
      <c r="CW1168" s="37"/>
      <c r="CX1168" s="37"/>
      <c r="CY1168" s="37"/>
      <c r="CZ1168" s="37"/>
      <c r="DA1168" s="37"/>
      <c r="DB1168" s="37"/>
      <c r="DC1168" s="37"/>
      <c r="DD1168" s="37"/>
      <c r="DE1168" s="37"/>
      <c r="DF1168" s="37"/>
      <c r="DG1168" s="37"/>
      <c r="DH1168" s="37"/>
      <c r="DI1168" s="37"/>
      <c r="DJ1168" s="37"/>
      <c r="DK1168" s="37"/>
      <c r="DL1168" s="37"/>
      <c r="DR1168" s="37"/>
      <c r="DS1168" s="37"/>
      <c r="DT1168" s="37"/>
      <c r="DU1168" s="37"/>
      <c r="DV1168" s="37"/>
      <c r="DW1168" s="37"/>
      <c r="DX1168" s="37"/>
      <c r="DY1168" s="37"/>
      <c r="DZ1168" s="37"/>
      <c r="EA1168" s="37"/>
      <c r="EB1168" s="37"/>
      <c r="EC1168" s="37"/>
      <c r="ED1168" s="37"/>
      <c r="EE1168" s="37"/>
      <c r="EF1168" s="37"/>
      <c r="EG1168" s="37"/>
      <c r="EH1168" s="37"/>
      <c r="EI1168" s="37"/>
      <c r="EJ1168" s="37"/>
      <c r="EK1168" s="37"/>
      <c r="EL1168" s="37"/>
      <c r="EM1168" s="37"/>
      <c r="EN1168" s="37"/>
      <c r="EO1168" s="37"/>
      <c r="EP1168" s="37"/>
      <c r="EQ1168" s="37"/>
      <c r="ER1168" s="37"/>
      <c r="ES1168" s="37"/>
      <c r="ET1168" s="37"/>
      <c r="EU1168" s="37"/>
      <c r="EV1168" s="37"/>
      <c r="EW1168" s="37"/>
      <c r="EX1168" s="37"/>
      <c r="EY1168" s="37"/>
      <c r="EZ1168" s="37"/>
      <c r="FA1168" s="37"/>
      <c r="FB1168" s="37"/>
      <c r="FC1168" s="37"/>
      <c r="FD1168" s="37"/>
    </row>
    <row r="1169" spans="2:160" x14ac:dyDescent="0.5">
      <c r="B1169" s="36" t="s">
        <v>1364</v>
      </c>
      <c r="C1169" s="18">
        <v>-4.7142368240931098E-3</v>
      </c>
      <c r="F1169" s="38"/>
      <c r="G1169" s="27" t="e">
        <f ca="1"/>
        <v>#N/A</v>
      </c>
      <c r="H1169" s="37" t="e">
        <f ca="1"/>
        <v>#N/A</v>
      </c>
      <c r="I1169" s="37" t="e">
        <f ca="1"/>
        <v>#N/A</v>
      </c>
      <c r="J1169" s="37">
        <f ca="1"/>
        <v>1.1607103221919699</v>
      </c>
      <c r="K1169" s="37">
        <f ca="1"/>
        <v>1.1970158886032489</v>
      </c>
      <c r="L1169" s="37">
        <f ca="1"/>
        <v>1.2679635193308223</v>
      </c>
      <c r="M1169" s="37">
        <f ca="1"/>
        <v>1.545143733157208</v>
      </c>
      <c r="N1169" s="37">
        <f ca="1"/>
        <v>1.3363150385749041</v>
      </c>
      <c r="O1169" s="37">
        <f ca="1"/>
        <v>1.2201069407312244</v>
      </c>
      <c r="P1169" s="37">
        <f ca="1"/>
        <v>1.3273593981112362</v>
      </c>
      <c r="Q1169" s="37">
        <f ca="1"/>
        <v>0.64106555959176648</v>
      </c>
      <c r="R1169" s="37">
        <f ca="1"/>
        <v>0.91342656989745796</v>
      </c>
      <c r="S1169" s="37">
        <f ca="1"/>
        <v>0.76629318636753707</v>
      </c>
      <c r="T1169" s="37">
        <f ca="1"/>
        <v>0.64713340041509027</v>
      </c>
      <c r="U1169" s="37">
        <f ca="1"/>
        <v>1.2099247777282618</v>
      </c>
      <c r="V1169" s="37">
        <f ca="1"/>
        <v>1.162956811071989</v>
      </c>
      <c r="W1169" s="37">
        <f ca="1"/>
        <v>2.2929492976303911</v>
      </c>
      <c r="X1169" s="37">
        <f ca="1"/>
        <v>2.5512660214100396</v>
      </c>
      <c r="Y1169" s="37">
        <f ca="1"/>
        <v>1.3941267262388304</v>
      </c>
      <c r="Z1169" s="37">
        <f ca="1"/>
        <v>1.5389939670634309</v>
      </c>
      <c r="AA1169" s="37">
        <f ca="1"/>
        <v>1.0009376065461981</v>
      </c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  <c r="FD1169" s="37"/>
    </row>
    <row r="1170" spans="2:160" x14ac:dyDescent="0.5">
      <c r="B1170" s="36" t="s">
        <v>1365</v>
      </c>
      <c r="C1170" s="18">
        <v>1.2120795330485823E-3</v>
      </c>
      <c r="F1170" s="38"/>
      <c r="G1170" s="27" t="e">
        <f ca="1"/>
        <v>#N/A</v>
      </c>
      <c r="H1170" s="37" t="e">
        <f ca="1"/>
        <v>#N/A</v>
      </c>
      <c r="I1170" s="37" t="e">
        <f ca="1"/>
        <v>#N/A</v>
      </c>
      <c r="J1170" s="37">
        <f ca="1"/>
        <v>1.1644931816355133</v>
      </c>
      <c r="K1170" s="37">
        <f ca="1"/>
        <v>1.1969928985308549</v>
      </c>
      <c r="L1170" s="37">
        <f ca="1"/>
        <v>1.2801053031546545</v>
      </c>
      <c r="M1170" s="37">
        <f ca="1"/>
        <v>1.5565295782252542</v>
      </c>
      <c r="N1170" s="37">
        <f ca="1"/>
        <v>1.3529741009620684</v>
      </c>
      <c r="O1170" s="37">
        <f ca="1"/>
        <v>1.2199750008680252</v>
      </c>
      <c r="P1170" s="37">
        <f ca="1"/>
        <v>1.3209828348646264</v>
      </c>
      <c r="Q1170" s="37">
        <f ca="1"/>
        <v>0.63766145918048611</v>
      </c>
      <c r="R1170" s="37">
        <f ca="1"/>
        <v>0.92454651261816156</v>
      </c>
      <c r="S1170" s="37">
        <f ca="1"/>
        <v>0.76681657871249076</v>
      </c>
      <c r="T1170" s="37">
        <f ca="1"/>
        <v>0.65117358073391318</v>
      </c>
      <c r="U1170" s="37">
        <f ca="1"/>
        <v>1.2129750461518831</v>
      </c>
      <c r="V1170" s="37">
        <f ca="1"/>
        <v>1.1546013441980056</v>
      </c>
      <c r="W1170" s="37">
        <f ca="1"/>
        <v>2.2595187141705511</v>
      </c>
      <c r="X1170" s="37">
        <f ca="1"/>
        <v>2.5637942285563478</v>
      </c>
      <c r="Y1170" s="37">
        <f ca="1"/>
        <v>1.3919008935824535</v>
      </c>
      <c r="Z1170" s="37">
        <f ca="1"/>
        <v>1.5263900211968078</v>
      </c>
      <c r="AA1170" s="37">
        <f ca="1"/>
        <v>1.0071854756222296</v>
      </c>
      <c r="AB1170" s="37"/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  <c r="AM1170" s="37"/>
      <c r="AN1170" s="37"/>
      <c r="AO1170" s="37"/>
      <c r="AP1170" s="37"/>
      <c r="AQ1170" s="37"/>
      <c r="AR1170" s="37"/>
      <c r="AS1170" s="37"/>
      <c r="AT1170" s="37"/>
      <c r="AU1170" s="37"/>
      <c r="AV1170" s="37"/>
      <c r="AW1170" s="37"/>
      <c r="AX1170" s="37"/>
      <c r="AY1170" s="37"/>
      <c r="AZ1170" s="37"/>
      <c r="BA1170" s="37"/>
      <c r="BB1170" s="37"/>
      <c r="BC1170" s="37"/>
      <c r="BD1170" s="37"/>
      <c r="BE1170" s="37"/>
      <c r="BF1170" s="37"/>
      <c r="BG1170" s="37"/>
      <c r="BH1170" s="37"/>
      <c r="BI1170" s="37"/>
      <c r="BJ1170" s="37"/>
      <c r="BK1170" s="37"/>
      <c r="BL1170" s="37"/>
      <c r="BM1170" s="37"/>
      <c r="BN1170" s="37"/>
      <c r="BO1170" s="37"/>
      <c r="BP1170" s="37"/>
      <c r="BQ1170" s="37"/>
      <c r="BR1170" s="37"/>
      <c r="BS1170" s="37"/>
      <c r="BT1170" s="37"/>
      <c r="BU1170" s="37"/>
      <c r="BV1170" s="37"/>
      <c r="BW1170" s="37"/>
      <c r="BX1170" s="37"/>
      <c r="BY1170" s="37"/>
      <c r="BZ1170" s="37"/>
      <c r="CA1170" s="37"/>
      <c r="CB1170" s="37"/>
      <c r="CC1170" s="37"/>
      <c r="CD1170" s="37"/>
      <c r="CE1170" s="37"/>
      <c r="CF1170" s="37"/>
      <c r="CG1170" s="37"/>
      <c r="CH1170" s="37"/>
      <c r="CI1170" s="37"/>
      <c r="CJ1170" s="37"/>
      <c r="CK1170" s="37"/>
      <c r="CL1170" s="37"/>
      <c r="CM1170" s="37"/>
      <c r="CN1170" s="37"/>
      <c r="CO1170" s="37"/>
      <c r="CP1170" s="37"/>
      <c r="CQ1170" s="37"/>
      <c r="CR1170" s="37"/>
      <c r="CS1170" s="37"/>
      <c r="CT1170" s="37"/>
      <c r="CU1170" s="37"/>
      <c r="CV1170" s="37"/>
      <c r="CW1170" s="37"/>
      <c r="CX1170" s="37"/>
      <c r="CY1170" s="37"/>
      <c r="CZ1170" s="37"/>
      <c r="DA1170" s="37"/>
      <c r="DB1170" s="37"/>
      <c r="DC1170" s="37"/>
      <c r="DD1170" s="37"/>
      <c r="DE1170" s="37"/>
      <c r="DF1170" s="37"/>
      <c r="DG1170" s="37"/>
      <c r="DH1170" s="37"/>
      <c r="DI1170" s="37"/>
      <c r="DJ1170" s="37"/>
      <c r="DK1170" s="37"/>
      <c r="DL1170" s="37"/>
      <c r="DR1170" s="37"/>
      <c r="DS1170" s="37"/>
      <c r="DT1170" s="37"/>
      <c r="DU1170" s="37"/>
      <c r="DV1170" s="37"/>
      <c r="DW1170" s="37"/>
      <c r="DX1170" s="37"/>
      <c r="DY1170" s="37"/>
      <c r="DZ1170" s="37"/>
      <c r="EA1170" s="37"/>
      <c r="EB1170" s="37"/>
      <c r="EC1170" s="37"/>
      <c r="ED1170" s="37"/>
      <c r="EE1170" s="37"/>
      <c r="EF1170" s="37"/>
      <c r="EG1170" s="37"/>
      <c r="EH1170" s="37"/>
      <c r="EI1170" s="37"/>
      <c r="EJ1170" s="37"/>
      <c r="EK1170" s="37"/>
      <c r="EL1170" s="37"/>
      <c r="EM1170" s="37"/>
      <c r="EN1170" s="37"/>
      <c r="EO1170" s="37"/>
      <c r="EP1170" s="37"/>
      <c r="EQ1170" s="37"/>
      <c r="ER1170" s="37"/>
      <c r="ES1170" s="37"/>
      <c r="ET1170" s="37"/>
      <c r="EU1170" s="37"/>
      <c r="EV1170" s="37"/>
      <c r="EW1170" s="37"/>
      <c r="EX1170" s="37"/>
      <c r="EY1170" s="37"/>
      <c r="EZ1170" s="37"/>
      <c r="FA1170" s="37"/>
      <c r="FB1170" s="37"/>
      <c r="FC1170" s="37"/>
      <c r="FD1170" s="37"/>
    </row>
    <row r="1171" spans="2:160" x14ac:dyDescent="0.5">
      <c r="B1171" s="36" t="s">
        <v>1366</v>
      </c>
      <c r="C1171" s="18">
        <v>-1.2449557826049729E-3</v>
      </c>
      <c r="F1171" s="38"/>
      <c r="G1171" s="27" t="e">
        <f ca="1"/>
        <v>#N/A</v>
      </c>
      <c r="H1171" s="37" t="e">
        <f ca="1"/>
        <v>#N/A</v>
      </c>
      <c r="I1171" s="37" t="e">
        <f ca="1"/>
        <v>#N/A</v>
      </c>
      <c r="J1171" s="37">
        <f ca="1"/>
        <v>1.1649562685225592</v>
      </c>
      <c r="K1171" s="37">
        <f ca="1"/>
        <v>1.1952152732903829</v>
      </c>
      <c r="L1171" s="37">
        <f ca="1"/>
        <v>1.2883340391631282</v>
      </c>
      <c r="M1171" s="37">
        <f ca="1"/>
        <v>1.55572064232788</v>
      </c>
      <c r="N1171" s="37">
        <f ca="1"/>
        <v>1.3743602317908521</v>
      </c>
      <c r="O1171" s="37">
        <f ca="1"/>
        <v>1.2305128294156449</v>
      </c>
      <c r="P1171" s="37">
        <f ca="1"/>
        <v>1.3307409665353975</v>
      </c>
      <c r="Q1171" s="37">
        <f ca="1"/>
        <v>0.62997802890064503</v>
      </c>
      <c r="R1171" s="37">
        <f ca="1"/>
        <v>0.92376586141312</v>
      </c>
      <c r="S1171" s="37">
        <f ca="1"/>
        <v>0.76121004150744065</v>
      </c>
      <c r="T1171" s="37">
        <f ca="1"/>
        <v>0.66057902886743003</v>
      </c>
      <c r="U1171" s="37">
        <f ca="1"/>
        <v>1.2178581280370022</v>
      </c>
      <c r="V1171" s="37">
        <f ca="1"/>
        <v>1.156636480143495</v>
      </c>
      <c r="W1171" s="37">
        <f ca="1"/>
        <v>2.2569244681591019</v>
      </c>
      <c r="X1171" s="37">
        <f ca="1"/>
        <v>2.5343790940836031</v>
      </c>
      <c r="Y1171" s="37">
        <f ca="1"/>
        <v>1.384630381803412</v>
      </c>
      <c r="Z1171" s="37">
        <f ca="1"/>
        <v>1.5084379585847092</v>
      </c>
      <c r="AA1171" s="37">
        <f ca="1"/>
        <v>1.0016791680872825</v>
      </c>
      <c r="AB1171" s="37"/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  <c r="AM1171" s="37"/>
      <c r="AN1171" s="37"/>
      <c r="AO1171" s="37"/>
      <c r="AP1171" s="37"/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  <c r="BB1171" s="37"/>
      <c r="BC1171" s="37"/>
      <c r="BD1171" s="37"/>
      <c r="BE1171" s="37"/>
      <c r="BF1171" s="37"/>
      <c r="BG1171" s="37"/>
      <c r="BH1171" s="37"/>
      <c r="BI1171" s="37"/>
      <c r="BJ1171" s="37"/>
      <c r="BK1171" s="37"/>
      <c r="BL1171" s="37"/>
      <c r="BM1171" s="37"/>
      <c r="BN1171" s="37"/>
      <c r="BO1171" s="37"/>
      <c r="BP1171" s="37"/>
      <c r="BQ1171" s="37"/>
      <c r="BR1171" s="37"/>
      <c r="BS1171" s="37"/>
      <c r="BT1171" s="37"/>
      <c r="BU1171" s="37"/>
      <c r="BV1171" s="37"/>
      <c r="BW1171" s="37"/>
      <c r="BX1171" s="37"/>
      <c r="BY1171" s="37"/>
      <c r="BZ1171" s="37"/>
      <c r="CA1171" s="37"/>
      <c r="CB1171" s="37"/>
      <c r="CC1171" s="37"/>
      <c r="CD1171" s="37"/>
      <c r="CE1171" s="37"/>
      <c r="CF1171" s="37"/>
      <c r="CG1171" s="37"/>
      <c r="CH1171" s="37"/>
      <c r="CI1171" s="37"/>
      <c r="CJ1171" s="37"/>
      <c r="CK1171" s="37"/>
      <c r="CL1171" s="37"/>
      <c r="CM1171" s="37"/>
      <c r="CN1171" s="37"/>
      <c r="CO1171" s="37"/>
      <c r="CP1171" s="37"/>
      <c r="CQ1171" s="37"/>
      <c r="CR1171" s="37"/>
      <c r="CS1171" s="37"/>
      <c r="CT1171" s="37"/>
      <c r="CU1171" s="37"/>
      <c r="CV1171" s="37"/>
      <c r="CW1171" s="37"/>
      <c r="CX1171" s="37"/>
      <c r="CY1171" s="37"/>
      <c r="CZ1171" s="37"/>
      <c r="DA1171" s="37"/>
      <c r="DB1171" s="37"/>
      <c r="DC1171" s="37"/>
      <c r="DD1171" s="37"/>
      <c r="DE1171" s="37"/>
      <c r="DF1171" s="37"/>
      <c r="DG1171" s="37"/>
      <c r="DH1171" s="37"/>
      <c r="DI1171" s="37"/>
      <c r="DJ1171" s="37"/>
      <c r="DK1171" s="37"/>
      <c r="DL1171" s="37"/>
      <c r="DR1171" s="37"/>
      <c r="DS1171" s="37"/>
      <c r="DT1171" s="37"/>
      <c r="DU1171" s="37"/>
      <c r="DV1171" s="37"/>
      <c r="DW1171" s="37"/>
      <c r="DX1171" s="37"/>
      <c r="DY1171" s="37"/>
      <c r="DZ1171" s="37"/>
      <c r="EA1171" s="37"/>
      <c r="EB1171" s="37"/>
      <c r="EC1171" s="37"/>
      <c r="ED1171" s="37"/>
      <c r="EE1171" s="37"/>
      <c r="EF1171" s="37"/>
      <c r="EG1171" s="37"/>
      <c r="EH1171" s="37"/>
      <c r="EI1171" s="37"/>
      <c r="EJ1171" s="37"/>
      <c r="EK1171" s="37"/>
      <c r="EL1171" s="37"/>
      <c r="EM1171" s="37"/>
      <c r="EN1171" s="37"/>
      <c r="EO1171" s="37"/>
      <c r="EP1171" s="37"/>
      <c r="EQ1171" s="37"/>
      <c r="ER1171" s="37"/>
      <c r="ES1171" s="37"/>
      <c r="ET1171" s="37"/>
      <c r="EU1171" s="37"/>
      <c r="EV1171" s="37"/>
      <c r="EW1171" s="37"/>
      <c r="EX1171" s="37"/>
      <c r="EY1171" s="37"/>
      <c r="EZ1171" s="37"/>
      <c r="FA1171" s="37"/>
      <c r="FB1171" s="37"/>
      <c r="FC1171" s="37"/>
      <c r="FD1171" s="37"/>
    </row>
    <row r="1172" spans="2:160" x14ac:dyDescent="0.5">
      <c r="B1172" s="36" t="s">
        <v>1367</v>
      </c>
      <c r="C1172" s="18">
        <v>6.7913174296154732E-3</v>
      </c>
      <c r="F1172" s="38"/>
      <c r="G1172" s="27" t="e">
        <f ca="1"/>
        <v>#N/A</v>
      </c>
      <c r="H1172" s="37" t="e">
        <f ca="1"/>
        <v>#N/A</v>
      </c>
      <c r="I1172" s="37" t="e">
        <f ca="1"/>
        <v>#N/A</v>
      </c>
      <c r="J1172" s="37">
        <f ca="1"/>
        <v>1.1695421560234165</v>
      </c>
      <c r="K1172" s="37">
        <f ca="1"/>
        <v>1.1972433261051478</v>
      </c>
      <c r="L1172" s="37">
        <f ca="1"/>
        <v>1.2881635517959702</v>
      </c>
      <c r="M1172" s="37">
        <f ca="1"/>
        <v>1.5584106675408405</v>
      </c>
      <c r="N1172" s="37">
        <f ca="1"/>
        <v>1.3758003892149568</v>
      </c>
      <c r="O1172" s="37">
        <f ca="1"/>
        <v>1.2270835503396871</v>
      </c>
      <c r="P1172" s="37">
        <f ca="1"/>
        <v>1.3350376370593504</v>
      </c>
      <c r="Q1172" s="37">
        <f ca="1"/>
        <v>0.62713934220955458</v>
      </c>
      <c r="R1172" s="37">
        <f ca="1"/>
        <v>0.92546594625965484</v>
      </c>
      <c r="S1172" s="37">
        <f ca="1"/>
        <v>0.76281488028700051</v>
      </c>
      <c r="T1172" s="37">
        <f ca="1"/>
        <v>0.64746180826709288</v>
      </c>
      <c r="U1172" s="37">
        <f ca="1"/>
        <v>1.2136858913149531</v>
      </c>
      <c r="V1172" s="37">
        <f ca="1"/>
        <v>1.1601283170460552</v>
      </c>
      <c r="W1172" s="37">
        <f ca="1"/>
        <v>2.2499191855540532</v>
      </c>
      <c r="X1172" s="37">
        <f ca="1"/>
        <v>2.5418412230319811</v>
      </c>
      <c r="Y1172" s="37">
        <f ca="1"/>
        <v>1.3827538586515029</v>
      </c>
      <c r="Z1172" s="37">
        <f ca="1"/>
        <v>1.4928012391977858</v>
      </c>
      <c r="AA1172" s="37">
        <f ca="1"/>
        <v>0.99826116604159554</v>
      </c>
      <c r="AB1172" s="37"/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  <c r="AM1172" s="37"/>
      <c r="AN1172" s="37"/>
      <c r="AO1172" s="37"/>
      <c r="AP1172" s="37"/>
      <c r="AQ1172" s="37"/>
      <c r="AR1172" s="37"/>
      <c r="AS1172" s="37"/>
      <c r="AT1172" s="37"/>
      <c r="AU1172" s="37"/>
      <c r="AV1172" s="37"/>
      <c r="AW1172" s="37"/>
      <c r="AX1172" s="37"/>
      <c r="AY1172" s="37"/>
      <c r="AZ1172" s="37"/>
      <c r="BA1172" s="37"/>
      <c r="BB1172" s="37"/>
      <c r="BC1172" s="37"/>
      <c r="BD1172" s="37"/>
      <c r="BE1172" s="37"/>
      <c r="BF1172" s="37"/>
      <c r="BG1172" s="37"/>
      <c r="BH1172" s="37"/>
      <c r="BI1172" s="37"/>
      <c r="BJ1172" s="37"/>
      <c r="BK1172" s="37"/>
      <c r="BL1172" s="37"/>
      <c r="BM1172" s="37"/>
      <c r="BN1172" s="37"/>
      <c r="BO1172" s="37"/>
      <c r="BP1172" s="37"/>
      <c r="BQ1172" s="37"/>
      <c r="BR1172" s="37"/>
      <c r="BS1172" s="37"/>
      <c r="BT1172" s="37"/>
      <c r="BU1172" s="37"/>
      <c r="BV1172" s="37"/>
      <c r="BW1172" s="37"/>
      <c r="BX1172" s="37"/>
      <c r="BY1172" s="37"/>
      <c r="BZ1172" s="37"/>
      <c r="CA1172" s="37"/>
      <c r="CB1172" s="37"/>
      <c r="CC1172" s="37"/>
      <c r="CD1172" s="37"/>
      <c r="CE1172" s="37"/>
      <c r="CF1172" s="37"/>
      <c r="CG1172" s="37"/>
      <c r="CH1172" s="37"/>
      <c r="CI1172" s="37"/>
      <c r="CJ1172" s="37"/>
      <c r="CK1172" s="37"/>
      <c r="CL1172" s="37"/>
      <c r="CM1172" s="37"/>
      <c r="CN1172" s="37"/>
      <c r="CO1172" s="37"/>
      <c r="CP1172" s="37"/>
      <c r="CQ1172" s="37"/>
      <c r="CR1172" s="37"/>
      <c r="CS1172" s="37"/>
      <c r="CT1172" s="37"/>
      <c r="CU1172" s="37"/>
      <c r="CV1172" s="37"/>
      <c r="CW1172" s="37"/>
      <c r="CX1172" s="37"/>
      <c r="CY1172" s="37"/>
      <c r="CZ1172" s="37"/>
      <c r="DA1172" s="37"/>
      <c r="DB1172" s="37"/>
      <c r="DC1172" s="37"/>
      <c r="DD1172" s="37"/>
      <c r="DE1172" s="37"/>
      <c r="DF1172" s="37"/>
      <c r="DG1172" s="37"/>
      <c r="DH1172" s="37"/>
      <c r="DI1172" s="37"/>
      <c r="DJ1172" s="37"/>
      <c r="DK1172" s="37"/>
      <c r="DL1172" s="37"/>
      <c r="DR1172" s="37"/>
      <c r="DS1172" s="37"/>
      <c r="DT1172" s="37"/>
      <c r="DU1172" s="37"/>
      <c r="DV1172" s="37"/>
      <c r="DW1172" s="37"/>
      <c r="DX1172" s="37"/>
      <c r="DY1172" s="37"/>
      <c r="DZ1172" s="37"/>
      <c r="EA1172" s="37"/>
      <c r="EB1172" s="37"/>
      <c r="EC1172" s="37"/>
      <c r="ED1172" s="37"/>
      <c r="EE1172" s="37"/>
      <c r="EF1172" s="37"/>
      <c r="EG1172" s="37"/>
      <c r="EH1172" s="37"/>
      <c r="EI1172" s="37"/>
      <c r="EJ1172" s="37"/>
      <c r="EK1172" s="37"/>
      <c r="EL1172" s="37"/>
      <c r="EM1172" s="37"/>
      <c r="EN1172" s="37"/>
      <c r="EO1172" s="37"/>
      <c r="EP1172" s="37"/>
      <c r="EQ1172" s="37"/>
      <c r="ER1172" s="37"/>
      <c r="ES1172" s="37"/>
      <c r="ET1172" s="37"/>
      <c r="EU1172" s="37"/>
      <c r="EV1172" s="37"/>
      <c r="EW1172" s="37"/>
      <c r="EX1172" s="37"/>
      <c r="EY1172" s="37"/>
      <c r="EZ1172" s="37"/>
      <c r="FA1172" s="37"/>
      <c r="FB1172" s="37"/>
      <c r="FC1172" s="37"/>
      <c r="FD1172" s="37"/>
    </row>
    <row r="1173" spans="2:160" x14ac:dyDescent="0.5">
      <c r="B1173" s="36" t="s">
        <v>1368</v>
      </c>
      <c r="C1173" s="18">
        <v>3.2446740383382799E-3</v>
      </c>
      <c r="F1173" s="38"/>
      <c r="G1173" s="27" t="e">
        <f ca="1"/>
        <v>#N/A</v>
      </c>
      <c r="H1173" s="37" t="e">
        <f ca="1"/>
        <v>#N/A</v>
      </c>
      <c r="I1173" s="37" t="e">
        <f ca="1"/>
        <v>#N/A</v>
      </c>
      <c r="J1173" s="37">
        <f ca="1"/>
        <v>1.1841566767469234</v>
      </c>
      <c r="K1173" s="37">
        <f ca="1"/>
        <v>1.194316197244971</v>
      </c>
      <c r="L1173" s="37">
        <f ca="1"/>
        <v>1.2921981172028139</v>
      </c>
      <c r="M1173" s="37">
        <f ca="1"/>
        <v>1.5613687311083537</v>
      </c>
      <c r="N1173" s="37">
        <f ca="1"/>
        <v>1.3739867426887675</v>
      </c>
      <c r="O1173" s="37">
        <f ca="1"/>
        <v>1.2086235431640104</v>
      </c>
      <c r="P1173" s="37">
        <f ca="1"/>
        <v>1.350443545678421</v>
      </c>
      <c r="Q1173" s="37">
        <f ca="1"/>
        <v>0.63097073015823879</v>
      </c>
      <c r="R1173" s="37">
        <f ca="1"/>
        <v>0.92370750970688442</v>
      </c>
      <c r="S1173" s="37">
        <f ca="1"/>
        <v>0.76551849637351632</v>
      </c>
      <c r="T1173" s="37">
        <f ca="1"/>
        <v>0.64360110665808523</v>
      </c>
      <c r="U1173" s="37">
        <f ca="1"/>
        <v>1.2126965433827699</v>
      </c>
      <c r="V1173" s="37">
        <f ca="1"/>
        <v>1.1590085942703103</v>
      </c>
      <c r="W1173" s="37">
        <f ca="1"/>
        <v>2.2267182787955107</v>
      </c>
      <c r="X1173" s="37">
        <f ca="1"/>
        <v>2.4750108345330246</v>
      </c>
      <c r="Y1173" s="37">
        <f ca="1"/>
        <v>1.3835662063363121</v>
      </c>
      <c r="Z1173" s="37">
        <f ca="1"/>
        <v>1.4546388390673439</v>
      </c>
      <c r="AA1173" s="37">
        <f ca="1"/>
        <v>0.98659222638936228</v>
      </c>
      <c r="AB1173" s="37"/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  <c r="AM1173" s="37"/>
      <c r="AN1173" s="37"/>
      <c r="AO1173" s="37"/>
      <c r="AP1173" s="37"/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  <c r="BB1173" s="37"/>
      <c r="BC1173" s="37"/>
      <c r="BD1173" s="37"/>
      <c r="BE1173" s="37"/>
      <c r="BF1173" s="37"/>
      <c r="BG1173" s="37"/>
      <c r="BH1173" s="37"/>
      <c r="BI1173" s="37"/>
      <c r="BJ1173" s="37"/>
      <c r="BK1173" s="37"/>
      <c r="BL1173" s="37"/>
      <c r="BM1173" s="37"/>
      <c r="BN1173" s="37"/>
      <c r="BO1173" s="37"/>
      <c r="BP1173" s="37"/>
      <c r="BQ1173" s="37"/>
      <c r="BR1173" s="37"/>
      <c r="BS1173" s="37"/>
      <c r="BT1173" s="37"/>
      <c r="BU1173" s="37"/>
      <c r="BV1173" s="37"/>
      <c r="BW1173" s="37"/>
      <c r="BX1173" s="37"/>
      <c r="BY1173" s="37"/>
      <c r="BZ1173" s="37"/>
      <c r="CA1173" s="37"/>
      <c r="CB1173" s="37"/>
      <c r="CC1173" s="37"/>
      <c r="CD1173" s="37"/>
      <c r="CE1173" s="37"/>
      <c r="CF1173" s="37"/>
      <c r="CG1173" s="37"/>
      <c r="CH1173" s="37"/>
      <c r="CI1173" s="37"/>
      <c r="CJ1173" s="37"/>
      <c r="CK1173" s="37"/>
      <c r="CL1173" s="37"/>
      <c r="CM1173" s="37"/>
      <c r="CN1173" s="37"/>
      <c r="CO1173" s="37"/>
      <c r="CP1173" s="37"/>
      <c r="CQ1173" s="37"/>
      <c r="CR1173" s="37"/>
      <c r="CS1173" s="37"/>
      <c r="CT1173" s="37"/>
      <c r="CU1173" s="37"/>
      <c r="CV1173" s="37"/>
      <c r="CW1173" s="37"/>
      <c r="CX1173" s="37"/>
      <c r="CY1173" s="37"/>
      <c r="CZ1173" s="37"/>
      <c r="DA1173" s="37"/>
      <c r="DB1173" s="37"/>
      <c r="DC1173" s="37"/>
      <c r="DD1173" s="37"/>
      <c r="DE1173" s="37"/>
      <c r="DF1173" s="37"/>
      <c r="DG1173" s="37"/>
      <c r="DH1173" s="37"/>
      <c r="DI1173" s="37"/>
      <c r="DJ1173" s="37"/>
      <c r="DK1173" s="37"/>
      <c r="DL1173" s="37"/>
      <c r="DR1173" s="37"/>
      <c r="DS1173" s="37"/>
      <c r="DT1173" s="37"/>
      <c r="DU1173" s="37"/>
      <c r="DV1173" s="37"/>
      <c r="DW1173" s="37"/>
      <c r="DX1173" s="37"/>
      <c r="DY1173" s="37"/>
      <c r="DZ1173" s="37"/>
      <c r="EA1173" s="37"/>
      <c r="EB1173" s="37"/>
      <c r="EC1173" s="37"/>
      <c r="ED1173" s="37"/>
      <c r="EE1173" s="37"/>
      <c r="EF1173" s="37"/>
      <c r="EG1173" s="37"/>
      <c r="EH1173" s="37"/>
      <c r="EI1173" s="37"/>
      <c r="EJ1173" s="37"/>
      <c r="EK1173" s="37"/>
      <c r="EL1173" s="37"/>
      <c r="EM1173" s="37"/>
      <c r="EN1173" s="37"/>
      <c r="EO1173" s="37"/>
      <c r="EP1173" s="37"/>
      <c r="EQ1173" s="37"/>
      <c r="ER1173" s="37"/>
      <c r="ES1173" s="37"/>
      <c r="ET1173" s="37"/>
      <c r="EU1173" s="37"/>
      <c r="EV1173" s="37"/>
      <c r="EW1173" s="37"/>
      <c r="EX1173" s="37"/>
      <c r="EY1173" s="37"/>
      <c r="EZ1173" s="37"/>
      <c r="FA1173" s="37"/>
      <c r="FB1173" s="37"/>
      <c r="FC1173" s="37"/>
      <c r="FD1173" s="37"/>
    </row>
    <row r="1174" spans="2:160" x14ac:dyDescent="0.5">
      <c r="B1174" s="36" t="s">
        <v>1369</v>
      </c>
      <c r="C1174" s="18">
        <v>-6.0342993318865945E-3</v>
      </c>
      <c r="F1174" s="38"/>
      <c r="G1174" s="27" t="e">
        <f ca="1"/>
        <v>#N/A</v>
      </c>
      <c r="H1174" s="37" t="e">
        <f ca="1"/>
        <v>#N/A</v>
      </c>
      <c r="I1174" s="37" t="e">
        <f ca="1"/>
        <v>#N/A</v>
      </c>
      <c r="J1174" s="37">
        <f ca="1"/>
        <v>1.1917172338374988</v>
      </c>
      <c r="K1174" s="37">
        <f ca="1"/>
        <v>1.1886984088406709</v>
      </c>
      <c r="L1174" s="37">
        <f ca="1"/>
        <v>1.2748600960714487</v>
      </c>
      <c r="M1174" s="37">
        <f ca="1"/>
        <v>1.554364059720484</v>
      </c>
      <c r="N1174" s="37">
        <f ca="1"/>
        <v>1.3792859426357962</v>
      </c>
      <c r="O1174" s="37">
        <f ca="1"/>
        <v>1.1722810550559586</v>
      </c>
      <c r="P1174" s="37">
        <f ca="1"/>
        <v>1.3551850927079514</v>
      </c>
      <c r="Q1174" s="37">
        <f ca="1"/>
        <v>0.64654155274483871</v>
      </c>
      <c r="R1174" s="37">
        <f ca="1"/>
        <v>0.91769728396463479</v>
      </c>
      <c r="S1174" s="37">
        <f ca="1"/>
        <v>0.7685773953431958</v>
      </c>
      <c r="T1174" s="37">
        <f ca="1"/>
        <v>0.63415556221705649</v>
      </c>
      <c r="U1174" s="37">
        <f ca="1"/>
        <v>1.1992488382455873</v>
      </c>
      <c r="V1174" s="37">
        <f ca="1"/>
        <v>1.146747364538752</v>
      </c>
      <c r="W1174" s="37">
        <f ca="1"/>
        <v>2.2299467647624396</v>
      </c>
      <c r="X1174" s="37">
        <f ca="1"/>
        <v>2.4457800116564683</v>
      </c>
      <c r="Y1174" s="37">
        <f ca="1"/>
        <v>1.3832737611697807</v>
      </c>
      <c r="Z1174" s="37">
        <f ca="1"/>
        <v>1.4697619435838938</v>
      </c>
      <c r="AA1174" s="37">
        <f ca="1"/>
        <v>0.98970337538356612</v>
      </c>
      <c r="AB1174" s="37"/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  <c r="AM1174" s="37"/>
      <c r="AN1174" s="37"/>
      <c r="AO1174" s="37"/>
      <c r="AP1174" s="37"/>
      <c r="AQ1174" s="37"/>
      <c r="AR1174" s="37"/>
      <c r="AS1174" s="37"/>
      <c r="AT1174" s="37"/>
      <c r="AU1174" s="37"/>
      <c r="AV1174" s="37"/>
      <c r="AW1174" s="37"/>
      <c r="AX1174" s="37"/>
      <c r="AY1174" s="37"/>
      <c r="AZ1174" s="37"/>
      <c r="BA1174" s="37"/>
      <c r="BB1174" s="37"/>
      <c r="BC1174" s="37"/>
      <c r="BD1174" s="37"/>
      <c r="BE1174" s="37"/>
      <c r="BF1174" s="37"/>
      <c r="BG1174" s="37"/>
      <c r="BH1174" s="37"/>
      <c r="BI1174" s="37"/>
      <c r="BJ1174" s="37"/>
      <c r="BK1174" s="37"/>
      <c r="BL1174" s="37"/>
      <c r="BM1174" s="37"/>
      <c r="BN1174" s="37"/>
      <c r="BO1174" s="37"/>
      <c r="BP1174" s="37"/>
      <c r="BQ1174" s="37"/>
      <c r="BR1174" s="37"/>
      <c r="BS1174" s="37"/>
      <c r="BT1174" s="37"/>
      <c r="BU1174" s="37"/>
      <c r="BV1174" s="37"/>
      <c r="BW1174" s="37"/>
      <c r="BX1174" s="37"/>
      <c r="BY1174" s="37"/>
      <c r="BZ1174" s="37"/>
      <c r="CA1174" s="37"/>
      <c r="CB1174" s="37"/>
      <c r="CC1174" s="37"/>
      <c r="CD1174" s="37"/>
      <c r="CE1174" s="37"/>
      <c r="CF1174" s="37"/>
      <c r="CG1174" s="37"/>
      <c r="CH1174" s="37"/>
      <c r="CI1174" s="37"/>
      <c r="CJ1174" s="37"/>
      <c r="CK1174" s="37"/>
      <c r="CL1174" s="37"/>
      <c r="CM1174" s="37"/>
      <c r="CN1174" s="37"/>
      <c r="CO1174" s="37"/>
      <c r="CP1174" s="37"/>
      <c r="CQ1174" s="37"/>
      <c r="CR1174" s="37"/>
      <c r="CS1174" s="37"/>
      <c r="CT1174" s="37"/>
      <c r="CU1174" s="37"/>
      <c r="CV1174" s="37"/>
      <c r="CW1174" s="37"/>
      <c r="CX1174" s="37"/>
      <c r="CY1174" s="37"/>
      <c r="CZ1174" s="37"/>
      <c r="DA1174" s="37"/>
      <c r="DB1174" s="37"/>
      <c r="DC1174" s="37"/>
      <c r="DD1174" s="37"/>
      <c r="DE1174" s="37"/>
      <c r="DF1174" s="37"/>
      <c r="DG1174" s="37"/>
      <c r="DH1174" s="37"/>
      <c r="DI1174" s="37"/>
      <c r="DJ1174" s="37"/>
      <c r="DK1174" s="37"/>
      <c r="DL1174" s="37"/>
      <c r="DR1174" s="37"/>
      <c r="DS1174" s="37"/>
      <c r="DT1174" s="37"/>
      <c r="DU1174" s="37"/>
      <c r="DV1174" s="37"/>
      <c r="DW1174" s="37"/>
      <c r="DX1174" s="37"/>
      <c r="DY1174" s="37"/>
      <c r="DZ1174" s="37"/>
      <c r="EA1174" s="37"/>
      <c r="EB1174" s="37"/>
      <c r="EC1174" s="37"/>
      <c r="ED1174" s="37"/>
      <c r="EE1174" s="37"/>
      <c r="EF1174" s="37"/>
      <c r="EG1174" s="37"/>
      <c r="EH1174" s="37"/>
      <c r="EI1174" s="37"/>
      <c r="EJ1174" s="37"/>
      <c r="EK1174" s="37"/>
      <c r="EL1174" s="37"/>
      <c r="EM1174" s="37"/>
      <c r="EN1174" s="37"/>
      <c r="EO1174" s="37"/>
      <c r="EP1174" s="37"/>
      <c r="EQ1174" s="37"/>
      <c r="ER1174" s="37"/>
      <c r="ES1174" s="37"/>
      <c r="ET1174" s="37"/>
      <c r="EU1174" s="37"/>
      <c r="EV1174" s="37"/>
      <c r="EW1174" s="37"/>
      <c r="EX1174" s="37"/>
      <c r="EY1174" s="37"/>
      <c r="EZ1174" s="37"/>
      <c r="FA1174" s="37"/>
      <c r="FB1174" s="37"/>
      <c r="FC1174" s="37"/>
      <c r="FD1174" s="37"/>
    </row>
    <row r="1175" spans="2:160" x14ac:dyDescent="0.5">
      <c r="B1175" s="36" t="s">
        <v>1370</v>
      </c>
      <c r="C1175" s="18">
        <v>5.5143595978970339E-3</v>
      </c>
      <c r="F1175" s="38"/>
      <c r="G1175" s="27" t="e">
        <f ca="1"/>
        <v>#N/A</v>
      </c>
      <c r="H1175" s="37" t="e">
        <f ca="1"/>
        <v>#N/A</v>
      </c>
      <c r="I1175" s="37" t="e">
        <f ca="1"/>
        <v>#N/A</v>
      </c>
      <c r="J1175" s="37">
        <f ca="1"/>
        <v>1.1948194735410054</v>
      </c>
      <c r="K1175" s="37">
        <f ca="1"/>
        <v>1.1964058306107914</v>
      </c>
      <c r="L1175" s="37">
        <f ca="1"/>
        <v>1.2631798977257203</v>
      </c>
      <c r="M1175" s="37">
        <f ca="1"/>
        <v>1.5531964537947152</v>
      </c>
      <c r="N1175" s="37">
        <f ca="1"/>
        <v>1.3861039292915791</v>
      </c>
      <c r="O1175" s="37">
        <f ca="1"/>
        <v>1.1829253613879147</v>
      </c>
      <c r="P1175" s="37">
        <f ca="1"/>
        <v>1.3499517733588653</v>
      </c>
      <c r="Q1175" s="37">
        <f ca="1"/>
        <v>0.64756910827285519</v>
      </c>
      <c r="R1175" s="37">
        <f ca="1"/>
        <v>0.91444535914686564</v>
      </c>
      <c r="S1175" s="37">
        <f ca="1"/>
        <v>0.76615280630150651</v>
      </c>
      <c r="T1175" s="37">
        <f ca="1"/>
        <v>0.62483794409047055</v>
      </c>
      <c r="U1175" s="37">
        <f ca="1"/>
        <v>1.2086861035075389</v>
      </c>
      <c r="V1175" s="37">
        <f ca="1"/>
        <v>1.1554053157644766</v>
      </c>
      <c r="W1175" s="37">
        <f ca="1"/>
        <v>2.226435939718554</v>
      </c>
      <c r="X1175" s="37">
        <f ca="1"/>
        <v>2.4763309040732913</v>
      </c>
      <c r="Y1175" s="37">
        <f ca="1"/>
        <v>1.3793744922826972</v>
      </c>
      <c r="Z1175" s="37">
        <f ca="1"/>
        <v>1.4995189955975901</v>
      </c>
      <c r="AA1175" s="37">
        <f ca="1"/>
        <v>0.99701670644391416</v>
      </c>
      <c r="AB1175" s="37"/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  <c r="AM1175" s="37"/>
      <c r="AN1175" s="37"/>
      <c r="AO1175" s="37"/>
      <c r="AP1175" s="37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  <c r="BI1175" s="37"/>
      <c r="BJ1175" s="37"/>
      <c r="BK1175" s="37"/>
      <c r="BL1175" s="37"/>
      <c r="BM1175" s="37"/>
      <c r="BN1175" s="37"/>
      <c r="BO1175" s="37"/>
      <c r="BP1175" s="37"/>
      <c r="BQ1175" s="37"/>
      <c r="BR1175" s="37"/>
      <c r="BS1175" s="37"/>
      <c r="BT1175" s="37"/>
      <c r="BU1175" s="37"/>
      <c r="BV1175" s="37"/>
      <c r="BW1175" s="37"/>
      <c r="BX1175" s="37"/>
      <c r="BY1175" s="37"/>
      <c r="BZ1175" s="37"/>
      <c r="CA1175" s="37"/>
      <c r="CB1175" s="37"/>
      <c r="CC1175" s="37"/>
      <c r="CD1175" s="37"/>
      <c r="CE1175" s="37"/>
      <c r="CF1175" s="37"/>
      <c r="CG1175" s="37"/>
      <c r="CH1175" s="37"/>
      <c r="CI1175" s="37"/>
      <c r="CJ1175" s="37"/>
      <c r="CK1175" s="37"/>
      <c r="CL1175" s="37"/>
      <c r="CM1175" s="37"/>
      <c r="CN1175" s="37"/>
      <c r="CO1175" s="37"/>
      <c r="CP1175" s="37"/>
      <c r="CQ1175" s="37"/>
      <c r="CR1175" s="37"/>
      <c r="CS1175" s="37"/>
      <c r="CT1175" s="37"/>
      <c r="CU1175" s="37"/>
      <c r="CV1175" s="37"/>
      <c r="CW1175" s="37"/>
      <c r="CX1175" s="37"/>
      <c r="CY1175" s="37"/>
      <c r="CZ1175" s="37"/>
      <c r="DA1175" s="37"/>
      <c r="DB1175" s="37"/>
      <c r="DC1175" s="37"/>
      <c r="DD1175" s="37"/>
      <c r="DE1175" s="37"/>
      <c r="DF1175" s="37"/>
      <c r="DG1175" s="37"/>
      <c r="DH1175" s="37"/>
      <c r="DI1175" s="37"/>
      <c r="DJ1175" s="37"/>
      <c r="DK1175" s="37"/>
      <c r="DL1175" s="37"/>
      <c r="DR1175" s="37"/>
      <c r="DS1175" s="37"/>
      <c r="DT1175" s="37"/>
      <c r="DU1175" s="37"/>
      <c r="DV1175" s="37"/>
      <c r="DW1175" s="37"/>
      <c r="DX1175" s="37"/>
      <c r="DY1175" s="37"/>
      <c r="DZ1175" s="37"/>
      <c r="EA1175" s="37"/>
      <c r="EB1175" s="37"/>
      <c r="EC1175" s="37"/>
      <c r="ED1175" s="37"/>
      <c r="EE1175" s="37"/>
      <c r="EF1175" s="37"/>
      <c r="EG1175" s="37"/>
      <c r="EH1175" s="37"/>
      <c r="EI1175" s="37"/>
      <c r="EJ1175" s="37"/>
      <c r="EK1175" s="37"/>
      <c r="EL1175" s="37"/>
      <c r="EM1175" s="37"/>
      <c r="EN1175" s="37"/>
      <c r="EO1175" s="37"/>
      <c r="EP1175" s="37"/>
      <c r="EQ1175" s="37"/>
      <c r="ER1175" s="37"/>
      <c r="ES1175" s="37"/>
      <c r="ET1175" s="37"/>
      <c r="EU1175" s="37"/>
      <c r="EV1175" s="37"/>
      <c r="EW1175" s="37"/>
      <c r="EX1175" s="37"/>
      <c r="EY1175" s="37"/>
      <c r="EZ1175" s="37"/>
      <c r="FA1175" s="37"/>
      <c r="FB1175" s="37"/>
      <c r="FC1175" s="37"/>
      <c r="FD1175" s="37"/>
    </row>
    <row r="1176" spans="2:160" x14ac:dyDescent="0.5">
      <c r="B1176" s="36" t="s">
        <v>1371</v>
      </c>
      <c r="C1176" s="18">
        <v>6.2420165204803979E-3</v>
      </c>
      <c r="F1176" s="38"/>
      <c r="G1176" s="27" t="e">
        <f ca="1"/>
        <v>#N/A</v>
      </c>
      <c r="H1176" s="37" t="e">
        <f ca="1"/>
        <v>#N/A</v>
      </c>
      <c r="I1176" s="37" t="e">
        <f ca="1"/>
        <v>#N/A</v>
      </c>
      <c r="J1176" s="37">
        <f ca="1"/>
        <v>1.2028504915136435</v>
      </c>
      <c r="K1176" s="37">
        <f ca="1"/>
        <v>1.196290880248821</v>
      </c>
      <c r="L1176" s="37">
        <f ca="1"/>
        <v>1.2842541313714022</v>
      </c>
      <c r="M1176" s="37">
        <f ca="1"/>
        <v>1.5463981140898466</v>
      </c>
      <c r="N1176" s="37">
        <f ca="1"/>
        <v>1.3836291760168247</v>
      </c>
      <c r="O1176" s="37">
        <f ca="1"/>
        <v>1.1576010092242166</v>
      </c>
      <c r="P1176" s="37">
        <f ca="1"/>
        <v>1.3531090023485901</v>
      </c>
      <c r="Q1176" s="37">
        <f ca="1"/>
        <v>0.66240024578715195</v>
      </c>
      <c r="R1176" s="37">
        <f ca="1"/>
        <v>0.91282255088426401</v>
      </c>
      <c r="S1176" s="37">
        <f ca="1"/>
        <v>0.76033309936655791</v>
      </c>
      <c r="T1176" s="37">
        <f ca="1"/>
        <v>0.62152331600281618</v>
      </c>
      <c r="U1176" s="37">
        <f ca="1"/>
        <v>1.2150067901627473</v>
      </c>
      <c r="V1176" s="37">
        <f ca="1"/>
        <v>1.155660039429101</v>
      </c>
      <c r="W1176" s="37">
        <f ca="1"/>
        <v>2.2297053443922885</v>
      </c>
      <c r="X1176" s="37">
        <f ca="1"/>
        <v>2.4132116544705573</v>
      </c>
      <c r="Y1176" s="37">
        <f ca="1"/>
        <v>1.3743298131600326</v>
      </c>
      <c r="Z1176" s="37">
        <f ca="1"/>
        <v>1.5238137942279504</v>
      </c>
      <c r="AA1176" s="37">
        <f ca="1"/>
        <v>0.98797306512103644</v>
      </c>
      <c r="AB1176" s="37"/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  <c r="AM1176" s="37"/>
      <c r="AN1176" s="37"/>
      <c r="AO1176" s="37"/>
      <c r="AP1176" s="37"/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  <c r="BB1176" s="37"/>
      <c r="BC1176" s="37"/>
      <c r="BD1176" s="37"/>
      <c r="BE1176" s="37"/>
      <c r="BF1176" s="37"/>
      <c r="BG1176" s="37"/>
      <c r="BH1176" s="37"/>
      <c r="BI1176" s="37"/>
      <c r="BJ1176" s="37"/>
      <c r="BK1176" s="37"/>
      <c r="BL1176" s="37"/>
      <c r="BM1176" s="37"/>
      <c r="BN1176" s="37"/>
      <c r="BO1176" s="37"/>
      <c r="BP1176" s="37"/>
      <c r="BQ1176" s="37"/>
      <c r="BR1176" s="37"/>
      <c r="BS1176" s="37"/>
      <c r="BT1176" s="37"/>
      <c r="BU1176" s="37"/>
      <c r="BV1176" s="37"/>
      <c r="BW1176" s="37"/>
      <c r="BX1176" s="37"/>
      <c r="BY1176" s="37"/>
      <c r="BZ1176" s="37"/>
      <c r="CA1176" s="37"/>
      <c r="CB1176" s="37"/>
      <c r="CC1176" s="37"/>
      <c r="CD1176" s="37"/>
      <c r="CE1176" s="37"/>
      <c r="CF1176" s="37"/>
      <c r="CG1176" s="37"/>
      <c r="CH1176" s="37"/>
      <c r="CI1176" s="37"/>
      <c r="CJ1176" s="37"/>
      <c r="CK1176" s="37"/>
      <c r="CL1176" s="37"/>
      <c r="CM1176" s="37"/>
      <c r="CN1176" s="37"/>
      <c r="CO1176" s="37"/>
      <c r="CP1176" s="37"/>
      <c r="CQ1176" s="37"/>
      <c r="CR1176" s="37"/>
      <c r="CS1176" s="37"/>
      <c r="CT1176" s="37"/>
      <c r="CU1176" s="37"/>
      <c r="CV1176" s="37"/>
      <c r="CW1176" s="37"/>
      <c r="CX1176" s="37"/>
      <c r="CY1176" s="37"/>
      <c r="CZ1176" s="37"/>
      <c r="DA1176" s="37"/>
      <c r="DB1176" s="37"/>
      <c r="DC1176" s="37"/>
      <c r="DD1176" s="37"/>
      <c r="DE1176" s="37"/>
      <c r="DF1176" s="37"/>
      <c r="DG1176" s="37"/>
      <c r="DH1176" s="37"/>
      <c r="DI1176" s="37"/>
      <c r="DJ1176" s="37"/>
      <c r="DK1176" s="37"/>
      <c r="DL1176" s="37"/>
      <c r="DR1176" s="37"/>
      <c r="DS1176" s="37"/>
      <c r="DT1176" s="37"/>
      <c r="DU1176" s="37"/>
      <c r="DV1176" s="37"/>
      <c r="DW1176" s="37"/>
      <c r="DX1176" s="37"/>
      <c r="DY1176" s="37"/>
      <c r="DZ1176" s="37"/>
      <c r="EA1176" s="37"/>
      <c r="EB1176" s="37"/>
      <c r="EC1176" s="37"/>
      <c r="ED1176" s="37"/>
      <c r="EE1176" s="37"/>
      <c r="EF1176" s="37"/>
      <c r="EG1176" s="37"/>
      <c r="EH1176" s="37"/>
      <c r="EI1176" s="37"/>
      <c r="EJ1176" s="37"/>
      <c r="EK1176" s="37"/>
      <c r="EL1176" s="37"/>
      <c r="EM1176" s="37"/>
      <c r="EN1176" s="37"/>
      <c r="EO1176" s="37"/>
      <c r="EP1176" s="37"/>
      <c r="EQ1176" s="37"/>
      <c r="ER1176" s="37"/>
      <c r="ES1176" s="37"/>
      <c r="ET1176" s="37"/>
      <c r="EU1176" s="37"/>
      <c r="EV1176" s="37"/>
      <c r="EW1176" s="37"/>
      <c r="EX1176" s="37"/>
      <c r="EY1176" s="37"/>
      <c r="EZ1176" s="37"/>
      <c r="FA1176" s="37"/>
      <c r="FB1176" s="37"/>
      <c r="FC1176" s="37"/>
      <c r="FD1176" s="37"/>
    </row>
    <row r="1177" spans="2:160" x14ac:dyDescent="0.5">
      <c r="B1177" s="36" t="s">
        <v>1372</v>
      </c>
      <c r="C1177" s="18">
        <v>-5.4670243646488537E-3</v>
      </c>
      <c r="F1177" s="38"/>
      <c r="G1177" s="27" t="e">
        <f ca="1"/>
        <v>#N/A</v>
      </c>
      <c r="H1177" s="37" t="e">
        <f ca="1"/>
        <v>#N/A</v>
      </c>
      <c r="I1177" s="37" t="e">
        <f ca="1"/>
        <v>#N/A</v>
      </c>
      <c r="J1177" s="37">
        <f ca="1"/>
        <v>1.2011861808383848</v>
      </c>
      <c r="K1177" s="37">
        <f ca="1"/>
        <v>1.2019579330939656</v>
      </c>
      <c r="L1177" s="37">
        <f ca="1"/>
        <v>1.2882052667900621</v>
      </c>
      <c r="M1177" s="37">
        <f ca="1"/>
        <v>1.5250013257292676</v>
      </c>
      <c r="N1177" s="37">
        <f ca="1"/>
        <v>1.3818496711537067</v>
      </c>
      <c r="O1177" s="37">
        <f ca="1"/>
        <v>1.1785343101512677</v>
      </c>
      <c r="P1177" s="37">
        <f ca="1"/>
        <v>1.3546590991187362</v>
      </c>
      <c r="Q1177" s="37">
        <f ca="1"/>
        <v>0.66474064550108858</v>
      </c>
      <c r="R1177" s="37">
        <f ca="1"/>
        <v>0.92035622928120076</v>
      </c>
      <c r="S1177" s="37">
        <f ca="1"/>
        <v>0.76241800331019782</v>
      </c>
      <c r="T1177" s="37">
        <f ca="1"/>
        <v>0.60526521798070987</v>
      </c>
      <c r="U1177" s="37">
        <f ca="1"/>
        <v>1.2009039404163173</v>
      </c>
      <c r="V1177" s="37">
        <f ca="1"/>
        <v>1.1646417019786195</v>
      </c>
      <c r="W1177" s="37">
        <f ca="1"/>
        <v>2.2307201283210576</v>
      </c>
      <c r="X1177" s="37">
        <f ca="1"/>
        <v>2.330291361763817</v>
      </c>
      <c r="Y1177" s="37">
        <f ca="1"/>
        <v>1.3797806661251018</v>
      </c>
      <c r="Z1177" s="37">
        <f ca="1"/>
        <v>1.5173161584868775</v>
      </c>
      <c r="AA1177" s="37">
        <f ca="1"/>
        <v>0.98648994203886797</v>
      </c>
      <c r="AB1177" s="37"/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  <c r="AM1177" s="37"/>
      <c r="AN1177" s="37"/>
      <c r="AO1177" s="37"/>
      <c r="AP1177" s="37"/>
      <c r="AQ1177" s="37"/>
      <c r="AR1177" s="37"/>
      <c r="AS1177" s="37"/>
      <c r="AT1177" s="37"/>
      <c r="AU1177" s="37"/>
      <c r="AV1177" s="37"/>
      <c r="AW1177" s="37"/>
      <c r="AX1177" s="37"/>
      <c r="AY1177" s="37"/>
      <c r="AZ1177" s="37"/>
      <c r="BA1177" s="37"/>
      <c r="BB1177" s="37"/>
      <c r="BC1177" s="37"/>
      <c r="BD1177" s="37"/>
      <c r="BE1177" s="37"/>
      <c r="BF1177" s="37"/>
      <c r="BG1177" s="37"/>
      <c r="BH1177" s="37"/>
      <c r="BI1177" s="37"/>
      <c r="BJ1177" s="37"/>
      <c r="BK1177" s="37"/>
      <c r="BL1177" s="37"/>
      <c r="BM1177" s="37"/>
      <c r="BN1177" s="37"/>
      <c r="BO1177" s="37"/>
      <c r="BP1177" s="37"/>
      <c r="BQ1177" s="37"/>
      <c r="BR1177" s="37"/>
      <c r="BS1177" s="37"/>
      <c r="BT1177" s="37"/>
      <c r="BU1177" s="37"/>
      <c r="BV1177" s="37"/>
      <c r="BW1177" s="37"/>
      <c r="BX1177" s="37"/>
      <c r="BY1177" s="37"/>
      <c r="BZ1177" s="37"/>
      <c r="CA1177" s="37"/>
      <c r="CB1177" s="37"/>
      <c r="CC1177" s="37"/>
      <c r="CD1177" s="37"/>
      <c r="CE1177" s="37"/>
      <c r="CF1177" s="37"/>
      <c r="CG1177" s="37"/>
      <c r="CH1177" s="37"/>
      <c r="CI1177" s="37"/>
      <c r="CJ1177" s="37"/>
      <c r="CK1177" s="37"/>
      <c r="CL1177" s="37"/>
      <c r="CM1177" s="37"/>
      <c r="CN1177" s="37"/>
      <c r="CO1177" s="37"/>
      <c r="CP1177" s="37"/>
      <c r="CQ1177" s="37"/>
      <c r="CR1177" s="37"/>
      <c r="CS1177" s="37"/>
      <c r="CT1177" s="37"/>
      <c r="CU1177" s="37"/>
      <c r="CV1177" s="37"/>
      <c r="CW1177" s="37"/>
      <c r="CX1177" s="37"/>
      <c r="CY1177" s="37"/>
      <c r="CZ1177" s="37"/>
      <c r="DA1177" s="37"/>
      <c r="DB1177" s="37"/>
      <c r="DC1177" s="37"/>
      <c r="DD1177" s="37"/>
      <c r="DE1177" s="37"/>
      <c r="DF1177" s="37"/>
      <c r="DG1177" s="37"/>
      <c r="DH1177" s="37"/>
      <c r="DI1177" s="37"/>
      <c r="DJ1177" s="37"/>
      <c r="DK1177" s="37"/>
      <c r="DL1177" s="37"/>
      <c r="DR1177" s="37"/>
      <c r="DS1177" s="37"/>
      <c r="DT1177" s="37"/>
      <c r="DU1177" s="37"/>
      <c r="DV1177" s="37"/>
      <c r="DW1177" s="37"/>
      <c r="DX1177" s="37"/>
      <c r="DY1177" s="37"/>
      <c r="DZ1177" s="37"/>
      <c r="EA1177" s="37"/>
      <c r="EB1177" s="37"/>
      <c r="EC1177" s="37"/>
      <c r="ED1177" s="37"/>
      <c r="EE1177" s="37"/>
      <c r="EF1177" s="37"/>
      <c r="EG1177" s="37"/>
      <c r="EH1177" s="37"/>
      <c r="EI1177" s="37"/>
      <c r="EJ1177" s="37"/>
      <c r="EK1177" s="37"/>
      <c r="EL1177" s="37"/>
      <c r="EM1177" s="37"/>
      <c r="EN1177" s="37"/>
      <c r="EO1177" s="37"/>
      <c r="EP1177" s="37"/>
      <c r="EQ1177" s="37"/>
      <c r="ER1177" s="37"/>
      <c r="ES1177" s="37"/>
      <c r="ET1177" s="37"/>
      <c r="EU1177" s="37"/>
      <c r="EV1177" s="37"/>
      <c r="EW1177" s="37"/>
      <c r="EX1177" s="37"/>
      <c r="EY1177" s="37"/>
      <c r="EZ1177" s="37"/>
      <c r="FA1177" s="37"/>
      <c r="FB1177" s="37"/>
      <c r="FC1177" s="37"/>
      <c r="FD1177" s="37"/>
    </row>
    <row r="1178" spans="2:160" x14ac:dyDescent="0.5">
      <c r="B1178" s="36" t="s">
        <v>1373</v>
      </c>
      <c r="C1178" s="18">
        <v>-3.4122722669911454E-3</v>
      </c>
      <c r="F1178" s="38"/>
      <c r="G1178" s="27" t="e">
        <f ca="1"/>
        <v>#N/A</v>
      </c>
      <c r="H1178" s="37" t="e">
        <f ca="1"/>
        <v>#N/A</v>
      </c>
      <c r="I1178" s="37" t="e">
        <f ca="1"/>
        <v>#N/A</v>
      </c>
      <c r="J1178" s="37">
        <f ca="1"/>
        <v>1.2000527978043252</v>
      </c>
      <c r="K1178" s="37">
        <f ca="1"/>
        <v>1.1974740479031027</v>
      </c>
      <c r="L1178" s="37">
        <f ca="1"/>
        <v>1.2995254465998236</v>
      </c>
      <c r="M1178" s="37">
        <f ca="1"/>
        <v>1.5270337892235044</v>
      </c>
      <c r="N1178" s="37">
        <f ca="1"/>
        <v>1.3884224585928853</v>
      </c>
      <c r="O1178" s="37">
        <f ca="1"/>
        <v>1.1974780968253416</v>
      </c>
      <c r="P1178" s="37">
        <f ca="1"/>
        <v>1.3466335776562963</v>
      </c>
      <c r="Q1178" s="37">
        <f ca="1"/>
        <v>0.66949373526761669</v>
      </c>
      <c r="R1178" s="37">
        <f ca="1"/>
        <v>0.90916689534227124</v>
      </c>
      <c r="S1178" s="37">
        <f ca="1"/>
        <v>0.76898987010511299</v>
      </c>
      <c r="T1178" s="37">
        <f ca="1"/>
        <v>0.60530340494024504</v>
      </c>
      <c r="U1178" s="37">
        <f ca="1"/>
        <v>1.1995750843465482</v>
      </c>
      <c r="V1178" s="37">
        <f ca="1"/>
        <v>1.1440303121160906</v>
      </c>
      <c r="W1178" s="37">
        <f ca="1"/>
        <v>2.2579678951826336</v>
      </c>
      <c r="X1178" s="37">
        <f ca="1"/>
        <v>2.3753680005180695</v>
      </c>
      <c r="Y1178" s="37">
        <f ca="1"/>
        <v>1.3806580016246957</v>
      </c>
      <c r="Z1178" s="37">
        <f ca="1"/>
        <v>1.4977498777107483</v>
      </c>
      <c r="AA1178" s="37">
        <f ca="1"/>
        <v>0.99247357654278889</v>
      </c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  <c r="AM1178" s="37"/>
      <c r="AN1178" s="37"/>
      <c r="AO1178" s="37"/>
      <c r="AP1178" s="37"/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  <c r="BE1178" s="37"/>
      <c r="BF1178" s="37"/>
      <c r="BG1178" s="37"/>
      <c r="BH1178" s="37"/>
      <c r="BI1178" s="37"/>
      <c r="BJ1178" s="37"/>
      <c r="BK1178" s="37"/>
      <c r="BL1178" s="37"/>
      <c r="BM1178" s="37"/>
      <c r="BN1178" s="37"/>
      <c r="BO1178" s="37"/>
      <c r="BP1178" s="37"/>
      <c r="BQ1178" s="37"/>
      <c r="BR1178" s="37"/>
      <c r="BS1178" s="37"/>
      <c r="BT1178" s="37"/>
      <c r="BU1178" s="37"/>
      <c r="BV1178" s="37"/>
      <c r="BW1178" s="37"/>
      <c r="BX1178" s="37"/>
      <c r="BY1178" s="37"/>
      <c r="BZ1178" s="37"/>
      <c r="CA1178" s="37"/>
      <c r="CB1178" s="37"/>
      <c r="CC1178" s="37"/>
      <c r="CD1178" s="37"/>
      <c r="CE1178" s="37"/>
      <c r="CF1178" s="37"/>
      <c r="CG1178" s="37"/>
      <c r="CH1178" s="37"/>
      <c r="CI1178" s="37"/>
      <c r="CJ1178" s="37"/>
      <c r="CK1178" s="37"/>
      <c r="CL1178" s="37"/>
      <c r="CM1178" s="37"/>
      <c r="CN1178" s="37"/>
      <c r="CO1178" s="37"/>
      <c r="CP1178" s="37"/>
      <c r="CQ1178" s="37"/>
      <c r="CR1178" s="37"/>
      <c r="CS1178" s="37"/>
      <c r="CT1178" s="37"/>
      <c r="CU1178" s="37"/>
      <c r="CV1178" s="37"/>
      <c r="CW1178" s="37"/>
      <c r="CX1178" s="37"/>
      <c r="CY1178" s="37"/>
      <c r="CZ1178" s="37"/>
      <c r="DA1178" s="37"/>
      <c r="DB1178" s="37"/>
      <c r="DC1178" s="37"/>
      <c r="DD1178" s="37"/>
      <c r="DE1178" s="37"/>
      <c r="DF1178" s="37"/>
      <c r="DG1178" s="37"/>
      <c r="DH1178" s="37"/>
      <c r="DI1178" s="37"/>
      <c r="DJ1178" s="37"/>
      <c r="DK1178" s="37"/>
      <c r="DL1178" s="37"/>
      <c r="DR1178" s="37"/>
      <c r="DS1178" s="37"/>
      <c r="DT1178" s="37"/>
      <c r="DU1178" s="37"/>
      <c r="DV1178" s="37"/>
      <c r="DW1178" s="37"/>
      <c r="DX1178" s="37"/>
      <c r="DY1178" s="37"/>
      <c r="DZ1178" s="37"/>
      <c r="EA1178" s="37"/>
      <c r="EB1178" s="37"/>
      <c r="EC1178" s="37"/>
      <c r="ED1178" s="37"/>
      <c r="EE1178" s="37"/>
      <c r="EF1178" s="37"/>
      <c r="EG1178" s="37"/>
      <c r="EH1178" s="37"/>
      <c r="EI1178" s="37"/>
      <c r="EJ1178" s="37"/>
      <c r="EK1178" s="37"/>
      <c r="EL1178" s="37"/>
      <c r="EM1178" s="37"/>
      <c r="EN1178" s="37"/>
      <c r="EO1178" s="37"/>
      <c r="EP1178" s="37"/>
      <c r="EQ1178" s="37"/>
      <c r="ER1178" s="37"/>
      <c r="ES1178" s="37"/>
      <c r="ET1178" s="37"/>
      <c r="EU1178" s="37"/>
      <c r="EV1178" s="37"/>
      <c r="EW1178" s="37"/>
      <c r="EX1178" s="37"/>
      <c r="EY1178" s="37"/>
      <c r="EZ1178" s="37"/>
      <c r="FA1178" s="37"/>
      <c r="FB1178" s="37"/>
      <c r="FC1178" s="37"/>
      <c r="FD1178" s="37"/>
    </row>
    <row r="1179" spans="2:160" x14ac:dyDescent="0.5">
      <c r="B1179" s="36" t="s">
        <v>1374</v>
      </c>
      <c r="C1179" s="18">
        <v>-1.1689265343761801E-2</v>
      </c>
      <c r="F1179" s="38"/>
      <c r="G1179" s="27" t="e">
        <f ca="1"/>
        <v>#N/A</v>
      </c>
      <c r="H1179" s="37" t="e">
        <f ca="1"/>
        <v>#N/A</v>
      </c>
      <c r="I1179" s="37" t="e">
        <f ca="1"/>
        <v>#N/A</v>
      </c>
      <c r="J1179" s="37">
        <f ca="1"/>
        <v>1.2053163554472131</v>
      </c>
      <c r="K1179" s="37">
        <f ca="1"/>
        <v>1.2024292295780445</v>
      </c>
      <c r="L1179" s="37">
        <f ca="1"/>
        <v>1.2933480000834336</v>
      </c>
      <c r="M1179" s="37">
        <f ca="1"/>
        <v>1.5330839355358075</v>
      </c>
      <c r="N1179" s="37">
        <f ca="1"/>
        <v>1.3922846049033613</v>
      </c>
      <c r="O1179" s="37">
        <f ca="1"/>
        <v>1.1915489045519252</v>
      </c>
      <c r="P1179" s="37">
        <f ca="1"/>
        <v>1.354576714580666</v>
      </c>
      <c r="Q1179" s="37">
        <f ca="1"/>
        <v>0.67270032814650194</v>
      </c>
      <c r="R1179" s="37">
        <f ca="1"/>
        <v>0.91189996309648746</v>
      </c>
      <c r="S1179" s="37">
        <f ca="1"/>
        <v>0.7687143092347567</v>
      </c>
      <c r="T1179" s="37">
        <f ca="1"/>
        <v>0.59891854530596156</v>
      </c>
      <c r="U1179" s="37">
        <f ca="1"/>
        <v>1.2032141871962947</v>
      </c>
      <c r="V1179" s="37">
        <f ca="1"/>
        <v>1.1424674762987594</v>
      </c>
      <c r="W1179" s="37">
        <f ca="1"/>
        <v>2.2496532139598187</v>
      </c>
      <c r="X1179" s="37">
        <f ca="1"/>
        <v>2.3552182597996532</v>
      </c>
      <c r="Y1179" s="37">
        <f ca="1"/>
        <v>1.3707554833468729</v>
      </c>
      <c r="Z1179" s="37">
        <f ca="1"/>
        <v>1.5017609652698547</v>
      </c>
      <c r="AA1179" s="37">
        <f ca="1"/>
        <v>0.98905557449710191</v>
      </c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7"/>
      <c r="AO1179" s="37"/>
      <c r="AP1179" s="37"/>
      <c r="AQ1179" s="37"/>
      <c r="AR1179" s="37"/>
      <c r="AS1179" s="37"/>
      <c r="AT1179" s="37"/>
      <c r="AU1179" s="37"/>
      <c r="AV1179" s="37"/>
      <c r="AW1179" s="37"/>
      <c r="AX1179" s="37"/>
      <c r="AY1179" s="37"/>
      <c r="AZ1179" s="37"/>
      <c r="BA1179" s="37"/>
      <c r="BB1179" s="37"/>
      <c r="BC1179" s="37"/>
      <c r="BD1179" s="37"/>
      <c r="BE1179" s="37"/>
      <c r="BF1179" s="37"/>
      <c r="BG1179" s="37"/>
      <c r="BH1179" s="37"/>
      <c r="BI1179" s="37"/>
      <c r="BJ1179" s="37"/>
      <c r="BK1179" s="37"/>
      <c r="BL1179" s="37"/>
      <c r="BM1179" s="37"/>
      <c r="BN1179" s="37"/>
      <c r="BO1179" s="37"/>
      <c r="BP1179" s="37"/>
      <c r="BQ1179" s="37"/>
      <c r="BR1179" s="37"/>
      <c r="BS1179" s="37"/>
      <c r="BT1179" s="37"/>
      <c r="BU1179" s="37"/>
      <c r="BV1179" s="37"/>
      <c r="BW1179" s="37"/>
      <c r="BX1179" s="37"/>
      <c r="BY1179" s="37"/>
      <c r="BZ1179" s="37"/>
      <c r="CA1179" s="37"/>
      <c r="CB1179" s="37"/>
      <c r="CC1179" s="37"/>
      <c r="CD1179" s="37"/>
      <c r="CE1179" s="37"/>
      <c r="CF1179" s="37"/>
      <c r="CG1179" s="37"/>
      <c r="CH1179" s="37"/>
      <c r="CI1179" s="37"/>
      <c r="CJ1179" s="37"/>
      <c r="CK1179" s="37"/>
      <c r="CL1179" s="37"/>
      <c r="CM1179" s="37"/>
      <c r="CN1179" s="37"/>
      <c r="CO1179" s="37"/>
      <c r="CP1179" s="37"/>
      <c r="CQ1179" s="37"/>
      <c r="CR1179" s="37"/>
      <c r="CS1179" s="37"/>
      <c r="CT1179" s="37"/>
      <c r="CU1179" s="37"/>
      <c r="CV1179" s="37"/>
      <c r="CW1179" s="37"/>
      <c r="CX1179" s="37"/>
      <c r="CY1179" s="37"/>
      <c r="CZ1179" s="37"/>
      <c r="DA1179" s="37"/>
      <c r="DB1179" s="37"/>
      <c r="DC1179" s="37"/>
      <c r="DD1179" s="37"/>
      <c r="DE1179" s="37"/>
      <c r="DF1179" s="37"/>
      <c r="DG1179" s="37"/>
      <c r="DH1179" s="37"/>
      <c r="DI1179" s="37"/>
      <c r="DJ1179" s="37"/>
      <c r="DK1179" s="37"/>
      <c r="DL1179" s="37"/>
      <c r="DR1179" s="37"/>
      <c r="DS1179" s="37"/>
      <c r="DT1179" s="37"/>
      <c r="DU1179" s="37"/>
      <c r="DV1179" s="37"/>
      <c r="DW1179" s="37"/>
      <c r="DX1179" s="37"/>
      <c r="DY1179" s="37"/>
      <c r="DZ1179" s="37"/>
      <c r="EA1179" s="37"/>
      <c r="EB1179" s="37"/>
      <c r="EC1179" s="37"/>
      <c r="ED1179" s="37"/>
      <c r="EE1179" s="37"/>
      <c r="EF1179" s="37"/>
      <c r="EG1179" s="37"/>
      <c r="EH1179" s="37"/>
      <c r="EI1179" s="37"/>
      <c r="EJ1179" s="37"/>
      <c r="EK1179" s="37"/>
      <c r="EL1179" s="37"/>
      <c r="EM1179" s="37"/>
      <c r="EN1179" s="37"/>
      <c r="EO1179" s="37"/>
      <c r="EP1179" s="37"/>
      <c r="EQ1179" s="37"/>
      <c r="ER1179" s="37"/>
      <c r="ES1179" s="37"/>
      <c r="ET1179" s="37"/>
      <c r="EU1179" s="37"/>
      <c r="EV1179" s="37"/>
      <c r="EW1179" s="37"/>
      <c r="EX1179" s="37"/>
      <c r="EY1179" s="37"/>
      <c r="EZ1179" s="37"/>
      <c r="FA1179" s="37"/>
      <c r="FB1179" s="37"/>
      <c r="FC1179" s="37"/>
      <c r="FD1179" s="37"/>
    </row>
    <row r="1180" spans="2:160" x14ac:dyDescent="0.5">
      <c r="B1180" s="36" t="s">
        <v>1375</v>
      </c>
      <c r="C1180" s="18">
        <v>3.1534294625346071E-3</v>
      </c>
      <c r="F1180" s="38"/>
      <c r="G1180" s="27" t="e">
        <f ca="1"/>
        <v>#N/A</v>
      </c>
      <c r="H1180" s="37" t="e">
        <f ca="1"/>
        <v>#N/A</v>
      </c>
      <c r="I1180" s="37" t="e">
        <f ca="1"/>
        <v>#N/A</v>
      </c>
      <c r="J1180" s="37">
        <f ca="1"/>
        <v>1.2092666045776346</v>
      </c>
      <c r="K1180" s="37">
        <f ca="1"/>
        <v>1.2039966598709133</v>
      </c>
      <c r="L1180" s="37">
        <f ca="1"/>
        <v>1.3029614925262183</v>
      </c>
      <c r="M1180" s="37">
        <f ca="1"/>
        <v>1.5041329007438506</v>
      </c>
      <c r="N1180" s="37">
        <f ca="1"/>
        <v>1.3888528504667557</v>
      </c>
      <c r="O1180" s="37">
        <f ca="1"/>
        <v>1.1777345694015253</v>
      </c>
      <c r="P1180" s="37">
        <f ca="1"/>
        <v>1.350477766948081</v>
      </c>
      <c r="Q1180" s="37">
        <f ca="1"/>
        <v>0.67489356538532075</v>
      </c>
      <c r="R1180" s="37">
        <f ca="1"/>
        <v>0.9274735603687817</v>
      </c>
      <c r="S1180" s="37">
        <f ca="1"/>
        <v>0.77397422899281765</v>
      </c>
      <c r="T1180" s="37">
        <f ca="1"/>
        <v>0.57796536060900383</v>
      </c>
      <c r="U1180" s="37">
        <f ca="1"/>
        <v>1.2142800305557275</v>
      </c>
      <c r="V1180" s="37">
        <f ca="1"/>
        <v>1.1327587899564586</v>
      </c>
      <c r="W1180" s="37">
        <f ca="1"/>
        <v>2.2319395057838518</v>
      </c>
      <c r="X1180" s="37">
        <f ca="1"/>
        <v>2.3882897378292127</v>
      </c>
      <c r="Y1180" s="37">
        <f ca="1"/>
        <v>1.3463281884646632</v>
      </c>
      <c r="Z1180" s="37">
        <f ca="1"/>
        <v>1.486792760476116</v>
      </c>
      <c r="AA1180" s="37">
        <f ca="1"/>
        <v>0.97266450733037857</v>
      </c>
      <c r="AB1180" s="37"/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  <c r="AM1180" s="37"/>
      <c r="AN1180" s="37"/>
      <c r="AO1180" s="37"/>
      <c r="AP1180" s="37"/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  <c r="BB1180" s="37"/>
      <c r="BC1180" s="37"/>
      <c r="BD1180" s="37"/>
      <c r="BE1180" s="37"/>
      <c r="BF1180" s="37"/>
      <c r="BG1180" s="37"/>
      <c r="BH1180" s="37"/>
      <c r="BI1180" s="37"/>
      <c r="BJ1180" s="37"/>
      <c r="BK1180" s="37"/>
      <c r="BL1180" s="37"/>
      <c r="BM1180" s="37"/>
      <c r="BN1180" s="37"/>
      <c r="BO1180" s="37"/>
      <c r="BP1180" s="37"/>
      <c r="BQ1180" s="37"/>
      <c r="BR1180" s="37"/>
      <c r="BS1180" s="37"/>
      <c r="BT1180" s="37"/>
      <c r="BU1180" s="37"/>
      <c r="BV1180" s="37"/>
      <c r="BW1180" s="37"/>
      <c r="BX1180" s="37"/>
      <c r="BY1180" s="37"/>
      <c r="BZ1180" s="37"/>
      <c r="CA1180" s="37"/>
      <c r="CB1180" s="37"/>
      <c r="CC1180" s="37"/>
      <c r="CD1180" s="37"/>
      <c r="CE1180" s="37"/>
      <c r="CF1180" s="37"/>
      <c r="CG1180" s="37"/>
      <c r="CH1180" s="37"/>
      <c r="CI1180" s="37"/>
      <c r="CJ1180" s="37"/>
      <c r="CK1180" s="37"/>
      <c r="CL1180" s="37"/>
      <c r="CM1180" s="37"/>
      <c r="CN1180" s="37"/>
      <c r="CO1180" s="37"/>
      <c r="CP1180" s="37"/>
      <c r="CQ1180" s="37"/>
      <c r="CR1180" s="37"/>
      <c r="CS1180" s="37"/>
      <c r="CT1180" s="37"/>
      <c r="CU1180" s="37"/>
      <c r="CV1180" s="37"/>
      <c r="CW1180" s="37"/>
      <c r="CX1180" s="37"/>
      <c r="CY1180" s="37"/>
      <c r="CZ1180" s="37"/>
      <c r="DA1180" s="37"/>
      <c r="DB1180" s="37"/>
      <c r="DC1180" s="37"/>
      <c r="DD1180" s="37"/>
      <c r="DE1180" s="37"/>
      <c r="DF1180" s="37"/>
      <c r="DG1180" s="37"/>
      <c r="DH1180" s="37"/>
      <c r="DI1180" s="37"/>
      <c r="DJ1180" s="37"/>
      <c r="DK1180" s="37"/>
      <c r="DL1180" s="37"/>
      <c r="DR1180" s="37"/>
      <c r="DS1180" s="37"/>
      <c r="DT1180" s="37"/>
      <c r="DU1180" s="37"/>
      <c r="DV1180" s="37"/>
      <c r="DW1180" s="37"/>
      <c r="DX1180" s="37"/>
      <c r="DY1180" s="37"/>
      <c r="DZ1180" s="37"/>
      <c r="EA1180" s="37"/>
      <c r="EB1180" s="37"/>
      <c r="EC1180" s="37"/>
      <c r="ED1180" s="37"/>
      <c r="EE1180" s="37"/>
      <c r="EF1180" s="37"/>
      <c r="EG1180" s="37"/>
      <c r="EH1180" s="37"/>
      <c r="EI1180" s="37"/>
      <c r="EJ1180" s="37"/>
      <c r="EK1180" s="37"/>
      <c r="EL1180" s="37"/>
      <c r="EM1180" s="37"/>
      <c r="EN1180" s="37"/>
      <c r="EO1180" s="37"/>
      <c r="EP1180" s="37"/>
      <c r="EQ1180" s="37"/>
      <c r="ER1180" s="37"/>
      <c r="ES1180" s="37"/>
      <c r="ET1180" s="37"/>
      <c r="EU1180" s="37"/>
      <c r="EV1180" s="37"/>
      <c r="EW1180" s="37"/>
      <c r="EX1180" s="37"/>
      <c r="EY1180" s="37"/>
      <c r="EZ1180" s="37"/>
      <c r="FA1180" s="37"/>
      <c r="FB1180" s="37"/>
      <c r="FC1180" s="37"/>
      <c r="FD1180" s="37"/>
    </row>
    <row r="1181" spans="2:160" x14ac:dyDescent="0.5">
      <c r="B1181" s="36" t="s">
        <v>1376</v>
      </c>
      <c r="C1181" s="18">
        <v>7.3894171145103549E-3</v>
      </c>
      <c r="F1181" s="38"/>
      <c r="G1181" s="27" t="e">
        <f ca="1"/>
        <v>#N/A</v>
      </c>
      <c r="H1181" s="37" t="e">
        <f ca="1"/>
        <v>#N/A</v>
      </c>
      <c r="I1181" s="37" t="e">
        <f ca="1"/>
        <v>#N/A</v>
      </c>
      <c r="J1181" s="37">
        <f ca="1"/>
        <v>1.2085786108425809</v>
      </c>
      <c r="K1181" s="37">
        <f ca="1"/>
        <v>1.2031164685278251</v>
      </c>
      <c r="L1181" s="37">
        <f ca="1"/>
        <v>1.3005764830813993</v>
      </c>
      <c r="M1181" s="37">
        <f ca="1"/>
        <v>1.5073011526613374</v>
      </c>
      <c r="N1181" s="37">
        <f ca="1"/>
        <v>1.4030330211957627</v>
      </c>
      <c r="O1181" s="37">
        <f ca="1"/>
        <v>1.16182192747937</v>
      </c>
      <c r="P1181" s="37">
        <f ca="1"/>
        <v>1.3530000012674515</v>
      </c>
      <c r="Q1181" s="37">
        <f ca="1"/>
        <v>0.6748199841477619</v>
      </c>
      <c r="R1181" s="37">
        <f ca="1"/>
        <v>0.92538236138315522</v>
      </c>
      <c r="S1181" s="37">
        <f ca="1"/>
        <v>0.77849065432708686</v>
      </c>
      <c r="T1181" s="37">
        <f ca="1"/>
        <v>0.57577342913168394</v>
      </c>
      <c r="U1181" s="37">
        <f ca="1"/>
        <v>1.2206086744329108</v>
      </c>
      <c r="V1181" s="37">
        <f ca="1"/>
        <v>1.1461450492067748</v>
      </c>
      <c r="W1181" s="37">
        <f ca="1"/>
        <v>2.2343946281921632</v>
      </c>
      <c r="X1181" s="37">
        <f ca="1"/>
        <v>2.3791737859096322</v>
      </c>
      <c r="Y1181" s="37">
        <f ca="1"/>
        <v>1.3518115353371247</v>
      </c>
      <c r="Z1181" s="37">
        <f ca="1"/>
        <v>1.5038480352193084</v>
      </c>
      <c r="AA1181" s="37">
        <f ca="1"/>
        <v>0.94890896692806004</v>
      </c>
      <c r="AB1181" s="37"/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  <c r="AM1181" s="37"/>
      <c r="AN1181" s="37"/>
      <c r="AO1181" s="37"/>
      <c r="AP1181" s="37"/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  <c r="BE1181" s="37"/>
      <c r="BF1181" s="37"/>
      <c r="BG1181" s="37"/>
      <c r="BH1181" s="37"/>
      <c r="BI1181" s="37"/>
      <c r="BJ1181" s="37"/>
      <c r="BK1181" s="37"/>
      <c r="BL1181" s="37"/>
      <c r="BM1181" s="37"/>
      <c r="BN1181" s="37"/>
      <c r="BO1181" s="37"/>
      <c r="BP1181" s="37"/>
      <c r="BQ1181" s="37"/>
      <c r="BR1181" s="37"/>
      <c r="BS1181" s="37"/>
      <c r="BT1181" s="37"/>
      <c r="BU1181" s="37"/>
      <c r="BV1181" s="37"/>
      <c r="BW1181" s="37"/>
      <c r="BX1181" s="37"/>
      <c r="BY1181" s="37"/>
      <c r="BZ1181" s="37"/>
      <c r="CA1181" s="37"/>
      <c r="CB1181" s="37"/>
      <c r="CC1181" s="37"/>
      <c r="CD1181" s="37"/>
      <c r="CE1181" s="37"/>
      <c r="CF1181" s="37"/>
      <c r="CG1181" s="37"/>
      <c r="CH1181" s="37"/>
      <c r="CI1181" s="37"/>
      <c r="CJ1181" s="37"/>
      <c r="CK1181" s="37"/>
      <c r="CL1181" s="37"/>
      <c r="CM1181" s="37"/>
      <c r="CN1181" s="37"/>
      <c r="CO1181" s="37"/>
      <c r="CP1181" s="37"/>
      <c r="CQ1181" s="37"/>
      <c r="CR1181" s="37"/>
      <c r="CS1181" s="37"/>
      <c r="CT1181" s="37"/>
      <c r="CU1181" s="37"/>
      <c r="CV1181" s="37"/>
      <c r="CW1181" s="37"/>
      <c r="CX1181" s="37"/>
      <c r="CY1181" s="37"/>
      <c r="CZ1181" s="37"/>
      <c r="DA1181" s="37"/>
      <c r="DB1181" s="37"/>
      <c r="DC1181" s="37"/>
      <c r="DD1181" s="37"/>
      <c r="DE1181" s="37"/>
      <c r="DF1181" s="37"/>
      <c r="DG1181" s="37"/>
      <c r="DH1181" s="37"/>
      <c r="DI1181" s="37"/>
      <c r="DJ1181" s="37"/>
      <c r="DK1181" s="37"/>
      <c r="DL1181" s="37"/>
      <c r="DR1181" s="37"/>
      <c r="DS1181" s="37"/>
      <c r="DT1181" s="37"/>
      <c r="DU1181" s="37"/>
      <c r="DV1181" s="37"/>
      <c r="DW1181" s="37"/>
      <c r="DX1181" s="37"/>
      <c r="DY1181" s="37"/>
      <c r="DZ1181" s="37"/>
      <c r="EA1181" s="37"/>
      <c r="EB1181" s="37"/>
      <c r="EC1181" s="37"/>
      <c r="ED1181" s="37"/>
      <c r="EE1181" s="37"/>
      <c r="EF1181" s="37"/>
      <c r="EG1181" s="37"/>
      <c r="EH1181" s="37"/>
      <c r="EI1181" s="37"/>
      <c r="EJ1181" s="37"/>
      <c r="EK1181" s="37"/>
      <c r="EL1181" s="37"/>
      <c r="EM1181" s="37"/>
      <c r="EN1181" s="37"/>
      <c r="EO1181" s="37"/>
      <c r="EP1181" s="37"/>
      <c r="EQ1181" s="37"/>
      <c r="ER1181" s="37"/>
      <c r="ES1181" s="37"/>
      <c r="ET1181" s="37"/>
      <c r="EU1181" s="37"/>
      <c r="EV1181" s="37"/>
      <c r="EW1181" s="37"/>
      <c r="EX1181" s="37"/>
      <c r="EY1181" s="37"/>
      <c r="EZ1181" s="37"/>
      <c r="FA1181" s="37"/>
      <c r="FB1181" s="37"/>
      <c r="FC1181" s="37"/>
      <c r="FD1181" s="37"/>
    </row>
    <row r="1182" spans="2:160" x14ac:dyDescent="0.5">
      <c r="B1182" s="36" t="s">
        <v>1377</v>
      </c>
      <c r="C1182" s="18">
        <v>-9.0707018893734226E-3</v>
      </c>
      <c r="F1182" s="38"/>
      <c r="G1182" s="27" t="e">
        <f ca="1"/>
        <v>#N/A</v>
      </c>
      <c r="H1182" s="37" t="e">
        <f ca="1"/>
        <v>#N/A</v>
      </c>
      <c r="I1182" s="37" t="e">
        <f ca="1"/>
        <v>#N/A</v>
      </c>
      <c r="J1182" s="37">
        <f ca="1"/>
        <v>1.2032214034629813</v>
      </c>
      <c r="K1182" s="37">
        <f ca="1"/>
        <v>1.1934343637538545</v>
      </c>
      <c r="L1182" s="37">
        <f ca="1"/>
        <v>1.3034167300704382</v>
      </c>
      <c r="M1182" s="37">
        <f ca="1"/>
        <v>1.4976392377297689</v>
      </c>
      <c r="N1182" s="37">
        <f ca="1"/>
        <v>1.391873870350653</v>
      </c>
      <c r="O1182" s="37">
        <f ca="1"/>
        <v>1.1505051907919863</v>
      </c>
      <c r="P1182" s="37">
        <f ca="1"/>
        <v>1.3458224068199158</v>
      </c>
      <c r="Q1182" s="37">
        <f ca="1"/>
        <v>0.67041414618655604</v>
      </c>
      <c r="R1182" s="37">
        <f ca="1"/>
        <v>0.9185126307787892</v>
      </c>
      <c r="S1182" s="37">
        <f ca="1"/>
        <v>0.77828788312059816</v>
      </c>
      <c r="T1182" s="37">
        <f ca="1"/>
        <v>0.57851334347833372</v>
      </c>
      <c r="U1182" s="37">
        <f ca="1"/>
        <v>1.2199110913064652</v>
      </c>
      <c r="V1182" s="37">
        <f ca="1"/>
        <v>1.1418970014248606</v>
      </c>
      <c r="W1182" s="37">
        <f ca="1"/>
        <v>2.2337849394607661</v>
      </c>
      <c r="X1182" s="37">
        <f ca="1"/>
        <v>2.4344174508211882</v>
      </c>
      <c r="Y1182" s="37">
        <f ca="1"/>
        <v>1.3468724614134855</v>
      </c>
      <c r="Z1182" s="37">
        <f ca="1"/>
        <v>1.5173080058698876</v>
      </c>
      <c r="AA1182" s="37">
        <f ca="1"/>
        <v>0.96140470508012288</v>
      </c>
      <c r="AB1182" s="37"/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  <c r="AM1182" s="37"/>
      <c r="AN1182" s="37"/>
      <c r="AO1182" s="37"/>
      <c r="AP1182" s="37"/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  <c r="BE1182" s="37"/>
      <c r="BF1182" s="37"/>
      <c r="BG1182" s="37"/>
      <c r="BH1182" s="37"/>
      <c r="BI1182" s="37"/>
      <c r="BJ1182" s="37"/>
      <c r="BK1182" s="37"/>
      <c r="BL1182" s="37"/>
      <c r="BM1182" s="37"/>
      <c r="BN1182" s="37"/>
      <c r="BO1182" s="37"/>
      <c r="BP1182" s="37"/>
      <c r="BQ1182" s="37"/>
      <c r="BR1182" s="37"/>
      <c r="BS1182" s="37"/>
      <c r="BT1182" s="37"/>
      <c r="BU1182" s="37"/>
      <c r="BV1182" s="37"/>
      <c r="BW1182" s="37"/>
      <c r="BX1182" s="37"/>
      <c r="BY1182" s="37"/>
      <c r="BZ1182" s="37"/>
      <c r="CA1182" s="37"/>
      <c r="CB1182" s="37"/>
      <c r="CC1182" s="37"/>
      <c r="CD1182" s="37"/>
      <c r="CE1182" s="37"/>
      <c r="CF1182" s="37"/>
      <c r="CG1182" s="37"/>
      <c r="CH1182" s="37"/>
      <c r="CI1182" s="37"/>
      <c r="CJ1182" s="37"/>
      <c r="CK1182" s="37"/>
      <c r="CL1182" s="37"/>
      <c r="CM1182" s="37"/>
      <c r="CN1182" s="37"/>
      <c r="CO1182" s="37"/>
      <c r="CP1182" s="37"/>
      <c r="CQ1182" s="37"/>
      <c r="CR1182" s="37"/>
      <c r="CS1182" s="37"/>
      <c r="CT1182" s="37"/>
      <c r="CU1182" s="37"/>
      <c r="CV1182" s="37"/>
      <c r="CW1182" s="37"/>
      <c r="CX1182" s="37"/>
      <c r="CY1182" s="37"/>
      <c r="CZ1182" s="37"/>
      <c r="DA1182" s="37"/>
      <c r="DB1182" s="37"/>
      <c r="DC1182" s="37"/>
      <c r="DD1182" s="37"/>
      <c r="DE1182" s="37"/>
      <c r="DF1182" s="37"/>
      <c r="DG1182" s="37"/>
      <c r="DH1182" s="37"/>
      <c r="DI1182" s="37"/>
      <c r="DJ1182" s="37"/>
      <c r="DK1182" s="37"/>
      <c r="DL1182" s="37"/>
      <c r="DR1182" s="37"/>
      <c r="DS1182" s="37"/>
      <c r="DT1182" s="37"/>
      <c r="DU1182" s="37"/>
      <c r="DV1182" s="37"/>
      <c r="DW1182" s="37"/>
      <c r="DX1182" s="37"/>
      <c r="DY1182" s="37"/>
      <c r="DZ1182" s="37"/>
      <c r="EA1182" s="37"/>
      <c r="EB1182" s="37"/>
      <c r="EC1182" s="37"/>
      <c r="ED1182" s="37"/>
      <c r="EE1182" s="37"/>
      <c r="EF1182" s="37"/>
      <c r="EG1182" s="37"/>
      <c r="EH1182" s="37"/>
      <c r="EI1182" s="37"/>
      <c r="EJ1182" s="37"/>
      <c r="EK1182" s="37"/>
      <c r="EL1182" s="37"/>
      <c r="EM1182" s="37"/>
      <c r="EN1182" s="37"/>
      <c r="EO1182" s="37"/>
      <c r="EP1182" s="37"/>
      <c r="EQ1182" s="37"/>
      <c r="ER1182" s="37"/>
      <c r="ES1182" s="37"/>
      <c r="ET1182" s="37"/>
      <c r="EU1182" s="37"/>
      <c r="EV1182" s="37"/>
      <c r="EW1182" s="37"/>
      <c r="EX1182" s="37"/>
      <c r="EY1182" s="37"/>
      <c r="EZ1182" s="37"/>
      <c r="FA1182" s="37"/>
      <c r="FB1182" s="37"/>
      <c r="FC1182" s="37"/>
      <c r="FD1182" s="37"/>
    </row>
    <row r="1183" spans="2:160" x14ac:dyDescent="0.5">
      <c r="B1183" s="36" t="s">
        <v>1378</v>
      </c>
      <c r="C1183" s="18">
        <v>-1.5011776479825212E-3</v>
      </c>
      <c r="F1183" s="38"/>
      <c r="G1183" s="27" t="e">
        <f ca="1"/>
        <v>#N/A</v>
      </c>
      <c r="H1183" s="37" t="e">
        <f ca="1"/>
        <v>#N/A</v>
      </c>
      <c r="I1183" s="37" t="e">
        <f ca="1"/>
        <v>#N/A</v>
      </c>
      <c r="J1183" s="37">
        <f ca="1"/>
        <v>1.2078950415045369</v>
      </c>
      <c r="K1183" s="37">
        <f ca="1"/>
        <v>1.2013273482511559</v>
      </c>
      <c r="L1183" s="37">
        <f ca="1"/>
        <v>1.3021344474259617</v>
      </c>
      <c r="M1183" s="37">
        <f ca="1"/>
        <v>1.5109746279521539</v>
      </c>
      <c r="N1183" s="37">
        <f ca="1"/>
        <v>1.3863770625961505</v>
      </c>
      <c r="O1183" s="37">
        <f ca="1"/>
        <v>1.1520352302582086</v>
      </c>
      <c r="P1183" s="37">
        <f ca="1"/>
        <v>1.3542598509727048</v>
      </c>
      <c r="Q1183" s="37">
        <f ca="1"/>
        <v>0.67641166249706375</v>
      </c>
      <c r="R1183" s="37">
        <f ca="1"/>
        <v>0.90031005257961738</v>
      </c>
      <c r="S1183" s="37">
        <f ca="1"/>
        <v>0.78227051758650401</v>
      </c>
      <c r="T1183" s="37">
        <f ca="1"/>
        <v>0.58838276317020322</v>
      </c>
      <c r="U1183" s="37">
        <f ca="1"/>
        <v>1.2193381713242895</v>
      </c>
      <c r="V1183" s="37">
        <f ca="1"/>
        <v>1.1313471963149979</v>
      </c>
      <c r="W1183" s="37">
        <f ca="1"/>
        <v>2.2480860274891801</v>
      </c>
      <c r="X1183" s="37">
        <f ca="1"/>
        <v>2.4228406900227699</v>
      </c>
      <c r="Y1183" s="37">
        <f ca="1"/>
        <v>1.3584565393988632</v>
      </c>
      <c r="Z1183" s="37">
        <f ca="1"/>
        <v>1.5076716125876439</v>
      </c>
      <c r="AA1183" s="37">
        <f ca="1"/>
        <v>0.94763893624275497</v>
      </c>
      <c r="AB1183" s="37"/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  <c r="AM1183" s="37"/>
      <c r="AN1183" s="37"/>
      <c r="AO1183" s="37"/>
      <c r="AP1183" s="37"/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  <c r="BB1183" s="37"/>
      <c r="BC1183" s="37"/>
      <c r="BD1183" s="37"/>
      <c r="BE1183" s="37"/>
      <c r="BF1183" s="37"/>
      <c r="BG1183" s="37"/>
      <c r="BH1183" s="37"/>
      <c r="BI1183" s="37"/>
      <c r="BJ1183" s="37"/>
      <c r="BK1183" s="37"/>
      <c r="BL1183" s="37"/>
      <c r="BM1183" s="37"/>
      <c r="BN1183" s="37"/>
      <c r="BO1183" s="37"/>
      <c r="BP1183" s="37"/>
      <c r="BQ1183" s="37"/>
      <c r="BR1183" s="37"/>
      <c r="BS1183" s="37"/>
      <c r="BT1183" s="37"/>
      <c r="BU1183" s="37"/>
      <c r="BV1183" s="37"/>
      <c r="BW1183" s="37"/>
      <c r="BX1183" s="37"/>
      <c r="BY1183" s="37"/>
      <c r="BZ1183" s="37"/>
      <c r="CA1183" s="37"/>
      <c r="CB1183" s="37"/>
      <c r="CC1183" s="37"/>
      <c r="CD1183" s="37"/>
      <c r="CE1183" s="37"/>
      <c r="CF1183" s="37"/>
      <c r="CG1183" s="37"/>
      <c r="CH1183" s="37"/>
      <c r="CI1183" s="37"/>
      <c r="CJ1183" s="37"/>
      <c r="CK1183" s="37"/>
      <c r="CL1183" s="37"/>
      <c r="CM1183" s="37"/>
      <c r="CN1183" s="37"/>
      <c r="CO1183" s="37"/>
      <c r="CP1183" s="37"/>
      <c r="CQ1183" s="37"/>
      <c r="CR1183" s="37"/>
      <c r="CS1183" s="37"/>
      <c r="CT1183" s="37"/>
      <c r="CU1183" s="37"/>
      <c r="CV1183" s="37"/>
      <c r="CW1183" s="37"/>
      <c r="CX1183" s="37"/>
      <c r="CY1183" s="37"/>
      <c r="CZ1183" s="37"/>
      <c r="DA1183" s="37"/>
      <c r="DB1183" s="37"/>
      <c r="DC1183" s="37"/>
      <c r="DD1183" s="37"/>
      <c r="DE1183" s="37"/>
      <c r="DF1183" s="37"/>
      <c r="DG1183" s="37"/>
      <c r="DH1183" s="37"/>
      <c r="DI1183" s="37"/>
      <c r="DJ1183" s="37"/>
      <c r="DK1183" s="37"/>
      <c r="DL1183" s="37"/>
      <c r="DR1183" s="37"/>
      <c r="DS1183" s="37"/>
      <c r="DT1183" s="37"/>
      <c r="DU1183" s="37"/>
      <c r="DV1183" s="37"/>
      <c r="DW1183" s="37"/>
      <c r="DX1183" s="37"/>
      <c r="DY1183" s="37"/>
      <c r="DZ1183" s="37"/>
      <c r="EA1183" s="37"/>
      <c r="EB1183" s="37"/>
      <c r="EC1183" s="37"/>
      <c r="ED1183" s="37"/>
      <c r="EE1183" s="37"/>
      <c r="EF1183" s="37"/>
      <c r="EG1183" s="37"/>
      <c r="EH1183" s="37"/>
      <c r="EI1183" s="37"/>
      <c r="EJ1183" s="37"/>
      <c r="EK1183" s="37"/>
      <c r="EL1183" s="37"/>
      <c r="EM1183" s="37"/>
      <c r="EN1183" s="37"/>
      <c r="EO1183" s="37"/>
      <c r="EP1183" s="37"/>
      <c r="EQ1183" s="37"/>
      <c r="ER1183" s="37"/>
      <c r="ES1183" s="37"/>
      <c r="ET1183" s="37"/>
      <c r="EU1183" s="37"/>
      <c r="EV1183" s="37"/>
      <c r="EW1183" s="37"/>
      <c r="EX1183" s="37"/>
      <c r="EY1183" s="37"/>
      <c r="EZ1183" s="37"/>
      <c r="FA1183" s="37"/>
      <c r="FB1183" s="37"/>
      <c r="FC1183" s="37"/>
      <c r="FD1183" s="37"/>
    </row>
    <row r="1184" spans="2:160" x14ac:dyDescent="0.5">
      <c r="B1184" s="36" t="s">
        <v>1379</v>
      </c>
      <c r="C1184" s="18">
        <v>6.0655808528102817E-3</v>
      </c>
      <c r="F1184" s="38"/>
      <c r="G1184" s="27" t="e">
        <f ca="1"/>
        <v>#N/A</v>
      </c>
      <c r="H1184" s="37" t="e">
        <f ca="1"/>
        <v>#N/A</v>
      </c>
      <c r="I1184" s="37" t="e">
        <f ca="1"/>
        <v>#N/A</v>
      </c>
      <c r="J1184" s="37">
        <f ca="1"/>
        <v>1.2144387246823156</v>
      </c>
      <c r="K1184" s="37">
        <f ca="1"/>
        <v>1.1983246805816843</v>
      </c>
      <c r="L1184" s="37">
        <f ca="1"/>
        <v>1.2978885865055656</v>
      </c>
      <c r="M1184" s="37">
        <f ca="1"/>
        <v>1.5003360121099301</v>
      </c>
      <c r="N1184" s="37">
        <f ca="1"/>
        <v>1.3373796377052227</v>
      </c>
      <c r="O1184" s="37">
        <f ca="1"/>
        <v>1.1340555304792657</v>
      </c>
      <c r="P1184" s="37">
        <f ca="1"/>
        <v>1.3493104414163519</v>
      </c>
      <c r="Q1184" s="37">
        <f ca="1"/>
        <v>0.67005398539218852</v>
      </c>
      <c r="R1184" s="37">
        <f ca="1"/>
        <v>0.90786107878111044</v>
      </c>
      <c r="S1184" s="37">
        <f ca="1"/>
        <v>0.78303307596988037</v>
      </c>
      <c r="T1184" s="37">
        <f ca="1"/>
        <v>0.58992742568340151</v>
      </c>
      <c r="U1184" s="37">
        <f ca="1"/>
        <v>1.2201391983364054</v>
      </c>
      <c r="V1184" s="37">
        <f ca="1"/>
        <v>1.1368264084759301</v>
      </c>
      <c r="W1184" s="37">
        <f ca="1"/>
        <v>2.2593141206365246</v>
      </c>
      <c r="X1184" s="37">
        <f ca="1"/>
        <v>2.3920506906703514</v>
      </c>
      <c r="Y1184" s="37">
        <f ca="1"/>
        <v>1.3549796913078804</v>
      </c>
      <c r="Z1184" s="37">
        <f ca="1"/>
        <v>1.5099054296429189</v>
      </c>
      <c r="AA1184" s="37">
        <f ca="1"/>
        <v>0.95015342652574175</v>
      </c>
      <c r="AB1184" s="37"/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  <c r="AM1184" s="37"/>
      <c r="AN1184" s="37"/>
      <c r="AO1184" s="37"/>
      <c r="AP1184" s="37"/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  <c r="BE1184" s="37"/>
      <c r="BF1184" s="37"/>
      <c r="BG1184" s="37"/>
      <c r="BH1184" s="37"/>
      <c r="BI1184" s="37"/>
      <c r="BJ1184" s="37"/>
      <c r="BK1184" s="37"/>
      <c r="BL1184" s="37"/>
      <c r="BM1184" s="37"/>
      <c r="BN1184" s="37"/>
      <c r="BO1184" s="37"/>
      <c r="BP1184" s="37"/>
      <c r="BQ1184" s="37"/>
      <c r="BR1184" s="37"/>
      <c r="BS1184" s="37"/>
      <c r="BT1184" s="37"/>
      <c r="BU1184" s="37"/>
      <c r="BV1184" s="37"/>
      <c r="BW1184" s="37"/>
      <c r="BX1184" s="37"/>
      <c r="BY1184" s="37"/>
      <c r="BZ1184" s="37"/>
      <c r="CA1184" s="37"/>
      <c r="CB1184" s="37"/>
      <c r="CC1184" s="37"/>
      <c r="CD1184" s="37"/>
      <c r="CE1184" s="37"/>
      <c r="CF1184" s="37"/>
      <c r="CG1184" s="37"/>
      <c r="CH1184" s="37"/>
      <c r="CI1184" s="37"/>
      <c r="CJ1184" s="37"/>
      <c r="CK1184" s="37"/>
      <c r="CL1184" s="37"/>
      <c r="CM1184" s="37"/>
      <c r="CN1184" s="37"/>
      <c r="CO1184" s="37"/>
      <c r="CP1184" s="37"/>
      <c r="CQ1184" s="37"/>
      <c r="CR1184" s="37"/>
      <c r="CS1184" s="37"/>
      <c r="CT1184" s="37"/>
      <c r="CU1184" s="37"/>
      <c r="CV1184" s="37"/>
      <c r="CW1184" s="37"/>
      <c r="CX1184" s="37"/>
      <c r="CY1184" s="37"/>
      <c r="CZ1184" s="37"/>
      <c r="DA1184" s="37"/>
      <c r="DB1184" s="37"/>
      <c r="DC1184" s="37"/>
      <c r="DD1184" s="37"/>
      <c r="DE1184" s="37"/>
      <c r="DF1184" s="37"/>
      <c r="DG1184" s="37"/>
      <c r="DH1184" s="37"/>
      <c r="DI1184" s="37"/>
      <c r="DJ1184" s="37"/>
      <c r="DK1184" s="37"/>
      <c r="DL1184" s="37"/>
      <c r="DR1184" s="37"/>
      <c r="DS1184" s="37"/>
      <c r="DT1184" s="37"/>
      <c r="DU1184" s="37"/>
      <c r="DV1184" s="37"/>
      <c r="DW1184" s="37"/>
      <c r="DX1184" s="37"/>
      <c r="DY1184" s="37"/>
      <c r="DZ1184" s="37"/>
      <c r="EA1184" s="37"/>
      <c r="EB1184" s="37"/>
      <c r="EC1184" s="37"/>
      <c r="ED1184" s="37"/>
      <c r="EE1184" s="37"/>
      <c r="EF1184" s="37"/>
      <c r="EG1184" s="37"/>
      <c r="EH1184" s="37"/>
      <c r="EI1184" s="37"/>
      <c r="EJ1184" s="37"/>
      <c r="EK1184" s="37"/>
      <c r="EL1184" s="37"/>
      <c r="EM1184" s="37"/>
      <c r="EN1184" s="37"/>
      <c r="EO1184" s="37"/>
      <c r="EP1184" s="37"/>
      <c r="EQ1184" s="37"/>
      <c r="ER1184" s="37"/>
      <c r="ES1184" s="37"/>
      <c r="ET1184" s="37"/>
      <c r="EU1184" s="37"/>
      <c r="EV1184" s="37"/>
      <c r="EW1184" s="37"/>
      <c r="EX1184" s="37"/>
      <c r="EY1184" s="37"/>
      <c r="EZ1184" s="37"/>
      <c r="FA1184" s="37"/>
      <c r="FB1184" s="37"/>
      <c r="FC1184" s="37"/>
      <c r="FD1184" s="37"/>
    </row>
    <row r="1185" spans="2:160" x14ac:dyDescent="0.5">
      <c r="B1185" s="36" t="s">
        <v>1380</v>
      </c>
      <c r="C1185" s="18">
        <v>-3.4439224645086419E-3</v>
      </c>
      <c r="F1185" s="38"/>
      <c r="G1185" s="27" t="e">
        <f ca="1"/>
        <v>#N/A</v>
      </c>
      <c r="H1185" s="37" t="e">
        <f ca="1"/>
        <v>#N/A</v>
      </c>
      <c r="I1185" s="37" t="e">
        <f ca="1"/>
        <v>#N/A</v>
      </c>
      <c r="J1185" s="37">
        <f ca="1"/>
        <v>1.2170151985411348</v>
      </c>
      <c r="K1185" s="37">
        <f ca="1"/>
        <v>1.2010859524910178</v>
      </c>
      <c r="L1185" s="37">
        <f ca="1"/>
        <v>1.3054145155483605</v>
      </c>
      <c r="M1185" s="37">
        <f ca="1"/>
        <v>1.4983691119542173</v>
      </c>
      <c r="N1185" s="37">
        <f ca="1"/>
        <v>1.3109219180165534</v>
      </c>
      <c r="O1185" s="37">
        <f ca="1"/>
        <v>1.1356770019559506</v>
      </c>
      <c r="P1185" s="37">
        <f ca="1"/>
        <v>1.3515234168543526</v>
      </c>
      <c r="Q1185" s="37">
        <f ca="1"/>
        <v>0.67150624665979952</v>
      </c>
      <c r="R1185" s="37">
        <f ca="1"/>
        <v>0.91570701766006379</v>
      </c>
      <c r="S1185" s="37">
        <f ca="1"/>
        <v>0.77896378714222714</v>
      </c>
      <c r="T1185" s="37">
        <f ca="1"/>
        <v>0.59642493684831377</v>
      </c>
      <c r="U1185" s="37">
        <f ca="1"/>
        <v>1.2187758609714128</v>
      </c>
      <c r="V1185" s="37">
        <f ca="1"/>
        <v>1.144537106073833</v>
      </c>
      <c r="W1185" s="37">
        <f ca="1"/>
        <v>2.2736029330528966</v>
      </c>
      <c r="X1185" s="37">
        <f ca="1"/>
        <v>2.3106497232835412</v>
      </c>
      <c r="Y1185" s="37">
        <f ca="1"/>
        <v>1.351884646628758</v>
      </c>
      <c r="Z1185" s="37">
        <f ca="1"/>
        <v>1.4931599543453484</v>
      </c>
      <c r="AA1185" s="37">
        <f ca="1"/>
        <v>0.94855097170132985</v>
      </c>
      <c r="AB1185" s="37"/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  <c r="AM1185" s="37"/>
      <c r="AN1185" s="37"/>
      <c r="AO1185" s="37"/>
      <c r="AP1185" s="37"/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  <c r="BE1185" s="37"/>
      <c r="BF1185" s="37"/>
      <c r="BG1185" s="37"/>
      <c r="BH1185" s="37"/>
      <c r="BI1185" s="37"/>
      <c r="BJ1185" s="37"/>
      <c r="BK1185" s="37"/>
      <c r="BL1185" s="37"/>
      <c r="BM1185" s="37"/>
      <c r="BN1185" s="37"/>
      <c r="BO1185" s="37"/>
      <c r="BP1185" s="37"/>
      <c r="BQ1185" s="37"/>
      <c r="BR1185" s="37"/>
      <c r="BS1185" s="37"/>
      <c r="BT1185" s="37"/>
      <c r="BU1185" s="37"/>
      <c r="BV1185" s="37"/>
      <c r="BW1185" s="37"/>
      <c r="BX1185" s="37"/>
      <c r="BY1185" s="37"/>
      <c r="BZ1185" s="37"/>
      <c r="CA1185" s="37"/>
      <c r="CB1185" s="37"/>
      <c r="CC1185" s="37"/>
      <c r="CD1185" s="37"/>
      <c r="CE1185" s="37"/>
      <c r="CF1185" s="37"/>
      <c r="CG1185" s="37"/>
      <c r="CH1185" s="37"/>
      <c r="CI1185" s="37"/>
      <c r="CJ1185" s="37"/>
      <c r="CK1185" s="37"/>
      <c r="CL1185" s="37"/>
      <c r="CM1185" s="37"/>
      <c r="CN1185" s="37"/>
      <c r="CO1185" s="37"/>
      <c r="CP1185" s="37"/>
      <c r="CQ1185" s="37"/>
      <c r="CR1185" s="37"/>
      <c r="CS1185" s="37"/>
      <c r="CT1185" s="37"/>
      <c r="CU1185" s="37"/>
      <c r="CV1185" s="37"/>
      <c r="CW1185" s="37"/>
      <c r="CX1185" s="37"/>
      <c r="CY1185" s="37"/>
      <c r="CZ1185" s="37"/>
      <c r="DA1185" s="37"/>
      <c r="DB1185" s="37"/>
      <c r="DC1185" s="37"/>
      <c r="DD1185" s="37"/>
      <c r="DE1185" s="37"/>
      <c r="DF1185" s="37"/>
      <c r="DG1185" s="37"/>
      <c r="DH1185" s="37"/>
      <c r="DI1185" s="37"/>
      <c r="DJ1185" s="37"/>
      <c r="DK1185" s="37"/>
      <c r="DL1185" s="37"/>
      <c r="DR1185" s="37"/>
      <c r="DS1185" s="37"/>
      <c r="DT1185" s="37"/>
      <c r="DU1185" s="37"/>
      <c r="DV1185" s="37"/>
      <c r="DW1185" s="37"/>
      <c r="DX1185" s="37"/>
      <c r="DY1185" s="37"/>
      <c r="DZ1185" s="37"/>
      <c r="EA1185" s="37"/>
      <c r="EB1185" s="37"/>
      <c r="EC1185" s="37"/>
      <c r="ED1185" s="37"/>
      <c r="EE1185" s="37"/>
      <c r="EF1185" s="37"/>
      <c r="EG1185" s="37"/>
      <c r="EH1185" s="37"/>
      <c r="EI1185" s="37"/>
      <c r="EJ1185" s="37"/>
      <c r="EK1185" s="37"/>
      <c r="EL1185" s="37"/>
      <c r="EM1185" s="37"/>
      <c r="EN1185" s="37"/>
      <c r="EO1185" s="37"/>
      <c r="EP1185" s="37"/>
      <c r="EQ1185" s="37"/>
      <c r="ER1185" s="37"/>
      <c r="ES1185" s="37"/>
      <c r="ET1185" s="37"/>
      <c r="EU1185" s="37"/>
      <c r="EV1185" s="37"/>
      <c r="EW1185" s="37"/>
      <c r="EX1185" s="37"/>
      <c r="EY1185" s="37"/>
      <c r="EZ1185" s="37"/>
      <c r="FA1185" s="37"/>
      <c r="FB1185" s="37"/>
      <c r="FC1185" s="37"/>
      <c r="FD1185" s="37"/>
    </row>
    <row r="1186" spans="2:160" x14ac:dyDescent="0.5">
      <c r="B1186" s="36" t="s">
        <v>1381</v>
      </c>
      <c r="C1186" s="18">
        <v>-1.6572443034920004E-2</v>
      </c>
      <c r="F1186" s="38"/>
      <c r="G1186" s="27" t="e">
        <f ca="1"/>
        <v>#N/A</v>
      </c>
      <c r="H1186" s="37" t="e">
        <f ca="1"/>
        <v>#N/A</v>
      </c>
      <c r="I1186" s="37" t="e">
        <f ca="1"/>
        <v>#N/A</v>
      </c>
      <c r="J1186" s="37">
        <f ca="1"/>
        <v>1.2177466988467869</v>
      </c>
      <c r="K1186" s="37">
        <f ca="1"/>
        <v>1.1925098344140059</v>
      </c>
      <c r="L1186" s="37">
        <f ca="1"/>
        <v>1.3100675510850011</v>
      </c>
      <c r="M1186" s="37">
        <f ca="1"/>
        <v>1.5215997454599759</v>
      </c>
      <c r="N1186" s="37">
        <f ca="1"/>
        <v>1.314312288619133</v>
      </c>
      <c r="O1186" s="37">
        <f ca="1"/>
        <v>1.1083747092114857</v>
      </c>
      <c r="P1186" s="37">
        <f ca="1"/>
        <v>1.3476374015663171</v>
      </c>
      <c r="Q1186" s="37">
        <f ca="1"/>
        <v>0.66504142494584717</v>
      </c>
      <c r="R1186" s="37">
        <f ca="1"/>
        <v>0.91274212015404721</v>
      </c>
      <c r="S1186" s="37">
        <f ca="1"/>
        <v>0.77744213654994465</v>
      </c>
      <c r="T1186" s="37">
        <f ca="1"/>
        <v>0.58211819245845553</v>
      </c>
      <c r="U1186" s="37">
        <f ca="1"/>
        <v>1.2196166740934025</v>
      </c>
      <c r="V1186" s="37">
        <f ca="1"/>
        <v>1.1581780889887736</v>
      </c>
      <c r="W1186" s="37">
        <f ca="1"/>
        <v>2.2719825522634109</v>
      </c>
      <c r="X1186" s="37">
        <f ca="1"/>
        <v>2.2725121670560506</v>
      </c>
      <c r="Y1186" s="37">
        <f ca="1"/>
        <v>1.3495450852965076</v>
      </c>
      <c r="Z1186" s="37">
        <f ca="1"/>
        <v>1.4750856024783991</v>
      </c>
      <c r="AA1186" s="37">
        <f ca="1"/>
        <v>0.94903682236617815</v>
      </c>
      <c r="AB1186" s="37"/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  <c r="AM1186" s="37"/>
      <c r="AN1186" s="37"/>
      <c r="AO1186" s="37"/>
      <c r="AP1186" s="37"/>
      <c r="AQ1186" s="37"/>
      <c r="AR1186" s="37"/>
      <c r="AS1186" s="37"/>
      <c r="AT1186" s="37"/>
      <c r="AU1186" s="37"/>
      <c r="AV1186" s="37"/>
      <c r="AW1186" s="37"/>
      <c r="AX1186" s="37"/>
      <c r="AY1186" s="37"/>
      <c r="AZ1186" s="37"/>
      <c r="BA1186" s="37"/>
      <c r="BB1186" s="37"/>
      <c r="BC1186" s="37"/>
      <c r="BD1186" s="37"/>
      <c r="BE1186" s="37"/>
      <c r="BF1186" s="37"/>
      <c r="BG1186" s="37"/>
      <c r="BH1186" s="37"/>
      <c r="BI1186" s="37"/>
      <c r="BJ1186" s="37"/>
      <c r="BK1186" s="37"/>
      <c r="BL1186" s="37"/>
      <c r="BM1186" s="37"/>
      <c r="BN1186" s="37"/>
      <c r="BO1186" s="37"/>
      <c r="BP1186" s="37"/>
      <c r="BQ1186" s="37"/>
      <c r="BR1186" s="37"/>
      <c r="BS1186" s="37"/>
      <c r="BT1186" s="37"/>
      <c r="BU1186" s="37"/>
      <c r="BV1186" s="37"/>
      <c r="BW1186" s="37"/>
      <c r="BX1186" s="37"/>
      <c r="BY1186" s="37"/>
      <c r="BZ1186" s="37"/>
      <c r="CA1186" s="37"/>
      <c r="CB1186" s="37"/>
      <c r="CC1186" s="37"/>
      <c r="CD1186" s="37"/>
      <c r="CE1186" s="37"/>
      <c r="CF1186" s="37"/>
      <c r="CG1186" s="37"/>
      <c r="CH1186" s="37"/>
      <c r="CI1186" s="37"/>
      <c r="CJ1186" s="37"/>
      <c r="CK1186" s="37"/>
      <c r="CL1186" s="37"/>
      <c r="CM1186" s="37"/>
      <c r="CN1186" s="37"/>
      <c r="CO1186" s="37"/>
      <c r="CP1186" s="37"/>
      <c r="CQ1186" s="37"/>
      <c r="CR1186" s="37"/>
      <c r="CS1186" s="37"/>
      <c r="CT1186" s="37"/>
      <c r="CU1186" s="37"/>
      <c r="CV1186" s="37"/>
      <c r="CW1186" s="37"/>
      <c r="CX1186" s="37"/>
      <c r="CY1186" s="37"/>
      <c r="CZ1186" s="37"/>
      <c r="DA1186" s="37"/>
      <c r="DB1186" s="37"/>
      <c r="DC1186" s="37"/>
      <c r="DD1186" s="37"/>
      <c r="DE1186" s="37"/>
      <c r="DF1186" s="37"/>
      <c r="DG1186" s="37"/>
      <c r="DH1186" s="37"/>
      <c r="DI1186" s="37"/>
      <c r="DJ1186" s="37"/>
      <c r="DK1186" s="37"/>
      <c r="DL1186" s="37"/>
      <c r="DR1186" s="37"/>
      <c r="DS1186" s="37"/>
      <c r="DT1186" s="37"/>
      <c r="DU1186" s="37"/>
      <c r="DV1186" s="37"/>
      <c r="DW1186" s="37"/>
      <c r="DX1186" s="37"/>
      <c r="DY1186" s="37"/>
      <c r="DZ1186" s="37"/>
      <c r="EA1186" s="37"/>
      <c r="EB1186" s="37"/>
      <c r="EC1186" s="37"/>
      <c r="ED1186" s="37"/>
      <c r="EE1186" s="37"/>
      <c r="EF1186" s="37"/>
      <c r="EG1186" s="37"/>
      <c r="EH1186" s="37"/>
      <c r="EI1186" s="37"/>
      <c r="EJ1186" s="37"/>
      <c r="EK1186" s="37"/>
      <c r="EL1186" s="37"/>
      <c r="EM1186" s="37"/>
      <c r="EN1186" s="37"/>
      <c r="EO1186" s="37"/>
      <c r="EP1186" s="37"/>
      <c r="EQ1186" s="37"/>
      <c r="ER1186" s="37"/>
      <c r="ES1186" s="37"/>
      <c r="ET1186" s="37"/>
      <c r="EU1186" s="37"/>
      <c r="EV1186" s="37"/>
      <c r="EW1186" s="37"/>
      <c r="EX1186" s="37"/>
      <c r="EY1186" s="37"/>
      <c r="EZ1186" s="37"/>
      <c r="FA1186" s="37"/>
      <c r="FB1186" s="37"/>
      <c r="FC1186" s="37"/>
      <c r="FD1186" s="37"/>
    </row>
    <row r="1187" spans="2:160" x14ac:dyDescent="0.5">
      <c r="B1187" s="36" t="s">
        <v>1382</v>
      </c>
      <c r="C1187" s="18">
        <v>-2.4423159499794123E-2</v>
      </c>
      <c r="F1187" s="38"/>
      <c r="G1187" s="27" t="e">
        <f ca="1"/>
        <v>#N/A</v>
      </c>
      <c r="H1187" s="37" t="e">
        <f ca="1"/>
        <v>#N/A</v>
      </c>
      <c r="I1187" s="37" t="e">
        <f ca="1"/>
        <v>#N/A</v>
      </c>
      <c r="J1187" s="37">
        <f ca="1"/>
        <v>1.2077718957877588</v>
      </c>
      <c r="K1187" s="37">
        <f ca="1"/>
        <v>1.1962087728474131</v>
      </c>
      <c r="L1187" s="37">
        <f ca="1"/>
        <v>1.30648731637468</v>
      </c>
      <c r="M1187" s="37">
        <f ca="1"/>
        <v>1.5423399362685741</v>
      </c>
      <c r="N1187" s="37">
        <f ca="1"/>
        <v>1.2767988776704191</v>
      </c>
      <c r="O1187" s="37">
        <f ca="1"/>
        <v>1.1376989224911171</v>
      </c>
      <c r="P1187" s="37">
        <f ca="1"/>
        <v>1.3549341367304462</v>
      </c>
      <c r="Q1187" s="37">
        <f ca="1"/>
        <v>0.67128937564383617</v>
      </c>
      <c r="R1187" s="37">
        <f ca="1"/>
        <v>0.90195967108562436</v>
      </c>
      <c r="S1187" s="37">
        <f ca="1"/>
        <v>0.77491182918692347</v>
      </c>
      <c r="T1187" s="37">
        <f ca="1"/>
        <v>0.58543091119813306</v>
      </c>
      <c r="U1187" s="37">
        <f ca="1"/>
        <v>1.2044608186389922</v>
      </c>
      <c r="V1187" s="37">
        <f ca="1"/>
        <v>1.1547340127733303</v>
      </c>
      <c r="W1187" s="37">
        <f ca="1"/>
        <v>2.2732673996570938</v>
      </c>
      <c r="X1187" s="37">
        <f ca="1"/>
        <v>2.3092997653763248</v>
      </c>
      <c r="Y1187" s="37">
        <f ca="1"/>
        <v>1.3630219333874904</v>
      </c>
      <c r="Z1187" s="37">
        <f ca="1"/>
        <v>1.4857736833523598</v>
      </c>
      <c r="AA1187" s="37">
        <f ca="1"/>
        <v>0.95709171496760992</v>
      </c>
      <c r="AB1187" s="37"/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  <c r="AM1187" s="37"/>
      <c r="AN1187" s="37"/>
      <c r="AO1187" s="37"/>
      <c r="AP1187" s="37"/>
      <c r="AQ1187" s="37"/>
      <c r="AR1187" s="37"/>
      <c r="AS1187" s="37"/>
      <c r="AT1187" s="37"/>
      <c r="AU1187" s="37"/>
      <c r="AV1187" s="37"/>
      <c r="AW1187" s="37"/>
      <c r="AX1187" s="37"/>
      <c r="AY1187" s="37"/>
      <c r="AZ1187" s="37"/>
      <c r="BA1187" s="37"/>
      <c r="BB1187" s="37"/>
      <c r="BC1187" s="37"/>
      <c r="BD1187" s="37"/>
      <c r="BE1187" s="37"/>
      <c r="BF1187" s="37"/>
      <c r="BG1187" s="37"/>
      <c r="BH1187" s="37"/>
      <c r="BI1187" s="37"/>
      <c r="BJ1187" s="37"/>
      <c r="BK1187" s="37"/>
      <c r="BL1187" s="37"/>
      <c r="BM1187" s="37"/>
      <c r="BN1187" s="37"/>
      <c r="BO1187" s="37"/>
      <c r="BP1187" s="37"/>
      <c r="BQ1187" s="37"/>
      <c r="BR1187" s="37"/>
      <c r="BS1187" s="37"/>
      <c r="BT1187" s="37"/>
      <c r="BU1187" s="37"/>
      <c r="BV1187" s="37"/>
      <c r="BW1187" s="37"/>
      <c r="BX1187" s="37"/>
      <c r="BY1187" s="37"/>
      <c r="BZ1187" s="37"/>
      <c r="CA1187" s="37"/>
      <c r="CB1187" s="37"/>
      <c r="CC1187" s="37"/>
      <c r="CD1187" s="37"/>
      <c r="CE1187" s="37"/>
      <c r="CF1187" s="37"/>
      <c r="CG1187" s="37"/>
      <c r="CH1187" s="37"/>
      <c r="CI1187" s="37"/>
      <c r="CJ1187" s="37"/>
      <c r="CK1187" s="37"/>
      <c r="CL1187" s="37"/>
      <c r="CM1187" s="37"/>
      <c r="CN1187" s="37"/>
      <c r="CO1187" s="37"/>
      <c r="CP1187" s="37"/>
      <c r="CQ1187" s="37"/>
      <c r="CR1187" s="37"/>
      <c r="CS1187" s="37"/>
      <c r="CT1187" s="37"/>
      <c r="CU1187" s="37"/>
      <c r="CV1187" s="37"/>
      <c r="CW1187" s="37"/>
      <c r="CX1187" s="37"/>
      <c r="CY1187" s="37"/>
      <c r="CZ1187" s="37"/>
      <c r="DA1187" s="37"/>
      <c r="DB1187" s="37"/>
      <c r="DC1187" s="37"/>
      <c r="DD1187" s="37"/>
      <c r="DE1187" s="37"/>
      <c r="DF1187" s="37"/>
      <c r="DG1187" s="37"/>
      <c r="DH1187" s="37"/>
      <c r="DI1187" s="37"/>
      <c r="DJ1187" s="37"/>
      <c r="DK1187" s="37"/>
      <c r="DL1187" s="37"/>
      <c r="DR1187" s="37"/>
      <c r="DS1187" s="37"/>
      <c r="DT1187" s="37"/>
      <c r="DU1187" s="37"/>
      <c r="DV1187" s="37"/>
      <c r="DW1187" s="37"/>
      <c r="DX1187" s="37"/>
      <c r="DY1187" s="37"/>
      <c r="DZ1187" s="37"/>
      <c r="EA1187" s="37"/>
      <c r="EB1187" s="37"/>
      <c r="EC1187" s="37"/>
      <c r="ED1187" s="37"/>
      <c r="EE1187" s="37"/>
      <c r="EF1187" s="37"/>
      <c r="EG1187" s="37"/>
      <c r="EH1187" s="37"/>
      <c r="EI1187" s="37"/>
      <c r="EJ1187" s="37"/>
      <c r="EK1187" s="37"/>
      <c r="EL1187" s="37"/>
      <c r="EM1187" s="37"/>
      <c r="EN1187" s="37"/>
      <c r="EO1187" s="37"/>
      <c r="EP1187" s="37"/>
      <c r="EQ1187" s="37"/>
      <c r="ER1187" s="37"/>
      <c r="ES1187" s="37"/>
      <c r="ET1187" s="37"/>
      <c r="EU1187" s="37"/>
      <c r="EV1187" s="37"/>
      <c r="EW1187" s="37"/>
      <c r="EX1187" s="37"/>
      <c r="EY1187" s="37"/>
      <c r="EZ1187" s="37"/>
      <c r="FA1187" s="37"/>
      <c r="FB1187" s="37"/>
      <c r="FC1187" s="37"/>
      <c r="FD1187" s="37"/>
    </row>
    <row r="1188" spans="2:160" x14ac:dyDescent="0.5">
      <c r="B1188" s="36" t="s">
        <v>1383</v>
      </c>
      <c r="C1188" s="18">
        <v>1.3168532058998039E-2</v>
      </c>
      <c r="F1188" s="38"/>
      <c r="G1188" s="27" t="e">
        <f ca="1"/>
        <v>#N/A</v>
      </c>
      <c r="H1188" s="37" t="e">
        <f ca="1"/>
        <v>#N/A</v>
      </c>
      <c r="I1188" s="37" t="e">
        <f ca="1"/>
        <v>#N/A</v>
      </c>
      <c r="J1188" s="37">
        <f ca="1"/>
        <v>1.1917585282095926</v>
      </c>
      <c r="K1188" s="37">
        <f ca="1"/>
        <v>1.192247090729502</v>
      </c>
      <c r="L1188" s="37">
        <f ca="1"/>
        <v>1.3145355896913213</v>
      </c>
      <c r="M1188" s="37">
        <f ca="1"/>
        <v>1.551063716959207</v>
      </c>
      <c r="N1188" s="37">
        <f ca="1"/>
        <v>1.2309362782069606</v>
      </c>
      <c r="O1188" s="37">
        <f ca="1"/>
        <v>1.14100089117276</v>
      </c>
      <c r="P1188" s="37">
        <f ca="1"/>
        <v>1.3530392923548384</v>
      </c>
      <c r="Q1188" s="37">
        <f ca="1"/>
        <v>0.66632199665915393</v>
      </c>
      <c r="R1188" s="37">
        <f ca="1"/>
        <v>0.89143743908554862</v>
      </c>
      <c r="S1188" s="37">
        <f ca="1"/>
        <v>0.77823242432908002</v>
      </c>
      <c r="T1188" s="37">
        <f ca="1"/>
        <v>0.5698181727921714</v>
      </c>
      <c r="U1188" s="37">
        <f ca="1"/>
        <v>1.1944983767267126</v>
      </c>
      <c r="V1188" s="37">
        <f ca="1"/>
        <v>1.1616725792628404</v>
      </c>
      <c r="W1188" s="37">
        <f ca="1"/>
        <v>2.2767536734768958</v>
      </c>
      <c r="X1188" s="37">
        <f ca="1"/>
        <v>2.2575580207923456</v>
      </c>
      <c r="Y1188" s="37">
        <f ca="1"/>
        <v>1.3640861088545904</v>
      </c>
      <c r="Z1188" s="37">
        <f ca="1"/>
        <v>1.4989320071743064</v>
      </c>
      <c r="AA1188" s="37">
        <f ca="1"/>
        <v>0.97272417320150018</v>
      </c>
      <c r="AB1188" s="37"/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  <c r="AM1188" s="37"/>
      <c r="AN1188" s="37"/>
      <c r="AO1188" s="37"/>
      <c r="AP1188" s="37"/>
      <c r="AQ1188" s="37"/>
      <c r="AR1188" s="37"/>
      <c r="AS1188" s="37"/>
      <c r="AT1188" s="37"/>
      <c r="AU1188" s="37"/>
      <c r="AV1188" s="37"/>
      <c r="AW1188" s="37"/>
      <c r="AX1188" s="37"/>
      <c r="AY1188" s="37"/>
      <c r="AZ1188" s="37"/>
      <c r="BA1188" s="37"/>
      <c r="BB1188" s="37"/>
      <c r="BC1188" s="37"/>
      <c r="BD1188" s="37"/>
      <c r="BE1188" s="37"/>
      <c r="BF1188" s="37"/>
      <c r="BG1188" s="37"/>
      <c r="BH1188" s="37"/>
      <c r="BI1188" s="37"/>
      <c r="BJ1188" s="37"/>
      <c r="BK1188" s="37"/>
      <c r="BL1188" s="37"/>
      <c r="BM1188" s="37"/>
      <c r="BN1188" s="37"/>
      <c r="BO1188" s="37"/>
      <c r="BP1188" s="37"/>
      <c r="BQ1188" s="37"/>
      <c r="BR1188" s="37"/>
      <c r="BS1188" s="37"/>
      <c r="BT1188" s="37"/>
      <c r="BU1188" s="37"/>
      <c r="BV1188" s="37"/>
      <c r="BW1188" s="37"/>
      <c r="BX1188" s="37"/>
      <c r="BY1188" s="37"/>
      <c r="BZ1188" s="37"/>
      <c r="CA1188" s="37"/>
      <c r="CB1188" s="37"/>
      <c r="CC1188" s="37"/>
      <c r="CD1188" s="37"/>
      <c r="CE1188" s="37"/>
      <c r="CF1188" s="37"/>
      <c r="CG1188" s="37"/>
      <c r="CH1188" s="37"/>
      <c r="CI1188" s="37"/>
      <c r="CJ1188" s="37"/>
      <c r="CK1188" s="37"/>
      <c r="CL1188" s="37"/>
      <c r="CM1188" s="37"/>
      <c r="CN1188" s="37"/>
      <c r="CO1188" s="37"/>
      <c r="CP1188" s="37"/>
      <c r="CQ1188" s="37"/>
      <c r="CR1188" s="37"/>
      <c r="CS1188" s="37"/>
      <c r="CT1188" s="37"/>
      <c r="CU1188" s="37"/>
      <c r="CV1188" s="37"/>
      <c r="CW1188" s="37"/>
      <c r="CX1188" s="37"/>
      <c r="CY1188" s="37"/>
      <c r="CZ1188" s="37"/>
      <c r="DA1188" s="37"/>
      <c r="DB1188" s="37"/>
      <c r="DC1188" s="37"/>
      <c r="DD1188" s="37"/>
      <c r="DE1188" s="37"/>
      <c r="DF1188" s="37"/>
      <c r="DG1188" s="37"/>
      <c r="DH1188" s="37"/>
      <c r="DI1188" s="37"/>
      <c r="DJ1188" s="37"/>
      <c r="DK1188" s="37"/>
      <c r="DL1188" s="37"/>
      <c r="DR1188" s="37"/>
      <c r="DS1188" s="37"/>
      <c r="DT1188" s="37"/>
      <c r="DU1188" s="37"/>
      <c r="DV1188" s="37"/>
      <c r="DW1188" s="37"/>
      <c r="DX1188" s="37"/>
      <c r="DY1188" s="37"/>
      <c r="DZ1188" s="37"/>
      <c r="EA1188" s="37"/>
      <c r="EB1188" s="37"/>
      <c r="EC1188" s="37"/>
      <c r="ED1188" s="37"/>
      <c r="EE1188" s="37"/>
      <c r="EF1188" s="37"/>
      <c r="EG1188" s="37"/>
      <c r="EH1188" s="37"/>
      <c r="EI1188" s="37"/>
      <c r="EJ1188" s="37"/>
      <c r="EK1188" s="37"/>
      <c r="EL1188" s="37"/>
      <c r="EM1188" s="37"/>
      <c r="EN1188" s="37"/>
      <c r="EO1188" s="37"/>
      <c r="EP1188" s="37"/>
      <c r="EQ1188" s="37"/>
      <c r="ER1188" s="37"/>
      <c r="ES1188" s="37"/>
      <c r="ET1188" s="37"/>
      <c r="EU1188" s="37"/>
      <c r="EV1188" s="37"/>
      <c r="EW1188" s="37"/>
      <c r="EX1188" s="37"/>
      <c r="EY1188" s="37"/>
      <c r="EZ1188" s="37"/>
      <c r="FA1188" s="37"/>
      <c r="FB1188" s="37"/>
      <c r="FC1188" s="37"/>
      <c r="FD1188" s="37"/>
    </row>
    <row r="1189" spans="2:160" x14ac:dyDescent="0.5">
      <c r="B1189" s="36" t="s">
        <v>1384</v>
      </c>
      <c r="C1189" s="18">
        <v>-1.4318391375274908E-2</v>
      </c>
      <c r="F1189" s="38"/>
      <c r="G1189" s="27" t="e">
        <f ca="1"/>
        <v>#N/A</v>
      </c>
      <c r="H1189" s="37" t="e">
        <f ca="1"/>
        <v>#N/A</v>
      </c>
      <c r="I1189" s="37" t="e">
        <f ca="1"/>
        <v>#N/A</v>
      </c>
      <c r="J1189" s="37">
        <f ca="1"/>
        <v>1.1790973787659973</v>
      </c>
      <c r="K1189" s="37">
        <f ca="1"/>
        <v>1.2054885513544873</v>
      </c>
      <c r="L1189" s="37">
        <f ca="1"/>
        <v>1.317534535027449</v>
      </c>
      <c r="M1189" s="37">
        <f ca="1"/>
        <v>1.5527355820915629</v>
      </c>
      <c r="N1189" s="37">
        <f ca="1"/>
        <v>1.2463600331484492</v>
      </c>
      <c r="O1189" s="37">
        <f ca="1"/>
        <v>1.1612212538916471</v>
      </c>
      <c r="P1189" s="37">
        <f ca="1"/>
        <v>1.3587136858462063</v>
      </c>
      <c r="Q1189" s="37">
        <f ca="1"/>
        <v>0.66953891672927557</v>
      </c>
      <c r="R1189" s="37">
        <f ca="1"/>
        <v>0.90571152808924837</v>
      </c>
      <c r="S1189" s="37">
        <f ca="1"/>
        <v>0.77714751172000396</v>
      </c>
      <c r="T1189" s="37">
        <f ca="1"/>
        <v>0.56530638352308893</v>
      </c>
      <c r="U1189" s="37">
        <f ca="1"/>
        <v>1.2002859295096184</v>
      </c>
      <c r="V1189" s="37">
        <f ca="1"/>
        <v>1.1460389143465144</v>
      </c>
      <c r="W1189" s="37">
        <f ca="1"/>
        <v>2.2563393306517865</v>
      </c>
      <c r="X1189" s="37">
        <f ca="1"/>
        <v>2.1476037001798334</v>
      </c>
      <c r="Y1189" s="37">
        <f ca="1"/>
        <v>1.3763281884646634</v>
      </c>
      <c r="Z1189" s="37">
        <f ca="1"/>
        <v>1.4952714821457722</v>
      </c>
      <c r="AA1189" s="37">
        <f ca="1"/>
        <v>0.96991987725877948</v>
      </c>
      <c r="AB1189" s="37"/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  <c r="AM1189" s="37"/>
      <c r="AN1189" s="37"/>
      <c r="AO1189" s="37"/>
      <c r="AP1189" s="37"/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  <c r="BB1189" s="37"/>
      <c r="BC1189" s="37"/>
      <c r="BD1189" s="37"/>
      <c r="BE1189" s="37"/>
      <c r="BF1189" s="37"/>
      <c r="BG1189" s="37"/>
      <c r="BH1189" s="37"/>
      <c r="BI1189" s="37"/>
      <c r="BJ1189" s="37"/>
      <c r="BK1189" s="37"/>
      <c r="BL1189" s="37"/>
      <c r="BM1189" s="37"/>
      <c r="BN1189" s="37"/>
      <c r="BO1189" s="37"/>
      <c r="BP1189" s="37"/>
      <c r="BQ1189" s="37"/>
      <c r="BR1189" s="37"/>
      <c r="BS1189" s="37"/>
      <c r="BT1189" s="37"/>
      <c r="BU1189" s="37"/>
      <c r="BV1189" s="37"/>
      <c r="BW1189" s="37"/>
      <c r="BX1189" s="37"/>
      <c r="BY1189" s="37"/>
      <c r="BZ1189" s="37"/>
      <c r="CA1189" s="37"/>
      <c r="CB1189" s="37"/>
      <c r="CC1189" s="37"/>
      <c r="CD1189" s="37"/>
      <c r="CE1189" s="37"/>
      <c r="CF1189" s="37"/>
      <c r="CG1189" s="37"/>
      <c r="CH1189" s="37"/>
      <c r="CI1189" s="37"/>
      <c r="CJ1189" s="37"/>
      <c r="CK1189" s="37"/>
      <c r="CL1189" s="37"/>
      <c r="CM1189" s="37"/>
      <c r="CN1189" s="37"/>
      <c r="CO1189" s="37"/>
      <c r="CP1189" s="37"/>
      <c r="CQ1189" s="37"/>
      <c r="CR1189" s="37"/>
      <c r="CS1189" s="37"/>
      <c r="CT1189" s="37"/>
      <c r="CU1189" s="37"/>
      <c r="CV1189" s="37"/>
      <c r="CW1189" s="37"/>
      <c r="CX1189" s="37"/>
      <c r="CY1189" s="37"/>
      <c r="CZ1189" s="37"/>
      <c r="DA1189" s="37"/>
      <c r="DB1189" s="37"/>
      <c r="DC1189" s="37"/>
      <c r="DD1189" s="37"/>
      <c r="DE1189" s="37"/>
      <c r="DF1189" s="37"/>
      <c r="DG1189" s="37"/>
      <c r="DH1189" s="37"/>
      <c r="DI1189" s="37"/>
      <c r="DJ1189" s="37"/>
      <c r="DK1189" s="37"/>
      <c r="DL1189" s="37"/>
      <c r="DR1189" s="37"/>
      <c r="DS1189" s="37"/>
      <c r="DT1189" s="37"/>
      <c r="DU1189" s="37"/>
      <c r="DV1189" s="37"/>
      <c r="DW1189" s="37"/>
      <c r="DX1189" s="37"/>
      <c r="DY1189" s="37"/>
      <c r="DZ1189" s="37"/>
      <c r="EA1189" s="37"/>
      <c r="EB1189" s="37"/>
      <c r="EC1189" s="37"/>
      <c r="ED1189" s="37"/>
      <c r="EE1189" s="37"/>
      <c r="EF1189" s="37"/>
      <c r="EG1189" s="37"/>
      <c r="EH1189" s="37"/>
      <c r="EI1189" s="37"/>
      <c r="EJ1189" s="37"/>
      <c r="EK1189" s="37"/>
      <c r="EL1189" s="37"/>
      <c r="EM1189" s="37"/>
      <c r="EN1189" s="37"/>
      <c r="EO1189" s="37"/>
      <c r="EP1189" s="37"/>
      <c r="EQ1189" s="37"/>
      <c r="ER1189" s="37"/>
      <c r="ES1189" s="37"/>
      <c r="ET1189" s="37"/>
      <c r="EU1189" s="37"/>
      <c r="EV1189" s="37"/>
      <c r="EW1189" s="37"/>
      <c r="EX1189" s="37"/>
      <c r="EY1189" s="37"/>
      <c r="EZ1189" s="37"/>
      <c r="FA1189" s="37"/>
      <c r="FB1189" s="37"/>
      <c r="FC1189" s="37"/>
      <c r="FD1189" s="37"/>
    </row>
    <row r="1190" spans="2:160" x14ac:dyDescent="0.5">
      <c r="B1190" s="36" t="s">
        <v>1385</v>
      </c>
      <c r="C1190" s="18">
        <v>2.6534265180748751E-3</v>
      </c>
      <c r="F1190" s="38"/>
      <c r="G1190" s="27" t="e">
        <f ca="1"/>
        <v>#N/A</v>
      </c>
      <c r="H1190" s="37" t="e">
        <f ca="1"/>
        <v>#N/A</v>
      </c>
      <c r="I1190" s="37" t="e">
        <f ca="1"/>
        <v>#N/A</v>
      </c>
      <c r="J1190" s="37">
        <f ca="1"/>
        <v>1.1670150879312093</v>
      </c>
      <c r="K1190" s="37">
        <f ca="1"/>
        <v>1.1932701489510396</v>
      </c>
      <c r="L1190" s="37">
        <f ca="1"/>
        <v>1.3072463478976128</v>
      </c>
      <c r="M1190" s="37">
        <f ca="1"/>
        <v>1.5516412528382619</v>
      </c>
      <c r="N1190" s="37">
        <f ca="1"/>
        <v>1.2725880725582743</v>
      </c>
      <c r="O1190" s="37">
        <f ca="1"/>
        <v>1.1539865513928915</v>
      </c>
      <c r="P1190" s="37">
        <f ca="1"/>
        <v>1.3627682725736769</v>
      </c>
      <c r="Q1190" s="37">
        <f ca="1"/>
        <v>0.67473478482006199</v>
      </c>
      <c r="R1190" s="37">
        <f ca="1"/>
        <v>0.91663749081354773</v>
      </c>
      <c r="S1190" s="37">
        <f ca="1"/>
        <v>0.78314052737844708</v>
      </c>
      <c r="T1190" s="37">
        <f ca="1"/>
        <v>0.55723366027735011</v>
      </c>
      <c r="U1190" s="37">
        <f ca="1"/>
        <v>1.1986653086341117</v>
      </c>
      <c r="V1190" s="37">
        <f ca="1"/>
        <v>1.1266799158350558</v>
      </c>
      <c r="W1190" s="37">
        <f ca="1"/>
        <v>2.2639297507641492</v>
      </c>
      <c r="X1190" s="37">
        <f ca="1"/>
        <v>2.1298649543953387</v>
      </c>
      <c r="Y1190" s="37">
        <f ca="1"/>
        <v>1.3899756295694563</v>
      </c>
      <c r="Z1190" s="37">
        <f ca="1"/>
        <v>1.486303603456713</v>
      </c>
      <c r="AA1190" s="37">
        <f ca="1"/>
        <v>0.96782304807364483</v>
      </c>
      <c r="AB1190" s="37"/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  <c r="AM1190" s="37"/>
      <c r="AN1190" s="37"/>
      <c r="AO1190" s="37"/>
      <c r="AP1190" s="37"/>
      <c r="AQ1190" s="37"/>
      <c r="AR1190" s="37"/>
      <c r="AS1190" s="37"/>
      <c r="AT1190" s="37"/>
      <c r="AU1190" s="37"/>
      <c r="AV1190" s="37"/>
      <c r="AW1190" s="37"/>
      <c r="AX1190" s="37"/>
      <c r="AY1190" s="37"/>
      <c r="AZ1190" s="37"/>
      <c r="BA1190" s="37"/>
      <c r="BB1190" s="37"/>
      <c r="BC1190" s="37"/>
      <c r="BD1190" s="37"/>
      <c r="BE1190" s="37"/>
      <c r="BF1190" s="37"/>
      <c r="BG1190" s="37"/>
      <c r="BH1190" s="37"/>
      <c r="BI1190" s="37"/>
      <c r="BJ1190" s="37"/>
      <c r="BK1190" s="37"/>
      <c r="BL1190" s="37"/>
      <c r="BM1190" s="37"/>
      <c r="BN1190" s="37"/>
      <c r="BO1190" s="37"/>
      <c r="BP1190" s="37"/>
      <c r="BQ1190" s="37"/>
      <c r="BR1190" s="37"/>
      <c r="BS1190" s="37"/>
      <c r="BT1190" s="37"/>
      <c r="BU1190" s="37"/>
      <c r="BV1190" s="37"/>
      <c r="BW1190" s="37"/>
      <c r="BX1190" s="37"/>
      <c r="BY1190" s="37"/>
      <c r="BZ1190" s="37"/>
      <c r="CA1190" s="37"/>
      <c r="CB1190" s="37"/>
      <c r="CC1190" s="37"/>
      <c r="CD1190" s="37"/>
      <c r="CE1190" s="37"/>
      <c r="CF1190" s="37"/>
      <c r="CG1190" s="37"/>
      <c r="CH1190" s="37"/>
      <c r="CI1190" s="37"/>
      <c r="CJ1190" s="37"/>
      <c r="CK1190" s="37"/>
      <c r="CL1190" s="37"/>
      <c r="CM1190" s="37"/>
      <c r="CN1190" s="37"/>
      <c r="CO1190" s="37"/>
      <c r="CP1190" s="37"/>
      <c r="CQ1190" s="37"/>
      <c r="CR1190" s="37"/>
      <c r="CS1190" s="37"/>
      <c r="CT1190" s="37"/>
      <c r="CU1190" s="37"/>
      <c r="CV1190" s="37"/>
      <c r="CW1190" s="37"/>
      <c r="CX1190" s="37"/>
      <c r="CY1190" s="37"/>
      <c r="CZ1190" s="37"/>
      <c r="DA1190" s="37"/>
      <c r="DB1190" s="37"/>
      <c r="DC1190" s="37"/>
      <c r="DD1190" s="37"/>
      <c r="DE1190" s="37"/>
      <c r="DF1190" s="37"/>
      <c r="DG1190" s="37"/>
      <c r="DH1190" s="37"/>
      <c r="DI1190" s="37"/>
      <c r="DJ1190" s="37"/>
      <c r="DK1190" s="37"/>
      <c r="DL1190" s="37"/>
      <c r="DR1190" s="37"/>
      <c r="DS1190" s="37"/>
      <c r="DT1190" s="37"/>
      <c r="DU1190" s="37"/>
      <c r="DV1190" s="37"/>
      <c r="DW1190" s="37"/>
      <c r="DX1190" s="37"/>
      <c r="DY1190" s="37"/>
      <c r="DZ1190" s="37"/>
      <c r="EA1190" s="37"/>
      <c r="EB1190" s="37"/>
      <c r="EC1190" s="37"/>
      <c r="ED1190" s="37"/>
      <c r="EE1190" s="37"/>
      <c r="EF1190" s="37"/>
      <c r="EG1190" s="37"/>
      <c r="EH1190" s="37"/>
      <c r="EI1190" s="37"/>
      <c r="EJ1190" s="37"/>
      <c r="EK1190" s="37"/>
      <c r="EL1190" s="37"/>
      <c r="EM1190" s="37"/>
      <c r="EN1190" s="37"/>
      <c r="EO1190" s="37"/>
      <c r="EP1190" s="37"/>
      <c r="EQ1190" s="37"/>
      <c r="ER1190" s="37"/>
      <c r="ES1190" s="37"/>
      <c r="ET1190" s="37"/>
      <c r="EU1190" s="37"/>
      <c r="EV1190" s="37"/>
      <c r="EW1190" s="37"/>
      <c r="EX1190" s="37"/>
      <c r="EY1190" s="37"/>
      <c r="EZ1190" s="37"/>
      <c r="FA1190" s="37"/>
      <c r="FB1190" s="37"/>
      <c r="FC1190" s="37"/>
      <c r="FD1190" s="37"/>
    </row>
    <row r="1191" spans="2:160" x14ac:dyDescent="0.5">
      <c r="B1191" s="36" t="s">
        <v>1386</v>
      </c>
      <c r="C1191" s="18">
        <v>-1.686522175972538E-3</v>
      </c>
      <c r="F1191" s="38"/>
      <c r="G1191" s="27" t="e">
        <f ca="1"/>
        <v>#N/A</v>
      </c>
      <c r="H1191" s="37" t="e">
        <f ca="1"/>
        <v>#N/A</v>
      </c>
      <c r="I1191" s="37" t="e">
        <f ca="1"/>
        <v>#N/A</v>
      </c>
      <c r="J1191" s="37">
        <f ca="1"/>
        <v>1.1746619207634796</v>
      </c>
      <c r="K1191" s="37">
        <f ca="1"/>
        <v>1.1979231753888016</v>
      </c>
      <c r="L1191" s="37">
        <f ca="1"/>
        <v>1.3125160398686555</v>
      </c>
      <c r="M1191" s="37">
        <f ca="1"/>
        <v>1.5451524106578953</v>
      </c>
      <c r="N1191" s="37">
        <f ca="1"/>
        <v>1.2914632392575307</v>
      </c>
      <c r="O1191" s="37">
        <f ca="1"/>
        <v>1.1663877411663948</v>
      </c>
      <c r="P1191" s="37">
        <f ca="1"/>
        <v>1.3615743304988794</v>
      </c>
      <c r="Q1191" s="37">
        <f ca="1"/>
        <v>0.6748677474072301</v>
      </c>
      <c r="R1191" s="37">
        <f ca="1"/>
        <v>0.91219802992023036</v>
      </c>
      <c r="S1191" s="37">
        <f ca="1"/>
        <v>0.77500021663590579</v>
      </c>
      <c r="T1191" s="37">
        <f ca="1"/>
        <v>0.56954131733554125</v>
      </c>
      <c r="U1191" s="37">
        <f ca="1"/>
        <v>1.197734313663076</v>
      </c>
      <c r="V1191" s="37">
        <f ca="1"/>
        <v>1.1317027480968691</v>
      </c>
      <c r="W1191" s="37">
        <f ca="1"/>
        <v>2.2754647342125325</v>
      </c>
      <c r="X1191" s="37">
        <f ca="1"/>
        <v>2.1005095966564928</v>
      </c>
      <c r="Y1191" s="37">
        <f ca="1"/>
        <v>1.3916165718927707</v>
      </c>
      <c r="Z1191" s="37">
        <f ca="1"/>
        <v>1.4983939344529629</v>
      </c>
      <c r="AA1191" s="37">
        <f ca="1"/>
        <v>0.96403000340947842</v>
      </c>
      <c r="AB1191" s="37"/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  <c r="AM1191" s="37"/>
      <c r="AN1191" s="37"/>
      <c r="AO1191" s="37"/>
      <c r="AP1191" s="37"/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  <c r="BB1191" s="37"/>
      <c r="BC1191" s="37"/>
      <c r="BD1191" s="37"/>
      <c r="BE1191" s="37"/>
      <c r="BF1191" s="37"/>
      <c r="BG1191" s="37"/>
      <c r="BH1191" s="37"/>
      <c r="BI1191" s="37"/>
      <c r="BJ1191" s="37"/>
      <c r="BK1191" s="37"/>
      <c r="BL1191" s="37"/>
      <c r="BM1191" s="37"/>
      <c r="BN1191" s="37"/>
      <c r="BO1191" s="37"/>
      <c r="BP1191" s="37"/>
      <c r="BQ1191" s="37"/>
      <c r="BR1191" s="37"/>
      <c r="BS1191" s="37"/>
      <c r="BT1191" s="37"/>
      <c r="BU1191" s="37"/>
      <c r="BV1191" s="37"/>
      <c r="BW1191" s="37"/>
      <c r="BX1191" s="37"/>
      <c r="BY1191" s="37"/>
      <c r="BZ1191" s="37"/>
      <c r="CA1191" s="37"/>
      <c r="CB1191" s="37"/>
      <c r="CC1191" s="37"/>
      <c r="CD1191" s="37"/>
      <c r="CE1191" s="37"/>
      <c r="CF1191" s="37"/>
      <c r="CG1191" s="37"/>
      <c r="CH1191" s="37"/>
      <c r="CI1191" s="37"/>
      <c r="CJ1191" s="37"/>
      <c r="CK1191" s="37"/>
      <c r="CL1191" s="37"/>
      <c r="CM1191" s="37"/>
      <c r="CN1191" s="37"/>
      <c r="CO1191" s="37"/>
      <c r="CP1191" s="37"/>
      <c r="CQ1191" s="37"/>
      <c r="CR1191" s="37"/>
      <c r="CS1191" s="37"/>
      <c r="CT1191" s="37"/>
      <c r="CU1191" s="37"/>
      <c r="CV1191" s="37"/>
      <c r="CW1191" s="37"/>
      <c r="CX1191" s="37"/>
      <c r="CY1191" s="37"/>
      <c r="CZ1191" s="37"/>
      <c r="DA1191" s="37"/>
      <c r="DB1191" s="37"/>
      <c r="DC1191" s="37"/>
      <c r="DD1191" s="37"/>
      <c r="DE1191" s="37"/>
      <c r="DF1191" s="37"/>
      <c r="DG1191" s="37"/>
      <c r="DH1191" s="37"/>
      <c r="DI1191" s="37"/>
      <c r="DJ1191" s="37"/>
      <c r="DK1191" s="37"/>
      <c r="DL1191" s="37"/>
      <c r="DR1191" s="37"/>
      <c r="DS1191" s="37"/>
      <c r="DT1191" s="37"/>
      <c r="DU1191" s="37"/>
      <c r="DV1191" s="37"/>
      <c r="DW1191" s="37"/>
      <c r="DX1191" s="37"/>
      <c r="DY1191" s="37"/>
      <c r="DZ1191" s="37"/>
      <c r="EA1191" s="37"/>
      <c r="EB1191" s="37"/>
      <c r="EC1191" s="37"/>
      <c r="ED1191" s="37"/>
      <c r="EE1191" s="37"/>
      <c r="EF1191" s="37"/>
      <c r="EG1191" s="37"/>
      <c r="EH1191" s="37"/>
      <c r="EI1191" s="37"/>
      <c r="EJ1191" s="37"/>
      <c r="EK1191" s="37"/>
      <c r="EL1191" s="37"/>
      <c r="EM1191" s="37"/>
      <c r="EN1191" s="37"/>
      <c r="EO1191" s="37"/>
      <c r="EP1191" s="37"/>
      <c r="EQ1191" s="37"/>
      <c r="ER1191" s="37"/>
      <c r="ES1191" s="37"/>
      <c r="ET1191" s="37"/>
      <c r="EU1191" s="37"/>
      <c r="EV1191" s="37"/>
      <c r="EW1191" s="37"/>
      <c r="EX1191" s="37"/>
      <c r="EY1191" s="37"/>
      <c r="EZ1191" s="37"/>
      <c r="FA1191" s="37"/>
      <c r="FB1191" s="37"/>
      <c r="FC1191" s="37"/>
      <c r="FD1191" s="37"/>
    </row>
    <row r="1192" spans="2:160" x14ac:dyDescent="0.5">
      <c r="B1192" s="36" t="s">
        <v>1387</v>
      </c>
      <c r="C1192" s="18">
        <v>5.1220301211318819E-4</v>
      </c>
      <c r="F1192" s="38"/>
      <c r="G1192" s="27" t="e">
        <f ca="1"/>
        <v>#N/A</v>
      </c>
      <c r="H1192" s="37" t="e">
        <f ca="1"/>
        <v>#N/A</v>
      </c>
      <c r="I1192" s="37" t="e">
        <f ca="1"/>
        <v>#N/A</v>
      </c>
      <c r="J1192" s="37">
        <f ca="1"/>
        <v>1.1728825757659609</v>
      </c>
      <c r="K1192" s="37">
        <f ca="1"/>
        <v>1.1991129116351962</v>
      </c>
      <c r="L1192" s="37">
        <f ca="1"/>
        <v>1.3067249104714644</v>
      </c>
      <c r="M1192" s="37">
        <f ca="1"/>
        <v>1.5281531868121234</v>
      </c>
      <c r="N1192" s="37">
        <f ca="1"/>
        <v>1.2775055066364132</v>
      </c>
      <c r="O1192" s="37">
        <f ca="1"/>
        <v>1.1745032001203664</v>
      </c>
      <c r="P1192" s="37">
        <f ca="1"/>
        <v>1.3623043842516218</v>
      </c>
      <c r="Q1192" s="37">
        <f ca="1"/>
        <v>0.67924776739034498</v>
      </c>
      <c r="R1192" s="37">
        <f ca="1"/>
        <v>0.90942868948375966</v>
      </c>
      <c r="S1192" s="37">
        <f ca="1"/>
        <v>0.77313888094557381</v>
      </c>
      <c r="T1192" s="37">
        <f ca="1"/>
        <v>0.55669713349588068</v>
      </c>
      <c r="U1192" s="37">
        <f ca="1"/>
        <v>1.2054209900906019</v>
      </c>
      <c r="V1192" s="37">
        <f ca="1"/>
        <v>1.1308483624717747</v>
      </c>
      <c r="W1192" s="37">
        <f ca="1"/>
        <v>2.2805672969511397</v>
      </c>
      <c r="X1192" s="37">
        <f ca="1"/>
        <v>2.0719114108803667</v>
      </c>
      <c r="Y1192" s="37">
        <f ca="1"/>
        <v>1.3874654752233961</v>
      </c>
      <c r="Z1192" s="37">
        <f ca="1"/>
        <v>1.4850317952062646</v>
      </c>
      <c r="AA1192" s="37">
        <f ca="1"/>
        <v>0.96887998636208683</v>
      </c>
      <c r="AB1192" s="37"/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  <c r="AM1192" s="37"/>
      <c r="AN1192" s="37"/>
      <c r="AO1192" s="37"/>
      <c r="AP1192" s="37"/>
      <c r="AQ1192" s="37"/>
      <c r="AR1192" s="37"/>
      <c r="AS1192" s="37"/>
      <c r="AT1192" s="37"/>
      <c r="AU1192" s="37"/>
      <c r="AV1192" s="37"/>
      <c r="AW1192" s="37"/>
      <c r="AX1192" s="37"/>
      <c r="AY1192" s="37"/>
      <c r="AZ1192" s="37"/>
      <c r="BA1192" s="37"/>
      <c r="BB1192" s="37"/>
      <c r="BC1192" s="37"/>
      <c r="BD1192" s="37"/>
      <c r="BE1192" s="37"/>
      <c r="BF1192" s="37"/>
      <c r="BG1192" s="37"/>
      <c r="BH1192" s="37"/>
      <c r="BI1192" s="37"/>
      <c r="BJ1192" s="37"/>
      <c r="BK1192" s="37"/>
      <c r="BL1192" s="37"/>
      <c r="BM1192" s="37"/>
      <c r="BN1192" s="37"/>
      <c r="BO1192" s="37"/>
      <c r="BP1192" s="37"/>
      <c r="BQ1192" s="37"/>
      <c r="BR1192" s="37"/>
      <c r="BS1192" s="37"/>
      <c r="BT1192" s="37"/>
      <c r="BU1192" s="37"/>
      <c r="BV1192" s="37"/>
      <c r="BW1192" s="37"/>
      <c r="BX1192" s="37"/>
      <c r="BY1192" s="37"/>
      <c r="BZ1192" s="37"/>
      <c r="CA1192" s="37"/>
      <c r="CB1192" s="37"/>
      <c r="CC1192" s="37"/>
      <c r="CD1192" s="37"/>
      <c r="CE1192" s="37"/>
      <c r="CF1192" s="37"/>
      <c r="CG1192" s="37"/>
      <c r="CH1192" s="37"/>
      <c r="CI1192" s="37"/>
      <c r="CJ1192" s="37"/>
      <c r="CK1192" s="37"/>
      <c r="CL1192" s="37"/>
      <c r="CM1192" s="37"/>
      <c r="CN1192" s="37"/>
      <c r="CO1192" s="37"/>
      <c r="CP1192" s="37"/>
      <c r="CQ1192" s="37"/>
      <c r="CR1192" s="37"/>
      <c r="CS1192" s="37"/>
      <c r="CT1192" s="37"/>
      <c r="CU1192" s="37"/>
      <c r="CV1192" s="37"/>
      <c r="CW1192" s="37"/>
      <c r="CX1192" s="37"/>
      <c r="CY1192" s="37"/>
      <c r="CZ1192" s="37"/>
      <c r="DA1192" s="37"/>
      <c r="DB1192" s="37"/>
      <c r="DC1192" s="37"/>
      <c r="DD1192" s="37"/>
      <c r="DE1192" s="37"/>
      <c r="DF1192" s="37"/>
      <c r="DG1192" s="37"/>
      <c r="DH1192" s="37"/>
      <c r="DI1192" s="37"/>
      <c r="DJ1192" s="37"/>
      <c r="DK1192" s="37"/>
      <c r="DL1192" s="37"/>
      <c r="DR1192" s="37"/>
      <c r="DS1192" s="37"/>
      <c r="DT1192" s="37"/>
      <c r="DU1192" s="37"/>
      <c r="DV1192" s="37"/>
      <c r="DW1192" s="37"/>
      <c r="DX1192" s="37"/>
      <c r="DY1192" s="37"/>
      <c r="DZ1192" s="37"/>
      <c r="EA1192" s="37"/>
      <c r="EB1192" s="37"/>
      <c r="EC1192" s="37"/>
      <c r="ED1192" s="37"/>
      <c r="EE1192" s="37"/>
      <c r="EF1192" s="37"/>
      <c r="EG1192" s="37"/>
      <c r="EH1192" s="37"/>
      <c r="EI1192" s="37"/>
      <c r="EJ1192" s="37"/>
      <c r="EK1192" s="37"/>
      <c r="EL1192" s="37"/>
      <c r="EM1192" s="37"/>
      <c r="EN1192" s="37"/>
      <c r="EO1192" s="37"/>
      <c r="EP1192" s="37"/>
      <c r="EQ1192" s="37"/>
      <c r="ER1192" s="37"/>
      <c r="ES1192" s="37"/>
      <c r="ET1192" s="37"/>
      <c r="EU1192" s="37"/>
      <c r="EV1192" s="37"/>
      <c r="EW1192" s="37"/>
      <c r="EX1192" s="37"/>
      <c r="EY1192" s="37"/>
      <c r="EZ1192" s="37"/>
      <c r="FA1192" s="37"/>
      <c r="FB1192" s="37"/>
      <c r="FC1192" s="37"/>
      <c r="FD1192" s="37"/>
    </row>
    <row r="1193" spans="2:160" x14ac:dyDescent="0.5">
      <c r="B1193" s="36" t="s">
        <v>1388</v>
      </c>
      <c r="C1193" s="18">
        <v>8.4874394876996995E-3</v>
      </c>
      <c r="F1193" s="38"/>
      <c r="G1193" s="27" t="e">
        <f ca="1"/>
        <v>#N/A</v>
      </c>
      <c r="H1193" s="37" t="e">
        <f ca="1"/>
        <v>#N/A</v>
      </c>
      <c r="I1193" s="37" t="e">
        <f ca="1"/>
        <v>#N/A</v>
      </c>
      <c r="J1193" s="37">
        <f ca="1"/>
        <v>1.1691454350915205</v>
      </c>
      <c r="K1193" s="37">
        <f ca="1"/>
        <v>1.2184015823738428</v>
      </c>
      <c r="L1193" s="37">
        <f ca="1"/>
        <v>1.3113244419939438</v>
      </c>
      <c r="M1193" s="37">
        <f ca="1"/>
        <v>1.5426764304618803</v>
      </c>
      <c r="N1193" s="37">
        <f ca="1"/>
        <v>1.2291226316807713</v>
      </c>
      <c r="O1193" s="37">
        <f ca="1"/>
        <v>1.1882180016897561</v>
      </c>
      <c r="P1193" s="37">
        <f ca="1"/>
        <v>1.3703387778950844</v>
      </c>
      <c r="Q1193" s="37">
        <f ca="1"/>
        <v>0.68533177392745703</v>
      </c>
      <c r="R1193" s="37">
        <f ca="1"/>
        <v>0.91650817081594471</v>
      </c>
      <c r="S1193" s="37">
        <f ca="1"/>
        <v>0.76951499553730185</v>
      </c>
      <c r="T1193" s="37">
        <f ca="1"/>
        <v>0.55714964896637265</v>
      </c>
      <c r="U1193" s="37">
        <f ca="1"/>
        <v>1.201365459290848</v>
      </c>
      <c r="V1193" s="37">
        <f ca="1"/>
        <v>1.124326375308786</v>
      </c>
      <c r="W1193" s="37">
        <f ca="1"/>
        <v>2.2711641781273073</v>
      </c>
      <c r="X1193" s="37">
        <f ca="1"/>
        <v>2.1461939655387177</v>
      </c>
      <c r="Y1193" s="37">
        <f ca="1"/>
        <v>1.3948009748172223</v>
      </c>
      <c r="Z1193" s="37">
        <f ca="1"/>
        <v>1.4788928746127541</v>
      </c>
      <c r="AA1193" s="37">
        <f ca="1"/>
        <v>0.97532390044323236</v>
      </c>
      <c r="AB1193" s="37"/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  <c r="AM1193" s="37"/>
      <c r="AN1193" s="37"/>
      <c r="AO1193" s="37"/>
      <c r="AP1193" s="37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  <c r="BB1193" s="37"/>
      <c r="BC1193" s="37"/>
      <c r="BD1193" s="37"/>
      <c r="BE1193" s="37"/>
      <c r="BF1193" s="37"/>
      <c r="BG1193" s="37"/>
      <c r="BH1193" s="37"/>
      <c r="BI1193" s="37"/>
      <c r="BJ1193" s="37"/>
      <c r="BK1193" s="37"/>
      <c r="BL1193" s="37"/>
      <c r="BM1193" s="37"/>
      <c r="BN1193" s="37"/>
      <c r="BO1193" s="37"/>
      <c r="BP1193" s="37"/>
      <c r="BQ1193" s="37"/>
      <c r="BR1193" s="37"/>
      <c r="BS1193" s="37"/>
      <c r="BT1193" s="37"/>
      <c r="BU1193" s="37"/>
      <c r="BV1193" s="37"/>
      <c r="BW1193" s="37"/>
      <c r="BX1193" s="37"/>
      <c r="BY1193" s="37"/>
      <c r="BZ1193" s="37"/>
      <c r="CA1193" s="37"/>
      <c r="CB1193" s="37"/>
      <c r="CC1193" s="37"/>
      <c r="CD1193" s="37"/>
      <c r="CE1193" s="37"/>
      <c r="CF1193" s="37"/>
      <c r="CG1193" s="37"/>
      <c r="CH1193" s="37"/>
      <c r="CI1193" s="37"/>
      <c r="CJ1193" s="37"/>
      <c r="CK1193" s="37"/>
      <c r="CL1193" s="37"/>
      <c r="CM1193" s="37"/>
      <c r="CN1193" s="37"/>
      <c r="CO1193" s="37"/>
      <c r="CP1193" s="37"/>
      <c r="CQ1193" s="37"/>
      <c r="CR1193" s="37"/>
      <c r="CS1193" s="37"/>
      <c r="CT1193" s="37"/>
      <c r="CU1193" s="37"/>
      <c r="CV1193" s="37"/>
      <c r="CW1193" s="37"/>
      <c r="CX1193" s="37"/>
      <c r="CY1193" s="37"/>
      <c r="CZ1193" s="37"/>
      <c r="DA1193" s="37"/>
      <c r="DB1193" s="37"/>
      <c r="DC1193" s="37"/>
      <c r="DD1193" s="37"/>
      <c r="DE1193" s="37"/>
      <c r="DF1193" s="37"/>
      <c r="DG1193" s="37"/>
      <c r="DH1193" s="37"/>
      <c r="DI1193" s="37"/>
      <c r="DJ1193" s="37"/>
      <c r="DK1193" s="37"/>
      <c r="DL1193" s="37"/>
      <c r="DR1193" s="37"/>
      <c r="DS1193" s="37"/>
      <c r="DT1193" s="37"/>
      <c r="DU1193" s="37"/>
      <c r="DV1193" s="37"/>
      <c r="DW1193" s="37"/>
      <c r="DX1193" s="37"/>
      <c r="DY1193" s="37"/>
      <c r="DZ1193" s="37"/>
      <c r="EA1193" s="37"/>
      <c r="EB1193" s="37"/>
      <c r="EC1193" s="37"/>
      <c r="ED1193" s="37"/>
      <c r="EE1193" s="37"/>
      <c r="EF1193" s="37"/>
      <c r="EG1193" s="37"/>
      <c r="EH1193" s="37"/>
      <c r="EI1193" s="37"/>
      <c r="EJ1193" s="37"/>
      <c r="EK1193" s="37"/>
      <c r="EL1193" s="37"/>
      <c r="EM1193" s="37"/>
      <c r="EN1193" s="37"/>
      <c r="EO1193" s="37"/>
      <c r="EP1193" s="37"/>
      <c r="EQ1193" s="37"/>
      <c r="ER1193" s="37"/>
      <c r="ES1193" s="37"/>
      <c r="ET1193" s="37"/>
      <c r="EU1193" s="37"/>
      <c r="EV1193" s="37"/>
      <c r="EW1193" s="37"/>
      <c r="EX1193" s="37"/>
      <c r="EY1193" s="37"/>
      <c r="EZ1193" s="37"/>
      <c r="FA1193" s="37"/>
      <c r="FB1193" s="37"/>
      <c r="FC1193" s="37"/>
      <c r="FD1193" s="37"/>
    </row>
    <row r="1194" spans="2:160" x14ac:dyDescent="0.5">
      <c r="B1194" s="36" t="s">
        <v>1389</v>
      </c>
      <c r="C1194" s="18">
        <v>1.6333291772794523E-2</v>
      </c>
      <c r="F1194" s="38"/>
      <c r="G1194" s="27" t="e">
        <f ca="1"/>
        <v>#N/A</v>
      </c>
      <c r="H1194" s="37" t="e">
        <f ca="1"/>
        <v>#N/A</v>
      </c>
      <c r="I1194" s="37" t="e">
        <f ca="1"/>
        <v>#N/A</v>
      </c>
      <c r="J1194" s="37">
        <f ca="1"/>
        <v>1.1744591359005214</v>
      </c>
      <c r="K1194" s="37">
        <f ca="1"/>
        <v>1.2217376060930289</v>
      </c>
      <c r="L1194" s="37">
        <f ca="1"/>
        <v>1.3147985755236398</v>
      </c>
      <c r="M1194" s="37">
        <f ca="1"/>
        <v>1.5691206317220463</v>
      </c>
      <c r="N1194" s="37">
        <f ca="1"/>
        <v>1.163812734012647</v>
      </c>
      <c r="O1194" s="37">
        <f ca="1"/>
        <v>1.1913174311077164</v>
      </c>
      <c r="P1194" s="37">
        <f ca="1"/>
        <v>1.364333578797005</v>
      </c>
      <c r="Q1194" s="37">
        <f ca="1"/>
        <v>0.68444750817784494</v>
      </c>
      <c r="R1194" s="37">
        <f ca="1"/>
        <v>0.92184183218049165</v>
      </c>
      <c r="S1194" s="37">
        <f ca="1"/>
        <v>0.77049245673781119</v>
      </c>
      <c r="T1194" s="37">
        <f ca="1"/>
        <v>0.57090459179094744</v>
      </c>
      <c r="U1194" s="37">
        <f ca="1"/>
        <v>1.1847428225857746</v>
      </c>
      <c r="V1194" s="37">
        <f ca="1"/>
        <v>1.1128611570291789</v>
      </c>
      <c r="W1194" s="37">
        <f ca="1"/>
        <v>2.2507784783969615</v>
      </c>
      <c r="X1194" s="37">
        <f ca="1"/>
        <v>2.0796176281588314</v>
      </c>
      <c r="Y1194" s="37">
        <f ca="1"/>
        <v>1.3944841592201467</v>
      </c>
      <c r="Z1194" s="37">
        <f ca="1"/>
        <v>1.471881624001308</v>
      </c>
      <c r="AA1194" s="37">
        <f ca="1"/>
        <v>0.97461643368564632</v>
      </c>
      <c r="AB1194" s="37"/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  <c r="AM1194" s="37"/>
      <c r="AN1194" s="37"/>
      <c r="AO1194" s="37"/>
      <c r="AP1194" s="37"/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  <c r="BB1194" s="37"/>
      <c r="BC1194" s="37"/>
      <c r="BD1194" s="37"/>
      <c r="BE1194" s="37"/>
      <c r="BF1194" s="37"/>
      <c r="BG1194" s="37"/>
      <c r="BH1194" s="37"/>
      <c r="BI1194" s="37"/>
      <c r="BJ1194" s="37"/>
      <c r="BK1194" s="37"/>
      <c r="BL1194" s="37"/>
      <c r="BM1194" s="37"/>
      <c r="BN1194" s="37"/>
      <c r="BO1194" s="37"/>
      <c r="BP1194" s="37"/>
      <c r="BQ1194" s="37"/>
      <c r="BR1194" s="37"/>
      <c r="BS1194" s="37"/>
      <c r="BT1194" s="37"/>
      <c r="BU1194" s="37"/>
      <c r="BV1194" s="37"/>
      <c r="BW1194" s="37"/>
      <c r="BX1194" s="37"/>
      <c r="BY1194" s="37"/>
      <c r="BZ1194" s="37"/>
      <c r="CA1194" s="37"/>
      <c r="CB1194" s="37"/>
      <c r="CC1194" s="37"/>
      <c r="CD1194" s="37"/>
      <c r="CE1194" s="37"/>
      <c r="CF1194" s="37"/>
      <c r="CG1194" s="37"/>
      <c r="CH1194" s="37"/>
      <c r="CI1194" s="37"/>
      <c r="CJ1194" s="37"/>
      <c r="CK1194" s="37"/>
      <c r="CL1194" s="37"/>
      <c r="CM1194" s="37"/>
      <c r="CN1194" s="37"/>
      <c r="CO1194" s="37"/>
      <c r="CP1194" s="37"/>
      <c r="CQ1194" s="37"/>
      <c r="CR1194" s="37"/>
      <c r="CS1194" s="37"/>
      <c r="CT1194" s="37"/>
      <c r="CU1194" s="37"/>
      <c r="CV1194" s="37"/>
      <c r="CW1194" s="37"/>
      <c r="CX1194" s="37"/>
      <c r="CY1194" s="37"/>
      <c r="CZ1194" s="37"/>
      <c r="DA1194" s="37"/>
      <c r="DB1194" s="37"/>
      <c r="DC1194" s="37"/>
      <c r="DD1194" s="37"/>
      <c r="DE1194" s="37"/>
      <c r="DF1194" s="37"/>
      <c r="DG1194" s="37"/>
      <c r="DH1194" s="37"/>
      <c r="DI1194" s="37"/>
      <c r="DJ1194" s="37"/>
      <c r="DK1194" s="37"/>
      <c r="DL1194" s="37"/>
      <c r="DR1194" s="37"/>
      <c r="DS1194" s="37"/>
      <c r="DT1194" s="37"/>
      <c r="DU1194" s="37"/>
      <c r="DV1194" s="37"/>
      <c r="DW1194" s="37"/>
      <c r="DX1194" s="37"/>
      <c r="DY1194" s="37"/>
      <c r="DZ1194" s="37"/>
      <c r="EA1194" s="37"/>
      <c r="EB1194" s="37"/>
      <c r="EC1194" s="37"/>
      <c r="ED1194" s="37"/>
      <c r="EE1194" s="37"/>
      <c r="EF1194" s="37"/>
      <c r="EG1194" s="37"/>
      <c r="EH1194" s="37"/>
      <c r="EI1194" s="37"/>
      <c r="EJ1194" s="37"/>
      <c r="EK1194" s="37"/>
      <c r="EL1194" s="37"/>
      <c r="EM1194" s="37"/>
      <c r="EN1194" s="37"/>
      <c r="EO1194" s="37"/>
      <c r="EP1194" s="37"/>
      <c r="EQ1194" s="37"/>
      <c r="ER1194" s="37"/>
      <c r="ES1194" s="37"/>
      <c r="ET1194" s="37"/>
      <c r="EU1194" s="37"/>
      <c r="EV1194" s="37"/>
      <c r="EW1194" s="37"/>
      <c r="EX1194" s="37"/>
      <c r="EY1194" s="37"/>
      <c r="EZ1194" s="37"/>
      <c r="FA1194" s="37"/>
      <c r="FB1194" s="37"/>
      <c r="FC1194" s="37"/>
      <c r="FD1194" s="37"/>
    </row>
    <row r="1195" spans="2:160" x14ac:dyDescent="0.5">
      <c r="B1195" s="36" t="s">
        <v>1390</v>
      </c>
      <c r="C1195" s="18">
        <v>-2.8829302488607711E-3</v>
      </c>
      <c r="F1195" s="38"/>
      <c r="G1195" s="27" t="e">
        <f ca="1"/>
        <v>#N/A</v>
      </c>
      <c r="H1195" s="37" t="e">
        <f ca="1"/>
        <v>#N/A</v>
      </c>
      <c r="I1195" s="37" t="e">
        <f ca="1"/>
        <v>#N/A</v>
      </c>
      <c r="J1195" s="37">
        <f ca="1"/>
        <v>1.1802845919636782</v>
      </c>
      <c r="K1195" s="37">
        <f ca="1"/>
        <v>1.2232147182443496</v>
      </c>
      <c r="L1195" s="37">
        <f ca="1"/>
        <v>1.3096395189717105</v>
      </c>
      <c r="M1195" s="37">
        <f ca="1"/>
        <v>1.5603891376974697</v>
      </c>
      <c r="N1195" s="37">
        <f ca="1"/>
        <v>1.161641117322133</v>
      </c>
      <c r="O1195" s="37">
        <f ca="1"/>
        <v>1.182696202678148</v>
      </c>
      <c r="P1195" s="37">
        <f ca="1"/>
        <v>1.3525766714872152</v>
      </c>
      <c r="Q1195" s="37">
        <f ca="1"/>
        <v>0.6848089598711169</v>
      </c>
      <c r="R1195" s="37">
        <f ca="1"/>
        <v>0.92408443018770192</v>
      </c>
      <c r="S1195" s="37">
        <f ca="1"/>
        <v>0.77105744317640368</v>
      </c>
      <c r="T1195" s="37">
        <f ca="1"/>
        <v>0.58367622040749112</v>
      </c>
      <c r="U1195" s="37">
        <f ca="1"/>
        <v>1.2042884121628745</v>
      </c>
      <c r="V1195" s="37">
        <f ca="1"/>
        <v>1.1080399810018597</v>
      </c>
      <c r="W1195" s="37">
        <f ca="1"/>
        <v>2.2441414641531598</v>
      </c>
      <c r="X1195" s="37">
        <f ca="1"/>
        <v>2.0971919879251044</v>
      </c>
      <c r="Y1195" s="37">
        <f ca="1"/>
        <v>1.3940048740861093</v>
      </c>
      <c r="Z1195" s="37">
        <f ca="1"/>
        <v>1.4732349584216566</v>
      </c>
      <c r="AA1195" s="37">
        <f ca="1"/>
        <v>0.9706358677122402</v>
      </c>
      <c r="AB1195" s="37"/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  <c r="AM1195" s="37"/>
      <c r="AN1195" s="37"/>
      <c r="AO1195" s="37"/>
      <c r="AP1195" s="37"/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  <c r="BB1195" s="37"/>
      <c r="BC1195" s="37"/>
      <c r="BD1195" s="37"/>
      <c r="BE1195" s="37"/>
      <c r="BF1195" s="37"/>
      <c r="BG1195" s="37"/>
      <c r="BH1195" s="37"/>
      <c r="BI1195" s="37"/>
      <c r="BJ1195" s="37"/>
      <c r="BK1195" s="37"/>
      <c r="BL1195" s="37"/>
      <c r="BM1195" s="37"/>
      <c r="BN1195" s="37"/>
      <c r="BO1195" s="37"/>
      <c r="BP1195" s="37"/>
      <c r="BQ1195" s="37"/>
      <c r="BR1195" s="37"/>
      <c r="BS1195" s="37"/>
      <c r="BT1195" s="37"/>
      <c r="BU1195" s="37"/>
      <c r="BV1195" s="37"/>
      <c r="BW1195" s="37"/>
      <c r="BX1195" s="37"/>
      <c r="BY1195" s="37"/>
      <c r="BZ1195" s="37"/>
      <c r="CA1195" s="37"/>
      <c r="CB1195" s="37"/>
      <c r="CC1195" s="37"/>
      <c r="CD1195" s="37"/>
      <c r="CE1195" s="37"/>
      <c r="CF1195" s="37"/>
      <c r="CG1195" s="37"/>
      <c r="CH1195" s="37"/>
      <c r="CI1195" s="37"/>
      <c r="CJ1195" s="37"/>
      <c r="CK1195" s="37"/>
      <c r="CL1195" s="37"/>
      <c r="CM1195" s="37"/>
      <c r="CN1195" s="37"/>
      <c r="CO1195" s="37"/>
      <c r="CP1195" s="37"/>
      <c r="CQ1195" s="37"/>
      <c r="CR1195" s="37"/>
      <c r="CS1195" s="37"/>
      <c r="CT1195" s="37"/>
      <c r="CU1195" s="37"/>
      <c r="CV1195" s="37"/>
      <c r="CW1195" s="37"/>
      <c r="CX1195" s="37"/>
      <c r="CY1195" s="37"/>
      <c r="CZ1195" s="37"/>
      <c r="DA1195" s="37"/>
      <c r="DB1195" s="37"/>
      <c r="DC1195" s="37"/>
      <c r="DD1195" s="37"/>
      <c r="DE1195" s="37"/>
      <c r="DF1195" s="37"/>
      <c r="DG1195" s="37"/>
      <c r="DH1195" s="37"/>
      <c r="DI1195" s="37"/>
      <c r="DJ1195" s="37"/>
      <c r="DK1195" s="37"/>
      <c r="DL1195" s="37"/>
      <c r="DR1195" s="37"/>
      <c r="DS1195" s="37"/>
      <c r="DT1195" s="37"/>
      <c r="DU1195" s="37"/>
      <c r="DV1195" s="37"/>
      <c r="DW1195" s="37"/>
      <c r="DX1195" s="37"/>
      <c r="DY1195" s="37"/>
      <c r="DZ1195" s="37"/>
      <c r="EA1195" s="37"/>
      <c r="EB1195" s="37"/>
      <c r="EC1195" s="37"/>
      <c r="ED1195" s="37"/>
      <c r="EE1195" s="37"/>
      <c r="EF1195" s="37"/>
      <c r="EG1195" s="37"/>
      <c r="EH1195" s="37"/>
      <c r="EI1195" s="37"/>
      <c r="EJ1195" s="37"/>
      <c r="EK1195" s="37"/>
      <c r="EL1195" s="37"/>
      <c r="EM1195" s="37"/>
      <c r="EN1195" s="37"/>
      <c r="EO1195" s="37"/>
      <c r="EP1195" s="37"/>
      <c r="EQ1195" s="37"/>
      <c r="ER1195" s="37"/>
      <c r="ES1195" s="37"/>
      <c r="ET1195" s="37"/>
      <c r="EU1195" s="37"/>
      <c r="EV1195" s="37"/>
      <c r="EW1195" s="37"/>
      <c r="EX1195" s="37"/>
      <c r="EY1195" s="37"/>
      <c r="EZ1195" s="37"/>
      <c r="FA1195" s="37"/>
      <c r="FB1195" s="37"/>
      <c r="FC1195" s="37"/>
      <c r="FD1195" s="37"/>
    </row>
    <row r="1196" spans="2:160" x14ac:dyDescent="0.5">
      <c r="B1196" s="36" t="s">
        <v>1391</v>
      </c>
      <c r="C1196" s="18">
        <v>-2.1618581434383888E-3</v>
      </c>
      <c r="F1196" s="38"/>
      <c r="G1196" s="27" t="e">
        <f ca="1"/>
        <v>#N/A</v>
      </c>
      <c r="H1196" s="37" t="e">
        <f ca="1"/>
        <v>#N/A</v>
      </c>
      <c r="I1196" s="37" t="e">
        <f ca="1"/>
        <v>#N/A</v>
      </c>
      <c r="J1196" s="37">
        <f ca="1"/>
        <v>1.1767111539786075</v>
      </c>
      <c r="K1196" s="37">
        <f ca="1"/>
        <v>1.213095802094891</v>
      </c>
      <c r="L1196" s="37">
        <f ca="1"/>
        <v>1.3151667556888857</v>
      </c>
      <c r="M1196" s="37">
        <f ca="1"/>
        <v>1.5473603524993575</v>
      </c>
      <c r="N1196" s="37">
        <f ca="1"/>
        <v>1.1547300170397918</v>
      </c>
      <c r="O1196" s="37">
        <f ca="1"/>
        <v>1.1912514611761169</v>
      </c>
      <c r="P1196" s="37">
        <f ca="1"/>
        <v>1.36641220406523</v>
      </c>
      <c r="Q1196" s="37">
        <f ca="1"/>
        <v>0.68541439145734762</v>
      </c>
      <c r="R1196" s="37">
        <f ca="1"/>
        <v>0.92160684828240824</v>
      </c>
      <c r="S1196" s="37">
        <f ca="1"/>
        <v>0.77162936196393583</v>
      </c>
      <c r="T1196" s="37">
        <f ca="1"/>
        <v>0.57760831253734968</v>
      </c>
      <c r="U1196" s="37">
        <f ca="1"/>
        <v>1.2048958134402739</v>
      </c>
      <c r="V1196" s="37">
        <f ca="1"/>
        <v>1.12802782856036</v>
      </c>
      <c r="W1196" s="37">
        <f ca="1"/>
        <v>2.2380036581323814</v>
      </c>
      <c r="X1196" s="37">
        <f ca="1"/>
        <v>2.1421440918170678</v>
      </c>
      <c r="Y1196" s="37">
        <f ca="1"/>
        <v>1.3970105605199028</v>
      </c>
      <c r="Z1196" s="37">
        <f ca="1"/>
        <v>1.4851948475460657</v>
      </c>
      <c r="AA1196" s="37">
        <f ca="1"/>
        <v>0.96406409819297656</v>
      </c>
      <c r="AB1196" s="37"/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  <c r="AM1196" s="37"/>
      <c r="AN1196" s="37"/>
      <c r="AO1196" s="37"/>
      <c r="AP1196" s="37"/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  <c r="BB1196" s="37"/>
      <c r="BC1196" s="37"/>
      <c r="BD1196" s="37"/>
      <c r="BE1196" s="37"/>
      <c r="BF1196" s="37"/>
      <c r="BG1196" s="37"/>
      <c r="BH1196" s="37"/>
      <c r="BI1196" s="37"/>
      <c r="BJ1196" s="37"/>
      <c r="BK1196" s="37"/>
      <c r="BL1196" s="37"/>
      <c r="BM1196" s="37"/>
      <c r="BN1196" s="37"/>
      <c r="BO1196" s="37"/>
      <c r="BP1196" s="37"/>
      <c r="BQ1196" s="37"/>
      <c r="BR1196" s="37"/>
      <c r="BS1196" s="37"/>
      <c r="BT1196" s="37"/>
      <c r="BU1196" s="37"/>
      <c r="BV1196" s="37"/>
      <c r="BW1196" s="37"/>
      <c r="BX1196" s="37"/>
      <c r="BY1196" s="37"/>
      <c r="BZ1196" s="37"/>
      <c r="CA1196" s="37"/>
      <c r="CB1196" s="37"/>
      <c r="CC1196" s="37"/>
      <c r="CD1196" s="37"/>
      <c r="CE1196" s="37"/>
      <c r="CF1196" s="37"/>
      <c r="CG1196" s="37"/>
      <c r="CH1196" s="37"/>
      <c r="CI1196" s="37"/>
      <c r="CJ1196" s="37"/>
      <c r="CK1196" s="37"/>
      <c r="CL1196" s="37"/>
      <c r="CM1196" s="37"/>
      <c r="CN1196" s="37"/>
      <c r="CO1196" s="37"/>
      <c r="CP1196" s="37"/>
      <c r="CQ1196" s="37"/>
      <c r="CR1196" s="37"/>
      <c r="CS1196" s="37"/>
      <c r="CT1196" s="37"/>
      <c r="CU1196" s="37"/>
      <c r="CV1196" s="37"/>
      <c r="CW1196" s="37"/>
      <c r="CX1196" s="37"/>
      <c r="CY1196" s="37"/>
      <c r="CZ1196" s="37"/>
      <c r="DA1196" s="37"/>
      <c r="DB1196" s="37"/>
      <c r="DC1196" s="37"/>
      <c r="DD1196" s="37"/>
      <c r="DE1196" s="37"/>
      <c r="DF1196" s="37"/>
      <c r="DG1196" s="37"/>
      <c r="DH1196" s="37"/>
      <c r="DI1196" s="37"/>
      <c r="DJ1196" s="37"/>
      <c r="DK1196" s="37"/>
      <c r="DL1196" s="37"/>
      <c r="DR1196" s="37"/>
      <c r="DS1196" s="37"/>
      <c r="DT1196" s="37"/>
      <c r="DU1196" s="37"/>
      <c r="DV1196" s="37"/>
      <c r="DW1196" s="37"/>
      <c r="DX1196" s="37"/>
      <c r="DY1196" s="37"/>
      <c r="DZ1196" s="37"/>
      <c r="EA1196" s="37"/>
      <c r="EB1196" s="37"/>
      <c r="EC1196" s="37"/>
      <c r="ED1196" s="37"/>
      <c r="EE1196" s="37"/>
      <c r="EF1196" s="37"/>
      <c r="EG1196" s="37"/>
      <c r="EH1196" s="37"/>
      <c r="EI1196" s="37"/>
      <c r="EJ1196" s="37"/>
      <c r="EK1196" s="37"/>
      <c r="EL1196" s="37"/>
      <c r="EM1196" s="37"/>
      <c r="EN1196" s="37"/>
      <c r="EO1196" s="37"/>
      <c r="EP1196" s="37"/>
      <c r="EQ1196" s="37"/>
      <c r="ER1196" s="37"/>
      <c r="ES1196" s="37"/>
      <c r="ET1196" s="37"/>
      <c r="EU1196" s="37"/>
      <c r="EV1196" s="37"/>
      <c r="EW1196" s="37"/>
      <c r="EX1196" s="37"/>
      <c r="EY1196" s="37"/>
      <c r="EZ1196" s="37"/>
      <c r="FA1196" s="37"/>
      <c r="FB1196" s="37"/>
      <c r="FC1196" s="37"/>
      <c r="FD1196" s="37"/>
    </row>
    <row r="1197" spans="2:160" x14ac:dyDescent="0.5">
      <c r="B1197" s="36" t="s">
        <v>1392</v>
      </c>
      <c r="C1197" s="18">
        <v>-3.9191509974019212E-3</v>
      </c>
      <c r="F1197" s="38"/>
      <c r="G1197" s="27" t="e">
        <f ca="1"/>
        <v>#N/A</v>
      </c>
      <c r="H1197" s="37" t="e">
        <f ca="1"/>
        <v>#N/A</v>
      </c>
      <c r="I1197" s="37" t="e">
        <f ca="1"/>
        <v>#N/A</v>
      </c>
      <c r="J1197" s="37">
        <f ca="1"/>
        <v>1.1814541075733196</v>
      </c>
      <c r="K1197" s="37">
        <f ca="1"/>
        <v>1.2029103789502924</v>
      </c>
      <c r="L1197" s="37">
        <f ca="1"/>
        <v>1.306601579184584</v>
      </c>
      <c r="M1197" s="37">
        <f ca="1"/>
        <v>1.5577559983223463</v>
      </c>
      <c r="N1197" s="37">
        <f ca="1"/>
        <v>1.0495240341789069</v>
      </c>
      <c r="O1197" s="37">
        <f ca="1"/>
        <v>1.1988842979989123</v>
      </c>
      <c r="P1197" s="37">
        <f ca="1"/>
        <v>1.3633234176148248</v>
      </c>
      <c r="Q1197" s="37">
        <f ca="1"/>
        <v>0.68979441144046261</v>
      </c>
      <c r="R1197" s="37">
        <f ca="1"/>
        <v>0.92174563071886007</v>
      </c>
      <c r="S1197" s="37">
        <f ca="1"/>
        <v>0.77295690678590434</v>
      </c>
      <c r="T1197" s="37">
        <f ca="1"/>
        <v>0.56361088251972646</v>
      </c>
      <c r="U1197" s="37">
        <f ca="1"/>
        <v>1.1959068050162285</v>
      </c>
      <c r="V1197" s="37">
        <f ca="1"/>
        <v>1.131076552421334</v>
      </c>
      <c r="W1197" s="37">
        <f ca="1"/>
        <v>2.241530850658989</v>
      </c>
      <c r="X1197" s="37">
        <f ca="1"/>
        <v>2.1915395995955151</v>
      </c>
      <c r="Y1197" s="37">
        <f ca="1"/>
        <v>1.3938748984565397</v>
      </c>
      <c r="Z1197" s="37">
        <f ca="1"/>
        <v>1.4980922876243308</v>
      </c>
      <c r="AA1197" s="37">
        <f ca="1"/>
        <v>0.96323729969314709</v>
      </c>
      <c r="AB1197" s="37"/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  <c r="AM1197" s="37"/>
      <c r="AN1197" s="37"/>
      <c r="AO1197" s="37"/>
      <c r="AP1197" s="37"/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  <c r="BE1197" s="37"/>
      <c r="BF1197" s="37"/>
      <c r="BG1197" s="37"/>
      <c r="BH1197" s="37"/>
      <c r="BI1197" s="37"/>
      <c r="BJ1197" s="37"/>
      <c r="BK1197" s="37"/>
      <c r="BL1197" s="37"/>
      <c r="BM1197" s="37"/>
      <c r="BN1197" s="37"/>
      <c r="BO1197" s="37"/>
      <c r="BP1197" s="37"/>
      <c r="BQ1197" s="37"/>
      <c r="BR1197" s="37"/>
      <c r="BS1197" s="37"/>
      <c r="BT1197" s="37"/>
      <c r="BU1197" s="37"/>
      <c r="BV1197" s="37"/>
      <c r="BW1197" s="37"/>
      <c r="BX1197" s="37"/>
      <c r="BY1197" s="37"/>
      <c r="BZ1197" s="37"/>
      <c r="CA1197" s="37"/>
      <c r="CB1197" s="37"/>
      <c r="CC1197" s="37"/>
      <c r="CD1197" s="37"/>
      <c r="CE1197" s="37"/>
      <c r="CF1197" s="37"/>
      <c r="CG1197" s="37"/>
      <c r="CH1197" s="37"/>
      <c r="CI1197" s="37"/>
      <c r="CJ1197" s="37"/>
      <c r="CK1197" s="37"/>
      <c r="CL1197" s="37"/>
      <c r="CM1197" s="37"/>
      <c r="CN1197" s="37"/>
      <c r="CO1197" s="37"/>
      <c r="CP1197" s="37"/>
      <c r="CQ1197" s="37"/>
      <c r="CR1197" s="37"/>
      <c r="CS1197" s="37"/>
      <c r="CT1197" s="37"/>
      <c r="CU1197" s="37"/>
      <c r="CV1197" s="37"/>
      <c r="CW1197" s="37"/>
      <c r="CX1197" s="37"/>
      <c r="CY1197" s="37"/>
      <c r="CZ1197" s="37"/>
      <c r="DA1197" s="37"/>
      <c r="DB1197" s="37"/>
      <c r="DC1197" s="37"/>
      <c r="DD1197" s="37"/>
      <c r="DE1197" s="37"/>
      <c r="DF1197" s="37"/>
      <c r="DG1197" s="37"/>
      <c r="DH1197" s="37"/>
      <c r="DI1197" s="37"/>
      <c r="DJ1197" s="37"/>
      <c r="DK1197" s="37"/>
      <c r="DL1197" s="37"/>
      <c r="DR1197" s="37"/>
      <c r="DS1197" s="37"/>
      <c r="DT1197" s="37"/>
      <c r="DU1197" s="37"/>
      <c r="DV1197" s="37"/>
      <c r="DW1197" s="37"/>
      <c r="DX1197" s="37"/>
      <c r="DY1197" s="37"/>
      <c r="DZ1197" s="37"/>
      <c r="EA1197" s="37"/>
      <c r="EB1197" s="37"/>
      <c r="EC1197" s="37"/>
      <c r="ED1197" s="37"/>
      <c r="EE1197" s="37"/>
      <c r="EF1197" s="37"/>
      <c r="EG1197" s="37"/>
      <c r="EH1197" s="37"/>
      <c r="EI1197" s="37"/>
      <c r="EJ1197" s="37"/>
      <c r="EK1197" s="37"/>
      <c r="EL1197" s="37"/>
      <c r="EM1197" s="37"/>
      <c r="EN1197" s="37"/>
      <c r="EO1197" s="37"/>
      <c r="EP1197" s="37"/>
      <c r="EQ1197" s="37"/>
      <c r="ER1197" s="37"/>
      <c r="ES1197" s="37"/>
      <c r="ET1197" s="37"/>
      <c r="EU1197" s="37"/>
      <c r="EV1197" s="37"/>
      <c r="EW1197" s="37"/>
      <c r="EX1197" s="37"/>
      <c r="EY1197" s="37"/>
      <c r="EZ1197" s="37"/>
      <c r="FA1197" s="37"/>
      <c r="FB1197" s="37"/>
      <c r="FC1197" s="37"/>
      <c r="FD1197" s="37"/>
    </row>
    <row r="1198" spans="2:160" x14ac:dyDescent="0.5">
      <c r="B1198" s="36" t="s">
        <v>1393</v>
      </c>
      <c r="C1198" s="18">
        <v>5.0309460654289762E-3</v>
      </c>
      <c r="F1198" s="38"/>
      <c r="G1198" s="27" t="e">
        <f ca="1"/>
        <v>#N/A</v>
      </c>
      <c r="H1198" s="37" t="e">
        <f ca="1"/>
        <v>#N/A</v>
      </c>
      <c r="I1198" s="37" t="e">
        <f ca="1"/>
        <v>#N/A</v>
      </c>
      <c r="J1198" s="37">
        <f ca="1"/>
        <v>1.1758034151920576</v>
      </c>
      <c r="K1198" s="37">
        <f ca="1"/>
        <v>1.2050599507191404</v>
      </c>
      <c r="L1198" s="37">
        <f ca="1"/>
        <v>1.3043661996098774</v>
      </c>
      <c r="M1198" s="37">
        <f ca="1"/>
        <v>1.5647211388737534</v>
      </c>
      <c r="N1198" s="37">
        <f ca="1"/>
        <v>1.0580873840347358</v>
      </c>
      <c r="O1198" s="37">
        <f ca="1"/>
        <v>1.2046965961830034</v>
      </c>
      <c r="P1198" s="37">
        <f ca="1"/>
        <v>1.3693552332559731</v>
      </c>
      <c r="Q1198" s="37">
        <f ca="1"/>
        <v>0.70389748197259694</v>
      </c>
      <c r="R1198" s="37">
        <f ca="1"/>
        <v>0.92437461164573742</v>
      </c>
      <c r="S1198" s="37">
        <f ca="1"/>
        <v>0.77538669508929869</v>
      </c>
      <c r="T1198" s="37">
        <f ca="1"/>
        <v>0.56418368691275433</v>
      </c>
      <c r="U1198" s="37">
        <f ca="1"/>
        <v>1.201413202622696</v>
      </c>
      <c r="V1198" s="37">
        <f ca="1"/>
        <v>1.1373013619755943</v>
      </c>
      <c r="W1198" s="37">
        <f ca="1"/>
        <v>2.2172619656528307</v>
      </c>
      <c r="X1198" s="37">
        <f ca="1"/>
        <v>2.1314839076050993</v>
      </c>
      <c r="Y1198" s="37">
        <f ca="1"/>
        <v>1.3874004874086112</v>
      </c>
      <c r="Z1198" s="37">
        <f ca="1"/>
        <v>1.5049567911299562</v>
      </c>
      <c r="AA1198" s="37">
        <f ca="1"/>
        <v>0.95801227412205958</v>
      </c>
      <c r="AB1198" s="37"/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  <c r="FD1198" s="37"/>
    </row>
    <row r="1199" spans="2:160" x14ac:dyDescent="0.5">
      <c r="B1199" s="36" t="s">
        <v>1394</v>
      </c>
      <c r="C1199" s="18">
        <v>6.6508898644308534E-3</v>
      </c>
      <c r="F1199" s="38"/>
      <c r="G1199" s="27" t="e">
        <f ca="1"/>
        <v>#N/A</v>
      </c>
      <c r="H1199" s="37" t="e">
        <f ca="1"/>
        <v>#N/A</v>
      </c>
      <c r="I1199" s="37" t="e">
        <f ca="1"/>
        <v>#N/A</v>
      </c>
      <c r="J1199" s="37">
        <f ca="1"/>
        <v>1.184940532417194</v>
      </c>
      <c r="K1199" s="37">
        <f ca="1"/>
        <v>1.2092556389310629</v>
      </c>
      <c r="L1199" s="37">
        <f ca="1"/>
        <v>1.3093475140130675</v>
      </c>
      <c r="M1199" s="37">
        <f ca="1"/>
        <v>1.5736387170797281</v>
      </c>
      <c r="N1199" s="37">
        <f ca="1"/>
        <v>1.0376872230516214</v>
      </c>
      <c r="O1199" s="37">
        <f ca="1"/>
        <v>1.2181452032915527</v>
      </c>
      <c r="P1199" s="37">
        <f ca="1"/>
        <v>1.3662423651713629</v>
      </c>
      <c r="Q1199" s="37">
        <f ca="1"/>
        <v>0.7043867326574188</v>
      </c>
      <c r="R1199" s="37">
        <f ca="1"/>
        <v>0.9263049491709312</v>
      </c>
      <c r="S1199" s="37">
        <f ca="1"/>
        <v>0.77251496954099308</v>
      </c>
      <c r="T1199" s="37">
        <f ca="1"/>
        <v>0.56588873465600054</v>
      </c>
      <c r="U1199" s="37">
        <f ca="1"/>
        <v>1.2113119867591782</v>
      </c>
      <c r="V1199" s="37">
        <f ca="1"/>
        <v>1.1329975933920435</v>
      </c>
      <c r="W1199" s="37">
        <f ca="1"/>
        <v>2.2306341990367673</v>
      </c>
      <c r="X1199" s="37">
        <f ca="1"/>
        <v>2.0452460061669706</v>
      </c>
      <c r="Y1199" s="37">
        <f ca="1"/>
        <v>1.3790739236393179</v>
      </c>
      <c r="Z1199" s="37">
        <f ca="1"/>
        <v>1.5067666721017483</v>
      </c>
      <c r="AA1199" s="37">
        <f ca="1"/>
        <v>0.95256563245823411</v>
      </c>
      <c r="AB1199" s="37"/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  <c r="FD1199" s="37"/>
    </row>
    <row r="1200" spans="2:160" x14ac:dyDescent="0.5">
      <c r="B1200" s="36" t="s">
        <v>1395</v>
      </c>
      <c r="C1200" s="18">
        <v>-7.2536596023586863E-4</v>
      </c>
      <c r="F1200" s="38"/>
      <c r="G1200" s="27" t="e">
        <f ca="1"/>
        <v>#N/A</v>
      </c>
      <c r="H1200" s="37" t="e">
        <f ca="1"/>
        <v>#N/A</v>
      </c>
      <c r="I1200" s="37" t="e">
        <f ca="1"/>
        <v>#N/A</v>
      </c>
      <c r="J1200" s="37">
        <f ca="1"/>
        <v>1.1719578767908727</v>
      </c>
      <c r="K1200" s="37">
        <f ca="1"/>
        <v>1.2065387050184893</v>
      </c>
      <c r="L1200" s="37">
        <f ca="1"/>
        <v>1.3067403268823246</v>
      </c>
      <c r="M1200" s="37">
        <f ca="1"/>
        <v>1.5834095828532548</v>
      </c>
      <c r="N1200" s="37">
        <f ca="1"/>
        <v>1.0652436835336812</v>
      </c>
      <c r="O1200" s="37">
        <f ca="1"/>
        <v>1.2166591437797303</v>
      </c>
      <c r="P1200" s="37">
        <f ca="1"/>
        <v>1.3627048998520848</v>
      </c>
      <c r="Q1200" s="37">
        <f ca="1"/>
        <v>0.69995120402140831</v>
      </c>
      <c r="R1200" s="37">
        <f ca="1"/>
        <v>0.92723542232441514</v>
      </c>
      <c r="S1200" s="37">
        <f ca="1"/>
        <v>0.77238845417284208</v>
      </c>
      <c r="T1200" s="37">
        <f ca="1"/>
        <v>0.55975972765060278</v>
      </c>
      <c r="U1200" s="37">
        <f ca="1"/>
        <v>1.2198580431599675</v>
      </c>
      <c r="V1200" s="37">
        <f ca="1"/>
        <v>1.1468720729995567</v>
      </c>
      <c r="W1200" s="37">
        <f ca="1"/>
        <v>2.2009845040857265</v>
      </c>
      <c r="X1200" s="37">
        <f ca="1"/>
        <v>2.0393081839330143</v>
      </c>
      <c r="Y1200" s="37">
        <f ca="1"/>
        <v>1.3777173030056866</v>
      </c>
      <c r="Z1200" s="37">
        <f ca="1"/>
        <v>1.507166150334261</v>
      </c>
      <c r="AA1200" s="37">
        <f ca="1"/>
        <v>0.95453460620525077</v>
      </c>
      <c r="AB1200" s="37"/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  <c r="AM1200" s="37"/>
      <c r="AN1200" s="37"/>
      <c r="AO1200" s="37"/>
      <c r="AP1200" s="37"/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  <c r="BE1200" s="37"/>
      <c r="BF1200" s="37"/>
      <c r="BG1200" s="37"/>
      <c r="BH1200" s="37"/>
      <c r="BI1200" s="37"/>
      <c r="BJ1200" s="37"/>
      <c r="BK1200" s="37"/>
      <c r="BL1200" s="37"/>
      <c r="BM1200" s="37"/>
      <c r="BN1200" s="37"/>
      <c r="BO1200" s="37"/>
      <c r="BP1200" s="37"/>
      <c r="BQ1200" s="37"/>
      <c r="BR1200" s="37"/>
      <c r="BS1200" s="37"/>
      <c r="BT1200" s="37"/>
      <c r="BU1200" s="37"/>
      <c r="BV1200" s="37"/>
      <c r="BW1200" s="37"/>
      <c r="BX1200" s="37"/>
      <c r="BY1200" s="37"/>
      <c r="BZ1200" s="37"/>
      <c r="CA1200" s="37"/>
      <c r="CB1200" s="37"/>
      <c r="CC1200" s="37"/>
      <c r="CD1200" s="37"/>
      <c r="CE1200" s="37"/>
      <c r="CF1200" s="37"/>
      <c r="CG1200" s="37"/>
      <c r="CH1200" s="37"/>
      <c r="CI1200" s="37"/>
      <c r="CJ1200" s="37"/>
      <c r="CK1200" s="37"/>
      <c r="CL1200" s="37"/>
      <c r="CM1200" s="37"/>
      <c r="CN1200" s="37"/>
      <c r="CO1200" s="37"/>
      <c r="CP1200" s="37"/>
      <c r="CQ1200" s="37"/>
      <c r="CR1200" s="37"/>
      <c r="CS1200" s="37"/>
      <c r="CT1200" s="37"/>
      <c r="CU1200" s="37"/>
      <c r="CV1200" s="37"/>
      <c r="CW1200" s="37"/>
      <c r="CX1200" s="37"/>
      <c r="CY1200" s="37"/>
      <c r="CZ1200" s="37"/>
      <c r="DA1200" s="37"/>
      <c r="DB1200" s="37"/>
      <c r="DC1200" s="37"/>
      <c r="DD1200" s="37"/>
      <c r="DE1200" s="37"/>
      <c r="DF1200" s="37"/>
      <c r="DG1200" s="37"/>
      <c r="DH1200" s="37"/>
      <c r="DI1200" s="37"/>
      <c r="DJ1200" s="37"/>
      <c r="DK1200" s="37"/>
      <c r="DL1200" s="37"/>
      <c r="DR1200" s="37"/>
      <c r="DS1200" s="37"/>
      <c r="DT1200" s="37"/>
      <c r="DU1200" s="37"/>
      <c r="DV1200" s="37"/>
      <c r="DW1200" s="37"/>
      <c r="DX1200" s="37"/>
      <c r="DY1200" s="37"/>
      <c r="DZ1200" s="37"/>
      <c r="EA1200" s="37"/>
      <c r="EB1200" s="37"/>
      <c r="EC1200" s="37"/>
      <c r="ED1200" s="37"/>
      <c r="EE1200" s="37"/>
      <c r="EF1200" s="37"/>
      <c r="EG1200" s="37"/>
      <c r="EH1200" s="37"/>
      <c r="EI1200" s="37"/>
      <c r="EJ1200" s="37"/>
      <c r="EK1200" s="37"/>
      <c r="EL1200" s="37"/>
      <c r="EM1200" s="37"/>
      <c r="EN1200" s="37"/>
      <c r="EO1200" s="37"/>
      <c r="EP1200" s="37"/>
      <c r="EQ1200" s="37"/>
      <c r="ER1200" s="37"/>
      <c r="ES1200" s="37"/>
      <c r="ET1200" s="37"/>
      <c r="EU1200" s="37"/>
      <c r="EV1200" s="37"/>
      <c r="EW1200" s="37"/>
      <c r="EX1200" s="37"/>
      <c r="EY1200" s="37"/>
      <c r="EZ1200" s="37"/>
      <c r="FA1200" s="37"/>
      <c r="FB1200" s="37"/>
      <c r="FC1200" s="37"/>
      <c r="FD1200" s="37"/>
    </row>
    <row r="1201" spans="2:160" x14ac:dyDescent="0.5">
      <c r="B1201" s="36" t="s">
        <v>1396</v>
      </c>
      <c r="C1201" s="18">
        <v>-4.0842385125325897E-3</v>
      </c>
      <c r="F1201" s="38"/>
      <c r="G1201" s="27" t="e">
        <f ca="1"/>
        <v>#N/A</v>
      </c>
      <c r="H1201" s="37" t="e">
        <f ca="1"/>
        <v>#N/A</v>
      </c>
      <c r="I1201" s="37" t="e">
        <f ca="1"/>
        <v>#N/A</v>
      </c>
      <c r="J1201" s="37">
        <f ca="1"/>
        <v>1.1749989123357407</v>
      </c>
      <c r="K1201" s="37">
        <f ca="1"/>
        <v>1.2031805123009232</v>
      </c>
      <c r="L1201" s="37">
        <f ca="1"/>
        <v>1.2974814118893208</v>
      </c>
      <c r="M1201" s="37">
        <f ca="1"/>
        <v>1.5959235030106069</v>
      </c>
      <c r="N1201" s="37">
        <f ca="1"/>
        <v>1.0479483446983671</v>
      </c>
      <c r="O1201" s="37">
        <f ca="1"/>
        <v>1.2112553962246686</v>
      </c>
      <c r="P1201" s="37">
        <f ca="1"/>
        <v>1.3761639984638419</v>
      </c>
      <c r="Q1201" s="37">
        <f ca="1"/>
        <v>0.69851701533846089</v>
      </c>
      <c r="R1201" s="37">
        <f ca="1"/>
        <v>0.92438565115772786</v>
      </c>
      <c r="S1201" s="37">
        <f ca="1"/>
        <v>0.77533470247225023</v>
      </c>
      <c r="T1201" s="37">
        <f ca="1"/>
        <v>0.54863204764204898</v>
      </c>
      <c r="U1201" s="37">
        <f ca="1"/>
        <v>1.2241204617310626</v>
      </c>
      <c r="V1201" s="37">
        <f ca="1"/>
        <v>1.1615850180031257</v>
      </c>
      <c r="W1201" s="37">
        <f ca="1"/>
        <v>2.2025312312029626</v>
      </c>
      <c r="X1201" s="37">
        <f ca="1"/>
        <v>2.0950599510827108</v>
      </c>
      <c r="Y1201" s="37">
        <f ca="1"/>
        <v>1.3833793663688061</v>
      </c>
      <c r="Z1201" s="37">
        <f ca="1"/>
        <v>1.5047855861731654</v>
      </c>
      <c r="AA1201" s="37">
        <f ca="1"/>
        <v>0.95879645414251635</v>
      </c>
      <c r="AB1201" s="37"/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  <c r="AM1201" s="37"/>
      <c r="AN1201" s="37"/>
      <c r="AO1201" s="37"/>
      <c r="AP1201" s="37"/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  <c r="BE1201" s="37"/>
      <c r="BF1201" s="37"/>
      <c r="BG1201" s="37"/>
      <c r="BH1201" s="37"/>
      <c r="BI1201" s="37"/>
      <c r="BJ1201" s="37"/>
      <c r="BK1201" s="37"/>
      <c r="BL1201" s="37"/>
      <c r="BM1201" s="37"/>
      <c r="BN1201" s="37"/>
      <c r="BO1201" s="37"/>
      <c r="BP1201" s="37"/>
      <c r="BQ1201" s="37"/>
      <c r="BR1201" s="37"/>
      <c r="BS1201" s="37"/>
      <c r="BT1201" s="37"/>
      <c r="BU1201" s="37"/>
      <c r="BV1201" s="37"/>
      <c r="BW1201" s="37"/>
      <c r="BX1201" s="37"/>
      <c r="BY1201" s="37"/>
      <c r="BZ1201" s="37"/>
      <c r="CA1201" s="37"/>
      <c r="CB1201" s="37"/>
      <c r="CC1201" s="37"/>
      <c r="CD1201" s="37"/>
      <c r="CE1201" s="37"/>
      <c r="CF1201" s="37"/>
      <c r="CG1201" s="37"/>
      <c r="CH1201" s="37"/>
      <c r="CI1201" s="37"/>
      <c r="CJ1201" s="37"/>
      <c r="CK1201" s="37"/>
      <c r="CL1201" s="37"/>
      <c r="CM1201" s="37"/>
      <c r="CN1201" s="37"/>
      <c r="CO1201" s="37"/>
      <c r="CP1201" s="37"/>
      <c r="CQ1201" s="37"/>
      <c r="CR1201" s="37"/>
      <c r="CS1201" s="37"/>
      <c r="CT1201" s="37"/>
      <c r="CU1201" s="37"/>
      <c r="CV1201" s="37"/>
      <c r="CW1201" s="37"/>
      <c r="CX1201" s="37"/>
      <c r="CY1201" s="37"/>
      <c r="CZ1201" s="37"/>
      <c r="DA1201" s="37"/>
      <c r="DB1201" s="37"/>
      <c r="DC1201" s="37"/>
      <c r="DD1201" s="37"/>
      <c r="DE1201" s="37"/>
      <c r="DF1201" s="37"/>
      <c r="DG1201" s="37"/>
      <c r="DH1201" s="37"/>
      <c r="DI1201" s="37"/>
      <c r="DJ1201" s="37"/>
      <c r="DK1201" s="37"/>
      <c r="DL1201" s="37"/>
      <c r="DR1201" s="37"/>
      <c r="DS1201" s="37"/>
      <c r="DT1201" s="37"/>
      <c r="DU1201" s="37"/>
      <c r="DV1201" s="37"/>
      <c r="DW1201" s="37"/>
      <c r="DX1201" s="37"/>
      <c r="DY1201" s="37"/>
      <c r="DZ1201" s="37"/>
      <c r="EA1201" s="37"/>
      <c r="EB1201" s="37"/>
      <c r="EC1201" s="37"/>
      <c r="ED1201" s="37"/>
      <c r="EE1201" s="37"/>
      <c r="EF1201" s="37"/>
      <c r="EG1201" s="37"/>
      <c r="EH1201" s="37"/>
      <c r="EI1201" s="37"/>
      <c r="EJ1201" s="37"/>
      <c r="EK1201" s="37"/>
      <c r="EL1201" s="37"/>
      <c r="EM1201" s="37"/>
      <c r="EN1201" s="37"/>
      <c r="EO1201" s="37"/>
      <c r="EP1201" s="37"/>
      <c r="EQ1201" s="37"/>
      <c r="ER1201" s="37"/>
      <c r="ES1201" s="37"/>
      <c r="ET1201" s="37"/>
      <c r="EU1201" s="37"/>
      <c r="EV1201" s="37"/>
      <c r="EW1201" s="37"/>
      <c r="EX1201" s="37"/>
      <c r="EY1201" s="37"/>
      <c r="EZ1201" s="37"/>
      <c r="FA1201" s="37"/>
      <c r="FB1201" s="37"/>
      <c r="FC1201" s="37"/>
      <c r="FD1201" s="37"/>
    </row>
    <row r="1202" spans="2:160" x14ac:dyDescent="0.5">
      <c r="B1202" s="36" t="s">
        <v>1397</v>
      </c>
      <c r="C1202" s="18">
        <v>-6.7705817782657274E-3</v>
      </c>
      <c r="F1202" s="38"/>
      <c r="G1202" s="27" t="e">
        <f ca="1"/>
        <v>#N/A</v>
      </c>
      <c r="H1202" s="37" t="e">
        <f ca="1"/>
        <v>#N/A</v>
      </c>
      <c r="I1202" s="37" t="e">
        <f ca="1"/>
        <v>#N/A</v>
      </c>
      <c r="J1202" s="37">
        <f ca="1"/>
        <v>1.1824407481065482</v>
      </c>
      <c r="K1202" s="37">
        <f ca="1"/>
        <v>1.1980479786389413</v>
      </c>
      <c r="L1202" s="37">
        <f ca="1"/>
        <v>1.2806385296008724</v>
      </c>
      <c r="M1202" s="37">
        <f ca="1"/>
        <v>1.5914738734916778</v>
      </c>
      <c r="N1202" s="37">
        <f ca="1"/>
        <v>1.1062095408360137</v>
      </c>
      <c r="O1202" s="37">
        <f ca="1"/>
        <v>1.2115725148432352</v>
      </c>
      <c r="P1202" s="37">
        <f ca="1"/>
        <v>1.3805772747955247</v>
      </c>
      <c r="Q1202" s="37">
        <f ca="1"/>
        <v>0.69583969101043841</v>
      </c>
      <c r="R1202" s="37">
        <f ca="1"/>
        <v>0.92305460142630347</v>
      </c>
      <c r="S1202" s="37">
        <f ca="1"/>
        <v>0.76953579258412097</v>
      </c>
      <c r="T1202" s="37">
        <f ca="1"/>
        <v>0.5432839639591458</v>
      </c>
      <c r="U1202" s="37">
        <f ca="1"/>
        <v>1.2166327158529036</v>
      </c>
      <c r="V1202" s="37">
        <f ca="1"/>
        <v>1.1608420739813043</v>
      </c>
      <c r="W1202" s="37">
        <f ca="1"/>
        <v>2.1883651749070059</v>
      </c>
      <c r="X1202" s="37">
        <f ca="1"/>
        <v>2.0702924576706048</v>
      </c>
      <c r="Y1202" s="37">
        <f ca="1"/>
        <v>1.3836068237205525</v>
      </c>
      <c r="Z1202" s="37">
        <f ca="1"/>
        <v>1.4906734061633822</v>
      </c>
      <c r="AA1202" s="37">
        <f ca="1"/>
        <v>0.94985509717013306</v>
      </c>
      <c r="AB1202" s="37"/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  <c r="AM1202" s="37"/>
      <c r="AN1202" s="37"/>
      <c r="AO1202" s="37"/>
      <c r="AP1202" s="37"/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  <c r="BE1202" s="37"/>
      <c r="BF1202" s="37"/>
      <c r="BG1202" s="37"/>
      <c r="BH1202" s="37"/>
      <c r="BI1202" s="37"/>
      <c r="BJ1202" s="37"/>
      <c r="BK1202" s="37"/>
      <c r="BL1202" s="37"/>
      <c r="BM1202" s="37"/>
      <c r="BN1202" s="37"/>
      <c r="BO1202" s="37"/>
      <c r="BP1202" s="37"/>
      <c r="BQ1202" s="37"/>
      <c r="BR1202" s="37"/>
      <c r="BS1202" s="37"/>
      <c r="BT1202" s="37"/>
      <c r="BU1202" s="37"/>
      <c r="BV1202" s="37"/>
      <c r="BW1202" s="37"/>
      <c r="BX1202" s="37"/>
      <c r="BY1202" s="37"/>
      <c r="BZ1202" s="37"/>
      <c r="CA1202" s="37"/>
      <c r="CB1202" s="37"/>
      <c r="CC1202" s="37"/>
      <c r="CD1202" s="37"/>
      <c r="CE1202" s="37"/>
      <c r="CF1202" s="37"/>
      <c r="CG1202" s="37"/>
      <c r="CH1202" s="37"/>
      <c r="CI1202" s="37"/>
      <c r="CJ1202" s="37"/>
      <c r="CK1202" s="37"/>
      <c r="CL1202" s="37"/>
      <c r="CM1202" s="37"/>
      <c r="CN1202" s="37"/>
      <c r="CO1202" s="37"/>
      <c r="CP1202" s="37"/>
      <c r="CQ1202" s="37"/>
      <c r="CR1202" s="37"/>
      <c r="CS1202" s="37"/>
      <c r="CT1202" s="37"/>
      <c r="CU1202" s="37"/>
      <c r="CV1202" s="37"/>
      <c r="CW1202" s="37"/>
      <c r="CX1202" s="37"/>
      <c r="CY1202" s="37"/>
      <c r="CZ1202" s="37"/>
      <c r="DA1202" s="37"/>
      <c r="DB1202" s="37"/>
      <c r="DC1202" s="37"/>
      <c r="DD1202" s="37"/>
      <c r="DE1202" s="37"/>
      <c r="DF1202" s="37"/>
      <c r="DG1202" s="37"/>
      <c r="DH1202" s="37"/>
      <c r="DI1202" s="37"/>
      <c r="DJ1202" s="37"/>
      <c r="DK1202" s="37"/>
      <c r="DL1202" s="37"/>
      <c r="DR1202" s="37"/>
      <c r="DS1202" s="37"/>
      <c r="DT1202" s="37"/>
      <c r="DU1202" s="37"/>
      <c r="DV1202" s="37"/>
      <c r="DW1202" s="37"/>
      <c r="DX1202" s="37"/>
      <c r="DY1202" s="37"/>
      <c r="DZ1202" s="37"/>
      <c r="EA1202" s="37"/>
      <c r="EB1202" s="37"/>
      <c r="EC1202" s="37"/>
      <c r="ED1202" s="37"/>
      <c r="EE1202" s="37"/>
      <c r="EF1202" s="37"/>
      <c r="EG1202" s="37"/>
      <c r="EH1202" s="37"/>
      <c r="EI1202" s="37"/>
      <c r="EJ1202" s="37"/>
      <c r="EK1202" s="37"/>
      <c r="EL1202" s="37"/>
      <c r="EM1202" s="37"/>
      <c r="EN1202" s="37"/>
      <c r="EO1202" s="37"/>
      <c r="EP1202" s="37"/>
      <c r="EQ1202" s="37"/>
      <c r="ER1202" s="37"/>
      <c r="ES1202" s="37"/>
      <c r="ET1202" s="37"/>
      <c r="EU1202" s="37"/>
      <c r="EV1202" s="37"/>
      <c r="EW1202" s="37"/>
      <c r="EX1202" s="37"/>
      <c r="EY1202" s="37"/>
      <c r="EZ1202" s="37"/>
      <c r="FA1202" s="37"/>
      <c r="FB1202" s="37"/>
      <c r="FC1202" s="37"/>
      <c r="FD1202" s="37"/>
    </row>
    <row r="1203" spans="2:160" x14ac:dyDescent="0.5">
      <c r="B1203" s="36" t="s">
        <v>1398</v>
      </c>
      <c r="C1203" s="18">
        <v>-8.5761776771819953E-4</v>
      </c>
      <c r="F1203" s="38"/>
      <c r="G1203" s="27" t="e">
        <f ca="1"/>
        <v>#N/A</v>
      </c>
      <c r="H1203" s="37" t="e">
        <f ca="1"/>
        <v>#N/A</v>
      </c>
      <c r="I1203" s="37" t="e">
        <f ca="1"/>
        <v>#N/A</v>
      </c>
      <c r="J1203" s="37">
        <f ca="1"/>
        <v>1.1925866278499628</v>
      </c>
      <c r="K1203" s="37">
        <f ca="1"/>
        <v>1.1918455855366199</v>
      </c>
      <c r="L1203" s="37">
        <f ca="1"/>
        <v>1.2900080800129894</v>
      </c>
      <c r="M1203" s="37">
        <f ca="1"/>
        <v>1.5855259288541323</v>
      </c>
      <c r="N1203" s="37">
        <f ca="1"/>
        <v>1.0893104522114987</v>
      </c>
      <c r="O1203" s="37">
        <f ca="1"/>
        <v>1.2096142495052262</v>
      </c>
      <c r="P1203" s="37">
        <f ca="1"/>
        <v>1.3885470282629631</v>
      </c>
      <c r="Q1203" s="37">
        <f ca="1"/>
        <v>0.70322492364333</v>
      </c>
      <c r="R1203" s="37">
        <f ca="1"/>
        <v>0.92851915986159439</v>
      </c>
      <c r="S1203" s="37">
        <f ca="1"/>
        <v>0.77480784395282654</v>
      </c>
      <c r="T1203" s="37">
        <f ca="1"/>
        <v>0.54631218985028629</v>
      </c>
      <c r="U1203" s="37">
        <f ca="1"/>
        <v>1.2106886710378295</v>
      </c>
      <c r="V1203" s="37">
        <f ca="1"/>
        <v>1.1544368351646019</v>
      </c>
      <c r="W1203" s="37">
        <f ca="1"/>
        <v>2.1701645341200577</v>
      </c>
      <c r="X1203" s="37">
        <f ca="1"/>
        <v>2.1085744743383503</v>
      </c>
      <c r="Y1203" s="37">
        <f ca="1"/>
        <v>1.3947522339561336</v>
      </c>
      <c r="Z1203" s="37">
        <f ca="1"/>
        <v>1.5029838578183632</v>
      </c>
      <c r="AA1203" s="37">
        <f ca="1"/>
        <v>0.94332594613024234</v>
      </c>
      <c r="AB1203" s="37"/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  <c r="AM1203" s="37"/>
      <c r="AN1203" s="37"/>
      <c r="AO1203" s="37"/>
      <c r="AP1203" s="37"/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  <c r="BE1203" s="37"/>
      <c r="BF1203" s="37"/>
      <c r="BG1203" s="37"/>
      <c r="BH1203" s="37"/>
      <c r="BI1203" s="37"/>
      <c r="BJ1203" s="37"/>
      <c r="BK1203" s="37"/>
      <c r="BL1203" s="37"/>
      <c r="BM1203" s="37"/>
      <c r="BN1203" s="37"/>
      <c r="BO1203" s="37"/>
      <c r="BP1203" s="37"/>
      <c r="BQ1203" s="37"/>
      <c r="BR1203" s="37"/>
      <c r="BS1203" s="37"/>
      <c r="BT1203" s="37"/>
      <c r="BU1203" s="37"/>
      <c r="BV1203" s="37"/>
      <c r="BW1203" s="37"/>
      <c r="BX1203" s="37"/>
      <c r="BY1203" s="37"/>
      <c r="BZ1203" s="37"/>
      <c r="CA1203" s="37"/>
      <c r="CB1203" s="37"/>
      <c r="CC1203" s="37"/>
      <c r="CD1203" s="37"/>
      <c r="CE1203" s="37"/>
      <c r="CF1203" s="37"/>
      <c r="CG1203" s="37"/>
      <c r="CH1203" s="37"/>
      <c r="CI1203" s="37"/>
      <c r="CJ1203" s="37"/>
      <c r="CK1203" s="37"/>
      <c r="CL1203" s="37"/>
      <c r="CM1203" s="37"/>
      <c r="CN1203" s="37"/>
      <c r="CO1203" s="37"/>
      <c r="CP1203" s="37"/>
      <c r="CQ1203" s="37"/>
      <c r="CR1203" s="37"/>
      <c r="CS1203" s="37"/>
      <c r="CT1203" s="37"/>
      <c r="CU1203" s="37"/>
      <c r="CV1203" s="37"/>
      <c r="CW1203" s="37"/>
      <c r="CX1203" s="37"/>
      <c r="CY1203" s="37"/>
      <c r="CZ1203" s="37"/>
      <c r="DA1203" s="37"/>
      <c r="DB1203" s="37"/>
      <c r="DC1203" s="37"/>
      <c r="DD1203" s="37"/>
      <c r="DE1203" s="37"/>
      <c r="DF1203" s="37"/>
      <c r="DG1203" s="37"/>
      <c r="DH1203" s="37"/>
      <c r="DI1203" s="37"/>
      <c r="DJ1203" s="37"/>
      <c r="DK1203" s="37"/>
      <c r="DL1203" s="37"/>
      <c r="DR1203" s="37"/>
      <c r="DS1203" s="37"/>
      <c r="DT1203" s="37"/>
      <c r="DU1203" s="37"/>
      <c r="DV1203" s="37"/>
      <c r="DW1203" s="37"/>
      <c r="DX1203" s="37"/>
      <c r="DY1203" s="37"/>
      <c r="DZ1203" s="37"/>
      <c r="EA1203" s="37"/>
      <c r="EB1203" s="37"/>
      <c r="EC1203" s="37"/>
      <c r="ED1203" s="37"/>
      <c r="EE1203" s="37"/>
      <c r="EF1203" s="37"/>
      <c r="EG1203" s="37"/>
      <c r="EH1203" s="37"/>
      <c r="EI1203" s="37"/>
      <c r="EJ1203" s="37"/>
      <c r="EK1203" s="37"/>
      <c r="EL1203" s="37"/>
      <c r="EM1203" s="37"/>
      <c r="EN1203" s="37"/>
      <c r="EO1203" s="37"/>
      <c r="EP1203" s="37"/>
      <c r="EQ1203" s="37"/>
      <c r="ER1203" s="37"/>
      <c r="ES1203" s="37"/>
      <c r="ET1203" s="37"/>
      <c r="EU1203" s="37"/>
      <c r="EV1203" s="37"/>
      <c r="EW1203" s="37"/>
      <c r="EX1203" s="37"/>
      <c r="EY1203" s="37"/>
      <c r="EZ1203" s="37"/>
      <c r="FA1203" s="37"/>
      <c r="FB1203" s="37"/>
      <c r="FC1203" s="37"/>
      <c r="FD1203" s="37"/>
    </row>
    <row r="1204" spans="2:160" x14ac:dyDescent="0.5">
      <c r="B1204" s="36" t="s">
        <v>1399</v>
      </c>
      <c r="C1204" s="18">
        <v>-5.4244427336358481E-3</v>
      </c>
      <c r="F1204" s="38"/>
      <c r="G1204" s="27" t="e">
        <f ca="1"/>
        <v>#N/A</v>
      </c>
      <c r="H1204" s="37" t="e">
        <f ca="1"/>
        <v>#N/A</v>
      </c>
      <c r="I1204" s="37" t="e">
        <f ca="1"/>
        <v>#N/A</v>
      </c>
      <c r="J1204" s="37">
        <f ca="1"/>
        <v>1.2002592696647914</v>
      </c>
      <c r="K1204" s="37">
        <f ca="1"/>
        <v>1.201620471674181</v>
      </c>
      <c r="L1204" s="37">
        <f ca="1"/>
        <v>1.2954210539202606</v>
      </c>
      <c r="M1204" s="37">
        <f ca="1"/>
        <v>1.5938254761778463</v>
      </c>
      <c r="N1204" s="37">
        <f ca="1"/>
        <v>1.0336295381253728</v>
      </c>
      <c r="O1204" s="37">
        <f ca="1"/>
        <v>1.2076525120655539</v>
      </c>
      <c r="P1204" s="37">
        <f ca="1"/>
        <v>1.3871743751132755</v>
      </c>
      <c r="Q1204" s="37">
        <f ca="1"/>
        <v>0.69874937714127883</v>
      </c>
      <c r="R1204" s="37">
        <f ca="1"/>
        <v>0.92770854426686444</v>
      </c>
      <c r="S1204" s="37">
        <f ca="1"/>
        <v>0.78162754222233888</v>
      </c>
      <c r="T1204" s="37">
        <f ca="1"/>
        <v>0.55506845967170493</v>
      </c>
      <c r="U1204" s="37">
        <f ca="1"/>
        <v>1.2135134848388354</v>
      </c>
      <c r="V1204" s="37">
        <f ca="1"/>
        <v>1.1269213726421479</v>
      </c>
      <c r="W1204" s="37">
        <f ca="1"/>
        <v>2.1714002790655744</v>
      </c>
      <c r="X1204" s="37">
        <f ca="1"/>
        <v>2.0234673494498092</v>
      </c>
      <c r="Y1204" s="37">
        <f ca="1"/>
        <v>1.3906986190089361</v>
      </c>
      <c r="Z1204" s="37">
        <f ca="1"/>
        <v>1.5006359041252277</v>
      </c>
      <c r="AA1204" s="37">
        <f ca="1"/>
        <v>0.93422263893624291</v>
      </c>
      <c r="AB1204" s="37"/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  <c r="AM1204" s="37"/>
      <c r="AN1204" s="37"/>
      <c r="AO1204" s="37"/>
      <c r="AP1204" s="37"/>
      <c r="AQ1204" s="37"/>
      <c r="AR1204" s="37"/>
      <c r="AS1204" s="37"/>
      <c r="AT1204" s="37"/>
      <c r="AU1204" s="37"/>
      <c r="AV1204" s="37"/>
      <c r="AW1204" s="37"/>
      <c r="AX1204" s="37"/>
      <c r="AY1204" s="37"/>
      <c r="AZ1204" s="37"/>
      <c r="BA1204" s="37"/>
      <c r="BB1204" s="37"/>
      <c r="BC1204" s="37"/>
      <c r="BD1204" s="37"/>
      <c r="BE1204" s="37"/>
      <c r="BF1204" s="37"/>
      <c r="BG1204" s="37"/>
      <c r="BH1204" s="37"/>
      <c r="BI1204" s="37"/>
      <c r="BJ1204" s="37"/>
      <c r="BK1204" s="37"/>
      <c r="BL1204" s="37"/>
      <c r="BM1204" s="37"/>
      <c r="BN1204" s="37"/>
      <c r="BO1204" s="37"/>
      <c r="BP1204" s="37"/>
      <c r="BQ1204" s="37"/>
      <c r="BR1204" s="37"/>
      <c r="BS1204" s="37"/>
      <c r="BT1204" s="37"/>
      <c r="BU1204" s="37"/>
      <c r="BV1204" s="37"/>
      <c r="BW1204" s="37"/>
      <c r="BX1204" s="37"/>
      <c r="BY1204" s="37"/>
      <c r="BZ1204" s="37"/>
      <c r="CA1204" s="37"/>
      <c r="CB1204" s="37"/>
      <c r="CC1204" s="37"/>
      <c r="CD1204" s="37"/>
      <c r="CE1204" s="37"/>
      <c r="CF1204" s="37"/>
      <c r="CG1204" s="37"/>
      <c r="CH1204" s="37"/>
      <c r="CI1204" s="37"/>
      <c r="CJ1204" s="37"/>
      <c r="CK1204" s="37"/>
      <c r="CL1204" s="37"/>
      <c r="CM1204" s="37"/>
      <c r="CN1204" s="37"/>
      <c r="CO1204" s="37"/>
      <c r="CP1204" s="37"/>
      <c r="CQ1204" s="37"/>
      <c r="CR1204" s="37"/>
      <c r="CS1204" s="37"/>
      <c r="CT1204" s="37"/>
      <c r="CU1204" s="37"/>
      <c r="CV1204" s="37"/>
      <c r="CW1204" s="37"/>
      <c r="CX1204" s="37"/>
      <c r="CY1204" s="37"/>
      <c r="CZ1204" s="37"/>
      <c r="DA1204" s="37"/>
      <c r="DB1204" s="37"/>
      <c r="DC1204" s="37"/>
      <c r="DD1204" s="37"/>
      <c r="DE1204" s="37"/>
      <c r="DF1204" s="37"/>
      <c r="DG1204" s="37"/>
      <c r="DH1204" s="37"/>
      <c r="DI1204" s="37"/>
      <c r="DJ1204" s="37"/>
      <c r="DK1204" s="37"/>
      <c r="DL1204" s="37"/>
      <c r="DR1204" s="37"/>
      <c r="DS1204" s="37"/>
      <c r="DT1204" s="37"/>
      <c r="DU1204" s="37"/>
      <c r="DV1204" s="37"/>
      <c r="DW1204" s="37"/>
      <c r="DX1204" s="37"/>
      <c r="DY1204" s="37"/>
      <c r="DZ1204" s="37"/>
      <c r="EA1204" s="37"/>
      <c r="EB1204" s="37"/>
      <c r="EC1204" s="37"/>
      <c r="ED1204" s="37"/>
      <c r="EE1204" s="37"/>
      <c r="EF1204" s="37"/>
      <c r="EG1204" s="37"/>
      <c r="EH1204" s="37"/>
      <c r="EI1204" s="37"/>
      <c r="EJ1204" s="37"/>
      <c r="EK1204" s="37"/>
      <c r="EL1204" s="37"/>
      <c r="EM1204" s="37"/>
      <c r="EN1204" s="37"/>
      <c r="EO1204" s="37"/>
      <c r="EP1204" s="37"/>
      <c r="EQ1204" s="37"/>
      <c r="ER1204" s="37"/>
      <c r="ES1204" s="37"/>
      <c r="ET1204" s="37"/>
      <c r="EU1204" s="37"/>
      <c r="EV1204" s="37"/>
      <c r="EW1204" s="37"/>
      <c r="EX1204" s="37"/>
      <c r="EY1204" s="37"/>
      <c r="EZ1204" s="37"/>
      <c r="FA1204" s="37"/>
      <c r="FB1204" s="37"/>
      <c r="FC1204" s="37"/>
      <c r="FD1204" s="37"/>
    </row>
    <row r="1205" spans="2:160" x14ac:dyDescent="0.5">
      <c r="B1205" s="36" t="s">
        <v>1400</v>
      </c>
      <c r="C1205" s="18">
        <v>-5.6853568695838241E-3</v>
      </c>
      <c r="F1205" s="38"/>
      <c r="G1205" s="27" t="e">
        <f ca="1"/>
        <v>#N/A</v>
      </c>
      <c r="H1205" s="37" t="e">
        <f ca="1"/>
        <v>#N/A</v>
      </c>
      <c r="I1205" s="37" t="e">
        <f ca="1"/>
        <v>#N/A</v>
      </c>
      <c r="J1205" s="37">
        <f ca="1"/>
        <v>1.2036867025485323</v>
      </c>
      <c r="K1205" s="37">
        <f ca="1"/>
        <v>1.1972351153650072</v>
      </c>
      <c r="L1205" s="37">
        <f ca="1"/>
        <v>1.2795530329067859</v>
      </c>
      <c r="M1205" s="37">
        <f ca="1"/>
        <v>1.5893903091600623</v>
      </c>
      <c r="N1205" s="37">
        <f ca="1"/>
        <v>1.0976668828971978</v>
      </c>
      <c r="O1205" s="37">
        <f ca="1"/>
        <v>1.1999305579667379</v>
      </c>
      <c r="P1205" s="37">
        <f ca="1"/>
        <v>1.3976486185380386</v>
      </c>
      <c r="Q1205" s="37">
        <f ca="1"/>
        <v>0.70068830729590259</v>
      </c>
      <c r="R1205" s="37">
        <f ca="1"/>
        <v>0.93368722854628394</v>
      </c>
      <c r="S1205" s="37">
        <f ca="1"/>
        <v>0.78444034280465635</v>
      </c>
      <c r="T1205" s="37">
        <f ca="1"/>
        <v>0.56004803919509349</v>
      </c>
      <c r="U1205" s="37">
        <f ca="1"/>
        <v>1.2077338892779044</v>
      </c>
      <c r="V1205" s="37">
        <f ca="1"/>
        <v>1.1229890760695078</v>
      </c>
      <c r="W1205" s="37">
        <f ca="1"/>
        <v>2.1563421949612644</v>
      </c>
      <c r="X1205" s="37">
        <f ca="1"/>
        <v>2.0025405111907069</v>
      </c>
      <c r="Y1205" s="37">
        <f ca="1"/>
        <v>1.3825426482534529</v>
      </c>
      <c r="Z1205" s="37">
        <f ca="1"/>
        <v>1.4884558943420871</v>
      </c>
      <c r="AA1205" s="37">
        <f ca="1"/>
        <v>0.94007841800204583</v>
      </c>
      <c r="AB1205" s="37"/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  <c r="AM1205" s="37"/>
      <c r="AN1205" s="37"/>
      <c r="AO1205" s="37"/>
      <c r="AP1205" s="37"/>
      <c r="AQ1205" s="37"/>
      <c r="AR1205" s="37"/>
      <c r="AS1205" s="37"/>
      <c r="AT1205" s="37"/>
      <c r="AU1205" s="37"/>
      <c r="AV1205" s="37"/>
      <c r="AW1205" s="37"/>
      <c r="AX1205" s="37"/>
      <c r="AY1205" s="37"/>
      <c r="AZ1205" s="37"/>
      <c r="BA1205" s="37"/>
      <c r="BB1205" s="37"/>
      <c r="BC1205" s="37"/>
      <c r="BD1205" s="37"/>
      <c r="BE1205" s="37"/>
      <c r="BF1205" s="37"/>
      <c r="BG1205" s="37"/>
      <c r="BH1205" s="37"/>
      <c r="BI1205" s="37"/>
      <c r="BJ1205" s="37"/>
      <c r="BK1205" s="37"/>
      <c r="BL1205" s="37"/>
      <c r="BM1205" s="37"/>
      <c r="BN1205" s="37"/>
      <c r="BO1205" s="37"/>
      <c r="BP1205" s="37"/>
      <c r="BQ1205" s="37"/>
      <c r="BR1205" s="37"/>
      <c r="BS1205" s="37"/>
      <c r="BT1205" s="37"/>
      <c r="BU1205" s="37"/>
      <c r="BV1205" s="37"/>
      <c r="BW1205" s="37"/>
      <c r="BX1205" s="37"/>
      <c r="BY1205" s="37"/>
      <c r="BZ1205" s="37"/>
      <c r="CA1205" s="37"/>
      <c r="CB1205" s="37"/>
      <c r="CC1205" s="37"/>
      <c r="CD1205" s="37"/>
      <c r="CE1205" s="37"/>
      <c r="CF1205" s="37"/>
      <c r="CG1205" s="37"/>
      <c r="CH1205" s="37"/>
      <c r="CI1205" s="37"/>
      <c r="CJ1205" s="37"/>
      <c r="CK1205" s="37"/>
      <c r="CL1205" s="37"/>
      <c r="CM1205" s="37"/>
      <c r="CN1205" s="37"/>
      <c r="CO1205" s="37"/>
      <c r="CP1205" s="37"/>
      <c r="CQ1205" s="37"/>
      <c r="CR1205" s="37"/>
      <c r="CS1205" s="37"/>
      <c r="CT1205" s="37"/>
      <c r="CU1205" s="37"/>
      <c r="CV1205" s="37"/>
      <c r="CW1205" s="37"/>
      <c r="CX1205" s="37"/>
      <c r="CY1205" s="37"/>
      <c r="CZ1205" s="37"/>
      <c r="DA1205" s="37"/>
      <c r="DB1205" s="37"/>
      <c r="DC1205" s="37"/>
      <c r="DD1205" s="37"/>
      <c r="DE1205" s="37"/>
      <c r="DF1205" s="37"/>
      <c r="DG1205" s="37"/>
      <c r="DH1205" s="37"/>
      <c r="DI1205" s="37"/>
      <c r="DJ1205" s="37"/>
      <c r="DK1205" s="37"/>
      <c r="DL1205" s="37"/>
      <c r="DR1205" s="37"/>
      <c r="DS1205" s="37"/>
      <c r="DT1205" s="37"/>
      <c r="DU1205" s="37"/>
      <c r="DV1205" s="37"/>
      <c r="DW1205" s="37"/>
      <c r="DX1205" s="37"/>
      <c r="DY1205" s="37"/>
      <c r="DZ1205" s="37"/>
      <c r="EA1205" s="37"/>
      <c r="EB1205" s="37"/>
      <c r="EC1205" s="37"/>
      <c r="ED1205" s="37"/>
      <c r="EE1205" s="37"/>
      <c r="EF1205" s="37"/>
      <c r="EG1205" s="37"/>
      <c r="EH1205" s="37"/>
      <c r="EI1205" s="37"/>
      <c r="EJ1205" s="37"/>
      <c r="EK1205" s="37"/>
      <c r="EL1205" s="37"/>
      <c r="EM1205" s="37"/>
      <c r="EN1205" s="37"/>
      <c r="EO1205" s="37"/>
      <c r="EP1205" s="37"/>
      <c r="EQ1205" s="37"/>
      <c r="ER1205" s="37"/>
      <c r="ES1205" s="37"/>
      <c r="ET1205" s="37"/>
      <c r="EU1205" s="37"/>
      <c r="EV1205" s="37"/>
      <c r="EW1205" s="37"/>
      <c r="EX1205" s="37"/>
      <c r="EY1205" s="37"/>
      <c r="EZ1205" s="37"/>
      <c r="FA1205" s="37"/>
      <c r="FB1205" s="37"/>
      <c r="FC1205" s="37"/>
      <c r="FD1205" s="37"/>
    </row>
    <row r="1206" spans="2:160" x14ac:dyDescent="0.5">
      <c r="B1206" s="36" t="s">
        <v>1401</v>
      </c>
      <c r="C1206" s="18">
        <v>2.0670216097713467E-3</v>
      </c>
      <c r="F1206" s="38"/>
      <c r="G1206" s="27" t="e">
        <f ca="1"/>
        <v>#N/A</v>
      </c>
      <c r="H1206" s="37" t="e">
        <f ca="1"/>
        <v>#N/A</v>
      </c>
      <c r="I1206" s="37" t="e">
        <f ca="1"/>
        <v>#N/A</v>
      </c>
      <c r="J1206" s="37">
        <f ca="1"/>
        <v>1.1976746844114543</v>
      </c>
      <c r="K1206" s="37">
        <f ca="1"/>
        <v>1.2056470186392041</v>
      </c>
      <c r="L1206" s="37">
        <f ca="1"/>
        <v>1.2746370115378267</v>
      </c>
      <c r="M1206" s="37">
        <f ca="1"/>
        <v>1.5876094931857478</v>
      </c>
      <c r="N1206" s="37">
        <f ca="1"/>
        <v>1.1284078294075577</v>
      </c>
      <c r="O1206" s="37">
        <f ca="1"/>
        <v>1.2112137310047113</v>
      </c>
      <c r="P1206" s="37">
        <f ca="1"/>
        <v>1.3849170387701604</v>
      </c>
      <c r="Q1206" s="37">
        <f ca="1"/>
        <v>0.69855445140669281</v>
      </c>
      <c r="R1206" s="37">
        <f ca="1"/>
        <v>0.928944969609799</v>
      </c>
      <c r="S1206" s="37">
        <f ca="1"/>
        <v>0.78407812757255257</v>
      </c>
      <c r="T1206" s="37">
        <f ca="1"/>
        <v>0.54222618518002119</v>
      </c>
      <c r="U1206" s="37">
        <f ca="1"/>
        <v>1.2031797059010716</v>
      </c>
      <c r="V1206" s="37">
        <f ca="1"/>
        <v>1.1285956500627521</v>
      </c>
      <c r="W1206" s="37">
        <f ca="1"/>
        <v>2.1716908018838912</v>
      </c>
      <c r="X1206" s="37">
        <f ca="1"/>
        <v>1.9091144575012369</v>
      </c>
      <c r="Y1206" s="37">
        <f ca="1"/>
        <v>1.381316003249391</v>
      </c>
      <c r="Z1206" s="37">
        <f ca="1"/>
        <v>1.4801728354801924</v>
      </c>
      <c r="AA1206" s="37">
        <f ca="1"/>
        <v>0.91974087964541429</v>
      </c>
      <c r="AB1206" s="37"/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  <c r="AM1206" s="37"/>
      <c r="AN1206" s="37"/>
      <c r="AO1206" s="37"/>
      <c r="AP1206" s="37"/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  <c r="BB1206" s="37"/>
      <c r="BC1206" s="37"/>
      <c r="BD1206" s="37"/>
      <c r="BE1206" s="37"/>
      <c r="BF1206" s="37"/>
      <c r="BG1206" s="37"/>
      <c r="BH1206" s="37"/>
      <c r="BI1206" s="37"/>
      <c r="BJ1206" s="37"/>
      <c r="BK1206" s="37"/>
      <c r="BL1206" s="37"/>
      <c r="BM1206" s="37"/>
      <c r="BN1206" s="37"/>
      <c r="BO1206" s="37"/>
      <c r="BP1206" s="37"/>
      <c r="BQ1206" s="37"/>
      <c r="BR1206" s="37"/>
      <c r="BS1206" s="37"/>
      <c r="BT1206" s="37"/>
      <c r="BU1206" s="37"/>
      <c r="BV1206" s="37"/>
      <c r="BW1206" s="37"/>
      <c r="BX1206" s="37"/>
      <c r="BY1206" s="37"/>
      <c r="BZ1206" s="37"/>
      <c r="CA1206" s="37"/>
      <c r="CB1206" s="37"/>
      <c r="CC1206" s="37"/>
      <c r="CD1206" s="37"/>
      <c r="CE1206" s="37"/>
      <c r="CF1206" s="37"/>
      <c r="CG1206" s="37"/>
      <c r="CH1206" s="37"/>
      <c r="CI1206" s="37"/>
      <c r="CJ1206" s="37"/>
      <c r="CK1206" s="37"/>
      <c r="CL1206" s="37"/>
      <c r="CM1206" s="37"/>
      <c r="CN1206" s="37"/>
      <c r="CO1206" s="37"/>
      <c r="CP1206" s="37"/>
      <c r="CQ1206" s="37"/>
      <c r="CR1206" s="37"/>
      <c r="CS1206" s="37"/>
      <c r="CT1206" s="37"/>
      <c r="CU1206" s="37"/>
      <c r="CV1206" s="37"/>
      <c r="CW1206" s="37"/>
      <c r="CX1206" s="37"/>
      <c r="CY1206" s="37"/>
      <c r="CZ1206" s="37"/>
      <c r="DA1206" s="37"/>
      <c r="DB1206" s="37"/>
      <c r="DC1206" s="37"/>
      <c r="DD1206" s="37"/>
      <c r="DE1206" s="37"/>
      <c r="DF1206" s="37"/>
      <c r="DG1206" s="37"/>
      <c r="DH1206" s="37"/>
      <c r="DI1206" s="37"/>
      <c r="DJ1206" s="37"/>
      <c r="DK1206" s="37"/>
      <c r="DL1206" s="37"/>
      <c r="DR1206" s="37"/>
      <c r="DS1206" s="37"/>
      <c r="DT1206" s="37"/>
      <c r="DU1206" s="37"/>
      <c r="DV1206" s="37"/>
      <c r="DW1206" s="37"/>
      <c r="DX1206" s="37"/>
      <c r="DY1206" s="37"/>
      <c r="DZ1206" s="37"/>
      <c r="EA1206" s="37"/>
      <c r="EB1206" s="37"/>
      <c r="EC1206" s="37"/>
      <c r="ED1206" s="37"/>
      <c r="EE1206" s="37"/>
      <c r="EF1206" s="37"/>
      <c r="EG1206" s="37"/>
      <c r="EH1206" s="37"/>
      <c r="EI1206" s="37"/>
      <c r="EJ1206" s="37"/>
      <c r="EK1206" s="37"/>
      <c r="EL1206" s="37"/>
      <c r="EM1206" s="37"/>
      <c r="EN1206" s="37"/>
      <c r="EO1206" s="37"/>
      <c r="EP1206" s="37"/>
      <c r="EQ1206" s="37"/>
      <c r="ER1206" s="37"/>
      <c r="ES1206" s="37"/>
      <c r="ET1206" s="37"/>
      <c r="EU1206" s="37"/>
      <c r="EV1206" s="37"/>
      <c r="EW1206" s="37"/>
      <c r="EX1206" s="37"/>
      <c r="EY1206" s="37"/>
      <c r="EZ1206" s="37"/>
      <c r="FA1206" s="37"/>
      <c r="FB1206" s="37"/>
      <c r="FC1206" s="37"/>
      <c r="FD1206" s="37"/>
    </row>
    <row r="1207" spans="2:160" x14ac:dyDescent="0.5">
      <c r="B1207" s="36" t="s">
        <v>1402</v>
      </c>
      <c r="C1207" s="18">
        <v>4.4648438197631979E-3</v>
      </c>
      <c r="F1207" s="38"/>
      <c r="G1207" s="27" t="e">
        <f ca="1"/>
        <v>#N/A</v>
      </c>
      <c r="H1207" s="37" t="e">
        <f ca="1"/>
        <v>#N/A</v>
      </c>
      <c r="I1207" s="37" t="e">
        <f ca="1"/>
        <v>#N/A</v>
      </c>
      <c r="J1207" s="37">
        <f ca="1"/>
        <v>1.1895367435110746</v>
      </c>
      <c r="K1207" s="37">
        <f ca="1"/>
        <v>1.2128051418939085</v>
      </c>
      <c r="L1207" s="37">
        <f ca="1"/>
        <v>1.2722012186219394</v>
      </c>
      <c r="M1207" s="37">
        <f ca="1"/>
        <v>1.5715937194178324</v>
      </c>
      <c r="N1207" s="37">
        <f ca="1"/>
        <v>1.1532660639111223</v>
      </c>
      <c r="O1207" s="37">
        <f ca="1"/>
        <v>1.2162992025739856</v>
      </c>
      <c r="P1207" s="37">
        <f ca="1"/>
        <v>1.381961335035099</v>
      </c>
      <c r="Q1207" s="37">
        <f ca="1"/>
        <v>0.70231483991562704</v>
      </c>
      <c r="R1207" s="37">
        <f ca="1"/>
        <v>0.92903013155944003</v>
      </c>
      <c r="S1207" s="37">
        <f ca="1"/>
        <v>0.78381123213837089</v>
      </c>
      <c r="T1207" s="37">
        <f ca="1"/>
        <v>0.53190425001765984</v>
      </c>
      <c r="U1207" s="37">
        <f ca="1"/>
        <v>1.2050788295456913</v>
      </c>
      <c r="V1207" s="37">
        <f ca="1"/>
        <v>1.1209220996659406</v>
      </c>
      <c r="W1207" s="37">
        <f ca="1"/>
        <v>2.1754348635565659</v>
      </c>
      <c r="X1207" s="37">
        <f ca="1"/>
        <v>1.9358794901044638</v>
      </c>
      <c r="Y1207" s="37">
        <f ca="1"/>
        <v>1.3877335499593828</v>
      </c>
      <c r="Z1207" s="37">
        <f ca="1"/>
        <v>1.4637942279471743</v>
      </c>
      <c r="AA1207" s="37">
        <f ca="1"/>
        <v>0.91183941356972387</v>
      </c>
      <c r="AB1207" s="37"/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  <c r="AM1207" s="37"/>
      <c r="AN1207" s="37"/>
      <c r="AO1207" s="37"/>
      <c r="AP1207" s="37"/>
      <c r="AQ1207" s="37"/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  <c r="BB1207" s="37"/>
      <c r="BC1207" s="37"/>
      <c r="BD1207" s="37"/>
      <c r="BE1207" s="37"/>
      <c r="BF1207" s="37"/>
      <c r="BG1207" s="37"/>
      <c r="BH1207" s="37"/>
      <c r="BI1207" s="37"/>
      <c r="BJ1207" s="37"/>
      <c r="BK1207" s="37"/>
      <c r="BL1207" s="37"/>
      <c r="BM1207" s="37"/>
      <c r="BN1207" s="37"/>
      <c r="BO1207" s="37"/>
      <c r="BP1207" s="37"/>
      <c r="BQ1207" s="37"/>
      <c r="BR1207" s="37"/>
      <c r="BS1207" s="37"/>
      <c r="BT1207" s="37"/>
      <c r="BU1207" s="37"/>
      <c r="BV1207" s="37"/>
      <c r="BW1207" s="37"/>
      <c r="BX1207" s="37"/>
      <c r="BY1207" s="37"/>
      <c r="BZ1207" s="37"/>
      <c r="CA1207" s="37"/>
      <c r="CB1207" s="37"/>
      <c r="CC1207" s="37"/>
      <c r="CD1207" s="37"/>
      <c r="CE1207" s="37"/>
      <c r="CF1207" s="37"/>
      <c r="CG1207" s="37"/>
      <c r="CH1207" s="37"/>
      <c r="CI1207" s="37"/>
      <c r="CJ1207" s="37"/>
      <c r="CK1207" s="37"/>
      <c r="CL1207" s="37"/>
      <c r="CM1207" s="37"/>
      <c r="CN1207" s="37"/>
      <c r="CO1207" s="37"/>
      <c r="CP1207" s="37"/>
      <c r="CQ1207" s="37"/>
      <c r="CR1207" s="37"/>
      <c r="CS1207" s="37"/>
      <c r="CT1207" s="37"/>
      <c r="CU1207" s="37"/>
      <c r="CV1207" s="37"/>
      <c r="CW1207" s="37"/>
      <c r="CX1207" s="37"/>
      <c r="CY1207" s="37"/>
      <c r="CZ1207" s="37"/>
      <c r="DA1207" s="37"/>
      <c r="DB1207" s="37"/>
      <c r="DC1207" s="37"/>
      <c r="DD1207" s="37"/>
      <c r="DE1207" s="37"/>
      <c r="DF1207" s="37"/>
      <c r="DG1207" s="37"/>
      <c r="DH1207" s="37"/>
      <c r="DI1207" s="37"/>
      <c r="DJ1207" s="37"/>
      <c r="DK1207" s="37"/>
      <c r="DL1207" s="37"/>
      <c r="DR1207" s="37"/>
      <c r="DS1207" s="37"/>
      <c r="DT1207" s="37"/>
      <c r="DU1207" s="37"/>
      <c r="DV1207" s="37"/>
      <c r="DW1207" s="37"/>
      <c r="DX1207" s="37"/>
      <c r="DY1207" s="37"/>
      <c r="DZ1207" s="37"/>
      <c r="EA1207" s="37"/>
      <c r="EB1207" s="37"/>
      <c r="EC1207" s="37"/>
      <c r="ED1207" s="37"/>
      <c r="EE1207" s="37"/>
      <c r="EF1207" s="37"/>
      <c r="EG1207" s="37"/>
      <c r="EH1207" s="37"/>
      <c r="EI1207" s="37"/>
      <c r="EJ1207" s="37"/>
      <c r="EK1207" s="37"/>
      <c r="EL1207" s="37"/>
      <c r="EM1207" s="37"/>
      <c r="EN1207" s="37"/>
      <c r="EO1207" s="37"/>
      <c r="EP1207" s="37"/>
      <c r="EQ1207" s="37"/>
      <c r="ER1207" s="37"/>
      <c r="ES1207" s="37"/>
      <c r="ET1207" s="37"/>
      <c r="EU1207" s="37"/>
      <c r="EV1207" s="37"/>
      <c r="EW1207" s="37"/>
      <c r="EX1207" s="37"/>
      <c r="EY1207" s="37"/>
      <c r="EZ1207" s="37"/>
      <c r="FA1207" s="37"/>
      <c r="FB1207" s="37"/>
      <c r="FC1207" s="37"/>
      <c r="FD1207" s="37"/>
    </row>
    <row r="1208" spans="2:160" x14ac:dyDescent="0.5">
      <c r="B1208" s="36" t="s">
        <v>1403</v>
      </c>
      <c r="C1208" s="18">
        <v>-9.3256049641733396E-3</v>
      </c>
      <c r="F1208" s="38"/>
      <c r="G1208" s="27" t="e">
        <f ca="1"/>
        <v>#N/A</v>
      </c>
      <c r="H1208" s="37" t="e">
        <f ca="1"/>
        <v>#N/A</v>
      </c>
      <c r="I1208" s="37" t="e">
        <f ca="1"/>
        <v>#N/A</v>
      </c>
      <c r="J1208" s="37">
        <f ca="1"/>
        <v>1.1924398853491314</v>
      </c>
      <c r="K1208" s="37">
        <f ca="1"/>
        <v>1.2151041491333183</v>
      </c>
      <c r="L1208" s="37">
        <f ca="1"/>
        <v>1.2699223103577457</v>
      </c>
      <c r="M1208" s="37">
        <f ca="1"/>
        <v>1.5702438859776373</v>
      </c>
      <c r="N1208" s="37">
        <f ca="1"/>
        <v>1.1310388066557602</v>
      </c>
      <c r="O1208" s="37">
        <f ca="1"/>
        <v>1.216896404060045</v>
      </c>
      <c r="P1208" s="37">
        <f ca="1"/>
        <v>1.3880818724864761</v>
      </c>
      <c r="Q1208" s="37">
        <f ca="1"/>
        <v>0.70555628706493489</v>
      </c>
      <c r="R1208" s="37">
        <f ca="1"/>
        <v>0.9295221783795875</v>
      </c>
      <c r="S1208" s="37">
        <f ca="1"/>
        <v>0.78080605887297461</v>
      </c>
      <c r="T1208" s="37">
        <f ca="1"/>
        <v>0.53107559299574625</v>
      </c>
      <c r="U1208" s="37">
        <f ca="1"/>
        <v>1.2110016551021663</v>
      </c>
      <c r="V1208" s="37">
        <f ca="1"/>
        <v>1.129057336704884</v>
      </c>
      <c r="W1208" s="37">
        <f ca="1"/>
        <v>2.177210735431911</v>
      </c>
      <c r="X1208" s="37">
        <f ca="1"/>
        <v>1.9918056060613647</v>
      </c>
      <c r="Y1208" s="37">
        <f ca="1"/>
        <v>1.3872623883021935</v>
      </c>
      <c r="Z1208" s="37">
        <f ca="1"/>
        <v>1.4692890917984707</v>
      </c>
      <c r="AA1208" s="37">
        <f ca="1"/>
        <v>0.90808898738493005</v>
      </c>
      <c r="AB1208" s="37"/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  <c r="AM1208" s="37"/>
      <c r="AN1208" s="37"/>
      <c r="AO1208" s="37"/>
      <c r="AP1208" s="37"/>
      <c r="AQ1208" s="37"/>
      <c r="AR1208" s="37"/>
      <c r="AS1208" s="37"/>
      <c r="AT1208" s="37"/>
      <c r="AU1208" s="37"/>
      <c r="AV1208" s="37"/>
      <c r="AW1208" s="37"/>
      <c r="AX1208" s="37"/>
      <c r="AY1208" s="37"/>
      <c r="AZ1208" s="37"/>
      <c r="BA1208" s="37"/>
      <c r="BB1208" s="37"/>
      <c r="BC1208" s="37"/>
      <c r="BD1208" s="37"/>
      <c r="BE1208" s="37"/>
      <c r="BF1208" s="37"/>
      <c r="BG1208" s="37"/>
      <c r="BH1208" s="37"/>
      <c r="BI1208" s="37"/>
      <c r="BJ1208" s="37"/>
      <c r="BK1208" s="37"/>
      <c r="BL1208" s="37"/>
      <c r="BM1208" s="37"/>
      <c r="BN1208" s="37"/>
      <c r="BO1208" s="37"/>
      <c r="BP1208" s="37"/>
      <c r="BQ1208" s="37"/>
      <c r="BR1208" s="37"/>
      <c r="BS1208" s="37"/>
      <c r="BT1208" s="37"/>
      <c r="BU1208" s="37"/>
      <c r="BV1208" s="37"/>
      <c r="BW1208" s="37"/>
      <c r="BX1208" s="37"/>
      <c r="BY1208" s="37"/>
      <c r="BZ1208" s="37"/>
      <c r="CA1208" s="37"/>
      <c r="CB1208" s="37"/>
      <c r="CC1208" s="37"/>
      <c r="CD1208" s="37"/>
      <c r="CE1208" s="37"/>
      <c r="CF1208" s="37"/>
      <c r="CG1208" s="37"/>
      <c r="CH1208" s="37"/>
      <c r="CI1208" s="37"/>
      <c r="CJ1208" s="37"/>
      <c r="CK1208" s="37"/>
      <c r="CL1208" s="37"/>
      <c r="CM1208" s="37"/>
      <c r="CN1208" s="37"/>
      <c r="CO1208" s="37"/>
      <c r="CP1208" s="37"/>
      <c r="CQ1208" s="37"/>
      <c r="CR1208" s="37"/>
      <c r="CS1208" s="37"/>
      <c r="CT1208" s="37"/>
      <c r="CU1208" s="37"/>
      <c r="CV1208" s="37"/>
      <c r="CW1208" s="37"/>
      <c r="CX1208" s="37"/>
      <c r="CY1208" s="37"/>
      <c r="CZ1208" s="37"/>
      <c r="DA1208" s="37"/>
      <c r="DB1208" s="37"/>
      <c r="DC1208" s="37"/>
      <c r="DD1208" s="37"/>
      <c r="DE1208" s="37"/>
      <c r="DF1208" s="37"/>
      <c r="DG1208" s="37"/>
      <c r="DH1208" s="37"/>
      <c r="DI1208" s="37"/>
      <c r="DJ1208" s="37"/>
      <c r="DK1208" s="37"/>
      <c r="DL1208" s="37"/>
      <c r="DR1208" s="37"/>
      <c r="DS1208" s="37"/>
      <c r="DT1208" s="37"/>
      <c r="DU1208" s="37"/>
      <c r="DV1208" s="37"/>
      <c r="DW1208" s="37"/>
      <c r="DX1208" s="37"/>
      <c r="DY1208" s="37"/>
      <c r="DZ1208" s="37"/>
      <c r="EA1208" s="37"/>
      <c r="EB1208" s="37"/>
      <c r="EC1208" s="37"/>
      <c r="ED1208" s="37"/>
      <c r="EE1208" s="37"/>
      <c r="EF1208" s="37"/>
      <c r="EG1208" s="37"/>
      <c r="EH1208" s="37"/>
      <c r="EI1208" s="37"/>
      <c r="EJ1208" s="37"/>
      <c r="EK1208" s="37"/>
      <c r="EL1208" s="37"/>
      <c r="EM1208" s="37"/>
      <c r="EN1208" s="37"/>
      <c r="EO1208" s="37"/>
      <c r="EP1208" s="37"/>
      <c r="EQ1208" s="37"/>
      <c r="ER1208" s="37"/>
      <c r="ES1208" s="37"/>
      <c r="ET1208" s="37"/>
      <c r="EU1208" s="37"/>
      <c r="EV1208" s="37"/>
      <c r="EW1208" s="37"/>
      <c r="EX1208" s="37"/>
      <c r="EY1208" s="37"/>
      <c r="EZ1208" s="37"/>
      <c r="FA1208" s="37"/>
      <c r="FB1208" s="37"/>
      <c r="FC1208" s="37"/>
      <c r="FD1208" s="37"/>
    </row>
    <row r="1209" spans="2:160" x14ac:dyDescent="0.5">
      <c r="B1209" s="36" t="s">
        <v>1404</v>
      </c>
      <c r="C1209" s="18">
        <v>-6.8738390301245067E-3</v>
      </c>
      <c r="F1209" s="38"/>
      <c r="G1209" s="27" t="e">
        <f ca="1"/>
        <v>#N/A</v>
      </c>
      <c r="H1209" s="37" t="e">
        <f ca="1"/>
        <v>#N/A</v>
      </c>
      <c r="I1209" s="37" t="e">
        <f ca="1"/>
        <v>#N/A</v>
      </c>
      <c r="J1209" s="37">
        <f ca="1"/>
        <v>1.1829731505467507</v>
      </c>
      <c r="K1209" s="37">
        <f ca="1"/>
        <v>1.2234298396360375</v>
      </c>
      <c r="L1209" s="37">
        <f ca="1"/>
        <v>1.2462200320842747</v>
      </c>
      <c r="M1209" s="37">
        <f ca="1"/>
        <v>1.5401156035924817</v>
      </c>
      <c r="N1209" s="37">
        <f ca="1"/>
        <v>1.1547155326978826</v>
      </c>
      <c r="O1209" s="37">
        <f ca="1"/>
        <v>1.2187435621448335</v>
      </c>
      <c r="P1209" s="37">
        <f ca="1"/>
        <v>1.3876458681619217</v>
      </c>
      <c r="Q1209" s="37">
        <f ca="1"/>
        <v>0.71208436282520982</v>
      </c>
      <c r="R1209" s="37">
        <f ca="1"/>
        <v>0.91322312746220402</v>
      </c>
      <c r="S1209" s="37">
        <f ca="1"/>
        <v>0.78409545844490214</v>
      </c>
      <c r="T1209" s="37">
        <f ca="1"/>
        <v>0.52352412174766283</v>
      </c>
      <c r="U1209" s="37">
        <f ca="1"/>
        <v>1.2068479852313916</v>
      </c>
      <c r="V1209" s="37">
        <f ca="1"/>
        <v>1.1250427856155423</v>
      </c>
      <c r="W1209" s="37">
        <f ca="1"/>
        <v>2.1357682691796147</v>
      </c>
      <c r="X1209" s="37">
        <f ca="1"/>
        <v>1.9517502129546185</v>
      </c>
      <c r="Y1209" s="37">
        <f ca="1"/>
        <v>1.3733956133225023</v>
      </c>
      <c r="Z1209" s="37">
        <f ca="1"/>
        <v>1.4613729007011285</v>
      </c>
      <c r="AA1209" s="37">
        <f ca="1"/>
        <v>0.92603989089669292</v>
      </c>
      <c r="AB1209" s="37"/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  <c r="AM1209" s="37"/>
      <c r="AN1209" s="37"/>
      <c r="AO1209" s="37"/>
      <c r="AP1209" s="37"/>
      <c r="AQ1209" s="37"/>
      <c r="AR1209" s="37"/>
      <c r="AS1209" s="37"/>
      <c r="AT1209" s="37"/>
      <c r="AU1209" s="37"/>
      <c r="AV1209" s="37"/>
      <c r="AW1209" s="37"/>
      <c r="AX1209" s="37"/>
      <c r="AY1209" s="37"/>
      <c r="AZ1209" s="37"/>
      <c r="BA1209" s="37"/>
      <c r="BB1209" s="37"/>
      <c r="BC1209" s="37"/>
      <c r="BD1209" s="37"/>
      <c r="BE1209" s="37"/>
      <c r="BF1209" s="37"/>
      <c r="BG1209" s="37"/>
      <c r="BH1209" s="37"/>
      <c r="BI1209" s="37"/>
      <c r="BJ1209" s="37"/>
      <c r="BK1209" s="37"/>
      <c r="BL1209" s="37"/>
      <c r="BM1209" s="37"/>
      <c r="BN1209" s="37"/>
      <c r="BO1209" s="37"/>
      <c r="BP1209" s="37"/>
      <c r="BQ1209" s="37"/>
      <c r="BR1209" s="37"/>
      <c r="BS1209" s="37"/>
      <c r="BT1209" s="37"/>
      <c r="BU1209" s="37"/>
      <c r="BV1209" s="37"/>
      <c r="BW1209" s="37"/>
      <c r="BX1209" s="37"/>
      <c r="BY1209" s="37"/>
      <c r="BZ1209" s="37"/>
      <c r="CA1209" s="37"/>
      <c r="CB1209" s="37"/>
      <c r="CC1209" s="37"/>
      <c r="CD1209" s="37"/>
      <c r="CE1209" s="37"/>
      <c r="CF1209" s="37"/>
      <c r="CG1209" s="37"/>
      <c r="CH1209" s="37"/>
      <c r="CI1209" s="37"/>
      <c r="CJ1209" s="37"/>
      <c r="CK1209" s="37"/>
      <c r="CL1209" s="37"/>
      <c r="CM1209" s="37"/>
      <c r="CN1209" s="37"/>
      <c r="CO1209" s="37"/>
      <c r="CP1209" s="37"/>
      <c r="CQ1209" s="37"/>
      <c r="CR1209" s="37"/>
      <c r="CS1209" s="37"/>
      <c r="CT1209" s="37"/>
      <c r="CU1209" s="37"/>
      <c r="CV1209" s="37"/>
      <c r="CW1209" s="37"/>
      <c r="CX1209" s="37"/>
      <c r="CY1209" s="37"/>
      <c r="CZ1209" s="37"/>
      <c r="DA1209" s="37"/>
      <c r="DB1209" s="37"/>
      <c r="DC1209" s="37"/>
      <c r="DD1209" s="37"/>
      <c r="DE1209" s="37"/>
      <c r="DF1209" s="37"/>
      <c r="DG1209" s="37"/>
      <c r="DH1209" s="37"/>
      <c r="DI1209" s="37"/>
      <c r="DJ1209" s="37"/>
      <c r="DK1209" s="37"/>
      <c r="DL1209" s="37"/>
      <c r="DR1209" s="37"/>
      <c r="DS1209" s="37"/>
      <c r="DT1209" s="37"/>
      <c r="DU1209" s="37"/>
      <c r="DV1209" s="37"/>
      <c r="DW1209" s="37"/>
      <c r="DX1209" s="37"/>
      <c r="DY1209" s="37"/>
      <c r="DZ1209" s="37"/>
      <c r="EA1209" s="37"/>
      <c r="EB1209" s="37"/>
      <c r="EC1209" s="37"/>
      <c r="ED1209" s="37"/>
      <c r="EE1209" s="37"/>
      <c r="EF1209" s="37"/>
      <c r="EG1209" s="37"/>
      <c r="EH1209" s="37"/>
      <c r="EI1209" s="37"/>
      <c r="EJ1209" s="37"/>
      <c r="EK1209" s="37"/>
      <c r="EL1209" s="37"/>
      <c r="EM1209" s="37"/>
      <c r="EN1209" s="37"/>
      <c r="EO1209" s="37"/>
      <c r="EP1209" s="37"/>
      <c r="EQ1209" s="37"/>
      <c r="ER1209" s="37"/>
      <c r="ES1209" s="37"/>
      <c r="ET1209" s="37"/>
      <c r="EU1209" s="37"/>
      <c r="EV1209" s="37"/>
      <c r="EW1209" s="37"/>
      <c r="EX1209" s="37"/>
      <c r="EY1209" s="37"/>
      <c r="EZ1209" s="37"/>
      <c r="FA1209" s="37"/>
      <c r="FB1209" s="37"/>
      <c r="FC1209" s="37"/>
      <c r="FD1209" s="37"/>
    </row>
    <row r="1210" spans="2:160" x14ac:dyDescent="0.5">
      <c r="B1210" s="36" t="s">
        <v>1405</v>
      </c>
      <c r="C1210" s="18">
        <v>-9.6502245394006758E-3</v>
      </c>
      <c r="F1210" s="38"/>
      <c r="G1210" s="27" t="e">
        <f ca="1"/>
        <v>#N/A</v>
      </c>
      <c r="H1210" s="37" t="e">
        <f ca="1"/>
        <v>#N/A</v>
      </c>
      <c r="I1210" s="37" t="e">
        <f ca="1"/>
        <v>#N/A</v>
      </c>
      <c r="J1210" s="37">
        <f ca="1"/>
        <v>1.1823139153922617</v>
      </c>
      <c r="K1210" s="37">
        <f ca="1"/>
        <v>1.2273233726107804</v>
      </c>
      <c r="L1210" s="37">
        <f ca="1"/>
        <v>1.2712118477838035</v>
      </c>
      <c r="M1210" s="37">
        <f ca="1"/>
        <v>1.5536332213292932</v>
      </c>
      <c r="N1210" s="37">
        <f ca="1"/>
        <v>1.1711149115265338</v>
      </c>
      <c r="O1210" s="37">
        <f ca="1"/>
        <v>1.2200861081212464</v>
      </c>
      <c r="P1210" s="37">
        <f ca="1"/>
        <v>1.3787787569567371</v>
      </c>
      <c r="Q1210" s="37">
        <f ca="1"/>
        <v>0.72139948932039355</v>
      </c>
      <c r="R1210" s="37">
        <f ca="1"/>
        <v>0.92135609365290994</v>
      </c>
      <c r="S1210" s="37">
        <f ca="1"/>
        <v>0.78602265145016204</v>
      </c>
      <c r="T1210" s="37">
        <f ca="1"/>
        <v>0.50467694786907069</v>
      </c>
      <c r="U1210" s="37">
        <f ca="1"/>
        <v>1.2092935047849382</v>
      </c>
      <c r="V1210" s="37">
        <f ca="1"/>
        <v>1.1438445761106346</v>
      </c>
      <c r="W1210" s="37">
        <f ca="1"/>
        <v>2.1280264498520727</v>
      </c>
      <c r="X1210" s="37">
        <f ca="1"/>
        <v>1.9247161850488463</v>
      </c>
      <c r="Y1210" s="37">
        <f ca="1"/>
        <v>1.3579528838342814</v>
      </c>
      <c r="Z1210" s="37">
        <f ca="1"/>
        <v>1.4698842328387447</v>
      </c>
      <c r="AA1210" s="37">
        <f ca="1"/>
        <v>0.92938970337538351</v>
      </c>
      <c r="AB1210" s="37"/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  <c r="AM1210" s="37"/>
      <c r="AN1210" s="37"/>
      <c r="AO1210" s="37"/>
      <c r="AP1210" s="37"/>
      <c r="AQ1210" s="37"/>
      <c r="AR1210" s="37"/>
      <c r="AS1210" s="37"/>
      <c r="AT1210" s="37"/>
      <c r="AU1210" s="37"/>
      <c r="AV1210" s="37"/>
      <c r="AW1210" s="37"/>
      <c r="AX1210" s="37"/>
      <c r="AY1210" s="37"/>
      <c r="AZ1210" s="37"/>
      <c r="BA1210" s="37"/>
      <c r="BB1210" s="37"/>
      <c r="BC1210" s="37"/>
      <c r="BD1210" s="37"/>
      <c r="BE1210" s="37"/>
      <c r="BF1210" s="37"/>
      <c r="BG1210" s="37"/>
      <c r="BH1210" s="37"/>
      <c r="BI1210" s="37"/>
      <c r="BJ1210" s="37"/>
      <c r="BK1210" s="37"/>
      <c r="BL1210" s="37"/>
      <c r="BM1210" s="37"/>
      <c r="BN1210" s="37"/>
      <c r="BO1210" s="37"/>
      <c r="BP1210" s="37"/>
      <c r="BQ1210" s="37"/>
      <c r="BR1210" s="37"/>
      <c r="BS1210" s="37"/>
      <c r="BT1210" s="37"/>
      <c r="BU1210" s="37"/>
      <c r="BV1210" s="37"/>
      <c r="BW1210" s="37"/>
      <c r="BX1210" s="37"/>
      <c r="BY1210" s="37"/>
      <c r="BZ1210" s="37"/>
      <c r="CA1210" s="37"/>
      <c r="CB1210" s="37"/>
      <c r="CC1210" s="37"/>
      <c r="CD1210" s="37"/>
      <c r="CE1210" s="37"/>
      <c r="CF1210" s="37"/>
      <c r="CG1210" s="37"/>
      <c r="CH1210" s="37"/>
      <c r="CI1210" s="37"/>
      <c r="CJ1210" s="37"/>
      <c r="CK1210" s="37"/>
      <c r="CL1210" s="37"/>
      <c r="CM1210" s="37"/>
      <c r="CN1210" s="37"/>
      <c r="CO1210" s="37"/>
      <c r="CP1210" s="37"/>
      <c r="CQ1210" s="37"/>
      <c r="CR1210" s="37"/>
      <c r="CS1210" s="37"/>
      <c r="CT1210" s="37"/>
      <c r="CU1210" s="37"/>
      <c r="CV1210" s="37"/>
      <c r="CW1210" s="37"/>
      <c r="CX1210" s="37"/>
      <c r="CY1210" s="37"/>
      <c r="CZ1210" s="37"/>
      <c r="DA1210" s="37"/>
      <c r="DB1210" s="37"/>
      <c r="DC1210" s="37"/>
      <c r="DD1210" s="37"/>
      <c r="DE1210" s="37"/>
      <c r="DF1210" s="37"/>
      <c r="DG1210" s="37"/>
      <c r="DH1210" s="37"/>
      <c r="DI1210" s="37"/>
      <c r="DJ1210" s="37"/>
      <c r="DK1210" s="37"/>
      <c r="DL1210" s="37"/>
      <c r="DR1210" s="37"/>
      <c r="DS1210" s="37"/>
      <c r="DT1210" s="37"/>
      <c r="DU1210" s="37"/>
      <c r="DV1210" s="37"/>
      <c r="DW1210" s="37"/>
      <c r="DX1210" s="37"/>
      <c r="DY1210" s="37"/>
      <c r="DZ1210" s="37"/>
      <c r="EA1210" s="37"/>
      <c r="EB1210" s="37"/>
      <c r="EC1210" s="37"/>
      <c r="ED1210" s="37"/>
      <c r="EE1210" s="37"/>
      <c r="EF1210" s="37"/>
      <c r="EG1210" s="37"/>
      <c r="EH1210" s="37"/>
      <c r="EI1210" s="37"/>
      <c r="EJ1210" s="37"/>
      <c r="EK1210" s="37"/>
      <c r="EL1210" s="37"/>
      <c r="EM1210" s="37"/>
      <c r="EN1210" s="37"/>
      <c r="EO1210" s="37"/>
      <c r="EP1210" s="37"/>
      <c r="EQ1210" s="37"/>
      <c r="ER1210" s="37"/>
      <c r="ES1210" s="37"/>
      <c r="ET1210" s="37"/>
      <c r="EU1210" s="37"/>
      <c r="EV1210" s="37"/>
      <c r="EW1210" s="37"/>
      <c r="EX1210" s="37"/>
      <c r="EY1210" s="37"/>
      <c r="EZ1210" s="37"/>
      <c r="FA1210" s="37"/>
      <c r="FB1210" s="37"/>
      <c r="FC1210" s="37"/>
      <c r="FD1210" s="37"/>
    </row>
    <row r="1211" spans="2:160" x14ac:dyDescent="0.5">
      <c r="B1211" s="36" t="s">
        <v>1406</v>
      </c>
      <c r="C1211" s="18">
        <v>6.2680766037426228E-3</v>
      </c>
      <c r="F1211" s="38"/>
      <c r="G1211" s="27" t="e">
        <f ca="1"/>
        <v>#N/A</v>
      </c>
      <c r="H1211" s="37" t="e">
        <f ca="1"/>
        <v>#N/A</v>
      </c>
      <c r="I1211" s="37" t="e">
        <f ca="1"/>
        <v>#N/A</v>
      </c>
      <c r="J1211" s="37">
        <f ca="1"/>
        <v>1.1829746253457538</v>
      </c>
      <c r="K1211" s="37">
        <f ca="1"/>
        <v>1.2245243312967993</v>
      </c>
      <c r="L1211" s="37">
        <f ca="1"/>
        <v>1.2609154990246885</v>
      </c>
      <c r="M1211" s="37">
        <f ca="1"/>
        <v>1.5519006136921285</v>
      </c>
      <c r="N1211" s="37">
        <f ca="1"/>
        <v>1.1581493563261893</v>
      </c>
      <c r="O1211" s="37">
        <f ca="1"/>
        <v>1.2382151082717041</v>
      </c>
      <c r="P1211" s="37">
        <f ca="1"/>
        <v>1.3769662971191994</v>
      </c>
      <c r="Q1211" s="37">
        <f ca="1"/>
        <v>0.7135624420709118</v>
      </c>
      <c r="R1211" s="37">
        <f ca="1"/>
        <v>0.92168412486634166</v>
      </c>
      <c r="S1211" s="37">
        <f ca="1"/>
        <v>0.78347154704032151</v>
      </c>
      <c r="T1211" s="37">
        <f ca="1"/>
        <v>0.50271413814896204</v>
      </c>
      <c r="U1211" s="37">
        <f ca="1"/>
        <v>1.1999092876694846</v>
      </c>
      <c r="V1211" s="37">
        <f ca="1"/>
        <v>1.1496687265674126</v>
      </c>
      <c r="W1211" s="37">
        <f ca="1"/>
        <v>2.1390458575947107</v>
      </c>
      <c r="X1211" s="37">
        <f ca="1"/>
        <v>1.9442083816943754</v>
      </c>
      <c r="Y1211" s="37">
        <f ca="1"/>
        <v>1.3526482534524777</v>
      </c>
      <c r="Z1211" s="37">
        <f ca="1"/>
        <v>1.4755421490298422</v>
      </c>
      <c r="AA1211" s="37">
        <f ca="1"/>
        <v>0.93421411524036824</v>
      </c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  <c r="AM1211" s="37"/>
      <c r="AN1211" s="37"/>
      <c r="AO1211" s="37"/>
      <c r="AP1211" s="37"/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  <c r="BB1211" s="37"/>
      <c r="BC1211" s="37"/>
      <c r="BD1211" s="37"/>
      <c r="BE1211" s="37"/>
      <c r="BF1211" s="37"/>
      <c r="BG1211" s="37"/>
      <c r="BH1211" s="37"/>
      <c r="BI1211" s="37"/>
      <c r="BJ1211" s="37"/>
      <c r="BK1211" s="37"/>
      <c r="BL1211" s="37"/>
      <c r="BM1211" s="37"/>
      <c r="BN1211" s="37"/>
      <c r="BO1211" s="37"/>
      <c r="BP1211" s="37"/>
      <c r="BQ1211" s="37"/>
      <c r="BR1211" s="37"/>
      <c r="BS1211" s="37"/>
      <c r="BT1211" s="37"/>
      <c r="BU1211" s="37"/>
      <c r="BV1211" s="37"/>
      <c r="BW1211" s="37"/>
      <c r="BX1211" s="37"/>
      <c r="BY1211" s="37"/>
      <c r="BZ1211" s="37"/>
      <c r="CA1211" s="37"/>
      <c r="CB1211" s="37"/>
      <c r="CC1211" s="37"/>
      <c r="CD1211" s="37"/>
      <c r="CE1211" s="37"/>
      <c r="CF1211" s="37"/>
      <c r="CG1211" s="37"/>
      <c r="CH1211" s="37"/>
      <c r="CI1211" s="37"/>
      <c r="CJ1211" s="37"/>
      <c r="CK1211" s="37"/>
      <c r="CL1211" s="37"/>
      <c r="CM1211" s="37"/>
      <c r="CN1211" s="37"/>
      <c r="CO1211" s="37"/>
      <c r="CP1211" s="37"/>
      <c r="CQ1211" s="37"/>
      <c r="CR1211" s="37"/>
      <c r="CS1211" s="37"/>
      <c r="CT1211" s="37"/>
      <c r="CU1211" s="37"/>
      <c r="CV1211" s="37"/>
      <c r="CW1211" s="37"/>
      <c r="CX1211" s="37"/>
      <c r="CY1211" s="37"/>
      <c r="CZ1211" s="37"/>
      <c r="DA1211" s="37"/>
      <c r="DB1211" s="37"/>
      <c r="DC1211" s="37"/>
      <c r="DD1211" s="37"/>
      <c r="DE1211" s="37"/>
      <c r="DF1211" s="37"/>
      <c r="DG1211" s="37"/>
      <c r="DH1211" s="37"/>
      <c r="DI1211" s="37"/>
      <c r="DJ1211" s="37"/>
      <c r="DK1211" s="37"/>
      <c r="DL1211" s="37"/>
      <c r="DR1211" s="37"/>
      <c r="DS1211" s="37"/>
      <c r="DT1211" s="37"/>
      <c r="DU1211" s="37"/>
      <c r="DV1211" s="37"/>
      <c r="DW1211" s="37"/>
      <c r="DX1211" s="37"/>
      <c r="DY1211" s="37"/>
      <c r="DZ1211" s="37"/>
      <c r="EA1211" s="37"/>
      <c r="EB1211" s="37"/>
      <c r="EC1211" s="37"/>
      <c r="ED1211" s="37"/>
      <c r="EE1211" s="37"/>
      <c r="EF1211" s="37"/>
      <c r="EG1211" s="37"/>
      <c r="EH1211" s="37"/>
      <c r="EI1211" s="37"/>
      <c r="EJ1211" s="37"/>
      <c r="EK1211" s="37"/>
      <c r="EL1211" s="37"/>
      <c r="EM1211" s="37"/>
      <c r="EN1211" s="37"/>
      <c r="EO1211" s="37"/>
      <c r="EP1211" s="37"/>
      <c r="EQ1211" s="37"/>
      <c r="ER1211" s="37"/>
      <c r="ES1211" s="37"/>
      <c r="ET1211" s="37"/>
      <c r="EU1211" s="37"/>
      <c r="EV1211" s="37"/>
      <c r="EW1211" s="37"/>
      <c r="EX1211" s="37"/>
      <c r="EY1211" s="37"/>
      <c r="EZ1211" s="37"/>
      <c r="FA1211" s="37"/>
      <c r="FB1211" s="37"/>
      <c r="FC1211" s="37"/>
      <c r="FD1211" s="37"/>
    </row>
    <row r="1212" spans="2:160" x14ac:dyDescent="0.5">
      <c r="B1212" s="36" t="s">
        <v>1407</v>
      </c>
      <c r="C1212" s="18">
        <v>-2.1633874331308478E-2</v>
      </c>
      <c r="F1212" s="38"/>
      <c r="G1212" s="27" t="e">
        <f ca="1"/>
        <v>#N/A</v>
      </c>
      <c r="H1212" s="37" t="e">
        <f ca="1"/>
        <v>#N/A</v>
      </c>
      <c r="I1212" s="37" t="e">
        <f ca="1"/>
        <v>#N/A</v>
      </c>
      <c r="J1212" s="37">
        <f ca="1"/>
        <v>1.1821870826779752</v>
      </c>
      <c r="K1212" s="37">
        <f ca="1"/>
        <v>1.2199156428557971</v>
      </c>
      <c r="L1212" s="37">
        <f ca="1"/>
        <v>1.2617280345617825</v>
      </c>
      <c r="M1212" s="37">
        <f ca="1"/>
        <v>1.5450637073175402</v>
      </c>
      <c r="N1212" s="37">
        <f ca="1"/>
        <v>1.1663226635463233</v>
      </c>
      <c r="O1212" s="37">
        <f ca="1"/>
        <v>1.2378077150098963</v>
      </c>
      <c r="P1212" s="37">
        <f ca="1"/>
        <v>1.3779942026634251</v>
      </c>
      <c r="Q1212" s="37">
        <f ca="1"/>
        <v>0.71474361456856872</v>
      </c>
      <c r="R1212" s="37">
        <f ca="1"/>
        <v>0.92295839996467222</v>
      </c>
      <c r="S1212" s="37">
        <f ca="1"/>
        <v>0.77078881465498683</v>
      </c>
      <c r="T1212" s="37">
        <f ca="1"/>
        <v>0.49707392422561475</v>
      </c>
      <c r="U1212" s="37">
        <f ca="1"/>
        <v>1.205797631930736</v>
      </c>
      <c r="V1212" s="37">
        <f ca="1"/>
        <v>1.1496209658802956</v>
      </c>
      <c r="W1212" s="37">
        <f ca="1"/>
        <v>2.14999979540646</v>
      </c>
      <c r="X1212" s="37">
        <f ca="1"/>
        <v>1.9090397365838632</v>
      </c>
      <c r="Y1212" s="37">
        <f ca="1"/>
        <v>1.3385215272136477</v>
      </c>
      <c r="Z1212" s="37">
        <f ca="1"/>
        <v>1.4673080058698877</v>
      </c>
      <c r="AA1212" s="37">
        <f ca="1"/>
        <v>0.93089839754517567</v>
      </c>
      <c r="AB1212" s="37"/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  <c r="AM1212" s="37"/>
      <c r="AN1212" s="37"/>
      <c r="AO1212" s="37"/>
      <c r="AP1212" s="37"/>
      <c r="AQ1212" s="37"/>
      <c r="AR1212" s="37"/>
      <c r="AS1212" s="37"/>
      <c r="AT1212" s="37"/>
      <c r="AU1212" s="37"/>
      <c r="AV1212" s="37"/>
      <c r="AW1212" s="37"/>
      <c r="AX1212" s="37"/>
      <c r="AY1212" s="37"/>
      <c r="AZ1212" s="37"/>
      <c r="BA1212" s="37"/>
      <c r="BB1212" s="37"/>
      <c r="BC1212" s="37"/>
      <c r="BD1212" s="37"/>
      <c r="BE1212" s="37"/>
      <c r="BF1212" s="37"/>
      <c r="BG1212" s="37"/>
      <c r="BH1212" s="37"/>
      <c r="BI1212" s="37"/>
      <c r="BJ1212" s="37"/>
      <c r="BK1212" s="37"/>
      <c r="BL1212" s="37"/>
      <c r="BM1212" s="37"/>
      <c r="BN1212" s="37"/>
      <c r="BO1212" s="37"/>
      <c r="BP1212" s="37"/>
      <c r="BQ1212" s="37"/>
      <c r="BR1212" s="37"/>
      <c r="BS1212" s="37"/>
      <c r="BT1212" s="37"/>
      <c r="BU1212" s="37"/>
      <c r="BV1212" s="37"/>
      <c r="BW1212" s="37"/>
      <c r="BX1212" s="37"/>
      <c r="BY1212" s="37"/>
      <c r="BZ1212" s="37"/>
      <c r="CA1212" s="37"/>
      <c r="CB1212" s="37"/>
      <c r="CC1212" s="37"/>
      <c r="CD1212" s="37"/>
      <c r="CE1212" s="37"/>
      <c r="CF1212" s="37"/>
      <c r="CG1212" s="37"/>
      <c r="CH1212" s="37"/>
      <c r="CI1212" s="37"/>
      <c r="CJ1212" s="37"/>
      <c r="CK1212" s="37"/>
      <c r="CL1212" s="37"/>
      <c r="CM1212" s="37"/>
      <c r="CN1212" s="37"/>
      <c r="CO1212" s="37"/>
      <c r="CP1212" s="37"/>
      <c r="CQ1212" s="37"/>
      <c r="CR1212" s="37"/>
      <c r="CS1212" s="37"/>
      <c r="CT1212" s="37"/>
      <c r="CU1212" s="37"/>
      <c r="CV1212" s="37"/>
      <c r="CW1212" s="37"/>
      <c r="CX1212" s="37"/>
      <c r="CY1212" s="37"/>
      <c r="CZ1212" s="37"/>
      <c r="DA1212" s="37"/>
      <c r="DB1212" s="37"/>
      <c r="DC1212" s="37"/>
      <c r="DD1212" s="37"/>
      <c r="DE1212" s="37"/>
      <c r="DF1212" s="37"/>
      <c r="DG1212" s="37"/>
      <c r="DH1212" s="37"/>
      <c r="DI1212" s="37"/>
      <c r="DJ1212" s="37"/>
      <c r="DK1212" s="37"/>
      <c r="DL1212" s="37"/>
      <c r="DR1212" s="37"/>
      <c r="DS1212" s="37"/>
      <c r="DT1212" s="37"/>
      <c r="DU1212" s="37"/>
      <c r="DV1212" s="37"/>
      <c r="DW1212" s="37"/>
      <c r="DX1212" s="37"/>
      <c r="DY1212" s="37"/>
      <c r="DZ1212" s="37"/>
      <c r="EA1212" s="37"/>
      <c r="EB1212" s="37"/>
      <c r="EC1212" s="37"/>
      <c r="ED1212" s="37"/>
      <c r="EE1212" s="37"/>
      <c r="EF1212" s="37"/>
      <c r="EG1212" s="37"/>
      <c r="EH1212" s="37"/>
      <c r="EI1212" s="37"/>
      <c r="EJ1212" s="37"/>
      <c r="EK1212" s="37"/>
      <c r="EL1212" s="37"/>
      <c r="EM1212" s="37"/>
      <c r="EN1212" s="37"/>
      <c r="EO1212" s="37"/>
      <c r="EP1212" s="37"/>
      <c r="EQ1212" s="37"/>
      <c r="ER1212" s="37"/>
      <c r="ES1212" s="37"/>
      <c r="ET1212" s="37"/>
      <c r="EU1212" s="37"/>
      <c r="EV1212" s="37"/>
      <c r="EW1212" s="37"/>
      <c r="EX1212" s="37"/>
      <c r="EY1212" s="37"/>
      <c r="EZ1212" s="37"/>
      <c r="FA1212" s="37"/>
      <c r="FB1212" s="37"/>
      <c r="FC1212" s="37"/>
      <c r="FD1212" s="37"/>
    </row>
    <row r="1213" spans="2:160" x14ac:dyDescent="0.5">
      <c r="B1213" s="36" t="s">
        <v>1408</v>
      </c>
      <c r="C1213" s="18">
        <v>-8.5909697508896876E-3</v>
      </c>
      <c r="F1213" s="38"/>
      <c r="G1213" s="27" t="e">
        <f ca="1"/>
        <v>#N/A</v>
      </c>
      <c r="H1213" s="37" t="e">
        <f ca="1"/>
        <v>#N/A</v>
      </c>
      <c r="I1213" s="37" t="e">
        <f ca="1"/>
        <v>#N/A</v>
      </c>
      <c r="J1213" s="37">
        <f ca="1"/>
        <v>1.1922717582627516</v>
      </c>
      <c r="K1213" s="37">
        <f ca="1"/>
        <v>1.2305354141538412</v>
      </c>
      <c r="L1213" s="37">
        <f ca="1"/>
        <v>1.2578412853296557</v>
      </c>
      <c r="M1213" s="37">
        <f ca="1"/>
        <v>1.5313243312298397</v>
      </c>
      <c r="N1213" s="37">
        <f ca="1"/>
        <v>1.1682583923828893</v>
      </c>
      <c r="O1213" s="37">
        <f ca="1"/>
        <v>1.2235396919088464</v>
      </c>
      <c r="P1213" s="37">
        <f ca="1"/>
        <v>1.3859817004929094</v>
      </c>
      <c r="Q1213" s="37">
        <f ca="1"/>
        <v>0.71503019412537738</v>
      </c>
      <c r="R1213" s="37">
        <f ca="1"/>
        <v>0.92392514580041052</v>
      </c>
      <c r="S1213" s="37">
        <f ca="1"/>
        <v>0.77717870729023264</v>
      </c>
      <c r="T1213" s="37">
        <f ca="1"/>
        <v>0.51168425494377778</v>
      </c>
      <c r="U1213" s="37">
        <f ca="1"/>
        <v>1.2014556411398942</v>
      </c>
      <c r="V1213" s="37">
        <f ca="1"/>
        <v>1.1657693848688835</v>
      </c>
      <c r="W1213" s="37">
        <f ca="1"/>
        <v>2.150007979147821</v>
      </c>
      <c r="X1213" s="37">
        <f ca="1"/>
        <v>1.8393500276467432</v>
      </c>
      <c r="Y1213" s="37">
        <f ca="1"/>
        <v>1.3149553208773357</v>
      </c>
      <c r="Z1213" s="37">
        <f ca="1"/>
        <v>1.4520870699494575</v>
      </c>
      <c r="AA1213" s="37">
        <f ca="1"/>
        <v>0.93524548244118644</v>
      </c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  <c r="AM1213" s="37"/>
      <c r="AN1213" s="37"/>
      <c r="AO1213" s="37"/>
      <c r="AP1213" s="37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  <c r="BE1213" s="37"/>
      <c r="BF1213" s="37"/>
      <c r="BG1213" s="37"/>
      <c r="BH1213" s="37"/>
      <c r="BI1213" s="37"/>
      <c r="BJ1213" s="37"/>
      <c r="BK1213" s="37"/>
      <c r="BL1213" s="37"/>
      <c r="BM1213" s="37"/>
      <c r="BN1213" s="37"/>
      <c r="BO1213" s="37"/>
      <c r="BP1213" s="37"/>
      <c r="BQ1213" s="37"/>
      <c r="BR1213" s="37"/>
      <c r="BS1213" s="37"/>
      <c r="BT1213" s="37"/>
      <c r="BU1213" s="37"/>
      <c r="BV1213" s="37"/>
      <c r="BW1213" s="37"/>
      <c r="BX1213" s="37"/>
      <c r="BY1213" s="37"/>
      <c r="BZ1213" s="37"/>
      <c r="CA1213" s="37"/>
      <c r="CB1213" s="37"/>
      <c r="CC1213" s="37"/>
      <c r="CD1213" s="37"/>
      <c r="CE1213" s="37"/>
      <c r="CF1213" s="37"/>
      <c r="CG1213" s="37"/>
      <c r="CH1213" s="37"/>
      <c r="CI1213" s="37"/>
      <c r="CJ1213" s="37"/>
      <c r="CK1213" s="37"/>
      <c r="CL1213" s="37"/>
      <c r="CM1213" s="37"/>
      <c r="CN1213" s="37"/>
      <c r="CO1213" s="37"/>
      <c r="CP1213" s="37"/>
      <c r="CQ1213" s="37"/>
      <c r="CR1213" s="37"/>
      <c r="CS1213" s="37"/>
      <c r="CT1213" s="37"/>
      <c r="CU1213" s="37"/>
      <c r="CV1213" s="37"/>
      <c r="CW1213" s="37"/>
      <c r="CX1213" s="37"/>
      <c r="CY1213" s="37"/>
      <c r="CZ1213" s="37"/>
      <c r="DA1213" s="37"/>
      <c r="DB1213" s="37"/>
      <c r="DC1213" s="37"/>
      <c r="DD1213" s="37"/>
      <c r="DE1213" s="37"/>
      <c r="DF1213" s="37"/>
      <c r="DG1213" s="37"/>
      <c r="DH1213" s="37"/>
      <c r="DI1213" s="37"/>
      <c r="DJ1213" s="37"/>
      <c r="DK1213" s="37"/>
      <c r="DL1213" s="37"/>
      <c r="DR1213" s="37"/>
      <c r="DS1213" s="37"/>
      <c r="DT1213" s="37"/>
      <c r="DU1213" s="37"/>
      <c r="DV1213" s="37"/>
      <c r="DW1213" s="37"/>
      <c r="DX1213" s="37"/>
      <c r="DY1213" s="37"/>
      <c r="DZ1213" s="37"/>
      <c r="EA1213" s="37"/>
      <c r="EB1213" s="37"/>
      <c r="EC1213" s="37"/>
      <c r="ED1213" s="37"/>
      <c r="EE1213" s="37"/>
      <c r="EF1213" s="37"/>
      <c r="EG1213" s="37"/>
      <c r="EH1213" s="37"/>
      <c r="EI1213" s="37"/>
      <c r="EJ1213" s="37"/>
      <c r="EK1213" s="37"/>
      <c r="EL1213" s="37"/>
      <c r="EM1213" s="37"/>
      <c r="EN1213" s="37"/>
      <c r="EO1213" s="37"/>
      <c r="EP1213" s="37"/>
      <c r="EQ1213" s="37"/>
      <c r="ER1213" s="37"/>
      <c r="ES1213" s="37"/>
      <c r="ET1213" s="37"/>
      <c r="EU1213" s="37"/>
      <c r="EV1213" s="37"/>
      <c r="EW1213" s="37"/>
      <c r="EX1213" s="37"/>
      <c r="EY1213" s="37"/>
      <c r="EZ1213" s="37"/>
      <c r="FA1213" s="37"/>
      <c r="FB1213" s="37"/>
      <c r="FC1213" s="37"/>
      <c r="FD1213" s="37"/>
    </row>
    <row r="1214" spans="2:160" x14ac:dyDescent="0.5">
      <c r="B1214" s="36" t="s">
        <v>1409</v>
      </c>
      <c r="C1214" s="18">
        <v>-4.1130336427457337E-3</v>
      </c>
      <c r="F1214" s="38"/>
      <c r="G1214" s="27" t="e">
        <f ca="1"/>
        <v>#N/A</v>
      </c>
      <c r="H1214" s="37" t="e">
        <f ca="1"/>
        <v>#N/A</v>
      </c>
      <c r="I1214" s="37" t="e">
        <f ca="1"/>
        <v>#N/A</v>
      </c>
      <c r="J1214" s="37">
        <f ca="1"/>
        <v>1.1885139704022645</v>
      </c>
      <c r="K1214" s="37">
        <f ca="1"/>
        <v>1.2252871090558746</v>
      </c>
      <c r="L1214" s="37">
        <f ca="1"/>
        <v>1.2559287435353124</v>
      </c>
      <c r="M1214" s="37">
        <f ca="1"/>
        <v>1.5454744423500568</v>
      </c>
      <c r="N1214" s="37">
        <f ca="1"/>
        <v>1.1944284944250778</v>
      </c>
      <c r="O1214" s="37">
        <f ca="1"/>
        <v>1.2183639456963307</v>
      </c>
      <c r="P1214" s="37">
        <f ca="1"/>
        <v>1.3879842784952237</v>
      </c>
      <c r="Q1214" s="37">
        <f ca="1"/>
        <v>0.70853697263552506</v>
      </c>
      <c r="R1214" s="37">
        <f ca="1"/>
        <v>0.91907249174402084</v>
      </c>
      <c r="S1214" s="37">
        <f ca="1"/>
        <v>0.7730816890668204</v>
      </c>
      <c r="T1214" s="37">
        <f ca="1"/>
        <v>0.53953591388076738</v>
      </c>
      <c r="U1214" s="37">
        <f ca="1"/>
        <v>1.1782815583423474</v>
      </c>
      <c r="V1214" s="37">
        <f ca="1"/>
        <v>1.1611737454196174</v>
      </c>
      <c r="W1214" s="37">
        <f ca="1"/>
        <v>2.1402816025402269</v>
      </c>
      <c r="X1214" s="37">
        <f ca="1"/>
        <v>1.7558817815459296</v>
      </c>
      <c r="Y1214" s="37">
        <f ca="1"/>
        <v>1.3170430544272949</v>
      </c>
      <c r="Z1214" s="37">
        <f ca="1"/>
        <v>1.4666802543616537</v>
      </c>
      <c r="AA1214" s="37">
        <f ca="1"/>
        <v>0.94226900784180012</v>
      </c>
      <c r="AB1214" s="37"/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  <c r="AM1214" s="37"/>
      <c r="AN1214" s="37"/>
      <c r="AO1214" s="37"/>
      <c r="AP1214" s="37"/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  <c r="BB1214" s="37"/>
      <c r="BC1214" s="37"/>
      <c r="BD1214" s="37"/>
      <c r="BE1214" s="37"/>
      <c r="BF1214" s="37"/>
      <c r="BG1214" s="37"/>
      <c r="BH1214" s="37"/>
      <c r="BI1214" s="37"/>
      <c r="BJ1214" s="37"/>
      <c r="BK1214" s="37"/>
      <c r="BL1214" s="37"/>
      <c r="BM1214" s="37"/>
      <c r="BN1214" s="37"/>
      <c r="BO1214" s="37"/>
      <c r="BP1214" s="37"/>
      <c r="BQ1214" s="37"/>
      <c r="BR1214" s="37"/>
      <c r="BS1214" s="37"/>
      <c r="BT1214" s="37"/>
      <c r="BU1214" s="37"/>
      <c r="BV1214" s="37"/>
      <c r="BW1214" s="37"/>
      <c r="BX1214" s="37"/>
      <c r="BY1214" s="37"/>
      <c r="BZ1214" s="37"/>
      <c r="CA1214" s="37"/>
      <c r="CB1214" s="37"/>
      <c r="CC1214" s="37"/>
      <c r="CD1214" s="37"/>
      <c r="CE1214" s="37"/>
      <c r="CF1214" s="37"/>
      <c r="CG1214" s="37"/>
      <c r="CH1214" s="37"/>
      <c r="CI1214" s="37"/>
      <c r="CJ1214" s="37"/>
      <c r="CK1214" s="37"/>
      <c r="CL1214" s="37"/>
      <c r="CM1214" s="37"/>
      <c r="CN1214" s="37"/>
      <c r="CO1214" s="37"/>
      <c r="CP1214" s="37"/>
      <c r="CQ1214" s="37"/>
      <c r="CR1214" s="37"/>
      <c r="CS1214" s="37"/>
      <c r="CT1214" s="37"/>
      <c r="CU1214" s="37"/>
      <c r="CV1214" s="37"/>
      <c r="CW1214" s="37"/>
      <c r="CX1214" s="37"/>
      <c r="CY1214" s="37"/>
      <c r="CZ1214" s="37"/>
      <c r="DA1214" s="37"/>
      <c r="DB1214" s="37"/>
      <c r="DC1214" s="37"/>
      <c r="DD1214" s="37"/>
      <c r="DE1214" s="37"/>
      <c r="DF1214" s="37"/>
      <c r="DG1214" s="37"/>
      <c r="DH1214" s="37"/>
      <c r="DI1214" s="37"/>
      <c r="DJ1214" s="37"/>
      <c r="DK1214" s="37"/>
      <c r="DL1214" s="37"/>
      <c r="DR1214" s="37"/>
      <c r="DS1214" s="37"/>
      <c r="DT1214" s="37"/>
      <c r="DU1214" s="37"/>
      <c r="DV1214" s="37"/>
      <c r="DW1214" s="37"/>
      <c r="DX1214" s="37"/>
      <c r="DY1214" s="37"/>
      <c r="DZ1214" s="37"/>
      <c r="EA1214" s="37"/>
      <c r="EB1214" s="37"/>
      <c r="EC1214" s="37"/>
      <c r="ED1214" s="37"/>
      <c r="EE1214" s="37"/>
      <c r="EF1214" s="37"/>
      <c r="EG1214" s="37"/>
      <c r="EH1214" s="37"/>
      <c r="EI1214" s="37"/>
      <c r="EJ1214" s="37"/>
      <c r="EK1214" s="37"/>
      <c r="EL1214" s="37"/>
      <c r="EM1214" s="37"/>
      <c r="EN1214" s="37"/>
      <c r="EO1214" s="37"/>
      <c r="EP1214" s="37"/>
      <c r="EQ1214" s="37"/>
      <c r="ER1214" s="37"/>
      <c r="ES1214" s="37"/>
      <c r="ET1214" s="37"/>
      <c r="EU1214" s="37"/>
      <c r="EV1214" s="37"/>
      <c r="EW1214" s="37"/>
      <c r="EX1214" s="37"/>
      <c r="EY1214" s="37"/>
      <c r="EZ1214" s="37"/>
      <c r="FA1214" s="37"/>
      <c r="FB1214" s="37"/>
      <c r="FC1214" s="37"/>
      <c r="FD1214" s="37"/>
    </row>
    <row r="1215" spans="2:160" x14ac:dyDescent="0.5">
      <c r="B1215" s="36" t="s">
        <v>1410</v>
      </c>
      <c r="C1215" s="18">
        <v>1.9767780207815333E-2</v>
      </c>
      <c r="F1215" s="38"/>
      <c r="G1215" s="27" t="e">
        <f ca="1"/>
        <v>#N/A</v>
      </c>
      <c r="H1215" s="37" t="e">
        <f ca="1"/>
        <v>#N/A</v>
      </c>
      <c r="I1215" s="37" t="e">
        <f ca="1"/>
        <v>#N/A</v>
      </c>
      <c r="J1215" s="37">
        <f ca="1"/>
        <v>1.1954034939463245</v>
      </c>
      <c r="K1215" s="37">
        <f ca="1"/>
        <v>1.2235398635539234</v>
      </c>
      <c r="L1215" s="37">
        <f ca="1"/>
        <v>1.2691433281854643</v>
      </c>
      <c r="M1215" s="37">
        <f ca="1"/>
        <v>1.5307776486865605</v>
      </c>
      <c r="N1215" s="37">
        <f ca="1"/>
        <v>1.2002594766393406</v>
      </c>
      <c r="O1215" s="37">
        <f ca="1"/>
        <v>1.2268219853477318</v>
      </c>
      <c r="P1215" s="37">
        <f ca="1"/>
        <v>1.391383591281431</v>
      </c>
      <c r="Q1215" s="37">
        <f ca="1"/>
        <v>0.71192816405775994</v>
      </c>
      <c r="R1215" s="37">
        <f ca="1"/>
        <v>0.91203559138665613</v>
      </c>
      <c r="S1215" s="37">
        <f ca="1"/>
        <v>0.77181133612360497</v>
      </c>
      <c r="T1215" s="37">
        <f ca="1"/>
        <v>0.55385220501050936</v>
      </c>
      <c r="U1215" s="37">
        <f ca="1"/>
        <v>1.1767219428353131</v>
      </c>
      <c r="V1215" s="37">
        <f ca="1"/>
        <v>1.1623040816813883</v>
      </c>
      <c r="W1215" s="37">
        <f ca="1"/>
        <v>2.1300682933216515</v>
      </c>
      <c r="X1215" s="37">
        <f ca="1"/>
        <v>1.6868944492321214</v>
      </c>
      <c r="Y1215" s="37">
        <f ca="1"/>
        <v>1.3114053614947196</v>
      </c>
      <c r="Z1215" s="37">
        <f ca="1"/>
        <v>1.4642833849665779</v>
      </c>
      <c r="AA1215" s="37">
        <f ca="1"/>
        <v>0.94161268325946124</v>
      </c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  <c r="AM1215" s="37"/>
      <c r="AN1215" s="37"/>
      <c r="AO1215" s="37"/>
      <c r="AP1215" s="37"/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  <c r="BE1215" s="37"/>
      <c r="BF1215" s="37"/>
      <c r="BG1215" s="37"/>
      <c r="BH1215" s="37"/>
      <c r="BI1215" s="37"/>
      <c r="BJ1215" s="37"/>
      <c r="BK1215" s="37"/>
      <c r="BL1215" s="37"/>
      <c r="BM1215" s="37"/>
      <c r="BN1215" s="37"/>
      <c r="BO1215" s="37"/>
      <c r="BP1215" s="37"/>
      <c r="BQ1215" s="37"/>
      <c r="BR1215" s="37"/>
      <c r="BS1215" s="37"/>
      <c r="BT1215" s="37"/>
      <c r="BU1215" s="37"/>
      <c r="BV1215" s="37"/>
      <c r="BW1215" s="37"/>
      <c r="BX1215" s="37"/>
      <c r="BY1215" s="37"/>
      <c r="BZ1215" s="37"/>
      <c r="CA1215" s="37"/>
      <c r="CB1215" s="37"/>
      <c r="CC1215" s="37"/>
      <c r="CD1215" s="37"/>
      <c r="CE1215" s="37"/>
      <c r="CF1215" s="37"/>
      <c r="CG1215" s="37"/>
      <c r="CH1215" s="37"/>
      <c r="CI1215" s="37"/>
      <c r="CJ1215" s="37"/>
      <c r="CK1215" s="37"/>
      <c r="CL1215" s="37"/>
      <c r="CM1215" s="37"/>
      <c r="CN1215" s="37"/>
      <c r="CO1215" s="37"/>
      <c r="CP1215" s="37"/>
      <c r="CQ1215" s="37"/>
      <c r="CR1215" s="37"/>
      <c r="CS1215" s="37"/>
      <c r="CT1215" s="37"/>
      <c r="CU1215" s="37"/>
      <c r="CV1215" s="37"/>
      <c r="CW1215" s="37"/>
      <c r="CX1215" s="37"/>
      <c r="CY1215" s="37"/>
      <c r="CZ1215" s="37"/>
      <c r="DA1215" s="37"/>
      <c r="DB1215" s="37"/>
      <c r="DC1215" s="37"/>
      <c r="DD1215" s="37"/>
      <c r="DE1215" s="37"/>
      <c r="DF1215" s="37"/>
      <c r="DG1215" s="37"/>
      <c r="DH1215" s="37"/>
      <c r="DI1215" s="37"/>
      <c r="DJ1215" s="37"/>
      <c r="DK1215" s="37"/>
      <c r="DL1215" s="37"/>
      <c r="DR1215" s="37"/>
      <c r="DS1215" s="37"/>
      <c r="DT1215" s="37"/>
      <c r="DU1215" s="37"/>
      <c r="DV1215" s="37"/>
      <c r="DW1215" s="37"/>
      <c r="DX1215" s="37"/>
      <c r="DY1215" s="37"/>
      <c r="DZ1215" s="37"/>
      <c r="EA1215" s="37"/>
      <c r="EB1215" s="37"/>
      <c r="EC1215" s="37"/>
      <c r="ED1215" s="37"/>
      <c r="EE1215" s="37"/>
      <c r="EF1215" s="37"/>
      <c r="EG1215" s="37"/>
      <c r="EH1215" s="37"/>
      <c r="EI1215" s="37"/>
      <c r="EJ1215" s="37"/>
      <c r="EK1215" s="37"/>
      <c r="EL1215" s="37"/>
      <c r="EM1215" s="37"/>
      <c r="EN1215" s="37"/>
      <c r="EO1215" s="37"/>
      <c r="EP1215" s="37"/>
      <c r="EQ1215" s="37"/>
      <c r="ER1215" s="37"/>
      <c r="ES1215" s="37"/>
      <c r="ET1215" s="37"/>
      <c r="EU1215" s="37"/>
      <c r="EV1215" s="37"/>
      <c r="EW1215" s="37"/>
      <c r="EX1215" s="37"/>
      <c r="EY1215" s="37"/>
      <c r="EZ1215" s="37"/>
      <c r="FA1215" s="37"/>
      <c r="FB1215" s="37"/>
      <c r="FC1215" s="37"/>
      <c r="FD1215" s="37"/>
    </row>
    <row r="1216" spans="2:160" x14ac:dyDescent="0.5">
      <c r="B1216" s="36" t="s">
        <v>1411</v>
      </c>
      <c r="C1216" s="18">
        <v>3.6173522454274742E-3</v>
      </c>
      <c r="F1216" s="38"/>
      <c r="G1216" s="27" t="e">
        <f ca="1"/>
        <v>#N/A</v>
      </c>
      <c r="H1216" s="37" t="e">
        <f ca="1"/>
        <v>#N/A</v>
      </c>
      <c r="I1216" s="37" t="e">
        <f ca="1"/>
        <v>#N/A</v>
      </c>
      <c r="J1216" s="37">
        <f ca="1"/>
        <v>1.2048798149422268</v>
      </c>
      <c r="K1216" s="37">
        <f ca="1"/>
        <v>1.2195133165889003</v>
      </c>
      <c r="L1216" s="37">
        <f ca="1"/>
        <v>1.2794306084676026</v>
      </c>
      <c r="M1216" s="37">
        <f ca="1"/>
        <v>1.5291144610548915</v>
      </c>
      <c r="N1216" s="37">
        <f ca="1"/>
        <v>1.1956772516168124</v>
      </c>
      <c r="O1216" s="37">
        <f ca="1"/>
        <v>1.2338807680288886</v>
      </c>
      <c r="P1216" s="37">
        <f ca="1"/>
        <v>1.3902745686535669</v>
      </c>
      <c r="Q1216" s="37">
        <f ca="1"/>
        <v>0.70533167065554425</v>
      </c>
      <c r="R1216" s="37">
        <f ca="1"/>
        <v>0.92526723504382569</v>
      </c>
      <c r="S1216" s="37">
        <f ca="1"/>
        <v>0.77644387830261541</v>
      </c>
      <c r="T1216" s="37">
        <f ca="1"/>
        <v>0.55879932561829304</v>
      </c>
      <c r="U1216" s="37">
        <f ca="1"/>
        <v>1.1702261972966621</v>
      </c>
      <c r="V1216" s="37">
        <f ca="1"/>
        <v>1.1674038617168905</v>
      </c>
      <c r="W1216" s="37">
        <f ca="1"/>
        <v>2.0935115206618953</v>
      </c>
      <c r="X1216" s="37">
        <f ca="1"/>
        <v>1.6494791952059094</v>
      </c>
      <c r="Y1216" s="37">
        <f ca="1"/>
        <v>1.3184159220146221</v>
      </c>
      <c r="Z1216" s="37">
        <f ca="1"/>
        <v>1.4412848524376363</v>
      </c>
      <c r="AA1216" s="37">
        <f ca="1"/>
        <v>0.94568700988748722</v>
      </c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  <c r="AM1216" s="37"/>
      <c r="AN1216" s="37"/>
      <c r="AO1216" s="37"/>
      <c r="AP1216" s="37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  <c r="BE1216" s="37"/>
      <c r="BF1216" s="37"/>
      <c r="BG1216" s="37"/>
      <c r="BH1216" s="37"/>
      <c r="BI1216" s="37"/>
      <c r="BJ1216" s="37"/>
      <c r="BK1216" s="37"/>
      <c r="BL1216" s="37"/>
      <c r="BM1216" s="37"/>
      <c r="BN1216" s="37"/>
      <c r="BO1216" s="37"/>
      <c r="BP1216" s="37"/>
      <c r="BQ1216" s="37"/>
      <c r="BR1216" s="37"/>
      <c r="BS1216" s="37"/>
      <c r="BT1216" s="37"/>
      <c r="BU1216" s="37"/>
      <c r="BV1216" s="37"/>
      <c r="BW1216" s="37"/>
      <c r="BX1216" s="37"/>
      <c r="BY1216" s="37"/>
      <c r="BZ1216" s="37"/>
      <c r="CA1216" s="37"/>
      <c r="CB1216" s="37"/>
      <c r="CC1216" s="37"/>
      <c r="CD1216" s="37"/>
      <c r="CE1216" s="37"/>
      <c r="CF1216" s="37"/>
      <c r="CG1216" s="37"/>
      <c r="CH1216" s="37"/>
      <c r="CI1216" s="37"/>
      <c r="CJ1216" s="37"/>
      <c r="CK1216" s="37"/>
      <c r="CL1216" s="37"/>
      <c r="CM1216" s="37"/>
      <c r="CN1216" s="37"/>
      <c r="CO1216" s="37"/>
      <c r="CP1216" s="37"/>
      <c r="CQ1216" s="37"/>
      <c r="CR1216" s="37"/>
      <c r="CS1216" s="37"/>
      <c r="CT1216" s="37"/>
      <c r="CU1216" s="37"/>
      <c r="CV1216" s="37"/>
      <c r="CW1216" s="37"/>
      <c r="CX1216" s="37"/>
      <c r="CY1216" s="37"/>
      <c r="CZ1216" s="37"/>
      <c r="DA1216" s="37"/>
      <c r="DB1216" s="37"/>
      <c r="DC1216" s="37"/>
      <c r="DD1216" s="37"/>
      <c r="DE1216" s="37"/>
      <c r="DF1216" s="37"/>
      <c r="DG1216" s="37"/>
      <c r="DH1216" s="37"/>
      <c r="DI1216" s="37"/>
      <c r="DJ1216" s="37"/>
      <c r="DK1216" s="37"/>
      <c r="DL1216" s="37"/>
      <c r="DR1216" s="37"/>
      <c r="DS1216" s="37"/>
      <c r="DT1216" s="37"/>
      <c r="DU1216" s="37"/>
      <c r="DV1216" s="37"/>
      <c r="DW1216" s="37"/>
      <c r="DX1216" s="37"/>
      <c r="DY1216" s="37"/>
      <c r="DZ1216" s="37"/>
      <c r="EA1216" s="37"/>
      <c r="EB1216" s="37"/>
      <c r="EC1216" s="37"/>
      <c r="ED1216" s="37"/>
      <c r="EE1216" s="37"/>
      <c r="EF1216" s="37"/>
      <c r="EG1216" s="37"/>
      <c r="EH1216" s="37"/>
      <c r="EI1216" s="37"/>
      <c r="EJ1216" s="37"/>
      <c r="EK1216" s="37"/>
      <c r="EL1216" s="37"/>
      <c r="EM1216" s="37"/>
      <c r="EN1216" s="37"/>
      <c r="EO1216" s="37"/>
      <c r="EP1216" s="37"/>
      <c r="EQ1216" s="37"/>
      <c r="ER1216" s="37"/>
      <c r="ES1216" s="37"/>
      <c r="ET1216" s="37"/>
      <c r="EU1216" s="37"/>
      <c r="EV1216" s="37"/>
      <c r="EW1216" s="37"/>
      <c r="EX1216" s="37"/>
      <c r="EY1216" s="37"/>
      <c r="EZ1216" s="37"/>
      <c r="FA1216" s="37"/>
      <c r="FB1216" s="37"/>
      <c r="FC1216" s="37"/>
      <c r="FD1216" s="37"/>
    </row>
    <row r="1217" spans="2:160" x14ac:dyDescent="0.5">
      <c r="B1217" s="36" t="s">
        <v>1412</v>
      </c>
      <c r="C1217" s="18">
        <v>5.1909461095418497E-3</v>
      </c>
      <c r="F1217" s="38"/>
      <c r="G1217" s="27" t="e">
        <f ca="1"/>
        <v>#N/A</v>
      </c>
      <c r="H1217" s="37" t="e">
        <f ca="1"/>
        <v>#N/A</v>
      </c>
      <c r="I1217" s="37" t="e">
        <f ca="1"/>
        <v>#N/A</v>
      </c>
      <c r="J1217" s="37">
        <f ca="1"/>
        <v>1.1997681615966822</v>
      </c>
      <c r="K1217" s="37">
        <f ca="1"/>
        <v>1.2199279589660081</v>
      </c>
      <c r="L1217" s="37">
        <f ca="1"/>
        <v>1.2663094291303088</v>
      </c>
      <c r="M1217" s="37">
        <f ca="1"/>
        <v>1.5354953165600427</v>
      </c>
      <c r="N1217" s="37">
        <f ca="1"/>
        <v>1.1961510965164099</v>
      </c>
      <c r="O1217" s="37">
        <f ca="1"/>
        <v>1.2379547006469689</v>
      </c>
      <c r="P1217" s="37">
        <f ca="1"/>
        <v>1.3798129997731219</v>
      </c>
      <c r="Q1217" s="37">
        <f ca="1"/>
        <v>0.69763920408337143</v>
      </c>
      <c r="R1217" s="37">
        <f ca="1"/>
        <v>0.93628309093719042</v>
      </c>
      <c r="S1217" s="37">
        <f ca="1"/>
        <v>0.77465533227615113</v>
      </c>
      <c r="T1217" s="37">
        <f ca="1"/>
        <v>0.57146975879206852</v>
      </c>
      <c r="U1217" s="37">
        <f ca="1"/>
        <v>1.1500068962590406</v>
      </c>
      <c r="V1217" s="37">
        <f ca="1"/>
        <v>1.1836239217361542</v>
      </c>
      <c r="W1217" s="37">
        <f ca="1"/>
        <v>2.0875783081751429</v>
      </c>
      <c r="X1217" s="37">
        <f ca="1"/>
        <v>1.7573662371044187</v>
      </c>
      <c r="Y1217" s="37">
        <f ca="1"/>
        <v>1.3214622258326563</v>
      </c>
      <c r="Z1217" s="37">
        <f ca="1"/>
        <v>1.4325207891733283</v>
      </c>
      <c r="AA1217" s="37">
        <f ca="1"/>
        <v>0.94367541766109775</v>
      </c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  <c r="AM1217" s="37"/>
      <c r="AN1217" s="37"/>
      <c r="AO1217" s="37"/>
      <c r="AP1217" s="37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  <c r="BE1217" s="37"/>
      <c r="BF1217" s="37"/>
      <c r="BG1217" s="37"/>
      <c r="BH1217" s="37"/>
      <c r="BI1217" s="37"/>
      <c r="BJ1217" s="37"/>
      <c r="BK1217" s="37"/>
      <c r="BL1217" s="37"/>
      <c r="BM1217" s="37"/>
      <c r="BN1217" s="37"/>
      <c r="BO1217" s="37"/>
      <c r="BP1217" s="37"/>
      <c r="BQ1217" s="37"/>
      <c r="BR1217" s="37"/>
      <c r="BS1217" s="37"/>
      <c r="BT1217" s="37"/>
      <c r="BU1217" s="37"/>
      <c r="BV1217" s="37"/>
      <c r="BW1217" s="37"/>
      <c r="BX1217" s="37"/>
      <c r="BY1217" s="37"/>
      <c r="BZ1217" s="37"/>
      <c r="CA1217" s="37"/>
      <c r="CB1217" s="37"/>
      <c r="CC1217" s="37"/>
      <c r="CD1217" s="37"/>
      <c r="CE1217" s="37"/>
      <c r="CF1217" s="37"/>
      <c r="CG1217" s="37"/>
      <c r="CH1217" s="37"/>
      <c r="CI1217" s="37"/>
      <c r="CJ1217" s="37"/>
      <c r="CK1217" s="37"/>
      <c r="CL1217" s="37"/>
      <c r="CM1217" s="37"/>
      <c r="CN1217" s="37"/>
      <c r="CO1217" s="37"/>
      <c r="CP1217" s="37"/>
      <c r="CQ1217" s="37"/>
      <c r="CR1217" s="37"/>
      <c r="CS1217" s="37"/>
      <c r="CT1217" s="37"/>
      <c r="CU1217" s="37"/>
      <c r="CV1217" s="37"/>
      <c r="CW1217" s="37"/>
      <c r="CX1217" s="37"/>
      <c r="CY1217" s="37"/>
      <c r="CZ1217" s="37"/>
      <c r="DA1217" s="37"/>
      <c r="DB1217" s="37"/>
      <c r="DC1217" s="37"/>
      <c r="DD1217" s="37"/>
      <c r="DE1217" s="37"/>
      <c r="DF1217" s="37"/>
      <c r="DG1217" s="37"/>
      <c r="DH1217" s="37"/>
      <c r="DI1217" s="37"/>
      <c r="DJ1217" s="37"/>
      <c r="DK1217" s="37"/>
      <c r="DL1217" s="37"/>
      <c r="DR1217" s="37"/>
      <c r="DS1217" s="37"/>
      <c r="DT1217" s="37"/>
      <c r="DU1217" s="37"/>
      <c r="DV1217" s="37"/>
      <c r="DW1217" s="37"/>
      <c r="DX1217" s="37"/>
      <c r="DY1217" s="37"/>
      <c r="DZ1217" s="37"/>
      <c r="EA1217" s="37"/>
      <c r="EB1217" s="37"/>
      <c r="EC1217" s="37"/>
      <c r="ED1217" s="37"/>
      <c r="EE1217" s="37"/>
      <c r="EF1217" s="37"/>
      <c r="EG1217" s="37"/>
      <c r="EH1217" s="37"/>
      <c r="EI1217" s="37"/>
      <c r="EJ1217" s="37"/>
      <c r="EK1217" s="37"/>
      <c r="EL1217" s="37"/>
      <c r="EM1217" s="37"/>
      <c r="EN1217" s="37"/>
      <c r="EO1217" s="37"/>
      <c r="EP1217" s="37"/>
      <c r="EQ1217" s="37"/>
      <c r="ER1217" s="37"/>
      <c r="ES1217" s="37"/>
      <c r="ET1217" s="37"/>
      <c r="EU1217" s="37"/>
      <c r="EV1217" s="37"/>
      <c r="EW1217" s="37"/>
      <c r="EX1217" s="37"/>
      <c r="EY1217" s="37"/>
      <c r="EZ1217" s="37"/>
      <c r="FA1217" s="37"/>
      <c r="FB1217" s="37"/>
      <c r="FC1217" s="37"/>
      <c r="FD1217" s="37"/>
    </row>
    <row r="1218" spans="2:160" x14ac:dyDescent="0.5">
      <c r="B1218" s="36" t="s">
        <v>1413</v>
      </c>
      <c r="C1218" s="18">
        <v>-3.5492053064724027E-3</v>
      </c>
      <c r="F1218" s="38"/>
      <c r="G1218" s="27" t="e">
        <f ca="1"/>
        <v>#N/A</v>
      </c>
      <c r="H1218" s="37" t="e">
        <f ca="1"/>
        <v>#N/A</v>
      </c>
      <c r="I1218" s="37" t="e">
        <f ca="1"/>
        <v>#N/A</v>
      </c>
      <c r="J1218" s="37">
        <f ca="1"/>
        <v>1.1964100442660979</v>
      </c>
      <c r="K1218" s="37">
        <f ca="1"/>
        <v>1.2265367837052967</v>
      </c>
      <c r="L1218" s="37">
        <f ca="1"/>
        <v>1.2497585518005037</v>
      </c>
      <c r="M1218" s="37">
        <f ca="1"/>
        <v>1.5104732612457967</v>
      </c>
      <c r="N1218" s="37">
        <f ca="1"/>
        <v>1.2092894292238128</v>
      </c>
      <c r="O1218" s="37">
        <f ca="1"/>
        <v>1.2389789706375942</v>
      </c>
      <c r="P1218" s="37">
        <f ca="1"/>
        <v>1.3844278013594677</v>
      </c>
      <c r="Q1218" s="37">
        <f ca="1"/>
        <v>0.69869903208400141</v>
      </c>
      <c r="R1218" s="37">
        <f ca="1"/>
        <v>0.92888030961099799</v>
      </c>
      <c r="S1218" s="37">
        <f ca="1"/>
        <v>0.77617351669396384</v>
      </c>
      <c r="T1218" s="37">
        <f ca="1"/>
        <v>0.57473092513637358</v>
      </c>
      <c r="U1218" s="37">
        <f ca="1"/>
        <v>1.1531234748657841</v>
      </c>
      <c r="V1218" s="37">
        <f ca="1"/>
        <v>1.1777307836202071</v>
      </c>
      <c r="W1218" s="37">
        <f ca="1"/>
        <v>2.0451537929595216</v>
      </c>
      <c r="X1218" s="37">
        <f ca="1"/>
        <v>1.7444793695547167</v>
      </c>
      <c r="Y1218" s="37">
        <f ca="1"/>
        <v>1.3282128350934199</v>
      </c>
      <c r="Z1218" s="37">
        <f ca="1"/>
        <v>1.4170471221262062</v>
      </c>
      <c r="AA1218" s="37">
        <f ca="1"/>
        <v>0.939745993862939</v>
      </c>
      <c r="AB1218" s="37"/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  <c r="AM1218" s="37"/>
      <c r="AN1218" s="37"/>
      <c r="AO1218" s="37"/>
      <c r="AP1218" s="37"/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  <c r="BE1218" s="37"/>
      <c r="BF1218" s="37"/>
      <c r="BG1218" s="37"/>
      <c r="BH1218" s="37"/>
      <c r="BI1218" s="37"/>
      <c r="BJ1218" s="37"/>
      <c r="BK1218" s="37"/>
      <c r="BL1218" s="37"/>
      <c r="BM1218" s="37"/>
      <c r="BN1218" s="37"/>
      <c r="BO1218" s="37"/>
      <c r="BP1218" s="37"/>
      <c r="BQ1218" s="37"/>
      <c r="BR1218" s="37"/>
      <c r="BS1218" s="37"/>
      <c r="BT1218" s="37"/>
      <c r="BU1218" s="37"/>
      <c r="BV1218" s="37"/>
      <c r="BW1218" s="37"/>
      <c r="BX1218" s="37"/>
      <c r="BY1218" s="37"/>
      <c r="BZ1218" s="37"/>
      <c r="CA1218" s="37"/>
      <c r="CB1218" s="37"/>
      <c r="CC1218" s="37"/>
      <c r="CD1218" s="37"/>
      <c r="CE1218" s="37"/>
      <c r="CF1218" s="37"/>
      <c r="CG1218" s="37"/>
      <c r="CH1218" s="37"/>
      <c r="CI1218" s="37"/>
      <c r="CJ1218" s="37"/>
      <c r="CK1218" s="37"/>
      <c r="CL1218" s="37"/>
      <c r="CM1218" s="37"/>
      <c r="CN1218" s="37"/>
      <c r="CO1218" s="37"/>
      <c r="CP1218" s="37"/>
      <c r="CQ1218" s="37"/>
      <c r="CR1218" s="37"/>
      <c r="CS1218" s="37"/>
      <c r="CT1218" s="37"/>
      <c r="CU1218" s="37"/>
      <c r="CV1218" s="37"/>
      <c r="CW1218" s="37"/>
      <c r="CX1218" s="37"/>
      <c r="CY1218" s="37"/>
      <c r="CZ1218" s="37"/>
      <c r="DA1218" s="37"/>
      <c r="DB1218" s="37"/>
      <c r="DC1218" s="37"/>
      <c r="DD1218" s="37"/>
      <c r="DE1218" s="37"/>
      <c r="DF1218" s="37"/>
      <c r="DG1218" s="37"/>
      <c r="DH1218" s="37"/>
      <c r="DI1218" s="37"/>
      <c r="DJ1218" s="37"/>
      <c r="DK1218" s="37"/>
      <c r="DL1218" s="37"/>
      <c r="DR1218" s="37"/>
      <c r="DS1218" s="37"/>
      <c r="DT1218" s="37"/>
      <c r="DU1218" s="37"/>
      <c r="DV1218" s="37"/>
      <c r="DW1218" s="37"/>
      <c r="DX1218" s="37"/>
      <c r="DY1218" s="37"/>
      <c r="DZ1218" s="37"/>
      <c r="EA1218" s="37"/>
      <c r="EB1218" s="37"/>
      <c r="EC1218" s="37"/>
      <c r="ED1218" s="37"/>
      <c r="EE1218" s="37"/>
      <c r="EF1218" s="37"/>
      <c r="EG1218" s="37"/>
      <c r="EH1218" s="37"/>
      <c r="EI1218" s="37"/>
      <c r="EJ1218" s="37"/>
      <c r="EK1218" s="37"/>
      <c r="EL1218" s="37"/>
      <c r="EM1218" s="37"/>
      <c r="EN1218" s="37"/>
      <c r="EO1218" s="37"/>
      <c r="EP1218" s="37"/>
      <c r="EQ1218" s="37"/>
      <c r="ER1218" s="37"/>
      <c r="ES1218" s="37"/>
      <c r="ET1218" s="37"/>
      <c r="EU1218" s="37"/>
      <c r="EV1218" s="37"/>
      <c r="EW1218" s="37"/>
      <c r="EX1218" s="37"/>
      <c r="EY1218" s="37"/>
      <c r="EZ1218" s="37"/>
      <c r="FA1218" s="37"/>
      <c r="FB1218" s="37"/>
      <c r="FC1218" s="37"/>
      <c r="FD1218" s="37"/>
    </row>
    <row r="1219" spans="2:160" x14ac:dyDescent="0.5">
      <c r="B1219" s="36" t="s">
        <v>1414</v>
      </c>
      <c r="C1219" s="18">
        <v>4.669773744883754E-3</v>
      </c>
      <c r="F1219" s="38"/>
      <c r="G1219" s="27" t="e">
        <f ca="1"/>
        <v>#N/A</v>
      </c>
      <c r="H1219" s="37" t="e">
        <f ca="1"/>
        <v>#N/A</v>
      </c>
      <c r="I1219" s="37" t="e">
        <f ca="1"/>
        <v>#N/A</v>
      </c>
      <c r="J1219" s="37">
        <f ca="1"/>
        <v>1.2057189755751221</v>
      </c>
      <c r="K1219" s="37">
        <f ca="1"/>
        <v>1.2256188229575611</v>
      </c>
      <c r="L1219" s="37">
        <f ca="1"/>
        <v>1.2467296804903536</v>
      </c>
      <c r="M1219" s="37">
        <f ca="1"/>
        <v>1.4533270983883921</v>
      </c>
      <c r="N1219" s="37">
        <f ca="1"/>
        <v>1.1852630097841705</v>
      </c>
      <c r="O1219" s="37">
        <f ca="1"/>
        <v>1.2505723180908077</v>
      </c>
      <c r="P1219" s="37">
        <f ca="1"/>
        <v>1.3764415709844153</v>
      </c>
      <c r="Q1219" s="37">
        <f ca="1"/>
        <v>0.71015446896291767</v>
      </c>
      <c r="R1219" s="37">
        <f ca="1"/>
        <v>0.92861063010380174</v>
      </c>
      <c r="S1219" s="37">
        <f ca="1"/>
        <v>0.76637290838034433</v>
      </c>
      <c r="T1219" s="37">
        <f ca="1"/>
        <v>0.59592468767840312</v>
      </c>
      <c r="U1219" s="37">
        <f ca="1"/>
        <v>1.16435376747936</v>
      </c>
      <c r="V1219" s="37">
        <f ca="1"/>
        <v>1.1701925551702272</v>
      </c>
      <c r="W1219" s="37">
        <f ca="1"/>
        <v>2.0560913632885489</v>
      </c>
      <c r="X1219" s="37">
        <f ca="1"/>
        <v>1.6944362804923647</v>
      </c>
      <c r="Y1219" s="37">
        <f ca="1"/>
        <v>1.3317709179528838</v>
      </c>
      <c r="Z1219" s="37">
        <f ca="1"/>
        <v>1.3813305070927802</v>
      </c>
      <c r="AA1219" s="37">
        <f ca="1"/>
        <v>0.94466416638254347</v>
      </c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  <c r="AM1219" s="37"/>
      <c r="AN1219" s="37"/>
      <c r="AO1219" s="37"/>
      <c r="AP1219" s="37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  <c r="BE1219" s="37"/>
      <c r="BF1219" s="37"/>
      <c r="BG1219" s="37"/>
      <c r="BH1219" s="37"/>
      <c r="BI1219" s="37"/>
      <c r="BJ1219" s="37"/>
      <c r="BK1219" s="37"/>
      <c r="BL1219" s="37"/>
      <c r="BM1219" s="37"/>
      <c r="BN1219" s="37"/>
      <c r="BO1219" s="37"/>
      <c r="BP1219" s="37"/>
      <c r="BQ1219" s="37"/>
      <c r="BR1219" s="37"/>
      <c r="BS1219" s="37"/>
      <c r="BT1219" s="37"/>
      <c r="BU1219" s="37"/>
      <c r="BV1219" s="37"/>
      <c r="BW1219" s="37"/>
      <c r="BX1219" s="37"/>
      <c r="BY1219" s="37"/>
      <c r="BZ1219" s="37"/>
      <c r="CA1219" s="37"/>
      <c r="CB1219" s="37"/>
      <c r="CC1219" s="37"/>
      <c r="CD1219" s="37"/>
      <c r="CE1219" s="37"/>
      <c r="CF1219" s="37"/>
      <c r="CG1219" s="37"/>
      <c r="CH1219" s="37"/>
      <c r="CI1219" s="37"/>
      <c r="CJ1219" s="37"/>
      <c r="CK1219" s="37"/>
      <c r="CL1219" s="37"/>
      <c r="CM1219" s="37"/>
      <c r="CN1219" s="37"/>
      <c r="CO1219" s="37"/>
      <c r="CP1219" s="37"/>
      <c r="CQ1219" s="37"/>
      <c r="CR1219" s="37"/>
      <c r="CS1219" s="37"/>
      <c r="CT1219" s="37"/>
      <c r="CU1219" s="37"/>
      <c r="CV1219" s="37"/>
      <c r="CW1219" s="37"/>
      <c r="CX1219" s="37"/>
      <c r="CY1219" s="37"/>
      <c r="CZ1219" s="37"/>
      <c r="DA1219" s="37"/>
      <c r="DB1219" s="37"/>
      <c r="DC1219" s="37"/>
      <c r="DD1219" s="37"/>
      <c r="DE1219" s="37"/>
      <c r="DF1219" s="37"/>
      <c r="DG1219" s="37"/>
      <c r="DH1219" s="37"/>
      <c r="DI1219" s="37"/>
      <c r="DJ1219" s="37"/>
      <c r="DK1219" s="37"/>
      <c r="DL1219" s="37"/>
      <c r="DR1219" s="37"/>
      <c r="DS1219" s="37"/>
      <c r="DT1219" s="37"/>
      <c r="DU1219" s="37"/>
      <c r="DV1219" s="37"/>
      <c r="DW1219" s="37"/>
      <c r="DX1219" s="37"/>
      <c r="DY1219" s="37"/>
      <c r="DZ1219" s="37"/>
      <c r="EA1219" s="37"/>
      <c r="EB1219" s="37"/>
      <c r="EC1219" s="37"/>
      <c r="ED1219" s="37"/>
      <c r="EE1219" s="37"/>
      <c r="EF1219" s="37"/>
      <c r="EG1219" s="37"/>
      <c r="EH1219" s="37"/>
      <c r="EI1219" s="37"/>
      <c r="EJ1219" s="37"/>
      <c r="EK1219" s="37"/>
      <c r="EL1219" s="37"/>
      <c r="EM1219" s="37"/>
      <c r="EN1219" s="37"/>
      <c r="EO1219" s="37"/>
      <c r="EP1219" s="37"/>
      <c r="EQ1219" s="37"/>
      <c r="ER1219" s="37"/>
      <c r="ES1219" s="37"/>
      <c r="ET1219" s="37"/>
      <c r="EU1219" s="37"/>
      <c r="EV1219" s="37"/>
      <c r="EW1219" s="37"/>
      <c r="EX1219" s="37"/>
      <c r="EY1219" s="37"/>
      <c r="EZ1219" s="37"/>
      <c r="FA1219" s="37"/>
      <c r="FB1219" s="37"/>
      <c r="FC1219" s="37"/>
      <c r="FD1219" s="37"/>
    </row>
    <row r="1220" spans="2:160" x14ac:dyDescent="0.5">
      <c r="B1220" s="36" t="s">
        <v>1415</v>
      </c>
      <c r="C1220" s="18">
        <v>7.509820183553062E-3</v>
      </c>
      <c r="F1220" s="38"/>
      <c r="G1220" s="27" t="e">
        <f ca="1"/>
        <v>#N/A</v>
      </c>
      <c r="H1220" s="37" t="e">
        <f ca="1"/>
        <v>#N/A</v>
      </c>
      <c r="I1220" s="37" t="e">
        <f ca="1"/>
        <v>#N/A</v>
      </c>
      <c r="J1220" s="37">
        <f ca="1"/>
        <v>1.2089657455809553</v>
      </c>
      <c r="K1220" s="37">
        <f ca="1"/>
        <v>1.2229454059677332</v>
      </c>
      <c r="L1220" s="37">
        <f ca="1"/>
        <v>1.2317802961945978</v>
      </c>
      <c r="M1220" s="37">
        <f ca="1"/>
        <v>1.461180236510099</v>
      </c>
      <c r="N1220" s="37">
        <f ca="1"/>
        <v>1.2006236543787692</v>
      </c>
      <c r="O1220" s="37">
        <f ca="1"/>
        <v>1.2554332604191989</v>
      </c>
      <c r="P1220" s="37">
        <f ca="1"/>
        <v>1.3715834181471553</v>
      </c>
      <c r="Q1220" s="37">
        <f ca="1"/>
        <v>0.71015575986182233</v>
      </c>
      <c r="R1220" s="37">
        <f ca="1"/>
        <v>0.93092104225609662</v>
      </c>
      <c r="S1220" s="37">
        <f ca="1"/>
        <v>0.76732610635956455</v>
      </c>
      <c r="T1220" s="37">
        <f ca="1"/>
        <v>0.56801956699806433</v>
      </c>
      <c r="U1220" s="37">
        <f ca="1"/>
        <v>1.1312411144354575</v>
      </c>
      <c r="V1220" s="37">
        <f ca="1"/>
        <v>1.1775503543577648</v>
      </c>
      <c r="W1220" s="37">
        <f ca="1"/>
        <v>2.0120096404473178</v>
      </c>
      <c r="X1220" s="37">
        <f ca="1"/>
        <v>1.7278564561363345</v>
      </c>
      <c r="Y1220" s="37">
        <f ca="1"/>
        <v>1.3388870836718116</v>
      </c>
      <c r="Z1220" s="37">
        <f ca="1"/>
        <v>1.4071824555682411</v>
      </c>
      <c r="AA1220" s="37">
        <f ca="1"/>
        <v>0.95326457551994537</v>
      </c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  <c r="AM1220" s="37"/>
      <c r="AN1220" s="37"/>
      <c r="AO1220" s="37"/>
      <c r="AP1220" s="37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  <c r="BE1220" s="37"/>
      <c r="BF1220" s="37"/>
      <c r="BG1220" s="37"/>
      <c r="BH1220" s="37"/>
      <c r="BI1220" s="37"/>
      <c r="BJ1220" s="37"/>
      <c r="BK1220" s="37"/>
      <c r="BL1220" s="37"/>
      <c r="BM1220" s="37"/>
      <c r="BN1220" s="37"/>
      <c r="BO1220" s="37"/>
      <c r="BP1220" s="37"/>
      <c r="BQ1220" s="37"/>
      <c r="BR1220" s="37"/>
      <c r="BS1220" s="37"/>
      <c r="BT1220" s="37"/>
      <c r="BU1220" s="37"/>
      <c r="BV1220" s="37"/>
      <c r="BW1220" s="37"/>
      <c r="BX1220" s="37"/>
      <c r="BY1220" s="37"/>
      <c r="BZ1220" s="37"/>
      <c r="CA1220" s="37"/>
      <c r="CB1220" s="37"/>
      <c r="CC1220" s="37"/>
      <c r="CD1220" s="37"/>
      <c r="CE1220" s="37"/>
      <c r="CF1220" s="37"/>
      <c r="CG1220" s="37"/>
      <c r="CH1220" s="37"/>
      <c r="CI1220" s="37"/>
      <c r="CJ1220" s="37"/>
      <c r="CK1220" s="37"/>
      <c r="CL1220" s="37"/>
      <c r="CM1220" s="37"/>
      <c r="CN1220" s="37"/>
      <c r="CO1220" s="37"/>
      <c r="CP1220" s="37"/>
      <c r="CQ1220" s="37"/>
      <c r="CR1220" s="37"/>
      <c r="CS1220" s="37"/>
      <c r="CT1220" s="37"/>
      <c r="CU1220" s="37"/>
      <c r="CV1220" s="37"/>
      <c r="CW1220" s="37"/>
      <c r="CX1220" s="37"/>
      <c r="CY1220" s="37"/>
      <c r="CZ1220" s="37"/>
      <c r="DA1220" s="37"/>
      <c r="DB1220" s="37"/>
      <c r="DC1220" s="37"/>
      <c r="DD1220" s="37"/>
      <c r="DE1220" s="37"/>
      <c r="DF1220" s="37"/>
      <c r="DG1220" s="37"/>
      <c r="DH1220" s="37"/>
      <c r="DI1220" s="37"/>
      <c r="DJ1220" s="37"/>
      <c r="DK1220" s="37"/>
      <c r="DL1220" s="37"/>
      <c r="DR1220" s="37"/>
      <c r="DS1220" s="37"/>
      <c r="DT1220" s="37"/>
      <c r="DU1220" s="37"/>
      <c r="DV1220" s="37"/>
      <c r="DW1220" s="37"/>
      <c r="DX1220" s="37"/>
      <c r="DY1220" s="37"/>
      <c r="DZ1220" s="37"/>
      <c r="EA1220" s="37"/>
      <c r="EB1220" s="37"/>
      <c r="EC1220" s="37"/>
      <c r="ED1220" s="37"/>
      <c r="EE1220" s="37"/>
      <c r="EF1220" s="37"/>
      <c r="EG1220" s="37"/>
      <c r="EH1220" s="37"/>
      <c r="EI1220" s="37"/>
      <c r="EJ1220" s="37"/>
      <c r="EK1220" s="37"/>
      <c r="EL1220" s="37"/>
      <c r="EM1220" s="37"/>
      <c r="EN1220" s="37"/>
      <c r="EO1220" s="37"/>
      <c r="EP1220" s="37"/>
      <c r="EQ1220" s="37"/>
      <c r="ER1220" s="37"/>
      <c r="ES1220" s="37"/>
      <c r="ET1220" s="37"/>
      <c r="EU1220" s="37"/>
      <c r="EV1220" s="37"/>
      <c r="EW1220" s="37"/>
      <c r="EX1220" s="37"/>
      <c r="EY1220" s="37"/>
      <c r="EZ1220" s="37"/>
      <c r="FA1220" s="37"/>
      <c r="FB1220" s="37"/>
      <c r="FC1220" s="37"/>
      <c r="FD1220" s="37"/>
    </row>
    <row r="1221" spans="2:160" x14ac:dyDescent="0.5">
      <c r="B1221" s="36" t="s">
        <v>1416</v>
      </c>
      <c r="C1221" s="18">
        <v>-6.965363148705439E-4</v>
      </c>
      <c r="F1221" s="38"/>
      <c r="G1221" s="27" t="e">
        <f ca="1"/>
        <v>#N/A</v>
      </c>
      <c r="H1221" s="37" t="e">
        <f ca="1"/>
        <v>#N/A</v>
      </c>
      <c r="I1221" s="37" t="e">
        <f ca="1"/>
        <v>#N/A</v>
      </c>
      <c r="J1221" s="37">
        <f ca="1"/>
        <v>1.2027199718018491</v>
      </c>
      <c r="K1221" s="37">
        <f ca="1"/>
        <v>1.2319090709793883</v>
      </c>
      <c r="L1221" s="37">
        <f ca="1"/>
        <v>1.2319661999726159</v>
      </c>
      <c r="M1221" s="37">
        <f ca="1"/>
        <v>1.4801376830108968</v>
      </c>
      <c r="N1221" s="37">
        <f ca="1"/>
        <v>1.2233175143627744</v>
      </c>
      <c r="O1221" s="37">
        <f ca="1"/>
        <v>1.2529970024188981</v>
      </c>
      <c r="P1221" s="37">
        <f ca="1"/>
        <v>1.360922858920911</v>
      </c>
      <c r="Q1221" s="37">
        <f ca="1"/>
        <v>0.72030997064495905</v>
      </c>
      <c r="R1221" s="37">
        <f ca="1"/>
        <v>0.93753686408468129</v>
      </c>
      <c r="S1221" s="37">
        <f ca="1"/>
        <v>0.77019436573340017</v>
      </c>
      <c r="T1221" s="37">
        <f ca="1"/>
        <v>0.57205210992498023</v>
      </c>
      <c r="U1221" s="37">
        <f ca="1"/>
        <v>1.1155043817768968</v>
      </c>
      <c r="V1221" s="37">
        <f ca="1"/>
        <v>1.1857466189413579</v>
      </c>
      <c r="W1221" s="37">
        <f ca="1"/>
        <v>1.9918408098630398</v>
      </c>
      <c r="X1221" s="37">
        <f ca="1"/>
        <v>1.8165452036643175</v>
      </c>
      <c r="Y1221" s="37">
        <f ca="1"/>
        <v>1.3345816409423232</v>
      </c>
      <c r="Z1221" s="37">
        <f ca="1"/>
        <v>1.4109978803195862</v>
      </c>
      <c r="AA1221" s="37">
        <f ca="1"/>
        <v>0.97945789294237973</v>
      </c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  <c r="AM1221" s="37"/>
      <c r="AN1221" s="37"/>
      <c r="AO1221" s="37"/>
      <c r="AP1221" s="37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  <c r="BE1221" s="37"/>
      <c r="BF1221" s="37"/>
      <c r="BG1221" s="37"/>
      <c r="BH1221" s="37"/>
      <c r="BI1221" s="37"/>
      <c r="BJ1221" s="37"/>
      <c r="BK1221" s="37"/>
      <c r="BL1221" s="37"/>
      <c r="BM1221" s="37"/>
      <c r="BN1221" s="37"/>
      <c r="BO1221" s="37"/>
      <c r="BP1221" s="37"/>
      <c r="BQ1221" s="37"/>
      <c r="BR1221" s="37"/>
      <c r="BS1221" s="37"/>
      <c r="BT1221" s="37"/>
      <c r="BU1221" s="37"/>
      <c r="BV1221" s="37"/>
      <c r="BW1221" s="37"/>
      <c r="BX1221" s="37"/>
      <c r="BY1221" s="37"/>
      <c r="BZ1221" s="37"/>
      <c r="CA1221" s="37"/>
      <c r="CB1221" s="37"/>
      <c r="CC1221" s="37"/>
      <c r="CD1221" s="37"/>
      <c r="CE1221" s="37"/>
      <c r="CF1221" s="37"/>
      <c r="CG1221" s="37"/>
      <c r="CH1221" s="37"/>
      <c r="CI1221" s="37"/>
      <c r="CJ1221" s="37"/>
      <c r="CK1221" s="37"/>
      <c r="CL1221" s="37"/>
      <c r="CM1221" s="37"/>
      <c r="CN1221" s="37"/>
      <c r="CO1221" s="37"/>
      <c r="CP1221" s="37"/>
      <c r="CQ1221" s="37"/>
      <c r="CR1221" s="37"/>
      <c r="CS1221" s="37"/>
      <c r="CT1221" s="37"/>
      <c r="CU1221" s="37"/>
      <c r="CV1221" s="37"/>
      <c r="CW1221" s="37"/>
      <c r="CX1221" s="37"/>
      <c r="CY1221" s="37"/>
      <c r="CZ1221" s="37"/>
      <c r="DA1221" s="37"/>
      <c r="DB1221" s="37"/>
      <c r="DC1221" s="37"/>
      <c r="DD1221" s="37"/>
      <c r="DE1221" s="37"/>
      <c r="DF1221" s="37"/>
      <c r="DG1221" s="37"/>
      <c r="DH1221" s="37"/>
      <c r="DI1221" s="37"/>
      <c r="DJ1221" s="37"/>
      <c r="DK1221" s="37"/>
      <c r="DL1221" s="37"/>
      <c r="DR1221" s="37"/>
      <c r="DS1221" s="37"/>
      <c r="DT1221" s="37"/>
      <c r="DU1221" s="37"/>
      <c r="DV1221" s="37"/>
      <c r="DW1221" s="37"/>
      <c r="DX1221" s="37"/>
      <c r="DY1221" s="37"/>
      <c r="DZ1221" s="37"/>
      <c r="EA1221" s="37"/>
      <c r="EB1221" s="37"/>
      <c r="EC1221" s="37"/>
      <c r="ED1221" s="37"/>
      <c r="EE1221" s="37"/>
      <c r="EF1221" s="37"/>
      <c r="EG1221" s="37"/>
      <c r="EH1221" s="37"/>
      <c r="EI1221" s="37"/>
      <c r="EJ1221" s="37"/>
      <c r="EK1221" s="37"/>
      <c r="EL1221" s="37"/>
      <c r="EM1221" s="37"/>
      <c r="EN1221" s="37"/>
      <c r="EO1221" s="37"/>
      <c r="EP1221" s="37"/>
      <c r="EQ1221" s="37"/>
      <c r="ER1221" s="37"/>
      <c r="ES1221" s="37"/>
      <c r="ET1221" s="37"/>
      <c r="EU1221" s="37"/>
      <c r="EV1221" s="37"/>
      <c r="EW1221" s="37"/>
      <c r="EX1221" s="37"/>
      <c r="EY1221" s="37"/>
      <c r="EZ1221" s="37"/>
      <c r="FA1221" s="37"/>
      <c r="FB1221" s="37"/>
      <c r="FC1221" s="37"/>
      <c r="FD1221" s="37"/>
    </row>
    <row r="1222" spans="2:160" x14ac:dyDescent="0.5">
      <c r="B1222" s="36" t="s">
        <v>1417</v>
      </c>
      <c r="C1222" s="18">
        <v>4.3269665972662796E-3</v>
      </c>
      <c r="F1222" s="38"/>
      <c r="G1222" s="27" t="e">
        <f ca="1"/>
        <v>#N/A</v>
      </c>
      <c r="H1222" s="37" t="e">
        <f ca="1"/>
        <v>#N/A</v>
      </c>
      <c r="I1222" s="37" t="e">
        <f ca="1"/>
        <v>#N/A</v>
      </c>
      <c r="J1222" s="37">
        <f ca="1"/>
        <v>1.1941882595675801</v>
      </c>
      <c r="K1222" s="37">
        <f ca="1"/>
        <v>1.2427185103746838</v>
      </c>
      <c r="L1222" s="37">
        <f ca="1"/>
        <v>1.2162106280736498</v>
      </c>
      <c r="M1222" s="37">
        <f ca="1"/>
        <v>1.4868020035384888</v>
      </c>
      <c r="N1222" s="37">
        <f ca="1"/>
        <v>1.2446612267616812</v>
      </c>
      <c r="O1222" s="37">
        <f ca="1"/>
        <v>1.2615267988380037</v>
      </c>
      <c r="P1222" s="37">
        <f ca="1"/>
        <v>1.355991193726604</v>
      </c>
      <c r="Q1222" s="37">
        <f ca="1"/>
        <v>0.71975359321710097</v>
      </c>
      <c r="R1222" s="37">
        <f ca="1"/>
        <v>0.92744675012537614</v>
      </c>
      <c r="S1222" s="37">
        <f ca="1"/>
        <v>0.77724976386686528</v>
      </c>
      <c r="T1222" s="37">
        <f ca="1"/>
        <v>0.5704310734927116</v>
      </c>
      <c r="U1222" s="37">
        <f ca="1"/>
        <v>1.1016588155409812</v>
      </c>
      <c r="V1222" s="37">
        <f ca="1"/>
        <v>1.1901087616980517</v>
      </c>
      <c r="W1222" s="37">
        <f ca="1"/>
        <v>2.0008020066533763</v>
      </c>
      <c r="X1222" s="37">
        <f ca="1"/>
        <v>1.8194692822308718</v>
      </c>
      <c r="Y1222" s="37">
        <f ca="1"/>
        <v>1.3329244516653127</v>
      </c>
      <c r="Z1222" s="37">
        <f ca="1"/>
        <v>1.4306375346486258</v>
      </c>
      <c r="AA1222" s="37">
        <f ca="1"/>
        <v>0.96934026593931133</v>
      </c>
      <c r="AB1222" s="37"/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  <c r="AM1222" s="37"/>
      <c r="AN1222" s="37"/>
      <c r="AO1222" s="37"/>
      <c r="AP1222" s="37"/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  <c r="BE1222" s="37"/>
      <c r="BF1222" s="37"/>
      <c r="BG1222" s="37"/>
      <c r="BH1222" s="37"/>
      <c r="BI1222" s="37"/>
      <c r="BJ1222" s="37"/>
      <c r="BK1222" s="37"/>
      <c r="BL1222" s="37"/>
      <c r="BM1222" s="37"/>
      <c r="BN1222" s="37"/>
      <c r="BO1222" s="37"/>
      <c r="BP1222" s="37"/>
      <c r="BQ1222" s="37"/>
      <c r="BR1222" s="37"/>
      <c r="BS1222" s="37"/>
      <c r="BT1222" s="37"/>
      <c r="BU1222" s="37"/>
      <c r="BV1222" s="37"/>
      <c r="BW1222" s="37"/>
      <c r="BX1222" s="37"/>
      <c r="BY1222" s="37"/>
      <c r="BZ1222" s="37"/>
      <c r="CA1222" s="37"/>
      <c r="CB1222" s="37"/>
      <c r="CC1222" s="37"/>
      <c r="CD1222" s="37"/>
      <c r="CE1222" s="37"/>
      <c r="CF1222" s="37"/>
      <c r="CG1222" s="37"/>
      <c r="CH1222" s="37"/>
      <c r="CI1222" s="37"/>
      <c r="CJ1222" s="37"/>
      <c r="CK1222" s="37"/>
      <c r="CL1222" s="37"/>
      <c r="CM1222" s="37"/>
      <c r="CN1222" s="37"/>
      <c r="CO1222" s="37"/>
      <c r="CP1222" s="37"/>
      <c r="CQ1222" s="37"/>
      <c r="CR1222" s="37"/>
      <c r="CS1222" s="37"/>
      <c r="CT1222" s="37"/>
      <c r="CU1222" s="37"/>
      <c r="CV1222" s="37"/>
      <c r="CW1222" s="37"/>
      <c r="CX1222" s="37"/>
      <c r="CY1222" s="37"/>
      <c r="CZ1222" s="37"/>
      <c r="DA1222" s="37"/>
      <c r="DB1222" s="37"/>
      <c r="DC1222" s="37"/>
      <c r="DD1222" s="37"/>
      <c r="DE1222" s="37"/>
      <c r="DF1222" s="37"/>
      <c r="DG1222" s="37"/>
      <c r="DH1222" s="37"/>
      <c r="DI1222" s="37"/>
      <c r="DJ1222" s="37"/>
      <c r="DK1222" s="37"/>
      <c r="DL1222" s="37"/>
      <c r="DR1222" s="37"/>
      <c r="DS1222" s="37"/>
      <c r="DT1222" s="37"/>
      <c r="DU1222" s="37"/>
      <c r="DV1222" s="37"/>
      <c r="DW1222" s="37"/>
      <c r="DX1222" s="37"/>
      <c r="DY1222" s="37"/>
      <c r="DZ1222" s="37"/>
      <c r="EA1222" s="37"/>
      <c r="EB1222" s="37"/>
      <c r="EC1222" s="37"/>
      <c r="ED1222" s="37"/>
      <c r="EE1222" s="37"/>
      <c r="EF1222" s="37"/>
      <c r="EG1222" s="37"/>
      <c r="EH1222" s="37"/>
      <c r="EI1222" s="37"/>
      <c r="EJ1222" s="37"/>
      <c r="EK1222" s="37"/>
      <c r="EL1222" s="37"/>
      <c r="EM1222" s="37"/>
      <c r="EN1222" s="37"/>
      <c r="EO1222" s="37"/>
      <c r="EP1222" s="37"/>
      <c r="EQ1222" s="37"/>
      <c r="ER1222" s="37"/>
      <c r="ES1222" s="37"/>
      <c r="ET1222" s="37"/>
      <c r="EU1222" s="37"/>
      <c r="EV1222" s="37"/>
      <c r="EW1222" s="37"/>
      <c r="EX1222" s="37"/>
      <c r="EY1222" s="37"/>
      <c r="EZ1222" s="37"/>
      <c r="FA1222" s="37"/>
      <c r="FB1222" s="37"/>
      <c r="FC1222" s="37"/>
      <c r="FD1222" s="37"/>
    </row>
    <row r="1223" spans="2:160" x14ac:dyDescent="0.5">
      <c r="B1223" s="36" t="s">
        <v>1418</v>
      </c>
      <c r="C1223" s="18">
        <v>-2.1271226160004542E-3</v>
      </c>
      <c r="F1223" s="38"/>
      <c r="G1223" s="27" t="e">
        <f ca="1"/>
        <v>#N/A</v>
      </c>
      <c r="H1223" s="37" t="e">
        <f ca="1"/>
        <v>#N/A</v>
      </c>
      <c r="I1223" s="37" t="e">
        <f ca="1"/>
        <v>#N/A</v>
      </c>
      <c r="J1223" s="37">
        <f ca="1"/>
        <v>1.1918787243283642</v>
      </c>
      <c r="K1223" s="37">
        <f ca="1"/>
        <v>1.2496434486093912</v>
      </c>
      <c r="L1223" s="37">
        <f ca="1"/>
        <v>1.2133994002109356</v>
      </c>
      <c r="M1223" s="37">
        <f ca="1"/>
        <v>1.4792467929403679</v>
      </c>
      <c r="N1223" s="37">
        <f ca="1"/>
        <v>1.2179883111360768</v>
      </c>
      <c r="O1223" s="37">
        <f ca="1"/>
        <v>1.2644711410483438</v>
      </c>
      <c r="P1223" s="37">
        <f ca="1"/>
        <v>1.344063180068515</v>
      </c>
      <c r="Q1223" s="37">
        <f ca="1"/>
        <v>0.72097607447970335</v>
      </c>
      <c r="R1223" s="37">
        <f ca="1"/>
        <v>0.9199745775809578</v>
      </c>
      <c r="S1223" s="37">
        <f ca="1"/>
        <v>0.77804871708217527</v>
      </c>
      <c r="T1223" s="37">
        <f ca="1"/>
        <v>0.56359751708388961</v>
      </c>
      <c r="U1223" s="37">
        <f ca="1"/>
        <v>1.1324426549536319</v>
      </c>
      <c r="V1223" s="37">
        <f ca="1"/>
        <v>1.1990081697308688</v>
      </c>
      <c r="W1223" s="37">
        <f ca="1"/>
        <v>1.9702439164112606</v>
      </c>
      <c r="X1223" s="37">
        <f ca="1"/>
        <v>1.8705086501915384</v>
      </c>
      <c r="Y1223" s="37">
        <f ca="1"/>
        <v>1.3227457351746548</v>
      </c>
      <c r="Z1223" s="37">
        <f ca="1"/>
        <v>1.4478069460296794</v>
      </c>
      <c r="AA1223" s="37">
        <f ca="1"/>
        <v>0.97873337879304467</v>
      </c>
      <c r="AB1223" s="37"/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  <c r="AM1223" s="37"/>
      <c r="AN1223" s="37"/>
      <c r="AO1223" s="37"/>
      <c r="AP1223" s="37"/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  <c r="BE1223" s="37"/>
      <c r="BF1223" s="37"/>
      <c r="BG1223" s="37"/>
      <c r="BH1223" s="37"/>
      <c r="BI1223" s="37"/>
      <c r="BJ1223" s="37"/>
      <c r="BK1223" s="37"/>
      <c r="BL1223" s="37"/>
      <c r="BM1223" s="37"/>
      <c r="BN1223" s="37"/>
      <c r="BO1223" s="37"/>
      <c r="BP1223" s="37"/>
      <c r="BQ1223" s="37"/>
      <c r="BR1223" s="37"/>
      <c r="BS1223" s="37"/>
      <c r="BT1223" s="37"/>
      <c r="BU1223" s="37"/>
      <c r="BV1223" s="37"/>
      <c r="BW1223" s="37"/>
      <c r="BX1223" s="37"/>
      <c r="BY1223" s="37"/>
      <c r="BZ1223" s="37"/>
      <c r="CA1223" s="37"/>
      <c r="CB1223" s="37"/>
      <c r="CC1223" s="37"/>
      <c r="CD1223" s="37"/>
      <c r="CE1223" s="37"/>
      <c r="CF1223" s="37"/>
      <c r="CG1223" s="37"/>
      <c r="CH1223" s="37"/>
      <c r="CI1223" s="37"/>
      <c r="CJ1223" s="37"/>
      <c r="CK1223" s="37"/>
      <c r="CL1223" s="37"/>
      <c r="CM1223" s="37"/>
      <c r="CN1223" s="37"/>
      <c r="CO1223" s="37"/>
      <c r="CP1223" s="37"/>
      <c r="CQ1223" s="37"/>
      <c r="CR1223" s="37"/>
      <c r="CS1223" s="37"/>
      <c r="CT1223" s="37"/>
      <c r="CU1223" s="37"/>
      <c r="CV1223" s="37"/>
      <c r="CW1223" s="37"/>
      <c r="CX1223" s="37"/>
      <c r="CY1223" s="37"/>
      <c r="CZ1223" s="37"/>
      <c r="DA1223" s="37"/>
      <c r="DB1223" s="37"/>
      <c r="DC1223" s="37"/>
      <c r="DD1223" s="37"/>
      <c r="DE1223" s="37"/>
      <c r="DF1223" s="37"/>
      <c r="DG1223" s="37"/>
      <c r="DH1223" s="37"/>
      <c r="DI1223" s="37"/>
      <c r="DJ1223" s="37"/>
      <c r="DK1223" s="37"/>
      <c r="DL1223" s="37"/>
      <c r="DR1223" s="37"/>
      <c r="DS1223" s="37"/>
      <c r="DT1223" s="37"/>
      <c r="DU1223" s="37"/>
      <c r="DV1223" s="37"/>
      <c r="DW1223" s="37"/>
      <c r="DX1223" s="37"/>
      <c r="DY1223" s="37"/>
      <c r="DZ1223" s="37"/>
      <c r="EA1223" s="37"/>
      <c r="EB1223" s="37"/>
      <c r="EC1223" s="37"/>
      <c r="ED1223" s="37"/>
      <c r="EE1223" s="37"/>
      <c r="EF1223" s="37"/>
      <c r="EG1223" s="37"/>
      <c r="EH1223" s="37"/>
      <c r="EI1223" s="37"/>
      <c r="EJ1223" s="37"/>
      <c r="EK1223" s="37"/>
      <c r="EL1223" s="37"/>
      <c r="EM1223" s="37"/>
      <c r="EN1223" s="37"/>
      <c r="EO1223" s="37"/>
      <c r="EP1223" s="37"/>
      <c r="EQ1223" s="37"/>
      <c r="ER1223" s="37"/>
      <c r="ES1223" s="37"/>
      <c r="ET1223" s="37"/>
      <c r="EU1223" s="37"/>
      <c r="EV1223" s="37"/>
      <c r="EW1223" s="37"/>
      <c r="EX1223" s="37"/>
      <c r="EY1223" s="37"/>
      <c r="EZ1223" s="37"/>
      <c r="FA1223" s="37"/>
      <c r="FB1223" s="37"/>
      <c r="FC1223" s="37"/>
      <c r="FD1223" s="37"/>
    </row>
    <row r="1224" spans="2:160" x14ac:dyDescent="0.5">
      <c r="B1224" s="36" t="s">
        <v>1419</v>
      </c>
      <c r="C1224" s="18">
        <v>-4.1639569333042914E-3</v>
      </c>
      <c r="F1224" s="38"/>
      <c r="G1224" s="27" t="e">
        <f ca="1"/>
        <v>#N/A</v>
      </c>
      <c r="H1224" s="37" t="e">
        <f ca="1"/>
        <v>#N/A</v>
      </c>
      <c r="I1224" s="37" t="e">
        <f ca="1"/>
        <v>#N/A</v>
      </c>
      <c r="J1224" s="37">
        <f ca="1"/>
        <v>1.1940422544662503</v>
      </c>
      <c r="K1224" s="37">
        <f ca="1"/>
        <v>1.2517503245295072</v>
      </c>
      <c r="L1224" s="37">
        <f ca="1"/>
        <v>1.1982541368124875</v>
      </c>
      <c r="M1224" s="37">
        <f ca="1"/>
        <v>1.4956925850756597</v>
      </c>
      <c r="N1224" s="37">
        <f ca="1"/>
        <v>1.2311876849986678</v>
      </c>
      <c r="O1224" s="37">
        <f ca="1"/>
        <v>1.2657662349686938</v>
      </c>
      <c r="P1224" s="37">
        <f ca="1"/>
        <v>1.3256635440814279</v>
      </c>
      <c r="Q1224" s="37">
        <f ca="1"/>
        <v>0.72079276683525817</v>
      </c>
      <c r="R1224" s="37">
        <f ca="1"/>
        <v>0.92671025696829645</v>
      </c>
      <c r="S1224" s="37">
        <f ca="1"/>
        <v>0.78584587655219718</v>
      </c>
      <c r="T1224" s="37">
        <f ca="1"/>
        <v>0.56562715398318486</v>
      </c>
      <c r="U1224" s="37">
        <f ca="1"/>
        <v>1.1176395696734318</v>
      </c>
      <c r="V1224" s="37">
        <f ca="1"/>
        <v>1.2004197633723293</v>
      </c>
      <c r="W1224" s="37">
        <f ca="1"/>
        <v>1.8681230998375475</v>
      </c>
      <c r="X1224" s="37">
        <f ca="1"/>
        <v>1.9082427134652116</v>
      </c>
      <c r="Y1224" s="37">
        <f ca="1"/>
        <v>1.3409666937449229</v>
      </c>
      <c r="Z1224" s="37">
        <f ca="1"/>
        <v>1.4545002445785133</v>
      </c>
      <c r="AA1224" s="37">
        <f ca="1"/>
        <v>0.98726559836345051</v>
      </c>
      <c r="AB1224" s="37"/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  <c r="AM1224" s="37"/>
      <c r="AN1224" s="37"/>
      <c r="AO1224" s="37"/>
      <c r="AP1224" s="37"/>
      <c r="AQ1224" s="37"/>
      <c r="AR1224" s="37"/>
      <c r="AS1224" s="37"/>
      <c r="AT1224" s="37"/>
      <c r="AU1224" s="37"/>
      <c r="AV1224" s="37"/>
      <c r="AW1224" s="37"/>
      <c r="AX1224" s="37"/>
      <c r="AY1224" s="37"/>
      <c r="AZ1224" s="37"/>
      <c r="BA1224" s="37"/>
      <c r="BB1224" s="37"/>
      <c r="BC1224" s="37"/>
      <c r="BD1224" s="37"/>
      <c r="BE1224" s="37"/>
      <c r="BF1224" s="37"/>
      <c r="BG1224" s="37"/>
      <c r="BH1224" s="37"/>
      <c r="BI1224" s="37"/>
      <c r="BJ1224" s="37"/>
      <c r="BK1224" s="37"/>
      <c r="BL1224" s="37"/>
      <c r="BM1224" s="37"/>
      <c r="BN1224" s="37"/>
      <c r="BO1224" s="37"/>
      <c r="BP1224" s="37"/>
      <c r="BQ1224" s="37"/>
      <c r="BR1224" s="37"/>
      <c r="BS1224" s="37"/>
      <c r="BT1224" s="37"/>
      <c r="BU1224" s="37"/>
      <c r="BV1224" s="37"/>
      <c r="BW1224" s="37"/>
      <c r="BX1224" s="37"/>
      <c r="BY1224" s="37"/>
      <c r="BZ1224" s="37"/>
      <c r="CA1224" s="37"/>
      <c r="CB1224" s="37"/>
      <c r="CC1224" s="37"/>
      <c r="CD1224" s="37"/>
      <c r="CE1224" s="37"/>
      <c r="CF1224" s="37"/>
      <c r="CG1224" s="37"/>
      <c r="CH1224" s="37"/>
      <c r="CI1224" s="37"/>
      <c r="CJ1224" s="37"/>
      <c r="CK1224" s="37"/>
      <c r="CL1224" s="37"/>
      <c r="CM1224" s="37"/>
      <c r="CN1224" s="37"/>
      <c r="CO1224" s="37"/>
      <c r="CP1224" s="37"/>
      <c r="CQ1224" s="37"/>
      <c r="CR1224" s="37"/>
      <c r="CS1224" s="37"/>
      <c r="CT1224" s="37"/>
      <c r="CU1224" s="37"/>
      <c r="CV1224" s="37"/>
      <c r="CW1224" s="37"/>
      <c r="CX1224" s="37"/>
      <c r="CY1224" s="37"/>
      <c r="CZ1224" s="37"/>
      <c r="DA1224" s="37"/>
      <c r="DB1224" s="37"/>
      <c r="DC1224" s="37"/>
      <c r="DD1224" s="37"/>
      <c r="DE1224" s="37"/>
      <c r="DF1224" s="37"/>
      <c r="DG1224" s="37"/>
      <c r="DH1224" s="37"/>
      <c r="DI1224" s="37"/>
      <c r="DJ1224" s="37"/>
      <c r="DK1224" s="37"/>
      <c r="DL1224" s="37"/>
      <c r="DR1224" s="37"/>
      <c r="DS1224" s="37"/>
      <c r="DT1224" s="37"/>
      <c r="DU1224" s="37"/>
      <c r="DV1224" s="37"/>
      <c r="DW1224" s="37"/>
      <c r="DX1224" s="37"/>
      <c r="DY1224" s="37"/>
      <c r="DZ1224" s="37"/>
      <c r="EA1224" s="37"/>
      <c r="EB1224" s="37"/>
      <c r="EC1224" s="37"/>
      <c r="ED1224" s="37"/>
      <c r="EE1224" s="37"/>
      <c r="EF1224" s="37"/>
      <c r="EG1224" s="37"/>
      <c r="EH1224" s="37"/>
      <c r="EI1224" s="37"/>
      <c r="EJ1224" s="37"/>
      <c r="EK1224" s="37"/>
      <c r="EL1224" s="37"/>
      <c r="EM1224" s="37"/>
      <c r="EN1224" s="37"/>
      <c r="EO1224" s="37"/>
      <c r="EP1224" s="37"/>
      <c r="EQ1224" s="37"/>
      <c r="ER1224" s="37"/>
      <c r="ES1224" s="37"/>
      <c r="ET1224" s="37"/>
      <c r="EU1224" s="37"/>
      <c r="EV1224" s="37"/>
      <c r="EW1224" s="37"/>
      <c r="EX1224" s="37"/>
      <c r="EY1224" s="37"/>
      <c r="EZ1224" s="37"/>
      <c r="FA1224" s="37"/>
      <c r="FB1224" s="37"/>
      <c r="FC1224" s="37"/>
      <c r="FD1224" s="37"/>
    </row>
    <row r="1225" spans="2:160" x14ac:dyDescent="0.5">
      <c r="B1225" s="36" t="s">
        <v>1420</v>
      </c>
      <c r="C1225" s="18">
        <v>5.2335126212006422E-3</v>
      </c>
      <c r="F1225" s="38"/>
      <c r="G1225" s="27" t="e">
        <f ca="1"/>
        <v>#N/A</v>
      </c>
      <c r="H1225" s="37" t="e">
        <f ca="1"/>
        <v>#N/A</v>
      </c>
      <c r="I1225" s="37" t="e">
        <f ca="1"/>
        <v>#N/A</v>
      </c>
      <c r="J1225" s="37">
        <f ca="1"/>
        <v>1.1949993990194119</v>
      </c>
      <c r="K1225" s="37">
        <f ca="1"/>
        <v>1.2597434800565257</v>
      </c>
      <c r="L1225" s="37">
        <f ca="1"/>
        <v>1.1802586511003264</v>
      </c>
      <c r="M1225" s="37">
        <f ca="1"/>
        <v>1.5093394011560326</v>
      </c>
      <c r="N1225" s="37">
        <f ca="1"/>
        <v>1.2303103477173167</v>
      </c>
      <c r="O1225" s="37">
        <f ca="1"/>
        <v>1.2715669594805741</v>
      </c>
      <c r="P1225" s="37">
        <f ca="1"/>
        <v>1.2902660767088736</v>
      </c>
      <c r="Q1225" s="37">
        <f ca="1"/>
        <v>0.72219726484340108</v>
      </c>
      <c r="R1225" s="37">
        <f ca="1"/>
        <v>0.9304873471421844</v>
      </c>
      <c r="S1225" s="37">
        <f ca="1"/>
        <v>0.79135709395932541</v>
      </c>
      <c r="T1225" s="37">
        <f ca="1"/>
        <v>0.5503561888650631</v>
      </c>
      <c r="U1225" s="37">
        <f ca="1"/>
        <v>1.1003458739151615</v>
      </c>
      <c r="V1225" s="37">
        <f ca="1"/>
        <v>1.1976390300335122</v>
      </c>
      <c r="W1225" s="37">
        <f ca="1"/>
        <v>1.9093200538490129</v>
      </c>
      <c r="X1225" s="37">
        <f ca="1"/>
        <v>1.9172391119169943</v>
      </c>
      <c r="Y1225" s="37">
        <f ca="1"/>
        <v>1.336498781478473</v>
      </c>
      <c r="Z1225" s="37">
        <f ca="1"/>
        <v>1.4609897277025963</v>
      </c>
      <c r="AA1225" s="37">
        <f ca="1"/>
        <v>0.98675417661097864</v>
      </c>
      <c r="AB1225" s="37"/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  <c r="AM1225" s="37"/>
      <c r="AN1225" s="37"/>
      <c r="AO1225" s="37"/>
      <c r="AP1225" s="37"/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  <c r="BB1225" s="37"/>
      <c r="BC1225" s="37"/>
      <c r="BD1225" s="37"/>
      <c r="BE1225" s="37"/>
      <c r="BF1225" s="37"/>
      <c r="BG1225" s="37"/>
      <c r="BH1225" s="37"/>
      <c r="BI1225" s="37"/>
      <c r="BJ1225" s="37"/>
      <c r="BK1225" s="37"/>
      <c r="BL1225" s="37"/>
      <c r="BM1225" s="37"/>
      <c r="BN1225" s="37"/>
      <c r="BO1225" s="37"/>
      <c r="BP1225" s="37"/>
      <c r="BQ1225" s="37"/>
      <c r="BR1225" s="37"/>
      <c r="BS1225" s="37"/>
      <c r="BT1225" s="37"/>
      <c r="BU1225" s="37"/>
      <c r="BV1225" s="37"/>
      <c r="BW1225" s="37"/>
      <c r="BX1225" s="37"/>
      <c r="BY1225" s="37"/>
      <c r="BZ1225" s="37"/>
      <c r="CA1225" s="37"/>
      <c r="CB1225" s="37"/>
      <c r="CC1225" s="37"/>
      <c r="CD1225" s="37"/>
      <c r="CE1225" s="37"/>
      <c r="CF1225" s="37"/>
      <c r="CG1225" s="37"/>
      <c r="CH1225" s="37"/>
      <c r="CI1225" s="37"/>
      <c r="CJ1225" s="37"/>
      <c r="CK1225" s="37"/>
      <c r="CL1225" s="37"/>
      <c r="CM1225" s="37"/>
      <c r="CN1225" s="37"/>
      <c r="CO1225" s="37"/>
      <c r="CP1225" s="37"/>
      <c r="CQ1225" s="37"/>
      <c r="CR1225" s="37"/>
      <c r="CS1225" s="37"/>
      <c r="CT1225" s="37"/>
      <c r="CU1225" s="37"/>
      <c r="CV1225" s="37"/>
      <c r="CW1225" s="37"/>
      <c r="CX1225" s="37"/>
      <c r="CY1225" s="37"/>
      <c r="CZ1225" s="37"/>
      <c r="DA1225" s="37"/>
      <c r="DB1225" s="37"/>
      <c r="DC1225" s="37"/>
      <c r="DD1225" s="37"/>
      <c r="DE1225" s="37"/>
      <c r="DF1225" s="37"/>
      <c r="DG1225" s="37"/>
      <c r="DH1225" s="37"/>
      <c r="DI1225" s="37"/>
      <c r="DJ1225" s="37"/>
      <c r="DK1225" s="37"/>
      <c r="DL1225" s="37"/>
      <c r="DR1225" s="37"/>
      <c r="DS1225" s="37"/>
      <c r="DT1225" s="37"/>
      <c r="DU1225" s="37"/>
      <c r="DV1225" s="37"/>
      <c r="DW1225" s="37"/>
      <c r="DX1225" s="37"/>
      <c r="DY1225" s="37"/>
      <c r="DZ1225" s="37"/>
      <c r="EA1225" s="37"/>
      <c r="EB1225" s="37"/>
      <c r="EC1225" s="37"/>
      <c r="ED1225" s="37"/>
      <c r="EE1225" s="37"/>
      <c r="EF1225" s="37"/>
      <c r="EG1225" s="37"/>
      <c r="EH1225" s="37"/>
      <c r="EI1225" s="37"/>
      <c r="EJ1225" s="37"/>
      <c r="EK1225" s="37"/>
      <c r="EL1225" s="37"/>
      <c r="EM1225" s="37"/>
      <c r="EN1225" s="37"/>
      <c r="EO1225" s="37"/>
      <c r="EP1225" s="37"/>
      <c r="EQ1225" s="37"/>
      <c r="ER1225" s="37"/>
      <c r="ES1225" s="37"/>
      <c r="ET1225" s="37"/>
      <c r="EU1225" s="37"/>
      <c r="EV1225" s="37"/>
      <c r="EW1225" s="37"/>
      <c r="EX1225" s="37"/>
      <c r="EY1225" s="37"/>
      <c r="EZ1225" s="37"/>
      <c r="FA1225" s="37"/>
      <c r="FB1225" s="37"/>
      <c r="FC1225" s="37"/>
      <c r="FD1225" s="37"/>
    </row>
    <row r="1226" spans="2:160" x14ac:dyDescent="0.5">
      <c r="B1226" s="36" t="s">
        <v>1421</v>
      </c>
      <c r="C1226" s="18">
        <v>9.1041974952177362E-3</v>
      </c>
      <c r="F1226" s="38"/>
      <c r="G1226" s="27" t="e">
        <f ca="1"/>
        <v>#N/A</v>
      </c>
      <c r="H1226" s="37" t="e">
        <f ca="1"/>
        <v>#N/A</v>
      </c>
      <c r="I1226" s="37" t="e">
        <f ca="1"/>
        <v>#N/A</v>
      </c>
      <c r="J1226" s="37">
        <f ca="1"/>
        <v>1.2007400541398772</v>
      </c>
      <c r="K1226" s="37">
        <f ca="1"/>
        <v>1.263792196019929</v>
      </c>
      <c r="L1226" s="37">
        <f ca="1"/>
        <v>1.1737565531081779</v>
      </c>
      <c r="M1226" s="37">
        <f ca="1"/>
        <v>1.5115646979988686</v>
      </c>
      <c r="N1226" s="37">
        <f ca="1"/>
        <v>1.2316987753488888</v>
      </c>
      <c r="O1226" s="37">
        <f ca="1"/>
        <v>1.2786350010994996</v>
      </c>
      <c r="P1226" s="37">
        <f ca="1"/>
        <v>1.3122462714659215</v>
      </c>
      <c r="Q1226" s="37">
        <f ca="1"/>
        <v>0.71802766138172658</v>
      </c>
      <c r="R1226" s="37">
        <f ca="1"/>
        <v>0.92762969060978984</v>
      </c>
      <c r="S1226" s="37">
        <f ca="1"/>
        <v>0.78881292189842467</v>
      </c>
      <c r="T1226" s="37">
        <f ca="1"/>
        <v>0.55649856130629816</v>
      </c>
      <c r="U1226" s="37">
        <f ca="1"/>
        <v>1.067235873278584</v>
      </c>
      <c r="V1226" s="37">
        <f ca="1"/>
        <v>1.1958082036940241</v>
      </c>
      <c r="W1226" s="37">
        <f ca="1"/>
        <v>1.9763121606304701</v>
      </c>
      <c r="X1226" s="37">
        <f ca="1"/>
        <v>1.8990420778392745</v>
      </c>
      <c r="Y1226" s="37">
        <f ca="1"/>
        <v>1.3284159220146223</v>
      </c>
      <c r="Z1226" s="37">
        <f ca="1"/>
        <v>1.4550546225338372</v>
      </c>
      <c r="AA1226" s="37">
        <f ca="1"/>
        <v>0.98215990453460622</v>
      </c>
      <c r="AB1226" s="37"/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  <c r="AM1226" s="37"/>
      <c r="AN1226" s="37"/>
      <c r="AO1226" s="37"/>
      <c r="AP1226" s="37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  <c r="BB1226" s="37"/>
      <c r="BC1226" s="37"/>
      <c r="BD1226" s="37"/>
      <c r="BE1226" s="37"/>
      <c r="BF1226" s="37"/>
      <c r="BG1226" s="37"/>
      <c r="BH1226" s="37"/>
      <c r="BI1226" s="37"/>
      <c r="BJ1226" s="37"/>
      <c r="BK1226" s="37"/>
      <c r="BL1226" s="37"/>
      <c r="BM1226" s="37"/>
      <c r="BN1226" s="37"/>
      <c r="BO1226" s="37"/>
      <c r="BP1226" s="37"/>
      <c r="BQ1226" s="37"/>
      <c r="BR1226" s="37"/>
      <c r="BS1226" s="37"/>
      <c r="BT1226" s="37"/>
      <c r="BU1226" s="37"/>
      <c r="BV1226" s="37"/>
      <c r="BW1226" s="37"/>
      <c r="BX1226" s="37"/>
      <c r="BY1226" s="37"/>
      <c r="BZ1226" s="37"/>
      <c r="CA1226" s="37"/>
      <c r="CB1226" s="37"/>
      <c r="CC1226" s="37"/>
      <c r="CD1226" s="37"/>
      <c r="CE1226" s="37"/>
      <c r="CF1226" s="37"/>
      <c r="CG1226" s="37"/>
      <c r="CH1226" s="37"/>
      <c r="CI1226" s="37"/>
      <c r="CJ1226" s="37"/>
      <c r="CK1226" s="37"/>
      <c r="CL1226" s="37"/>
      <c r="CM1226" s="37"/>
      <c r="CN1226" s="37"/>
      <c r="CO1226" s="37"/>
      <c r="CP1226" s="37"/>
      <c r="CQ1226" s="37"/>
      <c r="CR1226" s="37"/>
      <c r="CS1226" s="37"/>
      <c r="CT1226" s="37"/>
      <c r="CU1226" s="37"/>
      <c r="CV1226" s="37"/>
      <c r="CW1226" s="37"/>
      <c r="CX1226" s="37"/>
      <c r="CY1226" s="37"/>
      <c r="CZ1226" s="37"/>
      <c r="DA1226" s="37"/>
      <c r="DB1226" s="37"/>
      <c r="DC1226" s="37"/>
      <c r="DD1226" s="37"/>
      <c r="DE1226" s="37"/>
      <c r="DF1226" s="37"/>
      <c r="DG1226" s="37"/>
      <c r="DH1226" s="37"/>
      <c r="DI1226" s="37"/>
      <c r="DJ1226" s="37"/>
      <c r="DK1226" s="37"/>
      <c r="DL1226" s="37"/>
      <c r="DR1226" s="37"/>
      <c r="DS1226" s="37"/>
      <c r="DT1226" s="37"/>
      <c r="DU1226" s="37"/>
      <c r="DV1226" s="37"/>
      <c r="DW1226" s="37"/>
      <c r="DX1226" s="37"/>
      <c r="DY1226" s="37"/>
      <c r="DZ1226" s="37"/>
      <c r="EA1226" s="37"/>
      <c r="EB1226" s="37"/>
      <c r="EC1226" s="37"/>
      <c r="ED1226" s="37"/>
      <c r="EE1226" s="37"/>
      <c r="EF1226" s="37"/>
      <c r="EG1226" s="37"/>
      <c r="EH1226" s="37"/>
      <c r="EI1226" s="37"/>
      <c r="EJ1226" s="37"/>
      <c r="EK1226" s="37"/>
      <c r="EL1226" s="37"/>
      <c r="EM1226" s="37"/>
      <c r="EN1226" s="37"/>
      <c r="EO1226" s="37"/>
      <c r="EP1226" s="37"/>
      <c r="EQ1226" s="37"/>
      <c r="ER1226" s="37"/>
      <c r="ES1226" s="37"/>
      <c r="ET1226" s="37"/>
      <c r="EU1226" s="37"/>
      <c r="EV1226" s="37"/>
      <c r="EW1226" s="37"/>
      <c r="EX1226" s="37"/>
      <c r="EY1226" s="37"/>
      <c r="EZ1226" s="37"/>
      <c r="FA1226" s="37"/>
      <c r="FB1226" s="37"/>
      <c r="FC1226" s="37"/>
      <c r="FD1226" s="37"/>
    </row>
    <row r="1227" spans="2:160" x14ac:dyDescent="0.5">
      <c r="B1227" s="36" t="s">
        <v>1422</v>
      </c>
      <c r="C1227" s="18">
        <v>2.7477489560699953E-2</v>
      </c>
      <c r="F1227" s="38"/>
      <c r="G1227" s="27" t="e">
        <f ca="1"/>
        <v>#N/A</v>
      </c>
      <c r="H1227" s="37" t="e">
        <f ca="1"/>
        <v>#N/A</v>
      </c>
      <c r="I1227" s="37" t="e">
        <f ca="1"/>
        <v>#N/A</v>
      </c>
      <c r="J1227" s="37">
        <f ca="1"/>
        <v>1.1869337232701955</v>
      </c>
      <c r="K1227" s="37">
        <f ca="1"/>
        <v>1.2622707458718483</v>
      </c>
      <c r="L1227" s="37">
        <f ca="1"/>
        <v>1.1793590581842579</v>
      </c>
      <c r="M1227" s="37">
        <f ca="1"/>
        <v>1.4933371257225192</v>
      </c>
      <c r="N1227" s="37">
        <f ca="1"/>
        <v>1.2499200774705344</v>
      </c>
      <c r="O1227" s="37">
        <f ca="1"/>
        <v>1.2711074846938191</v>
      </c>
      <c r="P1227" s="37">
        <f ca="1"/>
        <v>1.2805801899407177</v>
      </c>
      <c r="Q1227" s="37">
        <f ca="1"/>
        <v>0.72288402306061816</v>
      </c>
      <c r="R1227" s="37">
        <f ca="1"/>
        <v>0.9303422564131667</v>
      </c>
      <c r="S1227" s="37">
        <f ca="1"/>
        <v>0.77834507499935102</v>
      </c>
      <c r="T1227" s="37">
        <f ca="1"/>
        <v>0.57391563355029751</v>
      </c>
      <c r="U1227" s="37">
        <f ca="1"/>
        <v>1.069129692108554</v>
      </c>
      <c r="V1227" s="37">
        <f ca="1"/>
        <v>1.1992416664234411</v>
      </c>
      <c r="W1227" s="37">
        <f ca="1"/>
        <v>1.9847004955255343</v>
      </c>
      <c r="X1227" s="37">
        <f ca="1"/>
        <v>1.9541761520720153</v>
      </c>
      <c r="Y1227" s="37">
        <f ca="1"/>
        <v>1.3259463850528028</v>
      </c>
      <c r="Z1227" s="37">
        <f ca="1"/>
        <v>1.4580384803521969</v>
      </c>
      <c r="AA1227" s="37">
        <f ca="1"/>
        <v>0.98597852028639621</v>
      </c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  <c r="AM1227" s="37"/>
      <c r="AN1227" s="37"/>
      <c r="AO1227" s="37"/>
      <c r="AP1227" s="37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  <c r="BE1227" s="37"/>
      <c r="BF1227" s="37"/>
      <c r="BG1227" s="37"/>
      <c r="BH1227" s="37"/>
      <c r="BI1227" s="37"/>
      <c r="BJ1227" s="37"/>
      <c r="BK1227" s="37"/>
      <c r="BL1227" s="37"/>
      <c r="BM1227" s="37"/>
      <c r="BN1227" s="37"/>
      <c r="BO1227" s="37"/>
      <c r="BP1227" s="37"/>
      <c r="BQ1227" s="37"/>
      <c r="BR1227" s="37"/>
      <c r="BS1227" s="37"/>
      <c r="BT1227" s="37"/>
      <c r="BU1227" s="37"/>
      <c r="BV1227" s="37"/>
      <c r="BW1227" s="37"/>
      <c r="BX1227" s="37"/>
      <c r="BY1227" s="37"/>
      <c r="BZ1227" s="37"/>
      <c r="CA1227" s="37"/>
      <c r="CB1227" s="37"/>
      <c r="CC1227" s="37"/>
      <c r="CD1227" s="37"/>
      <c r="CE1227" s="37"/>
      <c r="CF1227" s="37"/>
      <c r="CG1227" s="37"/>
      <c r="CH1227" s="37"/>
      <c r="CI1227" s="37"/>
      <c r="CJ1227" s="37"/>
      <c r="CK1227" s="37"/>
      <c r="CL1227" s="37"/>
      <c r="CM1227" s="37"/>
      <c r="CN1227" s="37"/>
      <c r="CO1227" s="37"/>
      <c r="CP1227" s="37"/>
      <c r="CQ1227" s="37"/>
      <c r="CR1227" s="37"/>
      <c r="CS1227" s="37"/>
      <c r="CT1227" s="37"/>
      <c r="CU1227" s="37"/>
      <c r="CV1227" s="37"/>
      <c r="CW1227" s="37"/>
      <c r="CX1227" s="37"/>
      <c r="CY1227" s="37"/>
      <c r="CZ1227" s="37"/>
      <c r="DA1227" s="37"/>
      <c r="DB1227" s="37"/>
      <c r="DC1227" s="37"/>
      <c r="DD1227" s="37"/>
      <c r="DE1227" s="37"/>
      <c r="DF1227" s="37"/>
      <c r="DG1227" s="37"/>
      <c r="DH1227" s="37"/>
      <c r="DI1227" s="37"/>
      <c r="DJ1227" s="37"/>
      <c r="DK1227" s="37"/>
      <c r="DL1227" s="37"/>
      <c r="DR1227" s="37"/>
      <c r="DS1227" s="37"/>
      <c r="DT1227" s="37"/>
      <c r="DU1227" s="37"/>
      <c r="DV1227" s="37"/>
      <c r="DW1227" s="37"/>
      <c r="DX1227" s="37"/>
      <c r="DY1227" s="37"/>
      <c r="DZ1227" s="37"/>
      <c r="EA1227" s="37"/>
      <c r="EB1227" s="37"/>
      <c r="EC1227" s="37"/>
      <c r="ED1227" s="37"/>
      <c r="EE1227" s="37"/>
      <c r="EF1227" s="37"/>
      <c r="EG1227" s="37"/>
      <c r="EH1227" s="37"/>
      <c r="EI1227" s="37"/>
      <c r="EJ1227" s="37"/>
      <c r="EK1227" s="37"/>
      <c r="EL1227" s="37"/>
      <c r="EM1227" s="37"/>
      <c r="EN1227" s="37"/>
      <c r="EO1227" s="37"/>
      <c r="EP1227" s="37"/>
      <c r="EQ1227" s="37"/>
      <c r="ER1227" s="37"/>
      <c r="ES1227" s="37"/>
      <c r="ET1227" s="37"/>
      <c r="EU1227" s="37"/>
      <c r="EV1227" s="37"/>
      <c r="EW1227" s="37"/>
      <c r="EX1227" s="37"/>
      <c r="EY1227" s="37"/>
      <c r="EZ1227" s="37"/>
      <c r="FA1227" s="37"/>
      <c r="FB1227" s="37"/>
      <c r="FC1227" s="37"/>
      <c r="FD1227" s="37"/>
    </row>
    <row r="1228" spans="2:160" x14ac:dyDescent="0.5">
      <c r="B1228" s="36" t="s">
        <v>1423</v>
      </c>
      <c r="C1228" s="18">
        <v>-1.0329823340005095E-2</v>
      </c>
      <c r="F1228" s="38"/>
      <c r="G1228" s="27" t="e">
        <f ca="1"/>
        <v>#N/A</v>
      </c>
      <c r="H1228" s="37" t="e">
        <f ca="1"/>
        <v>#N/A</v>
      </c>
      <c r="I1228" s="37" t="e">
        <f ca="1"/>
        <v>#N/A</v>
      </c>
      <c r="J1228" s="37">
        <f ca="1"/>
        <v>1.1752275061812569</v>
      </c>
      <c r="K1228" s="37">
        <f ca="1"/>
        <v>1.2585841235486523</v>
      </c>
      <c r="L1228" s="37">
        <f ca="1"/>
        <v>1.1878099718786554</v>
      </c>
      <c r="M1228" s="37">
        <f ca="1"/>
        <v>1.4820785506645486</v>
      </c>
      <c r="N1228" s="37">
        <f ca="1"/>
        <v>1.261643083054248</v>
      </c>
      <c r="O1228" s="37">
        <f ca="1"/>
        <v>1.2689906600465266</v>
      </c>
      <c r="P1228" s="37">
        <f ca="1"/>
        <v>1.268347987218986</v>
      </c>
      <c r="Q1228" s="37">
        <f ca="1"/>
        <v>0.72158796056045682</v>
      </c>
      <c r="R1228" s="37">
        <f ca="1"/>
        <v>0.92792302621410849</v>
      </c>
      <c r="S1228" s="37">
        <f ca="1"/>
        <v>0.77851491754837565</v>
      </c>
      <c r="T1228" s="37">
        <f ca="1"/>
        <v>0.58092866866893489</v>
      </c>
      <c r="U1228" s="37">
        <f ca="1"/>
        <v>1.0350621724276918</v>
      </c>
      <c r="V1228" s="37">
        <f ca="1"/>
        <v>1.1982572655945278</v>
      </c>
      <c r="W1228" s="37">
        <f ca="1"/>
        <v>1.975980719105348</v>
      </c>
      <c r="X1228" s="37">
        <f ca="1"/>
        <v>1.9403527823578974</v>
      </c>
      <c r="Y1228" s="37">
        <f ca="1"/>
        <v>1.342047116165719</v>
      </c>
      <c r="Z1228" s="37">
        <f ca="1"/>
        <v>1.4410728843958946</v>
      </c>
      <c r="AA1228" s="37">
        <f ca="1"/>
        <v>0.99093931128537338</v>
      </c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  <c r="AM1228" s="37"/>
      <c r="AN1228" s="37"/>
      <c r="AO1228" s="37"/>
      <c r="AP1228" s="37"/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  <c r="BE1228" s="37"/>
      <c r="BF1228" s="37"/>
      <c r="BG1228" s="37"/>
      <c r="BH1228" s="37"/>
      <c r="BI1228" s="37"/>
      <c r="BJ1228" s="37"/>
      <c r="BK1228" s="37"/>
      <c r="BL1228" s="37"/>
      <c r="BM1228" s="37"/>
      <c r="BN1228" s="37"/>
      <c r="BO1228" s="37"/>
      <c r="BP1228" s="37"/>
      <c r="BQ1228" s="37"/>
      <c r="BR1228" s="37"/>
      <c r="BS1228" s="37"/>
      <c r="BT1228" s="37"/>
      <c r="BU1228" s="37"/>
      <c r="BV1228" s="37"/>
      <c r="BW1228" s="37"/>
      <c r="BX1228" s="37"/>
      <c r="BY1228" s="37"/>
      <c r="BZ1228" s="37"/>
      <c r="CA1228" s="37"/>
      <c r="CB1228" s="37"/>
      <c r="CC1228" s="37"/>
      <c r="CD1228" s="37"/>
      <c r="CE1228" s="37"/>
      <c r="CF1228" s="37"/>
      <c r="CG1228" s="37"/>
      <c r="CH1228" s="37"/>
      <c r="CI1228" s="37"/>
      <c r="CJ1228" s="37"/>
      <c r="CK1228" s="37"/>
      <c r="CL1228" s="37"/>
      <c r="CM1228" s="37"/>
      <c r="CN1228" s="37"/>
      <c r="CO1228" s="37"/>
      <c r="CP1228" s="37"/>
      <c r="CQ1228" s="37"/>
      <c r="CR1228" s="37"/>
      <c r="CS1228" s="37"/>
      <c r="CT1228" s="37"/>
      <c r="CU1228" s="37"/>
      <c r="CV1228" s="37"/>
      <c r="CW1228" s="37"/>
      <c r="CX1228" s="37"/>
      <c r="CY1228" s="37"/>
      <c r="CZ1228" s="37"/>
      <c r="DA1228" s="37"/>
      <c r="DB1228" s="37"/>
      <c r="DC1228" s="37"/>
      <c r="DD1228" s="37"/>
      <c r="DE1228" s="37"/>
      <c r="DF1228" s="37"/>
      <c r="DG1228" s="37"/>
      <c r="DH1228" s="37"/>
      <c r="DI1228" s="37"/>
      <c r="DJ1228" s="37"/>
      <c r="DK1228" s="37"/>
      <c r="DL1228" s="37"/>
      <c r="DR1228" s="37"/>
      <c r="DS1228" s="37"/>
      <c r="DT1228" s="37"/>
      <c r="DU1228" s="37"/>
      <c r="DV1228" s="37"/>
      <c r="DW1228" s="37"/>
      <c r="DX1228" s="37"/>
      <c r="DY1228" s="37"/>
      <c r="DZ1228" s="37"/>
      <c r="EA1228" s="37"/>
      <c r="EB1228" s="37"/>
      <c r="EC1228" s="37"/>
      <c r="ED1228" s="37"/>
      <c r="EE1228" s="37"/>
      <c r="EF1228" s="37"/>
      <c r="EG1228" s="37"/>
      <c r="EH1228" s="37"/>
      <c r="EI1228" s="37"/>
      <c r="EJ1228" s="37"/>
      <c r="EK1228" s="37"/>
      <c r="EL1228" s="37"/>
      <c r="EM1228" s="37"/>
      <c r="EN1228" s="37"/>
      <c r="EO1228" s="37"/>
      <c r="EP1228" s="37"/>
      <c r="EQ1228" s="37"/>
      <c r="ER1228" s="37"/>
      <c r="ES1228" s="37"/>
      <c r="ET1228" s="37"/>
      <c r="EU1228" s="37"/>
      <c r="EV1228" s="37"/>
      <c r="EW1228" s="37"/>
      <c r="EX1228" s="37"/>
      <c r="EY1228" s="37"/>
      <c r="EZ1228" s="37"/>
      <c r="FA1228" s="37"/>
      <c r="FB1228" s="37"/>
      <c r="FC1228" s="37"/>
      <c r="FD1228" s="37"/>
    </row>
    <row r="1229" spans="2:160" x14ac:dyDescent="0.5">
      <c r="B1229" s="36" t="s">
        <v>1424</v>
      </c>
      <c r="C1229" s="18">
        <v>9.6902121822322052E-3</v>
      </c>
      <c r="F1229" s="38"/>
      <c r="G1229" s="27" t="e">
        <f ca="1"/>
        <v>#N/A</v>
      </c>
      <c r="H1229" s="37" t="e">
        <f ca="1"/>
        <v>#N/A</v>
      </c>
      <c r="I1229" s="37" t="e">
        <f ca="1"/>
        <v>#N/A</v>
      </c>
      <c r="J1229" s="37">
        <f ca="1"/>
        <v>1.1585689140391335</v>
      </c>
      <c r="K1229" s="37">
        <f ca="1"/>
        <v>1.2529113231854092</v>
      </c>
      <c r="L1229" s="37">
        <f ca="1"/>
        <v>1.1765378549968695</v>
      </c>
      <c r="M1229" s="37">
        <f ca="1"/>
        <v>1.4868482835421524</v>
      </c>
      <c r="N1229" s="37">
        <f ca="1"/>
        <v>1.2583106498193048</v>
      </c>
      <c r="O1229" s="37">
        <f ca="1"/>
        <v>1.2734708285591942</v>
      </c>
      <c r="P1229" s="37">
        <f ca="1"/>
        <v>1.2887324568463416</v>
      </c>
      <c r="Q1229" s="37">
        <f ca="1"/>
        <v>0.72581952716954934</v>
      </c>
      <c r="R1229" s="37">
        <f ca="1"/>
        <v>0.92334005166491495</v>
      </c>
      <c r="S1229" s="37">
        <f ca="1"/>
        <v>0.7826812592611857</v>
      </c>
      <c r="T1229" s="37">
        <f ca="1"/>
        <v>0.58951500652042188</v>
      </c>
      <c r="U1229" s="37">
        <f ca="1"/>
        <v>1.0672570925371831</v>
      </c>
      <c r="V1229" s="37">
        <f ca="1"/>
        <v>1.2040893761658253</v>
      </c>
      <c r="W1229" s="37">
        <f ca="1"/>
        <v>1.9925978059389353</v>
      </c>
      <c r="X1229" s="37">
        <f ca="1"/>
        <v>1.9628338156983707</v>
      </c>
      <c r="Y1229" s="37">
        <f ca="1"/>
        <v>1.3329406986190091</v>
      </c>
      <c r="Z1229" s="37">
        <f ca="1"/>
        <v>1.4336295450839756</v>
      </c>
      <c r="AA1229" s="37">
        <f ca="1"/>
        <v>0.98875724514149343</v>
      </c>
      <c r="AB1229" s="37"/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  <c r="FD1229" s="37"/>
    </row>
    <row r="1230" spans="2:160" x14ac:dyDescent="0.5">
      <c r="B1230" s="36" t="s">
        <v>1425</v>
      </c>
      <c r="C1230" s="18">
        <v>8.7176137600697423E-3</v>
      </c>
      <c r="F1230" s="38"/>
      <c r="G1230" s="27" t="e">
        <f ca="1"/>
        <v>#N/A</v>
      </c>
      <c r="H1230" s="37" t="e">
        <f ca="1"/>
        <v>#N/A</v>
      </c>
      <c r="I1230" s="37" t="e">
        <f ca="1"/>
        <v>#N/A</v>
      </c>
      <c r="J1230" s="37">
        <f ca="1"/>
        <v>1.1746412735774332</v>
      </c>
      <c r="K1230" s="37">
        <f ca="1"/>
        <v>1.2479996584332136</v>
      </c>
      <c r="L1230" s="37">
        <f ca="1"/>
        <v>1.1939901389381384</v>
      </c>
      <c r="M1230" s="37">
        <f ca="1"/>
        <v>1.479500368793776</v>
      </c>
      <c r="N1230" s="37">
        <f ca="1"/>
        <v>1.231774300845986</v>
      </c>
      <c r="O1230" s="37">
        <f ca="1"/>
        <v>1.2784590812819006</v>
      </c>
      <c r="P1230" s="37">
        <f ca="1"/>
        <v>1.278913487362842</v>
      </c>
      <c r="Q1230" s="37">
        <f ca="1"/>
        <v>0.72708460809600173</v>
      </c>
      <c r="R1230" s="37">
        <f ca="1"/>
        <v>0.91706014641546918</v>
      </c>
      <c r="S1230" s="37">
        <f ca="1"/>
        <v>0.78206947946724981</v>
      </c>
      <c r="T1230" s="37">
        <f ca="1"/>
        <v>0.60332722978429953</v>
      </c>
      <c r="U1230" s="37">
        <f ca="1"/>
        <v>1.0395261739554784</v>
      </c>
      <c r="V1230" s="37">
        <f ca="1"/>
        <v>1.2061245121113144</v>
      </c>
      <c r="W1230" s="37">
        <f ca="1"/>
        <v>2.0264089333720641</v>
      </c>
      <c r="X1230" s="37">
        <f ca="1"/>
        <v>1.9641289782661799</v>
      </c>
      <c r="Y1230" s="37">
        <f ca="1"/>
        <v>1.3332656376929328</v>
      </c>
      <c r="Z1230" s="37">
        <f ca="1"/>
        <v>1.4417169411381092</v>
      </c>
      <c r="AA1230" s="37">
        <f ca="1"/>
        <v>0.99155301738833967</v>
      </c>
      <c r="AB1230" s="37"/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  <c r="AM1230" s="37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  <c r="BI1230" s="37"/>
      <c r="BJ1230" s="37"/>
      <c r="BK1230" s="37"/>
      <c r="BL1230" s="37"/>
      <c r="BM1230" s="37"/>
      <c r="BN1230" s="37"/>
      <c r="BO1230" s="37"/>
      <c r="BP1230" s="37"/>
      <c r="BQ1230" s="37"/>
      <c r="BR1230" s="37"/>
      <c r="BS1230" s="37"/>
      <c r="BT1230" s="37"/>
      <c r="BU1230" s="37"/>
      <c r="BV1230" s="37"/>
      <c r="BW1230" s="37"/>
      <c r="BX1230" s="37"/>
      <c r="BY1230" s="37"/>
      <c r="BZ1230" s="37"/>
      <c r="CA1230" s="37"/>
      <c r="CB1230" s="37"/>
      <c r="CC1230" s="37"/>
      <c r="CD1230" s="37"/>
      <c r="CE1230" s="37"/>
      <c r="CF1230" s="37"/>
      <c r="CG1230" s="37"/>
      <c r="CH1230" s="37"/>
      <c r="CI1230" s="37"/>
      <c r="CJ1230" s="37"/>
      <c r="CK1230" s="37"/>
      <c r="CL1230" s="37"/>
      <c r="CM1230" s="37"/>
      <c r="CN1230" s="37"/>
      <c r="CO1230" s="37"/>
      <c r="CP1230" s="37"/>
      <c r="CQ1230" s="37"/>
      <c r="CR1230" s="37"/>
      <c r="CS1230" s="37"/>
      <c r="CT1230" s="37"/>
      <c r="CU1230" s="37"/>
      <c r="CV1230" s="37"/>
      <c r="CW1230" s="37"/>
      <c r="CX1230" s="37"/>
      <c r="CY1230" s="37"/>
      <c r="CZ1230" s="37"/>
      <c r="DA1230" s="37"/>
      <c r="DB1230" s="37"/>
      <c r="DC1230" s="37"/>
      <c r="DD1230" s="37"/>
      <c r="DE1230" s="37"/>
      <c r="DF1230" s="37"/>
      <c r="DG1230" s="37"/>
      <c r="DH1230" s="37"/>
      <c r="DI1230" s="37"/>
      <c r="DJ1230" s="37"/>
      <c r="DK1230" s="37"/>
      <c r="DL1230" s="37"/>
      <c r="DR1230" s="37"/>
      <c r="DS1230" s="37"/>
      <c r="DT1230" s="37"/>
      <c r="DU1230" s="37"/>
      <c r="DV1230" s="37"/>
      <c r="DW1230" s="37"/>
      <c r="DX1230" s="37"/>
      <c r="DY1230" s="37"/>
      <c r="DZ1230" s="37"/>
      <c r="EA1230" s="37"/>
      <c r="EB1230" s="37"/>
      <c r="EC1230" s="37"/>
      <c r="ED1230" s="37"/>
      <c r="EE1230" s="37"/>
      <c r="EF1230" s="37"/>
      <c r="EG1230" s="37"/>
      <c r="EH1230" s="37"/>
      <c r="EI1230" s="37"/>
      <c r="EJ1230" s="37"/>
      <c r="EK1230" s="37"/>
      <c r="EL1230" s="37"/>
      <c r="EM1230" s="37"/>
      <c r="EN1230" s="37"/>
      <c r="EO1230" s="37"/>
      <c r="EP1230" s="37"/>
      <c r="EQ1230" s="37"/>
      <c r="ER1230" s="37"/>
      <c r="ES1230" s="37"/>
      <c r="ET1230" s="37"/>
      <c r="EU1230" s="37"/>
      <c r="EV1230" s="37"/>
      <c r="EW1230" s="37"/>
      <c r="EX1230" s="37"/>
      <c r="EY1230" s="37"/>
      <c r="EZ1230" s="37"/>
      <c r="FA1230" s="37"/>
      <c r="FB1230" s="37"/>
      <c r="FC1230" s="37"/>
      <c r="FD1230" s="37"/>
    </row>
    <row r="1231" spans="2:160" x14ac:dyDescent="0.5">
      <c r="B1231" s="36" t="s">
        <v>1426</v>
      </c>
      <c r="C1231" s="18">
        <v>-5.180184069206728E-4</v>
      </c>
      <c r="F1231" s="38"/>
      <c r="G1231" s="27" t="e">
        <f ca="1"/>
        <v>#N/A</v>
      </c>
      <c r="H1231" s="37" t="e">
        <f ca="1"/>
        <v>#N/A</v>
      </c>
      <c r="I1231" s="37" t="e">
        <f ca="1"/>
        <v>#N/A</v>
      </c>
      <c r="J1231" s="37">
        <f ca="1"/>
        <v>1.1687406027651066</v>
      </c>
      <c r="K1231" s="37">
        <f ca="1"/>
        <v>1.2520557640627432</v>
      </c>
      <c r="L1231" s="37">
        <f ca="1"/>
        <v>1.1958110891150191</v>
      </c>
      <c r="M1231" s="37">
        <f ca="1"/>
        <v>1.5058394758789551</v>
      </c>
      <c r="N1231" s="37">
        <f ca="1"/>
        <v>1.2045437380568811</v>
      </c>
      <c r="O1231" s="37">
        <f ca="1"/>
        <v>1.2802298531301002</v>
      </c>
      <c r="P1231" s="37">
        <f ca="1"/>
        <v>1.2987618237655274</v>
      </c>
      <c r="Q1231" s="37">
        <f ca="1"/>
        <v>0.72981873197582414</v>
      </c>
      <c r="R1231" s="37">
        <f ca="1"/>
        <v>0.92834568181603005</v>
      </c>
      <c r="S1231" s="37">
        <f ca="1"/>
        <v>0.78203308463531596</v>
      </c>
      <c r="T1231" s="37">
        <f ca="1"/>
        <v>0.59994577451745867</v>
      </c>
      <c r="U1231" s="37">
        <f ca="1"/>
        <v>1.0554697943853806</v>
      </c>
      <c r="V1231" s="37">
        <f ca="1"/>
        <v>1.2103645997787087</v>
      </c>
      <c r="W1231" s="37">
        <f ca="1"/>
        <v>1.9917303293546655</v>
      </c>
      <c r="X1231" s="37">
        <f ca="1"/>
        <v>1.9920098432355198</v>
      </c>
      <c r="Y1231" s="37">
        <f ca="1"/>
        <v>1.3431437855402117</v>
      </c>
      <c r="Z1231" s="37">
        <f ca="1"/>
        <v>1.4513207239523926</v>
      </c>
      <c r="AA1231" s="37">
        <f ca="1"/>
        <v>0.97819638595294922</v>
      </c>
      <c r="AB1231" s="37"/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  <c r="AM1231" s="37"/>
      <c r="AN1231" s="37"/>
      <c r="AO1231" s="37"/>
      <c r="AP1231" s="37"/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  <c r="BB1231" s="37"/>
      <c r="BC1231" s="37"/>
      <c r="BD1231" s="37"/>
      <c r="BE1231" s="37"/>
      <c r="BF1231" s="37"/>
      <c r="BG1231" s="37"/>
      <c r="BH1231" s="37"/>
      <c r="BI1231" s="37"/>
      <c r="BJ1231" s="37"/>
      <c r="BK1231" s="37"/>
      <c r="BL1231" s="37"/>
      <c r="BM1231" s="37"/>
      <c r="BN1231" s="37"/>
      <c r="BO1231" s="37"/>
      <c r="BP1231" s="37"/>
      <c r="BQ1231" s="37"/>
      <c r="BR1231" s="37"/>
      <c r="BS1231" s="37"/>
      <c r="BT1231" s="37"/>
      <c r="BU1231" s="37"/>
      <c r="BV1231" s="37"/>
      <c r="BW1231" s="37"/>
      <c r="BX1231" s="37"/>
      <c r="BY1231" s="37"/>
      <c r="BZ1231" s="37"/>
      <c r="CA1231" s="37"/>
      <c r="CB1231" s="37"/>
      <c r="CC1231" s="37"/>
      <c r="CD1231" s="37"/>
      <c r="CE1231" s="37"/>
      <c r="CF1231" s="37"/>
      <c r="CG1231" s="37"/>
      <c r="CH1231" s="37"/>
      <c r="CI1231" s="37"/>
      <c r="CJ1231" s="37"/>
      <c r="CK1231" s="37"/>
      <c r="CL1231" s="37"/>
      <c r="CM1231" s="37"/>
      <c r="CN1231" s="37"/>
      <c r="CO1231" s="37"/>
      <c r="CP1231" s="37"/>
      <c r="CQ1231" s="37"/>
      <c r="CR1231" s="37"/>
      <c r="CS1231" s="37"/>
      <c r="CT1231" s="37"/>
      <c r="CU1231" s="37"/>
      <c r="CV1231" s="37"/>
      <c r="CW1231" s="37"/>
      <c r="CX1231" s="37"/>
      <c r="CY1231" s="37"/>
      <c r="CZ1231" s="37"/>
      <c r="DA1231" s="37"/>
      <c r="DB1231" s="37"/>
      <c r="DC1231" s="37"/>
      <c r="DD1231" s="37"/>
      <c r="DE1231" s="37"/>
      <c r="DF1231" s="37"/>
      <c r="DG1231" s="37"/>
      <c r="DH1231" s="37"/>
      <c r="DI1231" s="37"/>
      <c r="DJ1231" s="37"/>
      <c r="DK1231" s="37"/>
      <c r="DL1231" s="37"/>
      <c r="DR1231" s="37"/>
      <c r="DS1231" s="37"/>
      <c r="DT1231" s="37"/>
      <c r="DU1231" s="37"/>
      <c r="DV1231" s="37"/>
      <c r="DW1231" s="37"/>
      <c r="DX1231" s="37"/>
      <c r="DY1231" s="37"/>
      <c r="DZ1231" s="37"/>
      <c r="EA1231" s="37"/>
      <c r="EB1231" s="37"/>
      <c r="EC1231" s="37"/>
      <c r="ED1231" s="37"/>
      <c r="EE1231" s="37"/>
      <c r="EF1231" s="37"/>
      <c r="EG1231" s="37"/>
      <c r="EH1231" s="37"/>
      <c r="EI1231" s="37"/>
      <c r="EJ1231" s="37"/>
      <c r="EK1231" s="37"/>
      <c r="EL1231" s="37"/>
      <c r="EM1231" s="37"/>
      <c r="EN1231" s="37"/>
      <c r="EO1231" s="37"/>
      <c r="EP1231" s="37"/>
      <c r="EQ1231" s="37"/>
      <c r="ER1231" s="37"/>
      <c r="ES1231" s="37"/>
      <c r="ET1231" s="37"/>
      <c r="EU1231" s="37"/>
      <c r="EV1231" s="37"/>
      <c r="EW1231" s="37"/>
      <c r="EX1231" s="37"/>
      <c r="EY1231" s="37"/>
      <c r="EZ1231" s="37"/>
      <c r="FA1231" s="37"/>
      <c r="FB1231" s="37"/>
      <c r="FC1231" s="37"/>
      <c r="FD1231" s="37"/>
    </row>
    <row r="1232" spans="2:160" x14ac:dyDescent="0.5">
      <c r="B1232" s="36" t="s">
        <v>1427</v>
      </c>
      <c r="C1232" s="18">
        <v>-4.6559438868062353E-3</v>
      </c>
      <c r="F1232" s="38"/>
      <c r="G1232" s="27" t="e">
        <f ca="1"/>
        <v>#N/A</v>
      </c>
      <c r="H1232" s="37" t="e">
        <f ca="1"/>
        <v>#N/A</v>
      </c>
      <c r="I1232" s="37" t="e">
        <f ca="1"/>
        <v>#N/A</v>
      </c>
      <c r="J1232" s="37">
        <f ca="1"/>
        <v>1.1659856782268845</v>
      </c>
      <c r="K1232" s="37">
        <f ca="1"/>
        <v>1.2625934279593798</v>
      </c>
      <c r="L1232" s="37">
        <f ca="1"/>
        <v>1.2293426895833153</v>
      </c>
      <c r="M1232" s="37">
        <f ca="1"/>
        <v>1.5014689080329515</v>
      </c>
      <c r="N1232" s="37">
        <f ca="1"/>
        <v>1.2231219757470009</v>
      </c>
      <c r="O1232" s="37">
        <f ca="1"/>
        <v>1.2809034408527487</v>
      </c>
      <c r="P1232" s="37">
        <f ca="1"/>
        <v>1.3023537896253747</v>
      </c>
      <c r="Q1232" s="37">
        <f ca="1"/>
        <v>0.73122839357958536</v>
      </c>
      <c r="R1232" s="37">
        <f ca="1"/>
        <v>0.92799084035919299</v>
      </c>
      <c r="S1232" s="37">
        <f ca="1"/>
        <v>0.78825660089600691</v>
      </c>
      <c r="T1232" s="37">
        <f ca="1"/>
        <v>0.60420552985360898</v>
      </c>
      <c r="U1232" s="37">
        <f ca="1"/>
        <v>1.0999347507798041</v>
      </c>
      <c r="V1232" s="37">
        <f ca="1"/>
        <v>1.2134159770111892</v>
      </c>
      <c r="W1232" s="37">
        <f ca="1"/>
        <v>1.9484751643908993</v>
      </c>
      <c r="X1232" s="37">
        <f ca="1"/>
        <v>2.030057734362162</v>
      </c>
      <c r="Y1232" s="37">
        <f ca="1"/>
        <v>1.3422258326563774</v>
      </c>
      <c r="Z1232" s="37">
        <f ca="1"/>
        <v>1.4683515408446148</v>
      </c>
      <c r="AA1232" s="37">
        <f ca="1"/>
        <v>0.97824752812819649</v>
      </c>
      <c r="AB1232" s="37"/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  <c r="AM1232" s="37"/>
      <c r="AN1232" s="37"/>
      <c r="AO1232" s="37"/>
      <c r="AP1232" s="37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  <c r="BB1232" s="37"/>
      <c r="BC1232" s="37"/>
      <c r="BD1232" s="37"/>
      <c r="BE1232" s="37"/>
      <c r="BF1232" s="37"/>
      <c r="BG1232" s="37"/>
      <c r="BH1232" s="37"/>
      <c r="BI1232" s="37"/>
      <c r="BJ1232" s="37"/>
      <c r="BK1232" s="37"/>
      <c r="BL1232" s="37"/>
      <c r="BM1232" s="37"/>
      <c r="BN1232" s="37"/>
      <c r="BO1232" s="37"/>
      <c r="BP1232" s="37"/>
      <c r="BQ1232" s="37"/>
      <c r="BR1232" s="37"/>
      <c r="BS1232" s="37"/>
      <c r="BT1232" s="37"/>
      <c r="BU1232" s="37"/>
      <c r="BV1232" s="37"/>
      <c r="BW1232" s="37"/>
      <c r="BX1232" s="37"/>
      <c r="BY1232" s="37"/>
      <c r="BZ1232" s="37"/>
      <c r="CA1232" s="37"/>
      <c r="CB1232" s="37"/>
      <c r="CC1232" s="37"/>
      <c r="CD1232" s="37"/>
      <c r="CE1232" s="37"/>
      <c r="CF1232" s="37"/>
      <c r="CG1232" s="37"/>
      <c r="CH1232" s="37"/>
      <c r="CI1232" s="37"/>
      <c r="CJ1232" s="37"/>
      <c r="CK1232" s="37"/>
      <c r="CL1232" s="37"/>
      <c r="CM1232" s="37"/>
      <c r="CN1232" s="37"/>
      <c r="CO1232" s="37"/>
      <c r="CP1232" s="37"/>
      <c r="CQ1232" s="37"/>
      <c r="CR1232" s="37"/>
      <c r="CS1232" s="37"/>
      <c r="CT1232" s="37"/>
      <c r="CU1232" s="37"/>
      <c r="CV1232" s="37"/>
      <c r="CW1232" s="37"/>
      <c r="CX1232" s="37"/>
      <c r="CY1232" s="37"/>
      <c r="CZ1232" s="37"/>
      <c r="DA1232" s="37"/>
      <c r="DB1232" s="37"/>
      <c r="DC1232" s="37"/>
      <c r="DD1232" s="37"/>
      <c r="DE1232" s="37"/>
      <c r="DF1232" s="37"/>
      <c r="DG1232" s="37"/>
      <c r="DH1232" s="37"/>
      <c r="DI1232" s="37"/>
      <c r="DJ1232" s="37"/>
      <c r="DK1232" s="37"/>
      <c r="DL1232" s="37"/>
      <c r="DR1232" s="37"/>
      <c r="DS1232" s="37"/>
      <c r="DT1232" s="37"/>
      <c r="DU1232" s="37"/>
      <c r="DV1232" s="37"/>
      <c r="DW1232" s="37"/>
      <c r="DX1232" s="37"/>
      <c r="DY1232" s="37"/>
      <c r="DZ1232" s="37"/>
      <c r="EA1232" s="37"/>
      <c r="EB1232" s="37"/>
      <c r="EC1232" s="37"/>
      <c r="ED1232" s="37"/>
      <c r="EE1232" s="37"/>
      <c r="EF1232" s="37"/>
      <c r="EG1232" s="37"/>
      <c r="EH1232" s="37"/>
      <c r="EI1232" s="37"/>
      <c r="EJ1232" s="37"/>
      <c r="EK1232" s="37"/>
      <c r="EL1232" s="37"/>
      <c r="EM1232" s="37"/>
      <c r="EN1232" s="37"/>
      <c r="EO1232" s="37"/>
      <c r="EP1232" s="37"/>
      <c r="EQ1232" s="37"/>
      <c r="ER1232" s="37"/>
      <c r="ES1232" s="37"/>
      <c r="ET1232" s="37"/>
      <c r="EU1232" s="37"/>
      <c r="EV1232" s="37"/>
      <c r="EW1232" s="37"/>
      <c r="EX1232" s="37"/>
      <c r="EY1232" s="37"/>
      <c r="EZ1232" s="37"/>
      <c r="FA1232" s="37"/>
      <c r="FB1232" s="37"/>
      <c r="FC1232" s="37"/>
      <c r="FD1232" s="37"/>
    </row>
    <row r="1233" spans="2:160" x14ac:dyDescent="0.5">
      <c r="B1233" s="36" t="s">
        <v>1428</v>
      </c>
      <c r="C1233" s="18">
        <v>3.8879776441285152E-3</v>
      </c>
      <c r="F1233" s="38"/>
      <c r="G1233" s="27" t="e">
        <f ca="1"/>
        <v>#N/A</v>
      </c>
      <c r="H1233" s="37" t="e">
        <f ca="1"/>
        <v>#N/A</v>
      </c>
      <c r="I1233" s="37" t="e">
        <f ca="1"/>
        <v>#N/A</v>
      </c>
      <c r="J1233" s="37">
        <f ca="1"/>
        <v>1.1633480002094274</v>
      </c>
      <c r="K1233" s="37">
        <f ca="1"/>
        <v>1.2568245619364897</v>
      </c>
      <c r="L1233" s="37">
        <f ca="1"/>
        <v>1.2165343727017106</v>
      </c>
      <c r="M1233" s="37">
        <f ca="1"/>
        <v>1.4916864722585088</v>
      </c>
      <c r="N1233" s="37">
        <f ca="1"/>
        <v>1.2329413249655188</v>
      </c>
      <c r="O1233" s="37">
        <f ca="1"/>
        <v>1.2780181243706821</v>
      </c>
      <c r="P1233" s="37">
        <f ca="1"/>
        <v>1.3122690856456947</v>
      </c>
      <c r="Q1233" s="37">
        <f ca="1"/>
        <v>0.72918748241150266</v>
      </c>
      <c r="R1233" s="37">
        <f ca="1"/>
        <v>0.92712975842393508</v>
      </c>
      <c r="S1233" s="37">
        <f ca="1"/>
        <v>0.7908562317484259</v>
      </c>
      <c r="T1233" s="37">
        <f ca="1"/>
        <v>0.59175658104513762</v>
      </c>
      <c r="U1233" s="37">
        <f ca="1"/>
        <v>1.0998790502259814</v>
      </c>
      <c r="V1233" s="37">
        <f ca="1"/>
        <v>1.2183008339546648</v>
      </c>
      <c r="W1233" s="37">
        <f ca="1"/>
        <v>1.9345832634305373</v>
      </c>
      <c r="X1233" s="37">
        <f ca="1"/>
        <v>2.018700154921373</v>
      </c>
      <c r="Y1233" s="37">
        <f ca="1"/>
        <v>1.3500081234768484</v>
      </c>
      <c r="Z1233" s="37">
        <f ca="1"/>
        <v>1.459253220283715</v>
      </c>
      <c r="AA1233" s="37">
        <f ca="1"/>
        <v>0.97661950221616101</v>
      </c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  <c r="AM1233" s="37"/>
      <c r="AN1233" s="37"/>
      <c r="AO1233" s="37"/>
      <c r="AP1233" s="37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  <c r="BE1233" s="37"/>
      <c r="BF1233" s="37"/>
      <c r="BG1233" s="37"/>
      <c r="BH1233" s="37"/>
      <c r="BI1233" s="37"/>
      <c r="BJ1233" s="37"/>
      <c r="BK1233" s="37"/>
      <c r="BL1233" s="37"/>
      <c r="BM1233" s="37"/>
      <c r="BN1233" s="37"/>
      <c r="BO1233" s="37"/>
      <c r="BP1233" s="37"/>
      <c r="BQ1233" s="37"/>
      <c r="BR1233" s="37"/>
      <c r="BS1233" s="37"/>
      <c r="BT1233" s="37"/>
      <c r="BU1233" s="37"/>
      <c r="BV1233" s="37"/>
      <c r="BW1233" s="37"/>
      <c r="BX1233" s="37"/>
      <c r="BY1233" s="37"/>
      <c r="BZ1233" s="37"/>
      <c r="CA1233" s="37"/>
      <c r="CB1233" s="37"/>
      <c r="CC1233" s="37"/>
      <c r="CD1233" s="37"/>
      <c r="CE1233" s="37"/>
      <c r="CF1233" s="37"/>
      <c r="CG1233" s="37"/>
      <c r="CH1233" s="37"/>
      <c r="CI1233" s="37"/>
      <c r="CJ1233" s="37"/>
      <c r="CK1233" s="37"/>
      <c r="CL1233" s="37"/>
      <c r="CM1233" s="37"/>
      <c r="CN1233" s="37"/>
      <c r="CO1233" s="37"/>
      <c r="CP1233" s="37"/>
      <c r="CQ1233" s="37"/>
      <c r="CR1233" s="37"/>
      <c r="CS1233" s="37"/>
      <c r="CT1233" s="37"/>
      <c r="CU1233" s="37"/>
      <c r="CV1233" s="37"/>
      <c r="CW1233" s="37"/>
      <c r="CX1233" s="37"/>
      <c r="CY1233" s="37"/>
      <c r="CZ1233" s="37"/>
      <c r="DA1233" s="37"/>
      <c r="DB1233" s="37"/>
      <c r="DC1233" s="37"/>
      <c r="DD1233" s="37"/>
      <c r="DE1233" s="37"/>
      <c r="DF1233" s="37"/>
      <c r="DG1233" s="37"/>
      <c r="DH1233" s="37"/>
      <c r="DI1233" s="37"/>
      <c r="DJ1233" s="37"/>
      <c r="DK1233" s="37"/>
      <c r="DL1233" s="37"/>
      <c r="DR1233" s="37"/>
      <c r="DS1233" s="37"/>
      <c r="DT1233" s="37"/>
      <c r="DU1233" s="37"/>
      <c r="DV1233" s="37"/>
      <c r="DW1233" s="37"/>
      <c r="DX1233" s="37"/>
      <c r="DY1233" s="37"/>
      <c r="DZ1233" s="37"/>
      <c r="EA1233" s="37"/>
      <c r="EB1233" s="37"/>
      <c r="EC1233" s="37"/>
      <c r="ED1233" s="37"/>
      <c r="EE1233" s="37"/>
      <c r="EF1233" s="37"/>
      <c r="EG1233" s="37"/>
      <c r="EH1233" s="37"/>
      <c r="EI1233" s="37"/>
      <c r="EJ1233" s="37"/>
      <c r="EK1233" s="37"/>
      <c r="EL1233" s="37"/>
      <c r="EM1233" s="37"/>
      <c r="EN1233" s="37"/>
      <c r="EO1233" s="37"/>
      <c r="EP1233" s="37"/>
      <c r="EQ1233" s="37"/>
      <c r="ER1233" s="37"/>
      <c r="ES1233" s="37"/>
      <c r="ET1233" s="37"/>
      <c r="EU1233" s="37"/>
      <c r="EV1233" s="37"/>
      <c r="EW1233" s="37"/>
      <c r="EX1233" s="37"/>
      <c r="EY1233" s="37"/>
      <c r="EZ1233" s="37"/>
      <c r="FA1233" s="37"/>
      <c r="FB1233" s="37"/>
      <c r="FC1233" s="37"/>
      <c r="FD1233" s="37"/>
    </row>
    <row r="1234" spans="2:160" x14ac:dyDescent="0.5">
      <c r="B1234" s="36" t="s">
        <v>1429</v>
      </c>
      <c r="C1234" s="18">
        <v>5.0313377998703057E-3</v>
      </c>
      <c r="F1234" s="38"/>
      <c r="G1234" s="27" t="e">
        <f ca="1"/>
        <v>#N/A</v>
      </c>
      <c r="H1234" s="37" t="e">
        <f ca="1"/>
        <v>#N/A</v>
      </c>
      <c r="I1234" s="37" t="e">
        <f ca="1"/>
        <v>#N/A</v>
      </c>
      <c r="J1234" s="37">
        <f ca="1"/>
        <v>1.1699086435757446</v>
      </c>
      <c r="K1234" s="37">
        <f ca="1"/>
        <v>1.2575643496231712</v>
      </c>
      <c r="L1234" s="37">
        <f ca="1"/>
        <v>1.207679004934161</v>
      </c>
      <c r="M1234" s="37">
        <f ca="1"/>
        <v>1.4661196627344697</v>
      </c>
      <c r="N1234" s="37">
        <f ca="1"/>
        <v>1.2384122678237555</v>
      </c>
      <c r="O1234" s="37">
        <f ca="1"/>
        <v>1.2700681689293203</v>
      </c>
      <c r="P1234" s="37">
        <f ca="1"/>
        <v>1.3005121783359048</v>
      </c>
      <c r="Q1234" s="37">
        <f ca="1"/>
        <v>0.72408068634512968</v>
      </c>
      <c r="R1234" s="37">
        <f ca="1"/>
        <v>0.93252807978728325</v>
      </c>
      <c r="S1234" s="37">
        <f ca="1"/>
        <v>0.79144721449554245</v>
      </c>
      <c r="T1234" s="37">
        <f ca="1"/>
        <v>0.601331961148586</v>
      </c>
      <c r="U1234" s="37">
        <f ca="1"/>
        <v>1.0777208394338664</v>
      </c>
      <c r="V1234" s="37">
        <f ca="1"/>
        <v>1.2141270805749327</v>
      </c>
      <c r="W1234" s="37">
        <f ca="1"/>
        <v>1.9762262313461796</v>
      </c>
      <c r="X1234" s="37">
        <f ca="1"/>
        <v>2.0234773122387923</v>
      </c>
      <c r="Y1234" s="37">
        <f ca="1"/>
        <v>1.3524695369618203</v>
      </c>
      <c r="Z1234" s="37">
        <f ca="1"/>
        <v>1.4624653513777959</v>
      </c>
      <c r="AA1234" s="37">
        <f ca="1"/>
        <v>0.97761677463348129</v>
      </c>
      <c r="AB1234" s="37"/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  <c r="AM1234" s="37"/>
      <c r="AN1234" s="37"/>
      <c r="AO1234" s="37"/>
      <c r="AP1234" s="37"/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  <c r="BB1234" s="37"/>
      <c r="BC1234" s="37"/>
      <c r="BD1234" s="37"/>
      <c r="BE1234" s="37"/>
      <c r="BF1234" s="37"/>
      <c r="BG1234" s="37"/>
      <c r="BH1234" s="37"/>
      <c r="BI1234" s="37"/>
      <c r="BJ1234" s="37"/>
      <c r="BK1234" s="37"/>
      <c r="BL1234" s="37"/>
      <c r="BM1234" s="37"/>
      <c r="BN1234" s="37"/>
      <c r="BO1234" s="37"/>
      <c r="BP1234" s="37"/>
      <c r="BQ1234" s="37"/>
      <c r="BR1234" s="37"/>
      <c r="BS1234" s="37"/>
      <c r="BT1234" s="37"/>
      <c r="BU1234" s="37"/>
      <c r="BV1234" s="37"/>
      <c r="BW1234" s="37"/>
      <c r="BX1234" s="37"/>
      <c r="BY1234" s="37"/>
      <c r="BZ1234" s="37"/>
      <c r="CA1234" s="37"/>
      <c r="CB1234" s="37"/>
      <c r="CC1234" s="37"/>
      <c r="CD1234" s="37"/>
      <c r="CE1234" s="37"/>
      <c r="CF1234" s="37"/>
      <c r="CG1234" s="37"/>
      <c r="CH1234" s="37"/>
      <c r="CI1234" s="37"/>
      <c r="CJ1234" s="37"/>
      <c r="CK1234" s="37"/>
      <c r="CL1234" s="37"/>
      <c r="CM1234" s="37"/>
      <c r="CN1234" s="37"/>
      <c r="CO1234" s="37"/>
      <c r="CP1234" s="37"/>
      <c r="CQ1234" s="37"/>
      <c r="CR1234" s="37"/>
      <c r="CS1234" s="37"/>
      <c r="CT1234" s="37"/>
      <c r="CU1234" s="37"/>
      <c r="CV1234" s="37"/>
      <c r="CW1234" s="37"/>
      <c r="CX1234" s="37"/>
      <c r="CY1234" s="37"/>
      <c r="CZ1234" s="37"/>
      <c r="DA1234" s="37"/>
      <c r="DB1234" s="37"/>
      <c r="DC1234" s="37"/>
      <c r="DD1234" s="37"/>
      <c r="DE1234" s="37"/>
      <c r="DF1234" s="37"/>
      <c r="DG1234" s="37"/>
      <c r="DH1234" s="37"/>
      <c r="DI1234" s="37"/>
      <c r="DJ1234" s="37"/>
      <c r="DK1234" s="37"/>
      <c r="DL1234" s="37"/>
      <c r="DR1234" s="37"/>
      <c r="DS1234" s="37"/>
      <c r="DT1234" s="37"/>
      <c r="DU1234" s="37"/>
      <c r="DV1234" s="37"/>
      <c r="DW1234" s="37"/>
      <c r="DX1234" s="37"/>
      <c r="DY1234" s="37"/>
      <c r="DZ1234" s="37"/>
      <c r="EA1234" s="37"/>
      <c r="EB1234" s="37"/>
      <c r="EC1234" s="37"/>
      <c r="ED1234" s="37"/>
      <c r="EE1234" s="37"/>
      <c r="EF1234" s="37"/>
      <c r="EG1234" s="37"/>
      <c r="EH1234" s="37"/>
      <c r="EI1234" s="37"/>
      <c r="EJ1234" s="37"/>
      <c r="EK1234" s="37"/>
      <c r="EL1234" s="37"/>
      <c r="EM1234" s="37"/>
      <c r="EN1234" s="37"/>
      <c r="EO1234" s="37"/>
      <c r="EP1234" s="37"/>
      <c r="EQ1234" s="37"/>
      <c r="ER1234" s="37"/>
      <c r="ES1234" s="37"/>
      <c r="ET1234" s="37"/>
      <c r="EU1234" s="37"/>
      <c r="EV1234" s="37"/>
      <c r="EW1234" s="37"/>
      <c r="EX1234" s="37"/>
      <c r="EY1234" s="37"/>
      <c r="EZ1234" s="37"/>
      <c r="FA1234" s="37"/>
      <c r="FB1234" s="37"/>
      <c r="FC1234" s="37"/>
      <c r="FD1234" s="37"/>
    </row>
    <row r="1235" spans="2:160" x14ac:dyDescent="0.5">
      <c r="B1235" s="36" t="s">
        <v>1430</v>
      </c>
      <c r="C1235" s="18">
        <v>-2.2020179430055631E-3</v>
      </c>
      <c r="F1235" s="38"/>
      <c r="G1235" s="27" t="e">
        <f ca="1"/>
        <v>#N/A</v>
      </c>
      <c r="H1235" s="37" t="e">
        <f ca="1"/>
        <v>#N/A</v>
      </c>
      <c r="I1235" s="37" t="e">
        <f ca="1"/>
        <v>#N/A</v>
      </c>
      <c r="J1235" s="37">
        <f ca="1"/>
        <v>1.1600127422633946</v>
      </c>
      <c r="K1235" s="37">
        <f ca="1"/>
        <v>1.2610949678836931</v>
      </c>
      <c r="L1235" s="37">
        <f ca="1"/>
        <v>1.1962209842743567</v>
      </c>
      <c r="M1235" s="37">
        <f ca="1"/>
        <v>1.4851282100726462</v>
      </c>
      <c r="N1235" s="37">
        <f ca="1"/>
        <v>1.2453585443650186</v>
      </c>
      <c r="O1235" s="37">
        <f ca="1"/>
        <v>1.2799474555281649</v>
      </c>
      <c r="P1235" s="37">
        <f ca="1"/>
        <v>1.3096581295160952</v>
      </c>
      <c r="Q1235" s="37">
        <f ca="1"/>
        <v>0.72462415478394249</v>
      </c>
      <c r="R1235" s="37">
        <f ca="1"/>
        <v>0.93747062701273853</v>
      </c>
      <c r="S1235" s="37">
        <f ca="1"/>
        <v>0.79360664119028512</v>
      </c>
      <c r="T1235" s="37">
        <f ca="1"/>
        <v>0.606848067453444</v>
      </c>
      <c r="U1235" s="37">
        <f ca="1"/>
        <v>1.0513771298830783</v>
      </c>
      <c r="V1235" s="37">
        <f ca="1"/>
        <v>1.2131373730030066</v>
      </c>
      <c r="W1235" s="37">
        <f ca="1"/>
        <v>1.9714387426499722</v>
      </c>
      <c r="X1235" s="37">
        <f ca="1"/>
        <v>2.0639561238773223</v>
      </c>
      <c r="Y1235" s="37">
        <f ca="1"/>
        <v>1.3533062550771735</v>
      </c>
      <c r="Z1235" s="37">
        <f ca="1"/>
        <v>1.4572232186531913</v>
      </c>
      <c r="AA1235" s="37">
        <f ca="1"/>
        <v>0.97054210705762034</v>
      </c>
      <c r="AB1235" s="37"/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  <c r="AM1235" s="37"/>
      <c r="AN1235" s="37"/>
      <c r="AO1235" s="37"/>
      <c r="AP1235" s="37"/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  <c r="BB1235" s="37"/>
      <c r="BC1235" s="37"/>
      <c r="BD1235" s="37"/>
      <c r="BE1235" s="37"/>
      <c r="BF1235" s="37"/>
      <c r="BG1235" s="37"/>
      <c r="BH1235" s="37"/>
      <c r="BI1235" s="37"/>
      <c r="BJ1235" s="37"/>
      <c r="BK1235" s="37"/>
      <c r="BL1235" s="37"/>
      <c r="BM1235" s="37"/>
      <c r="BN1235" s="37"/>
      <c r="BO1235" s="37"/>
      <c r="BP1235" s="37"/>
      <c r="BQ1235" s="37"/>
      <c r="BR1235" s="37"/>
      <c r="BS1235" s="37"/>
      <c r="BT1235" s="37"/>
      <c r="BU1235" s="37"/>
      <c r="BV1235" s="37"/>
      <c r="BW1235" s="37"/>
      <c r="BX1235" s="37"/>
      <c r="BY1235" s="37"/>
      <c r="BZ1235" s="37"/>
      <c r="CA1235" s="37"/>
      <c r="CB1235" s="37"/>
      <c r="CC1235" s="37"/>
      <c r="CD1235" s="37"/>
      <c r="CE1235" s="37"/>
      <c r="CF1235" s="37"/>
      <c r="CG1235" s="37"/>
      <c r="CH1235" s="37"/>
      <c r="CI1235" s="37"/>
      <c r="CJ1235" s="37"/>
      <c r="CK1235" s="37"/>
      <c r="CL1235" s="37"/>
      <c r="CM1235" s="37"/>
      <c r="CN1235" s="37"/>
      <c r="CO1235" s="37"/>
      <c r="CP1235" s="37"/>
      <c r="CQ1235" s="37"/>
      <c r="CR1235" s="37"/>
      <c r="CS1235" s="37"/>
      <c r="CT1235" s="37"/>
      <c r="CU1235" s="37"/>
      <c r="CV1235" s="37"/>
      <c r="CW1235" s="37"/>
      <c r="CX1235" s="37"/>
      <c r="CY1235" s="37"/>
      <c r="CZ1235" s="37"/>
      <c r="DA1235" s="37"/>
      <c r="DB1235" s="37"/>
      <c r="DC1235" s="37"/>
      <c r="DD1235" s="37"/>
      <c r="DE1235" s="37"/>
      <c r="DF1235" s="37"/>
      <c r="DG1235" s="37"/>
      <c r="DH1235" s="37"/>
      <c r="DI1235" s="37"/>
      <c r="DJ1235" s="37"/>
      <c r="DK1235" s="37"/>
      <c r="DL1235" s="37"/>
      <c r="DR1235" s="37"/>
      <c r="DS1235" s="37"/>
      <c r="DT1235" s="37"/>
      <c r="DU1235" s="37"/>
      <c r="DV1235" s="37"/>
      <c r="DW1235" s="37"/>
      <c r="DX1235" s="37"/>
      <c r="DY1235" s="37"/>
      <c r="DZ1235" s="37"/>
      <c r="EA1235" s="37"/>
      <c r="EB1235" s="37"/>
      <c r="EC1235" s="37"/>
      <c r="ED1235" s="37"/>
      <c r="EE1235" s="37"/>
      <c r="EF1235" s="37"/>
      <c r="EG1235" s="37"/>
      <c r="EH1235" s="37"/>
      <c r="EI1235" s="37"/>
      <c r="EJ1235" s="37"/>
      <c r="EK1235" s="37"/>
      <c r="EL1235" s="37"/>
      <c r="EM1235" s="37"/>
      <c r="EN1235" s="37"/>
      <c r="EO1235" s="37"/>
      <c r="EP1235" s="37"/>
      <c r="EQ1235" s="37"/>
      <c r="ER1235" s="37"/>
      <c r="ES1235" s="37"/>
      <c r="ET1235" s="37"/>
      <c r="EU1235" s="37"/>
      <c r="EV1235" s="37"/>
      <c r="EW1235" s="37"/>
      <c r="EX1235" s="37"/>
      <c r="EY1235" s="37"/>
      <c r="EZ1235" s="37"/>
      <c r="FA1235" s="37"/>
      <c r="FB1235" s="37"/>
      <c r="FC1235" s="37"/>
      <c r="FD1235" s="37"/>
    </row>
    <row r="1236" spans="2:160" x14ac:dyDescent="0.5">
      <c r="B1236" s="36" t="s">
        <v>1431</v>
      </c>
      <c r="C1236" s="18">
        <v>2.8275618313635675E-3</v>
      </c>
      <c r="F1236" s="38"/>
      <c r="G1236" s="27" t="e">
        <f ca="1"/>
        <v>#N/A</v>
      </c>
      <c r="H1236" s="37" t="e">
        <f ca="1"/>
        <v>#N/A</v>
      </c>
      <c r="I1236" s="37" t="e">
        <f ca="1"/>
        <v>#N/A</v>
      </c>
      <c r="J1236" s="37">
        <f ca="1"/>
        <v>1.1689736210076329</v>
      </c>
      <c r="K1236" s="37">
        <f ca="1"/>
        <v>1.264528699410554</v>
      </c>
      <c r="L1236" s="37">
        <f ca="1"/>
        <v>1.1911625878168668</v>
      </c>
      <c r="M1236" s="37">
        <f ca="1"/>
        <v>1.4857886642915989</v>
      </c>
      <c r="N1236" s="37">
        <f ca="1"/>
        <v>1.24967487825393</v>
      </c>
      <c r="O1236" s="37">
        <f ca="1"/>
        <v>1.2793745587537475</v>
      </c>
      <c r="P1236" s="37">
        <f ca="1"/>
        <v>1.3114135539042</v>
      </c>
      <c r="Q1236" s="37">
        <f ca="1"/>
        <v>0.72375021622556679</v>
      </c>
      <c r="R1236" s="37">
        <f ca="1"/>
        <v>0.94070993524537572</v>
      </c>
      <c r="S1236" s="37">
        <f ca="1"/>
        <v>0.79888562490793058</v>
      </c>
      <c r="T1236" s="37">
        <f ca="1"/>
        <v>0.62092378073811438</v>
      </c>
      <c r="U1236" s="37">
        <f ca="1"/>
        <v>1.0751824856239487</v>
      </c>
      <c r="V1236" s="37">
        <f ca="1"/>
        <v>1.1996847794650274</v>
      </c>
      <c r="W1236" s="37">
        <f ca="1"/>
        <v>1.999275738889543</v>
      </c>
      <c r="X1236" s="37">
        <f ca="1"/>
        <v>2.0925742352314147</v>
      </c>
      <c r="Y1236" s="37">
        <f ca="1"/>
        <v>1.354354183590577</v>
      </c>
      <c r="Z1236" s="37">
        <f ca="1"/>
        <v>1.4610957117234669</v>
      </c>
      <c r="AA1236" s="37">
        <f ca="1"/>
        <v>0.9349812478690761</v>
      </c>
      <c r="AB1236" s="37"/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  <c r="AM1236" s="37"/>
      <c r="AN1236" s="37"/>
      <c r="AO1236" s="37"/>
      <c r="AP1236" s="37"/>
      <c r="AQ1236" s="37"/>
      <c r="AR1236" s="37"/>
      <c r="AS1236" s="37"/>
      <c r="AT1236" s="37"/>
      <c r="AU1236" s="37"/>
      <c r="AV1236" s="37"/>
      <c r="AW1236" s="37"/>
      <c r="AX1236" s="37"/>
      <c r="AY1236" s="37"/>
      <c r="AZ1236" s="37"/>
      <c r="BA1236" s="37"/>
      <c r="BB1236" s="37"/>
      <c r="BC1236" s="37"/>
      <c r="BD1236" s="37"/>
      <c r="BE1236" s="37"/>
      <c r="BF1236" s="37"/>
      <c r="BG1236" s="37"/>
      <c r="BH1236" s="37"/>
      <c r="BI1236" s="37"/>
      <c r="BJ1236" s="37"/>
      <c r="BK1236" s="37"/>
      <c r="BL1236" s="37"/>
      <c r="BM1236" s="37"/>
      <c r="BN1236" s="37"/>
      <c r="BO1236" s="37"/>
      <c r="BP1236" s="37"/>
      <c r="BQ1236" s="37"/>
      <c r="BR1236" s="37"/>
      <c r="BS1236" s="37"/>
      <c r="BT1236" s="37"/>
      <c r="BU1236" s="37"/>
      <c r="BV1236" s="37"/>
      <c r="BW1236" s="37"/>
      <c r="BX1236" s="37"/>
      <c r="BY1236" s="37"/>
      <c r="BZ1236" s="37"/>
      <c r="CA1236" s="37"/>
      <c r="CB1236" s="37"/>
      <c r="CC1236" s="37"/>
      <c r="CD1236" s="37"/>
      <c r="CE1236" s="37"/>
      <c r="CF1236" s="37"/>
      <c r="CG1236" s="37"/>
      <c r="CH1236" s="37"/>
      <c r="CI1236" s="37"/>
      <c r="CJ1236" s="37"/>
      <c r="CK1236" s="37"/>
      <c r="CL1236" s="37"/>
      <c r="CM1236" s="37"/>
      <c r="CN1236" s="37"/>
      <c r="CO1236" s="37"/>
      <c r="CP1236" s="37"/>
      <c r="CQ1236" s="37"/>
      <c r="CR1236" s="37"/>
      <c r="CS1236" s="37"/>
      <c r="CT1236" s="37"/>
      <c r="CU1236" s="37"/>
      <c r="CV1236" s="37"/>
      <c r="CW1236" s="37"/>
      <c r="CX1236" s="37"/>
      <c r="CY1236" s="37"/>
      <c r="CZ1236" s="37"/>
      <c r="DA1236" s="37"/>
      <c r="DB1236" s="37"/>
      <c r="DC1236" s="37"/>
      <c r="DD1236" s="37"/>
      <c r="DE1236" s="37"/>
      <c r="DF1236" s="37"/>
      <c r="DG1236" s="37"/>
      <c r="DH1236" s="37"/>
      <c r="DI1236" s="37"/>
      <c r="DJ1236" s="37"/>
      <c r="DK1236" s="37"/>
      <c r="DL1236" s="37"/>
      <c r="DR1236" s="37"/>
      <c r="DS1236" s="37"/>
      <c r="DT1236" s="37"/>
      <c r="DU1236" s="37"/>
      <c r="DV1236" s="37"/>
      <c r="DW1236" s="37"/>
      <c r="DX1236" s="37"/>
      <c r="DY1236" s="37"/>
      <c r="DZ1236" s="37"/>
      <c r="EA1236" s="37"/>
      <c r="EB1236" s="37"/>
      <c r="EC1236" s="37"/>
      <c r="ED1236" s="37"/>
      <c r="EE1236" s="37"/>
      <c r="EF1236" s="37"/>
      <c r="EG1236" s="37"/>
      <c r="EH1236" s="37"/>
      <c r="EI1236" s="37"/>
      <c r="EJ1236" s="37"/>
      <c r="EK1236" s="37"/>
      <c r="EL1236" s="37"/>
      <c r="EM1236" s="37"/>
      <c r="EN1236" s="37"/>
      <c r="EO1236" s="37"/>
      <c r="EP1236" s="37"/>
      <c r="EQ1236" s="37"/>
      <c r="ER1236" s="37"/>
      <c r="ES1236" s="37"/>
      <c r="ET1236" s="37"/>
      <c r="EU1236" s="37"/>
      <c r="EV1236" s="37"/>
      <c r="EW1236" s="37"/>
      <c r="EX1236" s="37"/>
      <c r="EY1236" s="37"/>
      <c r="EZ1236" s="37"/>
      <c r="FA1236" s="37"/>
      <c r="FB1236" s="37"/>
      <c r="FC1236" s="37"/>
      <c r="FD1236" s="37"/>
    </row>
    <row r="1237" spans="2:160" x14ac:dyDescent="0.5">
      <c r="B1237" s="36" t="s">
        <v>1432</v>
      </c>
      <c r="C1237" s="18">
        <v>-1.3470415803454094E-2</v>
      </c>
      <c r="F1237" s="38"/>
      <c r="G1237" s="27" t="e">
        <f ca="1"/>
        <v>#N/A</v>
      </c>
      <c r="H1237" s="37" t="e">
        <f ca="1"/>
        <v>#N/A</v>
      </c>
      <c r="I1237" s="37" t="e">
        <f ca="1"/>
        <v>#N/A</v>
      </c>
      <c r="J1237" s="37">
        <f ca="1"/>
        <v>1.1501433873331048</v>
      </c>
      <c r="K1237" s="37">
        <f ca="1"/>
        <v>1.2679731048995981</v>
      </c>
      <c r="L1237" s="37">
        <f ca="1"/>
        <v>1.1846840678648571</v>
      </c>
      <c r="M1237" s="37">
        <f ca="1"/>
        <v>1.4725304074086536</v>
      </c>
      <c r="N1237" s="37">
        <f ca="1"/>
        <v>1.2543781509909844</v>
      </c>
      <c r="O1237" s="37">
        <f ca="1"/>
        <v>1.2865027834681673</v>
      </c>
      <c r="P1237" s="37">
        <f ca="1"/>
        <v>1.3083703958133412</v>
      </c>
      <c r="Q1237" s="37">
        <f ca="1"/>
        <v>0.72422010342682053</v>
      </c>
      <c r="R1237" s="37">
        <f ca="1"/>
        <v>0.93961860063145897</v>
      </c>
      <c r="S1237" s="37">
        <f ca="1"/>
        <v>0.80082668261107026</v>
      </c>
      <c r="T1237" s="37">
        <f ca="1"/>
        <v>0.61522437702748756</v>
      </c>
      <c r="U1237" s="37">
        <f ca="1"/>
        <v>1.1060326352197218</v>
      </c>
      <c r="V1237" s="37">
        <f ca="1"/>
        <v>1.2091254752851712</v>
      </c>
      <c r="W1237" s="37">
        <f ca="1"/>
        <v>2.0258033365113475</v>
      </c>
      <c r="X1237" s="37">
        <f ca="1"/>
        <v>2.08100743722198</v>
      </c>
      <c r="Y1237" s="37">
        <f ca="1"/>
        <v>1.3552152721364745</v>
      </c>
      <c r="Z1237" s="37">
        <f ca="1"/>
        <v>1.484616011739772</v>
      </c>
      <c r="AA1237" s="37">
        <f ca="1"/>
        <v>0.94765598363450387</v>
      </c>
      <c r="AB1237" s="37"/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  <c r="AM1237" s="37"/>
      <c r="AN1237" s="37"/>
      <c r="AO1237" s="37"/>
      <c r="AP1237" s="37"/>
      <c r="AQ1237" s="37"/>
      <c r="AR1237" s="37"/>
      <c r="AS1237" s="37"/>
      <c r="AT1237" s="37"/>
      <c r="AU1237" s="37"/>
      <c r="AV1237" s="37"/>
      <c r="AW1237" s="37"/>
      <c r="AX1237" s="37"/>
      <c r="AY1237" s="37"/>
      <c r="AZ1237" s="37"/>
      <c r="BA1237" s="37"/>
      <c r="BB1237" s="37"/>
      <c r="BC1237" s="37"/>
      <c r="BD1237" s="37"/>
      <c r="BE1237" s="37"/>
      <c r="BF1237" s="37"/>
      <c r="BG1237" s="37"/>
      <c r="BH1237" s="37"/>
      <c r="BI1237" s="37"/>
      <c r="BJ1237" s="37"/>
      <c r="BK1237" s="37"/>
      <c r="BL1237" s="37"/>
      <c r="BM1237" s="37"/>
      <c r="BN1237" s="37"/>
      <c r="BO1237" s="37"/>
      <c r="BP1237" s="37"/>
      <c r="BQ1237" s="37"/>
      <c r="BR1237" s="37"/>
      <c r="BS1237" s="37"/>
      <c r="BT1237" s="37"/>
      <c r="BU1237" s="37"/>
      <c r="BV1237" s="37"/>
      <c r="BW1237" s="37"/>
      <c r="BX1237" s="37"/>
      <c r="BY1237" s="37"/>
      <c r="BZ1237" s="37"/>
      <c r="CA1237" s="37"/>
      <c r="CB1237" s="37"/>
      <c r="CC1237" s="37"/>
      <c r="CD1237" s="37"/>
      <c r="CE1237" s="37"/>
      <c r="CF1237" s="37"/>
      <c r="CG1237" s="37"/>
      <c r="CH1237" s="37"/>
      <c r="CI1237" s="37"/>
      <c r="CJ1237" s="37"/>
      <c r="CK1237" s="37"/>
      <c r="CL1237" s="37"/>
      <c r="CM1237" s="37"/>
      <c r="CN1237" s="37"/>
      <c r="CO1237" s="37"/>
      <c r="CP1237" s="37"/>
      <c r="CQ1237" s="37"/>
      <c r="CR1237" s="37"/>
      <c r="CS1237" s="37"/>
      <c r="CT1237" s="37"/>
      <c r="CU1237" s="37"/>
      <c r="CV1237" s="37"/>
      <c r="CW1237" s="37"/>
      <c r="CX1237" s="37"/>
      <c r="CY1237" s="37"/>
      <c r="CZ1237" s="37"/>
      <c r="DA1237" s="37"/>
      <c r="DB1237" s="37"/>
      <c r="DC1237" s="37"/>
      <c r="DD1237" s="37"/>
      <c r="DE1237" s="37"/>
      <c r="DF1237" s="37"/>
      <c r="DG1237" s="37"/>
      <c r="DH1237" s="37"/>
      <c r="DI1237" s="37"/>
      <c r="DJ1237" s="37"/>
      <c r="DK1237" s="37"/>
      <c r="DL1237" s="37"/>
      <c r="DR1237" s="37"/>
      <c r="DS1237" s="37"/>
      <c r="DT1237" s="37"/>
      <c r="DU1237" s="37"/>
      <c r="DV1237" s="37"/>
      <c r="DW1237" s="37"/>
      <c r="DX1237" s="37"/>
      <c r="DY1237" s="37"/>
      <c r="DZ1237" s="37"/>
      <c r="EA1237" s="37"/>
      <c r="EB1237" s="37"/>
      <c r="EC1237" s="37"/>
      <c r="ED1237" s="37"/>
      <c r="EE1237" s="37"/>
      <c r="EF1237" s="37"/>
      <c r="EG1237" s="37"/>
      <c r="EH1237" s="37"/>
      <c r="EI1237" s="37"/>
      <c r="EJ1237" s="37"/>
      <c r="EK1237" s="37"/>
      <c r="EL1237" s="37"/>
      <c r="EM1237" s="37"/>
      <c r="EN1237" s="37"/>
      <c r="EO1237" s="37"/>
      <c r="EP1237" s="37"/>
      <c r="EQ1237" s="37"/>
      <c r="ER1237" s="37"/>
      <c r="ES1237" s="37"/>
      <c r="ET1237" s="37"/>
      <c r="EU1237" s="37"/>
      <c r="EV1237" s="37"/>
      <c r="EW1237" s="37"/>
      <c r="EX1237" s="37"/>
      <c r="EY1237" s="37"/>
      <c r="EZ1237" s="37"/>
      <c r="FA1237" s="37"/>
      <c r="FB1237" s="37"/>
      <c r="FC1237" s="37"/>
      <c r="FD1237" s="37"/>
    </row>
    <row r="1238" spans="2:160" x14ac:dyDescent="0.5">
      <c r="B1238" s="36" t="s">
        <v>1433</v>
      </c>
      <c r="C1238" s="18">
        <v>5.2282114288759729E-5</v>
      </c>
      <c r="F1238" s="38"/>
      <c r="G1238" s="27" t="e">
        <f ca="1"/>
        <v>#N/A</v>
      </c>
      <c r="H1238" s="37" t="e">
        <f ca="1"/>
        <v>#N/A</v>
      </c>
      <c r="I1238" s="37" t="e">
        <f ca="1"/>
        <v>#N/A</v>
      </c>
      <c r="J1238" s="37">
        <f ca="1"/>
        <v>1.1491456858073514</v>
      </c>
      <c r="K1238" s="37">
        <f ca="1"/>
        <v>1.253547655546317</v>
      </c>
      <c r="L1238" s="37">
        <f ca="1"/>
        <v>1.1836856285497448</v>
      </c>
      <c r="M1238" s="37">
        <f ca="1"/>
        <v>1.4641460134115558</v>
      </c>
      <c r="N1238" s="37">
        <f ca="1"/>
        <v>1.2423861504861016</v>
      </c>
      <c r="O1238" s="37">
        <f ca="1"/>
        <v>1.2989861463143646</v>
      </c>
      <c r="P1238" s="37">
        <f ca="1"/>
        <v>1.3062309327323878</v>
      </c>
      <c r="Q1238" s="37">
        <f ca="1"/>
        <v>0.72212755630255598</v>
      </c>
      <c r="R1238" s="37">
        <f ca="1"/>
        <v>0.93633671142400143</v>
      </c>
      <c r="S1238" s="37">
        <f ca="1"/>
        <v>0.80632750149478871</v>
      </c>
      <c r="T1238" s="37">
        <f ca="1"/>
        <v>0.61373890430156863</v>
      </c>
      <c r="U1238" s="37">
        <f ca="1"/>
        <v>1.10607507373692</v>
      </c>
      <c r="V1238" s="37">
        <f ca="1"/>
        <v>1.2154484595851722</v>
      </c>
      <c r="W1238" s="37">
        <f ca="1"/>
        <v>2.0470606046966435</v>
      </c>
      <c r="X1238" s="37">
        <f ca="1"/>
        <v>2.1229607416300156</v>
      </c>
      <c r="Y1238" s="37">
        <f ca="1"/>
        <v>1.3552802599512592</v>
      </c>
      <c r="Z1238" s="37">
        <f ca="1"/>
        <v>1.4828305886189501</v>
      </c>
      <c r="AA1238" s="37">
        <f ca="1"/>
        <v>0.96341629730651202</v>
      </c>
      <c r="AB1238" s="37"/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  <c r="AM1238" s="37"/>
      <c r="AN1238" s="37"/>
      <c r="AO1238" s="37"/>
      <c r="AP1238" s="37"/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  <c r="BB1238" s="37"/>
      <c r="BC1238" s="37"/>
      <c r="BD1238" s="37"/>
      <c r="BE1238" s="37"/>
      <c r="BF1238" s="37"/>
      <c r="BG1238" s="37"/>
      <c r="BH1238" s="37"/>
      <c r="BI1238" s="37"/>
      <c r="BJ1238" s="37"/>
      <c r="BK1238" s="37"/>
      <c r="BL1238" s="37"/>
      <c r="BM1238" s="37"/>
      <c r="BN1238" s="37"/>
      <c r="BO1238" s="37"/>
      <c r="BP1238" s="37"/>
      <c r="BQ1238" s="37"/>
      <c r="BR1238" s="37"/>
      <c r="BS1238" s="37"/>
      <c r="BT1238" s="37"/>
      <c r="BU1238" s="37"/>
      <c r="BV1238" s="37"/>
      <c r="BW1238" s="37"/>
      <c r="BX1238" s="37"/>
      <c r="BY1238" s="37"/>
      <c r="BZ1238" s="37"/>
      <c r="CA1238" s="37"/>
      <c r="CB1238" s="37"/>
      <c r="CC1238" s="37"/>
      <c r="CD1238" s="37"/>
      <c r="CE1238" s="37"/>
      <c r="CF1238" s="37"/>
      <c r="CG1238" s="37"/>
      <c r="CH1238" s="37"/>
      <c r="CI1238" s="37"/>
      <c r="CJ1238" s="37"/>
      <c r="CK1238" s="37"/>
      <c r="CL1238" s="37"/>
      <c r="CM1238" s="37"/>
      <c r="CN1238" s="37"/>
      <c r="CO1238" s="37"/>
      <c r="CP1238" s="37"/>
      <c r="CQ1238" s="37"/>
      <c r="CR1238" s="37"/>
      <c r="CS1238" s="37"/>
      <c r="CT1238" s="37"/>
      <c r="CU1238" s="37"/>
      <c r="CV1238" s="37"/>
      <c r="CW1238" s="37"/>
      <c r="CX1238" s="37"/>
      <c r="CY1238" s="37"/>
      <c r="CZ1238" s="37"/>
      <c r="DA1238" s="37"/>
      <c r="DB1238" s="37"/>
      <c r="DC1238" s="37"/>
      <c r="DD1238" s="37"/>
      <c r="DE1238" s="37"/>
      <c r="DF1238" s="37"/>
      <c r="DG1238" s="37"/>
      <c r="DH1238" s="37"/>
      <c r="DI1238" s="37"/>
      <c r="DJ1238" s="37"/>
      <c r="DK1238" s="37"/>
      <c r="DL1238" s="37"/>
      <c r="DR1238" s="37"/>
      <c r="DS1238" s="37"/>
      <c r="DT1238" s="37"/>
      <c r="DU1238" s="37"/>
      <c r="DV1238" s="37"/>
      <c r="DW1238" s="37"/>
      <c r="DX1238" s="37"/>
      <c r="DY1238" s="37"/>
      <c r="DZ1238" s="37"/>
      <c r="EA1238" s="37"/>
      <c r="EB1238" s="37"/>
      <c r="EC1238" s="37"/>
      <c r="ED1238" s="37"/>
      <c r="EE1238" s="37"/>
      <c r="EF1238" s="37"/>
      <c r="EG1238" s="37"/>
      <c r="EH1238" s="37"/>
      <c r="EI1238" s="37"/>
      <c r="EJ1238" s="37"/>
      <c r="EK1238" s="37"/>
      <c r="EL1238" s="37"/>
      <c r="EM1238" s="37"/>
      <c r="EN1238" s="37"/>
      <c r="EO1238" s="37"/>
      <c r="EP1238" s="37"/>
      <c r="EQ1238" s="37"/>
      <c r="ER1238" s="37"/>
      <c r="ES1238" s="37"/>
      <c r="ET1238" s="37"/>
      <c r="EU1238" s="37"/>
      <c r="EV1238" s="37"/>
      <c r="EW1238" s="37"/>
      <c r="EX1238" s="37"/>
      <c r="EY1238" s="37"/>
      <c r="EZ1238" s="37"/>
      <c r="FA1238" s="37"/>
      <c r="FB1238" s="37"/>
      <c r="FC1238" s="37"/>
      <c r="FD1238" s="37"/>
    </row>
    <row r="1239" spans="2:160" x14ac:dyDescent="0.5">
      <c r="B1239" s="36" t="s">
        <v>1434</v>
      </c>
      <c r="C1239" s="18">
        <v>-1.6642269622194616E-3</v>
      </c>
      <c r="F1239" s="38"/>
      <c r="G1239" s="27" t="e">
        <f ca="1"/>
        <v>#N/A</v>
      </c>
      <c r="H1239" s="37" t="e">
        <f ca="1"/>
        <v>#N/A</v>
      </c>
      <c r="I1239" s="37" t="e">
        <f ca="1"/>
        <v>#N/A</v>
      </c>
      <c r="J1239" s="37">
        <f ca="1"/>
        <v>1.1563935855092209</v>
      </c>
      <c r="K1239" s="37">
        <f ca="1"/>
        <v>1.2558466627857265</v>
      </c>
      <c r="L1239" s="37">
        <f ca="1"/>
        <v>1.1858684109579876</v>
      </c>
      <c r="M1239" s="37">
        <f ca="1"/>
        <v>1.4492313180641425</v>
      </c>
      <c r="N1239" s="37">
        <f ca="1"/>
        <v>1.2169982029070043</v>
      </c>
      <c r="O1239" s="37">
        <f ca="1"/>
        <v>1.2999699084522534</v>
      </c>
      <c r="P1239" s="37">
        <f ca="1"/>
        <v>1.3173414382819368</v>
      </c>
      <c r="Q1239" s="37">
        <f ca="1"/>
        <v>0.72087925706186273</v>
      </c>
      <c r="R1239" s="37">
        <f ca="1"/>
        <v>0.94373160738448625</v>
      </c>
      <c r="S1239" s="37">
        <f ca="1"/>
        <v>0.80884741033440022</v>
      </c>
      <c r="T1239" s="37">
        <f ca="1"/>
        <v>0.61484823547606582</v>
      </c>
      <c r="U1239" s="37">
        <f ca="1"/>
        <v>1.0999904513336269</v>
      </c>
      <c r="V1239" s="37">
        <f ca="1"/>
        <v>1.2013404832850865</v>
      </c>
      <c r="W1239" s="37">
        <f ca="1"/>
        <v>2.0488446603133497</v>
      </c>
      <c r="X1239" s="37">
        <f ca="1"/>
        <v>2.0732165362371582</v>
      </c>
      <c r="Y1239" s="37">
        <f ca="1"/>
        <v>1.3489764419171406</v>
      </c>
      <c r="Z1239" s="37">
        <f ca="1"/>
        <v>1.4922305560084821</v>
      </c>
      <c r="AA1239" s="37">
        <f ca="1"/>
        <v>0.96857313331060324</v>
      </c>
      <c r="AB1239" s="37"/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  <c r="AM1239" s="37"/>
      <c r="AN1239" s="37"/>
      <c r="AO1239" s="37"/>
      <c r="AP1239" s="37"/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  <c r="BB1239" s="37"/>
      <c r="BC1239" s="37"/>
      <c r="BD1239" s="37"/>
      <c r="BE1239" s="37"/>
      <c r="BF1239" s="37"/>
      <c r="BG1239" s="37"/>
      <c r="BH1239" s="37"/>
      <c r="BI1239" s="37"/>
      <c r="BJ1239" s="37"/>
      <c r="BK1239" s="37"/>
      <c r="BL1239" s="37"/>
      <c r="BM1239" s="37"/>
      <c r="BN1239" s="37"/>
      <c r="BO1239" s="37"/>
      <c r="BP1239" s="37"/>
      <c r="BQ1239" s="37"/>
      <c r="BR1239" s="37"/>
      <c r="BS1239" s="37"/>
      <c r="BT1239" s="37"/>
      <c r="BU1239" s="37"/>
      <c r="BV1239" s="37"/>
      <c r="BW1239" s="37"/>
      <c r="BX1239" s="37"/>
      <c r="BY1239" s="37"/>
      <c r="BZ1239" s="37"/>
      <c r="CA1239" s="37"/>
      <c r="CB1239" s="37"/>
      <c r="CC1239" s="37"/>
      <c r="CD1239" s="37"/>
      <c r="CE1239" s="37"/>
      <c r="CF1239" s="37"/>
      <c r="CG1239" s="37"/>
      <c r="CH1239" s="37"/>
      <c r="CI1239" s="37"/>
      <c r="CJ1239" s="37"/>
      <c r="CK1239" s="37"/>
      <c r="CL1239" s="37"/>
      <c r="CM1239" s="37"/>
      <c r="CN1239" s="37"/>
      <c r="CO1239" s="37"/>
      <c r="CP1239" s="37"/>
      <c r="CQ1239" s="37"/>
      <c r="CR1239" s="37"/>
      <c r="CS1239" s="37"/>
      <c r="CT1239" s="37"/>
      <c r="CU1239" s="37"/>
      <c r="CV1239" s="37"/>
      <c r="CW1239" s="37"/>
      <c r="CX1239" s="37"/>
      <c r="CY1239" s="37"/>
      <c r="CZ1239" s="37"/>
      <c r="DA1239" s="37"/>
      <c r="DB1239" s="37"/>
      <c r="DC1239" s="37"/>
      <c r="DD1239" s="37"/>
      <c r="DE1239" s="37"/>
      <c r="DF1239" s="37"/>
      <c r="DG1239" s="37"/>
      <c r="DH1239" s="37"/>
      <c r="DI1239" s="37"/>
      <c r="DJ1239" s="37"/>
      <c r="DK1239" s="37"/>
      <c r="DL1239" s="37"/>
      <c r="DR1239" s="37"/>
      <c r="DS1239" s="37"/>
      <c r="DT1239" s="37"/>
      <c r="DU1239" s="37"/>
      <c r="DV1239" s="37"/>
      <c r="DW1239" s="37"/>
      <c r="DX1239" s="37"/>
      <c r="DY1239" s="37"/>
      <c r="DZ1239" s="37"/>
      <c r="EA1239" s="37"/>
      <c r="EB1239" s="37"/>
      <c r="EC1239" s="37"/>
      <c r="ED1239" s="37"/>
      <c r="EE1239" s="37"/>
      <c r="EF1239" s="37"/>
      <c r="EG1239" s="37"/>
      <c r="EH1239" s="37"/>
      <c r="EI1239" s="37"/>
      <c r="EJ1239" s="37"/>
      <c r="EK1239" s="37"/>
      <c r="EL1239" s="37"/>
      <c r="EM1239" s="37"/>
      <c r="EN1239" s="37"/>
      <c r="EO1239" s="37"/>
      <c r="EP1239" s="37"/>
      <c r="EQ1239" s="37"/>
      <c r="ER1239" s="37"/>
      <c r="ES1239" s="37"/>
      <c r="ET1239" s="37"/>
      <c r="EU1239" s="37"/>
      <c r="EV1239" s="37"/>
      <c r="EW1239" s="37"/>
      <c r="EX1239" s="37"/>
      <c r="EY1239" s="37"/>
      <c r="EZ1239" s="37"/>
      <c r="FA1239" s="37"/>
      <c r="FB1239" s="37"/>
      <c r="FC1239" s="37"/>
      <c r="FD1239" s="37"/>
    </row>
    <row r="1240" spans="2:160" x14ac:dyDescent="0.5">
      <c r="B1240" s="36" t="s">
        <v>1435</v>
      </c>
      <c r="C1240" s="18">
        <v>1.0211473506900326E-3</v>
      </c>
      <c r="F1240" s="38"/>
      <c r="G1240" s="27" t="e">
        <f ca="1"/>
        <v>#N/A</v>
      </c>
      <c r="H1240" s="37" t="e">
        <f ca="1"/>
        <v>#N/A</v>
      </c>
      <c r="I1240" s="37" t="e">
        <f ca="1"/>
        <v>#N/A</v>
      </c>
      <c r="J1240" s="37">
        <f ca="1"/>
        <v>1.1420924595739217</v>
      </c>
      <c r="K1240" s="37">
        <f ca="1"/>
        <v>1.2622264078750882</v>
      </c>
      <c r="L1240" s="37">
        <f ca="1"/>
        <v>1.1968213174502009</v>
      </c>
      <c r="M1240" s="37">
        <f ca="1"/>
        <v>1.4571336286897421</v>
      </c>
      <c r="N1240" s="37">
        <f ca="1"/>
        <v>1.2262050713819377</v>
      </c>
      <c r="O1240" s="37">
        <f ca="1"/>
        <v>1.3007117808409436</v>
      </c>
      <c r="P1240" s="37">
        <f ca="1"/>
        <v>1.3125973563435427</v>
      </c>
      <c r="Q1240" s="37">
        <f ca="1"/>
        <v>0.72269942451726865</v>
      </c>
      <c r="R1240" s="37">
        <f ca="1"/>
        <v>0.94489075614348739</v>
      </c>
      <c r="S1240" s="37">
        <f ca="1"/>
        <v>0.80883701181099044</v>
      </c>
      <c r="T1240" s="37">
        <f ca="1"/>
        <v>0.62272047718424495</v>
      </c>
      <c r="U1240" s="37">
        <f ca="1"/>
        <v>1.0671456914295381</v>
      </c>
      <c r="V1240" s="37">
        <f ca="1"/>
        <v>1.2000111441603274</v>
      </c>
      <c r="W1240" s="37">
        <f ca="1"/>
        <v>2.0490451619766952</v>
      </c>
      <c r="X1240" s="37">
        <f ca="1"/>
        <v>2.1009031268213265</v>
      </c>
      <c r="Y1240" s="37">
        <f ca="1"/>
        <v>1.3358407798537775</v>
      </c>
      <c r="Z1240" s="37">
        <f ca="1"/>
        <v>1.4819501059840243</v>
      </c>
      <c r="AA1240" s="37">
        <f ca="1"/>
        <v>0.97190589839754504</v>
      </c>
      <c r="AB1240" s="37"/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  <c r="AM1240" s="37"/>
      <c r="AN1240" s="37"/>
      <c r="AO1240" s="37"/>
      <c r="AP1240" s="37"/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  <c r="BB1240" s="37"/>
      <c r="BC1240" s="37"/>
      <c r="BD1240" s="37"/>
      <c r="BE1240" s="37"/>
      <c r="BF1240" s="37"/>
      <c r="BG1240" s="37"/>
      <c r="BH1240" s="37"/>
      <c r="BI1240" s="37"/>
      <c r="BJ1240" s="37"/>
      <c r="BK1240" s="37"/>
      <c r="BL1240" s="37"/>
      <c r="BM1240" s="37"/>
      <c r="BN1240" s="37"/>
      <c r="BO1240" s="37"/>
      <c r="BP1240" s="37"/>
      <c r="BQ1240" s="37"/>
      <c r="BR1240" s="37"/>
      <c r="BS1240" s="37"/>
      <c r="BT1240" s="37"/>
      <c r="BU1240" s="37"/>
      <c r="BV1240" s="37"/>
      <c r="BW1240" s="37"/>
      <c r="BX1240" s="37"/>
      <c r="BY1240" s="37"/>
      <c r="BZ1240" s="37"/>
      <c r="CA1240" s="37"/>
      <c r="CB1240" s="37"/>
      <c r="CC1240" s="37"/>
      <c r="CD1240" s="37"/>
      <c r="CE1240" s="37"/>
      <c r="CF1240" s="37"/>
      <c r="CG1240" s="37"/>
      <c r="CH1240" s="37"/>
      <c r="CI1240" s="37"/>
      <c r="CJ1240" s="37"/>
      <c r="CK1240" s="37"/>
      <c r="CL1240" s="37"/>
      <c r="CM1240" s="37"/>
      <c r="CN1240" s="37"/>
      <c r="CO1240" s="37"/>
      <c r="CP1240" s="37"/>
      <c r="CQ1240" s="37"/>
      <c r="CR1240" s="37"/>
      <c r="CS1240" s="37"/>
      <c r="CT1240" s="37"/>
      <c r="CU1240" s="37"/>
      <c r="CV1240" s="37"/>
      <c r="CW1240" s="37"/>
      <c r="CX1240" s="37"/>
      <c r="CY1240" s="37"/>
      <c r="CZ1240" s="37"/>
      <c r="DA1240" s="37"/>
      <c r="DB1240" s="37"/>
      <c r="DC1240" s="37"/>
      <c r="DD1240" s="37"/>
      <c r="DE1240" s="37"/>
      <c r="DF1240" s="37"/>
      <c r="DG1240" s="37"/>
      <c r="DH1240" s="37"/>
      <c r="DI1240" s="37"/>
      <c r="DJ1240" s="37"/>
      <c r="DK1240" s="37"/>
      <c r="DL1240" s="37"/>
      <c r="DR1240" s="37"/>
      <c r="DS1240" s="37"/>
      <c r="DT1240" s="37"/>
      <c r="DU1240" s="37"/>
      <c r="DV1240" s="37"/>
      <c r="DW1240" s="37"/>
      <c r="DX1240" s="37"/>
      <c r="DY1240" s="37"/>
      <c r="DZ1240" s="37"/>
      <c r="EA1240" s="37"/>
      <c r="EB1240" s="37"/>
      <c r="EC1240" s="37"/>
      <c r="ED1240" s="37"/>
      <c r="EE1240" s="37"/>
      <c r="EF1240" s="37"/>
      <c r="EG1240" s="37"/>
      <c r="EH1240" s="37"/>
      <c r="EI1240" s="37"/>
      <c r="EJ1240" s="37"/>
      <c r="EK1240" s="37"/>
      <c r="EL1240" s="37"/>
      <c r="EM1240" s="37"/>
      <c r="EN1240" s="37"/>
      <c r="EO1240" s="37"/>
      <c r="EP1240" s="37"/>
      <c r="EQ1240" s="37"/>
      <c r="ER1240" s="37"/>
      <c r="ES1240" s="37"/>
      <c r="ET1240" s="37"/>
      <c r="EU1240" s="37"/>
      <c r="EV1240" s="37"/>
      <c r="EW1240" s="37"/>
      <c r="EX1240" s="37"/>
      <c r="EY1240" s="37"/>
      <c r="EZ1240" s="37"/>
      <c r="FA1240" s="37"/>
      <c r="FB1240" s="37"/>
      <c r="FC1240" s="37"/>
      <c r="FD1240" s="37"/>
    </row>
    <row r="1241" spans="2:160" x14ac:dyDescent="0.5">
      <c r="B1241" s="36" t="s">
        <v>1436</v>
      </c>
      <c r="C1241" s="18">
        <v>-7.2366470783127301E-3</v>
      </c>
      <c r="F1241" s="38"/>
      <c r="G1241" s="27" t="e">
        <f ca="1"/>
        <v>#N/A</v>
      </c>
      <c r="H1241" s="37" t="e">
        <f ca="1"/>
        <v>#N/A</v>
      </c>
      <c r="I1241" s="37" t="e">
        <f ca="1"/>
        <v>#N/A</v>
      </c>
      <c r="J1241" s="37">
        <f ca="1"/>
        <v>1.1424220771511662</v>
      </c>
      <c r="K1241" s="37">
        <f ca="1"/>
        <v>1.2443540898107208</v>
      </c>
      <c r="L1241" s="37">
        <f ca="1"/>
        <v>1.2166713067040555</v>
      </c>
      <c r="M1241" s="37">
        <f ca="1"/>
        <v>1.4546152251570352</v>
      </c>
      <c r="N1241" s="37">
        <f ca="1"/>
        <v>1.2546109350573806</v>
      </c>
      <c r="O1241" s="37">
        <f ca="1"/>
        <v>1.304709327222435</v>
      </c>
      <c r="P1241" s="37">
        <f ca="1"/>
        <v>1.3002346058153309</v>
      </c>
      <c r="Q1241" s="37">
        <f ca="1"/>
        <v>0.72576660031446327</v>
      </c>
      <c r="R1241" s="37">
        <f ca="1"/>
        <v>0.94753393072863834</v>
      </c>
      <c r="S1241" s="37">
        <f ca="1"/>
        <v>0.80508661103456747</v>
      </c>
      <c r="T1241" s="37">
        <f ca="1"/>
        <v>0.61389738018363971</v>
      </c>
      <c r="U1241" s="37">
        <f ca="1"/>
        <v>1.0258291425297568</v>
      </c>
      <c r="V1241" s="37">
        <f ca="1"/>
        <v>1.2036515698672519</v>
      </c>
      <c r="W1241" s="37">
        <f ca="1"/>
        <v>2.0752904205215441</v>
      </c>
      <c r="X1241" s="37">
        <f ca="1"/>
        <v>2.0976901273742614</v>
      </c>
      <c r="Y1241" s="37">
        <f ca="1"/>
        <v>1.3474654752233957</v>
      </c>
      <c r="Z1241" s="37">
        <f ca="1"/>
        <v>1.4758927115604141</v>
      </c>
      <c r="AA1241" s="37">
        <f ca="1"/>
        <v>0.97161609273781102</v>
      </c>
      <c r="AB1241" s="37"/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  <c r="AM1241" s="37"/>
      <c r="AN1241" s="37"/>
      <c r="AO1241" s="37"/>
      <c r="AP1241" s="37"/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  <c r="BB1241" s="37"/>
      <c r="BC1241" s="37"/>
      <c r="BD1241" s="37"/>
      <c r="BE1241" s="37"/>
      <c r="BF1241" s="37"/>
      <c r="BG1241" s="37"/>
      <c r="BH1241" s="37"/>
      <c r="BI1241" s="37"/>
      <c r="BJ1241" s="37"/>
      <c r="BK1241" s="37"/>
      <c r="BL1241" s="37"/>
      <c r="BM1241" s="37"/>
      <c r="BN1241" s="37"/>
      <c r="BO1241" s="37"/>
      <c r="BP1241" s="37"/>
      <c r="BQ1241" s="37"/>
      <c r="BR1241" s="37"/>
      <c r="BS1241" s="37"/>
      <c r="BT1241" s="37"/>
      <c r="BU1241" s="37"/>
      <c r="BV1241" s="37"/>
      <c r="BW1241" s="37"/>
      <c r="BX1241" s="37"/>
      <c r="BY1241" s="37"/>
      <c r="BZ1241" s="37"/>
      <c r="CA1241" s="37"/>
      <c r="CB1241" s="37"/>
      <c r="CC1241" s="37"/>
      <c r="CD1241" s="37"/>
      <c r="CE1241" s="37"/>
      <c r="CF1241" s="37"/>
      <c r="CG1241" s="37"/>
      <c r="CH1241" s="37"/>
      <c r="CI1241" s="37"/>
      <c r="CJ1241" s="37"/>
      <c r="CK1241" s="37"/>
      <c r="CL1241" s="37"/>
      <c r="CM1241" s="37"/>
      <c r="CN1241" s="37"/>
      <c r="CO1241" s="37"/>
      <c r="CP1241" s="37"/>
      <c r="CQ1241" s="37"/>
      <c r="CR1241" s="37"/>
      <c r="CS1241" s="37"/>
      <c r="CT1241" s="37"/>
      <c r="CU1241" s="37"/>
      <c r="CV1241" s="37"/>
      <c r="CW1241" s="37"/>
      <c r="CX1241" s="37"/>
      <c r="CY1241" s="37"/>
      <c r="CZ1241" s="37"/>
      <c r="DA1241" s="37"/>
      <c r="DB1241" s="37"/>
      <c r="DC1241" s="37"/>
      <c r="DD1241" s="37"/>
      <c r="DE1241" s="37"/>
      <c r="DF1241" s="37"/>
      <c r="DG1241" s="37"/>
      <c r="DH1241" s="37"/>
      <c r="DI1241" s="37"/>
      <c r="DJ1241" s="37"/>
      <c r="DK1241" s="37"/>
      <c r="DL1241" s="37"/>
      <c r="DR1241" s="37"/>
      <c r="DS1241" s="37"/>
      <c r="DT1241" s="37"/>
      <c r="DU1241" s="37"/>
      <c r="DV1241" s="37"/>
      <c r="DW1241" s="37"/>
      <c r="DX1241" s="37"/>
      <c r="DY1241" s="37"/>
      <c r="DZ1241" s="37"/>
      <c r="EA1241" s="37"/>
      <c r="EB1241" s="37"/>
      <c r="EC1241" s="37"/>
      <c r="ED1241" s="37"/>
      <c r="EE1241" s="37"/>
      <c r="EF1241" s="37"/>
      <c r="EG1241" s="37"/>
      <c r="EH1241" s="37"/>
      <c r="EI1241" s="37"/>
      <c r="EJ1241" s="37"/>
      <c r="EK1241" s="37"/>
      <c r="EL1241" s="37"/>
      <c r="EM1241" s="37"/>
      <c r="EN1241" s="37"/>
      <c r="EO1241" s="37"/>
      <c r="EP1241" s="37"/>
      <c r="EQ1241" s="37"/>
      <c r="ER1241" s="37"/>
      <c r="ES1241" s="37"/>
      <c r="ET1241" s="37"/>
      <c r="EU1241" s="37"/>
      <c r="EV1241" s="37"/>
      <c r="EW1241" s="37"/>
      <c r="EX1241" s="37"/>
      <c r="EY1241" s="37"/>
      <c r="EZ1241" s="37"/>
      <c r="FA1241" s="37"/>
      <c r="FB1241" s="37"/>
      <c r="FC1241" s="37"/>
      <c r="FD1241" s="37"/>
    </row>
    <row r="1242" spans="2:160" x14ac:dyDescent="0.5">
      <c r="B1242" s="36" t="s">
        <v>1437</v>
      </c>
      <c r="C1242" s="18">
        <v>-3.6640202346659212E-2</v>
      </c>
      <c r="F1242" s="38"/>
      <c r="G1242" s="27" t="e">
        <f ca="1"/>
        <v>#N/A</v>
      </c>
      <c r="H1242" s="37" t="e">
        <f ca="1"/>
        <v>#N/A</v>
      </c>
      <c r="I1242" s="37" t="e">
        <f ca="1"/>
        <v>#N/A</v>
      </c>
      <c r="J1242" s="37">
        <f ca="1"/>
        <v>1.1337620574036074</v>
      </c>
      <c r="K1242" s="37">
        <f ca="1"/>
        <v>1.2500351009141046</v>
      </c>
      <c r="L1242" s="37">
        <f ca="1"/>
        <v>1.2266348423581332</v>
      </c>
      <c r="M1242" s="37">
        <f ca="1"/>
        <v>1.4196767148910698</v>
      </c>
      <c r="N1242" s="37">
        <f ca="1"/>
        <v>1.2599753145430004</v>
      </c>
      <c r="O1242" s="37">
        <f ca="1"/>
        <v>1.2974375889726057</v>
      </c>
      <c r="P1242" s="37">
        <f ca="1"/>
        <v>1.2828223168306507</v>
      </c>
      <c r="Q1242" s="37">
        <f ca="1"/>
        <v>0.72550067514012728</v>
      </c>
      <c r="R1242" s="37">
        <f ca="1"/>
        <v>0.94955258434975576</v>
      </c>
      <c r="S1242" s="37">
        <f ca="1"/>
        <v>0.81533955511650791</v>
      </c>
      <c r="T1242" s="37">
        <f ca="1"/>
        <v>0.60851301888917819</v>
      </c>
      <c r="U1242" s="37">
        <f ca="1"/>
        <v>1.0373591571710452</v>
      </c>
      <c r="V1242" s="37">
        <f ca="1"/>
        <v>1.2147214357923894</v>
      </c>
      <c r="W1242" s="37">
        <f ca="1"/>
        <v>2.0651057543977327</v>
      </c>
      <c r="X1242" s="37">
        <f ca="1"/>
        <v>2.0733012199435152</v>
      </c>
      <c r="Y1242" s="37">
        <f ca="1"/>
        <v>1.3554833468724614</v>
      </c>
      <c r="Z1242" s="37">
        <f ca="1"/>
        <v>1.4686857981412067</v>
      </c>
      <c r="AA1242" s="37">
        <f ca="1"/>
        <v>0.97758267984998282</v>
      </c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  <c r="AM1242" s="37"/>
      <c r="AN1242" s="37"/>
      <c r="AO1242" s="37"/>
      <c r="AP1242" s="37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  <c r="BE1242" s="37"/>
      <c r="BF1242" s="37"/>
      <c r="BG1242" s="37"/>
      <c r="BH1242" s="37"/>
      <c r="BI1242" s="37"/>
      <c r="BJ1242" s="37"/>
      <c r="BK1242" s="37"/>
      <c r="BL1242" s="37"/>
      <c r="BM1242" s="37"/>
      <c r="BN1242" s="37"/>
      <c r="BO1242" s="37"/>
      <c r="BP1242" s="37"/>
      <c r="BQ1242" s="37"/>
      <c r="BR1242" s="37"/>
      <c r="BS1242" s="37"/>
      <c r="BT1242" s="37"/>
      <c r="BU1242" s="37"/>
      <c r="BV1242" s="37"/>
      <c r="BW1242" s="37"/>
      <c r="BX1242" s="37"/>
      <c r="BY1242" s="37"/>
      <c r="BZ1242" s="37"/>
      <c r="CA1242" s="37"/>
      <c r="CB1242" s="37"/>
      <c r="CC1242" s="37"/>
      <c r="CD1242" s="37"/>
      <c r="CE1242" s="37"/>
      <c r="CF1242" s="37"/>
      <c r="CG1242" s="37"/>
      <c r="CH1242" s="37"/>
      <c r="CI1242" s="37"/>
      <c r="CJ1242" s="37"/>
      <c r="CK1242" s="37"/>
      <c r="CL1242" s="37"/>
      <c r="CM1242" s="37"/>
      <c r="CN1242" s="37"/>
      <c r="CO1242" s="37"/>
      <c r="CP1242" s="37"/>
      <c r="CQ1242" s="37"/>
      <c r="CR1242" s="37"/>
      <c r="CS1242" s="37"/>
      <c r="CT1242" s="37"/>
      <c r="CU1242" s="37"/>
      <c r="CV1242" s="37"/>
      <c r="CW1242" s="37"/>
      <c r="CX1242" s="37"/>
      <c r="CY1242" s="37"/>
      <c r="CZ1242" s="37"/>
      <c r="DA1242" s="37"/>
      <c r="DB1242" s="37"/>
      <c r="DC1242" s="37"/>
      <c r="DD1242" s="37"/>
      <c r="DE1242" s="37"/>
      <c r="DF1242" s="37"/>
      <c r="DG1242" s="37"/>
      <c r="DH1242" s="37"/>
      <c r="DI1242" s="37"/>
      <c r="DJ1242" s="37"/>
      <c r="DK1242" s="37"/>
      <c r="DL1242" s="37"/>
      <c r="DR1242" s="37"/>
      <c r="DS1242" s="37"/>
      <c r="DT1242" s="37"/>
      <c r="DU1242" s="37"/>
      <c r="DV1242" s="37"/>
      <c r="DW1242" s="37"/>
      <c r="DX1242" s="37"/>
      <c r="DY1242" s="37"/>
      <c r="DZ1242" s="37"/>
      <c r="EA1242" s="37"/>
      <c r="EB1242" s="37"/>
      <c r="EC1242" s="37"/>
      <c r="ED1242" s="37"/>
      <c r="EE1242" s="37"/>
      <c r="EF1242" s="37"/>
      <c r="EG1242" s="37"/>
      <c r="EH1242" s="37"/>
      <c r="EI1242" s="37"/>
      <c r="EJ1242" s="37"/>
      <c r="EK1242" s="37"/>
      <c r="EL1242" s="37"/>
      <c r="EM1242" s="37"/>
      <c r="EN1242" s="37"/>
      <c r="EO1242" s="37"/>
      <c r="EP1242" s="37"/>
      <c r="EQ1242" s="37"/>
      <c r="ER1242" s="37"/>
      <c r="ES1242" s="37"/>
      <c r="ET1242" s="37"/>
      <c r="EU1242" s="37"/>
      <c r="EV1242" s="37"/>
      <c r="EW1242" s="37"/>
      <c r="EX1242" s="37"/>
      <c r="EY1242" s="37"/>
      <c r="EZ1242" s="37"/>
      <c r="FA1242" s="37"/>
      <c r="FB1242" s="37"/>
      <c r="FC1242" s="37"/>
      <c r="FD1242" s="37"/>
    </row>
    <row r="1243" spans="2:160" x14ac:dyDescent="0.5">
      <c r="B1243" s="36" t="s">
        <v>1438</v>
      </c>
      <c r="C1243" s="18">
        <v>1.3556139007402379E-2</v>
      </c>
      <c r="F1243" s="38"/>
      <c r="G1243" s="27" t="e">
        <f ca="1"/>
        <v>#N/A</v>
      </c>
      <c r="H1243" s="37" t="e">
        <f ca="1"/>
        <v>#N/A</v>
      </c>
      <c r="I1243" s="37" t="e">
        <f ca="1"/>
        <v>#N/A</v>
      </c>
      <c r="J1243" s="37">
        <f ca="1"/>
        <v>1.133630800292311</v>
      </c>
      <c r="K1243" s="37">
        <f ca="1"/>
        <v>1.2459083829193645</v>
      </c>
      <c r="L1243" s="37">
        <f ca="1"/>
        <v>1.2144749215803481</v>
      </c>
      <c r="M1243" s="37">
        <f ca="1"/>
        <v>1.4611455265073507</v>
      </c>
      <c r="N1243" s="37">
        <f ca="1"/>
        <v>1.2636346800667488</v>
      </c>
      <c r="O1243" s="37">
        <f ca="1"/>
        <v>1.2974225431987323</v>
      </c>
      <c r="P1243" s="37">
        <f ca="1"/>
        <v>1.2598889963408557</v>
      </c>
      <c r="Q1243" s="37">
        <f ca="1"/>
        <v>0.71225734327841861</v>
      </c>
      <c r="R1243" s="37">
        <f ca="1"/>
        <v>0.94871515851162025</v>
      </c>
      <c r="S1243" s="37">
        <f ca="1"/>
        <v>0.81777280959437204</v>
      </c>
      <c r="T1243" s="37">
        <f ca="1"/>
        <v>0.61906980385268096</v>
      </c>
      <c r="U1243" s="37">
        <f ca="1"/>
        <v>0.99361300316166634</v>
      </c>
      <c r="V1243" s="37">
        <f ca="1"/>
        <v>1.22105238020691</v>
      </c>
      <c r="W1243" s="37">
        <f ca="1"/>
        <v>2.0505264191630435</v>
      </c>
      <c r="X1243" s="37">
        <f ca="1"/>
        <v>2.1001957688035229</v>
      </c>
      <c r="Y1243" s="37">
        <f ca="1"/>
        <v>1.3532006498781479</v>
      </c>
      <c r="Z1243" s="37">
        <f ca="1"/>
        <v>1.4651312571335433</v>
      </c>
      <c r="AA1243" s="37">
        <f ca="1"/>
        <v>0.97541766109785177</v>
      </c>
      <c r="AB1243" s="37"/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  <c r="AM1243" s="37"/>
      <c r="AN1243" s="37"/>
      <c r="AO1243" s="37"/>
      <c r="AP1243" s="37"/>
      <c r="AQ1243" s="37"/>
      <c r="AR1243" s="37"/>
      <c r="AS1243" s="37"/>
      <c r="AT1243" s="37"/>
      <c r="AU1243" s="37"/>
      <c r="AV1243" s="37"/>
      <c r="AW1243" s="37"/>
      <c r="AX1243" s="37"/>
      <c r="AY1243" s="37"/>
      <c r="AZ1243" s="37"/>
      <c r="BA1243" s="37"/>
      <c r="BB1243" s="37"/>
      <c r="BC1243" s="37"/>
      <c r="BD1243" s="37"/>
      <c r="BE1243" s="37"/>
      <c r="BF1243" s="37"/>
      <c r="BG1243" s="37"/>
      <c r="BH1243" s="37"/>
      <c r="BI1243" s="37"/>
      <c r="BJ1243" s="37"/>
      <c r="BK1243" s="37"/>
      <c r="BL1243" s="37"/>
      <c r="BM1243" s="37"/>
      <c r="BN1243" s="37"/>
      <c r="BO1243" s="37"/>
      <c r="BP1243" s="37"/>
      <c r="BQ1243" s="37"/>
      <c r="BR1243" s="37"/>
      <c r="BS1243" s="37"/>
      <c r="BT1243" s="37"/>
      <c r="BU1243" s="37"/>
      <c r="BV1243" s="37"/>
      <c r="BW1243" s="37"/>
      <c r="BX1243" s="37"/>
      <c r="BY1243" s="37"/>
      <c r="BZ1243" s="37"/>
      <c r="CA1243" s="37"/>
      <c r="CB1243" s="37"/>
      <c r="CC1243" s="37"/>
      <c r="CD1243" s="37"/>
      <c r="CE1243" s="37"/>
      <c r="CF1243" s="37"/>
      <c r="CG1243" s="37"/>
      <c r="CH1243" s="37"/>
      <c r="CI1243" s="37"/>
      <c r="CJ1243" s="37"/>
      <c r="CK1243" s="37"/>
      <c r="CL1243" s="37"/>
      <c r="CM1243" s="37"/>
      <c r="CN1243" s="37"/>
      <c r="CO1243" s="37"/>
      <c r="CP1243" s="37"/>
      <c r="CQ1243" s="37"/>
      <c r="CR1243" s="37"/>
      <c r="CS1243" s="37"/>
      <c r="CT1243" s="37"/>
      <c r="CU1243" s="37"/>
      <c r="CV1243" s="37"/>
      <c r="CW1243" s="37"/>
      <c r="CX1243" s="37"/>
      <c r="CY1243" s="37"/>
      <c r="CZ1243" s="37"/>
      <c r="DA1243" s="37"/>
      <c r="DB1243" s="37"/>
      <c r="DC1243" s="37"/>
      <c r="DD1243" s="37"/>
      <c r="DE1243" s="37"/>
      <c r="DF1243" s="37"/>
      <c r="DG1243" s="37"/>
      <c r="DH1243" s="37"/>
      <c r="DI1243" s="37"/>
      <c r="DJ1243" s="37"/>
      <c r="DK1243" s="37"/>
      <c r="DL1243" s="37"/>
      <c r="DR1243" s="37"/>
      <c r="DS1243" s="37"/>
      <c r="DT1243" s="37"/>
      <c r="DU1243" s="37"/>
      <c r="DV1243" s="37"/>
      <c r="DW1243" s="37"/>
      <c r="DX1243" s="37"/>
      <c r="DY1243" s="37"/>
      <c r="DZ1243" s="37"/>
      <c r="EA1243" s="37"/>
      <c r="EB1243" s="37"/>
      <c r="EC1243" s="37"/>
      <c r="ED1243" s="37"/>
      <c r="EE1243" s="37"/>
      <c r="EF1243" s="37"/>
      <c r="EG1243" s="37"/>
      <c r="EH1243" s="37"/>
      <c r="EI1243" s="37"/>
      <c r="EJ1243" s="37"/>
      <c r="EK1243" s="37"/>
      <c r="EL1243" s="37"/>
      <c r="EM1243" s="37"/>
      <c r="EN1243" s="37"/>
      <c r="EO1243" s="37"/>
      <c r="EP1243" s="37"/>
      <c r="EQ1243" s="37"/>
      <c r="ER1243" s="37"/>
      <c r="ES1243" s="37"/>
      <c r="ET1243" s="37"/>
      <c r="EU1243" s="37"/>
      <c r="EV1243" s="37"/>
      <c r="EW1243" s="37"/>
      <c r="EX1243" s="37"/>
      <c r="EY1243" s="37"/>
      <c r="EZ1243" s="37"/>
      <c r="FA1243" s="37"/>
      <c r="FB1243" s="37"/>
      <c r="FC1243" s="37"/>
      <c r="FD1243" s="37"/>
    </row>
    <row r="1244" spans="2:160" x14ac:dyDescent="0.5">
      <c r="B1244" s="36" t="s">
        <v>1439</v>
      </c>
      <c r="C1244" s="18">
        <v>1.6630838557641248E-2</v>
      </c>
      <c r="F1244" s="38"/>
      <c r="G1244" s="27" t="e">
        <f ca="1"/>
        <v>#N/A</v>
      </c>
      <c r="H1244" s="37" t="e">
        <f ca="1"/>
        <v>#N/A</v>
      </c>
      <c r="I1244" s="37" t="e">
        <f ca="1"/>
        <v>#N/A</v>
      </c>
      <c r="J1244" s="37">
        <f ca="1"/>
        <v>1.1372927262175814</v>
      </c>
      <c r="K1244" s="37">
        <f ca="1"/>
        <v>1.2446504975298018</v>
      </c>
      <c r="L1244" s="37">
        <f ca="1"/>
        <v>1.2141167167397764</v>
      </c>
      <c r="M1244" s="37">
        <f ca="1"/>
        <v>1.4627903949709029</v>
      </c>
      <c r="N1244" s="37">
        <f ca="1"/>
        <v>1.2501901069875538</v>
      </c>
      <c r="O1244" s="37">
        <f ca="1"/>
        <v>1.2802657315139525</v>
      </c>
      <c r="P1244" s="37">
        <f ca="1"/>
        <v>1.2853217369702483</v>
      </c>
      <c r="Q1244" s="37">
        <f ca="1"/>
        <v>0.71864858375481189</v>
      </c>
      <c r="R1244" s="37">
        <f ca="1"/>
        <v>0.95002097507278072</v>
      </c>
      <c r="S1244" s="37">
        <f ca="1"/>
        <v>0.81570350343584641</v>
      </c>
      <c r="T1244" s="37">
        <f ca="1"/>
        <v>0.61344295536517102</v>
      </c>
      <c r="U1244" s="37">
        <f ca="1"/>
        <v>0.9703036475905501</v>
      </c>
      <c r="V1244" s="37">
        <f ca="1"/>
        <v>1.2203545435006991</v>
      </c>
      <c r="W1244" s="37">
        <f ca="1"/>
        <v>2.0323994320483441</v>
      </c>
      <c r="X1244" s="37">
        <f ca="1"/>
        <v>2.1146019616731548</v>
      </c>
      <c r="Y1244" s="37">
        <f ca="1"/>
        <v>1.3597644191714056</v>
      </c>
      <c r="Z1244" s="37">
        <f ca="1"/>
        <v>1.4506195988912474</v>
      </c>
      <c r="AA1244" s="37">
        <f ca="1"/>
        <v>0.96910160245482435</v>
      </c>
      <c r="AB1244" s="37"/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  <c r="AM1244" s="37"/>
      <c r="AN1244" s="37"/>
      <c r="AO1244" s="37"/>
      <c r="AP1244" s="37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  <c r="BE1244" s="37"/>
      <c r="BF1244" s="37"/>
      <c r="BG1244" s="37"/>
      <c r="BH1244" s="37"/>
      <c r="BI1244" s="37"/>
      <c r="BJ1244" s="37"/>
      <c r="BK1244" s="37"/>
      <c r="BL1244" s="37"/>
      <c r="BM1244" s="37"/>
      <c r="BN1244" s="37"/>
      <c r="BO1244" s="37"/>
      <c r="BP1244" s="37"/>
      <c r="BQ1244" s="37"/>
      <c r="BR1244" s="37"/>
      <c r="BS1244" s="37"/>
      <c r="BT1244" s="37"/>
      <c r="BU1244" s="37"/>
      <c r="BV1244" s="37"/>
      <c r="BW1244" s="37"/>
      <c r="BX1244" s="37"/>
      <c r="BY1244" s="37"/>
      <c r="BZ1244" s="37"/>
      <c r="CA1244" s="37"/>
      <c r="CB1244" s="37"/>
      <c r="CC1244" s="37"/>
      <c r="CD1244" s="37"/>
      <c r="CE1244" s="37"/>
      <c r="CF1244" s="37"/>
      <c r="CG1244" s="37"/>
      <c r="CH1244" s="37"/>
      <c r="CI1244" s="37"/>
      <c r="CJ1244" s="37"/>
      <c r="CK1244" s="37"/>
      <c r="CL1244" s="37"/>
      <c r="CM1244" s="37"/>
      <c r="CN1244" s="37"/>
      <c r="CO1244" s="37"/>
      <c r="CP1244" s="37"/>
      <c r="CQ1244" s="37"/>
      <c r="CR1244" s="37"/>
      <c r="CS1244" s="37"/>
      <c r="CT1244" s="37"/>
      <c r="CU1244" s="37"/>
      <c r="CV1244" s="37"/>
      <c r="CW1244" s="37"/>
      <c r="CX1244" s="37"/>
      <c r="CY1244" s="37"/>
      <c r="CZ1244" s="37"/>
      <c r="DA1244" s="37"/>
      <c r="DB1244" s="37"/>
      <c r="DC1244" s="37"/>
      <c r="DD1244" s="37"/>
      <c r="DE1244" s="37"/>
      <c r="DF1244" s="37"/>
      <c r="DG1244" s="37"/>
      <c r="DH1244" s="37"/>
      <c r="DI1244" s="37"/>
      <c r="DJ1244" s="37"/>
      <c r="DK1244" s="37"/>
      <c r="DL1244" s="37"/>
      <c r="DR1244" s="37"/>
      <c r="DS1244" s="37"/>
      <c r="DT1244" s="37"/>
      <c r="DU1244" s="37"/>
      <c r="DV1244" s="37"/>
      <c r="DW1244" s="37"/>
      <c r="DX1244" s="37"/>
      <c r="DY1244" s="37"/>
      <c r="DZ1244" s="37"/>
      <c r="EA1244" s="37"/>
      <c r="EB1244" s="37"/>
      <c r="EC1244" s="37"/>
      <c r="ED1244" s="37"/>
      <c r="EE1244" s="37"/>
      <c r="EF1244" s="37"/>
      <c r="EG1244" s="37"/>
      <c r="EH1244" s="37"/>
      <c r="EI1244" s="37"/>
      <c r="EJ1244" s="37"/>
      <c r="EK1244" s="37"/>
      <c r="EL1244" s="37"/>
      <c r="EM1244" s="37"/>
      <c r="EN1244" s="37"/>
      <c r="EO1244" s="37"/>
      <c r="EP1244" s="37"/>
      <c r="EQ1244" s="37"/>
      <c r="ER1244" s="37"/>
      <c r="ES1244" s="37"/>
      <c r="ET1244" s="37"/>
      <c r="EU1244" s="37"/>
      <c r="EV1244" s="37"/>
      <c r="EW1244" s="37"/>
      <c r="EX1244" s="37"/>
      <c r="EY1244" s="37"/>
      <c r="EZ1244" s="37"/>
      <c r="FA1244" s="37"/>
      <c r="FB1244" s="37"/>
      <c r="FC1244" s="37"/>
      <c r="FD1244" s="37"/>
    </row>
    <row r="1245" spans="2:160" x14ac:dyDescent="0.5">
      <c r="B1245" s="36" t="s">
        <v>1440</v>
      </c>
      <c r="C1245" s="18">
        <v>5.3526559790493256E-3</v>
      </c>
      <c r="F1245" s="38"/>
      <c r="G1245" s="27" t="e">
        <f ca="1"/>
        <v>#N/A</v>
      </c>
      <c r="H1245" s="37" t="e">
        <f ca="1"/>
        <v>#N/A</v>
      </c>
      <c r="I1245" s="37" t="e">
        <f ca="1"/>
        <v>#N/A</v>
      </c>
      <c r="J1245" s="37">
        <f ca="1"/>
        <v>1.149719382619647</v>
      </c>
      <c r="K1245" s="37">
        <f ca="1"/>
        <v>1.2420649354594802</v>
      </c>
      <c r="L1245" s="37">
        <f ca="1"/>
        <v>1.2081333356306836</v>
      </c>
      <c r="M1245" s="37">
        <f ca="1"/>
        <v>1.4481215621429537</v>
      </c>
      <c r="N1245" s="37">
        <f ca="1"/>
        <v>1.2665408598112244</v>
      </c>
      <c r="O1245" s="37">
        <f ca="1"/>
        <v>1.277508882793422</v>
      </c>
      <c r="P1245" s="37">
        <f ca="1"/>
        <v>1.2877894707490498</v>
      </c>
      <c r="Q1245" s="37">
        <f ca="1"/>
        <v>0.72892155723716667</v>
      </c>
      <c r="R1245" s="37">
        <f ca="1"/>
        <v>0.94489233321662869</v>
      </c>
      <c r="S1245" s="37">
        <f ca="1"/>
        <v>0.81304494761743951</v>
      </c>
      <c r="T1245" s="37">
        <f ca="1"/>
        <v>0.61773326026894937</v>
      </c>
      <c r="U1245" s="37">
        <f ca="1"/>
        <v>0.9829848070108399</v>
      </c>
      <c r="V1245" s="37">
        <f ca="1"/>
        <v>1.2197814152552942</v>
      </c>
      <c r="W1245" s="37">
        <f ca="1"/>
        <v>2.055174784256113</v>
      </c>
      <c r="X1245" s="37">
        <f ca="1"/>
        <v>2.1088783394023363</v>
      </c>
      <c r="Y1245" s="37">
        <f ca="1"/>
        <v>1.366328188464663</v>
      </c>
      <c r="Z1245" s="37">
        <f ca="1"/>
        <v>1.4346567748247221</v>
      </c>
      <c r="AA1245" s="37">
        <f ca="1"/>
        <v>0.97200818274803946</v>
      </c>
      <c r="AB1245" s="37"/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  <c r="AM1245" s="37"/>
      <c r="AN1245" s="37"/>
      <c r="AO1245" s="37"/>
      <c r="AP1245" s="37"/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  <c r="BB1245" s="37"/>
      <c r="BC1245" s="37"/>
      <c r="BD1245" s="37"/>
      <c r="BE1245" s="37"/>
      <c r="BF1245" s="37"/>
      <c r="BG1245" s="37"/>
      <c r="BH1245" s="37"/>
      <c r="BI1245" s="37"/>
      <c r="BJ1245" s="37"/>
      <c r="BK1245" s="37"/>
      <c r="BL1245" s="37"/>
      <c r="BM1245" s="37"/>
      <c r="BN1245" s="37"/>
      <c r="BO1245" s="37"/>
      <c r="BP1245" s="37"/>
      <c r="BQ1245" s="37"/>
      <c r="BR1245" s="37"/>
      <c r="BS1245" s="37"/>
      <c r="BT1245" s="37"/>
      <c r="BU1245" s="37"/>
      <c r="BV1245" s="37"/>
      <c r="BW1245" s="37"/>
      <c r="BX1245" s="37"/>
      <c r="BY1245" s="37"/>
      <c r="BZ1245" s="37"/>
      <c r="CA1245" s="37"/>
      <c r="CB1245" s="37"/>
      <c r="CC1245" s="37"/>
      <c r="CD1245" s="37"/>
      <c r="CE1245" s="37"/>
      <c r="CF1245" s="37"/>
      <c r="CG1245" s="37"/>
      <c r="CH1245" s="37"/>
      <c r="CI1245" s="37"/>
      <c r="CJ1245" s="37"/>
      <c r="CK1245" s="37"/>
      <c r="CL1245" s="37"/>
      <c r="CM1245" s="37"/>
      <c r="CN1245" s="37"/>
      <c r="CO1245" s="37"/>
      <c r="CP1245" s="37"/>
      <c r="CQ1245" s="37"/>
      <c r="CR1245" s="37"/>
      <c r="CS1245" s="37"/>
      <c r="CT1245" s="37"/>
      <c r="CU1245" s="37"/>
      <c r="CV1245" s="37"/>
      <c r="CW1245" s="37"/>
      <c r="CX1245" s="37"/>
      <c r="CY1245" s="37"/>
      <c r="CZ1245" s="37"/>
      <c r="DA1245" s="37"/>
      <c r="DB1245" s="37"/>
      <c r="DC1245" s="37"/>
      <c r="DD1245" s="37"/>
      <c r="DE1245" s="37"/>
      <c r="DF1245" s="37"/>
      <c r="DG1245" s="37"/>
      <c r="DH1245" s="37"/>
      <c r="DI1245" s="37"/>
      <c r="DJ1245" s="37"/>
      <c r="DK1245" s="37"/>
      <c r="DL1245" s="37"/>
      <c r="DR1245" s="37"/>
      <c r="DS1245" s="37"/>
      <c r="DT1245" s="37"/>
      <c r="DU1245" s="37"/>
      <c r="DV1245" s="37"/>
      <c r="DW1245" s="37"/>
      <c r="DX1245" s="37"/>
      <c r="DY1245" s="37"/>
      <c r="DZ1245" s="37"/>
      <c r="EA1245" s="37"/>
      <c r="EB1245" s="37"/>
      <c r="EC1245" s="37"/>
      <c r="ED1245" s="37"/>
      <c r="EE1245" s="37"/>
      <c r="EF1245" s="37"/>
      <c r="EG1245" s="37"/>
      <c r="EH1245" s="37"/>
      <c r="EI1245" s="37"/>
      <c r="EJ1245" s="37"/>
      <c r="EK1245" s="37"/>
      <c r="EL1245" s="37"/>
      <c r="EM1245" s="37"/>
      <c r="EN1245" s="37"/>
      <c r="EO1245" s="37"/>
      <c r="EP1245" s="37"/>
      <c r="EQ1245" s="37"/>
      <c r="ER1245" s="37"/>
      <c r="ES1245" s="37"/>
      <c r="ET1245" s="37"/>
      <c r="EU1245" s="37"/>
      <c r="EV1245" s="37"/>
      <c r="EW1245" s="37"/>
      <c r="EX1245" s="37"/>
      <c r="EY1245" s="37"/>
      <c r="EZ1245" s="37"/>
      <c r="FA1245" s="37"/>
      <c r="FB1245" s="37"/>
      <c r="FC1245" s="37"/>
      <c r="FD1245" s="37"/>
    </row>
    <row r="1246" spans="2:160" x14ac:dyDescent="0.5">
      <c r="B1246" s="36" t="s">
        <v>1441</v>
      </c>
      <c r="C1246" s="18">
        <v>3.4409018506948996E-3</v>
      </c>
      <c r="F1246" s="38"/>
      <c r="G1246" s="27" t="e">
        <f ca="1"/>
        <v>#N/A</v>
      </c>
      <c r="H1246" s="37" t="e">
        <f ca="1"/>
        <v>#N/A</v>
      </c>
      <c r="I1246" s="37" t="e">
        <f ca="1"/>
        <v>#N/A</v>
      </c>
      <c r="J1246" s="37">
        <f ca="1"/>
        <v>1.1481937030507012</v>
      </c>
      <c r="K1246" s="37">
        <f ca="1"/>
        <v>1.2358214886564549</v>
      </c>
      <c r="L1246" s="37">
        <f ca="1"/>
        <v>1.2280694754158152</v>
      </c>
      <c r="M1246" s="37">
        <f ca="1"/>
        <v>1.4495543139230467</v>
      </c>
      <c r="N1246" s="37">
        <f ca="1"/>
        <v>1.2659573477514581</v>
      </c>
      <c r="O1246" s="37">
        <f ca="1"/>
        <v>1.2899934030068405</v>
      </c>
      <c r="P1246" s="37">
        <f ca="1"/>
        <v>1.2895715116802233</v>
      </c>
      <c r="Q1246" s="37">
        <f ca="1"/>
        <v>0.73339581284031341</v>
      </c>
      <c r="R1246" s="37">
        <f ca="1"/>
        <v>0.93658588898035799</v>
      </c>
      <c r="S1246" s="37">
        <f ca="1"/>
        <v>0.81932218958241376</v>
      </c>
      <c r="T1246" s="37">
        <f ca="1"/>
        <v>0.61481386721248421</v>
      </c>
      <c r="U1246" s="37">
        <f ca="1"/>
        <v>0.97865607825662249</v>
      </c>
      <c r="V1246" s="37">
        <f ca="1"/>
        <v>1.2205827334502584</v>
      </c>
      <c r="W1246" s="37">
        <f ca="1"/>
        <v>2.0392164886020892</v>
      </c>
      <c r="X1246" s="37">
        <f ca="1"/>
        <v>2.1257005086003811</v>
      </c>
      <c r="Y1246" s="37">
        <f ca="1"/>
        <v>1.3652071486596262</v>
      </c>
      <c r="Z1246" s="37">
        <f ca="1"/>
        <v>1.4195581281591425</v>
      </c>
      <c r="AA1246" s="37">
        <f ca="1"/>
        <v>0.97857142857142854</v>
      </c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  <c r="AM1246" s="37"/>
      <c r="AN1246" s="37"/>
      <c r="AO1246" s="37"/>
      <c r="AP1246" s="37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  <c r="BE1246" s="37"/>
      <c r="BF1246" s="37"/>
      <c r="BG1246" s="37"/>
      <c r="BH1246" s="37"/>
      <c r="BI1246" s="37"/>
      <c r="BJ1246" s="37"/>
      <c r="BK1246" s="37"/>
      <c r="BL1246" s="37"/>
      <c r="BM1246" s="37"/>
      <c r="BN1246" s="37"/>
      <c r="BO1246" s="37"/>
      <c r="BP1246" s="37"/>
      <c r="BQ1246" s="37"/>
      <c r="BR1246" s="37"/>
      <c r="BS1246" s="37"/>
      <c r="BT1246" s="37"/>
      <c r="BU1246" s="37"/>
      <c r="BV1246" s="37"/>
      <c r="BW1246" s="37"/>
      <c r="BX1246" s="37"/>
      <c r="BY1246" s="37"/>
      <c r="BZ1246" s="37"/>
      <c r="CA1246" s="37"/>
      <c r="CB1246" s="37"/>
      <c r="CC1246" s="37"/>
      <c r="CD1246" s="37"/>
      <c r="CE1246" s="37"/>
      <c r="CF1246" s="37"/>
      <c r="CG1246" s="37"/>
      <c r="CH1246" s="37"/>
      <c r="CI1246" s="37"/>
      <c r="CJ1246" s="37"/>
      <c r="CK1246" s="37"/>
      <c r="CL1246" s="37"/>
      <c r="CM1246" s="37"/>
      <c r="CN1246" s="37"/>
      <c r="CO1246" s="37"/>
      <c r="CP1246" s="37"/>
      <c r="CQ1246" s="37"/>
      <c r="CR1246" s="37"/>
      <c r="CS1246" s="37"/>
      <c r="CT1246" s="37"/>
      <c r="CU1246" s="37"/>
      <c r="CV1246" s="37"/>
      <c r="CW1246" s="37"/>
      <c r="CX1246" s="37"/>
      <c r="CY1246" s="37"/>
      <c r="CZ1246" s="37"/>
      <c r="DA1246" s="37"/>
      <c r="DB1246" s="37"/>
      <c r="DC1246" s="37"/>
      <c r="DD1246" s="37"/>
      <c r="DE1246" s="37"/>
      <c r="DF1246" s="37"/>
      <c r="DG1246" s="37"/>
      <c r="DH1246" s="37"/>
      <c r="DI1246" s="37"/>
      <c r="DJ1246" s="37"/>
      <c r="DK1246" s="37"/>
      <c r="DL1246" s="37"/>
      <c r="DR1246" s="37"/>
      <c r="DS1246" s="37"/>
      <c r="DT1246" s="37"/>
      <c r="DU1246" s="37"/>
      <c r="DV1246" s="37"/>
      <c r="DW1246" s="37"/>
      <c r="DX1246" s="37"/>
      <c r="DY1246" s="37"/>
      <c r="DZ1246" s="37"/>
      <c r="EA1246" s="37"/>
      <c r="EB1246" s="37"/>
      <c r="EC1246" s="37"/>
      <c r="ED1246" s="37"/>
      <c r="EE1246" s="37"/>
      <c r="EF1246" s="37"/>
      <c r="EG1246" s="37"/>
      <c r="EH1246" s="37"/>
      <c r="EI1246" s="37"/>
      <c r="EJ1246" s="37"/>
      <c r="EK1246" s="37"/>
      <c r="EL1246" s="37"/>
      <c r="EM1246" s="37"/>
      <c r="EN1246" s="37"/>
      <c r="EO1246" s="37"/>
      <c r="EP1246" s="37"/>
      <c r="EQ1246" s="37"/>
      <c r="ER1246" s="37"/>
      <c r="ES1246" s="37"/>
      <c r="ET1246" s="37"/>
      <c r="EU1246" s="37"/>
      <c r="EV1246" s="37"/>
      <c r="EW1246" s="37"/>
      <c r="EX1246" s="37"/>
      <c r="EY1246" s="37"/>
      <c r="EZ1246" s="37"/>
      <c r="FA1246" s="37"/>
      <c r="FB1246" s="37"/>
      <c r="FC1246" s="37"/>
      <c r="FD1246" s="37"/>
    </row>
    <row r="1247" spans="2:160" x14ac:dyDescent="0.5">
      <c r="B1247" s="36" t="s">
        <v>1442</v>
      </c>
      <c r="C1247" s="18">
        <v>-2.9818283870053364E-4</v>
      </c>
      <c r="F1247" s="38"/>
      <c r="G1247" s="27" t="e">
        <f ca="1"/>
        <v>#N/A</v>
      </c>
      <c r="H1247" s="37" t="e">
        <f ca="1"/>
        <v>#N/A</v>
      </c>
      <c r="I1247" s="37" t="e">
        <f ca="1"/>
        <v>#N/A</v>
      </c>
      <c r="J1247" s="37">
        <f ca="1"/>
        <v>1.1422930322383744</v>
      </c>
      <c r="K1247" s="37">
        <f ca="1"/>
        <v>1.2387872079952933</v>
      </c>
      <c r="L1247" s="37">
        <f ca="1"/>
        <v>1.2481833573496859</v>
      </c>
      <c r="M1247" s="37">
        <f ca="1"/>
        <v>1.4245621477778336</v>
      </c>
      <c r="N1247" s="37">
        <f ca="1"/>
        <v>1.2489020351534947</v>
      </c>
      <c r="O1247" s="37">
        <f ca="1"/>
        <v>1.2893857852157915</v>
      </c>
      <c r="P1247" s="37">
        <f ca="1"/>
        <v>1.3059736394827235</v>
      </c>
      <c r="Q1247" s="37">
        <f ca="1"/>
        <v>0.73268969113952831</v>
      </c>
      <c r="R1247" s="37">
        <f ca="1"/>
        <v>0.93388909390839603</v>
      </c>
      <c r="S1247" s="37">
        <f ca="1"/>
        <v>0.81952669387613741</v>
      </c>
      <c r="T1247" s="37">
        <f ca="1"/>
        <v>0.62347657898304165</v>
      </c>
      <c r="U1247" s="37">
        <f ca="1"/>
        <v>0.92783595391176721</v>
      </c>
      <c r="V1247" s="37">
        <f ca="1"/>
        <v>1.2192189004959149</v>
      </c>
      <c r="W1247" s="37">
        <f ca="1"/>
        <v>2.0384594925261932</v>
      </c>
      <c r="X1247" s="37">
        <f ca="1"/>
        <v>2.1279520989105727</v>
      </c>
      <c r="Y1247" s="37">
        <f ca="1"/>
        <v>1.378846466287571</v>
      </c>
      <c r="Z1247" s="37">
        <f ca="1"/>
        <v>1.3781917495516094</v>
      </c>
      <c r="AA1247" s="37">
        <f ca="1"/>
        <v>0.98714626662120686</v>
      </c>
      <c r="AB1247" s="37"/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  <c r="AM1247" s="37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  <c r="BI1247" s="37"/>
      <c r="BJ1247" s="37"/>
      <c r="BK1247" s="37"/>
      <c r="BL1247" s="37"/>
      <c r="BM1247" s="37"/>
      <c r="BN1247" s="37"/>
      <c r="BO1247" s="37"/>
      <c r="BP1247" s="37"/>
      <c r="BQ1247" s="37"/>
      <c r="BR1247" s="37"/>
      <c r="BS1247" s="37"/>
      <c r="BT1247" s="37"/>
      <c r="BU1247" s="37"/>
      <c r="BV1247" s="37"/>
      <c r="BW1247" s="37"/>
      <c r="BX1247" s="37"/>
      <c r="BY1247" s="37"/>
      <c r="BZ1247" s="37"/>
      <c r="CA1247" s="37"/>
      <c r="CB1247" s="37"/>
      <c r="CC1247" s="37"/>
      <c r="CD1247" s="37"/>
      <c r="CE1247" s="37"/>
      <c r="CF1247" s="37"/>
      <c r="CG1247" s="37"/>
      <c r="CH1247" s="37"/>
      <c r="CI1247" s="37"/>
      <c r="CJ1247" s="37"/>
      <c r="CK1247" s="37"/>
      <c r="CL1247" s="37"/>
      <c r="CM1247" s="37"/>
      <c r="CN1247" s="37"/>
      <c r="CO1247" s="37"/>
      <c r="CP1247" s="37"/>
      <c r="CQ1247" s="37"/>
      <c r="CR1247" s="37"/>
      <c r="CS1247" s="37"/>
      <c r="CT1247" s="37"/>
      <c r="CU1247" s="37"/>
      <c r="CV1247" s="37"/>
      <c r="CW1247" s="37"/>
      <c r="CX1247" s="37"/>
      <c r="CY1247" s="37"/>
      <c r="CZ1247" s="37"/>
      <c r="DA1247" s="37"/>
      <c r="DB1247" s="37"/>
      <c r="DC1247" s="37"/>
      <c r="DD1247" s="37"/>
      <c r="DE1247" s="37"/>
      <c r="DF1247" s="37"/>
      <c r="DG1247" s="37"/>
      <c r="DH1247" s="37"/>
      <c r="DI1247" s="37"/>
      <c r="DJ1247" s="37"/>
      <c r="DK1247" s="37"/>
      <c r="DL1247" s="37"/>
      <c r="DR1247" s="37"/>
      <c r="DS1247" s="37"/>
      <c r="DT1247" s="37"/>
      <c r="DU1247" s="37"/>
      <c r="DV1247" s="37"/>
      <c r="DW1247" s="37"/>
      <c r="DX1247" s="37"/>
      <c r="DY1247" s="37"/>
      <c r="DZ1247" s="37"/>
      <c r="EA1247" s="37"/>
      <c r="EB1247" s="37"/>
      <c r="EC1247" s="37"/>
      <c r="ED1247" s="37"/>
      <c r="EE1247" s="37"/>
      <c r="EF1247" s="37"/>
      <c r="EG1247" s="37"/>
      <c r="EH1247" s="37"/>
      <c r="EI1247" s="37"/>
      <c r="EJ1247" s="37"/>
      <c r="EK1247" s="37"/>
      <c r="EL1247" s="37"/>
      <c r="EM1247" s="37"/>
      <c r="EN1247" s="37"/>
      <c r="EO1247" s="37"/>
      <c r="EP1247" s="37"/>
      <c r="EQ1247" s="37"/>
      <c r="ER1247" s="37"/>
      <c r="ES1247" s="37"/>
      <c r="ET1247" s="37"/>
      <c r="EU1247" s="37"/>
      <c r="EV1247" s="37"/>
      <c r="EW1247" s="37"/>
      <c r="EX1247" s="37"/>
      <c r="EY1247" s="37"/>
      <c r="EZ1247" s="37"/>
      <c r="FA1247" s="37"/>
      <c r="FB1247" s="37"/>
      <c r="FC1247" s="37"/>
      <c r="FD1247" s="37"/>
    </row>
    <row r="1248" spans="2:160" x14ac:dyDescent="0.5">
      <c r="B1248" s="36" t="s">
        <v>1443</v>
      </c>
      <c r="C1248" s="18">
        <v>6.1408895517149897E-3</v>
      </c>
      <c r="F1248" s="38"/>
      <c r="G1248" s="27" t="e">
        <f ca="1"/>
        <v>#N/A</v>
      </c>
      <c r="H1248" s="37" t="e">
        <f ca="1"/>
        <v>#N/A</v>
      </c>
      <c r="I1248" s="37" t="e">
        <f ca="1"/>
        <v>#N/A</v>
      </c>
      <c r="J1248" s="37">
        <f ca="1"/>
        <v>1.1446276390606471</v>
      </c>
      <c r="K1248" s="37">
        <f ca="1"/>
        <v>1.2203130426786091</v>
      </c>
      <c r="L1248" s="37">
        <f ca="1"/>
        <v>1.2535364793089123</v>
      </c>
      <c r="M1248" s="37">
        <f ca="1"/>
        <v>1.3790322658400516</v>
      </c>
      <c r="N1248" s="37">
        <f ca="1"/>
        <v>1.2756649606181056</v>
      </c>
      <c r="O1248" s="37">
        <f ca="1"/>
        <v>1.2918069974422188</v>
      </c>
      <c r="P1248" s="37">
        <f ca="1"/>
        <v>1.3123121790963781</v>
      </c>
      <c r="Q1248" s="37">
        <f ca="1"/>
        <v>0.74095918952203199</v>
      </c>
      <c r="R1248" s="37">
        <f ca="1"/>
        <v>0.92498493895149747</v>
      </c>
      <c r="S1248" s="37">
        <f ca="1"/>
        <v>0.82041230145319477</v>
      </c>
      <c r="T1248" s="37">
        <f ca="1"/>
        <v>0.63100895675135749</v>
      </c>
      <c r="U1248" s="37">
        <f ca="1"/>
        <v>0.87917223672204592</v>
      </c>
      <c r="V1248" s="37">
        <f ca="1"/>
        <v>1.220060019263477</v>
      </c>
      <c r="W1248" s="37">
        <f ca="1"/>
        <v>2.0499044548196048</v>
      </c>
      <c r="X1248" s="37">
        <f ca="1"/>
        <v>2.1472400583819473</v>
      </c>
      <c r="Y1248" s="37">
        <f ca="1"/>
        <v>1.3918927701056054</v>
      </c>
      <c r="Z1248" s="37">
        <f ca="1"/>
        <v>1.3786809065710126</v>
      </c>
      <c r="AA1248" s="37">
        <f ca="1"/>
        <v>0.98228775997272422</v>
      </c>
      <c r="AB1248" s="37"/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  <c r="AM1248" s="37"/>
      <c r="AN1248" s="37"/>
      <c r="AO1248" s="37"/>
      <c r="AP1248" s="37"/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  <c r="BB1248" s="37"/>
      <c r="BC1248" s="37"/>
      <c r="BD1248" s="37"/>
      <c r="BE1248" s="37"/>
      <c r="BF1248" s="37"/>
      <c r="BG1248" s="37"/>
      <c r="BH1248" s="37"/>
      <c r="BI1248" s="37"/>
      <c r="BJ1248" s="37"/>
      <c r="BK1248" s="37"/>
      <c r="BL1248" s="37"/>
      <c r="BM1248" s="37"/>
      <c r="BN1248" s="37"/>
      <c r="BO1248" s="37"/>
      <c r="BP1248" s="37"/>
      <c r="BQ1248" s="37"/>
      <c r="BR1248" s="37"/>
      <c r="BS1248" s="37"/>
      <c r="BT1248" s="37"/>
      <c r="BU1248" s="37"/>
      <c r="BV1248" s="37"/>
      <c r="BW1248" s="37"/>
      <c r="BX1248" s="37"/>
      <c r="BY1248" s="37"/>
      <c r="BZ1248" s="37"/>
      <c r="CA1248" s="37"/>
      <c r="CB1248" s="37"/>
      <c r="CC1248" s="37"/>
      <c r="CD1248" s="37"/>
      <c r="CE1248" s="37"/>
      <c r="CF1248" s="37"/>
      <c r="CG1248" s="37"/>
      <c r="CH1248" s="37"/>
      <c r="CI1248" s="37"/>
      <c r="CJ1248" s="37"/>
      <c r="CK1248" s="37"/>
      <c r="CL1248" s="37"/>
      <c r="CM1248" s="37"/>
      <c r="CN1248" s="37"/>
      <c r="CO1248" s="37"/>
      <c r="CP1248" s="37"/>
      <c r="CQ1248" s="37"/>
      <c r="CR1248" s="37"/>
      <c r="CS1248" s="37"/>
      <c r="CT1248" s="37"/>
      <c r="CU1248" s="37"/>
      <c r="CV1248" s="37"/>
      <c r="CW1248" s="37"/>
      <c r="CX1248" s="37"/>
      <c r="CY1248" s="37"/>
      <c r="CZ1248" s="37"/>
      <c r="DA1248" s="37"/>
      <c r="DB1248" s="37"/>
      <c r="DC1248" s="37"/>
      <c r="DD1248" s="37"/>
      <c r="DE1248" s="37"/>
      <c r="DF1248" s="37"/>
      <c r="DG1248" s="37"/>
      <c r="DH1248" s="37"/>
      <c r="DI1248" s="37"/>
      <c r="DJ1248" s="37"/>
      <c r="DK1248" s="37"/>
      <c r="DL1248" s="37"/>
      <c r="DR1248" s="37"/>
      <c r="DS1248" s="37"/>
      <c r="DT1248" s="37"/>
      <c r="DU1248" s="37"/>
      <c r="DV1248" s="37"/>
      <c r="DW1248" s="37"/>
      <c r="DX1248" s="37"/>
      <c r="DY1248" s="37"/>
      <c r="DZ1248" s="37"/>
      <c r="EA1248" s="37"/>
      <c r="EB1248" s="37"/>
      <c r="EC1248" s="37"/>
      <c r="ED1248" s="37"/>
      <c r="EE1248" s="37"/>
      <c r="EF1248" s="37"/>
      <c r="EG1248" s="37"/>
      <c r="EH1248" s="37"/>
      <c r="EI1248" s="37"/>
      <c r="EJ1248" s="37"/>
      <c r="EK1248" s="37"/>
      <c r="EL1248" s="37"/>
      <c r="EM1248" s="37"/>
      <c r="EN1248" s="37"/>
      <c r="EO1248" s="37"/>
      <c r="EP1248" s="37"/>
      <c r="EQ1248" s="37"/>
      <c r="ER1248" s="37"/>
      <c r="ES1248" s="37"/>
      <c r="ET1248" s="37"/>
      <c r="EU1248" s="37"/>
      <c r="EV1248" s="37"/>
      <c r="EW1248" s="37"/>
      <c r="EX1248" s="37"/>
      <c r="EY1248" s="37"/>
      <c r="EZ1248" s="37"/>
      <c r="FA1248" s="37"/>
      <c r="FB1248" s="37"/>
      <c r="FC1248" s="37"/>
      <c r="FD1248" s="37"/>
    </row>
    <row r="1249" spans="2:160" x14ac:dyDescent="0.5">
      <c r="B1249" s="36" t="s">
        <v>1444</v>
      </c>
      <c r="C1249" s="18">
        <v>-2.2146656203680948E-3</v>
      </c>
      <c r="F1249" s="38"/>
      <c r="G1249" s="27" t="e">
        <f ca="1"/>
        <v>#N/A</v>
      </c>
      <c r="H1249" s="37" t="e">
        <f ca="1"/>
        <v>#N/A</v>
      </c>
      <c r="I1249" s="37" t="e">
        <f ca="1"/>
        <v>#N/A</v>
      </c>
      <c r="J1249" s="37">
        <f ca="1"/>
        <v>1.1504789041063621</v>
      </c>
      <c r="K1249" s="37">
        <f ca="1"/>
        <v>1.2231810542097725</v>
      </c>
      <c r="L1249" s="37">
        <f ca="1"/>
        <v>1.2401840538087177</v>
      </c>
      <c r="M1249" s="37">
        <f ca="1"/>
        <v>1.3655888889424508</v>
      </c>
      <c r="N1249" s="37">
        <f ca="1"/>
        <v>1.2669712516850946</v>
      </c>
      <c r="O1249" s="37">
        <f ca="1"/>
        <v>1.3010184831545204</v>
      </c>
      <c r="P1249" s="37">
        <f ca="1"/>
        <v>1.3170359817638628</v>
      </c>
      <c r="Q1249" s="37">
        <f ca="1"/>
        <v>0.74526046467196982</v>
      </c>
      <c r="R1249" s="37">
        <f ca="1"/>
        <v>0.9287904164419325</v>
      </c>
      <c r="S1249" s="37">
        <f ca="1"/>
        <v>0.82024245890417014</v>
      </c>
      <c r="T1249" s="37">
        <f ca="1"/>
        <v>0.62955212424509011</v>
      </c>
      <c r="U1249" s="37">
        <f ca="1"/>
        <v>0.86528423196893212</v>
      </c>
      <c r="V1249" s="37">
        <f ca="1"/>
        <v>1.2048986544753091</v>
      </c>
      <c r="W1249" s="37">
        <f ca="1"/>
        <v>2.0721683231923089</v>
      </c>
      <c r="X1249" s="37">
        <f ca="1"/>
        <v>2.1888596093590476</v>
      </c>
      <c r="Y1249" s="37">
        <f ca="1"/>
        <v>1.3946791226645006</v>
      </c>
      <c r="Z1249" s="37">
        <f ca="1"/>
        <v>1.3990216859611968</v>
      </c>
      <c r="AA1249" s="37">
        <f ca="1"/>
        <v>0.98338731674053881</v>
      </c>
      <c r="AB1249" s="37"/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  <c r="AM1249" s="37"/>
      <c r="AN1249" s="37"/>
      <c r="AO1249" s="37"/>
      <c r="AP1249" s="37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  <c r="BE1249" s="37"/>
      <c r="BF1249" s="37"/>
      <c r="BG1249" s="37"/>
      <c r="BH1249" s="37"/>
      <c r="BI1249" s="37"/>
      <c r="BJ1249" s="37"/>
      <c r="BK1249" s="37"/>
      <c r="BL1249" s="37"/>
      <c r="BM1249" s="37"/>
      <c r="BN1249" s="37"/>
      <c r="BO1249" s="37"/>
      <c r="BP1249" s="37"/>
      <c r="BQ1249" s="37"/>
      <c r="BR1249" s="37"/>
      <c r="BS1249" s="37"/>
      <c r="BT1249" s="37"/>
      <c r="BU1249" s="37"/>
      <c r="BV1249" s="37"/>
      <c r="BW1249" s="37"/>
      <c r="BX1249" s="37"/>
      <c r="BY1249" s="37"/>
      <c r="BZ1249" s="37"/>
      <c r="CA1249" s="37"/>
      <c r="CB1249" s="37"/>
      <c r="CC1249" s="37"/>
      <c r="CD1249" s="37"/>
      <c r="CE1249" s="37"/>
      <c r="CF1249" s="37"/>
      <c r="CG1249" s="37"/>
      <c r="CH1249" s="37"/>
      <c r="CI1249" s="37"/>
      <c r="CJ1249" s="37"/>
      <c r="CK1249" s="37"/>
      <c r="CL1249" s="37"/>
      <c r="CM1249" s="37"/>
      <c r="CN1249" s="37"/>
      <c r="CO1249" s="37"/>
      <c r="CP1249" s="37"/>
      <c r="CQ1249" s="37"/>
      <c r="CR1249" s="37"/>
      <c r="CS1249" s="37"/>
      <c r="CT1249" s="37"/>
      <c r="CU1249" s="37"/>
      <c r="CV1249" s="37"/>
      <c r="CW1249" s="37"/>
      <c r="CX1249" s="37"/>
      <c r="CY1249" s="37"/>
      <c r="CZ1249" s="37"/>
      <c r="DA1249" s="37"/>
      <c r="DB1249" s="37"/>
      <c r="DC1249" s="37"/>
      <c r="DD1249" s="37"/>
      <c r="DE1249" s="37"/>
      <c r="DF1249" s="37"/>
      <c r="DG1249" s="37"/>
      <c r="DH1249" s="37"/>
      <c r="DI1249" s="37"/>
      <c r="DJ1249" s="37"/>
      <c r="DK1249" s="37"/>
      <c r="DL1249" s="37"/>
      <c r="DR1249" s="37"/>
      <c r="DS1249" s="37"/>
      <c r="DT1249" s="37"/>
      <c r="DU1249" s="37"/>
      <c r="DV1249" s="37"/>
      <c r="DW1249" s="37"/>
      <c r="DX1249" s="37"/>
      <c r="DY1249" s="37"/>
      <c r="DZ1249" s="37"/>
      <c r="EA1249" s="37"/>
      <c r="EB1249" s="37"/>
      <c r="EC1249" s="37"/>
      <c r="ED1249" s="37"/>
      <c r="EE1249" s="37"/>
      <c r="EF1249" s="37"/>
      <c r="EG1249" s="37"/>
      <c r="EH1249" s="37"/>
      <c r="EI1249" s="37"/>
      <c r="EJ1249" s="37"/>
      <c r="EK1249" s="37"/>
      <c r="EL1249" s="37"/>
      <c r="EM1249" s="37"/>
      <c r="EN1249" s="37"/>
      <c r="EO1249" s="37"/>
      <c r="EP1249" s="37"/>
      <c r="EQ1249" s="37"/>
      <c r="ER1249" s="37"/>
      <c r="ES1249" s="37"/>
      <c r="ET1249" s="37"/>
      <c r="EU1249" s="37"/>
      <c r="EV1249" s="37"/>
      <c r="EW1249" s="37"/>
      <c r="EX1249" s="37"/>
      <c r="EY1249" s="37"/>
      <c r="EZ1249" s="37"/>
      <c r="FA1249" s="37"/>
      <c r="FB1249" s="37"/>
      <c r="FC1249" s="37"/>
      <c r="FD1249" s="37"/>
    </row>
    <row r="1250" spans="2:160" x14ac:dyDescent="0.5">
      <c r="B1250" s="36" t="s">
        <v>1445</v>
      </c>
      <c r="C1250" s="18">
        <v>-6.4752350658882074E-3</v>
      </c>
      <c r="F1250" s="38"/>
      <c r="G1250" s="27" t="e">
        <f ca="1"/>
        <v>#N/A</v>
      </c>
      <c r="H1250" s="37" t="e">
        <f ca="1"/>
        <v>#N/A</v>
      </c>
      <c r="I1250" s="37" t="e">
        <f ca="1"/>
        <v>#N/A</v>
      </c>
      <c r="J1250" s="37">
        <f ca="1"/>
        <v>1.1556878941861264</v>
      </c>
      <c r="K1250" s="37">
        <f ca="1"/>
        <v>1.2241499215463809</v>
      </c>
      <c r="L1250" s="37">
        <f ca="1"/>
        <v>1.2454428636073884</v>
      </c>
      <c r="M1250" s="37">
        <f ca="1"/>
        <v>1.3543139230498493</v>
      </c>
      <c r="N1250" s="37">
        <f ca="1"/>
        <v>1.2785266527410031</v>
      </c>
      <c r="O1250" s="37">
        <f ca="1"/>
        <v>1.310054049049223</v>
      </c>
      <c r="P1250" s="37">
        <f ca="1"/>
        <v>1.3049951646613398</v>
      </c>
      <c r="Q1250" s="37">
        <f ca="1"/>
        <v>0.74901052598966777</v>
      </c>
      <c r="R1250" s="37">
        <f ca="1"/>
        <v>0.93872124601394635</v>
      </c>
      <c r="S1250" s="37">
        <f ca="1"/>
        <v>0.82402578833805729</v>
      </c>
      <c r="T1250" s="37">
        <f ca="1"/>
        <v>0.61553941944365287</v>
      </c>
      <c r="U1250" s="37">
        <f ca="1"/>
        <v>0.858011331084089</v>
      </c>
      <c r="V1250" s="37">
        <f ca="1"/>
        <v>1.1949325910968771</v>
      </c>
      <c r="W1250" s="37">
        <f ca="1"/>
        <v>2.086101142859476</v>
      </c>
      <c r="X1250" s="37">
        <f ca="1"/>
        <v>2.229766820923853</v>
      </c>
      <c r="Y1250" s="37">
        <f ca="1"/>
        <v>1.4058164094232335</v>
      </c>
      <c r="Z1250" s="37">
        <f ca="1"/>
        <v>1.414046959073866</v>
      </c>
      <c r="AA1250" s="37">
        <f ca="1"/>
        <v>0.98524548244118659</v>
      </c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  <c r="AM1250" s="37"/>
      <c r="AN1250" s="37"/>
      <c r="AO1250" s="37"/>
      <c r="AP1250" s="37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  <c r="BB1250" s="37"/>
      <c r="BC1250" s="37"/>
      <c r="BD1250" s="37"/>
      <c r="BE1250" s="37"/>
      <c r="BF1250" s="37"/>
      <c r="BG1250" s="37"/>
      <c r="BH1250" s="37"/>
      <c r="BI1250" s="37"/>
      <c r="BJ1250" s="37"/>
      <c r="BK1250" s="37"/>
      <c r="BL1250" s="37"/>
      <c r="BM1250" s="37"/>
      <c r="BN1250" s="37"/>
      <c r="BO1250" s="37"/>
      <c r="BP1250" s="37"/>
      <c r="BQ1250" s="37"/>
      <c r="BR1250" s="37"/>
      <c r="BS1250" s="37"/>
      <c r="BT1250" s="37"/>
      <c r="BU1250" s="37"/>
      <c r="BV1250" s="37"/>
      <c r="BW1250" s="37"/>
      <c r="BX1250" s="37"/>
      <c r="BY1250" s="37"/>
      <c r="BZ1250" s="37"/>
      <c r="CA1250" s="37"/>
      <c r="CB1250" s="37"/>
      <c r="CC1250" s="37"/>
      <c r="CD1250" s="37"/>
      <c r="CE1250" s="37"/>
      <c r="CF1250" s="37"/>
      <c r="CG1250" s="37"/>
      <c r="CH1250" s="37"/>
      <c r="CI1250" s="37"/>
      <c r="CJ1250" s="37"/>
      <c r="CK1250" s="37"/>
      <c r="CL1250" s="37"/>
      <c r="CM1250" s="37"/>
      <c r="CN1250" s="37"/>
      <c r="CO1250" s="37"/>
      <c r="CP1250" s="37"/>
      <c r="CQ1250" s="37"/>
      <c r="CR1250" s="37"/>
      <c r="CS1250" s="37"/>
      <c r="CT1250" s="37"/>
      <c r="CU1250" s="37"/>
      <c r="CV1250" s="37"/>
      <c r="CW1250" s="37"/>
      <c r="CX1250" s="37"/>
      <c r="CY1250" s="37"/>
      <c r="CZ1250" s="37"/>
      <c r="DA1250" s="37"/>
      <c r="DB1250" s="37"/>
      <c r="DC1250" s="37"/>
      <c r="DD1250" s="37"/>
      <c r="DE1250" s="37"/>
      <c r="DF1250" s="37"/>
      <c r="DG1250" s="37"/>
      <c r="DH1250" s="37"/>
      <c r="DI1250" s="37"/>
      <c r="DJ1250" s="37"/>
      <c r="DK1250" s="37"/>
      <c r="DL1250" s="37"/>
      <c r="DR1250" s="37"/>
      <c r="DS1250" s="37"/>
      <c r="DT1250" s="37"/>
      <c r="DU1250" s="37"/>
      <c r="DV1250" s="37"/>
      <c r="DW1250" s="37"/>
      <c r="DX1250" s="37"/>
      <c r="DY1250" s="37"/>
      <c r="DZ1250" s="37"/>
      <c r="EA1250" s="37"/>
      <c r="EB1250" s="37"/>
      <c r="EC1250" s="37"/>
      <c r="ED1250" s="37"/>
      <c r="EE1250" s="37"/>
      <c r="EF1250" s="37"/>
      <c r="EG1250" s="37"/>
      <c r="EH1250" s="37"/>
      <c r="EI1250" s="37"/>
      <c r="EJ1250" s="37"/>
      <c r="EK1250" s="37"/>
      <c r="EL1250" s="37"/>
      <c r="EM1250" s="37"/>
      <c r="EN1250" s="37"/>
      <c r="EO1250" s="37"/>
      <c r="EP1250" s="37"/>
      <c r="EQ1250" s="37"/>
      <c r="ER1250" s="37"/>
      <c r="ES1250" s="37"/>
      <c r="ET1250" s="37"/>
      <c r="EU1250" s="37"/>
      <c r="EV1250" s="37"/>
      <c r="EW1250" s="37"/>
      <c r="EX1250" s="37"/>
      <c r="EY1250" s="37"/>
      <c r="EZ1250" s="37"/>
      <c r="FA1250" s="37"/>
      <c r="FB1250" s="37"/>
      <c r="FC1250" s="37"/>
      <c r="FD1250" s="37"/>
    </row>
    <row r="1251" spans="2:160" x14ac:dyDescent="0.5">
      <c r="B1251" s="36" t="s">
        <v>1446</v>
      </c>
      <c r="C1251" s="18">
        <v>2.9992523857689246E-3</v>
      </c>
      <c r="F1251" s="38"/>
      <c r="G1251" s="27" t="e">
        <f ca="1"/>
        <v>#N/A</v>
      </c>
      <c r="H1251" s="37" t="e">
        <f ca="1"/>
        <v>#N/A</v>
      </c>
      <c r="I1251" s="37" t="e">
        <f ca="1"/>
        <v>#N/A</v>
      </c>
      <c r="J1251" s="37">
        <f ca="1"/>
        <v>1.1600459252409689</v>
      </c>
      <c r="K1251" s="37">
        <f ca="1"/>
        <v>1.2301700362175778</v>
      </c>
      <c r="L1251" s="37">
        <f ca="1"/>
        <v>1.2517291318474963</v>
      </c>
      <c r="M1251" s="37">
        <f ca="1"/>
        <v>1.4106222250075897</v>
      </c>
      <c r="N1251" s="37">
        <f ca="1"/>
        <v>1.3019757676959824</v>
      </c>
      <c r="O1251" s="37">
        <f ca="1"/>
        <v>1.3100135411964864</v>
      </c>
      <c r="P1251" s="37">
        <f ca="1"/>
        <v>1.30360730205847</v>
      </c>
      <c r="Q1251" s="37">
        <f ca="1"/>
        <v>0.75054153209045604</v>
      </c>
      <c r="R1251" s="37">
        <f ca="1"/>
        <v>0.94026835476575599</v>
      </c>
      <c r="S1251" s="37">
        <f ca="1"/>
        <v>0.82451625202554701</v>
      </c>
      <c r="T1251" s="37">
        <f ca="1"/>
        <v>0.61446827522869074</v>
      </c>
      <c r="U1251" s="37">
        <f ca="1"/>
        <v>0.90912056782735706</v>
      </c>
      <c r="V1251" s="37">
        <f ca="1"/>
        <v>1.2007222477240707</v>
      </c>
      <c r="W1251" s="37">
        <f ca="1"/>
        <v>2.0689111941306155</v>
      </c>
      <c r="X1251" s="37">
        <f ca="1"/>
        <v>2.2828933931764901</v>
      </c>
      <c r="Y1251" s="37">
        <f ca="1"/>
        <v>1.4125264012997567</v>
      </c>
      <c r="Z1251" s="37">
        <f ca="1"/>
        <v>1.3950676667210209</v>
      </c>
      <c r="AA1251" s="37">
        <f ca="1"/>
        <v>0.99010398908966912</v>
      </c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  <c r="FD1251" s="37"/>
    </row>
    <row r="1252" spans="2:160" x14ac:dyDescent="0.5">
      <c r="B1252" s="36" t="s">
        <v>1447</v>
      </c>
      <c r="C1252" s="18">
        <v>6.7522536742783412E-3</v>
      </c>
      <c r="F1252" s="38"/>
      <c r="G1252" s="27" t="e">
        <f ca="1"/>
        <v>#N/A</v>
      </c>
      <c r="H1252" s="37" t="e">
        <f ca="1"/>
        <v>#N/A</v>
      </c>
      <c r="I1252" s="37" t="e">
        <f ca="1"/>
        <v>#N/A</v>
      </c>
      <c r="J1252" s="37">
        <f ca="1"/>
        <v>1.1604950015374831</v>
      </c>
      <c r="K1252" s="37">
        <f ca="1"/>
        <v>1.2400450933848559</v>
      </c>
      <c r="L1252" s="37">
        <f ca="1"/>
        <v>1.2464730425919186</v>
      </c>
      <c r="M1252" s="37">
        <f ca="1"/>
        <v>1.3973514339569855</v>
      </c>
      <c r="N1252" s="37">
        <f ca="1"/>
        <v>1.2893236950383851</v>
      </c>
      <c r="O1252" s="37">
        <f ca="1"/>
        <v>1.3157020010879255</v>
      </c>
      <c r="P1252" s="37">
        <f ca="1"/>
        <v>1.3124807505358136</v>
      </c>
      <c r="Q1252" s="37">
        <f ca="1"/>
        <v>0.74937197768293984</v>
      </c>
      <c r="R1252" s="37">
        <f ca="1"/>
        <v>0.93414615683046021</v>
      </c>
      <c r="S1252" s="37">
        <f ca="1"/>
        <v>0.82301539848008387</v>
      </c>
      <c r="T1252" s="37">
        <f ca="1"/>
        <v>0.61063430449135792</v>
      </c>
      <c r="U1252" s="37">
        <f ca="1"/>
        <v>0.92918868164746016</v>
      </c>
      <c r="V1252" s="37">
        <f ca="1"/>
        <v>1.199101037733596</v>
      </c>
      <c r="W1252" s="37">
        <f ca="1"/>
        <v>2.0842516173118817</v>
      </c>
      <c r="X1252" s="37">
        <f ca="1"/>
        <v>2.2400185307875131</v>
      </c>
      <c r="Y1252" s="37">
        <f ca="1"/>
        <v>1.4153696181965887</v>
      </c>
      <c r="Z1252" s="37">
        <f ca="1"/>
        <v>1.3862709929887529</v>
      </c>
      <c r="AA1252" s="37">
        <f ca="1"/>
        <v>0.98868053187862259</v>
      </c>
      <c r="AB1252" s="37"/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  <c r="AM1252" s="37"/>
      <c r="AN1252" s="37"/>
      <c r="AO1252" s="37"/>
      <c r="AP1252" s="37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  <c r="BE1252" s="37"/>
      <c r="BF1252" s="37"/>
      <c r="BG1252" s="37"/>
      <c r="BH1252" s="37"/>
      <c r="BI1252" s="37"/>
      <c r="BJ1252" s="37"/>
      <c r="BK1252" s="37"/>
      <c r="BL1252" s="37"/>
      <c r="BM1252" s="37"/>
      <c r="BN1252" s="37"/>
      <c r="BO1252" s="37"/>
      <c r="BP1252" s="37"/>
      <c r="BQ1252" s="37"/>
      <c r="BR1252" s="37"/>
      <c r="BS1252" s="37"/>
      <c r="BT1252" s="37"/>
      <c r="BU1252" s="37"/>
      <c r="BV1252" s="37"/>
      <c r="BW1252" s="37"/>
      <c r="BX1252" s="37"/>
      <c r="BY1252" s="37"/>
      <c r="BZ1252" s="37"/>
      <c r="CA1252" s="37"/>
      <c r="CB1252" s="37"/>
      <c r="CC1252" s="37"/>
      <c r="CD1252" s="37"/>
      <c r="CE1252" s="37"/>
      <c r="CF1252" s="37"/>
      <c r="CG1252" s="37"/>
      <c r="CH1252" s="37"/>
      <c r="CI1252" s="37"/>
      <c r="CJ1252" s="37"/>
      <c r="CK1252" s="37"/>
      <c r="CL1252" s="37"/>
      <c r="CM1252" s="37"/>
      <c r="CN1252" s="37"/>
      <c r="CO1252" s="37"/>
      <c r="CP1252" s="37"/>
      <c r="CQ1252" s="37"/>
      <c r="CR1252" s="37"/>
      <c r="CS1252" s="37"/>
      <c r="CT1252" s="37"/>
      <c r="CU1252" s="37"/>
      <c r="CV1252" s="37"/>
      <c r="CW1252" s="37"/>
      <c r="CX1252" s="37"/>
      <c r="CY1252" s="37"/>
      <c r="CZ1252" s="37"/>
      <c r="DA1252" s="37"/>
      <c r="DB1252" s="37"/>
      <c r="DC1252" s="37"/>
      <c r="DD1252" s="37"/>
      <c r="DE1252" s="37"/>
      <c r="DF1252" s="37"/>
      <c r="DG1252" s="37"/>
      <c r="DH1252" s="37"/>
      <c r="DI1252" s="37"/>
      <c r="DJ1252" s="37"/>
      <c r="DK1252" s="37"/>
      <c r="DL1252" s="37"/>
      <c r="DR1252" s="37"/>
      <c r="DS1252" s="37"/>
      <c r="DT1252" s="37"/>
      <c r="DU1252" s="37"/>
      <c r="DV1252" s="37"/>
      <c r="DW1252" s="37"/>
      <c r="DX1252" s="37"/>
      <c r="DY1252" s="37"/>
      <c r="DZ1252" s="37"/>
      <c r="EA1252" s="37"/>
      <c r="EB1252" s="37"/>
      <c r="EC1252" s="37"/>
      <c r="ED1252" s="37"/>
      <c r="EE1252" s="37"/>
      <c r="EF1252" s="37"/>
      <c r="EG1252" s="37"/>
      <c r="EH1252" s="37"/>
      <c r="EI1252" s="37"/>
      <c r="EJ1252" s="37"/>
      <c r="EK1252" s="37"/>
      <c r="EL1252" s="37"/>
      <c r="EM1252" s="37"/>
      <c r="EN1252" s="37"/>
      <c r="EO1252" s="37"/>
      <c r="EP1252" s="37"/>
      <c r="EQ1252" s="37"/>
      <c r="ER1252" s="37"/>
      <c r="ES1252" s="37"/>
      <c r="ET1252" s="37"/>
      <c r="EU1252" s="37"/>
      <c r="EV1252" s="37"/>
      <c r="EW1252" s="37"/>
      <c r="EX1252" s="37"/>
      <c r="EY1252" s="37"/>
      <c r="EZ1252" s="37"/>
      <c r="FA1252" s="37"/>
      <c r="FB1252" s="37"/>
      <c r="FC1252" s="37"/>
      <c r="FD1252" s="37"/>
    </row>
    <row r="1253" spans="2:160" x14ac:dyDescent="0.5">
      <c r="B1253" s="36" t="s">
        <v>1448</v>
      </c>
      <c r="C1253" s="18">
        <v>8.7626082260507943E-3</v>
      </c>
      <c r="F1253" s="38"/>
      <c r="G1253" s="27" t="e">
        <f ca="1"/>
        <v>#N/A</v>
      </c>
      <c r="H1253" s="37" t="e">
        <f ca="1"/>
        <v>#N/A</v>
      </c>
      <c r="I1253" s="37" t="e">
        <f ca="1"/>
        <v>#N/A</v>
      </c>
      <c r="J1253" s="37">
        <f ca="1"/>
        <v>1.1579008300906242</v>
      </c>
      <c r="K1253" s="37">
        <f ca="1"/>
        <v>1.2542373577181396</v>
      </c>
      <c r="L1253" s="37">
        <f ca="1"/>
        <v>1.2494348071724424</v>
      </c>
      <c r="M1253" s="37">
        <f ca="1"/>
        <v>1.409432443246732</v>
      </c>
      <c r="N1253" s="37">
        <f ca="1"/>
        <v>1.2998331196892865</v>
      </c>
      <c r="O1253" s="37">
        <f ca="1"/>
        <v>1.3143467240720812</v>
      </c>
      <c r="P1253" s="37">
        <f ca="1"/>
        <v>1.3114452402649965</v>
      </c>
      <c r="Q1253" s="37">
        <f ca="1"/>
        <v>0.74537922737118778</v>
      </c>
      <c r="R1253" s="37">
        <f ca="1"/>
        <v>0.94058534646719716</v>
      </c>
      <c r="S1253" s="37">
        <f ca="1"/>
        <v>0.82346253498669986</v>
      </c>
      <c r="T1253" s="37">
        <f ca="1"/>
        <v>0.61809794573251031</v>
      </c>
      <c r="U1253" s="37">
        <f ca="1"/>
        <v>0.97185795828293442</v>
      </c>
      <c r="V1253" s="37">
        <f ca="1"/>
        <v>1.1981697043348127</v>
      </c>
      <c r="W1253" s="37">
        <f ca="1"/>
        <v>2.1114052711478055</v>
      </c>
      <c r="X1253" s="37">
        <f ca="1"/>
        <v>2.2108275590668893</v>
      </c>
      <c r="Y1253" s="37">
        <f ca="1"/>
        <v>1.4147116165718934</v>
      </c>
      <c r="Z1253" s="37">
        <f ca="1"/>
        <v>1.4054214902983893</v>
      </c>
      <c r="AA1253" s="37">
        <f ca="1"/>
        <v>0.98146096147289463</v>
      </c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  <c r="AM1253" s="37"/>
      <c r="AN1253" s="37"/>
      <c r="AO1253" s="37"/>
      <c r="AP1253" s="37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  <c r="BE1253" s="37"/>
      <c r="BF1253" s="37"/>
      <c r="BG1253" s="37"/>
      <c r="BH1253" s="37"/>
      <c r="BI1253" s="37"/>
      <c r="BJ1253" s="37"/>
      <c r="BK1253" s="37"/>
      <c r="BL1253" s="37"/>
      <c r="BM1253" s="37"/>
      <c r="BN1253" s="37"/>
      <c r="BO1253" s="37"/>
      <c r="BP1253" s="37"/>
      <c r="BQ1253" s="37"/>
      <c r="BR1253" s="37"/>
      <c r="BS1253" s="37"/>
      <c r="BT1253" s="37"/>
      <c r="BU1253" s="37"/>
      <c r="BV1253" s="37"/>
      <c r="BW1253" s="37"/>
      <c r="BX1253" s="37"/>
      <c r="BY1253" s="37"/>
      <c r="BZ1253" s="37"/>
      <c r="CA1253" s="37"/>
      <c r="CB1253" s="37"/>
      <c r="CC1253" s="37"/>
      <c r="CD1253" s="37"/>
      <c r="CE1253" s="37"/>
      <c r="CF1253" s="37"/>
      <c r="CG1253" s="37"/>
      <c r="CH1253" s="37"/>
      <c r="CI1253" s="37"/>
      <c r="CJ1253" s="37"/>
      <c r="CK1253" s="37"/>
      <c r="CL1253" s="37"/>
      <c r="CM1253" s="37"/>
      <c r="CN1253" s="37"/>
      <c r="CO1253" s="37"/>
      <c r="CP1253" s="37"/>
      <c r="CQ1253" s="37"/>
      <c r="CR1253" s="37"/>
      <c r="CS1253" s="37"/>
      <c r="CT1253" s="37"/>
      <c r="CU1253" s="37"/>
      <c r="CV1253" s="37"/>
      <c r="CW1253" s="37"/>
      <c r="CX1253" s="37"/>
      <c r="CY1253" s="37"/>
      <c r="CZ1253" s="37"/>
      <c r="DA1253" s="37"/>
      <c r="DB1253" s="37"/>
      <c r="DC1253" s="37"/>
      <c r="DD1253" s="37"/>
      <c r="DE1253" s="37"/>
      <c r="DF1253" s="37"/>
      <c r="DG1253" s="37"/>
      <c r="DH1253" s="37"/>
      <c r="DI1253" s="37"/>
      <c r="DJ1253" s="37"/>
      <c r="DK1253" s="37"/>
      <c r="DL1253" s="37"/>
      <c r="DR1253" s="37"/>
      <c r="DS1253" s="37"/>
      <c r="DT1253" s="37"/>
      <c r="DU1253" s="37"/>
      <c r="DV1253" s="37"/>
      <c r="DW1253" s="37"/>
      <c r="DX1253" s="37"/>
      <c r="DY1253" s="37"/>
      <c r="DZ1253" s="37"/>
      <c r="EA1253" s="37"/>
      <c r="EB1253" s="37"/>
      <c r="EC1253" s="37"/>
      <c r="ED1253" s="37"/>
      <c r="EE1253" s="37"/>
      <c r="EF1253" s="37"/>
      <c r="EG1253" s="37"/>
      <c r="EH1253" s="37"/>
      <c r="EI1253" s="37"/>
      <c r="EJ1253" s="37"/>
      <c r="EK1253" s="37"/>
      <c r="EL1253" s="37"/>
      <c r="EM1253" s="37"/>
      <c r="EN1253" s="37"/>
      <c r="EO1253" s="37"/>
      <c r="EP1253" s="37"/>
      <c r="EQ1253" s="37"/>
      <c r="ER1253" s="37"/>
      <c r="ES1253" s="37"/>
      <c r="ET1253" s="37"/>
      <c r="EU1253" s="37"/>
      <c r="EV1253" s="37"/>
      <c r="EW1253" s="37"/>
      <c r="EX1253" s="37"/>
      <c r="EY1253" s="37"/>
      <c r="EZ1253" s="37"/>
      <c r="FA1253" s="37"/>
      <c r="FB1253" s="37"/>
      <c r="FC1253" s="37"/>
      <c r="FD1253" s="37"/>
    </row>
    <row r="1254" spans="2:160" x14ac:dyDescent="0.5">
      <c r="B1254" s="36" t="s">
        <v>1449</v>
      </c>
      <c r="C1254" s="18">
        <v>-4.9217697647910841E-3</v>
      </c>
      <c r="F1254" s="38"/>
      <c r="G1254" s="27" t="e">
        <f ca="1"/>
        <v>#N/A</v>
      </c>
      <c r="H1254" s="37" t="e">
        <f ca="1"/>
        <v>#N/A</v>
      </c>
      <c r="I1254" s="37" t="e">
        <f ca="1"/>
        <v>#N/A</v>
      </c>
      <c r="J1254" s="37">
        <f ca="1"/>
        <v>1.1578396259319859</v>
      </c>
      <c r="K1254" s="37">
        <f ca="1"/>
        <v>1.2444977777631838</v>
      </c>
      <c r="L1254" s="37">
        <f ca="1"/>
        <v>1.2376131405858806</v>
      </c>
      <c r="M1254" s="37">
        <f ca="1"/>
        <v>1.4287832697786724</v>
      </c>
      <c r="N1254" s="37">
        <f ca="1"/>
        <v>1.2955809307431154</v>
      </c>
      <c r="O1254" s="37">
        <f ca="1"/>
        <v>1.3177378100297448</v>
      </c>
      <c r="P1254" s="37">
        <f ca="1"/>
        <v>1.3023233707190114</v>
      </c>
      <c r="Q1254" s="37">
        <f ca="1"/>
        <v>0.7444949616215758</v>
      </c>
      <c r="R1254" s="37">
        <f ca="1"/>
        <v>0.9331194822153448</v>
      </c>
      <c r="S1254" s="37">
        <f ca="1"/>
        <v>0.8240188559891175</v>
      </c>
      <c r="T1254" s="37">
        <f ca="1"/>
        <v>0.61949176975554465</v>
      </c>
      <c r="U1254" s="37">
        <f ca="1"/>
        <v>0.9635081800241867</v>
      </c>
      <c r="V1254" s="37">
        <f ca="1"/>
        <v>1.2058591749606635</v>
      </c>
      <c r="W1254" s="37">
        <f ca="1"/>
        <v>2.1064254645296137</v>
      </c>
      <c r="X1254" s="37">
        <f ca="1"/>
        <v>2.243022311665932</v>
      </c>
      <c r="Y1254" s="37">
        <f ca="1"/>
        <v>1.4194476035743302</v>
      </c>
      <c r="Z1254" s="37">
        <f ca="1"/>
        <v>1.4161177237893399</v>
      </c>
      <c r="AA1254" s="37">
        <f ca="1"/>
        <v>0.979381179679509</v>
      </c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  <c r="AM1254" s="37"/>
      <c r="AN1254" s="37"/>
      <c r="AO1254" s="37"/>
      <c r="AP1254" s="37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  <c r="BE1254" s="37"/>
      <c r="BF1254" s="37"/>
      <c r="BG1254" s="37"/>
      <c r="BH1254" s="37"/>
      <c r="BI1254" s="37"/>
      <c r="BJ1254" s="37"/>
      <c r="BK1254" s="37"/>
      <c r="BL1254" s="37"/>
      <c r="BM1254" s="37"/>
      <c r="BN1254" s="37"/>
      <c r="BO1254" s="37"/>
      <c r="BP1254" s="37"/>
      <c r="BQ1254" s="37"/>
      <c r="BR1254" s="37"/>
      <c r="BS1254" s="37"/>
      <c r="BT1254" s="37"/>
      <c r="BU1254" s="37"/>
      <c r="BV1254" s="37"/>
      <c r="BW1254" s="37"/>
      <c r="BX1254" s="37"/>
      <c r="BY1254" s="37"/>
      <c r="BZ1254" s="37"/>
      <c r="CA1254" s="37"/>
      <c r="CB1254" s="37"/>
      <c r="CC1254" s="37"/>
      <c r="CD1254" s="37"/>
      <c r="CE1254" s="37"/>
      <c r="CF1254" s="37"/>
      <c r="CG1254" s="37"/>
      <c r="CH1254" s="37"/>
      <c r="CI1254" s="37"/>
      <c r="CJ1254" s="37"/>
      <c r="CK1254" s="37"/>
      <c r="CL1254" s="37"/>
      <c r="CM1254" s="37"/>
      <c r="CN1254" s="37"/>
      <c r="CO1254" s="37"/>
      <c r="CP1254" s="37"/>
      <c r="CQ1254" s="37"/>
      <c r="CR1254" s="37"/>
      <c r="CS1254" s="37"/>
      <c r="CT1254" s="37"/>
      <c r="CU1254" s="37"/>
      <c r="CV1254" s="37"/>
      <c r="CW1254" s="37"/>
      <c r="CX1254" s="37"/>
      <c r="CY1254" s="37"/>
      <c r="CZ1254" s="37"/>
      <c r="DA1254" s="37"/>
      <c r="DB1254" s="37"/>
      <c r="DC1254" s="37"/>
      <c r="DD1254" s="37"/>
      <c r="DE1254" s="37"/>
      <c r="DF1254" s="37"/>
      <c r="DG1254" s="37"/>
      <c r="DH1254" s="37"/>
      <c r="DI1254" s="37"/>
      <c r="DJ1254" s="37"/>
      <c r="DK1254" s="37"/>
      <c r="DL1254" s="37"/>
      <c r="DR1254" s="37"/>
      <c r="DS1254" s="37"/>
      <c r="DT1254" s="37"/>
      <c r="DU1254" s="37"/>
      <c r="DV1254" s="37"/>
      <c r="DW1254" s="37"/>
      <c r="DX1254" s="37"/>
      <c r="DY1254" s="37"/>
      <c r="DZ1254" s="37"/>
      <c r="EA1254" s="37"/>
      <c r="EB1254" s="37"/>
      <c r="EC1254" s="37"/>
      <c r="ED1254" s="37"/>
      <c r="EE1254" s="37"/>
      <c r="EF1254" s="37"/>
      <c r="EG1254" s="37"/>
      <c r="EH1254" s="37"/>
      <c r="EI1254" s="37"/>
      <c r="EJ1254" s="37"/>
      <c r="EK1254" s="37"/>
      <c r="EL1254" s="37"/>
      <c r="EM1254" s="37"/>
      <c r="EN1254" s="37"/>
      <c r="EO1254" s="37"/>
      <c r="EP1254" s="37"/>
      <c r="EQ1254" s="37"/>
      <c r="ER1254" s="37"/>
      <c r="ES1254" s="37"/>
      <c r="ET1254" s="37"/>
      <c r="EU1254" s="37"/>
      <c r="EV1254" s="37"/>
      <c r="EW1254" s="37"/>
      <c r="EX1254" s="37"/>
      <c r="EY1254" s="37"/>
      <c r="EZ1254" s="37"/>
      <c r="FA1254" s="37"/>
      <c r="FB1254" s="37"/>
      <c r="FC1254" s="37"/>
      <c r="FD1254" s="37"/>
    </row>
    <row r="1255" spans="2:160" x14ac:dyDescent="0.5">
      <c r="B1255" s="36" t="s">
        <v>1450</v>
      </c>
      <c r="C1255" s="18">
        <v>1.1193835580778355E-3</v>
      </c>
      <c r="F1255" s="38"/>
      <c r="G1255" s="27" t="e">
        <f ca="1"/>
        <v>#N/A</v>
      </c>
      <c r="H1255" s="37" t="e">
        <f ca="1"/>
        <v>#N/A</v>
      </c>
      <c r="I1255" s="37" t="e">
        <f ca="1"/>
        <v>#N/A</v>
      </c>
      <c r="J1255" s="37">
        <f ca="1"/>
        <v>1.1572681413181951</v>
      </c>
      <c r="K1255" s="37">
        <f ca="1"/>
        <v>1.2328795804640247</v>
      </c>
      <c r="L1255" s="37">
        <f ca="1"/>
        <v>1.2476383418833981</v>
      </c>
      <c r="M1255" s="37">
        <f ca="1"/>
        <v>1.4279965097163874</v>
      </c>
      <c r="N1255" s="37">
        <f ca="1"/>
        <v>1.2998920916527736</v>
      </c>
      <c r="O1255" s="37">
        <f ca="1"/>
        <v>1.3187424047776124</v>
      </c>
      <c r="P1255" s="37">
        <f ca="1"/>
        <v>1.3070535106586552</v>
      </c>
      <c r="Q1255" s="37">
        <f ca="1"/>
        <v>0.73875304329416758</v>
      </c>
      <c r="R1255" s="37">
        <f ca="1"/>
        <v>0.92897020278006315</v>
      </c>
      <c r="S1255" s="37">
        <f ca="1"/>
        <v>0.82068092997461151</v>
      </c>
      <c r="T1255" s="37">
        <f ca="1"/>
        <v>0.62181353689528407</v>
      </c>
      <c r="U1255" s="37">
        <f ca="1"/>
        <v>0.96109448935853858</v>
      </c>
      <c r="V1255" s="37">
        <f ca="1"/>
        <v>1.2018021699272179</v>
      </c>
      <c r="W1255" s="37">
        <f ca="1"/>
        <v>2.0911914299860417</v>
      </c>
      <c r="X1255" s="37">
        <f ca="1"/>
        <v>2.2588880531215949</v>
      </c>
      <c r="Y1255" s="37">
        <f ca="1"/>
        <v>1.4364825345247769</v>
      </c>
      <c r="Z1255" s="37">
        <f ca="1"/>
        <v>1.4096037828142869</v>
      </c>
      <c r="AA1255" s="37">
        <f ca="1"/>
        <v>0.98257756563245813</v>
      </c>
      <c r="AB1255" s="37"/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  <c r="AM1255" s="37"/>
      <c r="AN1255" s="37"/>
      <c r="AO1255" s="37"/>
      <c r="AP1255" s="37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  <c r="BE1255" s="37"/>
      <c r="BF1255" s="37"/>
      <c r="BG1255" s="37"/>
      <c r="BH1255" s="37"/>
      <c r="BI1255" s="37"/>
      <c r="BJ1255" s="37"/>
      <c r="BK1255" s="37"/>
      <c r="BL1255" s="37"/>
      <c r="BM1255" s="37"/>
      <c r="BN1255" s="37"/>
      <c r="BO1255" s="37"/>
      <c r="BP1255" s="37"/>
      <c r="BQ1255" s="37"/>
      <c r="BR1255" s="37"/>
      <c r="BS1255" s="37"/>
      <c r="BT1255" s="37"/>
      <c r="BU1255" s="37"/>
      <c r="BV1255" s="37"/>
      <c r="BW1255" s="37"/>
      <c r="BX1255" s="37"/>
      <c r="BY1255" s="37"/>
      <c r="BZ1255" s="37"/>
      <c r="CA1255" s="37"/>
      <c r="CB1255" s="37"/>
      <c r="CC1255" s="37"/>
      <c r="CD1255" s="37"/>
      <c r="CE1255" s="37"/>
      <c r="CF1255" s="37"/>
      <c r="CG1255" s="37"/>
      <c r="CH1255" s="37"/>
      <c r="CI1255" s="37"/>
      <c r="CJ1255" s="37"/>
      <c r="CK1255" s="37"/>
      <c r="CL1255" s="37"/>
      <c r="CM1255" s="37"/>
      <c r="CN1255" s="37"/>
      <c r="CO1255" s="37"/>
      <c r="CP1255" s="37"/>
      <c r="CQ1255" s="37"/>
      <c r="CR1255" s="37"/>
      <c r="CS1255" s="37"/>
      <c r="CT1255" s="37"/>
      <c r="CU1255" s="37"/>
      <c r="CV1255" s="37"/>
      <c r="CW1255" s="37"/>
      <c r="CX1255" s="37"/>
      <c r="CY1255" s="37"/>
      <c r="CZ1255" s="37"/>
      <c r="DA1255" s="37"/>
      <c r="DB1255" s="37"/>
      <c r="DC1255" s="37"/>
      <c r="DD1255" s="37"/>
      <c r="DE1255" s="37"/>
      <c r="DF1255" s="37"/>
      <c r="DG1255" s="37"/>
      <c r="DH1255" s="37"/>
      <c r="DI1255" s="37"/>
      <c r="DJ1255" s="37"/>
      <c r="DK1255" s="37"/>
      <c r="DL1255" s="37"/>
      <c r="DR1255" s="37"/>
      <c r="DS1255" s="37"/>
      <c r="DT1255" s="37"/>
      <c r="DU1255" s="37"/>
      <c r="DV1255" s="37"/>
      <c r="DW1255" s="37"/>
      <c r="DX1255" s="37"/>
      <c r="DY1255" s="37"/>
      <c r="DZ1255" s="37"/>
      <c r="EA1255" s="37"/>
      <c r="EB1255" s="37"/>
      <c r="EC1255" s="37"/>
      <c r="ED1255" s="37"/>
      <c r="EE1255" s="37"/>
      <c r="EF1255" s="37"/>
      <c r="EG1255" s="37"/>
      <c r="EH1255" s="37"/>
      <c r="EI1255" s="37"/>
      <c r="EJ1255" s="37"/>
      <c r="EK1255" s="37"/>
      <c r="EL1255" s="37"/>
      <c r="EM1255" s="37"/>
      <c r="EN1255" s="37"/>
      <c r="EO1255" s="37"/>
      <c r="EP1255" s="37"/>
      <c r="EQ1255" s="37"/>
      <c r="ER1255" s="37"/>
      <c r="ES1255" s="37"/>
      <c r="ET1255" s="37"/>
      <c r="EU1255" s="37"/>
      <c r="EV1255" s="37"/>
      <c r="EW1255" s="37"/>
      <c r="EX1255" s="37"/>
      <c r="EY1255" s="37"/>
      <c r="EZ1255" s="37"/>
      <c r="FA1255" s="37"/>
      <c r="FB1255" s="37"/>
      <c r="FC1255" s="37"/>
      <c r="FD1255" s="37"/>
    </row>
    <row r="1256" spans="2:160" x14ac:dyDescent="0.5">
      <c r="B1256" s="36" t="s">
        <v>1451</v>
      </c>
      <c r="C1256" s="18">
        <v>1.889556300976869E-3</v>
      </c>
      <c r="F1256" s="38"/>
      <c r="G1256" s="27" t="e">
        <f ca="1"/>
        <v>#N/A</v>
      </c>
      <c r="H1256" s="37" t="e">
        <f ca="1"/>
        <v>#N/A</v>
      </c>
      <c r="I1256" s="37" t="e">
        <f ca="1"/>
        <v>#N/A</v>
      </c>
      <c r="J1256" s="37">
        <f ca="1"/>
        <v>1.1554430775515732</v>
      </c>
      <c r="K1256" s="37">
        <f ca="1"/>
        <v>1.2427792698517253</v>
      </c>
      <c r="L1256" s="37">
        <f ca="1"/>
        <v>1.2456206057561274</v>
      </c>
      <c r="M1256" s="37">
        <f ca="1"/>
        <v>1.4588806988280523</v>
      </c>
      <c r="N1256" s="37">
        <f ca="1"/>
        <v>1.2954557446451871</v>
      </c>
      <c r="O1256" s="37">
        <f ca="1"/>
        <v>1.3228117079268087</v>
      </c>
      <c r="P1256" s="37">
        <f ca="1"/>
        <v>1.2989722212012142</v>
      </c>
      <c r="Q1256" s="37">
        <f ca="1"/>
        <v>0.73809855754956422</v>
      </c>
      <c r="R1256" s="37">
        <f ca="1"/>
        <v>0.93166542077888348</v>
      </c>
      <c r="S1256" s="37">
        <f ca="1"/>
        <v>0.82765487300803409</v>
      </c>
      <c r="T1256" s="37">
        <f ca="1"/>
        <v>0.62552149066615081</v>
      </c>
      <c r="U1256" s="37">
        <f ca="1"/>
        <v>0.94418274025505222</v>
      </c>
      <c r="V1256" s="37">
        <f ca="1"/>
        <v>1.1851734906959528</v>
      </c>
      <c r="W1256" s="37">
        <f ca="1"/>
        <v>2.1203050898779341</v>
      </c>
      <c r="X1256" s="37">
        <f ca="1"/>
        <v>2.2231714546170096</v>
      </c>
      <c r="Y1256" s="37">
        <f ca="1"/>
        <v>1.4495044679122668</v>
      </c>
      <c r="Z1256" s="37">
        <f ca="1"/>
        <v>1.400081526169904</v>
      </c>
      <c r="AA1256" s="37">
        <f ca="1"/>
        <v>0.98429082850323901</v>
      </c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  <c r="AM1256" s="37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K1256" s="37"/>
      <c r="BL1256" s="37"/>
      <c r="BM1256" s="37"/>
      <c r="BN1256" s="37"/>
      <c r="BO1256" s="37"/>
      <c r="BP1256" s="37"/>
      <c r="BQ1256" s="37"/>
      <c r="BR1256" s="37"/>
      <c r="BS1256" s="37"/>
      <c r="BT1256" s="37"/>
      <c r="BU1256" s="37"/>
      <c r="BV1256" s="37"/>
      <c r="BW1256" s="37"/>
      <c r="BX1256" s="37"/>
      <c r="BY1256" s="37"/>
      <c r="BZ1256" s="37"/>
      <c r="CA1256" s="37"/>
      <c r="CB1256" s="37"/>
      <c r="CC1256" s="37"/>
      <c r="CD1256" s="37"/>
      <c r="CE1256" s="37"/>
      <c r="CF1256" s="37"/>
      <c r="CG1256" s="37"/>
      <c r="CH1256" s="37"/>
      <c r="CI1256" s="37"/>
      <c r="CJ1256" s="37"/>
      <c r="CK1256" s="37"/>
      <c r="CL1256" s="37"/>
      <c r="CM1256" s="37"/>
      <c r="CN1256" s="37"/>
      <c r="CO1256" s="37"/>
      <c r="CP1256" s="37"/>
      <c r="CQ1256" s="37"/>
      <c r="CR1256" s="37"/>
      <c r="CS1256" s="37"/>
      <c r="CT1256" s="37"/>
      <c r="CU1256" s="37"/>
      <c r="CV1256" s="37"/>
      <c r="CW1256" s="37"/>
      <c r="CX1256" s="37"/>
      <c r="CY1256" s="37"/>
      <c r="CZ1256" s="37"/>
      <c r="DA1256" s="37"/>
      <c r="DB1256" s="37"/>
      <c r="DC1256" s="37"/>
      <c r="DD1256" s="37"/>
      <c r="DE1256" s="37"/>
      <c r="DF1256" s="37"/>
      <c r="DG1256" s="37"/>
      <c r="DH1256" s="37"/>
      <c r="DI1256" s="37"/>
      <c r="DJ1256" s="37"/>
      <c r="DK1256" s="37"/>
      <c r="DL1256" s="37"/>
      <c r="DR1256" s="37"/>
      <c r="DS1256" s="37"/>
      <c r="DT1256" s="37"/>
      <c r="DU1256" s="37"/>
      <c r="DV1256" s="37"/>
      <c r="DW1256" s="37"/>
      <c r="DX1256" s="37"/>
      <c r="DY1256" s="37"/>
      <c r="DZ1256" s="37"/>
      <c r="EA1256" s="37"/>
      <c r="EB1256" s="37"/>
      <c r="EC1256" s="37"/>
      <c r="ED1256" s="37"/>
      <c r="EE1256" s="37"/>
      <c r="EF1256" s="37"/>
      <c r="EG1256" s="37"/>
      <c r="EH1256" s="37"/>
      <c r="EI1256" s="37"/>
      <c r="EJ1256" s="37"/>
      <c r="EK1256" s="37"/>
      <c r="EL1256" s="37"/>
      <c r="EM1256" s="37"/>
      <c r="EN1256" s="37"/>
      <c r="EO1256" s="37"/>
      <c r="EP1256" s="37"/>
      <c r="EQ1256" s="37"/>
      <c r="ER1256" s="37"/>
      <c r="ES1256" s="37"/>
      <c r="ET1256" s="37"/>
      <c r="EU1256" s="37"/>
      <c r="EV1256" s="37"/>
      <c r="EW1256" s="37"/>
      <c r="EX1256" s="37"/>
      <c r="EY1256" s="37"/>
      <c r="EZ1256" s="37"/>
      <c r="FA1256" s="37"/>
      <c r="FB1256" s="37"/>
      <c r="FC1256" s="37"/>
      <c r="FD1256" s="37"/>
    </row>
    <row r="1257" spans="2:160" x14ac:dyDescent="0.5">
      <c r="B1257" s="36" t="s">
        <v>1452</v>
      </c>
      <c r="C1257" s="18">
        <v>4.9312650857777918E-3</v>
      </c>
      <c r="F1257" s="38"/>
      <c r="G1257" s="27" t="e">
        <f ca="1"/>
        <v>#N/A</v>
      </c>
      <c r="H1257" s="37" t="e">
        <f ca="1"/>
        <v>#N/A</v>
      </c>
      <c r="I1257" s="37" t="e">
        <f ca="1"/>
        <v>#N/A</v>
      </c>
      <c r="J1257" s="37">
        <f ca="1"/>
        <v>1.1455198924576617</v>
      </c>
      <c r="K1257" s="37">
        <f ca="1"/>
        <v>1.2427185103746836</v>
      </c>
      <c r="L1257" s="37">
        <f ca="1"/>
        <v>1.255480760772673</v>
      </c>
      <c r="M1257" s="37">
        <f ca="1"/>
        <v>1.4818992156503517</v>
      </c>
      <c r="N1257" s="37">
        <f ca="1"/>
        <v>1.2587379379056227</v>
      </c>
      <c r="O1257" s="37">
        <f ca="1"/>
        <v>1.3204124856775812</v>
      </c>
      <c r="P1257" s="37">
        <f ca="1"/>
        <v>1.2780541532580521</v>
      </c>
      <c r="Q1257" s="37">
        <f ca="1"/>
        <v>0.74356293261249551</v>
      </c>
      <c r="R1257" s="37">
        <f ca="1"/>
        <v>0.92351037556419646</v>
      </c>
      <c r="S1257" s="37">
        <f ca="1"/>
        <v>0.82681085952461542</v>
      </c>
      <c r="T1257" s="37">
        <f ca="1"/>
        <v>0.61272504052590926</v>
      </c>
      <c r="U1257" s="37">
        <f ca="1"/>
        <v>0.93424151760137175</v>
      </c>
      <c r="V1257" s="37">
        <f ca="1"/>
        <v>1.2047261853273861</v>
      </c>
      <c r="W1257" s="37">
        <f ca="1"/>
        <v>2.128566576781902</v>
      </c>
      <c r="X1257" s="37">
        <f ca="1"/>
        <v>2.1383881203704207</v>
      </c>
      <c r="Y1257" s="37">
        <f ca="1"/>
        <v>1.4581965881397241</v>
      </c>
      <c r="Z1257" s="37">
        <f ca="1"/>
        <v>1.4216207402576264</v>
      </c>
      <c r="AA1257" s="37">
        <f ca="1"/>
        <v>0.98742754858506654</v>
      </c>
      <c r="AB1257" s="37"/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  <c r="FD1257" s="37"/>
    </row>
    <row r="1258" spans="2:160" x14ac:dyDescent="0.5">
      <c r="B1258" s="36" t="s">
        <v>1453</v>
      </c>
      <c r="C1258" s="18">
        <v>-1.4376845530693627E-3</v>
      </c>
      <c r="F1258" s="38"/>
      <c r="G1258" s="27" t="e">
        <f ca="1"/>
        <v>#N/A</v>
      </c>
      <c r="H1258" s="37" t="e">
        <f ca="1"/>
        <v>#N/A</v>
      </c>
      <c r="I1258" s="37" t="e">
        <f ca="1"/>
        <v>#N/A</v>
      </c>
      <c r="J1258" s="37">
        <f ca="1"/>
        <v>1.1499074194925709</v>
      </c>
      <c r="K1258" s="37">
        <f ca="1"/>
        <v>1.2370867637121441</v>
      </c>
      <c r="L1258" s="37">
        <f ca="1"/>
        <v>1.2647460236995602</v>
      </c>
      <c r="M1258" s="37">
        <f ca="1"/>
        <v>1.498509880298696</v>
      </c>
      <c r="N1258" s="37">
        <f ca="1"/>
        <v>1.2544443651254256</v>
      </c>
      <c r="O1258" s="37">
        <f ca="1"/>
        <v>1.3194611298218819</v>
      </c>
      <c r="P1258" s="37">
        <f ca="1"/>
        <v>1.268263067772053</v>
      </c>
      <c r="Q1258" s="37">
        <f ca="1"/>
        <v>0.74219974336929784</v>
      </c>
      <c r="R1258" s="37">
        <f ca="1"/>
        <v>0.91634257813608722</v>
      </c>
      <c r="S1258" s="37">
        <f ca="1"/>
        <v>0.82553184114522526</v>
      </c>
      <c r="T1258" s="37">
        <f ca="1"/>
        <v>0.61627069971875148</v>
      </c>
      <c r="U1258" s="37">
        <f ca="1"/>
        <v>0.90055594457529342</v>
      </c>
      <c r="V1258" s="37">
        <f ca="1"/>
        <v>1.2053338074023756</v>
      </c>
      <c r="W1258" s="37">
        <f ca="1"/>
        <v>2.115849042706849</v>
      </c>
      <c r="X1258" s="37">
        <f ca="1"/>
        <v>2.1288736568915145</v>
      </c>
      <c r="Y1258" s="37">
        <f ca="1"/>
        <v>1.4616165718927705</v>
      </c>
      <c r="Z1258" s="37">
        <f ca="1"/>
        <v>1.4096771563671975</v>
      </c>
      <c r="AA1258" s="37">
        <f ca="1"/>
        <v>0.9895243777702013</v>
      </c>
      <c r="AB1258" s="37"/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  <c r="AM1258" s="37"/>
      <c r="AN1258" s="37"/>
      <c r="AO1258" s="37"/>
      <c r="AP1258" s="37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  <c r="BB1258" s="37"/>
      <c r="BC1258" s="37"/>
      <c r="BD1258" s="37"/>
      <c r="BE1258" s="37"/>
      <c r="BF1258" s="37"/>
      <c r="BG1258" s="37"/>
      <c r="BH1258" s="37"/>
      <c r="BI1258" s="37"/>
      <c r="BJ1258" s="37"/>
      <c r="BK1258" s="37"/>
      <c r="BL1258" s="37"/>
      <c r="BM1258" s="37"/>
      <c r="BN1258" s="37"/>
      <c r="BO1258" s="37"/>
      <c r="BP1258" s="37"/>
      <c r="BQ1258" s="37"/>
      <c r="BR1258" s="37"/>
      <c r="BS1258" s="37"/>
      <c r="BT1258" s="37"/>
      <c r="BU1258" s="37"/>
      <c r="BV1258" s="37"/>
      <c r="BW1258" s="37"/>
      <c r="BX1258" s="37"/>
      <c r="BY1258" s="37"/>
      <c r="BZ1258" s="37"/>
      <c r="CA1258" s="37"/>
      <c r="CB1258" s="37"/>
      <c r="CC1258" s="37"/>
      <c r="CD1258" s="37"/>
      <c r="CE1258" s="37"/>
      <c r="CF1258" s="37"/>
      <c r="CG1258" s="37"/>
      <c r="CH1258" s="37"/>
      <c r="CI1258" s="37"/>
      <c r="CJ1258" s="37"/>
      <c r="CK1258" s="37"/>
      <c r="CL1258" s="37"/>
      <c r="CM1258" s="37"/>
      <c r="CN1258" s="37"/>
      <c r="CO1258" s="37"/>
      <c r="CP1258" s="37"/>
      <c r="CQ1258" s="37"/>
      <c r="CR1258" s="37"/>
      <c r="CS1258" s="37"/>
      <c r="CT1258" s="37"/>
      <c r="CU1258" s="37"/>
      <c r="CV1258" s="37"/>
      <c r="CW1258" s="37"/>
      <c r="CX1258" s="37"/>
      <c r="CY1258" s="37"/>
      <c r="CZ1258" s="37"/>
      <c r="DA1258" s="37"/>
      <c r="DB1258" s="37"/>
      <c r="DC1258" s="37"/>
      <c r="DD1258" s="37"/>
      <c r="DE1258" s="37"/>
      <c r="DF1258" s="37"/>
      <c r="DG1258" s="37"/>
      <c r="DH1258" s="37"/>
      <c r="DI1258" s="37"/>
      <c r="DJ1258" s="37"/>
      <c r="DK1258" s="37"/>
      <c r="DL1258" s="37"/>
      <c r="DR1258" s="37"/>
      <c r="DS1258" s="37"/>
      <c r="DT1258" s="37"/>
      <c r="DU1258" s="37"/>
      <c r="DV1258" s="37"/>
      <c r="DW1258" s="37"/>
      <c r="DX1258" s="37"/>
      <c r="DY1258" s="37"/>
      <c r="DZ1258" s="37"/>
      <c r="EA1258" s="37"/>
      <c r="EB1258" s="37"/>
      <c r="EC1258" s="37"/>
      <c r="ED1258" s="37"/>
      <c r="EE1258" s="37"/>
      <c r="EF1258" s="37"/>
      <c r="EG1258" s="37"/>
      <c r="EH1258" s="37"/>
      <c r="EI1258" s="37"/>
      <c r="EJ1258" s="37"/>
      <c r="EK1258" s="37"/>
      <c r="EL1258" s="37"/>
      <c r="EM1258" s="37"/>
      <c r="EN1258" s="37"/>
      <c r="EO1258" s="37"/>
      <c r="EP1258" s="37"/>
      <c r="EQ1258" s="37"/>
      <c r="ER1258" s="37"/>
      <c r="ES1258" s="37"/>
      <c r="ET1258" s="37"/>
      <c r="EU1258" s="37"/>
      <c r="EV1258" s="37"/>
      <c r="EW1258" s="37"/>
      <c r="EX1258" s="37"/>
      <c r="EY1258" s="37"/>
      <c r="EZ1258" s="37"/>
      <c r="FA1258" s="37"/>
      <c r="FB1258" s="37"/>
      <c r="FC1258" s="37"/>
      <c r="FD1258" s="37"/>
    </row>
    <row r="1259" spans="2:160" x14ac:dyDescent="0.5">
      <c r="B1259" s="36" t="s">
        <v>1454</v>
      </c>
      <c r="C1259" s="18">
        <v>-7.3022277398441249E-3</v>
      </c>
      <c r="F1259" s="38"/>
      <c r="G1259" s="27" t="e">
        <f ca="1"/>
        <v>#N/A</v>
      </c>
      <c r="H1259" s="37" t="e">
        <f ca="1"/>
        <v>#N/A</v>
      </c>
      <c r="I1259" s="37" t="e">
        <f ca="1"/>
        <v>#N/A</v>
      </c>
      <c r="J1259" s="37">
        <f ca="1"/>
        <v>1.1515348601927464</v>
      </c>
      <c r="K1259" s="37">
        <f ca="1"/>
        <v>1.231798225987488</v>
      </c>
      <c r="L1259" s="37">
        <f ca="1"/>
        <v>1.2917347180293135</v>
      </c>
      <c r="M1259" s="37">
        <f ca="1"/>
        <v>1.4984009294567373</v>
      </c>
      <c r="N1259" s="37">
        <f ca="1"/>
        <v>1.2600456670608442</v>
      </c>
      <c r="O1259" s="37">
        <f ca="1"/>
        <v>1.3129428376329531</v>
      </c>
      <c r="P1259" s="37">
        <f ca="1"/>
        <v>1.2602882444868873</v>
      </c>
      <c r="Q1259" s="37">
        <f ca="1"/>
        <v>0.73925262117022572</v>
      </c>
      <c r="R1259" s="37">
        <f ca="1"/>
        <v>0.90898710900413993</v>
      </c>
      <c r="S1259" s="37">
        <f ca="1"/>
        <v>0.81945217112503488</v>
      </c>
      <c r="T1259" s="37">
        <f ca="1"/>
        <v>0.60809678103024445</v>
      </c>
      <c r="U1259" s="37">
        <f ca="1"/>
        <v>0.94672374647229507</v>
      </c>
      <c r="V1259" s="37">
        <f ca="1"/>
        <v>1.1963415313668313</v>
      </c>
      <c r="W1259" s="37">
        <f ca="1"/>
        <v>2.134012856657673</v>
      </c>
      <c r="X1259" s="37">
        <f ca="1"/>
        <v>2.1440170961459</v>
      </c>
      <c r="Y1259" s="37">
        <f ca="1"/>
        <v>1.4597969130787982</v>
      </c>
      <c r="Z1259" s="37">
        <f ca="1"/>
        <v>1.40399478232513</v>
      </c>
      <c r="AA1259" s="37">
        <f ca="1"/>
        <v>0.99174053869757939</v>
      </c>
      <c r="AB1259" s="37"/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  <c r="AM1259" s="37"/>
      <c r="AN1259" s="37"/>
      <c r="AO1259" s="37"/>
      <c r="AP1259" s="37"/>
      <c r="AQ1259" s="37"/>
      <c r="AR1259" s="37"/>
      <c r="AS1259" s="37"/>
      <c r="AT1259" s="37"/>
      <c r="AU1259" s="37"/>
      <c r="AV1259" s="37"/>
      <c r="AW1259" s="37"/>
      <c r="AX1259" s="37"/>
      <c r="AY1259" s="37"/>
      <c r="AZ1259" s="37"/>
      <c r="BA1259" s="37"/>
      <c r="BB1259" s="37"/>
      <c r="BC1259" s="37"/>
      <c r="BD1259" s="37"/>
      <c r="BE1259" s="37"/>
      <c r="BF1259" s="37"/>
      <c r="BG1259" s="37"/>
      <c r="BH1259" s="37"/>
      <c r="BI1259" s="37"/>
      <c r="BJ1259" s="37"/>
      <c r="BK1259" s="37"/>
      <c r="BL1259" s="37"/>
      <c r="BM1259" s="37"/>
      <c r="BN1259" s="37"/>
      <c r="BO1259" s="37"/>
      <c r="BP1259" s="37"/>
      <c r="BQ1259" s="37"/>
      <c r="BR1259" s="37"/>
      <c r="BS1259" s="37"/>
      <c r="BT1259" s="37"/>
      <c r="BU1259" s="37"/>
      <c r="BV1259" s="37"/>
      <c r="BW1259" s="37"/>
      <c r="BX1259" s="37"/>
      <c r="BY1259" s="37"/>
      <c r="BZ1259" s="37"/>
      <c r="CA1259" s="37"/>
      <c r="CB1259" s="37"/>
      <c r="CC1259" s="37"/>
      <c r="CD1259" s="37"/>
      <c r="CE1259" s="37"/>
      <c r="CF1259" s="37"/>
      <c r="CG1259" s="37"/>
      <c r="CH1259" s="37"/>
      <c r="CI1259" s="37"/>
      <c r="CJ1259" s="37"/>
      <c r="CK1259" s="37"/>
      <c r="CL1259" s="37"/>
      <c r="CM1259" s="37"/>
      <c r="CN1259" s="37"/>
      <c r="CO1259" s="37"/>
      <c r="CP1259" s="37"/>
      <c r="CQ1259" s="37"/>
      <c r="CR1259" s="37"/>
      <c r="CS1259" s="37"/>
      <c r="CT1259" s="37"/>
      <c r="CU1259" s="37"/>
      <c r="CV1259" s="37"/>
      <c r="CW1259" s="37"/>
      <c r="CX1259" s="37"/>
      <c r="CY1259" s="37"/>
      <c r="CZ1259" s="37"/>
      <c r="DA1259" s="37"/>
      <c r="DB1259" s="37"/>
      <c r="DC1259" s="37"/>
      <c r="DD1259" s="37"/>
      <c r="DE1259" s="37"/>
      <c r="DF1259" s="37"/>
      <c r="DG1259" s="37"/>
      <c r="DH1259" s="37"/>
      <c r="DI1259" s="37"/>
      <c r="DJ1259" s="37"/>
      <c r="DK1259" s="37"/>
      <c r="DL1259" s="37"/>
      <c r="DR1259" s="37"/>
      <c r="DS1259" s="37"/>
      <c r="DT1259" s="37"/>
      <c r="DU1259" s="37"/>
      <c r="DV1259" s="37"/>
      <c r="DW1259" s="37"/>
      <c r="DX1259" s="37"/>
      <c r="DY1259" s="37"/>
      <c r="DZ1259" s="37"/>
      <c r="EA1259" s="37"/>
      <c r="EB1259" s="37"/>
      <c r="EC1259" s="37"/>
      <c r="ED1259" s="37"/>
      <c r="EE1259" s="37"/>
      <c r="EF1259" s="37"/>
      <c r="EG1259" s="37"/>
      <c r="EH1259" s="37"/>
      <c r="EI1259" s="37"/>
      <c r="EJ1259" s="37"/>
      <c r="EK1259" s="37"/>
      <c r="EL1259" s="37"/>
      <c r="EM1259" s="37"/>
      <c r="EN1259" s="37"/>
      <c r="EO1259" s="37"/>
      <c r="EP1259" s="37"/>
      <c r="EQ1259" s="37"/>
      <c r="ER1259" s="37"/>
      <c r="ES1259" s="37"/>
      <c r="ET1259" s="37"/>
      <c r="EU1259" s="37"/>
      <c r="EV1259" s="37"/>
      <c r="EW1259" s="37"/>
      <c r="EX1259" s="37"/>
      <c r="EY1259" s="37"/>
      <c r="EZ1259" s="37"/>
      <c r="FA1259" s="37"/>
      <c r="FB1259" s="37"/>
      <c r="FC1259" s="37"/>
      <c r="FD1259" s="37"/>
    </row>
    <row r="1260" spans="2:160" x14ac:dyDescent="0.5">
      <c r="B1260" s="36" t="s">
        <v>1455</v>
      </c>
      <c r="C1260" s="18">
        <v>-2.1190672630162499E-3</v>
      </c>
      <c r="F1260" s="38"/>
      <c r="G1260" s="27" t="e">
        <f ca="1"/>
        <v>#N/A</v>
      </c>
      <c r="H1260" s="37" t="e">
        <f ca="1"/>
        <v>#N/A</v>
      </c>
      <c r="I1260" s="37" t="e">
        <f ca="1"/>
        <v>#N/A</v>
      </c>
      <c r="J1260" s="37">
        <f ca="1"/>
        <v>1.1489937815100075</v>
      </c>
      <c r="K1260" s="37">
        <f ca="1"/>
        <v>1.239289705291907</v>
      </c>
      <c r="L1260" s="37">
        <f ca="1"/>
        <v>1.2928256558095863</v>
      </c>
      <c r="M1260" s="37">
        <f ca="1"/>
        <v>1.5016038913769718</v>
      </c>
      <c r="N1260" s="37">
        <f ca="1"/>
        <v>1.2835889302382326</v>
      </c>
      <c r="O1260" s="37">
        <f ca="1"/>
        <v>1.3226056965614623</v>
      </c>
      <c r="P1260" s="37">
        <f ca="1"/>
        <v>1.2787068922904521</v>
      </c>
      <c r="Q1260" s="37">
        <f ca="1"/>
        <v>0.73079852424437242</v>
      </c>
      <c r="R1260" s="37">
        <f ca="1"/>
        <v>0.89831820920190486</v>
      </c>
      <c r="S1260" s="37">
        <f ca="1"/>
        <v>0.81514371625895921</v>
      </c>
      <c r="T1260" s="37">
        <f ca="1"/>
        <v>0.62315198982699238</v>
      </c>
      <c r="U1260" s="37">
        <f ca="1"/>
        <v>0.93457306851698274</v>
      </c>
      <c r="V1260" s="37">
        <f ca="1"/>
        <v>1.2018499306143351</v>
      </c>
      <c r="W1260" s="37">
        <f ca="1"/>
        <v>2.1378346638732779</v>
      </c>
      <c r="X1260" s="37">
        <f ca="1"/>
        <v>2.1479125466383104</v>
      </c>
      <c r="Y1260" s="37">
        <f ca="1"/>
        <v>1.4560844841592206</v>
      </c>
      <c r="Z1260" s="37">
        <f ca="1"/>
        <v>1.4013940975053027</v>
      </c>
      <c r="AA1260" s="37">
        <f ca="1"/>
        <v>0.99436583702693482</v>
      </c>
      <c r="AB1260" s="37"/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  <c r="AM1260" s="37"/>
      <c r="AN1260" s="37"/>
      <c r="AO1260" s="37"/>
      <c r="AP1260" s="37"/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  <c r="BB1260" s="37"/>
      <c r="BC1260" s="37"/>
      <c r="BD1260" s="37"/>
      <c r="BE1260" s="37"/>
      <c r="BF1260" s="37"/>
      <c r="BG1260" s="37"/>
      <c r="BH1260" s="37"/>
      <c r="BI1260" s="37"/>
      <c r="BJ1260" s="37"/>
      <c r="BK1260" s="37"/>
      <c r="BL1260" s="37"/>
      <c r="BM1260" s="37"/>
      <c r="BN1260" s="37"/>
      <c r="BO1260" s="37"/>
      <c r="BP1260" s="37"/>
      <c r="BQ1260" s="37"/>
      <c r="BR1260" s="37"/>
      <c r="BS1260" s="37"/>
      <c r="BT1260" s="37"/>
      <c r="BU1260" s="37"/>
      <c r="BV1260" s="37"/>
      <c r="BW1260" s="37"/>
      <c r="BX1260" s="37"/>
      <c r="BY1260" s="37"/>
      <c r="BZ1260" s="37"/>
      <c r="CA1260" s="37"/>
      <c r="CB1260" s="37"/>
      <c r="CC1260" s="37"/>
      <c r="CD1260" s="37"/>
      <c r="CE1260" s="37"/>
      <c r="CF1260" s="37"/>
      <c r="CG1260" s="37"/>
      <c r="CH1260" s="37"/>
      <c r="CI1260" s="37"/>
      <c r="CJ1260" s="37"/>
      <c r="CK1260" s="37"/>
      <c r="CL1260" s="37"/>
      <c r="CM1260" s="37"/>
      <c r="CN1260" s="37"/>
      <c r="CO1260" s="37"/>
      <c r="CP1260" s="37"/>
      <c r="CQ1260" s="37"/>
      <c r="CR1260" s="37"/>
      <c r="CS1260" s="37"/>
      <c r="CT1260" s="37"/>
      <c r="CU1260" s="37"/>
      <c r="CV1260" s="37"/>
      <c r="CW1260" s="37"/>
      <c r="CX1260" s="37"/>
      <c r="CY1260" s="37"/>
      <c r="CZ1260" s="37"/>
      <c r="DA1260" s="37"/>
      <c r="DB1260" s="37"/>
      <c r="DC1260" s="37"/>
      <c r="DD1260" s="37"/>
      <c r="DE1260" s="37"/>
      <c r="DF1260" s="37"/>
      <c r="DG1260" s="37"/>
      <c r="DH1260" s="37"/>
      <c r="DI1260" s="37"/>
      <c r="DJ1260" s="37"/>
      <c r="DK1260" s="37"/>
      <c r="DL1260" s="37"/>
      <c r="DR1260" s="37"/>
      <c r="DS1260" s="37"/>
      <c r="DT1260" s="37"/>
      <c r="DU1260" s="37"/>
      <c r="DV1260" s="37"/>
      <c r="DW1260" s="37"/>
      <c r="DX1260" s="37"/>
      <c r="DY1260" s="37"/>
      <c r="DZ1260" s="37"/>
      <c r="EA1260" s="37"/>
      <c r="EB1260" s="37"/>
      <c r="EC1260" s="37"/>
      <c r="ED1260" s="37"/>
      <c r="EE1260" s="37"/>
      <c r="EF1260" s="37"/>
      <c r="EG1260" s="37"/>
      <c r="EH1260" s="37"/>
      <c r="EI1260" s="37"/>
      <c r="EJ1260" s="37"/>
      <c r="EK1260" s="37"/>
      <c r="EL1260" s="37"/>
      <c r="EM1260" s="37"/>
      <c r="EN1260" s="37"/>
      <c r="EO1260" s="37"/>
      <c r="EP1260" s="37"/>
      <c r="EQ1260" s="37"/>
      <c r="ER1260" s="37"/>
      <c r="ES1260" s="37"/>
      <c r="ET1260" s="37"/>
      <c r="EU1260" s="37"/>
      <c r="EV1260" s="37"/>
      <c r="EW1260" s="37"/>
      <c r="EX1260" s="37"/>
      <c r="EY1260" s="37"/>
      <c r="EZ1260" s="37"/>
      <c r="FA1260" s="37"/>
      <c r="FB1260" s="37"/>
      <c r="FC1260" s="37"/>
      <c r="FD1260" s="37"/>
    </row>
    <row r="1261" spans="2:160" x14ac:dyDescent="0.5">
      <c r="B1261" s="36" t="s">
        <v>1456</v>
      </c>
      <c r="C1261" s="18">
        <v>3.2636791672830956E-3</v>
      </c>
      <c r="F1261" s="38"/>
      <c r="G1261" s="27" t="e">
        <f ca="1"/>
        <v>#N/A</v>
      </c>
      <c r="H1261" s="37" t="e">
        <f ca="1"/>
        <v>#N/A</v>
      </c>
      <c r="I1261" s="37" t="e">
        <f ca="1"/>
        <v>#N/A</v>
      </c>
      <c r="J1261" s="37">
        <f ca="1"/>
        <v>1.1488794845872494</v>
      </c>
      <c r="K1261" s="37">
        <f ca="1"/>
        <v>1.244598769866915</v>
      </c>
      <c r="L1261" s="37">
        <f ca="1"/>
        <v>1.2790415708053104</v>
      </c>
      <c r="M1261" s="37">
        <f ca="1"/>
        <v>1.4881884753149179</v>
      </c>
      <c r="N1261" s="37">
        <f ca="1"/>
        <v>1.3061700192745169</v>
      </c>
      <c r="O1261" s="37">
        <f ca="1"/>
        <v>1.3308345775030963</v>
      </c>
      <c r="P1261" s="37">
        <f ca="1"/>
        <v>1.2930088480993858</v>
      </c>
      <c r="Q1261" s="37">
        <f ca="1"/>
        <v>0.7378507049598918</v>
      </c>
      <c r="R1261" s="37">
        <f ca="1"/>
        <v>0.87405336184681426</v>
      </c>
      <c r="S1261" s="37">
        <f ca="1"/>
        <v>0.8177901404667216</v>
      </c>
      <c r="T1261" s="37">
        <f ca="1"/>
        <v>0.62418685643039595</v>
      </c>
      <c r="U1261" s="37">
        <f ca="1"/>
        <v>0.96719237379845602</v>
      </c>
      <c r="V1261" s="37">
        <f ca="1"/>
        <v>1.2117523130766108</v>
      </c>
      <c r="W1261" s="37">
        <f ca="1"/>
        <v>2.1573856219847976</v>
      </c>
      <c r="X1261" s="37">
        <f ca="1"/>
        <v>2.1587072285015512</v>
      </c>
      <c r="Y1261" s="37">
        <f ca="1"/>
        <v>1.4436555645816416</v>
      </c>
      <c r="Z1261" s="37">
        <f ca="1"/>
        <v>1.387665090494052</v>
      </c>
      <c r="AA1261" s="37">
        <f ca="1"/>
        <v>0.99539720422775313</v>
      </c>
      <c r="AB1261" s="37"/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  <c r="AM1261" s="37"/>
      <c r="AN1261" s="37"/>
      <c r="AO1261" s="37"/>
      <c r="AP1261" s="37"/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  <c r="BB1261" s="37"/>
      <c r="BC1261" s="37"/>
      <c r="BD1261" s="37"/>
      <c r="BE1261" s="37"/>
      <c r="BF1261" s="37"/>
      <c r="BG1261" s="37"/>
      <c r="BH1261" s="37"/>
      <c r="BI1261" s="37"/>
      <c r="BJ1261" s="37"/>
      <c r="BK1261" s="37"/>
      <c r="BL1261" s="37"/>
      <c r="BM1261" s="37"/>
      <c r="BN1261" s="37"/>
      <c r="BO1261" s="37"/>
      <c r="BP1261" s="37"/>
      <c r="BQ1261" s="37"/>
      <c r="BR1261" s="37"/>
      <c r="BS1261" s="37"/>
      <c r="BT1261" s="37"/>
      <c r="BU1261" s="37"/>
      <c r="BV1261" s="37"/>
      <c r="BW1261" s="37"/>
      <c r="BX1261" s="37"/>
      <c r="BY1261" s="37"/>
      <c r="BZ1261" s="37"/>
      <c r="CA1261" s="37"/>
      <c r="CB1261" s="37"/>
      <c r="CC1261" s="37"/>
      <c r="CD1261" s="37"/>
      <c r="CE1261" s="37"/>
      <c r="CF1261" s="37"/>
      <c r="CG1261" s="37"/>
      <c r="CH1261" s="37"/>
      <c r="CI1261" s="37"/>
      <c r="CJ1261" s="37"/>
      <c r="CK1261" s="37"/>
      <c r="CL1261" s="37"/>
      <c r="CM1261" s="37"/>
      <c r="CN1261" s="37"/>
      <c r="CO1261" s="37"/>
      <c r="CP1261" s="37"/>
      <c r="CQ1261" s="37"/>
      <c r="CR1261" s="37"/>
      <c r="CS1261" s="37"/>
      <c r="CT1261" s="37"/>
      <c r="CU1261" s="37"/>
      <c r="CV1261" s="37"/>
      <c r="CW1261" s="37"/>
      <c r="CX1261" s="37"/>
      <c r="CY1261" s="37"/>
      <c r="CZ1261" s="37"/>
      <c r="DA1261" s="37"/>
      <c r="DB1261" s="37"/>
      <c r="DC1261" s="37"/>
      <c r="DD1261" s="37"/>
      <c r="DE1261" s="37"/>
      <c r="DF1261" s="37"/>
      <c r="DG1261" s="37"/>
      <c r="DH1261" s="37"/>
      <c r="DI1261" s="37"/>
      <c r="DJ1261" s="37"/>
      <c r="DK1261" s="37"/>
      <c r="DL1261" s="37"/>
      <c r="DR1261" s="37"/>
      <c r="DS1261" s="37"/>
      <c r="DT1261" s="37"/>
      <c r="DU1261" s="37"/>
      <c r="DV1261" s="37"/>
      <c r="DW1261" s="37"/>
      <c r="DX1261" s="37"/>
      <c r="DY1261" s="37"/>
      <c r="DZ1261" s="37"/>
      <c r="EA1261" s="37"/>
      <c r="EB1261" s="37"/>
      <c r="EC1261" s="37"/>
      <c r="ED1261" s="37"/>
      <c r="EE1261" s="37"/>
      <c r="EF1261" s="37"/>
      <c r="EG1261" s="37"/>
      <c r="EH1261" s="37"/>
      <c r="EI1261" s="37"/>
      <c r="EJ1261" s="37"/>
      <c r="EK1261" s="37"/>
      <c r="EL1261" s="37"/>
      <c r="EM1261" s="37"/>
      <c r="EN1261" s="37"/>
      <c r="EO1261" s="37"/>
      <c r="EP1261" s="37"/>
      <c r="EQ1261" s="37"/>
      <c r="ER1261" s="37"/>
      <c r="ES1261" s="37"/>
      <c r="ET1261" s="37"/>
      <c r="EU1261" s="37"/>
      <c r="EV1261" s="37"/>
      <c r="EW1261" s="37"/>
      <c r="EX1261" s="37"/>
      <c r="EY1261" s="37"/>
      <c r="EZ1261" s="37"/>
      <c r="FA1261" s="37"/>
      <c r="FB1261" s="37"/>
      <c r="FC1261" s="37"/>
      <c r="FD1261" s="37"/>
    </row>
    <row r="1262" spans="2:160" x14ac:dyDescent="0.5">
      <c r="B1262" s="36" t="s">
        <v>1457</v>
      </c>
      <c r="C1262" s="18">
        <v>1.7436413477220913E-3</v>
      </c>
      <c r="F1262" s="38"/>
      <c r="G1262" s="27" t="e">
        <f ca="1"/>
        <v>#N/A</v>
      </c>
      <c r="H1262" s="37" t="e">
        <f ca="1"/>
        <v>#N/A</v>
      </c>
      <c r="I1262" s="37" t="e">
        <f ca="1"/>
        <v>#N/A</v>
      </c>
      <c r="J1262" s="37">
        <f ca="1"/>
        <v>1.1517782020282961</v>
      </c>
      <c r="K1262" s="37">
        <f ca="1"/>
        <v>1.2621845331003703</v>
      </c>
      <c r="L1262" s="37">
        <f ca="1"/>
        <v>1.2808053895772391</v>
      </c>
      <c r="M1262" s="37">
        <f ca="1"/>
        <v>1.4916286222539294</v>
      </c>
      <c r="N1262" s="37">
        <f ca="1"/>
        <v>1.3036497437823338</v>
      </c>
      <c r="O1262" s="37">
        <f ca="1"/>
        <v>1.3304098237329727</v>
      </c>
      <c r="P1262" s="37">
        <f ca="1"/>
        <v>1.2915221240508321</v>
      </c>
      <c r="Q1262" s="37">
        <f ca="1"/>
        <v>0.7470612686438074</v>
      </c>
      <c r="R1262" s="37">
        <f ca="1"/>
        <v>0.86215749914049367</v>
      </c>
      <c r="S1262" s="37">
        <f ca="1"/>
        <v>0.82424935659136533</v>
      </c>
      <c r="T1262" s="37">
        <f ca="1"/>
        <v>0.6196025119381966</v>
      </c>
      <c r="U1262" s="37">
        <f ca="1"/>
        <v>0.97852345789037787</v>
      </c>
      <c r="V1262" s="37">
        <f ca="1"/>
        <v>1.220301476070569</v>
      </c>
      <c r="W1262" s="37">
        <f ca="1"/>
        <v>2.1619480577935763</v>
      </c>
      <c r="X1262" s="37">
        <f ca="1"/>
        <v>2.1466522538319421</v>
      </c>
      <c r="Y1262" s="37">
        <f ca="1"/>
        <v>1.4640942323314383</v>
      </c>
      <c r="Z1262" s="37">
        <f ca="1"/>
        <v>1.3867601500081561</v>
      </c>
      <c r="AA1262" s="37">
        <f ca="1"/>
        <v>0.99699113535629047</v>
      </c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  <c r="AM1262" s="37"/>
      <c r="AN1262" s="37"/>
      <c r="AO1262" s="37"/>
      <c r="AP1262" s="37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  <c r="BE1262" s="37"/>
      <c r="BF1262" s="37"/>
      <c r="BG1262" s="37"/>
      <c r="BH1262" s="37"/>
      <c r="BI1262" s="37"/>
      <c r="BJ1262" s="37"/>
      <c r="BK1262" s="37"/>
      <c r="BL1262" s="37"/>
      <c r="BM1262" s="37"/>
      <c r="BN1262" s="37"/>
      <c r="BO1262" s="37"/>
      <c r="BP1262" s="37"/>
      <c r="BQ1262" s="37"/>
      <c r="BR1262" s="37"/>
      <c r="BS1262" s="37"/>
      <c r="BT1262" s="37"/>
      <c r="BU1262" s="37"/>
      <c r="BV1262" s="37"/>
      <c r="BW1262" s="37"/>
      <c r="BX1262" s="37"/>
      <c r="BY1262" s="37"/>
      <c r="BZ1262" s="37"/>
      <c r="CA1262" s="37"/>
      <c r="CB1262" s="37"/>
      <c r="CC1262" s="37"/>
      <c r="CD1262" s="37"/>
      <c r="CE1262" s="37"/>
      <c r="CF1262" s="37"/>
      <c r="CG1262" s="37"/>
      <c r="CH1262" s="37"/>
      <c r="CI1262" s="37"/>
      <c r="CJ1262" s="37"/>
      <c r="CK1262" s="37"/>
      <c r="CL1262" s="37"/>
      <c r="CM1262" s="37"/>
      <c r="CN1262" s="37"/>
      <c r="CO1262" s="37"/>
      <c r="CP1262" s="37"/>
      <c r="CQ1262" s="37"/>
      <c r="CR1262" s="37"/>
      <c r="CS1262" s="37"/>
      <c r="CT1262" s="37"/>
      <c r="CU1262" s="37"/>
      <c r="CV1262" s="37"/>
      <c r="CW1262" s="37"/>
      <c r="CX1262" s="37"/>
      <c r="CY1262" s="37"/>
      <c r="CZ1262" s="37"/>
      <c r="DA1262" s="37"/>
      <c r="DB1262" s="37"/>
      <c r="DC1262" s="37"/>
      <c r="DD1262" s="37"/>
      <c r="DE1262" s="37"/>
      <c r="DF1262" s="37"/>
      <c r="DG1262" s="37"/>
      <c r="DH1262" s="37"/>
      <c r="DI1262" s="37"/>
      <c r="DJ1262" s="37"/>
      <c r="DK1262" s="37"/>
      <c r="DL1262" s="37"/>
      <c r="DR1262" s="37"/>
      <c r="DS1262" s="37"/>
      <c r="DT1262" s="37"/>
      <c r="DU1262" s="37"/>
      <c r="DV1262" s="37"/>
      <c r="DW1262" s="37"/>
      <c r="DX1262" s="37"/>
      <c r="DY1262" s="37"/>
      <c r="DZ1262" s="37"/>
      <c r="EA1262" s="37"/>
      <c r="EB1262" s="37"/>
      <c r="EC1262" s="37"/>
      <c r="ED1262" s="37"/>
      <c r="EE1262" s="37"/>
      <c r="EF1262" s="37"/>
      <c r="EG1262" s="37"/>
      <c r="EH1262" s="37"/>
      <c r="EI1262" s="37"/>
      <c r="EJ1262" s="37"/>
      <c r="EK1262" s="37"/>
      <c r="EL1262" s="37"/>
      <c r="EM1262" s="37"/>
      <c r="EN1262" s="37"/>
      <c r="EO1262" s="37"/>
      <c r="EP1262" s="37"/>
      <c r="EQ1262" s="37"/>
      <c r="ER1262" s="37"/>
      <c r="ES1262" s="37"/>
      <c r="ET1262" s="37"/>
      <c r="EU1262" s="37"/>
      <c r="EV1262" s="37"/>
      <c r="EW1262" s="37"/>
      <c r="EX1262" s="37"/>
      <c r="EY1262" s="37"/>
      <c r="EZ1262" s="37"/>
      <c r="FA1262" s="37"/>
      <c r="FB1262" s="37"/>
      <c r="FC1262" s="37"/>
      <c r="FD1262" s="37"/>
    </row>
    <row r="1263" spans="2:160" x14ac:dyDescent="0.5">
      <c r="B1263" s="36" t="s">
        <v>1458</v>
      </c>
      <c r="C1263" s="18">
        <v>3.186781783385495E-3</v>
      </c>
      <c r="F1263" s="38"/>
      <c r="G1263" s="27" t="e">
        <f ca="1"/>
        <v>#N/A</v>
      </c>
      <c r="H1263" s="37" t="e">
        <f ca="1"/>
        <v>#N/A</v>
      </c>
      <c r="I1263" s="37" t="e">
        <f ca="1"/>
        <v>#N/A</v>
      </c>
      <c r="J1263" s="37">
        <f ca="1"/>
        <v>1.1435679959767533</v>
      </c>
      <c r="K1263" s="37">
        <f ca="1"/>
        <v>1.2708074523961843</v>
      </c>
      <c r="L1263" s="37">
        <f ca="1"/>
        <v>1.2684495896967616</v>
      </c>
      <c r="M1263" s="37">
        <f ca="1"/>
        <v>1.4894524979149864</v>
      </c>
      <c r="N1263" s="37">
        <f ca="1"/>
        <v>1.31282971276515</v>
      </c>
      <c r="O1263" s="37">
        <f ca="1"/>
        <v>1.3285742393203945</v>
      </c>
      <c r="P1263" s="37">
        <f ca="1"/>
        <v>1.2757359791022085</v>
      </c>
      <c r="Q1263" s="37">
        <f ca="1"/>
        <v>0.74318728103127329</v>
      </c>
      <c r="R1263" s="37">
        <f ca="1"/>
        <v>0.86958078241752557</v>
      </c>
      <c r="S1263" s="37">
        <f ca="1"/>
        <v>0.82363064444848966</v>
      </c>
      <c r="T1263" s="37">
        <f ca="1"/>
        <v>0.62304697568827061</v>
      </c>
      <c r="U1263" s="37">
        <f ca="1"/>
        <v>0.96466462961783772</v>
      </c>
      <c r="V1263" s="37">
        <f ca="1"/>
        <v>1.2245654440815221</v>
      </c>
      <c r="W1263" s="37">
        <f ca="1"/>
        <v>2.166440931800786</v>
      </c>
      <c r="X1263" s="37">
        <f ca="1"/>
        <v>2.1480819140510237</v>
      </c>
      <c r="Y1263" s="37">
        <f ca="1"/>
        <v>1.4637286758732742</v>
      </c>
      <c r="Z1263" s="37">
        <f ca="1"/>
        <v>1.360410891896302</v>
      </c>
      <c r="AA1263" s="37">
        <f ca="1"/>
        <v>0.99115240368223645</v>
      </c>
      <c r="AB1263" s="37"/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  <c r="AM1263" s="37"/>
      <c r="AN1263" s="37"/>
      <c r="AO1263" s="37"/>
      <c r="AP1263" s="37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  <c r="BB1263" s="37"/>
      <c r="BC1263" s="37"/>
      <c r="BD1263" s="37"/>
      <c r="BE1263" s="37"/>
      <c r="BF1263" s="37"/>
      <c r="BG1263" s="37"/>
      <c r="BH1263" s="37"/>
      <c r="BI1263" s="37"/>
      <c r="BJ1263" s="37"/>
      <c r="BK1263" s="37"/>
      <c r="BL1263" s="37"/>
      <c r="BM1263" s="37"/>
      <c r="BN1263" s="37"/>
      <c r="BO1263" s="37"/>
      <c r="BP1263" s="37"/>
      <c r="BQ1263" s="37"/>
      <c r="BR1263" s="37"/>
      <c r="BS1263" s="37"/>
      <c r="BT1263" s="37"/>
      <c r="BU1263" s="37"/>
      <c r="BV1263" s="37"/>
      <c r="BW1263" s="37"/>
      <c r="BX1263" s="37"/>
      <c r="BY1263" s="37"/>
      <c r="BZ1263" s="37"/>
      <c r="CA1263" s="37"/>
      <c r="CB1263" s="37"/>
      <c r="CC1263" s="37"/>
      <c r="CD1263" s="37"/>
      <c r="CE1263" s="37"/>
      <c r="CF1263" s="37"/>
      <c r="CG1263" s="37"/>
      <c r="CH1263" s="37"/>
      <c r="CI1263" s="37"/>
      <c r="CJ1263" s="37"/>
      <c r="CK1263" s="37"/>
      <c r="CL1263" s="37"/>
      <c r="CM1263" s="37"/>
      <c r="CN1263" s="37"/>
      <c r="CO1263" s="37"/>
      <c r="CP1263" s="37"/>
      <c r="CQ1263" s="37"/>
      <c r="CR1263" s="37"/>
      <c r="CS1263" s="37"/>
      <c r="CT1263" s="37"/>
      <c r="CU1263" s="37"/>
      <c r="CV1263" s="37"/>
      <c r="CW1263" s="37"/>
      <c r="CX1263" s="37"/>
      <c r="CY1263" s="37"/>
      <c r="CZ1263" s="37"/>
      <c r="DA1263" s="37"/>
      <c r="DB1263" s="37"/>
      <c r="DC1263" s="37"/>
      <c r="DD1263" s="37"/>
      <c r="DE1263" s="37"/>
      <c r="DF1263" s="37"/>
      <c r="DG1263" s="37"/>
      <c r="DH1263" s="37"/>
      <c r="DI1263" s="37"/>
      <c r="DJ1263" s="37"/>
      <c r="DK1263" s="37"/>
      <c r="DL1263" s="37"/>
      <c r="DR1263" s="37"/>
      <c r="DS1263" s="37"/>
      <c r="DT1263" s="37"/>
      <c r="DU1263" s="37"/>
      <c r="DV1263" s="37"/>
      <c r="DW1263" s="37"/>
      <c r="DX1263" s="37"/>
      <c r="DY1263" s="37"/>
      <c r="DZ1263" s="37"/>
      <c r="EA1263" s="37"/>
      <c r="EB1263" s="37"/>
      <c r="EC1263" s="37"/>
      <c r="ED1263" s="37"/>
      <c r="EE1263" s="37"/>
      <c r="EF1263" s="37"/>
      <c r="EG1263" s="37"/>
      <c r="EH1263" s="37"/>
      <c r="EI1263" s="37"/>
      <c r="EJ1263" s="37"/>
      <c r="EK1263" s="37"/>
      <c r="EL1263" s="37"/>
      <c r="EM1263" s="37"/>
      <c r="EN1263" s="37"/>
      <c r="EO1263" s="37"/>
      <c r="EP1263" s="37"/>
      <c r="EQ1263" s="37"/>
      <c r="ER1263" s="37"/>
      <c r="ES1263" s="37"/>
      <c r="ET1263" s="37"/>
      <c r="EU1263" s="37"/>
      <c r="EV1263" s="37"/>
      <c r="EW1263" s="37"/>
      <c r="EX1263" s="37"/>
      <c r="EY1263" s="37"/>
      <c r="EZ1263" s="37"/>
      <c r="FA1263" s="37"/>
      <c r="FB1263" s="37"/>
      <c r="FC1263" s="37"/>
      <c r="FD1263" s="37"/>
    </row>
    <row r="1264" spans="2:160" x14ac:dyDescent="0.5">
      <c r="B1264" s="36" t="s">
        <v>1459</v>
      </c>
      <c r="C1264" s="18">
        <v>2.1235271267643352E-3</v>
      </c>
      <c r="F1264" s="38"/>
      <c r="G1264" s="27" t="e">
        <f ca="1"/>
        <v>#N/A</v>
      </c>
      <c r="H1264" s="37" t="e">
        <f ca="1"/>
        <v>#N/A</v>
      </c>
      <c r="I1264" s="37" t="e">
        <f ca="1"/>
        <v>#N/A</v>
      </c>
      <c r="J1264" s="37">
        <f ca="1"/>
        <v>1.1230719768279629</v>
      </c>
      <c r="K1264" s="37">
        <f ca="1"/>
        <v>1.2872018372352168</v>
      </c>
      <c r="L1264" s="37">
        <f ca="1"/>
        <v>1.2673078684454206</v>
      </c>
      <c r="M1264" s="37">
        <f ca="1"/>
        <v>1.4973316685387539</v>
      </c>
      <c r="N1264" s="37">
        <f ca="1"/>
        <v>1.3006814882868192</v>
      </c>
      <c r="O1264" s="37">
        <f ca="1"/>
        <v>1.3414893001400419</v>
      </c>
      <c r="P1264" s="37">
        <f ca="1"/>
        <v>1.2661337443265543</v>
      </c>
      <c r="Q1264" s="37">
        <f ca="1"/>
        <v>0.73203262359711563</v>
      </c>
      <c r="R1264" s="37">
        <f ca="1"/>
        <v>0.87501222231684517</v>
      </c>
      <c r="S1264" s="37">
        <f ca="1"/>
        <v>0.8268749837523085</v>
      </c>
      <c r="T1264" s="37">
        <f ca="1"/>
        <v>0.63574032103776723</v>
      </c>
      <c r="U1264" s="37">
        <f ca="1"/>
        <v>0.97804071975724827</v>
      </c>
      <c r="V1264" s="37">
        <f ca="1"/>
        <v>1.2170749763186592</v>
      </c>
      <c r="W1264" s="37">
        <f ca="1"/>
        <v>2.1751688919623327</v>
      </c>
      <c r="X1264" s="37">
        <f ca="1"/>
        <v>2.1171424728638577</v>
      </c>
      <c r="Y1264" s="37">
        <f ca="1"/>
        <v>1.4765800162469545</v>
      </c>
      <c r="Z1264" s="37">
        <f ca="1"/>
        <v>1.3445785097016174</v>
      </c>
      <c r="AA1264" s="37">
        <f ca="1"/>
        <v>0.9938629389703374</v>
      </c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  <c r="AM1264" s="37"/>
      <c r="AN1264" s="37"/>
      <c r="AO1264" s="37"/>
      <c r="AP1264" s="37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  <c r="BE1264" s="37"/>
      <c r="BF1264" s="37"/>
      <c r="BG1264" s="37"/>
      <c r="BH1264" s="37"/>
      <c r="BI1264" s="37"/>
      <c r="BJ1264" s="37"/>
      <c r="BK1264" s="37"/>
      <c r="BL1264" s="37"/>
      <c r="BM1264" s="37"/>
      <c r="BN1264" s="37"/>
      <c r="BO1264" s="37"/>
      <c r="BP1264" s="37"/>
      <c r="BQ1264" s="37"/>
      <c r="BR1264" s="37"/>
      <c r="BS1264" s="37"/>
      <c r="BT1264" s="37"/>
      <c r="BU1264" s="37"/>
      <c r="BV1264" s="37"/>
      <c r="BW1264" s="37"/>
      <c r="BX1264" s="37"/>
      <c r="BY1264" s="37"/>
      <c r="BZ1264" s="37"/>
      <c r="CA1264" s="37"/>
      <c r="CB1264" s="37"/>
      <c r="CC1264" s="37"/>
      <c r="CD1264" s="37"/>
      <c r="CE1264" s="37"/>
      <c r="CF1264" s="37"/>
      <c r="CG1264" s="37"/>
      <c r="CH1264" s="37"/>
      <c r="CI1264" s="37"/>
      <c r="CJ1264" s="37"/>
      <c r="CK1264" s="37"/>
      <c r="CL1264" s="37"/>
      <c r="CM1264" s="37"/>
      <c r="CN1264" s="37"/>
      <c r="CO1264" s="37"/>
      <c r="CP1264" s="37"/>
      <c r="CQ1264" s="37"/>
      <c r="CR1264" s="37"/>
      <c r="CS1264" s="37"/>
      <c r="CT1264" s="37"/>
      <c r="CU1264" s="37"/>
      <c r="CV1264" s="37"/>
      <c r="CW1264" s="37"/>
      <c r="CX1264" s="37"/>
      <c r="CY1264" s="37"/>
      <c r="CZ1264" s="37"/>
      <c r="DA1264" s="37"/>
      <c r="DB1264" s="37"/>
      <c r="DC1264" s="37"/>
      <c r="DD1264" s="37"/>
      <c r="DE1264" s="37"/>
      <c r="DF1264" s="37"/>
      <c r="DG1264" s="37"/>
      <c r="DH1264" s="37"/>
      <c r="DI1264" s="37"/>
      <c r="DJ1264" s="37"/>
      <c r="DK1264" s="37"/>
      <c r="DL1264" s="37"/>
      <c r="DR1264" s="37"/>
      <c r="DS1264" s="37"/>
      <c r="DT1264" s="37"/>
      <c r="DU1264" s="37"/>
      <c r="DV1264" s="37"/>
      <c r="DW1264" s="37"/>
      <c r="DX1264" s="37"/>
      <c r="DY1264" s="37"/>
      <c r="DZ1264" s="37"/>
      <c r="EA1264" s="37"/>
      <c r="EB1264" s="37"/>
      <c r="EC1264" s="37"/>
      <c r="ED1264" s="37"/>
      <c r="EE1264" s="37"/>
      <c r="EF1264" s="37"/>
      <c r="EG1264" s="37"/>
      <c r="EH1264" s="37"/>
      <c r="EI1264" s="37"/>
      <c r="EJ1264" s="37"/>
      <c r="EK1264" s="37"/>
      <c r="EL1264" s="37"/>
      <c r="EM1264" s="37"/>
      <c r="EN1264" s="37"/>
      <c r="EO1264" s="37"/>
      <c r="EP1264" s="37"/>
      <c r="EQ1264" s="37"/>
      <c r="ER1264" s="37"/>
      <c r="ES1264" s="37"/>
      <c r="ET1264" s="37"/>
      <c r="EU1264" s="37"/>
      <c r="EV1264" s="37"/>
      <c r="EW1264" s="37"/>
      <c r="EX1264" s="37"/>
      <c r="EY1264" s="37"/>
      <c r="EZ1264" s="37"/>
      <c r="FA1264" s="37"/>
      <c r="FB1264" s="37"/>
      <c r="FC1264" s="37"/>
      <c r="FD1264" s="37"/>
    </row>
    <row r="1265" spans="2:160" x14ac:dyDescent="0.5">
      <c r="B1265" s="36" t="s">
        <v>1460</v>
      </c>
      <c r="C1265" s="18">
        <v>2.2396223652134672E-3</v>
      </c>
      <c r="F1265" s="38"/>
      <c r="G1265" s="27" t="e">
        <f ca="1"/>
        <v>#N/A</v>
      </c>
      <c r="H1265" s="37" t="e">
        <f ca="1"/>
        <v>#N/A</v>
      </c>
      <c r="I1265" s="37" t="e">
        <f ca="1"/>
        <v>#N/A</v>
      </c>
      <c r="J1265" s="37">
        <f ca="1"/>
        <v>1.1207934123678167</v>
      </c>
      <c r="K1265" s="37">
        <f ca="1"/>
        <v>1.2899171289997622</v>
      </c>
      <c r="L1265" s="37">
        <f ca="1"/>
        <v>1.2800663087036543</v>
      </c>
      <c r="M1265" s="37">
        <f ca="1"/>
        <v>1.5196771969744414</v>
      </c>
      <c r="N1265" s="37">
        <f ca="1"/>
        <v>1.3101045872945383</v>
      </c>
      <c r="O1265" s="37">
        <f ca="1"/>
        <v>1.3443271645660453</v>
      </c>
      <c r="P1265" s="37">
        <f ca="1"/>
        <v>1.2930608137310917</v>
      </c>
      <c r="Q1265" s="37">
        <f ca="1"/>
        <v>0.73198098764093389</v>
      </c>
      <c r="R1265" s="37">
        <f ca="1"/>
        <v>0.89261078150282314</v>
      </c>
      <c r="S1265" s="37">
        <f ca="1"/>
        <v>0.82800149045502336</v>
      </c>
      <c r="T1265" s="37">
        <f ca="1"/>
        <v>0.6320934664021568</v>
      </c>
      <c r="U1265" s="37">
        <f ca="1"/>
        <v>0.97144153033292668</v>
      </c>
      <c r="V1265" s="37">
        <f ca="1"/>
        <v>1.2111287707725822</v>
      </c>
      <c r="W1265" s="37">
        <f ca="1"/>
        <v>2.1757294782455636</v>
      </c>
      <c r="X1265" s="37">
        <f ca="1"/>
        <v>2.1056653399552712</v>
      </c>
      <c r="Y1265" s="37">
        <f ca="1"/>
        <v>1.4634443541835913</v>
      </c>
      <c r="Z1265" s="37">
        <f ca="1"/>
        <v>1.3680988097179227</v>
      </c>
      <c r="AA1265" s="37">
        <f ca="1"/>
        <v>0.98481077395158534</v>
      </c>
      <c r="AB1265" s="37"/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  <c r="AM1265" s="37"/>
      <c r="AN1265" s="37"/>
      <c r="AO1265" s="37"/>
      <c r="AP1265" s="37"/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  <c r="BB1265" s="37"/>
      <c r="BC1265" s="37"/>
      <c r="BD1265" s="37"/>
      <c r="BE1265" s="37"/>
      <c r="BF1265" s="37"/>
      <c r="BG1265" s="37"/>
      <c r="BH1265" s="37"/>
      <c r="BI1265" s="37"/>
      <c r="BJ1265" s="37"/>
      <c r="BK1265" s="37"/>
      <c r="BL1265" s="37"/>
      <c r="BM1265" s="37"/>
      <c r="BN1265" s="37"/>
      <c r="BO1265" s="37"/>
      <c r="BP1265" s="37"/>
      <c r="BQ1265" s="37"/>
      <c r="BR1265" s="37"/>
      <c r="BS1265" s="37"/>
      <c r="BT1265" s="37"/>
      <c r="BU1265" s="37"/>
      <c r="BV1265" s="37"/>
      <c r="BW1265" s="37"/>
      <c r="BX1265" s="37"/>
      <c r="BY1265" s="37"/>
      <c r="BZ1265" s="37"/>
      <c r="CA1265" s="37"/>
      <c r="CB1265" s="37"/>
      <c r="CC1265" s="37"/>
      <c r="CD1265" s="37"/>
      <c r="CE1265" s="37"/>
      <c r="CF1265" s="37"/>
      <c r="CG1265" s="37"/>
      <c r="CH1265" s="37"/>
      <c r="CI1265" s="37"/>
      <c r="CJ1265" s="37"/>
      <c r="CK1265" s="37"/>
      <c r="CL1265" s="37"/>
      <c r="CM1265" s="37"/>
      <c r="CN1265" s="37"/>
      <c r="CO1265" s="37"/>
      <c r="CP1265" s="37"/>
      <c r="CQ1265" s="37"/>
      <c r="CR1265" s="37"/>
      <c r="CS1265" s="37"/>
      <c r="CT1265" s="37"/>
      <c r="CU1265" s="37"/>
      <c r="CV1265" s="37"/>
      <c r="CW1265" s="37"/>
      <c r="CX1265" s="37"/>
      <c r="CY1265" s="37"/>
      <c r="CZ1265" s="37"/>
      <c r="DA1265" s="37"/>
      <c r="DB1265" s="37"/>
      <c r="DC1265" s="37"/>
      <c r="DD1265" s="37"/>
      <c r="DE1265" s="37"/>
      <c r="DF1265" s="37"/>
      <c r="DG1265" s="37"/>
      <c r="DH1265" s="37"/>
      <c r="DI1265" s="37"/>
      <c r="DJ1265" s="37"/>
      <c r="DK1265" s="37"/>
      <c r="DL1265" s="37"/>
      <c r="DR1265" s="37"/>
      <c r="DS1265" s="37"/>
      <c r="DT1265" s="37"/>
      <c r="DU1265" s="37"/>
      <c r="DV1265" s="37"/>
      <c r="DW1265" s="37"/>
      <c r="DX1265" s="37"/>
      <c r="DY1265" s="37"/>
      <c r="DZ1265" s="37"/>
      <c r="EA1265" s="37"/>
      <c r="EB1265" s="37"/>
      <c r="EC1265" s="37"/>
      <c r="ED1265" s="37"/>
      <c r="EE1265" s="37"/>
      <c r="EF1265" s="37"/>
      <c r="EG1265" s="37"/>
      <c r="EH1265" s="37"/>
      <c r="EI1265" s="37"/>
      <c r="EJ1265" s="37"/>
      <c r="EK1265" s="37"/>
      <c r="EL1265" s="37"/>
      <c r="EM1265" s="37"/>
      <c r="EN1265" s="37"/>
      <c r="EO1265" s="37"/>
      <c r="EP1265" s="37"/>
      <c r="EQ1265" s="37"/>
      <c r="ER1265" s="37"/>
      <c r="ES1265" s="37"/>
      <c r="ET1265" s="37"/>
      <c r="EU1265" s="37"/>
      <c r="EV1265" s="37"/>
      <c r="EW1265" s="37"/>
      <c r="EX1265" s="37"/>
      <c r="EY1265" s="37"/>
      <c r="EZ1265" s="37"/>
      <c r="FA1265" s="37"/>
      <c r="FB1265" s="37"/>
      <c r="FC1265" s="37"/>
      <c r="FD1265" s="37"/>
    </row>
    <row r="1266" spans="2:160" x14ac:dyDescent="0.5">
      <c r="B1266" s="36" t="s">
        <v>1461</v>
      </c>
      <c r="C1266" s="18">
        <v>2.6471624652988357E-3</v>
      </c>
      <c r="F1266" s="38"/>
      <c r="G1266" s="27" t="e">
        <f ca="1"/>
        <v>#N/A</v>
      </c>
      <c r="H1266" s="37" t="e">
        <f ca="1"/>
        <v>#N/A</v>
      </c>
      <c r="I1266" s="37" t="e">
        <f ca="1"/>
        <v>#N/A</v>
      </c>
      <c r="J1266" s="37">
        <f ca="1"/>
        <v>1.1300404021187012</v>
      </c>
      <c r="K1266" s="37">
        <f ca="1"/>
        <v>1.2922974225665651</v>
      </c>
      <c r="L1266" s="37">
        <f ca="1"/>
        <v>1.2841770493171005</v>
      </c>
      <c r="M1266" s="37">
        <f ca="1"/>
        <v>1.5096922861839694</v>
      </c>
      <c r="N1266" s="37">
        <f ca="1"/>
        <v>1.2845511043793369</v>
      </c>
      <c r="O1266" s="37">
        <f ca="1"/>
        <v>1.3490851012117635</v>
      </c>
      <c r="P1266" s="37">
        <f ca="1"/>
        <v>1.2885283966828156</v>
      </c>
      <c r="Q1266" s="37">
        <f ca="1"/>
        <v>0.7198129745667099</v>
      </c>
      <c r="R1266" s="37">
        <f ca="1"/>
        <v>0.8931249073469516</v>
      </c>
      <c r="S1266" s="37">
        <f ca="1"/>
        <v>0.82812453964870458</v>
      </c>
      <c r="T1266" s="37">
        <f ca="1"/>
        <v>0.64789904895377126</v>
      </c>
      <c r="U1266" s="37">
        <f ca="1"/>
        <v>0.99911144354615888</v>
      </c>
      <c r="V1266" s="37">
        <f ca="1"/>
        <v>1.2139546114270099</v>
      </c>
      <c r="W1266" s="37">
        <f ca="1"/>
        <v>2.167353418962541</v>
      </c>
      <c r="X1266" s="37">
        <f ca="1"/>
        <v>2.1023527126183743</v>
      </c>
      <c r="Y1266" s="37">
        <f ca="1"/>
        <v>1.4676848090982946</v>
      </c>
      <c r="Z1266" s="37">
        <f ca="1"/>
        <v>1.3621147888472234</v>
      </c>
      <c r="AA1266" s="37">
        <f ca="1"/>
        <v>0.97807705421070568</v>
      </c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  <c r="AM1266" s="37"/>
      <c r="AN1266" s="37"/>
      <c r="AO1266" s="37"/>
      <c r="AP1266" s="37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  <c r="BE1266" s="37"/>
      <c r="BF1266" s="37"/>
      <c r="BG1266" s="37"/>
      <c r="BH1266" s="37"/>
      <c r="BI1266" s="37"/>
      <c r="BJ1266" s="37"/>
      <c r="BK1266" s="37"/>
      <c r="BL1266" s="37"/>
      <c r="BM1266" s="37"/>
      <c r="BN1266" s="37"/>
      <c r="BO1266" s="37"/>
      <c r="BP1266" s="37"/>
      <c r="BQ1266" s="37"/>
      <c r="BR1266" s="37"/>
      <c r="BS1266" s="37"/>
      <c r="BT1266" s="37"/>
      <c r="BU1266" s="37"/>
      <c r="BV1266" s="37"/>
      <c r="BW1266" s="37"/>
      <c r="BX1266" s="37"/>
      <c r="BY1266" s="37"/>
      <c r="BZ1266" s="37"/>
      <c r="CA1266" s="37"/>
      <c r="CB1266" s="37"/>
      <c r="CC1266" s="37"/>
      <c r="CD1266" s="37"/>
      <c r="CE1266" s="37"/>
      <c r="CF1266" s="37"/>
      <c r="CG1266" s="37"/>
      <c r="CH1266" s="37"/>
      <c r="CI1266" s="37"/>
      <c r="CJ1266" s="37"/>
      <c r="CK1266" s="37"/>
      <c r="CL1266" s="37"/>
      <c r="CM1266" s="37"/>
      <c r="CN1266" s="37"/>
      <c r="CO1266" s="37"/>
      <c r="CP1266" s="37"/>
      <c r="CQ1266" s="37"/>
      <c r="CR1266" s="37"/>
      <c r="CS1266" s="37"/>
      <c r="CT1266" s="37"/>
      <c r="CU1266" s="37"/>
      <c r="CV1266" s="37"/>
      <c r="CW1266" s="37"/>
      <c r="CX1266" s="37"/>
      <c r="CY1266" s="37"/>
      <c r="CZ1266" s="37"/>
      <c r="DA1266" s="37"/>
      <c r="DB1266" s="37"/>
      <c r="DC1266" s="37"/>
      <c r="DD1266" s="37"/>
      <c r="DE1266" s="37"/>
      <c r="DF1266" s="37"/>
      <c r="DG1266" s="37"/>
      <c r="DH1266" s="37"/>
      <c r="DI1266" s="37"/>
      <c r="DJ1266" s="37"/>
      <c r="DK1266" s="37"/>
      <c r="DL1266" s="37"/>
      <c r="DR1266" s="37"/>
      <c r="DS1266" s="37"/>
      <c r="DT1266" s="37"/>
      <c r="DU1266" s="37"/>
      <c r="DV1266" s="37"/>
      <c r="DW1266" s="37"/>
      <c r="DX1266" s="37"/>
      <c r="DY1266" s="37"/>
      <c r="DZ1266" s="37"/>
      <c r="EA1266" s="37"/>
      <c r="EB1266" s="37"/>
      <c r="EC1266" s="37"/>
      <c r="ED1266" s="37"/>
      <c r="EE1266" s="37"/>
      <c r="EF1266" s="37"/>
      <c r="EG1266" s="37"/>
      <c r="EH1266" s="37"/>
      <c r="EI1266" s="37"/>
      <c r="EJ1266" s="37"/>
      <c r="EK1266" s="37"/>
      <c r="EL1266" s="37"/>
      <c r="EM1266" s="37"/>
      <c r="EN1266" s="37"/>
      <c r="EO1266" s="37"/>
      <c r="EP1266" s="37"/>
      <c r="EQ1266" s="37"/>
      <c r="ER1266" s="37"/>
      <c r="ES1266" s="37"/>
      <c r="ET1266" s="37"/>
      <c r="EU1266" s="37"/>
      <c r="EV1266" s="37"/>
      <c r="EW1266" s="37"/>
      <c r="EX1266" s="37"/>
      <c r="EY1266" s="37"/>
      <c r="EZ1266" s="37"/>
      <c r="FA1266" s="37"/>
      <c r="FB1266" s="37"/>
      <c r="FC1266" s="37"/>
      <c r="FD1266" s="37"/>
    </row>
    <row r="1267" spans="2:160" x14ac:dyDescent="0.5">
      <c r="B1267" s="36" t="s">
        <v>1462</v>
      </c>
      <c r="C1267" s="18">
        <v>1.0372110167240489E-3</v>
      </c>
      <c r="F1267" s="38"/>
      <c r="G1267" s="27" t="e">
        <f ca="1"/>
        <v>#N/A</v>
      </c>
      <c r="H1267" s="37" t="e">
        <f ca="1"/>
        <v>#N/A</v>
      </c>
      <c r="I1267" s="37" t="e">
        <f ca="1"/>
        <v>#N/A</v>
      </c>
      <c r="J1267" s="37">
        <f ca="1"/>
        <v>1.140299841385372</v>
      </c>
      <c r="K1267" s="37">
        <f ca="1"/>
        <v>1.3044805187874076</v>
      </c>
      <c r="L1267" s="37">
        <f ca="1"/>
        <v>1.283471521808329</v>
      </c>
      <c r="M1267" s="37">
        <f ca="1"/>
        <v>1.4981772427723619</v>
      </c>
      <c r="N1267" s="37">
        <f ca="1"/>
        <v>1.2900830883927619</v>
      </c>
      <c r="O1267" s="37">
        <f ca="1"/>
        <v>1.353135886485423</v>
      </c>
      <c r="P1267" s="37">
        <f ca="1"/>
        <v>1.2901925643518275</v>
      </c>
      <c r="Q1267" s="37">
        <f ca="1"/>
        <v>0.72006857254980938</v>
      </c>
      <c r="R1267" s="37">
        <f ca="1"/>
        <v>0.89735777165873254</v>
      </c>
      <c r="S1267" s="37">
        <f ca="1"/>
        <v>0.83177268827826589</v>
      </c>
      <c r="T1267" s="37">
        <f ca="1"/>
        <v>0.64267316354138071</v>
      </c>
      <c r="U1267" s="37">
        <f ca="1"/>
        <v>0.99583837290724697</v>
      </c>
      <c r="V1267" s="37">
        <f ca="1"/>
        <v>1.2081729149143361</v>
      </c>
      <c r="W1267" s="37">
        <f ca="1"/>
        <v>2.1642231378919443</v>
      </c>
      <c r="X1267" s="37">
        <f ca="1"/>
        <v>2.1300143962300844</v>
      </c>
      <c r="Y1267" s="37">
        <f ca="1"/>
        <v>1.4750528025995131</v>
      </c>
      <c r="Z1267" s="37">
        <f ca="1"/>
        <v>1.3522419696722683</v>
      </c>
      <c r="AA1267" s="37">
        <f ca="1"/>
        <v>0.96564098192976466</v>
      </c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  <c r="AM1267" s="37"/>
      <c r="AN1267" s="37"/>
      <c r="AO1267" s="37"/>
      <c r="AP1267" s="37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  <c r="BE1267" s="37"/>
      <c r="BF1267" s="37"/>
      <c r="BG1267" s="37"/>
      <c r="BH1267" s="37"/>
      <c r="BI1267" s="37"/>
      <c r="BJ1267" s="37"/>
      <c r="BK1267" s="37"/>
      <c r="BL1267" s="37"/>
      <c r="BM1267" s="37"/>
      <c r="BN1267" s="37"/>
      <c r="BO1267" s="37"/>
      <c r="BP1267" s="37"/>
      <c r="BQ1267" s="37"/>
      <c r="BR1267" s="37"/>
      <c r="BS1267" s="37"/>
      <c r="BT1267" s="37"/>
      <c r="BU1267" s="37"/>
      <c r="BV1267" s="37"/>
      <c r="BW1267" s="37"/>
      <c r="BX1267" s="37"/>
      <c r="BY1267" s="37"/>
      <c r="BZ1267" s="37"/>
      <c r="CA1267" s="37"/>
      <c r="CB1267" s="37"/>
      <c r="CC1267" s="37"/>
      <c r="CD1267" s="37"/>
      <c r="CE1267" s="37"/>
      <c r="CF1267" s="37"/>
      <c r="CG1267" s="37"/>
      <c r="CH1267" s="37"/>
      <c r="CI1267" s="37"/>
      <c r="CJ1267" s="37"/>
      <c r="CK1267" s="37"/>
      <c r="CL1267" s="37"/>
      <c r="CM1267" s="37"/>
      <c r="CN1267" s="37"/>
      <c r="CO1267" s="37"/>
      <c r="CP1267" s="37"/>
      <c r="CQ1267" s="37"/>
      <c r="CR1267" s="37"/>
      <c r="CS1267" s="37"/>
      <c r="CT1267" s="37"/>
      <c r="CU1267" s="37"/>
      <c r="CV1267" s="37"/>
      <c r="CW1267" s="37"/>
      <c r="CX1267" s="37"/>
      <c r="CY1267" s="37"/>
      <c r="CZ1267" s="37"/>
      <c r="DA1267" s="37"/>
      <c r="DB1267" s="37"/>
      <c r="DC1267" s="37"/>
      <c r="DD1267" s="37"/>
      <c r="DE1267" s="37"/>
      <c r="DF1267" s="37"/>
      <c r="DG1267" s="37"/>
      <c r="DH1267" s="37"/>
      <c r="DI1267" s="37"/>
      <c r="DJ1267" s="37"/>
      <c r="DK1267" s="37"/>
      <c r="DL1267" s="37"/>
      <c r="DR1267" s="37"/>
      <c r="DS1267" s="37"/>
      <c r="DT1267" s="37"/>
      <c r="DU1267" s="37"/>
      <c r="DV1267" s="37"/>
      <c r="DW1267" s="37"/>
      <c r="DX1267" s="37"/>
      <c r="DY1267" s="37"/>
      <c r="DZ1267" s="37"/>
      <c r="EA1267" s="37"/>
      <c r="EB1267" s="37"/>
      <c r="EC1267" s="37"/>
      <c r="ED1267" s="37"/>
      <c r="EE1267" s="37"/>
      <c r="EF1267" s="37"/>
      <c r="EG1267" s="37"/>
      <c r="EH1267" s="37"/>
      <c r="EI1267" s="37"/>
      <c r="EJ1267" s="37"/>
      <c r="EK1267" s="37"/>
      <c r="EL1267" s="37"/>
      <c r="EM1267" s="37"/>
      <c r="EN1267" s="37"/>
      <c r="EO1267" s="37"/>
      <c r="EP1267" s="37"/>
      <c r="EQ1267" s="37"/>
      <c r="ER1267" s="37"/>
      <c r="ES1267" s="37"/>
      <c r="ET1267" s="37"/>
      <c r="EU1267" s="37"/>
      <c r="EV1267" s="37"/>
      <c r="EW1267" s="37"/>
      <c r="EX1267" s="37"/>
      <c r="EY1267" s="37"/>
      <c r="EZ1267" s="37"/>
      <c r="FA1267" s="37"/>
      <c r="FB1267" s="37"/>
      <c r="FC1267" s="37"/>
      <c r="FD1267" s="37"/>
    </row>
    <row r="1268" spans="2:160" x14ac:dyDescent="0.5">
      <c r="B1268" s="36" t="s">
        <v>1463</v>
      </c>
      <c r="C1268" s="18">
        <v>1.6013015927385243E-3</v>
      </c>
      <c r="F1268" s="38"/>
      <c r="G1268" s="27" t="e">
        <f ca="1"/>
        <v>#N/A</v>
      </c>
      <c r="H1268" s="37" t="e">
        <f ca="1"/>
        <v>#N/A</v>
      </c>
      <c r="I1268" s="37" t="e">
        <f ca="1"/>
        <v>#N/A</v>
      </c>
      <c r="J1268" s="37">
        <f ca="1"/>
        <v>1.1409288431602926</v>
      </c>
      <c r="K1268" s="37">
        <f ca="1"/>
        <v>1.3083847257243335</v>
      </c>
      <c r="L1268" s="37">
        <f ca="1"/>
        <v>1.2877627251136077</v>
      </c>
      <c r="M1268" s="37">
        <f ca="1"/>
        <v>1.5011449480073054</v>
      </c>
      <c r="N1268" s="37">
        <f ca="1"/>
        <v>1.2856995057735583</v>
      </c>
      <c r="O1268" s="37">
        <f ca="1"/>
        <v>1.3547862921426339</v>
      </c>
      <c r="P1268" s="37">
        <f ca="1"/>
        <v>1.3006832846842047</v>
      </c>
      <c r="Q1268" s="37">
        <f ca="1"/>
        <v>0.72819607205281323</v>
      </c>
      <c r="R1268" s="37">
        <f ca="1"/>
        <v>0.90590235393936946</v>
      </c>
      <c r="S1268" s="37">
        <f ca="1"/>
        <v>0.82421816102113632</v>
      </c>
      <c r="T1268" s="37">
        <f ca="1"/>
        <v>0.64724796129369622</v>
      </c>
      <c r="U1268" s="37">
        <f ca="1"/>
        <v>1.0190787658879163</v>
      </c>
      <c r="V1268" s="37">
        <f ca="1"/>
        <v>1.2036170760376674</v>
      </c>
      <c r="W1268" s="37">
        <f ca="1"/>
        <v>2.151562890006419</v>
      </c>
      <c r="X1268" s="37">
        <f ca="1"/>
        <v>2.1630011905532873</v>
      </c>
      <c r="Y1268" s="37">
        <f ca="1"/>
        <v>1.4769943135662069</v>
      </c>
      <c r="Z1268" s="37">
        <f ca="1"/>
        <v>1.3635985651394131</v>
      </c>
      <c r="AA1268" s="37">
        <f ca="1"/>
        <v>0.96103818615751779</v>
      </c>
      <c r="AB1268" s="37"/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  <c r="AM1268" s="37"/>
      <c r="AN1268" s="37"/>
      <c r="AO1268" s="37"/>
      <c r="AP1268" s="37"/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  <c r="BB1268" s="37"/>
      <c r="BC1268" s="37"/>
      <c r="BD1268" s="37"/>
      <c r="BE1268" s="37"/>
      <c r="BF1268" s="37"/>
      <c r="BG1268" s="37"/>
      <c r="BH1268" s="37"/>
      <c r="BI1268" s="37"/>
      <c r="BJ1268" s="37"/>
      <c r="BK1268" s="37"/>
      <c r="BL1268" s="37"/>
      <c r="BM1268" s="37"/>
      <c r="BN1268" s="37"/>
      <c r="BO1268" s="37"/>
      <c r="BP1268" s="37"/>
      <c r="BQ1268" s="37"/>
      <c r="BR1268" s="37"/>
      <c r="BS1268" s="37"/>
      <c r="BT1268" s="37"/>
      <c r="BU1268" s="37"/>
      <c r="BV1268" s="37"/>
      <c r="BW1268" s="37"/>
      <c r="BX1268" s="37"/>
      <c r="BY1268" s="37"/>
      <c r="BZ1268" s="37"/>
      <c r="CA1268" s="37"/>
      <c r="CB1268" s="37"/>
      <c r="CC1268" s="37"/>
      <c r="CD1268" s="37"/>
      <c r="CE1268" s="37"/>
      <c r="CF1268" s="37"/>
      <c r="CG1268" s="37"/>
      <c r="CH1268" s="37"/>
      <c r="CI1268" s="37"/>
      <c r="CJ1268" s="37"/>
      <c r="CK1268" s="37"/>
      <c r="CL1268" s="37"/>
      <c r="CM1268" s="37"/>
      <c r="CN1268" s="37"/>
      <c r="CO1268" s="37"/>
      <c r="CP1268" s="37"/>
      <c r="CQ1268" s="37"/>
      <c r="CR1268" s="37"/>
      <c r="CS1268" s="37"/>
      <c r="CT1268" s="37"/>
      <c r="CU1268" s="37"/>
      <c r="CV1268" s="37"/>
      <c r="CW1268" s="37"/>
      <c r="CX1268" s="37"/>
      <c r="CY1268" s="37"/>
      <c r="CZ1268" s="37"/>
      <c r="DA1268" s="37"/>
      <c r="DB1268" s="37"/>
      <c r="DC1268" s="37"/>
      <c r="DD1268" s="37"/>
      <c r="DE1268" s="37"/>
      <c r="DF1268" s="37"/>
      <c r="DG1268" s="37"/>
      <c r="DH1268" s="37"/>
      <c r="DI1268" s="37"/>
      <c r="DJ1268" s="37"/>
      <c r="DK1268" s="37"/>
      <c r="DL1268" s="37"/>
      <c r="DR1268" s="37"/>
      <c r="DS1268" s="37"/>
      <c r="DT1268" s="37"/>
      <c r="DU1268" s="37"/>
      <c r="DV1268" s="37"/>
      <c r="DW1268" s="37"/>
      <c r="DX1268" s="37"/>
      <c r="DY1268" s="37"/>
      <c r="DZ1268" s="37"/>
      <c r="EA1268" s="37"/>
      <c r="EB1268" s="37"/>
      <c r="EC1268" s="37"/>
      <c r="ED1268" s="37"/>
      <c r="EE1268" s="37"/>
      <c r="EF1268" s="37"/>
      <c r="EG1268" s="37"/>
      <c r="EH1268" s="37"/>
      <c r="EI1268" s="37"/>
      <c r="EJ1268" s="37"/>
      <c r="EK1268" s="37"/>
      <c r="EL1268" s="37"/>
      <c r="EM1268" s="37"/>
      <c r="EN1268" s="37"/>
      <c r="EO1268" s="37"/>
      <c r="EP1268" s="37"/>
      <c r="EQ1268" s="37"/>
      <c r="ER1268" s="37"/>
      <c r="ES1268" s="37"/>
      <c r="ET1268" s="37"/>
      <c r="EU1268" s="37"/>
      <c r="EV1268" s="37"/>
      <c r="EW1268" s="37"/>
      <c r="EX1268" s="37"/>
      <c r="EY1268" s="37"/>
      <c r="EZ1268" s="37"/>
      <c r="FA1268" s="37"/>
      <c r="FB1268" s="37"/>
      <c r="FC1268" s="37"/>
      <c r="FD1268" s="37"/>
    </row>
    <row r="1269" spans="2:160" x14ac:dyDescent="0.5">
      <c r="B1269" s="36" t="s">
        <v>1464</v>
      </c>
      <c r="C1269" s="18">
        <v>-5.8563526464731064E-3</v>
      </c>
      <c r="F1269" s="38"/>
      <c r="G1269" s="27" t="e">
        <f ca="1"/>
        <v>#N/A</v>
      </c>
      <c r="H1269" s="37" t="e">
        <f ca="1"/>
        <v>#N/A</v>
      </c>
      <c r="I1269" s="37" t="e">
        <f ca="1"/>
        <v>#N/A</v>
      </c>
      <c r="J1269" s="37">
        <f ca="1"/>
        <v>1.144328992262472</v>
      </c>
      <c r="K1269" s="37">
        <f ca="1"/>
        <v>1.3168524620314874</v>
      </c>
      <c r="L1269" s="37">
        <f ca="1"/>
        <v>1.2957130588789028</v>
      </c>
      <c r="M1269" s="37">
        <f ca="1"/>
        <v>1.5191006252621297</v>
      </c>
      <c r="N1269" s="37">
        <f ca="1"/>
        <v>1.2886118930931376</v>
      </c>
      <c r="O1269" s="37">
        <f ca="1"/>
        <v>1.3581889517725076</v>
      </c>
      <c r="P1269" s="37">
        <f ca="1"/>
        <v>1.2936096215000805</v>
      </c>
      <c r="Q1269" s="37">
        <f ca="1"/>
        <v>0.72230311855357365</v>
      </c>
      <c r="R1269" s="37">
        <f ca="1"/>
        <v>0.91082282214084365</v>
      </c>
      <c r="S1269" s="37">
        <f ca="1"/>
        <v>0.83264963041914852</v>
      </c>
      <c r="T1269" s="37">
        <f ca="1"/>
        <v>0.642171005023493</v>
      </c>
      <c r="U1269" s="37">
        <f ca="1"/>
        <v>0.99265548411738147</v>
      </c>
      <c r="V1269" s="37">
        <f ca="1"/>
        <v>1.2055168900363247</v>
      </c>
      <c r="W1269" s="37">
        <f ca="1"/>
        <v>2.1370694840560205</v>
      </c>
      <c r="X1269" s="37">
        <f ca="1"/>
        <v>2.2050690670346298</v>
      </c>
      <c r="Y1269" s="37">
        <f ca="1"/>
        <v>1.4866693744922832</v>
      </c>
      <c r="Z1269" s="37">
        <f ca="1"/>
        <v>1.3825044839393481</v>
      </c>
      <c r="AA1269" s="37">
        <f ca="1"/>
        <v>0.96688544152744615</v>
      </c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  <c r="AM1269" s="37"/>
      <c r="AN1269" s="37"/>
      <c r="AO1269" s="37"/>
      <c r="AP1269" s="37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  <c r="BE1269" s="37"/>
      <c r="BF1269" s="37"/>
      <c r="BG1269" s="37"/>
      <c r="BH1269" s="37"/>
      <c r="BI1269" s="37"/>
      <c r="BJ1269" s="37"/>
      <c r="BK1269" s="37"/>
      <c r="BL1269" s="37"/>
      <c r="BM1269" s="37"/>
      <c r="BN1269" s="37"/>
      <c r="BO1269" s="37"/>
      <c r="BP1269" s="37"/>
      <c r="BQ1269" s="37"/>
      <c r="BR1269" s="37"/>
      <c r="BS1269" s="37"/>
      <c r="BT1269" s="37"/>
      <c r="BU1269" s="37"/>
      <c r="BV1269" s="37"/>
      <c r="BW1269" s="37"/>
      <c r="BX1269" s="37"/>
      <c r="BY1269" s="37"/>
      <c r="BZ1269" s="37"/>
      <c r="CA1269" s="37"/>
      <c r="CB1269" s="37"/>
      <c r="CC1269" s="37"/>
      <c r="CD1269" s="37"/>
      <c r="CE1269" s="37"/>
      <c r="CF1269" s="37"/>
      <c r="CG1269" s="37"/>
      <c r="CH1269" s="37"/>
      <c r="CI1269" s="37"/>
      <c r="CJ1269" s="37"/>
      <c r="CK1269" s="37"/>
      <c r="CL1269" s="37"/>
      <c r="CM1269" s="37"/>
      <c r="CN1269" s="37"/>
      <c r="CO1269" s="37"/>
      <c r="CP1269" s="37"/>
      <c r="CQ1269" s="37"/>
      <c r="CR1269" s="37"/>
      <c r="CS1269" s="37"/>
      <c r="CT1269" s="37"/>
      <c r="CU1269" s="37"/>
      <c r="CV1269" s="37"/>
      <c r="CW1269" s="37"/>
      <c r="CX1269" s="37"/>
      <c r="CY1269" s="37"/>
      <c r="CZ1269" s="37"/>
      <c r="DA1269" s="37"/>
      <c r="DB1269" s="37"/>
      <c r="DC1269" s="37"/>
      <c r="DD1269" s="37"/>
      <c r="DE1269" s="37"/>
      <c r="DF1269" s="37"/>
      <c r="DG1269" s="37"/>
      <c r="DH1269" s="37"/>
      <c r="DI1269" s="37"/>
      <c r="DJ1269" s="37"/>
      <c r="DK1269" s="37"/>
      <c r="DL1269" s="37"/>
      <c r="DR1269" s="37"/>
      <c r="DS1269" s="37"/>
      <c r="DT1269" s="37"/>
      <c r="DU1269" s="37"/>
      <c r="DV1269" s="37"/>
      <c r="DW1269" s="37"/>
      <c r="DX1269" s="37"/>
      <c r="DY1269" s="37"/>
      <c r="DZ1269" s="37"/>
      <c r="EA1269" s="37"/>
      <c r="EB1269" s="37"/>
      <c r="EC1269" s="37"/>
      <c r="ED1269" s="37"/>
      <c r="EE1269" s="37"/>
      <c r="EF1269" s="37"/>
      <c r="EG1269" s="37"/>
      <c r="EH1269" s="37"/>
      <c r="EI1269" s="37"/>
      <c r="EJ1269" s="37"/>
      <c r="EK1269" s="37"/>
      <c r="EL1269" s="37"/>
      <c r="EM1269" s="37"/>
      <c r="EN1269" s="37"/>
      <c r="EO1269" s="37"/>
      <c r="EP1269" s="37"/>
      <c r="EQ1269" s="37"/>
      <c r="ER1269" s="37"/>
      <c r="ES1269" s="37"/>
      <c r="ET1269" s="37"/>
      <c r="EU1269" s="37"/>
      <c r="EV1269" s="37"/>
      <c r="EW1269" s="37"/>
      <c r="EX1269" s="37"/>
      <c r="EY1269" s="37"/>
      <c r="EZ1269" s="37"/>
      <c r="FA1269" s="37"/>
      <c r="FB1269" s="37"/>
      <c r="FC1269" s="37"/>
      <c r="FD1269" s="37"/>
    </row>
    <row r="1270" spans="2:160" x14ac:dyDescent="0.5">
      <c r="B1270" s="36" t="s">
        <v>1465</v>
      </c>
      <c r="C1270" s="18">
        <v>2.7347310847767314E-3</v>
      </c>
      <c r="F1270" s="38"/>
      <c r="G1270" s="27" t="e">
        <f ca="1"/>
        <v>#N/A</v>
      </c>
      <c r="H1270" s="37" t="e">
        <f ca="1"/>
        <v>#N/A</v>
      </c>
      <c r="I1270" s="37" t="e">
        <f ca="1"/>
        <v>#N/A</v>
      </c>
      <c r="J1270" s="37">
        <f ca="1"/>
        <v>1.1515761545648395</v>
      </c>
      <c r="K1270" s="37">
        <f ca="1"/>
        <v>1.3134556788352598</v>
      </c>
      <c r="L1270" s="37">
        <f ca="1"/>
        <v>1.2960785185010555</v>
      </c>
      <c r="M1270" s="37">
        <f ca="1"/>
        <v>1.5224511046940428</v>
      </c>
      <c r="N1270" s="37">
        <f ca="1"/>
        <v>1.2866265036557405</v>
      </c>
      <c r="O1270" s="37">
        <f ca="1"/>
        <v>1.3550073492818535</v>
      </c>
      <c r="P1270" s="37">
        <f ca="1"/>
        <v>1.3037809433156329</v>
      </c>
      <c r="Q1270" s="37">
        <f ca="1"/>
        <v>0.72649595819552992</v>
      </c>
      <c r="R1270" s="37">
        <f ca="1"/>
        <v>0.91237466211207785</v>
      </c>
      <c r="S1270" s="37">
        <f ca="1"/>
        <v>0.83858372111160351</v>
      </c>
      <c r="T1270" s="37">
        <f ca="1"/>
        <v>0.65286908173727598</v>
      </c>
      <c r="U1270" s="37">
        <f ca="1"/>
        <v>1.0109570946591091</v>
      </c>
      <c r="V1270" s="37">
        <f ca="1"/>
        <v>1.2114418686103496</v>
      </c>
      <c r="W1270" s="37">
        <f ca="1"/>
        <v>2.1210007078936219</v>
      </c>
      <c r="X1270" s="37">
        <f ca="1"/>
        <v>2.1942395154099481</v>
      </c>
      <c r="Y1270" s="37">
        <f ca="1"/>
        <v>1.4883671811535344</v>
      </c>
      <c r="Z1270" s="37">
        <f ca="1"/>
        <v>1.3905674221425115</v>
      </c>
      <c r="AA1270" s="37">
        <f ca="1"/>
        <v>0.96662120695533571</v>
      </c>
      <c r="AB1270" s="37"/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  <c r="AM1270" s="37"/>
      <c r="AN1270" s="37"/>
      <c r="AO1270" s="37"/>
      <c r="AP1270" s="37"/>
      <c r="AQ1270" s="37"/>
      <c r="AR1270" s="37"/>
      <c r="AS1270" s="37"/>
      <c r="AT1270" s="37"/>
      <c r="AU1270" s="37"/>
      <c r="AV1270" s="37"/>
      <c r="AW1270" s="37"/>
      <c r="AX1270" s="37"/>
      <c r="AY1270" s="37"/>
      <c r="AZ1270" s="37"/>
      <c r="BA1270" s="37"/>
      <c r="BB1270" s="37"/>
      <c r="BC1270" s="37"/>
      <c r="BD1270" s="37"/>
      <c r="BE1270" s="37"/>
      <c r="BF1270" s="37"/>
      <c r="BG1270" s="37"/>
      <c r="BH1270" s="37"/>
      <c r="BI1270" s="37"/>
      <c r="BJ1270" s="37"/>
      <c r="BK1270" s="37"/>
      <c r="BL1270" s="37"/>
      <c r="BM1270" s="37"/>
      <c r="BN1270" s="37"/>
      <c r="BO1270" s="37"/>
      <c r="BP1270" s="37"/>
      <c r="BQ1270" s="37"/>
      <c r="BR1270" s="37"/>
      <c r="BS1270" s="37"/>
      <c r="BT1270" s="37"/>
      <c r="BU1270" s="37"/>
      <c r="BV1270" s="37"/>
      <c r="BW1270" s="37"/>
      <c r="BX1270" s="37"/>
      <c r="BY1270" s="37"/>
      <c r="BZ1270" s="37"/>
      <c r="CA1270" s="37"/>
      <c r="CB1270" s="37"/>
      <c r="CC1270" s="37"/>
      <c r="CD1270" s="37"/>
      <c r="CE1270" s="37"/>
      <c r="CF1270" s="37"/>
      <c r="CG1270" s="37"/>
      <c r="CH1270" s="37"/>
      <c r="CI1270" s="37"/>
      <c r="CJ1270" s="37"/>
      <c r="CK1270" s="37"/>
      <c r="CL1270" s="37"/>
      <c r="CM1270" s="37"/>
      <c r="CN1270" s="37"/>
      <c r="CO1270" s="37"/>
      <c r="CP1270" s="37"/>
      <c r="CQ1270" s="37"/>
      <c r="CR1270" s="37"/>
      <c r="CS1270" s="37"/>
      <c r="CT1270" s="37"/>
      <c r="CU1270" s="37"/>
      <c r="CV1270" s="37"/>
      <c r="CW1270" s="37"/>
      <c r="CX1270" s="37"/>
      <c r="CY1270" s="37"/>
      <c r="CZ1270" s="37"/>
      <c r="DA1270" s="37"/>
      <c r="DB1270" s="37"/>
      <c r="DC1270" s="37"/>
      <c r="DD1270" s="37"/>
      <c r="DE1270" s="37"/>
      <c r="DF1270" s="37"/>
      <c r="DG1270" s="37"/>
      <c r="DH1270" s="37"/>
      <c r="DI1270" s="37"/>
      <c r="DJ1270" s="37"/>
      <c r="DK1270" s="37"/>
      <c r="DL1270" s="37"/>
      <c r="DR1270" s="37"/>
      <c r="DS1270" s="37"/>
      <c r="DT1270" s="37"/>
      <c r="DU1270" s="37"/>
      <c r="DV1270" s="37"/>
      <c r="DW1270" s="37"/>
      <c r="DX1270" s="37"/>
      <c r="DY1270" s="37"/>
      <c r="DZ1270" s="37"/>
      <c r="EA1270" s="37"/>
      <c r="EB1270" s="37"/>
      <c r="EC1270" s="37"/>
      <c r="ED1270" s="37"/>
      <c r="EE1270" s="37"/>
      <c r="EF1270" s="37"/>
      <c r="EG1270" s="37"/>
      <c r="EH1270" s="37"/>
      <c r="EI1270" s="37"/>
      <c r="EJ1270" s="37"/>
      <c r="EK1270" s="37"/>
      <c r="EL1270" s="37"/>
      <c r="EM1270" s="37"/>
      <c r="EN1270" s="37"/>
      <c r="EO1270" s="37"/>
      <c r="EP1270" s="37"/>
      <c r="EQ1270" s="37"/>
      <c r="ER1270" s="37"/>
      <c r="ES1270" s="37"/>
      <c r="ET1270" s="37"/>
      <c r="EU1270" s="37"/>
      <c r="EV1270" s="37"/>
      <c r="EW1270" s="37"/>
      <c r="EX1270" s="37"/>
      <c r="EY1270" s="37"/>
      <c r="EZ1270" s="37"/>
      <c r="FA1270" s="37"/>
      <c r="FB1270" s="37"/>
      <c r="FC1270" s="37"/>
      <c r="FD1270" s="37"/>
    </row>
    <row r="1271" spans="2:160" x14ac:dyDescent="0.5">
      <c r="B1271" s="36" t="s">
        <v>1466</v>
      </c>
      <c r="C1271" s="18">
        <v>-9.108061749571128E-3</v>
      </c>
      <c r="F1271" s="38"/>
      <c r="G1271" s="27" t="e">
        <f ca="1"/>
        <v>#N/A</v>
      </c>
      <c r="H1271" s="37" t="e">
        <f ca="1"/>
        <v>#N/A</v>
      </c>
      <c r="I1271" s="37" t="e">
        <f ca="1"/>
        <v>#N/A</v>
      </c>
      <c r="J1271" s="37">
        <f ca="1"/>
        <v>1.1639231718207255</v>
      </c>
      <c r="K1271" s="37">
        <f ca="1"/>
        <v>1.3106976912219823</v>
      </c>
      <c r="L1271" s="37">
        <f ca="1"/>
        <v>1.2932926823738755</v>
      </c>
      <c r="M1271" s="37">
        <f ca="1"/>
        <v>1.5112127771376751</v>
      </c>
      <c r="N1271" s="37">
        <f ca="1"/>
        <v>1.2920808929803667</v>
      </c>
      <c r="O1271" s="37">
        <f ca="1"/>
        <v>1.3566531254701801</v>
      </c>
      <c r="P1271" s="37">
        <f ca="1"/>
        <v>1.3048798263080421</v>
      </c>
      <c r="Q1271" s="37">
        <f ca="1"/>
        <v>0.73650429740245327</v>
      </c>
      <c r="R1271" s="37">
        <f ca="1"/>
        <v>0.91291086698018731</v>
      </c>
      <c r="S1271" s="37">
        <f ca="1"/>
        <v>0.83536191194183895</v>
      </c>
      <c r="T1271" s="37">
        <f ca="1"/>
        <v>0.65322040176499974</v>
      </c>
      <c r="U1271" s="37">
        <f ca="1"/>
        <v>1.0167791287372385</v>
      </c>
      <c r="V1271" s="37">
        <f ca="1"/>
        <v>1.2072866888311633</v>
      </c>
      <c r="W1271" s="37">
        <f ca="1"/>
        <v>2.1305511340619532</v>
      </c>
      <c r="X1271" s="37">
        <f ca="1"/>
        <v>2.2388030705315689</v>
      </c>
      <c r="Y1271" s="37">
        <f ca="1"/>
        <v>1.5000649878147854</v>
      </c>
      <c r="Z1271" s="37">
        <f ca="1"/>
        <v>1.4023479536931391</v>
      </c>
      <c r="AA1271" s="37">
        <f ca="1"/>
        <v>0.96167746334810766</v>
      </c>
      <c r="AB1271" s="37"/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  <c r="AM1271" s="37"/>
      <c r="AN1271" s="37"/>
      <c r="AO1271" s="37"/>
      <c r="AP1271" s="37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  <c r="BE1271" s="37"/>
      <c r="BF1271" s="37"/>
      <c r="BG1271" s="37"/>
      <c r="BH1271" s="37"/>
      <c r="BI1271" s="37"/>
      <c r="BJ1271" s="37"/>
      <c r="BK1271" s="37"/>
      <c r="BL1271" s="37"/>
      <c r="BM1271" s="37"/>
      <c r="BN1271" s="37"/>
      <c r="BO1271" s="37"/>
      <c r="BP1271" s="37"/>
      <c r="BQ1271" s="37"/>
      <c r="BR1271" s="37"/>
      <c r="BS1271" s="37"/>
      <c r="BT1271" s="37"/>
      <c r="BU1271" s="37"/>
      <c r="BV1271" s="37"/>
      <c r="BW1271" s="37"/>
      <c r="BX1271" s="37"/>
      <c r="BY1271" s="37"/>
      <c r="BZ1271" s="37"/>
      <c r="CA1271" s="37"/>
      <c r="CB1271" s="37"/>
      <c r="CC1271" s="37"/>
      <c r="CD1271" s="37"/>
      <c r="CE1271" s="37"/>
      <c r="CF1271" s="37"/>
      <c r="CG1271" s="37"/>
      <c r="CH1271" s="37"/>
      <c r="CI1271" s="37"/>
      <c r="CJ1271" s="37"/>
      <c r="CK1271" s="37"/>
      <c r="CL1271" s="37"/>
      <c r="CM1271" s="37"/>
      <c r="CN1271" s="37"/>
      <c r="CO1271" s="37"/>
      <c r="CP1271" s="37"/>
      <c r="CQ1271" s="37"/>
      <c r="CR1271" s="37"/>
      <c r="CS1271" s="37"/>
      <c r="CT1271" s="37"/>
      <c r="CU1271" s="37"/>
      <c r="CV1271" s="37"/>
      <c r="CW1271" s="37"/>
      <c r="CX1271" s="37"/>
      <c r="CY1271" s="37"/>
      <c r="CZ1271" s="37"/>
      <c r="DA1271" s="37"/>
      <c r="DB1271" s="37"/>
      <c r="DC1271" s="37"/>
      <c r="DD1271" s="37"/>
      <c r="DE1271" s="37"/>
      <c r="DF1271" s="37"/>
      <c r="DG1271" s="37"/>
      <c r="DH1271" s="37"/>
      <c r="DI1271" s="37"/>
      <c r="DJ1271" s="37"/>
      <c r="DK1271" s="37"/>
      <c r="DL1271" s="37"/>
      <c r="DR1271" s="37"/>
      <c r="DS1271" s="37"/>
      <c r="DT1271" s="37"/>
      <c r="DU1271" s="37"/>
      <c r="DV1271" s="37"/>
      <c r="DW1271" s="37"/>
      <c r="DX1271" s="37"/>
      <c r="DY1271" s="37"/>
      <c r="DZ1271" s="37"/>
      <c r="EA1271" s="37"/>
      <c r="EB1271" s="37"/>
      <c r="EC1271" s="37"/>
      <c r="ED1271" s="37"/>
      <c r="EE1271" s="37"/>
      <c r="EF1271" s="37"/>
      <c r="EG1271" s="37"/>
      <c r="EH1271" s="37"/>
      <c r="EI1271" s="37"/>
      <c r="EJ1271" s="37"/>
      <c r="EK1271" s="37"/>
      <c r="EL1271" s="37"/>
      <c r="EM1271" s="37"/>
      <c r="EN1271" s="37"/>
      <c r="EO1271" s="37"/>
      <c r="EP1271" s="37"/>
      <c r="EQ1271" s="37"/>
      <c r="ER1271" s="37"/>
      <c r="ES1271" s="37"/>
      <c r="ET1271" s="37"/>
      <c r="EU1271" s="37"/>
      <c r="EV1271" s="37"/>
      <c r="EW1271" s="37"/>
      <c r="EX1271" s="37"/>
      <c r="EY1271" s="37"/>
      <c r="EZ1271" s="37"/>
      <c r="FA1271" s="37"/>
      <c r="FB1271" s="37"/>
      <c r="FC1271" s="37"/>
      <c r="FD1271" s="37"/>
    </row>
    <row r="1272" spans="2:160" x14ac:dyDescent="0.5">
      <c r="B1272" s="36" t="s">
        <v>1467</v>
      </c>
      <c r="C1272" s="18">
        <v>-6.8375772473125984E-3</v>
      </c>
      <c r="F1272" s="38"/>
      <c r="G1272" s="27" t="e">
        <f ca="1"/>
        <v>#N/A</v>
      </c>
      <c r="H1272" s="37" t="e">
        <f ca="1"/>
        <v>#N/A</v>
      </c>
      <c r="I1272" s="37" t="e">
        <f ca="1"/>
        <v>#N/A</v>
      </c>
      <c r="J1272" s="37">
        <f ca="1"/>
        <v>1.167329220118918</v>
      </c>
      <c r="K1272" s="37">
        <f ca="1"/>
        <v>1.3122150359999927</v>
      </c>
      <c r="L1272" s="37">
        <f ca="1"/>
        <v>1.2816587332607272</v>
      </c>
      <c r="M1272" s="37">
        <f ca="1"/>
        <v>1.5168550809176906</v>
      </c>
      <c r="N1272" s="37">
        <f ca="1"/>
        <v>1.3023740870984823</v>
      </c>
      <c r="O1272" s="37">
        <f ca="1"/>
        <v>1.3513581704338968</v>
      </c>
      <c r="P1272" s="37">
        <f ca="1"/>
        <v>1.3056846598722631</v>
      </c>
      <c r="Q1272" s="37">
        <f ca="1"/>
        <v>0.7337740462193445</v>
      </c>
      <c r="R1272" s="37">
        <f ca="1"/>
        <v>0.91814359566367798</v>
      </c>
      <c r="S1272" s="37">
        <f ca="1"/>
        <v>0.84402388194209899</v>
      </c>
      <c r="T1272" s="37">
        <f ca="1"/>
        <v>0.66034036037033561</v>
      </c>
      <c r="U1272" s="37">
        <f ca="1"/>
        <v>1.0143336091836916</v>
      </c>
      <c r="V1272" s="37">
        <f ca="1"/>
        <v>1.2097330973601605</v>
      </c>
      <c r="W1272" s="37">
        <f ca="1"/>
        <v>2.1471354859300966</v>
      </c>
      <c r="X1272" s="37">
        <f ca="1"/>
        <v>2.2188226972258658</v>
      </c>
      <c r="Y1272" s="37">
        <f ca="1"/>
        <v>1.5043704305442736</v>
      </c>
      <c r="Z1272" s="37">
        <f ca="1"/>
        <v>1.4019484754606266</v>
      </c>
      <c r="AA1272" s="37">
        <f ca="1"/>
        <v>0.95612853733378789</v>
      </c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  <c r="AM1272" s="37"/>
      <c r="AN1272" s="37"/>
      <c r="AO1272" s="37"/>
      <c r="AP1272" s="37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  <c r="BE1272" s="37"/>
      <c r="BF1272" s="37"/>
      <c r="BG1272" s="37"/>
      <c r="BH1272" s="37"/>
      <c r="BI1272" s="37"/>
      <c r="BJ1272" s="37"/>
      <c r="BK1272" s="37"/>
      <c r="BL1272" s="37"/>
      <c r="BM1272" s="37"/>
      <c r="BN1272" s="37"/>
      <c r="BO1272" s="37"/>
      <c r="BP1272" s="37"/>
      <c r="BQ1272" s="37"/>
      <c r="BR1272" s="37"/>
      <c r="BS1272" s="37"/>
      <c r="BT1272" s="37"/>
      <c r="BU1272" s="37"/>
      <c r="BV1272" s="37"/>
      <c r="BW1272" s="37"/>
      <c r="BX1272" s="37"/>
      <c r="BY1272" s="37"/>
      <c r="BZ1272" s="37"/>
      <c r="CA1272" s="37"/>
      <c r="CB1272" s="37"/>
      <c r="CC1272" s="37"/>
      <c r="CD1272" s="37"/>
      <c r="CE1272" s="37"/>
      <c r="CF1272" s="37"/>
      <c r="CG1272" s="37"/>
      <c r="CH1272" s="37"/>
      <c r="CI1272" s="37"/>
      <c r="CJ1272" s="37"/>
      <c r="CK1272" s="37"/>
      <c r="CL1272" s="37"/>
      <c r="CM1272" s="37"/>
      <c r="CN1272" s="37"/>
      <c r="CO1272" s="37"/>
      <c r="CP1272" s="37"/>
      <c r="CQ1272" s="37"/>
      <c r="CR1272" s="37"/>
      <c r="CS1272" s="37"/>
      <c r="CT1272" s="37"/>
      <c r="CU1272" s="37"/>
      <c r="CV1272" s="37"/>
      <c r="CW1272" s="37"/>
      <c r="CX1272" s="37"/>
      <c r="CY1272" s="37"/>
      <c r="CZ1272" s="37"/>
      <c r="DA1272" s="37"/>
      <c r="DB1272" s="37"/>
      <c r="DC1272" s="37"/>
      <c r="DD1272" s="37"/>
      <c r="DE1272" s="37"/>
      <c r="DF1272" s="37"/>
      <c r="DG1272" s="37"/>
      <c r="DH1272" s="37"/>
      <c r="DI1272" s="37"/>
      <c r="DJ1272" s="37"/>
      <c r="DK1272" s="37"/>
      <c r="DL1272" s="37"/>
      <c r="DR1272" s="37"/>
      <c r="DS1272" s="37"/>
      <c r="DT1272" s="37"/>
      <c r="DU1272" s="37"/>
      <c r="DV1272" s="37"/>
      <c r="DW1272" s="37"/>
      <c r="DX1272" s="37"/>
      <c r="DY1272" s="37"/>
      <c r="DZ1272" s="37"/>
      <c r="EA1272" s="37"/>
      <c r="EB1272" s="37"/>
      <c r="EC1272" s="37"/>
      <c r="ED1272" s="37"/>
      <c r="EE1272" s="37"/>
      <c r="EF1272" s="37"/>
      <c r="EG1272" s="37"/>
      <c r="EH1272" s="37"/>
      <c r="EI1272" s="37"/>
      <c r="EJ1272" s="37"/>
      <c r="EK1272" s="37"/>
      <c r="EL1272" s="37"/>
      <c r="EM1272" s="37"/>
      <c r="EN1272" s="37"/>
      <c r="EO1272" s="37"/>
      <c r="EP1272" s="37"/>
      <c r="EQ1272" s="37"/>
      <c r="ER1272" s="37"/>
      <c r="ES1272" s="37"/>
      <c r="ET1272" s="37"/>
      <c r="EU1272" s="37"/>
      <c r="EV1272" s="37"/>
      <c r="EW1272" s="37"/>
      <c r="EX1272" s="37"/>
      <c r="EY1272" s="37"/>
      <c r="EZ1272" s="37"/>
      <c r="FA1272" s="37"/>
      <c r="FB1272" s="37"/>
      <c r="FC1272" s="37"/>
      <c r="FD1272" s="37"/>
    </row>
    <row r="1273" spans="2:160" x14ac:dyDescent="0.5">
      <c r="B1273" s="36" t="s">
        <v>1468</v>
      </c>
      <c r="C1273" s="18">
        <v>-1.2714818558929086E-2</v>
      </c>
      <c r="F1273" s="38"/>
      <c r="G1273" s="27" t="e">
        <f ca="1"/>
        <v>#N/A</v>
      </c>
      <c r="H1273" s="37" t="e">
        <f ca="1"/>
        <v>#N/A</v>
      </c>
      <c r="I1273" s="37" t="e">
        <f ca="1"/>
        <v>#N/A</v>
      </c>
      <c r="J1273" s="37">
        <f ca="1"/>
        <v>1.1707079846355488</v>
      </c>
      <c r="K1273" s="37">
        <f ca="1"/>
        <v>1.3084922864201773</v>
      </c>
      <c r="L1273" s="37">
        <f ca="1"/>
        <v>1.2876802019731213</v>
      </c>
      <c r="M1273" s="37">
        <f ca="1"/>
        <v>1.5349746665188244</v>
      </c>
      <c r="N1273" s="37">
        <f ca="1"/>
        <v>1.2955074744377193</v>
      </c>
      <c r="O1273" s="37">
        <f ca="1"/>
        <v>1.3419024802379547</v>
      </c>
      <c r="P1273" s="37">
        <f ca="1"/>
        <v>1.319701438434032</v>
      </c>
      <c r="Q1273" s="37">
        <f ca="1"/>
        <v>0.73709036550511597</v>
      </c>
      <c r="R1273" s="37">
        <f ca="1"/>
        <v>0.91336979526436313</v>
      </c>
      <c r="S1273" s="37">
        <f ca="1"/>
        <v>0.85086784343290067</v>
      </c>
      <c r="T1273" s="37">
        <f ca="1"/>
        <v>0.66531230250181717</v>
      </c>
      <c r="U1273" s="37">
        <f ca="1"/>
        <v>1.0031616695312631</v>
      </c>
      <c r="V1273" s="37">
        <f ca="1"/>
        <v>1.2003454689701469</v>
      </c>
      <c r="W1273" s="37">
        <f ca="1"/>
        <v>2.1466158183536708</v>
      </c>
      <c r="X1273" s="37">
        <f ca="1"/>
        <v>2.2367756429734982</v>
      </c>
      <c r="Y1273" s="37">
        <f ca="1"/>
        <v>1.4978229082047121</v>
      </c>
      <c r="Z1273" s="37">
        <f ca="1"/>
        <v>1.4041007663460006</v>
      </c>
      <c r="AA1273" s="37">
        <f ca="1"/>
        <v>0.95707466757586079</v>
      </c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  <c r="AM1273" s="37"/>
      <c r="AN1273" s="37"/>
      <c r="AO1273" s="37"/>
      <c r="AP1273" s="37"/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  <c r="BB1273" s="37"/>
      <c r="BC1273" s="37"/>
      <c r="BD1273" s="37"/>
      <c r="BE1273" s="37"/>
      <c r="BF1273" s="37"/>
      <c r="BG1273" s="37"/>
      <c r="BH1273" s="37"/>
      <c r="BI1273" s="37"/>
      <c r="BJ1273" s="37"/>
      <c r="BK1273" s="37"/>
      <c r="BL1273" s="37"/>
      <c r="BM1273" s="37"/>
      <c r="BN1273" s="37"/>
      <c r="BO1273" s="37"/>
      <c r="BP1273" s="37"/>
      <c r="BQ1273" s="37"/>
      <c r="BR1273" s="37"/>
      <c r="BS1273" s="37"/>
      <c r="BT1273" s="37"/>
      <c r="BU1273" s="37"/>
      <c r="BV1273" s="37"/>
      <c r="BW1273" s="37"/>
      <c r="BX1273" s="37"/>
      <c r="BY1273" s="37"/>
      <c r="BZ1273" s="37"/>
      <c r="CA1273" s="37"/>
      <c r="CB1273" s="37"/>
      <c r="CC1273" s="37"/>
      <c r="CD1273" s="37"/>
      <c r="CE1273" s="37"/>
      <c r="CF1273" s="37"/>
      <c r="CG1273" s="37"/>
      <c r="CH1273" s="37"/>
      <c r="CI1273" s="37"/>
      <c r="CJ1273" s="37"/>
      <c r="CK1273" s="37"/>
      <c r="CL1273" s="37"/>
      <c r="CM1273" s="37"/>
      <c r="CN1273" s="37"/>
      <c r="CO1273" s="37"/>
      <c r="CP1273" s="37"/>
      <c r="CQ1273" s="37"/>
      <c r="CR1273" s="37"/>
      <c r="CS1273" s="37"/>
      <c r="CT1273" s="37"/>
      <c r="CU1273" s="37"/>
      <c r="CV1273" s="37"/>
      <c r="CW1273" s="37"/>
      <c r="CX1273" s="37"/>
      <c r="CY1273" s="37"/>
      <c r="CZ1273" s="37"/>
      <c r="DA1273" s="37"/>
      <c r="DB1273" s="37"/>
      <c r="DC1273" s="37"/>
      <c r="DD1273" s="37"/>
      <c r="DE1273" s="37"/>
      <c r="DF1273" s="37"/>
      <c r="DG1273" s="37"/>
      <c r="DH1273" s="37"/>
      <c r="DI1273" s="37"/>
      <c r="DJ1273" s="37"/>
      <c r="DK1273" s="37"/>
      <c r="DL1273" s="37"/>
      <c r="DR1273" s="37"/>
      <c r="DS1273" s="37"/>
      <c r="DT1273" s="37"/>
      <c r="DU1273" s="37"/>
      <c r="DV1273" s="37"/>
      <c r="DW1273" s="37"/>
      <c r="DX1273" s="37"/>
      <c r="DY1273" s="37"/>
      <c r="DZ1273" s="37"/>
      <c r="EA1273" s="37"/>
      <c r="EB1273" s="37"/>
      <c r="EC1273" s="37"/>
      <c r="ED1273" s="37"/>
      <c r="EE1273" s="37"/>
      <c r="EF1273" s="37"/>
      <c r="EG1273" s="37"/>
      <c r="EH1273" s="37"/>
      <c r="EI1273" s="37"/>
      <c r="EJ1273" s="37"/>
      <c r="EK1273" s="37"/>
      <c r="EL1273" s="37"/>
      <c r="EM1273" s="37"/>
      <c r="EN1273" s="37"/>
      <c r="EO1273" s="37"/>
      <c r="EP1273" s="37"/>
      <c r="EQ1273" s="37"/>
      <c r="ER1273" s="37"/>
      <c r="ES1273" s="37"/>
      <c r="ET1273" s="37"/>
      <c r="EU1273" s="37"/>
      <c r="EV1273" s="37"/>
      <c r="EW1273" s="37"/>
      <c r="EX1273" s="37"/>
      <c r="EY1273" s="37"/>
      <c r="EZ1273" s="37"/>
      <c r="FA1273" s="37"/>
      <c r="FB1273" s="37"/>
      <c r="FC1273" s="37"/>
      <c r="FD1273" s="37"/>
    </row>
    <row r="1274" spans="2:160" x14ac:dyDescent="0.5">
      <c r="B1274" s="36" t="s">
        <v>1469</v>
      </c>
      <c r="C1274" s="18">
        <v>-4.7665704525594599E-3</v>
      </c>
      <c r="F1274" s="38"/>
      <c r="G1274" s="27" t="e">
        <f ca="1"/>
        <v>#N/A</v>
      </c>
      <c r="H1274" s="37" t="e">
        <f ca="1"/>
        <v>#N/A</v>
      </c>
      <c r="I1274" s="37" t="e">
        <f ca="1"/>
        <v>#N/A</v>
      </c>
      <c r="J1274" s="37">
        <f ca="1"/>
        <v>1.1595017244087393</v>
      </c>
      <c r="K1274" s="37">
        <f ca="1"/>
        <v>1.3115910197492959</v>
      </c>
      <c r="L1274" s="37">
        <f ca="1"/>
        <v>1.300988191936131</v>
      </c>
      <c r="M1274" s="37">
        <f ca="1"/>
        <v>1.5415252153707431</v>
      </c>
      <c r="N1274" s="37">
        <f ca="1"/>
        <v>1.3114350775584742</v>
      </c>
      <c r="O1274" s="37">
        <f ca="1"/>
        <v>1.3479856023517702</v>
      </c>
      <c r="P1274" s="37">
        <f ca="1"/>
        <v>1.3220183451354439</v>
      </c>
      <c r="Q1274" s="37">
        <f ca="1"/>
        <v>0.7406958461455051</v>
      </c>
      <c r="R1274" s="37">
        <f ca="1"/>
        <v>0.92499755553662888</v>
      </c>
      <c r="S1274" s="37">
        <f ca="1"/>
        <v>0.85206887288671807</v>
      </c>
      <c r="T1274" s="37">
        <f ca="1"/>
        <v>0.65434118902735761</v>
      </c>
      <c r="U1274" s="37">
        <f ca="1"/>
        <v>1.0141771171515233</v>
      </c>
      <c r="V1274" s="37">
        <f ca="1"/>
        <v>1.2062359537145873</v>
      </c>
      <c r="W1274" s="37">
        <f ca="1"/>
        <v>2.1488008772970679</v>
      </c>
      <c r="X1274" s="37">
        <f ca="1"/>
        <v>2.2645917498144472</v>
      </c>
      <c r="Y1274" s="37">
        <f ca="1"/>
        <v>1.4931437855402117</v>
      </c>
      <c r="Z1274" s="37">
        <f ca="1"/>
        <v>1.3784933963802415</v>
      </c>
      <c r="AA1274" s="37">
        <f ca="1"/>
        <v>0.95965734742584374</v>
      </c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  <c r="AM1274" s="37"/>
      <c r="AN1274" s="37"/>
      <c r="AO1274" s="37"/>
      <c r="AP1274" s="37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  <c r="BE1274" s="37"/>
      <c r="BF1274" s="37"/>
      <c r="BG1274" s="37"/>
      <c r="BH1274" s="37"/>
      <c r="BI1274" s="37"/>
      <c r="BJ1274" s="37"/>
      <c r="BK1274" s="37"/>
      <c r="BL1274" s="37"/>
      <c r="BM1274" s="37"/>
      <c r="BN1274" s="37"/>
      <c r="BO1274" s="37"/>
      <c r="BP1274" s="37"/>
      <c r="BQ1274" s="37"/>
      <c r="BR1274" s="37"/>
      <c r="BS1274" s="37"/>
      <c r="BT1274" s="37"/>
      <c r="BU1274" s="37"/>
      <c r="BV1274" s="37"/>
      <c r="BW1274" s="37"/>
      <c r="BX1274" s="37"/>
      <c r="BY1274" s="37"/>
      <c r="BZ1274" s="37"/>
      <c r="CA1274" s="37"/>
      <c r="CB1274" s="37"/>
      <c r="CC1274" s="37"/>
      <c r="CD1274" s="37"/>
      <c r="CE1274" s="37"/>
      <c r="CF1274" s="37"/>
      <c r="CG1274" s="37"/>
      <c r="CH1274" s="37"/>
      <c r="CI1274" s="37"/>
      <c r="CJ1274" s="37"/>
      <c r="CK1274" s="37"/>
      <c r="CL1274" s="37"/>
      <c r="CM1274" s="37"/>
      <c r="CN1274" s="37"/>
      <c r="CO1274" s="37"/>
      <c r="CP1274" s="37"/>
      <c r="CQ1274" s="37"/>
      <c r="CR1274" s="37"/>
      <c r="CS1274" s="37"/>
      <c r="CT1274" s="37"/>
      <c r="CU1274" s="37"/>
      <c r="CV1274" s="37"/>
      <c r="CW1274" s="37"/>
      <c r="CX1274" s="37"/>
      <c r="CY1274" s="37"/>
      <c r="CZ1274" s="37"/>
      <c r="DA1274" s="37"/>
      <c r="DB1274" s="37"/>
      <c r="DC1274" s="37"/>
      <c r="DD1274" s="37"/>
      <c r="DE1274" s="37"/>
      <c r="DF1274" s="37"/>
      <c r="DG1274" s="37"/>
      <c r="DH1274" s="37"/>
      <c r="DI1274" s="37"/>
      <c r="DJ1274" s="37"/>
      <c r="DK1274" s="37"/>
      <c r="DL1274" s="37"/>
      <c r="DR1274" s="37"/>
      <c r="DS1274" s="37"/>
      <c r="DT1274" s="37"/>
      <c r="DU1274" s="37"/>
      <c r="DV1274" s="37"/>
      <c r="DW1274" s="37"/>
      <c r="DX1274" s="37"/>
      <c r="DY1274" s="37"/>
      <c r="DZ1274" s="37"/>
      <c r="EA1274" s="37"/>
      <c r="EB1274" s="37"/>
      <c r="EC1274" s="37"/>
      <c r="ED1274" s="37"/>
      <c r="EE1274" s="37"/>
      <c r="EF1274" s="37"/>
      <c r="EG1274" s="37"/>
      <c r="EH1274" s="37"/>
      <c r="EI1274" s="37"/>
      <c r="EJ1274" s="37"/>
      <c r="EK1274" s="37"/>
      <c r="EL1274" s="37"/>
      <c r="EM1274" s="37"/>
      <c r="EN1274" s="37"/>
      <c r="EO1274" s="37"/>
      <c r="EP1274" s="37"/>
      <c r="EQ1274" s="37"/>
      <c r="ER1274" s="37"/>
      <c r="ES1274" s="37"/>
      <c r="ET1274" s="37"/>
      <c r="EU1274" s="37"/>
      <c r="EV1274" s="37"/>
      <c r="EW1274" s="37"/>
      <c r="EX1274" s="37"/>
      <c r="EY1274" s="37"/>
      <c r="EZ1274" s="37"/>
      <c r="FA1274" s="37"/>
      <c r="FB1274" s="37"/>
      <c r="FC1274" s="37"/>
      <c r="FD1274" s="37"/>
    </row>
    <row r="1275" spans="2:160" x14ac:dyDescent="0.5">
      <c r="B1275" s="36" t="s">
        <v>1470</v>
      </c>
      <c r="C1275" s="18">
        <v>6.084311169056944E-3</v>
      </c>
      <c r="F1275" s="38"/>
      <c r="G1275" s="27" t="e">
        <f ca="1"/>
        <v>#N/A</v>
      </c>
      <c r="H1275" s="37" t="e">
        <f ca="1"/>
        <v>#N/A</v>
      </c>
      <c r="I1275" s="37" t="e">
        <f ca="1"/>
        <v>#N/A</v>
      </c>
      <c r="J1275" s="37">
        <f ca="1"/>
        <v>1.1499900082367569</v>
      </c>
      <c r="K1275" s="37">
        <f ca="1"/>
        <v>1.3009482583788576</v>
      </c>
      <c r="L1275" s="37">
        <f ca="1"/>
        <v>1.2975920473084328</v>
      </c>
      <c r="M1275" s="37">
        <f ca="1"/>
        <v>1.5268255292070179</v>
      </c>
      <c r="N1275" s="37">
        <f ca="1"/>
        <v>1.3062807210305365</v>
      </c>
      <c r="O1275" s="37">
        <f ca="1"/>
        <v>1.321693691191278</v>
      </c>
      <c r="P1275" s="37">
        <f ca="1"/>
        <v>1.3224290003713617</v>
      </c>
      <c r="Q1275" s="37">
        <f ca="1"/>
        <v>0.73179897089539347</v>
      </c>
      <c r="R1275" s="37">
        <f ca="1"/>
        <v>0.92453389603302849</v>
      </c>
      <c r="S1275" s="37">
        <f ca="1"/>
        <v>0.85265812254659978</v>
      </c>
      <c r="T1275" s="37">
        <f ca="1"/>
        <v>0.66744122549590401</v>
      </c>
      <c r="U1275" s="37">
        <f ca="1"/>
        <v>0.97571986334797112</v>
      </c>
      <c r="V1275" s="37">
        <f ca="1"/>
        <v>1.2018923845584391</v>
      </c>
      <c r="W1275" s="37">
        <f ca="1"/>
        <v>2.1390458575947107</v>
      </c>
      <c r="X1275" s="37">
        <f ca="1"/>
        <v>2.2508879335681269</v>
      </c>
      <c r="Y1275" s="37">
        <f ca="1"/>
        <v>1.495857026807474</v>
      </c>
      <c r="Z1275" s="37">
        <f ca="1"/>
        <v>1.3844203489320106</v>
      </c>
      <c r="AA1275" s="37">
        <f ca="1"/>
        <v>0.97065291510398899</v>
      </c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  <c r="AM1275" s="37"/>
      <c r="AN1275" s="37"/>
      <c r="AO1275" s="37"/>
      <c r="AP1275" s="37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  <c r="BE1275" s="37"/>
      <c r="BF1275" s="37"/>
      <c r="BG1275" s="37"/>
      <c r="BH1275" s="37"/>
      <c r="BI1275" s="37"/>
      <c r="BJ1275" s="37"/>
      <c r="BK1275" s="37"/>
      <c r="BL1275" s="37"/>
      <c r="BM1275" s="37"/>
      <c r="BN1275" s="37"/>
      <c r="BO1275" s="37"/>
      <c r="BP1275" s="37"/>
      <c r="BQ1275" s="37"/>
      <c r="BR1275" s="37"/>
      <c r="BS1275" s="37"/>
      <c r="BT1275" s="37"/>
      <c r="BU1275" s="37"/>
      <c r="BV1275" s="37"/>
      <c r="BW1275" s="37"/>
      <c r="BX1275" s="37"/>
      <c r="BY1275" s="37"/>
      <c r="BZ1275" s="37"/>
      <c r="CA1275" s="37"/>
      <c r="CB1275" s="37"/>
      <c r="CC1275" s="37"/>
      <c r="CD1275" s="37"/>
      <c r="CE1275" s="37"/>
      <c r="CF1275" s="37"/>
      <c r="CG1275" s="37"/>
      <c r="CH1275" s="37"/>
      <c r="CI1275" s="37"/>
      <c r="CJ1275" s="37"/>
      <c r="CK1275" s="37"/>
      <c r="CL1275" s="37"/>
      <c r="CM1275" s="37"/>
      <c r="CN1275" s="37"/>
      <c r="CO1275" s="37"/>
      <c r="CP1275" s="37"/>
      <c r="CQ1275" s="37"/>
      <c r="CR1275" s="37"/>
      <c r="CS1275" s="37"/>
      <c r="CT1275" s="37"/>
      <c r="CU1275" s="37"/>
      <c r="CV1275" s="37"/>
      <c r="CW1275" s="37"/>
      <c r="CX1275" s="37"/>
      <c r="CY1275" s="37"/>
      <c r="CZ1275" s="37"/>
      <c r="DA1275" s="37"/>
      <c r="DB1275" s="37"/>
      <c r="DC1275" s="37"/>
      <c r="DD1275" s="37"/>
      <c r="DE1275" s="37"/>
      <c r="DF1275" s="37"/>
      <c r="DG1275" s="37"/>
      <c r="DH1275" s="37"/>
      <c r="DI1275" s="37"/>
      <c r="DJ1275" s="37"/>
      <c r="DK1275" s="37"/>
      <c r="DL1275" s="37"/>
      <c r="DR1275" s="37"/>
      <c r="DS1275" s="37"/>
      <c r="DT1275" s="37"/>
      <c r="DU1275" s="37"/>
      <c r="DV1275" s="37"/>
      <c r="DW1275" s="37"/>
      <c r="DX1275" s="37"/>
      <c r="DY1275" s="37"/>
      <c r="DZ1275" s="37"/>
      <c r="EA1275" s="37"/>
      <c r="EB1275" s="37"/>
      <c r="EC1275" s="37"/>
      <c r="ED1275" s="37"/>
      <c r="EE1275" s="37"/>
      <c r="EF1275" s="37"/>
      <c r="EG1275" s="37"/>
      <c r="EH1275" s="37"/>
      <c r="EI1275" s="37"/>
      <c r="EJ1275" s="37"/>
      <c r="EK1275" s="37"/>
      <c r="EL1275" s="37"/>
      <c r="EM1275" s="37"/>
      <c r="EN1275" s="37"/>
      <c r="EO1275" s="37"/>
      <c r="EP1275" s="37"/>
      <c r="EQ1275" s="37"/>
      <c r="ER1275" s="37"/>
      <c r="ES1275" s="37"/>
      <c r="ET1275" s="37"/>
      <c r="EU1275" s="37"/>
      <c r="EV1275" s="37"/>
      <c r="EW1275" s="37"/>
      <c r="EX1275" s="37"/>
      <c r="EY1275" s="37"/>
      <c r="EZ1275" s="37"/>
      <c r="FA1275" s="37"/>
      <c r="FB1275" s="37"/>
      <c r="FC1275" s="37"/>
      <c r="FD1275" s="37"/>
    </row>
    <row r="1276" spans="2:160" x14ac:dyDescent="0.5">
      <c r="B1276" s="36" t="s">
        <v>1471</v>
      </c>
      <c r="C1276" s="18">
        <v>-2.7328425970818415E-4</v>
      </c>
      <c r="F1276" s="38"/>
      <c r="G1276" s="27" t="e">
        <f ca="1"/>
        <v>#N/A</v>
      </c>
      <c r="H1276" s="37" t="e">
        <f ca="1"/>
        <v>#N/A</v>
      </c>
      <c r="I1276" s="37" t="e">
        <f ca="1"/>
        <v>#N/A</v>
      </c>
      <c r="J1276" s="37">
        <f ca="1"/>
        <v>1.1511064310822785</v>
      </c>
      <c r="K1276" s="37">
        <f ca="1"/>
        <v>1.2925601662510691</v>
      </c>
      <c r="L1276" s="37">
        <f ca="1"/>
        <v>1.2942566614764772</v>
      </c>
      <c r="M1276" s="37">
        <f ca="1"/>
        <v>1.526791783371013</v>
      </c>
      <c r="N1276" s="37">
        <f ca="1"/>
        <v>1.3037956217972755</v>
      </c>
      <c r="O1276" s="37">
        <f ca="1"/>
        <v>1.3269712857192459</v>
      </c>
      <c r="P1276" s="37">
        <f ca="1"/>
        <v>1.3193123299234559</v>
      </c>
      <c r="Q1276" s="37">
        <f ca="1"/>
        <v>0.73381277318648097</v>
      </c>
      <c r="R1276" s="37">
        <f ca="1"/>
        <v>0.92599741990833873</v>
      </c>
      <c r="S1276" s="37">
        <f ca="1"/>
        <v>0.85494059843502368</v>
      </c>
      <c r="T1276" s="37">
        <f ca="1"/>
        <v>0.67381081034637347</v>
      </c>
      <c r="U1276" s="37">
        <f ca="1"/>
        <v>0.95133893521760005</v>
      </c>
      <c r="V1276" s="37">
        <f ca="1"/>
        <v>1.1787098777061071</v>
      </c>
      <c r="W1276" s="37">
        <f ca="1"/>
        <v>2.1262505779767276</v>
      </c>
      <c r="X1276" s="37">
        <f ca="1"/>
        <v>2.2401928795947175</v>
      </c>
      <c r="Y1276" s="37">
        <f ca="1"/>
        <v>1.4950121852152725</v>
      </c>
      <c r="Z1276" s="37">
        <f ca="1"/>
        <v>1.3939589108103734</v>
      </c>
      <c r="AA1276" s="37">
        <f ca="1"/>
        <v>0.9813160586430274</v>
      </c>
      <c r="AB1276" s="37"/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  <c r="AM1276" s="37"/>
      <c r="AN1276" s="37"/>
      <c r="AO1276" s="37"/>
      <c r="AP1276" s="37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  <c r="BE1276" s="37"/>
      <c r="BF1276" s="37"/>
      <c r="BG1276" s="37"/>
      <c r="BH1276" s="37"/>
      <c r="BI1276" s="37"/>
      <c r="BJ1276" s="37"/>
      <c r="BK1276" s="37"/>
      <c r="BL1276" s="37"/>
      <c r="BM1276" s="37"/>
      <c r="BN1276" s="37"/>
      <c r="BO1276" s="37"/>
      <c r="BP1276" s="37"/>
      <c r="BQ1276" s="37"/>
      <c r="BR1276" s="37"/>
      <c r="BS1276" s="37"/>
      <c r="BT1276" s="37"/>
      <c r="BU1276" s="37"/>
      <c r="BV1276" s="37"/>
      <c r="BW1276" s="37"/>
      <c r="BX1276" s="37"/>
      <c r="BY1276" s="37"/>
      <c r="BZ1276" s="37"/>
      <c r="CA1276" s="37"/>
      <c r="CB1276" s="37"/>
      <c r="CC1276" s="37"/>
      <c r="CD1276" s="37"/>
      <c r="CE1276" s="37"/>
      <c r="CF1276" s="37"/>
      <c r="CG1276" s="37"/>
      <c r="CH1276" s="37"/>
      <c r="CI1276" s="37"/>
      <c r="CJ1276" s="37"/>
      <c r="CK1276" s="37"/>
      <c r="CL1276" s="37"/>
      <c r="CM1276" s="37"/>
      <c r="CN1276" s="37"/>
      <c r="CO1276" s="37"/>
      <c r="CP1276" s="37"/>
      <c r="CQ1276" s="37"/>
      <c r="CR1276" s="37"/>
      <c r="CS1276" s="37"/>
      <c r="CT1276" s="37"/>
      <c r="CU1276" s="37"/>
      <c r="CV1276" s="37"/>
      <c r="CW1276" s="37"/>
      <c r="CX1276" s="37"/>
      <c r="CY1276" s="37"/>
      <c r="CZ1276" s="37"/>
      <c r="DA1276" s="37"/>
      <c r="DB1276" s="37"/>
      <c r="DC1276" s="37"/>
      <c r="DD1276" s="37"/>
      <c r="DE1276" s="37"/>
      <c r="DF1276" s="37"/>
      <c r="DG1276" s="37"/>
      <c r="DH1276" s="37"/>
      <c r="DI1276" s="37"/>
      <c r="DJ1276" s="37"/>
      <c r="DK1276" s="37"/>
      <c r="DL1276" s="37"/>
      <c r="DR1276" s="37"/>
      <c r="DS1276" s="37"/>
      <c r="DT1276" s="37"/>
      <c r="DU1276" s="37"/>
      <c r="DV1276" s="37"/>
      <c r="DW1276" s="37"/>
      <c r="DX1276" s="37"/>
      <c r="DY1276" s="37"/>
      <c r="DZ1276" s="37"/>
      <c r="EA1276" s="37"/>
      <c r="EB1276" s="37"/>
      <c r="EC1276" s="37"/>
      <c r="ED1276" s="37"/>
      <c r="EE1276" s="37"/>
      <c r="EF1276" s="37"/>
      <c r="EG1276" s="37"/>
      <c r="EH1276" s="37"/>
      <c r="EI1276" s="37"/>
      <c r="EJ1276" s="37"/>
      <c r="EK1276" s="37"/>
      <c r="EL1276" s="37"/>
      <c r="EM1276" s="37"/>
      <c r="EN1276" s="37"/>
      <c r="EO1276" s="37"/>
      <c r="EP1276" s="37"/>
      <c r="EQ1276" s="37"/>
      <c r="ER1276" s="37"/>
      <c r="ES1276" s="37"/>
      <c r="ET1276" s="37"/>
      <c r="EU1276" s="37"/>
      <c r="EV1276" s="37"/>
      <c r="EW1276" s="37"/>
      <c r="EX1276" s="37"/>
      <c r="EY1276" s="37"/>
      <c r="EZ1276" s="37"/>
      <c r="FA1276" s="37"/>
      <c r="FB1276" s="37"/>
      <c r="FC1276" s="37"/>
      <c r="FD1276" s="37"/>
    </row>
    <row r="1277" spans="2:160" x14ac:dyDescent="0.5">
      <c r="B1277" s="36" t="s">
        <v>1472</v>
      </c>
      <c r="C1277" s="18">
        <v>-5.1144580438079457E-3</v>
      </c>
      <c r="F1277" s="38"/>
      <c r="G1277" s="27" t="e">
        <f ca="1"/>
        <v>#N/A</v>
      </c>
      <c r="H1277" s="37" t="e">
        <f ca="1"/>
        <v>#N/A</v>
      </c>
      <c r="I1277" s="37" t="e">
        <f ca="1"/>
        <v>#N/A</v>
      </c>
      <c r="J1277" s="37">
        <f ca="1"/>
        <v>1.1595120480017627</v>
      </c>
      <c r="K1277" s="37">
        <f ca="1"/>
        <v>1.3020731297781403</v>
      </c>
      <c r="L1277" s="37">
        <f ca="1"/>
        <v>1.2839866113005942</v>
      </c>
      <c r="M1277" s="37">
        <f ca="1"/>
        <v>1.5382566901119847</v>
      </c>
      <c r="N1277" s="37">
        <f ca="1"/>
        <v>1.3001714325324492</v>
      </c>
      <c r="O1277" s="37">
        <f ca="1"/>
        <v>1.3113919655567516</v>
      </c>
      <c r="P1277" s="37">
        <f ca="1"/>
        <v>1.3208560894214427</v>
      </c>
      <c r="Q1277" s="37">
        <f ca="1"/>
        <v>0.73810243024627786</v>
      </c>
      <c r="R1277" s="37">
        <f ca="1"/>
        <v>0.9268033042836441</v>
      </c>
      <c r="S1277" s="37">
        <f ca="1"/>
        <v>0.85800816284087789</v>
      </c>
      <c r="T1277" s="37">
        <f ca="1"/>
        <v>0.67903478641078707</v>
      </c>
      <c r="U1277" s="37">
        <f ca="1"/>
        <v>0.96876259893478978</v>
      </c>
      <c r="V1277" s="37">
        <f ca="1"/>
        <v>1.1771496952602822</v>
      </c>
      <c r="W1277" s="37">
        <f ca="1"/>
        <v>2.1006968455768864</v>
      </c>
      <c r="X1277" s="37">
        <f ca="1"/>
        <v>2.3164580292607155</v>
      </c>
      <c r="Y1277" s="37">
        <f ca="1"/>
        <v>1.4956295694557276</v>
      </c>
      <c r="Z1277" s="37">
        <f ca="1"/>
        <v>1.4139572802869755</v>
      </c>
      <c r="AA1277" s="37">
        <f ca="1"/>
        <v>0.982032049096488</v>
      </c>
      <c r="AB1277" s="37"/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  <c r="AM1277" s="37"/>
      <c r="AN1277" s="37"/>
      <c r="AO1277" s="37"/>
      <c r="AP1277" s="37"/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  <c r="BB1277" s="37"/>
      <c r="BC1277" s="37"/>
      <c r="BD1277" s="37"/>
      <c r="BE1277" s="37"/>
      <c r="BF1277" s="37"/>
      <c r="BG1277" s="37"/>
      <c r="BH1277" s="37"/>
      <c r="BI1277" s="37"/>
      <c r="BJ1277" s="37"/>
      <c r="BK1277" s="37"/>
      <c r="BL1277" s="37"/>
      <c r="BM1277" s="37"/>
      <c r="BN1277" s="37"/>
      <c r="BO1277" s="37"/>
      <c r="BP1277" s="37"/>
      <c r="BQ1277" s="37"/>
      <c r="BR1277" s="37"/>
      <c r="BS1277" s="37"/>
      <c r="BT1277" s="37"/>
      <c r="BU1277" s="37"/>
      <c r="BV1277" s="37"/>
      <c r="BW1277" s="37"/>
      <c r="BX1277" s="37"/>
      <c r="BY1277" s="37"/>
      <c r="BZ1277" s="37"/>
      <c r="CA1277" s="37"/>
      <c r="CB1277" s="37"/>
      <c r="CC1277" s="37"/>
      <c r="CD1277" s="37"/>
      <c r="CE1277" s="37"/>
      <c r="CF1277" s="37"/>
      <c r="CG1277" s="37"/>
      <c r="CH1277" s="37"/>
      <c r="CI1277" s="37"/>
      <c r="CJ1277" s="37"/>
      <c r="CK1277" s="37"/>
      <c r="CL1277" s="37"/>
      <c r="CM1277" s="37"/>
      <c r="CN1277" s="37"/>
      <c r="CO1277" s="37"/>
      <c r="CP1277" s="37"/>
      <c r="CQ1277" s="37"/>
      <c r="CR1277" s="37"/>
      <c r="CS1277" s="37"/>
      <c r="CT1277" s="37"/>
      <c r="CU1277" s="37"/>
      <c r="CV1277" s="37"/>
      <c r="CW1277" s="37"/>
      <c r="CX1277" s="37"/>
      <c r="CY1277" s="37"/>
      <c r="CZ1277" s="37"/>
      <c r="DA1277" s="37"/>
      <c r="DB1277" s="37"/>
      <c r="DC1277" s="37"/>
      <c r="DD1277" s="37"/>
      <c r="DE1277" s="37"/>
      <c r="DF1277" s="37"/>
      <c r="DG1277" s="37"/>
      <c r="DH1277" s="37"/>
      <c r="DI1277" s="37"/>
      <c r="DJ1277" s="37"/>
      <c r="DK1277" s="37"/>
      <c r="DL1277" s="37"/>
      <c r="DR1277" s="37"/>
      <c r="DS1277" s="37"/>
      <c r="DT1277" s="37"/>
      <c r="DU1277" s="37"/>
      <c r="DV1277" s="37"/>
      <c r="DW1277" s="37"/>
      <c r="DX1277" s="37"/>
      <c r="DY1277" s="37"/>
      <c r="DZ1277" s="37"/>
      <c r="EA1277" s="37"/>
      <c r="EB1277" s="37"/>
      <c r="EC1277" s="37"/>
      <c r="ED1277" s="37"/>
      <c r="EE1277" s="37"/>
      <c r="EF1277" s="37"/>
      <c r="EG1277" s="37"/>
      <c r="EH1277" s="37"/>
      <c r="EI1277" s="37"/>
      <c r="EJ1277" s="37"/>
      <c r="EK1277" s="37"/>
      <c r="EL1277" s="37"/>
      <c r="EM1277" s="37"/>
      <c r="EN1277" s="37"/>
      <c r="EO1277" s="37"/>
      <c r="EP1277" s="37"/>
      <c r="EQ1277" s="37"/>
      <c r="ER1277" s="37"/>
      <c r="ES1277" s="37"/>
      <c r="ET1277" s="37"/>
      <c r="EU1277" s="37"/>
      <c r="EV1277" s="37"/>
      <c r="EW1277" s="37"/>
      <c r="EX1277" s="37"/>
      <c r="EY1277" s="37"/>
      <c r="EZ1277" s="37"/>
      <c r="FA1277" s="37"/>
      <c r="FB1277" s="37"/>
      <c r="FC1277" s="37"/>
      <c r="FD1277" s="37"/>
    </row>
    <row r="1278" spans="2:160" x14ac:dyDescent="0.5">
      <c r="B1278" s="36" t="s">
        <v>1473</v>
      </c>
      <c r="C1278" s="18">
        <v>-5.7700489257604959E-3</v>
      </c>
      <c r="F1278" s="38"/>
      <c r="G1278" s="27" t="e">
        <f ca="1"/>
        <v>#N/A</v>
      </c>
      <c r="H1278" s="37" t="e">
        <f ca="1"/>
        <v>#N/A</v>
      </c>
      <c r="I1278" s="37" t="e">
        <f ca="1"/>
        <v>#N/A</v>
      </c>
      <c r="J1278" s="37">
        <f ca="1"/>
        <v>1.1730580768473564</v>
      </c>
      <c r="K1278" s="37">
        <f ca="1"/>
        <v>1.3130837323068842</v>
      </c>
      <c r="L1278" s="37">
        <f ca="1"/>
        <v>1.2713478749384499</v>
      </c>
      <c r="M1278" s="37">
        <f ca="1"/>
        <v>1.5193522727820516</v>
      </c>
      <c r="N1278" s="37">
        <f ca="1"/>
        <v>1.3108753612032726</v>
      </c>
      <c r="O1278" s="37">
        <f ca="1"/>
        <v>1.3178570188535121</v>
      </c>
      <c r="P1278" s="37">
        <f ca="1"/>
        <v>1.3207077972529169</v>
      </c>
      <c r="Q1278" s="37">
        <f ca="1"/>
        <v>0.73635326223062181</v>
      </c>
      <c r="R1278" s="37">
        <f ca="1"/>
        <v>0.92922884277526829</v>
      </c>
      <c r="S1278" s="37">
        <f ca="1"/>
        <v>0.85608616909732271</v>
      </c>
      <c r="T1278" s="37">
        <f ca="1"/>
        <v>0.66953959892236248</v>
      </c>
      <c r="U1278" s="37">
        <f ca="1"/>
        <v>0.9450209009697168</v>
      </c>
      <c r="V1278" s="37">
        <f ca="1"/>
        <v>1.1706515884408519</v>
      </c>
      <c r="W1278" s="37">
        <f ca="1"/>
        <v>2.1194539807763855</v>
      </c>
      <c r="X1278" s="37">
        <f ca="1"/>
        <v>2.3458084056050694</v>
      </c>
      <c r="Y1278" s="37">
        <f ca="1"/>
        <v>1.4982940698619014</v>
      </c>
      <c r="Z1278" s="37">
        <f ca="1"/>
        <v>1.4134029023316519</v>
      </c>
      <c r="AA1278" s="37">
        <f ca="1"/>
        <v>0.98058302079781789</v>
      </c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  <c r="AM1278" s="37"/>
      <c r="AN1278" s="37"/>
      <c r="AO1278" s="37"/>
      <c r="AP1278" s="37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  <c r="BE1278" s="37"/>
      <c r="BF1278" s="37"/>
      <c r="BG1278" s="37"/>
      <c r="BH1278" s="37"/>
      <c r="BI1278" s="37"/>
      <c r="BJ1278" s="37"/>
      <c r="BK1278" s="37"/>
      <c r="BL1278" s="37"/>
      <c r="BM1278" s="37"/>
      <c r="BN1278" s="37"/>
      <c r="BO1278" s="37"/>
      <c r="BP1278" s="37"/>
      <c r="BQ1278" s="37"/>
      <c r="BR1278" s="37"/>
      <c r="BS1278" s="37"/>
      <c r="BT1278" s="37"/>
      <c r="BU1278" s="37"/>
      <c r="BV1278" s="37"/>
      <c r="BW1278" s="37"/>
      <c r="BX1278" s="37"/>
      <c r="BY1278" s="37"/>
      <c r="BZ1278" s="37"/>
      <c r="CA1278" s="37"/>
      <c r="CB1278" s="37"/>
      <c r="CC1278" s="37"/>
      <c r="CD1278" s="37"/>
      <c r="CE1278" s="37"/>
      <c r="CF1278" s="37"/>
      <c r="CG1278" s="37"/>
      <c r="CH1278" s="37"/>
      <c r="CI1278" s="37"/>
      <c r="CJ1278" s="37"/>
      <c r="CK1278" s="37"/>
      <c r="CL1278" s="37"/>
      <c r="CM1278" s="37"/>
      <c r="CN1278" s="37"/>
      <c r="CO1278" s="37"/>
      <c r="CP1278" s="37"/>
      <c r="CQ1278" s="37"/>
      <c r="CR1278" s="37"/>
      <c r="CS1278" s="37"/>
      <c r="CT1278" s="37"/>
      <c r="CU1278" s="37"/>
      <c r="CV1278" s="37"/>
      <c r="CW1278" s="37"/>
      <c r="CX1278" s="37"/>
      <c r="CY1278" s="37"/>
      <c r="CZ1278" s="37"/>
      <c r="DA1278" s="37"/>
      <c r="DB1278" s="37"/>
      <c r="DC1278" s="37"/>
      <c r="DD1278" s="37"/>
      <c r="DE1278" s="37"/>
      <c r="DF1278" s="37"/>
      <c r="DG1278" s="37"/>
      <c r="DH1278" s="37"/>
      <c r="DI1278" s="37"/>
      <c r="DJ1278" s="37"/>
      <c r="DK1278" s="37"/>
      <c r="DL1278" s="37"/>
      <c r="DR1278" s="37"/>
      <c r="DS1278" s="37"/>
      <c r="DT1278" s="37"/>
      <c r="DU1278" s="37"/>
      <c r="DV1278" s="37"/>
      <c r="DW1278" s="37"/>
      <c r="DX1278" s="37"/>
      <c r="DY1278" s="37"/>
      <c r="DZ1278" s="37"/>
      <c r="EA1278" s="37"/>
      <c r="EB1278" s="37"/>
      <c r="EC1278" s="37"/>
      <c r="ED1278" s="37"/>
      <c r="EE1278" s="37"/>
      <c r="EF1278" s="37"/>
      <c r="EG1278" s="37"/>
      <c r="EH1278" s="37"/>
      <c r="EI1278" s="37"/>
      <c r="EJ1278" s="37"/>
      <c r="EK1278" s="37"/>
      <c r="EL1278" s="37"/>
      <c r="EM1278" s="37"/>
      <c r="EN1278" s="37"/>
      <c r="EO1278" s="37"/>
      <c r="EP1278" s="37"/>
      <c r="EQ1278" s="37"/>
      <c r="ER1278" s="37"/>
      <c r="ES1278" s="37"/>
      <c r="ET1278" s="37"/>
      <c r="EU1278" s="37"/>
      <c r="EV1278" s="37"/>
      <c r="EW1278" s="37"/>
      <c r="EX1278" s="37"/>
      <c r="EY1278" s="37"/>
      <c r="EZ1278" s="37"/>
      <c r="FA1278" s="37"/>
      <c r="FB1278" s="37"/>
      <c r="FC1278" s="37"/>
      <c r="FD1278" s="37"/>
    </row>
    <row r="1279" spans="2:160" x14ac:dyDescent="0.5">
      <c r="B1279" s="36" t="s">
        <v>1474</v>
      </c>
      <c r="C1279" s="18">
        <v>9.8954293814013106E-4</v>
      </c>
      <c r="F1279" s="38"/>
      <c r="G1279" s="27" t="e">
        <f ca="1"/>
        <v>#N/A</v>
      </c>
      <c r="H1279" s="37" t="e">
        <f ca="1"/>
        <v>#N/A</v>
      </c>
      <c r="I1279" s="37" t="e">
        <f ca="1"/>
        <v>#N/A</v>
      </c>
      <c r="J1279" s="37">
        <f ca="1"/>
        <v>1.178612907293402</v>
      </c>
      <c r="K1279" s="37">
        <f ca="1"/>
        <v>1.3122831851431613</v>
      </c>
      <c r="L1279" s="37">
        <f ca="1"/>
        <v>1.271184642352873</v>
      </c>
      <c r="M1279" s="37">
        <f ca="1"/>
        <v>1.5230122497384664</v>
      </c>
      <c r="N1279" s="37">
        <f ca="1"/>
        <v>1.319910486766998</v>
      </c>
      <c r="O1279" s="37">
        <f ca="1"/>
        <v>1.3275140909459164</v>
      </c>
      <c r="P1279" s="37">
        <f ca="1"/>
        <v>1.3118533605920508</v>
      </c>
      <c r="Q1279" s="37">
        <f ca="1"/>
        <v>0.73635326223062181</v>
      </c>
      <c r="R1279" s="37">
        <f ca="1"/>
        <v>0.9288787325378558</v>
      </c>
      <c r="S1279" s="37">
        <f ca="1"/>
        <v>0.85700470533184403</v>
      </c>
      <c r="T1279" s="37">
        <f ca="1"/>
        <v>0.671567326473681</v>
      </c>
      <c r="U1279" s="37">
        <f ca="1"/>
        <v>0.91410709359814646</v>
      </c>
      <c r="V1279" s="37">
        <f ca="1"/>
        <v>1.1504249374467665</v>
      </c>
      <c r="W1279" s="37">
        <f ca="1"/>
        <v>2.0927217896205548</v>
      </c>
      <c r="X1279" s="37">
        <f ca="1"/>
        <v>2.3820629947147447</v>
      </c>
      <c r="Y1279" s="37">
        <f ca="1"/>
        <v>1.4886921202274577</v>
      </c>
      <c r="Z1279" s="37">
        <f ca="1"/>
        <v>1.4125468775476964</v>
      </c>
      <c r="AA1279" s="37">
        <f ca="1"/>
        <v>0.98276508694169784</v>
      </c>
      <c r="AB1279" s="37"/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  <c r="AM1279" s="37"/>
      <c r="AN1279" s="37"/>
      <c r="AO1279" s="37"/>
      <c r="AP1279" s="37"/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  <c r="BB1279" s="37"/>
      <c r="BC1279" s="37"/>
      <c r="BD1279" s="37"/>
      <c r="BE1279" s="37"/>
      <c r="BF1279" s="37"/>
      <c r="BG1279" s="37"/>
      <c r="BH1279" s="37"/>
      <c r="BI1279" s="37"/>
      <c r="BJ1279" s="37"/>
      <c r="BK1279" s="37"/>
      <c r="BL1279" s="37"/>
      <c r="BM1279" s="37"/>
      <c r="BN1279" s="37"/>
      <c r="BO1279" s="37"/>
      <c r="BP1279" s="37"/>
      <c r="BQ1279" s="37"/>
      <c r="BR1279" s="37"/>
      <c r="BS1279" s="37"/>
      <c r="BT1279" s="37"/>
      <c r="BU1279" s="37"/>
      <c r="BV1279" s="37"/>
      <c r="BW1279" s="37"/>
      <c r="BX1279" s="37"/>
      <c r="BY1279" s="37"/>
      <c r="BZ1279" s="37"/>
      <c r="CA1279" s="37"/>
      <c r="CB1279" s="37"/>
      <c r="CC1279" s="37"/>
      <c r="CD1279" s="37"/>
      <c r="CE1279" s="37"/>
      <c r="CF1279" s="37"/>
      <c r="CG1279" s="37"/>
      <c r="CH1279" s="37"/>
      <c r="CI1279" s="37"/>
      <c r="CJ1279" s="37"/>
      <c r="CK1279" s="37"/>
      <c r="CL1279" s="37"/>
      <c r="CM1279" s="37"/>
      <c r="CN1279" s="37"/>
      <c r="CO1279" s="37"/>
      <c r="CP1279" s="37"/>
      <c r="CQ1279" s="37"/>
      <c r="CR1279" s="37"/>
      <c r="CS1279" s="37"/>
      <c r="CT1279" s="37"/>
      <c r="CU1279" s="37"/>
      <c r="CV1279" s="37"/>
      <c r="CW1279" s="37"/>
      <c r="CX1279" s="37"/>
      <c r="CY1279" s="37"/>
      <c r="CZ1279" s="37"/>
      <c r="DA1279" s="37"/>
      <c r="DB1279" s="37"/>
      <c r="DC1279" s="37"/>
      <c r="DD1279" s="37"/>
      <c r="DE1279" s="37"/>
      <c r="DF1279" s="37"/>
      <c r="DG1279" s="37"/>
      <c r="DH1279" s="37"/>
      <c r="DI1279" s="37"/>
      <c r="DJ1279" s="37"/>
      <c r="DK1279" s="37"/>
      <c r="DL1279" s="37"/>
      <c r="DR1279" s="37"/>
      <c r="DS1279" s="37"/>
      <c r="DT1279" s="37"/>
      <c r="DU1279" s="37"/>
      <c r="DV1279" s="37"/>
      <c r="DW1279" s="37"/>
      <c r="DX1279" s="37"/>
      <c r="DY1279" s="37"/>
      <c r="DZ1279" s="37"/>
      <c r="EA1279" s="37"/>
      <c r="EB1279" s="37"/>
      <c r="EC1279" s="37"/>
      <c r="ED1279" s="37"/>
      <c r="EE1279" s="37"/>
      <c r="EF1279" s="37"/>
      <c r="EG1279" s="37"/>
      <c r="EH1279" s="37"/>
      <c r="EI1279" s="37"/>
      <c r="EJ1279" s="37"/>
      <c r="EK1279" s="37"/>
      <c r="EL1279" s="37"/>
      <c r="EM1279" s="37"/>
      <c r="EN1279" s="37"/>
      <c r="EO1279" s="37"/>
      <c r="EP1279" s="37"/>
      <c r="EQ1279" s="37"/>
      <c r="ER1279" s="37"/>
      <c r="ES1279" s="37"/>
      <c r="ET1279" s="37"/>
      <c r="EU1279" s="37"/>
      <c r="EV1279" s="37"/>
      <c r="EW1279" s="37"/>
      <c r="EX1279" s="37"/>
      <c r="EY1279" s="37"/>
      <c r="EZ1279" s="37"/>
      <c r="FA1279" s="37"/>
      <c r="FB1279" s="37"/>
      <c r="FC1279" s="37"/>
      <c r="FD1279" s="37"/>
    </row>
    <row r="1280" spans="2:160" x14ac:dyDescent="0.5">
      <c r="B1280" s="36" t="s">
        <v>1475</v>
      </c>
      <c r="C1280" s="18">
        <v>2.6985144811371153E-3</v>
      </c>
      <c r="F1280" s="38"/>
      <c r="G1280" s="27" t="e">
        <f ca="1"/>
        <v>#N/A</v>
      </c>
      <c r="H1280" s="37" t="e">
        <f ca="1"/>
        <v>#N/A</v>
      </c>
      <c r="I1280" s="37" t="e">
        <f ca="1"/>
        <v>#N/A</v>
      </c>
      <c r="J1280" s="37">
        <f ca="1"/>
        <v>1.1826737663490732</v>
      </c>
      <c r="K1280" s="37">
        <f ca="1"/>
        <v>1.3119769245359114</v>
      </c>
      <c r="L1280" s="37">
        <f ca="1"/>
        <v>1.2798259940637771</v>
      </c>
      <c r="M1280" s="37">
        <f ca="1"/>
        <v>1.5246050531978967</v>
      </c>
      <c r="N1280" s="37">
        <f ca="1"/>
        <v>1.3125545102688772</v>
      </c>
      <c r="O1280" s="37">
        <f ca="1"/>
        <v>1.3517852389384628</v>
      </c>
      <c r="P1280" s="37">
        <f ca="1"/>
        <v>1.3271325237679368</v>
      </c>
      <c r="Q1280" s="37">
        <f ca="1"/>
        <v>0.73547674187443701</v>
      </c>
      <c r="R1280" s="37">
        <f ca="1"/>
        <v>0.92643111502225062</v>
      </c>
      <c r="S1280" s="37">
        <f ca="1"/>
        <v>0.85806188854516119</v>
      </c>
      <c r="T1280" s="37">
        <f ca="1"/>
        <v>0.65757753384796469</v>
      </c>
      <c r="U1280" s="37">
        <f ca="1"/>
        <v>0.92064262524667062</v>
      </c>
      <c r="V1280" s="37">
        <f ca="1"/>
        <v>1.1535426489669096</v>
      </c>
      <c r="W1280" s="37">
        <f ca="1"/>
        <v>2.0806425873716625</v>
      </c>
      <c r="X1280" s="37">
        <f ca="1"/>
        <v>2.3495743398406992</v>
      </c>
      <c r="Y1280" s="37">
        <f ca="1"/>
        <v>1.5012753858651506</v>
      </c>
      <c r="Z1280" s="37">
        <f ca="1"/>
        <v>1.4073292026740618</v>
      </c>
      <c r="AA1280" s="37">
        <f ca="1"/>
        <v>0.98771735424480034</v>
      </c>
      <c r="AB1280" s="37"/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  <c r="AM1280" s="37"/>
      <c r="AN1280" s="37"/>
      <c r="AO1280" s="37"/>
      <c r="AP1280" s="37"/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  <c r="BB1280" s="37"/>
      <c r="BC1280" s="37"/>
      <c r="BD1280" s="37"/>
      <c r="BE1280" s="37"/>
      <c r="BF1280" s="37"/>
      <c r="BG1280" s="37"/>
      <c r="BH1280" s="37"/>
      <c r="BI1280" s="37"/>
      <c r="BJ1280" s="37"/>
      <c r="BK1280" s="37"/>
      <c r="BL1280" s="37"/>
      <c r="BM1280" s="37"/>
      <c r="BN1280" s="37"/>
      <c r="BO1280" s="37"/>
      <c r="BP1280" s="37"/>
      <c r="BQ1280" s="37"/>
      <c r="BR1280" s="37"/>
      <c r="BS1280" s="37"/>
      <c r="BT1280" s="37"/>
      <c r="BU1280" s="37"/>
      <c r="BV1280" s="37"/>
      <c r="BW1280" s="37"/>
      <c r="BX1280" s="37"/>
      <c r="BY1280" s="37"/>
      <c r="BZ1280" s="37"/>
      <c r="CA1280" s="37"/>
      <c r="CB1280" s="37"/>
      <c r="CC1280" s="37"/>
      <c r="CD1280" s="37"/>
      <c r="CE1280" s="37"/>
      <c r="CF1280" s="37"/>
      <c r="CG1280" s="37"/>
      <c r="CH1280" s="37"/>
      <c r="CI1280" s="37"/>
      <c r="CJ1280" s="37"/>
      <c r="CK1280" s="37"/>
      <c r="CL1280" s="37"/>
      <c r="CM1280" s="37"/>
      <c r="CN1280" s="37"/>
      <c r="CO1280" s="37"/>
      <c r="CP1280" s="37"/>
      <c r="CQ1280" s="37"/>
      <c r="CR1280" s="37"/>
      <c r="CS1280" s="37"/>
      <c r="CT1280" s="37"/>
      <c r="CU1280" s="37"/>
      <c r="CV1280" s="37"/>
      <c r="CW1280" s="37"/>
      <c r="CX1280" s="37"/>
      <c r="CY1280" s="37"/>
      <c r="CZ1280" s="37"/>
      <c r="DA1280" s="37"/>
      <c r="DB1280" s="37"/>
      <c r="DC1280" s="37"/>
      <c r="DD1280" s="37"/>
      <c r="DE1280" s="37"/>
      <c r="DF1280" s="37"/>
      <c r="DG1280" s="37"/>
      <c r="DH1280" s="37"/>
      <c r="DI1280" s="37"/>
      <c r="DJ1280" s="37"/>
      <c r="DK1280" s="37"/>
      <c r="DL1280" s="37"/>
      <c r="DR1280" s="37"/>
      <c r="DS1280" s="37"/>
      <c r="DT1280" s="37"/>
      <c r="DU1280" s="37"/>
      <c r="DV1280" s="37"/>
      <c r="DW1280" s="37"/>
      <c r="DX1280" s="37"/>
      <c r="DY1280" s="37"/>
      <c r="DZ1280" s="37"/>
      <c r="EA1280" s="37"/>
      <c r="EB1280" s="37"/>
      <c r="EC1280" s="37"/>
      <c r="ED1280" s="37"/>
      <c r="EE1280" s="37"/>
      <c r="EF1280" s="37"/>
      <c r="EG1280" s="37"/>
      <c r="EH1280" s="37"/>
      <c r="EI1280" s="37"/>
      <c r="EJ1280" s="37"/>
      <c r="EK1280" s="37"/>
      <c r="EL1280" s="37"/>
      <c r="EM1280" s="37"/>
      <c r="EN1280" s="37"/>
      <c r="EO1280" s="37"/>
      <c r="EP1280" s="37"/>
      <c r="EQ1280" s="37"/>
      <c r="ER1280" s="37"/>
      <c r="ES1280" s="37"/>
      <c r="ET1280" s="37"/>
      <c r="EU1280" s="37"/>
      <c r="EV1280" s="37"/>
      <c r="EW1280" s="37"/>
      <c r="EX1280" s="37"/>
      <c r="EY1280" s="37"/>
      <c r="EZ1280" s="37"/>
      <c r="FA1280" s="37"/>
      <c r="FB1280" s="37"/>
      <c r="FC1280" s="37"/>
      <c r="FD1280" s="37"/>
    </row>
    <row r="1281" spans="2:160" x14ac:dyDescent="0.5">
      <c r="B1281" s="36" t="s">
        <v>1476</v>
      </c>
      <c r="C1281" s="18">
        <v>1.1457805963388301E-2</v>
      </c>
      <c r="F1281" s="38"/>
      <c r="G1281" s="27" t="e">
        <f ca="1"/>
        <v>#N/A</v>
      </c>
      <c r="H1281" s="37" t="e">
        <f ca="1"/>
        <v>#N/A</v>
      </c>
      <c r="I1281" s="37" t="e">
        <f ca="1"/>
        <v>#N/A</v>
      </c>
      <c r="J1281" s="37">
        <f ca="1"/>
        <v>1.1912032663848371</v>
      </c>
      <c r="K1281" s="37">
        <f ca="1"/>
        <v>1.32532184048667</v>
      </c>
      <c r="L1281" s="37">
        <f ca="1"/>
        <v>1.2762611757643161</v>
      </c>
      <c r="M1281" s="37">
        <f ca="1"/>
        <v>1.5171780767765943</v>
      </c>
      <c r="N1281" s="37">
        <f ca="1"/>
        <v>1.3373310117002406</v>
      </c>
      <c r="O1281" s="37">
        <f ca="1"/>
        <v>1.3509033251160261</v>
      </c>
      <c r="P1281" s="37">
        <f ca="1"/>
        <v>1.3290311705068398</v>
      </c>
      <c r="Q1281" s="37">
        <f ca="1"/>
        <v>0.73687865808477104</v>
      </c>
      <c r="R1281" s="37">
        <f ca="1"/>
        <v>0.91383976306052928</v>
      </c>
      <c r="S1281" s="37">
        <f ca="1"/>
        <v>0.86046048127832631</v>
      </c>
      <c r="T1281" s="37">
        <f ca="1"/>
        <v>0.65751070666877809</v>
      </c>
      <c r="U1281" s="37">
        <f ca="1"/>
        <v>0.919305811954927</v>
      </c>
      <c r="V1281" s="37">
        <f ca="1"/>
        <v>1.1647770239254507</v>
      </c>
      <c r="W1281" s="37">
        <f ca="1"/>
        <v>2.0752249505906555</v>
      </c>
      <c r="X1281" s="37">
        <f ca="1"/>
        <v>2.3746357355278085</v>
      </c>
      <c r="Y1281" s="37">
        <f ca="1"/>
        <v>1.5033956133225026</v>
      </c>
      <c r="Z1281" s="37">
        <f ca="1"/>
        <v>1.414788847219961</v>
      </c>
      <c r="AA1281" s="37">
        <f ca="1"/>
        <v>0.9922349130583018</v>
      </c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  <c r="AM1281" s="37"/>
      <c r="AN1281" s="37"/>
      <c r="AO1281" s="37"/>
      <c r="AP1281" s="37"/>
      <c r="AQ1281" s="37"/>
      <c r="AR1281" s="37"/>
      <c r="AS1281" s="37"/>
      <c r="AT1281" s="37"/>
      <c r="AU1281" s="37"/>
      <c r="AV1281" s="37"/>
      <c r="AW1281" s="37"/>
      <c r="AX1281" s="37"/>
      <c r="AY1281" s="37"/>
      <c r="AZ1281" s="37"/>
      <c r="BA1281" s="37"/>
      <c r="BB1281" s="37"/>
      <c r="BC1281" s="37"/>
      <c r="BD1281" s="37"/>
      <c r="BE1281" s="37"/>
      <c r="BF1281" s="37"/>
      <c r="BG1281" s="37"/>
      <c r="BH1281" s="37"/>
      <c r="BI1281" s="37"/>
      <c r="BJ1281" s="37"/>
      <c r="BK1281" s="37"/>
      <c r="BL1281" s="37"/>
      <c r="BM1281" s="37"/>
      <c r="BN1281" s="37"/>
      <c r="BO1281" s="37"/>
      <c r="BP1281" s="37"/>
      <c r="BQ1281" s="37"/>
      <c r="BR1281" s="37"/>
      <c r="BS1281" s="37"/>
      <c r="BT1281" s="37"/>
      <c r="BU1281" s="37"/>
      <c r="BV1281" s="37"/>
      <c r="BW1281" s="37"/>
      <c r="BX1281" s="37"/>
      <c r="BY1281" s="37"/>
      <c r="BZ1281" s="37"/>
      <c r="CA1281" s="37"/>
      <c r="CB1281" s="37"/>
      <c r="CC1281" s="37"/>
      <c r="CD1281" s="37"/>
      <c r="CE1281" s="37"/>
      <c r="CF1281" s="37"/>
      <c r="CG1281" s="37"/>
      <c r="CH1281" s="37"/>
      <c r="CI1281" s="37"/>
      <c r="CJ1281" s="37"/>
      <c r="CK1281" s="37"/>
      <c r="CL1281" s="37"/>
      <c r="CM1281" s="37"/>
      <c r="CN1281" s="37"/>
      <c r="CO1281" s="37"/>
      <c r="CP1281" s="37"/>
      <c r="CQ1281" s="37"/>
      <c r="CR1281" s="37"/>
      <c r="CS1281" s="37"/>
      <c r="CT1281" s="37"/>
      <c r="CU1281" s="37"/>
      <c r="CV1281" s="37"/>
      <c r="CW1281" s="37"/>
      <c r="CX1281" s="37"/>
      <c r="CY1281" s="37"/>
      <c r="CZ1281" s="37"/>
      <c r="DA1281" s="37"/>
      <c r="DB1281" s="37"/>
      <c r="DC1281" s="37"/>
      <c r="DD1281" s="37"/>
      <c r="DE1281" s="37"/>
      <c r="DF1281" s="37"/>
      <c r="DG1281" s="37"/>
      <c r="DH1281" s="37"/>
      <c r="DI1281" s="37"/>
      <c r="DJ1281" s="37"/>
      <c r="DK1281" s="37"/>
      <c r="DL1281" s="37"/>
      <c r="DR1281" s="37"/>
      <c r="DS1281" s="37"/>
      <c r="DT1281" s="37"/>
      <c r="DU1281" s="37"/>
      <c r="DV1281" s="37"/>
      <c r="DW1281" s="37"/>
      <c r="DX1281" s="37"/>
      <c r="DY1281" s="37"/>
      <c r="DZ1281" s="37"/>
      <c r="EA1281" s="37"/>
      <c r="EB1281" s="37"/>
      <c r="EC1281" s="37"/>
      <c r="ED1281" s="37"/>
      <c r="EE1281" s="37"/>
      <c r="EF1281" s="37"/>
      <c r="EG1281" s="37"/>
      <c r="EH1281" s="37"/>
      <c r="EI1281" s="37"/>
      <c r="EJ1281" s="37"/>
      <c r="EK1281" s="37"/>
      <c r="EL1281" s="37"/>
      <c r="EM1281" s="37"/>
      <c r="EN1281" s="37"/>
      <c r="EO1281" s="37"/>
      <c r="EP1281" s="37"/>
      <c r="EQ1281" s="37"/>
      <c r="ER1281" s="37"/>
      <c r="ES1281" s="37"/>
      <c r="ET1281" s="37"/>
      <c r="EU1281" s="37"/>
      <c r="EV1281" s="37"/>
      <c r="EW1281" s="37"/>
      <c r="EX1281" s="37"/>
      <c r="EY1281" s="37"/>
      <c r="EZ1281" s="37"/>
      <c r="FA1281" s="37"/>
      <c r="FB1281" s="37"/>
      <c r="FC1281" s="37"/>
      <c r="FD1281" s="37"/>
    </row>
    <row r="1282" spans="2:160" x14ac:dyDescent="0.5">
      <c r="B1282" s="36" t="s">
        <v>1477</v>
      </c>
      <c r="C1282" s="18">
        <v>1.0985537026791947E-2</v>
      </c>
      <c r="F1282" s="38"/>
      <c r="G1282" s="27" t="e">
        <f ca="1"/>
        <v>#N/A</v>
      </c>
      <c r="H1282" s="37" t="e">
        <f ca="1"/>
        <v>#N/A</v>
      </c>
      <c r="I1282" s="37" t="e">
        <f ca="1"/>
        <v>#N/A</v>
      </c>
      <c r="J1282" s="37">
        <f ca="1"/>
        <v>1.199560952336713</v>
      </c>
      <c r="K1282" s="37">
        <f ca="1"/>
        <v>1.3342953583864943</v>
      </c>
      <c r="L1282" s="37">
        <f ca="1"/>
        <v>1.2883149953614761</v>
      </c>
      <c r="M1282" s="37">
        <f ca="1"/>
        <v>1.4985600169693314</v>
      </c>
      <c r="N1282" s="37">
        <f ca="1"/>
        <v>1.3339675405897777</v>
      </c>
      <c r="O1282" s="37">
        <f ca="1"/>
        <v>1.3401097184125554</v>
      </c>
      <c r="P1282" s="37">
        <f ca="1"/>
        <v>1.3339856498809202</v>
      </c>
      <c r="Q1282" s="37">
        <f ca="1"/>
        <v>0.73606539177490882</v>
      </c>
      <c r="R1282" s="37">
        <f ca="1"/>
        <v>0.91589942058332585</v>
      </c>
      <c r="S1282" s="37">
        <f ca="1"/>
        <v>0.86567534076827879</v>
      </c>
      <c r="T1282" s="37">
        <f ca="1"/>
        <v>0.65792121648378143</v>
      </c>
      <c r="U1282" s="37">
        <f ca="1"/>
        <v>0.94399441933498518</v>
      </c>
      <c r="V1282" s="37">
        <f ca="1"/>
        <v>1.1316523340382456</v>
      </c>
      <c r="W1282" s="37">
        <f ca="1"/>
        <v>2.0621309644129946</v>
      </c>
      <c r="X1282" s="37">
        <f ca="1"/>
        <v>2.3293897293608419</v>
      </c>
      <c r="Y1282" s="37">
        <f ca="1"/>
        <v>1.5084484159220153</v>
      </c>
      <c r="Z1282" s="37">
        <f ca="1"/>
        <v>1.4012962661014217</v>
      </c>
      <c r="AA1282" s="37">
        <f ca="1"/>
        <v>0.9955676781452435</v>
      </c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7"/>
      <c r="AO1282" s="37"/>
      <c r="AP1282" s="37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  <c r="BE1282" s="37"/>
      <c r="BF1282" s="37"/>
      <c r="BG1282" s="37"/>
      <c r="BH1282" s="37"/>
      <c r="BI1282" s="37"/>
      <c r="BJ1282" s="37"/>
      <c r="BK1282" s="37"/>
      <c r="BL1282" s="37"/>
      <c r="BM1282" s="37"/>
      <c r="BN1282" s="37"/>
      <c r="BO1282" s="37"/>
      <c r="BP1282" s="37"/>
      <c r="BQ1282" s="37"/>
      <c r="BR1282" s="37"/>
      <c r="BS1282" s="37"/>
      <c r="BT1282" s="37"/>
      <c r="BU1282" s="37"/>
      <c r="BV1282" s="37"/>
      <c r="BW1282" s="37"/>
      <c r="BX1282" s="37"/>
      <c r="BY1282" s="37"/>
      <c r="BZ1282" s="37"/>
      <c r="CA1282" s="37"/>
      <c r="CB1282" s="37"/>
      <c r="CC1282" s="37"/>
      <c r="CD1282" s="37"/>
      <c r="CE1282" s="37"/>
      <c r="CF1282" s="37"/>
      <c r="CG1282" s="37"/>
      <c r="CH1282" s="37"/>
      <c r="CI1282" s="37"/>
      <c r="CJ1282" s="37"/>
      <c r="CK1282" s="37"/>
      <c r="CL1282" s="37"/>
      <c r="CM1282" s="37"/>
      <c r="CN1282" s="37"/>
      <c r="CO1282" s="37"/>
      <c r="CP1282" s="37"/>
      <c r="CQ1282" s="37"/>
      <c r="CR1282" s="37"/>
      <c r="CS1282" s="37"/>
      <c r="CT1282" s="37"/>
      <c r="CU1282" s="37"/>
      <c r="CV1282" s="37"/>
      <c r="CW1282" s="37"/>
      <c r="CX1282" s="37"/>
      <c r="CY1282" s="37"/>
      <c r="CZ1282" s="37"/>
      <c r="DA1282" s="37"/>
      <c r="DB1282" s="37"/>
      <c r="DC1282" s="37"/>
      <c r="DD1282" s="37"/>
      <c r="DE1282" s="37"/>
      <c r="DF1282" s="37"/>
      <c r="DG1282" s="37"/>
      <c r="DH1282" s="37"/>
      <c r="DI1282" s="37"/>
      <c r="DJ1282" s="37"/>
      <c r="DK1282" s="37"/>
      <c r="DL1282" s="37"/>
      <c r="DR1282" s="37"/>
      <c r="DS1282" s="37"/>
      <c r="DT1282" s="37"/>
      <c r="DU1282" s="37"/>
      <c r="DV1282" s="37"/>
      <c r="DW1282" s="37"/>
      <c r="DX1282" s="37"/>
      <c r="DY1282" s="37"/>
      <c r="DZ1282" s="37"/>
      <c r="EA1282" s="37"/>
      <c r="EB1282" s="37"/>
      <c r="EC1282" s="37"/>
      <c r="ED1282" s="37"/>
      <c r="EE1282" s="37"/>
      <c r="EF1282" s="37"/>
      <c r="EG1282" s="37"/>
      <c r="EH1282" s="37"/>
      <c r="EI1282" s="37"/>
      <c r="EJ1282" s="37"/>
      <c r="EK1282" s="37"/>
      <c r="EL1282" s="37"/>
      <c r="EM1282" s="37"/>
      <c r="EN1282" s="37"/>
      <c r="EO1282" s="37"/>
      <c r="EP1282" s="37"/>
      <c r="EQ1282" s="37"/>
      <c r="ER1282" s="37"/>
      <c r="ES1282" s="37"/>
      <c r="ET1282" s="37"/>
      <c r="EU1282" s="37"/>
      <c r="EV1282" s="37"/>
      <c r="EW1282" s="37"/>
      <c r="EX1282" s="37"/>
      <c r="EY1282" s="37"/>
      <c r="EZ1282" s="37"/>
      <c r="FA1282" s="37"/>
      <c r="FB1282" s="37"/>
      <c r="FC1282" s="37"/>
      <c r="FD1282" s="37"/>
    </row>
    <row r="1283" spans="2:160" x14ac:dyDescent="0.5">
      <c r="B1283" s="36" t="s">
        <v>1478</v>
      </c>
      <c r="C1283" s="18">
        <v>7.2962268084220128E-4</v>
      </c>
      <c r="F1283" s="38"/>
      <c r="G1283" s="27" t="e">
        <f ca="1"/>
        <v>#N/A</v>
      </c>
      <c r="H1283" s="37" t="e">
        <f ca="1"/>
        <v>#N/A</v>
      </c>
      <c r="I1283" s="37" t="e">
        <f ca="1"/>
        <v>#N/A</v>
      </c>
      <c r="J1283" s="37">
        <f ca="1"/>
        <v>1.2046055023276063</v>
      </c>
      <c r="K1283" s="37">
        <f ca="1"/>
        <v>1.3353726074929604</v>
      </c>
      <c r="L1283" s="37">
        <f ca="1"/>
        <v>1.2920521147234905</v>
      </c>
      <c r="M1283" s="37">
        <f ca="1"/>
        <v>1.4778227186609618</v>
      </c>
      <c r="N1283" s="37">
        <f ca="1"/>
        <v>1.3326422233050952</v>
      </c>
      <c r="O1283" s="37">
        <f ca="1"/>
        <v>1.3469578602594821</v>
      </c>
      <c r="P1283" s="37">
        <f ca="1"/>
        <v>1.3366549089143847</v>
      </c>
      <c r="Q1283" s="37">
        <f ca="1"/>
        <v>0.73006529366659201</v>
      </c>
      <c r="R1283" s="37">
        <f ca="1"/>
        <v>0.91465510987468379</v>
      </c>
      <c r="S1283" s="37">
        <f ca="1"/>
        <v>0.87172034904377038</v>
      </c>
      <c r="T1283" s="37">
        <f ca="1"/>
        <v>0.6599584907749837</v>
      </c>
      <c r="U1283" s="37">
        <f ca="1"/>
        <v>0.9314591423175641</v>
      </c>
      <c r="V1283" s="37">
        <f ca="1"/>
        <v>1.1159098808901531</v>
      </c>
      <c r="W1283" s="37">
        <f ca="1"/>
        <v>2.0443026838579734</v>
      </c>
      <c r="X1283" s="37">
        <f ca="1"/>
        <v>2.3159598898115585</v>
      </c>
      <c r="Y1283" s="37">
        <f ca="1"/>
        <v>1.5193176279447609</v>
      </c>
      <c r="Z1283" s="37">
        <f ca="1"/>
        <v>1.4032528941790348</v>
      </c>
      <c r="AA1283" s="37">
        <f ca="1"/>
        <v>1.0040828503239001</v>
      </c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  <c r="AM1283" s="37"/>
      <c r="AN1283" s="37"/>
      <c r="AO1283" s="37"/>
      <c r="AP1283" s="37"/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  <c r="BB1283" s="37"/>
      <c r="BC1283" s="37"/>
      <c r="BD1283" s="37"/>
      <c r="BE1283" s="37"/>
      <c r="BF1283" s="37"/>
      <c r="BG1283" s="37"/>
      <c r="BH1283" s="37"/>
      <c r="BI1283" s="37"/>
      <c r="BJ1283" s="37"/>
      <c r="BK1283" s="37"/>
      <c r="BL1283" s="37"/>
      <c r="BM1283" s="37"/>
      <c r="BN1283" s="37"/>
      <c r="BO1283" s="37"/>
      <c r="BP1283" s="37"/>
      <c r="BQ1283" s="37"/>
      <c r="BR1283" s="37"/>
      <c r="BS1283" s="37"/>
      <c r="BT1283" s="37"/>
      <c r="BU1283" s="37"/>
      <c r="BV1283" s="37"/>
      <c r="BW1283" s="37"/>
      <c r="BX1283" s="37"/>
      <c r="BY1283" s="37"/>
      <c r="BZ1283" s="37"/>
      <c r="CA1283" s="37"/>
      <c r="CB1283" s="37"/>
      <c r="CC1283" s="37"/>
      <c r="CD1283" s="37"/>
      <c r="CE1283" s="37"/>
      <c r="CF1283" s="37"/>
      <c r="CG1283" s="37"/>
      <c r="CH1283" s="37"/>
      <c r="CI1283" s="37"/>
      <c r="CJ1283" s="37"/>
      <c r="CK1283" s="37"/>
      <c r="CL1283" s="37"/>
      <c r="CM1283" s="37"/>
      <c r="CN1283" s="37"/>
      <c r="CO1283" s="37"/>
      <c r="CP1283" s="37"/>
      <c r="CQ1283" s="37"/>
      <c r="CR1283" s="37"/>
      <c r="CS1283" s="37"/>
      <c r="CT1283" s="37"/>
      <c r="CU1283" s="37"/>
      <c r="CV1283" s="37"/>
      <c r="CW1283" s="37"/>
      <c r="CX1283" s="37"/>
      <c r="CY1283" s="37"/>
      <c r="CZ1283" s="37"/>
      <c r="DA1283" s="37"/>
      <c r="DB1283" s="37"/>
      <c r="DC1283" s="37"/>
      <c r="DD1283" s="37"/>
      <c r="DE1283" s="37"/>
      <c r="DF1283" s="37"/>
      <c r="DG1283" s="37"/>
      <c r="DH1283" s="37"/>
      <c r="DI1283" s="37"/>
      <c r="DJ1283" s="37"/>
      <c r="DK1283" s="37"/>
      <c r="DL1283" s="37"/>
      <c r="DR1283" s="37"/>
      <c r="DS1283" s="37"/>
      <c r="DT1283" s="37"/>
      <c r="DU1283" s="37"/>
      <c r="DV1283" s="37"/>
      <c r="DW1283" s="37"/>
      <c r="DX1283" s="37"/>
      <c r="DY1283" s="37"/>
      <c r="DZ1283" s="37"/>
      <c r="EA1283" s="37"/>
      <c r="EB1283" s="37"/>
      <c r="EC1283" s="37"/>
      <c r="ED1283" s="37"/>
      <c r="EE1283" s="37"/>
      <c r="EF1283" s="37"/>
      <c r="EG1283" s="37"/>
      <c r="EH1283" s="37"/>
      <c r="EI1283" s="37"/>
      <c r="EJ1283" s="37"/>
      <c r="EK1283" s="37"/>
      <c r="EL1283" s="37"/>
      <c r="EM1283" s="37"/>
      <c r="EN1283" s="37"/>
      <c r="EO1283" s="37"/>
      <c r="EP1283" s="37"/>
      <c r="EQ1283" s="37"/>
      <c r="ER1283" s="37"/>
      <c r="ES1283" s="37"/>
      <c r="ET1283" s="37"/>
      <c r="EU1283" s="37"/>
      <c r="EV1283" s="37"/>
      <c r="EW1283" s="37"/>
      <c r="EX1283" s="37"/>
      <c r="EY1283" s="37"/>
      <c r="EZ1283" s="37"/>
      <c r="FA1283" s="37"/>
      <c r="FB1283" s="37"/>
      <c r="FC1283" s="37"/>
      <c r="FD1283" s="37"/>
    </row>
    <row r="1284" spans="2:160" x14ac:dyDescent="0.5">
      <c r="B1284" s="36" t="s">
        <v>1479</v>
      </c>
      <c r="C1284" s="18">
        <v>-1.4755407422836209E-3</v>
      </c>
      <c r="F1284" s="38"/>
      <c r="G1284" s="27" t="e">
        <f ca="1"/>
        <v>#N/A</v>
      </c>
      <c r="H1284" s="37" t="e">
        <f ca="1"/>
        <v>#N/A</v>
      </c>
      <c r="I1284" s="37" t="e">
        <f ca="1"/>
        <v>#N/A</v>
      </c>
      <c r="J1284" s="37">
        <f ca="1"/>
        <v>1.2071583794023721</v>
      </c>
      <c r="K1284" s="37">
        <f ca="1"/>
        <v>1.3231336782391607</v>
      </c>
      <c r="L1284" s="37">
        <f ca="1"/>
        <v>1.2604121985524916</v>
      </c>
      <c r="M1284" s="37">
        <f ca="1"/>
        <v>1.4912709163922777</v>
      </c>
      <c r="N1284" s="37">
        <f ca="1"/>
        <v>1.3392688097285077</v>
      </c>
      <c r="O1284" s="37">
        <f ca="1"/>
        <v>1.3513836325127602</v>
      </c>
      <c r="P1284" s="37">
        <f ca="1"/>
        <v>1.3296953166291263</v>
      </c>
      <c r="Q1284" s="37">
        <f ca="1"/>
        <v>0.72940177162965691</v>
      </c>
      <c r="R1284" s="37">
        <f ca="1"/>
        <v>0.92005500831117348</v>
      </c>
      <c r="S1284" s="37">
        <f ca="1"/>
        <v>0.87087806864758666</v>
      </c>
      <c r="T1284" s="37">
        <f ca="1"/>
        <v>0.66052174842812772</v>
      </c>
      <c r="U1284" s="37">
        <f ca="1"/>
        <v>0.94720913701274934</v>
      </c>
      <c r="V1284" s="37">
        <f ca="1"/>
        <v>1.1020592816261985</v>
      </c>
      <c r="W1284" s="37">
        <f ca="1"/>
        <v>2.0449041888480095</v>
      </c>
      <c r="X1284" s="37">
        <f ca="1"/>
        <v>2.2316049554912447</v>
      </c>
      <c r="Y1284" s="37">
        <f ca="1"/>
        <v>1.520146222583266</v>
      </c>
      <c r="Z1284" s="37">
        <f ca="1"/>
        <v>1.4022664275232382</v>
      </c>
      <c r="AA1284" s="37">
        <f ca="1"/>
        <v>1.0055830207978176</v>
      </c>
      <c r="AB1284" s="37"/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  <c r="AM1284" s="37"/>
      <c r="AN1284" s="37"/>
      <c r="AO1284" s="37"/>
      <c r="AP1284" s="37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  <c r="BE1284" s="37"/>
      <c r="BF1284" s="37"/>
      <c r="BG1284" s="37"/>
      <c r="BH1284" s="37"/>
      <c r="BI1284" s="37"/>
      <c r="BJ1284" s="37"/>
      <c r="BK1284" s="37"/>
      <c r="BL1284" s="37"/>
      <c r="BM1284" s="37"/>
      <c r="BN1284" s="37"/>
      <c r="BO1284" s="37"/>
      <c r="BP1284" s="37"/>
      <c r="BQ1284" s="37"/>
      <c r="BR1284" s="37"/>
      <c r="BS1284" s="37"/>
      <c r="BT1284" s="37"/>
      <c r="BU1284" s="37"/>
      <c r="BV1284" s="37"/>
      <c r="BW1284" s="37"/>
      <c r="BX1284" s="37"/>
      <c r="BY1284" s="37"/>
      <c r="BZ1284" s="37"/>
      <c r="CA1284" s="37"/>
      <c r="CB1284" s="37"/>
      <c r="CC1284" s="37"/>
      <c r="CD1284" s="37"/>
      <c r="CE1284" s="37"/>
      <c r="CF1284" s="37"/>
      <c r="CG1284" s="37"/>
      <c r="CH1284" s="37"/>
      <c r="CI1284" s="37"/>
      <c r="CJ1284" s="37"/>
      <c r="CK1284" s="37"/>
      <c r="CL1284" s="37"/>
      <c r="CM1284" s="37"/>
      <c r="CN1284" s="37"/>
      <c r="CO1284" s="37"/>
      <c r="CP1284" s="37"/>
      <c r="CQ1284" s="37"/>
      <c r="CR1284" s="37"/>
      <c r="CS1284" s="37"/>
      <c r="CT1284" s="37"/>
      <c r="CU1284" s="37"/>
      <c r="CV1284" s="37"/>
      <c r="CW1284" s="37"/>
      <c r="CX1284" s="37"/>
      <c r="CY1284" s="37"/>
      <c r="CZ1284" s="37"/>
      <c r="DA1284" s="37"/>
      <c r="DB1284" s="37"/>
      <c r="DC1284" s="37"/>
      <c r="DD1284" s="37"/>
      <c r="DE1284" s="37"/>
      <c r="DF1284" s="37"/>
      <c r="DG1284" s="37"/>
      <c r="DH1284" s="37"/>
      <c r="DI1284" s="37"/>
      <c r="DJ1284" s="37"/>
      <c r="DK1284" s="37"/>
      <c r="DL1284" s="37"/>
      <c r="DR1284" s="37"/>
      <c r="DS1284" s="37"/>
      <c r="DT1284" s="37"/>
      <c r="DU1284" s="37"/>
      <c r="DV1284" s="37"/>
      <c r="DW1284" s="37"/>
      <c r="DX1284" s="37"/>
      <c r="DY1284" s="37"/>
      <c r="DZ1284" s="37"/>
      <c r="EA1284" s="37"/>
      <c r="EB1284" s="37"/>
      <c r="EC1284" s="37"/>
      <c r="ED1284" s="37"/>
      <c r="EE1284" s="37"/>
      <c r="EF1284" s="37"/>
      <c r="EG1284" s="37"/>
      <c r="EH1284" s="37"/>
      <c r="EI1284" s="37"/>
      <c r="EJ1284" s="37"/>
      <c r="EK1284" s="37"/>
      <c r="EL1284" s="37"/>
      <c r="EM1284" s="37"/>
      <c r="EN1284" s="37"/>
      <c r="EO1284" s="37"/>
      <c r="EP1284" s="37"/>
      <c r="EQ1284" s="37"/>
      <c r="ER1284" s="37"/>
      <c r="ES1284" s="37"/>
      <c r="ET1284" s="37"/>
      <c r="EU1284" s="37"/>
      <c r="EV1284" s="37"/>
      <c r="EW1284" s="37"/>
      <c r="EX1284" s="37"/>
      <c r="EY1284" s="37"/>
      <c r="EZ1284" s="37"/>
      <c r="FA1284" s="37"/>
      <c r="FB1284" s="37"/>
      <c r="FC1284" s="37"/>
      <c r="FD1284" s="37"/>
    </row>
    <row r="1285" spans="2:160" x14ac:dyDescent="0.5">
      <c r="B1285" s="36" t="s">
        <v>1480</v>
      </c>
      <c r="C1285" s="18">
        <v>2.2252742476660536E-3</v>
      </c>
      <c r="F1285" s="38"/>
      <c r="G1285" s="27" t="e">
        <f ca="1"/>
        <v>#N/A</v>
      </c>
      <c r="H1285" s="37" t="e">
        <f ca="1"/>
        <v>#N/A</v>
      </c>
      <c r="I1285" s="37" t="e">
        <f ca="1"/>
        <v>#N/A</v>
      </c>
      <c r="J1285" s="37">
        <f ca="1"/>
        <v>1.2165749710386398</v>
      </c>
      <c r="K1285" s="37">
        <f ca="1"/>
        <v>1.3163212271443818</v>
      </c>
      <c r="L1285" s="37">
        <f ca="1"/>
        <v>1.2483819569954704</v>
      </c>
      <c r="M1285" s="37">
        <f ca="1"/>
        <v>1.4964070326322203</v>
      </c>
      <c r="N1285" s="37">
        <f ca="1"/>
        <v>1.3354604624022657</v>
      </c>
      <c r="O1285" s="37">
        <f ca="1"/>
        <v>1.3433746513431248</v>
      </c>
      <c r="P1285" s="37">
        <f ca="1"/>
        <v>1.3382873902226007</v>
      </c>
      <c r="Q1285" s="37">
        <f ca="1"/>
        <v>0.72135688965654388</v>
      </c>
      <c r="R1285" s="37">
        <f ca="1"/>
        <v>0.90653160612282691</v>
      </c>
      <c r="S1285" s="37">
        <f ca="1"/>
        <v>0.87210856058439823</v>
      </c>
      <c r="T1285" s="37">
        <f ca="1"/>
        <v>0.65638228201451332</v>
      </c>
      <c r="U1285" s="37">
        <f ca="1"/>
        <v>0.96886339041313552</v>
      </c>
      <c r="V1285" s="37">
        <f ca="1"/>
        <v>1.1328543113306924</v>
      </c>
      <c r="W1285" s="37">
        <f ca="1"/>
        <v>2.0284016743934763</v>
      </c>
      <c r="X1285" s="37">
        <f ca="1"/>
        <v>2.2218862548381839</v>
      </c>
      <c r="Y1285" s="37">
        <f ca="1"/>
        <v>1.5171730300568649</v>
      </c>
      <c r="Z1285" s="37">
        <f ca="1"/>
        <v>1.3981982716452013</v>
      </c>
      <c r="AA1285" s="37">
        <f ca="1"/>
        <v>1.008958404364132</v>
      </c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7"/>
      <c r="AP1285" s="37"/>
      <c r="AQ1285" s="37"/>
      <c r="AR1285" s="37"/>
      <c r="AS1285" s="37"/>
      <c r="AT1285" s="37"/>
      <c r="AU1285" s="37"/>
      <c r="AV1285" s="37"/>
      <c r="AW1285" s="37"/>
      <c r="AX1285" s="37"/>
      <c r="AY1285" s="37"/>
      <c r="AZ1285" s="37"/>
      <c r="BA1285" s="37"/>
      <c r="BB1285" s="37"/>
      <c r="BC1285" s="37"/>
      <c r="BD1285" s="37"/>
      <c r="BE1285" s="37"/>
      <c r="BF1285" s="37"/>
      <c r="BG1285" s="37"/>
      <c r="BH1285" s="37"/>
      <c r="BI1285" s="37"/>
      <c r="BJ1285" s="37"/>
      <c r="BK1285" s="37"/>
      <c r="BL1285" s="37"/>
      <c r="BM1285" s="37"/>
      <c r="BN1285" s="37"/>
      <c r="BO1285" s="37"/>
      <c r="BP1285" s="37"/>
      <c r="BQ1285" s="37"/>
      <c r="BR1285" s="37"/>
      <c r="BS1285" s="37"/>
      <c r="BT1285" s="37"/>
      <c r="BU1285" s="37"/>
      <c r="BV1285" s="37"/>
      <c r="BW1285" s="37"/>
      <c r="BX1285" s="37"/>
      <c r="BY1285" s="37"/>
      <c r="BZ1285" s="37"/>
      <c r="CA1285" s="37"/>
      <c r="CB1285" s="37"/>
      <c r="CC1285" s="37"/>
      <c r="CD1285" s="37"/>
      <c r="CE1285" s="37"/>
      <c r="CF1285" s="37"/>
      <c r="CG1285" s="37"/>
      <c r="CH1285" s="37"/>
      <c r="CI1285" s="37"/>
      <c r="CJ1285" s="37"/>
      <c r="CK1285" s="37"/>
      <c r="CL1285" s="37"/>
      <c r="CM1285" s="37"/>
      <c r="CN1285" s="37"/>
      <c r="CO1285" s="37"/>
      <c r="CP1285" s="37"/>
      <c r="CQ1285" s="37"/>
      <c r="CR1285" s="37"/>
      <c r="CS1285" s="37"/>
      <c r="CT1285" s="37"/>
      <c r="CU1285" s="37"/>
      <c r="CV1285" s="37"/>
      <c r="CW1285" s="37"/>
      <c r="CX1285" s="37"/>
      <c r="CY1285" s="37"/>
      <c r="CZ1285" s="37"/>
      <c r="DA1285" s="37"/>
      <c r="DB1285" s="37"/>
      <c r="DC1285" s="37"/>
      <c r="DD1285" s="37"/>
      <c r="DE1285" s="37"/>
      <c r="DF1285" s="37"/>
      <c r="DG1285" s="37"/>
      <c r="DH1285" s="37"/>
      <c r="DI1285" s="37"/>
      <c r="DJ1285" s="37"/>
      <c r="DK1285" s="37"/>
      <c r="DL1285" s="37"/>
      <c r="DR1285" s="37"/>
      <c r="DS1285" s="37"/>
      <c r="DT1285" s="37"/>
      <c r="DU1285" s="37"/>
      <c r="DV1285" s="37"/>
      <c r="DW1285" s="37"/>
      <c r="DX1285" s="37"/>
      <c r="DY1285" s="37"/>
      <c r="DZ1285" s="37"/>
      <c r="EA1285" s="37"/>
      <c r="EB1285" s="37"/>
      <c r="EC1285" s="37"/>
      <c r="ED1285" s="37"/>
      <c r="EE1285" s="37"/>
      <c r="EF1285" s="37"/>
      <c r="EG1285" s="37"/>
      <c r="EH1285" s="37"/>
      <c r="EI1285" s="37"/>
      <c r="EJ1285" s="37"/>
      <c r="EK1285" s="37"/>
      <c r="EL1285" s="37"/>
      <c r="EM1285" s="37"/>
      <c r="EN1285" s="37"/>
      <c r="EO1285" s="37"/>
      <c r="EP1285" s="37"/>
      <c r="EQ1285" s="37"/>
      <c r="ER1285" s="37"/>
      <c r="ES1285" s="37"/>
      <c r="ET1285" s="37"/>
      <c r="EU1285" s="37"/>
      <c r="EV1285" s="37"/>
      <c r="EW1285" s="37"/>
      <c r="EX1285" s="37"/>
      <c r="EY1285" s="37"/>
      <c r="EZ1285" s="37"/>
      <c r="FA1285" s="37"/>
      <c r="FB1285" s="37"/>
      <c r="FC1285" s="37"/>
      <c r="FD1285" s="37"/>
    </row>
    <row r="1286" spans="2:160" x14ac:dyDescent="0.5">
      <c r="B1286" s="36" t="s">
        <v>1481</v>
      </c>
      <c r="C1286" s="18">
        <v>5.0391160297662552E-3</v>
      </c>
      <c r="F1286" s="38"/>
      <c r="G1286" s="27" t="e">
        <f ca="1"/>
        <v>#N/A</v>
      </c>
      <c r="H1286" s="37" t="e">
        <f ca="1"/>
        <v>#N/A</v>
      </c>
      <c r="I1286" s="37" t="e">
        <f ca="1"/>
        <v>#N/A</v>
      </c>
      <c r="J1286" s="37">
        <f ca="1"/>
        <v>1.220924890698964</v>
      </c>
      <c r="K1286" s="37">
        <f ca="1"/>
        <v>1.3273063763786892</v>
      </c>
      <c r="L1286" s="37">
        <f ca="1"/>
        <v>1.2490022408206627</v>
      </c>
      <c r="M1286" s="37">
        <f ca="1"/>
        <v>1.5043970824314328</v>
      </c>
      <c r="N1286" s="37">
        <f ca="1"/>
        <v>1.3363657337715844</v>
      </c>
      <c r="O1286" s="37">
        <f ca="1"/>
        <v>1.3524842887399744</v>
      </c>
      <c r="P1286" s="37">
        <f ca="1"/>
        <v>1.353904963731789</v>
      </c>
      <c r="Q1286" s="37">
        <f ca="1"/>
        <v>0.71662703607029754</v>
      </c>
      <c r="R1286" s="37">
        <f ca="1"/>
        <v>0.91749541860252215</v>
      </c>
      <c r="S1286" s="37">
        <f ca="1"/>
        <v>0.87975840763944979</v>
      </c>
      <c r="T1286" s="37">
        <f ca="1"/>
        <v>0.64189414956686286</v>
      </c>
      <c r="U1286" s="37">
        <f ca="1"/>
        <v>0.93950654614127449</v>
      </c>
      <c r="V1286" s="37">
        <f ca="1"/>
        <v>1.1180458449528894</v>
      </c>
      <c r="W1286" s="37">
        <f ca="1"/>
        <v>2.0301775462688219</v>
      </c>
      <c r="X1286" s="37">
        <f ca="1"/>
        <v>2.2566015930499637</v>
      </c>
      <c r="Y1286" s="37">
        <f ca="1"/>
        <v>1.5234930950446797</v>
      </c>
      <c r="Z1286" s="37">
        <f ca="1"/>
        <v>1.3943257785749257</v>
      </c>
      <c r="AA1286" s="37">
        <f ca="1"/>
        <v>1.0155642686668938</v>
      </c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  <c r="AM1286" s="37"/>
      <c r="AN1286" s="37"/>
      <c r="AO1286" s="37"/>
      <c r="AP1286" s="37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  <c r="BE1286" s="37"/>
      <c r="BF1286" s="37"/>
      <c r="BG1286" s="37"/>
      <c r="BH1286" s="37"/>
      <c r="BI1286" s="37"/>
      <c r="BJ1286" s="37"/>
      <c r="BK1286" s="37"/>
      <c r="BL1286" s="37"/>
      <c r="BM1286" s="37"/>
      <c r="BN1286" s="37"/>
      <c r="BO1286" s="37"/>
      <c r="BP1286" s="37"/>
      <c r="BQ1286" s="37"/>
      <c r="BR1286" s="37"/>
      <c r="BS1286" s="37"/>
      <c r="BT1286" s="37"/>
      <c r="BU1286" s="37"/>
      <c r="BV1286" s="37"/>
      <c r="BW1286" s="37"/>
      <c r="BX1286" s="37"/>
      <c r="BY1286" s="37"/>
      <c r="BZ1286" s="37"/>
      <c r="CA1286" s="37"/>
      <c r="CB1286" s="37"/>
      <c r="CC1286" s="37"/>
      <c r="CD1286" s="37"/>
      <c r="CE1286" s="37"/>
      <c r="CF1286" s="37"/>
      <c r="CG1286" s="37"/>
      <c r="CH1286" s="37"/>
      <c r="CI1286" s="37"/>
      <c r="CJ1286" s="37"/>
      <c r="CK1286" s="37"/>
      <c r="CL1286" s="37"/>
      <c r="CM1286" s="37"/>
      <c r="CN1286" s="37"/>
      <c r="CO1286" s="37"/>
      <c r="CP1286" s="37"/>
      <c r="CQ1286" s="37"/>
      <c r="CR1286" s="37"/>
      <c r="CS1286" s="37"/>
      <c r="CT1286" s="37"/>
      <c r="CU1286" s="37"/>
      <c r="CV1286" s="37"/>
      <c r="CW1286" s="37"/>
      <c r="CX1286" s="37"/>
      <c r="CY1286" s="37"/>
      <c r="CZ1286" s="37"/>
      <c r="DA1286" s="37"/>
      <c r="DB1286" s="37"/>
      <c r="DC1286" s="37"/>
      <c r="DD1286" s="37"/>
      <c r="DE1286" s="37"/>
      <c r="DF1286" s="37"/>
      <c r="DG1286" s="37"/>
      <c r="DH1286" s="37"/>
      <c r="DI1286" s="37"/>
      <c r="DJ1286" s="37"/>
      <c r="DK1286" s="37"/>
      <c r="DL1286" s="37"/>
      <c r="DR1286" s="37"/>
      <c r="DS1286" s="37"/>
      <c r="DT1286" s="37"/>
      <c r="DU1286" s="37"/>
      <c r="DV1286" s="37"/>
      <c r="DW1286" s="37"/>
      <c r="DX1286" s="37"/>
      <c r="DY1286" s="37"/>
      <c r="DZ1286" s="37"/>
      <c r="EA1286" s="37"/>
      <c r="EB1286" s="37"/>
      <c r="EC1286" s="37"/>
      <c r="ED1286" s="37"/>
      <c r="EE1286" s="37"/>
      <c r="EF1286" s="37"/>
      <c r="EG1286" s="37"/>
      <c r="EH1286" s="37"/>
      <c r="EI1286" s="37"/>
      <c r="EJ1286" s="37"/>
      <c r="EK1286" s="37"/>
      <c r="EL1286" s="37"/>
      <c r="EM1286" s="37"/>
      <c r="EN1286" s="37"/>
      <c r="EO1286" s="37"/>
      <c r="EP1286" s="37"/>
      <c r="EQ1286" s="37"/>
      <c r="ER1286" s="37"/>
      <c r="ES1286" s="37"/>
      <c r="ET1286" s="37"/>
      <c r="EU1286" s="37"/>
      <c r="EV1286" s="37"/>
      <c r="EW1286" s="37"/>
      <c r="EX1286" s="37"/>
      <c r="EY1286" s="37"/>
      <c r="EZ1286" s="37"/>
      <c r="FA1286" s="37"/>
      <c r="FB1286" s="37"/>
      <c r="FC1286" s="37"/>
      <c r="FD1286" s="37"/>
    </row>
    <row r="1287" spans="2:160" x14ac:dyDescent="0.5">
      <c r="B1287" s="36" t="s">
        <v>1482</v>
      </c>
      <c r="C1287" s="18">
        <v>4.5737363974489575E-3</v>
      </c>
      <c r="F1287" s="38"/>
      <c r="G1287" s="27" t="e">
        <f ca="1"/>
        <v>#N/A</v>
      </c>
      <c r="H1287" s="37" t="e">
        <f ca="1"/>
        <v>#N/A</v>
      </c>
      <c r="I1287" s="37" t="e">
        <f ca="1"/>
        <v>#N/A</v>
      </c>
      <c r="J1287" s="37">
        <f ca="1"/>
        <v>1.2274228551076398</v>
      </c>
      <c r="K1287" s="37">
        <f ca="1"/>
        <v>1.3193477059602616</v>
      </c>
      <c r="L1287" s="37">
        <f ca="1"/>
        <v>1.2357858424751156</v>
      </c>
      <c r="M1287" s="37">
        <f ca="1"/>
        <v>1.4854097467616021</v>
      </c>
      <c r="N1287" s="37">
        <f ca="1"/>
        <v>1.3316252155839063</v>
      </c>
      <c r="O1287" s="37">
        <f ca="1"/>
        <v>1.3594794162239736</v>
      </c>
      <c r="P1287" s="37">
        <f ca="1"/>
        <v>1.3501013329818234</v>
      </c>
      <c r="Q1287" s="37">
        <f ca="1"/>
        <v>0.71605774965339408</v>
      </c>
      <c r="R1287" s="37">
        <f ca="1"/>
        <v>0.9335484461098319</v>
      </c>
      <c r="S1287" s="37">
        <f ca="1"/>
        <v>0.87822635852375752</v>
      </c>
      <c r="T1287" s="37">
        <f ca="1"/>
        <v>0.65334450938348909</v>
      </c>
      <c r="U1287" s="37">
        <f ca="1"/>
        <v>0.9178337258896142</v>
      </c>
      <c r="V1287" s="37">
        <f ca="1"/>
        <v>1.1007458627304783</v>
      </c>
      <c r="W1287" s="37">
        <f ca="1"/>
        <v>2.0045788032914951</v>
      </c>
      <c r="X1287" s="37">
        <f ca="1"/>
        <v>2.2668034889687068</v>
      </c>
      <c r="Y1287" s="37">
        <f ca="1"/>
        <v>1.5190820471161663</v>
      </c>
      <c r="Z1287" s="37">
        <f ca="1"/>
        <v>1.4021849013533376</v>
      </c>
      <c r="AA1287" s="37">
        <f ca="1"/>
        <v>1.0113450392090009</v>
      </c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37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  <c r="BE1287" s="37"/>
      <c r="BF1287" s="37"/>
      <c r="BG1287" s="37"/>
      <c r="BH1287" s="37"/>
      <c r="BI1287" s="37"/>
      <c r="BJ1287" s="37"/>
      <c r="BK1287" s="37"/>
      <c r="BL1287" s="37"/>
      <c r="BM1287" s="37"/>
      <c r="BN1287" s="37"/>
      <c r="BO1287" s="37"/>
      <c r="BP1287" s="37"/>
      <c r="BQ1287" s="37"/>
      <c r="BR1287" s="37"/>
      <c r="BS1287" s="37"/>
      <c r="BT1287" s="37"/>
      <c r="BU1287" s="37"/>
      <c r="BV1287" s="37"/>
      <c r="BW1287" s="37"/>
      <c r="BX1287" s="37"/>
      <c r="BY1287" s="37"/>
      <c r="BZ1287" s="37"/>
      <c r="CA1287" s="37"/>
      <c r="CB1287" s="37"/>
      <c r="CC1287" s="37"/>
      <c r="CD1287" s="37"/>
      <c r="CE1287" s="37"/>
      <c r="CF1287" s="37"/>
      <c r="CG1287" s="37"/>
      <c r="CH1287" s="37"/>
      <c r="CI1287" s="37"/>
      <c r="CJ1287" s="37"/>
      <c r="CK1287" s="37"/>
      <c r="CL1287" s="37"/>
      <c r="CM1287" s="37"/>
      <c r="CN1287" s="37"/>
      <c r="CO1287" s="37"/>
      <c r="CP1287" s="37"/>
      <c r="CQ1287" s="37"/>
      <c r="CR1287" s="37"/>
      <c r="CS1287" s="37"/>
      <c r="CT1287" s="37"/>
      <c r="CU1287" s="37"/>
      <c r="CV1287" s="37"/>
      <c r="CW1287" s="37"/>
      <c r="CX1287" s="37"/>
      <c r="CY1287" s="37"/>
      <c r="CZ1287" s="37"/>
      <c r="DA1287" s="37"/>
      <c r="DB1287" s="37"/>
      <c r="DC1287" s="37"/>
      <c r="DD1287" s="37"/>
      <c r="DE1287" s="37"/>
      <c r="DF1287" s="37"/>
      <c r="DG1287" s="37"/>
      <c r="DH1287" s="37"/>
      <c r="DI1287" s="37"/>
      <c r="DJ1287" s="37"/>
      <c r="DK1287" s="37"/>
      <c r="DL1287" s="37"/>
      <c r="DR1287" s="37"/>
      <c r="DS1287" s="37"/>
      <c r="DT1287" s="37"/>
      <c r="DU1287" s="37"/>
      <c r="DV1287" s="37"/>
      <c r="DW1287" s="37"/>
      <c r="DX1287" s="37"/>
      <c r="DY1287" s="37"/>
      <c r="DZ1287" s="37"/>
      <c r="EA1287" s="37"/>
      <c r="EB1287" s="37"/>
      <c r="EC1287" s="37"/>
      <c r="ED1287" s="37"/>
      <c r="EE1287" s="37"/>
      <c r="EF1287" s="37"/>
      <c r="EG1287" s="37"/>
      <c r="EH1287" s="37"/>
      <c r="EI1287" s="37"/>
      <c r="EJ1287" s="37"/>
      <c r="EK1287" s="37"/>
      <c r="EL1287" s="37"/>
      <c r="EM1287" s="37"/>
      <c r="EN1287" s="37"/>
      <c r="EO1287" s="37"/>
      <c r="EP1287" s="37"/>
      <c r="EQ1287" s="37"/>
      <c r="ER1287" s="37"/>
      <c r="ES1287" s="37"/>
      <c r="ET1287" s="37"/>
      <c r="EU1287" s="37"/>
      <c r="EV1287" s="37"/>
      <c r="EW1287" s="37"/>
      <c r="EX1287" s="37"/>
      <c r="EY1287" s="37"/>
      <c r="EZ1287" s="37"/>
      <c r="FA1287" s="37"/>
      <c r="FB1287" s="37"/>
      <c r="FC1287" s="37"/>
      <c r="FD1287" s="37"/>
    </row>
    <row r="1288" spans="2:160" x14ac:dyDescent="0.5">
      <c r="B1288" s="36" t="s">
        <v>1483</v>
      </c>
      <c r="C1288" s="18">
        <v>3.3588468245582259E-3</v>
      </c>
      <c r="F1288" s="38"/>
      <c r="G1288" s="27" t="e">
        <f ca="1"/>
        <v>#N/A</v>
      </c>
      <c r="H1288" s="37" t="e">
        <f ca="1"/>
        <v>#N/A</v>
      </c>
      <c r="I1288" s="37" t="e">
        <f ca="1"/>
        <v>#N/A</v>
      </c>
      <c r="J1288" s="37">
        <f ca="1"/>
        <v>1.2355644830055279</v>
      </c>
      <c r="K1288" s="37">
        <f ca="1"/>
        <v>1.3132224938152632</v>
      </c>
      <c r="L1288" s="37">
        <f ca="1"/>
        <v>1.2571502673840456</v>
      </c>
      <c r="M1288" s="37">
        <f ca="1"/>
        <v>1.4875453760973396</v>
      </c>
      <c r="N1288" s="37">
        <f ca="1"/>
        <v>1.308423369037232</v>
      </c>
      <c r="O1288" s="37">
        <f ca="1"/>
        <v>1.3553811788942511</v>
      </c>
      <c r="P1288" s="37">
        <f ca="1"/>
        <v>1.3554968864981858</v>
      </c>
      <c r="Q1288" s="37">
        <f ca="1"/>
        <v>0.71943345028877448</v>
      </c>
      <c r="R1288" s="37">
        <f ca="1"/>
        <v>0.93638086947196264</v>
      </c>
      <c r="S1288" s="37">
        <f ca="1"/>
        <v>0.87342743997019223</v>
      </c>
      <c r="T1288" s="37">
        <f ca="1"/>
        <v>0.65769400407454692</v>
      </c>
      <c r="U1288" s="37">
        <f ca="1"/>
        <v>0.91781515903833988</v>
      </c>
      <c r="V1288" s="37">
        <f ca="1"/>
        <v>1.0676238262147797</v>
      </c>
      <c r="W1288" s="37">
        <f ca="1"/>
        <v>1.9857807493851904</v>
      </c>
      <c r="X1288" s="37">
        <f ca="1"/>
        <v>2.2559639745550415</v>
      </c>
      <c r="Y1288" s="37">
        <f ca="1"/>
        <v>1.5243623070674255</v>
      </c>
      <c r="Z1288" s="37">
        <f ca="1"/>
        <v>1.4072232186531908</v>
      </c>
      <c r="AA1288" s="37">
        <f ca="1"/>
        <v>1.0180787589498805</v>
      </c>
      <c r="AB1288" s="37"/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  <c r="FD1288" s="37"/>
    </row>
    <row r="1289" spans="2:160" x14ac:dyDescent="0.5">
      <c r="B1289" s="36" t="s">
        <v>1484</v>
      </c>
      <c r="C1289" s="18">
        <v>8.5530821917807476E-3</v>
      </c>
      <c r="F1289" s="38"/>
      <c r="G1289" s="27" t="e">
        <f ca="1"/>
        <v>#N/A</v>
      </c>
      <c r="H1289" s="37" t="e">
        <f ca="1"/>
        <v>#N/A</v>
      </c>
      <c r="I1289" s="37" t="e">
        <f ca="1"/>
        <v>#N/A</v>
      </c>
      <c r="J1289" s="37">
        <f ca="1"/>
        <v>1.2344989407256213</v>
      </c>
      <c r="K1289" s="37">
        <f ca="1"/>
        <v>1.3092682013634787</v>
      </c>
      <c r="L1289" s="37">
        <f ca="1"/>
        <v>1.2491754487309139</v>
      </c>
      <c r="M1289" s="37">
        <f ca="1"/>
        <v>1.4727560224265159</v>
      </c>
      <c r="N1289" s="37">
        <f ca="1"/>
        <v>1.3152548054390734</v>
      </c>
      <c r="O1289" s="37">
        <f ca="1"/>
        <v>1.3367660845109541</v>
      </c>
      <c r="P1289" s="37">
        <f ca="1"/>
        <v>1.3591078641745107</v>
      </c>
      <c r="Q1289" s="37">
        <f ca="1"/>
        <v>0.70944705636322847</v>
      </c>
      <c r="R1289" s="37">
        <f ca="1"/>
        <v>0.93981731184728712</v>
      </c>
      <c r="S1289" s="37">
        <f ca="1"/>
        <v>0.87228533548236276</v>
      </c>
      <c r="T1289" s="37">
        <f ca="1"/>
        <v>0.65797467822713052</v>
      </c>
      <c r="U1289" s="37">
        <f ca="1"/>
        <v>0.90960065355316155</v>
      </c>
      <c r="V1289" s="37">
        <f ca="1"/>
        <v>1.0695183334704241</v>
      </c>
      <c r="W1289" s="37">
        <f ca="1"/>
        <v>2.025570099882557</v>
      </c>
      <c r="X1289" s="37">
        <f ca="1"/>
        <v>2.280188495967566</v>
      </c>
      <c r="Y1289" s="37">
        <f ca="1"/>
        <v>1.5162713241267267</v>
      </c>
      <c r="Z1289" s="37">
        <f ca="1"/>
        <v>1.4002690363606749</v>
      </c>
      <c r="AA1289" s="37">
        <f ca="1"/>
        <v>1.0199965905216501</v>
      </c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</row>
    <row r="1290" spans="2:160" x14ac:dyDescent="0.5">
      <c r="B1290" s="36" t="s">
        <v>1485</v>
      </c>
      <c r="C1290" s="18">
        <v>1.4940704080679268E-3</v>
      </c>
      <c r="F1290" s="38"/>
      <c r="G1290" s="27" t="e">
        <f ca="1"/>
        <v>#N/A</v>
      </c>
      <c r="H1290" s="37" t="e">
        <f ca="1"/>
        <v>#N/A</v>
      </c>
      <c r="I1290" s="37" t="e">
        <f ca="1"/>
        <v>#N/A</v>
      </c>
      <c r="J1290" s="37">
        <f ca="1"/>
        <v>1.226961980419099</v>
      </c>
      <c r="K1290" s="37">
        <f ca="1"/>
        <v>1.3142931743296169</v>
      </c>
      <c r="L1290" s="37">
        <f ca="1"/>
        <v>1.2529488420008343</v>
      </c>
      <c r="M1290" s="37">
        <f ca="1"/>
        <v>1.4718815231906182</v>
      </c>
      <c r="N1290" s="37">
        <f ca="1"/>
        <v>1.3160286831353594</v>
      </c>
      <c r="O1290" s="37">
        <f ca="1"/>
        <v>1.336127217804937</v>
      </c>
      <c r="P1290" s="37">
        <f ca="1"/>
        <v>1.3594602165065635</v>
      </c>
      <c r="Q1290" s="37">
        <f ca="1"/>
        <v>0.70732869126087317</v>
      </c>
      <c r="R1290" s="37">
        <f ca="1"/>
        <v>0.93907608747078308</v>
      </c>
      <c r="S1290" s="37">
        <f ca="1"/>
        <v>0.87561979532239875</v>
      </c>
      <c r="T1290" s="37">
        <f ca="1"/>
        <v>0.67160360408523911</v>
      </c>
      <c r="U1290" s="37">
        <f ca="1"/>
        <v>0.89206028391367687</v>
      </c>
      <c r="V1290" s="37">
        <f ca="1"/>
        <v>1.0354384298408772</v>
      </c>
      <c r="W1290" s="37">
        <f ca="1"/>
        <v>2.0486114236845596</v>
      </c>
      <c r="X1290" s="37">
        <f ca="1"/>
        <v>2.2357245687357765</v>
      </c>
      <c r="Y1290" s="37">
        <f ca="1"/>
        <v>1.5149228269699435</v>
      </c>
      <c r="Z1290" s="37">
        <f ca="1"/>
        <v>1.3891488667862415</v>
      </c>
      <c r="AA1290" s="37">
        <f ca="1"/>
        <v>1.02718206614388</v>
      </c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</row>
    <row r="1291" spans="2:160" x14ac:dyDescent="0.5">
      <c r="B1291" s="36" t="s">
        <v>1486</v>
      </c>
      <c r="C1291" s="18">
        <v>3.3566433566434295E-3</v>
      </c>
      <c r="F1291" s="38"/>
      <c r="G1291" s="27" t="e">
        <f ca="1"/>
        <v>#N/A</v>
      </c>
      <c r="H1291" s="37" t="e">
        <f ca="1"/>
        <v>#N/A</v>
      </c>
      <c r="I1291" s="37" t="e">
        <f ca="1"/>
        <v>#N/A</v>
      </c>
      <c r="J1291" s="37">
        <f ca="1"/>
        <v>1.2208105937762059</v>
      </c>
      <c r="K1291" s="37">
        <f ca="1"/>
        <v>1.3152242722615777</v>
      </c>
      <c r="L1291" s="37">
        <f ca="1"/>
        <v>1.256667824408896</v>
      </c>
      <c r="M1291" s="37">
        <f ca="1"/>
        <v>1.4534476192312673</v>
      </c>
      <c r="N1291" s="37">
        <f ca="1"/>
        <v>1.3164176911752037</v>
      </c>
      <c r="O1291" s="37">
        <f ca="1"/>
        <v>1.3463513998356533</v>
      </c>
      <c r="P1291" s="37">
        <f ca="1"/>
        <v>1.3584335784167694</v>
      </c>
      <c r="Q1291" s="37">
        <f ca="1"/>
        <v>0.70855891791690284</v>
      </c>
      <c r="R1291" s="37">
        <f ca="1"/>
        <v>0.94529921808713469</v>
      </c>
      <c r="S1291" s="37">
        <f ca="1"/>
        <v>0.87623157511633454</v>
      </c>
      <c r="T1291" s="37">
        <f ca="1"/>
        <v>0.66933911738480245</v>
      </c>
      <c r="U1291" s="37">
        <f ca="1"/>
        <v>0.87663918772677774</v>
      </c>
      <c r="V1291" s="37">
        <f ca="1"/>
        <v>1.0676450531868318</v>
      </c>
      <c r="W1291" s="37">
        <f ca="1"/>
        <v>2.0658422911202252</v>
      </c>
      <c r="X1291" s="37">
        <f ca="1"/>
        <v>2.2103094940397661</v>
      </c>
      <c r="Y1291" s="37">
        <f ca="1"/>
        <v>1.5246628757108045</v>
      </c>
      <c r="Z1291" s="37">
        <f ca="1"/>
        <v>1.3785260068482015</v>
      </c>
      <c r="AA1291" s="37">
        <f ca="1"/>
        <v>1.0302420729628368</v>
      </c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</row>
    <row r="1292" spans="2:160" x14ac:dyDescent="0.5">
      <c r="B1292" s="36" t="s">
        <v>1487</v>
      </c>
      <c r="C1292" s="18">
        <v>6.5472117326035306E-3</v>
      </c>
      <c r="F1292" s="38"/>
      <c r="G1292" s="27" t="e">
        <f ca="1"/>
        <v>#N/A</v>
      </c>
      <c r="H1292" s="37" t="e">
        <f ca="1"/>
        <v>#N/A</v>
      </c>
      <c r="I1292" s="37" t="e">
        <f ca="1"/>
        <v>#N/A</v>
      </c>
      <c r="J1292" s="37">
        <f ca="1"/>
        <v>1.2303916255013447</v>
      </c>
      <c r="K1292" s="37">
        <f ca="1"/>
        <v>1.3234128434039463</v>
      </c>
      <c r="L1292" s="37">
        <f ca="1"/>
        <v>1.2534720931223784</v>
      </c>
      <c r="M1292" s="37">
        <f ca="1"/>
        <v>1.4164949646391822</v>
      </c>
      <c r="N1292" s="37">
        <f ca="1"/>
        <v>1.295962696612005</v>
      </c>
      <c r="O1292" s="37">
        <f ca="1"/>
        <v>1.342710322558244</v>
      </c>
      <c r="P1292" s="37">
        <f ca="1"/>
        <v>1.3545032022236194</v>
      </c>
      <c r="Q1292" s="37">
        <f ca="1"/>
        <v>0.69963622468870035</v>
      </c>
      <c r="R1292" s="37">
        <f ca="1"/>
        <v>0.94830038827540575</v>
      </c>
      <c r="S1292" s="37">
        <f ca="1"/>
        <v>0.88231297822375998</v>
      </c>
      <c r="T1292" s="37">
        <f ca="1"/>
        <v>0.66315282994010194</v>
      </c>
      <c r="U1292" s="37">
        <f ca="1"/>
        <v>0.8777001506567329</v>
      </c>
      <c r="V1292" s="37">
        <f ca="1"/>
        <v>1.0399040540863247</v>
      </c>
      <c r="W1292" s="37">
        <f ca="1"/>
        <v>2.0475025267301392</v>
      </c>
      <c r="X1292" s="37">
        <f ca="1"/>
        <v>2.2205711666924079</v>
      </c>
      <c r="Y1292" s="37">
        <f ca="1"/>
        <v>1.5210235580828599</v>
      </c>
      <c r="Z1292" s="37">
        <f ca="1"/>
        <v>1.3757948801565334</v>
      </c>
      <c r="AA1292" s="37">
        <f ca="1"/>
        <v>1.0357569041936585</v>
      </c>
      <c r="AB1292" s="37"/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  <c r="AM1292" s="37"/>
      <c r="AN1292" s="37"/>
      <c r="AO1292" s="37"/>
      <c r="AP1292" s="37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  <c r="BB1292" s="37"/>
      <c r="BC1292" s="37"/>
      <c r="BD1292" s="37"/>
      <c r="BE1292" s="37"/>
      <c r="BF1292" s="37"/>
      <c r="BG1292" s="37"/>
      <c r="BH1292" s="37"/>
      <c r="BI1292" s="37"/>
      <c r="BJ1292" s="37"/>
      <c r="BK1292" s="37"/>
      <c r="BL1292" s="37"/>
      <c r="BM1292" s="37"/>
      <c r="BN1292" s="37"/>
      <c r="BO1292" s="37"/>
      <c r="BP1292" s="37"/>
      <c r="BQ1292" s="37"/>
      <c r="BR1292" s="37"/>
      <c r="BS1292" s="37"/>
      <c r="BT1292" s="37"/>
      <c r="BU1292" s="37"/>
      <c r="BV1292" s="37"/>
      <c r="BW1292" s="37"/>
      <c r="BX1292" s="37"/>
      <c r="BY1292" s="37"/>
      <c r="BZ1292" s="37"/>
      <c r="CA1292" s="37"/>
      <c r="CB1292" s="37"/>
      <c r="CC1292" s="37"/>
      <c r="CD1292" s="37"/>
      <c r="CE1292" s="37"/>
      <c r="CF1292" s="37"/>
      <c r="CG1292" s="37"/>
      <c r="CH1292" s="37"/>
      <c r="CI1292" s="37"/>
      <c r="CJ1292" s="37"/>
      <c r="CK1292" s="37"/>
      <c r="CL1292" s="37"/>
      <c r="CM1292" s="37"/>
      <c r="CN1292" s="37"/>
      <c r="CO1292" s="37"/>
      <c r="CP1292" s="37"/>
      <c r="CQ1292" s="37"/>
      <c r="CR1292" s="37"/>
      <c r="CS1292" s="37"/>
      <c r="CT1292" s="37"/>
      <c r="CU1292" s="37"/>
      <c r="CV1292" s="37"/>
      <c r="CW1292" s="37"/>
      <c r="CX1292" s="37"/>
      <c r="CY1292" s="37"/>
      <c r="CZ1292" s="37"/>
      <c r="DA1292" s="37"/>
      <c r="DB1292" s="37"/>
      <c r="DC1292" s="37"/>
      <c r="DD1292" s="37"/>
      <c r="DE1292" s="37"/>
      <c r="DF1292" s="37"/>
      <c r="DG1292" s="37"/>
      <c r="DH1292" s="37"/>
      <c r="DI1292" s="37"/>
      <c r="DJ1292" s="37"/>
      <c r="DK1292" s="37"/>
      <c r="DL1292" s="37"/>
      <c r="DR1292" s="37"/>
      <c r="DS1292" s="37"/>
      <c r="DT1292" s="37"/>
      <c r="DU1292" s="37"/>
      <c r="DV1292" s="37"/>
      <c r="DW1292" s="37"/>
      <c r="DX1292" s="37"/>
      <c r="DY1292" s="37"/>
      <c r="DZ1292" s="37"/>
      <c r="EA1292" s="37"/>
      <c r="EB1292" s="37"/>
      <c r="EC1292" s="37"/>
      <c r="ED1292" s="37"/>
      <c r="EE1292" s="37"/>
      <c r="EF1292" s="37"/>
      <c r="EG1292" s="37"/>
      <c r="EH1292" s="37"/>
      <c r="EI1292" s="37"/>
      <c r="EJ1292" s="37"/>
      <c r="EK1292" s="37"/>
      <c r="EL1292" s="37"/>
      <c r="EM1292" s="37"/>
      <c r="EN1292" s="37"/>
      <c r="EO1292" s="37"/>
      <c r="EP1292" s="37"/>
      <c r="EQ1292" s="37"/>
      <c r="ER1292" s="37"/>
      <c r="ES1292" s="37"/>
      <c r="ET1292" s="37"/>
      <c r="EU1292" s="37"/>
      <c r="EV1292" s="37"/>
      <c r="EW1292" s="37"/>
      <c r="EX1292" s="37"/>
      <c r="EY1292" s="37"/>
      <c r="EZ1292" s="37"/>
      <c r="FA1292" s="37"/>
      <c r="FB1292" s="37"/>
      <c r="FC1292" s="37"/>
      <c r="FD1292" s="37"/>
    </row>
    <row r="1293" spans="2:160" x14ac:dyDescent="0.5">
      <c r="B1293" s="36" t="s">
        <v>1488</v>
      </c>
      <c r="C1293" s="18">
        <v>-4.1545666661071401E-3</v>
      </c>
      <c r="F1293" s="38"/>
      <c r="G1293" s="27" t="e">
        <f ca="1"/>
        <v>#N/A</v>
      </c>
      <c r="H1293" s="37" t="e">
        <f ca="1"/>
        <v>#N/A</v>
      </c>
      <c r="I1293" s="37" t="e">
        <f ca="1"/>
        <v>#N/A</v>
      </c>
      <c r="J1293" s="37">
        <f ca="1"/>
        <v>1.2356640319382526</v>
      </c>
      <c r="K1293" s="37">
        <f ca="1"/>
        <v>1.3112322104051459</v>
      </c>
      <c r="L1293" s="37">
        <f ca="1"/>
        <v>1.2596948820236509</v>
      </c>
      <c r="M1293" s="37">
        <f ca="1"/>
        <v>1.4269706363018397</v>
      </c>
      <c r="N1293" s="37">
        <f ca="1"/>
        <v>1.2836634211394791</v>
      </c>
      <c r="O1293" s="37">
        <f ca="1"/>
        <v>1.3524113746050479</v>
      </c>
      <c r="P1293" s="37">
        <f ca="1"/>
        <v>1.3577428157514142</v>
      </c>
      <c r="Q1293" s="37">
        <f ca="1"/>
        <v>0.70194306103111903</v>
      </c>
      <c r="R1293" s="37">
        <f ca="1"/>
        <v>0.94927186533056862</v>
      </c>
      <c r="S1293" s="37">
        <f ca="1"/>
        <v>0.88113274581676182</v>
      </c>
      <c r="T1293" s="37">
        <f ca="1"/>
        <v>0.6619327565829527</v>
      </c>
      <c r="U1293" s="37">
        <f ca="1"/>
        <v>0.84696405457593005</v>
      </c>
      <c r="V1293" s="37">
        <f ca="1"/>
        <v>1.0558534702119247</v>
      </c>
      <c r="W1293" s="37">
        <f ca="1"/>
        <v>2.031392831860936</v>
      </c>
      <c r="X1293" s="37">
        <f ca="1"/>
        <v>2.2217019432419951</v>
      </c>
      <c r="Y1293" s="37">
        <f ca="1"/>
        <v>1.5166774979691311</v>
      </c>
      <c r="Z1293" s="37">
        <f ca="1"/>
        <v>1.3822436001956662</v>
      </c>
      <c r="AA1293" s="37">
        <f ca="1"/>
        <v>1.0403000340947834</v>
      </c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  <c r="AM1293" s="37"/>
      <c r="AN1293" s="37"/>
      <c r="AO1293" s="37"/>
      <c r="AP1293" s="37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  <c r="BI1293" s="37"/>
      <c r="BJ1293" s="37"/>
      <c r="BK1293" s="37"/>
      <c r="BL1293" s="37"/>
      <c r="BM1293" s="37"/>
      <c r="BN1293" s="37"/>
      <c r="BO1293" s="37"/>
      <c r="BP1293" s="37"/>
      <c r="BQ1293" s="37"/>
      <c r="BR1293" s="37"/>
      <c r="BS1293" s="37"/>
      <c r="BT1293" s="37"/>
      <c r="BU1293" s="37"/>
      <c r="BV1293" s="37"/>
      <c r="BW1293" s="37"/>
      <c r="BX1293" s="37"/>
      <c r="BY1293" s="37"/>
      <c r="BZ1293" s="37"/>
      <c r="CA1293" s="37"/>
      <c r="CB1293" s="37"/>
      <c r="CC1293" s="37"/>
      <c r="CD1293" s="37"/>
      <c r="CE1293" s="37"/>
      <c r="CF1293" s="37"/>
      <c r="CG1293" s="37"/>
      <c r="CH1293" s="37"/>
      <c r="CI1293" s="37"/>
      <c r="CJ1293" s="37"/>
      <c r="CK1293" s="37"/>
      <c r="CL1293" s="37"/>
      <c r="CM1293" s="37"/>
      <c r="CN1293" s="37"/>
      <c r="CO1293" s="37"/>
      <c r="CP1293" s="37"/>
      <c r="CQ1293" s="37"/>
      <c r="CR1293" s="37"/>
      <c r="CS1293" s="37"/>
      <c r="CT1293" s="37"/>
      <c r="CU1293" s="37"/>
      <c r="CV1293" s="37"/>
      <c r="CW1293" s="37"/>
      <c r="CX1293" s="37"/>
      <c r="CY1293" s="37"/>
      <c r="CZ1293" s="37"/>
      <c r="DA1293" s="37"/>
      <c r="DB1293" s="37"/>
      <c r="DC1293" s="37"/>
      <c r="DD1293" s="37"/>
      <c r="DE1293" s="37"/>
      <c r="DF1293" s="37"/>
      <c r="DG1293" s="37"/>
      <c r="DH1293" s="37"/>
      <c r="DI1293" s="37"/>
      <c r="DJ1293" s="37"/>
      <c r="DK1293" s="37"/>
      <c r="DL1293" s="37"/>
      <c r="DR1293" s="37"/>
      <c r="DS1293" s="37"/>
      <c r="DT1293" s="37"/>
      <c r="DU1293" s="37"/>
      <c r="DV1293" s="37"/>
      <c r="DW1293" s="37"/>
      <c r="DX1293" s="37"/>
      <c r="DY1293" s="37"/>
      <c r="DZ1293" s="37"/>
      <c r="EA1293" s="37"/>
      <c r="EB1293" s="37"/>
      <c r="EC1293" s="37"/>
      <c r="ED1293" s="37"/>
      <c r="EE1293" s="37"/>
      <c r="EF1293" s="37"/>
      <c r="EG1293" s="37"/>
      <c r="EH1293" s="37"/>
      <c r="EI1293" s="37"/>
      <c r="EJ1293" s="37"/>
      <c r="EK1293" s="37"/>
      <c r="EL1293" s="37"/>
      <c r="EM1293" s="37"/>
      <c r="EN1293" s="37"/>
      <c r="EO1293" s="37"/>
      <c r="EP1293" s="37"/>
      <c r="EQ1293" s="37"/>
      <c r="ER1293" s="37"/>
      <c r="ES1293" s="37"/>
      <c r="ET1293" s="37"/>
      <c r="EU1293" s="37"/>
      <c r="EV1293" s="37"/>
      <c r="EW1293" s="37"/>
      <c r="EX1293" s="37"/>
      <c r="EY1293" s="37"/>
      <c r="EZ1293" s="37"/>
      <c r="FA1293" s="37"/>
      <c r="FB1293" s="37"/>
      <c r="FC1293" s="37"/>
      <c r="FD1293" s="37"/>
    </row>
    <row r="1294" spans="2:160" x14ac:dyDescent="0.5">
      <c r="B1294" s="36" t="s">
        <v>1489</v>
      </c>
      <c r="C1294" s="18">
        <v>6.6581824004854351E-3</v>
      </c>
      <c r="F1294" s="38"/>
      <c r="G1294" s="27" t="e">
        <f ca="1"/>
        <v>#N/A</v>
      </c>
      <c r="H1294" s="37" t="e">
        <f ca="1"/>
        <v>#N/A</v>
      </c>
      <c r="I1294" s="37" t="e">
        <f ca="1"/>
        <v>#N/A</v>
      </c>
      <c r="J1294" s="37">
        <f ca="1"/>
        <v>1.2321908802854087</v>
      </c>
      <c r="K1294" s="37">
        <f ca="1"/>
        <v>1.3249917687330124</v>
      </c>
      <c r="L1294" s="37">
        <f ca="1"/>
        <v>1.2455426168541293</v>
      </c>
      <c r="M1294" s="37">
        <f ca="1"/>
        <v>1.4309449316164715</v>
      </c>
      <c r="N1294" s="37">
        <f ca="1"/>
        <v>1.3096535035036547</v>
      </c>
      <c r="O1294" s="37">
        <f ca="1"/>
        <v>1.3543106142147838</v>
      </c>
      <c r="P1294" s="37">
        <f ca="1"/>
        <v>1.3514093459554868</v>
      </c>
      <c r="Q1294" s="37">
        <f ca="1"/>
        <v>0.71286922935917263</v>
      </c>
      <c r="R1294" s="37">
        <f ca="1"/>
        <v>0.94689679317947251</v>
      </c>
      <c r="S1294" s="37">
        <f ca="1"/>
        <v>0.87733728477223005</v>
      </c>
      <c r="T1294" s="37">
        <f ca="1"/>
        <v>0.66896870387731111</v>
      </c>
      <c r="U1294" s="37">
        <f ca="1"/>
        <v>0.84614446071253957</v>
      </c>
      <c r="V1294" s="37">
        <f ca="1"/>
        <v>1.1003345901469701</v>
      </c>
      <c r="W1294" s="37">
        <f ca="1"/>
        <v>2.0150826353283873</v>
      </c>
      <c r="X1294" s="37">
        <f ca="1"/>
        <v>2.2117690426257965</v>
      </c>
      <c r="Y1294" s="37">
        <f ca="1"/>
        <v>1.5275060926076363</v>
      </c>
      <c r="Z1294" s="37">
        <f ca="1"/>
        <v>1.3876161747921116</v>
      </c>
      <c r="AA1294" s="37">
        <f ca="1"/>
        <v>1.0526934878963516</v>
      </c>
      <c r="AB1294" s="37"/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7"/>
      <c r="AP1294" s="37"/>
      <c r="AQ1294" s="37"/>
      <c r="AR1294" s="37"/>
      <c r="AS1294" s="37"/>
      <c r="AT1294" s="37"/>
      <c r="AU1294" s="37"/>
      <c r="AV1294" s="37"/>
      <c r="AW1294" s="37"/>
      <c r="AX1294" s="37"/>
      <c r="AY1294" s="37"/>
      <c r="AZ1294" s="37"/>
      <c r="BA1294" s="37"/>
      <c r="BB1294" s="37"/>
      <c r="BC1294" s="37"/>
      <c r="BD1294" s="37"/>
      <c r="BE1294" s="37"/>
      <c r="BF1294" s="37"/>
      <c r="BG1294" s="37"/>
      <c r="BH1294" s="37"/>
      <c r="BI1294" s="37"/>
      <c r="BJ1294" s="37"/>
      <c r="BK1294" s="37"/>
      <c r="BL1294" s="37"/>
      <c r="BM1294" s="37"/>
      <c r="BN1294" s="37"/>
      <c r="BO1294" s="37"/>
      <c r="BP1294" s="37"/>
      <c r="BQ1294" s="37"/>
      <c r="BR1294" s="37"/>
      <c r="BS1294" s="37"/>
      <c r="BT1294" s="37"/>
      <c r="BU1294" s="37"/>
      <c r="BV1294" s="37"/>
      <c r="BW1294" s="37"/>
      <c r="BX1294" s="37"/>
      <c r="BY1294" s="37"/>
      <c r="BZ1294" s="37"/>
      <c r="CA1294" s="37"/>
      <c r="CB1294" s="37"/>
      <c r="CC1294" s="37"/>
      <c r="CD1294" s="37"/>
      <c r="CE1294" s="37"/>
      <c r="CF1294" s="37"/>
      <c r="CG1294" s="37"/>
      <c r="CH1294" s="37"/>
      <c r="CI1294" s="37"/>
      <c r="CJ1294" s="37"/>
      <c r="CK1294" s="37"/>
      <c r="CL1294" s="37"/>
      <c r="CM1294" s="37"/>
      <c r="CN1294" s="37"/>
      <c r="CO1294" s="37"/>
      <c r="CP1294" s="37"/>
      <c r="CQ1294" s="37"/>
      <c r="CR1294" s="37"/>
      <c r="CS1294" s="37"/>
      <c r="CT1294" s="37"/>
      <c r="CU1294" s="37"/>
      <c r="CV1294" s="37"/>
      <c r="CW1294" s="37"/>
      <c r="CX1294" s="37"/>
      <c r="CY1294" s="37"/>
      <c r="CZ1294" s="37"/>
      <c r="DA1294" s="37"/>
      <c r="DB1294" s="37"/>
      <c r="DC1294" s="37"/>
      <c r="DD1294" s="37"/>
      <c r="DE1294" s="37"/>
      <c r="DF1294" s="37"/>
      <c r="DG1294" s="37"/>
      <c r="DH1294" s="37"/>
      <c r="DI1294" s="37"/>
      <c r="DJ1294" s="37"/>
      <c r="DK1294" s="37"/>
      <c r="DL1294" s="37"/>
      <c r="DR1294" s="37"/>
      <c r="DS1294" s="37"/>
      <c r="DT1294" s="37"/>
      <c r="DU1294" s="37"/>
      <c r="DV1294" s="37"/>
      <c r="DW1294" s="37"/>
      <c r="DX1294" s="37"/>
      <c r="DY1294" s="37"/>
      <c r="DZ1294" s="37"/>
      <c r="EA1294" s="37"/>
      <c r="EB1294" s="37"/>
      <c r="EC1294" s="37"/>
      <c r="ED1294" s="37"/>
      <c r="EE1294" s="37"/>
      <c r="EF1294" s="37"/>
      <c r="EG1294" s="37"/>
      <c r="EH1294" s="37"/>
      <c r="EI1294" s="37"/>
      <c r="EJ1294" s="37"/>
      <c r="EK1294" s="37"/>
      <c r="EL1294" s="37"/>
      <c r="EM1294" s="37"/>
      <c r="EN1294" s="37"/>
      <c r="EO1294" s="37"/>
      <c r="EP1294" s="37"/>
      <c r="EQ1294" s="37"/>
      <c r="ER1294" s="37"/>
      <c r="ES1294" s="37"/>
      <c r="ET1294" s="37"/>
      <c r="EU1294" s="37"/>
      <c r="EV1294" s="37"/>
      <c r="EW1294" s="37"/>
      <c r="EX1294" s="37"/>
      <c r="EY1294" s="37"/>
      <c r="EZ1294" s="37"/>
      <c r="FA1294" s="37"/>
      <c r="FB1294" s="37"/>
      <c r="FC1294" s="37"/>
      <c r="FD1294" s="37"/>
    </row>
    <row r="1295" spans="2:160" x14ac:dyDescent="0.5">
      <c r="B1295" s="36" t="s">
        <v>1490</v>
      </c>
      <c r="C1295" s="18">
        <v>1.8837752530538321E-3</v>
      </c>
      <c r="F1295" s="38"/>
      <c r="G1295" s="27" t="e">
        <f ca="1"/>
        <v>#N/A</v>
      </c>
      <c r="H1295" s="37" t="e">
        <f ca="1"/>
        <v>#N/A</v>
      </c>
      <c r="I1295" s="37" t="e">
        <f ca="1"/>
        <v>#N/A</v>
      </c>
      <c r="J1295" s="37">
        <f ca="1"/>
        <v>1.2364132298319448</v>
      </c>
      <c r="K1295" s="37">
        <f ca="1"/>
        <v>1.3168089451087424</v>
      </c>
      <c r="L1295" s="37">
        <f ca="1"/>
        <v>1.2736059257055974</v>
      </c>
      <c r="M1295" s="37">
        <f ca="1"/>
        <v>1.4251396836568893</v>
      </c>
      <c r="N1295" s="37">
        <f ca="1"/>
        <v>1.3018133361474298</v>
      </c>
      <c r="O1295" s="37">
        <f ca="1"/>
        <v>1.3636447808525163</v>
      </c>
      <c r="P1295" s="37">
        <f ca="1"/>
        <v>1.3503662309580788</v>
      </c>
      <c r="Q1295" s="37">
        <f ca="1"/>
        <v>0.70192757024426455</v>
      </c>
      <c r="R1295" s="37">
        <f ca="1"/>
        <v>0.94088183621779853</v>
      </c>
      <c r="S1295" s="37">
        <f ca="1"/>
        <v>0.87617611632481629</v>
      </c>
      <c r="T1295" s="37">
        <f ca="1"/>
        <v>0.67800373850333662</v>
      </c>
      <c r="U1295" s="37">
        <f ca="1"/>
        <v>0.86026587731024362</v>
      </c>
      <c r="V1295" s="37">
        <f ca="1"/>
        <v>1.1002788693453336</v>
      </c>
      <c r="W1295" s="37">
        <f ca="1"/>
        <v>1.9793892473822197</v>
      </c>
      <c r="X1295" s="37">
        <f ca="1"/>
        <v>2.2393410611366584</v>
      </c>
      <c r="Y1295" s="37">
        <f ca="1"/>
        <v>1.5226969943135666</v>
      </c>
      <c r="Z1295" s="37">
        <f ca="1"/>
        <v>1.3997065057883618</v>
      </c>
      <c r="AA1295" s="37">
        <f ca="1"/>
        <v>1.0523013978861233</v>
      </c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  <c r="AM1295" s="37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  <c r="BI1295" s="37"/>
      <c r="BJ1295" s="37"/>
      <c r="BK1295" s="37"/>
      <c r="BL1295" s="37"/>
      <c r="BM1295" s="37"/>
      <c r="BN1295" s="37"/>
      <c r="BO1295" s="37"/>
      <c r="BP1295" s="37"/>
      <c r="BQ1295" s="37"/>
      <c r="BR1295" s="37"/>
      <c r="BS1295" s="37"/>
      <c r="BT1295" s="37"/>
      <c r="BU1295" s="37"/>
      <c r="BV1295" s="37"/>
      <c r="BW1295" s="37"/>
      <c r="BX1295" s="37"/>
      <c r="BY1295" s="37"/>
      <c r="BZ1295" s="37"/>
      <c r="CA1295" s="37"/>
      <c r="CB1295" s="37"/>
      <c r="CC1295" s="37"/>
      <c r="CD1295" s="37"/>
      <c r="CE1295" s="37"/>
      <c r="CF1295" s="37"/>
      <c r="CG1295" s="37"/>
      <c r="CH1295" s="37"/>
      <c r="CI1295" s="37"/>
      <c r="CJ1295" s="37"/>
      <c r="CK1295" s="37"/>
      <c r="CL1295" s="37"/>
      <c r="CM1295" s="37"/>
      <c r="CN1295" s="37"/>
      <c r="CO1295" s="37"/>
      <c r="CP1295" s="37"/>
      <c r="CQ1295" s="37"/>
      <c r="CR1295" s="37"/>
      <c r="CS1295" s="37"/>
      <c r="CT1295" s="37"/>
      <c r="CU1295" s="37"/>
      <c r="CV1295" s="37"/>
      <c r="CW1295" s="37"/>
      <c r="CX1295" s="37"/>
      <c r="CY1295" s="37"/>
      <c r="CZ1295" s="37"/>
      <c r="DA1295" s="37"/>
      <c r="DB1295" s="37"/>
      <c r="DC1295" s="37"/>
      <c r="DD1295" s="37"/>
      <c r="DE1295" s="37"/>
      <c r="DF1295" s="37"/>
      <c r="DG1295" s="37"/>
      <c r="DH1295" s="37"/>
      <c r="DI1295" s="37"/>
      <c r="DJ1295" s="37"/>
      <c r="DK1295" s="37"/>
      <c r="DL1295" s="37"/>
      <c r="DR1295" s="37"/>
      <c r="DS1295" s="37"/>
      <c r="DT1295" s="37"/>
      <c r="DU1295" s="37"/>
      <c r="DV1295" s="37"/>
      <c r="DW1295" s="37"/>
      <c r="DX1295" s="37"/>
      <c r="DY1295" s="37"/>
      <c r="DZ1295" s="37"/>
      <c r="EA1295" s="37"/>
      <c r="EB1295" s="37"/>
      <c r="EC1295" s="37"/>
      <c r="ED1295" s="37"/>
      <c r="EE1295" s="37"/>
      <c r="EF1295" s="37"/>
      <c r="EG1295" s="37"/>
      <c r="EH1295" s="37"/>
      <c r="EI1295" s="37"/>
      <c r="EJ1295" s="37"/>
      <c r="EK1295" s="37"/>
      <c r="EL1295" s="37"/>
      <c r="EM1295" s="37"/>
      <c r="EN1295" s="37"/>
      <c r="EO1295" s="37"/>
      <c r="EP1295" s="37"/>
      <c r="EQ1295" s="37"/>
      <c r="ER1295" s="37"/>
      <c r="ES1295" s="37"/>
      <c r="ET1295" s="37"/>
      <c r="EU1295" s="37"/>
      <c r="EV1295" s="37"/>
      <c r="EW1295" s="37"/>
      <c r="EX1295" s="37"/>
      <c r="EY1295" s="37"/>
      <c r="EZ1295" s="37"/>
      <c r="FA1295" s="37"/>
      <c r="FB1295" s="37"/>
      <c r="FC1295" s="37"/>
      <c r="FD1295" s="37"/>
    </row>
    <row r="1296" spans="2:160" x14ac:dyDescent="0.5">
      <c r="B1296" s="36" t="s">
        <v>1491</v>
      </c>
      <c r="C1296" s="18">
        <v>7.0446074908494527E-3</v>
      </c>
      <c r="F1296" s="38"/>
      <c r="G1296" s="27" t="e">
        <f ca="1"/>
        <v>#N/A</v>
      </c>
      <c r="H1296" s="37" t="e">
        <f ca="1"/>
        <v>#N/A</v>
      </c>
      <c r="I1296" s="37" t="e">
        <f ca="1"/>
        <v>#N/A</v>
      </c>
      <c r="J1296" s="37">
        <f ca="1"/>
        <v>1.2427010353826458</v>
      </c>
      <c r="K1296" s="37">
        <f ca="1"/>
        <v>1.3094258475741811</v>
      </c>
      <c r="L1296" s="37">
        <f ca="1"/>
        <v>1.2926352177930791</v>
      </c>
      <c r="M1296" s="37">
        <f ca="1"/>
        <v>1.4445184710243766</v>
      </c>
      <c r="N1296" s="37">
        <f ca="1"/>
        <v>1.2949591386368742</v>
      </c>
      <c r="O1296" s="37">
        <f ca="1"/>
        <v>1.3753121998078768</v>
      </c>
      <c r="P1296" s="37">
        <f ca="1"/>
        <v>1.3315191835565505</v>
      </c>
      <c r="Q1296" s="37">
        <f ca="1"/>
        <v>0.70584932111626675</v>
      </c>
      <c r="R1296" s="37">
        <f ca="1"/>
        <v>0.93789643676094248</v>
      </c>
      <c r="S1296" s="37">
        <f ca="1"/>
        <v>0.87676709907193284</v>
      </c>
      <c r="T1296" s="37">
        <f ca="1"/>
        <v>0.67513207914629048</v>
      </c>
      <c r="U1296" s="37">
        <f ca="1"/>
        <v>0.90365130392343751</v>
      </c>
      <c r="V1296" s="37">
        <f ca="1"/>
        <v>1.0781126037799929</v>
      </c>
      <c r="W1296" s="37">
        <f ca="1"/>
        <v>1.9802198971303648</v>
      </c>
      <c r="X1296" s="37">
        <f ca="1"/>
        <v>2.2576875370491254</v>
      </c>
      <c r="Y1296" s="37">
        <f ca="1"/>
        <v>1.5236961819658819</v>
      </c>
      <c r="Z1296" s="37">
        <f ca="1"/>
        <v>1.4229659220609854</v>
      </c>
      <c r="AA1296" s="37">
        <f ca="1"/>
        <v>1.0557193999318104</v>
      </c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  <c r="AM1296" s="37"/>
      <c r="AN1296" s="37"/>
      <c r="AO1296" s="37"/>
      <c r="AP1296" s="37"/>
      <c r="AQ1296" s="37"/>
      <c r="AR1296" s="37"/>
      <c r="AS1296" s="37"/>
      <c r="AT1296" s="37"/>
      <c r="AU1296" s="37"/>
      <c r="AV1296" s="37"/>
      <c r="AW1296" s="37"/>
      <c r="AX1296" s="37"/>
      <c r="AY1296" s="37"/>
      <c r="AZ1296" s="37"/>
      <c r="BA1296" s="37"/>
      <c r="BB1296" s="37"/>
      <c r="BC1296" s="37"/>
      <c r="BD1296" s="37"/>
      <c r="BE1296" s="37"/>
      <c r="BF1296" s="37"/>
      <c r="BG1296" s="37"/>
      <c r="BH1296" s="37"/>
      <c r="BI1296" s="37"/>
      <c r="BJ1296" s="37"/>
      <c r="BK1296" s="37"/>
      <c r="BL1296" s="37"/>
      <c r="BM1296" s="37"/>
      <c r="BN1296" s="37"/>
      <c r="BO1296" s="37"/>
      <c r="BP1296" s="37"/>
      <c r="BQ1296" s="37"/>
      <c r="BR1296" s="37"/>
      <c r="BS1296" s="37"/>
      <c r="BT1296" s="37"/>
      <c r="BU1296" s="37"/>
      <c r="BV1296" s="37"/>
      <c r="BW1296" s="37"/>
      <c r="BX1296" s="37"/>
      <c r="BY1296" s="37"/>
      <c r="BZ1296" s="37"/>
      <c r="CA1296" s="37"/>
      <c r="CB1296" s="37"/>
      <c r="CC1296" s="37"/>
      <c r="CD1296" s="37"/>
      <c r="CE1296" s="37"/>
      <c r="CF1296" s="37"/>
      <c r="CG1296" s="37"/>
      <c r="CH1296" s="37"/>
      <c r="CI1296" s="37"/>
      <c r="CJ1296" s="37"/>
      <c r="CK1296" s="37"/>
      <c r="CL1296" s="37"/>
      <c r="CM1296" s="37"/>
      <c r="CN1296" s="37"/>
      <c r="CO1296" s="37"/>
      <c r="CP1296" s="37"/>
      <c r="CQ1296" s="37"/>
      <c r="CR1296" s="37"/>
      <c r="CS1296" s="37"/>
      <c r="CT1296" s="37"/>
      <c r="CU1296" s="37"/>
      <c r="CV1296" s="37"/>
      <c r="CW1296" s="37"/>
      <c r="CX1296" s="37"/>
      <c r="CY1296" s="37"/>
      <c r="CZ1296" s="37"/>
      <c r="DA1296" s="37"/>
      <c r="DB1296" s="37"/>
      <c r="DC1296" s="37"/>
      <c r="DD1296" s="37"/>
      <c r="DE1296" s="37"/>
      <c r="DF1296" s="37"/>
      <c r="DG1296" s="37"/>
      <c r="DH1296" s="37"/>
      <c r="DI1296" s="37"/>
      <c r="DJ1296" s="37"/>
      <c r="DK1296" s="37"/>
      <c r="DL1296" s="37"/>
      <c r="DR1296" s="37"/>
      <c r="DS1296" s="37"/>
      <c r="DT1296" s="37"/>
      <c r="DU1296" s="37"/>
      <c r="DV1296" s="37"/>
      <c r="DW1296" s="37"/>
      <c r="DX1296" s="37"/>
      <c r="DY1296" s="37"/>
      <c r="DZ1296" s="37"/>
      <c r="EA1296" s="37"/>
      <c r="EB1296" s="37"/>
      <c r="EC1296" s="37"/>
      <c r="ED1296" s="37"/>
      <c r="EE1296" s="37"/>
      <c r="EF1296" s="37"/>
      <c r="EG1296" s="37"/>
      <c r="EH1296" s="37"/>
      <c r="EI1296" s="37"/>
      <c r="EJ1296" s="37"/>
      <c r="EK1296" s="37"/>
      <c r="EL1296" s="37"/>
      <c r="EM1296" s="37"/>
      <c r="EN1296" s="37"/>
      <c r="EO1296" s="37"/>
      <c r="EP1296" s="37"/>
      <c r="EQ1296" s="37"/>
      <c r="ER1296" s="37"/>
      <c r="ES1296" s="37"/>
      <c r="ET1296" s="37"/>
      <c r="EU1296" s="37"/>
      <c r="EV1296" s="37"/>
      <c r="EW1296" s="37"/>
      <c r="EX1296" s="37"/>
      <c r="EY1296" s="37"/>
      <c r="EZ1296" s="37"/>
      <c r="FA1296" s="37"/>
      <c r="FB1296" s="37"/>
      <c r="FC1296" s="37"/>
      <c r="FD1296" s="37"/>
    </row>
    <row r="1297" spans="2:160" x14ac:dyDescent="0.5">
      <c r="B1297" s="36" t="s">
        <v>1492</v>
      </c>
      <c r="C1297" s="18">
        <v>2.979030611821587E-3</v>
      </c>
      <c r="F1297" s="38"/>
      <c r="G1297" s="27" t="e">
        <f ca="1"/>
        <v>#N/A</v>
      </c>
      <c r="H1297" s="37" t="e">
        <f ca="1"/>
        <v>#N/A</v>
      </c>
      <c r="I1297" s="37" t="e">
        <f ca="1"/>
        <v>#N/A</v>
      </c>
      <c r="J1297" s="37">
        <f ca="1"/>
        <v>1.2445408471393009</v>
      </c>
      <c r="K1297" s="37">
        <f ca="1"/>
        <v>1.3089520878680601</v>
      </c>
      <c r="L1297" s="37">
        <f ca="1"/>
        <v>1.2852135762355137</v>
      </c>
      <c r="M1297" s="37">
        <f ca="1"/>
        <v>1.4464034170069349</v>
      </c>
      <c r="N1297" s="37">
        <f ca="1"/>
        <v>1.2920457167214441</v>
      </c>
      <c r="O1297" s="37">
        <f ca="1"/>
        <v>1.3783201972153742</v>
      </c>
      <c r="P1297" s="37">
        <f ca="1"/>
        <v>1.328516584007511</v>
      </c>
      <c r="Q1297" s="37">
        <f ca="1"/>
        <v>0.70708471136791462</v>
      </c>
      <c r="R1297" s="37">
        <f ca="1"/>
        <v>0.94906526874903252</v>
      </c>
      <c r="S1297" s="37">
        <f ca="1"/>
        <v>0.87579657022036317</v>
      </c>
      <c r="T1297" s="37">
        <f ca="1"/>
        <v>0.67313108246664655</v>
      </c>
      <c r="U1297" s="37">
        <f ca="1"/>
        <v>0.90590319774226757</v>
      </c>
      <c r="V1297" s="37">
        <f ca="1"/>
        <v>1.0517593179773879</v>
      </c>
      <c r="W1297" s="37">
        <f ca="1"/>
        <v>1.9573708912503471</v>
      </c>
      <c r="X1297" s="37">
        <f ca="1"/>
        <v>2.2809107981688435</v>
      </c>
      <c r="Y1297" s="37">
        <f ca="1"/>
        <v>1.5341673436230709</v>
      </c>
      <c r="Z1297" s="37">
        <f ca="1"/>
        <v>1.4221017446600395</v>
      </c>
      <c r="AA1297" s="37">
        <f ca="1"/>
        <v>1.0590862598022501</v>
      </c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37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  <c r="BI1297" s="37"/>
      <c r="BJ1297" s="37"/>
      <c r="BK1297" s="37"/>
      <c r="BL1297" s="37"/>
      <c r="BM1297" s="37"/>
      <c r="BN1297" s="37"/>
      <c r="BO1297" s="37"/>
      <c r="BP1297" s="37"/>
      <c r="BQ1297" s="37"/>
      <c r="BR1297" s="37"/>
      <c r="BS1297" s="37"/>
      <c r="BT1297" s="37"/>
      <c r="BU1297" s="37"/>
      <c r="BV1297" s="37"/>
      <c r="BW1297" s="37"/>
      <c r="BX1297" s="37"/>
      <c r="BY1297" s="37"/>
      <c r="BZ1297" s="37"/>
      <c r="CA1297" s="37"/>
      <c r="CB1297" s="37"/>
      <c r="CC1297" s="37"/>
      <c r="CD1297" s="37"/>
      <c r="CE1297" s="37"/>
      <c r="CF1297" s="37"/>
      <c r="CG1297" s="37"/>
      <c r="CH1297" s="37"/>
      <c r="CI1297" s="37"/>
      <c r="CJ1297" s="37"/>
      <c r="CK1297" s="37"/>
      <c r="CL1297" s="37"/>
      <c r="CM1297" s="37"/>
      <c r="CN1297" s="37"/>
      <c r="CO1297" s="37"/>
      <c r="CP1297" s="37"/>
      <c r="CQ1297" s="37"/>
      <c r="CR1297" s="37"/>
      <c r="CS1297" s="37"/>
      <c r="CT1297" s="37"/>
      <c r="CU1297" s="37"/>
      <c r="CV1297" s="37"/>
      <c r="CW1297" s="37"/>
      <c r="CX1297" s="37"/>
      <c r="CY1297" s="37"/>
      <c r="CZ1297" s="37"/>
      <c r="DA1297" s="37"/>
      <c r="DB1297" s="37"/>
      <c r="DC1297" s="37"/>
      <c r="DD1297" s="37"/>
      <c r="DE1297" s="37"/>
      <c r="DF1297" s="37"/>
      <c r="DG1297" s="37"/>
      <c r="DH1297" s="37"/>
      <c r="DI1297" s="37"/>
      <c r="DJ1297" s="37"/>
      <c r="DK1297" s="37"/>
      <c r="DL1297" s="37"/>
      <c r="DR1297" s="37"/>
      <c r="DS1297" s="37"/>
      <c r="DT1297" s="37"/>
      <c r="DU1297" s="37"/>
      <c r="DV1297" s="37"/>
      <c r="DW1297" s="37"/>
      <c r="DX1297" s="37"/>
      <c r="DY1297" s="37"/>
      <c r="DZ1297" s="37"/>
      <c r="EA1297" s="37"/>
      <c r="EB1297" s="37"/>
      <c r="EC1297" s="37"/>
      <c r="ED1297" s="37"/>
      <c r="EE1297" s="37"/>
      <c r="EF1297" s="37"/>
      <c r="EG1297" s="37"/>
      <c r="EH1297" s="37"/>
      <c r="EI1297" s="37"/>
      <c r="EJ1297" s="37"/>
      <c r="EK1297" s="37"/>
      <c r="EL1297" s="37"/>
      <c r="EM1297" s="37"/>
      <c r="EN1297" s="37"/>
      <c r="EO1297" s="37"/>
      <c r="EP1297" s="37"/>
      <c r="EQ1297" s="37"/>
      <c r="ER1297" s="37"/>
      <c r="ES1297" s="37"/>
      <c r="ET1297" s="37"/>
      <c r="EU1297" s="37"/>
      <c r="EV1297" s="37"/>
      <c r="EW1297" s="37"/>
      <c r="EX1297" s="37"/>
      <c r="EY1297" s="37"/>
      <c r="EZ1297" s="37"/>
      <c r="FA1297" s="37"/>
      <c r="FB1297" s="37"/>
      <c r="FC1297" s="37"/>
      <c r="FD1297" s="37"/>
    </row>
    <row r="1298" spans="2:160" x14ac:dyDescent="0.5">
      <c r="B1298" s="36" t="s">
        <v>1493</v>
      </c>
      <c r="C1298" s="18">
        <v>5.3529470165800674E-3</v>
      </c>
      <c r="F1298" s="38"/>
      <c r="G1298" s="27" t="e">
        <f ca="1"/>
        <v>#N/A</v>
      </c>
      <c r="H1298" s="37" t="e">
        <f ca="1"/>
        <v>#N/A</v>
      </c>
      <c r="I1298" s="37" t="e">
        <f ca="1"/>
        <v>#N/A</v>
      </c>
      <c r="J1298" s="37">
        <f ca="1"/>
        <v>1.2655559955372637</v>
      </c>
      <c r="K1298" s="37">
        <f ca="1"/>
        <v>1.3070907130781524</v>
      </c>
      <c r="L1298" s="37">
        <f ca="1"/>
        <v>1.2945921951246071</v>
      </c>
      <c r="M1298" s="37">
        <f ca="1"/>
        <v>1.4536587717479839</v>
      </c>
      <c r="N1298" s="37">
        <f ca="1"/>
        <v>1.2930927277223019</v>
      </c>
      <c r="O1298" s="37">
        <f ca="1"/>
        <v>1.3788305961598555</v>
      </c>
      <c r="P1298" s="37">
        <f ca="1"/>
        <v>1.3284088503808043</v>
      </c>
      <c r="Q1298" s="37">
        <f ca="1"/>
        <v>0.71334169835823547</v>
      </c>
      <c r="R1298" s="37">
        <f ca="1"/>
        <v>0.94308343032332997</v>
      </c>
      <c r="S1298" s="37">
        <f ca="1"/>
        <v>0.87142745730106441</v>
      </c>
      <c r="T1298" s="37">
        <f ca="1"/>
        <v>0.66863265863340138</v>
      </c>
      <c r="U1298" s="37">
        <f ca="1"/>
        <v>0.88489878413647904</v>
      </c>
      <c r="V1298" s="37">
        <f ca="1"/>
        <v>1.0755733272482679</v>
      </c>
      <c r="W1298" s="37">
        <f ca="1"/>
        <v>1.9342190869399702</v>
      </c>
      <c r="X1298" s="37">
        <f ca="1"/>
        <v>2.2655083264008966</v>
      </c>
      <c r="Y1298" s="37">
        <f ca="1"/>
        <v>1.5349471974004878</v>
      </c>
      <c r="Z1298" s="37">
        <f ca="1"/>
        <v>1.4189792923528488</v>
      </c>
      <c r="AA1298" s="37">
        <f ca="1"/>
        <v>1.0657432662802591</v>
      </c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  <c r="AM1298" s="37"/>
      <c r="AN1298" s="37"/>
      <c r="AO1298" s="37"/>
      <c r="AP1298" s="37"/>
      <c r="AQ1298" s="37"/>
      <c r="AR1298" s="37"/>
      <c r="AS1298" s="37"/>
      <c r="AT1298" s="37"/>
      <c r="AU1298" s="37"/>
      <c r="AV1298" s="37"/>
      <c r="AW1298" s="37"/>
      <c r="AX1298" s="37"/>
      <c r="AY1298" s="37"/>
      <c r="AZ1298" s="37"/>
      <c r="BA1298" s="37"/>
      <c r="BB1298" s="37"/>
      <c r="BC1298" s="37"/>
      <c r="BD1298" s="37"/>
      <c r="BE1298" s="37"/>
      <c r="BF1298" s="37"/>
      <c r="BG1298" s="37"/>
      <c r="BH1298" s="37"/>
      <c r="BI1298" s="37"/>
      <c r="BJ1298" s="37"/>
      <c r="BK1298" s="37"/>
      <c r="BL1298" s="37"/>
      <c r="BM1298" s="37"/>
      <c r="BN1298" s="37"/>
      <c r="BO1298" s="37"/>
      <c r="BP1298" s="37"/>
      <c r="BQ1298" s="37"/>
      <c r="BR1298" s="37"/>
      <c r="BS1298" s="37"/>
      <c r="BT1298" s="37"/>
      <c r="BU1298" s="37"/>
      <c r="BV1298" s="37"/>
      <c r="BW1298" s="37"/>
      <c r="BX1298" s="37"/>
      <c r="BY1298" s="37"/>
      <c r="BZ1298" s="37"/>
      <c r="CA1298" s="37"/>
      <c r="CB1298" s="37"/>
      <c r="CC1298" s="37"/>
      <c r="CD1298" s="37"/>
      <c r="CE1298" s="37"/>
      <c r="CF1298" s="37"/>
      <c r="CG1298" s="37"/>
      <c r="CH1298" s="37"/>
      <c r="CI1298" s="37"/>
      <c r="CJ1298" s="37"/>
      <c r="CK1298" s="37"/>
      <c r="CL1298" s="37"/>
      <c r="CM1298" s="37"/>
      <c r="CN1298" s="37"/>
      <c r="CO1298" s="37"/>
      <c r="CP1298" s="37"/>
      <c r="CQ1298" s="37"/>
      <c r="CR1298" s="37"/>
      <c r="CS1298" s="37"/>
      <c r="CT1298" s="37"/>
      <c r="CU1298" s="37"/>
      <c r="CV1298" s="37"/>
      <c r="CW1298" s="37"/>
      <c r="CX1298" s="37"/>
      <c r="CY1298" s="37"/>
      <c r="CZ1298" s="37"/>
      <c r="DA1298" s="37"/>
      <c r="DB1298" s="37"/>
      <c r="DC1298" s="37"/>
      <c r="DD1298" s="37"/>
      <c r="DE1298" s="37"/>
      <c r="DF1298" s="37"/>
      <c r="DG1298" s="37"/>
      <c r="DH1298" s="37"/>
      <c r="DI1298" s="37"/>
      <c r="DJ1298" s="37"/>
      <c r="DK1298" s="37"/>
      <c r="DL1298" s="37"/>
      <c r="DR1298" s="37"/>
      <c r="DS1298" s="37"/>
      <c r="DT1298" s="37"/>
      <c r="DU1298" s="37"/>
      <c r="DV1298" s="37"/>
      <c r="DW1298" s="37"/>
      <c r="DX1298" s="37"/>
      <c r="DY1298" s="37"/>
      <c r="DZ1298" s="37"/>
      <c r="EA1298" s="37"/>
      <c r="EB1298" s="37"/>
      <c r="EC1298" s="37"/>
      <c r="ED1298" s="37"/>
      <c r="EE1298" s="37"/>
      <c r="EF1298" s="37"/>
      <c r="EG1298" s="37"/>
      <c r="EH1298" s="37"/>
      <c r="EI1298" s="37"/>
      <c r="EJ1298" s="37"/>
      <c r="EK1298" s="37"/>
      <c r="EL1298" s="37"/>
      <c r="EM1298" s="37"/>
      <c r="EN1298" s="37"/>
      <c r="EO1298" s="37"/>
      <c r="EP1298" s="37"/>
      <c r="EQ1298" s="37"/>
      <c r="ER1298" s="37"/>
      <c r="ES1298" s="37"/>
      <c r="ET1298" s="37"/>
      <c r="EU1298" s="37"/>
      <c r="EV1298" s="37"/>
      <c r="EW1298" s="37"/>
      <c r="EX1298" s="37"/>
      <c r="EY1298" s="37"/>
      <c r="EZ1298" s="37"/>
      <c r="FA1298" s="37"/>
      <c r="FB1298" s="37"/>
      <c r="FC1298" s="37"/>
      <c r="FD1298" s="37"/>
    </row>
    <row r="1299" spans="2:160" x14ac:dyDescent="0.5">
      <c r="B1299" s="36" t="s">
        <v>1494</v>
      </c>
      <c r="C1299" s="18">
        <v>4.3862897584658889E-3</v>
      </c>
      <c r="F1299" s="38"/>
      <c r="G1299" s="27" t="e">
        <f ca="1"/>
        <v>#N/A</v>
      </c>
      <c r="H1299" s="37" t="e">
        <f ca="1"/>
        <v>#N/A</v>
      </c>
      <c r="I1299" s="37" t="e">
        <f ca="1"/>
        <v>#N/A</v>
      </c>
      <c r="J1299" s="37">
        <f ca="1"/>
        <v>1.2564402628976759</v>
      </c>
      <c r="K1299" s="37">
        <f ca="1"/>
        <v>1.3128505472868874</v>
      </c>
      <c r="L1299" s="37">
        <f ca="1"/>
        <v>1.3039082415225627</v>
      </c>
      <c r="M1299" s="37">
        <f ca="1"/>
        <v>1.4326958584217533</v>
      </c>
      <c r="N1299" s="37">
        <f ca="1"/>
        <v>1.294457359649309</v>
      </c>
      <c r="O1299" s="37">
        <f ca="1"/>
        <v>1.3762369362174924</v>
      </c>
      <c r="P1299" s="37">
        <f ca="1"/>
        <v>1.3314735551970043</v>
      </c>
      <c r="Q1299" s="37">
        <f ca="1"/>
        <v>0.71057788380360853</v>
      </c>
      <c r="R1299" s="37">
        <f ca="1"/>
        <v>0.9496882126399242</v>
      </c>
      <c r="S1299" s="37">
        <f ca="1"/>
        <v>0.87686068578261989</v>
      </c>
      <c r="T1299" s="37">
        <f ca="1"/>
        <v>0.66914818258712649</v>
      </c>
      <c r="U1299" s="37">
        <f ca="1"/>
        <v>0.87318310098244845</v>
      </c>
      <c r="V1299" s="37">
        <f ca="1"/>
        <v>1.1064346912404246</v>
      </c>
      <c r="W1299" s="37">
        <f ca="1"/>
        <v>1.9639547111753017</v>
      </c>
      <c r="X1299" s="37">
        <f ca="1"/>
        <v>2.2564272442427575</v>
      </c>
      <c r="Y1299" s="37">
        <f ca="1"/>
        <v>1.5344922826969949</v>
      </c>
      <c r="Z1299" s="37">
        <f ca="1"/>
        <v>1.4357655307353696</v>
      </c>
      <c r="AA1299" s="37">
        <f ca="1"/>
        <v>1.0674139106716674</v>
      </c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37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  <c r="BB1299" s="37"/>
      <c r="BC1299" s="37"/>
      <c r="BD1299" s="37"/>
      <c r="BE1299" s="37"/>
      <c r="BF1299" s="37"/>
      <c r="BG1299" s="37"/>
      <c r="BH1299" s="37"/>
      <c r="BI1299" s="37"/>
      <c r="BJ1299" s="37"/>
      <c r="BK1299" s="37"/>
      <c r="BL1299" s="37"/>
      <c r="BM1299" s="37"/>
      <c r="BN1299" s="37"/>
      <c r="BO1299" s="37"/>
      <c r="BP1299" s="37"/>
      <c r="BQ1299" s="37"/>
      <c r="BR1299" s="37"/>
      <c r="BS1299" s="37"/>
      <c r="BT1299" s="37"/>
      <c r="BU1299" s="37"/>
      <c r="BV1299" s="37"/>
      <c r="BW1299" s="37"/>
      <c r="BX1299" s="37"/>
      <c r="BY1299" s="37"/>
      <c r="BZ1299" s="37"/>
      <c r="CA1299" s="37"/>
      <c r="CB1299" s="37"/>
      <c r="CC1299" s="37"/>
      <c r="CD1299" s="37"/>
      <c r="CE1299" s="37"/>
      <c r="CF1299" s="37"/>
      <c r="CG1299" s="37"/>
      <c r="CH1299" s="37"/>
      <c r="CI1299" s="37"/>
      <c r="CJ1299" s="37"/>
      <c r="CK1299" s="37"/>
      <c r="CL1299" s="37"/>
      <c r="CM1299" s="37"/>
      <c r="CN1299" s="37"/>
      <c r="CO1299" s="37"/>
      <c r="CP1299" s="37"/>
      <c r="CQ1299" s="37"/>
      <c r="CR1299" s="37"/>
      <c r="CS1299" s="37"/>
      <c r="CT1299" s="37"/>
      <c r="CU1299" s="37"/>
      <c r="CV1299" s="37"/>
      <c r="CW1299" s="37"/>
      <c r="CX1299" s="37"/>
      <c r="CY1299" s="37"/>
      <c r="CZ1299" s="37"/>
      <c r="DA1299" s="37"/>
      <c r="DB1299" s="37"/>
      <c r="DC1299" s="37"/>
      <c r="DD1299" s="37"/>
      <c r="DE1299" s="37"/>
      <c r="DF1299" s="37"/>
      <c r="DG1299" s="37"/>
      <c r="DH1299" s="37"/>
      <c r="DI1299" s="37"/>
      <c r="DJ1299" s="37"/>
      <c r="DK1299" s="37"/>
      <c r="DL1299" s="37"/>
      <c r="DR1299" s="37"/>
      <c r="DS1299" s="37"/>
      <c r="DT1299" s="37"/>
      <c r="DU1299" s="37"/>
      <c r="DV1299" s="37"/>
      <c r="DW1299" s="37"/>
      <c r="DX1299" s="37"/>
      <c r="DY1299" s="37"/>
      <c r="DZ1299" s="37"/>
      <c r="EA1299" s="37"/>
      <c r="EB1299" s="37"/>
      <c r="EC1299" s="37"/>
      <c r="ED1299" s="37"/>
      <c r="EE1299" s="37"/>
      <c r="EF1299" s="37"/>
      <c r="EG1299" s="37"/>
      <c r="EH1299" s="37"/>
      <c r="EI1299" s="37"/>
      <c r="EJ1299" s="37"/>
      <c r="EK1299" s="37"/>
      <c r="EL1299" s="37"/>
      <c r="EM1299" s="37"/>
      <c r="EN1299" s="37"/>
      <c r="EO1299" s="37"/>
      <c r="EP1299" s="37"/>
      <c r="EQ1299" s="37"/>
      <c r="ER1299" s="37"/>
      <c r="ES1299" s="37"/>
      <c r="ET1299" s="37"/>
      <c r="EU1299" s="37"/>
      <c r="EV1299" s="37"/>
      <c r="EW1299" s="37"/>
      <c r="EX1299" s="37"/>
      <c r="EY1299" s="37"/>
      <c r="EZ1299" s="37"/>
      <c r="FA1299" s="37"/>
      <c r="FB1299" s="37"/>
      <c r="FC1299" s="37"/>
      <c r="FD1299" s="37"/>
    </row>
    <row r="1300" spans="2:160" x14ac:dyDescent="0.5">
      <c r="B1300" s="36" t="s">
        <v>1495</v>
      </c>
      <c r="C1300" s="18">
        <v>1.1913345568956402E-2</v>
      </c>
      <c r="F1300" s="38"/>
      <c r="G1300" s="27" t="e">
        <f ca="1"/>
        <v>#N/A</v>
      </c>
      <c r="H1300" s="37" t="e">
        <f ca="1"/>
        <v>#N/A</v>
      </c>
      <c r="I1300" s="37" t="e">
        <f ca="1"/>
        <v>#N/A</v>
      </c>
      <c r="J1300" s="37">
        <f ca="1"/>
        <v>1.2590477075355646</v>
      </c>
      <c r="K1300" s="37">
        <f ca="1"/>
        <v>1.3100654642311456</v>
      </c>
      <c r="L1300" s="37">
        <f ca="1"/>
        <v>1.2975349159034806</v>
      </c>
      <c r="M1300" s="37">
        <f ca="1"/>
        <v>1.3987803290701071</v>
      </c>
      <c r="N1300" s="37">
        <f ca="1"/>
        <v>1.3031303766653071</v>
      </c>
      <c r="O1300" s="37">
        <f ca="1"/>
        <v>1.3771929215420762</v>
      </c>
      <c r="P1300" s="37">
        <f ca="1"/>
        <v>1.3121993756519446</v>
      </c>
      <c r="Q1300" s="37">
        <f ca="1"/>
        <v>0.70432218771219224</v>
      </c>
      <c r="R1300" s="37">
        <f ca="1"/>
        <v>0.95426014767712741</v>
      </c>
      <c r="S1300" s="37">
        <f ca="1"/>
        <v>0.87553487404788632</v>
      </c>
      <c r="T1300" s="37">
        <f ca="1"/>
        <v>0.66522829119083937</v>
      </c>
      <c r="U1300" s="37">
        <f ca="1"/>
        <v>0.89457476605767072</v>
      </c>
      <c r="V1300" s="37">
        <f ca="1"/>
        <v>1.1064771451845288</v>
      </c>
      <c r="W1300" s="37">
        <f ca="1"/>
        <v>1.9660906676705325</v>
      </c>
      <c r="X1300" s="37">
        <f ca="1"/>
        <v>2.2420110885841429</v>
      </c>
      <c r="Y1300" s="37">
        <f ca="1"/>
        <v>1.5471649065800168</v>
      </c>
      <c r="Z1300" s="37">
        <f ca="1"/>
        <v>1.4364829610304943</v>
      </c>
      <c r="AA1300" s="37">
        <f ca="1"/>
        <v>1.0518411183088989</v>
      </c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  <c r="AM1300" s="37"/>
      <c r="AN1300" s="37"/>
      <c r="AO1300" s="37"/>
      <c r="AP1300" s="37"/>
      <c r="AQ1300" s="37"/>
      <c r="AR1300" s="37"/>
      <c r="AS1300" s="37"/>
      <c r="AT1300" s="37"/>
      <c r="AU1300" s="37"/>
      <c r="AV1300" s="37"/>
      <c r="AW1300" s="37"/>
      <c r="AX1300" s="37"/>
      <c r="AY1300" s="37"/>
      <c r="AZ1300" s="37"/>
      <c r="BA1300" s="37"/>
      <c r="BB1300" s="37"/>
      <c r="BC1300" s="37"/>
      <c r="BD1300" s="37"/>
      <c r="BE1300" s="37"/>
      <c r="BF1300" s="37"/>
      <c r="BG1300" s="37"/>
      <c r="BH1300" s="37"/>
      <c r="BI1300" s="37"/>
      <c r="BJ1300" s="37"/>
      <c r="BK1300" s="37"/>
      <c r="BL1300" s="37"/>
      <c r="BM1300" s="37"/>
      <c r="BN1300" s="37"/>
      <c r="BO1300" s="37"/>
      <c r="BP1300" s="37"/>
      <c r="BQ1300" s="37"/>
      <c r="BR1300" s="37"/>
      <c r="BS1300" s="37"/>
      <c r="BT1300" s="37"/>
      <c r="BU1300" s="37"/>
      <c r="BV1300" s="37"/>
      <c r="BW1300" s="37"/>
      <c r="BX1300" s="37"/>
      <c r="BY1300" s="37"/>
      <c r="BZ1300" s="37"/>
      <c r="CA1300" s="37"/>
      <c r="CB1300" s="37"/>
      <c r="CC1300" s="37"/>
      <c r="CD1300" s="37"/>
      <c r="CE1300" s="37"/>
      <c r="CF1300" s="37"/>
      <c r="CG1300" s="37"/>
      <c r="CH1300" s="37"/>
      <c r="CI1300" s="37"/>
      <c r="CJ1300" s="37"/>
      <c r="CK1300" s="37"/>
      <c r="CL1300" s="37"/>
      <c r="CM1300" s="37"/>
      <c r="CN1300" s="37"/>
      <c r="CO1300" s="37"/>
      <c r="CP1300" s="37"/>
      <c r="CQ1300" s="37"/>
      <c r="CR1300" s="37"/>
      <c r="CS1300" s="37"/>
      <c r="CT1300" s="37"/>
      <c r="CU1300" s="37"/>
      <c r="CV1300" s="37"/>
      <c r="CW1300" s="37"/>
      <c r="CX1300" s="37"/>
      <c r="CY1300" s="37"/>
      <c r="CZ1300" s="37"/>
      <c r="DA1300" s="37"/>
      <c r="DB1300" s="37"/>
      <c r="DC1300" s="37"/>
      <c r="DD1300" s="37"/>
      <c r="DE1300" s="37"/>
      <c r="DF1300" s="37"/>
      <c r="DG1300" s="37"/>
      <c r="DH1300" s="37"/>
      <c r="DI1300" s="37"/>
      <c r="DJ1300" s="37"/>
      <c r="DK1300" s="37"/>
      <c r="DL1300" s="37"/>
      <c r="DR1300" s="37"/>
      <c r="DS1300" s="37"/>
      <c r="DT1300" s="37"/>
      <c r="DU1300" s="37"/>
      <c r="DV1300" s="37"/>
      <c r="DW1300" s="37"/>
      <c r="DX1300" s="37"/>
      <c r="DY1300" s="37"/>
      <c r="DZ1300" s="37"/>
      <c r="EA1300" s="37"/>
      <c r="EB1300" s="37"/>
      <c r="EC1300" s="37"/>
      <c r="ED1300" s="37"/>
      <c r="EE1300" s="37"/>
      <c r="EF1300" s="37"/>
      <c r="EG1300" s="37"/>
      <c r="EH1300" s="37"/>
      <c r="EI1300" s="37"/>
      <c r="EJ1300" s="37"/>
      <c r="EK1300" s="37"/>
      <c r="EL1300" s="37"/>
      <c r="EM1300" s="37"/>
      <c r="EN1300" s="37"/>
      <c r="EO1300" s="37"/>
      <c r="EP1300" s="37"/>
      <c r="EQ1300" s="37"/>
      <c r="ER1300" s="37"/>
      <c r="ES1300" s="37"/>
      <c r="ET1300" s="37"/>
      <c r="EU1300" s="37"/>
      <c r="EV1300" s="37"/>
      <c r="EW1300" s="37"/>
      <c r="EX1300" s="37"/>
      <c r="EY1300" s="37"/>
      <c r="EZ1300" s="37"/>
      <c r="FA1300" s="37"/>
      <c r="FB1300" s="37"/>
      <c r="FC1300" s="37"/>
      <c r="FD1300" s="37"/>
    </row>
    <row r="1301" spans="2:160" x14ac:dyDescent="0.5">
      <c r="B1301" s="36" t="s">
        <v>1496</v>
      </c>
      <c r="C1301" s="18">
        <v>-3.7246360382825472E-4</v>
      </c>
      <c r="F1301" s="38"/>
      <c r="G1301" s="27" t="e">
        <f ca="1"/>
        <v>#N/A</v>
      </c>
      <c r="H1301" s="37" t="e">
        <f ca="1"/>
        <v>#N/A</v>
      </c>
      <c r="I1301" s="37" t="e">
        <f ca="1"/>
        <v>#N/A</v>
      </c>
      <c r="J1301" s="37">
        <f ca="1"/>
        <v>1.2606390156601588</v>
      </c>
      <c r="K1301" s="37">
        <f ca="1"/>
        <v>1.3135837663814562</v>
      </c>
      <c r="L1301" s="37">
        <f ca="1"/>
        <v>1.3078176619471309</v>
      </c>
      <c r="M1301" s="37">
        <f ca="1"/>
        <v>1.4009767009106533</v>
      </c>
      <c r="N1301" s="37">
        <f ca="1"/>
        <v>1.3183410048615618</v>
      </c>
      <c r="O1301" s="37">
        <f ca="1"/>
        <v>1.3952779417381342</v>
      </c>
      <c r="P1301" s="37">
        <f ca="1"/>
        <v>1.3040889347425715</v>
      </c>
      <c r="Q1301" s="37">
        <f ca="1"/>
        <v>0.69532720414533522</v>
      </c>
      <c r="R1301" s="37">
        <f ca="1"/>
        <v>0.9536198559816792</v>
      </c>
      <c r="S1301" s="37">
        <f ca="1"/>
        <v>0.86835122745903526</v>
      </c>
      <c r="T1301" s="37">
        <f ca="1"/>
        <v>0.66439772482094905</v>
      </c>
      <c r="U1301" s="37">
        <f ca="1"/>
        <v>0.88381925435524955</v>
      </c>
      <c r="V1301" s="37">
        <f ca="1"/>
        <v>1.1003903109486071</v>
      </c>
      <c r="W1301" s="37">
        <f ca="1"/>
        <v>1.9644416437862835</v>
      </c>
      <c r="X1301" s="37">
        <f ca="1"/>
        <v>2.2417371118871063</v>
      </c>
      <c r="Y1301" s="37">
        <f ca="1"/>
        <v>1.5401624695369625</v>
      </c>
      <c r="Z1301" s="37">
        <f ca="1"/>
        <v>1.4275884558943455</v>
      </c>
      <c r="AA1301" s="37">
        <f ca="1"/>
        <v>1.049565291510399</v>
      </c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37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  <c r="BF1301" s="37"/>
      <c r="BG1301" s="37"/>
      <c r="BH1301" s="37"/>
      <c r="BI1301" s="37"/>
      <c r="BJ1301" s="37"/>
      <c r="BK1301" s="37"/>
      <c r="BL1301" s="37"/>
      <c r="BM1301" s="37"/>
      <c r="BN1301" s="37"/>
      <c r="BO1301" s="37"/>
      <c r="BP1301" s="37"/>
      <c r="BQ1301" s="37"/>
      <c r="BR1301" s="37"/>
      <c r="BS1301" s="37"/>
      <c r="BT1301" s="37"/>
      <c r="BU1301" s="37"/>
      <c r="BV1301" s="37"/>
      <c r="BW1301" s="37"/>
      <c r="BX1301" s="37"/>
      <c r="BY1301" s="37"/>
      <c r="BZ1301" s="37"/>
      <c r="CA1301" s="37"/>
      <c r="CB1301" s="37"/>
      <c r="CC1301" s="37"/>
      <c r="CD1301" s="37"/>
      <c r="CE1301" s="37"/>
      <c r="CF1301" s="37"/>
      <c r="CG1301" s="37"/>
      <c r="CH1301" s="37"/>
      <c r="CI1301" s="37"/>
      <c r="CJ1301" s="37"/>
      <c r="CK1301" s="37"/>
      <c r="CL1301" s="37"/>
      <c r="CM1301" s="37"/>
      <c r="CN1301" s="37"/>
      <c r="CO1301" s="37"/>
      <c r="CP1301" s="37"/>
      <c r="CQ1301" s="37"/>
      <c r="CR1301" s="37"/>
      <c r="CS1301" s="37"/>
      <c r="CT1301" s="37"/>
      <c r="CU1301" s="37"/>
      <c r="CV1301" s="37"/>
      <c r="CW1301" s="37"/>
      <c r="CX1301" s="37"/>
      <c r="CY1301" s="37"/>
      <c r="CZ1301" s="37"/>
      <c r="DA1301" s="37"/>
      <c r="DB1301" s="37"/>
      <c r="DC1301" s="37"/>
      <c r="DD1301" s="37"/>
      <c r="DE1301" s="37"/>
      <c r="DF1301" s="37"/>
      <c r="DG1301" s="37"/>
      <c r="DH1301" s="37"/>
      <c r="DI1301" s="37"/>
      <c r="DJ1301" s="37"/>
      <c r="DK1301" s="37"/>
      <c r="DL1301" s="37"/>
      <c r="DR1301" s="37"/>
      <c r="DS1301" s="37"/>
      <c r="DT1301" s="37"/>
      <c r="DU1301" s="37"/>
      <c r="DV1301" s="37"/>
      <c r="DW1301" s="37"/>
      <c r="DX1301" s="37"/>
      <c r="DY1301" s="37"/>
      <c r="DZ1301" s="37"/>
      <c r="EA1301" s="37"/>
      <c r="EB1301" s="37"/>
      <c r="EC1301" s="37"/>
      <c r="ED1301" s="37"/>
      <c r="EE1301" s="37"/>
      <c r="EF1301" s="37"/>
      <c r="EG1301" s="37"/>
      <c r="EH1301" s="37"/>
      <c r="EI1301" s="37"/>
      <c r="EJ1301" s="37"/>
      <c r="EK1301" s="37"/>
      <c r="EL1301" s="37"/>
      <c r="EM1301" s="37"/>
      <c r="EN1301" s="37"/>
      <c r="EO1301" s="37"/>
      <c r="EP1301" s="37"/>
      <c r="EQ1301" s="37"/>
      <c r="ER1301" s="37"/>
      <c r="ES1301" s="37"/>
      <c r="ET1301" s="37"/>
      <c r="EU1301" s="37"/>
      <c r="EV1301" s="37"/>
      <c r="EW1301" s="37"/>
      <c r="EX1301" s="37"/>
      <c r="EY1301" s="37"/>
      <c r="EZ1301" s="37"/>
      <c r="FA1301" s="37"/>
      <c r="FB1301" s="37"/>
      <c r="FC1301" s="37"/>
      <c r="FD1301" s="37"/>
    </row>
    <row r="1302" spans="2:160" x14ac:dyDescent="0.5">
      <c r="B1302" s="36" t="s">
        <v>1497</v>
      </c>
      <c r="C1302" s="18">
        <v>3.2481207879730967E-3</v>
      </c>
      <c r="F1302" s="38"/>
      <c r="G1302" s="27" t="e">
        <f ca="1"/>
        <v>#N/A</v>
      </c>
      <c r="H1302" s="37" t="e">
        <f ca="1"/>
        <v>#N/A</v>
      </c>
      <c r="I1302" s="37" t="e">
        <f ca="1"/>
        <v>#N/A</v>
      </c>
      <c r="J1302" s="37">
        <f ca="1"/>
        <v>1.2521353246069529</v>
      </c>
      <c r="K1302" s="37">
        <f ca="1"/>
        <v>1.3196342607911737</v>
      </c>
      <c r="L1302" s="37">
        <f ca="1"/>
        <v>1.3130519868579649</v>
      </c>
      <c r="M1302" s="37">
        <f ca="1"/>
        <v>1.4192196998548907</v>
      </c>
      <c r="N1302" s="37">
        <f ca="1"/>
        <v>1.3176385142789706</v>
      </c>
      <c r="O1302" s="37">
        <f ca="1"/>
        <v>1.3916218186868512</v>
      </c>
      <c r="P1302" s="37">
        <f ca="1"/>
        <v>1.2883395459724711</v>
      </c>
      <c r="Q1302" s="37">
        <f ca="1"/>
        <v>0.68750177498599441</v>
      </c>
      <c r="R1302" s="37">
        <f ca="1"/>
        <v>0.95341325940014288</v>
      </c>
      <c r="S1302" s="37">
        <f ca="1"/>
        <v>0.86449337527404546</v>
      </c>
      <c r="T1302" s="37">
        <f ca="1"/>
        <v>0.6681725057710024</v>
      </c>
      <c r="U1302" s="37">
        <f ca="1"/>
        <v>0.86427631718547437</v>
      </c>
      <c r="V1302" s="37">
        <f ca="1"/>
        <v>1.0675336115835588</v>
      </c>
      <c r="W1302" s="37">
        <f ca="1"/>
        <v>1.9538887093012249</v>
      </c>
      <c r="X1302" s="37">
        <f ca="1"/>
        <v>2.2197293110233325</v>
      </c>
      <c r="Y1302" s="37">
        <f ca="1"/>
        <v>1.5314378554021126</v>
      </c>
      <c r="Z1302" s="37">
        <f ca="1"/>
        <v>1.4319501059840245</v>
      </c>
      <c r="AA1302" s="37">
        <f ca="1"/>
        <v>1.0409563586771227</v>
      </c>
      <c r="AB1302" s="37"/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  <c r="AM1302" s="37"/>
      <c r="AN1302" s="37"/>
      <c r="AO1302" s="37"/>
      <c r="AP1302" s="37"/>
      <c r="AQ1302" s="37"/>
      <c r="AR1302" s="37"/>
      <c r="AS1302" s="37"/>
      <c r="AT1302" s="37"/>
      <c r="AU1302" s="37"/>
      <c r="AV1302" s="37"/>
      <c r="AW1302" s="37"/>
      <c r="AX1302" s="37"/>
      <c r="AY1302" s="37"/>
      <c r="AZ1302" s="37"/>
      <c r="BA1302" s="37"/>
      <c r="BB1302" s="37"/>
      <c r="BC1302" s="37"/>
      <c r="BD1302" s="37"/>
      <c r="BE1302" s="37"/>
      <c r="BF1302" s="37"/>
      <c r="BG1302" s="37"/>
      <c r="BH1302" s="37"/>
      <c r="BI1302" s="37"/>
      <c r="BJ1302" s="37"/>
      <c r="BK1302" s="37"/>
      <c r="BL1302" s="37"/>
      <c r="BM1302" s="37"/>
      <c r="BN1302" s="37"/>
      <c r="BO1302" s="37"/>
      <c r="BP1302" s="37"/>
      <c r="BQ1302" s="37"/>
      <c r="BR1302" s="37"/>
      <c r="BS1302" s="37"/>
      <c r="BT1302" s="37"/>
      <c r="BU1302" s="37"/>
      <c r="BV1302" s="37"/>
      <c r="BW1302" s="37"/>
      <c r="BX1302" s="37"/>
      <c r="BY1302" s="37"/>
      <c r="BZ1302" s="37"/>
      <c r="CA1302" s="37"/>
      <c r="CB1302" s="37"/>
      <c r="CC1302" s="37"/>
      <c r="CD1302" s="37"/>
      <c r="CE1302" s="37"/>
      <c r="CF1302" s="37"/>
      <c r="CG1302" s="37"/>
      <c r="CH1302" s="37"/>
      <c r="CI1302" s="37"/>
      <c r="CJ1302" s="37"/>
      <c r="CK1302" s="37"/>
      <c r="CL1302" s="37"/>
      <c r="CM1302" s="37"/>
      <c r="CN1302" s="37"/>
      <c r="CO1302" s="37"/>
      <c r="CP1302" s="37"/>
      <c r="CQ1302" s="37"/>
      <c r="CR1302" s="37"/>
      <c r="CS1302" s="37"/>
      <c r="CT1302" s="37"/>
      <c r="CU1302" s="37"/>
      <c r="CV1302" s="37"/>
      <c r="CW1302" s="37"/>
      <c r="CX1302" s="37"/>
      <c r="CY1302" s="37"/>
      <c r="CZ1302" s="37"/>
      <c r="DA1302" s="37"/>
      <c r="DB1302" s="37"/>
      <c r="DC1302" s="37"/>
      <c r="DD1302" s="37"/>
      <c r="DE1302" s="37"/>
      <c r="DF1302" s="37"/>
      <c r="DG1302" s="37"/>
      <c r="DH1302" s="37"/>
      <c r="DI1302" s="37"/>
      <c r="DJ1302" s="37"/>
      <c r="DK1302" s="37"/>
      <c r="DL1302" s="37"/>
      <c r="DR1302" s="37"/>
      <c r="DS1302" s="37"/>
      <c r="DT1302" s="37"/>
      <c r="DU1302" s="37"/>
      <c r="DV1302" s="37"/>
      <c r="DW1302" s="37"/>
      <c r="DX1302" s="37"/>
      <c r="DY1302" s="37"/>
      <c r="DZ1302" s="37"/>
      <c r="EA1302" s="37"/>
      <c r="EB1302" s="37"/>
      <c r="EC1302" s="37"/>
      <c r="ED1302" s="37"/>
      <c r="EE1302" s="37"/>
      <c r="EF1302" s="37"/>
      <c r="EG1302" s="37"/>
      <c r="EH1302" s="37"/>
      <c r="EI1302" s="37"/>
      <c r="EJ1302" s="37"/>
      <c r="EK1302" s="37"/>
      <c r="EL1302" s="37"/>
      <c r="EM1302" s="37"/>
      <c r="EN1302" s="37"/>
      <c r="EO1302" s="37"/>
      <c r="EP1302" s="37"/>
      <c r="EQ1302" s="37"/>
      <c r="ER1302" s="37"/>
      <c r="ES1302" s="37"/>
      <c r="ET1302" s="37"/>
      <c r="EU1302" s="37"/>
      <c r="EV1302" s="37"/>
      <c r="EW1302" s="37"/>
      <c r="EX1302" s="37"/>
      <c r="EY1302" s="37"/>
      <c r="EZ1302" s="37"/>
      <c r="FA1302" s="37"/>
      <c r="FB1302" s="37"/>
      <c r="FC1302" s="37"/>
      <c r="FD1302" s="37"/>
    </row>
    <row r="1303" spans="2:160" x14ac:dyDescent="0.5">
      <c r="B1303" s="36" t="s">
        <v>1498</v>
      </c>
      <c r="C1303" s="18">
        <v>3.189161694534759E-3</v>
      </c>
      <c r="F1303" s="38"/>
      <c r="G1303" s="27" t="e">
        <f ca="1"/>
        <v>#N/A</v>
      </c>
      <c r="H1303" s="37" t="e">
        <f ca="1"/>
        <v>#N/A</v>
      </c>
      <c r="I1303" s="37" t="e">
        <f ca="1"/>
        <v>#N/A</v>
      </c>
      <c r="J1303" s="37">
        <f ca="1"/>
        <v>1.2531182781426731</v>
      </c>
      <c r="K1303" s="37">
        <f ca="1"/>
        <v>1.3148342621048923</v>
      </c>
      <c r="L1303" s="37">
        <f ca="1"/>
        <v>1.3142136587586544</v>
      </c>
      <c r="M1303" s="37">
        <f ca="1"/>
        <v>1.4175690463908808</v>
      </c>
      <c r="N1303" s="37">
        <f ca="1"/>
        <v>1.3070245954471535</v>
      </c>
      <c r="O1303" s="37">
        <f ca="1"/>
        <v>1.3951355855699454</v>
      </c>
      <c r="P1303" s="37">
        <f ca="1"/>
        <v>1.3097848749592806</v>
      </c>
      <c r="Q1303" s="37">
        <f ca="1"/>
        <v>0.68803491623357083</v>
      </c>
      <c r="R1303" s="37">
        <f ca="1"/>
        <v>0.95288651697088245</v>
      </c>
      <c r="S1303" s="37">
        <f ca="1"/>
        <v>0.85784005337908775</v>
      </c>
      <c r="T1303" s="37">
        <f ca="1"/>
        <v>0.67693068494039776</v>
      </c>
      <c r="U1303" s="37">
        <f ca="1"/>
        <v>0.84448140131983473</v>
      </c>
      <c r="V1303" s="37">
        <f ca="1"/>
        <v>1.0262020436267345</v>
      </c>
      <c r="W1303" s="37">
        <f ca="1"/>
        <v>1.9437408700135379</v>
      </c>
      <c r="X1303" s="37">
        <f ca="1"/>
        <v>2.1884760419831975</v>
      </c>
      <c r="Y1303" s="37">
        <f ca="1"/>
        <v>1.5145085296506908</v>
      </c>
      <c r="Z1303" s="37">
        <f ca="1"/>
        <v>1.4322599054296465</v>
      </c>
      <c r="AA1303" s="37">
        <f ca="1"/>
        <v>1.0542107057620185</v>
      </c>
      <c r="AB1303" s="37"/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  <c r="AM1303" s="37"/>
      <c r="AN1303" s="37"/>
      <c r="AO1303" s="37"/>
      <c r="AP1303" s="37"/>
      <c r="AQ1303" s="37"/>
      <c r="AR1303" s="37"/>
      <c r="AS1303" s="37"/>
      <c r="AT1303" s="37"/>
      <c r="AU1303" s="37"/>
      <c r="AV1303" s="37"/>
      <c r="AW1303" s="37"/>
      <c r="AX1303" s="37"/>
      <c r="AY1303" s="37"/>
      <c r="AZ1303" s="37"/>
      <c r="BA1303" s="37"/>
      <c r="BB1303" s="37"/>
      <c r="BC1303" s="37"/>
      <c r="BD1303" s="37"/>
      <c r="BE1303" s="37"/>
      <c r="BF1303" s="37"/>
      <c r="BG1303" s="37"/>
      <c r="BH1303" s="37"/>
      <c r="BI1303" s="37"/>
      <c r="BJ1303" s="37"/>
      <c r="BK1303" s="37"/>
      <c r="BL1303" s="37"/>
      <c r="BM1303" s="37"/>
      <c r="BN1303" s="37"/>
      <c r="BO1303" s="37"/>
      <c r="BP1303" s="37"/>
      <c r="BQ1303" s="37"/>
      <c r="BR1303" s="37"/>
      <c r="BS1303" s="37"/>
      <c r="BT1303" s="37"/>
      <c r="BU1303" s="37"/>
      <c r="BV1303" s="37"/>
      <c r="BW1303" s="37"/>
      <c r="BX1303" s="37"/>
      <c r="BY1303" s="37"/>
      <c r="BZ1303" s="37"/>
      <c r="CA1303" s="37"/>
      <c r="CB1303" s="37"/>
      <c r="CC1303" s="37"/>
      <c r="CD1303" s="37"/>
      <c r="CE1303" s="37"/>
      <c r="CF1303" s="37"/>
      <c r="CG1303" s="37"/>
      <c r="CH1303" s="37"/>
      <c r="CI1303" s="37"/>
      <c r="CJ1303" s="37"/>
      <c r="CK1303" s="37"/>
      <c r="CL1303" s="37"/>
      <c r="CM1303" s="37"/>
      <c r="CN1303" s="37"/>
      <c r="CO1303" s="37"/>
      <c r="CP1303" s="37"/>
      <c r="CQ1303" s="37"/>
      <c r="CR1303" s="37"/>
      <c r="CS1303" s="37"/>
      <c r="CT1303" s="37"/>
      <c r="CU1303" s="37"/>
      <c r="CV1303" s="37"/>
      <c r="CW1303" s="37"/>
      <c r="CX1303" s="37"/>
      <c r="CY1303" s="37"/>
      <c r="CZ1303" s="37"/>
      <c r="DA1303" s="37"/>
      <c r="DB1303" s="37"/>
      <c r="DC1303" s="37"/>
      <c r="DD1303" s="37"/>
      <c r="DE1303" s="37"/>
      <c r="DF1303" s="37"/>
      <c r="DG1303" s="37"/>
      <c r="DH1303" s="37"/>
      <c r="DI1303" s="37"/>
      <c r="DJ1303" s="37"/>
      <c r="DK1303" s="37"/>
      <c r="DL1303" s="37"/>
      <c r="DR1303" s="37"/>
      <c r="DS1303" s="37"/>
      <c r="DT1303" s="37"/>
      <c r="DU1303" s="37"/>
      <c r="DV1303" s="37"/>
      <c r="DW1303" s="37"/>
      <c r="DX1303" s="37"/>
      <c r="DY1303" s="37"/>
      <c r="DZ1303" s="37"/>
      <c r="EA1303" s="37"/>
      <c r="EB1303" s="37"/>
      <c r="EC1303" s="37"/>
      <c r="ED1303" s="37"/>
      <c r="EE1303" s="37"/>
      <c r="EF1303" s="37"/>
      <c r="EG1303" s="37"/>
      <c r="EH1303" s="37"/>
      <c r="EI1303" s="37"/>
      <c r="EJ1303" s="37"/>
      <c r="EK1303" s="37"/>
      <c r="EL1303" s="37"/>
      <c r="EM1303" s="37"/>
      <c r="EN1303" s="37"/>
      <c r="EO1303" s="37"/>
      <c r="EP1303" s="37"/>
      <c r="EQ1303" s="37"/>
      <c r="ER1303" s="37"/>
      <c r="ES1303" s="37"/>
      <c r="ET1303" s="37"/>
      <c r="EU1303" s="37"/>
      <c r="EV1303" s="37"/>
      <c r="EW1303" s="37"/>
      <c r="EX1303" s="37"/>
      <c r="EY1303" s="37"/>
      <c r="EZ1303" s="37"/>
      <c r="FA1303" s="37"/>
      <c r="FB1303" s="37"/>
      <c r="FC1303" s="37"/>
      <c r="FD1303" s="37"/>
    </row>
    <row r="1304" spans="2:160" x14ac:dyDescent="0.5">
      <c r="B1304" s="36" t="s">
        <v>1499</v>
      </c>
      <c r="C1304" s="18">
        <v>6.2856131088433465E-3</v>
      </c>
      <c r="F1304" s="38"/>
      <c r="G1304" s="27" t="e">
        <f ca="1"/>
        <v>#N/A</v>
      </c>
      <c r="H1304" s="37" t="e">
        <f ca="1"/>
        <v>#N/A</v>
      </c>
      <c r="I1304" s="37" t="e">
        <f ca="1"/>
        <v>#N/A</v>
      </c>
      <c r="J1304" s="37">
        <f ca="1"/>
        <v>1.2650634126701514</v>
      </c>
      <c r="K1304" s="37">
        <f ca="1"/>
        <v>1.3184896836155535</v>
      </c>
      <c r="L1304" s="37">
        <f ca="1"/>
        <v>1.3309939685559649</v>
      </c>
      <c r="M1304" s="37">
        <f ca="1"/>
        <v>1.4181417614362206</v>
      </c>
      <c r="N1304" s="37">
        <f ca="1"/>
        <v>1.3154637938009044</v>
      </c>
      <c r="O1304" s="37">
        <f ca="1"/>
        <v>1.3869124914644169</v>
      </c>
      <c r="P1304" s="37">
        <f ca="1"/>
        <v>1.3130511050301441</v>
      </c>
      <c r="Q1304" s="37">
        <f ca="1"/>
        <v>0.70093874168338455</v>
      </c>
      <c r="R1304" s="37">
        <f ca="1"/>
        <v>0.94256615033291857</v>
      </c>
      <c r="S1304" s="37">
        <f ca="1"/>
        <v>0.8535471962981267</v>
      </c>
      <c r="T1304" s="37">
        <f ca="1"/>
        <v>0.67398837970821146</v>
      </c>
      <c r="U1304" s="37">
        <f ca="1"/>
        <v>0.83233868058649729</v>
      </c>
      <c r="V1304" s="37">
        <f ca="1"/>
        <v>1.0377362495655107</v>
      </c>
      <c r="W1304" s="37">
        <f ca="1"/>
        <v>1.9779489089026767</v>
      </c>
      <c r="X1304" s="37">
        <f ca="1"/>
        <v>2.1728992214080454</v>
      </c>
      <c r="Y1304" s="37">
        <f ca="1"/>
        <v>1.5193176279447607</v>
      </c>
      <c r="Z1304" s="37">
        <f ca="1"/>
        <v>1.4231615848687467</v>
      </c>
      <c r="AA1304" s="37">
        <f ca="1"/>
        <v>1.0552932151380838</v>
      </c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  <c r="AM1304" s="37"/>
      <c r="AN1304" s="37"/>
      <c r="AO1304" s="37"/>
      <c r="AP1304" s="37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  <c r="BB1304" s="37"/>
      <c r="BC1304" s="37"/>
      <c r="BD1304" s="37"/>
      <c r="BE1304" s="37"/>
      <c r="BF1304" s="37"/>
      <c r="BG1304" s="37"/>
      <c r="BH1304" s="37"/>
      <c r="BI1304" s="37"/>
      <c r="BJ1304" s="37"/>
      <c r="BK1304" s="37"/>
      <c r="BL1304" s="37"/>
      <c r="BM1304" s="37"/>
      <c r="BN1304" s="37"/>
      <c r="BO1304" s="37"/>
      <c r="BP1304" s="37"/>
      <c r="BQ1304" s="37"/>
      <c r="BR1304" s="37"/>
      <c r="BS1304" s="37"/>
      <c r="BT1304" s="37"/>
      <c r="BU1304" s="37"/>
      <c r="BV1304" s="37"/>
      <c r="BW1304" s="37"/>
      <c r="BX1304" s="37"/>
      <c r="BY1304" s="37"/>
      <c r="BZ1304" s="37"/>
      <c r="CA1304" s="37"/>
      <c r="CB1304" s="37"/>
      <c r="CC1304" s="37"/>
      <c r="CD1304" s="37"/>
      <c r="CE1304" s="37"/>
      <c r="CF1304" s="37"/>
      <c r="CG1304" s="37"/>
      <c r="CH1304" s="37"/>
      <c r="CI1304" s="37"/>
      <c r="CJ1304" s="37"/>
      <c r="CK1304" s="37"/>
      <c r="CL1304" s="37"/>
      <c r="CM1304" s="37"/>
      <c r="CN1304" s="37"/>
      <c r="CO1304" s="37"/>
      <c r="CP1304" s="37"/>
      <c r="CQ1304" s="37"/>
      <c r="CR1304" s="37"/>
      <c r="CS1304" s="37"/>
      <c r="CT1304" s="37"/>
      <c r="CU1304" s="37"/>
      <c r="CV1304" s="37"/>
      <c r="CW1304" s="37"/>
      <c r="CX1304" s="37"/>
      <c r="CY1304" s="37"/>
      <c r="CZ1304" s="37"/>
      <c r="DA1304" s="37"/>
      <c r="DB1304" s="37"/>
      <c r="DC1304" s="37"/>
      <c r="DD1304" s="37"/>
      <c r="DE1304" s="37"/>
      <c r="DF1304" s="37"/>
      <c r="DG1304" s="37"/>
      <c r="DH1304" s="37"/>
      <c r="DI1304" s="37"/>
      <c r="DJ1304" s="37"/>
      <c r="DK1304" s="37"/>
      <c r="DL1304" s="37"/>
      <c r="DR1304" s="37"/>
      <c r="DS1304" s="37"/>
      <c r="DT1304" s="37"/>
      <c r="DU1304" s="37"/>
      <c r="DV1304" s="37"/>
      <c r="DW1304" s="37"/>
      <c r="DX1304" s="37"/>
      <c r="DY1304" s="37"/>
      <c r="DZ1304" s="37"/>
      <c r="EA1304" s="37"/>
      <c r="EB1304" s="37"/>
      <c r="EC1304" s="37"/>
      <c r="ED1304" s="37"/>
      <c r="EE1304" s="37"/>
      <c r="EF1304" s="37"/>
      <c r="EG1304" s="37"/>
      <c r="EH1304" s="37"/>
      <c r="EI1304" s="37"/>
      <c r="EJ1304" s="37"/>
      <c r="EK1304" s="37"/>
      <c r="EL1304" s="37"/>
      <c r="EM1304" s="37"/>
      <c r="EN1304" s="37"/>
      <c r="EO1304" s="37"/>
      <c r="EP1304" s="37"/>
      <c r="EQ1304" s="37"/>
      <c r="ER1304" s="37"/>
      <c r="ES1304" s="37"/>
      <c r="ET1304" s="37"/>
      <c r="EU1304" s="37"/>
      <c r="EV1304" s="37"/>
      <c r="EW1304" s="37"/>
      <c r="EX1304" s="37"/>
      <c r="EY1304" s="37"/>
      <c r="EZ1304" s="37"/>
      <c r="FA1304" s="37"/>
      <c r="FB1304" s="37"/>
      <c r="FC1304" s="37"/>
      <c r="FD1304" s="37"/>
    </row>
    <row r="1305" spans="2:160" x14ac:dyDescent="0.5">
      <c r="B1305" s="36" t="s">
        <v>1500</v>
      </c>
      <c r="C1305" s="18">
        <v>1.5675861572546079E-3</v>
      </c>
      <c r="F1305" s="38"/>
      <c r="G1305" s="27" t="e">
        <f ca="1"/>
        <v>#N/A</v>
      </c>
      <c r="H1305" s="37" t="e">
        <f ca="1"/>
        <v>#N/A</v>
      </c>
      <c r="I1305" s="37" t="e">
        <f ca="1"/>
        <v>#N/A</v>
      </c>
      <c r="J1305" s="37">
        <f ca="1"/>
        <v>1.2642345756302793</v>
      </c>
      <c r="K1305" s="37">
        <f ca="1"/>
        <v>1.3164287878402257</v>
      </c>
      <c r="L1305" s="37">
        <f ca="1"/>
        <v>1.3276259362068938</v>
      </c>
      <c r="M1305" s="37">
        <f ca="1"/>
        <v>1.4406029898810679</v>
      </c>
      <c r="N1305" s="37">
        <f ca="1"/>
        <v>1.3098304193941157</v>
      </c>
      <c r="O1305" s="37">
        <f ca="1"/>
        <v>1.3836857516521417</v>
      </c>
      <c r="P1305" s="37">
        <f ca="1"/>
        <v>1.3021826832770771</v>
      </c>
      <c r="Q1305" s="37">
        <f ca="1"/>
        <v>0.70694658518512854</v>
      </c>
      <c r="R1305" s="37">
        <f ca="1"/>
        <v>0.94827042388571736</v>
      </c>
      <c r="S1305" s="37">
        <f ca="1"/>
        <v>0.85575514943544773</v>
      </c>
      <c r="T1305" s="37">
        <f ca="1"/>
        <v>0.68164677444299338</v>
      </c>
      <c r="U1305" s="37">
        <f ca="1"/>
        <v>0.82116408852674383</v>
      </c>
      <c r="V1305" s="37">
        <f ca="1"/>
        <v>0.99397419330872794</v>
      </c>
      <c r="W1305" s="37">
        <f ca="1"/>
        <v>1.9612868114916033</v>
      </c>
      <c r="X1305" s="37">
        <f ca="1"/>
        <v>2.1760076115707876</v>
      </c>
      <c r="Y1305" s="37">
        <f ca="1"/>
        <v>1.5215028432168971</v>
      </c>
      <c r="Z1305" s="37">
        <f ca="1"/>
        <v>1.420495679112999</v>
      </c>
      <c r="AA1305" s="37">
        <f ca="1"/>
        <v>1.0691271735424481</v>
      </c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  <c r="AM1305" s="37"/>
      <c r="AN1305" s="37"/>
      <c r="AO1305" s="37"/>
      <c r="AP1305" s="37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  <c r="BB1305" s="37"/>
      <c r="BC1305" s="37"/>
      <c r="BD1305" s="37"/>
      <c r="BE1305" s="37"/>
      <c r="BF1305" s="37"/>
      <c r="BG1305" s="37"/>
      <c r="BH1305" s="37"/>
      <c r="BI1305" s="37"/>
      <c r="BJ1305" s="37"/>
      <c r="BK1305" s="37"/>
      <c r="BL1305" s="37"/>
      <c r="BM1305" s="37"/>
      <c r="BN1305" s="37"/>
      <c r="BO1305" s="37"/>
      <c r="BP1305" s="37"/>
      <c r="BQ1305" s="37"/>
      <c r="BR1305" s="37"/>
      <c r="BS1305" s="37"/>
      <c r="BT1305" s="37"/>
      <c r="BU1305" s="37"/>
      <c r="BV1305" s="37"/>
      <c r="BW1305" s="37"/>
      <c r="BX1305" s="37"/>
      <c r="BY1305" s="37"/>
      <c r="BZ1305" s="37"/>
      <c r="CA1305" s="37"/>
      <c r="CB1305" s="37"/>
      <c r="CC1305" s="37"/>
      <c r="CD1305" s="37"/>
      <c r="CE1305" s="37"/>
      <c r="CF1305" s="37"/>
      <c r="CG1305" s="37"/>
      <c r="CH1305" s="37"/>
      <c r="CI1305" s="37"/>
      <c r="CJ1305" s="37"/>
      <c r="CK1305" s="37"/>
      <c r="CL1305" s="37"/>
      <c r="CM1305" s="37"/>
      <c r="CN1305" s="37"/>
      <c r="CO1305" s="37"/>
      <c r="CP1305" s="37"/>
      <c r="CQ1305" s="37"/>
      <c r="CR1305" s="37"/>
      <c r="CS1305" s="37"/>
      <c r="CT1305" s="37"/>
      <c r="CU1305" s="37"/>
      <c r="CV1305" s="37"/>
      <c r="CW1305" s="37"/>
      <c r="CX1305" s="37"/>
      <c r="CY1305" s="37"/>
      <c r="CZ1305" s="37"/>
      <c r="DA1305" s="37"/>
      <c r="DB1305" s="37"/>
      <c r="DC1305" s="37"/>
      <c r="DD1305" s="37"/>
      <c r="DE1305" s="37"/>
      <c r="DF1305" s="37"/>
      <c r="DG1305" s="37"/>
      <c r="DH1305" s="37"/>
      <c r="DI1305" s="37"/>
      <c r="DJ1305" s="37"/>
      <c r="DK1305" s="37"/>
      <c r="DL1305" s="37"/>
      <c r="DR1305" s="37"/>
      <c r="DS1305" s="37"/>
      <c r="DT1305" s="37"/>
      <c r="DU1305" s="37"/>
      <c r="DV1305" s="37"/>
      <c r="DW1305" s="37"/>
      <c r="DX1305" s="37"/>
      <c r="DY1305" s="37"/>
      <c r="DZ1305" s="37"/>
      <c r="EA1305" s="37"/>
      <c r="EB1305" s="37"/>
      <c r="EC1305" s="37"/>
      <c r="ED1305" s="37"/>
      <c r="EE1305" s="37"/>
      <c r="EF1305" s="37"/>
      <c r="EG1305" s="37"/>
      <c r="EH1305" s="37"/>
      <c r="EI1305" s="37"/>
      <c r="EJ1305" s="37"/>
      <c r="EK1305" s="37"/>
      <c r="EL1305" s="37"/>
      <c r="EM1305" s="37"/>
      <c r="EN1305" s="37"/>
      <c r="EO1305" s="37"/>
      <c r="EP1305" s="37"/>
      <c r="EQ1305" s="37"/>
      <c r="ER1305" s="37"/>
      <c r="ES1305" s="37"/>
      <c r="ET1305" s="37"/>
      <c r="EU1305" s="37"/>
      <c r="EV1305" s="37"/>
      <c r="EW1305" s="37"/>
      <c r="EX1305" s="37"/>
      <c r="EY1305" s="37"/>
      <c r="EZ1305" s="37"/>
      <c r="FA1305" s="37"/>
      <c r="FB1305" s="37"/>
      <c r="FC1305" s="37"/>
      <c r="FD1305" s="37"/>
    </row>
    <row r="1306" spans="2:160" x14ac:dyDescent="0.5">
      <c r="B1306" s="36" t="s">
        <v>1501</v>
      </c>
      <c r="C1306" s="18">
        <v>-1.4589272452866342E-2</v>
      </c>
      <c r="F1306" s="38"/>
      <c r="G1306" s="27" t="e">
        <f ca="1"/>
        <v>#N/A</v>
      </c>
      <c r="H1306" s="37" t="e">
        <f ca="1"/>
        <v>#N/A</v>
      </c>
      <c r="I1306" s="37" t="e">
        <f ca="1"/>
        <v>#N/A</v>
      </c>
      <c r="J1306" s="37">
        <f ca="1"/>
        <v>1.2676384117299668</v>
      </c>
      <c r="K1306" s="37">
        <f ca="1"/>
        <v>1.3275633725450946</v>
      </c>
      <c r="L1306" s="37">
        <f ca="1"/>
        <v>1.3232386070456643</v>
      </c>
      <c r="M1306" s="37">
        <f ca="1"/>
        <v>1.4532268250471216</v>
      </c>
      <c r="N1306" s="37">
        <f ca="1"/>
        <v>1.3271526577215467</v>
      </c>
      <c r="O1306" s="37">
        <f ca="1"/>
        <v>1.3838292651875514</v>
      </c>
      <c r="P1306" s="37">
        <f ca="1"/>
        <v>1.3043538327188267</v>
      </c>
      <c r="Q1306" s="37">
        <f ca="1"/>
        <v>0.70625466337229326</v>
      </c>
      <c r="R1306" s="37">
        <f ca="1"/>
        <v>0.95174471601643784</v>
      </c>
      <c r="S1306" s="37">
        <f ca="1"/>
        <v>0.85698044211055446</v>
      </c>
      <c r="T1306" s="37">
        <f ca="1"/>
        <v>0.68016130171707456</v>
      </c>
      <c r="U1306" s="37">
        <f ca="1"/>
        <v>0.83641543064485024</v>
      </c>
      <c r="V1306" s="37">
        <f ca="1"/>
        <v>0.97065636450956427</v>
      </c>
      <c r="W1306" s="37">
        <f ca="1"/>
        <v>1.9603661405884865</v>
      </c>
      <c r="X1306" s="37">
        <f ca="1"/>
        <v>2.1942345340154561</v>
      </c>
      <c r="Y1306" s="37">
        <f ca="1"/>
        <v>1.5217546709991878</v>
      </c>
      <c r="Z1306" s="37">
        <f ca="1"/>
        <v>1.4282406652535502</v>
      </c>
      <c r="AA1306" s="37">
        <f ca="1"/>
        <v>1.0705250596658713</v>
      </c>
      <c r="AB1306" s="37"/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  <c r="AM1306" s="37"/>
      <c r="AN1306" s="37"/>
      <c r="AO1306" s="37"/>
      <c r="AP1306" s="37"/>
      <c r="AQ1306" s="37"/>
      <c r="AR1306" s="37"/>
      <c r="AS1306" s="37"/>
      <c r="AT1306" s="37"/>
      <c r="AU1306" s="37"/>
      <c r="AV1306" s="37"/>
      <c r="AW1306" s="37"/>
      <c r="AX1306" s="37"/>
      <c r="AY1306" s="37"/>
      <c r="AZ1306" s="37"/>
      <c r="BA1306" s="37"/>
      <c r="BB1306" s="37"/>
      <c r="BC1306" s="37"/>
      <c r="BD1306" s="37"/>
      <c r="BE1306" s="37"/>
      <c r="BF1306" s="37"/>
      <c r="BG1306" s="37"/>
      <c r="BH1306" s="37"/>
      <c r="BI1306" s="37"/>
      <c r="BJ1306" s="37"/>
      <c r="BK1306" s="37"/>
      <c r="BL1306" s="37"/>
      <c r="BM1306" s="37"/>
      <c r="BN1306" s="37"/>
      <c r="BO1306" s="37"/>
      <c r="BP1306" s="37"/>
      <c r="BQ1306" s="37"/>
      <c r="BR1306" s="37"/>
      <c r="BS1306" s="37"/>
      <c r="BT1306" s="37"/>
      <c r="BU1306" s="37"/>
      <c r="BV1306" s="37"/>
      <c r="BW1306" s="37"/>
      <c r="BX1306" s="37"/>
      <c r="BY1306" s="37"/>
      <c r="BZ1306" s="37"/>
      <c r="CA1306" s="37"/>
      <c r="CB1306" s="37"/>
      <c r="CC1306" s="37"/>
      <c r="CD1306" s="37"/>
      <c r="CE1306" s="37"/>
      <c r="CF1306" s="37"/>
      <c r="CG1306" s="37"/>
      <c r="CH1306" s="37"/>
      <c r="CI1306" s="37"/>
      <c r="CJ1306" s="37"/>
      <c r="CK1306" s="37"/>
      <c r="CL1306" s="37"/>
      <c r="CM1306" s="37"/>
      <c r="CN1306" s="37"/>
      <c r="CO1306" s="37"/>
      <c r="CP1306" s="37"/>
      <c r="CQ1306" s="37"/>
      <c r="CR1306" s="37"/>
      <c r="CS1306" s="37"/>
      <c r="CT1306" s="37"/>
      <c r="CU1306" s="37"/>
      <c r="CV1306" s="37"/>
      <c r="CW1306" s="37"/>
      <c r="CX1306" s="37"/>
      <c r="CY1306" s="37"/>
      <c r="CZ1306" s="37"/>
      <c r="DA1306" s="37"/>
      <c r="DB1306" s="37"/>
      <c r="DC1306" s="37"/>
      <c r="DD1306" s="37"/>
      <c r="DE1306" s="37"/>
      <c r="DF1306" s="37"/>
      <c r="DG1306" s="37"/>
      <c r="DH1306" s="37"/>
      <c r="DI1306" s="37"/>
      <c r="DJ1306" s="37"/>
      <c r="DK1306" s="37"/>
      <c r="DL1306" s="37"/>
      <c r="DR1306" s="37"/>
      <c r="DS1306" s="37"/>
      <c r="DT1306" s="37"/>
      <c r="DU1306" s="37"/>
      <c r="DV1306" s="37"/>
      <c r="DW1306" s="37"/>
      <c r="DX1306" s="37"/>
      <c r="DY1306" s="37"/>
      <c r="DZ1306" s="37"/>
      <c r="EA1306" s="37"/>
      <c r="EB1306" s="37"/>
      <c r="EC1306" s="37"/>
      <c r="ED1306" s="37"/>
      <c r="EE1306" s="37"/>
      <c r="EF1306" s="37"/>
      <c r="EG1306" s="37"/>
      <c r="EH1306" s="37"/>
      <c r="EI1306" s="37"/>
      <c r="EJ1306" s="37"/>
      <c r="EK1306" s="37"/>
      <c r="EL1306" s="37"/>
      <c r="EM1306" s="37"/>
      <c r="EN1306" s="37"/>
      <c r="EO1306" s="37"/>
      <c r="EP1306" s="37"/>
      <c r="EQ1306" s="37"/>
      <c r="ER1306" s="37"/>
      <c r="ES1306" s="37"/>
      <c r="ET1306" s="37"/>
      <c r="EU1306" s="37"/>
      <c r="EV1306" s="37"/>
      <c r="EW1306" s="37"/>
      <c r="EX1306" s="37"/>
      <c r="EY1306" s="37"/>
      <c r="EZ1306" s="37"/>
      <c r="FA1306" s="37"/>
      <c r="FB1306" s="37"/>
      <c r="FC1306" s="37"/>
      <c r="FD1306" s="37"/>
    </row>
    <row r="1307" spans="2:160" x14ac:dyDescent="0.5">
      <c r="B1307" s="36" t="s">
        <v>1502</v>
      </c>
      <c r="C1307" s="18">
        <v>-2.1636602324112131E-3</v>
      </c>
      <c r="F1307" s="38"/>
      <c r="G1307" s="27" t="e">
        <f ca="1"/>
        <v>#N/A</v>
      </c>
      <c r="H1307" s="37" t="e">
        <f ca="1"/>
        <v>#N/A</v>
      </c>
      <c r="I1307" s="37" t="e">
        <f ca="1"/>
        <v>#N/A</v>
      </c>
      <c r="J1307" s="37">
        <f ca="1"/>
        <v>1.2698565094309764</v>
      </c>
      <c r="K1307" s="37">
        <f ca="1"/>
        <v>1.3377471535416647</v>
      </c>
      <c r="L1307" s="37">
        <f ca="1"/>
        <v>1.3101682111794388</v>
      </c>
      <c r="M1307" s="37">
        <f ca="1"/>
        <v>1.4384384355430408</v>
      </c>
      <c r="N1307" s="37">
        <f ca="1"/>
        <v>1.3182044382092759</v>
      </c>
      <c r="O1307" s="37">
        <f ca="1"/>
        <v>1.375056421652026</v>
      </c>
      <c r="P1307" s="37">
        <f ca="1"/>
        <v>1.3047784299534946</v>
      </c>
      <c r="Q1307" s="37">
        <f ca="1"/>
        <v>0.70661095146994723</v>
      </c>
      <c r="R1307" s="37">
        <f ca="1"/>
        <v>0.94833981510394338</v>
      </c>
      <c r="S1307" s="37">
        <f ca="1"/>
        <v>0.8625869793156048</v>
      </c>
      <c r="T1307" s="37">
        <f ca="1"/>
        <v>0.68671991201724314</v>
      </c>
      <c r="U1307" s="37">
        <f ca="1"/>
        <v>0.87796804379654647</v>
      </c>
      <c r="V1307" s="37">
        <f ca="1"/>
        <v>0.98334213368216339</v>
      </c>
      <c r="W1307" s="37">
        <f ca="1"/>
        <v>1.9197584159550161</v>
      </c>
      <c r="X1307" s="37">
        <f ca="1"/>
        <v>2.2008398631112835</v>
      </c>
      <c r="Y1307" s="37">
        <f ca="1"/>
        <v>1.5202599512591393</v>
      </c>
      <c r="Z1307" s="37">
        <f ca="1"/>
        <v>1.4191668025436202</v>
      </c>
      <c r="AA1307" s="37">
        <f ca="1"/>
        <v>1.0665444936924651</v>
      </c>
      <c r="AB1307" s="37"/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  <c r="AM1307" s="37"/>
      <c r="AN1307" s="37"/>
      <c r="AO1307" s="37"/>
      <c r="AP1307" s="37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  <c r="BI1307" s="37"/>
      <c r="BJ1307" s="37"/>
      <c r="BK1307" s="37"/>
      <c r="BL1307" s="37"/>
      <c r="BM1307" s="37"/>
      <c r="BN1307" s="37"/>
      <c r="BO1307" s="37"/>
      <c r="BP1307" s="37"/>
      <c r="BQ1307" s="37"/>
      <c r="BR1307" s="37"/>
      <c r="BS1307" s="37"/>
      <c r="BT1307" s="37"/>
      <c r="BU1307" s="37"/>
      <c r="BV1307" s="37"/>
      <c r="BW1307" s="37"/>
      <c r="BX1307" s="37"/>
      <c r="BY1307" s="37"/>
      <c r="BZ1307" s="37"/>
      <c r="CA1307" s="37"/>
      <c r="CB1307" s="37"/>
      <c r="CC1307" s="37"/>
      <c r="CD1307" s="37"/>
      <c r="CE1307" s="37"/>
      <c r="CF1307" s="37"/>
      <c r="CG1307" s="37"/>
      <c r="CH1307" s="37"/>
      <c r="CI1307" s="37"/>
      <c r="CJ1307" s="37"/>
      <c r="CK1307" s="37"/>
      <c r="CL1307" s="37"/>
      <c r="CM1307" s="37"/>
      <c r="CN1307" s="37"/>
      <c r="CO1307" s="37"/>
      <c r="CP1307" s="37"/>
      <c r="CQ1307" s="37"/>
      <c r="CR1307" s="37"/>
      <c r="CS1307" s="37"/>
      <c r="CT1307" s="37"/>
      <c r="CU1307" s="37"/>
      <c r="CV1307" s="37"/>
      <c r="CW1307" s="37"/>
      <c r="CX1307" s="37"/>
      <c r="CY1307" s="37"/>
      <c r="CZ1307" s="37"/>
      <c r="DA1307" s="37"/>
      <c r="DB1307" s="37"/>
      <c r="DC1307" s="37"/>
      <c r="DD1307" s="37"/>
      <c r="DE1307" s="37"/>
      <c r="DF1307" s="37"/>
      <c r="DG1307" s="37"/>
      <c r="DH1307" s="37"/>
      <c r="DI1307" s="37"/>
      <c r="DJ1307" s="37"/>
      <c r="DK1307" s="37"/>
      <c r="DL1307" s="37"/>
      <c r="DR1307" s="37"/>
      <c r="DS1307" s="37"/>
      <c r="DT1307" s="37"/>
      <c r="DU1307" s="37"/>
      <c r="DV1307" s="37"/>
      <c r="DW1307" s="37"/>
      <c r="DX1307" s="37"/>
      <c r="DY1307" s="37"/>
      <c r="DZ1307" s="37"/>
      <c r="EA1307" s="37"/>
      <c r="EB1307" s="37"/>
      <c r="EC1307" s="37"/>
      <c r="ED1307" s="37"/>
      <c r="EE1307" s="37"/>
      <c r="EF1307" s="37"/>
      <c r="EG1307" s="37"/>
      <c r="EH1307" s="37"/>
      <c r="EI1307" s="37"/>
      <c r="EJ1307" s="37"/>
      <c r="EK1307" s="37"/>
      <c r="EL1307" s="37"/>
      <c r="EM1307" s="37"/>
      <c r="EN1307" s="37"/>
      <c r="EO1307" s="37"/>
      <c r="EP1307" s="37"/>
      <c r="EQ1307" s="37"/>
      <c r="ER1307" s="37"/>
      <c r="ES1307" s="37"/>
      <c r="ET1307" s="37"/>
      <c r="EU1307" s="37"/>
      <c r="EV1307" s="37"/>
      <c r="EW1307" s="37"/>
      <c r="EX1307" s="37"/>
      <c r="EY1307" s="37"/>
      <c r="EZ1307" s="37"/>
      <c r="FA1307" s="37"/>
      <c r="FB1307" s="37"/>
      <c r="FC1307" s="37"/>
      <c r="FD1307" s="37"/>
    </row>
    <row r="1308" spans="2:160" x14ac:dyDescent="0.5">
      <c r="B1308" s="36" t="s">
        <v>1503</v>
      </c>
      <c r="C1308" s="18">
        <v>-8.2023795021722856E-3</v>
      </c>
      <c r="F1308" s="38"/>
      <c r="G1308" s="27" t="e">
        <f ca="1"/>
        <v>#N/A</v>
      </c>
      <c r="H1308" s="37" t="e">
        <f ca="1"/>
        <v>#N/A</v>
      </c>
      <c r="I1308" s="37" t="e">
        <f ca="1"/>
        <v>#N/A</v>
      </c>
      <c r="J1308" s="37">
        <f ca="1"/>
        <v>1.2617075075380717</v>
      </c>
      <c r="K1308" s="37">
        <f ca="1"/>
        <v>1.3478997337257002</v>
      </c>
      <c r="L1308" s="37">
        <f ca="1"/>
        <v>1.3150524928789802</v>
      </c>
      <c r="M1308" s="37">
        <f ca="1"/>
        <v>1.4231168618300829</v>
      </c>
      <c r="N1308" s="37">
        <f ca="1"/>
        <v>1.3165252891436712</v>
      </c>
      <c r="O1308" s="37">
        <f ca="1"/>
        <v>1.378964850757497</v>
      </c>
      <c r="P1308" s="37">
        <f ca="1"/>
        <v>1.2992282469964476</v>
      </c>
      <c r="Q1308" s="37">
        <f ca="1"/>
        <v>0.71093804459797605</v>
      </c>
      <c r="R1308" s="37">
        <f ca="1"/>
        <v>0.93437010121655273</v>
      </c>
      <c r="S1308" s="37">
        <f ca="1"/>
        <v>0.86749508236497175</v>
      </c>
      <c r="T1308" s="37">
        <f ca="1"/>
        <v>0.69125652281002348</v>
      </c>
      <c r="U1308" s="37">
        <f ca="1"/>
        <v>0.87026545292507151</v>
      </c>
      <c r="V1308" s="37">
        <f ca="1"/>
        <v>0.97901183138354753</v>
      </c>
      <c r="W1308" s="37">
        <f ca="1"/>
        <v>1.8939018851248164</v>
      </c>
      <c r="X1308" s="37">
        <f ca="1"/>
        <v>2.2098113545906082</v>
      </c>
      <c r="Y1308" s="37">
        <f ca="1"/>
        <v>1.5176929325751425</v>
      </c>
      <c r="Z1308" s="37">
        <f ca="1"/>
        <v>1.4146421001141403</v>
      </c>
      <c r="AA1308" s="37">
        <f ca="1"/>
        <v>1.0606034776679167</v>
      </c>
      <c r="AB1308" s="37"/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  <c r="AM1308" s="37"/>
      <c r="AN1308" s="37"/>
      <c r="AO1308" s="37"/>
      <c r="AP1308" s="37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  <c r="BB1308" s="37"/>
      <c r="BC1308" s="37"/>
      <c r="BD1308" s="37"/>
      <c r="BE1308" s="37"/>
      <c r="BF1308" s="37"/>
      <c r="BG1308" s="37"/>
      <c r="BH1308" s="37"/>
      <c r="BI1308" s="37"/>
      <c r="BJ1308" s="37"/>
      <c r="BK1308" s="37"/>
      <c r="BL1308" s="37"/>
      <c r="BM1308" s="37"/>
      <c r="BN1308" s="37"/>
      <c r="BO1308" s="37"/>
      <c r="BP1308" s="37"/>
      <c r="BQ1308" s="37"/>
      <c r="BR1308" s="37"/>
      <c r="BS1308" s="37"/>
      <c r="BT1308" s="37"/>
      <c r="BU1308" s="37"/>
      <c r="BV1308" s="37"/>
      <c r="BW1308" s="37"/>
      <c r="BX1308" s="37"/>
      <c r="BY1308" s="37"/>
      <c r="BZ1308" s="37"/>
      <c r="CA1308" s="37"/>
      <c r="CB1308" s="37"/>
      <c r="CC1308" s="37"/>
      <c r="CD1308" s="37"/>
      <c r="CE1308" s="37"/>
      <c r="CF1308" s="37"/>
      <c r="CG1308" s="37"/>
      <c r="CH1308" s="37"/>
      <c r="CI1308" s="37"/>
      <c r="CJ1308" s="37"/>
      <c r="CK1308" s="37"/>
      <c r="CL1308" s="37"/>
      <c r="CM1308" s="37"/>
      <c r="CN1308" s="37"/>
      <c r="CO1308" s="37"/>
      <c r="CP1308" s="37"/>
      <c r="CQ1308" s="37"/>
      <c r="CR1308" s="37"/>
      <c r="CS1308" s="37"/>
      <c r="CT1308" s="37"/>
      <c r="CU1308" s="37"/>
      <c r="CV1308" s="37"/>
      <c r="CW1308" s="37"/>
      <c r="CX1308" s="37"/>
      <c r="CY1308" s="37"/>
      <c r="CZ1308" s="37"/>
      <c r="DA1308" s="37"/>
      <c r="DB1308" s="37"/>
      <c r="DC1308" s="37"/>
      <c r="DD1308" s="37"/>
      <c r="DE1308" s="37"/>
      <c r="DF1308" s="37"/>
      <c r="DG1308" s="37"/>
      <c r="DH1308" s="37"/>
      <c r="DI1308" s="37"/>
      <c r="DJ1308" s="37"/>
      <c r="DK1308" s="37"/>
      <c r="DL1308" s="37"/>
      <c r="DR1308" s="37"/>
      <c r="DS1308" s="37"/>
      <c r="DT1308" s="37"/>
      <c r="DU1308" s="37"/>
      <c r="DV1308" s="37"/>
      <c r="DW1308" s="37"/>
      <c r="DX1308" s="37"/>
      <c r="DY1308" s="37"/>
      <c r="DZ1308" s="37"/>
      <c r="EA1308" s="37"/>
      <c r="EB1308" s="37"/>
      <c r="EC1308" s="37"/>
      <c r="ED1308" s="37"/>
      <c r="EE1308" s="37"/>
      <c r="EF1308" s="37"/>
      <c r="EG1308" s="37"/>
      <c r="EH1308" s="37"/>
      <c r="EI1308" s="37"/>
      <c r="EJ1308" s="37"/>
      <c r="EK1308" s="37"/>
      <c r="EL1308" s="37"/>
      <c r="EM1308" s="37"/>
      <c r="EN1308" s="37"/>
      <c r="EO1308" s="37"/>
      <c r="EP1308" s="37"/>
      <c r="EQ1308" s="37"/>
      <c r="ER1308" s="37"/>
      <c r="ES1308" s="37"/>
      <c r="ET1308" s="37"/>
      <c r="EU1308" s="37"/>
      <c r="EV1308" s="37"/>
      <c r="EW1308" s="37"/>
      <c r="EX1308" s="37"/>
      <c r="EY1308" s="37"/>
      <c r="EZ1308" s="37"/>
      <c r="FA1308" s="37"/>
      <c r="FB1308" s="37"/>
      <c r="FC1308" s="37"/>
      <c r="FD1308" s="37"/>
    </row>
    <row r="1309" spans="2:160" x14ac:dyDescent="0.5">
      <c r="B1309" s="36" t="s">
        <v>1504</v>
      </c>
      <c r="C1309" s="18">
        <v>1.2732855680654964E-2</v>
      </c>
      <c r="F1309" s="38"/>
      <c r="G1309" s="27" t="e">
        <f ca="1"/>
        <v>#N/A</v>
      </c>
      <c r="H1309" s="37" t="e">
        <f ca="1"/>
        <v>#N/A</v>
      </c>
      <c r="I1309" s="37" t="e">
        <f ca="1"/>
        <v>#N/A</v>
      </c>
      <c r="J1309" s="37">
        <f ca="1"/>
        <v>1.2646364583586869</v>
      </c>
      <c r="K1309" s="37">
        <f ca="1"/>
        <v>1.3376404139198348</v>
      </c>
      <c r="L1309" s="37">
        <f ca="1"/>
        <v>1.3285654304216588</v>
      </c>
      <c r="M1309" s="37">
        <f ca="1"/>
        <v>1.4299026673672928</v>
      </c>
      <c r="N1309" s="37">
        <f ca="1"/>
        <v>1.3276182258543392</v>
      </c>
      <c r="O1309" s="37">
        <f ca="1"/>
        <v>1.3862227006006738</v>
      </c>
      <c r="P1309" s="37">
        <f ca="1"/>
        <v>1.3141664649301672</v>
      </c>
      <c r="Q1309" s="37">
        <f ca="1"/>
        <v>0.71414980107247938</v>
      </c>
      <c r="R1309" s="37">
        <f ca="1"/>
        <v>0.93677829190362027</v>
      </c>
      <c r="S1309" s="37">
        <f ca="1"/>
        <v>0.865049696276463</v>
      </c>
      <c r="T1309" s="37">
        <f ca="1"/>
        <v>0.68730799119408503</v>
      </c>
      <c r="U1309" s="37">
        <f ca="1"/>
        <v>0.91820771532242318</v>
      </c>
      <c r="V1309" s="37">
        <f ca="1"/>
        <v>0.92817323331891666</v>
      </c>
      <c r="W1309" s="37">
        <f ca="1"/>
        <v>1.8967130002823329</v>
      </c>
      <c r="X1309" s="37">
        <f ca="1"/>
        <v>2.2170692463648316</v>
      </c>
      <c r="Y1309" s="37">
        <f ca="1"/>
        <v>1.520771730300569</v>
      </c>
      <c r="Z1309" s="37">
        <f ca="1"/>
        <v>1.4052013696396579</v>
      </c>
      <c r="AA1309" s="37">
        <f ca="1"/>
        <v>1.0612427548585066</v>
      </c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  <c r="AM1309" s="37"/>
      <c r="AN1309" s="37"/>
      <c r="AO1309" s="37"/>
      <c r="AP1309" s="37"/>
      <c r="AQ1309" s="37"/>
      <c r="AR1309" s="37"/>
      <c r="AS1309" s="37"/>
      <c r="AT1309" s="37"/>
      <c r="AU1309" s="37"/>
      <c r="AV1309" s="37"/>
      <c r="AW1309" s="37"/>
      <c r="AX1309" s="37"/>
      <c r="AY1309" s="37"/>
      <c r="AZ1309" s="37"/>
      <c r="BA1309" s="37"/>
      <c r="BB1309" s="37"/>
      <c r="BC1309" s="37"/>
      <c r="BD1309" s="37"/>
      <c r="BE1309" s="37"/>
      <c r="BF1309" s="37"/>
      <c r="BG1309" s="37"/>
      <c r="BH1309" s="37"/>
      <c r="BI1309" s="37"/>
      <c r="BJ1309" s="37"/>
      <c r="BK1309" s="37"/>
      <c r="BL1309" s="37"/>
      <c r="BM1309" s="37"/>
      <c r="BN1309" s="37"/>
      <c r="BO1309" s="37"/>
      <c r="BP1309" s="37"/>
      <c r="BQ1309" s="37"/>
      <c r="BR1309" s="37"/>
      <c r="BS1309" s="37"/>
      <c r="BT1309" s="37"/>
      <c r="BU1309" s="37"/>
      <c r="BV1309" s="37"/>
      <c r="BW1309" s="37"/>
      <c r="BX1309" s="37"/>
      <c r="BY1309" s="37"/>
      <c r="BZ1309" s="37"/>
      <c r="CA1309" s="37"/>
      <c r="CB1309" s="37"/>
      <c r="CC1309" s="37"/>
      <c r="CD1309" s="37"/>
      <c r="CE1309" s="37"/>
      <c r="CF1309" s="37"/>
      <c r="CG1309" s="37"/>
      <c r="CH1309" s="37"/>
      <c r="CI1309" s="37"/>
      <c r="CJ1309" s="37"/>
      <c r="CK1309" s="37"/>
      <c r="CL1309" s="37"/>
      <c r="CM1309" s="37"/>
      <c r="CN1309" s="37"/>
      <c r="CO1309" s="37"/>
      <c r="CP1309" s="37"/>
      <c r="CQ1309" s="37"/>
      <c r="CR1309" s="37"/>
      <c r="CS1309" s="37"/>
      <c r="CT1309" s="37"/>
      <c r="CU1309" s="37"/>
      <c r="CV1309" s="37"/>
      <c r="CW1309" s="37"/>
      <c r="CX1309" s="37"/>
      <c r="CY1309" s="37"/>
      <c r="CZ1309" s="37"/>
      <c r="DA1309" s="37"/>
      <c r="DB1309" s="37"/>
      <c r="DC1309" s="37"/>
      <c r="DD1309" s="37"/>
      <c r="DE1309" s="37"/>
      <c r="DF1309" s="37"/>
      <c r="DG1309" s="37"/>
      <c r="DH1309" s="37"/>
      <c r="DI1309" s="37"/>
      <c r="DJ1309" s="37"/>
      <c r="DK1309" s="37"/>
      <c r="DL1309" s="37"/>
      <c r="DR1309" s="37"/>
      <c r="DS1309" s="37"/>
      <c r="DT1309" s="37"/>
      <c r="DU1309" s="37"/>
      <c r="DV1309" s="37"/>
      <c r="DW1309" s="37"/>
      <c r="DX1309" s="37"/>
      <c r="DY1309" s="37"/>
      <c r="DZ1309" s="37"/>
      <c r="EA1309" s="37"/>
      <c r="EB1309" s="37"/>
      <c r="EC1309" s="37"/>
      <c r="ED1309" s="37"/>
      <c r="EE1309" s="37"/>
      <c r="EF1309" s="37"/>
      <c r="EG1309" s="37"/>
      <c r="EH1309" s="37"/>
      <c r="EI1309" s="37"/>
      <c r="EJ1309" s="37"/>
      <c r="EK1309" s="37"/>
      <c r="EL1309" s="37"/>
      <c r="EM1309" s="37"/>
      <c r="EN1309" s="37"/>
      <c r="EO1309" s="37"/>
      <c r="EP1309" s="37"/>
      <c r="EQ1309" s="37"/>
      <c r="ER1309" s="37"/>
      <c r="ES1309" s="37"/>
      <c r="ET1309" s="37"/>
      <c r="EU1309" s="37"/>
      <c r="EV1309" s="37"/>
      <c r="EW1309" s="37"/>
      <c r="EX1309" s="37"/>
      <c r="EY1309" s="37"/>
      <c r="EZ1309" s="37"/>
      <c r="FA1309" s="37"/>
      <c r="FB1309" s="37"/>
      <c r="FC1309" s="37"/>
      <c r="FD1309" s="37"/>
    </row>
    <row r="1310" spans="2:160" x14ac:dyDescent="0.5">
      <c r="B1310" s="36" t="s">
        <v>1505</v>
      </c>
      <c r="C1310" s="18">
        <v>1.0268434670115401E-3</v>
      </c>
      <c r="F1310" s="38"/>
      <c r="G1310" s="27" t="e">
        <f ca="1"/>
        <v>#N/A</v>
      </c>
      <c r="H1310" s="37" t="e">
        <f ca="1"/>
        <v>#N/A</v>
      </c>
      <c r="I1310" s="37" t="e">
        <f ca="1"/>
        <v>#N/A</v>
      </c>
      <c r="J1310" s="37">
        <f ca="1"/>
        <v>1.27958575845595</v>
      </c>
      <c r="K1310" s="37">
        <f ca="1"/>
        <v>1.3369564592661105</v>
      </c>
      <c r="L1310" s="37">
        <f ca="1"/>
        <v>1.3285518277061938</v>
      </c>
      <c r="M1310" s="37">
        <f ca="1"/>
        <v>1.4271750396513554</v>
      </c>
      <c r="N1310" s="37">
        <f ca="1"/>
        <v>1.318734151284809</v>
      </c>
      <c r="O1310" s="37">
        <f ca="1"/>
        <v>1.3955094151823435</v>
      </c>
      <c r="P1310" s="37">
        <f ca="1"/>
        <v>1.3176747787975129</v>
      </c>
      <c r="Q1310" s="37">
        <f ca="1"/>
        <v>0.70944060186870583</v>
      </c>
      <c r="R1310" s="37">
        <f ca="1"/>
        <v>0.93722618067580576</v>
      </c>
      <c r="S1310" s="37">
        <f ca="1"/>
        <v>0.86622992868346116</v>
      </c>
      <c r="T1310" s="37">
        <f ca="1"/>
        <v>0.68042861043382086</v>
      </c>
      <c r="U1310" s="37">
        <f ca="1"/>
        <v>0.90620822458462968</v>
      </c>
      <c r="V1310" s="37">
        <f ca="1"/>
        <v>0.87949182628907407</v>
      </c>
      <c r="W1310" s="37">
        <f ca="1"/>
        <v>1.9154946867059153</v>
      </c>
      <c r="X1310" s="37">
        <f ca="1"/>
        <v>2.1990565238833</v>
      </c>
      <c r="Y1310" s="37">
        <f ca="1"/>
        <v>1.5201705930138103</v>
      </c>
      <c r="Z1310" s="37">
        <f ca="1"/>
        <v>1.4075085602478434</v>
      </c>
      <c r="AA1310" s="37">
        <f ca="1"/>
        <v>1.0732526423457212</v>
      </c>
      <c r="AB1310" s="37"/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  <c r="AM1310" s="37"/>
      <c r="AN1310" s="37"/>
      <c r="AO1310" s="37"/>
      <c r="AP1310" s="37"/>
      <c r="AQ1310" s="37"/>
      <c r="AR1310" s="37"/>
      <c r="AS1310" s="37"/>
      <c r="AT1310" s="37"/>
      <c r="AU1310" s="37"/>
      <c r="AV1310" s="37"/>
      <c r="AW1310" s="37"/>
      <c r="AX1310" s="37"/>
      <c r="AY1310" s="37"/>
      <c r="AZ1310" s="37"/>
      <c r="BA1310" s="37"/>
      <c r="BB1310" s="37"/>
      <c r="BC1310" s="37"/>
      <c r="BD1310" s="37"/>
      <c r="BE1310" s="37"/>
      <c r="BF1310" s="37"/>
      <c r="BG1310" s="37"/>
      <c r="BH1310" s="37"/>
      <c r="BI1310" s="37"/>
      <c r="BJ1310" s="37"/>
      <c r="BK1310" s="37"/>
      <c r="BL1310" s="37"/>
      <c r="BM1310" s="37"/>
      <c r="BN1310" s="37"/>
      <c r="BO1310" s="37"/>
      <c r="BP1310" s="37"/>
      <c r="BQ1310" s="37"/>
      <c r="BR1310" s="37"/>
      <c r="BS1310" s="37"/>
      <c r="BT1310" s="37"/>
      <c r="BU1310" s="37"/>
      <c r="BV1310" s="37"/>
      <c r="BW1310" s="37"/>
      <c r="BX1310" s="37"/>
      <c r="BY1310" s="37"/>
      <c r="BZ1310" s="37"/>
      <c r="CA1310" s="37"/>
      <c r="CB1310" s="37"/>
      <c r="CC1310" s="37"/>
      <c r="CD1310" s="37"/>
      <c r="CE1310" s="37"/>
      <c r="CF1310" s="37"/>
      <c r="CG1310" s="37"/>
      <c r="CH1310" s="37"/>
      <c r="CI1310" s="37"/>
      <c r="CJ1310" s="37"/>
      <c r="CK1310" s="37"/>
      <c r="CL1310" s="37"/>
      <c r="CM1310" s="37"/>
      <c r="CN1310" s="37"/>
      <c r="CO1310" s="37"/>
      <c r="CP1310" s="37"/>
      <c r="CQ1310" s="37"/>
      <c r="CR1310" s="37"/>
      <c r="CS1310" s="37"/>
      <c r="CT1310" s="37"/>
      <c r="CU1310" s="37"/>
      <c r="CV1310" s="37"/>
      <c r="CW1310" s="37"/>
      <c r="CX1310" s="37"/>
      <c r="CY1310" s="37"/>
      <c r="CZ1310" s="37"/>
      <c r="DA1310" s="37"/>
      <c r="DB1310" s="37"/>
      <c r="DC1310" s="37"/>
      <c r="DD1310" s="37"/>
      <c r="DE1310" s="37"/>
      <c r="DF1310" s="37"/>
      <c r="DG1310" s="37"/>
      <c r="DH1310" s="37"/>
      <c r="DI1310" s="37"/>
      <c r="DJ1310" s="37"/>
      <c r="DK1310" s="37"/>
      <c r="DL1310" s="37"/>
      <c r="DR1310" s="37"/>
      <c r="DS1310" s="37"/>
      <c r="DT1310" s="37"/>
      <c r="DU1310" s="37"/>
      <c r="DV1310" s="37"/>
      <c r="DW1310" s="37"/>
      <c r="DX1310" s="37"/>
      <c r="DY1310" s="37"/>
      <c r="DZ1310" s="37"/>
      <c r="EA1310" s="37"/>
      <c r="EB1310" s="37"/>
      <c r="EC1310" s="37"/>
      <c r="ED1310" s="37"/>
      <c r="EE1310" s="37"/>
      <c r="EF1310" s="37"/>
      <c r="EG1310" s="37"/>
      <c r="EH1310" s="37"/>
      <c r="EI1310" s="37"/>
      <c r="EJ1310" s="37"/>
      <c r="EK1310" s="37"/>
      <c r="EL1310" s="37"/>
      <c r="EM1310" s="37"/>
      <c r="EN1310" s="37"/>
      <c r="EO1310" s="37"/>
      <c r="EP1310" s="37"/>
      <c r="EQ1310" s="37"/>
      <c r="ER1310" s="37"/>
      <c r="ES1310" s="37"/>
      <c r="ET1310" s="37"/>
      <c r="EU1310" s="37"/>
      <c r="EV1310" s="37"/>
      <c r="EW1310" s="37"/>
      <c r="EX1310" s="37"/>
      <c r="EY1310" s="37"/>
      <c r="EZ1310" s="37"/>
      <c r="FA1310" s="37"/>
      <c r="FB1310" s="37"/>
      <c r="FC1310" s="37"/>
      <c r="FD1310" s="37"/>
    </row>
    <row r="1311" spans="2:160" x14ac:dyDescent="0.5">
      <c r="B1311" s="36" t="s">
        <v>1506</v>
      </c>
      <c r="C1311" s="18">
        <v>1.3109113378080517E-2</v>
      </c>
      <c r="F1311" s="38"/>
      <c r="G1311" s="27" t="e">
        <f ca="1"/>
        <v>#N/A</v>
      </c>
      <c r="H1311" s="37" t="e">
        <f ca="1"/>
        <v>#N/A</v>
      </c>
      <c r="I1311" s="37" t="e">
        <f ca="1"/>
        <v>#N/A</v>
      </c>
      <c r="J1311" s="37">
        <f ca="1"/>
        <v>1.2649129831718116</v>
      </c>
      <c r="K1311" s="37">
        <f ca="1"/>
        <v>1.3428780450556181</v>
      </c>
      <c r="L1311" s="37">
        <f ca="1"/>
        <v>1.3261985579307929</v>
      </c>
      <c r="M1311" s="37">
        <f ca="1"/>
        <v>1.4269793138025271</v>
      </c>
      <c r="N1311" s="37">
        <f ca="1"/>
        <v>1.3298519182958926</v>
      </c>
      <c r="O1311" s="37">
        <f ca="1"/>
        <v>1.4025392636829743</v>
      </c>
      <c r="P1311" s="37">
        <f ca="1"/>
        <v>1.3182641451083206</v>
      </c>
      <c r="Q1311" s="37">
        <f ca="1"/>
        <v>0.71043975762082234</v>
      </c>
      <c r="R1311" s="37">
        <f ca="1"/>
        <v>0.93789485968780117</v>
      </c>
      <c r="S1311" s="37">
        <f ca="1"/>
        <v>0.87473072157087117</v>
      </c>
      <c r="T1311" s="37">
        <f ca="1"/>
        <v>0.68773377579290229</v>
      </c>
      <c r="U1311" s="37">
        <f ca="1"/>
        <v>0.91892917011479291</v>
      </c>
      <c r="V1311" s="37">
        <f ca="1"/>
        <v>0.8655987730810154</v>
      </c>
      <c r="W1311" s="37">
        <f ca="1"/>
        <v>1.9287318883573941</v>
      </c>
      <c r="X1311" s="37">
        <f ca="1"/>
        <v>2.1887799070471829</v>
      </c>
      <c r="Y1311" s="37">
        <f ca="1"/>
        <v>1.5308610885458982</v>
      </c>
      <c r="Z1311" s="37">
        <f ca="1"/>
        <v>1.4008560247839594</v>
      </c>
      <c r="AA1311" s="37">
        <f ca="1"/>
        <v>1.0802761677463348</v>
      </c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  <c r="AM1311" s="37"/>
      <c r="AN1311" s="37"/>
      <c r="AO1311" s="37"/>
      <c r="AP1311" s="37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  <c r="BB1311" s="37"/>
      <c r="BC1311" s="37"/>
      <c r="BD1311" s="37"/>
      <c r="BE1311" s="37"/>
      <c r="BF1311" s="37"/>
      <c r="BG1311" s="37"/>
      <c r="BH1311" s="37"/>
      <c r="BI1311" s="37"/>
      <c r="BJ1311" s="37"/>
      <c r="BK1311" s="37"/>
      <c r="BL1311" s="37"/>
      <c r="BM1311" s="37"/>
      <c r="BN1311" s="37"/>
      <c r="BO1311" s="37"/>
      <c r="BP1311" s="37"/>
      <c r="BQ1311" s="37"/>
      <c r="BR1311" s="37"/>
      <c r="BS1311" s="37"/>
      <c r="BT1311" s="37"/>
      <c r="BU1311" s="37"/>
      <c r="BV1311" s="37"/>
      <c r="BW1311" s="37"/>
      <c r="BX1311" s="37"/>
      <c r="BY1311" s="37"/>
      <c r="BZ1311" s="37"/>
      <c r="CA1311" s="37"/>
      <c r="CB1311" s="37"/>
      <c r="CC1311" s="37"/>
      <c r="CD1311" s="37"/>
      <c r="CE1311" s="37"/>
      <c r="CF1311" s="37"/>
      <c r="CG1311" s="37"/>
      <c r="CH1311" s="37"/>
      <c r="CI1311" s="37"/>
      <c r="CJ1311" s="37"/>
      <c r="CK1311" s="37"/>
      <c r="CL1311" s="37"/>
      <c r="CM1311" s="37"/>
      <c r="CN1311" s="37"/>
      <c r="CO1311" s="37"/>
      <c r="CP1311" s="37"/>
      <c r="CQ1311" s="37"/>
      <c r="CR1311" s="37"/>
      <c r="CS1311" s="37"/>
      <c r="CT1311" s="37"/>
      <c r="CU1311" s="37"/>
      <c r="CV1311" s="37"/>
      <c r="CW1311" s="37"/>
      <c r="CX1311" s="37"/>
      <c r="CY1311" s="37"/>
      <c r="CZ1311" s="37"/>
      <c r="DA1311" s="37"/>
      <c r="DB1311" s="37"/>
      <c r="DC1311" s="37"/>
      <c r="DD1311" s="37"/>
      <c r="DE1311" s="37"/>
      <c r="DF1311" s="37"/>
      <c r="DG1311" s="37"/>
      <c r="DH1311" s="37"/>
      <c r="DI1311" s="37"/>
      <c r="DJ1311" s="37"/>
      <c r="DK1311" s="37"/>
      <c r="DL1311" s="37"/>
      <c r="DR1311" s="37"/>
      <c r="DS1311" s="37"/>
      <c r="DT1311" s="37"/>
      <c r="DU1311" s="37"/>
      <c r="DV1311" s="37"/>
      <c r="DW1311" s="37"/>
      <c r="DX1311" s="37"/>
      <c r="DY1311" s="37"/>
      <c r="DZ1311" s="37"/>
      <c r="EA1311" s="37"/>
      <c r="EB1311" s="37"/>
      <c r="EC1311" s="37"/>
      <c r="ED1311" s="37"/>
      <c r="EE1311" s="37"/>
      <c r="EF1311" s="37"/>
      <c r="EG1311" s="37"/>
      <c r="EH1311" s="37"/>
      <c r="EI1311" s="37"/>
      <c r="EJ1311" s="37"/>
      <c r="EK1311" s="37"/>
      <c r="EL1311" s="37"/>
      <c r="EM1311" s="37"/>
      <c r="EN1311" s="37"/>
      <c r="EO1311" s="37"/>
      <c r="EP1311" s="37"/>
      <c r="EQ1311" s="37"/>
      <c r="ER1311" s="37"/>
      <c r="ES1311" s="37"/>
      <c r="ET1311" s="37"/>
      <c r="EU1311" s="37"/>
      <c r="EV1311" s="37"/>
      <c r="EW1311" s="37"/>
      <c r="EX1311" s="37"/>
      <c r="EY1311" s="37"/>
      <c r="EZ1311" s="37"/>
      <c r="FA1311" s="37"/>
      <c r="FB1311" s="37"/>
      <c r="FC1311" s="37"/>
      <c r="FD1311" s="37"/>
    </row>
    <row r="1312" spans="2:160" x14ac:dyDescent="0.5">
      <c r="B1312" s="36" t="s">
        <v>1507</v>
      </c>
      <c r="C1312" s="18">
        <v>1.3075021924580099E-3</v>
      </c>
      <c r="F1312" s="38"/>
      <c r="G1312" s="27" t="e">
        <f ca="1"/>
        <v>#N/A</v>
      </c>
      <c r="H1312" s="37" t="e">
        <f ca="1"/>
        <v>#N/A</v>
      </c>
      <c r="I1312" s="37" t="e">
        <f ca="1"/>
        <v>#N/A</v>
      </c>
      <c r="J1312" s="37">
        <f ca="1"/>
        <v>1.2757291590622399</v>
      </c>
      <c r="K1312" s="37">
        <f ca="1"/>
        <v>1.3350942634021887</v>
      </c>
      <c r="L1312" s="37">
        <f ca="1"/>
        <v>1.317957126054552</v>
      </c>
      <c r="M1312" s="37">
        <f ca="1"/>
        <v>1.4181581522708517</v>
      </c>
      <c r="N1312" s="37">
        <f ca="1"/>
        <v>1.3213806474707714</v>
      </c>
      <c r="O1312" s="37">
        <f ca="1"/>
        <v>1.4091871810006598</v>
      </c>
      <c r="P1312" s="37">
        <f ca="1"/>
        <v>1.3255127170040395</v>
      </c>
      <c r="Q1312" s="37">
        <f ca="1"/>
        <v>0.71327198981739015</v>
      </c>
      <c r="R1312" s="37">
        <f ca="1"/>
        <v>0.94087395085209113</v>
      </c>
      <c r="S1312" s="37">
        <f ca="1"/>
        <v>0.88428523149712834</v>
      </c>
      <c r="T1312" s="37">
        <f ca="1"/>
        <v>0.6813279133308745</v>
      </c>
      <c r="U1312" s="37">
        <f ca="1"/>
        <v>0.91586829206187192</v>
      </c>
      <c r="V1312" s="37">
        <f ca="1"/>
        <v>0.85832322841017938</v>
      </c>
      <c r="W1312" s="37">
        <f ca="1"/>
        <v>1.9365637288399076</v>
      </c>
      <c r="X1312" s="37">
        <f ca="1"/>
        <v>2.225597393734406</v>
      </c>
      <c r="Y1312" s="37">
        <f ca="1"/>
        <v>1.5141754670999195</v>
      </c>
      <c r="Z1312" s="37">
        <f ca="1"/>
        <v>1.401361487037343</v>
      </c>
      <c r="AA1312" s="37">
        <f ca="1"/>
        <v>1.0725963177633822</v>
      </c>
      <c r="AB1312" s="37"/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  <c r="AM1312" s="37"/>
      <c r="AN1312" s="37"/>
      <c r="AO1312" s="37"/>
      <c r="AP1312" s="37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  <c r="BB1312" s="37"/>
      <c r="BC1312" s="37"/>
      <c r="BD1312" s="37"/>
      <c r="BE1312" s="37"/>
      <c r="BF1312" s="37"/>
      <c r="BG1312" s="37"/>
      <c r="BH1312" s="37"/>
      <c r="BI1312" s="37"/>
      <c r="BJ1312" s="37"/>
      <c r="BK1312" s="37"/>
      <c r="BL1312" s="37"/>
      <c r="BM1312" s="37"/>
      <c r="BN1312" s="37"/>
      <c r="BO1312" s="37"/>
      <c r="BP1312" s="37"/>
      <c r="BQ1312" s="37"/>
      <c r="BR1312" s="37"/>
      <c r="BS1312" s="37"/>
      <c r="BT1312" s="37"/>
      <c r="BU1312" s="37"/>
      <c r="BV1312" s="37"/>
      <c r="BW1312" s="37"/>
      <c r="BX1312" s="37"/>
      <c r="BY1312" s="37"/>
      <c r="BZ1312" s="37"/>
      <c r="CA1312" s="37"/>
      <c r="CB1312" s="37"/>
      <c r="CC1312" s="37"/>
      <c r="CD1312" s="37"/>
      <c r="CE1312" s="37"/>
      <c r="CF1312" s="37"/>
      <c r="CG1312" s="37"/>
      <c r="CH1312" s="37"/>
      <c r="CI1312" s="37"/>
      <c r="CJ1312" s="37"/>
      <c r="CK1312" s="37"/>
      <c r="CL1312" s="37"/>
      <c r="CM1312" s="37"/>
      <c r="CN1312" s="37"/>
      <c r="CO1312" s="37"/>
      <c r="CP1312" s="37"/>
      <c r="CQ1312" s="37"/>
      <c r="CR1312" s="37"/>
      <c r="CS1312" s="37"/>
      <c r="CT1312" s="37"/>
      <c r="CU1312" s="37"/>
      <c r="CV1312" s="37"/>
      <c r="CW1312" s="37"/>
      <c r="CX1312" s="37"/>
      <c r="CY1312" s="37"/>
      <c r="CZ1312" s="37"/>
      <c r="DA1312" s="37"/>
      <c r="DB1312" s="37"/>
      <c r="DC1312" s="37"/>
      <c r="DD1312" s="37"/>
      <c r="DE1312" s="37"/>
      <c r="DF1312" s="37"/>
      <c r="DG1312" s="37"/>
      <c r="DH1312" s="37"/>
      <c r="DI1312" s="37"/>
      <c r="DJ1312" s="37"/>
      <c r="DK1312" s="37"/>
      <c r="DL1312" s="37"/>
      <c r="DR1312" s="37"/>
      <c r="DS1312" s="37"/>
      <c r="DT1312" s="37"/>
      <c r="DU1312" s="37"/>
      <c r="DV1312" s="37"/>
      <c r="DW1312" s="37"/>
      <c r="DX1312" s="37"/>
      <c r="DY1312" s="37"/>
      <c r="DZ1312" s="37"/>
      <c r="EA1312" s="37"/>
      <c r="EB1312" s="37"/>
      <c r="EC1312" s="37"/>
      <c r="ED1312" s="37"/>
      <c r="EE1312" s="37"/>
      <c r="EF1312" s="37"/>
      <c r="EG1312" s="37"/>
      <c r="EH1312" s="37"/>
      <c r="EI1312" s="37"/>
      <c r="EJ1312" s="37"/>
      <c r="EK1312" s="37"/>
      <c r="EL1312" s="37"/>
      <c r="EM1312" s="37"/>
      <c r="EN1312" s="37"/>
      <c r="EO1312" s="37"/>
      <c r="EP1312" s="37"/>
      <c r="EQ1312" s="37"/>
      <c r="ER1312" s="37"/>
      <c r="ES1312" s="37"/>
      <c r="ET1312" s="37"/>
      <c r="EU1312" s="37"/>
      <c r="EV1312" s="37"/>
      <c r="EW1312" s="37"/>
      <c r="EX1312" s="37"/>
      <c r="EY1312" s="37"/>
      <c r="EZ1312" s="37"/>
      <c r="FA1312" s="37"/>
      <c r="FB1312" s="37"/>
      <c r="FC1312" s="37"/>
      <c r="FD1312" s="37"/>
    </row>
    <row r="1313" spans="2:160" x14ac:dyDescent="0.5">
      <c r="B1313" s="36" t="s">
        <v>1508</v>
      </c>
      <c r="C1313" s="18">
        <v>-3.7183304934950145E-3</v>
      </c>
      <c r="F1313" s="38"/>
      <c r="G1313" s="27" t="e">
        <f ca="1"/>
        <v>#N/A</v>
      </c>
      <c r="H1313" s="37" t="e">
        <f ca="1"/>
        <v>#N/A</v>
      </c>
      <c r="I1313" s="37" t="e">
        <f ca="1"/>
        <v>#N/A</v>
      </c>
      <c r="J1313" s="37">
        <f ca="1"/>
        <v>1.2673301787382707</v>
      </c>
      <c r="K1313" s="37">
        <f ca="1"/>
        <v>1.3263588569664464</v>
      </c>
      <c r="L1313" s="37">
        <f ca="1"/>
        <v>1.3196683476600171</v>
      </c>
      <c r="M1313" s="37">
        <f ca="1"/>
        <v>1.4004743700375524</v>
      </c>
      <c r="N1313" s="37">
        <f ca="1"/>
        <v>1.3114081780663571</v>
      </c>
      <c r="O1313" s="37">
        <f ca="1"/>
        <v>1.4095772137541522</v>
      </c>
      <c r="P1313" s="37">
        <f ca="1"/>
        <v>1.3181158529397947</v>
      </c>
      <c r="Q1313" s="37">
        <f ca="1"/>
        <v>0.724149103987071</v>
      </c>
      <c r="R1313" s="37">
        <f ca="1"/>
        <v>0.93863292991802227</v>
      </c>
      <c r="S1313" s="37">
        <f ca="1"/>
        <v>0.88394381331184391</v>
      </c>
      <c r="T1313" s="37">
        <f ca="1"/>
        <v>0.6798099816893507</v>
      </c>
      <c r="U1313" s="37">
        <f ca="1"/>
        <v>0.907173700850889</v>
      </c>
      <c r="V1313" s="37">
        <f ca="1"/>
        <v>0.90945104396901921</v>
      </c>
      <c r="W1313" s="37">
        <f ca="1"/>
        <v>1.953913260525308</v>
      </c>
      <c r="X1313" s="37">
        <f ca="1"/>
        <v>2.2460360553333345</v>
      </c>
      <c r="Y1313" s="37">
        <f ca="1"/>
        <v>1.5123070674248587</v>
      </c>
      <c r="Z1313" s="37">
        <f ca="1"/>
        <v>1.4063427360182656</v>
      </c>
      <c r="AA1313" s="37">
        <f ca="1"/>
        <v>1.0739260143198093</v>
      </c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  <c r="AM1313" s="37"/>
      <c r="AN1313" s="37"/>
      <c r="AO1313" s="37"/>
      <c r="AP1313" s="37"/>
      <c r="AQ1313" s="37"/>
      <c r="AR1313" s="37"/>
      <c r="AS1313" s="37"/>
      <c r="AT1313" s="37"/>
      <c r="AU1313" s="37"/>
      <c r="AV1313" s="37"/>
      <c r="AW1313" s="37"/>
      <c r="AX1313" s="37"/>
      <c r="AY1313" s="37"/>
      <c r="AZ1313" s="37"/>
      <c r="BA1313" s="37"/>
      <c r="BB1313" s="37"/>
      <c r="BC1313" s="37"/>
      <c r="BD1313" s="37"/>
      <c r="BE1313" s="37"/>
      <c r="BF1313" s="37"/>
      <c r="BG1313" s="37"/>
      <c r="BH1313" s="37"/>
      <c r="BI1313" s="37"/>
      <c r="BJ1313" s="37"/>
      <c r="BK1313" s="37"/>
      <c r="BL1313" s="37"/>
      <c r="BM1313" s="37"/>
      <c r="BN1313" s="37"/>
      <c r="BO1313" s="37"/>
      <c r="BP1313" s="37"/>
      <c r="BQ1313" s="37"/>
      <c r="BR1313" s="37"/>
      <c r="BS1313" s="37"/>
      <c r="BT1313" s="37"/>
      <c r="BU1313" s="37"/>
      <c r="BV1313" s="37"/>
      <c r="BW1313" s="37"/>
      <c r="BX1313" s="37"/>
      <c r="BY1313" s="37"/>
      <c r="BZ1313" s="37"/>
      <c r="CA1313" s="37"/>
      <c r="CB1313" s="37"/>
      <c r="CC1313" s="37"/>
      <c r="CD1313" s="37"/>
      <c r="CE1313" s="37"/>
      <c r="CF1313" s="37"/>
      <c r="CG1313" s="37"/>
      <c r="CH1313" s="37"/>
      <c r="CI1313" s="37"/>
      <c r="CJ1313" s="37"/>
      <c r="CK1313" s="37"/>
      <c r="CL1313" s="37"/>
      <c r="CM1313" s="37"/>
      <c r="CN1313" s="37"/>
      <c r="CO1313" s="37"/>
      <c r="CP1313" s="37"/>
      <c r="CQ1313" s="37"/>
      <c r="CR1313" s="37"/>
      <c r="CS1313" s="37"/>
      <c r="CT1313" s="37"/>
      <c r="CU1313" s="37"/>
      <c r="CV1313" s="37"/>
      <c r="CW1313" s="37"/>
      <c r="CX1313" s="37"/>
      <c r="CY1313" s="37"/>
      <c r="CZ1313" s="37"/>
      <c r="DA1313" s="37"/>
      <c r="DB1313" s="37"/>
      <c r="DC1313" s="37"/>
      <c r="DD1313" s="37"/>
      <c r="DE1313" s="37"/>
      <c r="DF1313" s="37"/>
      <c r="DG1313" s="37"/>
      <c r="DH1313" s="37"/>
      <c r="DI1313" s="37"/>
      <c r="DJ1313" s="37"/>
      <c r="DK1313" s="37"/>
      <c r="DL1313" s="37"/>
      <c r="DR1313" s="37"/>
      <c r="DS1313" s="37"/>
      <c r="DT1313" s="37"/>
      <c r="DU1313" s="37"/>
      <c r="DV1313" s="37"/>
      <c r="DW1313" s="37"/>
      <c r="DX1313" s="37"/>
      <c r="DY1313" s="37"/>
      <c r="DZ1313" s="37"/>
      <c r="EA1313" s="37"/>
      <c r="EB1313" s="37"/>
      <c r="EC1313" s="37"/>
      <c r="ED1313" s="37"/>
      <c r="EE1313" s="37"/>
      <c r="EF1313" s="37"/>
      <c r="EG1313" s="37"/>
      <c r="EH1313" s="37"/>
      <c r="EI1313" s="37"/>
      <c r="EJ1313" s="37"/>
      <c r="EK1313" s="37"/>
      <c r="EL1313" s="37"/>
      <c r="EM1313" s="37"/>
      <c r="EN1313" s="37"/>
      <c r="EO1313" s="37"/>
      <c r="EP1313" s="37"/>
      <c r="EQ1313" s="37"/>
      <c r="ER1313" s="37"/>
      <c r="ES1313" s="37"/>
      <c r="ET1313" s="37"/>
      <c r="EU1313" s="37"/>
      <c r="EV1313" s="37"/>
      <c r="EW1313" s="37"/>
      <c r="EX1313" s="37"/>
      <c r="EY1313" s="37"/>
      <c r="EZ1313" s="37"/>
      <c r="FA1313" s="37"/>
      <c r="FB1313" s="37"/>
      <c r="FC1313" s="37"/>
      <c r="FD1313" s="37"/>
    </row>
    <row r="1314" spans="2:160" x14ac:dyDescent="0.5">
      <c r="B1314" s="36" t="s">
        <v>1509</v>
      </c>
      <c r="C1314" s="18">
        <v>-5.5703405340175038E-3</v>
      </c>
      <c r="F1314" s="38"/>
      <c r="G1314" s="27" t="e">
        <f ca="1"/>
        <v>#N/A</v>
      </c>
      <c r="H1314" s="37" t="e">
        <f ca="1"/>
        <v>#N/A</v>
      </c>
      <c r="I1314" s="37" t="e">
        <f ca="1"/>
        <v>#N/A</v>
      </c>
      <c r="J1314" s="37">
        <f ca="1"/>
        <v>1.2712059505190243</v>
      </c>
      <c r="K1314" s="37">
        <f ca="1"/>
        <v>1.3404640874542384</v>
      </c>
      <c r="L1314" s="37">
        <f ca="1"/>
        <v>1.3241372931140349</v>
      </c>
      <c r="M1314" s="37">
        <f ca="1"/>
        <v>1.3735625479070332</v>
      </c>
      <c r="N1314" s="37">
        <f ca="1"/>
        <v>1.3096793683999213</v>
      </c>
      <c r="O1314" s="37">
        <f ca="1"/>
        <v>1.3968554332604193</v>
      </c>
      <c r="P1314" s="37">
        <f ca="1"/>
        <v>1.3002181289077182</v>
      </c>
      <c r="Q1314" s="37">
        <f ca="1"/>
        <v>0.72333583767720888</v>
      </c>
      <c r="R1314" s="37">
        <f ca="1"/>
        <v>0.9498774614169041</v>
      </c>
      <c r="S1314" s="37">
        <f ca="1"/>
        <v>0.8869143248325414</v>
      </c>
      <c r="T1314" s="37">
        <f ca="1"/>
        <v>0.68262054191114052</v>
      </c>
      <c r="U1314" s="37">
        <f ca="1"/>
        <v>0.90068856494153759</v>
      </c>
      <c r="V1314" s="37">
        <f ca="1"/>
        <v>0.92952645278723411</v>
      </c>
      <c r="W1314" s="37">
        <f ca="1"/>
        <v>1.9611763309832291</v>
      </c>
      <c r="X1314" s="37">
        <f ca="1"/>
        <v>2.2705146278649289</v>
      </c>
      <c r="Y1314" s="37">
        <f ca="1"/>
        <v>1.5092282696994319</v>
      </c>
      <c r="Z1314" s="37">
        <f ca="1"/>
        <v>1.4080466329691868</v>
      </c>
      <c r="AA1314" s="37">
        <f ca="1"/>
        <v>1.0641493351517219</v>
      </c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  <c r="AM1314" s="37"/>
      <c r="AN1314" s="37"/>
      <c r="AO1314" s="37"/>
      <c r="AP1314" s="37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  <c r="BB1314" s="37"/>
      <c r="BC1314" s="37"/>
      <c r="BD1314" s="37"/>
      <c r="BE1314" s="37"/>
      <c r="BF1314" s="37"/>
      <c r="BG1314" s="37"/>
      <c r="BH1314" s="37"/>
      <c r="BI1314" s="37"/>
      <c r="BJ1314" s="37"/>
      <c r="BK1314" s="37"/>
      <c r="BL1314" s="37"/>
      <c r="BM1314" s="37"/>
      <c r="BN1314" s="37"/>
      <c r="BO1314" s="37"/>
      <c r="BP1314" s="37"/>
      <c r="BQ1314" s="37"/>
      <c r="BR1314" s="37"/>
      <c r="BS1314" s="37"/>
      <c r="BT1314" s="37"/>
      <c r="BU1314" s="37"/>
      <c r="BV1314" s="37"/>
      <c r="BW1314" s="37"/>
      <c r="BX1314" s="37"/>
      <c r="BY1314" s="37"/>
      <c r="BZ1314" s="37"/>
      <c r="CA1314" s="37"/>
      <c r="CB1314" s="37"/>
      <c r="CC1314" s="37"/>
      <c r="CD1314" s="37"/>
      <c r="CE1314" s="37"/>
      <c r="CF1314" s="37"/>
      <c r="CG1314" s="37"/>
      <c r="CH1314" s="37"/>
      <c r="CI1314" s="37"/>
      <c r="CJ1314" s="37"/>
      <c r="CK1314" s="37"/>
      <c r="CL1314" s="37"/>
      <c r="CM1314" s="37"/>
      <c r="CN1314" s="37"/>
      <c r="CO1314" s="37"/>
      <c r="CP1314" s="37"/>
      <c r="CQ1314" s="37"/>
      <c r="CR1314" s="37"/>
      <c r="CS1314" s="37"/>
      <c r="CT1314" s="37"/>
      <c r="CU1314" s="37"/>
      <c r="CV1314" s="37"/>
      <c r="CW1314" s="37"/>
      <c r="CX1314" s="37"/>
      <c r="CY1314" s="37"/>
      <c r="CZ1314" s="37"/>
      <c r="DA1314" s="37"/>
      <c r="DB1314" s="37"/>
      <c r="DC1314" s="37"/>
      <c r="DD1314" s="37"/>
      <c r="DE1314" s="37"/>
      <c r="DF1314" s="37"/>
      <c r="DG1314" s="37"/>
      <c r="DH1314" s="37"/>
      <c r="DI1314" s="37"/>
      <c r="DJ1314" s="37"/>
      <c r="DK1314" s="37"/>
      <c r="DL1314" s="37"/>
      <c r="DR1314" s="37"/>
      <c r="DS1314" s="37"/>
      <c r="DT1314" s="37"/>
      <c r="DU1314" s="37"/>
      <c r="DV1314" s="37"/>
      <c r="DW1314" s="37"/>
      <c r="DX1314" s="37"/>
      <c r="DY1314" s="37"/>
      <c r="DZ1314" s="37"/>
      <c r="EA1314" s="37"/>
      <c r="EB1314" s="37"/>
      <c r="EC1314" s="37"/>
      <c r="ED1314" s="37"/>
      <c r="EE1314" s="37"/>
      <c r="EF1314" s="37"/>
      <c r="EG1314" s="37"/>
      <c r="EH1314" s="37"/>
      <c r="EI1314" s="37"/>
      <c r="EJ1314" s="37"/>
      <c r="EK1314" s="37"/>
      <c r="EL1314" s="37"/>
      <c r="EM1314" s="37"/>
      <c r="EN1314" s="37"/>
      <c r="EO1314" s="37"/>
      <c r="EP1314" s="37"/>
      <c r="EQ1314" s="37"/>
      <c r="ER1314" s="37"/>
      <c r="ES1314" s="37"/>
      <c r="ET1314" s="37"/>
      <c r="EU1314" s="37"/>
      <c r="EV1314" s="37"/>
      <c r="EW1314" s="37"/>
      <c r="EX1314" s="37"/>
      <c r="EY1314" s="37"/>
      <c r="EZ1314" s="37"/>
      <c r="FA1314" s="37"/>
      <c r="FB1314" s="37"/>
      <c r="FC1314" s="37"/>
      <c r="FD1314" s="37"/>
    </row>
    <row r="1315" spans="2:160" x14ac:dyDescent="0.5">
      <c r="B1315" s="36" t="s">
        <v>1510</v>
      </c>
      <c r="C1315" s="18">
        <v>6.0274853331199196E-4</v>
      </c>
      <c r="F1315" s="38"/>
      <c r="G1315" s="27" t="e">
        <f ca="1"/>
        <v>#N/A</v>
      </c>
      <c r="H1315" s="37" t="e">
        <f ca="1"/>
        <v>#N/A</v>
      </c>
      <c r="I1315" s="37" t="e">
        <f ca="1"/>
        <v>#N/A</v>
      </c>
      <c r="J1315" s="37">
        <f ca="1"/>
        <v>1.2641202787075212</v>
      </c>
      <c r="K1315" s="37">
        <f ca="1"/>
        <v>1.3385000784125713</v>
      </c>
      <c r="L1315" s="37">
        <f ca="1"/>
        <v>1.3140495193253792</v>
      </c>
      <c r="M1315" s="37">
        <f ca="1"/>
        <v>1.3490023284626824</v>
      </c>
      <c r="N1315" s="37">
        <f ca="1"/>
        <v>1.3156231215619045</v>
      </c>
      <c r="O1315" s="37">
        <f ca="1"/>
        <v>1.3991366040530999</v>
      </c>
      <c r="P1315" s="37">
        <f ca="1"/>
        <v>1.2904447877837648</v>
      </c>
      <c r="Q1315" s="37">
        <f ca="1"/>
        <v>0.72214046529160181</v>
      </c>
      <c r="R1315" s="37">
        <f ca="1"/>
        <v>0.94274909081733238</v>
      </c>
      <c r="S1315" s="37">
        <f ca="1"/>
        <v>0.89067685721960921</v>
      </c>
      <c r="T1315" s="37">
        <f ca="1"/>
        <v>0.68226540318746332</v>
      </c>
      <c r="U1315" s="37">
        <f ca="1"/>
        <v>0.88115358499373719</v>
      </c>
      <c r="V1315" s="37">
        <f ca="1"/>
        <v>0.97221124021237593</v>
      </c>
      <c r="W1315" s="37">
        <f ca="1"/>
        <v>1.9457786216124362</v>
      </c>
      <c r="X1315" s="37">
        <f ca="1"/>
        <v>2.2355801082955207</v>
      </c>
      <c r="Y1315" s="37">
        <f ca="1"/>
        <v>1.5095694557270518</v>
      </c>
      <c r="Z1315" s="37">
        <f ca="1"/>
        <v>1.3969264633947533</v>
      </c>
      <c r="AA1315" s="37">
        <f ca="1"/>
        <v>1.067473576542789</v>
      </c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  <c r="AM1315" s="37"/>
      <c r="AN1315" s="37"/>
      <c r="AO1315" s="37"/>
      <c r="AP1315" s="37"/>
      <c r="AQ1315" s="37"/>
      <c r="AR1315" s="37"/>
      <c r="AS1315" s="37"/>
      <c r="AT1315" s="37"/>
      <c r="AU1315" s="37"/>
      <c r="AV1315" s="37"/>
      <c r="AW1315" s="37"/>
      <c r="AX1315" s="37"/>
      <c r="AY1315" s="37"/>
      <c r="AZ1315" s="37"/>
      <c r="BA1315" s="37"/>
      <c r="BB1315" s="37"/>
      <c r="BC1315" s="37"/>
      <c r="BD1315" s="37"/>
      <c r="BE1315" s="37"/>
      <c r="BF1315" s="37"/>
      <c r="BG1315" s="37"/>
      <c r="BH1315" s="37"/>
      <c r="BI1315" s="37"/>
      <c r="BJ1315" s="37"/>
      <c r="BK1315" s="37"/>
      <c r="BL1315" s="37"/>
      <c r="BM1315" s="37"/>
      <c r="BN1315" s="37"/>
      <c r="BO1315" s="37"/>
      <c r="BP1315" s="37"/>
      <c r="BQ1315" s="37"/>
      <c r="BR1315" s="37"/>
      <c r="BS1315" s="37"/>
      <c r="BT1315" s="37"/>
      <c r="BU1315" s="37"/>
      <c r="BV1315" s="37"/>
      <c r="BW1315" s="37"/>
      <c r="BX1315" s="37"/>
      <c r="BY1315" s="37"/>
      <c r="BZ1315" s="37"/>
      <c r="CA1315" s="37"/>
      <c r="CB1315" s="37"/>
      <c r="CC1315" s="37"/>
      <c r="CD1315" s="37"/>
      <c r="CE1315" s="37"/>
      <c r="CF1315" s="37"/>
      <c r="CG1315" s="37"/>
      <c r="CH1315" s="37"/>
      <c r="CI1315" s="37"/>
      <c r="CJ1315" s="37"/>
      <c r="CK1315" s="37"/>
      <c r="CL1315" s="37"/>
      <c r="CM1315" s="37"/>
      <c r="CN1315" s="37"/>
      <c r="CO1315" s="37"/>
      <c r="CP1315" s="37"/>
      <c r="CQ1315" s="37"/>
      <c r="CR1315" s="37"/>
      <c r="CS1315" s="37"/>
      <c r="CT1315" s="37"/>
      <c r="CU1315" s="37"/>
      <c r="CV1315" s="37"/>
      <c r="CW1315" s="37"/>
      <c r="CX1315" s="37"/>
      <c r="CY1315" s="37"/>
      <c r="CZ1315" s="37"/>
      <c r="DA1315" s="37"/>
      <c r="DB1315" s="37"/>
      <c r="DC1315" s="37"/>
      <c r="DD1315" s="37"/>
      <c r="DE1315" s="37"/>
      <c r="DF1315" s="37"/>
      <c r="DG1315" s="37"/>
      <c r="DH1315" s="37"/>
      <c r="DI1315" s="37"/>
      <c r="DJ1315" s="37"/>
      <c r="DK1315" s="37"/>
      <c r="DL1315" s="37"/>
      <c r="DR1315" s="37"/>
      <c r="DS1315" s="37"/>
      <c r="DT1315" s="37"/>
      <c r="DU1315" s="37"/>
      <c r="DV1315" s="37"/>
      <c r="DW1315" s="37"/>
      <c r="DX1315" s="37"/>
      <c r="DY1315" s="37"/>
      <c r="DZ1315" s="37"/>
      <c r="EA1315" s="37"/>
      <c r="EB1315" s="37"/>
      <c r="EC1315" s="37"/>
      <c r="ED1315" s="37"/>
      <c r="EE1315" s="37"/>
      <c r="EF1315" s="37"/>
      <c r="EG1315" s="37"/>
      <c r="EH1315" s="37"/>
      <c r="EI1315" s="37"/>
      <c r="EJ1315" s="37"/>
      <c r="EK1315" s="37"/>
      <c r="EL1315" s="37"/>
      <c r="EM1315" s="37"/>
      <c r="EN1315" s="37"/>
      <c r="EO1315" s="37"/>
      <c r="EP1315" s="37"/>
      <c r="EQ1315" s="37"/>
      <c r="ER1315" s="37"/>
      <c r="ES1315" s="37"/>
      <c r="ET1315" s="37"/>
      <c r="EU1315" s="37"/>
      <c r="EV1315" s="37"/>
      <c r="EW1315" s="37"/>
      <c r="EX1315" s="37"/>
      <c r="EY1315" s="37"/>
      <c r="EZ1315" s="37"/>
      <c r="FA1315" s="37"/>
      <c r="FB1315" s="37"/>
      <c r="FC1315" s="37"/>
      <c r="FD1315" s="37"/>
    </row>
    <row r="1316" spans="2:160" x14ac:dyDescent="0.5">
      <c r="B1316" s="36" t="s">
        <v>1511</v>
      </c>
      <c r="C1316" s="18">
        <v>1.1316814585759616E-2</v>
      </c>
      <c r="F1316" s="38"/>
      <c r="G1316" s="27" t="e">
        <f ca="1"/>
        <v>#N/A</v>
      </c>
      <c r="H1316" s="37" t="e">
        <f ca="1"/>
        <v>#N/A</v>
      </c>
      <c r="I1316" s="37" t="e">
        <f ca="1"/>
        <v>#N/A</v>
      </c>
      <c r="J1316" s="37">
        <f ca="1"/>
        <v>1.239713830001399</v>
      </c>
      <c r="K1316" s="37">
        <f ca="1"/>
        <v>1.3311908775392769</v>
      </c>
      <c r="L1316" s="37">
        <f ca="1"/>
        <v>1.3077705058668525</v>
      </c>
      <c r="M1316" s="37">
        <f ca="1"/>
        <v>1.3270463233911654</v>
      </c>
      <c r="N1316" s="37">
        <f ca="1"/>
        <v>1.3387132317567085</v>
      </c>
      <c r="O1316" s="37">
        <f ca="1"/>
        <v>1.3938381769151535</v>
      </c>
      <c r="P1316" s="37">
        <f ca="1"/>
        <v>1.3023284405367392</v>
      </c>
      <c r="Q1316" s="37">
        <f ca="1"/>
        <v>0.71875185566717592</v>
      </c>
      <c r="R1316" s="37">
        <f ca="1"/>
        <v>0.93093365884122814</v>
      </c>
      <c r="S1316" s="37">
        <f ca="1"/>
        <v>0.88670115510264325</v>
      </c>
      <c r="T1316" s="37">
        <f ca="1"/>
        <v>0.68827221192234833</v>
      </c>
      <c r="U1316" s="37">
        <f ca="1"/>
        <v>0.90377066225305769</v>
      </c>
      <c r="V1316" s="37">
        <f ca="1"/>
        <v>0.96385842670989896</v>
      </c>
      <c r="W1316" s="37">
        <f ca="1"/>
        <v>1.9500259833788149</v>
      </c>
      <c r="X1316" s="37">
        <f ca="1"/>
        <v>2.2268925563022157</v>
      </c>
      <c r="Y1316" s="37">
        <f ca="1"/>
        <v>1.5018440292445172</v>
      </c>
      <c r="Z1316" s="37">
        <f ca="1"/>
        <v>1.3951736507418917</v>
      </c>
      <c r="AA1316" s="37">
        <f ca="1"/>
        <v>1.0775400613706105</v>
      </c>
      <c r="AB1316" s="37"/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  <c r="AM1316" s="37"/>
      <c r="AN1316" s="37"/>
      <c r="AO1316" s="37"/>
      <c r="AP1316" s="37"/>
      <c r="AQ1316" s="37"/>
      <c r="AR1316" s="37"/>
      <c r="AS1316" s="37"/>
      <c r="AT1316" s="37"/>
      <c r="AU1316" s="37"/>
      <c r="AV1316" s="37"/>
      <c r="AW1316" s="37"/>
      <c r="AX1316" s="37"/>
      <c r="AY1316" s="37"/>
      <c r="AZ1316" s="37"/>
      <c r="BA1316" s="37"/>
      <c r="BB1316" s="37"/>
      <c r="BC1316" s="37"/>
      <c r="BD1316" s="37"/>
      <c r="BE1316" s="37"/>
      <c r="BF1316" s="37"/>
      <c r="BG1316" s="37"/>
      <c r="BH1316" s="37"/>
      <c r="BI1316" s="37"/>
      <c r="BJ1316" s="37"/>
      <c r="BK1316" s="37"/>
      <c r="BL1316" s="37"/>
      <c r="BM1316" s="37"/>
      <c r="BN1316" s="37"/>
      <c r="BO1316" s="37"/>
      <c r="BP1316" s="37"/>
      <c r="BQ1316" s="37"/>
      <c r="BR1316" s="37"/>
      <c r="BS1316" s="37"/>
      <c r="BT1316" s="37"/>
      <c r="BU1316" s="37"/>
      <c r="BV1316" s="37"/>
      <c r="BW1316" s="37"/>
      <c r="BX1316" s="37"/>
      <c r="BY1316" s="37"/>
      <c r="BZ1316" s="37"/>
      <c r="CA1316" s="37"/>
      <c r="CB1316" s="37"/>
      <c r="CC1316" s="37"/>
      <c r="CD1316" s="37"/>
      <c r="CE1316" s="37"/>
      <c r="CF1316" s="37"/>
      <c r="CG1316" s="37"/>
      <c r="CH1316" s="37"/>
      <c r="CI1316" s="37"/>
      <c r="CJ1316" s="37"/>
      <c r="CK1316" s="37"/>
      <c r="CL1316" s="37"/>
      <c r="CM1316" s="37"/>
      <c r="CN1316" s="37"/>
      <c r="CO1316" s="37"/>
      <c r="CP1316" s="37"/>
      <c r="CQ1316" s="37"/>
      <c r="CR1316" s="37"/>
      <c r="CS1316" s="37"/>
      <c r="CT1316" s="37"/>
      <c r="CU1316" s="37"/>
      <c r="CV1316" s="37"/>
      <c r="CW1316" s="37"/>
      <c r="CX1316" s="37"/>
      <c r="CY1316" s="37"/>
      <c r="CZ1316" s="37"/>
      <c r="DA1316" s="37"/>
      <c r="DB1316" s="37"/>
      <c r="DC1316" s="37"/>
      <c r="DD1316" s="37"/>
      <c r="DE1316" s="37"/>
      <c r="DF1316" s="37"/>
      <c r="DG1316" s="37"/>
      <c r="DH1316" s="37"/>
      <c r="DI1316" s="37"/>
      <c r="DJ1316" s="37"/>
      <c r="DK1316" s="37"/>
      <c r="DL1316" s="37"/>
      <c r="DR1316" s="37"/>
      <c r="DS1316" s="37"/>
      <c r="DT1316" s="37"/>
      <c r="DU1316" s="37"/>
      <c r="DV1316" s="37"/>
      <c r="DW1316" s="37"/>
      <c r="DX1316" s="37"/>
      <c r="DY1316" s="37"/>
      <c r="DZ1316" s="37"/>
      <c r="EA1316" s="37"/>
      <c r="EB1316" s="37"/>
      <c r="EC1316" s="37"/>
      <c r="ED1316" s="37"/>
      <c r="EE1316" s="37"/>
      <c r="EF1316" s="37"/>
      <c r="EG1316" s="37"/>
      <c r="EH1316" s="37"/>
      <c r="EI1316" s="37"/>
      <c r="EJ1316" s="37"/>
      <c r="EK1316" s="37"/>
      <c r="EL1316" s="37"/>
      <c r="EM1316" s="37"/>
      <c r="EN1316" s="37"/>
      <c r="EO1316" s="37"/>
      <c r="EP1316" s="37"/>
      <c r="EQ1316" s="37"/>
      <c r="ER1316" s="37"/>
      <c r="ES1316" s="37"/>
      <c r="ET1316" s="37"/>
      <c r="EU1316" s="37"/>
      <c r="EV1316" s="37"/>
      <c r="EW1316" s="37"/>
      <c r="EX1316" s="37"/>
      <c r="EY1316" s="37"/>
      <c r="EZ1316" s="37"/>
      <c r="FA1316" s="37"/>
      <c r="FB1316" s="37"/>
      <c r="FC1316" s="37"/>
      <c r="FD1316" s="37"/>
    </row>
    <row r="1317" spans="2:160" x14ac:dyDescent="0.5">
      <c r="B1317" s="36" t="s">
        <v>1512</v>
      </c>
      <c r="C1317" s="18">
        <v>6.5441491811870645E-3</v>
      </c>
      <c r="F1317" s="38"/>
      <c r="G1317" s="27" t="e">
        <f ca="1"/>
        <v>#N/A</v>
      </c>
      <c r="H1317" s="37" t="e">
        <f ca="1"/>
        <v>#N/A</v>
      </c>
      <c r="I1317" s="37" t="e">
        <f ca="1"/>
        <v>#N/A</v>
      </c>
      <c r="J1317" s="37">
        <f ca="1"/>
        <v>1.2563289155729243</v>
      </c>
      <c r="K1317" s="37">
        <f ca="1"/>
        <v>1.3205965595356692</v>
      </c>
      <c r="L1317" s="37">
        <f ca="1"/>
        <v>1.3119991366809931</v>
      </c>
      <c r="M1317" s="37">
        <f ca="1"/>
        <v>1.3373272333717374</v>
      </c>
      <c r="N1317" s="37">
        <f ca="1"/>
        <v>1.3169836151055092</v>
      </c>
      <c r="O1317" s="37">
        <f ca="1"/>
        <v>1.3909354999247712</v>
      </c>
      <c r="P1317" s="37">
        <f ca="1"/>
        <v>1.2882051958026954</v>
      </c>
      <c r="Q1317" s="37">
        <f ca="1"/>
        <v>0.71285115677450894</v>
      </c>
      <c r="R1317" s="37">
        <f ca="1"/>
        <v>0.92494551212295961</v>
      </c>
      <c r="S1317" s="37">
        <f ca="1"/>
        <v>0.89124704291990653</v>
      </c>
      <c r="T1317" s="37">
        <f ca="1"/>
        <v>0.68667026896984718</v>
      </c>
      <c r="U1317" s="37">
        <f ca="1"/>
        <v>0.91082871814458466</v>
      </c>
      <c r="V1317" s="37">
        <f ca="1"/>
        <v>0.96144385863897963</v>
      </c>
      <c r="W1317" s="37">
        <f ca="1"/>
        <v>1.9482460196327893</v>
      </c>
      <c r="X1317" s="37">
        <f ca="1"/>
        <v>2.2091488291232291</v>
      </c>
      <c r="Y1317" s="37">
        <f ca="1"/>
        <v>1.511567831031682</v>
      </c>
      <c r="Z1317" s="37">
        <f ca="1"/>
        <v>1.3988993967063466</v>
      </c>
      <c r="AA1317" s="37">
        <f ca="1"/>
        <v>1.0893709512444598</v>
      </c>
      <c r="AB1317" s="37"/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  <c r="AM1317" s="37"/>
      <c r="AN1317" s="37"/>
      <c r="AO1317" s="37"/>
      <c r="AP1317" s="37"/>
      <c r="AQ1317" s="37"/>
      <c r="AR1317" s="37"/>
      <c r="AS1317" s="37"/>
      <c r="AT1317" s="37"/>
      <c r="AU1317" s="37"/>
      <c r="AV1317" s="37"/>
      <c r="AW1317" s="37"/>
      <c r="AX1317" s="37"/>
      <c r="AY1317" s="37"/>
      <c r="AZ1317" s="37"/>
      <c r="BA1317" s="37"/>
      <c r="BB1317" s="37"/>
      <c r="BC1317" s="37"/>
      <c r="BD1317" s="37"/>
      <c r="BE1317" s="37"/>
      <c r="BF1317" s="37"/>
      <c r="BG1317" s="37"/>
      <c r="BH1317" s="37"/>
      <c r="BI1317" s="37"/>
      <c r="BJ1317" s="37"/>
      <c r="BK1317" s="37"/>
      <c r="BL1317" s="37"/>
      <c r="BM1317" s="37"/>
      <c r="BN1317" s="37"/>
      <c r="BO1317" s="37"/>
      <c r="BP1317" s="37"/>
      <c r="BQ1317" s="37"/>
      <c r="BR1317" s="37"/>
      <c r="BS1317" s="37"/>
      <c r="BT1317" s="37"/>
      <c r="BU1317" s="37"/>
      <c r="BV1317" s="37"/>
      <c r="BW1317" s="37"/>
      <c r="BX1317" s="37"/>
      <c r="BY1317" s="37"/>
      <c r="BZ1317" s="37"/>
      <c r="CA1317" s="37"/>
      <c r="CB1317" s="37"/>
      <c r="CC1317" s="37"/>
      <c r="CD1317" s="37"/>
      <c r="CE1317" s="37"/>
      <c r="CF1317" s="37"/>
      <c r="CG1317" s="37"/>
      <c r="CH1317" s="37"/>
      <c r="CI1317" s="37"/>
      <c r="CJ1317" s="37"/>
      <c r="CK1317" s="37"/>
      <c r="CL1317" s="37"/>
      <c r="CM1317" s="37"/>
      <c r="CN1317" s="37"/>
      <c r="CO1317" s="37"/>
      <c r="CP1317" s="37"/>
      <c r="CQ1317" s="37"/>
      <c r="CR1317" s="37"/>
      <c r="CS1317" s="37"/>
      <c r="CT1317" s="37"/>
      <c r="CU1317" s="37"/>
      <c r="CV1317" s="37"/>
      <c r="CW1317" s="37"/>
      <c r="CX1317" s="37"/>
      <c r="CY1317" s="37"/>
      <c r="CZ1317" s="37"/>
      <c r="DA1317" s="37"/>
      <c r="DB1317" s="37"/>
      <c r="DC1317" s="37"/>
      <c r="DD1317" s="37"/>
      <c r="DE1317" s="37"/>
      <c r="DF1317" s="37"/>
      <c r="DG1317" s="37"/>
      <c r="DH1317" s="37"/>
      <c r="DI1317" s="37"/>
      <c r="DJ1317" s="37"/>
      <c r="DK1317" s="37"/>
      <c r="DL1317" s="37"/>
      <c r="DR1317" s="37"/>
      <c r="DS1317" s="37"/>
      <c r="DT1317" s="37"/>
      <c r="DU1317" s="37"/>
      <c r="DV1317" s="37"/>
      <c r="DW1317" s="37"/>
      <c r="DX1317" s="37"/>
      <c r="DY1317" s="37"/>
      <c r="DZ1317" s="37"/>
      <c r="EA1317" s="37"/>
      <c r="EB1317" s="37"/>
      <c r="EC1317" s="37"/>
      <c r="ED1317" s="37"/>
      <c r="EE1317" s="37"/>
      <c r="EF1317" s="37"/>
      <c r="EG1317" s="37"/>
      <c r="EH1317" s="37"/>
      <c r="EI1317" s="37"/>
      <c r="EJ1317" s="37"/>
      <c r="EK1317" s="37"/>
      <c r="EL1317" s="37"/>
      <c r="EM1317" s="37"/>
      <c r="EN1317" s="37"/>
      <c r="EO1317" s="37"/>
      <c r="EP1317" s="37"/>
      <c r="EQ1317" s="37"/>
      <c r="ER1317" s="37"/>
      <c r="ES1317" s="37"/>
      <c r="ET1317" s="37"/>
      <c r="EU1317" s="37"/>
      <c r="EV1317" s="37"/>
      <c r="EW1317" s="37"/>
      <c r="EX1317" s="37"/>
      <c r="EY1317" s="37"/>
      <c r="EZ1317" s="37"/>
      <c r="FA1317" s="37"/>
      <c r="FB1317" s="37"/>
      <c r="FC1317" s="37"/>
      <c r="FD1317" s="37"/>
    </row>
    <row r="1318" spans="2:160" x14ac:dyDescent="0.5">
      <c r="B1318" s="36" t="s">
        <v>1513</v>
      </c>
      <c r="C1318" s="18">
        <v>-7.10915431835768E-3</v>
      </c>
      <c r="F1318" s="38"/>
      <c r="G1318" s="27" t="e">
        <f ca="1"/>
        <v>#N/A</v>
      </c>
      <c r="H1318" s="37" t="e">
        <f ca="1"/>
        <v>#N/A</v>
      </c>
      <c r="I1318" s="37" t="e">
        <f ca="1"/>
        <v>#N/A</v>
      </c>
      <c r="J1318" s="37">
        <f ca="1"/>
        <v>1.2523410590679176</v>
      </c>
      <c r="K1318" s="37">
        <f ca="1"/>
        <v>1.3339907399272724</v>
      </c>
      <c r="L1318" s="37">
        <f ca="1"/>
        <v>1.3284611429364284</v>
      </c>
      <c r="M1318" s="37">
        <f ca="1"/>
        <v>1.2980567219294885</v>
      </c>
      <c r="N1318" s="37">
        <f ca="1"/>
        <v>1.30633452001477</v>
      </c>
      <c r="O1318" s="37">
        <f ca="1"/>
        <v>1.3834971007951113</v>
      </c>
      <c r="P1318" s="37">
        <f ca="1"/>
        <v>1.3099686558518979</v>
      </c>
      <c r="Q1318" s="37">
        <f ca="1"/>
        <v>0.71362698701613936</v>
      </c>
      <c r="R1318" s="37">
        <f ca="1"/>
        <v>0.91911349564569944</v>
      </c>
      <c r="S1318" s="37">
        <f ca="1"/>
        <v>0.89382241055103617</v>
      </c>
      <c r="T1318" s="37">
        <f ca="1"/>
        <v>0.69217491918684459</v>
      </c>
      <c r="U1318" s="37">
        <f ca="1"/>
        <v>0.90477327222186521</v>
      </c>
      <c r="V1318" s="37">
        <f ca="1"/>
        <v>0.94452596191350535</v>
      </c>
      <c r="W1318" s="37">
        <f ca="1"/>
        <v>1.9432621211439169</v>
      </c>
      <c r="X1318" s="37">
        <f ca="1"/>
        <v>2.2014824630006964</v>
      </c>
      <c r="Y1318" s="37">
        <f ca="1"/>
        <v>1.5203411860276201</v>
      </c>
      <c r="Z1318" s="37">
        <f ca="1"/>
        <v>1.3842572965922098</v>
      </c>
      <c r="AA1318" s="37">
        <f ca="1"/>
        <v>1.0892430958063419</v>
      </c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  <c r="AM1318" s="37"/>
      <c r="AN1318" s="37"/>
      <c r="AO1318" s="37"/>
      <c r="AP1318" s="37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  <c r="BB1318" s="37"/>
      <c r="BC1318" s="37"/>
      <c r="BD1318" s="37"/>
      <c r="BE1318" s="37"/>
      <c r="BF1318" s="37"/>
      <c r="BG1318" s="37"/>
      <c r="BH1318" s="37"/>
      <c r="BI1318" s="37"/>
      <c r="BJ1318" s="37"/>
      <c r="BK1318" s="37"/>
      <c r="BL1318" s="37"/>
      <c r="BM1318" s="37"/>
      <c r="BN1318" s="37"/>
      <c r="BO1318" s="37"/>
      <c r="BP1318" s="37"/>
      <c r="BQ1318" s="37"/>
      <c r="BR1318" s="37"/>
      <c r="BS1318" s="37"/>
      <c r="BT1318" s="37"/>
      <c r="BU1318" s="37"/>
      <c r="BV1318" s="37"/>
      <c r="BW1318" s="37"/>
      <c r="BX1318" s="37"/>
      <c r="BY1318" s="37"/>
      <c r="BZ1318" s="37"/>
      <c r="CA1318" s="37"/>
      <c r="CB1318" s="37"/>
      <c r="CC1318" s="37"/>
      <c r="CD1318" s="37"/>
      <c r="CE1318" s="37"/>
      <c r="CF1318" s="37"/>
      <c r="CG1318" s="37"/>
      <c r="CH1318" s="37"/>
      <c r="CI1318" s="37"/>
      <c r="CJ1318" s="37"/>
      <c r="CK1318" s="37"/>
      <c r="CL1318" s="37"/>
      <c r="CM1318" s="37"/>
      <c r="CN1318" s="37"/>
      <c r="CO1318" s="37"/>
      <c r="CP1318" s="37"/>
      <c r="CQ1318" s="37"/>
      <c r="CR1318" s="37"/>
      <c r="CS1318" s="37"/>
      <c r="CT1318" s="37"/>
      <c r="CU1318" s="37"/>
      <c r="CV1318" s="37"/>
      <c r="CW1318" s="37"/>
      <c r="CX1318" s="37"/>
      <c r="CY1318" s="37"/>
      <c r="CZ1318" s="37"/>
      <c r="DA1318" s="37"/>
      <c r="DB1318" s="37"/>
      <c r="DC1318" s="37"/>
      <c r="DD1318" s="37"/>
      <c r="DE1318" s="37"/>
      <c r="DF1318" s="37"/>
      <c r="DG1318" s="37"/>
      <c r="DH1318" s="37"/>
      <c r="DI1318" s="37"/>
      <c r="DJ1318" s="37"/>
      <c r="DK1318" s="37"/>
      <c r="DL1318" s="37"/>
      <c r="DR1318" s="37"/>
      <c r="DS1318" s="37"/>
      <c r="DT1318" s="37"/>
      <c r="DU1318" s="37"/>
      <c r="DV1318" s="37"/>
      <c r="DW1318" s="37"/>
      <c r="DX1318" s="37"/>
      <c r="DY1318" s="37"/>
      <c r="DZ1318" s="37"/>
      <c r="EA1318" s="37"/>
      <c r="EB1318" s="37"/>
      <c r="EC1318" s="37"/>
      <c r="ED1318" s="37"/>
      <c r="EE1318" s="37"/>
      <c r="EF1318" s="37"/>
      <c r="EG1318" s="37"/>
      <c r="EH1318" s="37"/>
      <c r="EI1318" s="37"/>
      <c r="EJ1318" s="37"/>
      <c r="EK1318" s="37"/>
      <c r="EL1318" s="37"/>
      <c r="EM1318" s="37"/>
      <c r="EN1318" s="37"/>
      <c r="EO1318" s="37"/>
      <c r="EP1318" s="37"/>
      <c r="EQ1318" s="37"/>
      <c r="ER1318" s="37"/>
      <c r="ES1318" s="37"/>
      <c r="ET1318" s="37"/>
      <c r="EU1318" s="37"/>
      <c r="EV1318" s="37"/>
      <c r="EW1318" s="37"/>
      <c r="EX1318" s="37"/>
      <c r="EY1318" s="37"/>
      <c r="EZ1318" s="37"/>
      <c r="FA1318" s="37"/>
      <c r="FB1318" s="37"/>
      <c r="FC1318" s="37"/>
      <c r="FD1318" s="37"/>
    </row>
    <row r="1319" spans="2:160" x14ac:dyDescent="0.5">
      <c r="B1319" s="36" t="s">
        <v>1514</v>
      </c>
      <c r="C1319" s="18">
        <v>1.2396989756591204E-3</v>
      </c>
      <c r="F1319" s="38"/>
      <c r="G1319" s="27" t="e">
        <f ca="1"/>
        <v>#N/A</v>
      </c>
      <c r="H1319" s="37" t="e">
        <f ca="1"/>
        <v>#N/A</v>
      </c>
      <c r="I1319" s="37" t="e">
        <f ca="1"/>
        <v>#N/A</v>
      </c>
      <c r="J1319" s="37">
        <f ca="1"/>
        <v>1.2604487665887292</v>
      </c>
      <c r="K1319" s="37">
        <f ca="1"/>
        <v>1.3313435973058951</v>
      </c>
      <c r="L1319" s="37">
        <f ca="1"/>
        <v>1.3200011607650541</v>
      </c>
      <c r="M1319" s="37">
        <f ca="1"/>
        <v>1.2978079669097955</v>
      </c>
      <c r="N1319" s="37">
        <f ca="1"/>
        <v>1.3235253646691685</v>
      </c>
      <c r="O1319" s="37">
        <f ca="1"/>
        <v>1.370122565188709</v>
      </c>
      <c r="P1319" s="37">
        <f ca="1"/>
        <v>1.2878984718301889</v>
      </c>
      <c r="Q1319" s="37">
        <f ca="1"/>
        <v>0.71835813150129013</v>
      </c>
      <c r="R1319" s="37">
        <f ca="1"/>
        <v>0.90823799926192816</v>
      </c>
      <c r="S1319" s="37">
        <f ca="1"/>
        <v>0.90086221089938678</v>
      </c>
      <c r="T1319" s="37">
        <f ca="1"/>
        <v>0.70047294549384098</v>
      </c>
      <c r="U1319" s="37">
        <f ca="1"/>
        <v>0.87849587285419928</v>
      </c>
      <c r="V1319" s="37">
        <f ca="1"/>
        <v>0.93458112550712558</v>
      </c>
      <c r="W1319" s="37">
        <f ca="1"/>
        <v>1.9045121057994021</v>
      </c>
      <c r="X1319" s="37">
        <f ca="1"/>
        <v>2.2054227460435309</v>
      </c>
      <c r="Y1319" s="37">
        <f ca="1"/>
        <v>1.5147441104792856</v>
      </c>
      <c r="Z1319" s="37">
        <f ca="1"/>
        <v>1.3724033914886715</v>
      </c>
      <c r="AA1319" s="37">
        <f ca="1"/>
        <v>1.0906154108421413</v>
      </c>
      <c r="AB1319" s="37"/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  <c r="FD1319" s="37"/>
    </row>
    <row r="1320" spans="2:160" x14ac:dyDescent="0.5">
      <c r="B1320" s="36" t="s">
        <v>1515</v>
      </c>
      <c r="C1320" s="18">
        <v>-9.1036803631947549E-3</v>
      </c>
      <c r="F1320" s="38"/>
      <c r="G1320" s="27" t="e">
        <f ca="1"/>
        <v>#N/A</v>
      </c>
      <c r="H1320" s="37" t="e">
        <f ca="1"/>
        <v>#N/A</v>
      </c>
      <c r="I1320" s="37" t="e">
        <f ca="1"/>
        <v>#N/A</v>
      </c>
      <c r="J1320" s="37">
        <f ca="1"/>
        <v>1.2738392041394715</v>
      </c>
      <c r="K1320" s="37">
        <f ca="1"/>
        <v>1.3386404820689783</v>
      </c>
      <c r="L1320" s="37">
        <f ca="1"/>
        <v>1.3134101916985359</v>
      </c>
      <c r="M1320" s="37">
        <f ca="1"/>
        <v>1.3020300530773774</v>
      </c>
      <c r="N1320" s="37">
        <f ca="1"/>
        <v>1.3171201817577951</v>
      </c>
      <c r="O1320" s="37">
        <f ca="1"/>
        <v>1.3766339131743115</v>
      </c>
      <c r="P1320" s="37">
        <f ca="1"/>
        <v>1.2913332733404876</v>
      </c>
      <c r="Q1320" s="37">
        <f ca="1"/>
        <v>0.71669287191442943</v>
      </c>
      <c r="R1320" s="37">
        <f ca="1"/>
        <v>0.91049005970798758</v>
      </c>
      <c r="S1320" s="37">
        <f ca="1"/>
        <v>0.90058491694179532</v>
      </c>
      <c r="T1320" s="37">
        <f ca="1"/>
        <v>0.70434128449475542</v>
      </c>
      <c r="U1320" s="37">
        <f ca="1"/>
        <v>0.90215534619220061</v>
      </c>
      <c r="V1320" s="37">
        <f ca="1"/>
        <v>0.90088330737451539</v>
      </c>
      <c r="W1320" s="37">
        <f ca="1"/>
        <v>1.8801613833796333</v>
      </c>
      <c r="X1320" s="37">
        <f ca="1"/>
        <v>2.2393858936870825</v>
      </c>
      <c r="Y1320" s="37">
        <f ca="1"/>
        <v>1.5283834281072302</v>
      </c>
      <c r="Z1320" s="37">
        <f ca="1"/>
        <v>1.3565628566769967</v>
      </c>
      <c r="AA1320" s="37">
        <f ca="1"/>
        <v>1.0944510739856803</v>
      </c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  <c r="AM1320" s="37"/>
      <c r="AN1320" s="37"/>
      <c r="AO1320" s="37"/>
      <c r="AP1320" s="37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  <c r="BI1320" s="37"/>
      <c r="BJ1320" s="37"/>
      <c r="BK1320" s="37"/>
      <c r="BL1320" s="37"/>
      <c r="BM1320" s="37"/>
      <c r="BN1320" s="37"/>
      <c r="BO1320" s="37"/>
      <c r="BP1320" s="37"/>
      <c r="BQ1320" s="37"/>
      <c r="BR1320" s="37"/>
      <c r="BS1320" s="37"/>
      <c r="BT1320" s="37"/>
      <c r="BU1320" s="37"/>
      <c r="BV1320" s="37"/>
      <c r="BW1320" s="37"/>
      <c r="BX1320" s="37"/>
      <c r="BY1320" s="37"/>
      <c r="BZ1320" s="37"/>
      <c r="CA1320" s="37"/>
      <c r="CB1320" s="37"/>
      <c r="CC1320" s="37"/>
      <c r="CD1320" s="37"/>
      <c r="CE1320" s="37"/>
      <c r="CF1320" s="37"/>
      <c r="CG1320" s="37"/>
      <c r="CH1320" s="37"/>
      <c r="CI1320" s="37"/>
      <c r="CJ1320" s="37"/>
      <c r="CK1320" s="37"/>
      <c r="CL1320" s="37"/>
      <c r="CM1320" s="37"/>
      <c r="CN1320" s="37"/>
      <c r="CO1320" s="37"/>
      <c r="CP1320" s="37"/>
      <c r="CQ1320" s="37"/>
      <c r="CR1320" s="37"/>
      <c r="CS1320" s="37"/>
      <c r="CT1320" s="37"/>
      <c r="CU1320" s="37"/>
      <c r="CV1320" s="37"/>
      <c r="CW1320" s="37"/>
      <c r="CX1320" s="37"/>
      <c r="CY1320" s="37"/>
      <c r="CZ1320" s="37"/>
      <c r="DA1320" s="37"/>
      <c r="DB1320" s="37"/>
      <c r="DC1320" s="37"/>
      <c r="DD1320" s="37"/>
      <c r="DE1320" s="37"/>
      <c r="DF1320" s="37"/>
      <c r="DG1320" s="37"/>
      <c r="DH1320" s="37"/>
      <c r="DI1320" s="37"/>
      <c r="DJ1320" s="37"/>
      <c r="DK1320" s="37"/>
      <c r="DL1320" s="37"/>
      <c r="DR1320" s="37"/>
      <c r="DS1320" s="37"/>
      <c r="DT1320" s="37"/>
      <c r="DU1320" s="37"/>
      <c r="DV1320" s="37"/>
      <c r="DW1320" s="37"/>
      <c r="DX1320" s="37"/>
      <c r="DY1320" s="37"/>
      <c r="DZ1320" s="37"/>
      <c r="EA1320" s="37"/>
      <c r="EB1320" s="37"/>
      <c r="EC1320" s="37"/>
      <c r="ED1320" s="37"/>
      <c r="EE1320" s="37"/>
      <c r="EF1320" s="37"/>
      <c r="EG1320" s="37"/>
      <c r="EH1320" s="37"/>
      <c r="EI1320" s="37"/>
      <c r="EJ1320" s="37"/>
      <c r="EK1320" s="37"/>
      <c r="EL1320" s="37"/>
      <c r="EM1320" s="37"/>
      <c r="EN1320" s="37"/>
      <c r="EO1320" s="37"/>
      <c r="EP1320" s="37"/>
      <c r="EQ1320" s="37"/>
      <c r="ER1320" s="37"/>
      <c r="ES1320" s="37"/>
      <c r="ET1320" s="37"/>
      <c r="EU1320" s="37"/>
      <c r="EV1320" s="37"/>
      <c r="EW1320" s="37"/>
      <c r="EX1320" s="37"/>
      <c r="EY1320" s="37"/>
      <c r="EZ1320" s="37"/>
      <c r="FA1320" s="37"/>
      <c r="FB1320" s="37"/>
      <c r="FC1320" s="37"/>
      <c r="FD1320" s="37"/>
    </row>
    <row r="1321" spans="2:160" x14ac:dyDescent="0.5">
      <c r="B1321" s="36" t="s">
        <v>1516</v>
      </c>
      <c r="C1321" s="18">
        <v>3.1238485814522043E-3</v>
      </c>
      <c r="F1321" s="38"/>
      <c r="G1321" s="27" t="e">
        <f ca="1"/>
        <v>#N/A</v>
      </c>
      <c r="H1321" s="37" t="e">
        <f ca="1"/>
        <v>#N/A</v>
      </c>
      <c r="I1321" s="37" t="e">
        <f ca="1"/>
        <v>#N/A</v>
      </c>
      <c r="J1321" s="37">
        <f ca="1"/>
        <v>1.2747432559285132</v>
      </c>
      <c r="K1321" s="37">
        <f ca="1"/>
        <v>1.3429765739373076</v>
      </c>
      <c r="L1321" s="37">
        <f ca="1"/>
        <v>1.3169441771762769</v>
      </c>
      <c r="M1321" s="37">
        <f ca="1"/>
        <v>1.3025738431204272</v>
      </c>
      <c r="N1321" s="37">
        <f ca="1"/>
        <v>1.3360512166329868</v>
      </c>
      <c r="O1321" s="37">
        <f ca="1"/>
        <v>1.3800874969619115</v>
      </c>
      <c r="P1321" s="37">
        <f ca="1"/>
        <v>1.2955298149643248</v>
      </c>
      <c r="Q1321" s="37">
        <f ca="1"/>
        <v>0.72719820719960182</v>
      </c>
      <c r="R1321" s="37">
        <f ca="1"/>
        <v>0.8999804442930438</v>
      </c>
      <c r="S1321" s="37">
        <f ca="1"/>
        <v>0.9047252623460813</v>
      </c>
      <c r="T1321" s="37">
        <f ca="1"/>
        <v>0.70719575972001081</v>
      </c>
      <c r="U1321" s="37">
        <f ca="1"/>
        <v>0.91309917881468883</v>
      </c>
      <c r="V1321" s="37">
        <f ca="1"/>
        <v>0.94706789181673701</v>
      </c>
      <c r="W1321" s="37">
        <f ca="1"/>
        <v>1.900972637660753</v>
      </c>
      <c r="X1321" s="37">
        <f ca="1"/>
        <v>2.2704947022869617</v>
      </c>
      <c r="Y1321" s="37">
        <f ca="1"/>
        <v>1.5454670999187654</v>
      </c>
      <c r="Z1321" s="37">
        <f ca="1"/>
        <v>1.3662237078102104</v>
      </c>
      <c r="AA1321" s="37">
        <f ca="1"/>
        <v>1.1030514831230822</v>
      </c>
      <c r="AB1321" s="37"/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  <c r="AM1321" s="37"/>
      <c r="AN1321" s="37"/>
      <c r="AO1321" s="37"/>
      <c r="AP1321" s="37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  <c r="BB1321" s="37"/>
      <c r="BC1321" s="37"/>
      <c r="BD1321" s="37"/>
      <c r="BE1321" s="37"/>
      <c r="BF1321" s="37"/>
      <c r="BG1321" s="37"/>
      <c r="BH1321" s="37"/>
      <c r="BI1321" s="37"/>
      <c r="BJ1321" s="37"/>
      <c r="BK1321" s="37"/>
      <c r="BL1321" s="37"/>
      <c r="BM1321" s="37"/>
      <c r="BN1321" s="37"/>
      <c r="BO1321" s="37"/>
      <c r="BP1321" s="37"/>
      <c r="BQ1321" s="37"/>
      <c r="BR1321" s="37"/>
      <c r="BS1321" s="37"/>
      <c r="BT1321" s="37"/>
      <c r="BU1321" s="37"/>
      <c r="BV1321" s="37"/>
      <c r="BW1321" s="37"/>
      <c r="BX1321" s="37"/>
      <c r="BY1321" s="37"/>
      <c r="BZ1321" s="37"/>
      <c r="CA1321" s="37"/>
      <c r="CB1321" s="37"/>
      <c r="CC1321" s="37"/>
      <c r="CD1321" s="37"/>
      <c r="CE1321" s="37"/>
      <c r="CF1321" s="37"/>
      <c r="CG1321" s="37"/>
      <c r="CH1321" s="37"/>
      <c r="CI1321" s="37"/>
      <c r="CJ1321" s="37"/>
      <c r="CK1321" s="37"/>
      <c r="CL1321" s="37"/>
      <c r="CM1321" s="37"/>
      <c r="CN1321" s="37"/>
      <c r="CO1321" s="37"/>
      <c r="CP1321" s="37"/>
      <c r="CQ1321" s="37"/>
      <c r="CR1321" s="37"/>
      <c r="CS1321" s="37"/>
      <c r="CT1321" s="37"/>
      <c r="CU1321" s="37"/>
      <c r="CV1321" s="37"/>
      <c r="CW1321" s="37"/>
      <c r="CX1321" s="37"/>
      <c r="CY1321" s="37"/>
      <c r="CZ1321" s="37"/>
      <c r="DA1321" s="37"/>
      <c r="DB1321" s="37"/>
      <c r="DC1321" s="37"/>
      <c r="DD1321" s="37"/>
      <c r="DE1321" s="37"/>
      <c r="DF1321" s="37"/>
      <c r="DG1321" s="37"/>
      <c r="DH1321" s="37"/>
      <c r="DI1321" s="37"/>
      <c r="DJ1321" s="37"/>
      <c r="DK1321" s="37"/>
      <c r="DL1321" s="37"/>
      <c r="DR1321" s="37"/>
      <c r="DS1321" s="37"/>
      <c r="DT1321" s="37"/>
      <c r="DU1321" s="37"/>
      <c r="DV1321" s="37"/>
      <c r="DW1321" s="37"/>
      <c r="DX1321" s="37"/>
      <c r="DY1321" s="37"/>
      <c r="DZ1321" s="37"/>
      <c r="EA1321" s="37"/>
      <c r="EB1321" s="37"/>
      <c r="EC1321" s="37"/>
      <c r="ED1321" s="37"/>
      <c r="EE1321" s="37"/>
      <c r="EF1321" s="37"/>
      <c r="EG1321" s="37"/>
      <c r="EH1321" s="37"/>
      <c r="EI1321" s="37"/>
      <c r="EJ1321" s="37"/>
      <c r="EK1321" s="37"/>
      <c r="EL1321" s="37"/>
      <c r="EM1321" s="37"/>
      <c r="EN1321" s="37"/>
      <c r="EO1321" s="37"/>
      <c r="EP1321" s="37"/>
      <c r="EQ1321" s="37"/>
      <c r="ER1321" s="37"/>
      <c r="ES1321" s="37"/>
      <c r="ET1321" s="37"/>
      <c r="EU1321" s="37"/>
      <c r="EV1321" s="37"/>
      <c r="EW1321" s="37"/>
      <c r="EX1321" s="37"/>
      <c r="EY1321" s="37"/>
      <c r="EZ1321" s="37"/>
      <c r="FA1321" s="37"/>
      <c r="FB1321" s="37"/>
      <c r="FC1321" s="37"/>
      <c r="FD1321" s="37"/>
    </row>
    <row r="1322" spans="2:160" x14ac:dyDescent="0.5">
      <c r="B1322" s="36" t="s">
        <v>1517</v>
      </c>
      <c r="C1322" s="18">
        <v>9.4301957903479838E-3</v>
      </c>
      <c r="F1322" s="38"/>
      <c r="G1322" s="27" t="e">
        <f ca="1"/>
        <v>#N/A</v>
      </c>
      <c r="H1322" s="37" t="e">
        <f ca="1"/>
        <v>#N/A</v>
      </c>
      <c r="I1322" s="37" t="e">
        <f ca="1"/>
        <v>#N/A</v>
      </c>
      <c r="J1322" s="37">
        <f ca="1"/>
        <v>1.2729978313080714</v>
      </c>
      <c r="K1322" s="37">
        <f ca="1"/>
        <v>1.2981204794743844</v>
      </c>
      <c r="L1322" s="37">
        <f ca="1"/>
        <v>1.3118513205062761</v>
      </c>
      <c r="M1322" s="37">
        <f ca="1"/>
        <v>1.3089267377900313</v>
      </c>
      <c r="N1322" s="37">
        <f ca="1"/>
        <v>1.3335454254827128</v>
      </c>
      <c r="O1322" s="37">
        <f ca="1"/>
        <v>1.3924041989282785</v>
      </c>
      <c r="P1322" s="37">
        <f ca="1"/>
        <v>1.2879187511010983</v>
      </c>
      <c r="Q1322" s="37">
        <f ca="1"/>
        <v>0.73228693068131101</v>
      </c>
      <c r="R1322" s="37">
        <f ca="1"/>
        <v>0.90655053100052518</v>
      </c>
      <c r="S1322" s="37">
        <f ca="1"/>
        <v>0.89558496026897616</v>
      </c>
      <c r="T1322" s="37">
        <f ca="1"/>
        <v>0.70325104680002581</v>
      </c>
      <c r="U1322" s="37">
        <f ca="1"/>
        <v>0.90358764614764031</v>
      </c>
      <c r="V1322" s="37">
        <f ca="1"/>
        <v>0.93491279694543861</v>
      </c>
      <c r="W1322" s="37">
        <f ca="1"/>
        <v>1.9282163126516487</v>
      </c>
      <c r="X1322" s="37">
        <f ca="1"/>
        <v>2.2617324293762828</v>
      </c>
      <c r="Y1322" s="37">
        <f ca="1"/>
        <v>1.5450690495532089</v>
      </c>
      <c r="Z1322" s="37">
        <f ca="1"/>
        <v>1.3457117234632352</v>
      </c>
      <c r="AA1322" s="37">
        <f ca="1"/>
        <v>1.1067763382202525</v>
      </c>
      <c r="AB1322" s="37"/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  <c r="AM1322" s="37"/>
      <c r="AN1322" s="37"/>
      <c r="AO1322" s="37"/>
      <c r="AP1322" s="37"/>
      <c r="AQ1322" s="37"/>
      <c r="AR1322" s="37"/>
      <c r="AS1322" s="37"/>
      <c r="AT1322" s="37"/>
      <c r="AU1322" s="37"/>
      <c r="AV1322" s="37"/>
      <c r="AW1322" s="37"/>
      <c r="AX1322" s="37"/>
      <c r="AY1322" s="37"/>
      <c r="AZ1322" s="37"/>
      <c r="BA1322" s="37"/>
      <c r="BB1322" s="37"/>
      <c r="BC1322" s="37"/>
      <c r="BD1322" s="37"/>
      <c r="BE1322" s="37"/>
      <c r="BF1322" s="37"/>
      <c r="BG1322" s="37"/>
      <c r="BH1322" s="37"/>
      <c r="BI1322" s="37"/>
      <c r="BJ1322" s="37"/>
      <c r="BK1322" s="37"/>
      <c r="BL1322" s="37"/>
      <c r="BM1322" s="37"/>
      <c r="BN1322" s="37"/>
      <c r="BO1322" s="37"/>
      <c r="BP1322" s="37"/>
      <c r="BQ1322" s="37"/>
      <c r="BR1322" s="37"/>
      <c r="BS1322" s="37"/>
      <c r="BT1322" s="37"/>
      <c r="BU1322" s="37"/>
      <c r="BV1322" s="37"/>
      <c r="BW1322" s="37"/>
      <c r="BX1322" s="37"/>
      <c r="BY1322" s="37"/>
      <c r="BZ1322" s="37"/>
      <c r="CA1322" s="37"/>
      <c r="CB1322" s="37"/>
      <c r="CC1322" s="37"/>
      <c r="CD1322" s="37"/>
      <c r="CE1322" s="37"/>
      <c r="CF1322" s="37"/>
      <c r="CG1322" s="37"/>
      <c r="CH1322" s="37"/>
      <c r="CI1322" s="37"/>
      <c r="CJ1322" s="37"/>
      <c r="CK1322" s="37"/>
      <c r="CL1322" s="37"/>
      <c r="CM1322" s="37"/>
      <c r="CN1322" s="37"/>
      <c r="CO1322" s="37"/>
      <c r="CP1322" s="37"/>
      <c r="CQ1322" s="37"/>
      <c r="CR1322" s="37"/>
      <c r="CS1322" s="37"/>
      <c r="CT1322" s="37"/>
      <c r="CU1322" s="37"/>
      <c r="CV1322" s="37"/>
      <c r="CW1322" s="37"/>
      <c r="CX1322" s="37"/>
      <c r="CY1322" s="37"/>
      <c r="CZ1322" s="37"/>
      <c r="DA1322" s="37"/>
      <c r="DB1322" s="37"/>
      <c r="DC1322" s="37"/>
      <c r="DD1322" s="37"/>
      <c r="DE1322" s="37"/>
      <c r="DF1322" s="37"/>
      <c r="DG1322" s="37"/>
      <c r="DH1322" s="37"/>
      <c r="DI1322" s="37"/>
      <c r="DJ1322" s="37"/>
      <c r="DK1322" s="37"/>
      <c r="DL1322" s="37"/>
      <c r="DR1322" s="37"/>
      <c r="DS1322" s="37"/>
      <c r="DT1322" s="37"/>
      <c r="DU1322" s="37"/>
      <c r="DV1322" s="37"/>
      <c r="DW1322" s="37"/>
      <c r="DX1322" s="37"/>
      <c r="DY1322" s="37"/>
      <c r="DZ1322" s="37"/>
      <c r="EA1322" s="37"/>
      <c r="EB1322" s="37"/>
      <c r="EC1322" s="37"/>
      <c r="ED1322" s="37"/>
      <c r="EE1322" s="37"/>
      <c r="EF1322" s="37"/>
      <c r="EG1322" s="37"/>
      <c r="EH1322" s="37"/>
      <c r="EI1322" s="37"/>
      <c r="EJ1322" s="37"/>
      <c r="EK1322" s="37"/>
      <c r="EL1322" s="37"/>
      <c r="EM1322" s="37"/>
      <c r="EN1322" s="37"/>
      <c r="EO1322" s="37"/>
      <c r="EP1322" s="37"/>
      <c r="EQ1322" s="37"/>
      <c r="ER1322" s="37"/>
      <c r="ES1322" s="37"/>
      <c r="ET1322" s="37"/>
      <c r="EU1322" s="37"/>
      <c r="EV1322" s="37"/>
      <c r="EW1322" s="37"/>
      <c r="EX1322" s="37"/>
      <c r="EY1322" s="37"/>
      <c r="EZ1322" s="37"/>
      <c r="FA1322" s="37"/>
      <c r="FB1322" s="37"/>
      <c r="FC1322" s="37"/>
      <c r="FD1322" s="37"/>
    </row>
    <row r="1323" spans="2:160" x14ac:dyDescent="0.5">
      <c r="B1323" s="36" t="s">
        <v>1518</v>
      </c>
      <c r="C1323" s="18">
        <v>1.097953598012924E-2</v>
      </c>
      <c r="F1323" s="38"/>
      <c r="G1323" s="27" t="e">
        <f ca="1"/>
        <v>#N/A</v>
      </c>
      <c r="H1323" s="37" t="e">
        <f ca="1"/>
        <v>#N/A</v>
      </c>
      <c r="I1323" s="37" t="e">
        <f ca="1"/>
        <v>#N/A</v>
      </c>
      <c r="J1323" s="37">
        <f ca="1"/>
        <v>1.2769296454509516</v>
      </c>
      <c r="K1323" s="37">
        <f ca="1"/>
        <v>1.2625129627060001</v>
      </c>
      <c r="L1323" s="37">
        <f ca="1"/>
        <v>1.3001493578158041</v>
      </c>
      <c r="M1323" s="37">
        <f ca="1"/>
        <v>1.3007602454768508</v>
      </c>
      <c r="N1323" s="37">
        <f ca="1"/>
        <v>1.3391932842314105</v>
      </c>
      <c r="O1323" s="37">
        <f ca="1"/>
        <v>1.3997777854935596</v>
      </c>
      <c r="P1323" s="37">
        <f ca="1"/>
        <v>1.3089369479443764</v>
      </c>
      <c r="Q1323" s="37">
        <f ca="1"/>
        <v>0.74243855966663874</v>
      </c>
      <c r="R1323" s="37">
        <f ca="1"/>
        <v>0.89861469895250634</v>
      </c>
      <c r="S1323" s="37">
        <f ca="1"/>
        <v>0.89202866526286706</v>
      </c>
      <c r="T1323" s="37">
        <f ca="1"/>
        <v>0.71048174758801386</v>
      </c>
      <c r="U1323" s="37">
        <f ca="1"/>
        <v>0.926883739682132</v>
      </c>
      <c r="V1323" s="37">
        <f ca="1"/>
        <v>0.96754395973243379</v>
      </c>
      <c r="W1323" s="37">
        <f ca="1"/>
        <v>1.9177984098990473</v>
      </c>
      <c r="X1323" s="37">
        <f ca="1"/>
        <v>2.2820913886633454</v>
      </c>
      <c r="Y1323" s="37">
        <f ca="1"/>
        <v>1.548570268074736</v>
      </c>
      <c r="Z1323" s="37">
        <f ca="1"/>
        <v>1.3484673080058733</v>
      </c>
      <c r="AA1323" s="37">
        <f ca="1"/>
        <v>1.1067337197408798</v>
      </c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  <c r="AM1323" s="37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7"/>
      <c r="BL1323" s="37"/>
      <c r="BM1323" s="37"/>
      <c r="BN1323" s="37"/>
      <c r="BO1323" s="37"/>
      <c r="BP1323" s="37"/>
      <c r="BQ1323" s="37"/>
      <c r="BR1323" s="37"/>
      <c r="BS1323" s="37"/>
      <c r="BT1323" s="37"/>
      <c r="BU1323" s="37"/>
      <c r="BV1323" s="37"/>
      <c r="BW1323" s="37"/>
      <c r="BX1323" s="37"/>
      <c r="BY1323" s="37"/>
      <c r="BZ1323" s="37"/>
      <c r="CA1323" s="37"/>
      <c r="CB1323" s="37"/>
      <c r="CC1323" s="37"/>
      <c r="CD1323" s="37"/>
      <c r="CE1323" s="37"/>
      <c r="CF1323" s="37"/>
      <c r="CG1323" s="37"/>
      <c r="CH1323" s="37"/>
      <c r="CI1323" s="37"/>
      <c r="CJ1323" s="37"/>
      <c r="CK1323" s="37"/>
      <c r="CL1323" s="37"/>
      <c r="CM1323" s="37"/>
      <c r="CN1323" s="37"/>
      <c r="CO1323" s="37"/>
      <c r="CP1323" s="37"/>
      <c r="CQ1323" s="37"/>
      <c r="CR1323" s="37"/>
      <c r="CS1323" s="37"/>
      <c r="CT1323" s="37"/>
      <c r="CU1323" s="37"/>
      <c r="CV1323" s="37"/>
      <c r="CW1323" s="37"/>
      <c r="CX1323" s="37"/>
      <c r="CY1323" s="37"/>
      <c r="CZ1323" s="37"/>
      <c r="DA1323" s="37"/>
      <c r="DB1323" s="37"/>
      <c r="DC1323" s="37"/>
      <c r="DD1323" s="37"/>
      <c r="DE1323" s="37"/>
      <c r="DF1323" s="37"/>
      <c r="DG1323" s="37"/>
      <c r="DH1323" s="37"/>
      <c r="DI1323" s="37"/>
      <c r="DJ1323" s="37"/>
      <c r="DK1323" s="37"/>
      <c r="DL1323" s="37"/>
      <c r="DR1323" s="37"/>
      <c r="DS1323" s="37"/>
      <c r="DT1323" s="37"/>
      <c r="DU1323" s="37"/>
      <c r="DV1323" s="37"/>
      <c r="DW1323" s="37"/>
      <c r="DX1323" s="37"/>
      <c r="DY1323" s="37"/>
      <c r="DZ1323" s="37"/>
      <c r="EA1323" s="37"/>
      <c r="EB1323" s="37"/>
      <c r="EC1323" s="37"/>
      <c r="ED1323" s="37"/>
      <c r="EE1323" s="37"/>
      <c r="EF1323" s="37"/>
      <c r="EG1323" s="37"/>
      <c r="EH1323" s="37"/>
      <c r="EI1323" s="37"/>
      <c r="EJ1323" s="37"/>
      <c r="EK1323" s="37"/>
      <c r="EL1323" s="37"/>
      <c r="EM1323" s="37"/>
      <c r="EN1323" s="37"/>
      <c r="EO1323" s="37"/>
      <c r="EP1323" s="37"/>
      <c r="EQ1323" s="37"/>
      <c r="ER1323" s="37"/>
      <c r="ES1323" s="37"/>
      <c r="ET1323" s="37"/>
      <c r="EU1323" s="37"/>
      <c r="EV1323" s="37"/>
      <c r="EW1323" s="37"/>
      <c r="EX1323" s="37"/>
      <c r="EY1323" s="37"/>
      <c r="EZ1323" s="37"/>
      <c r="FA1323" s="37"/>
      <c r="FB1323" s="37"/>
      <c r="FC1323" s="37"/>
      <c r="FD1323" s="37"/>
    </row>
    <row r="1324" spans="2:160" x14ac:dyDescent="0.5">
      <c r="B1324" s="36" t="s">
        <v>1519</v>
      </c>
      <c r="C1324" s="18">
        <v>-1.1736630022285421E-4</v>
      </c>
      <c r="F1324" s="38"/>
      <c r="G1324" s="27" t="e">
        <f ca="1"/>
        <v>#N/A</v>
      </c>
      <c r="H1324" s="37" t="e">
        <f ca="1"/>
        <v>#N/A</v>
      </c>
      <c r="I1324" s="37" t="e">
        <f ca="1"/>
        <v>#N/A</v>
      </c>
      <c r="J1324" s="37">
        <f ca="1"/>
        <v>1.2750360035306747</v>
      </c>
      <c r="K1324" s="37">
        <f ca="1"/>
        <v>1.2600283927394096</v>
      </c>
      <c r="L1324" s="37">
        <f ca="1"/>
        <v>1.3098335843790054</v>
      </c>
      <c r="M1324" s="37">
        <f ca="1"/>
        <v>1.344621154782506</v>
      </c>
      <c r="N1324" s="37">
        <f ca="1"/>
        <v>1.3410452108040738</v>
      </c>
      <c r="O1324" s="37">
        <f ca="1"/>
        <v>1.3921588370774165</v>
      </c>
      <c r="P1324" s="37">
        <f ca="1"/>
        <v>1.2977402554934616</v>
      </c>
      <c r="Q1324" s="37">
        <f ca="1"/>
        <v>0.74327248035897364</v>
      </c>
      <c r="R1324" s="37">
        <f ca="1"/>
        <v>0.89128446299082309</v>
      </c>
      <c r="S1324" s="37">
        <f ca="1"/>
        <v>0.89797662065320161</v>
      </c>
      <c r="T1324" s="37">
        <f ca="1"/>
        <v>0.71635490196452578</v>
      </c>
      <c r="U1324" s="37">
        <f ca="1"/>
        <v>0.92894731258089491</v>
      </c>
      <c r="V1324" s="37">
        <f ca="1"/>
        <v>0.97887916280822207</v>
      </c>
      <c r="W1324" s="37">
        <f ca="1"/>
        <v>1.9006493798769919</v>
      </c>
      <c r="X1324" s="37">
        <f ca="1"/>
        <v>2.268078725958548</v>
      </c>
      <c r="Y1324" s="37">
        <f ca="1"/>
        <v>1.5478716490658002</v>
      </c>
      <c r="Z1324" s="37">
        <f ca="1"/>
        <v>1.3539051035382392</v>
      </c>
      <c r="AA1324" s="37">
        <f ca="1"/>
        <v>1.100417661097852</v>
      </c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  <c r="AM1324" s="37"/>
      <c r="AN1324" s="37"/>
      <c r="AO1324" s="37"/>
      <c r="AP1324" s="37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  <c r="BB1324" s="37"/>
      <c r="BC1324" s="37"/>
      <c r="BD1324" s="37"/>
      <c r="BE1324" s="37"/>
      <c r="BF1324" s="37"/>
      <c r="BG1324" s="37"/>
      <c r="BH1324" s="37"/>
      <c r="BI1324" s="37"/>
      <c r="BJ1324" s="37"/>
      <c r="BK1324" s="37"/>
      <c r="BL1324" s="37"/>
      <c r="BM1324" s="37"/>
      <c r="BN1324" s="37"/>
      <c r="BO1324" s="37"/>
      <c r="BP1324" s="37"/>
      <c r="BQ1324" s="37"/>
      <c r="BR1324" s="37"/>
      <c r="BS1324" s="37"/>
      <c r="BT1324" s="37"/>
      <c r="BU1324" s="37"/>
      <c r="BV1324" s="37"/>
      <c r="BW1324" s="37"/>
      <c r="BX1324" s="37"/>
      <c r="BY1324" s="37"/>
      <c r="BZ1324" s="37"/>
      <c r="CA1324" s="37"/>
      <c r="CB1324" s="37"/>
      <c r="CC1324" s="37"/>
      <c r="CD1324" s="37"/>
      <c r="CE1324" s="37"/>
      <c r="CF1324" s="37"/>
      <c r="CG1324" s="37"/>
      <c r="CH1324" s="37"/>
      <c r="CI1324" s="37"/>
      <c r="CJ1324" s="37"/>
      <c r="CK1324" s="37"/>
      <c r="CL1324" s="37"/>
      <c r="CM1324" s="37"/>
      <c r="CN1324" s="37"/>
      <c r="CO1324" s="37"/>
      <c r="CP1324" s="37"/>
      <c r="CQ1324" s="37"/>
      <c r="CR1324" s="37"/>
      <c r="CS1324" s="37"/>
      <c r="CT1324" s="37"/>
      <c r="CU1324" s="37"/>
      <c r="CV1324" s="37"/>
      <c r="CW1324" s="37"/>
      <c r="CX1324" s="37"/>
      <c r="CY1324" s="37"/>
      <c r="CZ1324" s="37"/>
      <c r="DA1324" s="37"/>
      <c r="DB1324" s="37"/>
      <c r="DC1324" s="37"/>
      <c r="DD1324" s="37"/>
      <c r="DE1324" s="37"/>
      <c r="DF1324" s="37"/>
      <c r="DG1324" s="37"/>
      <c r="DH1324" s="37"/>
      <c r="DI1324" s="37"/>
      <c r="DJ1324" s="37"/>
      <c r="DK1324" s="37"/>
      <c r="DL1324" s="37"/>
      <c r="DR1324" s="37"/>
      <c r="DS1324" s="37"/>
      <c r="DT1324" s="37"/>
      <c r="DU1324" s="37"/>
      <c r="DV1324" s="37"/>
      <c r="DW1324" s="37"/>
      <c r="DX1324" s="37"/>
      <c r="DY1324" s="37"/>
      <c r="DZ1324" s="37"/>
      <c r="EA1324" s="37"/>
      <c r="EB1324" s="37"/>
      <c r="EC1324" s="37"/>
      <c r="ED1324" s="37"/>
      <c r="EE1324" s="37"/>
      <c r="EF1324" s="37"/>
      <c r="EG1324" s="37"/>
      <c r="EH1324" s="37"/>
      <c r="EI1324" s="37"/>
      <c r="EJ1324" s="37"/>
      <c r="EK1324" s="37"/>
      <c r="EL1324" s="37"/>
      <c r="EM1324" s="37"/>
      <c r="EN1324" s="37"/>
      <c r="EO1324" s="37"/>
      <c r="EP1324" s="37"/>
      <c r="EQ1324" s="37"/>
      <c r="ER1324" s="37"/>
      <c r="ES1324" s="37"/>
      <c r="ET1324" s="37"/>
      <c r="EU1324" s="37"/>
      <c r="EV1324" s="37"/>
      <c r="EW1324" s="37"/>
      <c r="EX1324" s="37"/>
      <c r="EY1324" s="37"/>
      <c r="EZ1324" s="37"/>
      <c r="FA1324" s="37"/>
      <c r="FB1324" s="37"/>
      <c r="FC1324" s="37"/>
      <c r="FD1324" s="37"/>
    </row>
    <row r="1325" spans="2:160" x14ac:dyDescent="0.5">
      <c r="B1325" s="36" t="s">
        <v>1520</v>
      </c>
      <c r="C1325" s="18">
        <v>1.2598794897877852E-3</v>
      </c>
      <c r="F1325" s="38"/>
      <c r="G1325" s="27" t="e">
        <f ca="1"/>
        <v>#N/A</v>
      </c>
      <c r="H1325" s="37" t="e">
        <f ca="1"/>
        <v>#N/A</v>
      </c>
      <c r="I1325" s="37" t="e">
        <f ca="1"/>
        <v>#N/A</v>
      </c>
      <c r="J1325" s="37">
        <f ca="1"/>
        <v>1.2687496727789771</v>
      </c>
      <c r="K1325" s="37">
        <f ca="1"/>
        <v>1.2945044695163985</v>
      </c>
      <c r="L1325" s="37">
        <f ca="1"/>
        <v>1.3128787789477132</v>
      </c>
      <c r="M1325" s="37">
        <f ca="1"/>
        <v>1.3542657147127004</v>
      </c>
      <c r="N1325" s="37">
        <f ca="1"/>
        <v>1.3481166734432657</v>
      </c>
      <c r="O1325" s="37">
        <f ca="1"/>
        <v>1.3906056502667734</v>
      </c>
      <c r="P1325" s="37">
        <f ca="1"/>
        <v>1.3110675388443067</v>
      </c>
      <c r="Q1325" s="37">
        <f ca="1"/>
        <v>0.74338478856366885</v>
      </c>
      <c r="R1325" s="37">
        <f ca="1"/>
        <v>0.89016631813350089</v>
      </c>
      <c r="S1325" s="37">
        <f ca="1"/>
        <v>0.9063197026022316</v>
      </c>
      <c r="T1325" s="37">
        <f ca="1"/>
        <v>0.70643583922526065</v>
      </c>
      <c r="U1325" s="37">
        <f ca="1"/>
        <v>0.92475916141489656</v>
      </c>
      <c r="V1325" s="37">
        <f ca="1"/>
        <v>0.9650152966867348</v>
      </c>
      <c r="W1325" s="37">
        <f ca="1"/>
        <v>1.8865487935119234</v>
      </c>
      <c r="X1325" s="37">
        <f ca="1"/>
        <v>2.300412957603355</v>
      </c>
      <c r="Y1325" s="37">
        <f ca="1"/>
        <v>1.5539236393176281</v>
      </c>
      <c r="Z1325" s="37">
        <f ca="1"/>
        <v>1.3802706668840732</v>
      </c>
      <c r="AA1325" s="37">
        <f ca="1"/>
        <v>1.1039549948857825</v>
      </c>
      <c r="AB1325" s="37"/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  <c r="AM1325" s="37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  <c r="BM1325" s="37"/>
      <c r="BN1325" s="37"/>
      <c r="BO1325" s="37"/>
      <c r="BP1325" s="37"/>
      <c r="BQ1325" s="37"/>
      <c r="BR1325" s="37"/>
      <c r="BS1325" s="37"/>
      <c r="BT1325" s="37"/>
      <c r="BU1325" s="37"/>
      <c r="BV1325" s="37"/>
      <c r="BW1325" s="37"/>
      <c r="BX1325" s="37"/>
      <c r="BY1325" s="37"/>
      <c r="BZ1325" s="37"/>
      <c r="CA1325" s="37"/>
      <c r="CB1325" s="37"/>
      <c r="CC1325" s="37"/>
      <c r="CD1325" s="37"/>
      <c r="CE1325" s="37"/>
      <c r="CF1325" s="37"/>
      <c r="CG1325" s="37"/>
      <c r="CH1325" s="37"/>
      <c r="CI1325" s="37"/>
      <c r="CJ1325" s="37"/>
      <c r="CK1325" s="37"/>
      <c r="CL1325" s="37"/>
      <c r="CM1325" s="37"/>
      <c r="CN1325" s="37"/>
      <c r="CO1325" s="37"/>
      <c r="CP1325" s="37"/>
      <c r="CQ1325" s="37"/>
      <c r="CR1325" s="37"/>
      <c r="CS1325" s="37"/>
      <c r="CT1325" s="37"/>
      <c r="CU1325" s="37"/>
      <c r="CV1325" s="37"/>
      <c r="CW1325" s="37"/>
      <c r="CX1325" s="37"/>
      <c r="CY1325" s="37"/>
      <c r="CZ1325" s="37"/>
      <c r="DA1325" s="37"/>
      <c r="DB1325" s="37"/>
      <c r="DC1325" s="37"/>
      <c r="DD1325" s="37"/>
      <c r="DE1325" s="37"/>
      <c r="DF1325" s="37"/>
      <c r="DG1325" s="37"/>
      <c r="DH1325" s="37"/>
      <c r="DI1325" s="37"/>
      <c r="DJ1325" s="37"/>
      <c r="DK1325" s="37"/>
      <c r="DL1325" s="37"/>
      <c r="DR1325" s="37"/>
      <c r="DS1325" s="37"/>
      <c r="DT1325" s="37"/>
      <c r="DU1325" s="37"/>
      <c r="DV1325" s="37"/>
      <c r="DW1325" s="37"/>
      <c r="DX1325" s="37"/>
      <c r="DY1325" s="37"/>
      <c r="DZ1325" s="37"/>
      <c r="EA1325" s="37"/>
      <c r="EB1325" s="37"/>
      <c r="EC1325" s="37"/>
      <c r="ED1325" s="37"/>
      <c r="EE1325" s="37"/>
      <c r="EF1325" s="37"/>
      <c r="EG1325" s="37"/>
      <c r="EH1325" s="37"/>
      <c r="EI1325" s="37"/>
      <c r="EJ1325" s="37"/>
      <c r="EK1325" s="37"/>
      <c r="EL1325" s="37"/>
      <c r="EM1325" s="37"/>
      <c r="EN1325" s="37"/>
      <c r="EO1325" s="37"/>
      <c r="EP1325" s="37"/>
      <c r="EQ1325" s="37"/>
      <c r="ER1325" s="37"/>
      <c r="ES1325" s="37"/>
      <c r="ET1325" s="37"/>
      <c r="EU1325" s="37"/>
      <c r="EV1325" s="37"/>
      <c r="EW1325" s="37"/>
      <c r="EX1325" s="37"/>
      <c r="EY1325" s="37"/>
      <c r="EZ1325" s="37"/>
      <c r="FA1325" s="37"/>
      <c r="FB1325" s="37"/>
      <c r="FC1325" s="37"/>
      <c r="FD1325" s="37"/>
    </row>
    <row r="1326" spans="2:160" x14ac:dyDescent="0.5">
      <c r="B1326" s="36" t="s">
        <v>1521</v>
      </c>
      <c r="C1326" s="18">
        <v>3.5169713405913683E-3</v>
      </c>
      <c r="F1326" s="38"/>
      <c r="G1326" s="27" t="e">
        <f ca="1"/>
        <v>#N/A</v>
      </c>
      <c r="H1326" s="37" t="e">
        <f ca="1"/>
        <v>#N/A</v>
      </c>
      <c r="I1326" s="37" t="e">
        <f ca="1"/>
        <v>#N/A</v>
      </c>
      <c r="J1326" s="37">
        <f ca="1"/>
        <v>1.2711919399284928</v>
      </c>
      <c r="K1326" s="37">
        <f ca="1"/>
        <v>1.2924189415206484</v>
      </c>
      <c r="L1326" s="37">
        <f ca="1"/>
        <v>1.3164744300688946</v>
      </c>
      <c r="M1326" s="37">
        <f ca="1"/>
        <v>1.3427535638013217</v>
      </c>
      <c r="N1326" s="37">
        <f ca="1"/>
        <v>1.3535948584724566</v>
      </c>
      <c r="O1326" s="37">
        <f ca="1"/>
        <v>1.3974480052775948</v>
      </c>
      <c r="P1326" s="37">
        <f ca="1"/>
        <v>1.3139522651311848</v>
      </c>
      <c r="Q1326" s="37">
        <f ca="1"/>
        <v>0.74050092041091931</v>
      </c>
      <c r="R1326" s="37">
        <f ca="1"/>
        <v>0.88448412360468309</v>
      </c>
      <c r="S1326" s="37">
        <f ca="1"/>
        <v>0.90607880347657399</v>
      </c>
      <c r="T1326" s="37">
        <f ca="1"/>
        <v>0.70429164144735978</v>
      </c>
      <c r="U1326" s="37">
        <f ca="1"/>
        <v>0.90591911218621668</v>
      </c>
      <c r="V1326" s="37">
        <f ca="1"/>
        <v>0.97839624919403823</v>
      </c>
      <c r="W1326" s="37">
        <f ca="1"/>
        <v>1.8762127281729326</v>
      </c>
      <c r="X1326" s="37">
        <f ca="1"/>
        <v>2.2855534578349896</v>
      </c>
      <c r="Y1326" s="37">
        <f ca="1"/>
        <v>1.5525264012997564</v>
      </c>
      <c r="Z1326" s="37">
        <f ca="1"/>
        <v>1.3883499103212165</v>
      </c>
      <c r="AA1326" s="37">
        <f ca="1"/>
        <v>1.1063075349471529</v>
      </c>
      <c r="AB1326" s="37"/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  <c r="AM1326" s="37"/>
      <c r="AN1326" s="37"/>
      <c r="AO1326" s="37"/>
      <c r="AP1326" s="37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  <c r="BB1326" s="37"/>
      <c r="BC1326" s="37"/>
      <c r="BD1326" s="37"/>
      <c r="BE1326" s="37"/>
      <c r="BF1326" s="37"/>
      <c r="BG1326" s="37"/>
      <c r="BH1326" s="37"/>
      <c r="BI1326" s="37"/>
      <c r="BJ1326" s="37"/>
      <c r="BK1326" s="37"/>
      <c r="BL1326" s="37"/>
      <c r="BM1326" s="37"/>
      <c r="BN1326" s="37"/>
      <c r="BO1326" s="37"/>
      <c r="BP1326" s="37"/>
      <c r="BQ1326" s="37"/>
      <c r="BR1326" s="37"/>
      <c r="BS1326" s="37"/>
      <c r="BT1326" s="37"/>
      <c r="BU1326" s="37"/>
      <c r="BV1326" s="37"/>
      <c r="BW1326" s="37"/>
      <c r="BX1326" s="37"/>
      <c r="BY1326" s="37"/>
      <c r="BZ1326" s="37"/>
      <c r="CA1326" s="37"/>
      <c r="CB1326" s="37"/>
      <c r="CC1326" s="37"/>
      <c r="CD1326" s="37"/>
      <c r="CE1326" s="37"/>
      <c r="CF1326" s="37"/>
      <c r="CG1326" s="37"/>
      <c r="CH1326" s="37"/>
      <c r="CI1326" s="37"/>
      <c r="CJ1326" s="37"/>
      <c r="CK1326" s="37"/>
      <c r="CL1326" s="37"/>
      <c r="CM1326" s="37"/>
      <c r="CN1326" s="37"/>
      <c r="CO1326" s="37"/>
      <c r="CP1326" s="37"/>
      <c r="CQ1326" s="37"/>
      <c r="CR1326" s="37"/>
      <c r="CS1326" s="37"/>
      <c r="CT1326" s="37"/>
      <c r="CU1326" s="37"/>
      <c r="CV1326" s="37"/>
      <c r="CW1326" s="37"/>
      <c r="CX1326" s="37"/>
      <c r="CY1326" s="37"/>
      <c r="CZ1326" s="37"/>
      <c r="DA1326" s="37"/>
      <c r="DB1326" s="37"/>
      <c r="DC1326" s="37"/>
      <c r="DD1326" s="37"/>
      <c r="DE1326" s="37"/>
      <c r="DF1326" s="37"/>
      <c r="DG1326" s="37"/>
      <c r="DH1326" s="37"/>
      <c r="DI1326" s="37"/>
      <c r="DJ1326" s="37"/>
      <c r="DK1326" s="37"/>
      <c r="DL1326" s="37"/>
      <c r="DR1326" s="37"/>
      <c r="DS1326" s="37"/>
      <c r="DT1326" s="37"/>
      <c r="DU1326" s="37"/>
      <c r="DV1326" s="37"/>
      <c r="DW1326" s="37"/>
      <c r="DX1326" s="37"/>
      <c r="DY1326" s="37"/>
      <c r="DZ1326" s="37"/>
      <c r="EA1326" s="37"/>
      <c r="EB1326" s="37"/>
      <c r="EC1326" s="37"/>
      <c r="ED1326" s="37"/>
      <c r="EE1326" s="37"/>
      <c r="EF1326" s="37"/>
      <c r="EG1326" s="37"/>
      <c r="EH1326" s="37"/>
      <c r="EI1326" s="37"/>
      <c r="EJ1326" s="37"/>
      <c r="EK1326" s="37"/>
      <c r="EL1326" s="37"/>
      <c r="EM1326" s="37"/>
      <c r="EN1326" s="37"/>
      <c r="EO1326" s="37"/>
      <c r="EP1326" s="37"/>
      <c r="EQ1326" s="37"/>
      <c r="ER1326" s="37"/>
      <c r="ES1326" s="37"/>
      <c r="ET1326" s="37"/>
      <c r="EU1326" s="37"/>
      <c r="EV1326" s="37"/>
      <c r="EW1326" s="37"/>
      <c r="EX1326" s="37"/>
      <c r="EY1326" s="37"/>
      <c r="EZ1326" s="37"/>
      <c r="FA1326" s="37"/>
      <c r="FB1326" s="37"/>
      <c r="FC1326" s="37"/>
      <c r="FD1326" s="37"/>
    </row>
    <row r="1327" spans="2:160" x14ac:dyDescent="0.5">
      <c r="B1327" s="36" t="s">
        <v>1522</v>
      </c>
      <c r="C1327" s="18">
        <v>7.8581942508235691E-3</v>
      </c>
      <c r="F1327" s="38"/>
      <c r="G1327" s="27" t="e">
        <f ca="1"/>
        <v>#N/A</v>
      </c>
      <c r="H1327" s="37" t="e">
        <f ca="1"/>
        <v>#N/A</v>
      </c>
      <c r="I1327" s="37" t="e">
        <f ca="1"/>
        <v>#N/A</v>
      </c>
      <c r="J1327" s="37">
        <f ca="1"/>
        <v>1.2653745952598543</v>
      </c>
      <c r="K1327" s="37">
        <f ca="1"/>
        <v>1.2966310512128523</v>
      </c>
      <c r="L1327" s="37">
        <f ca="1"/>
        <v>1.3078920234583375</v>
      </c>
      <c r="M1327" s="37">
        <f ca="1"/>
        <v>1.3422521970949637</v>
      </c>
      <c r="N1327" s="37">
        <f ca="1"/>
        <v>1.3490840205636232</v>
      </c>
      <c r="O1327" s="37">
        <f ca="1"/>
        <v>1.390720229621657</v>
      </c>
      <c r="P1327" s="37">
        <f ca="1"/>
        <v>1.3161703103869127</v>
      </c>
      <c r="Q1327" s="37">
        <f ca="1"/>
        <v>0.73770741518148797</v>
      </c>
      <c r="R1327" s="37">
        <f ca="1"/>
        <v>0.89325895856397874</v>
      </c>
      <c r="S1327" s="37">
        <f ca="1"/>
        <v>0.91278411798858006</v>
      </c>
      <c r="T1327" s="37">
        <f ca="1"/>
        <v>0.70765782193038673</v>
      </c>
      <c r="U1327" s="37">
        <f ca="1"/>
        <v>0.89654550470006222</v>
      </c>
      <c r="V1327" s="37">
        <f ca="1"/>
        <v>0.97179466088585442</v>
      </c>
      <c r="W1327" s="37">
        <f ca="1"/>
        <v>1.9002606521623426</v>
      </c>
      <c r="X1327" s="37">
        <f ca="1"/>
        <v>2.2821312398192783</v>
      </c>
      <c r="Y1327" s="37">
        <f ca="1"/>
        <v>1.5478797725426483</v>
      </c>
      <c r="Z1327" s="37">
        <f ca="1"/>
        <v>1.3866623186042755</v>
      </c>
      <c r="AA1327" s="37">
        <f ca="1"/>
        <v>1.1090521650187519</v>
      </c>
      <c r="AB1327" s="37"/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  <c r="AM1327" s="37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  <c r="BM1327" s="37"/>
      <c r="BN1327" s="37"/>
      <c r="BO1327" s="37"/>
      <c r="BP1327" s="37"/>
      <c r="BQ1327" s="37"/>
      <c r="BR1327" s="37"/>
      <c r="BS1327" s="37"/>
      <c r="BT1327" s="37"/>
      <c r="BU1327" s="37"/>
      <c r="BV1327" s="37"/>
      <c r="BW1327" s="37"/>
      <c r="BX1327" s="37"/>
      <c r="BY1327" s="37"/>
      <c r="BZ1327" s="37"/>
      <c r="CA1327" s="37"/>
      <c r="CB1327" s="37"/>
      <c r="CC1327" s="37"/>
      <c r="CD1327" s="37"/>
      <c r="CE1327" s="37"/>
      <c r="CF1327" s="37"/>
      <c r="CG1327" s="37"/>
      <c r="CH1327" s="37"/>
      <c r="CI1327" s="37"/>
      <c r="CJ1327" s="37"/>
      <c r="CK1327" s="37"/>
      <c r="CL1327" s="37"/>
      <c r="CM1327" s="37"/>
      <c r="CN1327" s="37"/>
      <c r="CO1327" s="37"/>
      <c r="CP1327" s="37"/>
      <c r="CQ1327" s="37"/>
      <c r="CR1327" s="37"/>
      <c r="CS1327" s="37"/>
      <c r="CT1327" s="37"/>
      <c r="CU1327" s="37"/>
      <c r="CV1327" s="37"/>
      <c r="CW1327" s="37"/>
      <c r="CX1327" s="37"/>
      <c r="CY1327" s="37"/>
      <c r="CZ1327" s="37"/>
      <c r="DA1327" s="37"/>
      <c r="DB1327" s="37"/>
      <c r="DC1327" s="37"/>
      <c r="DD1327" s="37"/>
      <c r="DE1327" s="37"/>
      <c r="DF1327" s="37"/>
      <c r="DG1327" s="37"/>
      <c r="DH1327" s="37"/>
      <c r="DI1327" s="37"/>
      <c r="DJ1327" s="37"/>
      <c r="DK1327" s="37"/>
      <c r="DL1327" s="37"/>
      <c r="DR1327" s="37"/>
      <c r="DS1327" s="37"/>
      <c r="DT1327" s="37"/>
      <c r="DU1327" s="37"/>
      <c r="DV1327" s="37"/>
      <c r="DW1327" s="37"/>
      <c r="DX1327" s="37"/>
      <c r="DY1327" s="37"/>
      <c r="DZ1327" s="37"/>
      <c r="EA1327" s="37"/>
      <c r="EB1327" s="37"/>
      <c r="EC1327" s="37"/>
      <c r="ED1327" s="37"/>
      <c r="EE1327" s="37"/>
      <c r="EF1327" s="37"/>
      <c r="EG1327" s="37"/>
      <c r="EH1327" s="37"/>
      <c r="EI1327" s="37"/>
      <c r="EJ1327" s="37"/>
      <c r="EK1327" s="37"/>
      <c r="EL1327" s="37"/>
      <c r="EM1327" s="37"/>
      <c r="EN1327" s="37"/>
      <c r="EO1327" s="37"/>
      <c r="EP1327" s="37"/>
      <c r="EQ1327" s="37"/>
      <c r="ER1327" s="37"/>
      <c r="ES1327" s="37"/>
      <c r="ET1327" s="37"/>
      <c r="EU1327" s="37"/>
      <c r="EV1327" s="37"/>
      <c r="EW1327" s="37"/>
      <c r="EX1327" s="37"/>
      <c r="EY1327" s="37"/>
      <c r="EZ1327" s="37"/>
      <c r="FA1327" s="37"/>
      <c r="FB1327" s="37"/>
      <c r="FC1327" s="37"/>
      <c r="FD1327" s="37"/>
    </row>
    <row r="1328" spans="2:160" x14ac:dyDescent="0.5">
      <c r="B1328" s="36" t="s">
        <v>1523</v>
      </c>
      <c r="C1328" s="18">
        <v>3.3768642299669693E-3</v>
      </c>
      <c r="F1328" s="38"/>
      <c r="G1328" s="27" t="e">
        <f ca="1"/>
        <v>#N/A</v>
      </c>
      <c r="H1328" s="37" t="e">
        <f ca="1"/>
        <v>#N/A</v>
      </c>
      <c r="I1328" s="37" t="e">
        <f ca="1"/>
        <v>#N/A</v>
      </c>
      <c r="J1328" s="37">
        <f ca="1"/>
        <v>1.2632848050721344</v>
      </c>
      <c r="K1328" s="37">
        <f ca="1"/>
        <v>1.2971466856936913</v>
      </c>
      <c r="L1328" s="37">
        <f ca="1"/>
        <v>1.3140857932332854</v>
      </c>
      <c r="M1328" s="37">
        <f ca="1"/>
        <v>1.3338610539306648</v>
      </c>
      <c r="N1328" s="37">
        <f ca="1"/>
        <v>1.3522985098715927</v>
      </c>
      <c r="O1328" s="37">
        <f ca="1"/>
        <v>1.3871960464335733</v>
      </c>
      <c r="P1328" s="37">
        <f ca="1"/>
        <v>1.3203427703765449</v>
      </c>
      <c r="Q1328" s="37">
        <f ca="1"/>
        <v>0.74151040335427221</v>
      </c>
      <c r="R1328" s="37">
        <f ca="1"/>
        <v>0.88680872941525135</v>
      </c>
      <c r="S1328" s="37">
        <f ca="1"/>
        <v>0.90764898051143517</v>
      </c>
      <c r="T1328" s="37">
        <f ca="1"/>
        <v>0.71087698261920296</v>
      </c>
      <c r="U1328" s="37">
        <f ca="1"/>
        <v>0.88691991851804353</v>
      </c>
      <c r="V1328" s="37">
        <f ca="1"/>
        <v>0.99947463244171175</v>
      </c>
      <c r="W1328" s="37">
        <f ca="1"/>
        <v>1.8820231845392696</v>
      </c>
      <c r="X1328" s="37">
        <f ca="1"/>
        <v>2.2773889522632995</v>
      </c>
      <c r="Y1328" s="37">
        <f ca="1"/>
        <v>1.5487083671811537</v>
      </c>
      <c r="Z1328" s="37">
        <f ca="1"/>
        <v>1.3994700798956501</v>
      </c>
      <c r="AA1328" s="37">
        <f ca="1"/>
        <v>1.102829867030344</v>
      </c>
      <c r="AB1328" s="37"/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  <c r="AM1328" s="37"/>
      <c r="AN1328" s="37"/>
      <c r="AO1328" s="37"/>
      <c r="AP1328" s="37"/>
      <c r="AQ1328" s="37"/>
      <c r="AR1328" s="37"/>
      <c r="AS1328" s="37"/>
      <c r="AT1328" s="37"/>
      <c r="AU1328" s="37"/>
      <c r="AV1328" s="37"/>
      <c r="AW1328" s="37"/>
      <c r="AX1328" s="37"/>
      <c r="AY1328" s="37"/>
      <c r="AZ1328" s="37"/>
      <c r="BA1328" s="37"/>
      <c r="BB1328" s="37"/>
      <c r="BC1328" s="37"/>
      <c r="BD1328" s="37"/>
      <c r="BE1328" s="37"/>
      <c r="BF1328" s="37"/>
      <c r="BG1328" s="37"/>
      <c r="BH1328" s="37"/>
      <c r="BI1328" s="37"/>
      <c r="BJ1328" s="37"/>
      <c r="BK1328" s="37"/>
      <c r="BL1328" s="37"/>
      <c r="BM1328" s="37"/>
      <c r="BN1328" s="37"/>
      <c r="BO1328" s="37"/>
      <c r="BP1328" s="37"/>
      <c r="BQ1328" s="37"/>
      <c r="BR1328" s="37"/>
      <c r="BS1328" s="37"/>
      <c r="BT1328" s="37"/>
      <c r="BU1328" s="37"/>
      <c r="BV1328" s="37"/>
      <c r="BW1328" s="37"/>
      <c r="BX1328" s="37"/>
      <c r="BY1328" s="37"/>
      <c r="BZ1328" s="37"/>
      <c r="CA1328" s="37"/>
      <c r="CB1328" s="37"/>
      <c r="CC1328" s="37"/>
      <c r="CD1328" s="37"/>
      <c r="CE1328" s="37"/>
      <c r="CF1328" s="37"/>
      <c r="CG1328" s="37"/>
      <c r="CH1328" s="37"/>
      <c r="CI1328" s="37"/>
      <c r="CJ1328" s="37"/>
      <c r="CK1328" s="37"/>
      <c r="CL1328" s="37"/>
      <c r="CM1328" s="37"/>
      <c r="CN1328" s="37"/>
      <c r="CO1328" s="37"/>
      <c r="CP1328" s="37"/>
      <c r="CQ1328" s="37"/>
      <c r="CR1328" s="37"/>
      <c r="CS1328" s="37"/>
      <c r="CT1328" s="37"/>
      <c r="CU1328" s="37"/>
      <c r="CV1328" s="37"/>
      <c r="CW1328" s="37"/>
      <c r="CX1328" s="37"/>
      <c r="CY1328" s="37"/>
      <c r="CZ1328" s="37"/>
      <c r="DA1328" s="37"/>
      <c r="DB1328" s="37"/>
      <c r="DC1328" s="37"/>
      <c r="DD1328" s="37"/>
      <c r="DE1328" s="37"/>
      <c r="DF1328" s="37"/>
      <c r="DG1328" s="37"/>
      <c r="DH1328" s="37"/>
      <c r="DI1328" s="37"/>
      <c r="DJ1328" s="37"/>
      <c r="DK1328" s="37"/>
      <c r="DL1328" s="37"/>
      <c r="DR1328" s="37"/>
      <c r="DS1328" s="37"/>
      <c r="DT1328" s="37"/>
      <c r="DU1328" s="37"/>
      <c r="DV1328" s="37"/>
      <c r="DW1328" s="37"/>
      <c r="DX1328" s="37"/>
      <c r="DY1328" s="37"/>
      <c r="DZ1328" s="37"/>
      <c r="EA1328" s="37"/>
      <c r="EB1328" s="37"/>
      <c r="EC1328" s="37"/>
      <c r="ED1328" s="37"/>
      <c r="EE1328" s="37"/>
      <c r="EF1328" s="37"/>
      <c r="EG1328" s="37"/>
      <c r="EH1328" s="37"/>
      <c r="EI1328" s="37"/>
      <c r="EJ1328" s="37"/>
      <c r="EK1328" s="37"/>
      <c r="EL1328" s="37"/>
      <c r="EM1328" s="37"/>
      <c r="EN1328" s="37"/>
      <c r="EO1328" s="37"/>
      <c r="EP1328" s="37"/>
      <c r="EQ1328" s="37"/>
      <c r="ER1328" s="37"/>
      <c r="ES1328" s="37"/>
      <c r="ET1328" s="37"/>
      <c r="EU1328" s="37"/>
      <c r="EV1328" s="37"/>
      <c r="EW1328" s="37"/>
      <c r="EX1328" s="37"/>
      <c r="EY1328" s="37"/>
      <c r="EZ1328" s="37"/>
      <c r="FA1328" s="37"/>
      <c r="FB1328" s="37"/>
      <c r="FC1328" s="37"/>
      <c r="FD1328" s="37"/>
    </row>
    <row r="1329" spans="2:160" x14ac:dyDescent="0.5">
      <c r="B1329" s="36" t="s">
        <v>1524</v>
      </c>
      <c r="C1329" s="18">
        <v>-3.850685807138543E-5</v>
      </c>
      <c r="F1329" s="38"/>
      <c r="G1329" s="27" t="e">
        <f ca="1"/>
        <v>#N/A</v>
      </c>
      <c r="H1329" s="37" t="e">
        <f ca="1"/>
        <v>#N/A</v>
      </c>
      <c r="I1329" s="37" t="e">
        <f ca="1"/>
        <v>#N/A</v>
      </c>
      <c r="J1329" s="37">
        <f ca="1"/>
        <v>1.2607186548063387</v>
      </c>
      <c r="K1329" s="37">
        <f ca="1"/>
        <v>1.3022529449872229</v>
      </c>
      <c r="L1329" s="37">
        <f ca="1"/>
        <v>1.3149373232213786</v>
      </c>
      <c r="M1329" s="37">
        <f ca="1"/>
        <v>1.3381795567725461</v>
      </c>
      <c r="N1329" s="37">
        <f ca="1"/>
        <v>1.3267553729148978</v>
      </c>
      <c r="O1329" s="37">
        <f ca="1"/>
        <v>1.3998252375496223</v>
      </c>
      <c r="P1329" s="37">
        <f ca="1"/>
        <v>1.329969086786404</v>
      </c>
      <c r="Q1329" s="37">
        <f ca="1"/>
        <v>0.73921389420308981</v>
      </c>
      <c r="R1329" s="37">
        <f ca="1"/>
        <v>0.869120277060208</v>
      </c>
      <c r="S1329" s="37">
        <f ca="1"/>
        <v>0.91351201462725728</v>
      </c>
      <c r="T1329" s="37">
        <f ca="1"/>
        <v>0.70162810101978035</v>
      </c>
      <c r="U1329" s="37">
        <f ca="1"/>
        <v>0.89789027521378051</v>
      </c>
      <c r="V1329" s="37">
        <f ca="1"/>
        <v>0.99620037200268485</v>
      </c>
      <c r="W1329" s="37">
        <f ca="1"/>
        <v>1.8717116704243617</v>
      </c>
      <c r="X1329" s="37">
        <f ca="1"/>
        <v>2.2818024677828341</v>
      </c>
      <c r="Y1329" s="37">
        <f ca="1"/>
        <v>1.5433387489845654</v>
      </c>
      <c r="Z1329" s="37">
        <f ca="1"/>
        <v>1.3957687917821657</v>
      </c>
      <c r="AA1329" s="37">
        <f ca="1"/>
        <v>1.0958319127173541</v>
      </c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  <c r="BI1329" s="37"/>
      <c r="BJ1329" s="37"/>
      <c r="BK1329" s="37"/>
      <c r="BL1329" s="37"/>
      <c r="BM1329" s="37"/>
      <c r="BN1329" s="37"/>
      <c r="BO1329" s="37"/>
      <c r="BP1329" s="37"/>
      <c r="BQ1329" s="37"/>
      <c r="BR1329" s="37"/>
      <c r="BS1329" s="37"/>
      <c r="BT1329" s="37"/>
      <c r="BU1329" s="37"/>
      <c r="BV1329" s="37"/>
      <c r="BW1329" s="37"/>
      <c r="BX1329" s="37"/>
      <c r="BY1329" s="37"/>
      <c r="BZ1329" s="37"/>
      <c r="CA1329" s="37"/>
      <c r="CB1329" s="37"/>
      <c r="CC1329" s="37"/>
      <c r="CD1329" s="37"/>
      <c r="CE1329" s="37"/>
      <c r="CF1329" s="37"/>
      <c r="CG1329" s="37"/>
      <c r="CH1329" s="37"/>
      <c r="CI1329" s="37"/>
      <c r="CJ1329" s="37"/>
      <c r="CK1329" s="37"/>
      <c r="CL1329" s="37"/>
      <c r="CM1329" s="37"/>
      <c r="CN1329" s="37"/>
      <c r="CO1329" s="37"/>
      <c r="CP1329" s="37"/>
      <c r="CQ1329" s="37"/>
      <c r="CR1329" s="37"/>
      <c r="CS1329" s="37"/>
      <c r="CT1329" s="37"/>
      <c r="CU1329" s="37"/>
      <c r="CV1329" s="37"/>
      <c r="CW1329" s="37"/>
      <c r="CX1329" s="37"/>
      <c r="CY1329" s="37"/>
      <c r="CZ1329" s="37"/>
      <c r="DA1329" s="37"/>
      <c r="DB1329" s="37"/>
      <c r="DC1329" s="37"/>
      <c r="DD1329" s="37"/>
      <c r="DE1329" s="37"/>
      <c r="DF1329" s="37"/>
      <c r="DG1329" s="37"/>
      <c r="DH1329" s="37"/>
      <c r="DI1329" s="37"/>
      <c r="DJ1329" s="37"/>
      <c r="DK1329" s="37"/>
      <c r="DL1329" s="37"/>
      <c r="DR1329" s="37"/>
      <c r="DS1329" s="37"/>
      <c r="DT1329" s="37"/>
      <c r="DU1329" s="37"/>
      <c r="DV1329" s="37"/>
      <c r="DW1329" s="37"/>
      <c r="DX1329" s="37"/>
      <c r="DY1329" s="37"/>
      <c r="DZ1329" s="37"/>
      <c r="EA1329" s="37"/>
      <c r="EB1329" s="37"/>
      <c r="EC1329" s="37"/>
      <c r="ED1329" s="37"/>
      <c r="EE1329" s="37"/>
      <c r="EF1329" s="37"/>
      <c r="EG1329" s="37"/>
      <c r="EH1329" s="37"/>
      <c r="EI1329" s="37"/>
      <c r="EJ1329" s="37"/>
      <c r="EK1329" s="37"/>
      <c r="EL1329" s="37"/>
      <c r="EM1329" s="37"/>
      <c r="EN1329" s="37"/>
      <c r="EO1329" s="37"/>
      <c r="EP1329" s="37"/>
      <c r="EQ1329" s="37"/>
      <c r="ER1329" s="37"/>
      <c r="ES1329" s="37"/>
      <c r="ET1329" s="37"/>
      <c r="EU1329" s="37"/>
      <c r="EV1329" s="37"/>
      <c r="EW1329" s="37"/>
      <c r="EX1329" s="37"/>
      <c r="EY1329" s="37"/>
      <c r="EZ1329" s="37"/>
      <c r="FA1329" s="37"/>
      <c r="FB1329" s="37"/>
      <c r="FC1329" s="37"/>
      <c r="FD1329" s="37"/>
    </row>
    <row r="1330" spans="2:160" x14ac:dyDescent="0.5">
      <c r="B1330" s="36" t="s">
        <v>1525</v>
      </c>
      <c r="C1330" s="18">
        <v>-5.7069361223641701E-3</v>
      </c>
      <c r="F1330" s="38"/>
      <c r="G1330" s="27" t="e">
        <f ca="1"/>
        <v>#N/A</v>
      </c>
      <c r="H1330" s="37" t="e">
        <f ca="1"/>
        <v>#N/A</v>
      </c>
      <c r="I1330" s="37" t="e">
        <f ca="1"/>
        <v>#N/A</v>
      </c>
      <c r="J1330" s="37">
        <f ca="1"/>
        <v>1.238854759581959</v>
      </c>
      <c r="K1330" s="37">
        <f ca="1"/>
        <v>1.3185258108721722</v>
      </c>
      <c r="L1330" s="37">
        <f ca="1"/>
        <v>1.3153508457715068</v>
      </c>
      <c r="M1330" s="37">
        <f ca="1"/>
        <v>1.3492867576518663</v>
      </c>
      <c r="N1330" s="37">
        <f ca="1"/>
        <v>1.3307437399191531</v>
      </c>
      <c r="O1330" s="37">
        <f ca="1"/>
        <v>1.4014432369246439</v>
      </c>
      <c r="P1330" s="37">
        <f ca="1"/>
        <v>1.3329805585164667</v>
      </c>
      <c r="Q1330" s="37">
        <f ca="1"/>
        <v>0.73493714613233818</v>
      </c>
      <c r="R1330" s="37">
        <f ca="1"/>
        <v>0.86973218143910924</v>
      </c>
      <c r="S1330" s="37">
        <f ca="1"/>
        <v>0.92653789828511113</v>
      </c>
      <c r="T1330" s="37">
        <f ca="1"/>
        <v>0.71393766742594833</v>
      </c>
      <c r="U1330" s="37">
        <f ca="1"/>
        <v>0.89352176034968978</v>
      </c>
      <c r="V1330" s="37">
        <f ca="1"/>
        <v>1.0194492131426796</v>
      </c>
      <c r="W1330" s="37">
        <f ca="1"/>
        <v>1.8958905342755488</v>
      </c>
      <c r="X1330" s="37">
        <f ca="1"/>
        <v>2.2742307481556416</v>
      </c>
      <c r="Y1330" s="37">
        <f ca="1"/>
        <v>1.5430869212022746</v>
      </c>
      <c r="Z1330" s="37">
        <f ca="1"/>
        <v>1.3901842491439791</v>
      </c>
      <c r="AA1330" s="37">
        <f ca="1"/>
        <v>1.1048073644732355</v>
      </c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  <c r="AM1330" s="37"/>
      <c r="AN1330" s="37"/>
      <c r="AO1330" s="37"/>
      <c r="AP1330" s="37"/>
      <c r="AQ1330" s="37"/>
      <c r="AR1330" s="37"/>
      <c r="AS1330" s="37"/>
      <c r="AT1330" s="37"/>
      <c r="AU1330" s="37"/>
      <c r="AV1330" s="37"/>
      <c r="AW1330" s="37"/>
      <c r="AX1330" s="37"/>
      <c r="AY1330" s="37"/>
      <c r="AZ1330" s="37"/>
      <c r="BA1330" s="37"/>
      <c r="BB1330" s="37"/>
      <c r="BC1330" s="37"/>
      <c r="BD1330" s="37"/>
      <c r="BE1330" s="37"/>
      <c r="BF1330" s="37"/>
      <c r="BG1330" s="37"/>
      <c r="BH1330" s="37"/>
      <c r="BI1330" s="37"/>
      <c r="BJ1330" s="37"/>
      <c r="BK1330" s="37"/>
      <c r="BL1330" s="37"/>
      <c r="BM1330" s="37"/>
      <c r="BN1330" s="37"/>
      <c r="BO1330" s="37"/>
      <c r="BP1330" s="37"/>
      <c r="BQ1330" s="37"/>
      <c r="BR1330" s="37"/>
      <c r="BS1330" s="37"/>
      <c r="BT1330" s="37"/>
      <c r="BU1330" s="37"/>
      <c r="BV1330" s="37"/>
      <c r="BW1330" s="37"/>
      <c r="BX1330" s="37"/>
      <c r="BY1330" s="37"/>
      <c r="BZ1330" s="37"/>
      <c r="CA1330" s="37"/>
      <c r="CB1330" s="37"/>
      <c r="CC1330" s="37"/>
      <c r="CD1330" s="37"/>
      <c r="CE1330" s="37"/>
      <c r="CF1330" s="37"/>
      <c r="CG1330" s="37"/>
      <c r="CH1330" s="37"/>
      <c r="CI1330" s="37"/>
      <c r="CJ1330" s="37"/>
      <c r="CK1330" s="37"/>
      <c r="CL1330" s="37"/>
      <c r="CM1330" s="37"/>
      <c r="CN1330" s="37"/>
      <c r="CO1330" s="37"/>
      <c r="CP1330" s="37"/>
      <c r="CQ1330" s="37"/>
      <c r="CR1330" s="37"/>
      <c r="CS1330" s="37"/>
      <c r="CT1330" s="37"/>
      <c r="CU1330" s="37"/>
      <c r="CV1330" s="37"/>
      <c r="CW1330" s="37"/>
      <c r="CX1330" s="37"/>
      <c r="CY1330" s="37"/>
      <c r="CZ1330" s="37"/>
      <c r="DA1330" s="37"/>
      <c r="DB1330" s="37"/>
      <c r="DC1330" s="37"/>
      <c r="DD1330" s="37"/>
      <c r="DE1330" s="37"/>
      <c r="DF1330" s="37"/>
      <c r="DG1330" s="37"/>
      <c r="DH1330" s="37"/>
      <c r="DI1330" s="37"/>
      <c r="DJ1330" s="37"/>
      <c r="DK1330" s="37"/>
      <c r="DL1330" s="37"/>
      <c r="DR1330" s="37"/>
      <c r="DS1330" s="37"/>
      <c r="DT1330" s="37"/>
      <c r="DU1330" s="37"/>
      <c r="DV1330" s="37"/>
      <c r="DW1330" s="37"/>
      <c r="DX1330" s="37"/>
      <c r="DY1330" s="37"/>
      <c r="DZ1330" s="37"/>
      <c r="EA1330" s="37"/>
      <c r="EB1330" s="37"/>
      <c r="EC1330" s="37"/>
      <c r="ED1330" s="37"/>
      <c r="EE1330" s="37"/>
      <c r="EF1330" s="37"/>
      <c r="EG1330" s="37"/>
      <c r="EH1330" s="37"/>
      <c r="EI1330" s="37"/>
      <c r="EJ1330" s="37"/>
      <c r="EK1330" s="37"/>
      <c r="EL1330" s="37"/>
      <c r="EM1330" s="37"/>
      <c r="EN1330" s="37"/>
      <c r="EO1330" s="37"/>
      <c r="EP1330" s="37"/>
      <c r="EQ1330" s="37"/>
      <c r="ER1330" s="37"/>
      <c r="ES1330" s="37"/>
      <c r="ET1330" s="37"/>
      <c r="EU1330" s="37"/>
      <c r="EV1330" s="37"/>
      <c r="EW1330" s="37"/>
      <c r="EX1330" s="37"/>
      <c r="EY1330" s="37"/>
      <c r="EZ1330" s="37"/>
      <c r="FA1330" s="37"/>
      <c r="FB1330" s="37"/>
      <c r="FC1330" s="37"/>
      <c r="FD1330" s="37"/>
    </row>
    <row r="1331" spans="2:160" x14ac:dyDescent="0.5">
      <c r="B1331" s="36" t="s">
        <v>1526</v>
      </c>
      <c r="C1331" s="18">
        <v>3.2145374551708628E-3</v>
      </c>
      <c r="F1331" s="38"/>
      <c r="G1331" s="27" t="e">
        <f ca="1"/>
        <v>#N/A</v>
      </c>
      <c r="H1331" s="37" t="e">
        <f ca="1"/>
        <v>#N/A</v>
      </c>
      <c r="I1331" s="37" t="e">
        <f ca="1"/>
        <v>#N/A</v>
      </c>
      <c r="J1331" s="37">
        <f ca="1"/>
        <v>1.2471615649682202</v>
      </c>
      <c r="K1331" s="37">
        <f ca="1"/>
        <v>1.3269442827384816</v>
      </c>
      <c r="L1331" s="37">
        <f ca="1"/>
        <v>1.316888859466721</v>
      </c>
      <c r="M1331" s="37">
        <f ca="1"/>
        <v>1.3302839953141476</v>
      </c>
      <c r="N1331" s="37">
        <f ca="1"/>
        <v>1.3286962747307167</v>
      </c>
      <c r="O1331" s="37">
        <f ca="1"/>
        <v>1.3919713435876069</v>
      </c>
      <c r="P1331" s="37">
        <f ca="1"/>
        <v>1.3212996984725875</v>
      </c>
      <c r="Q1331" s="37">
        <f ca="1"/>
        <v>0.73879951565473134</v>
      </c>
      <c r="R1331" s="37">
        <f ca="1"/>
        <v>0.86763467416091666</v>
      </c>
      <c r="S1331" s="37">
        <f ca="1"/>
        <v>0.93100579717680176</v>
      </c>
      <c r="T1331" s="37">
        <f ca="1"/>
        <v>0.71010560603659212</v>
      </c>
      <c r="U1331" s="37">
        <f ca="1"/>
        <v>0.91347582065482258</v>
      </c>
      <c r="V1331" s="37">
        <f ca="1"/>
        <v>0.99301632619487923</v>
      </c>
      <c r="W1331" s="37">
        <f ca="1"/>
        <v>1.908129319480981</v>
      </c>
      <c r="X1331" s="37">
        <f ca="1"/>
        <v>2.2819469282230895</v>
      </c>
      <c r="Y1331" s="37">
        <f ca="1"/>
        <v>1.5563200649878151</v>
      </c>
      <c r="Z1331" s="37">
        <f ca="1"/>
        <v>1.3732268058046673</v>
      </c>
      <c r="AA1331" s="37">
        <f ca="1"/>
        <v>1.1002983293556083</v>
      </c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  <c r="BB1331" s="37"/>
      <c r="BC1331" s="37"/>
      <c r="BD1331" s="37"/>
      <c r="BE1331" s="37"/>
      <c r="BF1331" s="37"/>
      <c r="BG1331" s="37"/>
      <c r="BH1331" s="37"/>
      <c r="BI1331" s="37"/>
      <c r="BJ1331" s="37"/>
      <c r="BK1331" s="37"/>
      <c r="BL1331" s="37"/>
      <c r="BM1331" s="37"/>
      <c r="BN1331" s="37"/>
      <c r="BO1331" s="37"/>
      <c r="BP1331" s="37"/>
      <c r="BQ1331" s="37"/>
      <c r="BR1331" s="37"/>
      <c r="BS1331" s="37"/>
      <c r="BT1331" s="37"/>
      <c r="BU1331" s="37"/>
      <c r="BV1331" s="37"/>
      <c r="BW1331" s="37"/>
      <c r="BX1331" s="37"/>
      <c r="BY1331" s="37"/>
      <c r="BZ1331" s="37"/>
      <c r="CA1331" s="37"/>
      <c r="CB1331" s="37"/>
      <c r="CC1331" s="37"/>
      <c r="CD1331" s="37"/>
      <c r="CE1331" s="37"/>
      <c r="CF1331" s="37"/>
      <c r="CG1331" s="37"/>
      <c r="CH1331" s="37"/>
      <c r="CI1331" s="37"/>
      <c r="CJ1331" s="37"/>
      <c r="CK1331" s="37"/>
      <c r="CL1331" s="37"/>
      <c r="CM1331" s="37"/>
      <c r="CN1331" s="37"/>
      <c r="CO1331" s="37"/>
      <c r="CP1331" s="37"/>
      <c r="CQ1331" s="37"/>
      <c r="CR1331" s="37"/>
      <c r="CS1331" s="37"/>
      <c r="CT1331" s="37"/>
      <c r="CU1331" s="37"/>
      <c r="CV1331" s="37"/>
      <c r="CW1331" s="37"/>
      <c r="CX1331" s="37"/>
      <c r="CY1331" s="37"/>
      <c r="CZ1331" s="37"/>
      <c r="DA1331" s="37"/>
      <c r="DB1331" s="37"/>
      <c r="DC1331" s="37"/>
      <c r="DD1331" s="37"/>
      <c r="DE1331" s="37"/>
      <c r="DF1331" s="37"/>
      <c r="DG1331" s="37"/>
      <c r="DH1331" s="37"/>
      <c r="DI1331" s="37"/>
      <c r="DJ1331" s="37"/>
      <c r="DK1331" s="37"/>
      <c r="DL1331" s="37"/>
      <c r="DR1331" s="37"/>
      <c r="DS1331" s="37"/>
      <c r="DT1331" s="37"/>
      <c r="DU1331" s="37"/>
      <c r="DV1331" s="37"/>
      <c r="DW1331" s="37"/>
      <c r="DX1331" s="37"/>
      <c r="DY1331" s="37"/>
      <c r="DZ1331" s="37"/>
      <c r="EA1331" s="37"/>
      <c r="EB1331" s="37"/>
      <c r="EC1331" s="37"/>
      <c r="ED1331" s="37"/>
      <c r="EE1331" s="37"/>
      <c r="EF1331" s="37"/>
      <c r="EG1331" s="37"/>
      <c r="EH1331" s="37"/>
      <c r="EI1331" s="37"/>
      <c r="EJ1331" s="37"/>
      <c r="EK1331" s="37"/>
      <c r="EL1331" s="37"/>
      <c r="EM1331" s="37"/>
      <c r="EN1331" s="37"/>
      <c r="EO1331" s="37"/>
      <c r="EP1331" s="37"/>
      <c r="EQ1331" s="37"/>
      <c r="ER1331" s="37"/>
      <c r="ES1331" s="37"/>
      <c r="ET1331" s="37"/>
      <c r="EU1331" s="37"/>
      <c r="EV1331" s="37"/>
      <c r="EW1331" s="37"/>
      <c r="EX1331" s="37"/>
      <c r="EY1331" s="37"/>
      <c r="EZ1331" s="37"/>
      <c r="FA1331" s="37"/>
      <c r="FB1331" s="37"/>
      <c r="FC1331" s="37"/>
      <c r="FD1331" s="37"/>
    </row>
    <row r="1332" spans="2:160" x14ac:dyDescent="0.5">
      <c r="B1332" s="36" t="s">
        <v>1527</v>
      </c>
      <c r="C1332" s="18">
        <v>2.1310108403593819E-3</v>
      </c>
      <c r="F1332" s="38"/>
      <c r="G1332" s="27" t="e">
        <f ca="1"/>
        <v>#N/A</v>
      </c>
      <c r="H1332" s="37" t="e">
        <f ca="1"/>
        <v>#N/A</v>
      </c>
      <c r="I1332" s="37" t="e">
        <f ca="1"/>
        <v>#N/A</v>
      </c>
      <c r="J1332" s="37">
        <f ca="1"/>
        <v>1.238114410482287</v>
      </c>
      <c r="K1332" s="37">
        <f ca="1"/>
        <v>1.3303985411156947</v>
      </c>
      <c r="L1332" s="37">
        <f ca="1"/>
        <v>1.3116064716279112</v>
      </c>
      <c r="M1332" s="37">
        <f ca="1"/>
        <v>1.3481075817251815</v>
      </c>
      <c r="N1332" s="37">
        <f ca="1"/>
        <v>1.3141384765162225</v>
      </c>
      <c r="O1332" s="37">
        <f ca="1"/>
        <v>1.3962998969943177</v>
      </c>
      <c r="P1332" s="37">
        <f ca="1"/>
        <v>1.3388843612599985</v>
      </c>
      <c r="Q1332" s="37">
        <f ca="1"/>
        <v>0.74019368647163786</v>
      </c>
      <c r="R1332" s="37">
        <f ca="1"/>
        <v>0.87006967509138977</v>
      </c>
      <c r="S1332" s="37">
        <f ca="1"/>
        <v>0.92864013310110061</v>
      </c>
      <c r="T1332" s="37">
        <f ca="1"/>
        <v>0.72420995954091383</v>
      </c>
      <c r="U1332" s="37">
        <f ca="1"/>
        <v>0.92795531224138639</v>
      </c>
      <c r="V1332" s="37">
        <f ca="1"/>
        <v>1.011324589589762</v>
      </c>
      <c r="W1332" s="37">
        <f ca="1"/>
        <v>1.8820559195047137</v>
      </c>
      <c r="X1332" s="37">
        <f ca="1"/>
        <v>2.2667237866568399</v>
      </c>
      <c r="Y1332" s="37">
        <f ca="1"/>
        <v>1.5515028432168971</v>
      </c>
      <c r="Z1332" s="37">
        <f ca="1"/>
        <v>1.3664193706179721</v>
      </c>
      <c r="AA1332" s="37">
        <f ca="1"/>
        <v>1.0933600409137401</v>
      </c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  <c r="AM1332" s="37"/>
      <c r="AN1332" s="37"/>
      <c r="AO1332" s="37"/>
      <c r="AP1332" s="37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  <c r="BB1332" s="37"/>
      <c r="BC1332" s="37"/>
      <c r="BD1332" s="37"/>
      <c r="BE1332" s="37"/>
      <c r="BF1332" s="37"/>
      <c r="BG1332" s="37"/>
      <c r="BH1332" s="37"/>
      <c r="BI1332" s="37"/>
      <c r="BJ1332" s="37"/>
      <c r="BK1332" s="37"/>
      <c r="BL1332" s="37"/>
      <c r="BM1332" s="37"/>
      <c r="BN1332" s="37"/>
      <c r="BO1332" s="37"/>
      <c r="BP1332" s="37"/>
      <c r="BQ1332" s="37"/>
      <c r="BR1332" s="37"/>
      <c r="BS1332" s="37"/>
      <c r="BT1332" s="37"/>
      <c r="BU1332" s="37"/>
      <c r="BV1332" s="37"/>
      <c r="BW1332" s="37"/>
      <c r="BX1332" s="37"/>
      <c r="BY1332" s="37"/>
      <c r="BZ1332" s="37"/>
      <c r="CA1332" s="37"/>
      <c r="CB1332" s="37"/>
      <c r="CC1332" s="37"/>
      <c r="CD1332" s="37"/>
      <c r="CE1332" s="37"/>
      <c r="CF1332" s="37"/>
      <c r="CG1332" s="37"/>
      <c r="CH1332" s="37"/>
      <c r="CI1332" s="37"/>
      <c r="CJ1332" s="37"/>
      <c r="CK1332" s="37"/>
      <c r="CL1332" s="37"/>
      <c r="CM1332" s="37"/>
      <c r="CN1332" s="37"/>
      <c r="CO1332" s="37"/>
      <c r="CP1332" s="37"/>
      <c r="CQ1332" s="37"/>
      <c r="CR1332" s="37"/>
      <c r="CS1332" s="37"/>
      <c r="CT1332" s="37"/>
      <c r="CU1332" s="37"/>
      <c r="CV1332" s="37"/>
      <c r="CW1332" s="37"/>
      <c r="CX1332" s="37"/>
      <c r="CY1332" s="37"/>
      <c r="CZ1332" s="37"/>
      <c r="DA1332" s="37"/>
      <c r="DB1332" s="37"/>
      <c r="DC1332" s="37"/>
      <c r="DD1332" s="37"/>
      <c r="DE1332" s="37"/>
      <c r="DF1332" s="37"/>
      <c r="DG1332" s="37"/>
      <c r="DH1332" s="37"/>
      <c r="DI1332" s="37"/>
      <c r="DJ1332" s="37"/>
      <c r="DK1332" s="37"/>
      <c r="DL1332" s="37"/>
      <c r="DR1332" s="37"/>
      <c r="DS1332" s="37"/>
      <c r="DT1332" s="37"/>
      <c r="DU1332" s="37"/>
      <c r="DV1332" s="37"/>
      <c r="DW1332" s="37"/>
      <c r="DX1332" s="37"/>
      <c r="DY1332" s="37"/>
      <c r="DZ1332" s="37"/>
      <c r="EA1332" s="37"/>
      <c r="EB1332" s="37"/>
      <c r="EC1332" s="37"/>
      <c r="ED1332" s="37"/>
      <c r="EE1332" s="37"/>
      <c r="EF1332" s="37"/>
      <c r="EG1332" s="37"/>
      <c r="EH1332" s="37"/>
      <c r="EI1332" s="37"/>
      <c r="EJ1332" s="37"/>
      <c r="EK1332" s="37"/>
      <c r="EL1332" s="37"/>
      <c r="EM1332" s="37"/>
      <c r="EN1332" s="37"/>
      <c r="EO1332" s="37"/>
      <c r="EP1332" s="37"/>
      <c r="EQ1332" s="37"/>
      <c r="ER1332" s="37"/>
      <c r="ES1332" s="37"/>
      <c r="ET1332" s="37"/>
      <c r="EU1332" s="37"/>
      <c r="EV1332" s="37"/>
      <c r="EW1332" s="37"/>
      <c r="EX1332" s="37"/>
      <c r="EY1332" s="37"/>
      <c r="EZ1332" s="37"/>
      <c r="FA1332" s="37"/>
      <c r="FB1332" s="37"/>
      <c r="FC1332" s="37"/>
      <c r="FD1332" s="37"/>
    </row>
    <row r="1333" spans="2:160" x14ac:dyDescent="0.5">
      <c r="B1333" s="36" t="s">
        <v>1528</v>
      </c>
      <c r="C1333" s="18">
        <v>2.4808925049308872E-3</v>
      </c>
      <c r="F1333" s="38"/>
      <c r="G1333" s="27" t="e">
        <f ca="1"/>
        <v>#N/A</v>
      </c>
      <c r="H1333" s="37" t="e">
        <f ca="1"/>
        <v>#N/A</v>
      </c>
      <c r="I1333" s="37" t="e">
        <f ca="1"/>
        <v>#N/A</v>
      </c>
      <c r="J1333" s="37">
        <f ca="1"/>
        <v>1.2065507622130005</v>
      </c>
      <c r="K1333" s="37">
        <f ca="1"/>
        <v>1.3393408582029838</v>
      </c>
      <c r="L1333" s="37">
        <f ca="1"/>
        <v>1.3046010731635671</v>
      </c>
      <c r="M1333" s="37">
        <f ca="1"/>
        <v>1.361016810247162</v>
      </c>
      <c r="N1333" s="37">
        <f ca="1"/>
        <v>1.3155589766191649</v>
      </c>
      <c r="O1333" s="37">
        <f ca="1"/>
        <v>1.3815666122704076</v>
      </c>
      <c r="P1333" s="37">
        <f ca="1"/>
        <v>1.3442799147763609</v>
      </c>
      <c r="Q1333" s="37">
        <f ca="1"/>
        <v>0.74170016549323969</v>
      </c>
      <c r="R1333" s="37">
        <f ca="1"/>
        <v>0.883984191418828</v>
      </c>
      <c r="S1333" s="37">
        <f ca="1"/>
        <v>0.91715669708234859</v>
      </c>
      <c r="T1333" s="37">
        <f ca="1"/>
        <v>0.72513408396166545</v>
      </c>
      <c r="U1333" s="37">
        <f ca="1"/>
        <v>0.92863167610923292</v>
      </c>
      <c r="V1333" s="37">
        <f ca="1"/>
        <v>1.01714874004654</v>
      </c>
      <c r="W1333" s="37">
        <f ca="1"/>
        <v>1.8599229909937864</v>
      </c>
      <c r="X1333" s="37">
        <f ca="1"/>
        <v>2.2263545656971244</v>
      </c>
      <c r="Y1333" s="37">
        <f ca="1"/>
        <v>1.5546953696181967</v>
      </c>
      <c r="Z1333" s="37">
        <f ca="1"/>
        <v>1.3680580466329728</v>
      </c>
      <c r="AA1333" s="37">
        <f ca="1"/>
        <v>1.0758267984998295</v>
      </c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  <c r="AM1333" s="37"/>
      <c r="AN1333" s="37"/>
      <c r="AO1333" s="37"/>
      <c r="AP1333" s="37"/>
      <c r="AQ1333" s="37"/>
      <c r="AR1333" s="37"/>
      <c r="AS1333" s="37"/>
      <c r="AT1333" s="37"/>
      <c r="AU1333" s="37"/>
      <c r="AV1333" s="37"/>
      <c r="AW1333" s="37"/>
      <c r="AX1333" s="37"/>
      <c r="AY1333" s="37"/>
      <c r="AZ1333" s="37"/>
      <c r="BA1333" s="37"/>
      <c r="BB1333" s="37"/>
      <c r="BC1333" s="37"/>
      <c r="BD1333" s="37"/>
      <c r="BE1333" s="37"/>
      <c r="BF1333" s="37"/>
      <c r="BG1333" s="37"/>
      <c r="BH1333" s="37"/>
      <c r="BI1333" s="37"/>
      <c r="BJ1333" s="37"/>
      <c r="BK1333" s="37"/>
      <c r="BL1333" s="37"/>
      <c r="BM1333" s="37"/>
      <c r="BN1333" s="37"/>
      <c r="BO1333" s="37"/>
      <c r="BP1333" s="37"/>
      <c r="BQ1333" s="37"/>
      <c r="BR1333" s="37"/>
      <c r="BS1333" s="37"/>
      <c r="BT1333" s="37"/>
      <c r="BU1333" s="37"/>
      <c r="BV1333" s="37"/>
      <c r="BW1333" s="37"/>
      <c r="BX1333" s="37"/>
      <c r="BY1333" s="37"/>
      <c r="BZ1333" s="37"/>
      <c r="CA1333" s="37"/>
      <c r="CB1333" s="37"/>
      <c r="CC1333" s="37"/>
      <c r="CD1333" s="37"/>
      <c r="CE1333" s="37"/>
      <c r="CF1333" s="37"/>
      <c r="CG1333" s="37"/>
      <c r="CH1333" s="37"/>
      <c r="CI1333" s="37"/>
      <c r="CJ1333" s="37"/>
      <c r="CK1333" s="37"/>
      <c r="CL1333" s="37"/>
      <c r="CM1333" s="37"/>
      <c r="CN1333" s="37"/>
      <c r="CO1333" s="37"/>
      <c r="CP1333" s="37"/>
      <c r="CQ1333" s="37"/>
      <c r="CR1333" s="37"/>
      <c r="CS1333" s="37"/>
      <c r="CT1333" s="37"/>
      <c r="CU1333" s="37"/>
      <c r="CV1333" s="37"/>
      <c r="CW1333" s="37"/>
      <c r="CX1333" s="37"/>
      <c r="CY1333" s="37"/>
      <c r="CZ1333" s="37"/>
      <c r="DA1333" s="37"/>
      <c r="DB1333" s="37"/>
      <c r="DC1333" s="37"/>
      <c r="DD1333" s="37"/>
      <c r="DE1333" s="37"/>
      <c r="DF1333" s="37"/>
      <c r="DG1333" s="37"/>
      <c r="DH1333" s="37"/>
      <c r="DI1333" s="37"/>
      <c r="DJ1333" s="37"/>
      <c r="DK1333" s="37"/>
      <c r="DL1333" s="37"/>
      <c r="DR1333" s="37"/>
      <c r="DS1333" s="37"/>
      <c r="DT1333" s="37"/>
      <c r="DU1333" s="37"/>
      <c r="DV1333" s="37"/>
      <c r="DW1333" s="37"/>
      <c r="DX1333" s="37"/>
      <c r="DY1333" s="37"/>
      <c r="DZ1333" s="37"/>
      <c r="EA1333" s="37"/>
      <c r="EB1333" s="37"/>
      <c r="EC1333" s="37"/>
      <c r="ED1333" s="37"/>
      <c r="EE1333" s="37"/>
      <c r="EF1333" s="37"/>
      <c r="EG1333" s="37"/>
      <c r="EH1333" s="37"/>
      <c r="EI1333" s="37"/>
      <c r="EJ1333" s="37"/>
      <c r="EK1333" s="37"/>
      <c r="EL1333" s="37"/>
      <c r="EM1333" s="37"/>
      <c r="EN1333" s="37"/>
      <c r="EO1333" s="37"/>
      <c r="EP1333" s="37"/>
      <c r="EQ1333" s="37"/>
      <c r="ER1333" s="37"/>
      <c r="ES1333" s="37"/>
      <c r="ET1333" s="37"/>
      <c r="EU1333" s="37"/>
      <c r="EV1333" s="37"/>
      <c r="EW1333" s="37"/>
      <c r="EX1333" s="37"/>
      <c r="EY1333" s="37"/>
      <c r="EZ1333" s="37"/>
      <c r="FA1333" s="37"/>
      <c r="FB1333" s="37"/>
      <c r="FC1333" s="37"/>
      <c r="FD1333" s="37"/>
    </row>
    <row r="1334" spans="2:160" x14ac:dyDescent="0.5">
      <c r="B1334" s="36" t="s">
        <v>1529</v>
      </c>
      <c r="C1334" s="18">
        <v>-5.6104646694438154E-3</v>
      </c>
      <c r="F1334" s="38"/>
      <c r="G1334" s="27" t="e">
        <f ca="1"/>
        <v>#N/A</v>
      </c>
      <c r="H1334" s="37" t="e">
        <f ca="1"/>
        <v>#N/A</v>
      </c>
      <c r="I1334" s="37" t="e">
        <f ca="1"/>
        <v>#N/A</v>
      </c>
      <c r="J1334" s="37">
        <f ca="1"/>
        <v>1.1464947345988636</v>
      </c>
      <c r="K1334" s="37">
        <f ca="1"/>
        <v>1.337487694153217</v>
      </c>
      <c r="L1334" s="37">
        <f ca="1"/>
        <v>1.310509185913755</v>
      </c>
      <c r="M1334" s="37">
        <f ca="1"/>
        <v>1.3697656592731124</v>
      </c>
      <c r="N1334" s="37">
        <f ca="1"/>
        <v>1.3279410197597425</v>
      </c>
      <c r="O1334" s="37">
        <f ca="1"/>
        <v>1.3526856706364367</v>
      </c>
      <c r="P1334" s="37">
        <f ca="1"/>
        <v>1.342909796535537</v>
      </c>
      <c r="Q1334" s="37">
        <f ca="1"/>
        <v>0.74930356004099907</v>
      </c>
      <c r="R1334" s="37">
        <f ca="1"/>
        <v>0.89648722728462527</v>
      </c>
      <c r="S1334" s="37">
        <f ca="1"/>
        <v>0.91742359251653016</v>
      </c>
      <c r="T1334" s="37">
        <f ca="1"/>
        <v>0.72652027059279278</v>
      </c>
      <c r="U1334" s="37">
        <f ca="1"/>
        <v>0.92275924629193062</v>
      </c>
      <c r="V1334" s="37">
        <f ca="1"/>
        <v>1.0147023315175425</v>
      </c>
      <c r="W1334" s="37">
        <f ca="1"/>
        <v>1.8459697119732168</v>
      </c>
      <c r="X1334" s="37">
        <f ca="1"/>
        <v>2.2074103224456687</v>
      </c>
      <c r="Y1334" s="37">
        <f ca="1"/>
        <v>1.5663200649878148</v>
      </c>
      <c r="Z1334" s="37">
        <f ca="1"/>
        <v>1.3567422142507783</v>
      </c>
      <c r="AA1334" s="37">
        <f ca="1"/>
        <v>1.0798073644732356</v>
      </c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7"/>
      <c r="AO1334" s="37"/>
      <c r="AP1334" s="37"/>
      <c r="AQ1334" s="37"/>
      <c r="AR1334" s="37"/>
      <c r="AS1334" s="37"/>
      <c r="AT1334" s="37"/>
      <c r="AU1334" s="37"/>
      <c r="AV1334" s="37"/>
      <c r="AW1334" s="37"/>
      <c r="AX1334" s="37"/>
      <c r="AY1334" s="37"/>
      <c r="AZ1334" s="37"/>
      <c r="BA1334" s="37"/>
      <c r="BB1334" s="37"/>
      <c r="BC1334" s="37"/>
      <c r="BD1334" s="37"/>
      <c r="BE1334" s="37"/>
      <c r="BF1334" s="37"/>
      <c r="BG1334" s="37"/>
      <c r="BH1334" s="37"/>
      <c r="BI1334" s="37"/>
      <c r="BJ1334" s="37"/>
      <c r="BK1334" s="37"/>
      <c r="BL1334" s="37"/>
      <c r="BM1334" s="37"/>
      <c r="BN1334" s="37"/>
      <c r="BO1334" s="37"/>
      <c r="BP1334" s="37"/>
      <c r="BQ1334" s="37"/>
      <c r="BR1334" s="37"/>
      <c r="BS1334" s="37"/>
      <c r="BT1334" s="37"/>
      <c r="BU1334" s="37"/>
      <c r="BV1334" s="37"/>
      <c r="BW1334" s="37"/>
      <c r="BX1334" s="37"/>
      <c r="BY1334" s="37"/>
      <c r="BZ1334" s="37"/>
      <c r="CA1334" s="37"/>
      <c r="CB1334" s="37"/>
      <c r="CC1334" s="37"/>
      <c r="CD1334" s="37"/>
      <c r="CE1334" s="37"/>
      <c r="CF1334" s="37"/>
      <c r="CG1334" s="37"/>
      <c r="CH1334" s="37"/>
      <c r="CI1334" s="37"/>
      <c r="CJ1334" s="37"/>
      <c r="CK1334" s="37"/>
      <c r="CL1334" s="37"/>
      <c r="CM1334" s="37"/>
      <c r="CN1334" s="37"/>
      <c r="CO1334" s="37"/>
      <c r="CP1334" s="37"/>
      <c r="CQ1334" s="37"/>
      <c r="CR1334" s="37"/>
      <c r="CS1334" s="37"/>
      <c r="CT1334" s="37"/>
      <c r="CU1334" s="37"/>
      <c r="CV1334" s="37"/>
      <c r="CW1334" s="37"/>
      <c r="CX1334" s="37"/>
      <c r="CY1334" s="37"/>
      <c r="CZ1334" s="37"/>
      <c r="DA1334" s="37"/>
      <c r="DB1334" s="37"/>
      <c r="DC1334" s="37"/>
      <c r="DD1334" s="37"/>
      <c r="DE1334" s="37"/>
      <c r="DF1334" s="37"/>
      <c r="DG1334" s="37"/>
      <c r="DH1334" s="37"/>
      <c r="DI1334" s="37"/>
      <c r="DJ1334" s="37"/>
      <c r="DK1334" s="37"/>
      <c r="DL1334" s="37"/>
      <c r="DR1334" s="37"/>
      <c r="DS1334" s="37"/>
      <c r="DT1334" s="37"/>
      <c r="DU1334" s="37"/>
      <c r="DV1334" s="37"/>
      <c r="DW1334" s="37"/>
      <c r="DX1334" s="37"/>
      <c r="DY1334" s="37"/>
      <c r="DZ1334" s="37"/>
      <c r="EA1334" s="37"/>
      <c r="EB1334" s="37"/>
      <c r="EC1334" s="37"/>
      <c r="ED1334" s="37"/>
      <c r="EE1334" s="37"/>
      <c r="EF1334" s="37"/>
      <c r="EG1334" s="37"/>
      <c r="EH1334" s="37"/>
      <c r="EI1334" s="37"/>
      <c r="EJ1334" s="37"/>
      <c r="EK1334" s="37"/>
      <c r="EL1334" s="37"/>
      <c r="EM1334" s="37"/>
      <c r="EN1334" s="37"/>
      <c r="EO1334" s="37"/>
      <c r="EP1334" s="37"/>
      <c r="EQ1334" s="37"/>
      <c r="ER1334" s="37"/>
      <c r="ES1334" s="37"/>
      <c r="ET1334" s="37"/>
      <c r="EU1334" s="37"/>
      <c r="EV1334" s="37"/>
      <c r="EW1334" s="37"/>
      <c r="EX1334" s="37"/>
      <c r="EY1334" s="37"/>
      <c r="EZ1334" s="37"/>
      <c r="FA1334" s="37"/>
      <c r="FB1334" s="37"/>
      <c r="FC1334" s="37"/>
      <c r="FD1334" s="37"/>
    </row>
    <row r="1335" spans="2:160" x14ac:dyDescent="0.5">
      <c r="B1335" s="36" t="s">
        <v>1530</v>
      </c>
      <c r="C1335" s="18">
        <v>-6.34545229703809E-3</v>
      </c>
      <c r="F1335" s="38"/>
      <c r="G1335" s="27" t="e">
        <f ca="1"/>
        <v>#N/A</v>
      </c>
      <c r="H1335" s="37" t="e">
        <f ca="1"/>
        <v>#N/A</v>
      </c>
      <c r="I1335" s="37" t="e">
        <f ca="1"/>
        <v>#N/A</v>
      </c>
      <c r="J1335" s="37">
        <f ca="1"/>
        <v>1.0903506113410619</v>
      </c>
      <c r="K1335" s="37">
        <f ca="1"/>
        <v>1.336225703393584</v>
      </c>
      <c r="L1335" s="37">
        <f ca="1"/>
        <v>1.2971077906378874</v>
      </c>
      <c r="M1335" s="37">
        <f ca="1"/>
        <v>1.3695843959254292</v>
      </c>
      <c r="N1335" s="37">
        <f ca="1"/>
        <v>1.3199942890309007</v>
      </c>
      <c r="O1335" s="37">
        <f ca="1"/>
        <v>1.347459000266195</v>
      </c>
      <c r="P1335" s="37">
        <f ca="1"/>
        <v>1.3395472399278534</v>
      </c>
      <c r="Q1335" s="37">
        <f ca="1"/>
        <v>0.75657777536809989</v>
      </c>
      <c r="R1335" s="37">
        <f ca="1"/>
        <v>0.90389473983024204</v>
      </c>
      <c r="S1335" s="37">
        <f ca="1"/>
        <v>0.91804230465940584</v>
      </c>
      <c r="T1335" s="37">
        <f ca="1"/>
        <v>0.72985399216021474</v>
      </c>
      <c r="U1335" s="37">
        <f ca="1"/>
        <v>0.92788104483628953</v>
      </c>
      <c r="V1335" s="37">
        <f ca="1"/>
        <v>1.0035263307321447</v>
      </c>
      <c r="W1335" s="37">
        <f ca="1"/>
        <v>1.8579998117739427</v>
      </c>
      <c r="X1335" s="37">
        <f ca="1"/>
        <v>2.2455478786731589</v>
      </c>
      <c r="Y1335" s="37">
        <f ca="1"/>
        <v>1.5742160844841591</v>
      </c>
      <c r="Z1335" s="37">
        <f ca="1"/>
        <v>1.3643893689874489</v>
      </c>
      <c r="AA1335" s="37">
        <f ca="1"/>
        <v>1.0790658029321514</v>
      </c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37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  <c r="BB1335" s="37"/>
      <c r="BC1335" s="37"/>
      <c r="BD1335" s="37"/>
      <c r="BE1335" s="37"/>
      <c r="BF1335" s="37"/>
      <c r="BG1335" s="37"/>
      <c r="BH1335" s="37"/>
      <c r="BI1335" s="37"/>
      <c r="BJ1335" s="37"/>
      <c r="BK1335" s="37"/>
      <c r="BL1335" s="37"/>
      <c r="BM1335" s="37"/>
      <c r="BN1335" s="37"/>
      <c r="BO1335" s="37"/>
      <c r="BP1335" s="37"/>
      <c r="BQ1335" s="37"/>
      <c r="BR1335" s="37"/>
      <c r="BS1335" s="37"/>
      <c r="BT1335" s="37"/>
      <c r="BU1335" s="37"/>
      <c r="BV1335" s="37"/>
      <c r="BW1335" s="37"/>
      <c r="BX1335" s="37"/>
      <c r="BY1335" s="37"/>
      <c r="BZ1335" s="37"/>
      <c r="CA1335" s="37"/>
      <c r="CB1335" s="37"/>
      <c r="CC1335" s="37"/>
      <c r="CD1335" s="37"/>
      <c r="CE1335" s="37"/>
      <c r="CF1335" s="37"/>
      <c r="CG1335" s="37"/>
      <c r="CH1335" s="37"/>
      <c r="CI1335" s="37"/>
      <c r="CJ1335" s="37"/>
      <c r="CK1335" s="37"/>
      <c r="CL1335" s="37"/>
      <c r="CM1335" s="37"/>
      <c r="CN1335" s="37"/>
      <c r="CO1335" s="37"/>
      <c r="CP1335" s="37"/>
      <c r="CQ1335" s="37"/>
      <c r="CR1335" s="37"/>
      <c r="CS1335" s="37"/>
      <c r="CT1335" s="37"/>
      <c r="CU1335" s="37"/>
      <c r="CV1335" s="37"/>
      <c r="CW1335" s="37"/>
      <c r="CX1335" s="37"/>
      <c r="CY1335" s="37"/>
      <c r="CZ1335" s="37"/>
      <c r="DA1335" s="37"/>
      <c r="DB1335" s="37"/>
      <c r="DC1335" s="37"/>
      <c r="DD1335" s="37"/>
      <c r="DE1335" s="37"/>
      <c r="DF1335" s="37"/>
      <c r="DG1335" s="37"/>
      <c r="DH1335" s="37"/>
      <c r="DI1335" s="37"/>
      <c r="DJ1335" s="37"/>
      <c r="DK1335" s="37"/>
      <c r="DL1335" s="37"/>
      <c r="DR1335" s="37"/>
      <c r="DS1335" s="37"/>
      <c r="DT1335" s="37"/>
      <c r="DU1335" s="37"/>
      <c r="DV1335" s="37"/>
      <c r="DW1335" s="37"/>
      <c r="DX1335" s="37"/>
      <c r="DY1335" s="37"/>
      <c r="DZ1335" s="37"/>
      <c r="EA1335" s="37"/>
      <c r="EB1335" s="37"/>
      <c r="EC1335" s="37"/>
      <c r="ED1335" s="37"/>
      <c r="EE1335" s="37"/>
      <c r="EF1335" s="37"/>
      <c r="EG1335" s="37"/>
      <c r="EH1335" s="37"/>
      <c r="EI1335" s="37"/>
      <c r="EJ1335" s="37"/>
      <c r="EK1335" s="37"/>
      <c r="EL1335" s="37"/>
      <c r="EM1335" s="37"/>
      <c r="EN1335" s="37"/>
      <c r="EO1335" s="37"/>
      <c r="EP1335" s="37"/>
      <c r="EQ1335" s="37"/>
      <c r="ER1335" s="37"/>
      <c r="ES1335" s="37"/>
      <c r="ET1335" s="37"/>
      <c r="EU1335" s="37"/>
      <c r="EV1335" s="37"/>
      <c r="EW1335" s="37"/>
      <c r="EX1335" s="37"/>
      <c r="EY1335" s="37"/>
      <c r="EZ1335" s="37"/>
      <c r="FA1335" s="37"/>
      <c r="FB1335" s="37"/>
      <c r="FC1335" s="37"/>
      <c r="FD1335" s="37"/>
    </row>
    <row r="1336" spans="2:160" x14ac:dyDescent="0.5">
      <c r="B1336" s="36" t="s">
        <v>1531</v>
      </c>
      <c r="C1336" s="18">
        <v>8.1905369351991109E-3</v>
      </c>
      <c r="F1336" s="38"/>
      <c r="G1336" s="27" t="e">
        <f ca="1"/>
        <v>#N/A</v>
      </c>
      <c r="H1336" s="37" t="e">
        <f ca="1"/>
        <v>#N/A</v>
      </c>
      <c r="I1336" s="37" t="e">
        <f ca="1"/>
        <v>#N/A</v>
      </c>
      <c r="J1336" s="37">
        <f ca="1"/>
        <v>1.1210691997814402</v>
      </c>
      <c r="K1336" s="37">
        <f ca="1"/>
        <v>1.3420865297060505</v>
      </c>
      <c r="L1336" s="37">
        <f ca="1"/>
        <v>1.2936282160220054</v>
      </c>
      <c r="M1336" s="37">
        <f ca="1"/>
        <v>1.373873973765021</v>
      </c>
      <c r="N1336" s="37">
        <f ca="1"/>
        <v>1.3164870090971976</v>
      </c>
      <c r="O1336" s="37">
        <f ca="1"/>
        <v>1.346393065055612</v>
      </c>
      <c r="P1336" s="37">
        <f ca="1"/>
        <v>1.3543054793322513</v>
      </c>
      <c r="Q1336" s="37">
        <f ca="1"/>
        <v>0.75180532211800377</v>
      </c>
      <c r="R1336" s="37">
        <f ca="1"/>
        <v>0.90630450759045111</v>
      </c>
      <c r="S1336" s="37">
        <f ca="1"/>
        <v>0.92010294538175674</v>
      </c>
      <c r="T1336" s="37">
        <f ca="1"/>
        <v>0.72528492245182941</v>
      </c>
      <c r="U1336" s="37">
        <f ca="1"/>
        <v>0.94558586372991726</v>
      </c>
      <c r="V1336" s="37">
        <f ca="1"/>
        <v>1.0145457825986588</v>
      </c>
      <c r="W1336" s="37">
        <f ca="1"/>
        <v>1.8242377867889803</v>
      </c>
      <c r="X1336" s="37">
        <f ca="1"/>
        <v>2.2251590310191465</v>
      </c>
      <c r="Y1336" s="37">
        <f ca="1"/>
        <v>1.588480909829407</v>
      </c>
      <c r="Z1336" s="37">
        <f ca="1"/>
        <v>1.3484836132398539</v>
      </c>
      <c r="AA1336" s="37">
        <f ca="1"/>
        <v>1.0967950903511763</v>
      </c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  <c r="AM1336" s="37"/>
      <c r="AN1336" s="37"/>
      <c r="AO1336" s="37"/>
      <c r="AP1336" s="37"/>
      <c r="AQ1336" s="37"/>
      <c r="AR1336" s="37"/>
      <c r="AS1336" s="37"/>
      <c r="AT1336" s="37"/>
      <c r="AU1336" s="37"/>
      <c r="AV1336" s="37"/>
      <c r="AW1336" s="37"/>
      <c r="AX1336" s="37"/>
      <c r="AY1336" s="37"/>
      <c r="AZ1336" s="37"/>
      <c r="BA1336" s="37"/>
      <c r="BB1336" s="37"/>
      <c r="BC1336" s="37"/>
      <c r="BD1336" s="37"/>
      <c r="BE1336" s="37"/>
      <c r="BF1336" s="37"/>
      <c r="BG1336" s="37"/>
      <c r="BH1336" s="37"/>
      <c r="BI1336" s="37"/>
      <c r="BJ1336" s="37"/>
      <c r="BK1336" s="37"/>
      <c r="BL1336" s="37"/>
      <c r="BM1336" s="37"/>
      <c r="BN1336" s="37"/>
      <c r="BO1336" s="37"/>
      <c r="BP1336" s="37"/>
      <c r="BQ1336" s="37"/>
      <c r="BR1336" s="37"/>
      <c r="BS1336" s="37"/>
      <c r="BT1336" s="37"/>
      <c r="BU1336" s="37"/>
      <c r="BV1336" s="37"/>
      <c r="BW1336" s="37"/>
      <c r="BX1336" s="37"/>
      <c r="BY1336" s="37"/>
      <c r="BZ1336" s="37"/>
      <c r="CA1336" s="37"/>
      <c r="CB1336" s="37"/>
      <c r="CC1336" s="37"/>
      <c r="CD1336" s="37"/>
      <c r="CE1336" s="37"/>
      <c r="CF1336" s="37"/>
      <c r="CG1336" s="37"/>
      <c r="CH1336" s="37"/>
      <c r="CI1336" s="37"/>
      <c r="CJ1336" s="37"/>
      <c r="CK1336" s="37"/>
      <c r="CL1336" s="37"/>
      <c r="CM1336" s="37"/>
      <c r="CN1336" s="37"/>
      <c r="CO1336" s="37"/>
      <c r="CP1336" s="37"/>
      <c r="CQ1336" s="37"/>
      <c r="CR1336" s="37"/>
      <c r="CS1336" s="37"/>
      <c r="CT1336" s="37"/>
      <c r="CU1336" s="37"/>
      <c r="CV1336" s="37"/>
      <c r="CW1336" s="37"/>
      <c r="CX1336" s="37"/>
      <c r="CY1336" s="37"/>
      <c r="CZ1336" s="37"/>
      <c r="DA1336" s="37"/>
      <c r="DB1336" s="37"/>
      <c r="DC1336" s="37"/>
      <c r="DD1336" s="37"/>
      <c r="DE1336" s="37"/>
      <c r="DF1336" s="37"/>
      <c r="DG1336" s="37"/>
      <c r="DH1336" s="37"/>
      <c r="DI1336" s="37"/>
      <c r="DJ1336" s="37"/>
      <c r="DK1336" s="37"/>
      <c r="DL1336" s="37"/>
      <c r="DR1336" s="37"/>
      <c r="DS1336" s="37"/>
      <c r="DT1336" s="37"/>
      <c r="DU1336" s="37"/>
      <c r="DV1336" s="37"/>
      <c r="DW1336" s="37"/>
      <c r="DX1336" s="37"/>
      <c r="DY1336" s="37"/>
      <c r="DZ1336" s="37"/>
      <c r="EA1336" s="37"/>
      <c r="EB1336" s="37"/>
      <c r="EC1336" s="37"/>
      <c r="ED1336" s="37"/>
      <c r="EE1336" s="37"/>
      <c r="EF1336" s="37"/>
      <c r="EG1336" s="37"/>
      <c r="EH1336" s="37"/>
      <c r="EI1336" s="37"/>
      <c r="EJ1336" s="37"/>
      <c r="EK1336" s="37"/>
      <c r="EL1336" s="37"/>
      <c r="EM1336" s="37"/>
      <c r="EN1336" s="37"/>
      <c r="EO1336" s="37"/>
      <c r="EP1336" s="37"/>
      <c r="EQ1336" s="37"/>
      <c r="ER1336" s="37"/>
      <c r="ES1336" s="37"/>
      <c r="ET1336" s="37"/>
      <c r="EU1336" s="37"/>
      <c r="EV1336" s="37"/>
      <c r="EW1336" s="37"/>
      <c r="EX1336" s="37"/>
      <c r="EY1336" s="37"/>
      <c r="EZ1336" s="37"/>
      <c r="FA1336" s="37"/>
      <c r="FB1336" s="37"/>
      <c r="FC1336" s="37"/>
      <c r="FD1336" s="37"/>
    </row>
    <row r="1337" spans="2:160" x14ac:dyDescent="0.5">
      <c r="B1337" s="36" t="s">
        <v>1532</v>
      </c>
      <c r="C1337" s="18">
        <v>-4.0812862609556078E-3</v>
      </c>
      <c r="F1337" s="38"/>
      <c r="G1337" s="27" t="e">
        <f ca="1"/>
        <v>#N/A</v>
      </c>
      <c r="H1337" s="37" t="e">
        <f ca="1"/>
        <v>#N/A</v>
      </c>
      <c r="I1337" s="37" t="e">
        <f ca="1"/>
        <v>#N/A</v>
      </c>
      <c r="J1337" s="37">
        <f ca="1"/>
        <v>1.0769321526092563</v>
      </c>
      <c r="K1337" s="37">
        <f ca="1"/>
        <v>1.3464850231994494</v>
      </c>
      <c r="L1337" s="37">
        <f ca="1"/>
        <v>1.3053410608848492</v>
      </c>
      <c r="M1337" s="37">
        <f ca="1"/>
        <v>1.3554400698056701</v>
      </c>
      <c r="N1337" s="37">
        <f ca="1"/>
        <v>1.3226418198127137</v>
      </c>
      <c r="O1337" s="37">
        <f ca="1"/>
        <v>1.3739592375264753</v>
      </c>
      <c r="P1337" s="37">
        <f ca="1"/>
        <v>1.3523307853274376</v>
      </c>
      <c r="Q1337" s="37">
        <f ca="1"/>
        <v>0.7389350600397081</v>
      </c>
      <c r="R1337" s="37">
        <f ca="1"/>
        <v>0.90533618468157118</v>
      </c>
      <c r="S1337" s="37">
        <f ca="1"/>
        <v>0.91430750166809738</v>
      </c>
      <c r="T1337" s="37">
        <f ca="1"/>
        <v>0.7258787296726017</v>
      </c>
      <c r="U1337" s="37">
        <f ca="1"/>
        <v>0.95062809005452942</v>
      </c>
      <c r="V1337" s="37">
        <f ca="1"/>
        <v>0.97607454912584646</v>
      </c>
      <c r="W1337" s="37">
        <f ca="1"/>
        <v>1.8492923109657982</v>
      </c>
      <c r="X1337" s="37">
        <f ca="1"/>
        <v>2.2482029619371677</v>
      </c>
      <c r="Y1337" s="37">
        <f ca="1"/>
        <v>1.5858976441917141</v>
      </c>
      <c r="Z1337" s="37">
        <f ca="1"/>
        <v>1.3396054133376853</v>
      </c>
      <c r="AA1337" s="37">
        <f ca="1"/>
        <v>1.1047732696897374</v>
      </c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  <c r="AM1337" s="37"/>
      <c r="AN1337" s="37"/>
      <c r="AO1337" s="37"/>
      <c r="AP1337" s="37"/>
      <c r="AQ1337" s="37"/>
      <c r="AR1337" s="37"/>
      <c r="AS1337" s="37"/>
      <c r="AT1337" s="37"/>
      <c r="AU1337" s="37"/>
      <c r="AV1337" s="37"/>
      <c r="AW1337" s="37"/>
      <c r="AX1337" s="37"/>
      <c r="AY1337" s="37"/>
      <c r="AZ1337" s="37"/>
      <c r="BA1337" s="37"/>
      <c r="BB1337" s="37"/>
      <c r="BC1337" s="37"/>
      <c r="BD1337" s="37"/>
      <c r="BE1337" s="37"/>
      <c r="BF1337" s="37"/>
      <c r="BG1337" s="37"/>
      <c r="BH1337" s="37"/>
      <c r="BI1337" s="37"/>
      <c r="BJ1337" s="37"/>
      <c r="BK1337" s="37"/>
      <c r="BL1337" s="37"/>
      <c r="BM1337" s="37"/>
      <c r="BN1337" s="37"/>
      <c r="BO1337" s="37"/>
      <c r="BP1337" s="37"/>
      <c r="BQ1337" s="37"/>
      <c r="BR1337" s="37"/>
      <c r="BS1337" s="37"/>
      <c r="BT1337" s="37"/>
      <c r="BU1337" s="37"/>
      <c r="BV1337" s="37"/>
      <c r="BW1337" s="37"/>
      <c r="BX1337" s="37"/>
      <c r="BY1337" s="37"/>
      <c r="BZ1337" s="37"/>
      <c r="CA1337" s="37"/>
      <c r="CB1337" s="37"/>
      <c r="CC1337" s="37"/>
      <c r="CD1337" s="37"/>
      <c r="CE1337" s="37"/>
      <c r="CF1337" s="37"/>
      <c r="CG1337" s="37"/>
      <c r="CH1337" s="37"/>
      <c r="CI1337" s="37"/>
      <c r="CJ1337" s="37"/>
      <c r="CK1337" s="37"/>
      <c r="CL1337" s="37"/>
      <c r="CM1337" s="37"/>
      <c r="CN1337" s="37"/>
      <c r="CO1337" s="37"/>
      <c r="CP1337" s="37"/>
      <c r="CQ1337" s="37"/>
      <c r="CR1337" s="37"/>
      <c r="CS1337" s="37"/>
      <c r="CT1337" s="37"/>
      <c r="CU1337" s="37"/>
      <c r="CV1337" s="37"/>
      <c r="CW1337" s="37"/>
      <c r="CX1337" s="37"/>
      <c r="CY1337" s="37"/>
      <c r="CZ1337" s="37"/>
      <c r="DA1337" s="37"/>
      <c r="DB1337" s="37"/>
      <c r="DC1337" s="37"/>
      <c r="DD1337" s="37"/>
      <c r="DE1337" s="37"/>
      <c r="DF1337" s="37"/>
      <c r="DG1337" s="37"/>
      <c r="DH1337" s="37"/>
      <c r="DI1337" s="37"/>
      <c r="DJ1337" s="37"/>
      <c r="DK1337" s="37"/>
      <c r="DL1337" s="37"/>
      <c r="DR1337" s="37"/>
      <c r="DS1337" s="37"/>
      <c r="DT1337" s="37"/>
      <c r="DU1337" s="37"/>
      <c r="DV1337" s="37"/>
      <c r="DW1337" s="37"/>
      <c r="DX1337" s="37"/>
      <c r="DY1337" s="37"/>
      <c r="DZ1337" s="37"/>
      <c r="EA1337" s="37"/>
      <c r="EB1337" s="37"/>
      <c r="EC1337" s="37"/>
      <c r="ED1337" s="37"/>
      <c r="EE1337" s="37"/>
      <c r="EF1337" s="37"/>
      <c r="EG1337" s="37"/>
      <c r="EH1337" s="37"/>
      <c r="EI1337" s="37"/>
      <c r="EJ1337" s="37"/>
      <c r="EK1337" s="37"/>
      <c r="EL1337" s="37"/>
      <c r="EM1337" s="37"/>
      <c r="EN1337" s="37"/>
      <c r="EO1337" s="37"/>
      <c r="EP1337" s="37"/>
      <c r="EQ1337" s="37"/>
      <c r="ER1337" s="37"/>
      <c r="ES1337" s="37"/>
      <c r="ET1337" s="37"/>
      <c r="EU1337" s="37"/>
      <c r="EV1337" s="37"/>
      <c r="EW1337" s="37"/>
      <c r="EX1337" s="37"/>
      <c r="EY1337" s="37"/>
      <c r="EZ1337" s="37"/>
      <c r="FA1337" s="37"/>
      <c r="FB1337" s="37"/>
      <c r="FC1337" s="37"/>
      <c r="FD1337" s="37"/>
    </row>
    <row r="1338" spans="2:160" x14ac:dyDescent="0.5">
      <c r="B1338" s="36" t="s">
        <v>1533</v>
      </c>
      <c r="C1338" s="18">
        <v>-6.3058247538481105E-3</v>
      </c>
      <c r="F1338" s="38"/>
      <c r="G1338" s="27" t="e">
        <f ca="1"/>
        <v>#N/A</v>
      </c>
      <c r="H1338" s="37" t="e">
        <f ca="1"/>
        <v>#N/A</v>
      </c>
      <c r="I1338" s="37" t="e">
        <f ca="1"/>
        <v>#N/A</v>
      </c>
      <c r="J1338" s="37">
        <f ca="1"/>
        <v>1.110704312386031</v>
      </c>
      <c r="K1338" s="37">
        <f ca="1"/>
        <v>1.3457189611443179</v>
      </c>
      <c r="L1338" s="37">
        <f ca="1"/>
        <v>1.3091661444735359</v>
      </c>
      <c r="M1338" s="37">
        <f ca="1"/>
        <v>1.3430216021558747</v>
      </c>
      <c r="N1338" s="37">
        <f ca="1"/>
        <v>1.3248434397828965</v>
      </c>
      <c r="O1338" s="37">
        <f ca="1"/>
        <v>1.3737300788167084</v>
      </c>
      <c r="P1338" s="37">
        <f ca="1"/>
        <v>1.3601649211706686</v>
      </c>
      <c r="Q1338" s="37">
        <f ca="1"/>
        <v>0.73882920632953564</v>
      </c>
      <c r="R1338" s="37">
        <f ca="1"/>
        <v>0.89601095119589258</v>
      </c>
      <c r="S1338" s="37">
        <f ca="1"/>
        <v>0.90697307648980596</v>
      </c>
      <c r="T1338" s="37">
        <f ca="1"/>
        <v>0.72657373233614209</v>
      </c>
      <c r="U1338" s="37">
        <f ca="1"/>
        <v>0.94933106287265911</v>
      </c>
      <c r="V1338" s="37">
        <f ca="1"/>
        <v>0.95168475823805487</v>
      </c>
      <c r="W1338" s="37">
        <f ca="1"/>
        <v>1.8343692585939453</v>
      </c>
      <c r="X1338" s="37">
        <f ca="1"/>
        <v>2.2325912716005747</v>
      </c>
      <c r="Y1338" s="37">
        <f ca="1"/>
        <v>1.5878960194963445</v>
      </c>
      <c r="Z1338" s="37">
        <f ca="1"/>
        <v>1.3293168106962374</v>
      </c>
      <c r="AA1338" s="37">
        <f ca="1"/>
        <v>1.1097511080804638</v>
      </c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  <c r="AM1338" s="37"/>
      <c r="AN1338" s="37"/>
      <c r="AO1338" s="37"/>
      <c r="AP1338" s="37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  <c r="BB1338" s="37"/>
      <c r="BC1338" s="37"/>
      <c r="BD1338" s="37"/>
      <c r="BE1338" s="37"/>
      <c r="BF1338" s="37"/>
      <c r="BG1338" s="37"/>
      <c r="BH1338" s="37"/>
      <c r="BI1338" s="37"/>
      <c r="BJ1338" s="37"/>
      <c r="BK1338" s="37"/>
      <c r="BL1338" s="37"/>
      <c r="BM1338" s="37"/>
      <c r="BN1338" s="37"/>
      <c r="BO1338" s="37"/>
      <c r="BP1338" s="37"/>
      <c r="BQ1338" s="37"/>
      <c r="BR1338" s="37"/>
      <c r="BS1338" s="37"/>
      <c r="BT1338" s="37"/>
      <c r="BU1338" s="37"/>
      <c r="BV1338" s="37"/>
      <c r="BW1338" s="37"/>
      <c r="BX1338" s="37"/>
      <c r="BY1338" s="37"/>
      <c r="BZ1338" s="37"/>
      <c r="CA1338" s="37"/>
      <c r="CB1338" s="37"/>
      <c r="CC1338" s="37"/>
      <c r="CD1338" s="37"/>
      <c r="CE1338" s="37"/>
      <c r="CF1338" s="37"/>
      <c r="CG1338" s="37"/>
      <c r="CH1338" s="37"/>
      <c r="CI1338" s="37"/>
      <c r="CJ1338" s="37"/>
      <c r="CK1338" s="37"/>
      <c r="CL1338" s="37"/>
      <c r="CM1338" s="37"/>
      <c r="CN1338" s="37"/>
      <c r="CO1338" s="37"/>
      <c r="CP1338" s="37"/>
      <c r="CQ1338" s="37"/>
      <c r="CR1338" s="37"/>
      <c r="CS1338" s="37"/>
      <c r="CT1338" s="37"/>
      <c r="CU1338" s="37"/>
      <c r="CV1338" s="37"/>
      <c r="CW1338" s="37"/>
      <c r="CX1338" s="37"/>
      <c r="CY1338" s="37"/>
      <c r="CZ1338" s="37"/>
      <c r="DA1338" s="37"/>
      <c r="DB1338" s="37"/>
      <c r="DC1338" s="37"/>
      <c r="DD1338" s="37"/>
      <c r="DE1338" s="37"/>
      <c r="DF1338" s="37"/>
      <c r="DG1338" s="37"/>
      <c r="DH1338" s="37"/>
      <c r="DI1338" s="37"/>
      <c r="DJ1338" s="37"/>
      <c r="DK1338" s="37"/>
      <c r="DL1338" s="37"/>
      <c r="DR1338" s="37"/>
      <c r="DS1338" s="37"/>
      <c r="DT1338" s="37"/>
      <c r="DU1338" s="37"/>
      <c r="DV1338" s="37"/>
      <c r="DW1338" s="37"/>
      <c r="DX1338" s="37"/>
      <c r="DY1338" s="37"/>
      <c r="DZ1338" s="37"/>
      <c r="EA1338" s="37"/>
      <c r="EB1338" s="37"/>
      <c r="EC1338" s="37"/>
      <c r="ED1338" s="37"/>
      <c r="EE1338" s="37"/>
      <c r="EF1338" s="37"/>
      <c r="EG1338" s="37"/>
      <c r="EH1338" s="37"/>
      <c r="EI1338" s="37"/>
      <c r="EJ1338" s="37"/>
      <c r="EK1338" s="37"/>
      <c r="EL1338" s="37"/>
      <c r="EM1338" s="37"/>
      <c r="EN1338" s="37"/>
      <c r="EO1338" s="37"/>
      <c r="EP1338" s="37"/>
      <c r="EQ1338" s="37"/>
      <c r="ER1338" s="37"/>
      <c r="ES1338" s="37"/>
      <c r="ET1338" s="37"/>
      <c r="EU1338" s="37"/>
      <c r="EV1338" s="37"/>
      <c r="EW1338" s="37"/>
      <c r="EX1338" s="37"/>
      <c r="EY1338" s="37"/>
      <c r="EZ1338" s="37"/>
      <c r="FA1338" s="37"/>
      <c r="FB1338" s="37"/>
      <c r="FC1338" s="37"/>
      <c r="FD1338" s="37"/>
    </row>
    <row r="1339" spans="2:160" x14ac:dyDescent="0.5">
      <c r="B1339" s="36" t="s">
        <v>1534</v>
      </c>
      <c r="C1339" s="18">
        <v>-1.6036110483110155E-2</v>
      </c>
      <c r="F1339" s="38"/>
      <c r="G1339" s="27" t="e">
        <f ca="1"/>
        <v>#N/A</v>
      </c>
      <c r="H1339" s="37" t="e">
        <f ca="1"/>
        <v>#N/A</v>
      </c>
      <c r="I1339" s="37" t="e">
        <f ca="1"/>
        <v>#N/A</v>
      </c>
      <c r="J1339" s="37">
        <f ca="1"/>
        <v>1.114397946489873</v>
      </c>
      <c r="K1339" s="37">
        <f ca="1"/>
        <v>1.3397538584320638</v>
      </c>
      <c r="L1339" s="37">
        <f ca="1"/>
        <v>1.3028653666702654</v>
      </c>
      <c r="M1339" s="37">
        <f ca="1"/>
        <v>1.3654278730963711</v>
      </c>
      <c r="N1339" s="37">
        <f ca="1"/>
        <v>1.3309216904054646</v>
      </c>
      <c r="O1339" s="37">
        <f ca="1"/>
        <v>1.3741015936946639</v>
      </c>
      <c r="P1339" s="37">
        <f ca="1"/>
        <v>1.3554956190437533</v>
      </c>
      <c r="Q1339" s="37">
        <f ca="1"/>
        <v>0.73888987857804922</v>
      </c>
      <c r="R1339" s="37">
        <f ca="1"/>
        <v>0.90055292184340741</v>
      </c>
      <c r="S1339" s="37">
        <f ca="1"/>
        <v>0.90703546763026399</v>
      </c>
      <c r="T1339" s="37">
        <f ca="1"/>
        <v>0.72586727358474112</v>
      </c>
      <c r="U1339" s="37">
        <f ca="1"/>
        <v>0.93888853523457483</v>
      </c>
      <c r="V1339" s="37">
        <f ca="1"/>
        <v>0.96911475566428462</v>
      </c>
      <c r="W1339" s="37">
        <f ca="1"/>
        <v>1.8048586872460424</v>
      </c>
      <c r="X1339" s="37">
        <f ca="1"/>
        <v>2.2611844759822097</v>
      </c>
      <c r="Y1339" s="37">
        <f ca="1"/>
        <v>1.5861819658813971</v>
      </c>
      <c r="Z1339" s="37">
        <f ca="1"/>
        <v>1.345752486548186</v>
      </c>
      <c r="AA1339" s="37">
        <f ca="1"/>
        <v>1.1149079440845551</v>
      </c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  <c r="AM1339" s="37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  <c r="BI1339" s="37"/>
      <c r="BJ1339" s="37"/>
      <c r="BK1339" s="37"/>
      <c r="BL1339" s="37"/>
      <c r="BM1339" s="37"/>
      <c r="BN1339" s="37"/>
      <c r="BO1339" s="37"/>
      <c r="BP1339" s="37"/>
      <c r="BQ1339" s="37"/>
      <c r="BR1339" s="37"/>
      <c r="BS1339" s="37"/>
      <c r="BT1339" s="37"/>
      <c r="BU1339" s="37"/>
      <c r="BV1339" s="37"/>
      <c r="BW1339" s="37"/>
      <c r="BX1339" s="37"/>
      <c r="BY1339" s="37"/>
      <c r="BZ1339" s="37"/>
      <c r="CA1339" s="37"/>
      <c r="CB1339" s="37"/>
      <c r="CC1339" s="37"/>
      <c r="CD1339" s="37"/>
      <c r="CE1339" s="37"/>
      <c r="CF1339" s="37"/>
      <c r="CG1339" s="37"/>
      <c r="CH1339" s="37"/>
      <c r="CI1339" s="37"/>
      <c r="CJ1339" s="37"/>
      <c r="CK1339" s="37"/>
      <c r="CL1339" s="37"/>
      <c r="CM1339" s="37"/>
      <c r="CN1339" s="37"/>
      <c r="CO1339" s="37"/>
      <c r="CP1339" s="37"/>
      <c r="CQ1339" s="37"/>
      <c r="CR1339" s="37"/>
      <c r="CS1339" s="37"/>
      <c r="CT1339" s="37"/>
      <c r="CU1339" s="37"/>
      <c r="CV1339" s="37"/>
      <c r="CW1339" s="37"/>
      <c r="CX1339" s="37"/>
      <c r="CY1339" s="37"/>
      <c r="CZ1339" s="37"/>
      <c r="DA1339" s="37"/>
      <c r="DB1339" s="37"/>
      <c r="DC1339" s="37"/>
      <c r="DD1339" s="37"/>
      <c r="DE1339" s="37"/>
      <c r="DF1339" s="37"/>
      <c r="DG1339" s="37"/>
      <c r="DH1339" s="37"/>
      <c r="DI1339" s="37"/>
      <c r="DJ1339" s="37"/>
      <c r="DK1339" s="37"/>
      <c r="DL1339" s="37"/>
      <c r="DR1339" s="37"/>
      <c r="DS1339" s="37"/>
      <c r="DT1339" s="37"/>
      <c r="DU1339" s="37"/>
      <c r="DV1339" s="37"/>
      <c r="DW1339" s="37"/>
      <c r="DX1339" s="37"/>
      <c r="DY1339" s="37"/>
      <c r="DZ1339" s="37"/>
      <c r="EA1339" s="37"/>
      <c r="EB1339" s="37"/>
      <c r="EC1339" s="37"/>
      <c r="ED1339" s="37"/>
      <c r="EE1339" s="37"/>
      <c r="EF1339" s="37"/>
      <c r="EG1339" s="37"/>
      <c r="EH1339" s="37"/>
      <c r="EI1339" s="37"/>
      <c r="EJ1339" s="37"/>
      <c r="EK1339" s="37"/>
      <c r="EL1339" s="37"/>
      <c r="EM1339" s="37"/>
      <c r="EN1339" s="37"/>
      <c r="EO1339" s="37"/>
      <c r="EP1339" s="37"/>
      <c r="EQ1339" s="37"/>
      <c r="ER1339" s="37"/>
      <c r="ES1339" s="37"/>
      <c r="ET1339" s="37"/>
      <c r="EU1339" s="37"/>
      <c r="EV1339" s="37"/>
      <c r="EW1339" s="37"/>
      <c r="EX1339" s="37"/>
      <c r="EY1339" s="37"/>
      <c r="EZ1339" s="37"/>
      <c r="FA1339" s="37"/>
      <c r="FB1339" s="37"/>
      <c r="FC1339" s="37"/>
      <c r="FD1339" s="37"/>
    </row>
    <row r="1340" spans="2:160" x14ac:dyDescent="0.5">
      <c r="B1340" s="36" t="s">
        <v>1535</v>
      </c>
      <c r="C1340" s="18">
        <v>3.7000063383405557E-3</v>
      </c>
      <c r="F1340" s="38"/>
      <c r="G1340" s="27" t="e">
        <f ca="1"/>
        <v>#N/A</v>
      </c>
      <c r="H1340" s="37" t="e">
        <f ca="1"/>
        <v>#N/A</v>
      </c>
      <c r="I1340" s="37" t="e">
        <f ca="1"/>
        <v>#N/A</v>
      </c>
      <c r="J1340" s="37">
        <f ca="1"/>
        <v>1.1394850149360323</v>
      </c>
      <c r="K1340" s="37">
        <f ca="1"/>
        <v>1.3449578255332704</v>
      </c>
      <c r="L1340" s="37">
        <f ca="1"/>
        <v>1.2930541814293932</v>
      </c>
      <c r="M1340" s="37">
        <f ca="1"/>
        <v>1.369628747595607</v>
      </c>
      <c r="N1340" s="37">
        <f ca="1"/>
        <v>1.3211033757827972</v>
      </c>
      <c r="O1340" s="37">
        <f ca="1"/>
        <v>1.3766408573776379</v>
      </c>
      <c r="P1340" s="37">
        <f ca="1"/>
        <v>1.3613867472429668</v>
      </c>
      <c r="Q1340" s="37">
        <f ca="1"/>
        <v>0.74963661195837128</v>
      </c>
      <c r="R1340" s="37">
        <f ca="1"/>
        <v>0.89268648101361459</v>
      </c>
      <c r="S1340" s="37">
        <f ca="1"/>
        <v>0.9087494909056254</v>
      </c>
      <c r="T1340" s="37">
        <f ca="1"/>
        <v>0.7289890575267427</v>
      </c>
      <c r="U1340" s="37">
        <f ca="1"/>
        <v>0.95460139622721174</v>
      </c>
      <c r="V1340" s="37">
        <f ca="1"/>
        <v>0.94536442730956072</v>
      </c>
      <c r="W1340" s="37">
        <f ca="1"/>
        <v>1.7689361545417661</v>
      </c>
      <c r="X1340" s="37">
        <f ca="1"/>
        <v>2.2599590529372824</v>
      </c>
      <c r="Y1340" s="37">
        <f ca="1"/>
        <v>1.5882778229082046</v>
      </c>
      <c r="Z1340" s="37">
        <f ca="1"/>
        <v>1.3540110875591103</v>
      </c>
      <c r="AA1340" s="37">
        <f ca="1"/>
        <v>1.1135100579611319</v>
      </c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  <c r="AM1340" s="37"/>
      <c r="AN1340" s="37"/>
      <c r="AO1340" s="37"/>
      <c r="AP1340" s="37"/>
      <c r="AQ1340" s="37"/>
      <c r="AR1340" s="37"/>
      <c r="AS1340" s="37"/>
      <c r="AT1340" s="37"/>
      <c r="AU1340" s="37"/>
      <c r="AV1340" s="37"/>
      <c r="AW1340" s="37"/>
      <c r="AX1340" s="37"/>
      <c r="AY1340" s="37"/>
      <c r="AZ1340" s="37"/>
      <c r="BA1340" s="37"/>
      <c r="BB1340" s="37"/>
      <c r="BC1340" s="37"/>
      <c r="BD1340" s="37"/>
      <c r="BE1340" s="37"/>
      <c r="BF1340" s="37"/>
      <c r="BG1340" s="37"/>
      <c r="BH1340" s="37"/>
      <c r="BI1340" s="37"/>
      <c r="BJ1340" s="37"/>
      <c r="BK1340" s="37"/>
      <c r="BL1340" s="37"/>
      <c r="BM1340" s="37"/>
      <c r="BN1340" s="37"/>
      <c r="BO1340" s="37"/>
      <c r="BP1340" s="37"/>
      <c r="BQ1340" s="37"/>
      <c r="BR1340" s="37"/>
      <c r="BS1340" s="37"/>
      <c r="BT1340" s="37"/>
      <c r="BU1340" s="37"/>
      <c r="BV1340" s="37"/>
      <c r="BW1340" s="37"/>
      <c r="BX1340" s="37"/>
      <c r="BY1340" s="37"/>
      <c r="BZ1340" s="37"/>
      <c r="CA1340" s="37"/>
      <c r="CB1340" s="37"/>
      <c r="CC1340" s="37"/>
      <c r="CD1340" s="37"/>
      <c r="CE1340" s="37"/>
      <c r="CF1340" s="37"/>
      <c r="CG1340" s="37"/>
      <c r="CH1340" s="37"/>
      <c r="CI1340" s="37"/>
      <c r="CJ1340" s="37"/>
      <c r="CK1340" s="37"/>
      <c r="CL1340" s="37"/>
      <c r="CM1340" s="37"/>
      <c r="CN1340" s="37"/>
      <c r="CO1340" s="37"/>
      <c r="CP1340" s="37"/>
      <c r="CQ1340" s="37"/>
      <c r="CR1340" s="37"/>
      <c r="CS1340" s="37"/>
      <c r="CT1340" s="37"/>
      <c r="CU1340" s="37"/>
      <c r="CV1340" s="37"/>
      <c r="CW1340" s="37"/>
      <c r="CX1340" s="37"/>
      <c r="CY1340" s="37"/>
      <c r="CZ1340" s="37"/>
      <c r="DA1340" s="37"/>
      <c r="DB1340" s="37"/>
      <c r="DC1340" s="37"/>
      <c r="DD1340" s="37"/>
      <c r="DE1340" s="37"/>
      <c r="DF1340" s="37"/>
      <c r="DG1340" s="37"/>
      <c r="DH1340" s="37"/>
      <c r="DI1340" s="37"/>
      <c r="DJ1340" s="37"/>
      <c r="DK1340" s="37"/>
      <c r="DL1340" s="37"/>
      <c r="DR1340" s="37"/>
      <c r="DS1340" s="37"/>
      <c r="DT1340" s="37"/>
      <c r="DU1340" s="37"/>
      <c r="DV1340" s="37"/>
      <c r="DW1340" s="37"/>
      <c r="DX1340" s="37"/>
      <c r="DY1340" s="37"/>
      <c r="DZ1340" s="37"/>
      <c r="EA1340" s="37"/>
      <c r="EB1340" s="37"/>
      <c r="EC1340" s="37"/>
      <c r="ED1340" s="37"/>
      <c r="EE1340" s="37"/>
      <c r="EF1340" s="37"/>
      <c r="EG1340" s="37"/>
      <c r="EH1340" s="37"/>
      <c r="EI1340" s="37"/>
      <c r="EJ1340" s="37"/>
      <c r="EK1340" s="37"/>
      <c r="EL1340" s="37"/>
      <c r="EM1340" s="37"/>
      <c r="EN1340" s="37"/>
      <c r="EO1340" s="37"/>
      <c r="EP1340" s="37"/>
      <c r="EQ1340" s="37"/>
      <c r="ER1340" s="37"/>
      <c r="ES1340" s="37"/>
      <c r="ET1340" s="37"/>
      <c r="EU1340" s="37"/>
      <c r="EV1340" s="37"/>
      <c r="EW1340" s="37"/>
      <c r="EX1340" s="37"/>
      <c r="EY1340" s="37"/>
      <c r="EZ1340" s="37"/>
      <c r="FA1340" s="37"/>
      <c r="FB1340" s="37"/>
      <c r="FC1340" s="37"/>
      <c r="FD1340" s="37"/>
    </row>
    <row r="1341" spans="2:160" x14ac:dyDescent="0.5">
      <c r="B1341" s="36" t="s">
        <v>1536</v>
      </c>
      <c r="C1341" s="18">
        <v>-6.8675355019998108E-4</v>
      </c>
      <c r="F1341" s="38"/>
      <c r="G1341" s="27" t="e">
        <f ca="1"/>
        <v>#N/A</v>
      </c>
      <c r="H1341" s="37" t="e">
        <f ca="1"/>
        <v>#N/A</v>
      </c>
      <c r="I1341" s="37" t="e">
        <f ca="1"/>
        <v>#N/A</v>
      </c>
      <c r="J1341" s="37">
        <f ca="1"/>
        <v>1.1548907653248262</v>
      </c>
      <c r="K1341" s="37">
        <f ca="1"/>
        <v>1.3522440363341706</v>
      </c>
      <c r="L1341" s="37">
        <f ca="1"/>
        <v>1.2893152483719832</v>
      </c>
      <c r="M1341" s="37">
        <f ca="1"/>
        <v>1.3816644410484329</v>
      </c>
      <c r="N1341" s="37">
        <f ca="1"/>
        <v>1.3161135199951128</v>
      </c>
      <c r="O1341" s="37">
        <f ca="1"/>
        <v>1.3557226022244602</v>
      </c>
      <c r="P1341" s="37">
        <f ca="1"/>
        <v>1.3625946313165145</v>
      </c>
      <c r="Q1341" s="37">
        <f ca="1"/>
        <v>0.75925251789831349</v>
      </c>
      <c r="R1341" s="37">
        <f ca="1"/>
        <v>0.87686212911182215</v>
      </c>
      <c r="S1341" s="37">
        <f ca="1"/>
        <v>0.91574596407310227</v>
      </c>
      <c r="T1341" s="37">
        <f ca="1"/>
        <v>0.73439442164894864</v>
      </c>
      <c r="U1341" s="37">
        <f ca="1"/>
        <v>0.94958834638317335</v>
      </c>
      <c r="V1341" s="37">
        <f ca="1"/>
        <v>0.91443938240124789</v>
      </c>
      <c r="W1341" s="37">
        <f ca="1"/>
        <v>1.7341593456280351</v>
      </c>
      <c r="X1341" s="37">
        <f ca="1"/>
        <v>2.2718396787996857</v>
      </c>
      <c r="Y1341" s="37">
        <f ca="1"/>
        <v>1.5991551584077985</v>
      </c>
      <c r="Z1341" s="37">
        <f ca="1"/>
        <v>1.3533425729659259</v>
      </c>
      <c r="AA1341" s="37">
        <f ca="1"/>
        <v>1.1128878281622914</v>
      </c>
      <c r="AB1341" s="37"/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  <c r="AM1341" s="37"/>
      <c r="AN1341" s="37"/>
      <c r="AO1341" s="37"/>
      <c r="AP1341" s="37"/>
      <c r="AQ1341" s="37"/>
      <c r="AR1341" s="37"/>
      <c r="AS1341" s="37"/>
      <c r="AT1341" s="37"/>
      <c r="AU1341" s="37"/>
      <c r="AV1341" s="37"/>
      <c r="AW1341" s="37"/>
      <c r="AX1341" s="37"/>
      <c r="AY1341" s="37"/>
      <c r="AZ1341" s="37"/>
      <c r="BA1341" s="37"/>
      <c r="BB1341" s="37"/>
      <c r="BC1341" s="37"/>
      <c r="BD1341" s="37"/>
      <c r="BE1341" s="37"/>
      <c r="BF1341" s="37"/>
      <c r="BG1341" s="37"/>
      <c r="BH1341" s="37"/>
      <c r="BI1341" s="37"/>
      <c r="BJ1341" s="37"/>
      <c r="BK1341" s="37"/>
      <c r="BL1341" s="37"/>
      <c r="BM1341" s="37"/>
      <c r="BN1341" s="37"/>
      <c r="BO1341" s="37"/>
      <c r="BP1341" s="37"/>
      <c r="BQ1341" s="37"/>
      <c r="BR1341" s="37"/>
      <c r="BS1341" s="37"/>
      <c r="BT1341" s="37"/>
      <c r="BU1341" s="37"/>
      <c r="BV1341" s="37"/>
      <c r="BW1341" s="37"/>
      <c r="BX1341" s="37"/>
      <c r="BY1341" s="37"/>
      <c r="BZ1341" s="37"/>
      <c r="CA1341" s="37"/>
      <c r="CB1341" s="37"/>
      <c r="CC1341" s="37"/>
      <c r="CD1341" s="37"/>
      <c r="CE1341" s="37"/>
      <c r="CF1341" s="37"/>
      <c r="CG1341" s="37"/>
      <c r="CH1341" s="37"/>
      <c r="CI1341" s="37"/>
      <c r="CJ1341" s="37"/>
      <c r="CK1341" s="37"/>
      <c r="CL1341" s="37"/>
      <c r="CM1341" s="37"/>
      <c r="CN1341" s="37"/>
      <c r="CO1341" s="37"/>
      <c r="CP1341" s="37"/>
      <c r="CQ1341" s="37"/>
      <c r="CR1341" s="37"/>
      <c r="CS1341" s="37"/>
      <c r="CT1341" s="37"/>
      <c r="CU1341" s="37"/>
      <c r="CV1341" s="37"/>
      <c r="CW1341" s="37"/>
      <c r="CX1341" s="37"/>
      <c r="CY1341" s="37"/>
      <c r="CZ1341" s="37"/>
      <c r="DA1341" s="37"/>
      <c r="DB1341" s="37"/>
      <c r="DC1341" s="37"/>
      <c r="DD1341" s="37"/>
      <c r="DE1341" s="37"/>
      <c r="DF1341" s="37"/>
      <c r="DG1341" s="37"/>
      <c r="DH1341" s="37"/>
      <c r="DI1341" s="37"/>
      <c r="DJ1341" s="37"/>
      <c r="DK1341" s="37"/>
      <c r="DL1341" s="37"/>
      <c r="DR1341" s="37"/>
      <c r="DS1341" s="37"/>
      <c r="DT1341" s="37"/>
      <c r="DU1341" s="37"/>
      <c r="DV1341" s="37"/>
      <c r="DW1341" s="37"/>
      <c r="DX1341" s="37"/>
      <c r="DY1341" s="37"/>
      <c r="DZ1341" s="37"/>
      <c r="EA1341" s="37"/>
      <c r="EB1341" s="37"/>
      <c r="EC1341" s="37"/>
      <c r="ED1341" s="37"/>
      <c r="EE1341" s="37"/>
      <c r="EF1341" s="37"/>
      <c r="EG1341" s="37"/>
      <c r="EH1341" s="37"/>
      <c r="EI1341" s="37"/>
      <c r="EJ1341" s="37"/>
      <c r="EK1341" s="37"/>
      <c r="EL1341" s="37"/>
      <c r="EM1341" s="37"/>
      <c r="EN1341" s="37"/>
      <c r="EO1341" s="37"/>
      <c r="EP1341" s="37"/>
      <c r="EQ1341" s="37"/>
      <c r="ER1341" s="37"/>
      <c r="ES1341" s="37"/>
      <c r="ET1341" s="37"/>
      <c r="EU1341" s="37"/>
      <c r="EV1341" s="37"/>
      <c r="EW1341" s="37"/>
      <c r="EX1341" s="37"/>
      <c r="EY1341" s="37"/>
      <c r="EZ1341" s="37"/>
      <c r="FA1341" s="37"/>
      <c r="FB1341" s="37"/>
      <c r="FC1341" s="37"/>
      <c r="FD1341" s="37"/>
    </row>
    <row r="1342" spans="2:160" x14ac:dyDescent="0.5">
      <c r="B1342" s="36" t="s">
        <v>1537</v>
      </c>
      <c r="C1342" s="18">
        <v>1.643021896426422E-2</v>
      </c>
      <c r="F1342" s="38"/>
      <c r="G1342" s="27" t="e">
        <f ca="1"/>
        <v>#N/A</v>
      </c>
      <c r="H1342" s="37" t="e">
        <f ca="1"/>
        <v>#N/A</v>
      </c>
      <c r="I1342" s="37" t="e">
        <f ca="1"/>
        <v>#N/A</v>
      </c>
      <c r="J1342" s="37">
        <f ca="1"/>
        <v>1.1527294473854448</v>
      </c>
      <c r="K1342" s="37">
        <f ca="1"/>
        <v>1.3551128689393483</v>
      </c>
      <c r="L1342" s="37">
        <f ca="1"/>
        <v>1.2890069201547822</v>
      </c>
      <c r="M1342" s="37">
        <f ca="1"/>
        <v>1.3750965371951405</v>
      </c>
      <c r="N1342" s="37">
        <f ca="1"/>
        <v>1.3261015083372865</v>
      </c>
      <c r="O1342" s="37">
        <f ca="1"/>
        <v>1.3520722660092823</v>
      </c>
      <c r="P1342" s="37">
        <f ca="1"/>
        <v>1.3791032252912894</v>
      </c>
      <c r="Q1342" s="37">
        <f ca="1"/>
        <v>0.76398108058565528</v>
      </c>
      <c r="R1342" s="37">
        <f ca="1"/>
        <v>0.87184861359499954</v>
      </c>
      <c r="S1342" s="37">
        <f ca="1"/>
        <v>0.89903553695375316</v>
      </c>
      <c r="T1342" s="37">
        <f ca="1"/>
        <v>0.73833149717702651</v>
      </c>
      <c r="U1342" s="37">
        <f ca="1"/>
        <v>0.94470526449805448</v>
      </c>
      <c r="V1342" s="37">
        <f ca="1"/>
        <v>0.92097728979327564</v>
      </c>
      <c r="W1342" s="37">
        <f ca="1"/>
        <v>1.6184739777484018</v>
      </c>
      <c r="X1342" s="37">
        <f ca="1"/>
        <v>2.2866344204396611</v>
      </c>
      <c r="Y1342" s="37">
        <f ca="1"/>
        <v>1.5973598700243703</v>
      </c>
      <c r="Z1342" s="37">
        <f ca="1"/>
        <v>1.3524783955649802</v>
      </c>
      <c r="AA1342" s="37">
        <f ca="1"/>
        <v>1.1129901125127857</v>
      </c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  <c r="AM1342" s="37"/>
      <c r="AN1342" s="37"/>
      <c r="AO1342" s="37"/>
      <c r="AP1342" s="37"/>
      <c r="AQ1342" s="37"/>
      <c r="AR1342" s="37"/>
      <c r="AS1342" s="37"/>
      <c r="AT1342" s="37"/>
      <c r="AU1342" s="37"/>
      <c r="AV1342" s="37"/>
      <c r="AW1342" s="37"/>
      <c r="AX1342" s="37"/>
      <c r="AY1342" s="37"/>
      <c r="AZ1342" s="37"/>
      <c r="BA1342" s="37"/>
      <c r="BB1342" s="37"/>
      <c r="BC1342" s="37"/>
      <c r="BD1342" s="37"/>
      <c r="BE1342" s="37"/>
      <c r="BF1342" s="37"/>
      <c r="BG1342" s="37"/>
      <c r="BH1342" s="37"/>
      <c r="BI1342" s="37"/>
      <c r="BJ1342" s="37"/>
      <c r="BK1342" s="37"/>
      <c r="BL1342" s="37"/>
      <c r="BM1342" s="37"/>
      <c r="BN1342" s="37"/>
      <c r="BO1342" s="37"/>
      <c r="BP1342" s="37"/>
      <c r="BQ1342" s="37"/>
      <c r="BR1342" s="37"/>
      <c r="BS1342" s="37"/>
      <c r="BT1342" s="37"/>
      <c r="BU1342" s="37"/>
      <c r="BV1342" s="37"/>
      <c r="BW1342" s="37"/>
      <c r="BX1342" s="37"/>
      <c r="BY1342" s="37"/>
      <c r="BZ1342" s="37"/>
      <c r="CA1342" s="37"/>
      <c r="CB1342" s="37"/>
      <c r="CC1342" s="37"/>
      <c r="CD1342" s="37"/>
      <c r="CE1342" s="37"/>
      <c r="CF1342" s="37"/>
      <c r="CG1342" s="37"/>
      <c r="CH1342" s="37"/>
      <c r="CI1342" s="37"/>
      <c r="CJ1342" s="37"/>
      <c r="CK1342" s="37"/>
      <c r="CL1342" s="37"/>
      <c r="CM1342" s="37"/>
      <c r="CN1342" s="37"/>
      <c r="CO1342" s="37"/>
      <c r="CP1342" s="37"/>
      <c r="CQ1342" s="37"/>
      <c r="CR1342" s="37"/>
      <c r="CS1342" s="37"/>
      <c r="CT1342" s="37"/>
      <c r="CU1342" s="37"/>
      <c r="CV1342" s="37"/>
      <c r="CW1342" s="37"/>
      <c r="CX1342" s="37"/>
      <c r="CY1342" s="37"/>
      <c r="CZ1342" s="37"/>
      <c r="DA1342" s="37"/>
      <c r="DB1342" s="37"/>
      <c r="DC1342" s="37"/>
      <c r="DD1342" s="37"/>
      <c r="DE1342" s="37"/>
      <c r="DF1342" s="37"/>
      <c r="DG1342" s="37"/>
      <c r="DH1342" s="37"/>
      <c r="DI1342" s="37"/>
      <c r="DJ1342" s="37"/>
      <c r="DK1342" s="37"/>
      <c r="DL1342" s="37"/>
      <c r="DR1342" s="37"/>
      <c r="DS1342" s="37"/>
      <c r="DT1342" s="37"/>
      <c r="DU1342" s="37"/>
      <c r="DV1342" s="37"/>
      <c r="DW1342" s="37"/>
      <c r="DX1342" s="37"/>
      <c r="DY1342" s="37"/>
      <c r="DZ1342" s="37"/>
      <c r="EA1342" s="37"/>
      <c r="EB1342" s="37"/>
      <c r="EC1342" s="37"/>
      <c r="ED1342" s="37"/>
      <c r="EE1342" s="37"/>
      <c r="EF1342" s="37"/>
      <c r="EG1342" s="37"/>
      <c r="EH1342" s="37"/>
      <c r="EI1342" s="37"/>
      <c r="EJ1342" s="37"/>
      <c r="EK1342" s="37"/>
      <c r="EL1342" s="37"/>
      <c r="EM1342" s="37"/>
      <c r="EN1342" s="37"/>
      <c r="EO1342" s="37"/>
      <c r="EP1342" s="37"/>
      <c r="EQ1342" s="37"/>
      <c r="ER1342" s="37"/>
      <c r="ES1342" s="37"/>
      <c r="ET1342" s="37"/>
      <c r="EU1342" s="37"/>
      <c r="EV1342" s="37"/>
      <c r="EW1342" s="37"/>
      <c r="EX1342" s="37"/>
      <c r="EY1342" s="37"/>
      <c r="EZ1342" s="37"/>
      <c r="FA1342" s="37"/>
      <c r="FB1342" s="37"/>
      <c r="FC1342" s="37"/>
      <c r="FD1342" s="37"/>
    </row>
    <row r="1343" spans="2:160" x14ac:dyDescent="0.5">
      <c r="B1343" s="36" t="s">
        <v>1538</v>
      </c>
      <c r="C1343" s="18">
        <v>7.2740837452205387E-3</v>
      </c>
      <c r="F1343" s="38"/>
      <c r="G1343" s="27" t="e">
        <f ca="1"/>
        <v>#N/A</v>
      </c>
      <c r="H1343" s="37" t="e">
        <f ca="1"/>
        <v>#N/A</v>
      </c>
      <c r="I1343" s="37" t="e">
        <f ca="1"/>
        <v>#N/A</v>
      </c>
      <c r="J1343" s="37">
        <f ca="1"/>
        <v>1.1580866547650441</v>
      </c>
      <c r="K1343" s="37">
        <f ca="1"/>
        <v>1.3559273743613105</v>
      </c>
      <c r="L1343" s="37">
        <f ca="1"/>
        <v>1.2686318660839881</v>
      </c>
      <c r="M1343" s="37">
        <f ca="1"/>
        <v>1.3853176688376467</v>
      </c>
      <c r="N1343" s="37">
        <f ca="1"/>
        <v>1.3330312313449393</v>
      </c>
      <c r="O1343" s="37">
        <f ca="1"/>
        <v>1.3687730750089699</v>
      </c>
      <c r="P1343" s="37">
        <f ca="1"/>
        <v>1.3839689828551407</v>
      </c>
      <c r="Q1343" s="37">
        <f ca="1"/>
        <v>0.76360930170114683</v>
      </c>
      <c r="R1343" s="37">
        <f ca="1"/>
        <v>0.8737710657544856</v>
      </c>
      <c r="S1343" s="37">
        <f ca="1"/>
        <v>0.90714638521330027</v>
      </c>
      <c r="T1343" s="37">
        <f ca="1"/>
        <v>0.74165567200456473</v>
      </c>
      <c r="U1343" s="37">
        <f ca="1"/>
        <v>0.95102595115326272</v>
      </c>
      <c r="V1343" s="37">
        <f ca="1"/>
        <v>0.91963999055399726</v>
      </c>
      <c r="W1343" s="37">
        <f ca="1"/>
        <v>1.6542860299443043</v>
      </c>
      <c r="X1343" s="37">
        <f ca="1"/>
        <v>2.3166672478293604</v>
      </c>
      <c r="Y1343" s="37">
        <f ca="1"/>
        <v>1.6051015434606013</v>
      </c>
      <c r="Z1343" s="37">
        <f ca="1"/>
        <v>1.367006359041256</v>
      </c>
      <c r="AA1343" s="37">
        <f ca="1"/>
        <v>1.1217865666553017</v>
      </c>
      <c r="AB1343" s="37"/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  <c r="FD1343" s="37"/>
    </row>
    <row r="1344" spans="2:160" x14ac:dyDescent="0.5">
      <c r="B1344" s="36" t="s">
        <v>1539</v>
      </c>
      <c r="C1344" s="18">
        <v>4.5057556399099585E-3</v>
      </c>
      <c r="F1344" s="38"/>
      <c r="G1344" s="27" t="e">
        <f ca="1"/>
        <v>#N/A</v>
      </c>
      <c r="H1344" s="37" t="e">
        <f ca="1"/>
        <v>#N/A</v>
      </c>
      <c r="I1344" s="37" t="e">
        <f ca="1"/>
        <v>#N/A</v>
      </c>
      <c r="J1344" s="37">
        <f ca="1"/>
        <v>1.1640920363066072</v>
      </c>
      <c r="K1344" s="37">
        <f ca="1"/>
        <v>1.34482070617292</v>
      </c>
      <c r="L1344" s="37">
        <f ca="1"/>
        <v>1.2542701190963097</v>
      </c>
      <c r="M1344" s="37">
        <f ca="1"/>
        <v>1.3827819103035657</v>
      </c>
      <c r="N1344" s="37">
        <f ca="1"/>
        <v>1.3395688425251959</v>
      </c>
      <c r="O1344" s="37">
        <f ca="1"/>
        <v>1.3828096246658106</v>
      </c>
      <c r="P1344" s="37">
        <f ca="1"/>
        <v>1.3820969526593063</v>
      </c>
      <c r="Q1344" s="37">
        <f ca="1"/>
        <v>0.76304905157657499</v>
      </c>
      <c r="R1344" s="37">
        <f ca="1"/>
        <v>0.86662377027721604</v>
      </c>
      <c r="S1344" s="37">
        <f ca="1"/>
        <v>0.90242025632360268</v>
      </c>
      <c r="T1344" s="37">
        <f ca="1"/>
        <v>0.73612810961184616</v>
      </c>
      <c r="U1344" s="37">
        <f ca="1"/>
        <v>0.92584664841810049</v>
      </c>
      <c r="V1344" s="37">
        <f ca="1"/>
        <v>0.94433757253654349</v>
      </c>
      <c r="W1344" s="37">
        <f ca="1"/>
        <v>1.6695118807465155</v>
      </c>
      <c r="X1344" s="37">
        <f ca="1"/>
        <v>2.3323785660557848</v>
      </c>
      <c r="Y1344" s="37">
        <f ca="1"/>
        <v>1.5986352558895209</v>
      </c>
      <c r="Z1344" s="37">
        <f ca="1"/>
        <v>1.3714169248328751</v>
      </c>
      <c r="AA1344" s="37">
        <f ca="1"/>
        <v>1.1252983293556087</v>
      </c>
      <c r="AB1344" s="37"/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  <c r="AM1344" s="37"/>
      <c r="AN1344" s="37"/>
      <c r="AO1344" s="37"/>
      <c r="AP1344" s="37"/>
      <c r="AQ1344" s="37"/>
      <c r="AR1344" s="37"/>
      <c r="AS1344" s="37"/>
      <c r="AT1344" s="37"/>
      <c r="AU1344" s="37"/>
      <c r="AV1344" s="37"/>
      <c r="AW1344" s="37"/>
      <c r="AX1344" s="37"/>
      <c r="AY1344" s="37"/>
      <c r="AZ1344" s="37"/>
      <c r="BA1344" s="37"/>
      <c r="BB1344" s="37"/>
      <c r="BC1344" s="37"/>
      <c r="BD1344" s="37"/>
      <c r="BE1344" s="37"/>
      <c r="BF1344" s="37"/>
      <c r="BG1344" s="37"/>
      <c r="BH1344" s="37"/>
      <c r="BI1344" s="37"/>
      <c r="BJ1344" s="37"/>
      <c r="BK1344" s="37"/>
      <c r="BL1344" s="37"/>
      <c r="BM1344" s="37"/>
      <c r="BN1344" s="37"/>
      <c r="BO1344" s="37"/>
      <c r="BP1344" s="37"/>
      <c r="BQ1344" s="37"/>
      <c r="BR1344" s="37"/>
      <c r="BS1344" s="37"/>
      <c r="BT1344" s="37"/>
      <c r="BU1344" s="37"/>
      <c r="BV1344" s="37"/>
      <c r="BW1344" s="37"/>
      <c r="BX1344" s="37"/>
      <c r="BY1344" s="37"/>
      <c r="BZ1344" s="37"/>
      <c r="CA1344" s="37"/>
      <c r="CB1344" s="37"/>
      <c r="CC1344" s="37"/>
      <c r="CD1344" s="37"/>
      <c r="CE1344" s="37"/>
      <c r="CF1344" s="37"/>
      <c r="CG1344" s="37"/>
      <c r="CH1344" s="37"/>
      <c r="CI1344" s="37"/>
      <c r="CJ1344" s="37"/>
      <c r="CK1344" s="37"/>
      <c r="CL1344" s="37"/>
      <c r="CM1344" s="37"/>
      <c r="CN1344" s="37"/>
      <c r="CO1344" s="37"/>
      <c r="CP1344" s="37"/>
      <c r="CQ1344" s="37"/>
      <c r="CR1344" s="37"/>
      <c r="CS1344" s="37"/>
      <c r="CT1344" s="37"/>
      <c r="CU1344" s="37"/>
      <c r="CV1344" s="37"/>
      <c r="CW1344" s="37"/>
      <c r="CX1344" s="37"/>
      <c r="CY1344" s="37"/>
      <c r="CZ1344" s="37"/>
      <c r="DA1344" s="37"/>
      <c r="DB1344" s="37"/>
      <c r="DC1344" s="37"/>
      <c r="DD1344" s="37"/>
      <c r="DE1344" s="37"/>
      <c r="DF1344" s="37"/>
      <c r="DG1344" s="37"/>
      <c r="DH1344" s="37"/>
      <c r="DI1344" s="37"/>
      <c r="DJ1344" s="37"/>
      <c r="DK1344" s="37"/>
      <c r="DL1344" s="37"/>
      <c r="DR1344" s="37"/>
      <c r="DS1344" s="37"/>
      <c r="DT1344" s="37"/>
      <c r="DU1344" s="37"/>
      <c r="DV1344" s="37"/>
      <c r="DW1344" s="37"/>
      <c r="DX1344" s="37"/>
      <c r="DY1344" s="37"/>
      <c r="DZ1344" s="37"/>
      <c r="EA1344" s="37"/>
      <c r="EB1344" s="37"/>
      <c r="EC1344" s="37"/>
      <c r="ED1344" s="37"/>
      <c r="EE1344" s="37"/>
      <c r="EF1344" s="37"/>
      <c r="EG1344" s="37"/>
      <c r="EH1344" s="37"/>
      <c r="EI1344" s="37"/>
      <c r="EJ1344" s="37"/>
      <c r="EK1344" s="37"/>
      <c r="EL1344" s="37"/>
      <c r="EM1344" s="37"/>
      <c r="EN1344" s="37"/>
      <c r="EO1344" s="37"/>
      <c r="EP1344" s="37"/>
      <c r="EQ1344" s="37"/>
      <c r="ER1344" s="37"/>
      <c r="ES1344" s="37"/>
      <c r="ET1344" s="37"/>
      <c r="EU1344" s="37"/>
      <c r="EV1344" s="37"/>
      <c r="EW1344" s="37"/>
      <c r="EX1344" s="37"/>
      <c r="EY1344" s="37"/>
      <c r="EZ1344" s="37"/>
      <c r="FA1344" s="37"/>
      <c r="FB1344" s="37"/>
      <c r="FC1344" s="37"/>
      <c r="FD1344" s="37"/>
    </row>
    <row r="1345" spans="2:160" x14ac:dyDescent="0.5">
      <c r="B1345" s="36" t="s">
        <v>1540</v>
      </c>
      <c r="C1345" s="18">
        <v>4.6468401486987609E-3</v>
      </c>
      <c r="F1345" s="38"/>
      <c r="G1345" s="27" t="e">
        <f ca="1"/>
        <v>#N/A</v>
      </c>
      <c r="H1345" s="37" t="e">
        <f ca="1"/>
        <v>#N/A</v>
      </c>
      <c r="I1345" s="37" t="e">
        <f ca="1"/>
        <v>#N/A</v>
      </c>
      <c r="J1345" s="37">
        <f ca="1"/>
        <v>1.1798554254537086</v>
      </c>
      <c r="K1345" s="37">
        <f ca="1"/>
        <v>1.3269902628832706</v>
      </c>
      <c r="L1345" s="37">
        <f ca="1"/>
        <v>1.2651949133098959</v>
      </c>
      <c r="M1345" s="37">
        <f ca="1"/>
        <v>1.3858016805426308</v>
      </c>
      <c r="N1345" s="37">
        <f ca="1"/>
        <v>1.3359229267475057</v>
      </c>
      <c r="O1345" s="37">
        <f ca="1"/>
        <v>1.3744684791037352</v>
      </c>
      <c r="P1345" s="37">
        <f ca="1"/>
        <v>1.3812857818229258</v>
      </c>
      <c r="Q1345" s="37">
        <f ca="1"/>
        <v>0.76976043498129498</v>
      </c>
      <c r="R1345" s="37">
        <f ca="1"/>
        <v>0.85958844699299264</v>
      </c>
      <c r="S1345" s="37">
        <f ca="1"/>
        <v>0.91047391270439648</v>
      </c>
      <c r="T1345" s="37">
        <f ca="1"/>
        <v>0.7204428159827676</v>
      </c>
      <c r="U1345" s="37">
        <f ca="1"/>
        <v>0.92599518322829422</v>
      </c>
      <c r="V1345" s="37">
        <f ca="1"/>
        <v>0.93179773879680206</v>
      </c>
      <c r="W1345" s="37">
        <f ca="1"/>
        <v>1.5971185046667733</v>
      </c>
      <c r="X1345" s="37">
        <f ca="1"/>
        <v>2.3263112275650473</v>
      </c>
      <c r="Y1345" s="37">
        <f ca="1"/>
        <v>1.6092282696994318</v>
      </c>
      <c r="Z1345" s="37">
        <f ca="1"/>
        <v>1.3753301809881011</v>
      </c>
      <c r="AA1345" s="37">
        <f ca="1"/>
        <v>1.1287333787930447</v>
      </c>
      <c r="AB1345" s="37"/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  <c r="AM1345" s="37"/>
      <c r="AN1345" s="37"/>
      <c r="AO1345" s="37"/>
      <c r="AP1345" s="37"/>
      <c r="AQ1345" s="37"/>
      <c r="AR1345" s="37"/>
      <c r="AS1345" s="37"/>
      <c r="AT1345" s="37"/>
      <c r="AU1345" s="37"/>
      <c r="AV1345" s="37"/>
      <c r="AW1345" s="37"/>
      <c r="AX1345" s="37"/>
      <c r="AY1345" s="37"/>
      <c r="AZ1345" s="37"/>
      <c r="BA1345" s="37"/>
      <c r="BB1345" s="37"/>
      <c r="BC1345" s="37"/>
      <c r="BD1345" s="37"/>
      <c r="BE1345" s="37"/>
      <c r="BF1345" s="37"/>
      <c r="BG1345" s="37"/>
      <c r="BH1345" s="37"/>
      <c r="BI1345" s="37"/>
      <c r="BJ1345" s="37"/>
      <c r="BK1345" s="37"/>
      <c r="BL1345" s="37"/>
      <c r="BM1345" s="37"/>
      <c r="BN1345" s="37"/>
      <c r="BO1345" s="37"/>
      <c r="BP1345" s="37"/>
      <c r="BQ1345" s="37"/>
      <c r="BR1345" s="37"/>
      <c r="BS1345" s="37"/>
      <c r="BT1345" s="37"/>
      <c r="BU1345" s="37"/>
      <c r="BV1345" s="37"/>
      <c r="BW1345" s="37"/>
      <c r="BX1345" s="37"/>
      <c r="BY1345" s="37"/>
      <c r="BZ1345" s="37"/>
      <c r="CA1345" s="37"/>
      <c r="CB1345" s="37"/>
      <c r="CC1345" s="37"/>
      <c r="CD1345" s="37"/>
      <c r="CE1345" s="37"/>
      <c r="CF1345" s="37"/>
      <c r="CG1345" s="37"/>
      <c r="CH1345" s="37"/>
      <c r="CI1345" s="37"/>
      <c r="CJ1345" s="37"/>
      <c r="CK1345" s="37"/>
      <c r="CL1345" s="37"/>
      <c r="CM1345" s="37"/>
      <c r="CN1345" s="37"/>
      <c r="CO1345" s="37"/>
      <c r="CP1345" s="37"/>
      <c r="CQ1345" s="37"/>
      <c r="CR1345" s="37"/>
      <c r="CS1345" s="37"/>
      <c r="CT1345" s="37"/>
      <c r="CU1345" s="37"/>
      <c r="CV1345" s="37"/>
      <c r="CW1345" s="37"/>
      <c r="CX1345" s="37"/>
      <c r="CY1345" s="37"/>
      <c r="CZ1345" s="37"/>
      <c r="DA1345" s="37"/>
      <c r="DB1345" s="37"/>
      <c r="DC1345" s="37"/>
      <c r="DD1345" s="37"/>
      <c r="DE1345" s="37"/>
      <c r="DF1345" s="37"/>
      <c r="DG1345" s="37"/>
      <c r="DH1345" s="37"/>
      <c r="DI1345" s="37"/>
      <c r="DJ1345" s="37"/>
      <c r="DK1345" s="37"/>
      <c r="DL1345" s="37"/>
      <c r="DR1345" s="37"/>
      <c r="DS1345" s="37"/>
      <c r="DT1345" s="37"/>
      <c r="DU1345" s="37"/>
      <c r="DV1345" s="37"/>
      <c r="DW1345" s="37"/>
      <c r="DX1345" s="37"/>
      <c r="DY1345" s="37"/>
      <c r="DZ1345" s="37"/>
      <c r="EA1345" s="37"/>
      <c r="EB1345" s="37"/>
      <c r="EC1345" s="37"/>
      <c r="ED1345" s="37"/>
      <c r="EE1345" s="37"/>
      <c r="EF1345" s="37"/>
      <c r="EG1345" s="37"/>
      <c r="EH1345" s="37"/>
      <c r="EI1345" s="37"/>
      <c r="EJ1345" s="37"/>
      <c r="EK1345" s="37"/>
      <c r="EL1345" s="37"/>
      <c r="EM1345" s="37"/>
      <c r="EN1345" s="37"/>
      <c r="EO1345" s="37"/>
      <c r="EP1345" s="37"/>
      <c r="EQ1345" s="37"/>
      <c r="ER1345" s="37"/>
      <c r="ES1345" s="37"/>
      <c r="ET1345" s="37"/>
      <c r="EU1345" s="37"/>
      <c r="EV1345" s="37"/>
      <c r="EW1345" s="37"/>
      <c r="EX1345" s="37"/>
      <c r="EY1345" s="37"/>
      <c r="EZ1345" s="37"/>
      <c r="FA1345" s="37"/>
      <c r="FB1345" s="37"/>
      <c r="FC1345" s="37"/>
      <c r="FD1345" s="37"/>
    </row>
    <row r="1346" spans="2:160" x14ac:dyDescent="0.5">
      <c r="B1346" s="36" t="s">
        <v>1541</v>
      </c>
      <c r="C1346" s="18">
        <v>-1.2538130442428796E-3</v>
      </c>
      <c r="F1346" s="38"/>
      <c r="G1346" s="27" t="e">
        <f ca="1"/>
        <v>#N/A</v>
      </c>
      <c r="H1346" s="37" t="e">
        <f ca="1"/>
        <v>#N/A</v>
      </c>
      <c r="I1346" s="37" t="e">
        <f ca="1"/>
        <v>#N/A</v>
      </c>
      <c r="J1346" s="37">
        <f ca="1"/>
        <v>1.1914768415999557</v>
      </c>
      <c r="K1346" s="37">
        <f ca="1"/>
        <v>1.3128924220616054</v>
      </c>
      <c r="L1346" s="37">
        <f ca="1"/>
        <v>1.2420167930056665</v>
      </c>
      <c r="M1346" s="37">
        <f ca="1"/>
        <v>1.3844383487680338</v>
      </c>
      <c r="N1346" s="37">
        <f ca="1"/>
        <v>1.3305585472618862</v>
      </c>
      <c r="O1346" s="37">
        <f ca="1"/>
        <v>1.386737729014039</v>
      </c>
      <c r="P1346" s="37">
        <f ca="1"/>
        <v>1.3793567161776583</v>
      </c>
      <c r="Q1346" s="37">
        <f ca="1"/>
        <v>0.77105133388583824</v>
      </c>
      <c r="R1346" s="37">
        <f ca="1"/>
        <v>0.84298975217872452</v>
      </c>
      <c r="S1346" s="37">
        <f ca="1"/>
        <v>0.91372518435715522</v>
      </c>
      <c r="T1346" s="37">
        <f ca="1"/>
        <v>0.71428516875771852</v>
      </c>
      <c r="U1346" s="37">
        <f ca="1"/>
        <v>0.91558183207078359</v>
      </c>
      <c r="V1346" s="37">
        <f ca="1"/>
        <v>0.94755345880242714</v>
      </c>
      <c r="W1346" s="37">
        <f ca="1"/>
        <v>1.6385896140138332</v>
      </c>
      <c r="X1346" s="37">
        <f ca="1"/>
        <v>2.3304457849930538</v>
      </c>
      <c r="Y1346" s="37">
        <f ca="1"/>
        <v>1.6061088545897648</v>
      </c>
      <c r="Z1346" s="37">
        <f ca="1"/>
        <v>1.3703652372411583</v>
      </c>
      <c r="AA1346" s="37">
        <f ca="1"/>
        <v>1.1135271053528812</v>
      </c>
      <c r="AB1346" s="37"/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  <c r="AM1346" s="37"/>
      <c r="AN1346" s="37"/>
      <c r="AO1346" s="37"/>
      <c r="AP1346" s="37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  <c r="BI1346" s="37"/>
      <c r="BJ1346" s="37"/>
      <c r="BK1346" s="37"/>
      <c r="BL1346" s="37"/>
      <c r="BM1346" s="37"/>
      <c r="BN1346" s="37"/>
      <c r="BO1346" s="37"/>
      <c r="BP1346" s="37"/>
      <c r="BQ1346" s="37"/>
      <c r="BR1346" s="37"/>
      <c r="BS1346" s="37"/>
      <c r="BT1346" s="37"/>
      <c r="BU1346" s="37"/>
      <c r="BV1346" s="37"/>
      <c r="BW1346" s="37"/>
      <c r="BX1346" s="37"/>
      <c r="BY1346" s="37"/>
      <c r="BZ1346" s="37"/>
      <c r="CA1346" s="37"/>
      <c r="CB1346" s="37"/>
      <c r="CC1346" s="37"/>
      <c r="CD1346" s="37"/>
      <c r="CE1346" s="37"/>
      <c r="CF1346" s="37"/>
      <c r="CG1346" s="37"/>
      <c r="CH1346" s="37"/>
      <c r="CI1346" s="37"/>
      <c r="CJ1346" s="37"/>
      <c r="CK1346" s="37"/>
      <c r="CL1346" s="37"/>
      <c r="CM1346" s="37"/>
      <c r="CN1346" s="37"/>
      <c r="CO1346" s="37"/>
      <c r="CP1346" s="37"/>
      <c r="CQ1346" s="37"/>
      <c r="CR1346" s="37"/>
      <c r="CS1346" s="37"/>
      <c r="CT1346" s="37"/>
      <c r="CU1346" s="37"/>
      <c r="CV1346" s="37"/>
      <c r="CW1346" s="37"/>
      <c r="CX1346" s="37"/>
      <c r="CY1346" s="37"/>
      <c r="CZ1346" s="37"/>
      <c r="DA1346" s="37"/>
      <c r="DB1346" s="37"/>
      <c r="DC1346" s="37"/>
      <c r="DD1346" s="37"/>
      <c r="DE1346" s="37"/>
      <c r="DF1346" s="37"/>
      <c r="DG1346" s="37"/>
      <c r="DH1346" s="37"/>
      <c r="DI1346" s="37"/>
      <c r="DJ1346" s="37"/>
      <c r="DK1346" s="37"/>
      <c r="DL1346" s="37"/>
      <c r="DR1346" s="37"/>
      <c r="DS1346" s="37"/>
      <c r="DT1346" s="37"/>
      <c r="DU1346" s="37"/>
      <c r="DV1346" s="37"/>
      <c r="DW1346" s="37"/>
      <c r="DX1346" s="37"/>
      <c r="DY1346" s="37"/>
      <c r="DZ1346" s="37"/>
      <c r="EA1346" s="37"/>
      <c r="EB1346" s="37"/>
      <c r="EC1346" s="37"/>
      <c r="ED1346" s="37"/>
      <c r="EE1346" s="37"/>
      <c r="EF1346" s="37"/>
      <c r="EG1346" s="37"/>
      <c r="EH1346" s="37"/>
      <c r="EI1346" s="37"/>
      <c r="EJ1346" s="37"/>
      <c r="EK1346" s="37"/>
      <c r="EL1346" s="37"/>
      <c r="EM1346" s="37"/>
      <c r="EN1346" s="37"/>
      <c r="EO1346" s="37"/>
      <c r="EP1346" s="37"/>
      <c r="EQ1346" s="37"/>
      <c r="ER1346" s="37"/>
      <c r="ES1346" s="37"/>
      <c r="ET1346" s="37"/>
      <c r="EU1346" s="37"/>
      <c r="EV1346" s="37"/>
      <c r="EW1346" s="37"/>
      <c r="EX1346" s="37"/>
      <c r="EY1346" s="37"/>
      <c r="EZ1346" s="37"/>
      <c r="FA1346" s="37"/>
      <c r="FB1346" s="37"/>
      <c r="FC1346" s="37"/>
      <c r="FD1346" s="37"/>
    </row>
    <row r="1347" spans="2:160" x14ac:dyDescent="0.5">
      <c r="B1347" s="36" t="s">
        <v>1542</v>
      </c>
      <c r="C1347" s="18">
        <v>-5.5880033987287803E-4</v>
      </c>
      <c r="F1347" s="38"/>
      <c r="G1347" s="27" t="e">
        <f ca="1"/>
        <v>#N/A</v>
      </c>
      <c r="H1347" s="37" t="e">
        <f ca="1"/>
        <v>#N/A</v>
      </c>
      <c r="I1347" s="37" t="e">
        <f ca="1"/>
        <v>#N/A</v>
      </c>
      <c r="J1347" s="37">
        <f ca="1"/>
        <v>1.1953880085567892</v>
      </c>
      <c r="K1347" s="37">
        <f ca="1"/>
        <v>1.2994391243409888</v>
      </c>
      <c r="L1347" s="37">
        <f ca="1"/>
        <v>1.2717341920576479</v>
      </c>
      <c r="M1347" s="37">
        <f ca="1"/>
        <v>1.379924120077324</v>
      </c>
      <c r="N1347" s="37">
        <f ca="1"/>
        <v>1.3024827196628006</v>
      </c>
      <c r="O1347" s="37">
        <f ca="1"/>
        <v>1.3809034408527483</v>
      </c>
      <c r="P1347" s="37">
        <f ca="1"/>
        <v>1.3804809482587046</v>
      </c>
      <c r="Q1347" s="37">
        <f ca="1"/>
        <v>0.7709299893888113</v>
      </c>
      <c r="R1347" s="37">
        <f ca="1"/>
        <v>0.85217620322795118</v>
      </c>
      <c r="S1347" s="37">
        <f ca="1"/>
        <v>0.91767315707836228</v>
      </c>
      <c r="T1347" s="37">
        <f ca="1"/>
        <v>0.71689906613790222</v>
      </c>
      <c r="U1347" s="37">
        <f ca="1"/>
        <v>0.91210452606785541</v>
      </c>
      <c r="V1347" s="37">
        <f ca="1"/>
        <v>0.96921558378153183</v>
      </c>
      <c r="W1347" s="37">
        <f ca="1"/>
        <v>1.6191368607986458</v>
      </c>
      <c r="X1347" s="37">
        <f ca="1"/>
        <v>2.3322440684045116</v>
      </c>
      <c r="Y1347" s="37">
        <f ca="1"/>
        <v>1.6084646628757111</v>
      </c>
      <c r="Z1347" s="37">
        <f ca="1"/>
        <v>1.3898989075493271</v>
      </c>
      <c r="AA1347" s="37">
        <f ca="1"/>
        <v>1.1224087964541425</v>
      </c>
      <c r="AB1347" s="37"/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  <c r="AM1347" s="37"/>
      <c r="AN1347" s="37"/>
      <c r="AO1347" s="37"/>
      <c r="AP1347" s="37"/>
      <c r="AQ1347" s="37"/>
      <c r="AR1347" s="37"/>
      <c r="AS1347" s="37"/>
      <c r="AT1347" s="37"/>
      <c r="AU1347" s="37"/>
      <c r="AV1347" s="37"/>
      <c r="AW1347" s="37"/>
      <c r="AX1347" s="37"/>
      <c r="AY1347" s="37"/>
      <c r="AZ1347" s="37"/>
      <c r="BA1347" s="37"/>
      <c r="BB1347" s="37"/>
      <c r="BC1347" s="37"/>
      <c r="BD1347" s="37"/>
      <c r="BE1347" s="37"/>
      <c r="BF1347" s="37"/>
      <c r="BG1347" s="37"/>
      <c r="BH1347" s="37"/>
      <c r="BI1347" s="37"/>
      <c r="BJ1347" s="37"/>
      <c r="BK1347" s="37"/>
      <c r="BL1347" s="37"/>
      <c r="BM1347" s="37"/>
      <c r="BN1347" s="37"/>
      <c r="BO1347" s="37"/>
      <c r="BP1347" s="37"/>
      <c r="BQ1347" s="37"/>
      <c r="BR1347" s="37"/>
      <c r="BS1347" s="37"/>
      <c r="BT1347" s="37"/>
      <c r="BU1347" s="37"/>
      <c r="BV1347" s="37"/>
      <c r="BW1347" s="37"/>
      <c r="BX1347" s="37"/>
      <c r="BY1347" s="37"/>
      <c r="BZ1347" s="37"/>
      <c r="CA1347" s="37"/>
      <c r="CB1347" s="37"/>
      <c r="CC1347" s="37"/>
      <c r="CD1347" s="37"/>
      <c r="CE1347" s="37"/>
      <c r="CF1347" s="37"/>
      <c r="CG1347" s="37"/>
      <c r="CH1347" s="37"/>
      <c r="CI1347" s="37"/>
      <c r="CJ1347" s="37"/>
      <c r="CK1347" s="37"/>
      <c r="CL1347" s="37"/>
      <c r="CM1347" s="37"/>
      <c r="CN1347" s="37"/>
      <c r="CO1347" s="37"/>
      <c r="CP1347" s="37"/>
      <c r="CQ1347" s="37"/>
      <c r="CR1347" s="37"/>
      <c r="CS1347" s="37"/>
      <c r="CT1347" s="37"/>
      <c r="CU1347" s="37"/>
      <c r="CV1347" s="37"/>
      <c r="CW1347" s="37"/>
      <c r="CX1347" s="37"/>
      <c r="CY1347" s="37"/>
      <c r="CZ1347" s="37"/>
      <c r="DA1347" s="37"/>
      <c r="DB1347" s="37"/>
      <c r="DC1347" s="37"/>
      <c r="DD1347" s="37"/>
      <c r="DE1347" s="37"/>
      <c r="DF1347" s="37"/>
      <c r="DG1347" s="37"/>
      <c r="DH1347" s="37"/>
      <c r="DI1347" s="37"/>
      <c r="DJ1347" s="37"/>
      <c r="DK1347" s="37"/>
      <c r="DL1347" s="37"/>
      <c r="DR1347" s="37"/>
      <c r="DS1347" s="37"/>
      <c r="DT1347" s="37"/>
      <c r="DU1347" s="37"/>
      <c r="DV1347" s="37"/>
      <c r="DW1347" s="37"/>
      <c r="DX1347" s="37"/>
      <c r="DY1347" s="37"/>
      <c r="DZ1347" s="37"/>
      <c r="EA1347" s="37"/>
      <c r="EB1347" s="37"/>
      <c r="EC1347" s="37"/>
      <c r="ED1347" s="37"/>
      <c r="EE1347" s="37"/>
      <c r="EF1347" s="37"/>
      <c r="EG1347" s="37"/>
      <c r="EH1347" s="37"/>
      <c r="EI1347" s="37"/>
      <c r="EJ1347" s="37"/>
      <c r="EK1347" s="37"/>
      <c r="EL1347" s="37"/>
      <c r="EM1347" s="37"/>
      <c r="EN1347" s="37"/>
      <c r="EO1347" s="37"/>
      <c r="EP1347" s="37"/>
      <c r="EQ1347" s="37"/>
      <c r="ER1347" s="37"/>
      <c r="ES1347" s="37"/>
      <c r="ET1347" s="37"/>
      <c r="EU1347" s="37"/>
      <c r="EV1347" s="37"/>
      <c r="EW1347" s="37"/>
      <c r="EX1347" s="37"/>
      <c r="EY1347" s="37"/>
      <c r="EZ1347" s="37"/>
      <c r="FA1347" s="37"/>
      <c r="FB1347" s="37"/>
      <c r="FC1347" s="37"/>
      <c r="FD1347" s="37"/>
    </row>
    <row r="1348" spans="2:160" x14ac:dyDescent="0.5">
      <c r="B1348" s="36" t="s">
        <v>1543</v>
      </c>
      <c r="C1348" s="18">
        <v>9.1908948868013596E-5</v>
      </c>
      <c r="F1348" s="38"/>
      <c r="G1348" s="27" t="e">
        <f ca="1"/>
        <v>#N/A</v>
      </c>
      <c r="H1348" s="37" t="e">
        <f ca="1"/>
        <v>#N/A</v>
      </c>
      <c r="I1348" s="37" t="e">
        <f ca="1"/>
        <v>#N/A</v>
      </c>
      <c r="J1348" s="37">
        <f ca="1"/>
        <v>1.2042058317977042</v>
      </c>
      <c r="K1348" s="37">
        <f ca="1"/>
        <v>1.3079536618669452</v>
      </c>
      <c r="L1348" s="37">
        <f ca="1"/>
        <v>1.2609998358605681</v>
      </c>
      <c r="M1348" s="37">
        <f ca="1"/>
        <v>1.3879257398774523</v>
      </c>
      <c r="N1348" s="37">
        <f ca="1"/>
        <v>1.3177843922939123</v>
      </c>
      <c r="O1348" s="37">
        <f ca="1"/>
        <v>1.3736791546589819</v>
      </c>
      <c r="P1348" s="37">
        <f ca="1"/>
        <v>1.3805785422499568</v>
      </c>
      <c r="Q1348" s="37">
        <f ca="1"/>
        <v>0.77120882355219256</v>
      </c>
      <c r="R1348" s="37">
        <f ca="1"/>
        <v>0.86206445182514468</v>
      </c>
      <c r="S1348" s="37">
        <f ca="1"/>
        <v>0.91047737887886648</v>
      </c>
      <c r="T1348" s="37">
        <f ca="1"/>
        <v>0.70730459255468614</v>
      </c>
      <c r="U1348" s="37">
        <f ca="1"/>
        <v>0.89985570904152234</v>
      </c>
      <c r="V1348" s="37">
        <f ca="1"/>
        <v>0.93984806794753739</v>
      </c>
      <c r="W1348" s="37">
        <f ca="1"/>
        <v>1.5993854010237807</v>
      </c>
      <c r="X1348" s="37">
        <f ca="1"/>
        <v>2.295735428175766</v>
      </c>
      <c r="Y1348" s="37">
        <f ca="1"/>
        <v>1.5869699431356623</v>
      </c>
      <c r="Z1348" s="37">
        <f ca="1"/>
        <v>1.3949372248491805</v>
      </c>
      <c r="AA1348" s="37">
        <f ca="1"/>
        <v>1.1182066143879987</v>
      </c>
      <c r="AB1348" s="37"/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  <c r="AM1348" s="37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  <c r="BM1348" s="37"/>
      <c r="BN1348" s="37"/>
      <c r="BO1348" s="37"/>
      <c r="BP1348" s="37"/>
      <c r="BQ1348" s="37"/>
      <c r="BR1348" s="37"/>
      <c r="BS1348" s="37"/>
      <c r="BT1348" s="37"/>
      <c r="BU1348" s="37"/>
      <c r="BV1348" s="37"/>
      <c r="BW1348" s="37"/>
      <c r="BX1348" s="37"/>
      <c r="BY1348" s="37"/>
      <c r="BZ1348" s="37"/>
      <c r="CA1348" s="37"/>
      <c r="CB1348" s="37"/>
      <c r="CC1348" s="37"/>
      <c r="CD1348" s="37"/>
      <c r="CE1348" s="37"/>
      <c r="CF1348" s="37"/>
      <c r="CG1348" s="37"/>
      <c r="CH1348" s="37"/>
      <c r="CI1348" s="37"/>
      <c r="CJ1348" s="37"/>
      <c r="CK1348" s="37"/>
      <c r="CL1348" s="37"/>
      <c r="CM1348" s="37"/>
      <c r="CN1348" s="37"/>
      <c r="CO1348" s="37"/>
      <c r="CP1348" s="37"/>
      <c r="CQ1348" s="37"/>
      <c r="CR1348" s="37"/>
      <c r="CS1348" s="37"/>
      <c r="CT1348" s="37"/>
      <c r="CU1348" s="37"/>
      <c r="CV1348" s="37"/>
      <c r="CW1348" s="37"/>
      <c r="CX1348" s="37"/>
      <c r="CY1348" s="37"/>
      <c r="CZ1348" s="37"/>
      <c r="DA1348" s="37"/>
      <c r="DB1348" s="37"/>
      <c r="DC1348" s="37"/>
      <c r="DD1348" s="37"/>
      <c r="DE1348" s="37"/>
      <c r="DF1348" s="37"/>
      <c r="DG1348" s="37"/>
      <c r="DH1348" s="37"/>
      <c r="DI1348" s="37"/>
      <c r="DJ1348" s="37"/>
      <c r="DK1348" s="37"/>
      <c r="DL1348" s="37"/>
      <c r="DR1348" s="37"/>
      <c r="DS1348" s="37"/>
      <c r="DT1348" s="37"/>
      <c r="DU1348" s="37"/>
      <c r="DV1348" s="37"/>
      <c r="DW1348" s="37"/>
      <c r="DX1348" s="37"/>
      <c r="DY1348" s="37"/>
      <c r="DZ1348" s="37"/>
      <c r="EA1348" s="37"/>
      <c r="EB1348" s="37"/>
      <c r="EC1348" s="37"/>
      <c r="ED1348" s="37"/>
      <c r="EE1348" s="37"/>
      <c r="EF1348" s="37"/>
      <c r="EG1348" s="37"/>
      <c r="EH1348" s="37"/>
      <c r="EI1348" s="37"/>
      <c r="EJ1348" s="37"/>
      <c r="EK1348" s="37"/>
      <c r="EL1348" s="37"/>
      <c r="EM1348" s="37"/>
      <c r="EN1348" s="37"/>
      <c r="EO1348" s="37"/>
      <c r="EP1348" s="37"/>
      <c r="EQ1348" s="37"/>
      <c r="ER1348" s="37"/>
      <c r="ES1348" s="37"/>
      <c r="ET1348" s="37"/>
      <c r="EU1348" s="37"/>
      <c r="EV1348" s="37"/>
      <c r="EW1348" s="37"/>
      <c r="EX1348" s="37"/>
      <c r="EY1348" s="37"/>
      <c r="EZ1348" s="37"/>
      <c r="FA1348" s="37"/>
      <c r="FB1348" s="37"/>
      <c r="FC1348" s="37"/>
      <c r="FD1348" s="37"/>
    </row>
    <row r="1349" spans="2:160" x14ac:dyDescent="0.5">
      <c r="B1349" s="36" t="s">
        <v>1544</v>
      </c>
      <c r="C1349" s="18">
        <v>7.9034432054894133E-3</v>
      </c>
      <c r="F1349" s="38"/>
      <c r="G1349" s="27" t="e">
        <f ca="1"/>
        <v>#N/A</v>
      </c>
      <c r="H1349" s="37" t="e">
        <f ca="1"/>
        <v>#N/A</v>
      </c>
      <c r="I1349" s="37" t="e">
        <f ca="1"/>
        <v>#N/A</v>
      </c>
      <c r="J1349" s="37">
        <f ca="1"/>
        <v>1.2084333431407519</v>
      </c>
      <c r="K1349" s="37">
        <f ca="1"/>
        <v>1.3059724102709824</v>
      </c>
      <c r="L1349" s="37">
        <f ca="1"/>
        <v>1.2653617732862632</v>
      </c>
      <c r="M1349" s="37">
        <f ca="1"/>
        <v>1.3928728794357672</v>
      </c>
      <c r="N1349" s="37">
        <f ca="1"/>
        <v>1.3144343709295079</v>
      </c>
      <c r="O1349" s="37">
        <f ca="1"/>
        <v>1.3691063967686308</v>
      </c>
      <c r="P1349" s="37">
        <f ca="1"/>
        <v>1.3874354707262355</v>
      </c>
      <c r="Q1349" s="37">
        <f ca="1"/>
        <v>0.77660865366989673</v>
      </c>
      <c r="R1349" s="37">
        <f ca="1"/>
        <v>0.87283743845471851</v>
      </c>
      <c r="S1349" s="37">
        <f ca="1"/>
        <v>0.90495056368662374</v>
      </c>
      <c r="T1349" s="37">
        <f ca="1"/>
        <v>0.70345343768556245</v>
      </c>
      <c r="U1349" s="37">
        <f ca="1"/>
        <v>0.90770152990854114</v>
      </c>
      <c r="V1349" s="37">
        <f ca="1"/>
        <v>0.91816736936788712</v>
      </c>
      <c r="W1349" s="37">
        <f ca="1"/>
        <v>1.5283709853633733</v>
      </c>
      <c r="X1349" s="37">
        <f ca="1"/>
        <v>2.2771050127772794</v>
      </c>
      <c r="Y1349" s="37">
        <f ca="1"/>
        <v>1.5961494719740048</v>
      </c>
      <c r="Z1349" s="37">
        <f ca="1"/>
        <v>1.3929561389205973</v>
      </c>
      <c r="AA1349" s="37">
        <f ca="1"/>
        <v>1.1164081145584726</v>
      </c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  <c r="AM1349" s="37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7"/>
      <c r="BL1349" s="37"/>
      <c r="BM1349" s="37"/>
      <c r="BN1349" s="37"/>
      <c r="BO1349" s="37"/>
      <c r="BP1349" s="37"/>
      <c r="BQ1349" s="37"/>
      <c r="BR1349" s="37"/>
      <c r="BS1349" s="37"/>
      <c r="BT1349" s="37"/>
      <c r="BU1349" s="37"/>
      <c r="BV1349" s="37"/>
      <c r="BW1349" s="37"/>
      <c r="BX1349" s="37"/>
      <c r="BY1349" s="37"/>
      <c r="BZ1349" s="37"/>
      <c r="CA1349" s="37"/>
      <c r="CB1349" s="37"/>
      <c r="CC1349" s="37"/>
      <c r="CD1349" s="37"/>
      <c r="CE1349" s="37"/>
      <c r="CF1349" s="37"/>
      <c r="CG1349" s="37"/>
      <c r="CH1349" s="37"/>
      <c r="CI1349" s="37"/>
      <c r="CJ1349" s="37"/>
      <c r="CK1349" s="37"/>
      <c r="CL1349" s="37"/>
      <c r="CM1349" s="37"/>
      <c r="CN1349" s="37"/>
      <c r="CO1349" s="37"/>
      <c r="CP1349" s="37"/>
      <c r="CQ1349" s="37"/>
      <c r="CR1349" s="37"/>
      <c r="CS1349" s="37"/>
      <c r="CT1349" s="37"/>
      <c r="CU1349" s="37"/>
      <c r="CV1349" s="37"/>
      <c r="CW1349" s="37"/>
      <c r="CX1349" s="37"/>
      <c r="CY1349" s="37"/>
      <c r="CZ1349" s="37"/>
      <c r="DA1349" s="37"/>
      <c r="DB1349" s="37"/>
      <c r="DC1349" s="37"/>
      <c r="DD1349" s="37"/>
      <c r="DE1349" s="37"/>
      <c r="DF1349" s="37"/>
      <c r="DG1349" s="37"/>
      <c r="DH1349" s="37"/>
      <c r="DI1349" s="37"/>
      <c r="DJ1349" s="37"/>
      <c r="DK1349" s="37"/>
      <c r="DL1349" s="37"/>
      <c r="DR1349" s="37"/>
      <c r="DS1349" s="37"/>
      <c r="DT1349" s="37"/>
      <c r="DU1349" s="37"/>
      <c r="DV1349" s="37"/>
      <c r="DW1349" s="37"/>
      <c r="DX1349" s="37"/>
      <c r="DY1349" s="37"/>
      <c r="DZ1349" s="37"/>
      <c r="EA1349" s="37"/>
      <c r="EB1349" s="37"/>
      <c r="EC1349" s="37"/>
      <c r="ED1349" s="37"/>
      <c r="EE1349" s="37"/>
      <c r="EF1349" s="37"/>
      <c r="EG1349" s="37"/>
      <c r="EH1349" s="37"/>
      <c r="EI1349" s="37"/>
      <c r="EJ1349" s="37"/>
      <c r="EK1349" s="37"/>
      <c r="EL1349" s="37"/>
      <c r="EM1349" s="37"/>
      <c r="EN1349" s="37"/>
      <c r="EO1349" s="37"/>
      <c r="EP1349" s="37"/>
      <c r="EQ1349" s="37"/>
      <c r="ER1349" s="37"/>
      <c r="ES1349" s="37"/>
      <c r="ET1349" s="37"/>
      <c r="EU1349" s="37"/>
      <c r="EV1349" s="37"/>
      <c r="EW1349" s="37"/>
      <c r="EX1349" s="37"/>
      <c r="EY1349" s="37"/>
      <c r="EZ1349" s="37"/>
      <c r="FA1349" s="37"/>
      <c r="FB1349" s="37"/>
      <c r="FC1349" s="37"/>
      <c r="FD1349" s="37"/>
    </row>
    <row r="1350" spans="2:160" x14ac:dyDescent="0.5">
      <c r="B1350" s="36" t="s">
        <v>1545</v>
      </c>
      <c r="C1350" s="18">
        <v>3.1305087836606127E-3</v>
      </c>
      <c r="F1350" s="38"/>
      <c r="G1350" s="27" t="e">
        <f ca="1"/>
        <v>#N/A</v>
      </c>
      <c r="H1350" s="37" t="e">
        <f ca="1"/>
        <v>#N/A</v>
      </c>
      <c r="I1350" s="37" t="e">
        <f ca="1"/>
        <v>#N/A</v>
      </c>
      <c r="J1350" s="37">
        <f ca="1"/>
        <v>1.2151716997869706</v>
      </c>
      <c r="K1350" s="37">
        <f ca="1"/>
        <v>1.3018112071676511</v>
      </c>
      <c r="L1350" s="37">
        <f ca="1"/>
        <v>1.280170596188883</v>
      </c>
      <c r="M1350" s="37">
        <f ca="1"/>
        <v>1.3890663491344171</v>
      </c>
      <c r="N1350" s="37">
        <f ca="1"/>
        <v>1.3117454563136688</v>
      </c>
      <c r="O1350" s="37">
        <f ca="1"/>
        <v>1.3793190051271367</v>
      </c>
      <c r="P1350" s="37">
        <f ca="1"/>
        <v>1.3841819151996906</v>
      </c>
      <c r="Q1350" s="37">
        <f ca="1"/>
        <v>0.77381256664265619</v>
      </c>
      <c r="R1350" s="37">
        <f ca="1"/>
        <v>0.87284847796670895</v>
      </c>
      <c r="S1350" s="37">
        <f ca="1"/>
        <v>0.92519128950355767</v>
      </c>
      <c r="T1350" s="37">
        <f ca="1"/>
        <v>0.70023809569269957</v>
      </c>
      <c r="U1350" s="37">
        <f ca="1"/>
        <v>0.90817896322702107</v>
      </c>
      <c r="V1350" s="37">
        <f ca="1"/>
        <v>0.91814879576734154</v>
      </c>
      <c r="W1350" s="37">
        <f ca="1"/>
        <v>1.4512228555528681</v>
      </c>
      <c r="X1350" s="37">
        <f ca="1"/>
        <v>2.3011800923550565</v>
      </c>
      <c r="Y1350" s="37">
        <f ca="1"/>
        <v>1.6113566206336309</v>
      </c>
      <c r="Z1350" s="37">
        <f ca="1"/>
        <v>1.3901434860590289</v>
      </c>
      <c r="AA1350" s="37">
        <f ca="1"/>
        <v>1.1288186157517901</v>
      </c>
      <c r="AB1350" s="37"/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  <c r="AM1350" s="37"/>
      <c r="AN1350" s="37"/>
      <c r="AO1350" s="37"/>
      <c r="AP1350" s="37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  <c r="BB1350" s="37"/>
      <c r="BC1350" s="37"/>
      <c r="BD1350" s="37"/>
      <c r="BE1350" s="37"/>
      <c r="BF1350" s="37"/>
      <c r="BG1350" s="37"/>
      <c r="BH1350" s="37"/>
      <c r="BI1350" s="37"/>
      <c r="BJ1350" s="37"/>
      <c r="BK1350" s="37"/>
      <c r="BL1350" s="37"/>
      <c r="BM1350" s="37"/>
      <c r="BN1350" s="37"/>
      <c r="BO1350" s="37"/>
      <c r="BP1350" s="37"/>
      <c r="BQ1350" s="37"/>
      <c r="BR1350" s="37"/>
      <c r="BS1350" s="37"/>
      <c r="BT1350" s="37"/>
      <c r="BU1350" s="37"/>
      <c r="BV1350" s="37"/>
      <c r="BW1350" s="37"/>
      <c r="BX1350" s="37"/>
      <c r="BY1350" s="37"/>
      <c r="BZ1350" s="37"/>
      <c r="CA1350" s="37"/>
      <c r="CB1350" s="37"/>
      <c r="CC1350" s="37"/>
      <c r="CD1350" s="37"/>
      <c r="CE1350" s="37"/>
      <c r="CF1350" s="37"/>
      <c r="CG1350" s="37"/>
      <c r="CH1350" s="37"/>
      <c r="CI1350" s="37"/>
      <c r="CJ1350" s="37"/>
      <c r="CK1350" s="37"/>
      <c r="CL1350" s="37"/>
      <c r="CM1350" s="37"/>
      <c r="CN1350" s="37"/>
      <c r="CO1350" s="37"/>
      <c r="CP1350" s="37"/>
      <c r="CQ1350" s="37"/>
      <c r="CR1350" s="37"/>
      <c r="CS1350" s="37"/>
      <c r="CT1350" s="37"/>
      <c r="CU1350" s="37"/>
      <c r="CV1350" s="37"/>
      <c r="CW1350" s="37"/>
      <c r="CX1350" s="37"/>
      <c r="CY1350" s="37"/>
      <c r="CZ1350" s="37"/>
      <c r="DA1350" s="37"/>
      <c r="DB1350" s="37"/>
      <c r="DC1350" s="37"/>
      <c r="DD1350" s="37"/>
      <c r="DE1350" s="37"/>
      <c r="DF1350" s="37"/>
      <c r="DG1350" s="37"/>
      <c r="DH1350" s="37"/>
      <c r="DI1350" s="37"/>
      <c r="DJ1350" s="37"/>
      <c r="DK1350" s="37"/>
      <c r="DL1350" s="37"/>
      <c r="DR1350" s="37"/>
      <c r="DS1350" s="37"/>
      <c r="DT1350" s="37"/>
      <c r="DU1350" s="37"/>
      <c r="DV1350" s="37"/>
      <c r="DW1350" s="37"/>
      <c r="DX1350" s="37"/>
      <c r="DY1350" s="37"/>
      <c r="DZ1350" s="37"/>
      <c r="EA1350" s="37"/>
      <c r="EB1350" s="37"/>
      <c r="EC1350" s="37"/>
      <c r="ED1350" s="37"/>
      <c r="EE1350" s="37"/>
      <c r="EF1350" s="37"/>
      <c r="EG1350" s="37"/>
      <c r="EH1350" s="37"/>
      <c r="EI1350" s="37"/>
      <c r="EJ1350" s="37"/>
      <c r="EK1350" s="37"/>
      <c r="EL1350" s="37"/>
      <c r="EM1350" s="37"/>
      <c r="EN1350" s="37"/>
      <c r="EO1350" s="37"/>
      <c r="EP1350" s="37"/>
      <c r="EQ1350" s="37"/>
      <c r="ER1350" s="37"/>
      <c r="ES1350" s="37"/>
      <c r="ET1350" s="37"/>
      <c r="EU1350" s="37"/>
      <c r="EV1350" s="37"/>
      <c r="EW1350" s="37"/>
      <c r="EX1350" s="37"/>
      <c r="EY1350" s="37"/>
      <c r="EZ1350" s="37"/>
      <c r="FA1350" s="37"/>
      <c r="FB1350" s="37"/>
      <c r="FC1350" s="37"/>
      <c r="FD1350" s="37"/>
    </row>
    <row r="1351" spans="2:160" x14ac:dyDescent="0.5">
      <c r="B1351" s="36" t="s">
        <v>1546</v>
      </c>
      <c r="C1351" s="18">
        <v>3.0525677927586425E-3</v>
      </c>
      <c r="F1351" s="38"/>
      <c r="G1351" s="27" t="e">
        <f ca="1"/>
        <v>#N/A</v>
      </c>
      <c r="H1351" s="37" t="e">
        <f ca="1"/>
        <v>#N/A</v>
      </c>
      <c r="I1351" s="37" t="e">
        <f ca="1"/>
        <v>#N/A</v>
      </c>
      <c r="J1351" s="37">
        <f ca="1"/>
        <v>1.2303849889058296</v>
      </c>
      <c r="K1351" s="37">
        <f ca="1"/>
        <v>1.3077278665130745</v>
      </c>
      <c r="L1351" s="37">
        <f ca="1"/>
        <v>1.2807428170860999</v>
      </c>
      <c r="M1351" s="37">
        <f ca="1"/>
        <v>1.3976233289785114</v>
      </c>
      <c r="N1351" s="37">
        <f ca="1"/>
        <v>1.2926913045322499</v>
      </c>
      <c r="O1351" s="37">
        <f ca="1"/>
        <v>1.375316829276761</v>
      </c>
      <c r="P1351" s="37">
        <f ca="1"/>
        <v>1.3819904864870316</v>
      </c>
      <c r="Q1351" s="37">
        <f ca="1"/>
        <v>0.77132371355469698</v>
      </c>
      <c r="R1351" s="37">
        <f ca="1"/>
        <v>0.87018795557700157</v>
      </c>
      <c r="S1351" s="37">
        <f ca="1"/>
        <v>0.93300924602039903</v>
      </c>
      <c r="T1351" s="37">
        <f ca="1"/>
        <v>0.69241167833596262</v>
      </c>
      <c r="U1351" s="37">
        <f ca="1"/>
        <v>0.90382636280687989</v>
      </c>
      <c r="V1351" s="37">
        <f ca="1"/>
        <v>0.90993130421169632</v>
      </c>
      <c r="W1351" s="37">
        <f ca="1"/>
        <v>1.5362314689406502</v>
      </c>
      <c r="X1351" s="37">
        <f ca="1"/>
        <v>2.2666191773725162</v>
      </c>
      <c r="Y1351" s="37">
        <f ca="1"/>
        <v>1.5970105605199023</v>
      </c>
      <c r="Z1351" s="37">
        <f ca="1"/>
        <v>1.3920430458177115</v>
      </c>
      <c r="AA1351" s="37">
        <f ca="1"/>
        <v>1.1399079440845552</v>
      </c>
      <c r="AB1351" s="37"/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  <c r="FD1351" s="37"/>
    </row>
    <row r="1352" spans="2:160" x14ac:dyDescent="0.5">
      <c r="B1352" s="36" t="s">
        <v>1547</v>
      </c>
      <c r="C1352" s="18">
        <v>-1.3471979943061152E-2</v>
      </c>
      <c r="F1352" s="38"/>
      <c r="G1352" s="27" t="e">
        <f ca="1"/>
        <v>#N/A</v>
      </c>
      <c r="H1352" s="37" t="e">
        <f ca="1"/>
        <v>#N/A</v>
      </c>
      <c r="I1352" s="37" t="e">
        <f ca="1"/>
        <v>#N/A</v>
      </c>
      <c r="J1352" s="37">
        <f ca="1"/>
        <v>1.228535590955653</v>
      </c>
      <c r="K1352" s="37">
        <f ca="1"/>
        <v>1.3142143512242657</v>
      </c>
      <c r="L1352" s="37">
        <f ca="1"/>
        <v>1.2759492201563234</v>
      </c>
      <c r="M1352" s="37">
        <f ca="1"/>
        <v>1.400811828397601</v>
      </c>
      <c r="N1352" s="37">
        <f ca="1"/>
        <v>1.2916525702981976</v>
      </c>
      <c r="O1352" s="37">
        <f ca="1"/>
        <v>1.3865062555698295</v>
      </c>
      <c r="P1352" s="37">
        <f ca="1"/>
        <v>1.3646783264024671</v>
      </c>
      <c r="Q1352" s="37">
        <f ca="1"/>
        <v>0.77599547669023861</v>
      </c>
      <c r="R1352" s="37">
        <f ca="1"/>
        <v>0.86776714830480206</v>
      </c>
      <c r="S1352" s="37">
        <f ca="1"/>
        <v>0.93536277848545568</v>
      </c>
      <c r="T1352" s="37">
        <f ca="1"/>
        <v>0.69432675435665236</v>
      </c>
      <c r="U1352" s="37">
        <f ca="1"/>
        <v>0.89806798650454789</v>
      </c>
      <c r="V1352" s="37">
        <f ca="1"/>
        <v>0.89238455843918052</v>
      </c>
      <c r="W1352" s="37">
        <f ca="1"/>
        <v>1.5789628744573101</v>
      </c>
      <c r="X1352" s="37">
        <f ca="1"/>
        <v>2.2660562797949684</v>
      </c>
      <c r="Y1352" s="37">
        <f ca="1"/>
        <v>1.5911535337124285</v>
      </c>
      <c r="Z1352" s="37">
        <f ca="1"/>
        <v>1.3992336540029391</v>
      </c>
      <c r="AA1352" s="37">
        <f ca="1"/>
        <v>1.1279321513808389</v>
      </c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  <c r="AM1352" s="37"/>
      <c r="AN1352" s="37"/>
      <c r="AO1352" s="37"/>
      <c r="AP1352" s="37"/>
      <c r="AQ1352" s="37"/>
      <c r="AR1352" s="37"/>
      <c r="AS1352" s="37"/>
      <c r="AT1352" s="37"/>
      <c r="AU1352" s="37"/>
      <c r="AV1352" s="37"/>
      <c r="AW1352" s="37"/>
      <c r="AX1352" s="37"/>
      <c r="AY1352" s="37"/>
      <c r="AZ1352" s="37"/>
      <c r="BA1352" s="37"/>
      <c r="BB1352" s="37"/>
      <c r="BC1352" s="37"/>
      <c r="BD1352" s="37"/>
      <c r="BE1352" s="37"/>
      <c r="BF1352" s="37"/>
      <c r="BG1352" s="37"/>
      <c r="BH1352" s="37"/>
      <c r="BI1352" s="37"/>
      <c r="BJ1352" s="37"/>
      <c r="BK1352" s="37"/>
      <c r="BL1352" s="37"/>
      <c r="BM1352" s="37"/>
      <c r="BN1352" s="37"/>
      <c r="BO1352" s="37"/>
      <c r="BP1352" s="37"/>
      <c r="BQ1352" s="37"/>
      <c r="BR1352" s="37"/>
      <c r="BS1352" s="37"/>
      <c r="BT1352" s="37"/>
      <c r="BU1352" s="37"/>
      <c r="BV1352" s="37"/>
      <c r="BW1352" s="37"/>
      <c r="BX1352" s="37"/>
      <c r="BY1352" s="37"/>
      <c r="BZ1352" s="37"/>
      <c r="CA1352" s="37"/>
      <c r="CB1352" s="37"/>
      <c r="CC1352" s="37"/>
      <c r="CD1352" s="37"/>
      <c r="CE1352" s="37"/>
      <c r="CF1352" s="37"/>
      <c r="CG1352" s="37"/>
      <c r="CH1352" s="37"/>
      <c r="CI1352" s="37"/>
      <c r="CJ1352" s="37"/>
      <c r="CK1352" s="37"/>
      <c r="CL1352" s="37"/>
      <c r="CM1352" s="37"/>
      <c r="CN1352" s="37"/>
      <c r="CO1352" s="37"/>
      <c r="CP1352" s="37"/>
      <c r="CQ1352" s="37"/>
      <c r="CR1352" s="37"/>
      <c r="CS1352" s="37"/>
      <c r="CT1352" s="37"/>
      <c r="CU1352" s="37"/>
      <c r="CV1352" s="37"/>
      <c r="CW1352" s="37"/>
      <c r="CX1352" s="37"/>
      <c r="CY1352" s="37"/>
      <c r="CZ1352" s="37"/>
      <c r="DA1352" s="37"/>
      <c r="DB1352" s="37"/>
      <c r="DC1352" s="37"/>
      <c r="DD1352" s="37"/>
      <c r="DE1352" s="37"/>
      <c r="DF1352" s="37"/>
      <c r="DG1352" s="37"/>
      <c r="DH1352" s="37"/>
      <c r="DI1352" s="37"/>
      <c r="DJ1352" s="37"/>
      <c r="DK1352" s="37"/>
      <c r="DL1352" s="37"/>
      <c r="DR1352" s="37"/>
      <c r="DS1352" s="37"/>
      <c r="DT1352" s="37"/>
      <c r="DU1352" s="37"/>
      <c r="DV1352" s="37"/>
      <c r="DW1352" s="37"/>
      <c r="DX1352" s="37"/>
      <c r="DY1352" s="37"/>
      <c r="DZ1352" s="37"/>
      <c r="EA1352" s="37"/>
      <c r="EB1352" s="37"/>
      <c r="EC1352" s="37"/>
      <c r="ED1352" s="37"/>
      <c r="EE1352" s="37"/>
      <c r="EF1352" s="37"/>
      <c r="EG1352" s="37"/>
      <c r="EH1352" s="37"/>
      <c r="EI1352" s="37"/>
      <c r="EJ1352" s="37"/>
      <c r="EK1352" s="37"/>
      <c r="EL1352" s="37"/>
      <c r="EM1352" s="37"/>
      <c r="EN1352" s="37"/>
      <c r="EO1352" s="37"/>
      <c r="EP1352" s="37"/>
      <c r="EQ1352" s="37"/>
      <c r="ER1352" s="37"/>
      <c r="ES1352" s="37"/>
      <c r="ET1352" s="37"/>
      <c r="EU1352" s="37"/>
      <c r="EV1352" s="37"/>
      <c r="EW1352" s="37"/>
      <c r="EX1352" s="37"/>
      <c r="EY1352" s="37"/>
      <c r="EZ1352" s="37"/>
      <c r="FA1352" s="37"/>
      <c r="FB1352" s="37"/>
      <c r="FC1352" s="37"/>
      <c r="FD1352" s="37"/>
    </row>
    <row r="1353" spans="2:160" x14ac:dyDescent="0.5">
      <c r="B1353" s="36" t="s">
        <v>1548</v>
      </c>
      <c r="C1353" s="18">
        <v>7.9761786296586035E-3</v>
      </c>
      <c r="F1353" s="38"/>
      <c r="G1353" s="27" t="e">
        <f ca="1"/>
        <v>#N/A</v>
      </c>
      <c r="H1353" s="37" t="e">
        <f ca="1"/>
        <v>#N/A</v>
      </c>
      <c r="I1353" s="37" t="e">
        <f ca="1"/>
        <v>#N/A</v>
      </c>
      <c r="J1353" s="37">
        <f ca="1"/>
        <v>1.2290554576043271</v>
      </c>
      <c r="K1353" s="37">
        <f ca="1"/>
        <v>1.3102354265520588</v>
      </c>
      <c r="L1353" s="37">
        <f ca="1"/>
        <v>1.2640314277138107</v>
      </c>
      <c r="M1353" s="37">
        <f ca="1"/>
        <v>1.3898733566983055</v>
      </c>
      <c r="N1353" s="37">
        <f ca="1"/>
        <v>1.294033175350543</v>
      </c>
      <c r="O1353" s="37">
        <f ca="1"/>
        <v>1.395891346365288</v>
      </c>
      <c r="P1353" s="37">
        <f ca="1"/>
        <v>1.3605071338672667</v>
      </c>
      <c r="Q1353" s="37">
        <f ca="1"/>
        <v>0.77606518523108392</v>
      </c>
      <c r="R1353" s="37">
        <f ca="1"/>
        <v>0.85544862999655991</v>
      </c>
      <c r="S1353" s="37">
        <f ca="1"/>
        <v>0.94732454658105281</v>
      </c>
      <c r="T1353" s="37">
        <f ca="1"/>
        <v>0.69728433437265258</v>
      </c>
      <c r="U1353" s="37">
        <f ca="1"/>
        <v>0.91308591677806406</v>
      </c>
      <c r="V1353" s="37">
        <f ca="1"/>
        <v>0.87695785650036195</v>
      </c>
      <c r="W1353" s="37">
        <f ca="1"/>
        <v>1.6041237872718215</v>
      </c>
      <c r="X1353" s="37">
        <f ca="1"/>
        <v>2.2819369654341064</v>
      </c>
      <c r="Y1353" s="37">
        <f ca="1"/>
        <v>1.5978472786352553</v>
      </c>
      <c r="Z1353" s="37">
        <f ca="1"/>
        <v>1.3962497961845797</v>
      </c>
      <c r="AA1353" s="37">
        <f ca="1"/>
        <v>1.1301397886123428</v>
      </c>
      <c r="AB1353" s="37"/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  <c r="AM1353" s="37"/>
      <c r="AN1353" s="37"/>
      <c r="AO1353" s="37"/>
      <c r="AP1353" s="37"/>
      <c r="AQ1353" s="37"/>
      <c r="AR1353" s="37"/>
      <c r="AS1353" s="37"/>
      <c r="AT1353" s="37"/>
      <c r="AU1353" s="37"/>
      <c r="AV1353" s="37"/>
      <c r="AW1353" s="37"/>
      <c r="AX1353" s="37"/>
      <c r="AY1353" s="37"/>
      <c r="AZ1353" s="37"/>
      <c r="BA1353" s="37"/>
      <c r="BB1353" s="37"/>
      <c r="BC1353" s="37"/>
      <c r="BD1353" s="37"/>
      <c r="BE1353" s="37"/>
      <c r="BF1353" s="37"/>
      <c r="BG1353" s="37"/>
      <c r="BH1353" s="37"/>
      <c r="BI1353" s="37"/>
      <c r="BJ1353" s="37"/>
      <c r="BK1353" s="37"/>
      <c r="BL1353" s="37"/>
      <c r="BM1353" s="37"/>
      <c r="BN1353" s="37"/>
      <c r="BO1353" s="37"/>
      <c r="BP1353" s="37"/>
      <c r="BQ1353" s="37"/>
      <c r="BR1353" s="37"/>
      <c r="BS1353" s="37"/>
      <c r="BT1353" s="37"/>
      <c r="BU1353" s="37"/>
      <c r="BV1353" s="37"/>
      <c r="BW1353" s="37"/>
      <c r="BX1353" s="37"/>
      <c r="BY1353" s="37"/>
      <c r="BZ1353" s="37"/>
      <c r="CA1353" s="37"/>
      <c r="CB1353" s="37"/>
      <c r="CC1353" s="37"/>
      <c r="CD1353" s="37"/>
      <c r="CE1353" s="37"/>
      <c r="CF1353" s="37"/>
      <c r="CG1353" s="37"/>
      <c r="CH1353" s="37"/>
      <c r="CI1353" s="37"/>
      <c r="CJ1353" s="37"/>
      <c r="CK1353" s="37"/>
      <c r="CL1353" s="37"/>
      <c r="CM1353" s="37"/>
      <c r="CN1353" s="37"/>
      <c r="CO1353" s="37"/>
      <c r="CP1353" s="37"/>
      <c r="CQ1353" s="37"/>
      <c r="CR1353" s="37"/>
      <c r="CS1353" s="37"/>
      <c r="CT1353" s="37"/>
      <c r="CU1353" s="37"/>
      <c r="CV1353" s="37"/>
      <c r="CW1353" s="37"/>
      <c r="CX1353" s="37"/>
      <c r="CY1353" s="37"/>
      <c r="CZ1353" s="37"/>
      <c r="DA1353" s="37"/>
      <c r="DB1353" s="37"/>
      <c r="DC1353" s="37"/>
      <c r="DD1353" s="37"/>
      <c r="DE1353" s="37"/>
      <c r="DF1353" s="37"/>
      <c r="DG1353" s="37"/>
      <c r="DH1353" s="37"/>
      <c r="DI1353" s="37"/>
      <c r="DJ1353" s="37"/>
      <c r="DK1353" s="37"/>
      <c r="DL1353" s="37"/>
      <c r="DR1353" s="37"/>
      <c r="DS1353" s="37"/>
      <c r="DT1353" s="37"/>
      <c r="DU1353" s="37"/>
      <c r="DV1353" s="37"/>
      <c r="DW1353" s="37"/>
      <c r="DX1353" s="37"/>
      <c r="DY1353" s="37"/>
      <c r="DZ1353" s="37"/>
      <c r="EA1353" s="37"/>
      <c r="EB1353" s="37"/>
      <c r="EC1353" s="37"/>
      <c r="ED1353" s="37"/>
      <c r="EE1353" s="37"/>
      <c r="EF1353" s="37"/>
      <c r="EG1353" s="37"/>
      <c r="EH1353" s="37"/>
      <c r="EI1353" s="37"/>
      <c r="EJ1353" s="37"/>
      <c r="EK1353" s="37"/>
      <c r="EL1353" s="37"/>
      <c r="EM1353" s="37"/>
      <c r="EN1353" s="37"/>
      <c r="EO1353" s="37"/>
      <c r="EP1353" s="37"/>
      <c r="EQ1353" s="37"/>
      <c r="ER1353" s="37"/>
      <c r="ES1353" s="37"/>
      <c r="ET1353" s="37"/>
      <c r="EU1353" s="37"/>
      <c r="EV1353" s="37"/>
      <c r="EW1353" s="37"/>
      <c r="EX1353" s="37"/>
      <c r="EY1353" s="37"/>
      <c r="EZ1353" s="37"/>
      <c r="FA1353" s="37"/>
      <c r="FB1353" s="37"/>
      <c r="FC1353" s="37"/>
      <c r="FD1353" s="37"/>
    </row>
    <row r="1354" spans="2:160" x14ac:dyDescent="0.5">
      <c r="B1354" s="36" t="s">
        <v>1549</v>
      </c>
      <c r="C1354" s="18">
        <v>-3.7438962340806681E-3</v>
      </c>
      <c r="F1354" s="38"/>
      <c r="G1354" s="27" t="e">
        <f ca="1"/>
        <v>#N/A</v>
      </c>
      <c r="H1354" s="37" t="e">
        <f ca="1"/>
        <v>#N/A</v>
      </c>
      <c r="I1354" s="37" t="e">
        <f ca="1"/>
        <v>#N/A</v>
      </c>
      <c r="J1354" s="37">
        <f ca="1"/>
        <v>1.2183978226067569</v>
      </c>
      <c r="K1354" s="37">
        <f ca="1"/>
        <v>1.3155165746105884</v>
      </c>
      <c r="L1354" s="37">
        <f ca="1"/>
        <v>1.2802821384556937</v>
      </c>
      <c r="M1354" s="37">
        <f ca="1"/>
        <v>1.3954761296418583</v>
      </c>
      <c r="N1354" s="37">
        <f ca="1"/>
        <v>1.2866409879976495</v>
      </c>
      <c r="O1354" s="37">
        <f ca="1"/>
        <v>1.3993784938022982</v>
      </c>
      <c r="P1354" s="37">
        <f ca="1"/>
        <v>1.3614754690531958</v>
      </c>
      <c r="Q1354" s="37">
        <f ca="1"/>
        <v>0.77719343087365478</v>
      </c>
      <c r="R1354" s="37">
        <f ca="1"/>
        <v>0.85002822960923086</v>
      </c>
      <c r="S1354" s="37">
        <f ca="1"/>
        <v>0.94665904108283361</v>
      </c>
      <c r="T1354" s="37">
        <f ca="1"/>
        <v>0.71355006978666602</v>
      </c>
      <c r="U1354" s="37">
        <f ca="1"/>
        <v>0.90681827826935357</v>
      </c>
      <c r="V1354" s="37">
        <f ca="1"/>
        <v>0.87801920510296372</v>
      </c>
      <c r="W1354" s="37">
        <f ca="1"/>
        <v>1.6240102787791437</v>
      </c>
      <c r="X1354" s="37">
        <f ca="1"/>
        <v>2.2763976547594762</v>
      </c>
      <c r="Y1354" s="37">
        <f ca="1"/>
        <v>1.6083834281072293</v>
      </c>
      <c r="Z1354" s="37">
        <f ca="1"/>
        <v>1.3986303603456751</v>
      </c>
      <c r="AA1354" s="37">
        <f ca="1"/>
        <v>1.123678827139448</v>
      </c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  <c r="AM1354" s="37"/>
      <c r="AN1354" s="37"/>
      <c r="AO1354" s="37"/>
      <c r="AP1354" s="37"/>
      <c r="AQ1354" s="37"/>
      <c r="AR1354" s="37"/>
      <c r="AS1354" s="37"/>
      <c r="AT1354" s="37"/>
      <c r="AU1354" s="37"/>
      <c r="AV1354" s="37"/>
      <c r="AW1354" s="37"/>
      <c r="AX1354" s="37"/>
      <c r="AY1354" s="37"/>
      <c r="AZ1354" s="37"/>
      <c r="BA1354" s="37"/>
      <c r="BB1354" s="37"/>
      <c r="BC1354" s="37"/>
      <c r="BD1354" s="37"/>
      <c r="BE1354" s="37"/>
      <c r="BF1354" s="37"/>
      <c r="BG1354" s="37"/>
      <c r="BH1354" s="37"/>
      <c r="BI1354" s="37"/>
      <c r="BJ1354" s="37"/>
      <c r="BK1354" s="37"/>
      <c r="BL1354" s="37"/>
      <c r="BM1354" s="37"/>
      <c r="BN1354" s="37"/>
      <c r="BO1354" s="37"/>
      <c r="BP1354" s="37"/>
      <c r="BQ1354" s="37"/>
      <c r="BR1354" s="37"/>
      <c r="BS1354" s="37"/>
      <c r="BT1354" s="37"/>
      <c r="BU1354" s="37"/>
      <c r="BV1354" s="37"/>
      <c r="BW1354" s="37"/>
      <c r="BX1354" s="37"/>
      <c r="BY1354" s="37"/>
      <c r="BZ1354" s="37"/>
      <c r="CA1354" s="37"/>
      <c r="CB1354" s="37"/>
      <c r="CC1354" s="37"/>
      <c r="CD1354" s="37"/>
      <c r="CE1354" s="37"/>
      <c r="CF1354" s="37"/>
      <c r="CG1354" s="37"/>
      <c r="CH1354" s="37"/>
      <c r="CI1354" s="37"/>
      <c r="CJ1354" s="37"/>
      <c r="CK1354" s="37"/>
      <c r="CL1354" s="37"/>
      <c r="CM1354" s="37"/>
      <c r="CN1354" s="37"/>
      <c r="CO1354" s="37"/>
      <c r="CP1354" s="37"/>
      <c r="CQ1354" s="37"/>
      <c r="CR1354" s="37"/>
      <c r="CS1354" s="37"/>
      <c r="CT1354" s="37"/>
      <c r="CU1354" s="37"/>
      <c r="CV1354" s="37"/>
      <c r="CW1354" s="37"/>
      <c r="CX1354" s="37"/>
      <c r="CY1354" s="37"/>
      <c r="CZ1354" s="37"/>
      <c r="DA1354" s="37"/>
      <c r="DB1354" s="37"/>
      <c r="DC1354" s="37"/>
      <c r="DD1354" s="37"/>
      <c r="DE1354" s="37"/>
      <c r="DF1354" s="37"/>
      <c r="DG1354" s="37"/>
      <c r="DH1354" s="37"/>
      <c r="DI1354" s="37"/>
      <c r="DJ1354" s="37"/>
      <c r="DK1354" s="37"/>
      <c r="DL1354" s="37"/>
      <c r="DR1354" s="37"/>
      <c r="DS1354" s="37"/>
      <c r="DT1354" s="37"/>
      <c r="DU1354" s="37"/>
      <c r="DV1354" s="37"/>
      <c r="DW1354" s="37"/>
      <c r="DX1354" s="37"/>
      <c r="DY1354" s="37"/>
      <c r="DZ1354" s="37"/>
      <c r="EA1354" s="37"/>
      <c r="EB1354" s="37"/>
      <c r="EC1354" s="37"/>
      <c r="ED1354" s="37"/>
      <c r="EE1354" s="37"/>
      <c r="EF1354" s="37"/>
      <c r="EG1354" s="37"/>
      <c r="EH1354" s="37"/>
      <c r="EI1354" s="37"/>
      <c r="EJ1354" s="37"/>
      <c r="EK1354" s="37"/>
      <c r="EL1354" s="37"/>
      <c r="EM1354" s="37"/>
      <c r="EN1354" s="37"/>
      <c r="EO1354" s="37"/>
      <c r="EP1354" s="37"/>
      <c r="EQ1354" s="37"/>
      <c r="ER1354" s="37"/>
      <c r="ES1354" s="37"/>
      <c r="ET1354" s="37"/>
      <c r="EU1354" s="37"/>
      <c r="EV1354" s="37"/>
      <c r="EW1354" s="37"/>
      <c r="EX1354" s="37"/>
      <c r="EY1354" s="37"/>
      <c r="EZ1354" s="37"/>
      <c r="FA1354" s="37"/>
      <c r="FB1354" s="37"/>
      <c r="FC1354" s="37"/>
      <c r="FD1354" s="37"/>
    </row>
    <row r="1355" spans="2:160" x14ac:dyDescent="0.5">
      <c r="B1355" s="36" t="s">
        <v>1550</v>
      </c>
      <c r="C1355" s="18">
        <v>-1.6083788151356471E-3</v>
      </c>
      <c r="F1355" s="38"/>
      <c r="G1355" s="27" t="e">
        <f ca="1"/>
        <v>#N/A</v>
      </c>
      <c r="H1355" s="37" t="e">
        <f ca="1"/>
        <v>#N/A</v>
      </c>
      <c r="I1355" s="37" t="e">
        <f ca="1"/>
        <v>#N/A</v>
      </c>
      <c r="J1355" s="37" t="e">
        <f ca="1"/>
        <v>#N/A</v>
      </c>
      <c r="K1355" s="37">
        <f ca="1"/>
        <v>1.3092246844407329</v>
      </c>
      <c r="L1355" s="37">
        <f ca="1"/>
        <v>1.2854493566369019</v>
      </c>
      <c r="M1355" s="37">
        <f ca="1"/>
        <v>1.3893189608210825</v>
      </c>
      <c r="N1355" s="37">
        <f ca="1"/>
        <v>1.2763715895840988</v>
      </c>
      <c r="O1355" s="37">
        <f ca="1"/>
        <v>1.3902179322477226</v>
      </c>
      <c r="P1355" s="37">
        <f ca="1"/>
        <v>1.3484473049482659</v>
      </c>
      <c r="Q1355" s="37">
        <f ca="1"/>
        <v>0.77884061787585179</v>
      </c>
      <c r="R1355" s="37">
        <f ca="1"/>
        <v>0.83828534299763557</v>
      </c>
      <c r="S1355" s="37">
        <f ca="1"/>
        <v>0.95255153768165002</v>
      </c>
      <c r="T1355" s="37">
        <f ca="1"/>
        <v>0.70842537981704379</v>
      </c>
      <c r="U1355" s="37">
        <f ca="1"/>
        <v>0.89030173785727562</v>
      </c>
      <c r="V1355" s="37">
        <f ca="1"/>
        <v>0.84727193608558682</v>
      </c>
      <c r="W1355" s="37">
        <f ca="1"/>
        <v>1.6717378583967175</v>
      </c>
      <c r="X1355" s="37">
        <f ca="1"/>
        <v>2.3113122487509181</v>
      </c>
      <c r="Y1355" s="37">
        <f ca="1"/>
        <v>1.6121283509341993</v>
      </c>
      <c r="Z1355" s="37">
        <f ca="1"/>
        <v>1.3995516060655515</v>
      </c>
      <c r="AA1355" s="37">
        <f ca="1"/>
        <v>1.1199284009546544</v>
      </c>
      <c r="AB1355" s="37"/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  <c r="AM1355" s="37"/>
      <c r="AN1355" s="37"/>
      <c r="AO1355" s="37"/>
      <c r="AP1355" s="37"/>
      <c r="AQ1355" s="37"/>
      <c r="AR1355" s="37"/>
      <c r="AS1355" s="37"/>
      <c r="AT1355" s="37"/>
      <c r="AU1355" s="37"/>
      <c r="AV1355" s="37"/>
      <c r="AW1355" s="37"/>
      <c r="AX1355" s="37"/>
      <c r="AY1355" s="37"/>
      <c r="AZ1355" s="37"/>
      <c r="BA1355" s="37"/>
      <c r="BB1355" s="37"/>
      <c r="BC1355" s="37"/>
      <c r="BD1355" s="37"/>
      <c r="BE1355" s="37"/>
      <c r="BF1355" s="37"/>
      <c r="BG1355" s="37"/>
      <c r="BH1355" s="37"/>
      <c r="BI1355" s="37"/>
      <c r="BJ1355" s="37"/>
      <c r="BK1355" s="37"/>
      <c r="BL1355" s="37"/>
      <c r="BM1355" s="37"/>
      <c r="BN1355" s="37"/>
      <c r="BO1355" s="37"/>
      <c r="BP1355" s="37"/>
      <c r="BQ1355" s="37"/>
      <c r="BR1355" s="37"/>
      <c r="BS1355" s="37"/>
      <c r="BT1355" s="37"/>
      <c r="BU1355" s="37"/>
      <c r="BV1355" s="37"/>
      <c r="BW1355" s="37"/>
      <c r="BX1355" s="37"/>
      <c r="BY1355" s="37"/>
      <c r="BZ1355" s="37"/>
      <c r="CA1355" s="37"/>
      <c r="CB1355" s="37"/>
      <c r="CC1355" s="37"/>
      <c r="CD1355" s="37"/>
      <c r="CE1355" s="37"/>
      <c r="CF1355" s="37"/>
      <c r="CG1355" s="37"/>
      <c r="CH1355" s="37"/>
      <c r="CI1355" s="37"/>
      <c r="CJ1355" s="37"/>
      <c r="CK1355" s="37"/>
      <c r="CL1355" s="37"/>
      <c r="CM1355" s="37"/>
      <c r="CN1355" s="37"/>
      <c r="CO1355" s="37"/>
      <c r="CP1355" s="37"/>
      <c r="CQ1355" s="37"/>
      <c r="CR1355" s="37"/>
      <c r="CS1355" s="37"/>
      <c r="CT1355" s="37"/>
      <c r="CU1355" s="37"/>
      <c r="CV1355" s="37"/>
      <c r="CW1355" s="37"/>
      <c r="CX1355" s="37"/>
      <c r="CY1355" s="37"/>
      <c r="CZ1355" s="37"/>
      <c r="DA1355" s="37"/>
      <c r="DB1355" s="37"/>
      <c r="DC1355" s="37"/>
      <c r="DD1355" s="37"/>
      <c r="DE1355" s="37"/>
      <c r="DF1355" s="37"/>
      <c r="DG1355" s="37"/>
      <c r="DH1355" s="37"/>
      <c r="DI1355" s="37"/>
      <c r="DJ1355" s="37"/>
      <c r="DK1355" s="37"/>
      <c r="DL1355" s="37"/>
      <c r="DR1355" s="37"/>
      <c r="DS1355" s="37"/>
      <c r="DT1355" s="37"/>
      <c r="DU1355" s="37"/>
      <c r="DV1355" s="37"/>
      <c r="DW1355" s="37"/>
      <c r="DX1355" s="37"/>
      <c r="DY1355" s="37"/>
      <c r="DZ1355" s="37"/>
      <c r="EA1355" s="37"/>
      <c r="EB1355" s="37"/>
      <c r="EC1355" s="37"/>
      <c r="ED1355" s="37"/>
      <c r="EE1355" s="37"/>
      <c r="EF1355" s="37"/>
      <c r="EG1355" s="37"/>
      <c r="EH1355" s="37"/>
      <c r="EI1355" s="37"/>
      <c r="EJ1355" s="37"/>
      <c r="EK1355" s="37"/>
      <c r="EL1355" s="37"/>
      <c r="EM1355" s="37"/>
      <c r="EN1355" s="37"/>
      <c r="EO1355" s="37"/>
      <c r="EP1355" s="37"/>
      <c r="EQ1355" s="37"/>
      <c r="ER1355" s="37"/>
      <c r="ES1355" s="37"/>
      <c r="ET1355" s="37"/>
      <c r="EU1355" s="37"/>
      <c r="EV1355" s="37"/>
      <c r="EW1355" s="37"/>
      <c r="EX1355" s="37"/>
      <c r="EY1355" s="37"/>
      <c r="EZ1355" s="37"/>
      <c r="FA1355" s="37"/>
      <c r="FB1355" s="37"/>
      <c r="FC1355" s="37"/>
      <c r="FD1355" s="37"/>
    </row>
    <row r="1356" spans="2:160" x14ac:dyDescent="0.5">
      <c r="B1356" s="36" t="s">
        <v>1551</v>
      </c>
      <c r="C1356" s="18">
        <v>1.1116455560900018E-2</v>
      </c>
      <c r="F1356" s="38"/>
      <c r="G1356" s="27" t="e">
        <f ca="1"/>
        <v>#N/A</v>
      </c>
      <c r="H1356" s="37" t="e">
        <f ca="1"/>
        <v>#N/A</v>
      </c>
      <c r="I1356" s="37" t="e">
        <f ca="1"/>
        <v>#N/A</v>
      </c>
      <c r="J1356" s="37" t="e">
        <f ca="1"/>
        <v>#N/A</v>
      </c>
      <c r="K1356" s="37">
        <f ca="1"/>
        <v>1.3193986125491346</v>
      </c>
      <c r="L1356" s="37">
        <f ca="1"/>
        <v>1.3003026150767065</v>
      </c>
      <c r="M1356" s="37">
        <f ca="1"/>
        <v>1.3942092145415608</v>
      </c>
      <c r="N1356" s="37">
        <f ca="1"/>
        <v>1.2417809119134708</v>
      </c>
      <c r="O1356" s="37">
        <f ca="1"/>
        <v>1.397163292941217</v>
      </c>
      <c r="P1356" s="37">
        <f ca="1"/>
        <v>1.3584994860472248</v>
      </c>
      <c r="Q1356" s="37">
        <f ca="1"/>
        <v>0.77641243703640617</v>
      </c>
      <c r="R1356" s="37">
        <f ca="1"/>
        <v>0.80413224704535158</v>
      </c>
      <c r="S1356" s="37">
        <f ca="1"/>
        <v>0.95286522647117511</v>
      </c>
      <c r="T1356" s="37">
        <f ca="1"/>
        <v>0.70399569251096195</v>
      </c>
      <c r="U1356" s="37">
        <f ca="1"/>
        <v>0.88619315891102401</v>
      </c>
      <c r="V1356" s="37">
        <f ca="1"/>
        <v>0.84645204429007681</v>
      </c>
      <c r="W1356" s="37">
        <f ca="1"/>
        <v>1.6498545339973019</v>
      </c>
      <c r="X1356" s="37">
        <f ca="1"/>
        <v>2.3517810976004649</v>
      </c>
      <c r="Y1356" s="37">
        <f ca="1"/>
        <v>1.6058732737611692</v>
      </c>
      <c r="Z1356" s="37">
        <f ca="1"/>
        <v>1.3840942442524093</v>
      </c>
      <c r="AA1356" s="37">
        <f ca="1"/>
        <v>1.1304977838390731</v>
      </c>
      <c r="AB1356" s="37"/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  <c r="AM1356" s="37"/>
      <c r="AN1356" s="37"/>
      <c r="AO1356" s="37"/>
      <c r="AP1356" s="37"/>
      <c r="AQ1356" s="37"/>
      <c r="AR1356" s="37"/>
      <c r="AS1356" s="37"/>
      <c r="AT1356" s="37"/>
      <c r="AU1356" s="37"/>
      <c r="AV1356" s="37"/>
      <c r="AW1356" s="37"/>
      <c r="AX1356" s="37"/>
      <c r="AY1356" s="37"/>
      <c r="AZ1356" s="37"/>
      <c r="BA1356" s="37"/>
      <c r="BB1356" s="37"/>
      <c r="BC1356" s="37"/>
      <c r="BD1356" s="37"/>
      <c r="BE1356" s="37"/>
      <c r="BF1356" s="37"/>
      <c r="BG1356" s="37"/>
      <c r="BH1356" s="37"/>
      <c r="BI1356" s="37"/>
      <c r="BJ1356" s="37"/>
      <c r="BK1356" s="37"/>
      <c r="BL1356" s="37"/>
      <c r="BM1356" s="37"/>
      <c r="BN1356" s="37"/>
      <c r="BO1356" s="37"/>
      <c r="BP1356" s="37"/>
      <c r="BQ1356" s="37"/>
      <c r="BR1356" s="37"/>
      <c r="BS1356" s="37"/>
      <c r="BT1356" s="37"/>
      <c r="BU1356" s="37"/>
      <c r="BV1356" s="37"/>
      <c r="BW1356" s="37"/>
      <c r="BX1356" s="37"/>
      <c r="BY1356" s="37"/>
      <c r="BZ1356" s="37"/>
      <c r="CA1356" s="37"/>
      <c r="CB1356" s="37"/>
      <c r="CC1356" s="37"/>
      <c r="CD1356" s="37"/>
      <c r="CE1356" s="37"/>
      <c r="CF1356" s="37"/>
      <c r="CG1356" s="37"/>
      <c r="CH1356" s="37"/>
      <c r="CI1356" s="37"/>
      <c r="CJ1356" s="37"/>
      <c r="CK1356" s="37"/>
      <c r="CL1356" s="37"/>
      <c r="CM1356" s="37"/>
      <c r="CN1356" s="37"/>
      <c r="CO1356" s="37"/>
      <c r="CP1356" s="37"/>
      <c r="CQ1356" s="37"/>
      <c r="CR1356" s="37"/>
      <c r="CS1356" s="37"/>
      <c r="CT1356" s="37"/>
      <c r="CU1356" s="37"/>
      <c r="CV1356" s="37"/>
      <c r="CW1356" s="37"/>
      <c r="CX1356" s="37"/>
      <c r="CY1356" s="37"/>
      <c r="CZ1356" s="37"/>
      <c r="DA1356" s="37"/>
      <c r="DB1356" s="37"/>
      <c r="DC1356" s="37"/>
      <c r="DD1356" s="37"/>
      <c r="DE1356" s="37"/>
      <c r="DF1356" s="37"/>
      <c r="DG1356" s="37"/>
      <c r="DH1356" s="37"/>
      <c r="DI1356" s="37"/>
      <c r="DJ1356" s="37"/>
      <c r="DK1356" s="37"/>
      <c r="DL1356" s="37"/>
      <c r="DR1356" s="37"/>
      <c r="DS1356" s="37"/>
      <c r="DT1356" s="37"/>
      <c r="DU1356" s="37"/>
      <c r="DV1356" s="37"/>
      <c r="DW1356" s="37"/>
      <c r="DX1356" s="37"/>
      <c r="DY1356" s="37"/>
      <c r="DZ1356" s="37"/>
      <c r="EA1356" s="37"/>
      <c r="EB1356" s="37"/>
      <c r="EC1356" s="37"/>
      <c r="ED1356" s="37"/>
      <c r="EE1356" s="37"/>
      <c r="EF1356" s="37"/>
      <c r="EG1356" s="37"/>
      <c r="EH1356" s="37"/>
      <c r="EI1356" s="37"/>
      <c r="EJ1356" s="37"/>
      <c r="EK1356" s="37"/>
      <c r="EL1356" s="37"/>
      <c r="EM1356" s="37"/>
      <c r="EN1356" s="37"/>
      <c r="EO1356" s="37"/>
      <c r="EP1356" s="37"/>
      <c r="EQ1356" s="37"/>
      <c r="ER1356" s="37"/>
      <c r="ES1356" s="37"/>
      <c r="ET1356" s="37"/>
      <c r="EU1356" s="37"/>
      <c r="EV1356" s="37"/>
      <c r="EW1356" s="37"/>
      <c r="EX1356" s="37"/>
      <c r="EY1356" s="37"/>
      <c r="EZ1356" s="37"/>
      <c r="FA1356" s="37"/>
      <c r="FB1356" s="37"/>
      <c r="FC1356" s="37"/>
      <c r="FD1356" s="37"/>
    </row>
    <row r="1357" spans="2:160" x14ac:dyDescent="0.5">
      <c r="B1357" s="36" t="s">
        <v>1552</v>
      </c>
      <c r="C1357" s="18">
        <v>9.8238354488684454E-3</v>
      </c>
      <c r="F1357" s="38"/>
      <c r="G1357" s="27" t="e">
        <f ca="1"/>
        <v>#N/A</v>
      </c>
      <c r="H1357" s="37" t="e">
        <f ca="1"/>
        <v>#N/A</v>
      </c>
      <c r="I1357" s="37" t="e">
        <f ca="1"/>
        <v>#N/A</v>
      </c>
      <c r="J1357" s="37" t="e">
        <f ca="1"/>
        <v>#N/A</v>
      </c>
      <c r="K1357" s="37">
        <f ca="1"/>
        <v>1.3049427834573328</v>
      </c>
      <c r="L1357" s="37">
        <f ca="1"/>
        <v>1.3096494942963823</v>
      </c>
      <c r="M1357" s="37">
        <f ca="1"/>
        <v>1.3979029373339804</v>
      </c>
      <c r="N1357" s="37">
        <f ca="1"/>
        <v>1.2364382589407148</v>
      </c>
      <c r="O1357" s="37">
        <f ca="1"/>
        <v>1.4075321458745644</v>
      </c>
      <c r="P1357" s="37">
        <f ca="1"/>
        <v>1.3589114087375742</v>
      </c>
      <c r="Q1357" s="37">
        <f ca="1"/>
        <v>0.77767622706395401</v>
      </c>
      <c r="R1357" s="37">
        <f ca="1"/>
        <v>0.79330879407524968</v>
      </c>
      <c r="S1357" s="37">
        <f ca="1"/>
        <v>0.95060181454233583</v>
      </c>
      <c r="T1357" s="37">
        <f ca="1"/>
        <v>0.70731986733850016</v>
      </c>
      <c r="U1357" s="37">
        <f ca="1"/>
        <v>0.88531255967916112</v>
      </c>
      <c r="V1357" s="37">
        <f ca="1"/>
        <v>0.86057859419070803</v>
      </c>
      <c r="W1357" s="37">
        <f ca="1"/>
        <v>1.6456931015152139</v>
      </c>
      <c r="X1357" s="37">
        <f ca="1"/>
        <v>2.3491907724648464</v>
      </c>
      <c r="Y1357" s="37">
        <f ca="1"/>
        <v>1.605670186839967</v>
      </c>
      <c r="Z1357" s="37">
        <f ca="1"/>
        <v>1.3691178868416802</v>
      </c>
      <c r="AA1357" s="37">
        <f ca="1"/>
        <v>1.1382713944766458</v>
      </c>
      <c r="AB1357" s="37"/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  <c r="AM1357" s="37"/>
      <c r="AN1357" s="37"/>
      <c r="AO1357" s="37"/>
      <c r="AP1357" s="37"/>
      <c r="AQ1357" s="37"/>
      <c r="AR1357" s="37"/>
      <c r="AS1357" s="37"/>
      <c r="AT1357" s="37"/>
      <c r="AU1357" s="37"/>
      <c r="AV1357" s="37"/>
      <c r="AW1357" s="37"/>
      <c r="AX1357" s="37"/>
      <c r="AY1357" s="37"/>
      <c r="AZ1357" s="37"/>
      <c r="BA1357" s="37"/>
      <c r="BB1357" s="37"/>
      <c r="BC1357" s="37"/>
      <c r="BD1357" s="37"/>
      <c r="BE1357" s="37"/>
      <c r="BF1357" s="37"/>
      <c r="BG1357" s="37"/>
      <c r="BH1357" s="37"/>
      <c r="BI1357" s="37"/>
      <c r="BJ1357" s="37"/>
      <c r="BK1357" s="37"/>
      <c r="BL1357" s="37"/>
      <c r="BM1357" s="37"/>
      <c r="BN1357" s="37"/>
      <c r="BO1357" s="37"/>
      <c r="BP1357" s="37"/>
      <c r="BQ1357" s="37"/>
      <c r="BR1357" s="37"/>
      <c r="BS1357" s="37"/>
      <c r="BT1357" s="37"/>
      <c r="BU1357" s="37"/>
      <c r="BV1357" s="37"/>
      <c r="BW1357" s="37"/>
      <c r="BX1357" s="37"/>
      <c r="BY1357" s="37"/>
      <c r="BZ1357" s="37"/>
      <c r="CA1357" s="37"/>
      <c r="CB1357" s="37"/>
      <c r="CC1357" s="37"/>
      <c r="CD1357" s="37"/>
      <c r="CE1357" s="37"/>
      <c r="CF1357" s="37"/>
      <c r="CG1357" s="37"/>
      <c r="CH1357" s="37"/>
      <c r="CI1357" s="37"/>
      <c r="CJ1357" s="37"/>
      <c r="CK1357" s="37"/>
      <c r="CL1357" s="37"/>
      <c r="CM1357" s="37"/>
      <c r="CN1357" s="37"/>
      <c r="CO1357" s="37"/>
      <c r="CP1357" s="37"/>
      <c r="CQ1357" s="37"/>
      <c r="CR1357" s="37"/>
      <c r="CS1357" s="37"/>
      <c r="CT1357" s="37"/>
      <c r="CU1357" s="37"/>
      <c r="CV1357" s="37"/>
      <c r="CW1357" s="37"/>
      <c r="CX1357" s="37"/>
      <c r="CY1357" s="37"/>
      <c r="CZ1357" s="37"/>
      <c r="DA1357" s="37"/>
      <c r="DB1357" s="37"/>
      <c r="DC1357" s="37"/>
      <c r="DD1357" s="37"/>
      <c r="DE1357" s="37"/>
      <c r="DF1357" s="37"/>
      <c r="DG1357" s="37"/>
      <c r="DH1357" s="37"/>
      <c r="DI1357" s="37"/>
      <c r="DJ1357" s="37"/>
      <c r="DK1357" s="37"/>
      <c r="DL1357" s="37"/>
      <c r="DR1357" s="37"/>
      <c r="DS1357" s="37"/>
      <c r="DT1357" s="37"/>
      <c r="DU1357" s="37"/>
      <c r="DV1357" s="37"/>
      <c r="DW1357" s="37"/>
      <c r="DX1357" s="37"/>
      <c r="DY1357" s="37"/>
      <c r="DZ1357" s="37"/>
      <c r="EA1357" s="37"/>
      <c r="EB1357" s="37"/>
      <c r="EC1357" s="37"/>
      <c r="ED1357" s="37"/>
      <c r="EE1357" s="37"/>
      <c r="EF1357" s="37"/>
      <c r="EG1357" s="37"/>
      <c r="EH1357" s="37"/>
      <c r="EI1357" s="37"/>
      <c r="EJ1357" s="37"/>
      <c r="EK1357" s="37"/>
      <c r="EL1357" s="37"/>
      <c r="EM1357" s="37"/>
      <c r="EN1357" s="37"/>
      <c r="EO1357" s="37"/>
      <c r="EP1357" s="37"/>
      <c r="EQ1357" s="37"/>
      <c r="ER1357" s="37"/>
      <c r="ES1357" s="37"/>
      <c r="ET1357" s="37"/>
      <c r="EU1357" s="37"/>
      <c r="EV1357" s="37"/>
      <c r="EW1357" s="37"/>
      <c r="EX1357" s="37"/>
      <c r="EY1357" s="37"/>
      <c r="EZ1357" s="37"/>
      <c r="FA1357" s="37"/>
      <c r="FB1357" s="37"/>
      <c r="FC1357" s="37"/>
      <c r="FD1357" s="37"/>
    </row>
    <row r="1358" spans="2:160" x14ac:dyDescent="0.5">
      <c r="B1358" s="36" t="s">
        <v>1553</v>
      </c>
      <c r="C1358" s="18">
        <v>-1.0505929681307591E-2</v>
      </c>
      <c r="F1358" s="38"/>
      <c r="G1358" s="27" t="e">
        <f ca="1"/>
        <v>#N/A</v>
      </c>
      <c r="H1358" s="37" t="e">
        <f ca="1"/>
        <v>#N/A</v>
      </c>
      <c r="I1358" s="37" t="e">
        <f ca="1"/>
        <v>#N/A</v>
      </c>
      <c r="J1358" s="37" t="e">
        <f ca="1"/>
        <v>#N/A</v>
      </c>
      <c r="K1358" s="37">
        <f ca="1"/>
        <v>1.3083288926913774</v>
      </c>
      <c r="L1358" s="37">
        <f ca="1"/>
        <v>1.3191986005526337</v>
      </c>
      <c r="M1358" s="37">
        <f ca="1"/>
        <v>1.3924177927330732</v>
      </c>
      <c r="N1358" s="37">
        <f ca="1"/>
        <v>1.2409387508910417</v>
      </c>
      <c r="O1358" s="37">
        <f ca="1"/>
        <v>1.4197088064071848</v>
      </c>
      <c r="P1358" s="37">
        <f ca="1"/>
        <v>1.3677290892199165</v>
      </c>
      <c r="Q1358" s="37">
        <f ca="1"/>
        <v>0.77261461245924024</v>
      </c>
      <c r="R1358" s="37">
        <f ca="1"/>
        <v>0.76412978681125077</v>
      </c>
      <c r="S1358" s="37">
        <f ca="1"/>
        <v>0.95147875668321846</v>
      </c>
      <c r="T1358" s="37">
        <f ca="1"/>
        <v>0.71657829567780651</v>
      </c>
      <c r="U1358" s="37">
        <f ca="1"/>
        <v>0.8777558512105551</v>
      </c>
      <c r="V1358" s="37">
        <f ca="1"/>
        <v>0.90397979192260591</v>
      </c>
      <c r="W1358" s="37">
        <f ca="1"/>
        <v>1.6308477946862909</v>
      </c>
      <c r="X1358" s="37">
        <f ca="1"/>
        <v>2.3355517143469169</v>
      </c>
      <c r="Y1358" s="37">
        <f ca="1"/>
        <v>1.6130463038180336</v>
      </c>
      <c r="Z1358" s="37">
        <f ca="1"/>
        <v>1.3799364095874818</v>
      </c>
      <c r="AA1358" s="37">
        <f ca="1"/>
        <v>1.1442806000681904</v>
      </c>
      <c r="AB1358" s="37"/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  <c r="AM1358" s="37"/>
      <c r="AN1358" s="37"/>
      <c r="AO1358" s="37"/>
      <c r="AP1358" s="37"/>
      <c r="AQ1358" s="37"/>
      <c r="AR1358" s="37"/>
      <c r="AS1358" s="37"/>
      <c r="AT1358" s="37"/>
      <c r="AU1358" s="37"/>
      <c r="AV1358" s="37"/>
      <c r="AW1358" s="37"/>
      <c r="AX1358" s="37"/>
      <c r="AY1358" s="37"/>
      <c r="AZ1358" s="37"/>
      <c r="BA1358" s="37"/>
      <c r="BB1358" s="37"/>
      <c r="BC1358" s="37"/>
      <c r="BD1358" s="37"/>
      <c r="BE1358" s="37"/>
      <c r="BF1358" s="37"/>
      <c r="BG1358" s="37"/>
      <c r="BH1358" s="37"/>
      <c r="BI1358" s="37"/>
      <c r="BJ1358" s="37"/>
      <c r="BK1358" s="37"/>
      <c r="BL1358" s="37"/>
      <c r="BM1358" s="37"/>
      <c r="BN1358" s="37"/>
      <c r="BO1358" s="37"/>
      <c r="BP1358" s="37"/>
      <c r="BQ1358" s="37"/>
      <c r="BR1358" s="37"/>
      <c r="BS1358" s="37"/>
      <c r="BT1358" s="37"/>
      <c r="BU1358" s="37"/>
      <c r="BV1358" s="37"/>
      <c r="BW1358" s="37"/>
      <c r="BX1358" s="37"/>
      <c r="BY1358" s="37"/>
      <c r="BZ1358" s="37"/>
      <c r="CA1358" s="37"/>
      <c r="CB1358" s="37"/>
      <c r="CC1358" s="37"/>
      <c r="CD1358" s="37"/>
      <c r="CE1358" s="37"/>
      <c r="CF1358" s="37"/>
      <c r="CG1358" s="37"/>
      <c r="CH1358" s="37"/>
      <c r="CI1358" s="37"/>
      <c r="CJ1358" s="37"/>
      <c r="CK1358" s="37"/>
      <c r="CL1358" s="37"/>
      <c r="CM1358" s="37"/>
      <c r="CN1358" s="37"/>
      <c r="CO1358" s="37"/>
      <c r="CP1358" s="37"/>
      <c r="CQ1358" s="37"/>
      <c r="CR1358" s="37"/>
      <c r="CS1358" s="37"/>
      <c r="CT1358" s="37"/>
      <c r="CU1358" s="37"/>
      <c r="CV1358" s="37"/>
      <c r="CW1358" s="37"/>
      <c r="CX1358" s="37"/>
      <c r="CY1358" s="37"/>
      <c r="CZ1358" s="37"/>
      <c r="DA1358" s="37"/>
      <c r="DB1358" s="37"/>
      <c r="DC1358" s="37"/>
      <c r="DD1358" s="37"/>
      <c r="DE1358" s="37"/>
      <c r="DF1358" s="37"/>
      <c r="DG1358" s="37"/>
      <c r="DH1358" s="37"/>
      <c r="DI1358" s="37"/>
      <c r="DJ1358" s="37"/>
      <c r="DK1358" s="37"/>
      <c r="DL1358" s="37"/>
      <c r="DR1358" s="37"/>
      <c r="DS1358" s="37"/>
      <c r="DT1358" s="37"/>
      <c r="DU1358" s="37"/>
      <c r="DV1358" s="37"/>
      <c r="DW1358" s="37"/>
      <c r="DX1358" s="37"/>
      <c r="DY1358" s="37"/>
      <c r="DZ1358" s="37"/>
      <c r="EA1358" s="37"/>
      <c r="EB1358" s="37"/>
      <c r="EC1358" s="37"/>
      <c r="ED1358" s="37"/>
      <c r="EE1358" s="37"/>
      <c r="EF1358" s="37"/>
      <c r="EG1358" s="37"/>
      <c r="EH1358" s="37"/>
      <c r="EI1358" s="37"/>
      <c r="EJ1358" s="37"/>
      <c r="EK1358" s="37"/>
      <c r="EL1358" s="37"/>
      <c r="EM1358" s="37"/>
      <c r="EN1358" s="37"/>
      <c r="EO1358" s="37"/>
      <c r="EP1358" s="37"/>
      <c r="EQ1358" s="37"/>
      <c r="ER1358" s="37"/>
      <c r="ES1358" s="37"/>
      <c r="ET1358" s="37"/>
      <c r="EU1358" s="37"/>
      <c r="EV1358" s="37"/>
      <c r="EW1358" s="37"/>
      <c r="EX1358" s="37"/>
      <c r="EY1358" s="37"/>
      <c r="EZ1358" s="37"/>
      <c r="FA1358" s="37"/>
      <c r="FB1358" s="37"/>
      <c r="FC1358" s="37"/>
      <c r="FD1358" s="37"/>
    </row>
    <row r="1359" spans="2:160" x14ac:dyDescent="0.5">
      <c r="B1359" s="36" t="s">
        <v>1554</v>
      </c>
      <c r="C1359" s="18">
        <v>1.9572429323884144E-3</v>
      </c>
      <c r="F1359" s="38"/>
      <c r="G1359" s="27" t="e">
        <f ca="1"/>
        <v>#N/A</v>
      </c>
      <c r="H1359" s="37" t="e">
        <f ca="1"/>
        <v>#N/A</v>
      </c>
      <c r="I1359" s="37" t="e">
        <f ca="1"/>
        <v>#N/A</v>
      </c>
      <c r="J1359" s="37" t="e">
        <f ca="1"/>
        <v>#N/A</v>
      </c>
      <c r="K1359" s="37">
        <f ca="1"/>
        <v>1.3166151716414209</v>
      </c>
      <c r="L1359" s="37">
        <f ca="1"/>
        <v>1.3169423634808812</v>
      </c>
      <c r="M1359" s="37">
        <f ca="1"/>
        <v>1.3982943890316373</v>
      </c>
      <c r="N1359" s="37">
        <f ca="1"/>
        <v>1.2640919714327352</v>
      </c>
      <c r="O1359" s="37">
        <f ca="1"/>
        <v>1.4165596101987199</v>
      </c>
      <c r="P1359" s="37">
        <f ca="1"/>
        <v>1.3717443848600002</v>
      </c>
      <c r="Q1359" s="37">
        <f ca="1"/>
        <v>0.77000441487425386</v>
      </c>
      <c r="R1359" s="37">
        <f ca="1"/>
        <v>0.74797898076916813</v>
      </c>
      <c r="S1359" s="37">
        <f ca="1"/>
        <v>0.9642516096047703</v>
      </c>
      <c r="T1359" s="37">
        <f ca="1"/>
        <v>0.71528948579349394</v>
      </c>
      <c r="U1359" s="37">
        <f ca="1"/>
        <v>0.85118138222250173</v>
      </c>
      <c r="V1359" s="37">
        <f ca="1"/>
        <v>0.9062325043316285</v>
      </c>
      <c r="W1359" s="37">
        <f ca="1"/>
        <v>1.672200239783616</v>
      </c>
      <c r="X1359" s="37">
        <f ca="1"/>
        <v>2.3485133028139922</v>
      </c>
      <c r="Y1359" s="37">
        <f ca="1"/>
        <v>1.6168155970755478</v>
      </c>
      <c r="Z1359" s="37">
        <f ca="1"/>
        <v>1.3830833197456427</v>
      </c>
      <c r="AA1359" s="37">
        <f ca="1"/>
        <v>1.1453801568360049</v>
      </c>
      <c r="AB1359" s="37"/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  <c r="AM1359" s="37"/>
      <c r="AN1359" s="37"/>
      <c r="AO1359" s="37"/>
      <c r="AP1359" s="37"/>
      <c r="AQ1359" s="37"/>
      <c r="AR1359" s="37"/>
      <c r="AS1359" s="37"/>
      <c r="AT1359" s="37"/>
      <c r="AU1359" s="37"/>
      <c r="AV1359" s="37"/>
      <c r="AW1359" s="37"/>
      <c r="AX1359" s="37"/>
      <c r="AY1359" s="37"/>
      <c r="AZ1359" s="37"/>
      <c r="BA1359" s="37"/>
      <c r="BB1359" s="37"/>
      <c r="BC1359" s="37"/>
      <c r="BD1359" s="37"/>
      <c r="BE1359" s="37"/>
      <c r="BF1359" s="37"/>
      <c r="BG1359" s="37"/>
      <c r="BH1359" s="37"/>
      <c r="BI1359" s="37"/>
      <c r="BJ1359" s="37"/>
      <c r="BK1359" s="37"/>
      <c r="BL1359" s="37"/>
      <c r="BM1359" s="37"/>
      <c r="BN1359" s="37"/>
      <c r="BO1359" s="37"/>
      <c r="BP1359" s="37"/>
      <c r="BQ1359" s="37"/>
      <c r="BR1359" s="37"/>
      <c r="BS1359" s="37"/>
      <c r="BT1359" s="37"/>
      <c r="BU1359" s="37"/>
      <c r="BV1359" s="37"/>
      <c r="BW1359" s="37"/>
      <c r="BX1359" s="37"/>
      <c r="BY1359" s="37"/>
      <c r="BZ1359" s="37"/>
      <c r="CA1359" s="37"/>
      <c r="CB1359" s="37"/>
      <c r="CC1359" s="37"/>
      <c r="CD1359" s="37"/>
      <c r="CE1359" s="37"/>
      <c r="CF1359" s="37"/>
      <c r="CG1359" s="37"/>
      <c r="CH1359" s="37"/>
      <c r="CI1359" s="37"/>
      <c r="CJ1359" s="37"/>
      <c r="CK1359" s="37"/>
      <c r="CL1359" s="37"/>
      <c r="CM1359" s="37"/>
      <c r="CN1359" s="37"/>
      <c r="CO1359" s="37"/>
      <c r="CP1359" s="37"/>
      <c r="CQ1359" s="37"/>
      <c r="CR1359" s="37"/>
      <c r="CS1359" s="37"/>
      <c r="CT1359" s="37"/>
      <c r="CU1359" s="37"/>
      <c r="CV1359" s="37"/>
      <c r="CW1359" s="37"/>
      <c r="CX1359" s="37"/>
      <c r="CY1359" s="37"/>
      <c r="CZ1359" s="37"/>
      <c r="DA1359" s="37"/>
      <c r="DB1359" s="37"/>
      <c r="DC1359" s="37"/>
      <c r="DD1359" s="37"/>
      <c r="DE1359" s="37"/>
      <c r="DF1359" s="37"/>
      <c r="DG1359" s="37"/>
      <c r="DH1359" s="37"/>
      <c r="DI1359" s="37"/>
      <c r="DJ1359" s="37"/>
      <c r="DK1359" s="37"/>
      <c r="DL1359" s="37"/>
      <c r="DR1359" s="37"/>
      <c r="DS1359" s="37"/>
      <c r="DT1359" s="37"/>
      <c r="DU1359" s="37"/>
      <c r="DV1359" s="37"/>
      <c r="DW1359" s="37"/>
      <c r="DX1359" s="37"/>
      <c r="DY1359" s="37"/>
      <c r="DZ1359" s="37"/>
      <c r="EA1359" s="37"/>
      <c r="EB1359" s="37"/>
      <c r="EC1359" s="37"/>
      <c r="ED1359" s="37"/>
      <c r="EE1359" s="37"/>
      <c r="EF1359" s="37"/>
      <c r="EG1359" s="37"/>
      <c r="EH1359" s="37"/>
      <c r="EI1359" s="37"/>
      <c r="EJ1359" s="37"/>
      <c r="EK1359" s="37"/>
      <c r="EL1359" s="37"/>
      <c r="EM1359" s="37"/>
      <c r="EN1359" s="37"/>
      <c r="EO1359" s="37"/>
      <c r="EP1359" s="37"/>
      <c r="EQ1359" s="37"/>
      <c r="ER1359" s="37"/>
      <c r="ES1359" s="37"/>
      <c r="ET1359" s="37"/>
      <c r="EU1359" s="37"/>
      <c r="EV1359" s="37"/>
      <c r="EW1359" s="37"/>
      <c r="EX1359" s="37"/>
      <c r="EY1359" s="37"/>
      <c r="EZ1359" s="37"/>
      <c r="FA1359" s="37"/>
      <c r="FB1359" s="37"/>
      <c r="FC1359" s="37"/>
      <c r="FD1359" s="37"/>
    </row>
    <row r="1360" spans="2:160" x14ac:dyDescent="0.5">
      <c r="B1360" s="36" t="s">
        <v>1555</v>
      </c>
      <c r="C1360" s="18">
        <v>-5.7169577940689997E-3</v>
      </c>
      <c r="F1360" s="38"/>
      <c r="G1360" s="27" t="e">
        <f ca="1"/>
        <v>#N/A</v>
      </c>
      <c r="H1360" s="37" t="e">
        <f ca="1"/>
        <v>#N/A</v>
      </c>
      <c r="I1360" s="37" t="e">
        <f ca="1"/>
        <v>#N/A</v>
      </c>
      <c r="J1360" s="37" t="e">
        <f ca="1"/>
        <v>#N/A</v>
      </c>
      <c r="K1360" s="37">
        <f ca="1"/>
        <v>1.327912329001077</v>
      </c>
      <c r="L1360" s="37">
        <f ca="1"/>
        <v>1.3140885137763774</v>
      </c>
      <c r="M1360" s="37">
        <f ca="1"/>
        <v>1.3891878341440349</v>
      </c>
      <c r="N1360" s="37">
        <f ca="1"/>
        <v>1.2897799518085211</v>
      </c>
      <c r="O1360" s="37">
        <f ca="1"/>
        <v>1.407827274515931</v>
      </c>
      <c r="P1360" s="37">
        <f ca="1"/>
        <v>1.3679103352036703</v>
      </c>
      <c r="Q1360" s="37">
        <f ca="1"/>
        <v>0.77187750918474607</v>
      </c>
      <c r="R1360" s="37">
        <f ca="1"/>
        <v>0.7172150149979637</v>
      </c>
      <c r="S1360" s="37">
        <f ca="1"/>
        <v>0.95973691735773603</v>
      </c>
      <c r="T1360" s="37">
        <f ca="1"/>
        <v>0.72434361389928714</v>
      </c>
      <c r="U1360" s="37">
        <f ca="1"/>
        <v>0.86083879729241919</v>
      </c>
      <c r="V1360" s="37">
        <f ca="1"/>
        <v>0.88522045537161753</v>
      </c>
      <c r="W1360" s="37">
        <f ca="1"/>
        <v>1.6568720922143918</v>
      </c>
      <c r="X1360" s="37">
        <f ca="1"/>
        <v>2.3769471025718967</v>
      </c>
      <c r="Y1360" s="37">
        <f ca="1"/>
        <v>1.6108367181153529</v>
      </c>
      <c r="Z1360" s="37">
        <f ca="1"/>
        <v>1.3870617968367889</v>
      </c>
      <c r="AA1360" s="37">
        <f ca="1"/>
        <v>1.1448687350835332</v>
      </c>
      <c r="AB1360" s="37"/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  <c r="AM1360" s="37"/>
      <c r="AN1360" s="37"/>
      <c r="AO1360" s="37"/>
      <c r="AP1360" s="37"/>
      <c r="AQ1360" s="37"/>
      <c r="AR1360" s="37"/>
      <c r="AS1360" s="37"/>
      <c r="AT1360" s="37"/>
      <c r="AU1360" s="37"/>
      <c r="AV1360" s="37"/>
      <c r="AW1360" s="37"/>
      <c r="AX1360" s="37"/>
      <c r="AY1360" s="37"/>
      <c r="AZ1360" s="37"/>
      <c r="BA1360" s="37"/>
      <c r="BB1360" s="37"/>
      <c r="BC1360" s="37"/>
      <c r="BD1360" s="37"/>
      <c r="BE1360" s="37"/>
      <c r="BF1360" s="37"/>
      <c r="BG1360" s="37"/>
      <c r="BH1360" s="37"/>
      <c r="BI1360" s="37"/>
      <c r="BJ1360" s="37"/>
      <c r="BK1360" s="37"/>
      <c r="BL1360" s="37"/>
      <c r="BM1360" s="37"/>
      <c r="BN1360" s="37"/>
      <c r="BO1360" s="37"/>
      <c r="BP1360" s="37"/>
      <c r="BQ1360" s="37"/>
      <c r="BR1360" s="37"/>
      <c r="BS1360" s="37"/>
      <c r="BT1360" s="37"/>
      <c r="BU1360" s="37"/>
      <c r="BV1360" s="37"/>
      <c r="BW1360" s="37"/>
      <c r="BX1360" s="37"/>
      <c r="BY1360" s="37"/>
      <c r="BZ1360" s="37"/>
      <c r="CA1360" s="37"/>
      <c r="CB1360" s="37"/>
      <c r="CC1360" s="37"/>
      <c r="CD1360" s="37"/>
      <c r="CE1360" s="37"/>
      <c r="CF1360" s="37"/>
      <c r="CG1360" s="37"/>
      <c r="CH1360" s="37"/>
      <c r="CI1360" s="37"/>
      <c r="CJ1360" s="37"/>
      <c r="CK1360" s="37"/>
      <c r="CL1360" s="37"/>
      <c r="CM1360" s="37"/>
      <c r="CN1360" s="37"/>
      <c r="CO1360" s="37"/>
      <c r="CP1360" s="37"/>
      <c r="CQ1360" s="37"/>
      <c r="CR1360" s="37"/>
      <c r="CS1360" s="37"/>
      <c r="CT1360" s="37"/>
      <c r="CU1360" s="37"/>
      <c r="CV1360" s="37"/>
      <c r="CW1360" s="37"/>
      <c r="CX1360" s="37"/>
      <c r="CY1360" s="37"/>
      <c r="CZ1360" s="37"/>
      <c r="DA1360" s="37"/>
      <c r="DB1360" s="37"/>
      <c r="DC1360" s="37"/>
      <c r="DD1360" s="37"/>
      <c r="DE1360" s="37"/>
      <c r="DF1360" s="37"/>
      <c r="DG1360" s="37"/>
      <c r="DH1360" s="37"/>
      <c r="DI1360" s="37"/>
      <c r="DJ1360" s="37"/>
      <c r="DK1360" s="37"/>
      <c r="DL1360" s="37"/>
      <c r="DR1360" s="37"/>
      <c r="DS1360" s="37"/>
      <c r="DT1360" s="37"/>
      <c r="DU1360" s="37"/>
      <c r="DV1360" s="37"/>
      <c r="DW1360" s="37"/>
      <c r="DX1360" s="37"/>
      <c r="DY1360" s="37"/>
      <c r="DZ1360" s="37"/>
      <c r="EA1360" s="37"/>
      <c r="EB1360" s="37"/>
      <c r="EC1360" s="37"/>
      <c r="ED1360" s="37"/>
      <c r="EE1360" s="37"/>
      <c r="EF1360" s="37"/>
      <c r="EG1360" s="37"/>
      <c r="EH1360" s="37"/>
      <c r="EI1360" s="37"/>
      <c r="EJ1360" s="37"/>
      <c r="EK1360" s="37"/>
      <c r="EL1360" s="37"/>
      <c r="EM1360" s="37"/>
      <c r="EN1360" s="37"/>
      <c r="EO1360" s="37"/>
      <c r="EP1360" s="37"/>
      <c r="EQ1360" s="37"/>
      <c r="ER1360" s="37"/>
      <c r="ES1360" s="37"/>
      <c r="ET1360" s="37"/>
      <c r="EU1360" s="37"/>
      <c r="EV1360" s="37"/>
      <c r="EW1360" s="37"/>
      <c r="EX1360" s="37"/>
      <c r="EY1360" s="37"/>
      <c r="EZ1360" s="37"/>
      <c r="FA1360" s="37"/>
      <c r="FB1360" s="37"/>
      <c r="FC1360" s="37"/>
      <c r="FD1360" s="37"/>
    </row>
    <row r="1361" spans="2:160" x14ac:dyDescent="0.5">
      <c r="B1361" s="36" t="s">
        <v>1556</v>
      </c>
      <c r="C1361" s="18">
        <v>-3.3376317985283066E-3</v>
      </c>
      <c r="F1361" s="38"/>
      <c r="G1361" s="27" t="e">
        <f ca="1"/>
        <v>#N/A</v>
      </c>
      <c r="H1361" s="37" t="e">
        <f ca="1"/>
        <v>#N/A</v>
      </c>
      <c r="I1361" s="37" t="e">
        <f ca="1"/>
        <v>#N/A</v>
      </c>
      <c r="J1361" s="37" t="e">
        <f ca="1"/>
        <v>#N/A</v>
      </c>
      <c r="K1361" s="37">
        <f ca="1"/>
        <v>1.3364556041175257</v>
      </c>
      <c r="L1361" s="37">
        <f ca="1"/>
        <v>1.3164100438823607</v>
      </c>
      <c r="M1361" s="37">
        <f ca="1"/>
        <v>1.3868111631225484</v>
      </c>
      <c r="N1361" s="37">
        <f ca="1"/>
        <v>1.3244130479090259</v>
      </c>
      <c r="O1361" s="37">
        <f ca="1"/>
        <v>1.4176961448097867</v>
      </c>
      <c r="P1361" s="37">
        <f ca="1"/>
        <v>1.3693767799813144</v>
      </c>
      <c r="Q1361" s="37">
        <f ca="1"/>
        <v>0.77377513057442449</v>
      </c>
      <c r="R1361" s="37">
        <f ca="1"/>
        <v>0.72087697883252233</v>
      </c>
      <c r="S1361" s="37">
        <f ca="1"/>
        <v>0.96095354459666815</v>
      </c>
      <c r="T1361" s="37">
        <f ca="1"/>
        <v>0.72220323481733983</v>
      </c>
      <c r="U1361" s="37">
        <f ca="1"/>
        <v>0.90644163642921949</v>
      </c>
      <c r="V1361" s="37">
        <f ca="1"/>
        <v>0.8735005134273861</v>
      </c>
      <c r="W1361" s="37">
        <f ca="1"/>
        <v>1.6562869547070778</v>
      </c>
      <c r="X1361" s="37">
        <f ca="1"/>
        <v>2.3553677016343983</v>
      </c>
      <c r="Y1361" s="37">
        <f ca="1"/>
        <v>1.6204224207961002</v>
      </c>
      <c r="Z1361" s="37">
        <f ca="1"/>
        <v>1.3873308331974608</v>
      </c>
      <c r="AA1361" s="37">
        <f ca="1"/>
        <v>1.1453375383566324</v>
      </c>
      <c r="AB1361" s="37"/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  <c r="AM1361" s="37"/>
      <c r="AN1361" s="37"/>
      <c r="AO1361" s="37"/>
      <c r="AP1361" s="37"/>
      <c r="AQ1361" s="37"/>
      <c r="AR1361" s="37"/>
      <c r="AS1361" s="37"/>
      <c r="AT1361" s="37"/>
      <c r="AU1361" s="37"/>
      <c r="AV1361" s="37"/>
      <c r="AW1361" s="37"/>
      <c r="AX1361" s="37"/>
      <c r="AY1361" s="37"/>
      <c r="AZ1361" s="37"/>
      <c r="BA1361" s="37"/>
      <c r="BB1361" s="37"/>
      <c r="BC1361" s="37"/>
      <c r="BD1361" s="37"/>
      <c r="BE1361" s="37"/>
      <c r="BF1361" s="37"/>
      <c r="BG1361" s="37"/>
      <c r="BH1361" s="37"/>
      <c r="BI1361" s="37"/>
      <c r="BJ1361" s="37"/>
      <c r="BK1361" s="37"/>
      <c r="BL1361" s="37"/>
      <c r="BM1361" s="37"/>
      <c r="BN1361" s="37"/>
      <c r="BO1361" s="37"/>
      <c r="BP1361" s="37"/>
      <c r="BQ1361" s="37"/>
      <c r="BR1361" s="37"/>
      <c r="BS1361" s="37"/>
      <c r="BT1361" s="37"/>
      <c r="BU1361" s="37"/>
      <c r="BV1361" s="37"/>
      <c r="BW1361" s="37"/>
      <c r="BX1361" s="37"/>
      <c r="BY1361" s="37"/>
      <c r="BZ1361" s="37"/>
      <c r="CA1361" s="37"/>
      <c r="CB1361" s="37"/>
      <c r="CC1361" s="37"/>
      <c r="CD1361" s="37"/>
      <c r="CE1361" s="37"/>
      <c r="CF1361" s="37"/>
      <c r="CG1361" s="37"/>
      <c r="CH1361" s="37"/>
      <c r="CI1361" s="37"/>
      <c r="CJ1361" s="37"/>
      <c r="CK1361" s="37"/>
      <c r="CL1361" s="37"/>
      <c r="CM1361" s="37"/>
      <c r="CN1361" s="37"/>
      <c r="CO1361" s="37"/>
      <c r="CP1361" s="37"/>
      <c r="CQ1361" s="37"/>
      <c r="CR1361" s="37"/>
      <c r="CS1361" s="37"/>
      <c r="CT1361" s="37"/>
      <c r="CU1361" s="37"/>
      <c r="CV1361" s="37"/>
      <c r="CW1361" s="37"/>
      <c r="CX1361" s="37"/>
      <c r="CY1361" s="37"/>
      <c r="CZ1361" s="37"/>
      <c r="DA1361" s="37"/>
      <c r="DB1361" s="37"/>
      <c r="DC1361" s="37"/>
      <c r="DD1361" s="37"/>
      <c r="DE1361" s="37"/>
      <c r="DF1361" s="37"/>
      <c r="DG1361" s="37"/>
      <c r="DH1361" s="37"/>
      <c r="DI1361" s="37"/>
      <c r="DJ1361" s="37"/>
      <c r="DK1361" s="37"/>
      <c r="DL1361" s="37"/>
      <c r="DR1361" s="37"/>
      <c r="DS1361" s="37"/>
      <c r="DT1361" s="37"/>
      <c r="DU1361" s="37"/>
      <c r="DV1361" s="37"/>
      <c r="DW1361" s="37"/>
      <c r="DX1361" s="37"/>
      <c r="DY1361" s="37"/>
      <c r="DZ1361" s="37"/>
      <c r="EA1361" s="37"/>
      <c r="EB1361" s="37"/>
      <c r="EC1361" s="37"/>
      <c r="ED1361" s="37"/>
      <c r="EE1361" s="37"/>
      <c r="EF1361" s="37"/>
      <c r="EG1361" s="37"/>
      <c r="EH1361" s="37"/>
      <c r="EI1361" s="37"/>
      <c r="EJ1361" s="37"/>
      <c r="EK1361" s="37"/>
      <c r="EL1361" s="37"/>
      <c r="EM1361" s="37"/>
      <c r="EN1361" s="37"/>
      <c r="EO1361" s="37"/>
      <c r="EP1361" s="37"/>
      <c r="EQ1361" s="37"/>
      <c r="ER1361" s="37"/>
      <c r="ES1361" s="37"/>
      <c r="ET1361" s="37"/>
      <c r="EU1361" s="37"/>
      <c r="EV1361" s="37"/>
      <c r="EW1361" s="37"/>
      <c r="EX1361" s="37"/>
      <c r="EY1361" s="37"/>
      <c r="EZ1361" s="37"/>
      <c r="FA1361" s="37"/>
      <c r="FB1361" s="37"/>
      <c r="FC1361" s="37"/>
      <c r="FD1361" s="37"/>
    </row>
    <row r="1362" spans="2:160" x14ac:dyDescent="0.5">
      <c r="B1362" s="36" t="s">
        <v>1557</v>
      </c>
      <c r="C1362" s="18">
        <v>9.437552325138876E-3</v>
      </c>
      <c r="F1362" s="38"/>
      <c r="G1362" s="27" t="e">
        <f ca="1"/>
        <v>#N/A</v>
      </c>
      <c r="H1362" s="37" t="e">
        <f ca="1"/>
        <v>#N/A</v>
      </c>
      <c r="I1362" s="37" t="e">
        <f ca="1"/>
        <v>#N/A</v>
      </c>
      <c r="J1362" s="37" t="e">
        <f ca="1"/>
        <v>#N/A</v>
      </c>
      <c r="K1362" s="37">
        <f ca="1"/>
        <v>1.3402719561349457</v>
      </c>
      <c r="L1362" s="37">
        <f ca="1"/>
        <v>1.3283559486035004</v>
      </c>
      <c r="M1362" s="37">
        <f ca="1"/>
        <v>1.3921073310418284</v>
      </c>
      <c r="N1362" s="37">
        <f ca="1"/>
        <v>1.3269291850178064</v>
      </c>
      <c r="O1362" s="37">
        <f ca="1"/>
        <v>1.4177077184819973</v>
      </c>
      <c r="P1362" s="37">
        <f ca="1"/>
        <v>1.3694249432497247</v>
      </c>
      <c r="Q1362" s="37">
        <f ca="1"/>
        <v>0.76573283039912043</v>
      </c>
      <c r="R1362" s="37">
        <f ca="1"/>
        <v>0.69318357446781487</v>
      </c>
      <c r="S1362" s="37">
        <f ca="1"/>
        <v>0.95407145518669767</v>
      </c>
      <c r="T1362" s="37">
        <f ca="1"/>
        <v>0.72378417494209668</v>
      </c>
      <c r="U1362" s="37">
        <f ca="1"/>
        <v>0.9098499798417008</v>
      </c>
      <c r="V1362" s="37">
        <f ca="1"/>
        <v>0.89489995462734695</v>
      </c>
      <c r="W1362" s="37">
        <f ca="1"/>
        <v>1.6520927872595459</v>
      </c>
      <c r="X1362" s="37">
        <f ca="1"/>
        <v>2.3352478492829309</v>
      </c>
      <c r="Y1362" s="37">
        <f ca="1"/>
        <v>1.6260276198212829</v>
      </c>
      <c r="Z1362" s="37">
        <f ca="1"/>
        <v>1.3931110386434087</v>
      </c>
      <c r="AA1362" s="37">
        <f ca="1"/>
        <v>1.1406324582338911</v>
      </c>
      <c r="AB1362" s="37"/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  <c r="AM1362" s="37"/>
      <c r="AN1362" s="37"/>
      <c r="AO1362" s="37"/>
      <c r="AP1362" s="37"/>
      <c r="AQ1362" s="37"/>
      <c r="AR1362" s="37"/>
      <c r="AS1362" s="37"/>
      <c r="AT1362" s="37"/>
      <c r="AU1362" s="37"/>
      <c r="AV1362" s="37"/>
      <c r="AW1362" s="37"/>
      <c r="AX1362" s="37"/>
      <c r="AY1362" s="37"/>
      <c r="AZ1362" s="37"/>
      <c r="BA1362" s="37"/>
      <c r="BB1362" s="37"/>
      <c r="BC1362" s="37"/>
      <c r="BD1362" s="37"/>
      <c r="BE1362" s="37"/>
      <c r="BF1362" s="37"/>
      <c r="BG1362" s="37"/>
      <c r="BH1362" s="37"/>
      <c r="BI1362" s="37"/>
      <c r="BJ1362" s="37"/>
      <c r="BK1362" s="37"/>
      <c r="BL1362" s="37"/>
      <c r="BM1362" s="37"/>
      <c r="BN1362" s="37"/>
      <c r="BO1362" s="37"/>
      <c r="BP1362" s="37"/>
      <c r="BQ1362" s="37"/>
      <c r="BR1362" s="37"/>
      <c r="BS1362" s="37"/>
      <c r="BT1362" s="37"/>
      <c r="BU1362" s="37"/>
      <c r="BV1362" s="37"/>
      <c r="BW1362" s="37"/>
      <c r="BX1362" s="37"/>
      <c r="BY1362" s="37"/>
      <c r="BZ1362" s="37"/>
      <c r="CA1362" s="37"/>
      <c r="CB1362" s="37"/>
      <c r="CC1362" s="37"/>
      <c r="CD1362" s="37"/>
      <c r="CE1362" s="37"/>
      <c r="CF1362" s="37"/>
      <c r="CG1362" s="37"/>
      <c r="CH1362" s="37"/>
      <c r="CI1362" s="37"/>
      <c r="CJ1362" s="37"/>
      <c r="CK1362" s="37"/>
      <c r="CL1362" s="37"/>
      <c r="CM1362" s="37"/>
      <c r="CN1362" s="37"/>
      <c r="CO1362" s="37"/>
      <c r="CP1362" s="37"/>
      <c r="CQ1362" s="37"/>
      <c r="CR1362" s="37"/>
      <c r="CS1362" s="37"/>
      <c r="CT1362" s="37"/>
      <c r="CU1362" s="37"/>
      <c r="CV1362" s="37"/>
      <c r="CW1362" s="37"/>
      <c r="CX1362" s="37"/>
      <c r="CY1362" s="37"/>
      <c r="CZ1362" s="37"/>
      <c r="DA1362" s="37"/>
      <c r="DB1362" s="37"/>
      <c r="DC1362" s="37"/>
      <c r="DD1362" s="37"/>
      <c r="DE1362" s="37"/>
      <c r="DF1362" s="37"/>
      <c r="DG1362" s="37"/>
      <c r="DH1362" s="37"/>
      <c r="DI1362" s="37"/>
      <c r="DJ1362" s="37"/>
      <c r="DK1362" s="37"/>
      <c r="DL1362" s="37"/>
      <c r="DR1362" s="37"/>
      <c r="DS1362" s="37"/>
      <c r="DT1362" s="37"/>
      <c r="DU1362" s="37"/>
      <c r="DV1362" s="37"/>
      <c r="DW1362" s="37"/>
      <c r="DX1362" s="37"/>
      <c r="DY1362" s="37"/>
      <c r="DZ1362" s="37"/>
      <c r="EA1362" s="37"/>
      <c r="EB1362" s="37"/>
      <c r="EC1362" s="37"/>
      <c r="ED1362" s="37"/>
      <c r="EE1362" s="37"/>
      <c r="EF1362" s="37"/>
      <c r="EG1362" s="37"/>
      <c r="EH1362" s="37"/>
      <c r="EI1362" s="37"/>
      <c r="EJ1362" s="37"/>
      <c r="EK1362" s="37"/>
      <c r="EL1362" s="37"/>
      <c r="EM1362" s="37"/>
      <c r="EN1362" s="37"/>
      <c r="EO1362" s="37"/>
      <c r="EP1362" s="37"/>
      <c r="EQ1362" s="37"/>
      <c r="ER1362" s="37"/>
      <c r="ES1362" s="37"/>
      <c r="ET1362" s="37"/>
      <c r="EU1362" s="37"/>
      <c r="EV1362" s="37"/>
      <c r="EW1362" s="37"/>
      <c r="EX1362" s="37"/>
      <c r="EY1362" s="37"/>
      <c r="EZ1362" s="37"/>
      <c r="FA1362" s="37"/>
      <c r="FB1362" s="37"/>
      <c r="FC1362" s="37"/>
      <c r="FD1362" s="37"/>
    </row>
    <row r="1363" spans="2:160" x14ac:dyDescent="0.5">
      <c r="B1363" s="36" t="s">
        <v>1558</v>
      </c>
      <c r="C1363" s="18">
        <v>6.8762723365756173E-3</v>
      </c>
      <c r="F1363" s="38"/>
      <c r="G1363" s="27" t="e">
        <f ca="1"/>
        <v>#N/A</v>
      </c>
      <c r="H1363" s="37" t="e">
        <f ca="1"/>
        <v>#N/A</v>
      </c>
      <c r="I1363" s="37" t="e">
        <f ca="1"/>
        <v>#N/A</v>
      </c>
      <c r="J1363" s="37" t="e">
        <f ca="1"/>
        <v>#N/A</v>
      </c>
      <c r="K1363" s="37">
        <f ca="1"/>
        <v>1.3335777396981934</v>
      </c>
      <c r="L1363" s="37">
        <f ca="1"/>
        <v>1.3334605942935707</v>
      </c>
      <c r="M1363" s="37">
        <f ca="1"/>
        <v>1.3893353516557134</v>
      </c>
      <c r="N1363" s="37">
        <f ca="1"/>
        <v>1.3278623904750926</v>
      </c>
      <c r="O1363" s="37">
        <f ca="1"/>
        <v>1.4085946089834847</v>
      </c>
      <c r="P1363" s="37">
        <f ca="1"/>
        <v>1.3765366300668043</v>
      </c>
      <c r="Q1363" s="37">
        <f ca="1"/>
        <v>0.76579866624325221</v>
      </c>
      <c r="R1363" s="37">
        <f ca="1"/>
        <v>0.72509407241288859</v>
      </c>
      <c r="S1363" s="37">
        <f ca="1"/>
        <v>0.96140588036498908</v>
      </c>
      <c r="T1363" s="37">
        <f ca="1"/>
        <v>0.72397320039179591</v>
      </c>
      <c r="U1363" s="37">
        <f ca="1"/>
        <v>0.90497485517855647</v>
      </c>
      <c r="V1363" s="37">
        <f ca="1"/>
        <v>0.88414053316847019</v>
      </c>
      <c r="W1363" s="37">
        <f ca="1"/>
        <v>1.6632799617000846</v>
      </c>
      <c r="X1363" s="37">
        <f ca="1"/>
        <v>2.3231330978794231</v>
      </c>
      <c r="Y1363" s="37">
        <f ca="1"/>
        <v>1.63629569455727</v>
      </c>
      <c r="Z1363" s="37">
        <f ca="1"/>
        <v>1.3838822762106677</v>
      </c>
      <c r="AA1363" s="37">
        <f ca="1"/>
        <v>1.1468888510057971</v>
      </c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  <c r="AM1363" s="37"/>
      <c r="AN1363" s="37"/>
      <c r="AO1363" s="37"/>
      <c r="AP1363" s="37"/>
      <c r="AQ1363" s="37"/>
      <c r="AR1363" s="37"/>
      <c r="AS1363" s="37"/>
      <c r="AT1363" s="37"/>
      <c r="AU1363" s="37"/>
      <c r="AV1363" s="37"/>
      <c r="AW1363" s="37"/>
      <c r="AX1363" s="37"/>
      <c r="AY1363" s="37"/>
      <c r="AZ1363" s="37"/>
      <c r="BA1363" s="37"/>
      <c r="BB1363" s="37"/>
      <c r="BC1363" s="37"/>
      <c r="BD1363" s="37"/>
      <c r="BE1363" s="37"/>
      <c r="BF1363" s="37"/>
      <c r="BG1363" s="37"/>
      <c r="BH1363" s="37"/>
      <c r="BI1363" s="37"/>
      <c r="BJ1363" s="37"/>
      <c r="BK1363" s="37"/>
      <c r="BL1363" s="37"/>
      <c r="BM1363" s="37"/>
      <c r="BN1363" s="37"/>
      <c r="BO1363" s="37"/>
      <c r="BP1363" s="37"/>
      <c r="BQ1363" s="37"/>
      <c r="BR1363" s="37"/>
      <c r="BS1363" s="37"/>
      <c r="BT1363" s="37"/>
      <c r="BU1363" s="37"/>
      <c r="BV1363" s="37"/>
      <c r="BW1363" s="37"/>
      <c r="BX1363" s="37"/>
      <c r="BY1363" s="37"/>
      <c r="BZ1363" s="37"/>
      <c r="CA1363" s="37"/>
      <c r="CB1363" s="37"/>
      <c r="CC1363" s="37"/>
      <c r="CD1363" s="37"/>
      <c r="CE1363" s="37"/>
      <c r="CF1363" s="37"/>
      <c r="CG1363" s="37"/>
      <c r="CH1363" s="37"/>
      <c r="CI1363" s="37"/>
      <c r="CJ1363" s="37"/>
      <c r="CK1363" s="37"/>
      <c r="CL1363" s="37"/>
      <c r="CM1363" s="37"/>
      <c r="CN1363" s="37"/>
      <c r="CO1363" s="37"/>
      <c r="CP1363" s="37"/>
      <c r="CQ1363" s="37"/>
      <c r="CR1363" s="37"/>
      <c r="CS1363" s="37"/>
      <c r="CT1363" s="37"/>
      <c r="CU1363" s="37"/>
      <c r="CV1363" s="37"/>
      <c r="CW1363" s="37"/>
      <c r="CX1363" s="37"/>
      <c r="CY1363" s="37"/>
      <c r="CZ1363" s="37"/>
      <c r="DA1363" s="37"/>
      <c r="DB1363" s="37"/>
      <c r="DC1363" s="37"/>
      <c r="DD1363" s="37"/>
      <c r="DE1363" s="37"/>
      <c r="DF1363" s="37"/>
      <c r="DG1363" s="37"/>
      <c r="DH1363" s="37"/>
      <c r="DI1363" s="37"/>
      <c r="DJ1363" s="37"/>
      <c r="DK1363" s="37"/>
      <c r="DL1363" s="37"/>
      <c r="DR1363" s="37"/>
      <c r="DS1363" s="37"/>
      <c r="DT1363" s="37"/>
      <c r="DU1363" s="37"/>
      <c r="DV1363" s="37"/>
      <c r="DW1363" s="37"/>
      <c r="DX1363" s="37"/>
      <c r="DY1363" s="37"/>
      <c r="DZ1363" s="37"/>
      <c r="EA1363" s="37"/>
      <c r="EB1363" s="37"/>
      <c r="EC1363" s="37"/>
      <c r="ED1363" s="37"/>
      <c r="EE1363" s="37"/>
      <c r="EF1363" s="37"/>
      <c r="EG1363" s="37"/>
      <c r="EH1363" s="37"/>
      <c r="EI1363" s="37"/>
      <c r="EJ1363" s="37"/>
      <c r="EK1363" s="37"/>
      <c r="EL1363" s="37"/>
      <c r="EM1363" s="37"/>
      <c r="EN1363" s="37"/>
      <c r="EO1363" s="37"/>
      <c r="EP1363" s="37"/>
      <c r="EQ1363" s="37"/>
      <c r="ER1363" s="37"/>
      <c r="ES1363" s="37"/>
      <c r="ET1363" s="37"/>
      <c r="EU1363" s="37"/>
      <c r="EV1363" s="37"/>
      <c r="EW1363" s="37"/>
      <c r="EX1363" s="37"/>
      <c r="EY1363" s="37"/>
      <c r="EZ1363" s="37"/>
      <c r="FA1363" s="37"/>
      <c r="FB1363" s="37"/>
      <c r="FC1363" s="37"/>
      <c r="FD1363" s="37"/>
    </row>
    <row r="1364" spans="2:160" x14ac:dyDescent="0.5">
      <c r="B1364" s="36" t="s">
        <v>1559</v>
      </c>
      <c r="C1364" s="18">
        <v>5.2792379925417077E-3</v>
      </c>
      <c r="F1364" s="38"/>
      <c r="G1364" s="27" t="e">
        <f ca="1"/>
        <v>#N/A</v>
      </c>
      <c r="H1364" s="37" t="e">
        <f ca="1"/>
        <v>#N/A</v>
      </c>
      <c r="I1364" s="37" t="e">
        <f ca="1"/>
        <v>#N/A</v>
      </c>
      <c r="J1364" s="37" t="e">
        <f ca="1"/>
        <v>#N/A</v>
      </c>
      <c r="K1364" s="37">
        <f ca="1"/>
        <v>1.3245163668788633</v>
      </c>
      <c r="L1364" s="37">
        <f ca="1"/>
        <v>1.334523419795216</v>
      </c>
      <c r="M1364" s="37">
        <f ca="1"/>
        <v>1.3794912092097187</v>
      </c>
      <c r="N1364" s="37">
        <f ca="1"/>
        <v>1.3381742073185199</v>
      </c>
      <c r="O1364" s="37">
        <f ca="1"/>
        <v>1.3972755575616589</v>
      </c>
      <c r="P1364" s="37">
        <f ca="1"/>
        <v>1.3745999596949459</v>
      </c>
      <c r="Q1364" s="37">
        <f ca="1"/>
        <v>0.76065830680536128</v>
      </c>
      <c r="R1364" s="37">
        <f ca="1"/>
        <v>0.75638320354021193</v>
      </c>
      <c r="S1364" s="37">
        <f ca="1"/>
        <v>0.97352535939896634</v>
      </c>
      <c r="T1364" s="37">
        <f ca="1"/>
        <v>0.72244381266241153</v>
      </c>
      <c r="U1364" s="37">
        <f ca="1"/>
        <v>0.90326405245400365</v>
      </c>
      <c r="V1364" s="37">
        <f ca="1"/>
        <v>0.86459049190854331</v>
      </c>
      <c r="W1364" s="37">
        <f ca="1"/>
        <v>1.6986296325090879</v>
      </c>
      <c r="X1364" s="37">
        <f ca="1"/>
        <v>2.3185352707637006</v>
      </c>
      <c r="Y1364" s="37">
        <f ca="1"/>
        <v>1.6395207148659623</v>
      </c>
      <c r="Z1364" s="37">
        <f ca="1"/>
        <v>1.3838822762106677</v>
      </c>
      <c r="AA1364" s="37">
        <f ca="1"/>
        <v>1.1426270030685315</v>
      </c>
      <c r="AB1364" s="37"/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  <c r="AM1364" s="37"/>
      <c r="AN1364" s="37"/>
      <c r="AO1364" s="37"/>
      <c r="AP1364" s="37"/>
      <c r="AQ1364" s="37"/>
      <c r="AR1364" s="37"/>
      <c r="AS1364" s="37"/>
      <c r="AT1364" s="37"/>
      <c r="AU1364" s="37"/>
      <c r="AV1364" s="37"/>
      <c r="AW1364" s="37"/>
      <c r="AX1364" s="37"/>
      <c r="AY1364" s="37"/>
      <c r="AZ1364" s="37"/>
      <c r="BA1364" s="37"/>
      <c r="BB1364" s="37"/>
      <c r="BC1364" s="37"/>
      <c r="BD1364" s="37"/>
      <c r="BE1364" s="37"/>
      <c r="BF1364" s="37"/>
      <c r="BG1364" s="37"/>
      <c r="BH1364" s="37"/>
      <c r="BI1364" s="37"/>
      <c r="BJ1364" s="37"/>
      <c r="BK1364" s="37"/>
      <c r="BL1364" s="37"/>
      <c r="BM1364" s="37"/>
      <c r="BN1364" s="37"/>
      <c r="BO1364" s="37"/>
      <c r="BP1364" s="37"/>
      <c r="BQ1364" s="37"/>
      <c r="BR1364" s="37"/>
      <c r="BS1364" s="37"/>
      <c r="BT1364" s="37"/>
      <c r="BU1364" s="37"/>
      <c r="BV1364" s="37"/>
      <c r="BW1364" s="37"/>
      <c r="BX1364" s="37"/>
      <c r="BY1364" s="37"/>
      <c r="BZ1364" s="37"/>
      <c r="CA1364" s="37"/>
      <c r="CB1364" s="37"/>
      <c r="CC1364" s="37"/>
      <c r="CD1364" s="37"/>
      <c r="CE1364" s="37"/>
      <c r="CF1364" s="37"/>
      <c r="CG1364" s="37"/>
      <c r="CH1364" s="37"/>
      <c r="CI1364" s="37"/>
      <c r="CJ1364" s="37"/>
      <c r="CK1364" s="37"/>
      <c r="CL1364" s="37"/>
      <c r="CM1364" s="37"/>
      <c r="CN1364" s="37"/>
      <c r="CO1364" s="37"/>
      <c r="CP1364" s="37"/>
      <c r="CQ1364" s="37"/>
      <c r="CR1364" s="37"/>
      <c r="CS1364" s="37"/>
      <c r="CT1364" s="37"/>
      <c r="CU1364" s="37"/>
      <c r="CV1364" s="37"/>
      <c r="CW1364" s="37"/>
      <c r="CX1364" s="37"/>
      <c r="CY1364" s="37"/>
      <c r="CZ1364" s="37"/>
      <c r="DA1364" s="37"/>
      <c r="DB1364" s="37"/>
      <c r="DC1364" s="37"/>
      <c r="DD1364" s="37"/>
      <c r="DE1364" s="37"/>
      <c r="DF1364" s="37"/>
      <c r="DG1364" s="37"/>
      <c r="DH1364" s="37"/>
      <c r="DI1364" s="37"/>
      <c r="DJ1364" s="37"/>
      <c r="DK1364" s="37"/>
      <c r="DL1364" s="37"/>
      <c r="DR1364" s="37"/>
      <c r="DS1364" s="37"/>
      <c r="DT1364" s="37"/>
      <c r="DU1364" s="37"/>
      <c r="DV1364" s="37"/>
      <c r="DW1364" s="37"/>
      <c r="DX1364" s="37"/>
      <c r="DY1364" s="37"/>
      <c r="DZ1364" s="37"/>
      <c r="EA1364" s="37"/>
      <c r="EB1364" s="37"/>
      <c r="EC1364" s="37"/>
      <c r="ED1364" s="37"/>
      <c r="EE1364" s="37"/>
      <c r="EF1364" s="37"/>
      <c r="EG1364" s="37"/>
      <c r="EH1364" s="37"/>
      <c r="EI1364" s="37"/>
      <c r="EJ1364" s="37"/>
      <c r="EK1364" s="37"/>
      <c r="EL1364" s="37"/>
      <c r="EM1364" s="37"/>
      <c r="EN1364" s="37"/>
      <c r="EO1364" s="37"/>
      <c r="EP1364" s="37"/>
      <c r="EQ1364" s="37"/>
      <c r="ER1364" s="37"/>
      <c r="ES1364" s="37"/>
      <c r="ET1364" s="37"/>
      <c r="EU1364" s="37"/>
      <c r="EV1364" s="37"/>
      <c r="EW1364" s="37"/>
      <c r="EX1364" s="37"/>
      <c r="EY1364" s="37"/>
      <c r="EZ1364" s="37"/>
      <c r="FA1364" s="37"/>
      <c r="FB1364" s="37"/>
      <c r="FC1364" s="37"/>
      <c r="FD1364" s="37"/>
    </row>
    <row r="1365" spans="2:160" x14ac:dyDescent="0.5">
      <c r="B1365" s="36" t="s">
        <v>1560</v>
      </c>
      <c r="C1365" s="18">
        <v>9.6091532771680477E-4</v>
      </c>
      <c r="F1365" s="38"/>
      <c r="G1365" s="27" t="e">
        <f ca="1"/>
        <v>#N/A</v>
      </c>
      <c r="H1365" s="37" t="e">
        <f ca="1"/>
        <v>#N/A</v>
      </c>
      <c r="I1365" s="37" t="e">
        <f ca="1"/>
        <v>#N/A</v>
      </c>
      <c r="J1365" s="37" t="e">
        <f ca="1"/>
        <v>#N/A</v>
      </c>
      <c r="K1365" s="37">
        <f ca="1"/>
        <v>1.3277489352722758</v>
      </c>
      <c r="L1365" s="37">
        <f ca="1"/>
        <v>1.3359906993700132</v>
      </c>
      <c r="M1365" s="37">
        <f ca="1"/>
        <v>1.3615837402920441</v>
      </c>
      <c r="N1365" s="37">
        <f ca="1"/>
        <v>1.3305895851374054</v>
      </c>
      <c r="O1365" s="37">
        <f ca="1"/>
        <v>1.4047799266229182</v>
      </c>
      <c r="P1365" s="37">
        <f ca="1"/>
        <v>1.3748559854901783</v>
      </c>
      <c r="Q1365" s="37">
        <f ca="1"/>
        <v>0.76211185897187683</v>
      </c>
      <c r="R1365" s="37">
        <f ca="1"/>
        <v>0.76811662771295819</v>
      </c>
      <c r="S1365" s="37">
        <f ca="1"/>
        <v>0.97611805790244544</v>
      </c>
      <c r="T1365" s="37">
        <f ca="1"/>
        <v>0.72486677524491927</v>
      </c>
      <c r="U1365" s="37">
        <f ca="1"/>
        <v>0.89907059647335563</v>
      </c>
      <c r="V1365" s="37">
        <f ca="1"/>
        <v>0.84478838035549841</v>
      </c>
      <c r="W1365" s="37">
        <f ca="1"/>
        <v>1.6820370968995837</v>
      </c>
      <c r="X1365" s="37">
        <f ca="1"/>
        <v>2.3213547400459316</v>
      </c>
      <c r="Y1365" s="37">
        <f ca="1"/>
        <v>1.6381316003249389</v>
      </c>
      <c r="Z1365" s="37">
        <f ca="1"/>
        <v>1.3970895157345551</v>
      </c>
      <c r="AA1365" s="37">
        <f ca="1"/>
        <v>1.1458233890214808</v>
      </c>
      <c r="AB1365" s="37"/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  <c r="AM1365" s="37"/>
      <c r="AN1365" s="37"/>
      <c r="AO1365" s="37"/>
      <c r="AP1365" s="37"/>
      <c r="AQ1365" s="37"/>
      <c r="AR1365" s="37"/>
      <c r="AS1365" s="37"/>
      <c r="AT1365" s="37"/>
      <c r="AU1365" s="37"/>
      <c r="AV1365" s="37"/>
      <c r="AW1365" s="37"/>
      <c r="AX1365" s="37"/>
      <c r="AY1365" s="37"/>
      <c r="AZ1365" s="37"/>
      <c r="BA1365" s="37"/>
      <c r="BB1365" s="37"/>
      <c r="BC1365" s="37"/>
      <c r="BD1365" s="37"/>
      <c r="BE1365" s="37"/>
      <c r="BF1365" s="37"/>
      <c r="BG1365" s="37"/>
      <c r="BH1365" s="37"/>
      <c r="BI1365" s="37"/>
      <c r="BJ1365" s="37"/>
      <c r="BK1365" s="37"/>
      <c r="BL1365" s="37"/>
      <c r="BM1365" s="37"/>
      <c r="BN1365" s="37"/>
      <c r="BO1365" s="37"/>
      <c r="BP1365" s="37"/>
      <c r="BQ1365" s="37"/>
      <c r="BR1365" s="37"/>
      <c r="BS1365" s="37"/>
      <c r="BT1365" s="37"/>
      <c r="BU1365" s="37"/>
      <c r="BV1365" s="37"/>
      <c r="BW1365" s="37"/>
      <c r="BX1365" s="37"/>
      <c r="BY1365" s="37"/>
      <c r="BZ1365" s="37"/>
      <c r="CA1365" s="37"/>
      <c r="CB1365" s="37"/>
      <c r="CC1365" s="37"/>
      <c r="CD1365" s="37"/>
      <c r="CE1365" s="37"/>
      <c r="CF1365" s="37"/>
      <c r="CG1365" s="37"/>
      <c r="CH1365" s="37"/>
      <c r="CI1365" s="37"/>
      <c r="CJ1365" s="37"/>
      <c r="CK1365" s="37"/>
      <c r="CL1365" s="37"/>
      <c r="CM1365" s="37"/>
      <c r="CN1365" s="37"/>
      <c r="CO1365" s="37"/>
      <c r="CP1365" s="37"/>
      <c r="CQ1365" s="37"/>
      <c r="CR1365" s="37"/>
      <c r="CS1365" s="37"/>
      <c r="CT1365" s="37"/>
      <c r="CU1365" s="37"/>
      <c r="CV1365" s="37"/>
      <c r="CW1365" s="37"/>
      <c r="CX1365" s="37"/>
      <c r="CY1365" s="37"/>
      <c r="CZ1365" s="37"/>
      <c r="DA1365" s="37"/>
      <c r="DB1365" s="37"/>
      <c r="DC1365" s="37"/>
      <c r="DD1365" s="37"/>
      <c r="DE1365" s="37"/>
      <c r="DF1365" s="37"/>
      <c r="DG1365" s="37"/>
      <c r="DH1365" s="37"/>
      <c r="DI1365" s="37"/>
      <c r="DJ1365" s="37"/>
      <c r="DK1365" s="37"/>
      <c r="DL1365" s="37"/>
      <c r="DR1365" s="37"/>
      <c r="DS1365" s="37"/>
      <c r="DT1365" s="37"/>
      <c r="DU1365" s="37"/>
      <c r="DV1365" s="37"/>
      <c r="DW1365" s="37"/>
      <c r="DX1365" s="37"/>
      <c r="DY1365" s="37"/>
      <c r="DZ1365" s="37"/>
      <c r="EA1365" s="37"/>
      <c r="EB1365" s="37"/>
      <c r="EC1365" s="37"/>
      <c r="ED1365" s="37"/>
      <c r="EE1365" s="37"/>
      <c r="EF1365" s="37"/>
      <c r="EG1365" s="37"/>
      <c r="EH1365" s="37"/>
      <c r="EI1365" s="37"/>
      <c r="EJ1365" s="37"/>
      <c r="EK1365" s="37"/>
      <c r="EL1365" s="37"/>
      <c r="EM1365" s="37"/>
      <c r="EN1365" s="37"/>
      <c r="EO1365" s="37"/>
      <c r="EP1365" s="37"/>
      <c r="EQ1365" s="37"/>
      <c r="ER1365" s="37"/>
      <c r="ES1365" s="37"/>
      <c r="ET1365" s="37"/>
      <c r="EU1365" s="37"/>
      <c r="EV1365" s="37"/>
      <c r="EW1365" s="37"/>
      <c r="EX1365" s="37"/>
      <c r="EY1365" s="37"/>
      <c r="EZ1365" s="37"/>
      <c r="FA1365" s="37"/>
      <c r="FB1365" s="37"/>
      <c r="FC1365" s="37"/>
      <c r="FD1365" s="37"/>
    </row>
    <row r="1366" spans="2:160" x14ac:dyDescent="0.5">
      <c r="B1366" s="36" t="s">
        <v>1561</v>
      </c>
      <c r="C1366" s="18">
        <v>-4.4650830505443828E-4</v>
      </c>
      <c r="F1366" s="38"/>
      <c r="G1366" s="27" t="e">
        <f ca="1"/>
        <v>#N/A</v>
      </c>
      <c r="H1366" s="37" t="e">
        <f ca="1"/>
        <v>#N/A</v>
      </c>
      <c r="I1366" s="37" t="e">
        <f ca="1"/>
        <v>#N/A</v>
      </c>
      <c r="J1366" s="37" t="e">
        <f ca="1"/>
        <v>#N/A</v>
      </c>
      <c r="K1366" s="37">
        <f ca="1"/>
        <v>1.3172079870795828</v>
      </c>
      <c r="L1366" s="37">
        <f ca="1"/>
        <v>1.347541218494978</v>
      </c>
      <c r="M1366" s="37">
        <f ca="1"/>
        <v>1.3715455110806845</v>
      </c>
      <c r="N1366" s="37">
        <f ca="1"/>
        <v>1.3507776539711365</v>
      </c>
      <c r="O1366" s="37">
        <f ca="1"/>
        <v>1.4065368100644653</v>
      </c>
      <c r="P1366" s="37">
        <f ca="1"/>
        <v>1.3694414201573386</v>
      </c>
      <c r="Q1366" s="37">
        <f ca="1"/>
        <v>0.76788863156970755</v>
      </c>
      <c r="R1366" s="37">
        <f ca="1"/>
        <v>0.77235264617102228</v>
      </c>
      <c r="S1366" s="37">
        <f ca="1"/>
        <v>0.97821162728226019</v>
      </c>
      <c r="T1366" s="37">
        <f ca="1"/>
        <v>0.72350350078951309</v>
      </c>
      <c r="U1366" s="37">
        <f ca="1"/>
        <v>0.89897776221698456</v>
      </c>
      <c r="V1366" s="37">
        <f ca="1"/>
        <v>0.83264124559871977</v>
      </c>
      <c r="W1366" s="37">
        <f ca="1"/>
        <v>1.6706985232438654</v>
      </c>
      <c r="X1366" s="37">
        <f ca="1"/>
        <v>2.3176983964891162</v>
      </c>
      <c r="Y1366" s="37">
        <f ca="1"/>
        <v>1.6490008123476847</v>
      </c>
      <c r="Z1366" s="37">
        <f ca="1"/>
        <v>1.3873552910484308</v>
      </c>
      <c r="AA1366" s="37">
        <f ca="1"/>
        <v>1.143982270712582</v>
      </c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  <c r="AM1366" s="37"/>
      <c r="AN1366" s="37"/>
      <c r="AO1366" s="37"/>
      <c r="AP1366" s="37"/>
      <c r="AQ1366" s="37"/>
      <c r="AR1366" s="37"/>
      <c r="AS1366" s="37"/>
      <c r="AT1366" s="37"/>
      <c r="AU1366" s="37"/>
      <c r="AV1366" s="37"/>
      <c r="AW1366" s="37"/>
      <c r="AX1366" s="37"/>
      <c r="AY1366" s="37"/>
      <c r="AZ1366" s="37"/>
      <c r="BA1366" s="37"/>
      <c r="BB1366" s="37"/>
      <c r="BC1366" s="37"/>
      <c r="BD1366" s="37"/>
      <c r="BE1366" s="37"/>
      <c r="BF1366" s="37"/>
      <c r="BG1366" s="37"/>
      <c r="BH1366" s="37"/>
      <c r="BI1366" s="37"/>
      <c r="BJ1366" s="37"/>
      <c r="BK1366" s="37"/>
      <c r="BL1366" s="37"/>
      <c r="BM1366" s="37"/>
      <c r="BN1366" s="37"/>
      <c r="BO1366" s="37"/>
      <c r="BP1366" s="37"/>
      <c r="BQ1366" s="37"/>
      <c r="BR1366" s="37"/>
      <c r="BS1366" s="37"/>
      <c r="BT1366" s="37"/>
      <c r="BU1366" s="37"/>
      <c r="BV1366" s="37"/>
      <c r="BW1366" s="37"/>
      <c r="BX1366" s="37"/>
      <c r="BY1366" s="37"/>
      <c r="BZ1366" s="37"/>
      <c r="CA1366" s="37"/>
      <c r="CB1366" s="37"/>
      <c r="CC1366" s="37"/>
      <c r="CD1366" s="37"/>
      <c r="CE1366" s="37"/>
      <c r="CF1366" s="37"/>
      <c r="CG1366" s="37"/>
      <c r="CH1366" s="37"/>
      <c r="CI1366" s="37"/>
      <c r="CJ1366" s="37"/>
      <c r="CK1366" s="37"/>
      <c r="CL1366" s="37"/>
      <c r="CM1366" s="37"/>
      <c r="CN1366" s="37"/>
      <c r="CO1366" s="37"/>
      <c r="CP1366" s="37"/>
      <c r="CQ1366" s="37"/>
      <c r="CR1366" s="37"/>
      <c r="CS1366" s="37"/>
      <c r="CT1366" s="37"/>
      <c r="CU1366" s="37"/>
      <c r="CV1366" s="37"/>
      <c r="CW1366" s="37"/>
      <c r="CX1366" s="37"/>
      <c r="CY1366" s="37"/>
      <c r="CZ1366" s="37"/>
      <c r="DA1366" s="37"/>
      <c r="DB1366" s="37"/>
      <c r="DC1366" s="37"/>
      <c r="DD1366" s="37"/>
      <c r="DE1366" s="37"/>
      <c r="DF1366" s="37"/>
      <c r="DG1366" s="37"/>
      <c r="DH1366" s="37"/>
      <c r="DI1366" s="37"/>
      <c r="DJ1366" s="37"/>
      <c r="DK1366" s="37"/>
      <c r="DL1366" s="37"/>
      <c r="DR1366" s="37"/>
      <c r="DS1366" s="37"/>
      <c r="DT1366" s="37"/>
      <c r="DU1366" s="37"/>
      <c r="DV1366" s="37"/>
      <c r="DW1366" s="37"/>
      <c r="DX1366" s="37"/>
      <c r="DY1366" s="37"/>
      <c r="DZ1366" s="37"/>
      <c r="EA1366" s="37"/>
      <c r="EB1366" s="37"/>
      <c r="EC1366" s="37"/>
      <c r="ED1366" s="37"/>
      <c r="EE1366" s="37"/>
      <c r="EF1366" s="37"/>
      <c r="EG1366" s="37"/>
      <c r="EH1366" s="37"/>
      <c r="EI1366" s="37"/>
      <c r="EJ1366" s="37"/>
      <c r="EK1366" s="37"/>
      <c r="EL1366" s="37"/>
      <c r="EM1366" s="37"/>
      <c r="EN1366" s="37"/>
      <c r="EO1366" s="37"/>
      <c r="EP1366" s="37"/>
      <c r="EQ1366" s="37"/>
      <c r="ER1366" s="37"/>
      <c r="ES1366" s="37"/>
      <c r="ET1366" s="37"/>
      <c r="EU1366" s="37"/>
      <c r="EV1366" s="37"/>
      <c r="EW1366" s="37"/>
      <c r="EX1366" s="37"/>
      <c r="EY1366" s="37"/>
      <c r="EZ1366" s="37"/>
      <c r="FA1366" s="37"/>
      <c r="FB1366" s="37"/>
      <c r="FC1366" s="37"/>
      <c r="FD1366" s="37"/>
    </row>
    <row r="1367" spans="2:160" x14ac:dyDescent="0.5">
      <c r="B1367" s="36" t="s">
        <v>1562</v>
      </c>
      <c r="C1367" s="18">
        <v>4.094821167992535E-4</v>
      </c>
      <c r="F1367" s="38"/>
      <c r="G1367" s="27" t="e">
        <f ca="1"/>
        <v>#N/A</v>
      </c>
      <c r="H1367" s="37" t="e">
        <f ca="1"/>
        <v>#N/A</v>
      </c>
      <c r="I1367" s="37" t="e">
        <f ca="1"/>
        <v>#N/A</v>
      </c>
      <c r="J1367" s="37" t="e">
        <f ca="1"/>
        <v>#N/A</v>
      </c>
      <c r="K1367" s="37">
        <f ca="1"/>
        <v>1.3164739469109998</v>
      </c>
      <c r="L1367" s="37">
        <f ca="1"/>
        <v>1.3462117797702233</v>
      </c>
      <c r="M1367" s="37">
        <f ca="1"/>
        <v>1.3773006223696307</v>
      </c>
      <c r="N1367" s="37">
        <f ca="1"/>
        <v>1.3466340975892837</v>
      </c>
      <c r="O1367" s="37">
        <f ca="1"/>
        <v>1.4121917063064939</v>
      </c>
      <c r="P1367" s="37">
        <f ca="1"/>
        <v>1.3612891532517146</v>
      </c>
      <c r="Q1367" s="37">
        <f ca="1"/>
        <v>0.75951715217374505</v>
      </c>
      <c r="R1367" s="37">
        <f ca="1"/>
        <v>0.77776358411950242</v>
      </c>
      <c r="S1367" s="37">
        <f ca="1"/>
        <v>0.98170726423514632</v>
      </c>
      <c r="T1367" s="37">
        <f ca="1"/>
        <v>0.71325793954622208</v>
      </c>
      <c r="U1367" s="37">
        <f ca="1"/>
        <v>0.90459025611644761</v>
      </c>
      <c r="V1367" s="37">
        <f ca="1"/>
        <v>0.82146259144181533</v>
      </c>
      <c r="W1367" s="37">
        <f ca="1"/>
        <v>1.6705634915114083</v>
      </c>
      <c r="X1367" s="37">
        <f ca="1"/>
        <v>2.3064205193601928</v>
      </c>
      <c r="Y1367" s="37">
        <f ca="1"/>
        <v>1.6434687246141346</v>
      </c>
      <c r="Z1367" s="37">
        <f ca="1"/>
        <v>1.3854801891407185</v>
      </c>
      <c r="AA1367" s="37">
        <f ca="1"/>
        <v>1.1397971360381873</v>
      </c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  <c r="AM1367" s="37"/>
      <c r="AN1367" s="37"/>
      <c r="AO1367" s="37"/>
      <c r="AP1367" s="37"/>
      <c r="AQ1367" s="37"/>
      <c r="AR1367" s="37"/>
      <c r="AS1367" s="37"/>
      <c r="AT1367" s="37"/>
      <c r="AU1367" s="37"/>
      <c r="AV1367" s="37"/>
      <c r="AW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7"/>
      <c r="BL1367" s="37"/>
      <c r="BM1367" s="37"/>
      <c r="BN1367" s="37"/>
      <c r="BO1367" s="37"/>
      <c r="BP1367" s="37"/>
      <c r="BQ1367" s="37"/>
      <c r="BR1367" s="37"/>
      <c r="BS1367" s="37"/>
      <c r="BT1367" s="37"/>
      <c r="BU1367" s="37"/>
      <c r="BV1367" s="37"/>
      <c r="BW1367" s="37"/>
      <c r="BX1367" s="37"/>
      <c r="BY1367" s="37"/>
      <c r="BZ1367" s="37"/>
      <c r="CA1367" s="37"/>
      <c r="CB1367" s="37"/>
      <c r="CC1367" s="37"/>
      <c r="CD1367" s="37"/>
      <c r="CE1367" s="37"/>
      <c r="CF1367" s="37"/>
      <c r="CG1367" s="37"/>
      <c r="CH1367" s="37"/>
      <c r="CI1367" s="37"/>
      <c r="CJ1367" s="37"/>
      <c r="CK1367" s="37"/>
      <c r="CL1367" s="37"/>
      <c r="CM1367" s="37"/>
      <c r="CN1367" s="37"/>
      <c r="CO1367" s="37"/>
      <c r="CP1367" s="37"/>
      <c r="CQ1367" s="37"/>
      <c r="CR1367" s="37"/>
      <c r="CS1367" s="37"/>
      <c r="CT1367" s="37"/>
      <c r="CU1367" s="37"/>
      <c r="CV1367" s="37"/>
      <c r="CW1367" s="37"/>
      <c r="CX1367" s="37"/>
      <c r="CY1367" s="37"/>
      <c r="CZ1367" s="37"/>
      <c r="DA1367" s="37"/>
      <c r="DB1367" s="37"/>
      <c r="DC1367" s="37"/>
      <c r="DD1367" s="37"/>
      <c r="DE1367" s="37"/>
      <c r="DF1367" s="37"/>
      <c r="DG1367" s="37"/>
      <c r="DH1367" s="37"/>
      <c r="DI1367" s="37"/>
      <c r="DJ1367" s="37"/>
      <c r="DK1367" s="37"/>
      <c r="DL1367" s="37"/>
      <c r="DR1367" s="37"/>
      <c r="DS1367" s="37"/>
      <c r="DT1367" s="37"/>
      <c r="DU1367" s="37"/>
      <c r="DV1367" s="37"/>
      <c r="DW1367" s="37"/>
      <c r="DX1367" s="37"/>
      <c r="DY1367" s="37"/>
      <c r="DZ1367" s="37"/>
      <c r="EA1367" s="37"/>
      <c r="EB1367" s="37"/>
      <c r="EC1367" s="37"/>
      <c r="ED1367" s="37"/>
      <c r="EE1367" s="37"/>
      <c r="EF1367" s="37"/>
      <c r="EG1367" s="37"/>
      <c r="EH1367" s="37"/>
      <c r="EI1367" s="37"/>
      <c r="EJ1367" s="37"/>
      <c r="EK1367" s="37"/>
      <c r="EL1367" s="37"/>
      <c r="EM1367" s="37"/>
      <c r="EN1367" s="37"/>
      <c r="EO1367" s="37"/>
      <c r="EP1367" s="37"/>
      <c r="EQ1367" s="37"/>
      <c r="ER1367" s="37"/>
      <c r="ES1367" s="37"/>
      <c r="ET1367" s="37"/>
      <c r="EU1367" s="37"/>
      <c r="EV1367" s="37"/>
      <c r="EW1367" s="37"/>
      <c r="EX1367" s="37"/>
      <c r="EY1367" s="37"/>
      <c r="EZ1367" s="37"/>
      <c r="FA1367" s="37"/>
      <c r="FB1367" s="37"/>
      <c r="FC1367" s="37"/>
      <c r="FD1367" s="37"/>
    </row>
    <row r="1368" spans="2:160" x14ac:dyDescent="0.5">
      <c r="B1368" s="36" t="s">
        <v>1563</v>
      </c>
      <c r="C1368" s="18">
        <v>-4.1080292622663883E-3</v>
      </c>
      <c r="F1368" s="38"/>
      <c r="G1368" s="27" t="e">
        <f ca="1"/>
        <v>#N/A</v>
      </c>
      <c r="H1368" s="37" t="e">
        <f ca="1"/>
        <v>#N/A</v>
      </c>
      <c r="I1368" s="37" t="e">
        <f ca="1"/>
        <v>#N/A</v>
      </c>
      <c r="J1368" s="37" t="e">
        <f ca="1"/>
        <v>#N/A</v>
      </c>
      <c r="K1368" s="37">
        <f ca="1"/>
        <v>1.317209629227611</v>
      </c>
      <c r="L1368" s="37">
        <f ca="1"/>
        <v>1.3519312681993003</v>
      </c>
      <c r="M1368" s="37">
        <f ca="1"/>
        <v>1.3604296327006775</v>
      </c>
      <c r="N1368" s="37">
        <f ca="1"/>
        <v>1.3467313495992446</v>
      </c>
      <c r="O1368" s="37">
        <f ca="1"/>
        <v>1.4104672291471361</v>
      </c>
      <c r="P1368" s="37">
        <f ca="1"/>
        <v>1.3646276282251932</v>
      </c>
      <c r="Q1368" s="37">
        <f ca="1"/>
        <v>0.76611622737376983</v>
      </c>
      <c r="R1368" s="37">
        <f ca="1"/>
        <v>0.74551401544900675</v>
      </c>
      <c r="S1368" s="37">
        <f ca="1"/>
        <v>0.9791977539189447</v>
      </c>
      <c r="T1368" s="37">
        <f ca="1"/>
        <v>0.70611506876516505</v>
      </c>
      <c r="U1368" s="37">
        <f ca="1"/>
        <v>0.91765601459884616</v>
      </c>
      <c r="V1368" s="37">
        <f ca="1"/>
        <v>0.83671947760421772</v>
      </c>
      <c r="W1368" s="37">
        <f ca="1"/>
        <v>1.680306235601724</v>
      </c>
      <c r="X1368" s="37">
        <f ca="1"/>
        <v>2.2797750402247638</v>
      </c>
      <c r="Y1368" s="37">
        <f ca="1"/>
        <v>1.6409666937449228</v>
      </c>
      <c r="Z1368" s="37">
        <f ca="1"/>
        <v>1.3868498287950475</v>
      </c>
      <c r="AA1368" s="37">
        <f ca="1"/>
        <v>1.1386293897033763</v>
      </c>
      <c r="AB1368" s="37"/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  <c r="AM1368" s="37"/>
      <c r="AN1368" s="37"/>
      <c r="AO1368" s="37"/>
      <c r="AP1368" s="37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  <c r="BB1368" s="37"/>
      <c r="BC1368" s="37"/>
      <c r="BD1368" s="37"/>
      <c r="BE1368" s="37"/>
      <c r="BF1368" s="37"/>
      <c r="BG1368" s="37"/>
      <c r="BH1368" s="37"/>
      <c r="BI1368" s="37"/>
      <c r="BJ1368" s="37"/>
      <c r="BK1368" s="37"/>
      <c r="BL1368" s="37"/>
      <c r="BM1368" s="37"/>
      <c r="BN1368" s="37"/>
      <c r="BO1368" s="37"/>
      <c r="BP1368" s="37"/>
      <c r="BQ1368" s="37"/>
      <c r="BR1368" s="37"/>
      <c r="BS1368" s="37"/>
      <c r="BT1368" s="37"/>
      <c r="BU1368" s="37"/>
      <c r="BV1368" s="37"/>
      <c r="BW1368" s="37"/>
      <c r="BX1368" s="37"/>
      <c r="BY1368" s="37"/>
      <c r="BZ1368" s="37"/>
      <c r="CA1368" s="37"/>
      <c r="CB1368" s="37"/>
      <c r="CC1368" s="37"/>
      <c r="CD1368" s="37"/>
      <c r="CE1368" s="37"/>
      <c r="CF1368" s="37"/>
      <c r="CG1368" s="37"/>
      <c r="CH1368" s="37"/>
      <c r="CI1368" s="37"/>
      <c r="CJ1368" s="37"/>
      <c r="CK1368" s="37"/>
      <c r="CL1368" s="37"/>
      <c r="CM1368" s="37"/>
      <c r="CN1368" s="37"/>
      <c r="CO1368" s="37"/>
      <c r="CP1368" s="37"/>
      <c r="CQ1368" s="37"/>
      <c r="CR1368" s="37"/>
      <c r="CS1368" s="37"/>
      <c r="CT1368" s="37"/>
      <c r="CU1368" s="37"/>
      <c r="CV1368" s="37"/>
      <c r="CW1368" s="37"/>
      <c r="CX1368" s="37"/>
      <c r="CY1368" s="37"/>
      <c r="CZ1368" s="37"/>
      <c r="DA1368" s="37"/>
      <c r="DB1368" s="37"/>
      <c r="DC1368" s="37"/>
      <c r="DD1368" s="37"/>
      <c r="DE1368" s="37"/>
      <c r="DF1368" s="37"/>
      <c r="DG1368" s="37"/>
      <c r="DH1368" s="37"/>
      <c r="DI1368" s="37"/>
      <c r="DJ1368" s="37"/>
      <c r="DK1368" s="37"/>
      <c r="DL1368" s="37"/>
      <c r="DR1368" s="37"/>
      <c r="DS1368" s="37"/>
      <c r="DT1368" s="37"/>
      <c r="DU1368" s="37"/>
      <c r="DV1368" s="37"/>
      <c r="DW1368" s="37"/>
      <c r="DX1368" s="37"/>
      <c r="DY1368" s="37"/>
      <c r="DZ1368" s="37"/>
      <c r="EA1368" s="37"/>
      <c r="EB1368" s="37"/>
      <c r="EC1368" s="37"/>
      <c r="ED1368" s="37"/>
      <c r="EE1368" s="37"/>
      <c r="EF1368" s="37"/>
      <c r="EG1368" s="37"/>
      <c r="EH1368" s="37"/>
      <c r="EI1368" s="37"/>
      <c r="EJ1368" s="37"/>
      <c r="EK1368" s="37"/>
      <c r="EL1368" s="37"/>
      <c r="EM1368" s="37"/>
      <c r="EN1368" s="37"/>
      <c r="EO1368" s="37"/>
      <c r="EP1368" s="37"/>
      <c r="EQ1368" s="37"/>
      <c r="ER1368" s="37"/>
      <c r="ES1368" s="37"/>
      <c r="ET1368" s="37"/>
      <c r="EU1368" s="37"/>
      <c r="EV1368" s="37"/>
      <c r="EW1368" s="37"/>
      <c r="EX1368" s="37"/>
      <c r="EY1368" s="37"/>
      <c r="EZ1368" s="37"/>
      <c r="FA1368" s="37"/>
      <c r="FB1368" s="37"/>
      <c r="FC1368" s="37"/>
      <c r="FD1368" s="37"/>
    </row>
    <row r="1369" spans="2:160" x14ac:dyDescent="0.5">
      <c r="B1369" s="36" t="s">
        <v>1564</v>
      </c>
      <c r="C1369" s="18">
        <v>5.4850208116934418E-3</v>
      </c>
      <c r="F1369" s="38"/>
      <c r="G1369" s="27" t="e">
        <f ca="1"/>
        <v>#N/A</v>
      </c>
      <c r="H1369" s="37" t="e">
        <f ca="1"/>
        <v>#N/A</v>
      </c>
      <c r="I1369" s="37" t="e">
        <f ca="1"/>
        <v>#N/A</v>
      </c>
      <c r="J1369" s="37" t="e">
        <f ca="1"/>
        <v>#N/A</v>
      </c>
      <c r="K1369" s="37">
        <f ca="1"/>
        <v>1.316332722180579</v>
      </c>
      <c r="L1369" s="37">
        <f ca="1"/>
        <v>1.3526213792972117</v>
      </c>
      <c r="M1369" s="37">
        <f ca="1"/>
        <v>1.3552028847868933</v>
      </c>
      <c r="N1369" s="37">
        <f ca="1"/>
        <v>1.3575966752227697</v>
      </c>
      <c r="O1369" s="37">
        <f ca="1"/>
        <v>1.4037950071178082</v>
      </c>
      <c r="P1369" s="37">
        <f ca="1"/>
        <v>1.3558137501061462</v>
      </c>
      <c r="Q1369" s="37">
        <f ca="1"/>
        <v>0.77818096853563057</v>
      </c>
      <c r="R1369" s="37">
        <f ca="1"/>
        <v>0.73198115082181114</v>
      </c>
      <c r="S1369" s="37">
        <f ca="1"/>
        <v>0.98250795053769135</v>
      </c>
      <c r="T1369" s="37">
        <f ca="1"/>
        <v>0.70649693836051697</v>
      </c>
      <c r="U1369" s="37">
        <f ca="1"/>
        <v>0.89943397627686528</v>
      </c>
      <c r="V1369" s="37">
        <f ca="1"/>
        <v>0.87828719562512092</v>
      </c>
      <c r="W1369" s="37">
        <f ca="1"/>
        <v>1.6960026515321951</v>
      </c>
      <c r="X1369" s="37">
        <f ca="1"/>
        <v>2.2356996617633174</v>
      </c>
      <c r="Y1369" s="37">
        <f ca="1"/>
        <v>1.6047359870024371</v>
      </c>
      <c r="Z1369" s="37">
        <f ca="1"/>
        <v>1.382047937387906</v>
      </c>
      <c r="AA1369" s="37">
        <f ca="1"/>
        <v>1.1404364132287772</v>
      </c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  <c r="AM1369" s="37"/>
      <c r="AN1369" s="37"/>
      <c r="AO1369" s="37"/>
      <c r="AP1369" s="37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  <c r="BK1369" s="37"/>
      <c r="BL1369" s="37"/>
      <c r="BM1369" s="37"/>
      <c r="BN1369" s="37"/>
      <c r="BO1369" s="37"/>
      <c r="BP1369" s="37"/>
      <c r="BQ1369" s="37"/>
      <c r="BR1369" s="37"/>
      <c r="BS1369" s="37"/>
      <c r="BT1369" s="37"/>
      <c r="BU1369" s="37"/>
      <c r="BV1369" s="37"/>
      <c r="BW1369" s="37"/>
      <c r="BX1369" s="37"/>
      <c r="BY1369" s="37"/>
      <c r="BZ1369" s="37"/>
      <c r="CA1369" s="37"/>
      <c r="CB1369" s="37"/>
      <c r="CC1369" s="37"/>
      <c r="CD1369" s="37"/>
      <c r="CE1369" s="37"/>
      <c r="CF1369" s="37"/>
      <c r="CG1369" s="37"/>
      <c r="CH1369" s="37"/>
      <c r="CI1369" s="37"/>
      <c r="CJ1369" s="37"/>
      <c r="CK1369" s="37"/>
      <c r="CL1369" s="37"/>
      <c r="CM1369" s="37"/>
      <c r="CN1369" s="37"/>
      <c r="CO1369" s="37"/>
      <c r="CP1369" s="37"/>
      <c r="CQ1369" s="37"/>
      <c r="CR1369" s="37"/>
      <c r="CS1369" s="37"/>
      <c r="CT1369" s="37"/>
      <c r="CU1369" s="37"/>
      <c r="CV1369" s="37"/>
      <c r="CW1369" s="37"/>
      <c r="CX1369" s="37"/>
      <c r="CY1369" s="37"/>
      <c r="CZ1369" s="37"/>
      <c r="DA1369" s="37"/>
      <c r="DB1369" s="37"/>
      <c r="DC1369" s="37"/>
      <c r="DD1369" s="37"/>
      <c r="DE1369" s="37"/>
      <c r="DF1369" s="37"/>
      <c r="DG1369" s="37"/>
      <c r="DH1369" s="37"/>
      <c r="DI1369" s="37"/>
      <c r="DJ1369" s="37"/>
      <c r="DK1369" s="37"/>
      <c r="DL1369" s="37"/>
      <c r="DR1369" s="37"/>
      <c r="DS1369" s="37"/>
      <c r="DT1369" s="37"/>
      <c r="DU1369" s="37"/>
      <c r="DV1369" s="37"/>
      <c r="DW1369" s="37"/>
      <c r="DX1369" s="37"/>
      <c r="DY1369" s="37"/>
      <c r="DZ1369" s="37"/>
      <c r="EA1369" s="37"/>
      <c r="EB1369" s="37"/>
      <c r="EC1369" s="37"/>
      <c r="ED1369" s="37"/>
      <c r="EE1369" s="37"/>
      <c r="EF1369" s="37"/>
      <c r="EG1369" s="37"/>
      <c r="EH1369" s="37"/>
      <c r="EI1369" s="37"/>
      <c r="EJ1369" s="37"/>
      <c r="EK1369" s="37"/>
      <c r="EL1369" s="37"/>
      <c r="EM1369" s="37"/>
      <c r="EN1369" s="37"/>
      <c r="EO1369" s="37"/>
      <c r="EP1369" s="37"/>
      <c r="EQ1369" s="37"/>
      <c r="ER1369" s="37"/>
      <c r="ES1369" s="37"/>
      <c r="ET1369" s="37"/>
      <c r="EU1369" s="37"/>
      <c r="EV1369" s="37"/>
      <c r="EW1369" s="37"/>
      <c r="EX1369" s="37"/>
      <c r="EY1369" s="37"/>
      <c r="EZ1369" s="37"/>
      <c r="FA1369" s="37"/>
      <c r="FB1369" s="37"/>
      <c r="FC1369" s="37"/>
      <c r="FD1369" s="37"/>
    </row>
    <row r="1370" spans="2:160" x14ac:dyDescent="0.5">
      <c r="B1370" s="36" t="s">
        <v>1565</v>
      </c>
      <c r="C1370" s="18">
        <v>-3.7160078184804712E-3</v>
      </c>
      <c r="F1370" s="38"/>
      <c r="G1370" s="27" t="e">
        <f ca="1"/>
        <v>#N/A</v>
      </c>
      <c r="H1370" s="37" t="e">
        <f ca="1"/>
        <v>#N/A</v>
      </c>
      <c r="I1370" s="37" t="e">
        <f ca="1"/>
        <v>#N/A</v>
      </c>
      <c r="J1370" s="37" t="e">
        <f ca="1"/>
        <v>#N/A</v>
      </c>
      <c r="K1370" s="37">
        <f ca="1"/>
        <v>1.3275617303970666</v>
      </c>
      <c r="L1370" s="37">
        <f ca="1"/>
        <v>1.3554607194385533</v>
      </c>
      <c r="M1370" s="37">
        <f ca="1"/>
        <v>1.3526131329152045</v>
      </c>
      <c r="N1370" s="37">
        <f ca="1"/>
        <v>1.3543314907181188</v>
      </c>
      <c r="O1370" s="37">
        <f ca="1"/>
        <v>1.4051792183141789</v>
      </c>
      <c r="P1370" s="37">
        <f ca="1"/>
        <v>1.3417564130025585</v>
      </c>
      <c r="Q1370" s="37">
        <f ca="1"/>
        <v>0.78037807847116303</v>
      </c>
      <c r="R1370" s="37">
        <f ca="1"/>
        <v>0.73822005216957776</v>
      </c>
      <c r="S1370" s="37">
        <f ca="1"/>
        <v>0.97291011343056055</v>
      </c>
      <c r="T1370" s="37">
        <f ca="1"/>
        <v>0.71106982676485575</v>
      </c>
      <c r="U1370" s="37">
        <f ca="1"/>
        <v>0.89407080866594157</v>
      </c>
      <c r="V1370" s="37">
        <f ca="1"/>
        <v>0.87058180477023117</v>
      </c>
      <c r="W1370" s="37">
        <f ca="1"/>
        <v>1.68957841456378</v>
      </c>
      <c r="X1370" s="37">
        <f ca="1"/>
        <v>2.2631172570449403</v>
      </c>
      <c r="Y1370" s="37">
        <f ca="1"/>
        <v>1.6157757920389928</v>
      </c>
      <c r="Z1370" s="37">
        <f ca="1"/>
        <v>1.3774254035545452</v>
      </c>
      <c r="AA1370" s="37">
        <f ca="1"/>
        <v>1.1407944084555077</v>
      </c>
      <c r="AB1370" s="37"/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  <c r="AM1370" s="37"/>
      <c r="AN1370" s="37"/>
      <c r="AO1370" s="37"/>
      <c r="AP1370" s="37"/>
      <c r="AQ1370" s="37"/>
      <c r="AR1370" s="37"/>
      <c r="AS1370" s="37"/>
      <c r="AT1370" s="37"/>
      <c r="AU1370" s="37"/>
      <c r="AV1370" s="37"/>
      <c r="AW1370" s="37"/>
      <c r="AX1370" s="37"/>
      <c r="AY1370" s="37"/>
      <c r="AZ1370" s="37"/>
      <c r="BA1370" s="37"/>
      <c r="BB1370" s="37"/>
      <c r="BC1370" s="37"/>
      <c r="BD1370" s="37"/>
      <c r="BE1370" s="37"/>
      <c r="BF1370" s="37"/>
      <c r="BG1370" s="37"/>
      <c r="BH1370" s="37"/>
      <c r="BI1370" s="37"/>
      <c r="BJ1370" s="37"/>
      <c r="BK1370" s="37"/>
      <c r="BL1370" s="37"/>
      <c r="BM1370" s="37"/>
      <c r="BN1370" s="37"/>
      <c r="BO1370" s="37"/>
      <c r="BP1370" s="37"/>
      <c r="BQ1370" s="37"/>
      <c r="BR1370" s="37"/>
      <c r="BS1370" s="37"/>
      <c r="BT1370" s="37"/>
      <c r="BU1370" s="37"/>
      <c r="BV1370" s="37"/>
      <c r="BW1370" s="37"/>
      <c r="BX1370" s="37"/>
      <c r="BY1370" s="37"/>
      <c r="BZ1370" s="37"/>
      <c r="CA1370" s="37"/>
      <c r="CB1370" s="37"/>
      <c r="CC1370" s="37"/>
      <c r="CD1370" s="37"/>
      <c r="CE1370" s="37"/>
      <c r="CF1370" s="37"/>
      <c r="CG1370" s="37"/>
      <c r="CH1370" s="37"/>
      <c r="CI1370" s="37"/>
      <c r="CJ1370" s="37"/>
      <c r="CK1370" s="37"/>
      <c r="CL1370" s="37"/>
      <c r="CM1370" s="37"/>
      <c r="CN1370" s="37"/>
      <c r="CO1370" s="37"/>
      <c r="CP1370" s="37"/>
      <c r="CQ1370" s="37"/>
      <c r="CR1370" s="37"/>
      <c r="CS1370" s="37"/>
      <c r="CT1370" s="37"/>
      <c r="CU1370" s="37"/>
      <c r="CV1370" s="37"/>
      <c r="CW1370" s="37"/>
      <c r="CX1370" s="37"/>
      <c r="CY1370" s="37"/>
      <c r="CZ1370" s="37"/>
      <c r="DA1370" s="37"/>
      <c r="DB1370" s="37"/>
      <c r="DC1370" s="37"/>
      <c r="DD1370" s="37"/>
      <c r="DE1370" s="37"/>
      <c r="DF1370" s="37"/>
      <c r="DG1370" s="37"/>
      <c r="DH1370" s="37"/>
      <c r="DI1370" s="37"/>
      <c r="DJ1370" s="37"/>
      <c r="DK1370" s="37"/>
      <c r="DL1370" s="37"/>
      <c r="DR1370" s="37"/>
      <c r="DS1370" s="37"/>
      <c r="DT1370" s="37"/>
      <c r="DU1370" s="37"/>
      <c r="DV1370" s="37"/>
      <c r="DW1370" s="37"/>
      <c r="DX1370" s="37"/>
      <c r="DY1370" s="37"/>
      <c r="DZ1370" s="37"/>
      <c r="EA1370" s="37"/>
      <c r="EB1370" s="37"/>
      <c r="EC1370" s="37"/>
      <c r="ED1370" s="37"/>
      <c r="EE1370" s="37"/>
      <c r="EF1370" s="37"/>
      <c r="EG1370" s="37"/>
      <c r="EH1370" s="37"/>
      <c r="EI1370" s="37"/>
      <c r="EJ1370" s="37"/>
      <c r="EK1370" s="37"/>
      <c r="EL1370" s="37"/>
      <c r="EM1370" s="37"/>
      <c r="EN1370" s="37"/>
      <c r="EO1370" s="37"/>
      <c r="EP1370" s="37"/>
      <c r="EQ1370" s="37"/>
      <c r="ER1370" s="37"/>
      <c r="ES1370" s="37"/>
      <c r="ET1370" s="37"/>
      <c r="EU1370" s="37"/>
      <c r="EV1370" s="37"/>
      <c r="EW1370" s="37"/>
      <c r="EX1370" s="37"/>
      <c r="EY1370" s="37"/>
      <c r="EZ1370" s="37"/>
      <c r="FA1370" s="37"/>
      <c r="FB1370" s="37"/>
      <c r="FC1370" s="37"/>
      <c r="FD1370" s="37"/>
    </row>
    <row r="1371" spans="2:160" x14ac:dyDescent="0.5">
      <c r="B1371" s="36" t="s">
        <v>1566</v>
      </c>
      <c r="C1371" s="18">
        <v>2.7974010279516737E-3</v>
      </c>
      <c r="F1371" s="38"/>
      <c r="G1371" s="27" t="e">
        <f ca="1"/>
        <v>#N/A</v>
      </c>
      <c r="H1371" s="37" t="e">
        <f ca="1"/>
        <v>#N/A</v>
      </c>
      <c r="I1371" s="37" t="e">
        <f ca="1"/>
        <v>#N/A</v>
      </c>
      <c r="J1371" s="37" t="e">
        <f ca="1"/>
        <v>#N/A</v>
      </c>
      <c r="K1371" s="37">
        <f ca="1"/>
        <v>1.323377537221341</v>
      </c>
      <c r="L1371" s="37">
        <f ca="1"/>
        <v>1.3647522809486723</v>
      </c>
      <c r="M1371" s="37">
        <f ca="1"/>
        <v>1.3501901818900541</v>
      </c>
      <c r="N1371" s="37">
        <f ca="1"/>
        <v>1.3543273523347161</v>
      </c>
      <c r="O1371" s="37">
        <f ca="1"/>
        <v>1.3942976517019083</v>
      </c>
      <c r="P1371" s="37">
        <f ca="1"/>
        <v>1.3345141783789989</v>
      </c>
      <c r="Q1371" s="37">
        <f ca="1"/>
        <v>0.77774077200918146</v>
      </c>
      <c r="R1371" s="37">
        <f ca="1"/>
        <v>0.74947720025359166</v>
      </c>
      <c r="S1371" s="37">
        <f ca="1"/>
        <v>0.97474718589960341</v>
      </c>
      <c r="T1371" s="37">
        <f ca="1"/>
        <v>0.71524175209407503</v>
      </c>
      <c r="U1371" s="37">
        <f ca="1"/>
        <v>0.88094934962972038</v>
      </c>
      <c r="V1371" s="37">
        <f ca="1"/>
        <v>0.91854149475030444</v>
      </c>
      <c r="W1371" s="37">
        <f ca="1"/>
        <v>1.7175463506651276</v>
      </c>
      <c r="X1371" s="37">
        <f ca="1"/>
        <v>2.2692543350585592</v>
      </c>
      <c r="Y1371" s="37">
        <f ca="1"/>
        <v>1.623923639317628</v>
      </c>
      <c r="Z1371" s="37">
        <f ca="1"/>
        <v>1.3760883743681764</v>
      </c>
      <c r="AA1371" s="37">
        <f ca="1"/>
        <v>1.1459256733719754</v>
      </c>
      <c r="AB1371" s="37"/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  <c r="AM1371" s="37"/>
      <c r="AN1371" s="37"/>
      <c r="AO1371" s="37"/>
      <c r="AP1371" s="37"/>
      <c r="AQ1371" s="37"/>
      <c r="AR1371" s="37"/>
      <c r="AS1371" s="37"/>
      <c r="AT1371" s="37"/>
      <c r="AU1371" s="37"/>
      <c r="AV1371" s="37"/>
      <c r="AW1371" s="37"/>
      <c r="AX1371" s="37"/>
      <c r="AY1371" s="37"/>
      <c r="AZ1371" s="37"/>
      <c r="BA1371" s="37"/>
      <c r="BB1371" s="37"/>
      <c r="BC1371" s="37"/>
      <c r="BD1371" s="37"/>
      <c r="BE1371" s="37"/>
      <c r="BF1371" s="37"/>
      <c r="BG1371" s="37"/>
      <c r="BH1371" s="37"/>
      <c r="BI1371" s="37"/>
      <c r="BJ1371" s="37"/>
      <c r="BK1371" s="37"/>
      <c r="BL1371" s="37"/>
      <c r="BM1371" s="37"/>
      <c r="BN1371" s="37"/>
      <c r="BO1371" s="37"/>
      <c r="BP1371" s="37"/>
      <c r="BQ1371" s="37"/>
      <c r="BR1371" s="37"/>
      <c r="BS1371" s="37"/>
      <c r="BT1371" s="37"/>
      <c r="BU1371" s="37"/>
      <c r="BV1371" s="37"/>
      <c r="BW1371" s="37"/>
      <c r="BX1371" s="37"/>
      <c r="BY1371" s="37"/>
      <c r="BZ1371" s="37"/>
      <c r="CA1371" s="37"/>
      <c r="CB1371" s="37"/>
      <c r="CC1371" s="37"/>
      <c r="CD1371" s="37"/>
      <c r="CE1371" s="37"/>
      <c r="CF1371" s="37"/>
      <c r="CG1371" s="37"/>
      <c r="CH1371" s="37"/>
      <c r="CI1371" s="37"/>
      <c r="CJ1371" s="37"/>
      <c r="CK1371" s="37"/>
      <c r="CL1371" s="37"/>
      <c r="CM1371" s="37"/>
      <c r="CN1371" s="37"/>
      <c r="CO1371" s="37"/>
      <c r="CP1371" s="37"/>
      <c r="CQ1371" s="37"/>
      <c r="CR1371" s="37"/>
      <c r="CS1371" s="37"/>
      <c r="CT1371" s="37"/>
      <c r="CU1371" s="37"/>
      <c r="CV1371" s="37"/>
      <c r="CW1371" s="37"/>
      <c r="CX1371" s="37"/>
      <c r="CY1371" s="37"/>
      <c r="CZ1371" s="37"/>
      <c r="DA1371" s="37"/>
      <c r="DB1371" s="37"/>
      <c r="DC1371" s="37"/>
      <c r="DD1371" s="37"/>
      <c r="DE1371" s="37"/>
      <c r="DF1371" s="37"/>
      <c r="DG1371" s="37"/>
      <c r="DH1371" s="37"/>
      <c r="DI1371" s="37"/>
      <c r="DJ1371" s="37"/>
      <c r="DK1371" s="37"/>
      <c r="DL1371" s="37"/>
      <c r="DR1371" s="37"/>
      <c r="DS1371" s="37"/>
      <c r="DT1371" s="37"/>
      <c r="DU1371" s="37"/>
      <c r="DV1371" s="37"/>
      <c r="DW1371" s="37"/>
      <c r="DX1371" s="37"/>
      <c r="DY1371" s="37"/>
      <c r="DZ1371" s="37"/>
      <c r="EA1371" s="37"/>
      <c r="EB1371" s="37"/>
      <c r="EC1371" s="37"/>
      <c r="ED1371" s="37"/>
      <c r="EE1371" s="37"/>
      <c r="EF1371" s="37"/>
      <c r="EG1371" s="37"/>
      <c r="EH1371" s="37"/>
      <c r="EI1371" s="37"/>
      <c r="EJ1371" s="37"/>
      <c r="EK1371" s="37"/>
      <c r="EL1371" s="37"/>
      <c r="EM1371" s="37"/>
      <c r="EN1371" s="37"/>
      <c r="EO1371" s="37"/>
      <c r="EP1371" s="37"/>
      <c r="EQ1371" s="37"/>
      <c r="ER1371" s="37"/>
      <c r="ES1371" s="37"/>
      <c r="ET1371" s="37"/>
      <c r="EU1371" s="37"/>
      <c r="EV1371" s="37"/>
      <c r="EW1371" s="37"/>
      <c r="EX1371" s="37"/>
      <c r="EY1371" s="37"/>
      <c r="EZ1371" s="37"/>
      <c r="FA1371" s="37"/>
      <c r="FB1371" s="37"/>
      <c r="FC1371" s="37"/>
      <c r="FD1371" s="37"/>
    </row>
    <row r="1372" spans="2:160" x14ac:dyDescent="0.5">
      <c r="B1372" s="36" t="s">
        <v>1567</v>
      </c>
      <c r="C1372" s="18">
        <v>-1.6068081054543271E-3</v>
      </c>
      <c r="F1372" s="38"/>
      <c r="G1372" s="27" t="e">
        <f ca="1"/>
        <v>#N/A</v>
      </c>
      <c r="H1372" s="37" t="e">
        <f ca="1"/>
        <v>#N/A</v>
      </c>
      <c r="I1372" s="37" t="e">
        <f ca="1"/>
        <v>#N/A</v>
      </c>
      <c r="J1372" s="37" t="e">
        <f ca="1"/>
        <v>#N/A</v>
      </c>
      <c r="K1372" s="37">
        <f ca="1"/>
        <v>1.3310488317348423</v>
      </c>
      <c r="L1372" s="37">
        <f ca="1"/>
        <v>1.3722564456467239</v>
      </c>
      <c r="M1372" s="37">
        <f ca="1"/>
        <v>1.3249897557283536</v>
      </c>
      <c r="N1372" s="37">
        <f ca="1"/>
        <v>1.3453284376257635</v>
      </c>
      <c r="O1372" s="37">
        <f ca="1"/>
        <v>1.4070854021272408</v>
      </c>
      <c r="P1372" s="37">
        <f ca="1"/>
        <v>1.3375041033837201</v>
      </c>
      <c r="Q1372" s="37">
        <f ca="1"/>
        <v>0.77739222930495477</v>
      </c>
      <c r="R1372" s="37">
        <f ca="1"/>
        <v>0.76428118583283489</v>
      </c>
      <c r="S1372" s="37">
        <f ca="1"/>
        <v>0.97082001022521591</v>
      </c>
      <c r="T1372" s="37">
        <f ca="1"/>
        <v>0.71470140661665216</v>
      </c>
      <c r="U1372" s="37">
        <f ca="1"/>
        <v>0.86800560188426668</v>
      </c>
      <c r="V1372" s="37">
        <f ca="1"/>
        <v>0.90653764205487708</v>
      </c>
      <c r="W1372" s="37">
        <f ca="1"/>
        <v>1.744654993923566</v>
      </c>
      <c r="X1372" s="37">
        <f ca="1"/>
        <v>2.2916755916651339</v>
      </c>
      <c r="Y1372" s="37">
        <f ca="1"/>
        <v>1.6235662063363119</v>
      </c>
      <c r="Z1372" s="37">
        <f ca="1"/>
        <v>1.381656611772383</v>
      </c>
      <c r="AA1372" s="37">
        <f ca="1"/>
        <v>1.1478605523354941</v>
      </c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  <c r="AM1372" s="37"/>
      <c r="AN1372" s="37"/>
      <c r="AO1372" s="37"/>
      <c r="AP1372" s="37"/>
      <c r="AQ1372" s="37"/>
      <c r="AR1372" s="37"/>
      <c r="AS1372" s="37"/>
      <c r="AT1372" s="37"/>
      <c r="AU1372" s="37"/>
      <c r="AV1372" s="37"/>
      <c r="AW1372" s="37"/>
      <c r="AX1372" s="37"/>
      <c r="AY1372" s="37"/>
      <c r="AZ1372" s="37"/>
      <c r="BA1372" s="37"/>
      <c r="BB1372" s="37"/>
      <c r="BC1372" s="37"/>
      <c r="BD1372" s="37"/>
      <c r="BE1372" s="37"/>
      <c r="BF1372" s="37"/>
      <c r="BG1372" s="37"/>
      <c r="BH1372" s="37"/>
      <c r="BI1372" s="37"/>
      <c r="BJ1372" s="37"/>
      <c r="BK1372" s="37"/>
      <c r="BL1372" s="37"/>
      <c r="BM1372" s="37"/>
      <c r="BN1372" s="37"/>
      <c r="BO1372" s="37"/>
      <c r="BP1372" s="37"/>
      <c r="BQ1372" s="37"/>
      <c r="BR1372" s="37"/>
      <c r="BS1372" s="37"/>
      <c r="BT1372" s="37"/>
      <c r="BU1372" s="37"/>
      <c r="BV1372" s="37"/>
      <c r="BW1372" s="37"/>
      <c r="BX1372" s="37"/>
      <c r="BY1372" s="37"/>
      <c r="BZ1372" s="37"/>
      <c r="CA1372" s="37"/>
      <c r="CB1372" s="37"/>
      <c r="CC1372" s="37"/>
      <c r="CD1372" s="37"/>
      <c r="CE1372" s="37"/>
      <c r="CF1372" s="37"/>
      <c r="CG1372" s="37"/>
      <c r="CH1372" s="37"/>
      <c r="CI1372" s="37"/>
      <c r="CJ1372" s="37"/>
      <c r="CK1372" s="37"/>
      <c r="CL1372" s="37"/>
      <c r="CM1372" s="37"/>
      <c r="CN1372" s="37"/>
      <c r="CO1372" s="37"/>
      <c r="CP1372" s="37"/>
      <c r="CQ1372" s="37"/>
      <c r="CR1372" s="37"/>
      <c r="CS1372" s="37"/>
      <c r="CT1372" s="37"/>
      <c r="CU1372" s="37"/>
      <c r="CV1372" s="37"/>
      <c r="CW1372" s="37"/>
      <c r="CX1372" s="37"/>
      <c r="CY1372" s="37"/>
      <c r="CZ1372" s="37"/>
      <c r="DA1372" s="37"/>
      <c r="DB1372" s="37"/>
      <c r="DC1372" s="37"/>
      <c r="DD1372" s="37"/>
      <c r="DE1372" s="37"/>
      <c r="DF1372" s="37"/>
      <c r="DG1372" s="37"/>
      <c r="DH1372" s="37"/>
      <c r="DI1372" s="37"/>
      <c r="DJ1372" s="37"/>
      <c r="DK1372" s="37"/>
      <c r="DL1372" s="37"/>
      <c r="DR1372" s="37"/>
      <c r="DS1372" s="37"/>
      <c r="DT1372" s="37"/>
      <c r="DU1372" s="37"/>
      <c r="DV1372" s="37"/>
      <c r="DW1372" s="37"/>
      <c r="DX1372" s="37"/>
      <c r="DY1372" s="37"/>
      <c r="DZ1372" s="37"/>
      <c r="EA1372" s="37"/>
      <c r="EB1372" s="37"/>
      <c r="EC1372" s="37"/>
      <c r="ED1372" s="37"/>
      <c r="EE1372" s="37"/>
      <c r="EF1372" s="37"/>
      <c r="EG1372" s="37"/>
      <c r="EH1372" s="37"/>
      <c r="EI1372" s="37"/>
      <c r="EJ1372" s="37"/>
      <c r="EK1372" s="37"/>
      <c r="EL1372" s="37"/>
      <c r="EM1372" s="37"/>
      <c r="EN1372" s="37"/>
      <c r="EO1372" s="37"/>
      <c r="EP1372" s="37"/>
      <c r="EQ1372" s="37"/>
      <c r="ER1372" s="37"/>
      <c r="ES1372" s="37"/>
      <c r="ET1372" s="37"/>
      <c r="EU1372" s="37"/>
      <c r="EV1372" s="37"/>
      <c r="EW1372" s="37"/>
      <c r="EX1372" s="37"/>
      <c r="EY1372" s="37"/>
      <c r="EZ1372" s="37"/>
      <c r="FA1372" s="37"/>
      <c r="FB1372" s="37"/>
      <c r="FC1372" s="37"/>
      <c r="FD1372" s="37"/>
    </row>
    <row r="1373" spans="2:160" x14ac:dyDescent="0.5">
      <c r="B1373" s="36" t="s">
        <v>1568</v>
      </c>
      <c r="C1373" s="18">
        <v>-3.6583912019788611E-3</v>
      </c>
      <c r="F1373" s="38"/>
      <c r="G1373" s="27" t="e">
        <f ca="1"/>
        <v>#N/A</v>
      </c>
      <c r="H1373" s="37" t="e">
        <f ca="1"/>
        <v>#N/A</v>
      </c>
      <c r="I1373" s="37" t="e">
        <f ca="1"/>
        <v>#N/A</v>
      </c>
      <c r="J1373" s="37" t="e">
        <f ca="1"/>
        <v>#N/A</v>
      </c>
      <c r="K1373" s="37">
        <f ca="1"/>
        <v>1.3416004538897182</v>
      </c>
      <c r="L1373" s="37">
        <f ca="1"/>
        <v>1.3741399683147426</v>
      </c>
      <c r="M1373" s="37">
        <f ca="1"/>
        <v>1.351561226998595</v>
      </c>
      <c r="N1373" s="37">
        <f ca="1"/>
        <v>1.3468855043809915</v>
      </c>
      <c r="O1373" s="37">
        <f ca="1"/>
        <v>1.4106350473941875</v>
      </c>
      <c r="P1373" s="37">
        <f ca="1"/>
        <v>1.3498377024599992</v>
      </c>
      <c r="Q1373" s="37">
        <f ca="1"/>
        <v>0.77675452524611044</v>
      </c>
      <c r="R1373" s="37">
        <f ca="1"/>
        <v>0.76090151809060447</v>
      </c>
      <c r="S1373" s="37">
        <f ca="1"/>
        <v>0.98645592325889842</v>
      </c>
      <c r="T1373" s="37">
        <f ca="1"/>
        <v>0.72086096318967796</v>
      </c>
      <c r="U1373" s="37">
        <f ca="1"/>
        <v>0.86340102276826092</v>
      </c>
      <c r="V1373" s="37">
        <f ca="1"/>
        <v>0.91926321180007387</v>
      </c>
      <c r="W1373" s="37">
        <f ca="1"/>
        <v>1.7462549153596492</v>
      </c>
      <c r="X1373" s="37">
        <f ca="1"/>
        <v>2.2775134871255891</v>
      </c>
      <c r="Y1373" s="37">
        <f ca="1"/>
        <v>1.5997644191714053</v>
      </c>
      <c r="Z1373" s="37">
        <f ca="1"/>
        <v>1.3891733246372127</v>
      </c>
      <c r="AA1373" s="37">
        <f ca="1"/>
        <v>1.146897374701672</v>
      </c>
      <c r="AB1373" s="37"/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  <c r="AM1373" s="37"/>
      <c r="AN1373" s="37"/>
      <c r="AO1373" s="37"/>
      <c r="AP1373" s="37"/>
      <c r="AQ1373" s="37"/>
      <c r="AR1373" s="37"/>
      <c r="AS1373" s="37"/>
      <c r="AT1373" s="37"/>
      <c r="AU1373" s="37"/>
      <c r="AV1373" s="37"/>
      <c r="AW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7"/>
      <c r="BL1373" s="37"/>
      <c r="BM1373" s="37"/>
      <c r="BN1373" s="37"/>
      <c r="BO1373" s="37"/>
      <c r="BP1373" s="37"/>
      <c r="BQ1373" s="37"/>
      <c r="BR1373" s="37"/>
      <c r="BS1373" s="37"/>
      <c r="BT1373" s="37"/>
      <c r="BU1373" s="37"/>
      <c r="BV1373" s="37"/>
      <c r="BW1373" s="37"/>
      <c r="BX1373" s="37"/>
      <c r="BY1373" s="37"/>
      <c r="BZ1373" s="37"/>
      <c r="CA1373" s="37"/>
      <c r="CB1373" s="37"/>
      <c r="CC1373" s="37"/>
      <c r="CD1373" s="37"/>
      <c r="CE1373" s="37"/>
      <c r="CF1373" s="37"/>
      <c r="CG1373" s="37"/>
      <c r="CH1373" s="37"/>
      <c r="CI1373" s="37"/>
      <c r="CJ1373" s="37"/>
      <c r="CK1373" s="37"/>
      <c r="CL1373" s="37"/>
      <c r="CM1373" s="37"/>
      <c r="CN1373" s="37"/>
      <c r="CO1373" s="37"/>
      <c r="CP1373" s="37"/>
      <c r="CQ1373" s="37"/>
      <c r="CR1373" s="37"/>
      <c r="CS1373" s="37"/>
      <c r="CT1373" s="37"/>
      <c r="CU1373" s="37"/>
      <c r="CV1373" s="37"/>
      <c r="CW1373" s="37"/>
      <c r="CX1373" s="37"/>
      <c r="CY1373" s="37"/>
      <c r="CZ1373" s="37"/>
      <c r="DA1373" s="37"/>
      <c r="DB1373" s="37"/>
      <c r="DC1373" s="37"/>
      <c r="DD1373" s="37"/>
      <c r="DE1373" s="37"/>
      <c r="DF1373" s="37"/>
      <c r="DG1373" s="37"/>
      <c r="DH1373" s="37"/>
      <c r="DI1373" s="37"/>
      <c r="DJ1373" s="37"/>
      <c r="DK1373" s="37"/>
      <c r="DL1373" s="37"/>
      <c r="DR1373" s="37"/>
      <c r="DS1373" s="37"/>
      <c r="DT1373" s="37"/>
      <c r="DU1373" s="37"/>
      <c r="DV1373" s="37"/>
      <c r="DW1373" s="37"/>
      <c r="DX1373" s="37"/>
      <c r="DY1373" s="37"/>
      <c r="DZ1373" s="37"/>
      <c r="EA1373" s="37"/>
      <c r="EB1373" s="37"/>
      <c r="EC1373" s="37"/>
      <c r="ED1373" s="37"/>
      <c r="EE1373" s="37"/>
      <c r="EF1373" s="37"/>
      <c r="EG1373" s="37"/>
      <c r="EH1373" s="37"/>
      <c r="EI1373" s="37"/>
      <c r="EJ1373" s="37"/>
      <c r="EK1373" s="37"/>
      <c r="EL1373" s="37"/>
      <c r="EM1373" s="37"/>
      <c r="EN1373" s="37"/>
      <c r="EO1373" s="37"/>
      <c r="EP1373" s="37"/>
      <c r="EQ1373" s="37"/>
      <c r="ER1373" s="37"/>
      <c r="ES1373" s="37"/>
      <c r="ET1373" s="37"/>
      <c r="EU1373" s="37"/>
      <c r="EV1373" s="37"/>
      <c r="EW1373" s="37"/>
      <c r="EX1373" s="37"/>
      <c r="EY1373" s="37"/>
      <c r="EZ1373" s="37"/>
      <c r="FA1373" s="37"/>
      <c r="FB1373" s="37"/>
      <c r="FC1373" s="37"/>
      <c r="FD1373" s="37"/>
    </row>
    <row r="1374" spans="2:160" x14ac:dyDescent="0.5">
      <c r="B1374" s="36" t="s">
        <v>1569</v>
      </c>
      <c r="C1374" s="18">
        <v>-1.0245212045977281E-3</v>
      </c>
      <c r="F1374" s="38"/>
      <c r="G1374" s="27" t="e">
        <f ca="1"/>
        <v>#N/A</v>
      </c>
      <c r="H1374" s="37" t="e">
        <f ca="1"/>
        <v>#N/A</v>
      </c>
      <c r="I1374" s="37" t="e">
        <f ca="1"/>
        <v>#N/A</v>
      </c>
      <c r="J1374" s="37" t="e">
        <f ca="1"/>
        <v>#N/A</v>
      </c>
      <c r="K1374" s="37">
        <f ca="1"/>
        <v>1.3359087688241513</v>
      </c>
      <c r="L1374" s="37">
        <f ca="1"/>
        <v>1.3588804421063907</v>
      </c>
      <c r="M1374" s="37">
        <f ca="1"/>
        <v>1.3406140777986124</v>
      </c>
      <c r="N1374" s="37">
        <f ca="1"/>
        <v>1.3405620545418195</v>
      </c>
      <c r="O1374" s="37">
        <f ca="1"/>
        <v>1.4158223672789139</v>
      </c>
      <c r="P1374" s="37">
        <f ca="1"/>
        <v>1.3490810321641882</v>
      </c>
      <c r="Q1374" s="37">
        <f ca="1"/>
        <v>0.77953770328430561</v>
      </c>
      <c r="R1374" s="37">
        <f ca="1"/>
        <v>0.76402569998391223</v>
      </c>
      <c r="S1374" s="37">
        <f ca="1"/>
        <v>0.99344026481573078</v>
      </c>
      <c r="T1374" s="37">
        <f ca="1"/>
        <v>0.7197268104914829</v>
      </c>
      <c r="U1374" s="37">
        <f ca="1"/>
        <v>0.84081577439683919</v>
      </c>
      <c r="V1374" s="37">
        <f ca="1"/>
        <v>0.91620122108156732</v>
      </c>
      <c r="W1374" s="37">
        <f ca="1"/>
        <v>1.7239992307283061</v>
      </c>
      <c r="X1374" s="37">
        <f ca="1"/>
        <v>2.2283620676772289</v>
      </c>
      <c r="Y1374" s="37">
        <f ca="1"/>
        <v>1.6120064987814786</v>
      </c>
      <c r="Z1374" s="37">
        <f ca="1"/>
        <v>1.3913908364585073</v>
      </c>
      <c r="AA1374" s="37">
        <f ca="1"/>
        <v>1.140351176270032</v>
      </c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  <c r="AM1374" s="37"/>
      <c r="AN1374" s="37"/>
      <c r="AO1374" s="37"/>
      <c r="AP1374" s="37"/>
      <c r="AQ1374" s="37"/>
      <c r="AR1374" s="37"/>
      <c r="AS1374" s="37"/>
      <c r="AT1374" s="37"/>
      <c r="AU1374" s="37"/>
      <c r="AV1374" s="37"/>
      <c r="AW1374" s="37"/>
      <c r="AX1374" s="37"/>
      <c r="AY1374" s="37"/>
      <c r="AZ1374" s="37"/>
      <c r="BA1374" s="37"/>
      <c r="BB1374" s="37"/>
      <c r="BC1374" s="37"/>
      <c r="BD1374" s="37"/>
      <c r="BE1374" s="37"/>
      <c r="BF1374" s="37"/>
      <c r="BG1374" s="37"/>
      <c r="BH1374" s="37"/>
      <c r="BI1374" s="37"/>
      <c r="BJ1374" s="37"/>
      <c r="BK1374" s="37"/>
      <c r="BL1374" s="37"/>
      <c r="BM1374" s="37"/>
      <c r="BN1374" s="37"/>
      <c r="BO1374" s="37"/>
      <c r="BP1374" s="37"/>
      <c r="BQ1374" s="37"/>
      <c r="BR1374" s="37"/>
      <c r="BS1374" s="37"/>
      <c r="BT1374" s="37"/>
      <c r="BU1374" s="37"/>
      <c r="BV1374" s="37"/>
      <c r="BW1374" s="37"/>
      <c r="BX1374" s="37"/>
      <c r="BY1374" s="37"/>
      <c r="BZ1374" s="37"/>
      <c r="CA1374" s="37"/>
      <c r="CB1374" s="37"/>
      <c r="CC1374" s="37"/>
      <c r="CD1374" s="37"/>
      <c r="CE1374" s="37"/>
      <c r="CF1374" s="37"/>
      <c r="CG1374" s="37"/>
      <c r="CH1374" s="37"/>
      <c r="CI1374" s="37"/>
      <c r="CJ1374" s="37"/>
      <c r="CK1374" s="37"/>
      <c r="CL1374" s="37"/>
      <c r="CM1374" s="37"/>
      <c r="CN1374" s="37"/>
      <c r="CO1374" s="37"/>
      <c r="CP1374" s="37"/>
      <c r="CQ1374" s="37"/>
      <c r="CR1374" s="37"/>
      <c r="CS1374" s="37"/>
      <c r="CT1374" s="37"/>
      <c r="CU1374" s="37"/>
      <c r="CV1374" s="37"/>
      <c r="CW1374" s="37"/>
      <c r="CX1374" s="37"/>
      <c r="CY1374" s="37"/>
      <c r="CZ1374" s="37"/>
      <c r="DA1374" s="37"/>
      <c r="DB1374" s="37"/>
      <c r="DC1374" s="37"/>
      <c r="DD1374" s="37"/>
      <c r="DE1374" s="37"/>
      <c r="DF1374" s="37"/>
      <c r="DG1374" s="37"/>
      <c r="DH1374" s="37"/>
      <c r="DI1374" s="37"/>
      <c r="DJ1374" s="37"/>
      <c r="DK1374" s="37"/>
      <c r="DL1374" s="37"/>
      <c r="DR1374" s="37"/>
      <c r="DS1374" s="37"/>
      <c r="DT1374" s="37"/>
      <c r="DU1374" s="37"/>
      <c r="DV1374" s="37"/>
      <c r="DW1374" s="37"/>
      <c r="DX1374" s="37"/>
      <c r="DY1374" s="37"/>
      <c r="DZ1374" s="37"/>
      <c r="EA1374" s="37"/>
      <c r="EB1374" s="37"/>
      <c r="EC1374" s="37"/>
      <c r="ED1374" s="37"/>
      <c r="EE1374" s="37"/>
      <c r="EF1374" s="37"/>
      <c r="EG1374" s="37"/>
      <c r="EH1374" s="37"/>
      <c r="EI1374" s="37"/>
      <c r="EJ1374" s="37"/>
      <c r="EK1374" s="37"/>
      <c r="EL1374" s="37"/>
      <c r="EM1374" s="37"/>
      <c r="EN1374" s="37"/>
      <c r="EO1374" s="37"/>
      <c r="EP1374" s="37"/>
      <c r="EQ1374" s="37"/>
      <c r="ER1374" s="37"/>
      <c r="ES1374" s="37"/>
      <c r="ET1374" s="37"/>
      <c r="EU1374" s="37"/>
      <c r="EV1374" s="37"/>
      <c r="EW1374" s="37"/>
      <c r="EX1374" s="37"/>
      <c r="EY1374" s="37"/>
      <c r="EZ1374" s="37"/>
      <c r="FA1374" s="37"/>
      <c r="FB1374" s="37"/>
      <c r="FC1374" s="37"/>
      <c r="FD1374" s="37"/>
    </row>
    <row r="1375" spans="2:160" x14ac:dyDescent="0.5">
      <c r="B1375" s="36" t="s">
        <v>1570</v>
      </c>
      <c r="C1375" s="18">
        <v>1.587016409150932E-3</v>
      </c>
      <c r="F1375" s="38"/>
      <c r="G1375" s="27" t="e">
        <f ca="1"/>
        <v>#N/A</v>
      </c>
      <c r="H1375" s="37" t="e">
        <f ca="1"/>
        <v>#N/A</v>
      </c>
      <c r="I1375" s="37" t="e">
        <f ca="1"/>
        <v>#N/A</v>
      </c>
      <c r="J1375" s="37" t="e">
        <f ca="1"/>
        <v>#N/A</v>
      </c>
      <c r="K1375" s="37">
        <f ca="1"/>
        <v>1.3321695977640544</v>
      </c>
      <c r="L1375" s="37">
        <f ca="1"/>
        <v>1.3574412748102207</v>
      </c>
      <c r="M1375" s="37">
        <f ca="1"/>
        <v>1.3414779712003373</v>
      </c>
      <c r="N1375" s="37">
        <f ca="1"/>
        <v>1.3441003723510421</v>
      </c>
      <c r="O1375" s="37">
        <f ca="1"/>
        <v>1.3996157540826129</v>
      </c>
      <c r="P1375" s="37">
        <f ca="1"/>
        <v>1.3549873698165837</v>
      </c>
      <c r="Q1375" s="37">
        <f ca="1"/>
        <v>0.78625425028464369</v>
      </c>
      <c r="R1375" s="37">
        <f ca="1"/>
        <v>0.78278340792889134</v>
      </c>
      <c r="S1375" s="37">
        <f ca="1"/>
        <v>0.99317336938154921</v>
      </c>
      <c r="T1375" s="37">
        <f ca="1"/>
        <v>0.73361731702240773</v>
      </c>
      <c r="U1375" s="37">
        <f ca="1"/>
        <v>0.84086882254333695</v>
      </c>
      <c r="V1375" s="37">
        <f ca="1"/>
        <v>0.90750346928324488</v>
      </c>
      <c r="W1375" s="37">
        <f ca="1"/>
        <v>1.7406163175618941</v>
      </c>
      <c r="X1375" s="37">
        <f ca="1"/>
        <v>2.2318839135827715</v>
      </c>
      <c r="Y1375" s="37">
        <f ca="1"/>
        <v>1.6322420796100732</v>
      </c>
      <c r="Z1375" s="37">
        <f ca="1"/>
        <v>1.3907793901842531</v>
      </c>
      <c r="AA1375" s="37">
        <f ca="1"/>
        <v>1.1300801227412218</v>
      </c>
      <c r="AB1375" s="37"/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  <c r="AM1375" s="37"/>
      <c r="AN1375" s="37"/>
      <c r="AO1375" s="37"/>
      <c r="AP1375" s="37"/>
      <c r="AQ1375" s="37"/>
      <c r="AR1375" s="37"/>
      <c r="AS1375" s="37"/>
      <c r="AT1375" s="37"/>
      <c r="AU1375" s="37"/>
      <c r="AV1375" s="37"/>
      <c r="AW1375" s="37"/>
      <c r="AX1375" s="37"/>
      <c r="AY1375" s="37"/>
      <c r="AZ1375" s="37"/>
      <c r="BA1375" s="37"/>
      <c r="BB1375" s="37"/>
      <c r="BC1375" s="37"/>
      <c r="BD1375" s="37"/>
      <c r="BE1375" s="37"/>
      <c r="BF1375" s="37"/>
      <c r="BG1375" s="37"/>
      <c r="BH1375" s="37"/>
      <c r="BI1375" s="37"/>
      <c r="BJ1375" s="37"/>
      <c r="BK1375" s="37"/>
      <c r="BL1375" s="37"/>
      <c r="BM1375" s="37"/>
      <c r="BN1375" s="37"/>
      <c r="BO1375" s="37"/>
      <c r="BP1375" s="37"/>
      <c r="BQ1375" s="37"/>
      <c r="BR1375" s="37"/>
      <c r="BS1375" s="37"/>
      <c r="BT1375" s="37"/>
      <c r="BU1375" s="37"/>
      <c r="BV1375" s="37"/>
      <c r="BW1375" s="37"/>
      <c r="BX1375" s="37"/>
      <c r="BY1375" s="37"/>
      <c r="BZ1375" s="37"/>
      <c r="CA1375" s="37"/>
      <c r="CB1375" s="37"/>
      <c r="CC1375" s="37"/>
      <c r="CD1375" s="37"/>
      <c r="CE1375" s="37"/>
      <c r="CF1375" s="37"/>
      <c r="CG1375" s="37"/>
      <c r="CH1375" s="37"/>
      <c r="CI1375" s="37"/>
      <c r="CJ1375" s="37"/>
      <c r="CK1375" s="37"/>
      <c r="CL1375" s="37"/>
      <c r="CM1375" s="37"/>
      <c r="CN1375" s="37"/>
      <c r="CO1375" s="37"/>
      <c r="CP1375" s="37"/>
      <c r="CQ1375" s="37"/>
      <c r="CR1375" s="37"/>
      <c r="CS1375" s="37"/>
      <c r="CT1375" s="37"/>
      <c r="CU1375" s="37"/>
      <c r="CV1375" s="37"/>
      <c r="CW1375" s="37"/>
      <c r="CX1375" s="37"/>
      <c r="CY1375" s="37"/>
      <c r="CZ1375" s="37"/>
      <c r="DA1375" s="37"/>
      <c r="DB1375" s="37"/>
      <c r="DC1375" s="37"/>
      <c r="DD1375" s="37"/>
      <c r="DE1375" s="37"/>
      <c r="DF1375" s="37"/>
      <c r="DG1375" s="37"/>
      <c r="DH1375" s="37"/>
      <c r="DI1375" s="37"/>
      <c r="DJ1375" s="37"/>
      <c r="DK1375" s="37"/>
      <c r="DL1375" s="37"/>
      <c r="DR1375" s="37"/>
      <c r="DS1375" s="37"/>
      <c r="DT1375" s="37"/>
      <c r="DU1375" s="37"/>
      <c r="DV1375" s="37"/>
      <c r="DW1375" s="37"/>
      <c r="DX1375" s="37"/>
      <c r="DY1375" s="37"/>
      <c r="DZ1375" s="37"/>
      <c r="EA1375" s="37"/>
      <c r="EB1375" s="37"/>
      <c r="EC1375" s="37"/>
      <c r="ED1375" s="37"/>
      <c r="EE1375" s="37"/>
      <c r="EF1375" s="37"/>
      <c r="EG1375" s="37"/>
      <c r="EH1375" s="37"/>
      <c r="EI1375" s="37"/>
      <c r="EJ1375" s="37"/>
      <c r="EK1375" s="37"/>
      <c r="EL1375" s="37"/>
      <c r="EM1375" s="37"/>
      <c r="EN1375" s="37"/>
      <c r="EO1375" s="37"/>
      <c r="EP1375" s="37"/>
      <c r="EQ1375" s="37"/>
      <c r="ER1375" s="37"/>
      <c r="ES1375" s="37"/>
      <c r="ET1375" s="37"/>
      <c r="EU1375" s="37"/>
      <c r="EV1375" s="37"/>
      <c r="EW1375" s="37"/>
      <c r="EX1375" s="37"/>
      <c r="EY1375" s="37"/>
      <c r="EZ1375" s="37"/>
      <c r="FA1375" s="37"/>
      <c r="FB1375" s="37"/>
      <c r="FC1375" s="37"/>
      <c r="FD1375" s="37"/>
    </row>
    <row r="1376" spans="2:160" x14ac:dyDescent="0.5">
      <c r="B1376" s="36" t="s">
        <v>1571</v>
      </c>
      <c r="C1376" s="18">
        <v>3.1391072976783008E-4</v>
      </c>
      <c r="F1376" s="38"/>
      <c r="G1376" s="27" t="e">
        <f ca="1"/>
        <v>#N/A</v>
      </c>
      <c r="H1376" s="37" t="e">
        <f ca="1"/>
        <v>#N/A</v>
      </c>
      <c r="I1376" s="37" t="e">
        <f ca="1"/>
        <v>#N/A</v>
      </c>
      <c r="J1376" s="37" t="e">
        <f ca="1"/>
        <v>#N/A</v>
      </c>
      <c r="K1376" s="37">
        <f ca="1"/>
        <v>1.3425348361177352</v>
      </c>
      <c r="L1376" s="37">
        <f ca="1"/>
        <v>1.3668897209720332</v>
      </c>
      <c r="M1376" s="37">
        <f ca="1"/>
        <v>1.3373455525398541</v>
      </c>
      <c r="N1376" s="37">
        <f ca="1"/>
        <v>1.3440238122580941</v>
      </c>
      <c r="O1376" s="37">
        <f ca="1"/>
        <v>1.3736004536879505</v>
      </c>
      <c r="P1376" s="37">
        <f ca="1"/>
        <v>1.3547034600238503</v>
      </c>
      <c r="Q1376" s="37">
        <f ca="1"/>
        <v>0.78514924082235471</v>
      </c>
      <c r="R1376" s="37">
        <f ca="1"/>
        <v>0.78403875814952373</v>
      </c>
      <c r="S1376" s="37">
        <f ca="1"/>
        <v>0.99602256479580031</v>
      </c>
      <c r="T1376" s="37">
        <f ca="1"/>
        <v>0.72523146070848044</v>
      </c>
      <c r="U1376" s="37">
        <f ca="1"/>
        <v>0.8319991724489112</v>
      </c>
      <c r="V1376" s="37">
        <f ca="1"/>
        <v>0.90101597594984073</v>
      </c>
      <c r="W1376" s="37">
        <f ca="1"/>
        <v>1.7089206872705938</v>
      </c>
      <c r="X1376" s="37">
        <f ca="1"/>
        <v>2.1928945388972223</v>
      </c>
      <c r="Y1376" s="37">
        <f ca="1"/>
        <v>1.6385865150284322</v>
      </c>
      <c r="Z1376" s="37">
        <f ca="1"/>
        <v>1.3956057394423649</v>
      </c>
      <c r="AA1376" s="37">
        <f ca="1"/>
        <v>1.1240538697579283</v>
      </c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  <c r="AM1376" s="37"/>
      <c r="AN1376" s="37"/>
      <c r="AO1376" s="37"/>
      <c r="AP1376" s="37"/>
      <c r="AQ1376" s="37"/>
      <c r="AR1376" s="37"/>
      <c r="AS1376" s="37"/>
      <c r="AT1376" s="37"/>
      <c r="AU1376" s="37"/>
      <c r="AV1376" s="37"/>
      <c r="AW1376" s="37"/>
      <c r="AX1376" s="37"/>
      <c r="AY1376" s="37"/>
      <c r="AZ1376" s="37"/>
      <c r="BA1376" s="37"/>
      <c r="BB1376" s="37"/>
      <c r="BC1376" s="37"/>
      <c r="BD1376" s="37"/>
      <c r="BE1376" s="37"/>
      <c r="BF1376" s="37"/>
      <c r="BG1376" s="37"/>
      <c r="BH1376" s="37"/>
      <c r="BI1376" s="37"/>
      <c r="BJ1376" s="37"/>
      <c r="BK1376" s="37"/>
      <c r="BL1376" s="37"/>
      <c r="BM1376" s="37"/>
      <c r="BN1376" s="37"/>
      <c r="BO1376" s="37"/>
      <c r="BP1376" s="37"/>
      <c r="BQ1376" s="37"/>
      <c r="BR1376" s="37"/>
      <c r="BS1376" s="37"/>
      <c r="BT1376" s="37"/>
      <c r="BU1376" s="37"/>
      <c r="BV1376" s="37"/>
      <c r="BW1376" s="37"/>
      <c r="BX1376" s="37"/>
      <c r="BY1376" s="37"/>
      <c r="BZ1376" s="37"/>
      <c r="CA1376" s="37"/>
      <c r="CB1376" s="37"/>
      <c r="CC1376" s="37"/>
      <c r="CD1376" s="37"/>
      <c r="CE1376" s="37"/>
      <c r="CF1376" s="37"/>
      <c r="CG1376" s="37"/>
      <c r="CH1376" s="37"/>
      <c r="CI1376" s="37"/>
      <c r="CJ1376" s="37"/>
      <c r="CK1376" s="37"/>
      <c r="CL1376" s="37"/>
      <c r="CM1376" s="37"/>
      <c r="CN1376" s="37"/>
      <c r="CO1376" s="37"/>
      <c r="CP1376" s="37"/>
      <c r="CQ1376" s="37"/>
      <c r="CR1376" s="37"/>
      <c r="CS1376" s="37"/>
      <c r="CT1376" s="37"/>
      <c r="CU1376" s="37"/>
      <c r="CV1376" s="37"/>
      <c r="CW1376" s="37"/>
      <c r="CX1376" s="37"/>
      <c r="CY1376" s="37"/>
      <c r="CZ1376" s="37"/>
      <c r="DA1376" s="37"/>
      <c r="DB1376" s="37"/>
      <c r="DC1376" s="37"/>
      <c r="DD1376" s="37"/>
      <c r="DE1376" s="37"/>
      <c r="DF1376" s="37"/>
      <c r="DG1376" s="37"/>
      <c r="DH1376" s="37"/>
      <c r="DI1376" s="37"/>
      <c r="DJ1376" s="37"/>
      <c r="DK1376" s="37"/>
      <c r="DL1376" s="37"/>
      <c r="DR1376" s="37"/>
      <c r="DS1376" s="37"/>
      <c r="DT1376" s="37"/>
      <c r="DU1376" s="37"/>
      <c r="DV1376" s="37"/>
      <c r="DW1376" s="37"/>
      <c r="DX1376" s="37"/>
      <c r="DY1376" s="37"/>
      <c r="DZ1376" s="37"/>
      <c r="EA1376" s="37"/>
      <c r="EB1376" s="37"/>
      <c r="EC1376" s="37"/>
      <c r="ED1376" s="37"/>
      <c r="EE1376" s="37"/>
      <c r="EF1376" s="37"/>
      <c r="EG1376" s="37"/>
      <c r="EH1376" s="37"/>
      <c r="EI1376" s="37"/>
      <c r="EJ1376" s="37"/>
      <c r="EK1376" s="37"/>
      <c r="EL1376" s="37"/>
      <c r="EM1376" s="37"/>
      <c r="EN1376" s="37"/>
      <c r="EO1376" s="37"/>
      <c r="EP1376" s="37"/>
      <c r="EQ1376" s="37"/>
      <c r="ER1376" s="37"/>
      <c r="ES1376" s="37"/>
      <c r="ET1376" s="37"/>
      <c r="EU1376" s="37"/>
      <c r="EV1376" s="37"/>
      <c r="EW1376" s="37"/>
      <c r="EX1376" s="37"/>
      <c r="EY1376" s="37"/>
      <c r="EZ1376" s="37"/>
      <c r="FA1376" s="37"/>
      <c r="FB1376" s="37"/>
      <c r="FC1376" s="37"/>
      <c r="FD1376" s="37"/>
    </row>
    <row r="1377" spans="2:160" x14ac:dyDescent="0.5">
      <c r="B1377" s="36" t="s">
        <v>1572</v>
      </c>
      <c r="C1377" s="18">
        <v>4.4979751640041865E-3</v>
      </c>
      <c r="F1377" s="38"/>
      <c r="G1377" s="27" t="e">
        <f ca="1"/>
        <v>#N/A</v>
      </c>
      <c r="H1377" s="37" t="e">
        <f ca="1"/>
        <v>#N/A</v>
      </c>
      <c r="I1377" s="37" t="e">
        <f ca="1"/>
        <v>#N/A</v>
      </c>
      <c r="J1377" s="37" t="e">
        <f ca="1"/>
        <v>#N/A</v>
      </c>
      <c r="K1377" s="37">
        <f ca="1"/>
        <v>1.3461500250017071</v>
      </c>
      <c r="L1377" s="37">
        <f ca="1"/>
        <v>1.3647813000749975</v>
      </c>
      <c r="M1377" s="37">
        <f ca="1"/>
        <v>1.3353121248788744</v>
      </c>
      <c r="N1377" s="37">
        <f ca="1"/>
        <v>1.3471596722814141</v>
      </c>
      <c r="O1377" s="37">
        <f ca="1"/>
        <v>1.3752439151418352</v>
      </c>
      <c r="P1377" s="37">
        <f ca="1"/>
        <v>1.3574474988687939</v>
      </c>
      <c r="Q1377" s="37">
        <f ca="1"/>
        <v>0.7824151169425323</v>
      </c>
      <c r="R1377" s="37">
        <f ca="1"/>
        <v>0.79632258084865282</v>
      </c>
      <c r="S1377" s="37">
        <f ca="1"/>
        <v>0.99342986629232111</v>
      </c>
      <c r="T1377" s="37">
        <f ca="1"/>
        <v>0.71884469172622012</v>
      </c>
      <c r="U1377" s="37">
        <f ca="1"/>
        <v>0.80289165446558974</v>
      </c>
      <c r="V1377" s="37">
        <f ca="1"/>
        <v>0.8814738948044335</v>
      </c>
      <c r="W1377" s="37">
        <f ca="1"/>
        <v>1.6732272993244264</v>
      </c>
      <c r="X1377" s="37">
        <f ca="1"/>
        <v>2.2049196251998824</v>
      </c>
      <c r="Y1377" s="37">
        <f ca="1"/>
        <v>1.6386190089358246</v>
      </c>
      <c r="Z1377" s="37">
        <f ca="1"/>
        <v>1.4054214902983899</v>
      </c>
      <c r="AA1377" s="37">
        <f ca="1"/>
        <v>1.1301909307875908</v>
      </c>
      <c r="AB1377" s="37"/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  <c r="AM1377" s="37"/>
      <c r="AN1377" s="37"/>
      <c r="AO1377" s="37"/>
      <c r="AP1377" s="37"/>
      <c r="AQ1377" s="37"/>
      <c r="AR1377" s="37"/>
      <c r="AS1377" s="37"/>
      <c r="AT1377" s="37"/>
      <c r="AU1377" s="37"/>
      <c r="AV1377" s="37"/>
      <c r="AW1377" s="37"/>
      <c r="AX1377" s="37"/>
      <c r="AY1377" s="37"/>
      <c r="AZ1377" s="37"/>
      <c r="BA1377" s="37"/>
      <c r="BB1377" s="37"/>
      <c r="BC1377" s="37"/>
      <c r="BD1377" s="37"/>
      <c r="BE1377" s="37"/>
      <c r="BF1377" s="37"/>
      <c r="BG1377" s="37"/>
      <c r="BH1377" s="37"/>
      <c r="BI1377" s="37"/>
      <c r="BJ1377" s="37"/>
      <c r="BK1377" s="37"/>
      <c r="BL1377" s="37"/>
      <c r="BM1377" s="37"/>
      <c r="BN1377" s="37"/>
      <c r="BO1377" s="37"/>
      <c r="BP1377" s="37"/>
      <c r="BQ1377" s="37"/>
      <c r="BR1377" s="37"/>
      <c r="BS1377" s="37"/>
      <c r="BT1377" s="37"/>
      <c r="BU1377" s="37"/>
      <c r="BV1377" s="37"/>
      <c r="BW1377" s="37"/>
      <c r="BX1377" s="37"/>
      <c r="BY1377" s="37"/>
      <c r="BZ1377" s="37"/>
      <c r="CA1377" s="37"/>
      <c r="CB1377" s="37"/>
      <c r="CC1377" s="37"/>
      <c r="CD1377" s="37"/>
      <c r="CE1377" s="37"/>
      <c r="CF1377" s="37"/>
      <c r="CG1377" s="37"/>
      <c r="CH1377" s="37"/>
      <c r="CI1377" s="37"/>
      <c r="CJ1377" s="37"/>
      <c r="CK1377" s="37"/>
      <c r="CL1377" s="37"/>
      <c r="CM1377" s="37"/>
      <c r="CN1377" s="37"/>
      <c r="CO1377" s="37"/>
      <c r="CP1377" s="37"/>
      <c r="CQ1377" s="37"/>
      <c r="CR1377" s="37"/>
      <c r="CS1377" s="37"/>
      <c r="CT1377" s="37"/>
      <c r="CU1377" s="37"/>
      <c r="CV1377" s="37"/>
      <c r="CW1377" s="37"/>
      <c r="CX1377" s="37"/>
      <c r="CY1377" s="37"/>
      <c r="CZ1377" s="37"/>
      <c r="DA1377" s="37"/>
      <c r="DB1377" s="37"/>
      <c r="DC1377" s="37"/>
      <c r="DD1377" s="37"/>
      <c r="DE1377" s="37"/>
      <c r="DF1377" s="37"/>
      <c r="DG1377" s="37"/>
      <c r="DH1377" s="37"/>
      <c r="DI1377" s="37"/>
      <c r="DJ1377" s="37"/>
      <c r="DK1377" s="37"/>
      <c r="DL1377" s="37"/>
      <c r="DR1377" s="37"/>
      <c r="DS1377" s="37"/>
      <c r="DT1377" s="37"/>
      <c r="DU1377" s="37"/>
      <c r="DV1377" s="37"/>
      <c r="DW1377" s="37"/>
      <c r="DX1377" s="37"/>
      <c r="DY1377" s="37"/>
      <c r="DZ1377" s="37"/>
      <c r="EA1377" s="37"/>
      <c r="EB1377" s="37"/>
      <c r="EC1377" s="37"/>
      <c r="ED1377" s="37"/>
      <c r="EE1377" s="37"/>
      <c r="EF1377" s="37"/>
      <c r="EG1377" s="37"/>
      <c r="EH1377" s="37"/>
      <c r="EI1377" s="37"/>
      <c r="EJ1377" s="37"/>
      <c r="EK1377" s="37"/>
      <c r="EL1377" s="37"/>
      <c r="EM1377" s="37"/>
      <c r="EN1377" s="37"/>
      <c r="EO1377" s="37"/>
      <c r="EP1377" s="37"/>
      <c r="EQ1377" s="37"/>
      <c r="ER1377" s="37"/>
      <c r="ES1377" s="37"/>
      <c r="ET1377" s="37"/>
      <c r="EU1377" s="37"/>
      <c r="EV1377" s="37"/>
      <c r="EW1377" s="37"/>
      <c r="EX1377" s="37"/>
      <c r="EY1377" s="37"/>
      <c r="EZ1377" s="37"/>
      <c r="FA1377" s="37"/>
      <c r="FB1377" s="37"/>
      <c r="FC1377" s="37"/>
      <c r="FD1377" s="37"/>
    </row>
    <row r="1378" spans="2:160" x14ac:dyDescent="0.5">
      <c r="B1378" s="36" t="s">
        <v>1573</v>
      </c>
      <c r="C1378" s="18">
        <v>1.68848556977097E-3</v>
      </c>
      <c r="F1378" s="38"/>
      <c r="G1378" s="27" t="e">
        <f ca="1"/>
        <v>#N/A</v>
      </c>
      <c r="H1378" s="37" t="e">
        <f ca="1"/>
        <v>#N/A</v>
      </c>
      <c r="I1378" s="37" t="e">
        <f ca="1"/>
        <v>#N/A</v>
      </c>
      <c r="J1378" s="37" t="e">
        <f ca="1"/>
        <v>#N/A</v>
      </c>
      <c r="K1378" s="37">
        <f ca="1"/>
        <v>1.339195528102493</v>
      </c>
      <c r="L1378" s="37">
        <f ca="1"/>
        <v>1.3756734477714685</v>
      </c>
      <c r="M1378" s="37">
        <f ca="1"/>
        <v>1.3493619626578199</v>
      </c>
      <c r="N1378" s="37">
        <f ca="1"/>
        <v>1.3491936877237916</v>
      </c>
      <c r="O1378" s="37">
        <f ca="1"/>
        <v>1.3853766651620891</v>
      </c>
      <c r="P1378" s="37">
        <f ca="1"/>
        <v>1.3516019990291268</v>
      </c>
      <c r="Q1378" s="37">
        <f ca="1"/>
        <v>0.78563461881046304</v>
      </c>
      <c r="R1378" s="37">
        <f ca="1"/>
        <v>0.79486536526590856</v>
      </c>
      <c r="S1378" s="37">
        <f ca="1"/>
        <v>0.98997582343307367</v>
      </c>
      <c r="T1378" s="37">
        <f ca="1"/>
        <v>0.72319036772132461</v>
      </c>
      <c r="U1378" s="37">
        <f ca="1"/>
        <v>0.79984669085661819</v>
      </c>
      <c r="V1378" s="37">
        <f ca="1"/>
        <v>0.90409919364039948</v>
      </c>
      <c r="W1378" s="37">
        <f ca="1"/>
        <v>1.6932119957280811</v>
      </c>
      <c r="X1378" s="37">
        <f ca="1"/>
        <v>2.2387831449536022</v>
      </c>
      <c r="Y1378" s="37">
        <f ca="1"/>
        <v>1.6444435418359056</v>
      </c>
      <c r="Z1378" s="37">
        <f ca="1"/>
        <v>1.4125224196967268</v>
      </c>
      <c r="AA1378" s="37">
        <f ca="1"/>
        <v>1.1237811114899434</v>
      </c>
      <c r="AB1378" s="37"/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  <c r="AM1378" s="37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K1378" s="37"/>
      <c r="BL1378" s="37"/>
      <c r="BM1378" s="37"/>
      <c r="BN1378" s="37"/>
      <c r="BO1378" s="37"/>
      <c r="BP1378" s="37"/>
      <c r="BQ1378" s="37"/>
      <c r="BR1378" s="37"/>
      <c r="BS1378" s="37"/>
      <c r="BT1378" s="37"/>
      <c r="BU1378" s="37"/>
      <c r="BV1378" s="37"/>
      <c r="BW1378" s="37"/>
      <c r="BX1378" s="37"/>
      <c r="BY1378" s="37"/>
      <c r="BZ1378" s="37"/>
      <c r="CA1378" s="37"/>
      <c r="CB1378" s="37"/>
      <c r="CC1378" s="37"/>
      <c r="CD1378" s="37"/>
      <c r="CE1378" s="37"/>
      <c r="CF1378" s="37"/>
      <c r="CG1378" s="37"/>
      <c r="CH1378" s="37"/>
      <c r="CI1378" s="37"/>
      <c r="CJ1378" s="37"/>
      <c r="CK1378" s="37"/>
      <c r="CL1378" s="37"/>
      <c r="CM1378" s="37"/>
      <c r="CN1378" s="37"/>
      <c r="CO1378" s="37"/>
      <c r="CP1378" s="37"/>
      <c r="CQ1378" s="37"/>
      <c r="CR1378" s="37"/>
      <c r="CS1378" s="37"/>
      <c r="CT1378" s="37"/>
      <c r="CU1378" s="37"/>
      <c r="CV1378" s="37"/>
      <c r="CW1378" s="37"/>
      <c r="CX1378" s="37"/>
      <c r="CY1378" s="37"/>
      <c r="CZ1378" s="37"/>
      <c r="DA1378" s="37"/>
      <c r="DB1378" s="37"/>
      <c r="DC1378" s="37"/>
      <c r="DD1378" s="37"/>
      <c r="DE1378" s="37"/>
      <c r="DF1378" s="37"/>
      <c r="DG1378" s="37"/>
      <c r="DH1378" s="37"/>
      <c r="DI1378" s="37"/>
      <c r="DJ1378" s="37"/>
      <c r="DK1378" s="37"/>
      <c r="DL1378" s="37"/>
      <c r="DR1378" s="37"/>
      <c r="DS1378" s="37"/>
      <c r="DT1378" s="37"/>
      <c r="DU1378" s="37"/>
      <c r="DV1378" s="37"/>
      <c r="DW1378" s="37"/>
      <c r="DX1378" s="37"/>
      <c r="DY1378" s="37"/>
      <c r="DZ1378" s="37"/>
      <c r="EA1378" s="37"/>
      <c r="EB1378" s="37"/>
      <c r="EC1378" s="37"/>
      <c r="ED1378" s="37"/>
      <c r="EE1378" s="37"/>
      <c r="EF1378" s="37"/>
      <c r="EG1378" s="37"/>
      <c r="EH1378" s="37"/>
      <c r="EI1378" s="37"/>
      <c r="EJ1378" s="37"/>
      <c r="EK1378" s="37"/>
      <c r="EL1378" s="37"/>
      <c r="EM1378" s="37"/>
      <c r="EN1378" s="37"/>
      <c r="EO1378" s="37"/>
      <c r="EP1378" s="37"/>
      <c r="EQ1378" s="37"/>
      <c r="ER1378" s="37"/>
      <c r="ES1378" s="37"/>
      <c r="ET1378" s="37"/>
      <c r="EU1378" s="37"/>
      <c r="EV1378" s="37"/>
      <c r="EW1378" s="37"/>
      <c r="EX1378" s="37"/>
      <c r="EY1378" s="37"/>
      <c r="EZ1378" s="37"/>
      <c r="FA1378" s="37"/>
      <c r="FB1378" s="37"/>
      <c r="FC1378" s="37"/>
      <c r="FD1378" s="37"/>
    </row>
    <row r="1379" spans="2:160" x14ac:dyDescent="0.5">
      <c r="B1379" s="36" t="s">
        <v>1574</v>
      </c>
      <c r="C1379" s="18">
        <v>-8.3910683389409879E-4</v>
      </c>
      <c r="F1379" s="38"/>
      <c r="G1379" s="27" t="e">
        <f ca="1"/>
        <v>#N/A</v>
      </c>
      <c r="H1379" s="37" t="e">
        <f ca="1"/>
        <v>#N/A</v>
      </c>
      <c r="I1379" s="37" t="e">
        <f ca="1"/>
        <v>#N/A</v>
      </c>
      <c r="J1379" s="37" t="e">
        <f ca="1"/>
        <v>#N/A</v>
      </c>
      <c r="K1379" s="37">
        <f ca="1"/>
        <v>1.3296957017596469</v>
      </c>
      <c r="L1379" s="37">
        <f ca="1"/>
        <v>1.3698016089291865</v>
      </c>
      <c r="M1379" s="37">
        <f ca="1"/>
        <v>1.3602994701903726</v>
      </c>
      <c r="N1379" s="37">
        <f ca="1"/>
        <v>1.3453274030299129</v>
      </c>
      <c r="O1379" s="37">
        <f ca="1"/>
        <v>1.3975463814913831</v>
      </c>
      <c r="P1379" s="37">
        <f ca="1"/>
        <v>1.348576585300314</v>
      </c>
      <c r="Q1379" s="37">
        <f ca="1"/>
        <v>0.78379121517477535</v>
      </c>
      <c r="R1379" s="37">
        <f ca="1"/>
        <v>0.7710610232681353</v>
      </c>
      <c r="S1379" s="37">
        <f ca="1"/>
        <v>0.99071585168239562</v>
      </c>
      <c r="T1379" s="37">
        <f ca="1"/>
        <v>0.73234187257393246</v>
      </c>
      <c r="U1379" s="37">
        <f ca="1"/>
        <v>0.80365289536783258</v>
      </c>
      <c r="V1379" s="37">
        <f ca="1"/>
        <v>0.91115981521920852</v>
      </c>
      <c r="W1379" s="37">
        <f ca="1"/>
        <v>1.6980526787431349</v>
      </c>
      <c r="X1379" s="37">
        <f ca="1"/>
        <v>2.2287207280806229</v>
      </c>
      <c r="Y1379" s="37">
        <f ca="1"/>
        <v>1.6390495532087732</v>
      </c>
      <c r="Z1379" s="37">
        <f ca="1"/>
        <v>1.4135741072884438</v>
      </c>
      <c r="AA1379" s="37">
        <f ca="1"/>
        <v>1.1282901466075705</v>
      </c>
      <c r="AB1379" s="37"/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  <c r="FD1379" s="37"/>
    </row>
    <row r="1380" spans="2:160" x14ac:dyDescent="0.5">
      <c r="B1380" s="36" t="s">
        <v>1575</v>
      </c>
      <c r="C1380" s="18">
        <v>-5.7077455891315632E-3</v>
      </c>
      <c r="F1380" s="38"/>
      <c r="G1380" s="27" t="e">
        <f ca="1"/>
        <v>#N/A</v>
      </c>
      <c r="H1380" s="37" t="e">
        <f ca="1"/>
        <v>#N/A</v>
      </c>
      <c r="I1380" s="37" t="e">
        <f ca="1"/>
        <v>#N/A</v>
      </c>
      <c r="J1380" s="37" t="e">
        <f ca="1"/>
        <v>#N/A</v>
      </c>
      <c r="K1380" s="37">
        <f ca="1"/>
        <v>1.3271240979475645</v>
      </c>
      <c r="L1380" s="37">
        <f ca="1"/>
        <v>1.3826543613479758</v>
      </c>
      <c r="M1380" s="37">
        <f ca="1"/>
        <v>1.346348941585956</v>
      </c>
      <c r="N1380" s="37">
        <f ca="1"/>
        <v>1.3427667782995545</v>
      </c>
      <c r="O1380" s="37">
        <f ca="1"/>
        <v>1.3824427392567384</v>
      </c>
      <c r="P1380" s="37">
        <f ca="1"/>
        <v>1.351470183768215</v>
      </c>
      <c r="Q1380" s="37">
        <f ca="1"/>
        <v>0.78894835629842541</v>
      </c>
      <c r="R1380" s="37">
        <f ca="1"/>
        <v>0.73981447311563253</v>
      </c>
      <c r="S1380" s="37">
        <f ca="1"/>
        <v>0.99044029081203933</v>
      </c>
      <c r="T1380" s="37">
        <f ca="1"/>
        <v>0.72490496220445455</v>
      </c>
      <c r="U1380" s="37">
        <f ca="1"/>
        <v>0.817363188830179</v>
      </c>
      <c r="V1380" s="37">
        <f ca="1"/>
        <v>0.90510216806985822</v>
      </c>
      <c r="W1380" s="37">
        <f ca="1"/>
        <v>1.7037321952476951</v>
      </c>
      <c r="X1380" s="37">
        <f ca="1"/>
        <v>2.2544845003910439</v>
      </c>
      <c r="Y1380" s="37">
        <f ca="1"/>
        <v>1.6439805036555646</v>
      </c>
      <c r="Z1380" s="37">
        <f ca="1"/>
        <v>1.4236099788032002</v>
      </c>
      <c r="AA1380" s="37">
        <f ca="1"/>
        <v>1.1384589157858864</v>
      </c>
      <c r="AB1380" s="37"/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  <c r="AM1380" s="37"/>
      <c r="AN1380" s="37"/>
      <c r="AO1380" s="37"/>
      <c r="AP1380" s="37"/>
      <c r="AQ1380" s="37"/>
      <c r="AR1380" s="37"/>
      <c r="AS1380" s="37"/>
      <c r="AT1380" s="37"/>
      <c r="AU1380" s="37"/>
      <c r="AV1380" s="37"/>
      <c r="AW1380" s="37"/>
      <c r="AX1380" s="37"/>
      <c r="AY1380" s="37"/>
      <c r="AZ1380" s="37"/>
      <c r="BA1380" s="37"/>
      <c r="BB1380" s="37"/>
      <c r="BC1380" s="37"/>
      <c r="BD1380" s="37"/>
      <c r="BE1380" s="37"/>
      <c r="BF1380" s="37"/>
      <c r="BG1380" s="37"/>
      <c r="BH1380" s="37"/>
      <c r="BI1380" s="37"/>
      <c r="BJ1380" s="37"/>
      <c r="BK1380" s="37"/>
      <c r="BL1380" s="37"/>
      <c r="BM1380" s="37"/>
      <c r="BN1380" s="37"/>
      <c r="BO1380" s="37"/>
      <c r="BP1380" s="37"/>
      <c r="BQ1380" s="37"/>
      <c r="BR1380" s="37"/>
      <c r="BS1380" s="37"/>
      <c r="BT1380" s="37"/>
      <c r="BU1380" s="37"/>
      <c r="BV1380" s="37"/>
      <c r="BW1380" s="37"/>
      <c r="BX1380" s="37"/>
      <c r="BY1380" s="37"/>
      <c r="BZ1380" s="37"/>
      <c r="CA1380" s="37"/>
      <c r="CB1380" s="37"/>
      <c r="CC1380" s="37"/>
      <c r="CD1380" s="37"/>
      <c r="CE1380" s="37"/>
      <c r="CF1380" s="37"/>
      <c r="CG1380" s="37"/>
      <c r="CH1380" s="37"/>
      <c r="CI1380" s="37"/>
      <c r="CJ1380" s="37"/>
      <c r="CK1380" s="37"/>
      <c r="CL1380" s="37"/>
      <c r="CM1380" s="37"/>
      <c r="CN1380" s="37"/>
      <c r="CO1380" s="37"/>
      <c r="CP1380" s="37"/>
      <c r="CQ1380" s="37"/>
      <c r="CR1380" s="37"/>
      <c r="CS1380" s="37"/>
      <c r="CT1380" s="37"/>
      <c r="CU1380" s="37"/>
      <c r="CV1380" s="37"/>
      <c r="CW1380" s="37"/>
      <c r="CX1380" s="37"/>
      <c r="CY1380" s="37"/>
      <c r="CZ1380" s="37"/>
      <c r="DA1380" s="37"/>
      <c r="DB1380" s="37"/>
      <c r="DC1380" s="37"/>
      <c r="DD1380" s="37"/>
      <c r="DE1380" s="37"/>
      <c r="DF1380" s="37"/>
      <c r="DG1380" s="37"/>
      <c r="DH1380" s="37"/>
      <c r="DI1380" s="37"/>
      <c r="DJ1380" s="37"/>
      <c r="DK1380" s="37"/>
      <c r="DL1380" s="37"/>
      <c r="DR1380" s="37"/>
      <c r="DS1380" s="37"/>
      <c r="DT1380" s="37"/>
      <c r="DU1380" s="37"/>
      <c r="DV1380" s="37"/>
      <c r="DW1380" s="37"/>
      <c r="DX1380" s="37"/>
      <c r="DY1380" s="37"/>
      <c r="DZ1380" s="37"/>
      <c r="EA1380" s="37"/>
      <c r="EB1380" s="37"/>
      <c r="EC1380" s="37"/>
      <c r="ED1380" s="37"/>
      <c r="EE1380" s="37"/>
      <c r="EF1380" s="37"/>
      <c r="EG1380" s="37"/>
      <c r="EH1380" s="37"/>
      <c r="EI1380" s="37"/>
      <c r="EJ1380" s="37"/>
      <c r="EK1380" s="37"/>
      <c r="EL1380" s="37"/>
      <c r="EM1380" s="37"/>
      <c r="EN1380" s="37"/>
      <c r="EO1380" s="37"/>
      <c r="EP1380" s="37"/>
      <c r="EQ1380" s="37"/>
      <c r="ER1380" s="37"/>
      <c r="ES1380" s="37"/>
      <c r="ET1380" s="37"/>
      <c r="EU1380" s="37"/>
      <c r="EV1380" s="37"/>
      <c r="EW1380" s="37"/>
      <c r="EX1380" s="37"/>
      <c r="EY1380" s="37"/>
      <c r="EZ1380" s="37"/>
      <c r="FA1380" s="37"/>
      <c r="FB1380" s="37"/>
      <c r="FC1380" s="37"/>
      <c r="FD1380" s="37"/>
    </row>
    <row r="1381" spans="2:160" x14ac:dyDescent="0.5">
      <c r="B1381" s="36" t="s">
        <v>1576</v>
      </c>
      <c r="C1381" s="18">
        <v>-9.0069215015023962E-3</v>
      </c>
      <c r="F1381" s="38"/>
      <c r="G1381" s="27" t="e">
        <f ca="1"/>
        <v>#N/A</v>
      </c>
      <c r="H1381" s="37" t="e">
        <f ca="1"/>
        <v>#N/A</v>
      </c>
      <c r="I1381" s="37" t="e">
        <f ca="1"/>
        <v>#N/A</v>
      </c>
      <c r="J1381" s="37" t="e">
        <f ca="1"/>
        <v>#N/A</v>
      </c>
      <c r="K1381" s="37">
        <f ca="1"/>
        <v>1.32953312910486</v>
      </c>
      <c r="L1381" s="37">
        <f ca="1"/>
        <v>1.3867505923982597</v>
      </c>
      <c r="M1381" s="37">
        <f ca="1"/>
        <v>1.3287519343595262</v>
      </c>
      <c r="N1381" s="37">
        <f ca="1"/>
        <v>1.3409676161152744</v>
      </c>
      <c r="O1381" s="37">
        <f ca="1"/>
        <v>1.3868372625950487</v>
      </c>
      <c r="P1381" s="37">
        <f ca="1"/>
        <v>1.3598303132006615</v>
      </c>
      <c r="Q1381" s="37">
        <f ca="1"/>
        <v>0.78765487559607328</v>
      </c>
      <c r="R1381" s="37">
        <f ca="1"/>
        <v>0.76971262573215438</v>
      </c>
      <c r="S1381" s="37">
        <f ca="1"/>
        <v>0.99178689959359212</v>
      </c>
      <c r="T1381" s="37">
        <f ca="1"/>
        <v>0.72684485974884216</v>
      </c>
      <c r="U1381" s="37">
        <f ca="1"/>
        <v>0.81950898635601332</v>
      </c>
      <c r="V1381" s="37">
        <f ca="1"/>
        <v>0.87881521655491579</v>
      </c>
      <c r="W1381" s="37">
        <f ca="1"/>
        <v>1.7295641748538115</v>
      </c>
      <c r="X1381" s="37">
        <f ca="1"/>
        <v>2.2824151793052989</v>
      </c>
      <c r="Y1381" s="37">
        <f ca="1"/>
        <v>1.6441510966693746</v>
      </c>
      <c r="Z1381" s="37">
        <f ca="1"/>
        <v>1.4157753138757583</v>
      </c>
      <c r="AA1381" s="37">
        <f ca="1"/>
        <v>1.1393879986362101</v>
      </c>
      <c r="AB1381" s="37"/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  <c r="AM1381" s="37"/>
      <c r="AN1381" s="37"/>
      <c r="AO1381" s="37"/>
      <c r="AP1381" s="37"/>
      <c r="AQ1381" s="37"/>
      <c r="AR1381" s="37"/>
      <c r="AS1381" s="37"/>
      <c r="AT1381" s="37"/>
      <c r="AU1381" s="37"/>
      <c r="AV1381" s="37"/>
      <c r="AW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  <c r="BI1381" s="37"/>
      <c r="BJ1381" s="37"/>
      <c r="BK1381" s="37"/>
      <c r="BL1381" s="37"/>
      <c r="BM1381" s="37"/>
      <c r="BN1381" s="37"/>
      <c r="BO1381" s="37"/>
      <c r="BP1381" s="37"/>
      <c r="BQ1381" s="37"/>
      <c r="BR1381" s="37"/>
      <c r="BS1381" s="37"/>
      <c r="BT1381" s="37"/>
      <c r="BU1381" s="37"/>
      <c r="BV1381" s="37"/>
      <c r="BW1381" s="37"/>
      <c r="BX1381" s="37"/>
      <c r="BY1381" s="37"/>
      <c r="BZ1381" s="37"/>
      <c r="CA1381" s="37"/>
      <c r="CB1381" s="37"/>
      <c r="CC1381" s="37"/>
      <c r="CD1381" s="37"/>
      <c r="CE1381" s="37"/>
      <c r="CF1381" s="37"/>
      <c r="CG1381" s="37"/>
      <c r="CH1381" s="37"/>
      <c r="CI1381" s="37"/>
      <c r="CJ1381" s="37"/>
      <c r="CK1381" s="37"/>
      <c r="CL1381" s="37"/>
      <c r="CM1381" s="37"/>
      <c r="CN1381" s="37"/>
      <c r="CO1381" s="37"/>
      <c r="CP1381" s="37"/>
      <c r="CQ1381" s="37"/>
      <c r="CR1381" s="37"/>
      <c r="CS1381" s="37"/>
      <c r="CT1381" s="37"/>
      <c r="CU1381" s="37"/>
      <c r="CV1381" s="37"/>
      <c r="CW1381" s="37"/>
      <c r="CX1381" s="37"/>
      <c r="CY1381" s="37"/>
      <c r="CZ1381" s="37"/>
      <c r="DA1381" s="37"/>
      <c r="DB1381" s="37"/>
      <c r="DC1381" s="37"/>
      <c r="DD1381" s="37"/>
      <c r="DE1381" s="37"/>
      <c r="DF1381" s="37"/>
      <c r="DG1381" s="37"/>
      <c r="DH1381" s="37"/>
      <c r="DI1381" s="37"/>
      <c r="DJ1381" s="37"/>
      <c r="DK1381" s="37"/>
      <c r="DL1381" s="37"/>
      <c r="DR1381" s="37"/>
      <c r="DS1381" s="37"/>
      <c r="DT1381" s="37"/>
      <c r="DU1381" s="37"/>
      <c r="DV1381" s="37"/>
      <c r="DW1381" s="37"/>
      <c r="DX1381" s="37"/>
      <c r="DY1381" s="37"/>
      <c r="DZ1381" s="37"/>
      <c r="EA1381" s="37"/>
      <c r="EB1381" s="37"/>
      <c r="EC1381" s="37"/>
      <c r="ED1381" s="37"/>
      <c r="EE1381" s="37"/>
      <c r="EF1381" s="37"/>
      <c r="EG1381" s="37"/>
      <c r="EH1381" s="37"/>
      <c r="EI1381" s="37"/>
      <c r="EJ1381" s="37"/>
      <c r="EK1381" s="37"/>
      <c r="EL1381" s="37"/>
      <c r="EM1381" s="37"/>
      <c r="EN1381" s="37"/>
      <c r="EO1381" s="37"/>
      <c r="EP1381" s="37"/>
      <c r="EQ1381" s="37"/>
      <c r="ER1381" s="37"/>
      <c r="ES1381" s="37"/>
      <c r="ET1381" s="37"/>
      <c r="EU1381" s="37"/>
      <c r="EV1381" s="37"/>
      <c r="EW1381" s="37"/>
      <c r="EX1381" s="37"/>
      <c r="EY1381" s="37"/>
      <c r="EZ1381" s="37"/>
      <c r="FA1381" s="37"/>
      <c r="FB1381" s="37"/>
      <c r="FC1381" s="37"/>
      <c r="FD1381" s="37"/>
    </row>
    <row r="1382" spans="2:160" x14ac:dyDescent="0.5">
      <c r="B1382" s="36" t="s">
        <v>1577</v>
      </c>
      <c r="C1382" s="18">
        <v>-5.3325891341896581E-3</v>
      </c>
      <c r="F1382" s="38"/>
      <c r="G1382" s="27" t="e">
        <f ca="1"/>
        <v>#N/A</v>
      </c>
      <c r="H1382" s="37" t="e">
        <f ca="1"/>
        <v>#N/A</v>
      </c>
      <c r="I1382" s="37" t="e">
        <f ca="1"/>
        <v>#N/A</v>
      </c>
      <c r="J1382" s="37" t="e">
        <f ca="1"/>
        <v>#N/A</v>
      </c>
      <c r="K1382" s="37">
        <f ca="1"/>
        <v>1.330598883175129</v>
      </c>
      <c r="L1382" s="37">
        <f ca="1"/>
        <v>1.3819923625286918</v>
      </c>
      <c r="M1382" s="37">
        <f ca="1"/>
        <v>1.3255316174379179</v>
      </c>
      <c r="N1382" s="37">
        <f ca="1"/>
        <v>1.3307437399191522</v>
      </c>
      <c r="O1382" s="37">
        <f ca="1"/>
        <v>1.3951448445077137</v>
      </c>
      <c r="P1382" s="37">
        <f ca="1"/>
        <v>1.3584513227788149</v>
      </c>
      <c r="Q1382" s="37">
        <f ca="1"/>
        <v>0.78909939147025698</v>
      </c>
      <c r="R1382" s="37">
        <f ca="1"/>
        <v>0.78993543462558513</v>
      </c>
      <c r="S1382" s="37">
        <f ca="1"/>
        <v>0.9845893883068616</v>
      </c>
      <c r="T1382" s="37">
        <f ca="1"/>
        <v>0.72787972635224574</v>
      </c>
      <c r="U1382" s="37">
        <f ca="1"/>
        <v>0.82853512848260735</v>
      </c>
      <c r="V1382" s="37">
        <f ca="1"/>
        <v>0.90248329039293795</v>
      </c>
      <c r="W1382" s="37">
        <f ca="1"/>
        <v>1.7326371697348812</v>
      </c>
      <c r="X1382" s="37">
        <f ca="1"/>
        <v>2.3123483788051669</v>
      </c>
      <c r="Y1382" s="37">
        <f ca="1"/>
        <v>1.6521039805036557</v>
      </c>
      <c r="Z1382" s="37">
        <f ca="1"/>
        <v>1.4067585194847587</v>
      </c>
      <c r="AA1382" s="37">
        <f ca="1"/>
        <v>1.1460620525059679</v>
      </c>
      <c r="AB1382" s="37"/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  <c r="FD1382" s="37"/>
    </row>
    <row r="1383" spans="2:160" x14ac:dyDescent="0.5">
      <c r="B1383" s="36" t="s">
        <v>1578</v>
      </c>
      <c r="C1383" s="18">
        <v>5.4597570408116969E-3</v>
      </c>
      <c r="F1383" s="38"/>
      <c r="G1383" s="27" t="e">
        <f ca="1"/>
        <v>#N/A</v>
      </c>
      <c r="H1383" s="37" t="e">
        <f ca="1"/>
        <v>#N/A</v>
      </c>
      <c r="I1383" s="37" t="e">
        <f ca="1"/>
        <v>#N/A</v>
      </c>
      <c r="J1383" s="37" t="e">
        <f ca="1"/>
        <v>#N/A</v>
      </c>
      <c r="K1383" s="37">
        <f ca="1"/>
        <v>1.3369909443747017</v>
      </c>
      <c r="L1383" s="37">
        <f ca="1"/>
        <v>1.3707265935807895</v>
      </c>
      <c r="M1383" s="37">
        <f ca="1"/>
        <v>1.3096373286796201</v>
      </c>
      <c r="N1383" s="37">
        <f ca="1"/>
        <v>1.3335247335656988</v>
      </c>
      <c r="O1383" s="37">
        <f ca="1"/>
        <v>1.4094637917664894</v>
      </c>
      <c r="P1383" s="37">
        <f ca="1"/>
        <v>1.3513624501415082</v>
      </c>
      <c r="Q1383" s="37">
        <f ca="1"/>
        <v>0.78027351565989522</v>
      </c>
      <c r="R1383" s="37">
        <f ca="1"/>
        <v>0.79392227552729244</v>
      </c>
      <c r="S1383" s="37">
        <f ca="1"/>
        <v>0.97738494467119119</v>
      </c>
      <c r="T1383" s="37">
        <f ca="1"/>
        <v>0.73486221190325496</v>
      </c>
      <c r="U1383" s="37">
        <f ca="1"/>
        <v>0.80866064039722119</v>
      </c>
      <c r="V1383" s="37">
        <f ca="1"/>
        <v>0.91343110122877669</v>
      </c>
      <c r="W1383" s="37">
        <f ca="1"/>
        <v>1.7367413160274416</v>
      </c>
      <c r="X1383" s="37">
        <f ca="1"/>
        <v>2.3290211061684647</v>
      </c>
      <c r="Y1383" s="37">
        <f ca="1"/>
        <v>1.6436230706742485</v>
      </c>
      <c r="Z1383" s="37">
        <f ca="1"/>
        <v>1.3983368661340332</v>
      </c>
      <c r="AA1383" s="37">
        <f ca="1"/>
        <v>1.1473917490623948</v>
      </c>
      <c r="AB1383" s="37"/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  <c r="AM1383" s="37"/>
      <c r="AN1383" s="37"/>
      <c r="AO1383" s="37"/>
      <c r="AP1383" s="37"/>
      <c r="AQ1383" s="37"/>
      <c r="AR1383" s="37"/>
      <c r="AS1383" s="37"/>
      <c r="AT1383" s="37"/>
      <c r="AU1383" s="37"/>
      <c r="AV1383" s="37"/>
      <c r="AW1383" s="37"/>
      <c r="AX1383" s="37"/>
      <c r="AY1383" s="37"/>
      <c r="AZ1383" s="37"/>
      <c r="BA1383" s="37"/>
      <c r="BB1383" s="37"/>
      <c r="BC1383" s="37"/>
      <c r="BD1383" s="37"/>
      <c r="BE1383" s="37"/>
      <c r="BF1383" s="37"/>
      <c r="BG1383" s="37"/>
      <c r="BH1383" s="37"/>
      <c r="BI1383" s="37"/>
      <c r="BJ1383" s="37"/>
      <c r="BK1383" s="37"/>
      <c r="BL1383" s="37"/>
      <c r="BM1383" s="37"/>
      <c r="BN1383" s="37"/>
      <c r="BO1383" s="37"/>
      <c r="BP1383" s="37"/>
      <c r="BQ1383" s="37"/>
      <c r="BR1383" s="37"/>
      <c r="BS1383" s="37"/>
      <c r="BT1383" s="37"/>
      <c r="BU1383" s="37"/>
      <c r="BV1383" s="37"/>
      <c r="BW1383" s="37"/>
      <c r="BX1383" s="37"/>
      <c r="BY1383" s="37"/>
      <c r="BZ1383" s="37"/>
      <c r="CA1383" s="37"/>
      <c r="CB1383" s="37"/>
      <c r="CC1383" s="37"/>
      <c r="CD1383" s="37"/>
      <c r="CE1383" s="37"/>
      <c r="CF1383" s="37"/>
      <c r="CG1383" s="37"/>
      <c r="CH1383" s="37"/>
      <c r="CI1383" s="37"/>
      <c r="CJ1383" s="37"/>
      <c r="CK1383" s="37"/>
      <c r="CL1383" s="37"/>
      <c r="CM1383" s="37"/>
      <c r="CN1383" s="37"/>
      <c r="CO1383" s="37"/>
      <c r="CP1383" s="37"/>
      <c r="CQ1383" s="37"/>
      <c r="CR1383" s="37"/>
      <c r="CS1383" s="37"/>
      <c r="CT1383" s="37"/>
      <c r="CU1383" s="37"/>
      <c r="CV1383" s="37"/>
      <c r="CW1383" s="37"/>
      <c r="CX1383" s="37"/>
      <c r="CY1383" s="37"/>
      <c r="CZ1383" s="37"/>
      <c r="DA1383" s="37"/>
      <c r="DB1383" s="37"/>
      <c r="DC1383" s="37"/>
      <c r="DD1383" s="37"/>
      <c r="DE1383" s="37"/>
      <c r="DF1383" s="37"/>
      <c r="DG1383" s="37"/>
      <c r="DH1383" s="37"/>
      <c r="DI1383" s="37"/>
      <c r="DJ1383" s="37"/>
      <c r="DK1383" s="37"/>
      <c r="DL1383" s="37"/>
      <c r="DR1383" s="37"/>
      <c r="DS1383" s="37"/>
      <c r="DT1383" s="37"/>
      <c r="DU1383" s="37"/>
      <c r="DV1383" s="37"/>
      <c r="DW1383" s="37"/>
      <c r="DX1383" s="37"/>
      <c r="DY1383" s="37"/>
      <c r="DZ1383" s="37"/>
      <c r="EA1383" s="37"/>
      <c r="EB1383" s="37"/>
      <c r="EC1383" s="37"/>
      <c r="ED1383" s="37"/>
      <c r="EE1383" s="37"/>
      <c r="EF1383" s="37"/>
      <c r="EG1383" s="37"/>
      <c r="EH1383" s="37"/>
      <c r="EI1383" s="37"/>
      <c r="EJ1383" s="37"/>
      <c r="EK1383" s="37"/>
      <c r="EL1383" s="37"/>
      <c r="EM1383" s="37"/>
      <c r="EN1383" s="37"/>
      <c r="EO1383" s="37"/>
      <c r="EP1383" s="37"/>
      <c r="EQ1383" s="37"/>
      <c r="ER1383" s="37"/>
      <c r="ES1383" s="37"/>
      <c r="ET1383" s="37"/>
      <c r="EU1383" s="37"/>
      <c r="EV1383" s="37"/>
      <c r="EW1383" s="37"/>
      <c r="EX1383" s="37"/>
      <c r="EY1383" s="37"/>
      <c r="EZ1383" s="37"/>
      <c r="FA1383" s="37"/>
      <c r="FB1383" s="37"/>
      <c r="FC1383" s="37"/>
      <c r="FD1383" s="37"/>
    </row>
    <row r="1384" spans="2:160" x14ac:dyDescent="0.5">
      <c r="B1384" s="36" t="s">
        <v>1579</v>
      </c>
      <c r="C1384" s="18">
        <v>-5.6714481801589667E-3</v>
      </c>
      <c r="F1384" s="38"/>
      <c r="G1384" s="27" t="e">
        <f ca="1"/>
        <v>#N/A</v>
      </c>
      <c r="H1384" s="37" t="e">
        <f ca="1"/>
        <v>#N/A</v>
      </c>
      <c r="I1384" s="37" t="e">
        <f ca="1"/>
        <v>#N/A</v>
      </c>
      <c r="J1384" s="37" t="e">
        <f ca="1"/>
        <v>#N/A</v>
      </c>
      <c r="K1384" s="37">
        <f ca="1"/>
        <v>1.3216179756091782</v>
      </c>
      <c r="L1384" s="37">
        <f ca="1"/>
        <v>1.3785898699671102</v>
      </c>
      <c r="M1384" s="37">
        <f ca="1"/>
        <v>1.3098349828619342</v>
      </c>
      <c r="N1384" s="37">
        <f ca="1"/>
        <v>1.3346586506180111</v>
      </c>
      <c r="O1384" s="37">
        <f ca="1"/>
        <v>1.4024802379547003</v>
      </c>
      <c r="P1384" s="37">
        <f ca="1"/>
        <v>1.360730205847271</v>
      </c>
      <c r="Q1384" s="37">
        <f ca="1"/>
        <v>0.7813785251221842</v>
      </c>
      <c r="R1384" s="37">
        <f ca="1"/>
        <v>0.78022381822023956</v>
      </c>
      <c r="S1384" s="37">
        <f ca="1"/>
        <v>0.98158941430317004</v>
      </c>
      <c r="T1384" s="37">
        <f ca="1"/>
        <v>0.740336312552624</v>
      </c>
      <c r="U1384" s="37">
        <f ca="1"/>
        <v>0.81326256710590195</v>
      </c>
      <c r="V1384" s="37">
        <f ca="1"/>
        <v>0.90391611100645075</v>
      </c>
      <c r="W1384" s="37">
        <f ca="1"/>
        <v>1.7758636916038835</v>
      </c>
      <c r="X1384" s="37">
        <f ca="1"/>
        <v>2.3230633583565421</v>
      </c>
      <c r="Y1384" s="37">
        <f ca="1"/>
        <v>1.6389601949634443</v>
      </c>
      <c r="Z1384" s="37">
        <f ca="1"/>
        <v>1.4059514104027435</v>
      </c>
      <c r="AA1384" s="37">
        <f ca="1"/>
        <v>1.1468888510057975</v>
      </c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  <c r="AM1384" s="37"/>
      <c r="AN1384" s="37"/>
      <c r="AO1384" s="37"/>
      <c r="AP1384" s="37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  <c r="BB1384" s="37"/>
      <c r="BC1384" s="37"/>
      <c r="BD1384" s="37"/>
      <c r="BE1384" s="37"/>
      <c r="BF1384" s="37"/>
      <c r="BG1384" s="37"/>
      <c r="BH1384" s="37"/>
      <c r="BI1384" s="37"/>
      <c r="BJ1384" s="37"/>
      <c r="BK1384" s="37"/>
      <c r="BL1384" s="37"/>
      <c r="BM1384" s="37"/>
      <c r="BN1384" s="37"/>
      <c r="BO1384" s="37"/>
      <c r="BP1384" s="37"/>
      <c r="BQ1384" s="37"/>
      <c r="BR1384" s="37"/>
      <c r="BS1384" s="37"/>
      <c r="BT1384" s="37"/>
      <c r="BU1384" s="37"/>
      <c r="BV1384" s="37"/>
      <c r="BW1384" s="37"/>
      <c r="BX1384" s="37"/>
      <c r="BY1384" s="37"/>
      <c r="BZ1384" s="37"/>
      <c r="CA1384" s="37"/>
      <c r="CB1384" s="37"/>
      <c r="CC1384" s="37"/>
      <c r="CD1384" s="37"/>
      <c r="CE1384" s="37"/>
      <c r="CF1384" s="37"/>
      <c r="CG1384" s="37"/>
      <c r="CH1384" s="37"/>
      <c r="CI1384" s="37"/>
      <c r="CJ1384" s="37"/>
      <c r="CK1384" s="37"/>
      <c r="CL1384" s="37"/>
      <c r="CM1384" s="37"/>
      <c r="CN1384" s="37"/>
      <c r="CO1384" s="37"/>
      <c r="CP1384" s="37"/>
      <c r="CQ1384" s="37"/>
      <c r="CR1384" s="37"/>
      <c r="CS1384" s="37"/>
      <c r="CT1384" s="37"/>
      <c r="CU1384" s="37"/>
      <c r="CV1384" s="37"/>
      <c r="CW1384" s="37"/>
      <c r="CX1384" s="37"/>
      <c r="CY1384" s="37"/>
      <c r="CZ1384" s="37"/>
      <c r="DA1384" s="37"/>
      <c r="DB1384" s="37"/>
      <c r="DC1384" s="37"/>
      <c r="DD1384" s="37"/>
      <c r="DE1384" s="37"/>
      <c r="DF1384" s="37"/>
      <c r="DG1384" s="37"/>
      <c r="DH1384" s="37"/>
      <c r="DI1384" s="37"/>
      <c r="DJ1384" s="37"/>
      <c r="DK1384" s="37"/>
      <c r="DL1384" s="37"/>
      <c r="DR1384" s="37"/>
      <c r="DS1384" s="37"/>
      <c r="DT1384" s="37"/>
      <c r="DU1384" s="37"/>
      <c r="DV1384" s="37"/>
      <c r="DW1384" s="37"/>
      <c r="DX1384" s="37"/>
      <c r="DY1384" s="37"/>
      <c r="DZ1384" s="37"/>
      <c r="EA1384" s="37"/>
      <c r="EB1384" s="37"/>
      <c r="EC1384" s="37"/>
      <c r="ED1384" s="37"/>
      <c r="EE1384" s="37"/>
      <c r="EF1384" s="37"/>
      <c r="EG1384" s="37"/>
      <c r="EH1384" s="37"/>
      <c r="EI1384" s="37"/>
      <c r="EJ1384" s="37"/>
      <c r="EK1384" s="37"/>
      <c r="EL1384" s="37"/>
      <c r="EM1384" s="37"/>
      <c r="EN1384" s="37"/>
      <c r="EO1384" s="37"/>
      <c r="EP1384" s="37"/>
      <c r="EQ1384" s="37"/>
      <c r="ER1384" s="37"/>
      <c r="ES1384" s="37"/>
      <c r="ET1384" s="37"/>
      <c r="EU1384" s="37"/>
      <c r="EV1384" s="37"/>
      <c r="EW1384" s="37"/>
      <c r="EX1384" s="37"/>
      <c r="EY1384" s="37"/>
      <c r="EZ1384" s="37"/>
      <c r="FA1384" s="37"/>
      <c r="FB1384" s="37"/>
      <c r="FC1384" s="37"/>
      <c r="FD1384" s="37"/>
    </row>
    <row r="1385" spans="2:160" x14ac:dyDescent="0.5">
      <c r="B1385" s="36" t="s">
        <v>1580</v>
      </c>
      <c r="C1385" s="18">
        <v>4.0123784529968454E-3</v>
      </c>
      <c r="F1385" s="38"/>
      <c r="G1385" s="27" t="e">
        <f ca="1"/>
        <v>#N/A</v>
      </c>
      <c r="H1385" s="37" t="e">
        <f ca="1"/>
        <v>#N/A</v>
      </c>
      <c r="I1385" s="37" t="e">
        <f ca="1"/>
        <v>#N/A</v>
      </c>
      <c r="J1385" s="37" t="e">
        <f ca="1"/>
        <v>#N/A</v>
      </c>
      <c r="K1385" s="37">
        <f ca="1"/>
        <v>1.3085834256357398</v>
      </c>
      <c r="L1385" s="37">
        <f ca="1"/>
        <v>1.3827078653621376</v>
      </c>
      <c r="M1385" s="37">
        <f ca="1"/>
        <v>1.2930835498691124</v>
      </c>
      <c r="N1385" s="37">
        <f ca="1"/>
        <v>1.3357822217118167</v>
      </c>
      <c r="O1385" s="37">
        <f ca="1"/>
        <v>1.4120424059349785</v>
      </c>
      <c r="P1385" s="37">
        <f ca="1"/>
        <v>1.3682804318977688</v>
      </c>
      <c r="Q1385" s="37">
        <f ca="1"/>
        <v>0.77594900432967562</v>
      </c>
      <c r="R1385" s="37">
        <f ca="1"/>
        <v>0.76214267465296337</v>
      </c>
      <c r="S1385" s="37">
        <f ca="1"/>
        <v>0.98649058500359732</v>
      </c>
      <c r="T1385" s="37">
        <f ca="1"/>
        <v>0.72729737521933391</v>
      </c>
      <c r="U1385" s="37">
        <f ca="1"/>
        <v>0.79157383241029233</v>
      </c>
      <c r="V1385" s="37">
        <f ca="1"/>
        <v>0.92722067294808175</v>
      </c>
      <c r="W1385" s="37">
        <f ca="1"/>
        <v>1.7624300801597397</v>
      </c>
      <c r="X1385" s="37">
        <f ca="1"/>
        <v>2.3259525671616554</v>
      </c>
      <c r="Y1385" s="37">
        <f ca="1"/>
        <v>1.6436230706742487</v>
      </c>
      <c r="Z1385" s="37">
        <f ca="1"/>
        <v>1.3978721669656005</v>
      </c>
      <c r="AA1385" s="37">
        <f ca="1"/>
        <v>1.1564183429935235</v>
      </c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  <c r="AM1385" s="37"/>
      <c r="AN1385" s="37"/>
      <c r="AO1385" s="37"/>
      <c r="AP1385" s="37"/>
      <c r="AQ1385" s="37"/>
      <c r="AR1385" s="37"/>
      <c r="AS1385" s="37"/>
      <c r="AT1385" s="37"/>
      <c r="AU1385" s="37"/>
      <c r="AV1385" s="37"/>
      <c r="AW1385" s="37"/>
      <c r="AX1385" s="37"/>
      <c r="AY1385" s="37"/>
      <c r="AZ1385" s="37"/>
      <c r="BA1385" s="37"/>
      <c r="BB1385" s="37"/>
      <c r="BC1385" s="37"/>
      <c r="BD1385" s="37"/>
      <c r="BE1385" s="37"/>
      <c r="BF1385" s="37"/>
      <c r="BG1385" s="37"/>
      <c r="BH1385" s="37"/>
      <c r="BI1385" s="37"/>
      <c r="BJ1385" s="37"/>
      <c r="BK1385" s="37"/>
      <c r="BL1385" s="37"/>
      <c r="BM1385" s="37"/>
      <c r="BN1385" s="37"/>
      <c r="BO1385" s="37"/>
      <c r="BP1385" s="37"/>
      <c r="BQ1385" s="37"/>
      <c r="BR1385" s="37"/>
      <c r="BS1385" s="37"/>
      <c r="BT1385" s="37"/>
      <c r="BU1385" s="37"/>
      <c r="BV1385" s="37"/>
      <c r="BW1385" s="37"/>
      <c r="BX1385" s="37"/>
      <c r="BY1385" s="37"/>
      <c r="BZ1385" s="37"/>
      <c r="CA1385" s="37"/>
      <c r="CB1385" s="37"/>
      <c r="CC1385" s="37"/>
      <c r="CD1385" s="37"/>
      <c r="CE1385" s="37"/>
      <c r="CF1385" s="37"/>
      <c r="CG1385" s="37"/>
      <c r="CH1385" s="37"/>
      <c r="CI1385" s="37"/>
      <c r="CJ1385" s="37"/>
      <c r="CK1385" s="37"/>
      <c r="CL1385" s="37"/>
      <c r="CM1385" s="37"/>
      <c r="CN1385" s="37"/>
      <c r="CO1385" s="37"/>
      <c r="CP1385" s="37"/>
      <c r="CQ1385" s="37"/>
      <c r="CR1385" s="37"/>
      <c r="CS1385" s="37"/>
      <c r="CT1385" s="37"/>
      <c r="CU1385" s="37"/>
      <c r="CV1385" s="37"/>
      <c r="CW1385" s="37"/>
      <c r="CX1385" s="37"/>
      <c r="CY1385" s="37"/>
      <c r="CZ1385" s="37"/>
      <c r="DA1385" s="37"/>
      <c r="DB1385" s="37"/>
      <c r="DC1385" s="37"/>
      <c r="DD1385" s="37"/>
      <c r="DE1385" s="37"/>
      <c r="DF1385" s="37"/>
      <c r="DG1385" s="37"/>
      <c r="DH1385" s="37"/>
      <c r="DI1385" s="37"/>
      <c r="DJ1385" s="37"/>
      <c r="DK1385" s="37"/>
      <c r="DL1385" s="37"/>
      <c r="DR1385" s="37"/>
      <c r="DS1385" s="37"/>
      <c r="DT1385" s="37"/>
      <c r="DU1385" s="37"/>
      <c r="DV1385" s="37"/>
      <c r="DW1385" s="37"/>
      <c r="DX1385" s="37"/>
      <c r="DY1385" s="37"/>
      <c r="DZ1385" s="37"/>
      <c r="EA1385" s="37"/>
      <c r="EB1385" s="37"/>
      <c r="EC1385" s="37"/>
      <c r="ED1385" s="37"/>
      <c r="EE1385" s="37"/>
      <c r="EF1385" s="37"/>
      <c r="EG1385" s="37"/>
      <c r="EH1385" s="37"/>
      <c r="EI1385" s="37"/>
      <c r="EJ1385" s="37"/>
      <c r="EK1385" s="37"/>
      <c r="EL1385" s="37"/>
      <c r="EM1385" s="37"/>
      <c r="EN1385" s="37"/>
      <c r="EO1385" s="37"/>
      <c r="EP1385" s="37"/>
      <c r="EQ1385" s="37"/>
      <c r="ER1385" s="37"/>
      <c r="ES1385" s="37"/>
      <c r="ET1385" s="37"/>
      <c r="EU1385" s="37"/>
      <c r="EV1385" s="37"/>
      <c r="EW1385" s="37"/>
      <c r="EX1385" s="37"/>
      <c r="EY1385" s="37"/>
      <c r="EZ1385" s="37"/>
      <c r="FA1385" s="37"/>
      <c r="FB1385" s="37"/>
      <c r="FC1385" s="37"/>
      <c r="FD1385" s="37"/>
    </row>
    <row r="1386" spans="2:160" x14ac:dyDescent="0.5">
      <c r="B1386" s="36" t="s">
        <v>1581</v>
      </c>
      <c r="C1386" s="18">
        <v>9.0125480656639834E-3</v>
      </c>
      <c r="F1386" s="38"/>
      <c r="G1386" s="27" t="e">
        <f ca="1"/>
        <v>#N/A</v>
      </c>
      <c r="H1386" s="37" t="e">
        <f ca="1"/>
        <v>#N/A</v>
      </c>
      <c r="I1386" s="37" t="e">
        <f ca="1"/>
        <v>#N/A</v>
      </c>
      <c r="J1386" s="37" t="e">
        <f ca="1"/>
        <v>#N/A</v>
      </c>
      <c r="K1386" s="37">
        <f ca="1"/>
        <v>1.2900345425837749</v>
      </c>
      <c r="L1386" s="37">
        <f ca="1"/>
        <v>1.3846938618199904</v>
      </c>
      <c r="M1386" s="37">
        <f ca="1"/>
        <v>1.2900946329658232</v>
      </c>
      <c r="N1386" s="37">
        <f ca="1"/>
        <v>1.3413307592588521</v>
      </c>
      <c r="O1386" s="37">
        <f ca="1"/>
        <v>1.4100505769475591</v>
      </c>
      <c r="P1386" s="37">
        <f ca="1"/>
        <v>1.3722665760859198</v>
      </c>
      <c r="Q1386" s="37">
        <f ca="1"/>
        <v>0.78895997438856647</v>
      </c>
      <c r="R1386" s="37">
        <f ca="1"/>
        <v>0.7694240213472604</v>
      </c>
      <c r="S1386" s="37">
        <f ca="1"/>
        <v>0.98488054696233251</v>
      </c>
      <c r="T1386" s="37">
        <f ca="1"/>
        <v>0.72427487737212382</v>
      </c>
      <c r="U1386" s="37">
        <f ca="1"/>
        <v>0.78530619390158185</v>
      </c>
      <c r="V1386" s="37">
        <f ca="1"/>
        <v>0.92928499598014247</v>
      </c>
      <c r="W1386" s="37">
        <f ca="1"/>
        <v>1.7335946674741227</v>
      </c>
      <c r="X1386" s="37">
        <f ca="1"/>
        <v>2.2833367372862399</v>
      </c>
      <c r="Y1386" s="37">
        <f ca="1"/>
        <v>1.6394394800974821</v>
      </c>
      <c r="Z1386" s="37">
        <f ca="1"/>
        <v>1.3991276699820689</v>
      </c>
      <c r="AA1386" s="37">
        <f ca="1"/>
        <v>1.1629815888169128</v>
      </c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  <c r="AM1386" s="37"/>
      <c r="AN1386" s="37"/>
      <c r="AO1386" s="37"/>
      <c r="AP1386" s="37"/>
      <c r="AQ1386" s="37"/>
      <c r="AR1386" s="37"/>
      <c r="AS1386" s="37"/>
      <c r="AT1386" s="37"/>
      <c r="AU1386" s="37"/>
      <c r="AV1386" s="37"/>
      <c r="AW1386" s="37"/>
      <c r="AX1386" s="37"/>
      <c r="AY1386" s="37"/>
      <c r="AZ1386" s="37"/>
      <c r="BA1386" s="37"/>
      <c r="BB1386" s="37"/>
      <c r="BC1386" s="37"/>
      <c r="BD1386" s="37"/>
      <c r="BE1386" s="37"/>
      <c r="BF1386" s="37"/>
      <c r="BG1386" s="37"/>
      <c r="BH1386" s="37"/>
      <c r="BI1386" s="37"/>
      <c r="BJ1386" s="37"/>
      <c r="BK1386" s="37"/>
      <c r="BL1386" s="37"/>
      <c r="BM1386" s="37"/>
      <c r="BN1386" s="37"/>
      <c r="BO1386" s="37"/>
      <c r="BP1386" s="37"/>
      <c r="BQ1386" s="37"/>
      <c r="BR1386" s="37"/>
      <c r="BS1386" s="37"/>
      <c r="BT1386" s="37"/>
      <c r="BU1386" s="37"/>
      <c r="BV1386" s="37"/>
      <c r="BW1386" s="37"/>
      <c r="BX1386" s="37"/>
      <c r="BY1386" s="37"/>
      <c r="BZ1386" s="37"/>
      <c r="CA1386" s="37"/>
      <c r="CB1386" s="37"/>
      <c r="CC1386" s="37"/>
      <c r="CD1386" s="37"/>
      <c r="CE1386" s="37"/>
      <c r="CF1386" s="37"/>
      <c r="CG1386" s="37"/>
      <c r="CH1386" s="37"/>
      <c r="CI1386" s="37"/>
      <c r="CJ1386" s="37"/>
      <c r="CK1386" s="37"/>
      <c r="CL1386" s="37"/>
      <c r="CM1386" s="37"/>
      <c r="CN1386" s="37"/>
      <c r="CO1386" s="37"/>
      <c r="CP1386" s="37"/>
      <c r="CQ1386" s="37"/>
      <c r="CR1386" s="37"/>
      <c r="CS1386" s="37"/>
      <c r="CT1386" s="37"/>
      <c r="CU1386" s="37"/>
      <c r="CV1386" s="37"/>
      <c r="CW1386" s="37"/>
      <c r="CX1386" s="37"/>
      <c r="CY1386" s="37"/>
      <c r="CZ1386" s="37"/>
      <c r="DA1386" s="37"/>
      <c r="DB1386" s="37"/>
      <c r="DC1386" s="37"/>
      <c r="DD1386" s="37"/>
      <c r="DE1386" s="37"/>
      <c r="DF1386" s="37"/>
      <c r="DG1386" s="37"/>
      <c r="DH1386" s="37"/>
      <c r="DI1386" s="37"/>
      <c r="DJ1386" s="37"/>
      <c r="DK1386" s="37"/>
      <c r="DL1386" s="37"/>
      <c r="DR1386" s="37"/>
      <c r="DS1386" s="37"/>
      <c r="DT1386" s="37"/>
      <c r="DU1386" s="37"/>
      <c r="DV1386" s="37"/>
      <c r="DW1386" s="37"/>
      <c r="DX1386" s="37"/>
      <c r="DY1386" s="37"/>
      <c r="DZ1386" s="37"/>
      <c r="EA1386" s="37"/>
      <c r="EB1386" s="37"/>
      <c r="EC1386" s="37"/>
      <c r="ED1386" s="37"/>
      <c r="EE1386" s="37"/>
      <c r="EF1386" s="37"/>
      <c r="EG1386" s="37"/>
      <c r="EH1386" s="37"/>
      <c r="EI1386" s="37"/>
      <c r="EJ1386" s="37"/>
      <c r="EK1386" s="37"/>
      <c r="EL1386" s="37"/>
      <c r="EM1386" s="37"/>
      <c r="EN1386" s="37"/>
      <c r="EO1386" s="37"/>
      <c r="EP1386" s="37"/>
      <c r="EQ1386" s="37"/>
      <c r="ER1386" s="37"/>
      <c r="ES1386" s="37"/>
      <c r="ET1386" s="37"/>
      <c r="EU1386" s="37"/>
      <c r="EV1386" s="37"/>
      <c r="EW1386" s="37"/>
      <c r="EX1386" s="37"/>
      <c r="EY1386" s="37"/>
      <c r="EZ1386" s="37"/>
      <c r="FA1386" s="37"/>
      <c r="FB1386" s="37"/>
      <c r="FC1386" s="37"/>
      <c r="FD1386" s="37"/>
    </row>
    <row r="1387" spans="2:160" x14ac:dyDescent="0.5">
      <c r="B1387" s="36" t="s">
        <v>1582</v>
      </c>
      <c r="C1387" s="18">
        <v>8.1608816747014146E-4</v>
      </c>
      <c r="F1387" s="38"/>
      <c r="G1387" s="27" t="e">
        <f ca="1"/>
        <v>#N/A</v>
      </c>
      <c r="H1387" s="37" t="e">
        <f ca="1"/>
        <v>#N/A</v>
      </c>
      <c r="I1387" s="37" t="e">
        <f ca="1"/>
        <v>#N/A</v>
      </c>
      <c r="J1387" s="37" t="e">
        <f ca="1"/>
        <v>#N/A</v>
      </c>
      <c r="K1387" s="37">
        <f ca="1"/>
        <v>1.3079306717945507</v>
      </c>
      <c r="L1387" s="37">
        <f ca="1"/>
        <v>1.3772259710298449</v>
      </c>
      <c r="M1387" s="37">
        <f ca="1"/>
        <v>1.2739920841910382</v>
      </c>
      <c r="N1387" s="37">
        <f ca="1"/>
        <v>1.3370858124836356</v>
      </c>
      <c r="O1387" s="37">
        <f ca="1"/>
        <v>1.4028841591148451</v>
      </c>
      <c r="P1387" s="37">
        <f ca="1"/>
        <v>1.3698419357578011</v>
      </c>
      <c r="Q1387" s="37">
        <f ca="1"/>
        <v>0.78935886215007023</v>
      </c>
      <c r="R1387" s="37">
        <f ca="1"/>
        <v>0.77820043337969758</v>
      </c>
      <c r="S1387" s="37">
        <f ca="1"/>
        <v>0.9891439415602995</v>
      </c>
      <c r="T1387" s="37">
        <f ca="1"/>
        <v>0.71673104351594741</v>
      </c>
      <c r="U1387" s="37">
        <f ca="1"/>
        <v>0.77409181573195507</v>
      </c>
      <c r="V1387" s="37">
        <f ca="1"/>
        <v>0.92509532237137138</v>
      </c>
      <c r="W1387" s="37">
        <f ca="1"/>
        <v>1.7746320385290475</v>
      </c>
      <c r="X1387" s="37">
        <f ca="1"/>
        <v>2.2797551146467985</v>
      </c>
      <c r="Y1387" s="37">
        <f ca="1"/>
        <v>1.6482290820471164</v>
      </c>
      <c r="Z1387" s="37">
        <f ca="1"/>
        <v>1.3968938529267942</v>
      </c>
      <c r="AA1387" s="37">
        <f ca="1"/>
        <v>1.163501534265259</v>
      </c>
      <c r="AB1387" s="37"/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  <c r="AM1387" s="37"/>
      <c r="AN1387" s="37"/>
      <c r="AO1387" s="37"/>
      <c r="AP1387" s="37"/>
      <c r="AQ1387" s="37"/>
      <c r="AR1387" s="37"/>
      <c r="AS1387" s="37"/>
      <c r="AT1387" s="37"/>
      <c r="AU1387" s="37"/>
      <c r="AV1387" s="37"/>
      <c r="AW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  <c r="BK1387" s="37"/>
      <c r="BL1387" s="37"/>
      <c r="BM1387" s="37"/>
      <c r="BN1387" s="37"/>
      <c r="BO1387" s="37"/>
      <c r="BP1387" s="37"/>
      <c r="BQ1387" s="37"/>
      <c r="BR1387" s="37"/>
      <c r="BS1387" s="37"/>
      <c r="BT1387" s="37"/>
      <c r="BU1387" s="37"/>
      <c r="BV1387" s="37"/>
      <c r="BW1387" s="37"/>
      <c r="BX1387" s="37"/>
      <c r="BY1387" s="37"/>
      <c r="BZ1387" s="37"/>
      <c r="CA1387" s="37"/>
      <c r="CB1387" s="37"/>
      <c r="CC1387" s="37"/>
      <c r="CD1387" s="37"/>
      <c r="CE1387" s="37"/>
      <c r="CF1387" s="37"/>
      <c r="CG1387" s="37"/>
      <c r="CH1387" s="37"/>
      <c r="CI1387" s="37"/>
      <c r="CJ1387" s="37"/>
      <c r="CK1387" s="37"/>
      <c r="CL1387" s="37"/>
      <c r="CM1387" s="37"/>
      <c r="CN1387" s="37"/>
      <c r="CO1387" s="37"/>
      <c r="CP1387" s="37"/>
      <c r="CQ1387" s="37"/>
      <c r="CR1387" s="37"/>
      <c r="CS1387" s="37"/>
      <c r="CT1387" s="37"/>
      <c r="CU1387" s="37"/>
      <c r="CV1387" s="37"/>
      <c r="CW1387" s="37"/>
      <c r="CX1387" s="37"/>
      <c r="CY1387" s="37"/>
      <c r="CZ1387" s="37"/>
      <c r="DA1387" s="37"/>
      <c r="DB1387" s="37"/>
      <c r="DC1387" s="37"/>
      <c r="DD1387" s="37"/>
      <c r="DE1387" s="37"/>
      <c r="DF1387" s="37"/>
      <c r="DG1387" s="37"/>
      <c r="DH1387" s="37"/>
      <c r="DI1387" s="37"/>
      <c r="DJ1387" s="37"/>
      <c r="DK1387" s="37"/>
      <c r="DL1387" s="37"/>
      <c r="DR1387" s="37"/>
      <c r="DS1387" s="37"/>
      <c r="DT1387" s="37"/>
      <c r="DU1387" s="37"/>
      <c r="DV1387" s="37"/>
      <c r="DW1387" s="37"/>
      <c r="DX1387" s="37"/>
      <c r="DY1387" s="37"/>
      <c r="DZ1387" s="37"/>
      <c r="EA1387" s="37"/>
      <c r="EB1387" s="37"/>
      <c r="EC1387" s="37"/>
      <c r="ED1387" s="37"/>
      <c r="EE1387" s="37"/>
      <c r="EF1387" s="37"/>
      <c r="EG1387" s="37"/>
      <c r="EH1387" s="37"/>
      <c r="EI1387" s="37"/>
      <c r="EJ1387" s="37"/>
      <c r="EK1387" s="37"/>
      <c r="EL1387" s="37"/>
      <c r="EM1387" s="37"/>
      <c r="EN1387" s="37"/>
      <c r="EO1387" s="37"/>
      <c r="EP1387" s="37"/>
      <c r="EQ1387" s="37"/>
      <c r="ER1387" s="37"/>
      <c r="ES1387" s="37"/>
      <c r="ET1387" s="37"/>
      <c r="EU1387" s="37"/>
      <c r="EV1387" s="37"/>
      <c r="EW1387" s="37"/>
      <c r="EX1387" s="37"/>
      <c r="EY1387" s="37"/>
      <c r="EZ1387" s="37"/>
      <c r="FA1387" s="37"/>
      <c r="FB1387" s="37"/>
      <c r="FC1387" s="37"/>
      <c r="FD1387" s="37"/>
    </row>
    <row r="1388" spans="2:160" x14ac:dyDescent="0.5">
      <c r="B1388" s="36" t="s">
        <v>1583</v>
      </c>
      <c r="C1388" s="18">
        <v>5.8575778205021134E-3</v>
      </c>
      <c r="F1388" s="38"/>
      <c r="G1388" s="27" t="e">
        <f ca="1"/>
        <v>#N/A</v>
      </c>
      <c r="H1388" s="37" t="e">
        <f ca="1"/>
        <v>#N/A</v>
      </c>
      <c r="I1388" s="37" t="e">
        <f ca="1"/>
        <v>#N/A</v>
      </c>
      <c r="J1388" s="37" t="e">
        <f ca="1"/>
        <v>#N/A</v>
      </c>
      <c r="K1388" s="37">
        <f ca="1"/>
        <v>1.3013604375339236</v>
      </c>
      <c r="L1388" s="37">
        <f ca="1"/>
        <v>1.3671164328964458</v>
      </c>
      <c r="M1388" s="37">
        <f ca="1"/>
        <v>1.254859159343015</v>
      </c>
      <c r="N1388" s="37">
        <f ca="1"/>
        <v>1.3371634071724343</v>
      </c>
      <c r="O1388" s="37">
        <f ca="1"/>
        <v>1.3960371746351394</v>
      </c>
      <c r="P1388" s="37">
        <f ca="1"/>
        <v>1.3754504216187133</v>
      </c>
      <c r="Q1388" s="37">
        <f ca="1"/>
        <v>0.78793758245616818</v>
      </c>
      <c r="R1388" s="37">
        <f ca="1"/>
        <v>0.78179773721545487</v>
      </c>
      <c r="S1388" s="37">
        <f ca="1"/>
        <v>0.98555991715843116</v>
      </c>
      <c r="T1388" s="37">
        <f ca="1"/>
        <v>0.71717592159453225</v>
      </c>
      <c r="U1388" s="37">
        <f ca="1"/>
        <v>0.79118923334818347</v>
      </c>
      <c r="V1388" s="37">
        <f ca="1"/>
        <v>0.90624842456066823</v>
      </c>
      <c r="W1388" s="37">
        <f ca="1"/>
        <v>1.7853650153240486</v>
      </c>
      <c r="X1388" s="37">
        <f ca="1"/>
        <v>2.2807264865726551</v>
      </c>
      <c r="Y1388" s="37">
        <f ca="1"/>
        <v>1.6512347684809099</v>
      </c>
      <c r="Z1388" s="37">
        <f ca="1"/>
        <v>1.3895972607206961</v>
      </c>
      <c r="AA1388" s="37">
        <f ca="1"/>
        <v>1.1616348448687366</v>
      </c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  <c r="AM1388" s="37"/>
      <c r="AN1388" s="37"/>
      <c r="AO1388" s="37"/>
      <c r="AP1388" s="37"/>
      <c r="AQ1388" s="37"/>
      <c r="AR1388" s="37"/>
      <c r="AS1388" s="37"/>
      <c r="AT1388" s="37"/>
      <c r="AU1388" s="37"/>
      <c r="AV1388" s="37"/>
      <c r="AW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7"/>
      <c r="BL1388" s="37"/>
      <c r="BM1388" s="37"/>
      <c r="BN1388" s="37"/>
      <c r="BO1388" s="37"/>
      <c r="BP1388" s="37"/>
      <c r="BQ1388" s="37"/>
      <c r="BR1388" s="37"/>
      <c r="BS1388" s="37"/>
      <c r="BT1388" s="37"/>
      <c r="BU1388" s="37"/>
      <c r="BV1388" s="37"/>
      <c r="BW1388" s="37"/>
      <c r="BX1388" s="37"/>
      <c r="BY1388" s="37"/>
      <c r="BZ1388" s="37"/>
      <c r="CA1388" s="37"/>
      <c r="CB1388" s="37"/>
      <c r="CC1388" s="37"/>
      <c r="CD1388" s="37"/>
      <c r="CE1388" s="37"/>
      <c r="CF1388" s="37"/>
      <c r="CG1388" s="37"/>
      <c r="CH1388" s="37"/>
      <c r="CI1388" s="37"/>
      <c r="CJ1388" s="37"/>
      <c r="CK1388" s="37"/>
      <c r="CL1388" s="37"/>
      <c r="CM1388" s="37"/>
      <c r="CN1388" s="37"/>
      <c r="CO1388" s="37"/>
      <c r="CP1388" s="37"/>
      <c r="CQ1388" s="37"/>
      <c r="CR1388" s="37"/>
      <c r="CS1388" s="37"/>
      <c r="CT1388" s="37"/>
      <c r="CU1388" s="37"/>
      <c r="CV1388" s="37"/>
      <c r="CW1388" s="37"/>
      <c r="CX1388" s="37"/>
      <c r="CY1388" s="37"/>
      <c r="CZ1388" s="37"/>
      <c r="DA1388" s="37"/>
      <c r="DB1388" s="37"/>
      <c r="DC1388" s="37"/>
      <c r="DD1388" s="37"/>
      <c r="DE1388" s="37"/>
      <c r="DF1388" s="37"/>
      <c r="DG1388" s="37"/>
      <c r="DH1388" s="37"/>
      <c r="DI1388" s="37"/>
      <c r="DJ1388" s="37"/>
      <c r="DK1388" s="37"/>
      <c r="DL1388" s="37"/>
      <c r="DR1388" s="37"/>
      <c r="DS1388" s="37"/>
      <c r="DT1388" s="37"/>
      <c r="DU1388" s="37"/>
      <c r="DV1388" s="37"/>
      <c r="DW1388" s="37"/>
      <c r="DX1388" s="37"/>
      <c r="DY1388" s="37"/>
      <c r="DZ1388" s="37"/>
      <c r="EA1388" s="37"/>
      <c r="EB1388" s="37"/>
      <c r="EC1388" s="37"/>
      <c r="ED1388" s="37"/>
      <c r="EE1388" s="37"/>
      <c r="EF1388" s="37"/>
      <c r="EG1388" s="37"/>
      <c r="EH1388" s="37"/>
      <c r="EI1388" s="37"/>
      <c r="EJ1388" s="37"/>
      <c r="EK1388" s="37"/>
      <c r="EL1388" s="37"/>
      <c r="EM1388" s="37"/>
      <c r="EN1388" s="37"/>
      <c r="EO1388" s="37"/>
      <c r="EP1388" s="37"/>
      <c r="EQ1388" s="37"/>
      <c r="ER1388" s="37"/>
      <c r="ES1388" s="37"/>
      <c r="ET1388" s="37"/>
      <c r="EU1388" s="37"/>
      <c r="EV1388" s="37"/>
      <c r="EW1388" s="37"/>
      <c r="EX1388" s="37"/>
      <c r="EY1388" s="37"/>
      <c r="EZ1388" s="37"/>
      <c r="FA1388" s="37"/>
      <c r="FB1388" s="37"/>
      <c r="FC1388" s="37"/>
      <c r="FD1388" s="37"/>
    </row>
    <row r="1389" spans="2:160" x14ac:dyDescent="0.5">
      <c r="B1389" s="36" t="s">
        <v>1584</v>
      </c>
      <c r="C1389" s="18">
        <v>1.1602308561908803E-3</v>
      </c>
      <c r="F1389" s="38"/>
      <c r="G1389" s="27" t="e">
        <f ca="1"/>
        <v>#N/A</v>
      </c>
      <c r="H1389" s="37" t="e">
        <f ca="1"/>
        <v>#N/A</v>
      </c>
      <c r="I1389" s="37" t="e">
        <f ca="1"/>
        <v>#N/A</v>
      </c>
      <c r="J1389" s="37" t="e">
        <f ca="1"/>
        <v>#N/A</v>
      </c>
      <c r="K1389" s="37">
        <f ca="1"/>
        <v>1.29829290501734</v>
      </c>
      <c r="L1389" s="37">
        <f ca="1"/>
        <v>1.3833526340751667</v>
      </c>
      <c r="M1389" s="37">
        <f ca="1"/>
        <v>1.2479460837957299</v>
      </c>
      <c r="N1389" s="37">
        <f ca="1"/>
        <v>1.334814874591459</v>
      </c>
      <c r="O1389" s="37">
        <f ca="1"/>
        <v>1.3983993611332934</v>
      </c>
      <c r="P1389" s="37">
        <f ca="1"/>
        <v>1.3698977037528024</v>
      </c>
      <c r="Q1389" s="37">
        <f ca="1"/>
        <v>0.79062394307652251</v>
      </c>
      <c r="R1389" s="37">
        <f ca="1"/>
        <v>0.78561740836416327</v>
      </c>
      <c r="S1389" s="37">
        <f ca="1"/>
        <v>0.98335889637004981</v>
      </c>
      <c r="T1389" s="37">
        <f ca="1"/>
        <v>0.71814777971470278</v>
      </c>
      <c r="U1389" s="37">
        <f ca="1"/>
        <v>0.77334648927366145</v>
      </c>
      <c r="V1389" s="37">
        <f ca="1"/>
        <v>0.89687140965668044</v>
      </c>
      <c r="W1389" s="37">
        <f ca="1"/>
        <v>1.8198553932901433</v>
      </c>
      <c r="X1389" s="37">
        <f ca="1"/>
        <v>2.2893094292816372</v>
      </c>
      <c r="Y1389" s="37">
        <f ca="1"/>
        <v>1.6626401299756295</v>
      </c>
      <c r="Z1389" s="37">
        <f ca="1"/>
        <v>1.3877140061959936</v>
      </c>
      <c r="AA1389" s="37">
        <f ca="1"/>
        <v>1.1620013637913416</v>
      </c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  <c r="AM1389" s="37"/>
      <c r="AN1389" s="37"/>
      <c r="AO1389" s="37"/>
      <c r="AP1389" s="37"/>
      <c r="AQ1389" s="37"/>
      <c r="AR1389" s="37"/>
      <c r="AS1389" s="37"/>
      <c r="AT1389" s="37"/>
      <c r="AU1389" s="37"/>
      <c r="AV1389" s="37"/>
      <c r="AW1389" s="37"/>
      <c r="AX1389" s="37"/>
      <c r="AY1389" s="37"/>
      <c r="AZ1389" s="37"/>
      <c r="BA1389" s="37"/>
      <c r="BB1389" s="37"/>
      <c r="BC1389" s="37"/>
      <c r="BD1389" s="37"/>
      <c r="BE1389" s="37"/>
      <c r="BF1389" s="37"/>
      <c r="BG1389" s="37"/>
      <c r="BH1389" s="37"/>
      <c r="BI1389" s="37"/>
      <c r="BJ1389" s="37"/>
      <c r="BK1389" s="37"/>
      <c r="BL1389" s="37"/>
      <c r="BM1389" s="37"/>
      <c r="BN1389" s="37"/>
      <c r="BO1389" s="37"/>
      <c r="BP1389" s="37"/>
      <c r="BQ1389" s="37"/>
      <c r="BR1389" s="37"/>
      <c r="BS1389" s="37"/>
      <c r="BT1389" s="37"/>
      <c r="BU1389" s="37"/>
      <c r="BV1389" s="37"/>
      <c r="BW1389" s="37"/>
      <c r="BX1389" s="37"/>
      <c r="BY1389" s="37"/>
      <c r="BZ1389" s="37"/>
      <c r="CA1389" s="37"/>
      <c r="CB1389" s="37"/>
      <c r="CC1389" s="37"/>
      <c r="CD1389" s="37"/>
      <c r="CE1389" s="37"/>
      <c r="CF1389" s="37"/>
      <c r="CG1389" s="37"/>
      <c r="CH1389" s="37"/>
      <c r="CI1389" s="37"/>
      <c r="CJ1389" s="37"/>
      <c r="CK1389" s="37"/>
      <c r="CL1389" s="37"/>
      <c r="CM1389" s="37"/>
      <c r="CN1389" s="37"/>
      <c r="CO1389" s="37"/>
      <c r="CP1389" s="37"/>
      <c r="CQ1389" s="37"/>
      <c r="CR1389" s="37"/>
      <c r="CS1389" s="37"/>
      <c r="CT1389" s="37"/>
      <c r="CU1389" s="37"/>
      <c r="CV1389" s="37"/>
      <c r="CW1389" s="37"/>
      <c r="CX1389" s="37"/>
      <c r="CY1389" s="37"/>
      <c r="CZ1389" s="37"/>
      <c r="DA1389" s="37"/>
      <c r="DB1389" s="37"/>
      <c r="DC1389" s="37"/>
      <c r="DD1389" s="37"/>
      <c r="DE1389" s="37"/>
      <c r="DF1389" s="37"/>
      <c r="DG1389" s="37"/>
      <c r="DH1389" s="37"/>
      <c r="DI1389" s="37"/>
      <c r="DJ1389" s="37"/>
      <c r="DK1389" s="37"/>
      <c r="DL1389" s="37"/>
      <c r="DR1389" s="37"/>
      <c r="DS1389" s="37"/>
      <c r="DT1389" s="37"/>
      <c r="DU1389" s="37"/>
      <c r="DV1389" s="37"/>
      <c r="DW1389" s="37"/>
      <c r="DX1389" s="37"/>
      <c r="DY1389" s="37"/>
      <c r="DZ1389" s="37"/>
      <c r="EA1389" s="37"/>
      <c r="EB1389" s="37"/>
      <c r="EC1389" s="37"/>
      <c r="ED1389" s="37"/>
      <c r="EE1389" s="37"/>
      <c r="EF1389" s="37"/>
      <c r="EG1389" s="37"/>
      <c r="EH1389" s="37"/>
      <c r="EI1389" s="37"/>
      <c r="EJ1389" s="37"/>
      <c r="EK1389" s="37"/>
      <c r="EL1389" s="37"/>
      <c r="EM1389" s="37"/>
      <c r="EN1389" s="37"/>
      <c r="EO1389" s="37"/>
      <c r="EP1389" s="37"/>
      <c r="EQ1389" s="37"/>
      <c r="ER1389" s="37"/>
      <c r="ES1389" s="37"/>
      <c r="ET1389" s="37"/>
      <c r="EU1389" s="37"/>
      <c r="EV1389" s="37"/>
      <c r="EW1389" s="37"/>
      <c r="EX1389" s="37"/>
      <c r="EY1389" s="37"/>
      <c r="EZ1389" s="37"/>
      <c r="FA1389" s="37"/>
      <c r="FB1389" s="37"/>
      <c r="FC1389" s="37"/>
      <c r="FD1389" s="37"/>
    </row>
    <row r="1390" spans="2:160" x14ac:dyDescent="0.5">
      <c r="B1390" s="36" t="s">
        <v>1585</v>
      </c>
      <c r="C1390" s="18">
        <v>-4.3829673431783345E-4</v>
      </c>
      <c r="F1390" s="38"/>
      <c r="G1390" s="27" t="e">
        <f ca="1"/>
        <v>#N/A</v>
      </c>
      <c r="H1390" s="37" t="e">
        <f ca="1"/>
        <v>#N/A</v>
      </c>
      <c r="I1390" s="37" t="e">
        <f ca="1"/>
        <v>#N/A</v>
      </c>
      <c r="J1390" s="37" t="e">
        <f ca="1"/>
        <v>#N/A</v>
      </c>
      <c r="K1390" s="37">
        <f ca="1"/>
        <v>1.2953559232689944</v>
      </c>
      <c r="L1390" s="37">
        <f ca="1"/>
        <v>1.3809286301793491</v>
      </c>
      <c r="M1390" s="37">
        <f ca="1"/>
        <v>1.2539027059339625</v>
      </c>
      <c r="N1390" s="37">
        <f ca="1"/>
        <v>1.3322739071822629</v>
      </c>
      <c r="O1390" s="37">
        <f ca="1"/>
        <v>1.4010069094823092</v>
      </c>
      <c r="P1390" s="37">
        <f ca="1"/>
        <v>1.3810018720301924</v>
      </c>
      <c r="Q1390" s="37">
        <f ca="1"/>
        <v>0.79552677711597752</v>
      </c>
      <c r="R1390" s="37">
        <f ca="1"/>
        <v>0.77200569007989284</v>
      </c>
      <c r="S1390" s="37">
        <f ca="1"/>
        <v>0.98984410880321771</v>
      </c>
      <c r="T1390" s="37">
        <f ca="1"/>
        <v>0.73058527243531357</v>
      </c>
      <c r="U1390" s="37">
        <f ca="1"/>
        <v>0.77397510980965989</v>
      </c>
      <c r="V1390" s="37">
        <f ca="1"/>
        <v>0.88724232445957474</v>
      </c>
      <c r="W1390" s="37">
        <f ca="1"/>
        <v>1.8266929091972908</v>
      </c>
      <c r="X1390" s="37">
        <f ca="1"/>
        <v>2.3027890827758362</v>
      </c>
      <c r="Y1390" s="37">
        <f ca="1"/>
        <v>1.6635824532900081</v>
      </c>
      <c r="Z1390" s="37">
        <f ca="1"/>
        <v>1.388529267894999</v>
      </c>
      <c r="AA1390" s="37">
        <f ca="1"/>
        <v>1.1707637231503596</v>
      </c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  <c r="AM1390" s="37"/>
      <c r="AN1390" s="37"/>
      <c r="AO1390" s="37"/>
      <c r="AP1390" s="37"/>
      <c r="AQ1390" s="37"/>
      <c r="AR1390" s="37"/>
      <c r="AS1390" s="37"/>
      <c r="AT1390" s="37"/>
      <c r="AU1390" s="37"/>
      <c r="AV1390" s="37"/>
      <c r="AW1390" s="37"/>
      <c r="AX1390" s="37"/>
      <c r="AY1390" s="37"/>
      <c r="AZ1390" s="37"/>
      <c r="BA1390" s="37"/>
      <c r="BB1390" s="37"/>
      <c r="BC1390" s="37"/>
      <c r="BD1390" s="37"/>
      <c r="BE1390" s="37"/>
      <c r="BF1390" s="37"/>
      <c r="BG1390" s="37"/>
      <c r="BH1390" s="37"/>
      <c r="BI1390" s="37"/>
      <c r="BJ1390" s="37"/>
      <c r="BK1390" s="37"/>
      <c r="BL1390" s="37"/>
      <c r="BM1390" s="37"/>
      <c r="BN1390" s="37"/>
      <c r="BO1390" s="37"/>
      <c r="BP1390" s="37"/>
      <c r="BQ1390" s="37"/>
      <c r="BR1390" s="37"/>
      <c r="BS1390" s="37"/>
      <c r="BT1390" s="37"/>
      <c r="BU1390" s="37"/>
      <c r="BV1390" s="37"/>
      <c r="BW1390" s="37"/>
      <c r="BX1390" s="37"/>
      <c r="BY1390" s="37"/>
      <c r="BZ1390" s="37"/>
      <c r="CA1390" s="37"/>
      <c r="CB1390" s="37"/>
      <c r="CC1390" s="37"/>
      <c r="CD1390" s="37"/>
      <c r="CE1390" s="37"/>
      <c r="CF1390" s="37"/>
      <c r="CG1390" s="37"/>
      <c r="CH1390" s="37"/>
      <c r="CI1390" s="37"/>
      <c r="CJ1390" s="37"/>
      <c r="CK1390" s="37"/>
      <c r="CL1390" s="37"/>
      <c r="CM1390" s="37"/>
      <c r="CN1390" s="37"/>
      <c r="CO1390" s="37"/>
      <c r="CP1390" s="37"/>
      <c r="CQ1390" s="37"/>
      <c r="CR1390" s="37"/>
      <c r="CS1390" s="37"/>
      <c r="CT1390" s="37"/>
      <c r="CU1390" s="37"/>
      <c r="CV1390" s="37"/>
      <c r="CW1390" s="37"/>
      <c r="CX1390" s="37"/>
      <c r="CY1390" s="37"/>
      <c r="CZ1390" s="37"/>
      <c r="DA1390" s="37"/>
      <c r="DB1390" s="37"/>
      <c r="DC1390" s="37"/>
      <c r="DD1390" s="37"/>
      <c r="DE1390" s="37"/>
      <c r="DF1390" s="37"/>
      <c r="DG1390" s="37"/>
      <c r="DH1390" s="37"/>
      <c r="DI1390" s="37"/>
      <c r="DJ1390" s="37"/>
      <c r="DK1390" s="37"/>
      <c r="DL1390" s="37"/>
      <c r="DR1390" s="37"/>
      <c r="DS1390" s="37"/>
      <c r="DT1390" s="37"/>
      <c r="DU1390" s="37"/>
      <c r="DV1390" s="37"/>
      <c r="DW1390" s="37"/>
      <c r="DX1390" s="37"/>
      <c r="DY1390" s="37"/>
      <c r="DZ1390" s="37"/>
      <c r="EA1390" s="37"/>
      <c r="EB1390" s="37"/>
      <c r="EC1390" s="37"/>
      <c r="ED1390" s="37"/>
      <c r="EE1390" s="37"/>
      <c r="EF1390" s="37"/>
      <c r="EG1390" s="37"/>
      <c r="EH1390" s="37"/>
      <c r="EI1390" s="37"/>
      <c r="EJ1390" s="37"/>
      <c r="EK1390" s="37"/>
      <c r="EL1390" s="37"/>
      <c r="EM1390" s="37"/>
      <c r="EN1390" s="37"/>
      <c r="EO1390" s="37"/>
      <c r="EP1390" s="37"/>
      <c r="EQ1390" s="37"/>
      <c r="ER1390" s="37"/>
      <c r="ES1390" s="37"/>
      <c r="ET1390" s="37"/>
      <c r="EU1390" s="37"/>
      <c r="EV1390" s="37"/>
      <c r="EW1390" s="37"/>
      <c r="EX1390" s="37"/>
      <c r="EY1390" s="37"/>
      <c r="EZ1390" s="37"/>
      <c r="FA1390" s="37"/>
      <c r="FB1390" s="37"/>
      <c r="FC1390" s="37"/>
      <c r="FD1390" s="37"/>
    </row>
    <row r="1391" spans="2:160" x14ac:dyDescent="0.5">
      <c r="B1391" s="36" t="s">
        <v>1586</v>
      </c>
      <c r="C1391" s="18">
        <v>8.3089934821223288E-3</v>
      </c>
      <c r="F1391" s="38"/>
      <c r="G1391" s="27" t="e">
        <f ca="1"/>
        <v>#N/A</v>
      </c>
      <c r="H1391" s="37" t="e">
        <f ca="1"/>
        <v>#N/A</v>
      </c>
      <c r="I1391" s="37" t="e">
        <f ca="1"/>
        <v>#N/A</v>
      </c>
      <c r="J1391" s="37" t="e">
        <f ca="1"/>
        <v>#N/A</v>
      </c>
      <c r="K1391" s="37">
        <f ca="1"/>
        <v>1.3026610187722183</v>
      </c>
      <c r="L1391" s="37">
        <f ca="1"/>
        <v>1.3709623739821786</v>
      </c>
      <c r="M1391" s="37">
        <f ca="1"/>
        <v>1.262887775811947</v>
      </c>
      <c r="N1391" s="37">
        <f ca="1"/>
        <v>1.3457133072822047</v>
      </c>
      <c r="O1391" s="37">
        <f ca="1"/>
        <v>1.4008205733597208</v>
      </c>
      <c r="P1391" s="37">
        <f ca="1"/>
        <v>1.366198004266248</v>
      </c>
      <c r="Q1391" s="37">
        <f ca="1"/>
        <v>0.79296434279045924</v>
      </c>
      <c r="R1391" s="37">
        <f ca="1"/>
        <v>0.7865163400548173</v>
      </c>
      <c r="S1391" s="37">
        <f ca="1"/>
        <v>0.99150960563600077</v>
      </c>
      <c r="T1391" s="37">
        <f ca="1"/>
        <v>0.73163923251848473</v>
      </c>
      <c r="U1391" s="37">
        <f ca="1"/>
        <v>0.79308305217815345</v>
      </c>
      <c r="V1391" s="37">
        <f ca="1"/>
        <v>0.89821666901047836</v>
      </c>
      <c r="W1391" s="37">
        <f ca="1"/>
        <v>1.839827814081757</v>
      </c>
      <c r="X1391" s="37">
        <f ca="1"/>
        <v>2.318540252158193</v>
      </c>
      <c r="Y1391" s="37">
        <f ca="1"/>
        <v>1.6697887896019499</v>
      </c>
      <c r="Z1391" s="37">
        <f ca="1"/>
        <v>1.388235773683357</v>
      </c>
      <c r="AA1391" s="37">
        <f ca="1"/>
        <v>1.1807534947153102</v>
      </c>
      <c r="AB1391" s="37"/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  <c r="AM1391" s="37"/>
      <c r="AN1391" s="37"/>
      <c r="AO1391" s="37"/>
      <c r="AP1391" s="37"/>
      <c r="AQ1391" s="37"/>
      <c r="AR1391" s="37"/>
      <c r="AS1391" s="37"/>
      <c r="AT1391" s="37"/>
      <c r="AU1391" s="37"/>
      <c r="AV1391" s="37"/>
      <c r="AW1391" s="37"/>
      <c r="AX1391" s="37"/>
      <c r="AY1391" s="37"/>
      <c r="AZ1391" s="37"/>
      <c r="BA1391" s="37"/>
      <c r="BB1391" s="37"/>
      <c r="BC1391" s="37"/>
      <c r="BD1391" s="37"/>
      <c r="BE1391" s="37"/>
      <c r="BF1391" s="37"/>
      <c r="BG1391" s="37"/>
      <c r="BH1391" s="37"/>
      <c r="BI1391" s="37"/>
      <c r="BJ1391" s="37"/>
      <c r="BK1391" s="37"/>
      <c r="BL1391" s="37"/>
      <c r="BM1391" s="37"/>
      <c r="BN1391" s="37"/>
      <c r="BO1391" s="37"/>
      <c r="BP1391" s="37"/>
      <c r="BQ1391" s="37"/>
      <c r="BR1391" s="37"/>
      <c r="BS1391" s="37"/>
      <c r="BT1391" s="37"/>
      <c r="BU1391" s="37"/>
      <c r="BV1391" s="37"/>
      <c r="BW1391" s="37"/>
      <c r="BX1391" s="37"/>
      <c r="BY1391" s="37"/>
      <c r="BZ1391" s="37"/>
      <c r="CA1391" s="37"/>
      <c r="CB1391" s="37"/>
      <c r="CC1391" s="37"/>
      <c r="CD1391" s="37"/>
      <c r="CE1391" s="37"/>
      <c r="CF1391" s="37"/>
      <c r="CG1391" s="37"/>
      <c r="CH1391" s="37"/>
      <c r="CI1391" s="37"/>
      <c r="CJ1391" s="37"/>
      <c r="CK1391" s="37"/>
      <c r="CL1391" s="37"/>
      <c r="CM1391" s="37"/>
      <c r="CN1391" s="37"/>
      <c r="CO1391" s="37"/>
      <c r="CP1391" s="37"/>
      <c r="CQ1391" s="37"/>
      <c r="CR1391" s="37"/>
      <c r="CS1391" s="37"/>
      <c r="CT1391" s="37"/>
      <c r="CU1391" s="37"/>
      <c r="CV1391" s="37"/>
      <c r="CW1391" s="37"/>
      <c r="CX1391" s="37"/>
      <c r="CY1391" s="37"/>
      <c r="CZ1391" s="37"/>
      <c r="DA1391" s="37"/>
      <c r="DB1391" s="37"/>
      <c r="DC1391" s="37"/>
      <c r="DD1391" s="37"/>
      <c r="DE1391" s="37"/>
      <c r="DF1391" s="37"/>
      <c r="DG1391" s="37"/>
      <c r="DH1391" s="37"/>
      <c r="DI1391" s="37"/>
      <c r="DJ1391" s="37"/>
      <c r="DK1391" s="37"/>
      <c r="DL1391" s="37"/>
      <c r="DR1391" s="37"/>
      <c r="DS1391" s="37"/>
      <c r="DT1391" s="37"/>
      <c r="DU1391" s="37"/>
      <c r="DV1391" s="37"/>
      <c r="DW1391" s="37"/>
      <c r="DX1391" s="37"/>
      <c r="DY1391" s="37"/>
      <c r="DZ1391" s="37"/>
      <c r="EA1391" s="37"/>
      <c r="EB1391" s="37"/>
      <c r="EC1391" s="37"/>
      <c r="ED1391" s="37"/>
      <c r="EE1391" s="37"/>
      <c r="EF1391" s="37"/>
      <c r="EG1391" s="37"/>
      <c r="EH1391" s="37"/>
      <c r="EI1391" s="37"/>
      <c r="EJ1391" s="37"/>
      <c r="EK1391" s="37"/>
      <c r="EL1391" s="37"/>
      <c r="EM1391" s="37"/>
      <c r="EN1391" s="37"/>
      <c r="EO1391" s="37"/>
      <c r="EP1391" s="37"/>
      <c r="EQ1391" s="37"/>
      <c r="ER1391" s="37"/>
      <c r="ES1391" s="37"/>
      <c r="ET1391" s="37"/>
      <c r="EU1391" s="37"/>
      <c r="EV1391" s="37"/>
      <c r="EW1391" s="37"/>
      <c r="EX1391" s="37"/>
      <c r="EY1391" s="37"/>
      <c r="EZ1391" s="37"/>
      <c r="FA1391" s="37"/>
      <c r="FB1391" s="37"/>
      <c r="FC1391" s="37"/>
      <c r="FD1391" s="37"/>
    </row>
    <row r="1392" spans="2:160" x14ac:dyDescent="0.5">
      <c r="B1392" s="36" t="s">
        <v>1587</v>
      </c>
      <c r="C1392" s="18">
        <v>5.67549439452808E-3</v>
      </c>
      <c r="F1392" s="38"/>
      <c r="G1392" s="27" t="e">
        <f ca="1"/>
        <v>#N/A</v>
      </c>
      <c r="H1392" s="37" t="e">
        <f ca="1"/>
        <v>#N/A</v>
      </c>
      <c r="I1392" s="37" t="e">
        <f ca="1"/>
        <v>#N/A</v>
      </c>
      <c r="J1392" s="37" t="e">
        <f ca="1"/>
        <v>#N/A</v>
      </c>
      <c r="K1392" s="37">
        <f ca="1"/>
        <v>1.2916422055033336</v>
      </c>
      <c r="L1392" s="37">
        <f ca="1"/>
        <v>1.357340614715782</v>
      </c>
      <c r="M1392" s="37">
        <f ca="1"/>
        <v>1.2509031831965003</v>
      </c>
      <c r="N1392" s="37">
        <f ca="1"/>
        <v>1.3567151995580156</v>
      </c>
      <c r="O1392" s="37">
        <f ca="1"/>
        <v>1.4133571750980862</v>
      </c>
      <c r="P1392" s="37">
        <f ca="1"/>
        <v>1.3559519026392168</v>
      </c>
      <c r="Q1392" s="37">
        <f ca="1"/>
        <v>0.79214333108716983</v>
      </c>
      <c r="R1392" s="37">
        <f ca="1"/>
        <v>0.78631762883898859</v>
      </c>
      <c r="S1392" s="37">
        <f ca="1"/>
        <v>0.99917505047616662</v>
      </c>
      <c r="T1392" s="37">
        <f ca="1"/>
        <v>0.7303065076307067</v>
      </c>
      <c r="U1392" s="37">
        <f ca="1"/>
        <v>0.81082500477432973</v>
      </c>
      <c r="V1392" s="37">
        <f ca="1"/>
        <v>0.89384656613926494</v>
      </c>
      <c r="W1392" s="37">
        <f ca="1"/>
        <v>1.8077516398171685</v>
      </c>
      <c r="X1392" s="37">
        <f ca="1"/>
        <v>2.3325180451015499</v>
      </c>
      <c r="Y1392" s="37">
        <f ca="1"/>
        <v>1.6727376116978065</v>
      </c>
      <c r="Z1392" s="37">
        <f ca="1"/>
        <v>1.3843225175281313</v>
      </c>
      <c r="AA1392" s="37">
        <f ca="1"/>
        <v>1.1814780088646453</v>
      </c>
      <c r="AB1392" s="37"/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  <c r="AM1392" s="37"/>
      <c r="AN1392" s="37"/>
      <c r="AO1392" s="37"/>
      <c r="AP1392" s="37"/>
      <c r="AQ1392" s="37"/>
      <c r="AR1392" s="37"/>
      <c r="AS1392" s="37"/>
      <c r="AT1392" s="37"/>
      <c r="AU1392" s="37"/>
      <c r="AV1392" s="37"/>
      <c r="AW1392" s="37"/>
      <c r="AX1392" s="37"/>
      <c r="AY1392" s="37"/>
      <c r="AZ1392" s="37"/>
      <c r="BA1392" s="37"/>
      <c r="BB1392" s="37"/>
      <c r="BC1392" s="37"/>
      <c r="BD1392" s="37"/>
      <c r="BE1392" s="37"/>
      <c r="BF1392" s="37"/>
      <c r="BG1392" s="37"/>
      <c r="BH1392" s="37"/>
      <c r="BI1392" s="37"/>
      <c r="BJ1392" s="37"/>
      <c r="BK1392" s="37"/>
      <c r="BL1392" s="37"/>
      <c r="BM1392" s="37"/>
      <c r="BN1392" s="37"/>
      <c r="BO1392" s="37"/>
      <c r="BP1392" s="37"/>
      <c r="BQ1392" s="37"/>
      <c r="BR1392" s="37"/>
      <c r="BS1392" s="37"/>
      <c r="BT1392" s="37"/>
      <c r="BU1392" s="37"/>
      <c r="BV1392" s="37"/>
      <c r="BW1392" s="37"/>
      <c r="BX1392" s="37"/>
      <c r="BY1392" s="37"/>
      <c r="BZ1392" s="37"/>
      <c r="CA1392" s="37"/>
      <c r="CB1392" s="37"/>
      <c r="CC1392" s="37"/>
      <c r="CD1392" s="37"/>
      <c r="CE1392" s="37"/>
      <c r="CF1392" s="37"/>
      <c r="CG1392" s="37"/>
      <c r="CH1392" s="37"/>
      <c r="CI1392" s="37"/>
      <c r="CJ1392" s="37"/>
      <c r="CK1392" s="37"/>
      <c r="CL1392" s="37"/>
      <c r="CM1392" s="37"/>
      <c r="CN1392" s="37"/>
      <c r="CO1392" s="37"/>
      <c r="CP1392" s="37"/>
      <c r="CQ1392" s="37"/>
      <c r="CR1392" s="37"/>
      <c r="CS1392" s="37"/>
      <c r="CT1392" s="37"/>
      <c r="CU1392" s="37"/>
      <c r="CV1392" s="37"/>
      <c r="CW1392" s="37"/>
      <c r="CX1392" s="37"/>
      <c r="CY1392" s="37"/>
      <c r="CZ1392" s="37"/>
      <c r="DA1392" s="37"/>
      <c r="DB1392" s="37"/>
      <c r="DC1392" s="37"/>
      <c r="DD1392" s="37"/>
      <c r="DE1392" s="37"/>
      <c r="DF1392" s="37"/>
      <c r="DG1392" s="37"/>
      <c r="DH1392" s="37"/>
      <c r="DI1392" s="37"/>
      <c r="DJ1392" s="37"/>
      <c r="DK1392" s="37"/>
      <c r="DL1392" s="37"/>
      <c r="DR1392" s="37"/>
      <c r="DS1392" s="37"/>
      <c r="DT1392" s="37"/>
      <c r="DU1392" s="37"/>
      <c r="DV1392" s="37"/>
      <c r="DW1392" s="37"/>
      <c r="DX1392" s="37"/>
      <c r="DY1392" s="37"/>
      <c r="DZ1392" s="37"/>
      <c r="EA1392" s="37"/>
      <c r="EB1392" s="37"/>
      <c r="EC1392" s="37"/>
      <c r="ED1392" s="37"/>
      <c r="EE1392" s="37"/>
      <c r="EF1392" s="37"/>
      <c r="EG1392" s="37"/>
      <c r="EH1392" s="37"/>
      <c r="EI1392" s="37"/>
      <c r="EJ1392" s="37"/>
      <c r="EK1392" s="37"/>
      <c r="EL1392" s="37"/>
      <c r="EM1392" s="37"/>
      <c r="EN1392" s="37"/>
      <c r="EO1392" s="37"/>
      <c r="EP1392" s="37"/>
      <c r="EQ1392" s="37"/>
      <c r="ER1392" s="37"/>
      <c r="ES1392" s="37"/>
      <c r="ET1392" s="37"/>
      <c r="EU1392" s="37"/>
      <c r="EV1392" s="37"/>
      <c r="EW1392" s="37"/>
      <c r="EX1392" s="37"/>
      <c r="EY1392" s="37"/>
      <c r="EZ1392" s="37"/>
      <c r="FA1392" s="37"/>
      <c r="FB1392" s="37"/>
      <c r="FC1392" s="37"/>
      <c r="FD1392" s="37"/>
    </row>
    <row r="1393" spans="2:160" x14ac:dyDescent="0.5">
      <c r="B1393" s="36" t="s">
        <v>1588</v>
      </c>
      <c r="C1393" s="18">
        <v>4.4707969012236504E-4</v>
      </c>
      <c r="F1393" s="38"/>
      <c r="G1393" s="27" t="e">
        <f ca="1"/>
        <v>#N/A</v>
      </c>
      <c r="H1393" s="37" t="e">
        <f ca="1"/>
        <v>#N/A</v>
      </c>
      <c r="I1393" s="37" t="e">
        <f ca="1"/>
        <v>#N/A</v>
      </c>
      <c r="J1393" s="37" t="e">
        <f ca="1"/>
        <v>#N/A</v>
      </c>
      <c r="K1393" s="37">
        <f ca="1"/>
        <v>1.3016198969223713</v>
      </c>
      <c r="L1393" s="37">
        <f ca="1"/>
        <v>1.351929454503906</v>
      </c>
      <c r="M1393" s="37">
        <f ca="1"/>
        <v>1.2694585721654685</v>
      </c>
      <c r="N1393" s="37">
        <f ca="1"/>
        <v>1.3557788903131776</v>
      </c>
      <c r="O1393" s="37">
        <f ca="1"/>
        <v>1.4243081837436193</v>
      </c>
      <c r="P1393" s="37">
        <f ca="1"/>
        <v>1.3425498394768929</v>
      </c>
      <c r="Q1393" s="37">
        <f ca="1"/>
        <v>0.78930851709279304</v>
      </c>
      <c r="R1393" s="37">
        <f ca="1"/>
        <v>0.75855325618291358</v>
      </c>
      <c r="S1393" s="37">
        <f ca="1"/>
        <v>0.99520974688261021</v>
      </c>
      <c r="T1393" s="37">
        <f ca="1"/>
        <v>0.733430200920685</v>
      </c>
      <c r="U1393" s="37">
        <f ca="1"/>
        <v>0.80239565429583548</v>
      </c>
      <c r="V1393" s="37">
        <f ca="1"/>
        <v>0.91380787998270008</v>
      </c>
      <c r="W1393" s="37">
        <f ca="1"/>
        <v>1.8105177443971994</v>
      </c>
      <c r="X1393" s="37">
        <f ca="1"/>
        <v>2.3540476320941326</v>
      </c>
      <c r="Y1393" s="37">
        <f ca="1"/>
        <v>1.6773192526401302</v>
      </c>
      <c r="Z1393" s="37">
        <f ca="1"/>
        <v>1.3792597423773079</v>
      </c>
      <c r="AA1393" s="37">
        <f ca="1"/>
        <v>1.183302079781795</v>
      </c>
      <c r="AB1393" s="37"/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  <c r="AM1393" s="37"/>
      <c r="AN1393" s="37"/>
      <c r="AO1393" s="37"/>
      <c r="AP1393" s="37"/>
      <c r="AQ1393" s="37"/>
      <c r="AR1393" s="37"/>
      <c r="AS1393" s="37"/>
      <c r="AT1393" s="37"/>
      <c r="AU1393" s="37"/>
      <c r="AV1393" s="37"/>
      <c r="AW1393" s="37"/>
      <c r="AX1393" s="37"/>
      <c r="AY1393" s="37"/>
      <c r="AZ1393" s="37"/>
      <c r="BA1393" s="37"/>
      <c r="BB1393" s="37"/>
      <c r="BC1393" s="37"/>
      <c r="BD1393" s="37"/>
      <c r="BE1393" s="37"/>
      <c r="BF1393" s="37"/>
      <c r="BG1393" s="37"/>
      <c r="BH1393" s="37"/>
      <c r="BI1393" s="37"/>
      <c r="BJ1393" s="37"/>
      <c r="BK1393" s="37"/>
      <c r="BL1393" s="37"/>
      <c r="BM1393" s="37"/>
      <c r="BN1393" s="37"/>
      <c r="BO1393" s="37"/>
      <c r="BP1393" s="37"/>
      <c r="BQ1393" s="37"/>
      <c r="BR1393" s="37"/>
      <c r="BS1393" s="37"/>
      <c r="BT1393" s="37"/>
      <c r="BU1393" s="37"/>
      <c r="BV1393" s="37"/>
      <c r="BW1393" s="37"/>
      <c r="BX1393" s="37"/>
      <c r="BY1393" s="37"/>
      <c r="BZ1393" s="37"/>
      <c r="CA1393" s="37"/>
      <c r="CB1393" s="37"/>
      <c r="CC1393" s="37"/>
      <c r="CD1393" s="37"/>
      <c r="CE1393" s="37"/>
      <c r="CF1393" s="37"/>
      <c r="CG1393" s="37"/>
      <c r="CH1393" s="37"/>
      <c r="CI1393" s="37"/>
      <c r="CJ1393" s="37"/>
      <c r="CK1393" s="37"/>
      <c r="CL1393" s="37"/>
      <c r="CM1393" s="37"/>
      <c r="CN1393" s="37"/>
      <c r="CO1393" s="37"/>
      <c r="CP1393" s="37"/>
      <c r="CQ1393" s="37"/>
      <c r="CR1393" s="37"/>
      <c r="CS1393" s="37"/>
      <c r="CT1393" s="37"/>
      <c r="CU1393" s="37"/>
      <c r="CV1393" s="37"/>
      <c r="CW1393" s="37"/>
      <c r="CX1393" s="37"/>
      <c r="CY1393" s="37"/>
      <c r="CZ1393" s="37"/>
      <c r="DA1393" s="37"/>
      <c r="DB1393" s="37"/>
      <c r="DC1393" s="37"/>
      <c r="DD1393" s="37"/>
      <c r="DE1393" s="37"/>
      <c r="DF1393" s="37"/>
      <c r="DG1393" s="37"/>
      <c r="DH1393" s="37"/>
      <c r="DI1393" s="37"/>
      <c r="DJ1393" s="37"/>
      <c r="DK1393" s="37"/>
      <c r="DL1393" s="37"/>
      <c r="DR1393" s="37"/>
      <c r="DS1393" s="37"/>
      <c r="DT1393" s="37"/>
      <c r="DU1393" s="37"/>
      <c r="DV1393" s="37"/>
      <c r="DW1393" s="37"/>
      <c r="DX1393" s="37"/>
      <c r="DY1393" s="37"/>
      <c r="DZ1393" s="37"/>
      <c r="EA1393" s="37"/>
      <c r="EB1393" s="37"/>
      <c r="EC1393" s="37"/>
      <c r="ED1393" s="37"/>
      <c r="EE1393" s="37"/>
      <c r="EF1393" s="37"/>
      <c r="EG1393" s="37"/>
      <c r="EH1393" s="37"/>
      <c r="EI1393" s="37"/>
      <c r="EJ1393" s="37"/>
      <c r="EK1393" s="37"/>
      <c r="EL1393" s="37"/>
      <c r="EM1393" s="37"/>
      <c r="EN1393" s="37"/>
      <c r="EO1393" s="37"/>
      <c r="EP1393" s="37"/>
      <c r="EQ1393" s="37"/>
      <c r="ER1393" s="37"/>
      <c r="ES1393" s="37"/>
      <c r="ET1393" s="37"/>
      <c r="EU1393" s="37"/>
      <c r="EV1393" s="37"/>
      <c r="EW1393" s="37"/>
      <c r="EX1393" s="37"/>
      <c r="EY1393" s="37"/>
      <c r="EZ1393" s="37"/>
      <c r="FA1393" s="37"/>
      <c r="FB1393" s="37"/>
      <c r="FC1393" s="37"/>
      <c r="FD1393" s="37"/>
    </row>
    <row r="1394" spans="2:160" x14ac:dyDescent="0.5">
      <c r="B1394" s="36" t="s">
        <v>1589</v>
      </c>
      <c r="C1394" s="18">
        <v>-1.6043720971121722E-3</v>
      </c>
      <c r="F1394" s="38"/>
      <c r="G1394" s="27" t="e">
        <f ca="1"/>
        <v>#N/A</v>
      </c>
      <c r="H1394" s="37" t="e">
        <f ca="1"/>
        <v>#N/A</v>
      </c>
      <c r="I1394" s="37" t="e">
        <f ca="1"/>
        <v>#N/A</v>
      </c>
      <c r="J1394" s="37" t="e">
        <f ca="1"/>
        <v>#N/A</v>
      </c>
      <c r="K1394" s="37">
        <f ca="1"/>
        <v>1.2806529508989559</v>
      </c>
      <c r="L1394" s="37">
        <f ca="1"/>
        <v>1.3662957357300731</v>
      </c>
      <c r="M1394" s="37">
        <f ca="1"/>
        <v>1.2713946189854055</v>
      </c>
      <c r="N1394" s="37">
        <f ca="1"/>
        <v>1.3301074634710019</v>
      </c>
      <c r="O1394" s="37">
        <f ca="1"/>
        <v>1.4287154381213607</v>
      </c>
      <c r="P1394" s="37">
        <f ca="1"/>
        <v>1.3428261445430349</v>
      </c>
      <c r="Q1394" s="37">
        <f ca="1"/>
        <v>0.79248154660016024</v>
      </c>
      <c r="R1394" s="37">
        <f ca="1"/>
        <v>0.75901533861337256</v>
      </c>
      <c r="S1394" s="37">
        <f ca="1"/>
        <v>1.0017954783754048</v>
      </c>
      <c r="T1394" s="37">
        <f ca="1"/>
        <v>0.73371278442124532</v>
      </c>
      <c r="U1394" s="37">
        <f ca="1"/>
        <v>0.78295085619708116</v>
      </c>
      <c r="V1394" s="37">
        <f ca="1"/>
        <v>0.92829263503670945</v>
      </c>
      <c r="W1394" s="37">
        <f ca="1"/>
        <v>1.8216189895534476</v>
      </c>
      <c r="X1394" s="37">
        <f ca="1"/>
        <v>2.3276063901328579</v>
      </c>
      <c r="Y1394" s="37">
        <f ca="1"/>
        <v>1.6918034118602763</v>
      </c>
      <c r="Z1394" s="37">
        <f ca="1"/>
        <v>1.3847301483776342</v>
      </c>
      <c r="AA1394" s="37">
        <f ca="1"/>
        <v>1.1857228094101617</v>
      </c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  <c r="AM1394" s="37"/>
      <c r="AN1394" s="37"/>
      <c r="AO1394" s="37"/>
      <c r="AP1394" s="37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  <c r="BB1394" s="37"/>
      <c r="BC1394" s="37"/>
      <c r="BD1394" s="37"/>
      <c r="BE1394" s="37"/>
      <c r="BF1394" s="37"/>
      <c r="BG1394" s="37"/>
      <c r="BH1394" s="37"/>
      <c r="BI1394" s="37"/>
      <c r="BJ1394" s="37"/>
      <c r="BK1394" s="37"/>
      <c r="BL1394" s="37"/>
      <c r="BM1394" s="37"/>
      <c r="BN1394" s="37"/>
      <c r="BO1394" s="37"/>
      <c r="BP1394" s="37"/>
      <c r="BQ1394" s="37"/>
      <c r="BR1394" s="37"/>
      <c r="BS1394" s="37"/>
      <c r="BT1394" s="37"/>
      <c r="BU1394" s="37"/>
      <c r="BV1394" s="37"/>
      <c r="BW1394" s="37"/>
      <c r="BX1394" s="37"/>
      <c r="BY1394" s="37"/>
      <c r="BZ1394" s="37"/>
      <c r="CA1394" s="37"/>
      <c r="CB1394" s="37"/>
      <c r="CC1394" s="37"/>
      <c r="CD1394" s="37"/>
      <c r="CE1394" s="37"/>
      <c r="CF1394" s="37"/>
      <c r="CG1394" s="37"/>
      <c r="CH1394" s="37"/>
      <c r="CI1394" s="37"/>
      <c r="CJ1394" s="37"/>
      <c r="CK1394" s="37"/>
      <c r="CL1394" s="37"/>
      <c r="CM1394" s="37"/>
      <c r="CN1394" s="37"/>
      <c r="CO1394" s="37"/>
      <c r="CP1394" s="37"/>
      <c r="CQ1394" s="37"/>
      <c r="CR1394" s="37"/>
      <c r="CS1394" s="37"/>
      <c r="CT1394" s="37"/>
      <c r="CU1394" s="37"/>
      <c r="CV1394" s="37"/>
      <c r="CW1394" s="37"/>
      <c r="CX1394" s="37"/>
      <c r="CY1394" s="37"/>
      <c r="CZ1394" s="37"/>
      <c r="DA1394" s="37"/>
      <c r="DB1394" s="37"/>
      <c r="DC1394" s="37"/>
      <c r="DD1394" s="37"/>
      <c r="DE1394" s="37"/>
      <c r="DF1394" s="37"/>
      <c r="DG1394" s="37"/>
      <c r="DH1394" s="37"/>
      <c r="DI1394" s="37"/>
      <c r="DJ1394" s="37"/>
      <c r="DK1394" s="37"/>
      <c r="DL1394" s="37"/>
      <c r="DR1394" s="37"/>
      <c r="DS1394" s="37"/>
      <c r="DT1394" s="37"/>
      <c r="DU1394" s="37"/>
      <c r="DV1394" s="37"/>
      <c r="DW1394" s="37"/>
      <c r="DX1394" s="37"/>
      <c r="DY1394" s="37"/>
      <c r="DZ1394" s="37"/>
      <c r="EA1394" s="37"/>
      <c r="EB1394" s="37"/>
      <c r="EC1394" s="37"/>
      <c r="ED1394" s="37"/>
      <c r="EE1394" s="37"/>
      <c r="EF1394" s="37"/>
      <c r="EG1394" s="37"/>
      <c r="EH1394" s="37"/>
      <c r="EI1394" s="37"/>
      <c r="EJ1394" s="37"/>
      <c r="EK1394" s="37"/>
      <c r="EL1394" s="37"/>
      <c r="EM1394" s="37"/>
      <c r="EN1394" s="37"/>
      <c r="EO1394" s="37"/>
      <c r="EP1394" s="37"/>
      <c r="EQ1394" s="37"/>
      <c r="ER1394" s="37"/>
      <c r="ES1394" s="37"/>
      <c r="ET1394" s="37"/>
      <c r="EU1394" s="37"/>
      <c r="EV1394" s="37"/>
      <c r="EW1394" s="37"/>
      <c r="EX1394" s="37"/>
      <c r="EY1394" s="37"/>
      <c r="EZ1394" s="37"/>
      <c r="FA1394" s="37"/>
      <c r="FB1394" s="37"/>
      <c r="FC1394" s="37"/>
      <c r="FD1394" s="37"/>
    </row>
    <row r="1395" spans="2:160" x14ac:dyDescent="0.5">
      <c r="B1395" s="36" t="s">
        <v>1590</v>
      </c>
      <c r="C1395" s="18">
        <v>3.1551991077405361E-4</v>
      </c>
      <c r="F1395" s="38"/>
      <c r="G1395" s="27" t="e">
        <f ca="1"/>
        <v>#N/A</v>
      </c>
      <c r="H1395" s="37" t="e">
        <f ca="1"/>
        <v>#N/A</v>
      </c>
      <c r="I1395" s="37" t="e">
        <f ca="1"/>
        <v>#N/A</v>
      </c>
      <c r="J1395" s="37" t="e">
        <f ca="1"/>
        <v>#N/A</v>
      </c>
      <c r="K1395" s="37">
        <f ca="1"/>
        <v>1.2795420377579125</v>
      </c>
      <c r="L1395" s="37">
        <f ca="1"/>
        <v>1.3490012432881953</v>
      </c>
      <c r="M1395" s="37">
        <f ca="1"/>
        <v>1.3070456484744453</v>
      </c>
      <c r="N1395" s="37">
        <f ca="1"/>
        <v>1.3427936777916707</v>
      </c>
      <c r="O1395" s="37">
        <f ca="1"/>
        <v>1.4316447345578269</v>
      </c>
      <c r="P1395" s="37">
        <f ca="1"/>
        <v>1.3281464873134117</v>
      </c>
      <c r="Q1395" s="37">
        <f ca="1"/>
        <v>0.79250607367934656</v>
      </c>
      <c r="R1395" s="37">
        <f ca="1"/>
        <v>0.77245831007150279</v>
      </c>
      <c r="S1395" s="37">
        <f ca="1"/>
        <v>1.0140553374754124</v>
      </c>
      <c r="T1395" s="37">
        <f ca="1"/>
        <v>0.74115924153060697</v>
      </c>
      <c r="U1395" s="37">
        <f ca="1"/>
        <v>0.78374657839454764</v>
      </c>
      <c r="V1395" s="37">
        <f ca="1"/>
        <v>0.92896924477086817</v>
      </c>
      <c r="W1395" s="37">
        <f ca="1"/>
        <v>1.8000139123603072</v>
      </c>
      <c r="X1395" s="37">
        <f ca="1"/>
        <v>2.3029634315830414</v>
      </c>
      <c r="Y1395" s="37">
        <f ca="1"/>
        <v>1.6843054427294883</v>
      </c>
      <c r="Z1395" s="37">
        <f ca="1"/>
        <v>1.38561063101256</v>
      </c>
      <c r="AA1395" s="37">
        <f ca="1"/>
        <v>1.1904278895329028</v>
      </c>
      <c r="AB1395" s="37"/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  <c r="AM1395" s="37"/>
      <c r="AN1395" s="37"/>
      <c r="AO1395" s="37"/>
      <c r="AP1395" s="37"/>
      <c r="AQ1395" s="37"/>
      <c r="AR1395" s="37"/>
      <c r="AS1395" s="37"/>
      <c r="AT1395" s="37"/>
      <c r="AU1395" s="37"/>
      <c r="AV1395" s="37"/>
      <c r="AW1395" s="37"/>
      <c r="AX1395" s="37"/>
      <c r="AY1395" s="37"/>
      <c r="AZ1395" s="37"/>
      <c r="BA1395" s="37"/>
      <c r="BB1395" s="37"/>
      <c r="BC1395" s="37"/>
      <c r="BD1395" s="37"/>
      <c r="BE1395" s="37"/>
      <c r="BF1395" s="37"/>
      <c r="BG1395" s="37"/>
      <c r="BH1395" s="37"/>
      <c r="BI1395" s="37"/>
      <c r="BJ1395" s="37"/>
      <c r="BK1395" s="37"/>
      <c r="BL1395" s="37"/>
      <c r="BM1395" s="37"/>
      <c r="BN1395" s="37"/>
      <c r="BO1395" s="37"/>
      <c r="BP1395" s="37"/>
      <c r="BQ1395" s="37"/>
      <c r="BR1395" s="37"/>
      <c r="BS1395" s="37"/>
      <c r="BT1395" s="37"/>
      <c r="BU1395" s="37"/>
      <c r="BV1395" s="37"/>
      <c r="BW1395" s="37"/>
      <c r="BX1395" s="37"/>
      <c r="BY1395" s="37"/>
      <c r="BZ1395" s="37"/>
      <c r="CA1395" s="37"/>
      <c r="CB1395" s="37"/>
      <c r="CC1395" s="37"/>
      <c r="CD1395" s="37"/>
      <c r="CE1395" s="37"/>
      <c r="CF1395" s="37"/>
      <c r="CG1395" s="37"/>
      <c r="CH1395" s="37"/>
      <c r="CI1395" s="37"/>
      <c r="CJ1395" s="37"/>
      <c r="CK1395" s="37"/>
      <c r="CL1395" s="37"/>
      <c r="CM1395" s="37"/>
      <c r="CN1395" s="37"/>
      <c r="CO1395" s="37"/>
      <c r="CP1395" s="37"/>
      <c r="CQ1395" s="37"/>
      <c r="CR1395" s="37"/>
      <c r="CS1395" s="37"/>
      <c r="CT1395" s="37"/>
      <c r="CU1395" s="37"/>
      <c r="CV1395" s="37"/>
      <c r="CW1395" s="37"/>
      <c r="CX1395" s="37"/>
      <c r="CY1395" s="37"/>
      <c r="CZ1395" s="37"/>
      <c r="DA1395" s="37"/>
      <c r="DB1395" s="37"/>
      <c r="DC1395" s="37"/>
      <c r="DD1395" s="37"/>
      <c r="DE1395" s="37"/>
      <c r="DF1395" s="37"/>
      <c r="DG1395" s="37"/>
      <c r="DH1395" s="37"/>
      <c r="DI1395" s="37"/>
      <c r="DJ1395" s="37"/>
      <c r="DK1395" s="37"/>
      <c r="DL1395" s="37"/>
      <c r="DR1395" s="37"/>
      <c r="DS1395" s="37"/>
      <c r="DT1395" s="37"/>
      <c r="DU1395" s="37"/>
      <c r="DV1395" s="37"/>
      <c r="DW1395" s="37"/>
      <c r="DX1395" s="37"/>
      <c r="DY1395" s="37"/>
      <c r="DZ1395" s="37"/>
      <c r="EA1395" s="37"/>
      <c r="EB1395" s="37"/>
      <c r="EC1395" s="37"/>
      <c r="ED1395" s="37"/>
      <c r="EE1395" s="37"/>
      <c r="EF1395" s="37"/>
      <c r="EG1395" s="37"/>
      <c r="EH1395" s="37"/>
      <c r="EI1395" s="37"/>
      <c r="EJ1395" s="37"/>
      <c r="EK1395" s="37"/>
      <c r="EL1395" s="37"/>
      <c r="EM1395" s="37"/>
      <c r="EN1395" s="37"/>
      <c r="EO1395" s="37"/>
      <c r="EP1395" s="37"/>
      <c r="EQ1395" s="37"/>
      <c r="ER1395" s="37"/>
      <c r="ES1395" s="37"/>
      <c r="ET1395" s="37"/>
      <c r="EU1395" s="37"/>
      <c r="EV1395" s="37"/>
      <c r="EW1395" s="37"/>
      <c r="EX1395" s="37"/>
      <c r="EY1395" s="37"/>
      <c r="EZ1395" s="37"/>
      <c r="FA1395" s="37"/>
      <c r="FB1395" s="37"/>
      <c r="FC1395" s="37"/>
      <c r="FD1395" s="37"/>
    </row>
    <row r="1396" spans="2:160" x14ac:dyDescent="0.5">
      <c r="B1396" s="36" t="s">
        <v>1591</v>
      </c>
      <c r="C1396" s="18">
        <v>7.5407479130906729E-3</v>
      </c>
      <c r="F1396" s="38"/>
      <c r="G1396" s="27" t="e">
        <f ca="1"/>
        <v>#N/A</v>
      </c>
      <c r="H1396" s="37" t="e">
        <f ca="1"/>
        <v>#N/A</v>
      </c>
      <c r="I1396" s="37" t="e">
        <f ca="1"/>
        <v>#N/A</v>
      </c>
      <c r="J1396" s="37" t="e">
        <f ca="1"/>
        <v>#N/A</v>
      </c>
      <c r="K1396" s="37">
        <f ca="1"/>
        <v>1.2876123742422543</v>
      </c>
      <c r="L1396" s="37">
        <f ca="1"/>
        <v>1.3410926245169921</v>
      </c>
      <c r="M1396" s="37">
        <f ca="1"/>
        <v>1.2934277573963622</v>
      </c>
      <c r="N1396" s="37">
        <f ca="1"/>
        <v>1.3444842074116328</v>
      </c>
      <c r="O1396" s="37">
        <f ca="1"/>
        <v>1.4334525421571001</v>
      </c>
      <c r="P1396" s="37">
        <f ca="1"/>
        <v>1.2930354646424542</v>
      </c>
      <c r="Q1396" s="37">
        <f ca="1"/>
        <v>0.79752121592349678</v>
      </c>
      <c r="R1396" s="37">
        <f ca="1"/>
        <v>0.79657806669757547</v>
      </c>
      <c r="S1396" s="37">
        <f ca="1"/>
        <v>1.0117381998422896</v>
      </c>
      <c r="T1396" s="37">
        <f ca="1"/>
        <v>0.74148001199070257</v>
      </c>
      <c r="U1396" s="37">
        <f ca="1"/>
        <v>0.78611517813567267</v>
      </c>
      <c r="V1396" s="37">
        <f ca="1"/>
        <v>0.92309468025546659</v>
      </c>
      <c r="W1396" s="37">
        <f ca="1"/>
        <v>1.8031401015602238</v>
      </c>
      <c r="X1396" s="37">
        <f ca="1"/>
        <v>2.2887614758875641</v>
      </c>
      <c r="Y1396" s="37">
        <f ca="1"/>
        <v>1.6914703493095045</v>
      </c>
      <c r="Z1396" s="37">
        <f ca="1"/>
        <v>1.3756725909016845</v>
      </c>
      <c r="AA1396" s="37">
        <f ca="1"/>
        <v>1.1937606546198447</v>
      </c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  <c r="AM1396" s="37"/>
      <c r="AN1396" s="37"/>
      <c r="AO1396" s="37"/>
      <c r="AP1396" s="37"/>
      <c r="AQ1396" s="37"/>
      <c r="AR1396" s="37"/>
      <c r="AS1396" s="37"/>
      <c r="AT1396" s="37"/>
      <c r="AU1396" s="37"/>
      <c r="AV1396" s="37"/>
      <c r="AW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K1396" s="37"/>
      <c r="BL1396" s="37"/>
      <c r="BM1396" s="37"/>
      <c r="BN1396" s="37"/>
      <c r="BO1396" s="37"/>
      <c r="BP1396" s="37"/>
      <c r="BQ1396" s="37"/>
      <c r="BR1396" s="37"/>
      <c r="BS1396" s="37"/>
      <c r="BT1396" s="37"/>
      <c r="BU1396" s="37"/>
      <c r="BV1396" s="37"/>
      <c r="BW1396" s="37"/>
      <c r="BX1396" s="37"/>
      <c r="BY1396" s="37"/>
      <c r="BZ1396" s="37"/>
      <c r="CA1396" s="37"/>
      <c r="CB1396" s="37"/>
      <c r="CC1396" s="37"/>
      <c r="CD1396" s="37"/>
      <c r="CE1396" s="37"/>
      <c r="CF1396" s="37"/>
      <c r="CG1396" s="37"/>
      <c r="CH1396" s="37"/>
      <c r="CI1396" s="37"/>
      <c r="CJ1396" s="37"/>
      <c r="CK1396" s="37"/>
      <c r="CL1396" s="37"/>
      <c r="CM1396" s="37"/>
      <c r="CN1396" s="37"/>
      <c r="CO1396" s="37"/>
      <c r="CP1396" s="37"/>
      <c r="CQ1396" s="37"/>
      <c r="CR1396" s="37"/>
      <c r="CS1396" s="37"/>
      <c r="CT1396" s="37"/>
      <c r="CU1396" s="37"/>
      <c r="CV1396" s="37"/>
      <c r="CW1396" s="37"/>
      <c r="CX1396" s="37"/>
      <c r="CY1396" s="37"/>
      <c r="CZ1396" s="37"/>
      <c r="DA1396" s="37"/>
      <c r="DB1396" s="37"/>
      <c r="DC1396" s="37"/>
      <c r="DD1396" s="37"/>
      <c r="DE1396" s="37"/>
      <c r="DF1396" s="37"/>
      <c r="DG1396" s="37"/>
      <c r="DH1396" s="37"/>
      <c r="DI1396" s="37"/>
      <c r="DJ1396" s="37"/>
      <c r="DK1396" s="37"/>
      <c r="DL1396" s="37"/>
      <c r="DR1396" s="37"/>
      <c r="DS1396" s="37"/>
      <c r="DT1396" s="37"/>
      <c r="DU1396" s="37"/>
      <c r="DV1396" s="37"/>
      <c r="DW1396" s="37"/>
      <c r="DX1396" s="37"/>
      <c r="DY1396" s="37"/>
      <c r="DZ1396" s="37"/>
      <c r="EA1396" s="37"/>
      <c r="EB1396" s="37"/>
      <c r="EC1396" s="37"/>
      <c r="ED1396" s="37"/>
      <c r="EE1396" s="37"/>
      <c r="EF1396" s="37"/>
      <c r="EG1396" s="37"/>
      <c r="EH1396" s="37"/>
      <c r="EI1396" s="37"/>
      <c r="EJ1396" s="37"/>
      <c r="EK1396" s="37"/>
      <c r="EL1396" s="37"/>
      <c r="EM1396" s="37"/>
      <c r="EN1396" s="37"/>
      <c r="EO1396" s="37"/>
      <c r="EP1396" s="37"/>
      <c r="EQ1396" s="37"/>
      <c r="ER1396" s="37"/>
      <c r="ES1396" s="37"/>
      <c r="ET1396" s="37"/>
      <c r="EU1396" s="37"/>
      <c r="EV1396" s="37"/>
      <c r="EW1396" s="37"/>
      <c r="EX1396" s="37"/>
      <c r="EY1396" s="37"/>
      <c r="EZ1396" s="37"/>
      <c r="FA1396" s="37"/>
      <c r="FB1396" s="37"/>
      <c r="FC1396" s="37"/>
      <c r="FD1396" s="37"/>
    </row>
    <row r="1397" spans="2:160" x14ac:dyDescent="0.5">
      <c r="B1397" s="36" t="s">
        <v>1592</v>
      </c>
      <c r="C1397" s="18">
        <v>8.5326965359582285E-3</v>
      </c>
      <c r="F1397" s="38"/>
      <c r="G1397" s="27" t="e">
        <f ca="1"/>
        <v>#N/A</v>
      </c>
      <c r="H1397" s="37" t="e">
        <f ca="1"/>
        <v>#N/A</v>
      </c>
      <c r="I1397" s="37" t="e">
        <f ca="1"/>
        <v>#N/A</v>
      </c>
      <c r="J1397" s="37" t="e">
        <f ca="1"/>
        <v>#N/A</v>
      </c>
      <c r="K1397" s="37">
        <f ca="1"/>
        <v>1.2716884648132867</v>
      </c>
      <c r="L1397" s="37">
        <f ca="1"/>
        <v>1.3494383438784625</v>
      </c>
      <c r="M1397" s="37">
        <f ca="1"/>
        <v>1.284012669151001</v>
      </c>
      <c r="N1397" s="37">
        <f ca="1"/>
        <v>1.3668801037906506</v>
      </c>
      <c r="O1397" s="37">
        <f ca="1"/>
        <v>1.4278497274400184</v>
      </c>
      <c r="P1397" s="37">
        <f ca="1"/>
        <v>1.2969075379317392</v>
      </c>
      <c r="Q1397" s="37">
        <f ca="1"/>
        <v>0.80568873329254165</v>
      </c>
      <c r="R1397" s="37">
        <f ca="1"/>
        <v>0.79414779698652682</v>
      </c>
      <c r="S1397" s="37">
        <f ca="1"/>
        <v>1.0139964125094243</v>
      </c>
      <c r="T1397" s="37">
        <f ca="1"/>
        <v>0.74932743217518383</v>
      </c>
      <c r="U1397" s="37">
        <f ca="1"/>
        <v>0.77760095062278189</v>
      </c>
      <c r="V1397" s="37">
        <f ca="1"/>
        <v>0.92821834063452735</v>
      </c>
      <c r="W1397" s="37">
        <f ca="1"/>
        <v>1.7873127457679761</v>
      </c>
      <c r="X1397" s="37">
        <f ca="1"/>
        <v>2.2686416235360967</v>
      </c>
      <c r="Y1397" s="37">
        <f ca="1"/>
        <v>1.6942810722989439</v>
      </c>
      <c r="Z1397" s="37">
        <f ca="1"/>
        <v>1.3511576716125924</v>
      </c>
      <c r="AA1397" s="37">
        <f ca="1"/>
        <v>1.2041680872826475</v>
      </c>
      <c r="AB1397" s="37"/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  <c r="AM1397" s="37"/>
      <c r="AN1397" s="37"/>
      <c r="AO1397" s="37"/>
      <c r="AP1397" s="37"/>
      <c r="AQ1397" s="37"/>
      <c r="AR1397" s="37"/>
      <c r="AS1397" s="37"/>
      <c r="AT1397" s="37"/>
      <c r="AU1397" s="37"/>
      <c r="AV1397" s="37"/>
      <c r="AW1397" s="37"/>
      <c r="AX1397" s="37"/>
      <c r="AY1397" s="37"/>
      <c r="AZ1397" s="37"/>
      <c r="BA1397" s="37"/>
      <c r="BB1397" s="37"/>
      <c r="BC1397" s="37"/>
      <c r="BD1397" s="37"/>
      <c r="BE1397" s="37"/>
      <c r="BF1397" s="37"/>
      <c r="BG1397" s="37"/>
      <c r="BH1397" s="37"/>
      <c r="BI1397" s="37"/>
      <c r="BJ1397" s="37"/>
      <c r="BK1397" s="37"/>
      <c r="BL1397" s="37"/>
      <c r="BM1397" s="37"/>
      <c r="BN1397" s="37"/>
      <c r="BO1397" s="37"/>
      <c r="BP1397" s="37"/>
      <c r="BQ1397" s="37"/>
      <c r="BR1397" s="37"/>
      <c r="BS1397" s="37"/>
      <c r="BT1397" s="37"/>
      <c r="BU1397" s="37"/>
      <c r="BV1397" s="37"/>
      <c r="BW1397" s="37"/>
      <c r="BX1397" s="37"/>
      <c r="BY1397" s="37"/>
      <c r="BZ1397" s="37"/>
      <c r="CA1397" s="37"/>
      <c r="CB1397" s="37"/>
      <c r="CC1397" s="37"/>
      <c r="CD1397" s="37"/>
      <c r="CE1397" s="37"/>
      <c r="CF1397" s="37"/>
      <c r="CG1397" s="37"/>
      <c r="CH1397" s="37"/>
      <c r="CI1397" s="37"/>
      <c r="CJ1397" s="37"/>
      <c r="CK1397" s="37"/>
      <c r="CL1397" s="37"/>
      <c r="CM1397" s="37"/>
      <c r="CN1397" s="37"/>
      <c r="CO1397" s="37"/>
      <c r="CP1397" s="37"/>
      <c r="CQ1397" s="37"/>
      <c r="CR1397" s="37"/>
      <c r="CS1397" s="37"/>
      <c r="CT1397" s="37"/>
      <c r="CU1397" s="37"/>
      <c r="CV1397" s="37"/>
      <c r="CW1397" s="37"/>
      <c r="CX1397" s="37"/>
      <c r="CY1397" s="37"/>
      <c r="CZ1397" s="37"/>
      <c r="DA1397" s="37"/>
      <c r="DB1397" s="37"/>
      <c r="DC1397" s="37"/>
      <c r="DD1397" s="37"/>
      <c r="DE1397" s="37"/>
      <c r="DF1397" s="37"/>
      <c r="DG1397" s="37"/>
      <c r="DH1397" s="37"/>
      <c r="DI1397" s="37"/>
      <c r="DJ1397" s="37"/>
      <c r="DK1397" s="37"/>
      <c r="DL1397" s="37"/>
      <c r="DR1397" s="37"/>
      <c r="DS1397" s="37"/>
      <c r="DT1397" s="37"/>
      <c r="DU1397" s="37"/>
      <c r="DV1397" s="37"/>
      <c r="DW1397" s="37"/>
      <c r="DX1397" s="37"/>
      <c r="DY1397" s="37"/>
      <c r="DZ1397" s="37"/>
      <c r="EA1397" s="37"/>
      <c r="EB1397" s="37"/>
      <c r="EC1397" s="37"/>
      <c r="ED1397" s="37"/>
      <c r="EE1397" s="37"/>
      <c r="EF1397" s="37"/>
      <c r="EG1397" s="37"/>
      <c r="EH1397" s="37"/>
      <c r="EI1397" s="37"/>
      <c r="EJ1397" s="37"/>
      <c r="EK1397" s="37"/>
      <c r="EL1397" s="37"/>
      <c r="EM1397" s="37"/>
      <c r="EN1397" s="37"/>
      <c r="EO1397" s="37"/>
      <c r="EP1397" s="37"/>
      <c r="EQ1397" s="37"/>
      <c r="ER1397" s="37"/>
      <c r="ES1397" s="37"/>
      <c r="ET1397" s="37"/>
      <c r="EU1397" s="37"/>
      <c r="EV1397" s="37"/>
      <c r="EW1397" s="37"/>
      <c r="EX1397" s="37"/>
      <c r="EY1397" s="37"/>
      <c r="EZ1397" s="37"/>
      <c r="FA1397" s="37"/>
      <c r="FB1397" s="37"/>
      <c r="FC1397" s="37"/>
      <c r="FD1397" s="37"/>
    </row>
    <row r="1398" spans="2:160" x14ac:dyDescent="0.5">
      <c r="B1398" s="36" t="s">
        <v>1593</v>
      </c>
      <c r="C1398" s="18">
        <v>6.1360322249970345E-4</v>
      </c>
      <c r="F1398" s="38"/>
      <c r="G1398" s="27" t="e">
        <f ca="1"/>
        <v>#N/A</v>
      </c>
      <c r="H1398" s="37" t="e">
        <f ca="1"/>
        <v>#N/A</v>
      </c>
      <c r="I1398" s="37" t="e">
        <f ca="1"/>
        <v>#N/A</v>
      </c>
      <c r="J1398" s="37" t="e">
        <f ca="1"/>
        <v>#N/A</v>
      </c>
      <c r="K1398" s="37">
        <f ca="1"/>
        <v>1.272055484897578</v>
      </c>
      <c r="L1398" s="37">
        <f ca="1"/>
        <v>1.3671118986579578</v>
      </c>
      <c r="M1398" s="37">
        <f ca="1"/>
        <v>1.2718304223532397</v>
      </c>
      <c r="N1398" s="37">
        <f ca="1"/>
        <v>1.3778271624863772</v>
      </c>
      <c r="O1398" s="37">
        <f ca="1"/>
        <v>1.4318461164542888</v>
      </c>
      <c r="P1398" s="37">
        <f ca="1"/>
        <v>1.2951153573651111</v>
      </c>
      <c r="Q1398" s="37">
        <f ca="1"/>
        <v>0.80742757411696131</v>
      </c>
      <c r="R1398" s="37">
        <f ca="1"/>
        <v>0.80129824661007942</v>
      </c>
      <c r="S1398" s="37">
        <f ca="1"/>
        <v>1.0138196376114597</v>
      </c>
      <c r="T1398" s="37">
        <f ca="1"/>
        <v>0.74837084883882743</v>
      </c>
      <c r="U1398" s="37">
        <f ca="1"/>
        <v>0.76214272073333433</v>
      </c>
      <c r="V1398" s="37">
        <f ca="1"/>
        <v>0.94592959544044652</v>
      </c>
      <c r="W1398" s="37">
        <f ca="1"/>
        <v>1.7553716032358446</v>
      </c>
      <c r="X1398" s="37">
        <f ca="1"/>
        <v>2.2652393310983516</v>
      </c>
      <c r="Y1398" s="37">
        <f ca="1"/>
        <v>1.7019577579203902</v>
      </c>
      <c r="Z1398" s="37">
        <f ca="1"/>
        <v>1.3566606880808787</v>
      </c>
      <c r="AA1398" s="37">
        <f ca="1"/>
        <v>1.2053528810092071</v>
      </c>
      <c r="AB1398" s="37"/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  <c r="AM1398" s="37"/>
      <c r="AN1398" s="37"/>
      <c r="AO1398" s="37"/>
      <c r="AP1398" s="37"/>
      <c r="AQ1398" s="37"/>
      <c r="AR1398" s="37"/>
      <c r="AS1398" s="37"/>
      <c r="AT1398" s="37"/>
      <c r="AU1398" s="37"/>
      <c r="AV1398" s="37"/>
      <c r="AW1398" s="37"/>
      <c r="AX1398" s="37"/>
      <c r="AY1398" s="37"/>
      <c r="AZ1398" s="37"/>
      <c r="BA1398" s="37"/>
      <c r="BB1398" s="37"/>
      <c r="BC1398" s="37"/>
      <c r="BD1398" s="37"/>
      <c r="BE1398" s="37"/>
      <c r="BF1398" s="37"/>
      <c r="BG1398" s="37"/>
      <c r="BH1398" s="37"/>
      <c r="BI1398" s="37"/>
      <c r="BJ1398" s="37"/>
      <c r="BK1398" s="37"/>
      <c r="BL1398" s="37"/>
      <c r="BM1398" s="37"/>
      <c r="BN1398" s="37"/>
      <c r="BO1398" s="37"/>
      <c r="BP1398" s="37"/>
      <c r="BQ1398" s="37"/>
      <c r="BR1398" s="37"/>
      <c r="BS1398" s="37"/>
      <c r="BT1398" s="37"/>
      <c r="BU1398" s="37"/>
      <c r="BV1398" s="37"/>
      <c r="BW1398" s="37"/>
      <c r="BX1398" s="37"/>
      <c r="BY1398" s="37"/>
      <c r="BZ1398" s="37"/>
      <c r="CA1398" s="37"/>
      <c r="CB1398" s="37"/>
      <c r="CC1398" s="37"/>
      <c r="CD1398" s="37"/>
      <c r="CE1398" s="37"/>
      <c r="CF1398" s="37"/>
      <c r="CG1398" s="37"/>
      <c r="CH1398" s="37"/>
      <c r="CI1398" s="37"/>
      <c r="CJ1398" s="37"/>
      <c r="CK1398" s="37"/>
      <c r="CL1398" s="37"/>
      <c r="CM1398" s="37"/>
      <c r="CN1398" s="37"/>
      <c r="CO1398" s="37"/>
      <c r="CP1398" s="37"/>
      <c r="CQ1398" s="37"/>
      <c r="CR1398" s="37"/>
      <c r="CS1398" s="37"/>
      <c r="CT1398" s="37"/>
      <c r="CU1398" s="37"/>
      <c r="CV1398" s="37"/>
      <c r="CW1398" s="37"/>
      <c r="CX1398" s="37"/>
      <c r="CY1398" s="37"/>
      <c r="CZ1398" s="37"/>
      <c r="DA1398" s="37"/>
      <c r="DB1398" s="37"/>
      <c r="DC1398" s="37"/>
      <c r="DD1398" s="37"/>
      <c r="DE1398" s="37"/>
      <c r="DF1398" s="37"/>
      <c r="DG1398" s="37"/>
      <c r="DH1398" s="37"/>
      <c r="DI1398" s="37"/>
      <c r="DJ1398" s="37"/>
      <c r="DK1398" s="37"/>
      <c r="DL1398" s="37"/>
      <c r="DR1398" s="37"/>
      <c r="DS1398" s="37"/>
      <c r="DT1398" s="37"/>
      <c r="DU1398" s="37"/>
      <c r="DV1398" s="37"/>
      <c r="DW1398" s="37"/>
      <c r="DX1398" s="37"/>
      <c r="DY1398" s="37"/>
      <c r="DZ1398" s="37"/>
      <c r="EA1398" s="37"/>
      <c r="EB1398" s="37"/>
      <c r="EC1398" s="37"/>
      <c r="ED1398" s="37"/>
      <c r="EE1398" s="37"/>
      <c r="EF1398" s="37"/>
      <c r="EG1398" s="37"/>
      <c r="EH1398" s="37"/>
      <c r="EI1398" s="37"/>
      <c r="EJ1398" s="37"/>
      <c r="EK1398" s="37"/>
      <c r="EL1398" s="37"/>
      <c r="EM1398" s="37"/>
      <c r="EN1398" s="37"/>
      <c r="EO1398" s="37"/>
      <c r="EP1398" s="37"/>
      <c r="EQ1398" s="37"/>
      <c r="ER1398" s="37"/>
      <c r="ES1398" s="37"/>
      <c r="ET1398" s="37"/>
      <c r="EU1398" s="37"/>
      <c r="EV1398" s="37"/>
      <c r="EW1398" s="37"/>
      <c r="EX1398" s="37"/>
      <c r="EY1398" s="37"/>
      <c r="EZ1398" s="37"/>
      <c r="FA1398" s="37"/>
      <c r="FB1398" s="37"/>
      <c r="FC1398" s="37"/>
      <c r="FD1398" s="37"/>
    </row>
    <row r="1399" spans="2:160" x14ac:dyDescent="0.5">
      <c r="B1399" s="36" t="s">
        <v>1594</v>
      </c>
      <c r="C1399" s="18">
        <v>1.5438890131376226E-3</v>
      </c>
      <c r="F1399" s="38"/>
      <c r="G1399" s="27" t="e">
        <f ca="1"/>
        <v>#N/A</v>
      </c>
      <c r="H1399" s="37" t="e">
        <f ca="1"/>
        <v>#N/A</v>
      </c>
      <c r="I1399" s="37" t="e">
        <f ca="1"/>
        <v>#N/A</v>
      </c>
      <c r="J1399" s="37" t="e">
        <f ca="1"/>
        <v>#N/A</v>
      </c>
      <c r="K1399" s="37">
        <f ca="1"/>
        <v>1.2624127916762828</v>
      </c>
      <c r="L1399" s="37">
        <f ca="1"/>
        <v>1.3618304176668459</v>
      </c>
      <c r="M1399" s="37">
        <f ca="1"/>
        <v>1.2664523002608052</v>
      </c>
      <c r="N1399" s="37">
        <f ca="1"/>
        <v>1.3788969345959492</v>
      </c>
      <c r="O1399" s="37">
        <f ca="1"/>
        <v>1.4427519877782011</v>
      </c>
      <c r="P1399" s="37">
        <f ca="1"/>
        <v>1.3172704608337535</v>
      </c>
      <c r="Q1399" s="37">
        <f ca="1"/>
        <v>0.80719392141523894</v>
      </c>
      <c r="R1399" s="37">
        <f ca="1"/>
        <v>0.78955535999848425</v>
      </c>
      <c r="S1399" s="37">
        <f ca="1"/>
        <v>1.0072668347761289</v>
      </c>
      <c r="T1399" s="37">
        <f ca="1"/>
        <v>0.74021029558615759</v>
      </c>
      <c r="U1399" s="37">
        <f ca="1"/>
        <v>0.75471332781632283</v>
      </c>
      <c r="V1399" s="37">
        <f ca="1"/>
        <v>0.95097365467431205</v>
      </c>
      <c r="W1399" s="37">
        <f ca="1"/>
        <v>1.7580926972383899</v>
      </c>
      <c r="X1399" s="37">
        <f ca="1"/>
        <v>2.2824600118557234</v>
      </c>
      <c r="Y1399" s="37">
        <f ca="1"/>
        <v>1.7076604386677501</v>
      </c>
      <c r="Z1399" s="37">
        <f ca="1"/>
        <v>1.3517038969509261</v>
      </c>
      <c r="AA1399" s="37">
        <f ca="1"/>
        <v>1.199701670644393</v>
      </c>
      <c r="AB1399" s="37"/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  <c r="AM1399" s="37"/>
      <c r="AN1399" s="37"/>
      <c r="AO1399" s="37"/>
      <c r="AP1399" s="37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  <c r="BB1399" s="37"/>
      <c r="BC1399" s="37"/>
      <c r="BD1399" s="37"/>
      <c r="BE1399" s="37"/>
      <c r="BF1399" s="37"/>
      <c r="BG1399" s="37"/>
      <c r="BH1399" s="37"/>
      <c r="BI1399" s="37"/>
      <c r="BJ1399" s="37"/>
      <c r="BK1399" s="37"/>
      <c r="BL1399" s="37"/>
      <c r="BM1399" s="37"/>
      <c r="BN1399" s="37"/>
      <c r="BO1399" s="37"/>
      <c r="BP1399" s="37"/>
      <c r="BQ1399" s="37"/>
      <c r="BR1399" s="37"/>
      <c r="BS1399" s="37"/>
      <c r="BT1399" s="37"/>
      <c r="BU1399" s="37"/>
      <c r="BV1399" s="37"/>
      <c r="BW1399" s="37"/>
      <c r="BX1399" s="37"/>
      <c r="BY1399" s="37"/>
      <c r="BZ1399" s="37"/>
      <c r="CA1399" s="37"/>
      <c r="CB1399" s="37"/>
      <c r="CC1399" s="37"/>
      <c r="CD1399" s="37"/>
      <c r="CE1399" s="37"/>
      <c r="CF1399" s="37"/>
      <c r="CG1399" s="37"/>
      <c r="CH1399" s="37"/>
      <c r="CI1399" s="37"/>
      <c r="CJ1399" s="37"/>
      <c r="CK1399" s="37"/>
      <c r="CL1399" s="37"/>
      <c r="CM1399" s="37"/>
      <c r="CN1399" s="37"/>
      <c r="CO1399" s="37"/>
      <c r="CP1399" s="37"/>
      <c r="CQ1399" s="37"/>
      <c r="CR1399" s="37"/>
      <c r="CS1399" s="37"/>
      <c r="CT1399" s="37"/>
      <c r="CU1399" s="37"/>
      <c r="CV1399" s="37"/>
      <c r="CW1399" s="37"/>
      <c r="CX1399" s="37"/>
      <c r="CY1399" s="37"/>
      <c r="CZ1399" s="37"/>
      <c r="DA1399" s="37"/>
      <c r="DB1399" s="37"/>
      <c r="DC1399" s="37"/>
      <c r="DD1399" s="37"/>
      <c r="DE1399" s="37"/>
      <c r="DF1399" s="37"/>
      <c r="DG1399" s="37"/>
      <c r="DH1399" s="37"/>
      <c r="DI1399" s="37"/>
      <c r="DJ1399" s="37"/>
      <c r="DK1399" s="37"/>
      <c r="DL1399" s="37"/>
      <c r="DR1399" s="37"/>
      <c r="DS1399" s="37"/>
      <c r="DT1399" s="37"/>
      <c r="DU1399" s="37"/>
      <c r="DV1399" s="37"/>
      <c r="DW1399" s="37"/>
      <c r="DX1399" s="37"/>
      <c r="DY1399" s="37"/>
      <c r="DZ1399" s="37"/>
      <c r="EA1399" s="37"/>
      <c r="EB1399" s="37"/>
      <c r="EC1399" s="37"/>
      <c r="ED1399" s="37"/>
      <c r="EE1399" s="37"/>
      <c r="EF1399" s="37"/>
      <c r="EG1399" s="37"/>
      <c r="EH1399" s="37"/>
      <c r="EI1399" s="37"/>
      <c r="EJ1399" s="37"/>
      <c r="EK1399" s="37"/>
      <c r="EL1399" s="37"/>
      <c r="EM1399" s="37"/>
      <c r="EN1399" s="37"/>
      <c r="EO1399" s="37"/>
      <c r="EP1399" s="37"/>
      <c r="EQ1399" s="37"/>
      <c r="ER1399" s="37"/>
      <c r="ES1399" s="37"/>
      <c r="ET1399" s="37"/>
      <c r="EU1399" s="37"/>
      <c r="EV1399" s="37"/>
      <c r="EW1399" s="37"/>
      <c r="EX1399" s="37"/>
      <c r="EY1399" s="37"/>
      <c r="EZ1399" s="37"/>
      <c r="FA1399" s="37"/>
      <c r="FB1399" s="37"/>
      <c r="FC1399" s="37"/>
      <c r="FD1399" s="37"/>
    </row>
    <row r="1400" spans="2:160" x14ac:dyDescent="0.5">
      <c r="B1400" s="36" t="s">
        <v>1595</v>
      </c>
      <c r="C1400" s="18">
        <v>2.0457410408787347E-3</v>
      </c>
      <c r="F1400" s="38"/>
      <c r="G1400" s="27" t="e">
        <f ca="1"/>
        <v>#N/A</v>
      </c>
      <c r="H1400" s="37" t="e">
        <f ca="1"/>
        <v>#N/A</v>
      </c>
      <c r="I1400" s="37" t="e">
        <f ca="1"/>
        <v>#N/A</v>
      </c>
      <c r="J1400" s="37" t="e">
        <f ca="1"/>
        <v>#N/A</v>
      </c>
      <c r="K1400" s="37">
        <f ca="1"/>
        <v>1.2622666405017775</v>
      </c>
      <c r="L1400" s="37">
        <f ca="1"/>
        <v>1.3678636753993094</v>
      </c>
      <c r="M1400" s="37">
        <f ca="1"/>
        <v>1.259564293048838</v>
      </c>
      <c r="N1400" s="37">
        <f ca="1"/>
        <v>1.3840057689064584</v>
      </c>
      <c r="O1400" s="37">
        <f ca="1"/>
        <v>1.434971007951112</v>
      </c>
      <c r="P1400" s="37">
        <f ca="1"/>
        <v>1.3118064647780716</v>
      </c>
      <c r="Q1400" s="37">
        <f ca="1"/>
        <v>0.80396538325497635</v>
      </c>
      <c r="R1400" s="37">
        <f ca="1"/>
        <v>0.78382585327542154</v>
      </c>
      <c r="S1400" s="37">
        <f ca="1"/>
        <v>1.0184019202606567</v>
      </c>
      <c r="T1400" s="37">
        <f ca="1"/>
        <v>0.7392747150775455</v>
      </c>
      <c r="U1400" s="37">
        <f ca="1"/>
        <v>0.7589200458335954</v>
      </c>
      <c r="V1400" s="37">
        <f ca="1"/>
        <v>0.94967615600763122</v>
      </c>
      <c r="W1400" s="37">
        <f ca="1"/>
        <v>1.743247390409467</v>
      </c>
      <c r="X1400" s="37">
        <f ca="1"/>
        <v>2.2569951232147973</v>
      </c>
      <c r="Y1400" s="37">
        <f ca="1"/>
        <v>1.7080178716490662</v>
      </c>
      <c r="Z1400" s="37">
        <f ca="1"/>
        <v>1.3633295287787428</v>
      </c>
      <c r="AA1400" s="37">
        <f ca="1"/>
        <v>1.2027616774633496</v>
      </c>
      <c r="AB1400" s="37"/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  <c r="AM1400" s="37"/>
      <c r="AN1400" s="37"/>
      <c r="AO1400" s="37"/>
      <c r="AP1400" s="37"/>
      <c r="AQ1400" s="37"/>
      <c r="AR1400" s="37"/>
      <c r="AS1400" s="37"/>
      <c r="AT1400" s="37"/>
      <c r="AU1400" s="37"/>
      <c r="AV1400" s="37"/>
      <c r="AW1400" s="37"/>
      <c r="AX1400" s="37"/>
      <c r="AY1400" s="37"/>
      <c r="AZ1400" s="37"/>
      <c r="BA1400" s="37"/>
      <c r="BB1400" s="37"/>
      <c r="BC1400" s="37"/>
      <c r="BD1400" s="37"/>
      <c r="BE1400" s="37"/>
      <c r="BF1400" s="37"/>
      <c r="BG1400" s="37"/>
      <c r="BH1400" s="37"/>
      <c r="BI1400" s="37"/>
      <c r="BJ1400" s="37"/>
      <c r="BK1400" s="37"/>
      <c r="BL1400" s="37"/>
      <c r="BM1400" s="37"/>
      <c r="BN1400" s="37"/>
      <c r="BO1400" s="37"/>
      <c r="BP1400" s="37"/>
      <c r="BQ1400" s="37"/>
      <c r="BR1400" s="37"/>
      <c r="BS1400" s="37"/>
      <c r="BT1400" s="37"/>
      <c r="BU1400" s="37"/>
      <c r="BV1400" s="37"/>
      <c r="BW1400" s="37"/>
      <c r="BX1400" s="37"/>
      <c r="BY1400" s="37"/>
      <c r="BZ1400" s="37"/>
      <c r="CA1400" s="37"/>
      <c r="CB1400" s="37"/>
      <c r="CC1400" s="37"/>
      <c r="CD1400" s="37"/>
      <c r="CE1400" s="37"/>
      <c r="CF1400" s="37"/>
      <c r="CG1400" s="37"/>
      <c r="CH1400" s="37"/>
      <c r="CI1400" s="37"/>
      <c r="CJ1400" s="37"/>
      <c r="CK1400" s="37"/>
      <c r="CL1400" s="37"/>
      <c r="CM1400" s="37"/>
      <c r="CN1400" s="37"/>
      <c r="CO1400" s="37"/>
      <c r="CP1400" s="37"/>
      <c r="CQ1400" s="37"/>
      <c r="CR1400" s="37"/>
      <c r="CS1400" s="37"/>
      <c r="CT1400" s="37"/>
      <c r="CU1400" s="37"/>
      <c r="CV1400" s="37"/>
      <c r="CW1400" s="37"/>
      <c r="CX1400" s="37"/>
      <c r="CY1400" s="37"/>
      <c r="CZ1400" s="37"/>
      <c r="DA1400" s="37"/>
      <c r="DB1400" s="37"/>
      <c r="DC1400" s="37"/>
      <c r="DD1400" s="37"/>
      <c r="DE1400" s="37"/>
      <c r="DF1400" s="37"/>
      <c r="DG1400" s="37"/>
      <c r="DH1400" s="37"/>
      <c r="DI1400" s="37"/>
      <c r="DJ1400" s="37"/>
      <c r="DK1400" s="37"/>
      <c r="DL1400" s="37"/>
      <c r="DR1400" s="37"/>
      <c r="DS1400" s="37"/>
      <c r="DT1400" s="37"/>
      <c r="DU1400" s="37"/>
      <c r="DV1400" s="37"/>
      <c r="DW1400" s="37"/>
      <c r="DX1400" s="37"/>
      <c r="DY1400" s="37"/>
      <c r="DZ1400" s="37"/>
      <c r="EA1400" s="37"/>
      <c r="EB1400" s="37"/>
      <c r="EC1400" s="37"/>
      <c r="ED1400" s="37"/>
      <c r="EE1400" s="37"/>
      <c r="EF1400" s="37"/>
      <c r="EG1400" s="37"/>
      <c r="EH1400" s="37"/>
      <c r="EI1400" s="37"/>
      <c r="EJ1400" s="37"/>
      <c r="EK1400" s="37"/>
      <c r="EL1400" s="37"/>
      <c r="EM1400" s="37"/>
      <c r="EN1400" s="37"/>
      <c r="EO1400" s="37"/>
      <c r="EP1400" s="37"/>
      <c r="EQ1400" s="37"/>
      <c r="ER1400" s="37"/>
      <c r="ES1400" s="37"/>
      <c r="ET1400" s="37"/>
      <c r="EU1400" s="37"/>
      <c r="EV1400" s="37"/>
      <c r="EW1400" s="37"/>
      <c r="EX1400" s="37"/>
      <c r="EY1400" s="37"/>
      <c r="EZ1400" s="37"/>
      <c r="FA1400" s="37"/>
      <c r="FB1400" s="37"/>
      <c r="FC1400" s="37"/>
      <c r="FD1400" s="37"/>
    </row>
    <row r="1401" spans="2:160" x14ac:dyDescent="0.5">
      <c r="B1401" s="36" t="s">
        <v>1596</v>
      </c>
      <c r="C1401" s="18">
        <v>3.9681113371528021E-3</v>
      </c>
      <c r="F1401" s="38"/>
      <c r="G1401" s="27" t="e">
        <f ca="1"/>
        <v>#N/A</v>
      </c>
      <c r="H1401" s="37" t="e">
        <f ca="1"/>
        <v>#N/A</v>
      </c>
      <c r="I1401" s="37" t="e">
        <f ca="1"/>
        <v>#N/A</v>
      </c>
      <c r="J1401" s="37" t="e">
        <f ca="1"/>
        <v>#N/A</v>
      </c>
      <c r="K1401" s="37">
        <f ca="1"/>
        <v>1.2663440940556732</v>
      </c>
      <c r="L1401" s="37">
        <f ca="1"/>
        <v>1.354826832897897</v>
      </c>
      <c r="M1401" s="37">
        <f ca="1"/>
        <v>1.2585027454647988</v>
      </c>
      <c r="N1401" s="37">
        <f ca="1"/>
        <v>1.3781437488166763</v>
      </c>
      <c r="O1401" s="37">
        <f ca="1"/>
        <v>1.4409071444278549</v>
      </c>
      <c r="P1401" s="37">
        <f ca="1"/>
        <v>1.3153439300973497</v>
      </c>
      <c r="Q1401" s="37">
        <f ca="1"/>
        <v>0.80285521019706929</v>
      </c>
      <c r="R1401" s="37">
        <f ca="1"/>
        <v>0.77510306172979515</v>
      </c>
      <c r="S1401" s="37">
        <f ca="1"/>
        <v>1.0244157329659194</v>
      </c>
      <c r="T1401" s="37">
        <f ca="1"/>
        <v>0.74292729775708632</v>
      </c>
      <c r="U1401" s="37">
        <f ca="1"/>
        <v>0.77108398582553206</v>
      </c>
      <c r="V1401" s="37">
        <f ca="1"/>
        <v>0.93922983238652202</v>
      </c>
      <c r="W1401" s="37">
        <f ca="1"/>
        <v>1.7428586626948175</v>
      </c>
      <c r="X1401" s="37">
        <f ca="1"/>
        <v>2.3101515838343833</v>
      </c>
      <c r="Y1401" s="37">
        <f ca="1"/>
        <v>1.7093826157595453</v>
      </c>
      <c r="Z1401" s="37">
        <f ca="1"/>
        <v>1.3598402087069998</v>
      </c>
      <c r="AA1401" s="37">
        <f ca="1"/>
        <v>1.2084896010910346</v>
      </c>
      <c r="AB1401" s="37"/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  <c r="AM1401" s="37"/>
      <c r="AN1401" s="37"/>
      <c r="AO1401" s="37"/>
      <c r="AP1401" s="37"/>
      <c r="AQ1401" s="37"/>
      <c r="AR1401" s="37"/>
      <c r="AS1401" s="37"/>
      <c r="AT1401" s="37"/>
      <c r="AU1401" s="37"/>
      <c r="AV1401" s="37"/>
      <c r="AW1401" s="37"/>
      <c r="AX1401" s="37"/>
      <c r="AY1401" s="37"/>
      <c r="AZ1401" s="37"/>
      <c r="BA1401" s="37"/>
      <c r="BB1401" s="37"/>
      <c r="BC1401" s="37"/>
      <c r="BD1401" s="37"/>
      <c r="BE1401" s="37"/>
      <c r="BF1401" s="37"/>
      <c r="BG1401" s="37"/>
      <c r="BH1401" s="37"/>
      <c r="BI1401" s="37"/>
      <c r="BJ1401" s="37"/>
      <c r="BK1401" s="37"/>
      <c r="BL1401" s="37"/>
      <c r="BM1401" s="37"/>
      <c r="BN1401" s="37"/>
      <c r="BO1401" s="37"/>
      <c r="BP1401" s="37"/>
      <c r="BQ1401" s="37"/>
      <c r="BR1401" s="37"/>
      <c r="BS1401" s="37"/>
      <c r="BT1401" s="37"/>
      <c r="BU1401" s="37"/>
      <c r="BV1401" s="37"/>
      <c r="BW1401" s="37"/>
      <c r="BX1401" s="37"/>
      <c r="BY1401" s="37"/>
      <c r="BZ1401" s="37"/>
      <c r="CA1401" s="37"/>
      <c r="CB1401" s="37"/>
      <c r="CC1401" s="37"/>
      <c r="CD1401" s="37"/>
      <c r="CE1401" s="37"/>
      <c r="CF1401" s="37"/>
      <c r="CG1401" s="37"/>
      <c r="CH1401" s="37"/>
      <c r="CI1401" s="37"/>
      <c r="CJ1401" s="37"/>
      <c r="CK1401" s="37"/>
      <c r="CL1401" s="37"/>
      <c r="CM1401" s="37"/>
      <c r="CN1401" s="37"/>
      <c r="CO1401" s="37"/>
      <c r="CP1401" s="37"/>
      <c r="CQ1401" s="37"/>
      <c r="CR1401" s="37"/>
      <c r="CS1401" s="37"/>
      <c r="CT1401" s="37"/>
      <c r="CU1401" s="37"/>
      <c r="CV1401" s="37"/>
      <c r="CW1401" s="37"/>
      <c r="CX1401" s="37"/>
      <c r="CY1401" s="37"/>
      <c r="CZ1401" s="37"/>
      <c r="DA1401" s="37"/>
      <c r="DB1401" s="37"/>
      <c r="DC1401" s="37"/>
      <c r="DD1401" s="37"/>
      <c r="DE1401" s="37"/>
      <c r="DF1401" s="37"/>
      <c r="DG1401" s="37"/>
      <c r="DH1401" s="37"/>
      <c r="DI1401" s="37"/>
      <c r="DJ1401" s="37"/>
      <c r="DK1401" s="37"/>
      <c r="DL1401" s="37"/>
      <c r="DR1401" s="37"/>
      <c r="DS1401" s="37"/>
      <c r="DT1401" s="37"/>
      <c r="DU1401" s="37"/>
      <c r="DV1401" s="37"/>
      <c r="DW1401" s="37"/>
      <c r="DX1401" s="37"/>
      <c r="DY1401" s="37"/>
      <c r="DZ1401" s="37"/>
      <c r="EA1401" s="37"/>
      <c r="EB1401" s="37"/>
      <c r="EC1401" s="37"/>
      <c r="ED1401" s="37"/>
      <c r="EE1401" s="37"/>
      <c r="EF1401" s="37"/>
      <c r="EG1401" s="37"/>
      <c r="EH1401" s="37"/>
      <c r="EI1401" s="37"/>
      <c r="EJ1401" s="37"/>
      <c r="EK1401" s="37"/>
      <c r="EL1401" s="37"/>
      <c r="EM1401" s="37"/>
      <c r="EN1401" s="37"/>
      <c r="EO1401" s="37"/>
      <c r="EP1401" s="37"/>
      <c r="EQ1401" s="37"/>
      <c r="ER1401" s="37"/>
      <c r="ES1401" s="37"/>
      <c r="ET1401" s="37"/>
      <c r="EU1401" s="37"/>
      <c r="EV1401" s="37"/>
      <c r="EW1401" s="37"/>
      <c r="EX1401" s="37"/>
      <c r="EY1401" s="37"/>
      <c r="EZ1401" s="37"/>
      <c r="FA1401" s="37"/>
      <c r="FB1401" s="37"/>
      <c r="FC1401" s="37"/>
      <c r="FD1401" s="37"/>
    </row>
    <row r="1402" spans="2:160" x14ac:dyDescent="0.5">
      <c r="B1402" s="36" t="s">
        <v>1597</v>
      </c>
      <c r="C1402" s="18">
        <v>2.799636262091898E-3</v>
      </c>
      <c r="F1402" s="38"/>
      <c r="G1402" s="27" t="e">
        <f ca="1"/>
        <v>#N/A</v>
      </c>
      <c r="H1402" s="37" t="e">
        <f ca="1"/>
        <v>#N/A</v>
      </c>
      <c r="I1402" s="37" t="e">
        <f ca="1"/>
        <v>#N/A</v>
      </c>
      <c r="J1402" s="37" t="e">
        <f ca="1"/>
        <v>#N/A</v>
      </c>
      <c r="K1402" s="37">
        <f ca="1"/>
        <v>1.2801808333408626</v>
      </c>
      <c r="L1402" s="37">
        <f ca="1"/>
        <v>1.3497058639492689</v>
      </c>
      <c r="M1402" s="37">
        <f ca="1"/>
        <v>1.2608234948151913</v>
      </c>
      <c r="N1402" s="37">
        <f ca="1"/>
        <v>1.381841394386899</v>
      </c>
      <c r="O1402" s="37">
        <f ca="1"/>
        <v>1.4428561508280955</v>
      </c>
      <c r="P1402" s="37">
        <f ca="1"/>
        <v>1.3268448116119069</v>
      </c>
      <c r="Q1402" s="37">
        <f ca="1"/>
        <v>0.78910197326806608</v>
      </c>
      <c r="R1402" s="37">
        <f ca="1"/>
        <v>0.78441567863034178</v>
      </c>
      <c r="S1402" s="37">
        <f ca="1"/>
        <v>1.0250604414173192</v>
      </c>
      <c r="T1402" s="37">
        <f ca="1"/>
        <v>0.7363858715887085</v>
      </c>
      <c r="U1402" s="37">
        <f ca="1"/>
        <v>0.77800146412884008</v>
      </c>
      <c r="V1402" s="37">
        <f ca="1"/>
        <v>0.95494840519105617</v>
      </c>
      <c r="W1402" s="37">
        <f ca="1"/>
        <v>1.7786625311493587</v>
      </c>
      <c r="X1402" s="37">
        <f ca="1"/>
        <v>2.3415891644707068</v>
      </c>
      <c r="Y1402" s="37">
        <f ca="1"/>
        <v>1.6944029244516654</v>
      </c>
      <c r="Z1402" s="37">
        <f ca="1"/>
        <v>1.3567340616337895</v>
      </c>
      <c r="AA1402" s="37">
        <f ca="1"/>
        <v>1.2200221616092752</v>
      </c>
      <c r="AB1402" s="37"/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  <c r="AM1402" s="37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  <c r="BJ1402" s="37"/>
      <c r="BK1402" s="37"/>
      <c r="BL1402" s="37"/>
      <c r="BM1402" s="37"/>
      <c r="BN1402" s="37"/>
      <c r="BO1402" s="37"/>
      <c r="BP1402" s="37"/>
      <c r="BQ1402" s="37"/>
      <c r="BR1402" s="37"/>
      <c r="BS1402" s="37"/>
      <c r="BT1402" s="37"/>
      <c r="BU1402" s="37"/>
      <c r="BV1402" s="37"/>
      <c r="BW1402" s="37"/>
      <c r="BX1402" s="37"/>
      <c r="BY1402" s="37"/>
      <c r="BZ1402" s="37"/>
      <c r="CA1402" s="37"/>
      <c r="CB1402" s="37"/>
      <c r="CC1402" s="37"/>
      <c r="CD1402" s="37"/>
      <c r="CE1402" s="37"/>
      <c r="CF1402" s="37"/>
      <c r="CG1402" s="37"/>
      <c r="CH1402" s="37"/>
      <c r="CI1402" s="37"/>
      <c r="CJ1402" s="37"/>
      <c r="CK1402" s="37"/>
      <c r="CL1402" s="37"/>
      <c r="CM1402" s="37"/>
      <c r="CN1402" s="37"/>
      <c r="CO1402" s="37"/>
      <c r="CP1402" s="37"/>
      <c r="CQ1402" s="37"/>
      <c r="CR1402" s="37"/>
      <c r="CS1402" s="37"/>
      <c r="CT1402" s="37"/>
      <c r="CU1402" s="37"/>
      <c r="CV1402" s="37"/>
      <c r="CW1402" s="37"/>
      <c r="CX1402" s="37"/>
      <c r="CY1402" s="37"/>
      <c r="CZ1402" s="37"/>
      <c r="DA1402" s="37"/>
      <c r="DB1402" s="37"/>
      <c r="DC1402" s="37"/>
      <c r="DD1402" s="37"/>
      <c r="DE1402" s="37"/>
      <c r="DF1402" s="37"/>
      <c r="DG1402" s="37"/>
      <c r="DH1402" s="37"/>
      <c r="DI1402" s="37"/>
      <c r="DJ1402" s="37"/>
      <c r="DK1402" s="37"/>
      <c r="DL1402" s="37"/>
      <c r="DR1402" s="37"/>
      <c r="DS1402" s="37"/>
      <c r="DT1402" s="37"/>
      <c r="DU1402" s="37"/>
      <c r="DV1402" s="37"/>
      <c r="DW1402" s="37"/>
      <c r="DX1402" s="37"/>
      <c r="DY1402" s="37"/>
      <c r="DZ1402" s="37"/>
      <c r="EA1402" s="37"/>
      <c r="EB1402" s="37"/>
      <c r="EC1402" s="37"/>
      <c r="ED1402" s="37"/>
      <c r="EE1402" s="37"/>
      <c r="EF1402" s="37"/>
      <c r="EG1402" s="37"/>
      <c r="EH1402" s="37"/>
      <c r="EI1402" s="37"/>
      <c r="EJ1402" s="37"/>
      <c r="EK1402" s="37"/>
      <c r="EL1402" s="37"/>
      <c r="EM1402" s="37"/>
      <c r="EN1402" s="37"/>
      <c r="EO1402" s="37"/>
      <c r="EP1402" s="37"/>
      <c r="EQ1402" s="37"/>
      <c r="ER1402" s="37"/>
      <c r="ES1402" s="37"/>
      <c r="ET1402" s="37"/>
      <c r="EU1402" s="37"/>
      <c r="EV1402" s="37"/>
      <c r="EW1402" s="37"/>
      <c r="EX1402" s="37"/>
      <c r="EY1402" s="37"/>
      <c r="EZ1402" s="37"/>
      <c r="FA1402" s="37"/>
      <c r="FB1402" s="37"/>
      <c r="FC1402" s="37"/>
      <c r="FD1402" s="37"/>
    </row>
    <row r="1403" spans="2:160" x14ac:dyDescent="0.5">
      <c r="B1403" s="36" t="s">
        <v>1598</v>
      </c>
      <c r="C1403" s="18">
        <v>8.7181903864279597E-3</v>
      </c>
      <c r="F1403" s="38"/>
      <c r="G1403" s="27" t="e">
        <f ca="1"/>
        <v>#N/A</v>
      </c>
      <c r="H1403" s="37" t="e">
        <f ca="1"/>
        <v>#N/A</v>
      </c>
      <c r="I1403" s="37" t="e">
        <f ca="1"/>
        <v>#N/A</v>
      </c>
      <c r="J1403" s="37" t="e">
        <f ca="1"/>
        <v>#N/A</v>
      </c>
      <c r="K1403" s="37">
        <f ca="1"/>
        <v>1.2784820312057417</v>
      </c>
      <c r="L1403" s="37">
        <f ca="1"/>
        <v>1.3448406260513781</v>
      </c>
      <c r="M1403" s="37">
        <f ca="1"/>
        <v>1.2724687007371034</v>
      </c>
      <c r="N1403" s="37">
        <f ca="1"/>
        <v>1.385570077832641</v>
      </c>
      <c r="O1403" s="37">
        <f ca="1"/>
        <v>1.4410541300649276</v>
      </c>
      <c r="P1403" s="37">
        <f ca="1"/>
        <v>1.326282061844168</v>
      </c>
      <c r="Q1403" s="37">
        <f ca="1"/>
        <v>0.78937822563363824</v>
      </c>
      <c r="R1403" s="37">
        <f ca="1"/>
        <v>0.80347303047220553</v>
      </c>
      <c r="S1403" s="37">
        <f ca="1"/>
        <v>1.029341166887636</v>
      </c>
      <c r="T1403" s="37">
        <f ca="1"/>
        <v>0.74378077630269768</v>
      </c>
      <c r="U1403" s="37">
        <f ca="1"/>
        <v>0.75324389415833493</v>
      </c>
      <c r="V1403" s="37">
        <f ca="1"/>
        <v>0.94993353304376216</v>
      </c>
      <c r="W1403" s="37">
        <f ca="1"/>
        <v>1.8043963058591428</v>
      </c>
      <c r="X1403" s="37">
        <f ca="1"/>
        <v>2.3653155464340734</v>
      </c>
      <c r="Y1403" s="37">
        <f ca="1"/>
        <v>1.6961982128350934</v>
      </c>
      <c r="Z1403" s="37">
        <f ca="1"/>
        <v>1.3543861079406538</v>
      </c>
      <c r="AA1403" s="37">
        <f ca="1"/>
        <v>1.2305659734060705</v>
      </c>
      <c r="AB1403" s="37"/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  <c r="AM1403" s="37"/>
      <c r="AN1403" s="37"/>
      <c r="AO1403" s="37"/>
      <c r="AP1403" s="37"/>
      <c r="AQ1403" s="37"/>
      <c r="AR1403" s="37"/>
      <c r="AS1403" s="37"/>
      <c r="AT1403" s="37"/>
      <c r="AU1403" s="37"/>
      <c r="AV1403" s="37"/>
      <c r="AW1403" s="37"/>
      <c r="AX1403" s="37"/>
      <c r="AY1403" s="37"/>
      <c r="AZ1403" s="37"/>
      <c r="BA1403" s="37"/>
      <c r="BB1403" s="37"/>
      <c r="BC1403" s="37"/>
      <c r="BD1403" s="37"/>
      <c r="BE1403" s="37"/>
      <c r="BF1403" s="37"/>
      <c r="BG1403" s="37"/>
      <c r="BH1403" s="37"/>
      <c r="BI1403" s="37"/>
      <c r="BJ1403" s="37"/>
      <c r="BK1403" s="37"/>
      <c r="BL1403" s="37"/>
      <c r="BM1403" s="37"/>
      <c r="BN1403" s="37"/>
      <c r="BO1403" s="37"/>
      <c r="BP1403" s="37"/>
      <c r="BQ1403" s="37"/>
      <c r="BR1403" s="37"/>
      <c r="BS1403" s="37"/>
      <c r="BT1403" s="37"/>
      <c r="BU1403" s="37"/>
      <c r="BV1403" s="37"/>
      <c r="BW1403" s="37"/>
      <c r="BX1403" s="37"/>
      <c r="BY1403" s="37"/>
      <c r="BZ1403" s="37"/>
      <c r="CA1403" s="37"/>
      <c r="CB1403" s="37"/>
      <c r="CC1403" s="37"/>
      <c r="CD1403" s="37"/>
      <c r="CE1403" s="37"/>
      <c r="CF1403" s="37"/>
      <c r="CG1403" s="37"/>
      <c r="CH1403" s="37"/>
      <c r="CI1403" s="37"/>
      <c r="CJ1403" s="37"/>
      <c r="CK1403" s="37"/>
      <c r="CL1403" s="37"/>
      <c r="CM1403" s="37"/>
      <c r="CN1403" s="37"/>
      <c r="CO1403" s="37"/>
      <c r="CP1403" s="37"/>
      <c r="CQ1403" s="37"/>
      <c r="CR1403" s="37"/>
      <c r="CS1403" s="37"/>
      <c r="CT1403" s="37"/>
      <c r="CU1403" s="37"/>
      <c r="CV1403" s="37"/>
      <c r="CW1403" s="37"/>
      <c r="CX1403" s="37"/>
      <c r="CY1403" s="37"/>
      <c r="CZ1403" s="37"/>
      <c r="DA1403" s="37"/>
      <c r="DB1403" s="37"/>
      <c r="DC1403" s="37"/>
      <c r="DD1403" s="37"/>
      <c r="DE1403" s="37"/>
      <c r="DF1403" s="37"/>
      <c r="DG1403" s="37"/>
      <c r="DH1403" s="37"/>
      <c r="DI1403" s="37"/>
      <c r="DJ1403" s="37"/>
      <c r="DK1403" s="37"/>
      <c r="DL1403" s="37"/>
      <c r="DR1403" s="37"/>
      <c r="DS1403" s="37"/>
      <c r="DT1403" s="37"/>
      <c r="DU1403" s="37"/>
      <c r="DV1403" s="37"/>
      <c r="DW1403" s="37"/>
      <c r="DX1403" s="37"/>
      <c r="DY1403" s="37"/>
      <c r="DZ1403" s="37"/>
      <c r="EA1403" s="37"/>
      <c r="EB1403" s="37"/>
      <c r="EC1403" s="37"/>
      <c r="ED1403" s="37"/>
      <c r="EE1403" s="37"/>
      <c r="EF1403" s="37"/>
      <c r="EG1403" s="37"/>
      <c r="EH1403" s="37"/>
      <c r="EI1403" s="37"/>
      <c r="EJ1403" s="37"/>
      <c r="EK1403" s="37"/>
      <c r="EL1403" s="37"/>
      <c r="EM1403" s="37"/>
      <c r="EN1403" s="37"/>
      <c r="EO1403" s="37"/>
      <c r="EP1403" s="37"/>
      <c r="EQ1403" s="37"/>
      <c r="ER1403" s="37"/>
      <c r="ES1403" s="37"/>
      <c r="ET1403" s="37"/>
      <c r="EU1403" s="37"/>
      <c r="EV1403" s="37"/>
      <c r="EW1403" s="37"/>
      <c r="EX1403" s="37"/>
      <c r="EY1403" s="37"/>
      <c r="EZ1403" s="37"/>
      <c r="FA1403" s="37"/>
      <c r="FB1403" s="37"/>
      <c r="FC1403" s="37"/>
      <c r="FD1403" s="37"/>
    </row>
    <row r="1404" spans="2:160" x14ac:dyDescent="0.5">
      <c r="B1404" s="36" t="s">
        <v>1599</v>
      </c>
      <c r="C1404" s="18">
        <v>9.839105844711149E-4</v>
      </c>
      <c r="F1404" s="38"/>
      <c r="G1404" s="27" t="e">
        <f ca="1"/>
        <v>#N/A</v>
      </c>
      <c r="H1404" s="37" t="e">
        <f ca="1"/>
        <v>#N/A</v>
      </c>
      <c r="I1404" s="37" t="e">
        <f ca="1"/>
        <v>#N/A</v>
      </c>
      <c r="J1404" s="37" t="e">
        <f ca="1"/>
        <v>#N/A</v>
      </c>
      <c r="K1404" s="37">
        <f ca="1"/>
        <v>1.2719117969451146</v>
      </c>
      <c r="L1404" s="37">
        <f ca="1"/>
        <v>1.3529088500173676</v>
      </c>
      <c r="M1404" s="37">
        <f ca="1"/>
        <v>1.2935733465745543</v>
      </c>
      <c r="N1404" s="37">
        <f ca="1"/>
        <v>1.3891456410924872</v>
      </c>
      <c r="O1404" s="37">
        <f ca="1"/>
        <v>1.4415656863766297</v>
      </c>
      <c r="P1404" s="37">
        <f ca="1"/>
        <v>1.3069546492129707</v>
      </c>
      <c r="Q1404" s="37">
        <f ca="1"/>
        <v>0.78711915255068765</v>
      </c>
      <c r="R1404" s="37">
        <f ca="1"/>
        <v>0.80603419725399839</v>
      </c>
      <c r="S1404" s="37">
        <f ca="1"/>
        <v>1.0231211168014149</v>
      </c>
      <c r="T1404" s="37">
        <f ca="1"/>
        <v>0.74326143365301911</v>
      </c>
      <c r="U1404" s="37">
        <f ca="1"/>
        <v>0.73890498015999018</v>
      </c>
      <c r="V1404" s="37">
        <f ca="1"/>
        <v>0.94504867610028698</v>
      </c>
      <c r="W1404" s="37">
        <f ca="1"/>
        <v>1.8033119601288055</v>
      </c>
      <c r="X1404" s="37">
        <f ca="1"/>
        <v>2.3416838109660461</v>
      </c>
      <c r="Y1404" s="37">
        <f ca="1"/>
        <v>1.7038424045491469</v>
      </c>
      <c r="Z1404" s="37">
        <f ca="1"/>
        <v>1.3679112995271532</v>
      </c>
      <c r="AA1404" s="37">
        <f ca="1"/>
        <v>1.2248039549948875</v>
      </c>
      <c r="AB1404" s="37"/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  <c r="AM1404" s="37"/>
      <c r="AN1404" s="37"/>
      <c r="AO1404" s="37"/>
      <c r="AP1404" s="37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  <c r="BB1404" s="37"/>
      <c r="BC1404" s="37"/>
      <c r="BD1404" s="37"/>
      <c r="BE1404" s="37"/>
      <c r="BF1404" s="37"/>
      <c r="BG1404" s="37"/>
      <c r="BH1404" s="37"/>
      <c r="BI1404" s="37"/>
      <c r="BJ1404" s="37"/>
      <c r="BK1404" s="37"/>
      <c r="BL1404" s="37"/>
      <c r="BM1404" s="37"/>
      <c r="BN1404" s="37"/>
      <c r="BO1404" s="37"/>
      <c r="BP1404" s="37"/>
      <c r="BQ1404" s="37"/>
      <c r="BR1404" s="37"/>
      <c r="BS1404" s="37"/>
      <c r="BT1404" s="37"/>
      <c r="BU1404" s="37"/>
      <c r="BV1404" s="37"/>
      <c r="BW1404" s="37"/>
      <c r="BX1404" s="37"/>
      <c r="BY1404" s="37"/>
      <c r="BZ1404" s="37"/>
      <c r="CA1404" s="37"/>
      <c r="CB1404" s="37"/>
      <c r="CC1404" s="37"/>
      <c r="CD1404" s="37"/>
      <c r="CE1404" s="37"/>
      <c r="CF1404" s="37"/>
      <c r="CG1404" s="37"/>
      <c r="CH1404" s="37"/>
      <c r="CI1404" s="37"/>
      <c r="CJ1404" s="37"/>
      <c r="CK1404" s="37"/>
      <c r="CL1404" s="37"/>
      <c r="CM1404" s="37"/>
      <c r="CN1404" s="37"/>
      <c r="CO1404" s="37"/>
      <c r="CP1404" s="37"/>
      <c r="CQ1404" s="37"/>
      <c r="CR1404" s="37"/>
      <c r="CS1404" s="37"/>
      <c r="CT1404" s="37"/>
      <c r="CU1404" s="37"/>
      <c r="CV1404" s="37"/>
      <c r="CW1404" s="37"/>
      <c r="CX1404" s="37"/>
      <c r="CY1404" s="37"/>
      <c r="CZ1404" s="37"/>
      <c r="DA1404" s="37"/>
      <c r="DB1404" s="37"/>
      <c r="DC1404" s="37"/>
      <c r="DD1404" s="37"/>
      <c r="DE1404" s="37"/>
      <c r="DF1404" s="37"/>
      <c r="DG1404" s="37"/>
      <c r="DH1404" s="37"/>
      <c r="DI1404" s="37"/>
      <c r="DJ1404" s="37"/>
      <c r="DK1404" s="37"/>
      <c r="DL1404" s="37"/>
      <c r="DR1404" s="37"/>
      <c r="DS1404" s="37"/>
      <c r="DT1404" s="37"/>
      <c r="DU1404" s="37"/>
      <c r="DV1404" s="37"/>
      <c r="DW1404" s="37"/>
      <c r="DX1404" s="37"/>
      <c r="DY1404" s="37"/>
      <c r="DZ1404" s="37"/>
      <c r="EA1404" s="37"/>
      <c r="EB1404" s="37"/>
      <c r="EC1404" s="37"/>
      <c r="ED1404" s="37"/>
      <c r="EE1404" s="37"/>
      <c r="EF1404" s="37"/>
      <c r="EG1404" s="37"/>
      <c r="EH1404" s="37"/>
      <c r="EI1404" s="37"/>
      <c r="EJ1404" s="37"/>
      <c r="EK1404" s="37"/>
      <c r="EL1404" s="37"/>
      <c r="EM1404" s="37"/>
      <c r="EN1404" s="37"/>
      <c r="EO1404" s="37"/>
      <c r="EP1404" s="37"/>
      <c r="EQ1404" s="37"/>
      <c r="ER1404" s="37"/>
      <c r="ES1404" s="37"/>
      <c r="ET1404" s="37"/>
      <c r="EU1404" s="37"/>
      <c r="EV1404" s="37"/>
      <c r="EW1404" s="37"/>
      <c r="EX1404" s="37"/>
      <c r="EY1404" s="37"/>
      <c r="EZ1404" s="37"/>
      <c r="FA1404" s="37"/>
      <c r="FB1404" s="37"/>
      <c r="FC1404" s="37"/>
      <c r="FD1404" s="37"/>
    </row>
    <row r="1405" spans="2:160" x14ac:dyDescent="0.5">
      <c r="B1405" s="36" t="s">
        <v>1600</v>
      </c>
      <c r="C1405" s="18">
        <v>-4.6884281390545679E-3</v>
      </c>
      <c r="F1405" s="38"/>
      <c r="G1405" s="27" t="e">
        <f ca="1"/>
        <v>#N/A</v>
      </c>
      <c r="H1405" s="37" t="e">
        <f ca="1"/>
        <v>#N/A</v>
      </c>
      <c r="I1405" s="37" t="e">
        <f ca="1"/>
        <v>#N/A</v>
      </c>
      <c r="J1405" s="37" t="e">
        <f ca="1"/>
        <v>#N/A</v>
      </c>
      <c r="K1405" s="37">
        <f ca="1"/>
        <v>1.2745113172736755</v>
      </c>
      <c r="L1405" s="37">
        <f ca="1"/>
        <v>1.3556647601705252</v>
      </c>
      <c r="M1405" s="37">
        <f ca="1"/>
        <v>1.3041666465798574</v>
      </c>
      <c r="N1405" s="37">
        <f ca="1"/>
        <v>1.3938923668552687</v>
      </c>
      <c r="O1405" s="37">
        <f ca="1"/>
        <v>1.4413758781523782</v>
      </c>
      <c r="P1405" s="37">
        <f ca="1"/>
        <v>1.3005134457903369</v>
      </c>
      <c r="Q1405" s="37">
        <f ca="1"/>
        <v>0.78707009839231501</v>
      </c>
      <c r="R1405" s="37">
        <f ca="1"/>
        <v>0.81524588147348909</v>
      </c>
      <c r="S1405" s="37">
        <f ca="1"/>
        <v>1.0158785452465757</v>
      </c>
      <c r="T1405" s="37">
        <f ca="1"/>
        <v>0.74708394830249147</v>
      </c>
      <c r="U1405" s="37">
        <f ca="1"/>
        <v>0.73775383538098871</v>
      </c>
      <c r="V1405" s="37">
        <f ca="1"/>
        <v>0.95137166040028776</v>
      </c>
      <c r="W1405" s="37">
        <f ca="1"/>
        <v>1.7998870643692109</v>
      </c>
      <c r="X1405" s="37">
        <f ca="1"/>
        <v>2.3322689753769716</v>
      </c>
      <c r="Y1405" s="37">
        <f ca="1"/>
        <v>1.714272948822096</v>
      </c>
      <c r="Z1405" s="37">
        <f ca="1"/>
        <v>1.3689792923528503</v>
      </c>
      <c r="AA1405" s="37">
        <f ca="1"/>
        <v>1.2357824752812836</v>
      </c>
      <c r="AB1405" s="37"/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  <c r="AM1405" s="37"/>
      <c r="AN1405" s="37"/>
      <c r="AO1405" s="37"/>
      <c r="AP1405" s="37"/>
      <c r="AQ1405" s="37"/>
      <c r="AR1405" s="37"/>
      <c r="AS1405" s="37"/>
      <c r="AT1405" s="37"/>
      <c r="AU1405" s="37"/>
      <c r="AV1405" s="37"/>
      <c r="AW1405" s="37"/>
      <c r="AX1405" s="37"/>
      <c r="AY1405" s="37"/>
      <c r="AZ1405" s="37"/>
      <c r="BA1405" s="37"/>
      <c r="BB1405" s="37"/>
      <c r="BC1405" s="37"/>
      <c r="BD1405" s="37"/>
      <c r="BE1405" s="37"/>
      <c r="BF1405" s="37"/>
      <c r="BG1405" s="37"/>
      <c r="BH1405" s="37"/>
      <c r="BI1405" s="37"/>
      <c r="BJ1405" s="37"/>
      <c r="BK1405" s="37"/>
      <c r="BL1405" s="37"/>
      <c r="BM1405" s="37"/>
      <c r="BN1405" s="37"/>
      <c r="BO1405" s="37"/>
      <c r="BP1405" s="37"/>
      <c r="BQ1405" s="37"/>
      <c r="BR1405" s="37"/>
      <c r="BS1405" s="37"/>
      <c r="BT1405" s="37"/>
      <c r="BU1405" s="37"/>
      <c r="BV1405" s="37"/>
      <c r="BW1405" s="37"/>
      <c r="BX1405" s="37"/>
      <c r="BY1405" s="37"/>
      <c r="BZ1405" s="37"/>
      <c r="CA1405" s="37"/>
      <c r="CB1405" s="37"/>
      <c r="CC1405" s="37"/>
      <c r="CD1405" s="37"/>
      <c r="CE1405" s="37"/>
      <c r="CF1405" s="37"/>
      <c r="CG1405" s="37"/>
      <c r="CH1405" s="37"/>
      <c r="CI1405" s="37"/>
      <c r="CJ1405" s="37"/>
      <c r="CK1405" s="37"/>
      <c r="CL1405" s="37"/>
      <c r="CM1405" s="37"/>
      <c r="CN1405" s="37"/>
      <c r="CO1405" s="37"/>
      <c r="CP1405" s="37"/>
      <c r="CQ1405" s="37"/>
      <c r="CR1405" s="37"/>
      <c r="CS1405" s="37"/>
      <c r="CT1405" s="37"/>
      <c r="CU1405" s="37"/>
      <c r="CV1405" s="37"/>
      <c r="CW1405" s="37"/>
      <c r="CX1405" s="37"/>
      <c r="CY1405" s="37"/>
      <c r="CZ1405" s="37"/>
      <c r="DA1405" s="37"/>
      <c r="DB1405" s="37"/>
      <c r="DC1405" s="37"/>
      <c r="DD1405" s="37"/>
      <c r="DE1405" s="37"/>
      <c r="DF1405" s="37"/>
      <c r="DG1405" s="37"/>
      <c r="DH1405" s="37"/>
      <c r="DI1405" s="37"/>
      <c r="DJ1405" s="37"/>
      <c r="DK1405" s="37"/>
      <c r="DL1405" s="37"/>
      <c r="DR1405" s="37"/>
      <c r="DS1405" s="37"/>
      <c r="DT1405" s="37"/>
      <c r="DU1405" s="37"/>
      <c r="DV1405" s="37"/>
      <c r="DW1405" s="37"/>
      <c r="DX1405" s="37"/>
      <c r="DY1405" s="37"/>
      <c r="DZ1405" s="37"/>
      <c r="EA1405" s="37"/>
      <c r="EB1405" s="37"/>
      <c r="EC1405" s="37"/>
      <c r="ED1405" s="37"/>
      <c r="EE1405" s="37"/>
      <c r="EF1405" s="37"/>
      <c r="EG1405" s="37"/>
      <c r="EH1405" s="37"/>
      <c r="EI1405" s="37"/>
      <c r="EJ1405" s="37"/>
      <c r="EK1405" s="37"/>
      <c r="EL1405" s="37"/>
      <c r="EM1405" s="37"/>
      <c r="EN1405" s="37"/>
      <c r="EO1405" s="37"/>
      <c r="EP1405" s="37"/>
      <c r="EQ1405" s="37"/>
      <c r="ER1405" s="37"/>
      <c r="ES1405" s="37"/>
      <c r="ET1405" s="37"/>
      <c r="EU1405" s="37"/>
      <c r="EV1405" s="37"/>
      <c r="EW1405" s="37"/>
      <c r="EX1405" s="37"/>
      <c r="EY1405" s="37"/>
      <c r="EZ1405" s="37"/>
      <c r="FA1405" s="37"/>
      <c r="FB1405" s="37"/>
      <c r="FC1405" s="37"/>
      <c r="FD1405" s="37"/>
    </row>
    <row r="1406" spans="2:160" x14ac:dyDescent="0.5">
      <c r="B1406" s="36" t="s">
        <v>1601</v>
      </c>
      <c r="C1406" s="18">
        <v>2.5506397914016876E-3</v>
      </c>
      <c r="F1406" s="38"/>
      <c r="G1406" s="27" t="e">
        <f ca="1"/>
        <v>#N/A</v>
      </c>
      <c r="H1406" s="37" t="e">
        <f ca="1"/>
        <v>#N/A</v>
      </c>
      <c r="I1406" s="37" t="e">
        <f ca="1"/>
        <v>#N/A</v>
      </c>
      <c r="J1406" s="37" t="e">
        <f ca="1"/>
        <v>#N/A</v>
      </c>
      <c r="K1406" s="37">
        <f ca="1"/>
        <v>1.2810265395753593</v>
      </c>
      <c r="L1406" s="37">
        <f ca="1"/>
        <v>1.3504703365583877</v>
      </c>
      <c r="M1406" s="37">
        <f ca="1"/>
        <v>1.2912381347230169</v>
      </c>
      <c r="N1406" s="37">
        <f ca="1"/>
        <v>1.3958932752304256</v>
      </c>
      <c r="O1406" s="37">
        <f ca="1"/>
        <v>1.440502065900489</v>
      </c>
      <c r="P1406" s="37">
        <f ca="1"/>
        <v>1.300480491975109</v>
      </c>
      <c r="Q1406" s="37">
        <f ca="1"/>
        <v>0.78665571984395666</v>
      </c>
      <c r="R1406" s="37">
        <f ca="1"/>
        <v>0.81693492680803359</v>
      </c>
      <c r="S1406" s="37">
        <f ca="1"/>
        <v>1.0208698364832203</v>
      </c>
      <c r="T1406" s="37">
        <f ca="1"/>
        <v>0.74157166069358704</v>
      </c>
      <c r="U1406" s="37">
        <f ca="1"/>
        <v>0.72726356441105655</v>
      </c>
      <c r="V1406" s="37">
        <f ca="1"/>
        <v>0.92618320468903836</v>
      </c>
      <c r="W1406" s="37">
        <f ca="1"/>
        <v>1.7761664900342427</v>
      </c>
      <c r="X1406" s="37">
        <f ca="1"/>
        <v>2.3360548351905681</v>
      </c>
      <c r="Y1406" s="37">
        <f ca="1"/>
        <v>1.7123639317627948</v>
      </c>
      <c r="Z1406" s="37">
        <f ca="1"/>
        <v>1.3812652861568615</v>
      </c>
      <c r="AA1406" s="37">
        <f ca="1"/>
        <v>1.2344527787248567</v>
      </c>
      <c r="AB1406" s="37"/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  <c r="AM1406" s="37"/>
      <c r="AN1406" s="37"/>
      <c r="AO1406" s="37"/>
      <c r="AP1406" s="37"/>
      <c r="AQ1406" s="37"/>
      <c r="AR1406" s="37"/>
      <c r="AS1406" s="37"/>
      <c r="AT1406" s="37"/>
      <c r="AU1406" s="37"/>
      <c r="AV1406" s="37"/>
      <c r="AW1406" s="37"/>
      <c r="AX1406" s="37"/>
      <c r="AY1406" s="37"/>
      <c r="AZ1406" s="37"/>
      <c r="BA1406" s="37"/>
      <c r="BB1406" s="37"/>
      <c r="BC1406" s="37"/>
      <c r="BD1406" s="37"/>
      <c r="BE1406" s="37"/>
      <c r="BF1406" s="37"/>
      <c r="BG1406" s="37"/>
      <c r="BH1406" s="37"/>
      <c r="BI1406" s="37"/>
      <c r="BJ1406" s="37"/>
      <c r="BK1406" s="37"/>
      <c r="BL1406" s="37"/>
      <c r="BM1406" s="37"/>
      <c r="BN1406" s="37"/>
      <c r="BO1406" s="37"/>
      <c r="BP1406" s="37"/>
      <c r="BQ1406" s="37"/>
      <c r="BR1406" s="37"/>
      <c r="BS1406" s="37"/>
      <c r="BT1406" s="37"/>
      <c r="BU1406" s="37"/>
      <c r="BV1406" s="37"/>
      <c r="BW1406" s="37"/>
      <c r="BX1406" s="37"/>
      <c r="BY1406" s="37"/>
      <c r="BZ1406" s="37"/>
      <c r="CA1406" s="37"/>
      <c r="CB1406" s="37"/>
      <c r="CC1406" s="37"/>
      <c r="CD1406" s="37"/>
      <c r="CE1406" s="37"/>
      <c r="CF1406" s="37"/>
      <c r="CG1406" s="37"/>
      <c r="CH1406" s="37"/>
      <c r="CI1406" s="37"/>
      <c r="CJ1406" s="37"/>
      <c r="CK1406" s="37"/>
      <c r="CL1406" s="37"/>
      <c r="CM1406" s="37"/>
      <c r="CN1406" s="37"/>
      <c r="CO1406" s="37"/>
      <c r="CP1406" s="37"/>
      <c r="CQ1406" s="37"/>
      <c r="CR1406" s="37"/>
      <c r="CS1406" s="37"/>
      <c r="CT1406" s="37"/>
      <c r="CU1406" s="37"/>
      <c r="CV1406" s="37"/>
      <c r="CW1406" s="37"/>
      <c r="CX1406" s="37"/>
      <c r="CY1406" s="37"/>
      <c r="CZ1406" s="37"/>
      <c r="DA1406" s="37"/>
      <c r="DB1406" s="37"/>
      <c r="DC1406" s="37"/>
      <c r="DD1406" s="37"/>
      <c r="DE1406" s="37"/>
      <c r="DF1406" s="37"/>
      <c r="DG1406" s="37"/>
      <c r="DH1406" s="37"/>
      <c r="DI1406" s="37"/>
      <c r="DJ1406" s="37"/>
      <c r="DK1406" s="37"/>
      <c r="DL1406" s="37"/>
      <c r="DR1406" s="37"/>
      <c r="DS1406" s="37"/>
      <c r="DT1406" s="37"/>
      <c r="DU1406" s="37"/>
      <c r="DV1406" s="37"/>
      <c r="DW1406" s="37"/>
      <c r="DX1406" s="37"/>
      <c r="DY1406" s="37"/>
      <c r="DZ1406" s="37"/>
      <c r="EA1406" s="37"/>
      <c r="EB1406" s="37"/>
      <c r="EC1406" s="37"/>
      <c r="ED1406" s="37"/>
      <c r="EE1406" s="37"/>
      <c r="EF1406" s="37"/>
      <c r="EG1406" s="37"/>
      <c r="EH1406" s="37"/>
      <c r="EI1406" s="37"/>
      <c r="EJ1406" s="37"/>
      <c r="EK1406" s="37"/>
      <c r="EL1406" s="37"/>
      <c r="EM1406" s="37"/>
      <c r="EN1406" s="37"/>
      <c r="EO1406" s="37"/>
      <c r="EP1406" s="37"/>
      <c r="EQ1406" s="37"/>
      <c r="ER1406" s="37"/>
      <c r="ES1406" s="37"/>
      <c r="ET1406" s="37"/>
      <c r="EU1406" s="37"/>
      <c r="EV1406" s="37"/>
      <c r="EW1406" s="37"/>
      <c r="EX1406" s="37"/>
      <c r="EY1406" s="37"/>
      <c r="EZ1406" s="37"/>
      <c r="FA1406" s="37"/>
      <c r="FB1406" s="37"/>
      <c r="FC1406" s="37"/>
      <c r="FD1406" s="37"/>
    </row>
    <row r="1407" spans="2:160" x14ac:dyDescent="0.5">
      <c r="B1407" s="36" t="s">
        <v>1602</v>
      </c>
      <c r="C1407" s="18">
        <v>4.7623097202142972E-3</v>
      </c>
      <c r="F1407" s="38"/>
      <c r="G1407" s="27" t="e">
        <f ca="1"/>
        <v>#N/A</v>
      </c>
      <c r="H1407" s="37" t="e">
        <f ca="1"/>
        <v>#N/A</v>
      </c>
      <c r="I1407" s="37" t="e">
        <f ca="1"/>
        <v>#N/A</v>
      </c>
      <c r="J1407" s="37" t="e">
        <f ca="1"/>
        <v>#N/A</v>
      </c>
      <c r="K1407" s="37">
        <f ca="1"/>
        <v>1.2868266064107838</v>
      </c>
      <c r="L1407" s="37">
        <f ca="1"/>
        <v>1.3528780171956476</v>
      </c>
      <c r="M1407" s="37">
        <f ca="1"/>
        <v>1.2908572888595331</v>
      </c>
      <c r="N1407" s="37">
        <f ca="1"/>
        <v>1.3931236621382359</v>
      </c>
      <c r="O1407" s="37">
        <f ca="1"/>
        <v>1.4317222781616372</v>
      </c>
      <c r="P1407" s="37">
        <f ca="1"/>
        <v>1.2956907816771686</v>
      </c>
      <c r="Q1407" s="37">
        <f ca="1"/>
        <v>0.79035672700328197</v>
      </c>
      <c r="R1407" s="37">
        <f ca="1"/>
        <v>0.82439290569417845</v>
      </c>
      <c r="S1407" s="37">
        <f ca="1"/>
        <v>1.0120137607126463</v>
      </c>
      <c r="T1407" s="37">
        <f ca="1"/>
        <v>0.73836013739667772</v>
      </c>
      <c r="U1407" s="37">
        <f ca="1"/>
        <v>0.70108165170708647</v>
      </c>
      <c r="V1407" s="37">
        <f ca="1"/>
        <v>0.92633179349340256</v>
      </c>
      <c r="W1407" s="37">
        <f ca="1"/>
        <v>1.769349433480498</v>
      </c>
      <c r="X1407" s="37">
        <f ca="1"/>
        <v>2.3329115752663845</v>
      </c>
      <c r="Y1407" s="37">
        <f ca="1"/>
        <v>1.7139236393176283</v>
      </c>
      <c r="Z1407" s="37">
        <f ca="1"/>
        <v>1.3949616827001521</v>
      </c>
      <c r="AA1407" s="37">
        <f ca="1"/>
        <v>1.2355352881009221</v>
      </c>
      <c r="AB1407" s="37"/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  <c r="AM1407" s="37"/>
      <c r="AN1407" s="37"/>
      <c r="AO1407" s="37"/>
      <c r="AP1407" s="37"/>
      <c r="AQ1407" s="37"/>
      <c r="AR1407" s="37"/>
      <c r="AS1407" s="37"/>
      <c r="AT1407" s="37"/>
      <c r="AU1407" s="37"/>
      <c r="AV1407" s="37"/>
      <c r="AW1407" s="37"/>
      <c r="AX1407" s="37"/>
      <c r="AY1407" s="37"/>
      <c r="AZ1407" s="37"/>
      <c r="BA1407" s="37"/>
      <c r="BB1407" s="37"/>
      <c r="BC1407" s="37"/>
      <c r="BD1407" s="37"/>
      <c r="BE1407" s="37"/>
      <c r="BF1407" s="37"/>
      <c r="BG1407" s="37"/>
      <c r="BH1407" s="37"/>
      <c r="BI1407" s="37"/>
      <c r="BJ1407" s="37"/>
      <c r="BK1407" s="37"/>
      <c r="BL1407" s="37"/>
      <c r="BM1407" s="37"/>
      <c r="BN1407" s="37"/>
      <c r="BO1407" s="37"/>
      <c r="BP1407" s="37"/>
      <c r="BQ1407" s="37"/>
      <c r="BR1407" s="37"/>
      <c r="BS1407" s="37"/>
      <c r="BT1407" s="37"/>
      <c r="BU1407" s="37"/>
      <c r="BV1407" s="37"/>
      <c r="BW1407" s="37"/>
      <c r="BX1407" s="37"/>
      <c r="BY1407" s="37"/>
      <c r="BZ1407" s="37"/>
      <c r="CA1407" s="37"/>
      <c r="CB1407" s="37"/>
      <c r="CC1407" s="37"/>
      <c r="CD1407" s="37"/>
      <c r="CE1407" s="37"/>
      <c r="CF1407" s="37"/>
      <c r="CG1407" s="37"/>
      <c r="CH1407" s="37"/>
      <c r="CI1407" s="37"/>
      <c r="CJ1407" s="37"/>
      <c r="CK1407" s="37"/>
      <c r="CL1407" s="37"/>
      <c r="CM1407" s="37"/>
      <c r="CN1407" s="37"/>
      <c r="CO1407" s="37"/>
      <c r="CP1407" s="37"/>
      <c r="CQ1407" s="37"/>
      <c r="CR1407" s="37"/>
      <c r="CS1407" s="37"/>
      <c r="CT1407" s="37"/>
      <c r="CU1407" s="37"/>
      <c r="CV1407" s="37"/>
      <c r="CW1407" s="37"/>
      <c r="CX1407" s="37"/>
      <c r="CY1407" s="37"/>
      <c r="CZ1407" s="37"/>
      <c r="DA1407" s="37"/>
      <c r="DB1407" s="37"/>
      <c r="DC1407" s="37"/>
      <c r="DD1407" s="37"/>
      <c r="DE1407" s="37"/>
      <c r="DF1407" s="37"/>
      <c r="DG1407" s="37"/>
      <c r="DH1407" s="37"/>
      <c r="DI1407" s="37"/>
      <c r="DJ1407" s="37"/>
      <c r="DK1407" s="37"/>
      <c r="DL1407" s="37"/>
      <c r="DR1407" s="37"/>
      <c r="DS1407" s="37"/>
      <c r="DT1407" s="37"/>
      <c r="DU1407" s="37"/>
      <c r="DV1407" s="37"/>
      <c r="DW1407" s="37"/>
      <c r="DX1407" s="37"/>
      <c r="DY1407" s="37"/>
      <c r="DZ1407" s="37"/>
      <c r="EA1407" s="37"/>
      <c r="EB1407" s="37"/>
      <c r="EC1407" s="37"/>
      <c r="ED1407" s="37"/>
      <c r="EE1407" s="37"/>
      <c r="EF1407" s="37"/>
      <c r="EG1407" s="37"/>
      <c r="EH1407" s="37"/>
      <c r="EI1407" s="37"/>
      <c r="EJ1407" s="37"/>
      <c r="EK1407" s="37"/>
      <c r="EL1407" s="37"/>
      <c r="EM1407" s="37"/>
      <c r="EN1407" s="37"/>
      <c r="EO1407" s="37"/>
      <c r="EP1407" s="37"/>
      <c r="EQ1407" s="37"/>
      <c r="ER1407" s="37"/>
      <c r="ES1407" s="37"/>
      <c r="ET1407" s="37"/>
      <c r="EU1407" s="37"/>
      <c r="EV1407" s="37"/>
      <c r="EW1407" s="37"/>
      <c r="EX1407" s="37"/>
      <c r="EY1407" s="37"/>
      <c r="EZ1407" s="37"/>
      <c r="FA1407" s="37"/>
      <c r="FB1407" s="37"/>
      <c r="FC1407" s="37"/>
      <c r="FD1407" s="37"/>
    </row>
    <row r="1408" spans="2:160" x14ac:dyDescent="0.5">
      <c r="B1408" s="36" t="s">
        <v>1603</v>
      </c>
      <c r="C1408" s="18">
        <v>9.5429538721962803E-3</v>
      </c>
      <c r="F1408" s="38"/>
      <c r="G1408" s="27" t="e">
        <f ca="1"/>
        <v>#N/A</v>
      </c>
      <c r="H1408" s="37" t="e">
        <f ca="1"/>
        <v>#N/A</v>
      </c>
      <c r="I1408" s="37" t="e">
        <f ca="1"/>
        <v>#N/A</v>
      </c>
      <c r="J1408" s="37" t="e">
        <f ca="1"/>
        <v>#N/A</v>
      </c>
      <c r="K1408" s="37">
        <f ca="1"/>
        <v>1.291679153833966</v>
      </c>
      <c r="L1408" s="37">
        <f ca="1"/>
        <v>1.3608419536764078</v>
      </c>
      <c r="M1408" s="37">
        <f ca="1"/>
        <v>1.2844957166892419</v>
      </c>
      <c r="N1408" s="37">
        <f ca="1"/>
        <v>1.3953428702378798</v>
      </c>
      <c r="O1408" s="37">
        <f ca="1"/>
        <v>1.4421571010265839</v>
      </c>
      <c r="P1408" s="37">
        <f ca="1"/>
        <v>1.309628978064163</v>
      </c>
      <c r="Q1408" s="37">
        <f ca="1"/>
        <v>0.78597799791907152</v>
      </c>
      <c r="R1408" s="37">
        <f ca="1"/>
        <v>0.81529161659459259</v>
      </c>
      <c r="S1408" s="37">
        <f ca="1"/>
        <v>1.0120952158126888</v>
      </c>
      <c r="T1408" s="37">
        <f ca="1"/>
        <v>0.74622283236497311</v>
      </c>
      <c r="U1408" s="37">
        <f ca="1"/>
        <v>0.69835497697710147</v>
      </c>
      <c r="V1408" s="37">
        <f ca="1"/>
        <v>0.91591465695886487</v>
      </c>
      <c r="W1408" s="37">
        <f ca="1"/>
        <v>1.7660432019706382</v>
      </c>
      <c r="X1408" s="37">
        <f ca="1"/>
        <v>2.3389490253901721</v>
      </c>
      <c r="Y1408" s="37">
        <f ca="1"/>
        <v>1.7200812347684811</v>
      </c>
      <c r="Z1408" s="37">
        <f ca="1"/>
        <v>1.3966085113321429</v>
      </c>
      <c r="AA1408" s="37">
        <f ca="1"/>
        <v>1.2309495397204244</v>
      </c>
      <c r="AB1408" s="37"/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  <c r="AM1408" s="37"/>
      <c r="AN1408" s="37"/>
      <c r="AO1408" s="37"/>
      <c r="AP1408" s="37"/>
      <c r="AQ1408" s="37"/>
      <c r="AR1408" s="37"/>
      <c r="AS1408" s="37"/>
      <c r="AT1408" s="37"/>
      <c r="AU1408" s="37"/>
      <c r="AV1408" s="37"/>
      <c r="AW1408" s="37"/>
      <c r="AX1408" s="37"/>
      <c r="AY1408" s="37"/>
      <c r="AZ1408" s="37"/>
      <c r="BA1408" s="37"/>
      <c r="BB1408" s="37"/>
      <c r="BC1408" s="37"/>
      <c r="BD1408" s="37"/>
      <c r="BE1408" s="37"/>
      <c r="BF1408" s="37"/>
      <c r="BG1408" s="37"/>
      <c r="BH1408" s="37"/>
      <c r="BI1408" s="37"/>
      <c r="BJ1408" s="37"/>
      <c r="BK1408" s="37"/>
      <c r="BL1408" s="37"/>
      <c r="BM1408" s="37"/>
      <c r="BN1408" s="37"/>
      <c r="BO1408" s="37"/>
      <c r="BP1408" s="37"/>
      <c r="BQ1408" s="37"/>
      <c r="BR1408" s="37"/>
      <c r="BS1408" s="37"/>
      <c r="BT1408" s="37"/>
      <c r="BU1408" s="37"/>
      <c r="BV1408" s="37"/>
      <c r="BW1408" s="37"/>
      <c r="BX1408" s="37"/>
      <c r="BY1408" s="37"/>
      <c r="BZ1408" s="37"/>
      <c r="CA1408" s="37"/>
      <c r="CB1408" s="37"/>
      <c r="CC1408" s="37"/>
      <c r="CD1408" s="37"/>
      <c r="CE1408" s="37"/>
      <c r="CF1408" s="37"/>
      <c r="CG1408" s="37"/>
      <c r="CH1408" s="37"/>
      <c r="CI1408" s="37"/>
      <c r="CJ1408" s="37"/>
      <c r="CK1408" s="37"/>
      <c r="CL1408" s="37"/>
      <c r="CM1408" s="37"/>
      <c r="CN1408" s="37"/>
      <c r="CO1408" s="37"/>
      <c r="CP1408" s="37"/>
      <c r="CQ1408" s="37"/>
      <c r="CR1408" s="37"/>
      <c r="CS1408" s="37"/>
      <c r="CT1408" s="37"/>
      <c r="CU1408" s="37"/>
      <c r="CV1408" s="37"/>
      <c r="CW1408" s="37"/>
      <c r="CX1408" s="37"/>
      <c r="CY1408" s="37"/>
      <c r="CZ1408" s="37"/>
      <c r="DA1408" s="37"/>
      <c r="DB1408" s="37"/>
      <c r="DC1408" s="37"/>
      <c r="DD1408" s="37"/>
      <c r="DE1408" s="37"/>
      <c r="DF1408" s="37"/>
      <c r="DG1408" s="37"/>
      <c r="DH1408" s="37"/>
      <c r="DI1408" s="37"/>
      <c r="DJ1408" s="37"/>
      <c r="DK1408" s="37"/>
      <c r="DL1408" s="37"/>
      <c r="DR1408" s="37"/>
      <c r="DS1408" s="37"/>
      <c r="DT1408" s="37"/>
      <c r="DU1408" s="37"/>
      <c r="DV1408" s="37"/>
      <c r="DW1408" s="37"/>
      <c r="DX1408" s="37"/>
      <c r="DY1408" s="37"/>
      <c r="DZ1408" s="37"/>
      <c r="EA1408" s="37"/>
      <c r="EB1408" s="37"/>
      <c r="EC1408" s="37"/>
      <c r="ED1408" s="37"/>
      <c r="EE1408" s="37"/>
      <c r="EF1408" s="37"/>
      <c r="EG1408" s="37"/>
      <c r="EH1408" s="37"/>
      <c r="EI1408" s="37"/>
      <c r="EJ1408" s="37"/>
      <c r="EK1408" s="37"/>
      <c r="EL1408" s="37"/>
      <c r="EM1408" s="37"/>
      <c r="EN1408" s="37"/>
      <c r="EO1408" s="37"/>
      <c r="EP1408" s="37"/>
      <c r="EQ1408" s="37"/>
      <c r="ER1408" s="37"/>
      <c r="ES1408" s="37"/>
      <c r="ET1408" s="37"/>
      <c r="EU1408" s="37"/>
      <c r="EV1408" s="37"/>
      <c r="EW1408" s="37"/>
      <c r="EX1408" s="37"/>
      <c r="EY1408" s="37"/>
      <c r="EZ1408" s="37"/>
      <c r="FA1408" s="37"/>
      <c r="FB1408" s="37"/>
      <c r="FC1408" s="37"/>
      <c r="FD1408" s="37"/>
    </row>
    <row r="1409" spans="2:160" x14ac:dyDescent="0.5">
      <c r="B1409" s="36" t="s">
        <v>1604</v>
      </c>
      <c r="C1409" s="18">
        <v>8.6423116961149571E-3</v>
      </c>
      <c r="F1409" s="38"/>
      <c r="G1409" s="27" t="e">
        <f ca="1"/>
        <v>#N/A</v>
      </c>
      <c r="H1409" s="37" t="e">
        <f ca="1"/>
        <v>#N/A</v>
      </c>
      <c r="I1409" s="37" t="e">
        <f ca="1"/>
        <v>#N/A</v>
      </c>
      <c r="J1409" s="37" t="e">
        <f ca="1"/>
        <v>#N/A</v>
      </c>
      <c r="K1409" s="37">
        <f ca="1"/>
        <v>1.2921791879085376</v>
      </c>
      <c r="L1409" s="37">
        <f ca="1"/>
        <v>1.3495208670189487</v>
      </c>
      <c r="M1409" s="37">
        <f ca="1"/>
        <v>1.3056919583672777</v>
      </c>
      <c r="N1409" s="37">
        <f ca="1"/>
        <v>1.3955673775374708</v>
      </c>
      <c r="O1409" s="37">
        <f ca="1"/>
        <v>1.4466662037197773</v>
      </c>
      <c r="P1409" s="37">
        <f ca="1"/>
        <v>1.3233770562863805</v>
      </c>
      <c r="Q1409" s="37">
        <f ca="1"/>
        <v>0.79361882853506271</v>
      </c>
      <c r="R1409" s="37">
        <f ca="1"/>
        <v>0.82237425207306092</v>
      </c>
      <c r="S1409" s="37">
        <f ca="1"/>
        <v>1.0111142884377093</v>
      </c>
      <c r="T1409" s="37">
        <f ca="1"/>
        <v>0.74611972757422806</v>
      </c>
      <c r="U1409" s="37">
        <f ca="1"/>
        <v>0.69051976573938223</v>
      </c>
      <c r="V1409" s="37">
        <f ca="1"/>
        <v>0.91243608691383726</v>
      </c>
      <c r="W1409" s="37">
        <f ca="1"/>
        <v>1.7485381791993782</v>
      </c>
      <c r="X1409" s="37">
        <f ca="1"/>
        <v>2.3077405889004612</v>
      </c>
      <c r="Y1409" s="37">
        <f ca="1"/>
        <v>1.7021202274573519</v>
      </c>
      <c r="Z1409" s="37">
        <f ca="1"/>
        <v>1.3924425240502254</v>
      </c>
      <c r="AA1409" s="37">
        <f ca="1"/>
        <v>1.2221189907944099</v>
      </c>
      <c r="AB1409" s="37"/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  <c r="AM1409" s="37"/>
      <c r="AN1409" s="37"/>
      <c r="AO1409" s="37"/>
      <c r="AP1409" s="37"/>
      <c r="AQ1409" s="37"/>
      <c r="AR1409" s="37"/>
      <c r="AS1409" s="37"/>
      <c r="AT1409" s="37"/>
      <c r="AU1409" s="37"/>
      <c r="AV1409" s="37"/>
      <c r="AW1409" s="37"/>
      <c r="AX1409" s="37"/>
      <c r="AY1409" s="37"/>
      <c r="AZ1409" s="37"/>
      <c r="BA1409" s="37"/>
      <c r="BB1409" s="37"/>
      <c r="BC1409" s="37"/>
      <c r="BD1409" s="37"/>
      <c r="BE1409" s="37"/>
      <c r="BF1409" s="37"/>
      <c r="BG1409" s="37"/>
      <c r="BH1409" s="37"/>
      <c r="BI1409" s="37"/>
      <c r="BJ1409" s="37"/>
      <c r="BK1409" s="37"/>
      <c r="BL1409" s="37"/>
      <c r="BM1409" s="37"/>
      <c r="BN1409" s="37"/>
      <c r="BO1409" s="37"/>
      <c r="BP1409" s="37"/>
      <c r="BQ1409" s="37"/>
      <c r="BR1409" s="37"/>
      <c r="BS1409" s="37"/>
      <c r="BT1409" s="37"/>
      <c r="BU1409" s="37"/>
      <c r="BV1409" s="37"/>
      <c r="BW1409" s="37"/>
      <c r="BX1409" s="37"/>
      <c r="BY1409" s="37"/>
      <c r="BZ1409" s="37"/>
      <c r="CA1409" s="37"/>
      <c r="CB1409" s="37"/>
      <c r="CC1409" s="37"/>
      <c r="CD1409" s="37"/>
      <c r="CE1409" s="37"/>
      <c r="CF1409" s="37"/>
      <c r="CG1409" s="37"/>
      <c r="CH1409" s="37"/>
      <c r="CI1409" s="37"/>
      <c r="CJ1409" s="37"/>
      <c r="CK1409" s="37"/>
      <c r="CL1409" s="37"/>
      <c r="CM1409" s="37"/>
      <c r="CN1409" s="37"/>
      <c r="CO1409" s="37"/>
      <c r="CP1409" s="37"/>
      <c r="CQ1409" s="37"/>
      <c r="CR1409" s="37"/>
      <c r="CS1409" s="37"/>
      <c r="CT1409" s="37"/>
      <c r="CU1409" s="37"/>
      <c r="CV1409" s="37"/>
      <c r="CW1409" s="37"/>
      <c r="CX1409" s="37"/>
      <c r="CY1409" s="37"/>
      <c r="CZ1409" s="37"/>
      <c r="DA1409" s="37"/>
      <c r="DB1409" s="37"/>
      <c r="DC1409" s="37"/>
      <c r="DD1409" s="37"/>
      <c r="DE1409" s="37"/>
      <c r="DF1409" s="37"/>
      <c r="DG1409" s="37"/>
      <c r="DH1409" s="37"/>
      <c r="DI1409" s="37"/>
      <c r="DJ1409" s="37"/>
      <c r="DK1409" s="37"/>
      <c r="DL1409" s="37"/>
      <c r="DR1409" s="37"/>
      <c r="DS1409" s="37"/>
      <c r="DT1409" s="37"/>
      <c r="DU1409" s="37"/>
      <c r="DV1409" s="37"/>
      <c r="DW1409" s="37"/>
      <c r="DX1409" s="37"/>
      <c r="DY1409" s="37"/>
      <c r="DZ1409" s="37"/>
      <c r="EA1409" s="37"/>
      <c r="EB1409" s="37"/>
      <c r="EC1409" s="37"/>
      <c r="ED1409" s="37"/>
      <c r="EE1409" s="37"/>
      <c r="EF1409" s="37"/>
      <c r="EG1409" s="37"/>
      <c r="EH1409" s="37"/>
      <c r="EI1409" s="37"/>
      <c r="EJ1409" s="37"/>
      <c r="EK1409" s="37"/>
      <c r="EL1409" s="37"/>
      <c r="EM1409" s="37"/>
      <c r="EN1409" s="37"/>
      <c r="EO1409" s="37"/>
      <c r="EP1409" s="37"/>
      <c r="EQ1409" s="37"/>
      <c r="ER1409" s="37"/>
      <c r="ES1409" s="37"/>
      <c r="ET1409" s="37"/>
      <c r="EU1409" s="37"/>
      <c r="EV1409" s="37"/>
      <c r="EW1409" s="37"/>
      <c r="EX1409" s="37"/>
      <c r="EY1409" s="37"/>
      <c r="EZ1409" s="37"/>
      <c r="FA1409" s="37"/>
      <c r="FB1409" s="37"/>
      <c r="FC1409" s="37"/>
      <c r="FD1409" s="37"/>
    </row>
    <row r="1410" spans="2:160" x14ac:dyDescent="0.5">
      <c r="B1410" s="36" t="s">
        <v>1605</v>
      </c>
      <c r="C1410" s="18">
        <v>-4.6824132437487398E-3</v>
      </c>
      <c r="F1410" s="38"/>
      <c r="G1410" s="27" t="e">
        <f ca="1"/>
        <v>#N/A</v>
      </c>
      <c r="H1410" s="37" t="e">
        <f ca="1"/>
        <v>#N/A</v>
      </c>
      <c r="I1410" s="37" t="e">
        <f ca="1"/>
        <v>#N/A</v>
      </c>
      <c r="J1410" s="37" t="e">
        <f ca="1"/>
        <v>#N/A</v>
      </c>
      <c r="K1410" s="37">
        <f ca="1"/>
        <v>1.2892906495270222</v>
      </c>
      <c r="L1410" s="37">
        <f ca="1"/>
        <v>1.3389796693814682</v>
      </c>
      <c r="M1410" s="37">
        <f ca="1"/>
        <v>1.3270771767269405</v>
      </c>
      <c r="N1410" s="37">
        <f ca="1"/>
        <v>1.3999975169699534</v>
      </c>
      <c r="O1410" s="37">
        <f ca="1"/>
        <v>1.4479103734824013</v>
      </c>
      <c r="P1410" s="37">
        <f ca="1"/>
        <v>1.3480049633515518</v>
      </c>
      <c r="Q1410" s="37">
        <f ca="1"/>
        <v>0.79844033594353148</v>
      </c>
      <c r="R1410" s="37">
        <f ca="1"/>
        <v>0.81702166583081615</v>
      </c>
      <c r="S1410" s="37">
        <f ca="1"/>
        <v>1.0098560671051384</v>
      </c>
      <c r="T1410" s="37">
        <f ca="1"/>
        <v>0.74328052713278692</v>
      </c>
      <c r="U1410" s="37">
        <f ca="1"/>
        <v>0.71081598658942569</v>
      </c>
      <c r="V1410" s="37">
        <f ca="1"/>
        <v>0.90018281729679828</v>
      </c>
      <c r="W1410" s="37">
        <f ca="1"/>
        <v>1.730137036749084</v>
      </c>
      <c r="X1410" s="37">
        <f ca="1"/>
        <v>2.3182214429107328</v>
      </c>
      <c r="Y1410" s="37">
        <f ca="1"/>
        <v>1.6855564581640945</v>
      </c>
      <c r="Z1410" s="37">
        <f ca="1"/>
        <v>1.399804337192244</v>
      </c>
      <c r="AA1410" s="37">
        <f ca="1"/>
        <v>1.2321428571428585</v>
      </c>
      <c r="AB1410" s="37"/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  <c r="FD1410" s="37"/>
    </row>
    <row r="1411" spans="2:160" x14ac:dyDescent="0.5">
      <c r="B1411" s="36" t="s">
        <v>1606</v>
      </c>
      <c r="C1411" s="18">
        <v>8.9634918646568362E-3</v>
      </c>
      <c r="F1411" s="38"/>
      <c r="G1411" s="27" t="e">
        <f ca="1"/>
        <v>#N/A</v>
      </c>
      <c r="H1411" s="37" t="e">
        <f ca="1"/>
        <v>#N/A</v>
      </c>
      <c r="I1411" s="37" t="e">
        <f ca="1"/>
        <v>#N/A</v>
      </c>
      <c r="J1411" s="37" t="e">
        <f ca="1"/>
        <v>#N/A</v>
      </c>
      <c r="K1411" s="37">
        <f ca="1"/>
        <v>1.289222500383854</v>
      </c>
      <c r="L1411" s="37">
        <f ca="1"/>
        <v>1.3336084104682888</v>
      </c>
      <c r="M1411" s="37">
        <f ca="1"/>
        <v>1.3327686530108491</v>
      </c>
      <c r="N1411" s="37">
        <f ca="1"/>
        <v>1.3961415782345814</v>
      </c>
      <c r="O1411" s="37">
        <f ca="1"/>
        <v>1.4510584123236454</v>
      </c>
      <c r="P1411" s="37">
        <f ca="1"/>
        <v>1.3485563060294041</v>
      </c>
      <c r="Q1411" s="37">
        <f ca="1"/>
        <v>0.79841580886434516</v>
      </c>
      <c r="R1411" s="37">
        <f ca="1"/>
        <v>0.81193087373006023</v>
      </c>
      <c r="S1411" s="37">
        <f ca="1"/>
        <v>1.0183221982478494</v>
      </c>
      <c r="T1411" s="37">
        <f ca="1"/>
        <v>0.74687582937302488</v>
      </c>
      <c r="U1411" s="37">
        <f ca="1"/>
        <v>0.74950665223756796</v>
      </c>
      <c r="V1411" s="37">
        <f ca="1"/>
        <v>0.90803149021303919</v>
      </c>
      <c r="W1411" s="37">
        <f ca="1"/>
        <v>1.7607237700859637</v>
      </c>
      <c r="X1411" s="37">
        <f ca="1"/>
        <v>2.3241891535116381</v>
      </c>
      <c r="Y1411" s="37">
        <f ca="1"/>
        <v>1.7027619821283511</v>
      </c>
      <c r="Z1411" s="37">
        <f ca="1"/>
        <v>1.3994863851296317</v>
      </c>
      <c r="AA1411" s="37">
        <f ca="1"/>
        <v>1.2431213774292549</v>
      </c>
      <c r="AB1411" s="37"/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  <c r="AM1411" s="37"/>
      <c r="AN1411" s="37"/>
      <c r="AO1411" s="37"/>
      <c r="AP1411" s="37"/>
      <c r="AQ1411" s="37"/>
      <c r="AR1411" s="37"/>
      <c r="AS1411" s="37"/>
      <c r="AT1411" s="37"/>
      <c r="AU1411" s="37"/>
      <c r="AV1411" s="37"/>
      <c r="AW1411" s="37"/>
      <c r="AX1411" s="37"/>
      <c r="AY1411" s="37"/>
      <c r="AZ1411" s="37"/>
      <c r="BA1411" s="37"/>
      <c r="BB1411" s="37"/>
      <c r="BC1411" s="37"/>
      <c r="BD1411" s="37"/>
      <c r="BE1411" s="37"/>
      <c r="BF1411" s="37"/>
      <c r="BG1411" s="37"/>
      <c r="BH1411" s="37"/>
      <c r="BI1411" s="37"/>
      <c r="BJ1411" s="37"/>
      <c r="BK1411" s="37"/>
      <c r="BL1411" s="37"/>
      <c r="BM1411" s="37"/>
      <c r="BN1411" s="37"/>
      <c r="BO1411" s="37"/>
      <c r="BP1411" s="37"/>
      <c r="BQ1411" s="37"/>
      <c r="BR1411" s="37"/>
      <c r="BS1411" s="37"/>
      <c r="BT1411" s="37"/>
      <c r="BU1411" s="37"/>
      <c r="BV1411" s="37"/>
      <c r="BW1411" s="37"/>
      <c r="BX1411" s="37"/>
      <c r="BY1411" s="37"/>
      <c r="BZ1411" s="37"/>
      <c r="CA1411" s="37"/>
      <c r="CB1411" s="37"/>
      <c r="CC1411" s="37"/>
      <c r="CD1411" s="37"/>
      <c r="CE1411" s="37"/>
      <c r="CF1411" s="37"/>
      <c r="CG1411" s="37"/>
      <c r="CH1411" s="37"/>
      <c r="CI1411" s="37"/>
      <c r="CJ1411" s="37"/>
      <c r="CK1411" s="37"/>
      <c r="CL1411" s="37"/>
      <c r="CM1411" s="37"/>
      <c r="CN1411" s="37"/>
      <c r="CO1411" s="37"/>
      <c r="CP1411" s="37"/>
      <c r="CQ1411" s="37"/>
      <c r="CR1411" s="37"/>
      <c r="CS1411" s="37"/>
      <c r="CT1411" s="37"/>
      <c r="CU1411" s="37"/>
      <c r="CV1411" s="37"/>
      <c r="CW1411" s="37"/>
      <c r="CX1411" s="37"/>
      <c r="CY1411" s="37"/>
      <c r="CZ1411" s="37"/>
      <c r="DA1411" s="37"/>
      <c r="DB1411" s="37"/>
      <c r="DC1411" s="37"/>
      <c r="DD1411" s="37"/>
      <c r="DE1411" s="37"/>
      <c r="DF1411" s="37"/>
      <c r="DG1411" s="37"/>
      <c r="DH1411" s="37"/>
      <c r="DI1411" s="37"/>
      <c r="DJ1411" s="37"/>
      <c r="DK1411" s="37"/>
      <c r="DL1411" s="37"/>
      <c r="DR1411" s="37"/>
      <c r="DS1411" s="37"/>
      <c r="DT1411" s="37"/>
      <c r="DU1411" s="37"/>
      <c r="DV1411" s="37"/>
      <c r="DW1411" s="37"/>
      <c r="DX1411" s="37"/>
      <c r="DY1411" s="37"/>
      <c r="DZ1411" s="37"/>
      <c r="EA1411" s="37"/>
      <c r="EB1411" s="37"/>
      <c r="EC1411" s="37"/>
      <c r="ED1411" s="37"/>
      <c r="EE1411" s="37"/>
      <c r="EF1411" s="37"/>
      <c r="EG1411" s="37"/>
      <c r="EH1411" s="37"/>
      <c r="EI1411" s="37"/>
      <c r="EJ1411" s="37"/>
      <c r="EK1411" s="37"/>
      <c r="EL1411" s="37"/>
      <c r="EM1411" s="37"/>
      <c r="EN1411" s="37"/>
      <c r="EO1411" s="37"/>
      <c r="EP1411" s="37"/>
      <c r="EQ1411" s="37"/>
      <c r="ER1411" s="37"/>
      <c r="ES1411" s="37"/>
      <c r="ET1411" s="37"/>
      <c r="EU1411" s="37"/>
      <c r="EV1411" s="37"/>
      <c r="EW1411" s="37"/>
      <c r="EX1411" s="37"/>
      <c r="EY1411" s="37"/>
      <c r="EZ1411" s="37"/>
      <c r="FA1411" s="37"/>
      <c r="FB1411" s="37"/>
      <c r="FC1411" s="37"/>
      <c r="FD1411" s="37"/>
    </row>
    <row r="1412" spans="2:160" x14ac:dyDescent="0.5">
      <c r="B1412" s="36" t="s">
        <v>1607</v>
      </c>
      <c r="C1412" s="18">
        <v>-1.0759956408381566E-3</v>
      </c>
      <c r="F1412" s="38"/>
      <c r="G1412" s="27" t="e">
        <f ca="1"/>
        <v>#N/A</v>
      </c>
      <c r="H1412" s="37" t="e">
        <f ca="1"/>
        <v>#N/A</v>
      </c>
      <c r="I1412" s="37" t="e">
        <f ca="1"/>
        <v>#N/A</v>
      </c>
      <c r="J1412" s="37" t="e">
        <f ca="1"/>
        <v>#N/A</v>
      </c>
      <c r="K1412" s="37">
        <f ca="1"/>
        <v>1.288586168022946</v>
      </c>
      <c r="L1412" s="37">
        <f ca="1"/>
        <v>1.3342867325461307</v>
      </c>
      <c r="M1412" s="37">
        <f ca="1"/>
        <v>1.3185722618869682</v>
      </c>
      <c r="N1412" s="37">
        <f ca="1"/>
        <v>1.4045559462879167</v>
      </c>
      <c r="O1412" s="37">
        <f ca="1"/>
        <v>1.4451211184796817</v>
      </c>
      <c r="P1412" s="37">
        <f ca="1"/>
        <v>1.3455346946638869</v>
      </c>
      <c r="Q1412" s="37">
        <f ca="1"/>
        <v>0.8028423012080238</v>
      </c>
      <c r="R1412" s="37">
        <f ca="1"/>
        <v>0.81507555757420747</v>
      </c>
      <c r="S1412" s="37">
        <f ca="1"/>
        <v>1.02327016230362</v>
      </c>
      <c r="T1412" s="37">
        <f ca="1"/>
        <v>0.7505952392317522</v>
      </c>
      <c r="U1412" s="37">
        <f ca="1"/>
        <v>0.76939440235957857</v>
      </c>
      <c r="V1412" s="37">
        <f ca="1"/>
        <v>0.90850909708421013</v>
      </c>
      <c r="W1412" s="37">
        <f ca="1"/>
        <v>1.7525236612422037</v>
      </c>
      <c r="X1412" s="37">
        <f ca="1"/>
        <v>2.3141267366386589</v>
      </c>
      <c r="Y1412" s="37">
        <f ca="1"/>
        <v>1.7035987002437045</v>
      </c>
      <c r="Z1412" s="37">
        <f ca="1"/>
        <v>1.3990053807272187</v>
      </c>
      <c r="AA1412" s="37">
        <f ca="1"/>
        <v>1.2421581997954327</v>
      </c>
      <c r="AB1412" s="37"/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  <c r="AM1412" s="37"/>
      <c r="AN1412" s="37"/>
      <c r="AO1412" s="37"/>
      <c r="AP1412" s="37"/>
      <c r="AQ1412" s="37"/>
      <c r="AR1412" s="37"/>
      <c r="AS1412" s="37"/>
      <c r="AT1412" s="37"/>
      <c r="AU1412" s="37"/>
      <c r="AV1412" s="37"/>
      <c r="AW1412" s="37"/>
      <c r="AX1412" s="37"/>
      <c r="AY1412" s="37"/>
      <c r="AZ1412" s="37"/>
      <c r="BA1412" s="37"/>
      <c r="BB1412" s="37"/>
      <c r="BC1412" s="37"/>
      <c r="BD1412" s="37"/>
      <c r="BE1412" s="37"/>
      <c r="BF1412" s="37"/>
      <c r="BG1412" s="37"/>
      <c r="BH1412" s="37"/>
      <c r="BI1412" s="37"/>
      <c r="BJ1412" s="37"/>
      <c r="BK1412" s="37"/>
      <c r="BL1412" s="37"/>
      <c r="BM1412" s="37"/>
      <c r="BN1412" s="37"/>
      <c r="BO1412" s="37"/>
      <c r="BP1412" s="37"/>
      <c r="BQ1412" s="37"/>
      <c r="BR1412" s="37"/>
      <c r="BS1412" s="37"/>
      <c r="BT1412" s="37"/>
      <c r="BU1412" s="37"/>
      <c r="BV1412" s="37"/>
      <c r="BW1412" s="37"/>
      <c r="BX1412" s="37"/>
      <c r="BY1412" s="37"/>
      <c r="BZ1412" s="37"/>
      <c r="CA1412" s="37"/>
      <c r="CB1412" s="37"/>
      <c r="CC1412" s="37"/>
      <c r="CD1412" s="37"/>
      <c r="CE1412" s="37"/>
      <c r="CF1412" s="37"/>
      <c r="CG1412" s="37"/>
      <c r="CH1412" s="37"/>
      <c r="CI1412" s="37"/>
      <c r="CJ1412" s="37"/>
      <c r="CK1412" s="37"/>
      <c r="CL1412" s="37"/>
      <c r="CM1412" s="37"/>
      <c r="CN1412" s="37"/>
      <c r="CO1412" s="37"/>
      <c r="CP1412" s="37"/>
      <c r="CQ1412" s="37"/>
      <c r="CR1412" s="37"/>
      <c r="CS1412" s="37"/>
      <c r="CT1412" s="37"/>
      <c r="CU1412" s="37"/>
      <c r="CV1412" s="37"/>
      <c r="CW1412" s="37"/>
      <c r="CX1412" s="37"/>
      <c r="CY1412" s="37"/>
      <c r="CZ1412" s="37"/>
      <c r="DA1412" s="37"/>
      <c r="DB1412" s="37"/>
      <c r="DC1412" s="37"/>
      <c r="DD1412" s="37"/>
      <c r="DE1412" s="37"/>
      <c r="DF1412" s="37"/>
      <c r="DG1412" s="37"/>
      <c r="DH1412" s="37"/>
      <c r="DI1412" s="37"/>
      <c r="DJ1412" s="37"/>
      <c r="DK1412" s="37"/>
      <c r="DL1412" s="37"/>
      <c r="DR1412" s="37"/>
      <c r="DS1412" s="37"/>
      <c r="DT1412" s="37"/>
      <c r="DU1412" s="37"/>
      <c r="DV1412" s="37"/>
      <c r="DW1412" s="37"/>
      <c r="DX1412" s="37"/>
      <c r="DY1412" s="37"/>
      <c r="DZ1412" s="37"/>
      <c r="EA1412" s="37"/>
      <c r="EB1412" s="37"/>
      <c r="EC1412" s="37"/>
      <c r="ED1412" s="37"/>
      <c r="EE1412" s="37"/>
      <c r="EF1412" s="37"/>
      <c r="EG1412" s="37"/>
      <c r="EH1412" s="37"/>
      <c r="EI1412" s="37"/>
      <c r="EJ1412" s="37"/>
      <c r="EK1412" s="37"/>
      <c r="EL1412" s="37"/>
      <c r="EM1412" s="37"/>
      <c r="EN1412" s="37"/>
      <c r="EO1412" s="37"/>
      <c r="EP1412" s="37"/>
      <c r="EQ1412" s="37"/>
      <c r="ER1412" s="37"/>
      <c r="ES1412" s="37"/>
      <c r="ET1412" s="37"/>
      <c r="EU1412" s="37"/>
      <c r="EV1412" s="37"/>
      <c r="EW1412" s="37"/>
      <c r="EX1412" s="37"/>
      <c r="EY1412" s="37"/>
      <c r="EZ1412" s="37"/>
      <c r="FA1412" s="37"/>
      <c r="FB1412" s="37"/>
      <c r="FC1412" s="37"/>
      <c r="FD1412" s="37"/>
    </row>
    <row r="1413" spans="2:160" x14ac:dyDescent="0.5">
      <c r="B1413" s="36" t="s">
        <v>1608</v>
      </c>
      <c r="C1413" s="18">
        <v>8.7691436620485064E-4</v>
      </c>
      <c r="F1413" s="38"/>
      <c r="G1413" s="27" t="e">
        <f ca="1"/>
        <v>#N/A</v>
      </c>
      <c r="H1413" s="37" t="e">
        <f ca="1"/>
        <v>#N/A</v>
      </c>
      <c r="I1413" s="37" t="e">
        <f ca="1"/>
        <v>#N/A</v>
      </c>
      <c r="J1413" s="37" t="e">
        <f ca="1"/>
        <v>#N/A</v>
      </c>
      <c r="K1413" s="37">
        <f ca="1"/>
        <v>1.2865540098381107</v>
      </c>
      <c r="L1413" s="37">
        <f ca="1"/>
        <v>1.3379367945291709</v>
      </c>
      <c r="M1413" s="37">
        <f ca="1"/>
        <v>1.3241634648296052</v>
      </c>
      <c r="N1413" s="37">
        <f ca="1"/>
        <v>1.4025653838712664</v>
      </c>
      <c r="O1413" s="37">
        <f ca="1"/>
        <v>1.4485133618045662</v>
      </c>
      <c r="P1413" s="37">
        <f ca="1"/>
        <v>1.3453787977687699</v>
      </c>
      <c r="Q1413" s="37">
        <f ca="1"/>
        <v>0.79686414838108433</v>
      </c>
      <c r="R1413" s="37">
        <f ca="1"/>
        <v>0.80792510795065475</v>
      </c>
      <c r="S1413" s="37">
        <f ca="1"/>
        <v>1.0247311548426796</v>
      </c>
      <c r="T1413" s="37">
        <f ca="1"/>
        <v>0.75640347577705436</v>
      </c>
      <c r="U1413" s="37">
        <f ca="1"/>
        <v>0.77626678973836361</v>
      </c>
      <c r="V1413" s="37">
        <f ca="1"/>
        <v>0.90415491444203588</v>
      </c>
      <c r="W1413" s="37">
        <f ca="1"/>
        <v>1.7314791703322947</v>
      </c>
      <c r="X1413" s="37">
        <f ca="1"/>
        <v>2.3209811354590646</v>
      </c>
      <c r="Y1413" s="37">
        <f ca="1"/>
        <v>1.7158976441917142</v>
      </c>
      <c r="Z1413" s="37">
        <f ca="1"/>
        <v>1.4020218490135385</v>
      </c>
      <c r="AA1413" s="37">
        <f ca="1"/>
        <v>1.2469058983975467</v>
      </c>
      <c r="AB1413" s="37"/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  <c r="AM1413" s="37"/>
      <c r="AN1413" s="37"/>
      <c r="AO1413" s="37"/>
      <c r="AP1413" s="37"/>
      <c r="AQ1413" s="37"/>
      <c r="AR1413" s="37"/>
      <c r="AS1413" s="37"/>
      <c r="AT1413" s="37"/>
      <c r="AU1413" s="37"/>
      <c r="AV1413" s="37"/>
      <c r="AW1413" s="37"/>
      <c r="AX1413" s="37"/>
      <c r="AY1413" s="37"/>
      <c r="AZ1413" s="37"/>
      <c r="BA1413" s="37"/>
      <c r="BB1413" s="37"/>
      <c r="BC1413" s="37"/>
      <c r="BD1413" s="37"/>
      <c r="BE1413" s="37"/>
      <c r="BF1413" s="37"/>
      <c r="BG1413" s="37"/>
      <c r="BH1413" s="37"/>
      <c r="BI1413" s="37"/>
      <c r="BJ1413" s="37"/>
      <c r="BK1413" s="37"/>
      <c r="BL1413" s="37"/>
      <c r="BM1413" s="37"/>
      <c r="BN1413" s="37"/>
      <c r="BO1413" s="37"/>
      <c r="BP1413" s="37"/>
      <c r="BQ1413" s="37"/>
      <c r="BR1413" s="37"/>
      <c r="BS1413" s="37"/>
      <c r="BT1413" s="37"/>
      <c r="BU1413" s="37"/>
      <c r="BV1413" s="37"/>
      <c r="BW1413" s="37"/>
      <c r="BX1413" s="37"/>
      <c r="BY1413" s="37"/>
      <c r="BZ1413" s="37"/>
      <c r="CA1413" s="37"/>
      <c r="CB1413" s="37"/>
      <c r="CC1413" s="37"/>
      <c r="CD1413" s="37"/>
      <c r="CE1413" s="37"/>
      <c r="CF1413" s="37"/>
      <c r="CG1413" s="37"/>
      <c r="CH1413" s="37"/>
      <c r="CI1413" s="37"/>
      <c r="CJ1413" s="37"/>
      <c r="CK1413" s="37"/>
      <c r="CL1413" s="37"/>
      <c r="CM1413" s="37"/>
      <c r="CN1413" s="37"/>
      <c r="CO1413" s="37"/>
      <c r="CP1413" s="37"/>
      <c r="CQ1413" s="37"/>
      <c r="CR1413" s="37"/>
      <c r="CS1413" s="37"/>
      <c r="CT1413" s="37"/>
      <c r="CU1413" s="37"/>
      <c r="CV1413" s="37"/>
      <c r="CW1413" s="37"/>
      <c r="CX1413" s="37"/>
      <c r="CY1413" s="37"/>
      <c r="CZ1413" s="37"/>
      <c r="DA1413" s="37"/>
      <c r="DB1413" s="37"/>
      <c r="DC1413" s="37"/>
      <c r="DD1413" s="37"/>
      <c r="DE1413" s="37"/>
      <c r="DF1413" s="37"/>
      <c r="DG1413" s="37"/>
      <c r="DH1413" s="37"/>
      <c r="DI1413" s="37"/>
      <c r="DJ1413" s="37"/>
      <c r="DK1413" s="37"/>
      <c r="DL1413" s="37"/>
      <c r="DR1413" s="37"/>
      <c r="DS1413" s="37"/>
      <c r="DT1413" s="37"/>
      <c r="DU1413" s="37"/>
      <c r="DV1413" s="37"/>
      <c r="DW1413" s="37"/>
      <c r="DX1413" s="37"/>
      <c r="DY1413" s="37"/>
      <c r="DZ1413" s="37"/>
      <c r="EA1413" s="37"/>
      <c r="EB1413" s="37"/>
      <c r="EC1413" s="37"/>
      <c r="ED1413" s="37"/>
      <c r="EE1413" s="37"/>
      <c r="EF1413" s="37"/>
      <c r="EG1413" s="37"/>
      <c r="EH1413" s="37"/>
      <c r="EI1413" s="37"/>
      <c r="EJ1413" s="37"/>
      <c r="EK1413" s="37"/>
      <c r="EL1413" s="37"/>
      <c r="EM1413" s="37"/>
      <c r="EN1413" s="37"/>
      <c r="EO1413" s="37"/>
      <c r="EP1413" s="37"/>
      <c r="EQ1413" s="37"/>
      <c r="ER1413" s="37"/>
      <c r="ES1413" s="37"/>
      <c r="ET1413" s="37"/>
      <c r="EU1413" s="37"/>
      <c r="EV1413" s="37"/>
      <c r="EW1413" s="37"/>
      <c r="EX1413" s="37"/>
      <c r="EY1413" s="37"/>
      <c r="EZ1413" s="37"/>
      <c r="FA1413" s="37"/>
      <c r="FB1413" s="37"/>
      <c r="FC1413" s="37"/>
      <c r="FD1413" s="37"/>
    </row>
    <row r="1414" spans="2:160" x14ac:dyDescent="0.5">
      <c r="B1414" s="36" t="s">
        <v>1609</v>
      </c>
      <c r="C1414" s="18">
        <v>-3.7115478810372249E-3</v>
      </c>
      <c r="F1414" s="38"/>
      <c r="G1414" s="27" t="e">
        <f ca="1"/>
        <v>#N/A</v>
      </c>
      <c r="H1414" s="37" t="e">
        <f ca="1"/>
        <v>#N/A</v>
      </c>
      <c r="I1414" s="37" t="e">
        <f ca="1"/>
        <v>#N/A</v>
      </c>
      <c r="J1414" s="37" t="e">
        <f ca="1"/>
        <v>#N/A</v>
      </c>
      <c r="K1414" s="37">
        <f ca="1"/>
        <v>1.2755048168307055</v>
      </c>
      <c r="L1414" s="37">
        <f ca="1"/>
        <v>1.3291848073991535</v>
      </c>
      <c r="M1414" s="37">
        <f ca="1"/>
        <v>1.3308470686920573</v>
      </c>
      <c r="N1414" s="37">
        <f ca="1"/>
        <v>1.403311327479585</v>
      </c>
      <c r="O1414" s="37">
        <f ca="1"/>
        <v>1.4621089545501884</v>
      </c>
      <c r="P1414" s="37">
        <f ca="1"/>
        <v>1.3431176590623592</v>
      </c>
      <c r="Q1414" s="37">
        <f ca="1"/>
        <v>0.79809824773382765</v>
      </c>
      <c r="R1414" s="37">
        <f ca="1"/>
        <v>0.82179704330327252</v>
      </c>
      <c r="S1414" s="37">
        <f ca="1"/>
        <v>1.027538756163292</v>
      </c>
      <c r="T1414" s="37">
        <f ca="1"/>
        <v>0.76927820918434309</v>
      </c>
      <c r="U1414" s="37">
        <f ca="1"/>
        <v>0.79386816474632071</v>
      </c>
      <c r="V1414" s="37">
        <f ca="1"/>
        <v>0.89839444490141407</v>
      </c>
      <c r="W1414" s="37">
        <f ca="1"/>
        <v>1.7582113614881254</v>
      </c>
      <c r="X1414" s="37">
        <f ca="1"/>
        <v>2.288173671337558</v>
      </c>
      <c r="Y1414" s="37">
        <f ca="1"/>
        <v>1.7316653127538586</v>
      </c>
      <c r="Z1414" s="37">
        <f ca="1"/>
        <v>1.3988749388553776</v>
      </c>
      <c r="AA1414" s="37">
        <f ca="1"/>
        <v>1.2505881350153443</v>
      </c>
      <c r="AB1414" s="37"/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  <c r="AM1414" s="37"/>
      <c r="AN1414" s="37"/>
      <c r="AO1414" s="37"/>
      <c r="AP1414" s="37"/>
      <c r="AQ1414" s="37"/>
      <c r="AR1414" s="37"/>
      <c r="AS1414" s="37"/>
      <c r="AT1414" s="37"/>
      <c r="AU1414" s="37"/>
      <c r="AV1414" s="37"/>
      <c r="AW1414" s="37"/>
      <c r="AX1414" s="37"/>
      <c r="AY1414" s="37"/>
      <c r="AZ1414" s="37"/>
      <c r="BA1414" s="37"/>
      <c r="BB1414" s="37"/>
      <c r="BC1414" s="37"/>
      <c r="BD1414" s="37"/>
      <c r="BE1414" s="37"/>
      <c r="BF1414" s="37"/>
      <c r="BG1414" s="37"/>
      <c r="BH1414" s="37"/>
      <c r="BI1414" s="37"/>
      <c r="BJ1414" s="37"/>
      <c r="BK1414" s="37"/>
      <c r="BL1414" s="37"/>
      <c r="BM1414" s="37"/>
      <c r="BN1414" s="37"/>
      <c r="BO1414" s="37"/>
      <c r="BP1414" s="37"/>
      <c r="BQ1414" s="37"/>
      <c r="BR1414" s="37"/>
      <c r="BS1414" s="37"/>
      <c r="BT1414" s="37"/>
      <c r="BU1414" s="37"/>
      <c r="BV1414" s="37"/>
      <c r="BW1414" s="37"/>
      <c r="BX1414" s="37"/>
      <c r="BY1414" s="37"/>
      <c r="BZ1414" s="37"/>
      <c r="CA1414" s="37"/>
      <c r="CB1414" s="37"/>
      <c r="CC1414" s="37"/>
      <c r="CD1414" s="37"/>
      <c r="CE1414" s="37"/>
      <c r="CF1414" s="37"/>
      <c r="CG1414" s="37"/>
      <c r="CH1414" s="37"/>
      <c r="CI1414" s="37"/>
      <c r="CJ1414" s="37"/>
      <c r="CK1414" s="37"/>
      <c r="CL1414" s="37"/>
      <c r="CM1414" s="37"/>
      <c r="CN1414" s="37"/>
      <c r="CO1414" s="37"/>
      <c r="CP1414" s="37"/>
      <c r="CQ1414" s="37"/>
      <c r="CR1414" s="37"/>
      <c r="CS1414" s="37"/>
      <c r="CT1414" s="37"/>
      <c r="CU1414" s="37"/>
      <c r="CV1414" s="37"/>
      <c r="CW1414" s="37"/>
      <c r="CX1414" s="37"/>
      <c r="CY1414" s="37"/>
      <c r="CZ1414" s="37"/>
      <c r="DA1414" s="37"/>
      <c r="DB1414" s="37"/>
      <c r="DC1414" s="37"/>
      <c r="DD1414" s="37"/>
      <c r="DE1414" s="37"/>
      <c r="DF1414" s="37"/>
      <c r="DG1414" s="37"/>
      <c r="DH1414" s="37"/>
      <c r="DI1414" s="37"/>
      <c r="DJ1414" s="37"/>
      <c r="DK1414" s="37"/>
      <c r="DL1414" s="37"/>
      <c r="DR1414" s="37"/>
      <c r="DS1414" s="37"/>
      <c r="DT1414" s="37"/>
      <c r="DU1414" s="37"/>
      <c r="DV1414" s="37"/>
      <c r="DW1414" s="37"/>
      <c r="DX1414" s="37"/>
      <c r="DY1414" s="37"/>
      <c r="DZ1414" s="37"/>
      <c r="EA1414" s="37"/>
      <c r="EB1414" s="37"/>
      <c r="EC1414" s="37"/>
      <c r="ED1414" s="37"/>
      <c r="EE1414" s="37"/>
      <c r="EF1414" s="37"/>
      <c r="EG1414" s="37"/>
      <c r="EH1414" s="37"/>
      <c r="EI1414" s="37"/>
      <c r="EJ1414" s="37"/>
      <c r="EK1414" s="37"/>
      <c r="EL1414" s="37"/>
      <c r="EM1414" s="37"/>
      <c r="EN1414" s="37"/>
      <c r="EO1414" s="37"/>
      <c r="EP1414" s="37"/>
      <c r="EQ1414" s="37"/>
      <c r="ER1414" s="37"/>
      <c r="ES1414" s="37"/>
      <c r="ET1414" s="37"/>
      <c r="EU1414" s="37"/>
      <c r="EV1414" s="37"/>
      <c r="EW1414" s="37"/>
      <c r="EX1414" s="37"/>
      <c r="EY1414" s="37"/>
      <c r="EZ1414" s="37"/>
      <c r="FA1414" s="37"/>
      <c r="FB1414" s="37"/>
      <c r="FC1414" s="37"/>
      <c r="FD1414" s="37"/>
    </row>
    <row r="1415" spans="2:160" x14ac:dyDescent="0.5">
      <c r="B1415" s="36" t="s">
        <v>1610</v>
      </c>
      <c r="C1415" s="18">
        <v>-7.1737700377385583E-3</v>
      </c>
      <c r="F1415" s="38"/>
      <c r="G1415" s="27" t="e">
        <f ca="1"/>
        <v>#N/A</v>
      </c>
      <c r="H1415" s="37" t="e">
        <f ca="1"/>
        <v>#N/A</v>
      </c>
      <c r="I1415" s="37" t="e">
        <f ca="1"/>
        <v>#N/A</v>
      </c>
      <c r="J1415" s="37" t="e">
        <f ca="1"/>
        <v>#N/A</v>
      </c>
      <c r="K1415" s="37">
        <f ca="1"/>
        <v>1.2803902072144508</v>
      </c>
      <c r="L1415" s="37">
        <f ca="1"/>
        <v>1.3293534810709162</v>
      </c>
      <c r="M1415" s="37">
        <f ca="1"/>
        <v>1.3252587582496496</v>
      </c>
      <c r="N1415" s="37">
        <f ca="1"/>
        <v>1.4002561659326158</v>
      </c>
      <c r="O1415" s="37">
        <f ca="1"/>
        <v>1.4680647662696888</v>
      </c>
      <c r="P1415" s="37">
        <f ca="1"/>
        <v>1.3511368432526396</v>
      </c>
      <c r="Q1415" s="37">
        <f ca="1"/>
        <v>0.79820410144400011</v>
      </c>
      <c r="R1415" s="37">
        <f ca="1"/>
        <v>0.82852483732490367</v>
      </c>
      <c r="S1415" s="37">
        <f ca="1"/>
        <v>1.0309754681501899</v>
      </c>
      <c r="T1415" s="37">
        <f ca="1"/>
        <v>0.77099280366747303</v>
      </c>
      <c r="U1415" s="37">
        <f ca="1"/>
        <v>0.7983984764572295</v>
      </c>
      <c r="V1415" s="37">
        <f ca="1"/>
        <v>0.91341783437124391</v>
      </c>
      <c r="W1415" s="37">
        <f ca="1"/>
        <v>1.7761951331290065</v>
      </c>
      <c r="X1415" s="37">
        <f ca="1"/>
        <v>2.2937827215350706</v>
      </c>
      <c r="Y1415" s="37">
        <f ca="1"/>
        <v>1.7249634443541835</v>
      </c>
      <c r="Z1415" s="37">
        <f ca="1"/>
        <v>1.392377303114305</v>
      </c>
      <c r="AA1415" s="37">
        <f ca="1"/>
        <v>1.2476389362427565</v>
      </c>
      <c r="AB1415" s="37"/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  <c r="AM1415" s="37"/>
      <c r="AN1415" s="37"/>
      <c r="AO1415" s="37"/>
      <c r="AP1415" s="37"/>
      <c r="AQ1415" s="37"/>
      <c r="AR1415" s="37"/>
      <c r="AS1415" s="37"/>
      <c r="AT1415" s="37"/>
      <c r="AU1415" s="37"/>
      <c r="AV1415" s="37"/>
      <c r="AW1415" s="37"/>
      <c r="AX1415" s="37"/>
      <c r="AY1415" s="37"/>
      <c r="AZ1415" s="37"/>
      <c r="BA1415" s="37"/>
      <c r="BB1415" s="37"/>
      <c r="BC1415" s="37"/>
      <c r="BD1415" s="37"/>
      <c r="BE1415" s="37"/>
      <c r="BF1415" s="37"/>
      <c r="BG1415" s="37"/>
      <c r="BH1415" s="37"/>
      <c r="BI1415" s="37"/>
      <c r="BJ1415" s="37"/>
      <c r="BK1415" s="37"/>
      <c r="BL1415" s="37"/>
      <c r="BM1415" s="37"/>
      <c r="BN1415" s="37"/>
      <c r="BO1415" s="37"/>
      <c r="BP1415" s="37"/>
      <c r="BQ1415" s="37"/>
      <c r="BR1415" s="37"/>
      <c r="BS1415" s="37"/>
      <c r="BT1415" s="37"/>
      <c r="BU1415" s="37"/>
      <c r="BV1415" s="37"/>
      <c r="BW1415" s="37"/>
      <c r="BX1415" s="37"/>
      <c r="BY1415" s="37"/>
      <c r="BZ1415" s="37"/>
      <c r="CA1415" s="37"/>
      <c r="CB1415" s="37"/>
      <c r="CC1415" s="37"/>
      <c r="CD1415" s="37"/>
      <c r="CE1415" s="37"/>
      <c r="CF1415" s="37"/>
      <c r="CG1415" s="37"/>
      <c r="CH1415" s="37"/>
      <c r="CI1415" s="37"/>
      <c r="CJ1415" s="37"/>
      <c r="CK1415" s="37"/>
      <c r="CL1415" s="37"/>
      <c r="CM1415" s="37"/>
      <c r="CN1415" s="37"/>
      <c r="CO1415" s="37"/>
      <c r="CP1415" s="37"/>
      <c r="CQ1415" s="37"/>
      <c r="CR1415" s="37"/>
      <c r="CS1415" s="37"/>
      <c r="CT1415" s="37"/>
      <c r="CU1415" s="37"/>
      <c r="CV1415" s="37"/>
      <c r="CW1415" s="37"/>
      <c r="CX1415" s="37"/>
      <c r="CY1415" s="37"/>
      <c r="CZ1415" s="37"/>
      <c r="DA1415" s="37"/>
      <c r="DB1415" s="37"/>
      <c r="DC1415" s="37"/>
      <c r="DD1415" s="37"/>
      <c r="DE1415" s="37"/>
      <c r="DF1415" s="37"/>
      <c r="DG1415" s="37"/>
      <c r="DH1415" s="37"/>
      <c r="DI1415" s="37"/>
      <c r="DJ1415" s="37"/>
      <c r="DK1415" s="37"/>
      <c r="DL1415" s="37"/>
      <c r="DR1415" s="37"/>
      <c r="DS1415" s="37"/>
      <c r="DT1415" s="37"/>
      <c r="DU1415" s="37"/>
      <c r="DV1415" s="37"/>
      <c r="DW1415" s="37"/>
      <c r="DX1415" s="37"/>
      <c r="DY1415" s="37"/>
      <c r="DZ1415" s="37"/>
      <c r="EA1415" s="37"/>
      <c r="EB1415" s="37"/>
      <c r="EC1415" s="37"/>
      <c r="ED1415" s="37"/>
      <c r="EE1415" s="37"/>
      <c r="EF1415" s="37"/>
      <c r="EG1415" s="37"/>
      <c r="EH1415" s="37"/>
      <c r="EI1415" s="37"/>
      <c r="EJ1415" s="37"/>
      <c r="EK1415" s="37"/>
      <c r="EL1415" s="37"/>
      <c r="EM1415" s="37"/>
      <c r="EN1415" s="37"/>
      <c r="EO1415" s="37"/>
      <c r="EP1415" s="37"/>
      <c r="EQ1415" s="37"/>
      <c r="ER1415" s="37"/>
      <c r="ES1415" s="37"/>
      <c r="ET1415" s="37"/>
      <c r="EU1415" s="37"/>
      <c r="EV1415" s="37"/>
      <c r="EW1415" s="37"/>
      <c r="EX1415" s="37"/>
      <c r="EY1415" s="37"/>
      <c r="EZ1415" s="37"/>
      <c r="FA1415" s="37"/>
      <c r="FB1415" s="37"/>
      <c r="FC1415" s="37"/>
      <c r="FD1415" s="37"/>
    </row>
    <row r="1416" spans="2:160" x14ac:dyDescent="0.5">
      <c r="B1416" s="36" t="s">
        <v>1611</v>
      </c>
      <c r="C1416" s="18">
        <v>8.2020379553491285E-3</v>
      </c>
      <c r="F1416" s="38"/>
      <c r="G1416" s="27" t="e">
        <f ca="1"/>
        <v>#N/A</v>
      </c>
      <c r="H1416" s="37" t="e">
        <f ca="1"/>
        <v>#N/A</v>
      </c>
      <c r="I1416" s="37" t="e">
        <f ca="1"/>
        <v>#N/A</v>
      </c>
      <c r="J1416" s="37" t="e">
        <f ca="1"/>
        <v>#N/A</v>
      </c>
      <c r="K1416" s="37">
        <f ca="1"/>
        <v>1.282202317563514</v>
      </c>
      <c r="L1416" s="37">
        <f ca="1"/>
        <v>1.3356415630064193</v>
      </c>
      <c r="M1416" s="37">
        <f ca="1"/>
        <v>1.328407726832276</v>
      </c>
      <c r="N1416" s="37">
        <f ca="1"/>
        <v>1.4083032524589705</v>
      </c>
      <c r="O1416" s="37">
        <f ca="1"/>
        <v>1.471580847887225</v>
      </c>
      <c r="P1416" s="37">
        <f ca="1"/>
        <v>1.3556363064856876</v>
      </c>
      <c r="Q1416" s="37">
        <f ca="1"/>
        <v>0.79553968610502312</v>
      </c>
      <c r="R1416" s="37">
        <f ca="1"/>
        <v>0.81768245947710383</v>
      </c>
      <c r="S1416" s="37">
        <f ca="1"/>
        <v>1.0255959653729176</v>
      </c>
      <c r="T1416" s="37">
        <f ca="1"/>
        <v>0.7692190193970635</v>
      </c>
      <c r="U1416" s="37">
        <f ca="1"/>
        <v>0.82784019776348694</v>
      </c>
      <c r="V1416" s="37">
        <f ca="1"/>
        <v>0.90714791750137325</v>
      </c>
      <c r="W1416" s="37">
        <f ca="1"/>
        <v>1.7901525040202566</v>
      </c>
      <c r="X1416" s="37">
        <f ca="1"/>
        <v>2.274698999237851</v>
      </c>
      <c r="Y1416" s="37">
        <f ca="1"/>
        <v>1.7646709991876521</v>
      </c>
      <c r="Z1416" s="37">
        <f ca="1"/>
        <v>1.3840208706994999</v>
      </c>
      <c r="AA1416" s="37">
        <f ca="1"/>
        <v>1.2542703716331416</v>
      </c>
      <c r="AB1416" s="37"/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  <c r="AM1416" s="37"/>
      <c r="AN1416" s="37"/>
      <c r="AO1416" s="37"/>
      <c r="AP1416" s="37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  <c r="BI1416" s="37"/>
      <c r="BJ1416" s="37"/>
      <c r="BK1416" s="37"/>
      <c r="BL1416" s="37"/>
      <c r="BM1416" s="37"/>
      <c r="BN1416" s="37"/>
      <c r="BO1416" s="37"/>
      <c r="BP1416" s="37"/>
      <c r="BQ1416" s="37"/>
      <c r="BR1416" s="37"/>
      <c r="BS1416" s="37"/>
      <c r="BT1416" s="37"/>
      <c r="BU1416" s="37"/>
      <c r="BV1416" s="37"/>
      <c r="BW1416" s="37"/>
      <c r="BX1416" s="37"/>
      <c r="BY1416" s="37"/>
      <c r="BZ1416" s="37"/>
      <c r="CA1416" s="37"/>
      <c r="CB1416" s="37"/>
      <c r="CC1416" s="37"/>
      <c r="CD1416" s="37"/>
      <c r="CE1416" s="37"/>
      <c r="CF1416" s="37"/>
      <c r="CG1416" s="37"/>
      <c r="CH1416" s="37"/>
      <c r="CI1416" s="37"/>
      <c r="CJ1416" s="37"/>
      <c r="CK1416" s="37"/>
      <c r="CL1416" s="37"/>
      <c r="CM1416" s="37"/>
      <c r="CN1416" s="37"/>
      <c r="CO1416" s="37"/>
      <c r="CP1416" s="37"/>
      <c r="CQ1416" s="37"/>
      <c r="CR1416" s="37"/>
      <c r="CS1416" s="37"/>
      <c r="CT1416" s="37"/>
      <c r="CU1416" s="37"/>
      <c r="CV1416" s="37"/>
      <c r="CW1416" s="37"/>
      <c r="CX1416" s="37"/>
      <c r="CY1416" s="37"/>
      <c r="CZ1416" s="37"/>
      <c r="DA1416" s="37"/>
      <c r="DB1416" s="37"/>
      <c r="DC1416" s="37"/>
      <c r="DD1416" s="37"/>
      <c r="DE1416" s="37"/>
      <c r="DF1416" s="37"/>
      <c r="DG1416" s="37"/>
      <c r="DH1416" s="37"/>
      <c r="DI1416" s="37"/>
      <c r="DJ1416" s="37"/>
      <c r="DK1416" s="37"/>
      <c r="DL1416" s="37"/>
      <c r="DR1416" s="37"/>
      <c r="DS1416" s="37"/>
      <c r="DT1416" s="37"/>
      <c r="DU1416" s="37"/>
      <c r="DV1416" s="37"/>
      <c r="DW1416" s="37"/>
      <c r="DX1416" s="37"/>
      <c r="DY1416" s="37"/>
      <c r="DZ1416" s="37"/>
      <c r="EA1416" s="37"/>
      <c r="EB1416" s="37"/>
      <c r="EC1416" s="37"/>
      <c r="ED1416" s="37"/>
      <c r="EE1416" s="37"/>
      <c r="EF1416" s="37"/>
      <c r="EG1416" s="37"/>
      <c r="EH1416" s="37"/>
      <c r="EI1416" s="37"/>
      <c r="EJ1416" s="37"/>
      <c r="EK1416" s="37"/>
      <c r="EL1416" s="37"/>
      <c r="EM1416" s="37"/>
      <c r="EN1416" s="37"/>
      <c r="EO1416" s="37"/>
      <c r="EP1416" s="37"/>
      <c r="EQ1416" s="37"/>
      <c r="ER1416" s="37"/>
      <c r="ES1416" s="37"/>
      <c r="ET1416" s="37"/>
      <c r="EU1416" s="37"/>
      <c r="EV1416" s="37"/>
      <c r="EW1416" s="37"/>
      <c r="EX1416" s="37"/>
      <c r="EY1416" s="37"/>
      <c r="EZ1416" s="37"/>
      <c r="FA1416" s="37"/>
      <c r="FB1416" s="37"/>
      <c r="FC1416" s="37"/>
      <c r="FD1416" s="37"/>
    </row>
    <row r="1417" spans="2:160" x14ac:dyDescent="0.5">
      <c r="B1417" s="36" t="s">
        <v>1612</v>
      </c>
      <c r="C1417" s="18">
        <v>8.9101034208434182E-3</v>
      </c>
      <c r="F1417" s="38"/>
      <c r="G1417" s="27" t="e">
        <f ca="1"/>
        <v>#N/A</v>
      </c>
      <c r="H1417" s="37" t="e">
        <f ca="1"/>
        <v>#N/A</v>
      </c>
      <c r="I1417" s="37" t="e">
        <f ca="1"/>
        <v>#N/A</v>
      </c>
      <c r="J1417" s="37" t="e">
        <f ca="1"/>
        <v>#N/A</v>
      </c>
      <c r="K1417" s="37">
        <f ca="1"/>
        <v>1.279372896511012</v>
      </c>
      <c r="L1417" s="37">
        <f ca="1"/>
        <v>1.3340627411648112</v>
      </c>
      <c r="M1417" s="37">
        <f ca="1"/>
        <v>1.3158388491705733</v>
      </c>
      <c r="N1417" s="37">
        <f ca="1"/>
        <v>1.4004868808073105</v>
      </c>
      <c r="O1417" s="37">
        <f ca="1"/>
        <v>1.4721410136222111</v>
      </c>
      <c r="P1417" s="37">
        <f ca="1"/>
        <v>1.3532712365158657</v>
      </c>
      <c r="Q1417" s="37">
        <f ca="1"/>
        <v>0.79736372625714258</v>
      </c>
      <c r="R1417" s="37">
        <f ca="1"/>
        <v>0.81666524730083745</v>
      </c>
      <c r="S1417" s="37">
        <f ca="1"/>
        <v>1.0320049219677478</v>
      </c>
      <c r="T1417" s="37">
        <f ca="1"/>
        <v>0.77263293357950935</v>
      </c>
      <c r="U1417" s="37">
        <f ca="1"/>
        <v>0.78907526471024791</v>
      </c>
      <c r="V1417" s="37">
        <f ca="1"/>
        <v>0.89062537313036827</v>
      </c>
      <c r="W1417" s="37">
        <f ca="1"/>
        <v>1.7934423680473939</v>
      </c>
      <c r="X1417" s="37">
        <f ca="1"/>
        <v>2.2343497038561018</v>
      </c>
      <c r="Y1417" s="37">
        <f ca="1"/>
        <v>1.7730869212022744</v>
      </c>
      <c r="Z1417" s="37">
        <f ca="1"/>
        <v>1.3826593836621608</v>
      </c>
      <c r="AA1417" s="37">
        <f ca="1"/>
        <v>1.2617967950903526</v>
      </c>
      <c r="AB1417" s="37"/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  <c r="AM1417" s="37"/>
      <c r="AN1417" s="37"/>
      <c r="AO1417" s="37"/>
      <c r="AP1417" s="37"/>
      <c r="AQ1417" s="37"/>
      <c r="AR1417" s="37"/>
      <c r="AS1417" s="37"/>
      <c r="AT1417" s="37"/>
      <c r="AU1417" s="37"/>
      <c r="AV1417" s="37"/>
      <c r="AW1417" s="37"/>
      <c r="AX1417" s="37"/>
      <c r="AY1417" s="37"/>
      <c r="AZ1417" s="37"/>
      <c r="BA1417" s="37"/>
      <c r="BB1417" s="37"/>
      <c r="BC1417" s="37"/>
      <c r="BD1417" s="37"/>
      <c r="BE1417" s="37"/>
      <c r="BF1417" s="37"/>
      <c r="BG1417" s="37"/>
      <c r="BH1417" s="37"/>
      <c r="BI1417" s="37"/>
      <c r="BJ1417" s="37"/>
      <c r="BK1417" s="37"/>
      <c r="BL1417" s="37"/>
      <c r="BM1417" s="37"/>
      <c r="BN1417" s="37"/>
      <c r="BO1417" s="37"/>
      <c r="BP1417" s="37"/>
      <c r="BQ1417" s="37"/>
      <c r="BR1417" s="37"/>
      <c r="BS1417" s="37"/>
      <c r="BT1417" s="37"/>
      <c r="BU1417" s="37"/>
      <c r="BV1417" s="37"/>
      <c r="BW1417" s="37"/>
      <c r="BX1417" s="37"/>
      <c r="BY1417" s="37"/>
      <c r="BZ1417" s="37"/>
      <c r="CA1417" s="37"/>
      <c r="CB1417" s="37"/>
      <c r="CC1417" s="37"/>
      <c r="CD1417" s="37"/>
      <c r="CE1417" s="37"/>
      <c r="CF1417" s="37"/>
      <c r="CG1417" s="37"/>
      <c r="CH1417" s="37"/>
      <c r="CI1417" s="37"/>
      <c r="CJ1417" s="37"/>
      <c r="CK1417" s="37"/>
      <c r="CL1417" s="37"/>
      <c r="CM1417" s="37"/>
      <c r="CN1417" s="37"/>
      <c r="CO1417" s="37"/>
      <c r="CP1417" s="37"/>
      <c r="CQ1417" s="37"/>
      <c r="CR1417" s="37"/>
      <c r="CS1417" s="37"/>
      <c r="CT1417" s="37"/>
      <c r="CU1417" s="37"/>
      <c r="CV1417" s="37"/>
      <c r="CW1417" s="37"/>
      <c r="CX1417" s="37"/>
      <c r="CY1417" s="37"/>
      <c r="CZ1417" s="37"/>
      <c r="DA1417" s="37"/>
      <c r="DB1417" s="37"/>
      <c r="DC1417" s="37"/>
      <c r="DD1417" s="37"/>
      <c r="DE1417" s="37"/>
      <c r="DF1417" s="37"/>
      <c r="DG1417" s="37"/>
      <c r="DH1417" s="37"/>
      <c r="DI1417" s="37"/>
      <c r="DJ1417" s="37"/>
      <c r="DK1417" s="37"/>
      <c r="DL1417" s="37"/>
      <c r="DR1417" s="37"/>
      <c r="DS1417" s="37"/>
      <c r="DT1417" s="37"/>
      <c r="DU1417" s="37"/>
      <c r="DV1417" s="37"/>
      <c r="DW1417" s="37"/>
      <c r="DX1417" s="37"/>
      <c r="DY1417" s="37"/>
      <c r="DZ1417" s="37"/>
      <c r="EA1417" s="37"/>
      <c r="EB1417" s="37"/>
      <c r="EC1417" s="37"/>
      <c r="ED1417" s="37"/>
      <c r="EE1417" s="37"/>
      <c r="EF1417" s="37"/>
      <c r="EG1417" s="37"/>
      <c r="EH1417" s="37"/>
      <c r="EI1417" s="37"/>
      <c r="EJ1417" s="37"/>
      <c r="EK1417" s="37"/>
      <c r="EL1417" s="37"/>
      <c r="EM1417" s="37"/>
      <c r="EN1417" s="37"/>
      <c r="EO1417" s="37"/>
      <c r="EP1417" s="37"/>
      <c r="EQ1417" s="37"/>
      <c r="ER1417" s="37"/>
      <c r="ES1417" s="37"/>
      <c r="ET1417" s="37"/>
      <c r="EU1417" s="37"/>
      <c r="EV1417" s="37"/>
      <c r="EW1417" s="37"/>
      <c r="EX1417" s="37"/>
      <c r="EY1417" s="37"/>
      <c r="EZ1417" s="37"/>
      <c r="FA1417" s="37"/>
      <c r="FB1417" s="37"/>
      <c r="FC1417" s="37"/>
      <c r="FD1417" s="37"/>
    </row>
    <row r="1418" spans="2:160" x14ac:dyDescent="0.5">
      <c r="B1418" s="36" t="s">
        <v>1613</v>
      </c>
      <c r="C1418" s="18">
        <v>-7.7480578430233482E-4</v>
      </c>
      <c r="F1418" s="38"/>
      <c r="G1418" s="27" t="e">
        <f ca="1"/>
        <v>#N/A</v>
      </c>
      <c r="H1418" s="37" t="e">
        <f ca="1"/>
        <v>#N/A</v>
      </c>
      <c r="I1418" s="37" t="e">
        <f ca="1"/>
        <v>#N/A</v>
      </c>
      <c r="J1418" s="37" t="e">
        <f ca="1"/>
        <v>#N/A</v>
      </c>
      <c r="K1418" s="37">
        <f ca="1"/>
        <v>1.2792456300388304</v>
      </c>
      <c r="L1418" s="37">
        <f ca="1"/>
        <v>1.3477361907499739</v>
      </c>
      <c r="M1418" s="37">
        <f ca="1"/>
        <v>1.3264977125143997</v>
      </c>
      <c r="N1418" s="37">
        <f ca="1"/>
        <v>1.3959915618362371</v>
      </c>
      <c r="O1418" s="37">
        <f ca="1"/>
        <v>1.4670914204367893</v>
      </c>
      <c r="P1418" s="37">
        <f ca="1"/>
        <v>1.3377981528119076</v>
      </c>
      <c r="Q1418" s="37">
        <f ca="1"/>
        <v>0.79211493131126987</v>
      </c>
      <c r="R1418" s="37">
        <f ca="1"/>
        <v>0.83538510549042055</v>
      </c>
      <c r="S1418" s="37">
        <f ca="1"/>
        <v>1.0320153204911575</v>
      </c>
      <c r="T1418" s="37">
        <f ca="1"/>
        <v>0.76854311021329069</v>
      </c>
      <c r="U1418" s="37">
        <f ca="1"/>
        <v>0.79467714898041153</v>
      </c>
      <c r="V1418" s="37">
        <f ca="1"/>
        <v>0.88651530066679241</v>
      </c>
      <c r="W1418" s="37">
        <f ca="1"/>
        <v>1.7805570672744395</v>
      </c>
      <c r="X1418" s="37">
        <f ca="1"/>
        <v>2.2137516376334432</v>
      </c>
      <c r="Y1418" s="37">
        <f ca="1"/>
        <v>1.7669293257514216</v>
      </c>
      <c r="Z1418" s="37">
        <f ca="1"/>
        <v>1.3883417577042285</v>
      </c>
      <c r="AA1418" s="37">
        <f ca="1"/>
        <v>1.2718206614388012</v>
      </c>
      <c r="AB1418" s="37"/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  <c r="AM1418" s="37"/>
      <c r="AN1418" s="37"/>
      <c r="AO1418" s="37"/>
      <c r="AP1418" s="37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  <c r="BB1418" s="37"/>
      <c r="BC1418" s="37"/>
      <c r="BD1418" s="37"/>
      <c r="BE1418" s="37"/>
      <c r="BF1418" s="37"/>
      <c r="BG1418" s="37"/>
      <c r="BH1418" s="37"/>
      <c r="BI1418" s="37"/>
      <c r="BJ1418" s="37"/>
      <c r="BK1418" s="37"/>
      <c r="BL1418" s="37"/>
      <c r="BM1418" s="37"/>
      <c r="BN1418" s="37"/>
      <c r="BO1418" s="37"/>
      <c r="BP1418" s="37"/>
      <c r="BQ1418" s="37"/>
      <c r="BR1418" s="37"/>
      <c r="BS1418" s="37"/>
      <c r="BT1418" s="37"/>
      <c r="BU1418" s="37"/>
      <c r="BV1418" s="37"/>
      <c r="BW1418" s="37"/>
      <c r="BX1418" s="37"/>
      <c r="BY1418" s="37"/>
      <c r="BZ1418" s="37"/>
      <c r="CA1418" s="37"/>
      <c r="CB1418" s="37"/>
      <c r="CC1418" s="37"/>
      <c r="CD1418" s="37"/>
      <c r="CE1418" s="37"/>
      <c r="CF1418" s="37"/>
      <c r="CG1418" s="37"/>
      <c r="CH1418" s="37"/>
      <c r="CI1418" s="37"/>
      <c r="CJ1418" s="37"/>
      <c r="CK1418" s="37"/>
      <c r="CL1418" s="37"/>
      <c r="CM1418" s="37"/>
      <c r="CN1418" s="37"/>
      <c r="CO1418" s="37"/>
      <c r="CP1418" s="37"/>
      <c r="CQ1418" s="37"/>
      <c r="CR1418" s="37"/>
      <c r="CS1418" s="37"/>
      <c r="CT1418" s="37"/>
      <c r="CU1418" s="37"/>
      <c r="CV1418" s="37"/>
      <c r="CW1418" s="37"/>
      <c r="CX1418" s="37"/>
      <c r="CY1418" s="37"/>
      <c r="CZ1418" s="37"/>
      <c r="DA1418" s="37"/>
      <c r="DB1418" s="37"/>
      <c r="DC1418" s="37"/>
      <c r="DD1418" s="37"/>
      <c r="DE1418" s="37"/>
      <c r="DF1418" s="37"/>
      <c r="DG1418" s="37"/>
      <c r="DH1418" s="37"/>
      <c r="DI1418" s="37"/>
      <c r="DJ1418" s="37"/>
      <c r="DK1418" s="37"/>
      <c r="DL1418" s="37"/>
      <c r="DR1418" s="37"/>
      <c r="DS1418" s="37"/>
      <c r="DT1418" s="37"/>
      <c r="DU1418" s="37"/>
      <c r="DV1418" s="37"/>
      <c r="DW1418" s="37"/>
      <c r="DX1418" s="37"/>
      <c r="DY1418" s="37"/>
      <c r="DZ1418" s="37"/>
      <c r="EA1418" s="37"/>
      <c r="EB1418" s="37"/>
      <c r="EC1418" s="37"/>
      <c r="ED1418" s="37"/>
      <c r="EE1418" s="37"/>
      <c r="EF1418" s="37"/>
      <c r="EG1418" s="37"/>
      <c r="EH1418" s="37"/>
      <c r="EI1418" s="37"/>
      <c r="EJ1418" s="37"/>
      <c r="EK1418" s="37"/>
      <c r="EL1418" s="37"/>
      <c r="EM1418" s="37"/>
      <c r="EN1418" s="37"/>
      <c r="EO1418" s="37"/>
      <c r="EP1418" s="37"/>
      <c r="EQ1418" s="37"/>
      <c r="ER1418" s="37"/>
      <c r="ES1418" s="37"/>
      <c r="ET1418" s="37"/>
      <c r="EU1418" s="37"/>
      <c r="EV1418" s="37"/>
      <c r="EW1418" s="37"/>
      <c r="EX1418" s="37"/>
      <c r="EY1418" s="37"/>
      <c r="EZ1418" s="37"/>
      <c r="FA1418" s="37"/>
      <c r="FB1418" s="37"/>
      <c r="FC1418" s="37"/>
      <c r="FD1418" s="37"/>
    </row>
    <row r="1419" spans="2:160" x14ac:dyDescent="0.5">
      <c r="B1419" s="36" t="s">
        <v>1614</v>
      </c>
      <c r="C1419" s="18">
        <v>3.822136828381284E-3</v>
      </c>
      <c r="F1419" s="38"/>
      <c r="G1419" s="27" t="e">
        <f ca="1"/>
        <v>#N/A</v>
      </c>
      <c r="H1419" s="37" t="e">
        <f ca="1"/>
        <v>#N/A</v>
      </c>
      <c r="I1419" s="37" t="e">
        <f ca="1"/>
        <v>#N/A</v>
      </c>
      <c r="J1419" s="37" t="e">
        <f ca="1"/>
        <v>#N/A</v>
      </c>
      <c r="K1419" s="37">
        <f ca="1"/>
        <v>1.2824732719881584</v>
      </c>
      <c r="L1419" s="37">
        <f ca="1"/>
        <v>1.3408985591096951</v>
      </c>
      <c r="M1419" s="37">
        <f ca="1"/>
        <v>1.3243524415112324</v>
      </c>
      <c r="N1419" s="37">
        <f ca="1"/>
        <v>1.364935063591429</v>
      </c>
      <c r="O1419" s="37">
        <f ca="1"/>
        <v>1.4477136210548234</v>
      </c>
      <c r="P1419" s="37">
        <f ca="1"/>
        <v>1.3414370144857333</v>
      </c>
      <c r="Q1419" s="37">
        <f ca="1"/>
        <v>0.78078729342390341</v>
      </c>
      <c r="R1419" s="37">
        <f ca="1"/>
        <v>0.83860548884535957</v>
      </c>
      <c r="S1419" s="37">
        <f ca="1"/>
        <v>1.0316357743867044</v>
      </c>
      <c r="T1419" s="37">
        <f ca="1"/>
        <v>0.76028136151785275</v>
      </c>
      <c r="U1419" s="37">
        <f ca="1"/>
        <v>0.79242525516158169</v>
      </c>
      <c r="V1419" s="37">
        <f ca="1"/>
        <v>0.88563438132663286</v>
      </c>
      <c r="W1419" s="37">
        <f ca="1"/>
        <v>1.7836955320863979</v>
      </c>
      <c r="X1419" s="37">
        <f ca="1"/>
        <v>2.239082028623097</v>
      </c>
      <c r="Y1419" s="37">
        <f ca="1"/>
        <v>1.7682209585702677</v>
      </c>
      <c r="Z1419" s="37">
        <f ca="1"/>
        <v>1.38857003097995</v>
      </c>
      <c r="AA1419" s="37">
        <f ca="1"/>
        <v>1.2724599386293911</v>
      </c>
      <c r="AB1419" s="37"/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  <c r="AM1419" s="37"/>
      <c r="AN1419" s="37"/>
      <c r="AO1419" s="37"/>
      <c r="AP1419" s="37"/>
      <c r="AQ1419" s="37"/>
      <c r="AR1419" s="37"/>
      <c r="AS1419" s="37"/>
      <c r="AT1419" s="37"/>
      <c r="AU1419" s="37"/>
      <c r="AV1419" s="37"/>
      <c r="AW1419" s="37"/>
      <c r="AX1419" s="37"/>
      <c r="AY1419" s="37"/>
      <c r="AZ1419" s="37"/>
      <c r="BA1419" s="37"/>
      <c r="BB1419" s="37"/>
      <c r="BC1419" s="37"/>
      <c r="BD1419" s="37"/>
      <c r="BE1419" s="37"/>
      <c r="BF1419" s="37"/>
      <c r="BG1419" s="37"/>
      <c r="BH1419" s="37"/>
      <c r="BI1419" s="37"/>
      <c r="BJ1419" s="37"/>
      <c r="BK1419" s="37"/>
      <c r="BL1419" s="37"/>
      <c r="BM1419" s="37"/>
      <c r="BN1419" s="37"/>
      <c r="BO1419" s="37"/>
      <c r="BP1419" s="37"/>
      <c r="BQ1419" s="37"/>
      <c r="BR1419" s="37"/>
      <c r="BS1419" s="37"/>
      <c r="BT1419" s="37"/>
      <c r="BU1419" s="37"/>
      <c r="BV1419" s="37"/>
      <c r="BW1419" s="37"/>
      <c r="BX1419" s="37"/>
      <c r="BY1419" s="37"/>
      <c r="BZ1419" s="37"/>
      <c r="CA1419" s="37"/>
      <c r="CB1419" s="37"/>
      <c r="CC1419" s="37"/>
      <c r="CD1419" s="37"/>
      <c r="CE1419" s="37"/>
      <c r="CF1419" s="37"/>
      <c r="CG1419" s="37"/>
      <c r="CH1419" s="37"/>
      <c r="CI1419" s="37"/>
      <c r="CJ1419" s="37"/>
      <c r="CK1419" s="37"/>
      <c r="CL1419" s="37"/>
      <c r="CM1419" s="37"/>
      <c r="CN1419" s="37"/>
      <c r="CO1419" s="37"/>
      <c r="CP1419" s="37"/>
      <c r="CQ1419" s="37"/>
      <c r="CR1419" s="37"/>
      <c r="CS1419" s="37"/>
      <c r="CT1419" s="37"/>
      <c r="CU1419" s="37"/>
      <c r="CV1419" s="37"/>
      <c r="CW1419" s="37"/>
      <c r="CX1419" s="37"/>
      <c r="CY1419" s="37"/>
      <c r="CZ1419" s="37"/>
      <c r="DA1419" s="37"/>
      <c r="DB1419" s="37"/>
      <c r="DC1419" s="37"/>
      <c r="DD1419" s="37"/>
      <c r="DE1419" s="37"/>
      <c r="DF1419" s="37"/>
      <c r="DG1419" s="37"/>
      <c r="DH1419" s="37"/>
      <c r="DI1419" s="37"/>
      <c r="DJ1419" s="37"/>
      <c r="DK1419" s="37"/>
      <c r="DL1419" s="37"/>
      <c r="DR1419" s="37"/>
      <c r="DS1419" s="37"/>
      <c r="DT1419" s="37"/>
      <c r="DU1419" s="37"/>
      <c r="DV1419" s="37"/>
      <c r="DW1419" s="37"/>
      <c r="DX1419" s="37"/>
      <c r="DY1419" s="37"/>
      <c r="DZ1419" s="37"/>
      <c r="EA1419" s="37"/>
      <c r="EB1419" s="37"/>
      <c r="EC1419" s="37"/>
      <c r="ED1419" s="37"/>
      <c r="EE1419" s="37"/>
      <c r="EF1419" s="37"/>
      <c r="EG1419" s="37"/>
      <c r="EH1419" s="37"/>
      <c r="EI1419" s="37"/>
      <c r="EJ1419" s="37"/>
      <c r="EK1419" s="37"/>
      <c r="EL1419" s="37"/>
      <c r="EM1419" s="37"/>
      <c r="EN1419" s="37"/>
      <c r="EO1419" s="37"/>
      <c r="EP1419" s="37"/>
      <c r="EQ1419" s="37"/>
      <c r="ER1419" s="37"/>
      <c r="ES1419" s="37"/>
      <c r="ET1419" s="37"/>
      <c r="EU1419" s="37"/>
      <c r="EV1419" s="37"/>
      <c r="EW1419" s="37"/>
      <c r="EX1419" s="37"/>
      <c r="EY1419" s="37"/>
      <c r="EZ1419" s="37"/>
      <c r="FA1419" s="37"/>
      <c r="FB1419" s="37"/>
      <c r="FC1419" s="37"/>
      <c r="FD1419" s="37"/>
    </row>
    <row r="1420" spans="2:160" x14ac:dyDescent="0.5">
      <c r="B1420" s="36" t="s">
        <v>1615</v>
      </c>
      <c r="C1420" s="18">
        <v>2.9530990450279404E-3</v>
      </c>
      <c r="F1420" s="38"/>
      <c r="G1420" s="27" t="e">
        <f ca="1"/>
        <v>#N/A</v>
      </c>
      <c r="H1420" s="37" t="e">
        <f ca="1"/>
        <v>#N/A</v>
      </c>
      <c r="I1420" s="37" t="e">
        <f ca="1"/>
        <v>#N/A</v>
      </c>
      <c r="J1420" s="37" t="e">
        <f ca="1"/>
        <v>#N/A</v>
      </c>
      <c r="K1420" s="37">
        <f ca="1"/>
        <v>1.2733314339154491</v>
      </c>
      <c r="L1420" s="37">
        <f ca="1"/>
        <v>1.3414199965358438</v>
      </c>
      <c r="M1420" s="37">
        <f ca="1"/>
        <v>1.3348358265078339</v>
      </c>
      <c r="N1420" s="37">
        <f ca="1"/>
        <v>1.3841516469213997</v>
      </c>
      <c r="O1420" s="37">
        <f ca="1"/>
        <v>1.4326157656562839</v>
      </c>
      <c r="P1420" s="37">
        <f ca="1"/>
        <v>1.3287738772571744</v>
      </c>
      <c r="Q1420" s="37">
        <f ca="1"/>
        <v>0.7733375158457847</v>
      </c>
      <c r="R1420" s="37">
        <f ca="1"/>
        <v>0.82195632769056359</v>
      </c>
      <c r="S1420" s="37">
        <f ca="1"/>
        <v>1.0308333549969244</v>
      </c>
      <c r="T1420" s="37">
        <f ca="1"/>
        <v>0.76692971117292907</v>
      </c>
      <c r="U1420" s="37">
        <f ca="1"/>
        <v>0.78293228934580728</v>
      </c>
      <c r="V1420" s="37">
        <f ca="1"/>
        <v>0.8780749259046009</v>
      </c>
      <c r="W1420" s="37">
        <f ca="1"/>
        <v>1.7890804339019608</v>
      </c>
      <c r="X1420" s="37">
        <f ca="1"/>
        <v>2.2425191908222826</v>
      </c>
      <c r="Y1420" s="37">
        <f ca="1"/>
        <v>1.7661494719740047</v>
      </c>
      <c r="Z1420" s="37">
        <f ca="1"/>
        <v>1.3997554214903041</v>
      </c>
      <c r="AA1420" s="37">
        <f ca="1"/>
        <v>1.273099215819981</v>
      </c>
      <c r="AB1420" s="37"/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  <c r="AM1420" s="37"/>
      <c r="AN1420" s="37"/>
      <c r="AO1420" s="37"/>
      <c r="AP1420" s="37"/>
      <c r="AQ1420" s="37"/>
      <c r="AR1420" s="37"/>
      <c r="AS1420" s="37"/>
      <c r="AT1420" s="37"/>
      <c r="AU1420" s="37"/>
      <c r="AV1420" s="37"/>
      <c r="AW1420" s="37"/>
      <c r="AX1420" s="37"/>
      <c r="AY1420" s="37"/>
      <c r="AZ1420" s="37"/>
      <c r="BA1420" s="37"/>
      <c r="BB1420" s="37"/>
      <c r="BC1420" s="37"/>
      <c r="BD1420" s="37"/>
      <c r="BE1420" s="37"/>
      <c r="BF1420" s="37"/>
      <c r="BG1420" s="37"/>
      <c r="BH1420" s="37"/>
      <c r="BI1420" s="37"/>
      <c r="BJ1420" s="37"/>
      <c r="BK1420" s="37"/>
      <c r="BL1420" s="37"/>
      <c r="BM1420" s="37"/>
      <c r="BN1420" s="37"/>
      <c r="BO1420" s="37"/>
      <c r="BP1420" s="37"/>
      <c r="BQ1420" s="37"/>
      <c r="BR1420" s="37"/>
      <c r="BS1420" s="37"/>
      <c r="BT1420" s="37"/>
      <c r="BU1420" s="37"/>
      <c r="BV1420" s="37"/>
      <c r="BW1420" s="37"/>
      <c r="BX1420" s="37"/>
      <c r="BY1420" s="37"/>
      <c r="BZ1420" s="37"/>
      <c r="CA1420" s="37"/>
      <c r="CB1420" s="37"/>
      <c r="CC1420" s="37"/>
      <c r="CD1420" s="37"/>
      <c r="CE1420" s="37"/>
      <c r="CF1420" s="37"/>
      <c r="CG1420" s="37"/>
      <c r="CH1420" s="37"/>
      <c r="CI1420" s="37"/>
      <c r="CJ1420" s="37"/>
      <c r="CK1420" s="37"/>
      <c r="CL1420" s="37"/>
      <c r="CM1420" s="37"/>
      <c r="CN1420" s="37"/>
      <c r="CO1420" s="37"/>
      <c r="CP1420" s="37"/>
      <c r="CQ1420" s="37"/>
      <c r="CR1420" s="37"/>
      <c r="CS1420" s="37"/>
      <c r="CT1420" s="37"/>
      <c r="CU1420" s="37"/>
      <c r="CV1420" s="37"/>
      <c r="CW1420" s="37"/>
      <c r="CX1420" s="37"/>
      <c r="CY1420" s="37"/>
      <c r="CZ1420" s="37"/>
      <c r="DA1420" s="37"/>
      <c r="DB1420" s="37"/>
      <c r="DC1420" s="37"/>
      <c r="DD1420" s="37"/>
      <c r="DE1420" s="37"/>
      <c r="DF1420" s="37"/>
      <c r="DG1420" s="37"/>
      <c r="DH1420" s="37"/>
      <c r="DI1420" s="37"/>
      <c r="DJ1420" s="37"/>
      <c r="DK1420" s="37"/>
      <c r="DL1420" s="37"/>
      <c r="DR1420" s="37"/>
      <c r="DS1420" s="37"/>
      <c r="DT1420" s="37"/>
      <c r="DU1420" s="37"/>
      <c r="DV1420" s="37"/>
      <c r="DW1420" s="37"/>
      <c r="DX1420" s="37"/>
      <c r="DY1420" s="37"/>
      <c r="DZ1420" s="37"/>
      <c r="EA1420" s="37"/>
      <c r="EB1420" s="37"/>
      <c r="EC1420" s="37"/>
      <c r="ED1420" s="37"/>
      <c r="EE1420" s="37"/>
      <c r="EF1420" s="37"/>
      <c r="EG1420" s="37"/>
      <c r="EH1420" s="37"/>
      <c r="EI1420" s="37"/>
      <c r="EJ1420" s="37"/>
      <c r="EK1420" s="37"/>
      <c r="EL1420" s="37"/>
      <c r="EM1420" s="37"/>
      <c r="EN1420" s="37"/>
      <c r="EO1420" s="37"/>
      <c r="EP1420" s="37"/>
      <c r="EQ1420" s="37"/>
      <c r="ER1420" s="37"/>
      <c r="ES1420" s="37"/>
      <c r="ET1420" s="37"/>
      <c r="EU1420" s="37"/>
      <c r="EV1420" s="37"/>
      <c r="EW1420" s="37"/>
      <c r="EX1420" s="37"/>
      <c r="EY1420" s="37"/>
      <c r="EZ1420" s="37"/>
      <c r="FA1420" s="37"/>
      <c r="FB1420" s="37"/>
      <c r="FC1420" s="37"/>
      <c r="FD1420" s="37"/>
    </row>
    <row r="1421" spans="2:160" x14ac:dyDescent="0.5">
      <c r="B1421" s="36" t="s">
        <v>1616</v>
      </c>
      <c r="C1421" s="18">
        <v>-2.3582494428124878E-3</v>
      </c>
      <c r="F1421" s="38"/>
      <c r="G1421" s="27" t="e">
        <f ca="1"/>
        <v>#N/A</v>
      </c>
      <c r="H1421" s="37" t="e">
        <f ca="1"/>
        <v>#N/A</v>
      </c>
      <c r="I1421" s="37" t="e">
        <f ca="1"/>
        <v>#N/A</v>
      </c>
      <c r="J1421" s="37" t="e">
        <f ca="1"/>
        <v>#N/A</v>
      </c>
      <c r="K1421" s="37">
        <f ca="1"/>
        <v>1.2505096816942385</v>
      </c>
      <c r="L1421" s="37">
        <f ca="1"/>
        <v>1.3367905390393418</v>
      </c>
      <c r="M1421" s="37">
        <f ca="1"/>
        <v>1.3446867181210296</v>
      </c>
      <c r="N1421" s="37">
        <f ca="1"/>
        <v>1.3943227587291387</v>
      </c>
      <c r="O1421" s="37">
        <f ca="1"/>
        <v>1.4459324329016343</v>
      </c>
      <c r="P1421" s="37">
        <f ca="1"/>
        <v>1.3181564114816129</v>
      </c>
      <c r="Q1421" s="37">
        <f ca="1"/>
        <v>0.78894061090499834</v>
      </c>
      <c r="R1421" s="37">
        <f ca="1"/>
        <v>0.80078727491223389</v>
      </c>
      <c r="S1421" s="37">
        <f ca="1"/>
        <v>1.0363359069678777</v>
      </c>
      <c r="T1421" s="37">
        <f ca="1"/>
        <v>0.77570316512613857</v>
      </c>
      <c r="U1421" s="37">
        <f ca="1"/>
        <v>0.78575179833216324</v>
      </c>
      <c r="V1421" s="37">
        <f ca="1"/>
        <v>0.85149079678092998</v>
      </c>
      <c r="W1421" s="37">
        <f ca="1"/>
        <v>1.7873536644747821</v>
      </c>
      <c r="X1421" s="37">
        <f ca="1"/>
        <v>2.208979461710515</v>
      </c>
      <c r="Y1421" s="37">
        <f ca="1"/>
        <v>1.7458570268074733</v>
      </c>
      <c r="Z1421" s="37">
        <f ca="1"/>
        <v>1.3956872656122672</v>
      </c>
      <c r="AA1421" s="37">
        <f ca="1"/>
        <v>1.2743862938970352</v>
      </c>
      <c r="AB1421" s="37"/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  <c r="AM1421" s="37"/>
      <c r="AN1421" s="37"/>
      <c r="AO1421" s="37"/>
      <c r="AP1421" s="37"/>
      <c r="AQ1421" s="37"/>
      <c r="AR1421" s="37"/>
      <c r="AS1421" s="37"/>
      <c r="AT1421" s="37"/>
      <c r="AU1421" s="37"/>
      <c r="AV1421" s="37"/>
      <c r="AW1421" s="37"/>
      <c r="AX1421" s="37"/>
      <c r="AY1421" s="37"/>
      <c r="AZ1421" s="37"/>
      <c r="BA1421" s="37"/>
      <c r="BB1421" s="37"/>
      <c r="BC1421" s="37"/>
      <c r="BD1421" s="37"/>
      <c r="BE1421" s="37"/>
      <c r="BF1421" s="37"/>
      <c r="BG1421" s="37"/>
      <c r="BH1421" s="37"/>
      <c r="BI1421" s="37"/>
      <c r="BJ1421" s="37"/>
      <c r="BK1421" s="37"/>
      <c r="BL1421" s="37"/>
      <c r="BM1421" s="37"/>
      <c r="BN1421" s="37"/>
      <c r="BO1421" s="37"/>
      <c r="BP1421" s="37"/>
      <c r="BQ1421" s="37"/>
      <c r="BR1421" s="37"/>
      <c r="BS1421" s="37"/>
      <c r="BT1421" s="37"/>
      <c r="BU1421" s="37"/>
      <c r="BV1421" s="37"/>
      <c r="BW1421" s="37"/>
      <c r="BX1421" s="37"/>
      <c r="BY1421" s="37"/>
      <c r="BZ1421" s="37"/>
      <c r="CA1421" s="37"/>
      <c r="CB1421" s="37"/>
      <c r="CC1421" s="37"/>
      <c r="CD1421" s="37"/>
      <c r="CE1421" s="37"/>
      <c r="CF1421" s="37"/>
      <c r="CG1421" s="37"/>
      <c r="CH1421" s="37"/>
      <c r="CI1421" s="37"/>
      <c r="CJ1421" s="37"/>
      <c r="CK1421" s="37"/>
      <c r="CL1421" s="37"/>
      <c r="CM1421" s="37"/>
      <c r="CN1421" s="37"/>
      <c r="CO1421" s="37"/>
      <c r="CP1421" s="37"/>
      <c r="CQ1421" s="37"/>
      <c r="CR1421" s="37"/>
      <c r="CS1421" s="37"/>
      <c r="CT1421" s="37"/>
      <c r="CU1421" s="37"/>
      <c r="CV1421" s="37"/>
      <c r="CW1421" s="37"/>
      <c r="CX1421" s="37"/>
      <c r="CY1421" s="37"/>
      <c r="CZ1421" s="37"/>
      <c r="DA1421" s="37"/>
      <c r="DB1421" s="37"/>
      <c r="DC1421" s="37"/>
      <c r="DD1421" s="37"/>
      <c r="DE1421" s="37"/>
      <c r="DF1421" s="37"/>
      <c r="DG1421" s="37"/>
      <c r="DH1421" s="37"/>
      <c r="DI1421" s="37"/>
      <c r="DJ1421" s="37"/>
      <c r="DK1421" s="37"/>
      <c r="DL1421" s="37"/>
      <c r="DR1421" s="37"/>
      <c r="DS1421" s="37"/>
      <c r="DT1421" s="37"/>
      <c r="DU1421" s="37"/>
      <c r="DV1421" s="37"/>
      <c r="DW1421" s="37"/>
      <c r="DX1421" s="37"/>
      <c r="DY1421" s="37"/>
      <c r="DZ1421" s="37"/>
      <c r="EA1421" s="37"/>
      <c r="EB1421" s="37"/>
      <c r="EC1421" s="37"/>
      <c r="ED1421" s="37"/>
      <c r="EE1421" s="37"/>
      <c r="EF1421" s="37"/>
      <c r="EG1421" s="37"/>
      <c r="EH1421" s="37"/>
      <c r="EI1421" s="37"/>
      <c r="EJ1421" s="37"/>
      <c r="EK1421" s="37"/>
      <c r="EL1421" s="37"/>
      <c r="EM1421" s="37"/>
      <c r="EN1421" s="37"/>
      <c r="EO1421" s="37"/>
      <c r="EP1421" s="37"/>
      <c r="EQ1421" s="37"/>
      <c r="ER1421" s="37"/>
      <c r="ES1421" s="37"/>
      <c r="ET1421" s="37"/>
      <c r="EU1421" s="37"/>
      <c r="EV1421" s="37"/>
      <c r="EW1421" s="37"/>
      <c r="EX1421" s="37"/>
      <c r="EY1421" s="37"/>
      <c r="EZ1421" s="37"/>
      <c r="FA1421" s="37"/>
      <c r="FB1421" s="37"/>
      <c r="FC1421" s="37"/>
      <c r="FD1421" s="37"/>
    </row>
    <row r="1422" spans="2:160" x14ac:dyDescent="0.5">
      <c r="B1422" s="36" t="s">
        <v>1617</v>
      </c>
      <c r="C1422" s="18">
        <v>5.3151879103385813E-3</v>
      </c>
      <c r="F1422" s="38"/>
      <c r="G1422" s="27" t="e">
        <f ca="1"/>
        <v>#N/A</v>
      </c>
      <c r="H1422" s="37" t="e">
        <f ca="1"/>
        <v>#N/A</v>
      </c>
      <c r="I1422" s="37" t="e">
        <f ca="1"/>
        <v>#N/A</v>
      </c>
      <c r="J1422" s="37" t="e">
        <f ca="1"/>
        <v>#N/A</v>
      </c>
      <c r="K1422" s="37">
        <f ca="1"/>
        <v>1.2479725629907472</v>
      </c>
      <c r="L1422" s="37">
        <f ca="1"/>
        <v>1.3133195069287715</v>
      </c>
      <c r="M1422" s="37">
        <f ca="1"/>
        <v>1.3733812845593492</v>
      </c>
      <c r="N1422" s="37">
        <f ca="1"/>
        <v>1.3917476496568713</v>
      </c>
      <c r="O1422" s="37">
        <f ca="1"/>
        <v>1.4502667731444499</v>
      </c>
      <c r="P1422" s="37">
        <f ca="1"/>
        <v>1.3222464869331749</v>
      </c>
      <c r="Q1422" s="37">
        <f ca="1"/>
        <v>0.78690615423143817</v>
      </c>
      <c r="R1422" s="37">
        <f ca="1"/>
        <v>0.80425841289667122</v>
      </c>
      <c r="S1422" s="37">
        <f ca="1"/>
        <v>1.035270058318386</v>
      </c>
      <c r="T1422" s="37">
        <f ca="1"/>
        <v>0.7768545019561246</v>
      </c>
      <c r="U1422" s="37">
        <f ca="1"/>
        <v>0.76453784454770857</v>
      </c>
      <c r="V1422" s="37">
        <f ca="1"/>
        <v>0.86115172243611382</v>
      </c>
      <c r="W1422" s="37">
        <f ca="1"/>
        <v>1.7684451300601038</v>
      </c>
      <c r="X1422" s="37">
        <f ca="1"/>
        <v>2.2573238952512407</v>
      </c>
      <c r="Y1422" s="37">
        <f ca="1"/>
        <v>1.7304305442729484</v>
      </c>
      <c r="Z1422" s="37">
        <f ca="1"/>
        <v>1.3875020381542533</v>
      </c>
      <c r="AA1422" s="37">
        <f ca="1"/>
        <v>1.2711813842482114</v>
      </c>
      <c r="AB1422" s="37"/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  <c r="AM1422" s="37"/>
      <c r="AN1422" s="37"/>
      <c r="AO1422" s="37"/>
      <c r="AP1422" s="37"/>
      <c r="AQ1422" s="37"/>
      <c r="AR1422" s="37"/>
      <c r="AS1422" s="37"/>
      <c r="AT1422" s="37"/>
      <c r="AU1422" s="37"/>
      <c r="AV1422" s="37"/>
      <c r="AW1422" s="37"/>
      <c r="AX1422" s="37"/>
      <c r="AY1422" s="37"/>
      <c r="AZ1422" s="37"/>
      <c r="BA1422" s="37"/>
      <c r="BB1422" s="37"/>
      <c r="BC1422" s="37"/>
      <c r="BD1422" s="37"/>
      <c r="BE1422" s="37"/>
      <c r="BF1422" s="37"/>
      <c r="BG1422" s="37"/>
      <c r="BH1422" s="37"/>
      <c r="BI1422" s="37"/>
      <c r="BJ1422" s="37"/>
      <c r="BK1422" s="37"/>
      <c r="BL1422" s="37"/>
      <c r="BM1422" s="37"/>
      <c r="BN1422" s="37"/>
      <c r="BO1422" s="37"/>
      <c r="BP1422" s="37"/>
      <c r="BQ1422" s="37"/>
      <c r="BR1422" s="37"/>
      <c r="BS1422" s="37"/>
      <c r="BT1422" s="37"/>
      <c r="BU1422" s="37"/>
      <c r="BV1422" s="37"/>
      <c r="BW1422" s="37"/>
      <c r="BX1422" s="37"/>
      <c r="BY1422" s="37"/>
      <c r="BZ1422" s="37"/>
      <c r="CA1422" s="37"/>
      <c r="CB1422" s="37"/>
      <c r="CC1422" s="37"/>
      <c r="CD1422" s="37"/>
      <c r="CE1422" s="37"/>
      <c r="CF1422" s="37"/>
      <c r="CG1422" s="37"/>
      <c r="CH1422" s="37"/>
      <c r="CI1422" s="37"/>
      <c r="CJ1422" s="37"/>
      <c r="CK1422" s="37"/>
      <c r="CL1422" s="37"/>
      <c r="CM1422" s="37"/>
      <c r="CN1422" s="37"/>
      <c r="CO1422" s="37"/>
      <c r="CP1422" s="37"/>
      <c r="CQ1422" s="37"/>
      <c r="CR1422" s="37"/>
      <c r="CS1422" s="37"/>
      <c r="CT1422" s="37"/>
      <c r="CU1422" s="37"/>
      <c r="CV1422" s="37"/>
      <c r="CW1422" s="37"/>
      <c r="CX1422" s="37"/>
      <c r="CY1422" s="37"/>
      <c r="CZ1422" s="37"/>
      <c r="DA1422" s="37"/>
      <c r="DB1422" s="37"/>
      <c r="DC1422" s="37"/>
      <c r="DD1422" s="37"/>
      <c r="DE1422" s="37"/>
      <c r="DF1422" s="37"/>
      <c r="DG1422" s="37"/>
      <c r="DH1422" s="37"/>
      <c r="DI1422" s="37"/>
      <c r="DJ1422" s="37"/>
      <c r="DK1422" s="37"/>
      <c r="DL1422" s="37"/>
      <c r="DR1422" s="37"/>
      <c r="DS1422" s="37"/>
      <c r="DT1422" s="37"/>
      <c r="DU1422" s="37"/>
      <c r="DV1422" s="37"/>
      <c r="DW1422" s="37"/>
      <c r="DX1422" s="37"/>
      <c r="DY1422" s="37"/>
      <c r="DZ1422" s="37"/>
      <c r="EA1422" s="37"/>
      <c r="EB1422" s="37"/>
      <c r="EC1422" s="37"/>
      <c r="ED1422" s="37"/>
      <c r="EE1422" s="37"/>
      <c r="EF1422" s="37"/>
      <c r="EG1422" s="37"/>
      <c r="EH1422" s="37"/>
      <c r="EI1422" s="37"/>
      <c r="EJ1422" s="37"/>
      <c r="EK1422" s="37"/>
      <c r="EL1422" s="37"/>
      <c r="EM1422" s="37"/>
      <c r="EN1422" s="37"/>
      <c r="EO1422" s="37"/>
      <c r="EP1422" s="37"/>
      <c r="EQ1422" s="37"/>
      <c r="ER1422" s="37"/>
      <c r="ES1422" s="37"/>
      <c r="ET1422" s="37"/>
      <c r="EU1422" s="37"/>
      <c r="EV1422" s="37"/>
      <c r="EW1422" s="37"/>
      <c r="EX1422" s="37"/>
      <c r="EY1422" s="37"/>
      <c r="EZ1422" s="37"/>
      <c r="FA1422" s="37"/>
      <c r="FB1422" s="37"/>
      <c r="FC1422" s="37"/>
      <c r="FD1422" s="37"/>
    </row>
    <row r="1423" spans="2:160" x14ac:dyDescent="0.5">
      <c r="B1423" s="36" t="s">
        <v>1618</v>
      </c>
      <c r="C1423" s="18">
        <v>6.000638799600333E-3</v>
      </c>
      <c r="F1423" s="38"/>
      <c r="G1423" s="27" t="e">
        <f ca="1"/>
        <v>#N/A</v>
      </c>
      <c r="H1423" s="37" t="e">
        <f ca="1"/>
        <v>#N/A</v>
      </c>
      <c r="I1423" s="37" t="e">
        <f ca="1"/>
        <v>#N/A</v>
      </c>
      <c r="J1423" s="37" t="e">
        <f ca="1"/>
        <v>#N/A</v>
      </c>
      <c r="K1423" s="37">
        <f ca="1"/>
        <v>1.2582688311272459</v>
      </c>
      <c r="L1423" s="37">
        <f ca="1"/>
        <v>1.3038474827268201</v>
      </c>
      <c r="M1423" s="37">
        <f ca="1"/>
        <v>1.3745411771511742</v>
      </c>
      <c r="N1423" s="37">
        <f ca="1"/>
        <v>1.4015587221085841</v>
      </c>
      <c r="O1423" s="37">
        <f ca="1"/>
        <v>1.4644132726872898</v>
      </c>
      <c r="P1423" s="37">
        <f ca="1"/>
        <v>1.3070623828396775</v>
      </c>
      <c r="Q1423" s="37">
        <f ca="1"/>
        <v>0.78961058743645607</v>
      </c>
      <c r="R1423" s="37">
        <f ca="1"/>
        <v>0.81404099759338433</v>
      </c>
      <c r="S1423" s="37">
        <f ca="1"/>
        <v>1.0384346756093974</v>
      </c>
      <c r="T1423" s="37">
        <f ca="1"/>
        <v>0.78575779157175374</v>
      </c>
      <c r="U1423" s="37">
        <f ca="1"/>
        <v>0.77307063891187344</v>
      </c>
      <c r="V1423" s="37">
        <f ca="1"/>
        <v>0.90677113874744975</v>
      </c>
      <c r="W1423" s="37">
        <f ca="1"/>
        <v>1.7817969040906367</v>
      </c>
      <c r="X1423" s="37">
        <f ca="1"/>
        <v>2.2659865402720878</v>
      </c>
      <c r="Y1423" s="37">
        <f ca="1"/>
        <v>1.7382940698619007</v>
      </c>
      <c r="Z1423" s="37">
        <f ca="1"/>
        <v>1.3862709929887551</v>
      </c>
      <c r="AA1423" s="37">
        <f ca="1"/>
        <v>1.2695277872485524</v>
      </c>
      <c r="AB1423" s="37"/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  <c r="AM1423" s="37"/>
      <c r="AN1423" s="37"/>
      <c r="AO1423" s="37"/>
      <c r="AP1423" s="37"/>
      <c r="AQ1423" s="37"/>
      <c r="AR1423" s="37"/>
      <c r="AS1423" s="37"/>
      <c r="AT1423" s="37"/>
      <c r="AU1423" s="37"/>
      <c r="AV1423" s="37"/>
      <c r="AW1423" s="37"/>
      <c r="AX1423" s="37"/>
      <c r="AY1423" s="37"/>
      <c r="AZ1423" s="37"/>
      <c r="BA1423" s="37"/>
      <c r="BB1423" s="37"/>
      <c r="BC1423" s="37"/>
      <c r="BD1423" s="37"/>
      <c r="BE1423" s="37"/>
      <c r="BF1423" s="37"/>
      <c r="BG1423" s="37"/>
      <c r="BH1423" s="37"/>
      <c r="BI1423" s="37"/>
      <c r="BJ1423" s="37"/>
      <c r="BK1423" s="37"/>
      <c r="BL1423" s="37"/>
      <c r="BM1423" s="37"/>
      <c r="BN1423" s="37"/>
      <c r="BO1423" s="37"/>
      <c r="BP1423" s="37"/>
      <c r="BQ1423" s="37"/>
      <c r="BR1423" s="37"/>
      <c r="BS1423" s="37"/>
      <c r="BT1423" s="37"/>
      <c r="BU1423" s="37"/>
      <c r="BV1423" s="37"/>
      <c r="BW1423" s="37"/>
      <c r="BX1423" s="37"/>
      <c r="BY1423" s="37"/>
      <c r="BZ1423" s="37"/>
      <c r="CA1423" s="37"/>
      <c r="CB1423" s="37"/>
      <c r="CC1423" s="37"/>
      <c r="CD1423" s="37"/>
      <c r="CE1423" s="37"/>
      <c r="CF1423" s="37"/>
      <c r="CG1423" s="37"/>
      <c r="CH1423" s="37"/>
      <c r="CI1423" s="37"/>
      <c r="CJ1423" s="37"/>
      <c r="CK1423" s="37"/>
      <c r="CL1423" s="37"/>
      <c r="CM1423" s="37"/>
      <c r="CN1423" s="37"/>
      <c r="CO1423" s="37"/>
      <c r="CP1423" s="37"/>
      <c r="CQ1423" s="37"/>
      <c r="CR1423" s="37"/>
      <c r="CS1423" s="37"/>
      <c r="CT1423" s="37"/>
      <c r="CU1423" s="37"/>
      <c r="CV1423" s="37"/>
      <c r="CW1423" s="37"/>
      <c r="CX1423" s="37"/>
      <c r="CY1423" s="37"/>
      <c r="CZ1423" s="37"/>
      <c r="DA1423" s="37"/>
      <c r="DB1423" s="37"/>
      <c r="DC1423" s="37"/>
      <c r="DD1423" s="37"/>
      <c r="DE1423" s="37"/>
      <c r="DF1423" s="37"/>
      <c r="DG1423" s="37"/>
      <c r="DH1423" s="37"/>
      <c r="DI1423" s="37"/>
      <c r="DJ1423" s="37"/>
      <c r="DK1423" s="37"/>
      <c r="DL1423" s="37"/>
      <c r="DR1423" s="37"/>
      <c r="DS1423" s="37"/>
      <c r="DT1423" s="37"/>
      <c r="DU1423" s="37"/>
      <c r="DV1423" s="37"/>
      <c r="DW1423" s="37"/>
      <c r="DX1423" s="37"/>
      <c r="DY1423" s="37"/>
      <c r="DZ1423" s="37"/>
      <c r="EA1423" s="37"/>
      <c r="EB1423" s="37"/>
      <c r="EC1423" s="37"/>
      <c r="ED1423" s="37"/>
      <c r="EE1423" s="37"/>
      <c r="EF1423" s="37"/>
      <c r="EG1423" s="37"/>
      <c r="EH1423" s="37"/>
      <c r="EI1423" s="37"/>
      <c r="EJ1423" s="37"/>
      <c r="EK1423" s="37"/>
      <c r="EL1423" s="37"/>
      <c r="EM1423" s="37"/>
      <c r="EN1423" s="37"/>
      <c r="EO1423" s="37"/>
      <c r="EP1423" s="37"/>
      <c r="EQ1423" s="37"/>
      <c r="ER1423" s="37"/>
      <c r="ES1423" s="37"/>
      <c r="ET1423" s="37"/>
      <c r="EU1423" s="37"/>
      <c r="EV1423" s="37"/>
      <c r="EW1423" s="37"/>
      <c r="EX1423" s="37"/>
      <c r="EY1423" s="37"/>
      <c r="EZ1423" s="37"/>
      <c r="FA1423" s="37"/>
      <c r="FB1423" s="37"/>
      <c r="FC1423" s="37"/>
      <c r="FD1423" s="37"/>
    </row>
    <row r="1424" spans="2:160" x14ac:dyDescent="0.5">
      <c r="B1424" s="36" t="s">
        <v>1619</v>
      </c>
      <c r="C1424" s="18">
        <v>7.94412094518826E-3</v>
      </c>
      <c r="F1424" s="38"/>
      <c r="G1424" s="27" t="e">
        <f ca="1"/>
        <v>#N/A</v>
      </c>
      <c r="H1424" s="37" t="e">
        <f ca="1"/>
        <v>#N/A</v>
      </c>
      <c r="I1424" s="37" t="e">
        <f ca="1"/>
        <v>#N/A</v>
      </c>
      <c r="J1424" s="37" t="e">
        <f ca="1"/>
        <v>#N/A</v>
      </c>
      <c r="K1424" s="37">
        <f ca="1"/>
        <v>1.2696924338850692</v>
      </c>
      <c r="L1424" s="37">
        <f ca="1"/>
        <v>1.3088324245208007</v>
      </c>
      <c r="M1424" s="37">
        <f ca="1"/>
        <v>1.3598858426576268</v>
      </c>
      <c r="N1424" s="37">
        <f ca="1"/>
        <v>1.3893898057132401</v>
      </c>
      <c r="O1424" s="37">
        <f ca="1"/>
        <v>1.4610592224806997</v>
      </c>
      <c r="P1424" s="37">
        <f ca="1"/>
        <v>1.3006034350549978</v>
      </c>
      <c r="Q1424" s="37">
        <f ca="1"/>
        <v>0.79377889999922602</v>
      </c>
      <c r="R1424" s="37">
        <f ca="1"/>
        <v>0.81276829956819518</v>
      </c>
      <c r="S1424" s="37">
        <f ca="1"/>
        <v>1.0379026178282691</v>
      </c>
      <c r="T1424" s="37">
        <f ca="1"/>
        <v>0.78645279423529424</v>
      </c>
      <c r="U1424" s="37">
        <f ca="1"/>
        <v>0.79726589852950236</v>
      </c>
      <c r="V1424" s="37">
        <f ca="1"/>
        <v>0.9101807211333085</v>
      </c>
      <c r="W1424" s="37">
        <f ca="1"/>
        <v>1.7821897236759665</v>
      </c>
      <c r="X1424" s="37">
        <f ca="1"/>
        <v>2.2642978475394444</v>
      </c>
      <c r="Y1424" s="37">
        <f ca="1"/>
        <v>1.713143785540211</v>
      </c>
      <c r="Z1424" s="37">
        <f ca="1"/>
        <v>1.3927115604108975</v>
      </c>
      <c r="AA1424" s="37">
        <f ca="1"/>
        <v>1.2826031367200832</v>
      </c>
      <c r="AB1424" s="37"/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  <c r="AM1424" s="37"/>
      <c r="AN1424" s="37"/>
      <c r="AO1424" s="37"/>
      <c r="AP1424" s="37"/>
      <c r="AQ1424" s="37"/>
      <c r="AR1424" s="37"/>
      <c r="AS1424" s="37"/>
      <c r="AT1424" s="37"/>
      <c r="AU1424" s="37"/>
      <c r="AV1424" s="37"/>
      <c r="AW1424" s="37"/>
      <c r="AX1424" s="37"/>
      <c r="AY1424" s="37"/>
      <c r="AZ1424" s="37"/>
      <c r="BA1424" s="37"/>
      <c r="BB1424" s="37"/>
      <c r="BC1424" s="37"/>
      <c r="BD1424" s="37"/>
      <c r="BE1424" s="37"/>
      <c r="BF1424" s="37"/>
      <c r="BG1424" s="37"/>
      <c r="BH1424" s="37"/>
      <c r="BI1424" s="37"/>
      <c r="BJ1424" s="37"/>
      <c r="BK1424" s="37"/>
      <c r="BL1424" s="37"/>
      <c r="BM1424" s="37"/>
      <c r="BN1424" s="37"/>
      <c r="BO1424" s="37"/>
      <c r="BP1424" s="37"/>
      <c r="BQ1424" s="37"/>
      <c r="BR1424" s="37"/>
      <c r="BS1424" s="37"/>
      <c r="BT1424" s="37"/>
      <c r="BU1424" s="37"/>
      <c r="BV1424" s="37"/>
      <c r="BW1424" s="37"/>
      <c r="BX1424" s="37"/>
      <c r="BY1424" s="37"/>
      <c r="BZ1424" s="37"/>
      <c r="CA1424" s="37"/>
      <c r="CB1424" s="37"/>
      <c r="CC1424" s="37"/>
      <c r="CD1424" s="37"/>
      <c r="CE1424" s="37"/>
      <c r="CF1424" s="37"/>
      <c r="CG1424" s="37"/>
      <c r="CH1424" s="37"/>
      <c r="CI1424" s="37"/>
      <c r="CJ1424" s="37"/>
      <c r="CK1424" s="37"/>
      <c r="CL1424" s="37"/>
      <c r="CM1424" s="37"/>
      <c r="CN1424" s="37"/>
      <c r="CO1424" s="37"/>
      <c r="CP1424" s="37"/>
      <c r="CQ1424" s="37"/>
      <c r="CR1424" s="37"/>
      <c r="CS1424" s="37"/>
      <c r="CT1424" s="37"/>
      <c r="CU1424" s="37"/>
      <c r="CV1424" s="37"/>
      <c r="CW1424" s="37"/>
      <c r="CX1424" s="37"/>
      <c r="CY1424" s="37"/>
      <c r="CZ1424" s="37"/>
      <c r="DA1424" s="37"/>
      <c r="DB1424" s="37"/>
      <c r="DC1424" s="37"/>
      <c r="DD1424" s="37"/>
      <c r="DE1424" s="37"/>
      <c r="DF1424" s="37"/>
      <c r="DG1424" s="37"/>
      <c r="DH1424" s="37"/>
      <c r="DI1424" s="37"/>
      <c r="DJ1424" s="37"/>
      <c r="DK1424" s="37"/>
      <c r="DL1424" s="37"/>
      <c r="DR1424" s="37"/>
      <c r="DS1424" s="37"/>
      <c r="DT1424" s="37"/>
      <c r="DU1424" s="37"/>
      <c r="DV1424" s="37"/>
      <c r="DW1424" s="37"/>
      <c r="DX1424" s="37"/>
      <c r="DY1424" s="37"/>
      <c r="DZ1424" s="37"/>
      <c r="EA1424" s="37"/>
      <c r="EB1424" s="37"/>
      <c r="EC1424" s="37"/>
      <c r="ED1424" s="37"/>
      <c r="EE1424" s="37"/>
      <c r="EF1424" s="37"/>
      <c r="EG1424" s="37"/>
      <c r="EH1424" s="37"/>
      <c r="EI1424" s="37"/>
      <c r="EJ1424" s="37"/>
      <c r="EK1424" s="37"/>
      <c r="EL1424" s="37"/>
      <c r="EM1424" s="37"/>
      <c r="EN1424" s="37"/>
      <c r="EO1424" s="37"/>
      <c r="EP1424" s="37"/>
      <c r="EQ1424" s="37"/>
      <c r="ER1424" s="37"/>
      <c r="ES1424" s="37"/>
      <c r="ET1424" s="37"/>
      <c r="EU1424" s="37"/>
      <c r="EV1424" s="37"/>
      <c r="EW1424" s="37"/>
      <c r="EX1424" s="37"/>
      <c r="EY1424" s="37"/>
      <c r="EZ1424" s="37"/>
      <c r="FA1424" s="37"/>
      <c r="FB1424" s="37"/>
      <c r="FC1424" s="37"/>
      <c r="FD1424" s="37"/>
    </row>
    <row r="1425" spans="2:160" x14ac:dyDescent="0.5">
      <c r="B1425" s="36" t="s">
        <v>1620</v>
      </c>
      <c r="C1425" s="18">
        <v>5.0264727565174638E-4</v>
      </c>
      <c r="F1425" s="38"/>
      <c r="G1425" s="27" t="e">
        <f ca="1"/>
        <v>#N/A</v>
      </c>
      <c r="H1425" s="37" t="e">
        <f ca="1"/>
        <v>#N/A</v>
      </c>
      <c r="I1425" s="37" t="e">
        <f ca="1"/>
        <v>#N/A</v>
      </c>
      <c r="J1425" s="37" t="e">
        <f ca="1"/>
        <v>#N/A</v>
      </c>
      <c r="K1425" s="37">
        <f ca="1"/>
        <v>1.2703928100190751</v>
      </c>
      <c r="L1425" s="37">
        <f ca="1"/>
        <v>1.3136459720999254</v>
      </c>
      <c r="M1425" s="37">
        <f ca="1"/>
        <v>1.3617611469727551</v>
      </c>
      <c r="N1425" s="37">
        <f ca="1"/>
        <v>1.3933326505000669</v>
      </c>
      <c r="O1425" s="37">
        <f ca="1"/>
        <v>1.4538835457102173</v>
      </c>
      <c r="P1425" s="37">
        <f ca="1"/>
        <v>1.3109800844885087</v>
      </c>
      <c r="Q1425" s="37">
        <f ca="1"/>
        <v>0.79798593952913222</v>
      </c>
      <c r="R1425" s="37">
        <f ca="1"/>
        <v>0.81114233715931072</v>
      </c>
      <c r="S1425" s="37">
        <f ca="1"/>
        <v>1.027642741397389</v>
      </c>
      <c r="T1425" s="37">
        <f ca="1"/>
        <v>0.78224840999046996</v>
      </c>
      <c r="U1425" s="37">
        <f ca="1"/>
        <v>0.80700819063381624</v>
      </c>
      <c r="V1425" s="37">
        <f ca="1"/>
        <v>0.90530382430435274</v>
      </c>
      <c r="W1425" s="37">
        <f ca="1"/>
        <v>1.7960407059295234</v>
      </c>
      <c r="X1425" s="37">
        <f ca="1"/>
        <v>2.2596352622953311</v>
      </c>
      <c r="Y1425" s="37">
        <f ca="1"/>
        <v>1.7220633631194149</v>
      </c>
      <c r="Z1425" s="37">
        <f ca="1"/>
        <v>1.3922387086254744</v>
      </c>
      <c r="AA1425" s="37">
        <f ca="1"/>
        <v>1.2759461302420743</v>
      </c>
      <c r="AB1425" s="37"/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  <c r="AM1425" s="37"/>
      <c r="AN1425" s="37"/>
      <c r="AO1425" s="37"/>
      <c r="AP1425" s="37"/>
      <c r="AQ1425" s="37"/>
      <c r="AR1425" s="37"/>
      <c r="AS1425" s="37"/>
      <c r="AT1425" s="37"/>
      <c r="AU1425" s="37"/>
      <c r="AV1425" s="37"/>
      <c r="AW1425" s="37"/>
      <c r="AX1425" s="37"/>
      <c r="AY1425" s="37"/>
      <c r="AZ1425" s="37"/>
      <c r="BA1425" s="37"/>
      <c r="BB1425" s="37"/>
      <c r="BC1425" s="37"/>
      <c r="BD1425" s="37"/>
      <c r="BE1425" s="37"/>
      <c r="BF1425" s="37"/>
      <c r="BG1425" s="37"/>
      <c r="BH1425" s="37"/>
      <c r="BI1425" s="37"/>
      <c r="BJ1425" s="37"/>
      <c r="BK1425" s="37"/>
      <c r="BL1425" s="37"/>
      <c r="BM1425" s="37"/>
      <c r="BN1425" s="37"/>
      <c r="BO1425" s="37"/>
      <c r="BP1425" s="37"/>
      <c r="BQ1425" s="37"/>
      <c r="BR1425" s="37"/>
      <c r="BS1425" s="37"/>
      <c r="BT1425" s="37"/>
      <c r="BU1425" s="37"/>
      <c r="BV1425" s="37"/>
      <c r="BW1425" s="37"/>
      <c r="BX1425" s="37"/>
      <c r="BY1425" s="37"/>
      <c r="BZ1425" s="37"/>
      <c r="CA1425" s="37"/>
      <c r="CB1425" s="37"/>
      <c r="CC1425" s="37"/>
      <c r="CD1425" s="37"/>
      <c r="CE1425" s="37"/>
      <c r="CF1425" s="37"/>
      <c r="CG1425" s="37"/>
      <c r="CH1425" s="37"/>
      <c r="CI1425" s="37"/>
      <c r="CJ1425" s="37"/>
      <c r="CK1425" s="37"/>
      <c r="CL1425" s="37"/>
      <c r="CM1425" s="37"/>
      <c r="CN1425" s="37"/>
      <c r="CO1425" s="37"/>
      <c r="CP1425" s="37"/>
      <c r="CQ1425" s="37"/>
      <c r="CR1425" s="37"/>
      <c r="CS1425" s="37"/>
      <c r="CT1425" s="37"/>
      <c r="CU1425" s="37"/>
      <c r="CV1425" s="37"/>
      <c r="CW1425" s="37"/>
      <c r="CX1425" s="37"/>
      <c r="CY1425" s="37"/>
      <c r="CZ1425" s="37"/>
      <c r="DA1425" s="37"/>
      <c r="DB1425" s="37"/>
      <c r="DC1425" s="37"/>
      <c r="DD1425" s="37"/>
      <c r="DE1425" s="37"/>
      <c r="DF1425" s="37"/>
      <c r="DG1425" s="37"/>
      <c r="DH1425" s="37"/>
      <c r="DI1425" s="37"/>
      <c r="DJ1425" s="37"/>
      <c r="DK1425" s="37"/>
      <c r="DL1425" s="37"/>
      <c r="DR1425" s="37"/>
      <c r="DS1425" s="37"/>
      <c r="DT1425" s="37"/>
      <c r="DU1425" s="37"/>
      <c r="DV1425" s="37"/>
      <c r="DW1425" s="37"/>
      <c r="DX1425" s="37"/>
      <c r="DY1425" s="37"/>
      <c r="DZ1425" s="37"/>
      <c r="EA1425" s="37"/>
      <c r="EB1425" s="37"/>
      <c r="EC1425" s="37"/>
      <c r="ED1425" s="37"/>
      <c r="EE1425" s="37"/>
      <c r="EF1425" s="37"/>
      <c r="EG1425" s="37"/>
      <c r="EH1425" s="37"/>
      <c r="EI1425" s="37"/>
      <c r="EJ1425" s="37"/>
      <c r="EK1425" s="37"/>
      <c r="EL1425" s="37"/>
      <c r="EM1425" s="37"/>
      <c r="EN1425" s="37"/>
      <c r="EO1425" s="37"/>
      <c r="EP1425" s="37"/>
      <c r="EQ1425" s="37"/>
      <c r="ER1425" s="37"/>
      <c r="ES1425" s="37"/>
      <c r="ET1425" s="37"/>
      <c r="EU1425" s="37"/>
      <c r="EV1425" s="37"/>
      <c r="EW1425" s="37"/>
      <c r="EX1425" s="37"/>
      <c r="EY1425" s="37"/>
      <c r="EZ1425" s="37"/>
      <c r="FA1425" s="37"/>
      <c r="FB1425" s="37"/>
      <c r="FC1425" s="37"/>
      <c r="FD1425" s="37"/>
    </row>
    <row r="1426" spans="2:160" x14ac:dyDescent="0.5">
      <c r="B1426" s="36" t="s">
        <v>1621</v>
      </c>
      <c r="C1426" s="18">
        <v>5.023947483002722E-4</v>
      </c>
      <c r="F1426" s="38"/>
      <c r="G1426" s="27" t="e">
        <f ca="1"/>
        <v>#N/A</v>
      </c>
      <c r="H1426" s="37" t="e">
        <f ca="1"/>
        <v>#N/A</v>
      </c>
      <c r="I1426" s="37" t="e">
        <f ca="1"/>
        <v>#N/A</v>
      </c>
      <c r="J1426" s="37" t="e">
        <f ca="1"/>
        <v>#N/A</v>
      </c>
      <c r="K1426" s="37">
        <f ca="1"/>
        <v>1.2741787822979744</v>
      </c>
      <c r="L1426" s="37">
        <f ca="1"/>
        <v>1.3215019937046648</v>
      </c>
      <c r="M1426" s="37">
        <f ca="1"/>
        <v>1.3486243750994273</v>
      </c>
      <c r="N1426" s="37">
        <f ca="1"/>
        <v>1.3952549295905745</v>
      </c>
      <c r="O1426" s="37">
        <f ca="1"/>
        <v>1.4562816105922238</v>
      </c>
      <c r="P1426" s="37">
        <f ca="1"/>
        <v>1.3038126296764279</v>
      </c>
      <c r="Q1426" s="37">
        <f ca="1"/>
        <v>0.79404095247684814</v>
      </c>
      <c r="R1426" s="37">
        <f ca="1"/>
        <v>0.81620631901666119</v>
      </c>
      <c r="S1426" s="37">
        <f ca="1"/>
        <v>1.0410031108915874</v>
      </c>
      <c r="T1426" s="37">
        <f ca="1"/>
        <v>0.78457972387009323</v>
      </c>
      <c r="U1426" s="37">
        <f ca="1"/>
        <v>0.81893606637383776</v>
      </c>
      <c r="V1426" s="37">
        <f ca="1"/>
        <v>0.90359239968265714</v>
      </c>
      <c r="W1426" s="37">
        <f ca="1"/>
        <v>1.7642550544832516</v>
      </c>
      <c r="X1426" s="37">
        <f ca="1"/>
        <v>2.2177766043826348</v>
      </c>
      <c r="Y1426" s="37">
        <f ca="1"/>
        <v>1.7095044679122662</v>
      </c>
      <c r="Z1426" s="37">
        <f ca="1"/>
        <v>1.3783221914234525</v>
      </c>
      <c r="AA1426" s="37">
        <f ca="1"/>
        <v>1.2894306171155827</v>
      </c>
      <c r="AB1426" s="37"/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  <c r="AM1426" s="37"/>
      <c r="AN1426" s="37"/>
      <c r="AO1426" s="37"/>
      <c r="AP1426" s="37"/>
      <c r="AQ1426" s="37"/>
      <c r="AR1426" s="37"/>
      <c r="AS1426" s="37"/>
      <c r="AT1426" s="37"/>
      <c r="AU1426" s="37"/>
      <c r="AV1426" s="37"/>
      <c r="AW1426" s="37"/>
      <c r="AX1426" s="37"/>
      <c r="AY1426" s="37"/>
      <c r="AZ1426" s="37"/>
      <c r="BA1426" s="37"/>
      <c r="BB1426" s="37"/>
      <c r="BC1426" s="37"/>
      <c r="BD1426" s="37"/>
      <c r="BE1426" s="37"/>
      <c r="BF1426" s="37"/>
      <c r="BG1426" s="37"/>
      <c r="BH1426" s="37"/>
      <c r="BI1426" s="37"/>
      <c r="BJ1426" s="37"/>
      <c r="BK1426" s="37"/>
      <c r="BL1426" s="37"/>
      <c r="BM1426" s="37"/>
      <c r="BN1426" s="37"/>
      <c r="BO1426" s="37"/>
      <c r="BP1426" s="37"/>
      <c r="BQ1426" s="37"/>
      <c r="BR1426" s="37"/>
      <c r="BS1426" s="37"/>
      <c r="BT1426" s="37"/>
      <c r="BU1426" s="37"/>
      <c r="BV1426" s="37"/>
      <c r="BW1426" s="37"/>
      <c r="BX1426" s="37"/>
      <c r="BY1426" s="37"/>
      <c r="BZ1426" s="37"/>
      <c r="CA1426" s="37"/>
      <c r="CB1426" s="37"/>
      <c r="CC1426" s="37"/>
      <c r="CD1426" s="37"/>
      <c r="CE1426" s="37"/>
      <c r="CF1426" s="37"/>
      <c r="CG1426" s="37"/>
      <c r="CH1426" s="37"/>
      <c r="CI1426" s="37"/>
      <c r="CJ1426" s="37"/>
      <c r="CK1426" s="37"/>
      <c r="CL1426" s="37"/>
      <c r="CM1426" s="37"/>
      <c r="CN1426" s="37"/>
      <c r="CO1426" s="37"/>
      <c r="CP1426" s="37"/>
      <c r="CQ1426" s="37"/>
      <c r="CR1426" s="37"/>
      <c r="CS1426" s="37"/>
      <c r="CT1426" s="37"/>
      <c r="CU1426" s="37"/>
      <c r="CV1426" s="37"/>
      <c r="CW1426" s="37"/>
      <c r="CX1426" s="37"/>
      <c r="CY1426" s="37"/>
      <c r="CZ1426" s="37"/>
      <c r="DA1426" s="37"/>
      <c r="DB1426" s="37"/>
      <c r="DC1426" s="37"/>
      <c r="DD1426" s="37"/>
      <c r="DE1426" s="37"/>
      <c r="DF1426" s="37"/>
      <c r="DG1426" s="37"/>
      <c r="DH1426" s="37"/>
      <c r="DI1426" s="37"/>
      <c r="DJ1426" s="37"/>
      <c r="DK1426" s="37"/>
      <c r="DL1426" s="37"/>
      <c r="DR1426" s="37"/>
      <c r="DS1426" s="37"/>
      <c r="DT1426" s="37"/>
      <c r="DU1426" s="37"/>
      <c r="DV1426" s="37"/>
      <c r="DW1426" s="37"/>
      <c r="DX1426" s="37"/>
      <c r="DY1426" s="37"/>
      <c r="DZ1426" s="37"/>
      <c r="EA1426" s="37"/>
      <c r="EB1426" s="37"/>
      <c r="EC1426" s="37"/>
      <c r="ED1426" s="37"/>
      <c r="EE1426" s="37"/>
      <c r="EF1426" s="37"/>
      <c r="EG1426" s="37"/>
      <c r="EH1426" s="37"/>
      <c r="EI1426" s="37"/>
      <c r="EJ1426" s="37"/>
      <c r="EK1426" s="37"/>
      <c r="EL1426" s="37"/>
      <c r="EM1426" s="37"/>
      <c r="EN1426" s="37"/>
      <c r="EO1426" s="37"/>
      <c r="EP1426" s="37"/>
      <c r="EQ1426" s="37"/>
      <c r="ER1426" s="37"/>
      <c r="ES1426" s="37"/>
      <c r="ET1426" s="37"/>
      <c r="EU1426" s="37"/>
      <c r="EV1426" s="37"/>
      <c r="EW1426" s="37"/>
      <c r="EX1426" s="37"/>
      <c r="EY1426" s="37"/>
      <c r="EZ1426" s="37"/>
      <c r="FA1426" s="37"/>
      <c r="FB1426" s="37"/>
      <c r="FC1426" s="37"/>
      <c r="FD1426" s="37"/>
    </row>
    <row r="1427" spans="2:160" x14ac:dyDescent="0.5">
      <c r="B1427" s="36" t="s">
        <v>1622</v>
      </c>
      <c r="C1427" s="18">
        <v>1.0109801821103215E-3</v>
      </c>
      <c r="F1427" s="38"/>
      <c r="G1427" s="27" t="e">
        <f ca="1"/>
        <v>#N/A</v>
      </c>
      <c r="H1427" s="37" t="e">
        <f ca="1"/>
        <v>#N/A</v>
      </c>
      <c r="I1427" s="37" t="e">
        <f ca="1"/>
        <v>#N/A</v>
      </c>
      <c r="J1427" s="37" t="e">
        <f ca="1"/>
        <v>#N/A</v>
      </c>
      <c r="K1427" s="37">
        <f ca="1"/>
        <v>1.2822482977083018</v>
      </c>
      <c r="L1427" s="37">
        <f ca="1"/>
        <v>1.3237627650149058</v>
      </c>
      <c r="M1427" s="37">
        <f ca="1"/>
        <v>1.347410489169995</v>
      </c>
      <c r="N1427" s="37">
        <f ca="1"/>
        <v>1.3969247672935232</v>
      </c>
      <c r="O1427" s="37">
        <f ca="1"/>
        <v>1.4616703123734123</v>
      </c>
      <c r="P1427" s="37">
        <f ca="1"/>
        <v>1.3128597194109342</v>
      </c>
      <c r="Q1427" s="37">
        <f ca="1"/>
        <v>0.79738567153851958</v>
      </c>
      <c r="R1427" s="37">
        <f ca="1"/>
        <v>0.8051857319038721</v>
      </c>
      <c r="S1427" s="37">
        <f ca="1"/>
        <v>1.0423410542369655</v>
      </c>
      <c r="T1427" s="37">
        <f ca="1"/>
        <v>0.78974260079925063</v>
      </c>
      <c r="U1427" s="37">
        <f ca="1"/>
        <v>0.83812358096207806</v>
      </c>
      <c r="V1427" s="37">
        <f ca="1"/>
        <v>0.89939741933087314</v>
      </c>
      <c r="W1427" s="37">
        <f ca="1"/>
        <v>1.7618449426524261</v>
      </c>
      <c r="X1427" s="37">
        <f ca="1"/>
        <v>2.2072359736384644</v>
      </c>
      <c r="Y1427" s="37">
        <f ca="1"/>
        <v>1.7246303818034114</v>
      </c>
      <c r="Z1427" s="37">
        <f ca="1"/>
        <v>1.3628240665253601</v>
      </c>
      <c r="AA1427" s="37">
        <f ca="1"/>
        <v>1.2926014319809085</v>
      </c>
      <c r="AB1427" s="37"/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  <c r="AM1427" s="37"/>
      <c r="AN1427" s="37"/>
      <c r="AO1427" s="37"/>
      <c r="AP1427" s="37"/>
      <c r="AQ1427" s="37"/>
      <c r="AR1427" s="37"/>
      <c r="AS1427" s="37"/>
      <c r="AT1427" s="37"/>
      <c r="AU1427" s="37"/>
      <c r="AV1427" s="37"/>
      <c r="AW1427" s="37"/>
      <c r="AX1427" s="37"/>
      <c r="AY1427" s="37"/>
      <c r="AZ1427" s="37"/>
      <c r="BA1427" s="37"/>
      <c r="BB1427" s="37"/>
      <c r="BC1427" s="37"/>
      <c r="BD1427" s="37"/>
      <c r="BE1427" s="37"/>
      <c r="BF1427" s="37"/>
      <c r="BG1427" s="37"/>
      <c r="BH1427" s="37"/>
      <c r="BI1427" s="37"/>
      <c r="BJ1427" s="37"/>
      <c r="BK1427" s="37"/>
      <c r="BL1427" s="37"/>
      <c r="BM1427" s="37"/>
      <c r="BN1427" s="37"/>
      <c r="BO1427" s="37"/>
      <c r="BP1427" s="37"/>
      <c r="BQ1427" s="37"/>
      <c r="BR1427" s="37"/>
      <c r="BS1427" s="37"/>
      <c r="BT1427" s="37"/>
      <c r="BU1427" s="37"/>
      <c r="BV1427" s="37"/>
      <c r="BW1427" s="37"/>
      <c r="BX1427" s="37"/>
      <c r="BY1427" s="37"/>
      <c r="BZ1427" s="37"/>
      <c r="CA1427" s="37"/>
      <c r="CB1427" s="37"/>
      <c r="CC1427" s="37"/>
      <c r="CD1427" s="37"/>
      <c r="CE1427" s="37"/>
      <c r="CF1427" s="37"/>
      <c r="CG1427" s="37"/>
      <c r="CH1427" s="37"/>
      <c r="CI1427" s="37"/>
      <c r="CJ1427" s="37"/>
      <c r="CK1427" s="37"/>
      <c r="CL1427" s="37"/>
      <c r="CM1427" s="37"/>
      <c r="CN1427" s="37"/>
      <c r="CO1427" s="37"/>
      <c r="CP1427" s="37"/>
      <c r="CQ1427" s="37"/>
      <c r="CR1427" s="37"/>
      <c r="CS1427" s="37"/>
      <c r="CT1427" s="37"/>
      <c r="CU1427" s="37"/>
      <c r="CV1427" s="37"/>
      <c r="CW1427" s="37"/>
      <c r="CX1427" s="37"/>
      <c r="CY1427" s="37"/>
      <c r="CZ1427" s="37"/>
      <c r="DA1427" s="37"/>
      <c r="DB1427" s="37"/>
      <c r="DC1427" s="37"/>
      <c r="DD1427" s="37"/>
      <c r="DE1427" s="37"/>
      <c r="DF1427" s="37"/>
      <c r="DG1427" s="37"/>
      <c r="DH1427" s="37"/>
      <c r="DI1427" s="37"/>
      <c r="DJ1427" s="37"/>
      <c r="DK1427" s="37"/>
      <c r="DL1427" s="37"/>
      <c r="DR1427" s="37"/>
      <c r="DS1427" s="37"/>
      <c r="DT1427" s="37"/>
      <c r="DU1427" s="37"/>
      <c r="DV1427" s="37"/>
      <c r="DW1427" s="37"/>
      <c r="DX1427" s="37"/>
      <c r="DY1427" s="37"/>
      <c r="DZ1427" s="37"/>
      <c r="EA1427" s="37"/>
      <c r="EB1427" s="37"/>
      <c r="EC1427" s="37"/>
      <c r="ED1427" s="37"/>
      <c r="EE1427" s="37"/>
      <c r="EF1427" s="37"/>
      <c r="EG1427" s="37"/>
      <c r="EH1427" s="37"/>
      <c r="EI1427" s="37"/>
      <c r="EJ1427" s="37"/>
      <c r="EK1427" s="37"/>
      <c r="EL1427" s="37"/>
      <c r="EM1427" s="37"/>
      <c r="EN1427" s="37"/>
      <c r="EO1427" s="37"/>
      <c r="EP1427" s="37"/>
      <c r="EQ1427" s="37"/>
      <c r="ER1427" s="37"/>
      <c r="ES1427" s="37"/>
      <c r="ET1427" s="37"/>
      <c r="EU1427" s="37"/>
      <c r="EV1427" s="37"/>
      <c r="EW1427" s="37"/>
      <c r="EX1427" s="37"/>
      <c r="EY1427" s="37"/>
      <c r="EZ1427" s="37"/>
      <c r="FA1427" s="37"/>
      <c r="FB1427" s="37"/>
      <c r="FC1427" s="37"/>
      <c r="FD1427" s="37"/>
    </row>
    <row r="1428" spans="2:160" x14ac:dyDescent="0.5">
      <c r="B1428" s="36" t="s">
        <v>1623</v>
      </c>
      <c r="C1428" s="18">
        <v>-2.5148651269806255E-3</v>
      </c>
      <c r="F1428" s="38"/>
      <c r="G1428" s="27" t="e">
        <f ca="1"/>
        <v>#N/A</v>
      </c>
      <c r="H1428" s="37" t="e">
        <f ca="1"/>
        <v>#N/A</v>
      </c>
      <c r="I1428" s="37" t="e">
        <f ca="1"/>
        <v>#N/A</v>
      </c>
      <c r="J1428" s="37" t="e">
        <f ca="1"/>
        <v>#N/A</v>
      </c>
      <c r="K1428" s="37">
        <f ca="1"/>
        <v>1.2959963609999712</v>
      </c>
      <c r="L1428" s="37">
        <f ca="1"/>
        <v>1.3330715566312801</v>
      </c>
      <c r="M1428" s="37">
        <f ca="1"/>
        <v>1.3609753510772129</v>
      </c>
      <c r="N1428" s="37">
        <f ca="1"/>
        <v>1.4012017865401099</v>
      </c>
      <c r="O1428" s="37">
        <f ca="1"/>
        <v>1.4599886578012329</v>
      </c>
      <c r="P1428" s="37">
        <f ca="1"/>
        <v>1.3245456492725409</v>
      </c>
      <c r="Q1428" s="37">
        <f ca="1"/>
        <v>0.80188445422085253</v>
      </c>
      <c r="R1428" s="37">
        <f ca="1"/>
        <v>0.7993363676220554</v>
      </c>
      <c r="S1428" s="37">
        <f ca="1"/>
        <v>1.0467812237328971</v>
      </c>
      <c r="T1428" s="37">
        <f ca="1"/>
        <v>0.79549928494918043</v>
      </c>
      <c r="U1428" s="37">
        <f ca="1"/>
        <v>0.83342616758970134</v>
      </c>
      <c r="V1428" s="37">
        <f ca="1"/>
        <v>0.89930455132814546</v>
      </c>
      <c r="W1428" s="37">
        <f ca="1"/>
        <v>1.7468727878324071</v>
      </c>
      <c r="X1428" s="37">
        <f ca="1"/>
        <v>2.2118188565707122</v>
      </c>
      <c r="Y1428" s="37">
        <f ca="1"/>
        <v>1.7248415922014619</v>
      </c>
      <c r="Z1428" s="37">
        <f ca="1"/>
        <v>1.3575004076308548</v>
      </c>
      <c r="AA1428" s="37">
        <f ca="1"/>
        <v>1.2961813842482115</v>
      </c>
      <c r="AB1428" s="37"/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  <c r="AM1428" s="37"/>
      <c r="AN1428" s="37"/>
      <c r="AO1428" s="37"/>
      <c r="AP1428" s="37"/>
      <c r="AQ1428" s="37"/>
      <c r="AR1428" s="37"/>
      <c r="AS1428" s="37"/>
      <c r="AT1428" s="37"/>
      <c r="AU1428" s="37"/>
      <c r="AV1428" s="37"/>
      <c r="AW1428" s="37"/>
      <c r="AX1428" s="37"/>
      <c r="AY1428" s="37"/>
      <c r="AZ1428" s="37"/>
      <c r="BA1428" s="37"/>
      <c r="BB1428" s="37"/>
      <c r="BC1428" s="37"/>
      <c r="BD1428" s="37"/>
      <c r="BE1428" s="37"/>
      <c r="BF1428" s="37"/>
      <c r="BG1428" s="37"/>
      <c r="BH1428" s="37"/>
      <c r="BI1428" s="37"/>
      <c r="BJ1428" s="37"/>
      <c r="BK1428" s="37"/>
      <c r="BL1428" s="37"/>
      <c r="BM1428" s="37"/>
      <c r="BN1428" s="37"/>
      <c r="BO1428" s="37"/>
      <c r="BP1428" s="37"/>
      <c r="BQ1428" s="37"/>
      <c r="BR1428" s="37"/>
      <c r="BS1428" s="37"/>
      <c r="BT1428" s="37"/>
      <c r="BU1428" s="37"/>
      <c r="BV1428" s="37"/>
      <c r="BW1428" s="37"/>
      <c r="BX1428" s="37"/>
      <c r="BY1428" s="37"/>
      <c r="BZ1428" s="37"/>
      <c r="CA1428" s="37"/>
      <c r="CB1428" s="37"/>
      <c r="CC1428" s="37"/>
      <c r="CD1428" s="37"/>
      <c r="CE1428" s="37"/>
      <c r="CF1428" s="37"/>
      <c r="CG1428" s="37"/>
      <c r="CH1428" s="37"/>
      <c r="CI1428" s="37"/>
      <c r="CJ1428" s="37"/>
      <c r="CK1428" s="37"/>
      <c r="CL1428" s="37"/>
      <c r="CM1428" s="37"/>
      <c r="CN1428" s="37"/>
      <c r="CO1428" s="37"/>
      <c r="CP1428" s="37"/>
      <c r="CQ1428" s="37"/>
      <c r="CR1428" s="37"/>
      <c r="CS1428" s="37"/>
      <c r="CT1428" s="37"/>
      <c r="CU1428" s="37"/>
      <c r="CV1428" s="37"/>
      <c r="CW1428" s="37"/>
      <c r="CX1428" s="37"/>
      <c r="CY1428" s="37"/>
      <c r="CZ1428" s="37"/>
      <c r="DA1428" s="37"/>
      <c r="DB1428" s="37"/>
      <c r="DC1428" s="37"/>
      <c r="DD1428" s="37"/>
      <c r="DE1428" s="37"/>
      <c r="DF1428" s="37"/>
      <c r="DG1428" s="37"/>
      <c r="DH1428" s="37"/>
      <c r="DI1428" s="37"/>
      <c r="DJ1428" s="37"/>
      <c r="DK1428" s="37"/>
      <c r="DL1428" s="37"/>
      <c r="DR1428" s="37"/>
      <c r="DS1428" s="37"/>
      <c r="DT1428" s="37"/>
      <c r="DU1428" s="37"/>
      <c r="DV1428" s="37"/>
      <c r="DW1428" s="37"/>
      <c r="DX1428" s="37"/>
      <c r="DY1428" s="37"/>
      <c r="DZ1428" s="37"/>
      <c r="EA1428" s="37"/>
      <c r="EB1428" s="37"/>
      <c r="EC1428" s="37"/>
      <c r="ED1428" s="37"/>
      <c r="EE1428" s="37"/>
      <c r="EF1428" s="37"/>
      <c r="EG1428" s="37"/>
      <c r="EH1428" s="37"/>
      <c r="EI1428" s="37"/>
      <c r="EJ1428" s="37"/>
      <c r="EK1428" s="37"/>
      <c r="EL1428" s="37"/>
      <c r="EM1428" s="37"/>
      <c r="EN1428" s="37"/>
      <c r="EO1428" s="37"/>
      <c r="EP1428" s="37"/>
      <c r="EQ1428" s="37"/>
      <c r="ER1428" s="37"/>
      <c r="ES1428" s="37"/>
      <c r="ET1428" s="37"/>
      <c r="EU1428" s="37"/>
      <c r="EV1428" s="37"/>
      <c r="EW1428" s="37"/>
      <c r="EX1428" s="37"/>
      <c r="EY1428" s="37"/>
      <c r="EZ1428" s="37"/>
      <c r="FA1428" s="37"/>
      <c r="FB1428" s="37"/>
      <c r="FC1428" s="37"/>
      <c r="FD1428" s="37"/>
    </row>
    <row r="1429" spans="2:160" x14ac:dyDescent="0.5">
      <c r="B1429" s="36" t="s">
        <v>1624</v>
      </c>
      <c r="C1429" s="18">
        <v>-1.300834814094487E-3</v>
      </c>
      <c r="F1429" s="38"/>
      <c r="G1429" s="27" t="e">
        <f ca="1"/>
        <v>#N/A</v>
      </c>
      <c r="H1429" s="37" t="e">
        <f ca="1"/>
        <v>#N/A</v>
      </c>
      <c r="I1429" s="37" t="e">
        <f ca="1"/>
        <v>#N/A</v>
      </c>
      <c r="J1429" s="37" t="e">
        <f ca="1"/>
        <v>#N/A</v>
      </c>
      <c r="K1429" s="37">
        <f ca="1"/>
        <v>1.2997889018709829</v>
      </c>
      <c r="L1429" s="37">
        <f ca="1"/>
        <v>1.3184867251099797</v>
      </c>
      <c r="M1429" s="37">
        <f ca="1"/>
        <v>1.3653459189232162</v>
      </c>
      <c r="N1429" s="37">
        <f ca="1"/>
        <v>1.4045487041169622</v>
      </c>
      <c r="O1429" s="37">
        <f ca="1"/>
        <v>1.474926796523268</v>
      </c>
      <c r="P1429" s="37">
        <f ca="1"/>
        <v>1.3201919432991549</v>
      </c>
      <c r="Q1429" s="37">
        <f ca="1"/>
        <v>0.8098815729344977</v>
      </c>
      <c r="R1429" s="37">
        <f ca="1"/>
        <v>0.81158549471207164</v>
      </c>
      <c r="S1429" s="37">
        <f ca="1"/>
        <v>1.0534640081108488</v>
      </c>
      <c r="T1429" s="37">
        <f ca="1"/>
        <v>0.79384197090535324</v>
      </c>
      <c r="U1429" s="37">
        <f ca="1"/>
        <v>0.83934368833152662</v>
      </c>
      <c r="V1429" s="37">
        <f ca="1"/>
        <v>0.90491908543590949</v>
      </c>
      <c r="W1429" s="37">
        <f ca="1"/>
        <v>1.7675162754156253</v>
      </c>
      <c r="X1429" s="37">
        <f ca="1"/>
        <v>2.181561866428892</v>
      </c>
      <c r="Y1429" s="37">
        <f ca="1"/>
        <v>1.7249715678310311</v>
      </c>
      <c r="Z1429" s="37">
        <f ca="1"/>
        <v>1.3433230066851514</v>
      </c>
      <c r="AA1429" s="37">
        <f ca="1"/>
        <v>1.3006392771905912</v>
      </c>
      <c r="AB1429" s="37"/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  <c r="AM1429" s="37"/>
      <c r="AN1429" s="37"/>
      <c r="AO1429" s="37"/>
      <c r="AP1429" s="37"/>
      <c r="AQ1429" s="37"/>
      <c r="AR1429" s="37"/>
      <c r="AS1429" s="37"/>
      <c r="AT1429" s="37"/>
      <c r="AU1429" s="37"/>
      <c r="AV1429" s="37"/>
      <c r="AW1429" s="37"/>
      <c r="AX1429" s="37"/>
      <c r="AY1429" s="37"/>
      <c r="AZ1429" s="37"/>
      <c r="BA1429" s="37"/>
      <c r="BB1429" s="37"/>
      <c r="BC1429" s="37"/>
      <c r="BD1429" s="37"/>
      <c r="BE1429" s="37"/>
      <c r="BF1429" s="37"/>
      <c r="BG1429" s="37"/>
      <c r="BH1429" s="37"/>
      <c r="BI1429" s="37"/>
      <c r="BJ1429" s="37"/>
      <c r="BK1429" s="37"/>
      <c r="BL1429" s="37"/>
      <c r="BM1429" s="37"/>
      <c r="BN1429" s="37"/>
      <c r="BO1429" s="37"/>
      <c r="BP1429" s="37"/>
      <c r="BQ1429" s="37"/>
      <c r="BR1429" s="37"/>
      <c r="BS1429" s="37"/>
      <c r="BT1429" s="37"/>
      <c r="BU1429" s="37"/>
      <c r="BV1429" s="37"/>
      <c r="BW1429" s="37"/>
      <c r="BX1429" s="37"/>
      <c r="BY1429" s="37"/>
      <c r="BZ1429" s="37"/>
      <c r="CA1429" s="37"/>
      <c r="CB1429" s="37"/>
      <c r="CC1429" s="37"/>
      <c r="CD1429" s="37"/>
      <c r="CE1429" s="37"/>
      <c r="CF1429" s="37"/>
      <c r="CG1429" s="37"/>
      <c r="CH1429" s="37"/>
      <c r="CI1429" s="37"/>
      <c r="CJ1429" s="37"/>
      <c r="CK1429" s="37"/>
      <c r="CL1429" s="37"/>
      <c r="CM1429" s="37"/>
      <c r="CN1429" s="37"/>
      <c r="CO1429" s="37"/>
      <c r="CP1429" s="37"/>
      <c r="CQ1429" s="37"/>
      <c r="CR1429" s="37"/>
      <c r="CS1429" s="37"/>
      <c r="CT1429" s="37"/>
      <c r="CU1429" s="37"/>
      <c r="CV1429" s="37"/>
      <c r="CW1429" s="37"/>
      <c r="CX1429" s="37"/>
      <c r="CY1429" s="37"/>
      <c r="CZ1429" s="37"/>
      <c r="DA1429" s="37"/>
      <c r="DB1429" s="37"/>
      <c r="DC1429" s="37"/>
      <c r="DD1429" s="37"/>
      <c r="DE1429" s="37"/>
      <c r="DF1429" s="37"/>
      <c r="DG1429" s="37"/>
      <c r="DH1429" s="37"/>
      <c r="DI1429" s="37"/>
      <c r="DJ1429" s="37"/>
      <c r="DK1429" s="37"/>
      <c r="DL1429" s="37"/>
      <c r="DR1429" s="37"/>
      <c r="DS1429" s="37"/>
      <c r="DT1429" s="37"/>
      <c r="DU1429" s="37"/>
      <c r="DV1429" s="37"/>
      <c r="DW1429" s="37"/>
      <c r="DX1429" s="37"/>
      <c r="DY1429" s="37"/>
      <c r="DZ1429" s="37"/>
      <c r="EA1429" s="37"/>
      <c r="EB1429" s="37"/>
      <c r="EC1429" s="37"/>
      <c r="ED1429" s="37"/>
      <c r="EE1429" s="37"/>
      <c r="EF1429" s="37"/>
      <c r="EG1429" s="37"/>
      <c r="EH1429" s="37"/>
      <c r="EI1429" s="37"/>
      <c r="EJ1429" s="37"/>
      <c r="EK1429" s="37"/>
      <c r="EL1429" s="37"/>
      <c r="EM1429" s="37"/>
      <c r="EN1429" s="37"/>
      <c r="EO1429" s="37"/>
      <c r="EP1429" s="37"/>
      <c r="EQ1429" s="37"/>
      <c r="ER1429" s="37"/>
      <c r="ES1429" s="37"/>
      <c r="ET1429" s="37"/>
      <c r="EU1429" s="37"/>
      <c r="EV1429" s="37"/>
      <c r="EW1429" s="37"/>
      <c r="EX1429" s="37"/>
      <c r="EY1429" s="37"/>
      <c r="EZ1429" s="37"/>
      <c r="FA1429" s="37"/>
      <c r="FB1429" s="37"/>
      <c r="FC1429" s="37"/>
      <c r="FD1429" s="37"/>
    </row>
    <row r="1430" spans="2:160" x14ac:dyDescent="0.5">
      <c r="B1430" s="36" t="s">
        <v>1625</v>
      </c>
      <c r="C1430" s="18">
        <v>1.0299380291524773E-2</v>
      </c>
      <c r="F1430" s="38"/>
      <c r="G1430" s="27" t="e">
        <f ca="1"/>
        <v>#N/A</v>
      </c>
      <c r="H1430" s="37" t="e">
        <f ca="1"/>
        <v>#N/A</v>
      </c>
      <c r="I1430" s="37" t="e">
        <f ca="1"/>
        <v>#N/A</v>
      </c>
      <c r="J1430" s="37" t="e">
        <f ca="1"/>
        <v>#N/A</v>
      </c>
      <c r="K1430" s="37">
        <f ca="1"/>
        <v>1.3035510630034739</v>
      </c>
      <c r="L1430" s="37">
        <f ca="1"/>
        <v>1.3314374170801155</v>
      </c>
      <c r="M1430" s="37">
        <f ca="1"/>
        <v>1.364595797197165</v>
      </c>
      <c r="N1430" s="37">
        <f ca="1"/>
        <v>1.4119512374283623</v>
      </c>
      <c r="O1430" s="37">
        <f ca="1"/>
        <v>1.473881693922664</v>
      </c>
      <c r="P1430" s="37">
        <f ca="1"/>
        <v>1.3199118358697171</v>
      </c>
      <c r="Q1430" s="37">
        <f ca="1"/>
        <v>0.81008424406251101</v>
      </c>
      <c r="R1430" s="37">
        <f ca="1"/>
        <v>0.81235510640512265</v>
      </c>
      <c r="S1430" s="37">
        <f ca="1"/>
        <v>1.0581450767324381</v>
      </c>
      <c r="T1430" s="37">
        <f ca="1"/>
        <v>0.79925115372351263</v>
      </c>
      <c r="U1430" s="37">
        <f ca="1"/>
        <v>0.8220499925732565</v>
      </c>
      <c r="V1430" s="37">
        <f ca="1"/>
        <v>0.91798959347695186</v>
      </c>
      <c r="W1430" s="37">
        <f ca="1"/>
        <v>1.7609651904561143</v>
      </c>
      <c r="X1430" s="37">
        <f ca="1"/>
        <v>2.2017664024867161</v>
      </c>
      <c r="Y1430" s="37">
        <f ca="1"/>
        <v>1.7104224207961003</v>
      </c>
      <c r="Z1430" s="37">
        <f ca="1"/>
        <v>1.3196722647970052</v>
      </c>
      <c r="AA1430" s="37">
        <f ca="1"/>
        <v>1.2963348107739527</v>
      </c>
      <c r="AB1430" s="37"/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  <c r="AM1430" s="37"/>
      <c r="AN1430" s="37"/>
      <c r="AO1430" s="37"/>
      <c r="AP1430" s="37"/>
      <c r="AQ1430" s="37"/>
      <c r="AR1430" s="37"/>
      <c r="AS1430" s="37"/>
      <c r="AT1430" s="37"/>
      <c r="AU1430" s="37"/>
      <c r="AV1430" s="37"/>
      <c r="AW1430" s="37"/>
      <c r="AX1430" s="37"/>
      <c r="AY1430" s="37"/>
      <c r="AZ1430" s="37"/>
      <c r="BA1430" s="37"/>
      <c r="BB1430" s="37"/>
      <c r="BC1430" s="37"/>
      <c r="BD1430" s="37"/>
      <c r="BE1430" s="37"/>
      <c r="BF1430" s="37"/>
      <c r="BG1430" s="37"/>
      <c r="BH1430" s="37"/>
      <c r="BI1430" s="37"/>
      <c r="BJ1430" s="37"/>
      <c r="BK1430" s="37"/>
      <c r="BL1430" s="37"/>
      <c r="BM1430" s="37"/>
      <c r="BN1430" s="37"/>
      <c r="BO1430" s="37"/>
      <c r="BP1430" s="37"/>
      <c r="BQ1430" s="37"/>
      <c r="BR1430" s="37"/>
      <c r="BS1430" s="37"/>
      <c r="BT1430" s="37"/>
      <c r="BU1430" s="37"/>
      <c r="BV1430" s="37"/>
      <c r="BW1430" s="37"/>
      <c r="BX1430" s="37"/>
      <c r="BY1430" s="37"/>
      <c r="BZ1430" s="37"/>
      <c r="CA1430" s="37"/>
      <c r="CB1430" s="37"/>
      <c r="CC1430" s="37"/>
      <c r="CD1430" s="37"/>
      <c r="CE1430" s="37"/>
      <c r="CF1430" s="37"/>
      <c r="CG1430" s="37"/>
      <c r="CH1430" s="37"/>
      <c r="CI1430" s="37"/>
      <c r="CJ1430" s="37"/>
      <c r="CK1430" s="37"/>
      <c r="CL1430" s="37"/>
      <c r="CM1430" s="37"/>
      <c r="CN1430" s="37"/>
      <c r="CO1430" s="37"/>
      <c r="CP1430" s="37"/>
      <c r="CQ1430" s="37"/>
      <c r="CR1430" s="37"/>
      <c r="CS1430" s="37"/>
      <c r="CT1430" s="37"/>
      <c r="CU1430" s="37"/>
      <c r="CV1430" s="37"/>
      <c r="CW1430" s="37"/>
      <c r="CX1430" s="37"/>
      <c r="CY1430" s="37"/>
      <c r="CZ1430" s="37"/>
      <c r="DA1430" s="37"/>
      <c r="DB1430" s="37"/>
      <c r="DC1430" s="37"/>
      <c r="DD1430" s="37"/>
      <c r="DE1430" s="37"/>
      <c r="DF1430" s="37"/>
      <c r="DG1430" s="37"/>
      <c r="DH1430" s="37"/>
      <c r="DI1430" s="37"/>
      <c r="DJ1430" s="37"/>
      <c r="DK1430" s="37"/>
      <c r="DL1430" s="37"/>
      <c r="DR1430" s="37"/>
      <c r="DS1430" s="37"/>
      <c r="DT1430" s="37"/>
      <c r="DU1430" s="37"/>
      <c r="DV1430" s="37"/>
      <c r="DW1430" s="37"/>
      <c r="DX1430" s="37"/>
      <c r="DY1430" s="37"/>
      <c r="DZ1430" s="37"/>
      <c r="EA1430" s="37"/>
      <c r="EB1430" s="37"/>
      <c r="EC1430" s="37"/>
      <c r="ED1430" s="37"/>
      <c r="EE1430" s="37"/>
      <c r="EF1430" s="37"/>
      <c r="EG1430" s="37"/>
      <c r="EH1430" s="37"/>
      <c r="EI1430" s="37"/>
      <c r="EJ1430" s="37"/>
      <c r="EK1430" s="37"/>
      <c r="EL1430" s="37"/>
      <c r="EM1430" s="37"/>
      <c r="EN1430" s="37"/>
      <c r="EO1430" s="37"/>
      <c r="EP1430" s="37"/>
      <c r="EQ1430" s="37"/>
      <c r="ER1430" s="37"/>
      <c r="ES1430" s="37"/>
      <c r="ET1430" s="37"/>
      <c r="EU1430" s="37"/>
      <c r="EV1430" s="37"/>
      <c r="EW1430" s="37"/>
      <c r="EX1430" s="37"/>
      <c r="EY1430" s="37"/>
      <c r="EZ1430" s="37"/>
      <c r="FA1430" s="37"/>
      <c r="FB1430" s="37"/>
      <c r="FC1430" s="37"/>
      <c r="FD1430" s="37"/>
    </row>
    <row r="1431" spans="2:160" x14ac:dyDescent="0.5">
      <c r="B1431" s="36" t="s">
        <v>1626</v>
      </c>
      <c r="C1431" s="18">
        <v>-5.1902309353712983E-3</v>
      </c>
      <c r="F1431" s="38"/>
      <c r="G1431" s="27" t="e">
        <f ca="1"/>
        <v>#N/A</v>
      </c>
      <c r="H1431" s="37" t="e">
        <f ca="1"/>
        <v>#N/A</v>
      </c>
      <c r="I1431" s="37" t="e">
        <f ca="1"/>
        <v>#N/A</v>
      </c>
      <c r="J1431" s="37" t="e">
        <f ca="1"/>
        <v>#N/A</v>
      </c>
      <c r="K1431" s="37">
        <f ca="1"/>
        <v>1.2910732012115784</v>
      </c>
      <c r="L1431" s="37">
        <f ca="1"/>
        <v>1.3330361895710718</v>
      </c>
      <c r="M1431" s="37">
        <f ca="1"/>
        <v>1.3691582342250246</v>
      </c>
      <c r="N1431" s="37">
        <f ca="1"/>
        <v>1.4096285697436532</v>
      </c>
      <c r="O1431" s="37">
        <f ca="1"/>
        <v>1.4754753885860437</v>
      </c>
      <c r="P1431" s="37">
        <f ca="1"/>
        <v>1.336161869140396</v>
      </c>
      <c r="Q1431" s="37">
        <f ca="1"/>
        <v>0.81196379286752585</v>
      </c>
      <c r="R1431" s="37">
        <f ca="1"/>
        <v>0.8117195459290989</v>
      </c>
      <c r="S1431" s="37">
        <f ca="1"/>
        <v>1.0517447855737827</v>
      </c>
      <c r="T1431" s="37">
        <f ca="1"/>
        <v>0.80105166886559687</v>
      </c>
      <c r="U1431" s="37">
        <f ca="1"/>
        <v>0.83535181530756997</v>
      </c>
      <c r="V1431" s="37">
        <f ca="1"/>
        <v>0.8997609312272643</v>
      </c>
      <c r="W1431" s="37">
        <f ca="1"/>
        <v>1.7446959126303712</v>
      </c>
      <c r="X1431" s="37">
        <f ca="1"/>
        <v>2.2366660522946833</v>
      </c>
      <c r="Y1431" s="37">
        <f ca="1"/>
        <v>1.710861088545897</v>
      </c>
      <c r="Z1431" s="37">
        <f ca="1"/>
        <v>1.3217674873634488</v>
      </c>
      <c r="AA1431" s="37">
        <f ca="1"/>
        <v>1.2900017047391761</v>
      </c>
      <c r="AB1431" s="37"/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  <c r="AM1431" s="37"/>
      <c r="AN1431" s="37"/>
      <c r="AO1431" s="37"/>
      <c r="AP1431" s="37"/>
      <c r="AQ1431" s="37"/>
      <c r="AR1431" s="37"/>
      <c r="AS1431" s="37"/>
      <c r="AT1431" s="37"/>
      <c r="AU1431" s="37"/>
      <c r="AV1431" s="37"/>
      <c r="AW1431" s="37"/>
      <c r="AX1431" s="37"/>
      <c r="AY1431" s="37"/>
      <c r="AZ1431" s="37"/>
      <c r="BA1431" s="37"/>
      <c r="BB1431" s="37"/>
      <c r="BC1431" s="37"/>
      <c r="BD1431" s="37"/>
      <c r="BE1431" s="37"/>
      <c r="BF1431" s="37"/>
      <c r="BG1431" s="37"/>
      <c r="BH1431" s="37"/>
      <c r="BI1431" s="37"/>
      <c r="BJ1431" s="37"/>
      <c r="BK1431" s="37"/>
      <c r="BL1431" s="37"/>
      <c r="BM1431" s="37"/>
      <c r="BN1431" s="37"/>
      <c r="BO1431" s="37"/>
      <c r="BP1431" s="37"/>
      <c r="BQ1431" s="37"/>
      <c r="BR1431" s="37"/>
      <c r="BS1431" s="37"/>
      <c r="BT1431" s="37"/>
      <c r="BU1431" s="37"/>
      <c r="BV1431" s="37"/>
      <c r="BW1431" s="37"/>
      <c r="BX1431" s="37"/>
      <c r="BY1431" s="37"/>
      <c r="BZ1431" s="37"/>
      <c r="CA1431" s="37"/>
      <c r="CB1431" s="37"/>
      <c r="CC1431" s="37"/>
      <c r="CD1431" s="37"/>
      <c r="CE1431" s="37"/>
      <c r="CF1431" s="37"/>
      <c r="CG1431" s="37"/>
      <c r="CH1431" s="37"/>
      <c r="CI1431" s="37"/>
      <c r="CJ1431" s="37"/>
      <c r="CK1431" s="37"/>
      <c r="CL1431" s="37"/>
      <c r="CM1431" s="37"/>
      <c r="CN1431" s="37"/>
      <c r="CO1431" s="37"/>
      <c r="CP1431" s="37"/>
      <c r="CQ1431" s="37"/>
      <c r="CR1431" s="37"/>
      <c r="CS1431" s="37"/>
      <c r="CT1431" s="37"/>
      <c r="CU1431" s="37"/>
      <c r="CV1431" s="37"/>
      <c r="CW1431" s="37"/>
      <c r="CX1431" s="37"/>
      <c r="CY1431" s="37"/>
      <c r="CZ1431" s="37"/>
      <c r="DA1431" s="37"/>
      <c r="DB1431" s="37"/>
      <c r="DC1431" s="37"/>
      <c r="DD1431" s="37"/>
      <c r="DE1431" s="37"/>
      <c r="DF1431" s="37"/>
      <c r="DG1431" s="37"/>
      <c r="DH1431" s="37"/>
      <c r="DI1431" s="37"/>
      <c r="DJ1431" s="37"/>
      <c r="DK1431" s="37"/>
      <c r="DL1431" s="37"/>
      <c r="DR1431" s="37"/>
      <c r="DS1431" s="37"/>
      <c r="DT1431" s="37"/>
      <c r="DU1431" s="37"/>
      <c r="DV1431" s="37"/>
      <c r="DW1431" s="37"/>
      <c r="DX1431" s="37"/>
      <c r="DY1431" s="37"/>
      <c r="DZ1431" s="37"/>
      <c r="EA1431" s="37"/>
      <c r="EB1431" s="37"/>
      <c r="EC1431" s="37"/>
      <c r="ED1431" s="37"/>
      <c r="EE1431" s="37"/>
      <c r="EF1431" s="37"/>
      <c r="EG1431" s="37"/>
      <c r="EH1431" s="37"/>
      <c r="EI1431" s="37"/>
      <c r="EJ1431" s="37"/>
      <c r="EK1431" s="37"/>
      <c r="EL1431" s="37"/>
      <c r="EM1431" s="37"/>
      <c r="EN1431" s="37"/>
      <c r="EO1431" s="37"/>
      <c r="EP1431" s="37"/>
      <c r="EQ1431" s="37"/>
      <c r="ER1431" s="37"/>
      <c r="ES1431" s="37"/>
      <c r="ET1431" s="37"/>
      <c r="EU1431" s="37"/>
      <c r="EV1431" s="37"/>
      <c r="EW1431" s="37"/>
      <c r="EX1431" s="37"/>
      <c r="EY1431" s="37"/>
      <c r="EZ1431" s="37"/>
      <c r="FA1431" s="37"/>
      <c r="FB1431" s="37"/>
      <c r="FC1431" s="37"/>
      <c r="FD1431" s="37"/>
    </row>
    <row r="1432" spans="2:160" x14ac:dyDescent="0.5">
      <c r="B1432" s="36" t="s">
        <v>1627</v>
      </c>
      <c r="C1432" s="18">
        <v>1.0568225847395363E-2</v>
      </c>
      <c r="F1432" s="38"/>
      <c r="G1432" s="27" t="e">
        <f ca="1"/>
        <v>#N/A</v>
      </c>
      <c r="H1432" s="37" t="e">
        <f ca="1"/>
        <v>#N/A</v>
      </c>
      <c r="I1432" s="37" t="e">
        <f ca="1"/>
        <v>#N/A</v>
      </c>
      <c r="J1432" s="37" t="e">
        <f ca="1"/>
        <v>#N/A</v>
      </c>
      <c r="K1432" s="37">
        <f ca="1"/>
        <v>1.2804821675040268</v>
      </c>
      <c r="L1432" s="37">
        <f ca="1"/>
        <v>1.3384573251076219</v>
      </c>
      <c r="M1432" s="37">
        <f ca="1"/>
        <v>1.3776110840608751</v>
      </c>
      <c r="N1432" s="37">
        <f ca="1"/>
        <v>1.3961446820221333</v>
      </c>
      <c r="O1432" s="37">
        <f ca="1"/>
        <v>1.4776373505549567</v>
      </c>
      <c r="P1432" s="37">
        <f ca="1"/>
        <v>1.3360173793351657</v>
      </c>
      <c r="Q1432" s="37">
        <f ca="1"/>
        <v>0.81355030762120939</v>
      </c>
      <c r="R1432" s="37">
        <f ca="1"/>
        <v>0.81384701759697997</v>
      </c>
      <c r="S1432" s="37">
        <f ca="1"/>
        <v>1.0488609284148325</v>
      </c>
      <c r="T1432" s="37">
        <f ca="1"/>
        <v>0.79624011196416322</v>
      </c>
      <c r="U1432" s="37">
        <f ca="1"/>
        <v>0.84301462006917161</v>
      </c>
      <c r="V1432" s="37">
        <f ca="1"/>
        <v>0.89439581404111157</v>
      </c>
      <c r="W1432" s="37">
        <f ca="1"/>
        <v>1.7531456255856426</v>
      </c>
      <c r="X1432" s="37">
        <f ca="1"/>
        <v>2.2716503858090076</v>
      </c>
      <c r="Y1432" s="37">
        <f ca="1"/>
        <v>1.7077416734362301</v>
      </c>
      <c r="Z1432" s="37">
        <f ca="1"/>
        <v>1.3161095711723514</v>
      </c>
      <c r="AA1432" s="37">
        <f ca="1"/>
        <v>1.28810944425503</v>
      </c>
      <c r="AB1432" s="37"/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  <c r="FD1432" s="37"/>
    </row>
    <row r="1433" spans="2:160" x14ac:dyDescent="0.5">
      <c r="B1433" s="36" t="s">
        <v>1628</v>
      </c>
      <c r="C1433" s="18">
        <v>2.459081414104114E-3</v>
      </c>
      <c r="F1433" s="38"/>
      <c r="G1433" s="27" t="e">
        <f ca="1"/>
        <v>#N/A</v>
      </c>
      <c r="H1433" s="37" t="e">
        <f ca="1"/>
        <v>#N/A</v>
      </c>
      <c r="I1433" s="37" t="e">
        <f ca="1"/>
        <v>#N/A</v>
      </c>
      <c r="J1433" s="37" t="e">
        <f ca="1"/>
        <v>#N/A</v>
      </c>
      <c r="K1433" s="37">
        <f ca="1"/>
        <v>1.2817252735613363</v>
      </c>
      <c r="L1433" s="37">
        <f ca="1"/>
        <v>1.3389443023212599</v>
      </c>
      <c r="M1433" s="37">
        <f ca="1"/>
        <v>1.3779996432583026</v>
      </c>
      <c r="N1433" s="37">
        <f ca="1"/>
        <v>1.3858401073496605</v>
      </c>
      <c r="O1433" s="37">
        <f ca="1"/>
        <v>1.4925048898765081</v>
      </c>
      <c r="P1433" s="37">
        <f ca="1"/>
        <v>1.3475575519371101</v>
      </c>
      <c r="Q1433" s="37">
        <f ca="1"/>
        <v>0.81398275875423132</v>
      </c>
      <c r="R1433" s="37">
        <f ca="1"/>
        <v>0.80781628990389098</v>
      </c>
      <c r="S1433" s="37">
        <f ca="1"/>
        <v>1.0545107928007564</v>
      </c>
      <c r="T1433" s="37">
        <f ca="1"/>
        <v>0.79282237908576381</v>
      </c>
      <c r="U1433" s="37">
        <f ca="1"/>
        <v>0.86256816686824633</v>
      </c>
      <c r="V1433" s="37">
        <f ca="1"/>
        <v>0.88126958519843268</v>
      </c>
      <c r="W1433" s="37">
        <f ca="1"/>
        <v>1.7650366017832309</v>
      </c>
      <c r="X1433" s="37">
        <f ca="1"/>
        <v>2.2874264621638218</v>
      </c>
      <c r="Y1433" s="37">
        <f ca="1"/>
        <v>1.6981965881397232</v>
      </c>
      <c r="Z1433" s="37">
        <f ca="1"/>
        <v>1.3231452796347678</v>
      </c>
      <c r="AA1433" s="37">
        <f ca="1"/>
        <v>1.2800460279577235</v>
      </c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  <c r="AM1433" s="37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7"/>
      <c r="BL1433" s="37"/>
      <c r="BM1433" s="37"/>
      <c r="BN1433" s="37"/>
      <c r="BO1433" s="37"/>
      <c r="BP1433" s="37"/>
      <c r="BQ1433" s="37"/>
      <c r="BR1433" s="37"/>
      <c r="BS1433" s="37"/>
      <c r="BT1433" s="37"/>
      <c r="BU1433" s="37"/>
      <c r="BV1433" s="37"/>
      <c r="BW1433" s="37"/>
      <c r="BX1433" s="37"/>
      <c r="BY1433" s="37"/>
      <c r="BZ1433" s="37"/>
      <c r="CA1433" s="37"/>
      <c r="CB1433" s="37"/>
      <c r="CC1433" s="37"/>
      <c r="CD1433" s="37"/>
      <c r="CE1433" s="37"/>
      <c r="CF1433" s="37"/>
      <c r="CG1433" s="37"/>
      <c r="CH1433" s="37"/>
      <c r="CI1433" s="37"/>
      <c r="CJ1433" s="37"/>
      <c r="CK1433" s="37"/>
      <c r="CL1433" s="37"/>
      <c r="CM1433" s="37"/>
      <c r="CN1433" s="37"/>
      <c r="CO1433" s="37"/>
      <c r="CP1433" s="37"/>
      <c r="CQ1433" s="37"/>
      <c r="CR1433" s="37"/>
      <c r="CS1433" s="37"/>
      <c r="CT1433" s="37"/>
      <c r="CU1433" s="37"/>
      <c r="CV1433" s="37"/>
      <c r="CW1433" s="37"/>
      <c r="CX1433" s="37"/>
      <c r="CY1433" s="37"/>
      <c r="CZ1433" s="37"/>
      <c r="DA1433" s="37"/>
      <c r="DB1433" s="37"/>
      <c r="DC1433" s="37"/>
      <c r="DD1433" s="37"/>
      <c r="DE1433" s="37"/>
      <c r="DF1433" s="37"/>
      <c r="DG1433" s="37"/>
      <c r="DH1433" s="37"/>
      <c r="DI1433" s="37"/>
      <c r="DJ1433" s="37"/>
      <c r="DK1433" s="37"/>
      <c r="DL1433" s="37"/>
      <c r="DR1433" s="37"/>
      <c r="DS1433" s="37"/>
      <c r="DT1433" s="37"/>
      <c r="DU1433" s="37"/>
      <c r="DV1433" s="37"/>
      <c r="DW1433" s="37"/>
      <c r="DX1433" s="37"/>
      <c r="DY1433" s="37"/>
      <c r="DZ1433" s="37"/>
      <c r="EA1433" s="37"/>
      <c r="EB1433" s="37"/>
      <c r="EC1433" s="37"/>
      <c r="ED1433" s="37"/>
      <c r="EE1433" s="37"/>
      <c r="EF1433" s="37"/>
      <c r="EG1433" s="37"/>
      <c r="EH1433" s="37"/>
      <c r="EI1433" s="37"/>
      <c r="EJ1433" s="37"/>
      <c r="EK1433" s="37"/>
      <c r="EL1433" s="37"/>
      <c r="EM1433" s="37"/>
      <c r="EN1433" s="37"/>
      <c r="EO1433" s="37"/>
      <c r="EP1433" s="37"/>
      <c r="EQ1433" s="37"/>
      <c r="ER1433" s="37"/>
      <c r="ES1433" s="37"/>
      <c r="ET1433" s="37"/>
      <c r="EU1433" s="37"/>
      <c r="EV1433" s="37"/>
      <c r="EW1433" s="37"/>
      <c r="EX1433" s="37"/>
      <c r="EY1433" s="37"/>
      <c r="EZ1433" s="37"/>
      <c r="FA1433" s="37"/>
      <c r="FB1433" s="37"/>
      <c r="FC1433" s="37"/>
      <c r="FD1433" s="37"/>
    </row>
    <row r="1434" spans="2:160" x14ac:dyDescent="0.5">
      <c r="B1434" s="36" t="s">
        <v>1629</v>
      </c>
      <c r="C1434" s="18">
        <v>2.7695716395863546E-3</v>
      </c>
      <c r="F1434" s="38"/>
      <c r="G1434" s="27" t="e">
        <f ca="1"/>
        <v>#N/A</v>
      </c>
      <c r="H1434" s="37" t="e">
        <f ca="1"/>
        <v>#N/A</v>
      </c>
      <c r="I1434" s="37" t="e">
        <f ca="1"/>
        <v>#N/A</v>
      </c>
      <c r="J1434" s="37" t="e">
        <f ca="1"/>
        <v>#N/A</v>
      </c>
      <c r="K1434" s="37">
        <f ca="1"/>
        <v>1.2910846962477753</v>
      </c>
      <c r="L1434" s="37">
        <f ca="1"/>
        <v>1.3367705883899936</v>
      </c>
      <c r="M1434" s="37">
        <f ca="1"/>
        <v>1.3750377230238173</v>
      </c>
      <c r="N1434" s="37">
        <f ca="1"/>
        <v>1.3867971085115116</v>
      </c>
      <c r="O1434" s="37">
        <f ca="1"/>
        <v>1.4996516324664646</v>
      </c>
      <c r="P1434" s="37">
        <f ca="1"/>
        <v>1.3438020844555549</v>
      </c>
      <c r="Q1434" s="37">
        <f ca="1"/>
        <v>0.82081032306036028</v>
      </c>
      <c r="R1434" s="37">
        <f ca="1"/>
        <v>0.80292894023838823</v>
      </c>
      <c r="S1434" s="37">
        <f ca="1"/>
        <v>1.0419771059176273</v>
      </c>
      <c r="T1434" s="37">
        <f ca="1"/>
        <v>0.79981059268070331</v>
      </c>
      <c r="U1434" s="37">
        <f ca="1"/>
        <v>0.85465073100345545</v>
      </c>
      <c r="V1434" s="37">
        <f ca="1"/>
        <v>0.8683211322466895</v>
      </c>
      <c r="W1434" s="37">
        <f ca="1"/>
        <v>1.7860729089517788</v>
      </c>
      <c r="X1434" s="37">
        <f ca="1"/>
        <v>2.2887564944930721</v>
      </c>
      <c r="Y1434" s="37">
        <f ca="1"/>
        <v>1.7008204711616564</v>
      </c>
      <c r="Z1434" s="37">
        <f ca="1"/>
        <v>1.326202511006038</v>
      </c>
      <c r="AA1434" s="37">
        <f ca="1"/>
        <v>1.2535884759631786</v>
      </c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  <c r="AM1434" s="37"/>
      <c r="AN1434" s="37"/>
      <c r="AO1434" s="37"/>
      <c r="AP1434" s="37"/>
      <c r="AQ1434" s="37"/>
      <c r="AR1434" s="37"/>
      <c r="AS1434" s="37"/>
      <c r="AT1434" s="37"/>
      <c r="AU1434" s="37"/>
      <c r="AV1434" s="37"/>
      <c r="AW1434" s="37"/>
      <c r="AX1434" s="37"/>
      <c r="AY1434" s="37"/>
      <c r="AZ1434" s="37"/>
      <c r="BA1434" s="37"/>
      <c r="BB1434" s="37"/>
      <c r="BC1434" s="37"/>
      <c r="BD1434" s="37"/>
      <c r="BE1434" s="37"/>
      <c r="BF1434" s="37"/>
      <c r="BG1434" s="37"/>
      <c r="BH1434" s="37"/>
      <c r="BI1434" s="37"/>
      <c r="BJ1434" s="37"/>
      <c r="BK1434" s="37"/>
      <c r="BL1434" s="37"/>
      <c r="BM1434" s="37"/>
      <c r="BN1434" s="37"/>
      <c r="BO1434" s="37"/>
      <c r="BP1434" s="37"/>
      <c r="BQ1434" s="37"/>
      <c r="BR1434" s="37"/>
      <c r="BS1434" s="37"/>
      <c r="BT1434" s="37"/>
      <c r="BU1434" s="37"/>
      <c r="BV1434" s="37"/>
      <c r="BW1434" s="37"/>
      <c r="BX1434" s="37"/>
      <c r="BY1434" s="37"/>
      <c r="BZ1434" s="37"/>
      <c r="CA1434" s="37"/>
      <c r="CB1434" s="37"/>
      <c r="CC1434" s="37"/>
      <c r="CD1434" s="37"/>
      <c r="CE1434" s="37"/>
      <c r="CF1434" s="37"/>
      <c r="CG1434" s="37"/>
      <c r="CH1434" s="37"/>
      <c r="CI1434" s="37"/>
      <c r="CJ1434" s="37"/>
      <c r="CK1434" s="37"/>
      <c r="CL1434" s="37"/>
      <c r="CM1434" s="37"/>
      <c r="CN1434" s="37"/>
      <c r="CO1434" s="37"/>
      <c r="CP1434" s="37"/>
      <c r="CQ1434" s="37"/>
      <c r="CR1434" s="37"/>
      <c r="CS1434" s="37"/>
      <c r="CT1434" s="37"/>
      <c r="CU1434" s="37"/>
      <c r="CV1434" s="37"/>
      <c r="CW1434" s="37"/>
      <c r="CX1434" s="37"/>
      <c r="CY1434" s="37"/>
      <c r="CZ1434" s="37"/>
      <c r="DA1434" s="37"/>
      <c r="DB1434" s="37"/>
      <c r="DC1434" s="37"/>
      <c r="DD1434" s="37"/>
      <c r="DE1434" s="37"/>
      <c r="DF1434" s="37"/>
      <c r="DG1434" s="37"/>
      <c r="DH1434" s="37"/>
      <c r="DI1434" s="37"/>
      <c r="DJ1434" s="37"/>
      <c r="DK1434" s="37"/>
      <c r="DL1434" s="37"/>
      <c r="DR1434" s="37"/>
      <c r="DS1434" s="37"/>
      <c r="DT1434" s="37"/>
      <c r="DU1434" s="37"/>
      <c r="DV1434" s="37"/>
      <c r="DW1434" s="37"/>
      <c r="DX1434" s="37"/>
      <c r="DY1434" s="37"/>
      <c r="DZ1434" s="37"/>
      <c r="EA1434" s="37"/>
      <c r="EB1434" s="37"/>
      <c r="EC1434" s="37"/>
      <c r="ED1434" s="37"/>
      <c r="EE1434" s="37"/>
      <c r="EF1434" s="37"/>
      <c r="EG1434" s="37"/>
      <c r="EH1434" s="37"/>
      <c r="EI1434" s="37"/>
      <c r="EJ1434" s="37"/>
      <c r="EK1434" s="37"/>
      <c r="EL1434" s="37"/>
      <c r="EM1434" s="37"/>
      <c r="EN1434" s="37"/>
      <c r="EO1434" s="37"/>
      <c r="EP1434" s="37"/>
      <c r="EQ1434" s="37"/>
      <c r="ER1434" s="37"/>
      <c r="ES1434" s="37"/>
      <c r="ET1434" s="37"/>
      <c r="EU1434" s="37"/>
      <c r="EV1434" s="37"/>
      <c r="EW1434" s="37"/>
      <c r="EX1434" s="37"/>
      <c r="EY1434" s="37"/>
      <c r="EZ1434" s="37"/>
      <c r="FA1434" s="37"/>
      <c r="FB1434" s="37"/>
      <c r="FC1434" s="37"/>
      <c r="FD1434" s="37"/>
    </row>
    <row r="1435" spans="2:160" x14ac:dyDescent="0.5">
      <c r="B1435" s="36" t="s">
        <v>1630</v>
      </c>
      <c r="C1435" s="18">
        <v>3.4392508614566886E-3</v>
      </c>
      <c r="F1435" s="38"/>
      <c r="G1435" s="27" t="e">
        <f ca="1"/>
        <v>#N/A</v>
      </c>
      <c r="H1435" s="37" t="e">
        <f ca="1"/>
        <v>#N/A</v>
      </c>
      <c r="I1435" s="37" t="e">
        <f ca="1"/>
        <v>#N/A</v>
      </c>
      <c r="J1435" s="37" t="e">
        <f ca="1"/>
        <v>#N/A</v>
      </c>
      <c r="K1435" s="37">
        <f ca="1"/>
        <v>1.3061678258863303</v>
      </c>
      <c r="L1435" s="37">
        <f ca="1"/>
        <v>1.3434567764647651</v>
      </c>
      <c r="M1435" s="37">
        <f ca="1"/>
        <v>1.3626684278779149</v>
      </c>
      <c r="N1435" s="37">
        <f ca="1"/>
        <v>1.3856383611587839</v>
      </c>
      <c r="O1435" s="37">
        <f ca="1"/>
        <v>1.5013645359536119</v>
      </c>
      <c r="P1435" s="37">
        <f ca="1"/>
        <v>1.3235861862676346</v>
      </c>
      <c r="Q1435" s="37">
        <f ca="1"/>
        <v>0.82240974680308931</v>
      </c>
      <c r="R1435" s="37">
        <f ca="1"/>
        <v>0.78318083036054831</v>
      </c>
      <c r="S1435" s="37">
        <f ca="1"/>
        <v>1.0529804767722992</v>
      </c>
      <c r="T1435" s="37">
        <f ca="1"/>
        <v>0.79321188607302273</v>
      </c>
      <c r="U1435" s="37">
        <f ca="1"/>
        <v>0.85258715810469243</v>
      </c>
      <c r="V1435" s="37">
        <f ca="1"/>
        <v>0.86371487931139723</v>
      </c>
      <c r="W1435" s="37">
        <f ca="1"/>
        <v>1.7807616608084651</v>
      </c>
      <c r="X1435" s="37">
        <f ca="1"/>
        <v>2.288024229502811</v>
      </c>
      <c r="Y1435" s="37">
        <f ca="1"/>
        <v>1.7183996750609252</v>
      </c>
      <c r="Z1435" s="37">
        <f ca="1"/>
        <v>1.3329773357247727</v>
      </c>
      <c r="AA1435" s="37">
        <f ca="1"/>
        <v>1.2498380497783848</v>
      </c>
      <c r="AB1435" s="37"/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  <c r="AM1435" s="37"/>
      <c r="AN1435" s="37"/>
      <c r="AO1435" s="37"/>
      <c r="AP1435" s="37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  <c r="BB1435" s="37"/>
      <c r="BC1435" s="37"/>
      <c r="BD1435" s="37"/>
      <c r="BE1435" s="37"/>
      <c r="BF1435" s="37"/>
      <c r="BG1435" s="37"/>
      <c r="BH1435" s="37"/>
      <c r="BI1435" s="37"/>
      <c r="BJ1435" s="37"/>
      <c r="BK1435" s="37"/>
      <c r="BL1435" s="37"/>
      <c r="BM1435" s="37"/>
      <c r="BN1435" s="37"/>
      <c r="BO1435" s="37"/>
      <c r="BP1435" s="37"/>
      <c r="BQ1435" s="37"/>
      <c r="BR1435" s="37"/>
      <c r="BS1435" s="37"/>
      <c r="BT1435" s="37"/>
      <c r="BU1435" s="37"/>
      <c r="BV1435" s="37"/>
      <c r="BW1435" s="37"/>
      <c r="BX1435" s="37"/>
      <c r="BY1435" s="37"/>
      <c r="BZ1435" s="37"/>
      <c r="CA1435" s="37"/>
      <c r="CB1435" s="37"/>
      <c r="CC1435" s="37"/>
      <c r="CD1435" s="37"/>
      <c r="CE1435" s="37"/>
      <c r="CF1435" s="37"/>
      <c r="CG1435" s="37"/>
      <c r="CH1435" s="37"/>
      <c r="CI1435" s="37"/>
      <c r="CJ1435" s="37"/>
      <c r="CK1435" s="37"/>
      <c r="CL1435" s="37"/>
      <c r="CM1435" s="37"/>
      <c r="CN1435" s="37"/>
      <c r="CO1435" s="37"/>
      <c r="CP1435" s="37"/>
      <c r="CQ1435" s="37"/>
      <c r="CR1435" s="37"/>
      <c r="CS1435" s="37"/>
      <c r="CT1435" s="37"/>
      <c r="CU1435" s="37"/>
      <c r="CV1435" s="37"/>
      <c r="CW1435" s="37"/>
      <c r="CX1435" s="37"/>
      <c r="CY1435" s="37"/>
      <c r="CZ1435" s="37"/>
      <c r="DA1435" s="37"/>
      <c r="DB1435" s="37"/>
      <c r="DC1435" s="37"/>
      <c r="DD1435" s="37"/>
      <c r="DE1435" s="37"/>
      <c r="DF1435" s="37"/>
      <c r="DG1435" s="37"/>
      <c r="DH1435" s="37"/>
      <c r="DI1435" s="37"/>
      <c r="DJ1435" s="37"/>
      <c r="DK1435" s="37"/>
      <c r="DL1435" s="37"/>
      <c r="DR1435" s="37"/>
      <c r="DS1435" s="37"/>
      <c r="DT1435" s="37"/>
      <c r="DU1435" s="37"/>
      <c r="DV1435" s="37"/>
      <c r="DW1435" s="37"/>
      <c r="DX1435" s="37"/>
      <c r="DY1435" s="37"/>
      <c r="DZ1435" s="37"/>
      <c r="EA1435" s="37"/>
      <c r="EB1435" s="37"/>
      <c r="EC1435" s="37"/>
      <c r="ED1435" s="37"/>
      <c r="EE1435" s="37"/>
      <c r="EF1435" s="37"/>
      <c r="EG1435" s="37"/>
      <c r="EH1435" s="37"/>
      <c r="EI1435" s="37"/>
      <c r="EJ1435" s="37"/>
      <c r="EK1435" s="37"/>
      <c r="EL1435" s="37"/>
      <c r="EM1435" s="37"/>
      <c r="EN1435" s="37"/>
      <c r="EO1435" s="37"/>
      <c r="EP1435" s="37"/>
      <c r="EQ1435" s="37"/>
      <c r="ER1435" s="37"/>
      <c r="ES1435" s="37"/>
      <c r="ET1435" s="37"/>
      <c r="EU1435" s="37"/>
      <c r="EV1435" s="37"/>
      <c r="EW1435" s="37"/>
      <c r="EX1435" s="37"/>
      <c r="EY1435" s="37"/>
      <c r="EZ1435" s="37"/>
      <c r="FA1435" s="37"/>
      <c r="FB1435" s="37"/>
      <c r="FC1435" s="37"/>
      <c r="FD1435" s="37"/>
    </row>
    <row r="1436" spans="2:160" x14ac:dyDescent="0.5">
      <c r="B1436" s="36" t="s">
        <v>1631</v>
      </c>
      <c r="C1436" s="18">
        <v>-3.3095005603215322E-3</v>
      </c>
      <c r="F1436" s="38"/>
      <c r="G1436" s="27" t="e">
        <f ca="1"/>
        <v>#N/A</v>
      </c>
      <c r="H1436" s="37" t="e">
        <f ca="1"/>
        <v>#N/A</v>
      </c>
      <c r="I1436" s="37" t="e">
        <f ca="1"/>
        <v>#N/A</v>
      </c>
      <c r="J1436" s="37" t="e">
        <f ca="1"/>
        <v>#N/A</v>
      </c>
      <c r="K1436" s="37">
        <f ca="1"/>
        <v>1.312352976434356</v>
      </c>
      <c r="L1436" s="37">
        <f ca="1"/>
        <v>1.3382133830769545</v>
      </c>
      <c r="M1436" s="37">
        <f ca="1"/>
        <v>1.3690704950514117</v>
      </c>
      <c r="N1436" s="37">
        <f ca="1"/>
        <v>1.3708974394787243</v>
      </c>
      <c r="O1436" s="37">
        <f ca="1"/>
        <v>1.4857701700172439</v>
      </c>
      <c r="P1436" s="37">
        <f ca="1"/>
        <v>1.2837868496532843</v>
      </c>
      <c r="Q1436" s="37">
        <f ca="1"/>
        <v>0.82443774898212674</v>
      </c>
      <c r="R1436" s="37">
        <f ca="1"/>
        <v>0.77902208848641763</v>
      </c>
      <c r="S1436" s="37">
        <f ca="1"/>
        <v>1.048590566806181</v>
      </c>
      <c r="T1436" s="37">
        <f ca="1"/>
        <v>0.79815518798485285</v>
      </c>
      <c r="U1436" s="37">
        <f ca="1"/>
        <v>0.85412820676045231</v>
      </c>
      <c r="V1436" s="37">
        <f ca="1"/>
        <v>0.8411214209335095</v>
      </c>
      <c r="W1436" s="37">
        <f ca="1"/>
        <v>1.7914619026380225</v>
      </c>
      <c r="X1436" s="37">
        <f ca="1"/>
        <v>2.2878548620900974</v>
      </c>
      <c r="Y1436" s="37">
        <f ca="1"/>
        <v>1.7240211210398042</v>
      </c>
      <c r="Z1436" s="37">
        <f ca="1"/>
        <v>1.3365481819664162</v>
      </c>
      <c r="AA1436" s="37">
        <f ca="1"/>
        <v>1.2672945789294248</v>
      </c>
      <c r="AB1436" s="37"/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  <c r="AM1436" s="37"/>
      <c r="AN1436" s="37"/>
      <c r="AO1436" s="37"/>
      <c r="AP1436" s="37"/>
      <c r="AQ1436" s="37"/>
      <c r="AR1436" s="37"/>
      <c r="AS1436" s="37"/>
      <c r="AT1436" s="37"/>
      <c r="AU1436" s="37"/>
      <c r="AV1436" s="37"/>
      <c r="AW1436" s="37"/>
      <c r="AX1436" s="37"/>
      <c r="AY1436" s="37"/>
      <c r="AZ1436" s="37"/>
      <c r="BA1436" s="37"/>
      <c r="BB1436" s="37"/>
      <c r="BC1436" s="37"/>
      <c r="BD1436" s="37"/>
      <c r="BE1436" s="37"/>
      <c r="BF1436" s="37"/>
      <c r="BG1436" s="37"/>
      <c r="BH1436" s="37"/>
      <c r="BI1436" s="37"/>
      <c r="BJ1436" s="37"/>
      <c r="BK1436" s="37"/>
      <c r="BL1436" s="37"/>
      <c r="BM1436" s="37"/>
      <c r="BN1436" s="37"/>
      <c r="BO1436" s="37"/>
      <c r="BP1436" s="37"/>
      <c r="BQ1436" s="37"/>
      <c r="BR1436" s="37"/>
      <c r="BS1436" s="37"/>
      <c r="BT1436" s="37"/>
      <c r="BU1436" s="37"/>
      <c r="BV1436" s="37"/>
      <c r="BW1436" s="37"/>
      <c r="BX1436" s="37"/>
      <c r="BY1436" s="37"/>
      <c r="BZ1436" s="37"/>
      <c r="CA1436" s="37"/>
      <c r="CB1436" s="37"/>
      <c r="CC1436" s="37"/>
      <c r="CD1436" s="37"/>
      <c r="CE1436" s="37"/>
      <c r="CF1436" s="37"/>
      <c r="CG1436" s="37"/>
      <c r="CH1436" s="37"/>
      <c r="CI1436" s="37"/>
      <c r="CJ1436" s="37"/>
      <c r="CK1436" s="37"/>
      <c r="CL1436" s="37"/>
      <c r="CM1436" s="37"/>
      <c r="CN1436" s="37"/>
      <c r="CO1436" s="37"/>
      <c r="CP1436" s="37"/>
      <c r="CQ1436" s="37"/>
      <c r="CR1436" s="37"/>
      <c r="CS1436" s="37"/>
      <c r="CT1436" s="37"/>
      <c r="CU1436" s="37"/>
      <c r="CV1436" s="37"/>
      <c r="CW1436" s="37"/>
      <c r="CX1436" s="37"/>
      <c r="CY1436" s="37"/>
      <c r="CZ1436" s="37"/>
      <c r="DA1436" s="37"/>
      <c r="DB1436" s="37"/>
      <c r="DC1436" s="37"/>
      <c r="DD1436" s="37"/>
      <c r="DE1436" s="37"/>
      <c r="DF1436" s="37"/>
      <c r="DG1436" s="37"/>
      <c r="DH1436" s="37"/>
      <c r="DI1436" s="37"/>
      <c r="DJ1436" s="37"/>
      <c r="DK1436" s="37"/>
      <c r="DL1436" s="37"/>
      <c r="DR1436" s="37"/>
      <c r="DS1436" s="37"/>
      <c r="DT1436" s="37"/>
      <c r="DU1436" s="37"/>
      <c r="DV1436" s="37"/>
      <c r="DW1436" s="37"/>
      <c r="DX1436" s="37"/>
      <c r="DY1436" s="37"/>
      <c r="DZ1436" s="37"/>
      <c r="EA1436" s="37"/>
      <c r="EB1436" s="37"/>
      <c r="EC1436" s="37"/>
      <c r="ED1436" s="37"/>
      <c r="EE1436" s="37"/>
      <c r="EF1436" s="37"/>
      <c r="EG1436" s="37"/>
      <c r="EH1436" s="37"/>
      <c r="EI1436" s="37"/>
      <c r="EJ1436" s="37"/>
      <c r="EK1436" s="37"/>
      <c r="EL1436" s="37"/>
      <c r="EM1436" s="37"/>
      <c r="EN1436" s="37"/>
      <c r="EO1436" s="37"/>
      <c r="EP1436" s="37"/>
      <c r="EQ1436" s="37"/>
      <c r="ER1436" s="37"/>
      <c r="ES1436" s="37"/>
      <c r="ET1436" s="37"/>
      <c r="EU1436" s="37"/>
      <c r="EV1436" s="37"/>
      <c r="EW1436" s="37"/>
      <c r="EX1436" s="37"/>
      <c r="EY1436" s="37"/>
      <c r="EZ1436" s="37"/>
      <c r="FA1436" s="37"/>
      <c r="FB1436" s="37"/>
      <c r="FC1436" s="37"/>
      <c r="FD1436" s="37"/>
    </row>
    <row r="1437" spans="2:160" x14ac:dyDescent="0.5">
      <c r="B1437" s="36" t="s">
        <v>1632</v>
      </c>
      <c r="C1437" s="18">
        <v>-4.8853937903553524E-3</v>
      </c>
      <c r="F1437" s="38"/>
      <c r="G1437" s="27" t="e">
        <f ca="1"/>
        <v>#N/A</v>
      </c>
      <c r="H1437" s="37" t="e">
        <f ca="1"/>
        <v>#N/A</v>
      </c>
      <c r="I1437" s="37" t="e">
        <f ca="1"/>
        <v>#N/A</v>
      </c>
      <c r="J1437" s="37" t="e">
        <f ca="1"/>
        <v>#N/A</v>
      </c>
      <c r="K1437" s="37">
        <f ca="1"/>
        <v>1.316874631029866</v>
      </c>
      <c r="L1437" s="37">
        <f ca="1"/>
        <v>1.3606379129444368</v>
      </c>
      <c r="M1437" s="37">
        <f ca="1"/>
        <v>1.3832196420048859</v>
      </c>
      <c r="N1437" s="37">
        <f ca="1"/>
        <v>1.3848458607371861</v>
      </c>
      <c r="O1437" s="37">
        <f ca="1"/>
        <v>1.4974792541925619</v>
      </c>
      <c r="P1437" s="37">
        <f ca="1"/>
        <v>1.2954436280629584</v>
      </c>
      <c r="Q1437" s="37">
        <f ca="1"/>
        <v>0.82757721511797566</v>
      </c>
      <c r="R1437" s="37">
        <f ca="1"/>
        <v>0.76963534914822063</v>
      </c>
      <c r="S1437" s="37">
        <f ca="1"/>
        <v>1.0504328385369286</v>
      </c>
      <c r="T1437" s="37">
        <f ca="1"/>
        <v>0.79615610065318565</v>
      </c>
      <c r="U1437" s="37">
        <f ca="1"/>
        <v>0.86506408216096586</v>
      </c>
      <c r="V1437" s="37">
        <f ca="1"/>
        <v>0.84117448836363962</v>
      </c>
      <c r="W1437" s="37">
        <f ca="1"/>
        <v>1.7673526005884046</v>
      </c>
      <c r="X1437" s="37">
        <f ca="1"/>
        <v>2.3039547290868647</v>
      </c>
      <c r="Y1437" s="37">
        <f ca="1"/>
        <v>1.7417303005686429</v>
      </c>
      <c r="Z1437" s="37">
        <f ca="1"/>
        <v>1.3436898744497034</v>
      </c>
      <c r="AA1437" s="37">
        <f ca="1"/>
        <v>1.2699965905216513</v>
      </c>
      <c r="AB1437" s="37"/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  <c r="AM1437" s="37"/>
      <c r="AN1437" s="37"/>
      <c r="AO1437" s="37"/>
      <c r="AP1437" s="37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  <c r="BB1437" s="37"/>
      <c r="BC1437" s="37"/>
      <c r="BD1437" s="37"/>
      <c r="BE1437" s="37"/>
      <c r="BF1437" s="37"/>
      <c r="BG1437" s="37"/>
      <c r="BH1437" s="37"/>
      <c r="BI1437" s="37"/>
      <c r="BJ1437" s="37"/>
      <c r="BK1437" s="37"/>
      <c r="BL1437" s="37"/>
      <c r="BM1437" s="37"/>
      <c r="BN1437" s="37"/>
      <c r="BO1437" s="37"/>
      <c r="BP1437" s="37"/>
      <c r="BQ1437" s="37"/>
      <c r="BR1437" s="37"/>
      <c r="BS1437" s="37"/>
      <c r="BT1437" s="37"/>
      <c r="BU1437" s="37"/>
      <c r="BV1437" s="37"/>
      <c r="BW1437" s="37"/>
      <c r="BX1437" s="37"/>
      <c r="BY1437" s="37"/>
      <c r="BZ1437" s="37"/>
      <c r="CA1437" s="37"/>
      <c r="CB1437" s="37"/>
      <c r="CC1437" s="37"/>
      <c r="CD1437" s="37"/>
      <c r="CE1437" s="37"/>
      <c r="CF1437" s="37"/>
      <c r="CG1437" s="37"/>
      <c r="CH1437" s="37"/>
      <c r="CI1437" s="37"/>
      <c r="CJ1437" s="37"/>
      <c r="CK1437" s="37"/>
      <c r="CL1437" s="37"/>
      <c r="CM1437" s="37"/>
      <c r="CN1437" s="37"/>
      <c r="CO1437" s="37"/>
      <c r="CP1437" s="37"/>
      <c r="CQ1437" s="37"/>
      <c r="CR1437" s="37"/>
      <c r="CS1437" s="37"/>
      <c r="CT1437" s="37"/>
      <c r="CU1437" s="37"/>
      <c r="CV1437" s="37"/>
      <c r="CW1437" s="37"/>
      <c r="CX1437" s="37"/>
      <c r="CY1437" s="37"/>
      <c r="CZ1437" s="37"/>
      <c r="DA1437" s="37"/>
      <c r="DB1437" s="37"/>
      <c r="DC1437" s="37"/>
      <c r="DD1437" s="37"/>
      <c r="DE1437" s="37"/>
      <c r="DF1437" s="37"/>
      <c r="DG1437" s="37"/>
      <c r="DH1437" s="37"/>
      <c r="DI1437" s="37"/>
      <c r="DJ1437" s="37"/>
      <c r="DK1437" s="37"/>
      <c r="DL1437" s="37"/>
      <c r="DR1437" s="37"/>
      <c r="DS1437" s="37"/>
      <c r="DT1437" s="37"/>
      <c r="DU1437" s="37"/>
      <c r="DV1437" s="37"/>
      <c r="DW1437" s="37"/>
      <c r="DX1437" s="37"/>
      <c r="DY1437" s="37"/>
      <c r="DZ1437" s="37"/>
      <c r="EA1437" s="37"/>
      <c r="EB1437" s="37"/>
      <c r="EC1437" s="37"/>
      <c r="ED1437" s="37"/>
      <c r="EE1437" s="37"/>
      <c r="EF1437" s="37"/>
      <c r="EG1437" s="37"/>
      <c r="EH1437" s="37"/>
      <c r="EI1437" s="37"/>
      <c r="EJ1437" s="37"/>
      <c r="EK1437" s="37"/>
      <c r="EL1437" s="37"/>
      <c r="EM1437" s="37"/>
      <c r="EN1437" s="37"/>
      <c r="EO1437" s="37"/>
      <c r="EP1437" s="37"/>
      <c r="EQ1437" s="37"/>
      <c r="ER1437" s="37"/>
      <c r="ES1437" s="37"/>
      <c r="ET1437" s="37"/>
      <c r="EU1437" s="37"/>
      <c r="EV1437" s="37"/>
      <c r="EW1437" s="37"/>
      <c r="EX1437" s="37"/>
      <c r="EY1437" s="37"/>
      <c r="EZ1437" s="37"/>
      <c r="FA1437" s="37"/>
      <c r="FB1437" s="37"/>
      <c r="FC1437" s="37"/>
      <c r="FD1437" s="37"/>
    </row>
    <row r="1438" spans="2:160" x14ac:dyDescent="0.5">
      <c r="B1438" s="36" t="s">
        <v>1633</v>
      </c>
      <c r="C1438" s="18">
        <v>-1.4668666538921737E-3</v>
      </c>
      <c r="F1438" s="38"/>
      <c r="G1438" s="27" t="e">
        <f ca="1"/>
        <v>#N/A</v>
      </c>
      <c r="H1438" s="37" t="e">
        <f ca="1"/>
        <v>#N/A</v>
      </c>
      <c r="I1438" s="37" t="e">
        <f ca="1"/>
        <v>#N/A</v>
      </c>
      <c r="J1438" s="37" t="e">
        <f ca="1"/>
        <v>#N/A</v>
      </c>
      <c r="K1438" s="37">
        <f ca="1"/>
        <v>1.32637199415067</v>
      </c>
      <c r="L1438" s="37">
        <f ca="1"/>
        <v>1.3551605528506323</v>
      </c>
      <c r="M1438" s="37">
        <f ca="1"/>
        <v>1.3796088375523639</v>
      </c>
      <c r="N1438" s="37">
        <f ca="1"/>
        <v>1.3770325928730782</v>
      </c>
      <c r="O1438" s="37">
        <f ca="1"/>
        <v>1.4929689941321476</v>
      </c>
      <c r="P1438" s="37">
        <f ca="1"/>
        <v>1.2677104576397682</v>
      </c>
      <c r="Q1438" s="37">
        <f ca="1"/>
        <v>0.82589517384535593</v>
      </c>
      <c r="R1438" s="37">
        <f ca="1"/>
        <v>0.76616736531006624</v>
      </c>
      <c r="S1438" s="37">
        <f ca="1"/>
        <v>1.0509163698754787</v>
      </c>
      <c r="T1438" s="37">
        <f ca="1"/>
        <v>0.80369420646543199</v>
      </c>
      <c r="U1438" s="37">
        <f ca="1"/>
        <v>0.85280730791265813</v>
      </c>
      <c r="V1438" s="37">
        <f ca="1"/>
        <v>0.83230161404588776</v>
      </c>
      <c r="W1438" s="37">
        <f ca="1"/>
        <v>1.737498312103338</v>
      </c>
      <c r="X1438" s="37">
        <f ca="1"/>
        <v>2.3314022127354375</v>
      </c>
      <c r="Y1438" s="37">
        <f ca="1"/>
        <v>1.7393907392363925</v>
      </c>
      <c r="Z1438" s="37">
        <f ca="1"/>
        <v>1.3393689874449748</v>
      </c>
      <c r="AA1438" s="37">
        <f ca="1"/>
        <v>1.2861234231162642</v>
      </c>
      <c r="AB1438" s="37"/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  <c r="AM1438" s="37"/>
      <c r="AN1438" s="37"/>
      <c r="AO1438" s="37"/>
      <c r="AP1438" s="37"/>
      <c r="AQ1438" s="37"/>
      <c r="AR1438" s="37"/>
      <c r="AS1438" s="37"/>
      <c r="AT1438" s="37"/>
      <c r="AU1438" s="37"/>
      <c r="AV1438" s="37"/>
      <c r="AW1438" s="37"/>
      <c r="AX1438" s="37"/>
      <c r="AY1438" s="37"/>
      <c r="AZ1438" s="37"/>
      <c r="BA1438" s="37"/>
      <c r="BB1438" s="37"/>
      <c r="BC1438" s="37"/>
      <c r="BD1438" s="37"/>
      <c r="BE1438" s="37"/>
      <c r="BF1438" s="37"/>
      <c r="BG1438" s="37"/>
      <c r="BH1438" s="37"/>
      <c r="BI1438" s="37"/>
      <c r="BJ1438" s="37"/>
      <c r="BK1438" s="37"/>
      <c r="BL1438" s="37"/>
      <c r="BM1438" s="37"/>
      <c r="BN1438" s="37"/>
      <c r="BO1438" s="37"/>
      <c r="BP1438" s="37"/>
      <c r="BQ1438" s="37"/>
      <c r="BR1438" s="37"/>
      <c r="BS1438" s="37"/>
      <c r="BT1438" s="37"/>
      <c r="BU1438" s="37"/>
      <c r="BV1438" s="37"/>
      <c r="BW1438" s="37"/>
      <c r="BX1438" s="37"/>
      <c r="BY1438" s="37"/>
      <c r="BZ1438" s="37"/>
      <c r="CA1438" s="37"/>
      <c r="CB1438" s="37"/>
      <c r="CC1438" s="37"/>
      <c r="CD1438" s="37"/>
      <c r="CE1438" s="37"/>
      <c r="CF1438" s="37"/>
      <c r="CG1438" s="37"/>
      <c r="CH1438" s="37"/>
      <c r="CI1438" s="37"/>
      <c r="CJ1438" s="37"/>
      <c r="CK1438" s="37"/>
      <c r="CL1438" s="37"/>
      <c r="CM1438" s="37"/>
      <c r="CN1438" s="37"/>
      <c r="CO1438" s="37"/>
      <c r="CP1438" s="37"/>
      <c r="CQ1438" s="37"/>
      <c r="CR1438" s="37"/>
      <c r="CS1438" s="37"/>
      <c r="CT1438" s="37"/>
      <c r="CU1438" s="37"/>
      <c r="CV1438" s="37"/>
      <c r="CW1438" s="37"/>
      <c r="CX1438" s="37"/>
      <c r="CY1438" s="37"/>
      <c r="CZ1438" s="37"/>
      <c r="DA1438" s="37"/>
      <c r="DB1438" s="37"/>
      <c r="DC1438" s="37"/>
      <c r="DD1438" s="37"/>
      <c r="DE1438" s="37"/>
      <c r="DF1438" s="37"/>
      <c r="DG1438" s="37"/>
      <c r="DH1438" s="37"/>
      <c r="DI1438" s="37"/>
      <c r="DJ1438" s="37"/>
      <c r="DK1438" s="37"/>
      <c r="DL1438" s="37"/>
      <c r="DR1438" s="37"/>
      <c r="DS1438" s="37"/>
      <c r="DT1438" s="37"/>
      <c r="DU1438" s="37"/>
      <c r="DV1438" s="37"/>
      <c r="DW1438" s="37"/>
      <c r="DX1438" s="37"/>
      <c r="DY1438" s="37"/>
      <c r="DZ1438" s="37"/>
      <c r="EA1438" s="37"/>
      <c r="EB1438" s="37"/>
      <c r="EC1438" s="37"/>
      <c r="ED1438" s="37"/>
      <c r="EE1438" s="37"/>
      <c r="EF1438" s="37"/>
      <c r="EG1438" s="37"/>
      <c r="EH1438" s="37"/>
      <c r="EI1438" s="37"/>
      <c r="EJ1438" s="37"/>
      <c r="EK1438" s="37"/>
      <c r="EL1438" s="37"/>
      <c r="EM1438" s="37"/>
      <c r="EN1438" s="37"/>
      <c r="EO1438" s="37"/>
      <c r="EP1438" s="37"/>
      <c r="EQ1438" s="37"/>
      <c r="ER1438" s="37"/>
      <c r="ES1438" s="37"/>
      <c r="ET1438" s="37"/>
      <c r="EU1438" s="37"/>
      <c r="EV1438" s="37"/>
      <c r="EW1438" s="37"/>
      <c r="EX1438" s="37"/>
      <c r="EY1438" s="37"/>
      <c r="EZ1438" s="37"/>
      <c r="FA1438" s="37"/>
      <c r="FB1438" s="37"/>
      <c r="FC1438" s="37"/>
      <c r="FD1438" s="37"/>
    </row>
    <row r="1439" spans="2:160" x14ac:dyDescent="0.5">
      <c r="B1439" s="36" t="s">
        <v>1634</v>
      </c>
      <c r="C1439" s="18">
        <v>-6.2598844634432771E-3</v>
      </c>
      <c r="F1439" s="38"/>
      <c r="G1439" s="27" t="e">
        <f ca="1"/>
        <v>#N/A</v>
      </c>
      <c r="H1439" s="37" t="e">
        <f ca="1"/>
        <v>#N/A</v>
      </c>
      <c r="I1439" s="37" t="e">
        <f ca="1"/>
        <v>#N/A</v>
      </c>
      <c r="J1439" s="37" t="e">
        <f ca="1"/>
        <v>#N/A</v>
      </c>
      <c r="K1439" s="37">
        <f ca="1"/>
        <v>1.3356780470261944</v>
      </c>
      <c r="L1439" s="37">
        <f ca="1"/>
        <v>1.3536579062156266</v>
      </c>
      <c r="M1439" s="37">
        <f ca="1"/>
        <v>1.3760626322716227</v>
      </c>
      <c r="N1439" s="37">
        <f ca="1"/>
        <v>1.3588775048858739</v>
      </c>
      <c r="O1439" s="37">
        <f ca="1"/>
        <v>1.4958670416536455</v>
      </c>
      <c r="P1439" s="37">
        <f ca="1"/>
        <v>1.2906349059485402</v>
      </c>
      <c r="Q1439" s="37">
        <f ca="1"/>
        <v>0.82131764632984583</v>
      </c>
      <c r="R1439" s="37">
        <f ca="1"/>
        <v>0.77084811839403278</v>
      </c>
      <c r="S1439" s="37">
        <f ca="1"/>
        <v>1.0435559483886632</v>
      </c>
      <c r="T1439" s="37">
        <f ca="1"/>
        <v>0.81176883905914743</v>
      </c>
      <c r="U1439" s="37">
        <f ca="1"/>
        <v>0.84532751925647387</v>
      </c>
      <c r="V1439" s="37">
        <f ca="1"/>
        <v>0.80318351513350483</v>
      </c>
      <c r="W1439" s="37">
        <f ca="1"/>
        <v>1.7452442233015601</v>
      </c>
      <c r="X1439" s="37">
        <f ca="1"/>
        <v>2.319581363606932</v>
      </c>
      <c r="Y1439" s="37">
        <f ca="1"/>
        <v>1.7176848090982932</v>
      </c>
      <c r="Z1439" s="37">
        <f ca="1"/>
        <v>1.3377058535790038</v>
      </c>
      <c r="AA1439" s="37">
        <f ca="1"/>
        <v>1.2899164677804305</v>
      </c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  <c r="AM1439" s="37"/>
      <c r="AN1439" s="37"/>
      <c r="AO1439" s="37"/>
      <c r="AP1439" s="37"/>
      <c r="AQ1439" s="37"/>
      <c r="AR1439" s="37"/>
      <c r="AS1439" s="37"/>
      <c r="AT1439" s="37"/>
      <c r="AU1439" s="37"/>
      <c r="AV1439" s="37"/>
      <c r="AW1439" s="37"/>
      <c r="AX1439" s="37"/>
      <c r="AY1439" s="37"/>
      <c r="AZ1439" s="37"/>
      <c r="BA1439" s="37"/>
      <c r="BB1439" s="37"/>
      <c r="BC1439" s="37"/>
      <c r="BD1439" s="37"/>
      <c r="BE1439" s="37"/>
      <c r="BF1439" s="37"/>
      <c r="BG1439" s="37"/>
      <c r="BH1439" s="37"/>
      <c r="BI1439" s="37"/>
      <c r="BJ1439" s="37"/>
      <c r="BK1439" s="37"/>
      <c r="BL1439" s="37"/>
      <c r="BM1439" s="37"/>
      <c r="BN1439" s="37"/>
      <c r="BO1439" s="37"/>
      <c r="BP1439" s="37"/>
      <c r="BQ1439" s="37"/>
      <c r="BR1439" s="37"/>
      <c r="BS1439" s="37"/>
      <c r="BT1439" s="37"/>
      <c r="BU1439" s="37"/>
      <c r="BV1439" s="37"/>
      <c r="BW1439" s="37"/>
      <c r="BX1439" s="37"/>
      <c r="BY1439" s="37"/>
      <c r="BZ1439" s="37"/>
      <c r="CA1439" s="37"/>
      <c r="CB1439" s="37"/>
      <c r="CC1439" s="37"/>
      <c r="CD1439" s="37"/>
      <c r="CE1439" s="37"/>
      <c r="CF1439" s="37"/>
      <c r="CG1439" s="37"/>
      <c r="CH1439" s="37"/>
      <c r="CI1439" s="37"/>
      <c r="CJ1439" s="37"/>
      <c r="CK1439" s="37"/>
      <c r="CL1439" s="37"/>
      <c r="CM1439" s="37"/>
      <c r="CN1439" s="37"/>
      <c r="CO1439" s="37"/>
      <c r="CP1439" s="37"/>
      <c r="CQ1439" s="37"/>
      <c r="CR1439" s="37"/>
      <c r="CS1439" s="37"/>
      <c r="CT1439" s="37"/>
      <c r="CU1439" s="37"/>
      <c r="CV1439" s="37"/>
      <c r="CW1439" s="37"/>
      <c r="CX1439" s="37"/>
      <c r="CY1439" s="37"/>
      <c r="CZ1439" s="37"/>
      <c r="DA1439" s="37"/>
      <c r="DB1439" s="37"/>
      <c r="DC1439" s="37"/>
      <c r="DD1439" s="37"/>
      <c r="DE1439" s="37"/>
      <c r="DF1439" s="37"/>
      <c r="DG1439" s="37"/>
      <c r="DH1439" s="37"/>
      <c r="DI1439" s="37"/>
      <c r="DJ1439" s="37"/>
      <c r="DK1439" s="37"/>
      <c r="DL1439" s="37"/>
      <c r="DR1439" s="37"/>
      <c r="DS1439" s="37"/>
      <c r="DT1439" s="37"/>
      <c r="DU1439" s="37"/>
      <c r="DV1439" s="37"/>
      <c r="DW1439" s="37"/>
      <c r="DX1439" s="37"/>
      <c r="DY1439" s="37"/>
      <c r="DZ1439" s="37"/>
      <c r="EA1439" s="37"/>
      <c r="EB1439" s="37"/>
      <c r="EC1439" s="37"/>
      <c r="ED1439" s="37"/>
      <c r="EE1439" s="37"/>
      <c r="EF1439" s="37"/>
      <c r="EG1439" s="37"/>
      <c r="EH1439" s="37"/>
      <c r="EI1439" s="37"/>
      <c r="EJ1439" s="37"/>
      <c r="EK1439" s="37"/>
      <c r="EL1439" s="37"/>
      <c r="EM1439" s="37"/>
      <c r="EN1439" s="37"/>
      <c r="EO1439" s="37"/>
      <c r="EP1439" s="37"/>
      <c r="EQ1439" s="37"/>
      <c r="ER1439" s="37"/>
      <c r="ES1439" s="37"/>
      <c r="ET1439" s="37"/>
      <c r="EU1439" s="37"/>
      <c r="EV1439" s="37"/>
      <c r="EW1439" s="37"/>
      <c r="EX1439" s="37"/>
      <c r="EY1439" s="37"/>
      <c r="EZ1439" s="37"/>
      <c r="FA1439" s="37"/>
      <c r="FB1439" s="37"/>
      <c r="FC1439" s="37"/>
      <c r="FD1439" s="37"/>
    </row>
    <row r="1440" spans="2:160" x14ac:dyDescent="0.5">
      <c r="B1440" s="36" t="s">
        <v>1635</v>
      </c>
      <c r="C1440" s="18">
        <v>-2.0669219244215054E-2</v>
      </c>
      <c r="F1440" s="38"/>
      <c r="G1440" s="27" t="e">
        <f ca="1"/>
        <v>#N/A</v>
      </c>
      <c r="H1440" s="37" t="e">
        <f ca="1"/>
        <v>#N/A</v>
      </c>
      <c r="I1440" s="37" t="e">
        <f ca="1"/>
        <v>#N/A</v>
      </c>
      <c r="J1440" s="37" t="e">
        <f ca="1"/>
        <v>#N/A</v>
      </c>
      <c r="K1440" s="37">
        <f ca="1"/>
        <v>1.3412950143564806</v>
      </c>
      <c r="L1440" s="37">
        <f ca="1"/>
        <v>1.3413057337259398</v>
      </c>
      <c r="M1440" s="37">
        <f ca="1"/>
        <v>1.365143443907187</v>
      </c>
      <c r="N1440" s="37">
        <f ca="1"/>
        <v>1.3825863033993666</v>
      </c>
      <c r="O1440" s="37">
        <f ca="1"/>
        <v>1.4906322697128565</v>
      </c>
      <c r="P1440" s="37">
        <f ca="1"/>
        <v>1.3113806000889716</v>
      </c>
      <c r="Q1440" s="37">
        <f ca="1"/>
        <v>0.81961753247256242</v>
      </c>
      <c r="R1440" s="37">
        <f ca="1"/>
        <v>0.78987077462678346</v>
      </c>
      <c r="S1440" s="37">
        <f ca="1"/>
        <v>1.0391504406374306</v>
      </c>
      <c r="T1440" s="37">
        <f ca="1"/>
        <v>0.81293354132497053</v>
      </c>
      <c r="U1440" s="37">
        <f ca="1"/>
        <v>0.85999267935577994</v>
      </c>
      <c r="V1440" s="37">
        <f ca="1"/>
        <v>0.80013744464403735</v>
      </c>
      <c r="W1440" s="37">
        <f ca="1"/>
        <v>1.7439266409424334</v>
      </c>
      <c r="X1440" s="37">
        <f ca="1"/>
        <v>2.3310734406989937</v>
      </c>
      <c r="Y1440" s="37">
        <f ca="1"/>
        <v>1.7310154346060109</v>
      </c>
      <c r="Z1440" s="37">
        <f ca="1"/>
        <v>1.3274906244904665</v>
      </c>
      <c r="AA1440" s="37">
        <f ca="1"/>
        <v>1.2961643368564622</v>
      </c>
      <c r="AB1440" s="37"/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  <c r="AM1440" s="37"/>
      <c r="AN1440" s="37"/>
      <c r="AO1440" s="37"/>
      <c r="AP1440" s="37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  <c r="BI1440" s="37"/>
      <c r="BJ1440" s="37"/>
      <c r="BK1440" s="37"/>
      <c r="BL1440" s="37"/>
      <c r="BM1440" s="37"/>
      <c r="BN1440" s="37"/>
      <c r="BO1440" s="37"/>
      <c r="BP1440" s="37"/>
      <c r="BQ1440" s="37"/>
      <c r="BR1440" s="37"/>
      <c r="BS1440" s="37"/>
      <c r="BT1440" s="37"/>
      <c r="BU1440" s="37"/>
      <c r="BV1440" s="37"/>
      <c r="BW1440" s="37"/>
      <c r="BX1440" s="37"/>
      <c r="BY1440" s="37"/>
      <c r="BZ1440" s="37"/>
      <c r="CA1440" s="37"/>
      <c r="CB1440" s="37"/>
      <c r="CC1440" s="37"/>
      <c r="CD1440" s="37"/>
      <c r="CE1440" s="37"/>
      <c r="CF1440" s="37"/>
      <c r="CG1440" s="37"/>
      <c r="CH1440" s="37"/>
      <c r="CI1440" s="37"/>
      <c r="CJ1440" s="37"/>
      <c r="CK1440" s="37"/>
      <c r="CL1440" s="37"/>
      <c r="CM1440" s="37"/>
      <c r="CN1440" s="37"/>
      <c r="CO1440" s="37"/>
      <c r="CP1440" s="37"/>
      <c r="CQ1440" s="37"/>
      <c r="CR1440" s="37"/>
      <c r="CS1440" s="37"/>
      <c r="CT1440" s="37"/>
      <c r="CU1440" s="37"/>
      <c r="CV1440" s="37"/>
      <c r="CW1440" s="37"/>
      <c r="CX1440" s="37"/>
      <c r="CY1440" s="37"/>
      <c r="CZ1440" s="37"/>
      <c r="DA1440" s="37"/>
      <c r="DB1440" s="37"/>
      <c r="DC1440" s="37"/>
      <c r="DD1440" s="37"/>
      <c r="DE1440" s="37"/>
      <c r="DF1440" s="37"/>
      <c r="DG1440" s="37"/>
      <c r="DH1440" s="37"/>
      <c r="DI1440" s="37"/>
      <c r="DJ1440" s="37"/>
      <c r="DK1440" s="37"/>
      <c r="DL1440" s="37"/>
      <c r="DR1440" s="37"/>
      <c r="DS1440" s="37"/>
      <c r="DT1440" s="37"/>
      <c r="DU1440" s="37"/>
      <c r="DV1440" s="37"/>
      <c r="DW1440" s="37"/>
      <c r="DX1440" s="37"/>
      <c r="DY1440" s="37"/>
      <c r="DZ1440" s="37"/>
      <c r="EA1440" s="37"/>
      <c r="EB1440" s="37"/>
      <c r="EC1440" s="37"/>
      <c r="ED1440" s="37"/>
      <c r="EE1440" s="37"/>
      <c r="EF1440" s="37"/>
      <c r="EG1440" s="37"/>
      <c r="EH1440" s="37"/>
      <c r="EI1440" s="37"/>
      <c r="EJ1440" s="37"/>
      <c r="EK1440" s="37"/>
      <c r="EL1440" s="37"/>
      <c r="EM1440" s="37"/>
      <c r="EN1440" s="37"/>
      <c r="EO1440" s="37"/>
      <c r="EP1440" s="37"/>
      <c r="EQ1440" s="37"/>
      <c r="ER1440" s="37"/>
      <c r="ES1440" s="37"/>
      <c r="ET1440" s="37"/>
      <c r="EU1440" s="37"/>
      <c r="EV1440" s="37"/>
      <c r="EW1440" s="37"/>
      <c r="EX1440" s="37"/>
      <c r="EY1440" s="37"/>
      <c r="EZ1440" s="37"/>
      <c r="FA1440" s="37"/>
      <c r="FB1440" s="37"/>
      <c r="FC1440" s="37"/>
      <c r="FD1440" s="37"/>
    </row>
    <row r="1441" spans="2:160" x14ac:dyDescent="0.5">
      <c r="B1441" s="36" t="s">
        <v>1636</v>
      </c>
      <c r="C1441" s="18">
        <v>-2.9917522829110421E-3</v>
      </c>
      <c r="F1441" s="38"/>
      <c r="G1441" s="27" t="e">
        <f ca="1"/>
        <v>#N/A</v>
      </c>
      <c r="H1441" s="37" t="e">
        <f ca="1"/>
        <v>#N/A</v>
      </c>
      <c r="I1441" s="37" t="e">
        <f ca="1"/>
        <v>#N/A</v>
      </c>
      <c r="J1441" s="37" t="e">
        <f ca="1"/>
        <v>#N/A</v>
      </c>
      <c r="K1441" s="37">
        <f ca="1"/>
        <v>1.3441375725932077</v>
      </c>
      <c r="L1441" s="37">
        <f ca="1"/>
        <v>1.3273094463604138</v>
      </c>
      <c r="M1441" s="37">
        <f ca="1"/>
        <v>1.3517058520100442</v>
      </c>
      <c r="N1441" s="37">
        <f ca="1"/>
        <v>1.3946983170229248</v>
      </c>
      <c r="O1441" s="37">
        <f ca="1"/>
        <v>1.4907653669432768</v>
      </c>
      <c r="P1441" s="37">
        <f ca="1"/>
        <v>1.3048874310346321</v>
      </c>
      <c r="Q1441" s="37">
        <f ca="1"/>
        <v>0.81922509920558129</v>
      </c>
      <c r="R1441" s="37">
        <f ca="1"/>
        <v>0.79112612484741607</v>
      </c>
      <c r="S1441" s="37">
        <f ca="1"/>
        <v>1.0428297848372208</v>
      </c>
      <c r="T1441" s="37">
        <f ca="1"/>
        <v>0.81336696331569514</v>
      </c>
      <c r="U1441" s="37">
        <f ca="1"/>
        <v>0.85217603496933481</v>
      </c>
      <c r="V1441" s="37">
        <f ca="1"/>
        <v>0.80394503275587159</v>
      </c>
      <c r="W1441" s="37">
        <f ca="1"/>
        <v>1.7338688228097179</v>
      </c>
      <c r="X1441" s="37">
        <f ca="1"/>
        <v>2.3325778218354487</v>
      </c>
      <c r="Y1441" s="37">
        <f ca="1"/>
        <v>1.7344922826969935</v>
      </c>
      <c r="Z1441" s="37">
        <f ca="1"/>
        <v>1.3457769443991574</v>
      </c>
      <c r="AA1441" s="37">
        <f ca="1"/>
        <v>1.2938885100579622</v>
      </c>
      <c r="AB1441" s="37"/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  <c r="AM1441" s="37"/>
      <c r="AN1441" s="37"/>
      <c r="AO1441" s="37"/>
      <c r="AP1441" s="37"/>
      <c r="AQ1441" s="37"/>
      <c r="AR1441" s="37"/>
      <c r="AS1441" s="37"/>
      <c r="AT1441" s="37"/>
      <c r="AU1441" s="37"/>
      <c r="AV1441" s="37"/>
      <c r="AW1441" s="37"/>
      <c r="AX1441" s="37"/>
      <c r="AY1441" s="37"/>
      <c r="AZ1441" s="37"/>
      <c r="BA1441" s="37"/>
      <c r="BB1441" s="37"/>
      <c r="BC1441" s="37"/>
      <c r="BD1441" s="37"/>
      <c r="BE1441" s="37"/>
      <c r="BF1441" s="37"/>
      <c r="BG1441" s="37"/>
      <c r="BH1441" s="37"/>
      <c r="BI1441" s="37"/>
      <c r="BJ1441" s="37"/>
      <c r="BK1441" s="37"/>
      <c r="BL1441" s="37"/>
      <c r="BM1441" s="37"/>
      <c r="BN1441" s="37"/>
      <c r="BO1441" s="37"/>
      <c r="BP1441" s="37"/>
      <c r="BQ1441" s="37"/>
      <c r="BR1441" s="37"/>
      <c r="BS1441" s="37"/>
      <c r="BT1441" s="37"/>
      <c r="BU1441" s="37"/>
      <c r="BV1441" s="37"/>
      <c r="BW1441" s="37"/>
      <c r="BX1441" s="37"/>
      <c r="BY1441" s="37"/>
      <c r="BZ1441" s="37"/>
      <c r="CA1441" s="37"/>
      <c r="CB1441" s="37"/>
      <c r="CC1441" s="37"/>
      <c r="CD1441" s="37"/>
      <c r="CE1441" s="37"/>
      <c r="CF1441" s="37"/>
      <c r="CG1441" s="37"/>
      <c r="CH1441" s="37"/>
      <c r="CI1441" s="37"/>
      <c r="CJ1441" s="37"/>
      <c r="CK1441" s="37"/>
      <c r="CL1441" s="37"/>
      <c r="CM1441" s="37"/>
      <c r="CN1441" s="37"/>
      <c r="CO1441" s="37"/>
      <c r="CP1441" s="37"/>
      <c r="CQ1441" s="37"/>
      <c r="CR1441" s="37"/>
      <c r="CS1441" s="37"/>
      <c r="CT1441" s="37"/>
      <c r="CU1441" s="37"/>
      <c r="CV1441" s="37"/>
      <c r="CW1441" s="37"/>
      <c r="CX1441" s="37"/>
      <c r="CY1441" s="37"/>
      <c r="CZ1441" s="37"/>
      <c r="DA1441" s="37"/>
      <c r="DB1441" s="37"/>
      <c r="DC1441" s="37"/>
      <c r="DD1441" s="37"/>
      <c r="DE1441" s="37"/>
      <c r="DF1441" s="37"/>
      <c r="DG1441" s="37"/>
      <c r="DH1441" s="37"/>
      <c r="DI1441" s="37"/>
      <c r="DJ1441" s="37"/>
      <c r="DK1441" s="37"/>
      <c r="DL1441" s="37"/>
      <c r="DR1441" s="37"/>
      <c r="DS1441" s="37"/>
      <c r="DT1441" s="37"/>
      <c r="DU1441" s="37"/>
      <c r="DV1441" s="37"/>
      <c r="DW1441" s="37"/>
      <c r="DX1441" s="37"/>
      <c r="DY1441" s="37"/>
      <c r="DZ1441" s="37"/>
      <c r="EA1441" s="37"/>
      <c r="EB1441" s="37"/>
      <c r="EC1441" s="37"/>
      <c r="ED1441" s="37"/>
      <c r="EE1441" s="37"/>
      <c r="EF1441" s="37"/>
      <c r="EG1441" s="37"/>
      <c r="EH1441" s="37"/>
      <c r="EI1441" s="37"/>
      <c r="EJ1441" s="37"/>
      <c r="EK1441" s="37"/>
      <c r="EL1441" s="37"/>
      <c r="EM1441" s="37"/>
      <c r="EN1441" s="37"/>
      <c r="EO1441" s="37"/>
      <c r="EP1441" s="37"/>
      <c r="EQ1441" s="37"/>
      <c r="ER1441" s="37"/>
      <c r="ES1441" s="37"/>
      <c r="ET1441" s="37"/>
      <c r="EU1441" s="37"/>
      <c r="EV1441" s="37"/>
      <c r="EW1441" s="37"/>
      <c r="EX1441" s="37"/>
      <c r="EY1441" s="37"/>
      <c r="EZ1441" s="37"/>
      <c r="FA1441" s="37"/>
      <c r="FB1441" s="37"/>
      <c r="FC1441" s="37"/>
      <c r="FD1441" s="37"/>
    </row>
    <row r="1442" spans="2:160" x14ac:dyDescent="0.5">
      <c r="B1442" s="36" t="s">
        <v>1637</v>
      </c>
      <c r="C1442" s="18">
        <v>1.3967032892089781E-2</v>
      </c>
      <c r="F1442" s="38"/>
      <c r="G1442" s="27" t="e">
        <f ca="1"/>
        <v>#N/A</v>
      </c>
      <c r="H1442" s="37" t="e">
        <f ca="1"/>
        <v>#N/A</v>
      </c>
      <c r="I1442" s="37" t="e">
        <f ca="1"/>
        <v>#N/A</v>
      </c>
      <c r="J1442" s="37" t="e">
        <f ca="1"/>
        <v>#N/A</v>
      </c>
      <c r="K1442" s="37">
        <f ca="1"/>
        <v>1.3546226877529437</v>
      </c>
      <c r="L1442" s="37">
        <f ca="1"/>
        <v>1.329230149784036</v>
      </c>
      <c r="M1442" s="37">
        <f ca="1"/>
        <v>1.3515323019963048</v>
      </c>
      <c r="N1442" s="37">
        <f ca="1"/>
        <v>1.3897632948153247</v>
      </c>
      <c r="O1442" s="37">
        <f ca="1"/>
        <v>1.4891265349582763</v>
      </c>
      <c r="P1442" s="37">
        <f ca="1"/>
        <v>1.2897590949361357</v>
      </c>
      <c r="Q1442" s="37">
        <f ca="1"/>
        <v>0.82152677195238177</v>
      </c>
      <c r="R1442" s="37">
        <f ca="1"/>
        <v>0.80924511817008848</v>
      </c>
      <c r="S1442" s="37">
        <f ca="1"/>
        <v>1.0563426660080943</v>
      </c>
      <c r="T1442" s="37">
        <f ca="1"/>
        <v>0.80919503798647574</v>
      </c>
      <c r="U1442" s="37">
        <f ca="1"/>
        <v>0.85813599422835829</v>
      </c>
      <c r="V1442" s="37">
        <f ca="1"/>
        <v>0.81766031007299467</v>
      </c>
      <c r="W1442" s="37">
        <f ca="1"/>
        <v>1.7161878495991953</v>
      </c>
      <c r="X1442" s="37">
        <f ca="1"/>
        <v>2.3393674625274641</v>
      </c>
      <c r="Y1442" s="37">
        <f ca="1"/>
        <v>1.726035743298131</v>
      </c>
      <c r="Z1442" s="37">
        <f ca="1"/>
        <v>1.3412930050546279</v>
      </c>
      <c r="AA1442" s="37">
        <f ca="1"/>
        <v>1.2938544152744642</v>
      </c>
      <c r="AB1442" s="37"/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  <c r="AM1442" s="37"/>
      <c r="AN1442" s="37"/>
      <c r="AO1442" s="37"/>
      <c r="AP1442" s="37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  <c r="BB1442" s="37"/>
      <c r="BC1442" s="37"/>
      <c r="BD1442" s="37"/>
      <c r="BE1442" s="37"/>
      <c r="BF1442" s="37"/>
      <c r="BG1442" s="37"/>
      <c r="BH1442" s="37"/>
      <c r="BI1442" s="37"/>
      <c r="BJ1442" s="37"/>
      <c r="BK1442" s="37"/>
      <c r="BL1442" s="37"/>
      <c r="BM1442" s="37"/>
      <c r="BN1442" s="37"/>
      <c r="BO1442" s="37"/>
      <c r="BP1442" s="37"/>
      <c r="BQ1442" s="37"/>
      <c r="BR1442" s="37"/>
      <c r="BS1442" s="37"/>
      <c r="BT1442" s="37"/>
      <c r="BU1442" s="37"/>
      <c r="BV1442" s="37"/>
      <c r="BW1442" s="37"/>
      <c r="BX1442" s="37"/>
      <c r="BY1442" s="37"/>
      <c r="BZ1442" s="37"/>
      <c r="CA1442" s="37"/>
      <c r="CB1442" s="37"/>
      <c r="CC1442" s="37"/>
      <c r="CD1442" s="37"/>
      <c r="CE1442" s="37"/>
      <c r="CF1442" s="37"/>
      <c r="CG1442" s="37"/>
      <c r="CH1442" s="37"/>
      <c r="CI1442" s="37"/>
      <c r="CJ1442" s="37"/>
      <c r="CK1442" s="37"/>
      <c r="CL1442" s="37"/>
      <c r="CM1442" s="37"/>
      <c r="CN1442" s="37"/>
      <c r="CO1442" s="37"/>
      <c r="CP1442" s="37"/>
      <c r="CQ1442" s="37"/>
      <c r="CR1442" s="37"/>
      <c r="CS1442" s="37"/>
      <c r="CT1442" s="37"/>
      <c r="CU1442" s="37"/>
      <c r="CV1442" s="37"/>
      <c r="CW1442" s="37"/>
      <c r="CX1442" s="37"/>
      <c r="CY1442" s="37"/>
      <c r="CZ1442" s="37"/>
      <c r="DA1442" s="37"/>
      <c r="DB1442" s="37"/>
      <c r="DC1442" s="37"/>
      <c r="DD1442" s="37"/>
      <c r="DE1442" s="37"/>
      <c r="DF1442" s="37"/>
      <c r="DG1442" s="37"/>
      <c r="DH1442" s="37"/>
      <c r="DI1442" s="37"/>
      <c r="DJ1442" s="37"/>
      <c r="DK1442" s="37"/>
      <c r="DL1442" s="37"/>
      <c r="DR1442" s="37"/>
      <c r="DS1442" s="37"/>
      <c r="DT1442" s="37"/>
      <c r="DU1442" s="37"/>
      <c r="DV1442" s="37"/>
      <c r="DW1442" s="37"/>
      <c r="DX1442" s="37"/>
      <c r="DY1442" s="37"/>
      <c r="DZ1442" s="37"/>
      <c r="EA1442" s="37"/>
      <c r="EB1442" s="37"/>
      <c r="EC1442" s="37"/>
      <c r="ED1442" s="37"/>
      <c r="EE1442" s="37"/>
      <c r="EF1442" s="37"/>
      <c r="EG1442" s="37"/>
      <c r="EH1442" s="37"/>
      <c r="EI1442" s="37"/>
      <c r="EJ1442" s="37"/>
      <c r="EK1442" s="37"/>
      <c r="EL1442" s="37"/>
      <c r="EM1442" s="37"/>
      <c r="EN1442" s="37"/>
      <c r="EO1442" s="37"/>
      <c r="EP1442" s="37"/>
      <c r="EQ1442" s="37"/>
      <c r="ER1442" s="37"/>
      <c r="ES1442" s="37"/>
      <c r="ET1442" s="37"/>
      <c r="EU1442" s="37"/>
      <c r="EV1442" s="37"/>
      <c r="EW1442" s="37"/>
      <c r="EX1442" s="37"/>
      <c r="EY1442" s="37"/>
      <c r="EZ1442" s="37"/>
      <c r="FA1442" s="37"/>
      <c r="FB1442" s="37"/>
      <c r="FC1442" s="37"/>
      <c r="FD1442" s="37"/>
    </row>
    <row r="1443" spans="2:160" x14ac:dyDescent="0.5">
      <c r="B1443" s="36" t="s">
        <v>1638</v>
      </c>
      <c r="C1443" s="18">
        <v>2.1321101164253342E-3</v>
      </c>
      <c r="F1443" s="38"/>
      <c r="G1443" s="27" t="e">
        <f ca="1"/>
        <v>#N/A</v>
      </c>
      <c r="H1443" s="37" t="e">
        <f ca="1"/>
        <v>#N/A</v>
      </c>
      <c r="I1443" s="37" t="e">
        <f ca="1"/>
        <v>#N/A</v>
      </c>
      <c r="J1443" s="37" t="e">
        <f ca="1"/>
        <v>#N/A</v>
      </c>
      <c r="K1443" s="37">
        <f ca="1"/>
        <v>1.3594662033619711</v>
      </c>
      <c r="L1443" s="37">
        <f ca="1"/>
        <v>1.330066263361269</v>
      </c>
      <c r="M1443" s="37">
        <f ca="1"/>
        <v>1.3607198468903186</v>
      </c>
      <c r="N1443" s="37">
        <f ca="1"/>
        <v>1.393597507037833</v>
      </c>
      <c r="O1443" s="37">
        <f ca="1"/>
        <v>1.4881080518037564</v>
      </c>
      <c r="P1443" s="37">
        <f ca="1"/>
        <v>1.2723328639527052</v>
      </c>
      <c r="Q1443" s="37">
        <f ca="1"/>
        <v>0.82544594102657487</v>
      </c>
      <c r="R1443" s="37">
        <f ca="1"/>
        <v>0.81210435177562446</v>
      </c>
      <c r="S1443" s="37">
        <f ca="1"/>
        <v>1.0650982227190413</v>
      </c>
      <c r="T1443" s="37">
        <f ca="1"/>
        <v>0.80968192172054931</v>
      </c>
      <c r="U1443" s="37">
        <f ca="1"/>
        <v>0.85408046342860444</v>
      </c>
      <c r="V1443" s="37">
        <f ca="1"/>
        <v>0.81980688762175691</v>
      </c>
      <c r="W1443" s="37">
        <f ca="1"/>
        <v>1.7087529205726923</v>
      </c>
      <c r="X1443" s="37">
        <f ca="1"/>
        <v>2.3389689509681379</v>
      </c>
      <c r="Y1443" s="37">
        <f ca="1"/>
        <v>1.7231925264012993</v>
      </c>
      <c r="Z1443" s="37">
        <f ca="1"/>
        <v>1.3331811511495242</v>
      </c>
      <c r="AA1443" s="37">
        <f ca="1"/>
        <v>1.2947238322536665</v>
      </c>
      <c r="AB1443" s="37"/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  <c r="AM1443" s="37"/>
      <c r="AN1443" s="37"/>
      <c r="AO1443" s="37"/>
      <c r="AP1443" s="37"/>
      <c r="AQ1443" s="37"/>
      <c r="AR1443" s="37"/>
      <c r="AS1443" s="37"/>
      <c r="AT1443" s="37"/>
      <c r="AU1443" s="37"/>
      <c r="AV1443" s="37"/>
      <c r="AW1443" s="37"/>
      <c r="AX1443" s="37"/>
      <c r="AY1443" s="37"/>
      <c r="AZ1443" s="37"/>
      <c r="BA1443" s="37"/>
      <c r="BB1443" s="37"/>
      <c r="BC1443" s="37"/>
      <c r="BD1443" s="37"/>
      <c r="BE1443" s="37"/>
      <c r="BF1443" s="37"/>
      <c r="BG1443" s="37"/>
      <c r="BH1443" s="37"/>
      <c r="BI1443" s="37"/>
      <c r="BJ1443" s="37"/>
      <c r="BK1443" s="37"/>
      <c r="BL1443" s="37"/>
      <c r="BM1443" s="37"/>
      <c r="BN1443" s="37"/>
      <c r="BO1443" s="37"/>
      <c r="BP1443" s="37"/>
      <c r="BQ1443" s="37"/>
      <c r="BR1443" s="37"/>
      <c r="BS1443" s="37"/>
      <c r="BT1443" s="37"/>
      <c r="BU1443" s="37"/>
      <c r="BV1443" s="37"/>
      <c r="BW1443" s="37"/>
      <c r="BX1443" s="37"/>
      <c r="BY1443" s="37"/>
      <c r="BZ1443" s="37"/>
      <c r="CA1443" s="37"/>
      <c r="CB1443" s="37"/>
      <c r="CC1443" s="37"/>
      <c r="CD1443" s="37"/>
      <c r="CE1443" s="37"/>
      <c r="CF1443" s="37"/>
      <c r="CG1443" s="37"/>
      <c r="CH1443" s="37"/>
      <c r="CI1443" s="37"/>
      <c r="CJ1443" s="37"/>
      <c r="CK1443" s="37"/>
      <c r="CL1443" s="37"/>
      <c r="CM1443" s="37"/>
      <c r="CN1443" s="37"/>
      <c r="CO1443" s="37"/>
      <c r="CP1443" s="37"/>
      <c r="CQ1443" s="37"/>
      <c r="CR1443" s="37"/>
      <c r="CS1443" s="37"/>
      <c r="CT1443" s="37"/>
      <c r="CU1443" s="37"/>
      <c r="CV1443" s="37"/>
      <c r="CW1443" s="37"/>
      <c r="CX1443" s="37"/>
      <c r="CY1443" s="37"/>
      <c r="CZ1443" s="37"/>
      <c r="DA1443" s="37"/>
      <c r="DB1443" s="37"/>
      <c r="DC1443" s="37"/>
      <c r="DD1443" s="37"/>
      <c r="DE1443" s="37"/>
      <c r="DF1443" s="37"/>
      <c r="DG1443" s="37"/>
      <c r="DH1443" s="37"/>
      <c r="DI1443" s="37"/>
      <c r="DJ1443" s="37"/>
      <c r="DK1443" s="37"/>
      <c r="DL1443" s="37"/>
      <c r="DR1443" s="37"/>
      <c r="DS1443" s="37"/>
      <c r="DT1443" s="37"/>
      <c r="DU1443" s="37"/>
      <c r="DV1443" s="37"/>
      <c r="DW1443" s="37"/>
      <c r="DX1443" s="37"/>
      <c r="DY1443" s="37"/>
      <c r="DZ1443" s="37"/>
      <c r="EA1443" s="37"/>
      <c r="EB1443" s="37"/>
      <c r="EC1443" s="37"/>
      <c r="ED1443" s="37"/>
      <c r="EE1443" s="37"/>
      <c r="EF1443" s="37"/>
      <c r="EG1443" s="37"/>
      <c r="EH1443" s="37"/>
      <c r="EI1443" s="37"/>
      <c r="EJ1443" s="37"/>
      <c r="EK1443" s="37"/>
      <c r="EL1443" s="37"/>
      <c r="EM1443" s="37"/>
      <c r="EN1443" s="37"/>
      <c r="EO1443" s="37"/>
      <c r="EP1443" s="37"/>
      <c r="EQ1443" s="37"/>
      <c r="ER1443" s="37"/>
      <c r="ES1443" s="37"/>
      <c r="ET1443" s="37"/>
      <c r="EU1443" s="37"/>
      <c r="EV1443" s="37"/>
      <c r="EW1443" s="37"/>
      <c r="EX1443" s="37"/>
      <c r="EY1443" s="37"/>
      <c r="EZ1443" s="37"/>
      <c r="FA1443" s="37"/>
      <c r="FB1443" s="37"/>
      <c r="FC1443" s="37"/>
      <c r="FD1443" s="37"/>
    </row>
    <row r="1444" spans="2:160" x14ac:dyDescent="0.5">
      <c r="B1444" s="36" t="s">
        <v>1639</v>
      </c>
      <c r="C1444" s="18">
        <v>1.2698327471878379E-2</v>
      </c>
      <c r="F1444" s="38"/>
      <c r="G1444" s="27" t="e">
        <f ca="1"/>
        <v>#N/A</v>
      </c>
      <c r="H1444" s="37" t="e">
        <f ca="1"/>
        <v>#N/A</v>
      </c>
      <c r="I1444" s="37" t="e">
        <f ca="1"/>
        <v>#N/A</v>
      </c>
      <c r="J1444" s="37" t="e">
        <f ca="1"/>
        <v>#N/A</v>
      </c>
      <c r="K1444" s="37">
        <f ca="1"/>
        <v>1.3667015075739988</v>
      </c>
      <c r="L1444" s="37">
        <f ca="1"/>
        <v>1.3238851894540884</v>
      </c>
      <c r="M1444" s="37">
        <f ca="1"/>
        <v>1.3569297074235993</v>
      </c>
      <c r="N1444" s="37">
        <f ca="1"/>
        <v>1.3771639865461105</v>
      </c>
      <c r="O1444" s="37">
        <f ca="1"/>
        <v>1.4923509600361093</v>
      </c>
      <c r="P1444" s="37">
        <f ca="1"/>
        <v>1.2599396945181291</v>
      </c>
      <c r="Q1444" s="37">
        <f ca="1"/>
        <v>0.82212187634737621</v>
      </c>
      <c r="R1444" s="37">
        <f ca="1"/>
        <v>0.8179111350826207</v>
      </c>
      <c r="S1444" s="37">
        <f ca="1"/>
        <v>1.0645332362804489</v>
      </c>
      <c r="T1444" s="37">
        <f ca="1"/>
        <v>0.8111120233551421</v>
      </c>
      <c r="U1444" s="37">
        <f ca="1"/>
        <v>0.86611443546162159</v>
      </c>
      <c r="V1444" s="37">
        <f ca="1"/>
        <v>0.82883631085839249</v>
      </c>
      <c r="W1444" s="37">
        <f ca="1"/>
        <v>1.7395769824090419</v>
      </c>
      <c r="X1444" s="37">
        <f ca="1"/>
        <v>2.2950330515524553</v>
      </c>
      <c r="Y1444" s="37">
        <f ca="1"/>
        <v>1.7267099918765225</v>
      </c>
      <c r="Z1444" s="37">
        <f ca="1"/>
        <v>1.3307027555845479</v>
      </c>
      <c r="AA1444" s="37">
        <f ca="1"/>
        <v>1.3102710535288113</v>
      </c>
      <c r="AB1444" s="37"/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  <c r="AM1444" s="37"/>
      <c r="AN1444" s="37"/>
      <c r="AO1444" s="37"/>
      <c r="AP1444" s="37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37"/>
      <c r="BL1444" s="37"/>
      <c r="BM1444" s="37"/>
      <c r="BN1444" s="37"/>
      <c r="BO1444" s="37"/>
      <c r="BP1444" s="37"/>
      <c r="BQ1444" s="37"/>
      <c r="BR1444" s="37"/>
      <c r="BS1444" s="37"/>
      <c r="BT1444" s="37"/>
      <c r="BU1444" s="37"/>
      <c r="BV1444" s="37"/>
      <c r="BW1444" s="37"/>
      <c r="BX1444" s="37"/>
      <c r="BY1444" s="37"/>
      <c r="BZ1444" s="37"/>
      <c r="CA1444" s="37"/>
      <c r="CB1444" s="37"/>
      <c r="CC1444" s="37"/>
      <c r="CD1444" s="37"/>
      <c r="CE1444" s="37"/>
      <c r="CF1444" s="37"/>
      <c r="CG1444" s="37"/>
      <c r="CH1444" s="37"/>
      <c r="CI1444" s="37"/>
      <c r="CJ1444" s="37"/>
      <c r="CK1444" s="37"/>
      <c r="CL1444" s="37"/>
      <c r="CM1444" s="37"/>
      <c r="CN1444" s="37"/>
      <c r="CO1444" s="37"/>
      <c r="CP1444" s="37"/>
      <c r="CQ1444" s="37"/>
      <c r="CR1444" s="37"/>
      <c r="CS1444" s="37"/>
      <c r="CT1444" s="37"/>
      <c r="CU1444" s="37"/>
      <c r="CV1444" s="37"/>
      <c r="CW1444" s="37"/>
      <c r="CX1444" s="37"/>
      <c r="CY1444" s="37"/>
      <c r="CZ1444" s="37"/>
      <c r="DA1444" s="37"/>
      <c r="DB1444" s="37"/>
      <c r="DC1444" s="37"/>
      <c r="DD1444" s="37"/>
      <c r="DE1444" s="37"/>
      <c r="DF1444" s="37"/>
      <c r="DG1444" s="37"/>
      <c r="DH1444" s="37"/>
      <c r="DI1444" s="37"/>
      <c r="DJ1444" s="37"/>
      <c r="DK1444" s="37"/>
      <c r="DL1444" s="37"/>
      <c r="DR1444" s="37"/>
      <c r="DS1444" s="37"/>
      <c r="DT1444" s="37"/>
      <c r="DU1444" s="37"/>
      <c r="DV1444" s="37"/>
      <c r="DW1444" s="37"/>
      <c r="DX1444" s="37"/>
      <c r="DY1444" s="37"/>
      <c r="DZ1444" s="37"/>
      <c r="EA1444" s="37"/>
      <c r="EB1444" s="37"/>
      <c r="EC1444" s="37"/>
      <c r="ED1444" s="37"/>
      <c r="EE1444" s="37"/>
      <c r="EF1444" s="37"/>
      <c r="EG1444" s="37"/>
      <c r="EH1444" s="37"/>
      <c r="EI1444" s="37"/>
      <c r="EJ1444" s="37"/>
      <c r="EK1444" s="37"/>
      <c r="EL1444" s="37"/>
      <c r="EM1444" s="37"/>
      <c r="EN1444" s="37"/>
      <c r="EO1444" s="37"/>
      <c r="EP1444" s="37"/>
      <c r="EQ1444" s="37"/>
      <c r="ER1444" s="37"/>
      <c r="ES1444" s="37"/>
      <c r="ET1444" s="37"/>
      <c r="EU1444" s="37"/>
      <c r="EV1444" s="37"/>
      <c r="EW1444" s="37"/>
      <c r="EX1444" s="37"/>
      <c r="EY1444" s="37"/>
      <c r="EZ1444" s="37"/>
      <c r="FA1444" s="37"/>
      <c r="FB1444" s="37"/>
      <c r="FC1444" s="37"/>
      <c r="FD1444" s="37"/>
    </row>
    <row r="1445" spans="2:160" x14ac:dyDescent="0.5">
      <c r="B1445" s="36" t="s">
        <v>1640</v>
      </c>
      <c r="C1445" s="18">
        <v>2.9492073591006474E-3</v>
      </c>
      <c r="F1445" s="38"/>
      <c r="G1445" s="27" t="e">
        <f ca="1"/>
        <v>#N/A</v>
      </c>
      <c r="H1445" s="37" t="e">
        <f ca="1"/>
        <v>#N/A</v>
      </c>
      <c r="I1445" s="37" t="e">
        <f ca="1"/>
        <v>#N/A</v>
      </c>
      <c r="J1445" s="37" t="e">
        <f ca="1"/>
        <v>#N/A</v>
      </c>
      <c r="K1445" s="37">
        <f ca="1"/>
        <v>1.3757669857633994</v>
      </c>
      <c r="L1445" s="37">
        <f ca="1"/>
        <v>1.326705485793779</v>
      </c>
      <c r="M1445" s="37">
        <f ca="1"/>
        <v>1.3697454117715091</v>
      </c>
      <c r="N1445" s="37">
        <f ca="1"/>
        <v>1.404094516538527</v>
      </c>
      <c r="O1445" s="37">
        <f ca="1"/>
        <v>1.4946656944782006</v>
      </c>
      <c r="P1445" s="37">
        <f ca="1"/>
        <v>1.2616152692770277</v>
      </c>
      <c r="Q1445" s="37">
        <f ca="1"/>
        <v>0.81902630077428151</v>
      </c>
      <c r="R1445" s="37">
        <f ca="1"/>
        <v>0.8218285847661021</v>
      </c>
      <c r="S1445" s="37">
        <f ca="1"/>
        <v>1.0626528366305326</v>
      </c>
      <c r="T1445" s="37">
        <f ca="1"/>
        <v>0.81270632891573635</v>
      </c>
      <c r="U1445" s="37">
        <f ca="1"/>
        <v>0.87657818235830498</v>
      </c>
      <c r="V1445" s="37">
        <f ca="1"/>
        <v>0.80895459816015247</v>
      </c>
      <c r="W1445" s="37">
        <f ca="1"/>
        <v>1.7442785418209581</v>
      </c>
      <c r="X1445" s="37">
        <f ca="1"/>
        <v>2.323556516411208</v>
      </c>
      <c r="Y1445" s="37">
        <f ca="1"/>
        <v>1.7298212835093414</v>
      </c>
      <c r="Z1445" s="37">
        <f ca="1"/>
        <v>1.3468612424588344</v>
      </c>
      <c r="AA1445" s="37">
        <f ca="1"/>
        <v>1.3127940675076726</v>
      </c>
      <c r="AB1445" s="37"/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  <c r="AM1445" s="37"/>
      <c r="AN1445" s="37"/>
      <c r="AO1445" s="37"/>
      <c r="AP1445" s="37"/>
      <c r="AQ1445" s="37"/>
      <c r="AR1445" s="37"/>
      <c r="AS1445" s="37"/>
      <c r="AT1445" s="37"/>
      <c r="AU1445" s="37"/>
      <c r="AV1445" s="37"/>
      <c r="AW1445" s="37"/>
      <c r="AX1445" s="37"/>
      <c r="AY1445" s="37"/>
      <c r="AZ1445" s="37"/>
      <c r="BA1445" s="37"/>
      <c r="BB1445" s="37"/>
      <c r="BC1445" s="37"/>
      <c r="BD1445" s="37"/>
      <c r="BE1445" s="37"/>
      <c r="BF1445" s="37"/>
      <c r="BG1445" s="37"/>
      <c r="BH1445" s="37"/>
      <c r="BI1445" s="37"/>
      <c r="BJ1445" s="37"/>
      <c r="BK1445" s="37"/>
      <c r="BL1445" s="37"/>
      <c r="BM1445" s="37"/>
      <c r="BN1445" s="37"/>
      <c r="BO1445" s="37"/>
      <c r="BP1445" s="37"/>
      <c r="BQ1445" s="37"/>
      <c r="BR1445" s="37"/>
      <c r="BS1445" s="37"/>
      <c r="BT1445" s="37"/>
      <c r="BU1445" s="37"/>
      <c r="BV1445" s="37"/>
      <c r="BW1445" s="37"/>
      <c r="BX1445" s="37"/>
      <c r="BY1445" s="37"/>
      <c r="BZ1445" s="37"/>
      <c r="CA1445" s="37"/>
      <c r="CB1445" s="37"/>
      <c r="CC1445" s="37"/>
      <c r="CD1445" s="37"/>
      <c r="CE1445" s="37"/>
      <c r="CF1445" s="37"/>
      <c r="CG1445" s="37"/>
      <c r="CH1445" s="37"/>
      <c r="CI1445" s="37"/>
      <c r="CJ1445" s="37"/>
      <c r="CK1445" s="37"/>
      <c r="CL1445" s="37"/>
      <c r="CM1445" s="37"/>
      <c r="CN1445" s="37"/>
      <c r="CO1445" s="37"/>
      <c r="CP1445" s="37"/>
      <c r="CQ1445" s="37"/>
      <c r="CR1445" s="37"/>
      <c r="CS1445" s="37"/>
      <c r="CT1445" s="37"/>
      <c r="CU1445" s="37"/>
      <c r="CV1445" s="37"/>
      <c r="CW1445" s="37"/>
      <c r="CX1445" s="37"/>
      <c r="CY1445" s="37"/>
      <c r="CZ1445" s="37"/>
      <c r="DA1445" s="37"/>
      <c r="DB1445" s="37"/>
      <c r="DC1445" s="37"/>
      <c r="DD1445" s="37"/>
      <c r="DE1445" s="37"/>
      <c r="DF1445" s="37"/>
      <c r="DG1445" s="37"/>
      <c r="DH1445" s="37"/>
      <c r="DI1445" s="37"/>
      <c r="DJ1445" s="37"/>
      <c r="DK1445" s="37"/>
      <c r="DL1445" s="37"/>
      <c r="DR1445" s="37"/>
      <c r="DS1445" s="37"/>
      <c r="DT1445" s="37"/>
      <c r="DU1445" s="37"/>
      <c r="DV1445" s="37"/>
      <c r="DW1445" s="37"/>
      <c r="DX1445" s="37"/>
      <c r="DY1445" s="37"/>
      <c r="DZ1445" s="37"/>
      <c r="EA1445" s="37"/>
      <c r="EB1445" s="37"/>
      <c r="EC1445" s="37"/>
      <c r="ED1445" s="37"/>
      <c r="EE1445" s="37"/>
      <c r="EF1445" s="37"/>
      <c r="EG1445" s="37"/>
      <c r="EH1445" s="37"/>
      <c r="EI1445" s="37"/>
      <c r="EJ1445" s="37"/>
      <c r="EK1445" s="37"/>
      <c r="EL1445" s="37"/>
      <c r="EM1445" s="37"/>
      <c r="EN1445" s="37"/>
      <c r="EO1445" s="37"/>
      <c r="EP1445" s="37"/>
      <c r="EQ1445" s="37"/>
      <c r="ER1445" s="37"/>
      <c r="ES1445" s="37"/>
      <c r="ET1445" s="37"/>
      <c r="EU1445" s="37"/>
      <c r="EV1445" s="37"/>
      <c r="EW1445" s="37"/>
      <c r="EX1445" s="37"/>
      <c r="EY1445" s="37"/>
      <c r="EZ1445" s="37"/>
      <c r="FA1445" s="37"/>
      <c r="FB1445" s="37"/>
      <c r="FC1445" s="37"/>
      <c r="FD1445" s="37"/>
    </row>
    <row r="1446" spans="2:160" x14ac:dyDescent="0.5">
      <c r="B1446" s="36" t="s">
        <v>1641</v>
      </c>
      <c r="C1446" s="18">
        <v>4.8436230035751038E-3</v>
      </c>
      <c r="F1446" s="38"/>
      <c r="G1446" s="27" t="e">
        <f ca="1"/>
        <v>#N/A</v>
      </c>
      <c r="H1446" s="37" t="e">
        <f ca="1"/>
        <v>#N/A</v>
      </c>
      <c r="I1446" s="37" t="e">
        <f ca="1"/>
        <v>#N/A</v>
      </c>
      <c r="J1446" s="37" t="e">
        <f ca="1"/>
        <v>#N/A</v>
      </c>
      <c r="K1446" s="37">
        <f ca="1"/>
        <v>1.3745805338130612</v>
      </c>
      <c r="L1446" s="37">
        <f ca="1"/>
        <v>1.3354946536794001</v>
      </c>
      <c r="M1446" s="37">
        <f ca="1"/>
        <v>1.3737187429193976</v>
      </c>
      <c r="N1446" s="37">
        <f ca="1"/>
        <v>1.4102048396324651</v>
      </c>
      <c r="O1446" s="37">
        <f ca="1"/>
        <v>1.498533615730935</v>
      </c>
      <c r="P1446" s="37">
        <f ca="1"/>
        <v>1.2419253646783228</v>
      </c>
      <c r="Q1446" s="37">
        <f ca="1"/>
        <v>0.8163696308287316</v>
      </c>
      <c r="R1446" s="37">
        <f ca="1"/>
        <v>0.82450803203350731</v>
      </c>
      <c r="S1446" s="37">
        <f ca="1"/>
        <v>1.0633616693096253</v>
      </c>
      <c r="T1446" s="37">
        <f ca="1"/>
        <v>0.80735633588485634</v>
      </c>
      <c r="U1446" s="37">
        <f ca="1"/>
        <v>0.87455439556941539</v>
      </c>
      <c r="V1446" s="37">
        <f ca="1"/>
        <v>0.81355819772393811</v>
      </c>
      <c r="W1446" s="37">
        <f ca="1"/>
        <v>1.7538780704374557</v>
      </c>
      <c r="X1446" s="37">
        <f ca="1"/>
        <v>2.3010206877313268</v>
      </c>
      <c r="Y1446" s="37">
        <f ca="1"/>
        <v>1.7323476848090977</v>
      </c>
      <c r="Z1446" s="37">
        <f ca="1"/>
        <v>1.337722158812984</v>
      </c>
      <c r="AA1446" s="37">
        <f ca="1"/>
        <v>1.3142430958063429</v>
      </c>
      <c r="AB1446" s="37"/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  <c r="AM1446" s="37"/>
      <c r="AN1446" s="37"/>
      <c r="AO1446" s="37"/>
      <c r="AP1446" s="37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  <c r="BM1446" s="37"/>
      <c r="BN1446" s="37"/>
      <c r="BO1446" s="37"/>
      <c r="BP1446" s="37"/>
      <c r="BQ1446" s="37"/>
      <c r="BR1446" s="37"/>
      <c r="BS1446" s="37"/>
      <c r="BT1446" s="37"/>
      <c r="BU1446" s="37"/>
      <c r="BV1446" s="37"/>
      <c r="BW1446" s="37"/>
      <c r="BX1446" s="37"/>
      <c r="BY1446" s="37"/>
      <c r="BZ1446" s="37"/>
      <c r="CA1446" s="37"/>
      <c r="CB1446" s="37"/>
      <c r="CC1446" s="37"/>
      <c r="CD1446" s="37"/>
      <c r="CE1446" s="37"/>
      <c r="CF1446" s="37"/>
      <c r="CG1446" s="37"/>
      <c r="CH1446" s="37"/>
      <c r="CI1446" s="37"/>
      <c r="CJ1446" s="37"/>
      <c r="CK1446" s="37"/>
      <c r="CL1446" s="37"/>
      <c r="CM1446" s="37"/>
      <c r="CN1446" s="37"/>
      <c r="CO1446" s="37"/>
      <c r="CP1446" s="37"/>
      <c r="CQ1446" s="37"/>
      <c r="CR1446" s="37"/>
      <c r="CS1446" s="37"/>
      <c r="CT1446" s="37"/>
      <c r="CU1446" s="37"/>
      <c r="CV1446" s="37"/>
      <c r="CW1446" s="37"/>
      <c r="CX1446" s="37"/>
      <c r="CY1446" s="37"/>
      <c r="CZ1446" s="37"/>
      <c r="DA1446" s="37"/>
      <c r="DB1446" s="37"/>
      <c r="DC1446" s="37"/>
      <c r="DD1446" s="37"/>
      <c r="DE1446" s="37"/>
      <c r="DF1446" s="37"/>
      <c r="DG1446" s="37"/>
      <c r="DH1446" s="37"/>
      <c r="DI1446" s="37"/>
      <c r="DJ1446" s="37"/>
      <c r="DK1446" s="37"/>
      <c r="DL1446" s="37"/>
      <c r="DR1446" s="37"/>
      <c r="DS1446" s="37"/>
      <c r="DT1446" s="37"/>
      <c r="DU1446" s="37"/>
      <c r="DV1446" s="37"/>
      <c r="DW1446" s="37"/>
      <c r="DX1446" s="37"/>
      <c r="DY1446" s="37"/>
      <c r="DZ1446" s="37"/>
      <c r="EA1446" s="37"/>
      <c r="EB1446" s="37"/>
      <c r="EC1446" s="37"/>
      <c r="ED1446" s="37"/>
      <c r="EE1446" s="37"/>
      <c r="EF1446" s="37"/>
      <c r="EG1446" s="37"/>
      <c r="EH1446" s="37"/>
      <c r="EI1446" s="37"/>
      <c r="EJ1446" s="37"/>
      <c r="EK1446" s="37"/>
      <c r="EL1446" s="37"/>
      <c r="EM1446" s="37"/>
      <c r="EN1446" s="37"/>
      <c r="EO1446" s="37"/>
      <c r="EP1446" s="37"/>
      <c r="EQ1446" s="37"/>
      <c r="ER1446" s="37"/>
      <c r="ES1446" s="37"/>
      <c r="ET1446" s="37"/>
      <c r="EU1446" s="37"/>
      <c r="EV1446" s="37"/>
      <c r="EW1446" s="37"/>
      <c r="EX1446" s="37"/>
      <c r="EY1446" s="37"/>
      <c r="EZ1446" s="37"/>
      <c r="FA1446" s="37"/>
      <c r="FB1446" s="37"/>
      <c r="FC1446" s="37"/>
      <c r="FD1446" s="37"/>
    </row>
    <row r="1447" spans="2:160" x14ac:dyDescent="0.5">
      <c r="B1447" s="36" t="s">
        <v>1642</v>
      </c>
      <c r="C1447" s="18">
        <v>-1.7558165533387848E-3</v>
      </c>
      <c r="F1447" s="38"/>
      <c r="G1447" s="27" t="e">
        <f ca="1"/>
        <v>#N/A</v>
      </c>
      <c r="H1447" s="37" t="e">
        <f ca="1"/>
        <v>#N/A</v>
      </c>
      <c r="I1447" s="37" t="e">
        <f ca="1"/>
        <v>#N/A</v>
      </c>
      <c r="J1447" s="37" t="e">
        <f ca="1"/>
        <v>#N/A</v>
      </c>
      <c r="K1447" s="37">
        <f ca="1"/>
        <v>1.3661883363152023</v>
      </c>
      <c r="L1447" s="37">
        <f ca="1"/>
        <v>1.326164097718282</v>
      </c>
      <c r="M1447" s="37">
        <f ca="1"/>
        <v>1.3400789652562486</v>
      </c>
      <c r="N1447" s="37">
        <f ca="1"/>
        <v>1.4163886190317994</v>
      </c>
      <c r="O1447" s="37">
        <f ca="1"/>
        <v>1.5181475180259942</v>
      </c>
      <c r="P1447" s="37">
        <f ca="1"/>
        <v>1.2437010683373371</v>
      </c>
      <c r="Q1447" s="37">
        <f ca="1"/>
        <v>0.81204253770070289</v>
      </c>
      <c r="R1447" s="37">
        <f ca="1"/>
        <v>0.82441813886444204</v>
      </c>
      <c r="S1447" s="37">
        <f ca="1"/>
        <v>1.0679578166567021</v>
      </c>
      <c r="T1447" s="37">
        <f ca="1"/>
        <v>0.81324667439315923</v>
      </c>
      <c r="U1447" s="37">
        <f ca="1"/>
        <v>0.85508837821206196</v>
      </c>
      <c r="V1447" s="37">
        <f ca="1"/>
        <v>0.79186157891524889</v>
      </c>
      <c r="W1447" s="37">
        <f ca="1"/>
        <v>1.7472410561936538</v>
      </c>
      <c r="X1447" s="37">
        <f ca="1"/>
        <v>2.3338630216142739</v>
      </c>
      <c r="Y1447" s="37">
        <f ca="1"/>
        <v>1.734500406173842</v>
      </c>
      <c r="Z1447" s="37">
        <f ca="1"/>
        <v>1.3380482634925861</v>
      </c>
      <c r="AA1447" s="37">
        <f ca="1"/>
        <v>1.3141067166723506</v>
      </c>
      <c r="AB1447" s="37"/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  <c r="AM1447" s="37"/>
      <c r="AN1447" s="37"/>
      <c r="AO1447" s="37"/>
      <c r="AP1447" s="37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  <c r="BI1447" s="37"/>
      <c r="BJ1447" s="37"/>
      <c r="BK1447" s="37"/>
      <c r="BL1447" s="37"/>
      <c r="BM1447" s="37"/>
      <c r="BN1447" s="37"/>
      <c r="BO1447" s="37"/>
      <c r="BP1447" s="37"/>
      <c r="BQ1447" s="37"/>
      <c r="BR1447" s="37"/>
      <c r="BS1447" s="37"/>
      <c r="BT1447" s="37"/>
      <c r="BU1447" s="37"/>
      <c r="BV1447" s="37"/>
      <c r="BW1447" s="37"/>
      <c r="BX1447" s="37"/>
      <c r="BY1447" s="37"/>
      <c r="BZ1447" s="37"/>
      <c r="CA1447" s="37"/>
      <c r="CB1447" s="37"/>
      <c r="CC1447" s="37"/>
      <c r="CD1447" s="37"/>
      <c r="CE1447" s="37"/>
      <c r="CF1447" s="37"/>
      <c r="CG1447" s="37"/>
      <c r="CH1447" s="37"/>
      <c r="CI1447" s="37"/>
      <c r="CJ1447" s="37"/>
      <c r="CK1447" s="37"/>
      <c r="CL1447" s="37"/>
      <c r="CM1447" s="37"/>
      <c r="CN1447" s="37"/>
      <c r="CO1447" s="37"/>
      <c r="CP1447" s="37"/>
      <c r="CQ1447" s="37"/>
      <c r="CR1447" s="37"/>
      <c r="CS1447" s="37"/>
      <c r="CT1447" s="37"/>
      <c r="CU1447" s="37"/>
      <c r="CV1447" s="37"/>
      <c r="CW1447" s="37"/>
      <c r="CX1447" s="37"/>
      <c r="CY1447" s="37"/>
      <c r="CZ1447" s="37"/>
      <c r="DA1447" s="37"/>
      <c r="DB1447" s="37"/>
      <c r="DC1447" s="37"/>
      <c r="DD1447" s="37"/>
      <c r="DE1447" s="37"/>
      <c r="DF1447" s="37"/>
      <c r="DG1447" s="37"/>
      <c r="DH1447" s="37"/>
      <c r="DI1447" s="37"/>
      <c r="DJ1447" s="37"/>
      <c r="DK1447" s="37"/>
      <c r="DL1447" s="37"/>
      <c r="DR1447" s="37"/>
      <c r="DS1447" s="37"/>
      <c r="DT1447" s="37"/>
      <c r="DU1447" s="37"/>
      <c r="DV1447" s="37"/>
      <c r="DW1447" s="37"/>
      <c r="DX1447" s="37"/>
      <c r="DY1447" s="37"/>
      <c r="DZ1447" s="37"/>
      <c r="EA1447" s="37"/>
      <c r="EB1447" s="37"/>
      <c r="EC1447" s="37"/>
      <c r="ED1447" s="37"/>
      <c r="EE1447" s="37"/>
      <c r="EF1447" s="37"/>
      <c r="EG1447" s="37"/>
      <c r="EH1447" s="37"/>
      <c r="EI1447" s="37"/>
      <c r="EJ1447" s="37"/>
      <c r="EK1447" s="37"/>
      <c r="EL1447" s="37"/>
      <c r="EM1447" s="37"/>
      <c r="EN1447" s="37"/>
      <c r="EO1447" s="37"/>
      <c r="EP1447" s="37"/>
      <c r="EQ1447" s="37"/>
      <c r="ER1447" s="37"/>
      <c r="ES1447" s="37"/>
      <c r="ET1447" s="37"/>
      <c r="EU1447" s="37"/>
      <c r="EV1447" s="37"/>
      <c r="EW1447" s="37"/>
      <c r="EX1447" s="37"/>
      <c r="EY1447" s="37"/>
      <c r="EZ1447" s="37"/>
      <c r="FA1447" s="37"/>
      <c r="FB1447" s="37"/>
      <c r="FC1447" s="37"/>
      <c r="FD1447" s="37"/>
    </row>
    <row r="1448" spans="2:160" x14ac:dyDescent="0.5">
      <c r="B1448" s="36" t="s">
        <v>1643</v>
      </c>
      <c r="C1448" s="18">
        <v>-2.6350634720895272E-5</v>
      </c>
      <c r="F1448" s="38"/>
      <c r="G1448" s="27" t="e">
        <f ca="1"/>
        <v>#N/A</v>
      </c>
      <c r="H1448" s="37" t="e">
        <f ca="1"/>
        <v>#N/A</v>
      </c>
      <c r="I1448" s="37" t="e">
        <f ca="1"/>
        <v>#N/A</v>
      </c>
      <c r="J1448" s="37" t="e">
        <f ca="1"/>
        <v>#N/A</v>
      </c>
      <c r="K1448" s="37">
        <f ca="1"/>
        <v>1.3593389368897897</v>
      </c>
      <c r="L1448" s="37">
        <f ca="1"/>
        <v>1.328973511885601</v>
      </c>
      <c r="M1448" s="37">
        <f ca="1"/>
        <v>1.3272883292436566</v>
      </c>
      <c r="N1448" s="37">
        <f ca="1"/>
        <v>1.4157099241537732</v>
      </c>
      <c r="O1448" s="37">
        <f ca="1"/>
        <v>1.5201289307084243</v>
      </c>
      <c r="P1448" s="37">
        <f ca="1"/>
        <v>1.2138018182901245</v>
      </c>
      <c r="Q1448" s="37">
        <f ca="1"/>
        <v>0.83525935449891209</v>
      </c>
      <c r="R1448" s="37">
        <f ca="1"/>
        <v>0.81903558823250888</v>
      </c>
      <c r="S1448" s="37">
        <f ca="1"/>
        <v>1.0702697550281199</v>
      </c>
      <c r="T1448" s="37">
        <f ca="1"/>
        <v>0.81088481094590792</v>
      </c>
      <c r="U1448" s="37">
        <f ca="1"/>
        <v>0.85360037770279973</v>
      </c>
      <c r="V1448" s="37">
        <f ca="1"/>
        <v>0.78559166204537811</v>
      </c>
      <c r="W1448" s="37">
        <f ca="1"/>
        <v>1.7686374479820877</v>
      </c>
      <c r="X1448" s="37">
        <f ca="1"/>
        <v>2.3537587112136205</v>
      </c>
      <c r="Y1448" s="37">
        <f ca="1"/>
        <v>1.7355077173030051</v>
      </c>
      <c r="Z1448" s="37">
        <f ca="1"/>
        <v>1.3479618457524918</v>
      </c>
      <c r="AA1448" s="37">
        <f ca="1"/>
        <v>1.3116945107398583</v>
      </c>
      <c r="AB1448" s="37"/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  <c r="AM1448" s="37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  <c r="BM1448" s="37"/>
      <c r="BN1448" s="37"/>
      <c r="BO1448" s="37"/>
      <c r="BP1448" s="37"/>
      <c r="BQ1448" s="37"/>
      <c r="BR1448" s="37"/>
      <c r="BS1448" s="37"/>
      <c r="BT1448" s="37"/>
      <c r="BU1448" s="37"/>
      <c r="BV1448" s="37"/>
      <c r="BW1448" s="37"/>
      <c r="BX1448" s="37"/>
      <c r="BY1448" s="37"/>
      <c r="BZ1448" s="37"/>
      <c r="CA1448" s="37"/>
      <c r="CB1448" s="37"/>
      <c r="CC1448" s="37"/>
      <c r="CD1448" s="37"/>
      <c r="CE1448" s="37"/>
      <c r="CF1448" s="37"/>
      <c r="CG1448" s="37"/>
      <c r="CH1448" s="37"/>
      <c r="CI1448" s="37"/>
      <c r="CJ1448" s="37"/>
      <c r="CK1448" s="37"/>
      <c r="CL1448" s="37"/>
      <c r="CM1448" s="37"/>
      <c r="CN1448" s="37"/>
      <c r="CO1448" s="37"/>
      <c r="CP1448" s="37"/>
      <c r="CQ1448" s="37"/>
      <c r="CR1448" s="37"/>
      <c r="CS1448" s="37"/>
      <c r="CT1448" s="37"/>
      <c r="CU1448" s="37"/>
      <c r="CV1448" s="37"/>
      <c r="CW1448" s="37"/>
      <c r="CX1448" s="37"/>
      <c r="CY1448" s="37"/>
      <c r="CZ1448" s="37"/>
      <c r="DA1448" s="37"/>
      <c r="DB1448" s="37"/>
      <c r="DC1448" s="37"/>
      <c r="DD1448" s="37"/>
      <c r="DE1448" s="37"/>
      <c r="DF1448" s="37"/>
      <c r="DG1448" s="37"/>
      <c r="DH1448" s="37"/>
      <c r="DI1448" s="37"/>
      <c r="DJ1448" s="37"/>
      <c r="DK1448" s="37"/>
      <c r="DL1448" s="37"/>
      <c r="DR1448" s="37"/>
      <c r="DS1448" s="37"/>
      <c r="DT1448" s="37"/>
      <c r="DU1448" s="37"/>
      <c r="DV1448" s="37"/>
      <c r="DW1448" s="37"/>
      <c r="DX1448" s="37"/>
      <c r="DY1448" s="37"/>
      <c r="DZ1448" s="37"/>
      <c r="EA1448" s="37"/>
      <c r="EB1448" s="37"/>
      <c r="EC1448" s="37"/>
      <c r="ED1448" s="37"/>
      <c r="EE1448" s="37"/>
      <c r="EF1448" s="37"/>
      <c r="EG1448" s="37"/>
      <c r="EH1448" s="37"/>
      <c r="EI1448" s="37"/>
      <c r="EJ1448" s="37"/>
      <c r="EK1448" s="37"/>
      <c r="EL1448" s="37"/>
      <c r="EM1448" s="37"/>
      <c r="EN1448" s="37"/>
      <c r="EO1448" s="37"/>
      <c r="EP1448" s="37"/>
      <c r="EQ1448" s="37"/>
      <c r="ER1448" s="37"/>
      <c r="ES1448" s="37"/>
      <c r="ET1448" s="37"/>
      <c r="EU1448" s="37"/>
      <c r="EV1448" s="37"/>
      <c r="EW1448" s="37"/>
      <c r="EX1448" s="37"/>
      <c r="EY1448" s="37"/>
      <c r="EZ1448" s="37"/>
      <c r="FA1448" s="37"/>
      <c r="FB1448" s="37"/>
      <c r="FC1448" s="37"/>
      <c r="FD1448" s="37"/>
    </row>
    <row r="1449" spans="2:160" x14ac:dyDescent="0.5">
      <c r="B1449" s="36" t="s">
        <v>1644</v>
      </c>
      <c r="C1449" s="18">
        <v>6.7195889192661618E-4</v>
      </c>
      <c r="F1449" s="38"/>
      <c r="G1449" s="27" t="e">
        <f ca="1"/>
        <v>#N/A</v>
      </c>
      <c r="H1449" s="37" t="e">
        <f ca="1"/>
        <v>#N/A</v>
      </c>
      <c r="I1449" s="37" t="e">
        <f ca="1"/>
        <v>#N/A</v>
      </c>
      <c r="J1449" s="37" t="e">
        <f ca="1"/>
        <v>#N/A</v>
      </c>
      <c r="K1449" s="37">
        <f ca="1"/>
        <v>1.3700071515546643</v>
      </c>
      <c r="L1449" s="37">
        <f ca="1"/>
        <v>1.3144956883926229</v>
      </c>
      <c r="M1449" s="37">
        <f ca="1"/>
        <v>1.327947819295866</v>
      </c>
      <c r="N1449" s="37">
        <f ca="1"/>
        <v>1.4099730901619194</v>
      </c>
      <c r="O1449" s="37">
        <f ca="1"/>
        <v>1.5270384130180661</v>
      </c>
      <c r="P1449" s="37">
        <f ca="1"/>
        <v>1.2459153112297694</v>
      </c>
      <c r="Q1449" s="37">
        <f ca="1"/>
        <v>0.84007569831176276</v>
      </c>
      <c r="R1449" s="37">
        <f ca="1"/>
        <v>0.82636267004790931</v>
      </c>
      <c r="S1449" s="37">
        <f ca="1"/>
        <v>1.0699751301981792</v>
      </c>
      <c r="T1449" s="37">
        <f ca="1"/>
        <v>0.814193710989632</v>
      </c>
      <c r="U1449" s="37">
        <f ca="1"/>
        <v>0.84827434379442457</v>
      </c>
      <c r="V1449" s="37">
        <f ca="1"/>
        <v>0.774373207315876</v>
      </c>
      <c r="W1449" s="37">
        <f ca="1"/>
        <v>1.7913268709055656</v>
      </c>
      <c r="X1449" s="37">
        <f ca="1"/>
        <v>2.3505257861885887</v>
      </c>
      <c r="Y1449" s="37">
        <f ca="1"/>
        <v>1.7288708367181147</v>
      </c>
      <c r="Z1449" s="37">
        <f ca="1"/>
        <v>1.3470406000326156</v>
      </c>
      <c r="AA1449" s="37">
        <f ca="1"/>
        <v>1.2960535288100934</v>
      </c>
      <c r="AB1449" s="37"/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  <c r="AM1449" s="37"/>
      <c r="AN1449" s="37"/>
      <c r="AO1449" s="37"/>
      <c r="AP1449" s="37"/>
      <c r="AQ1449" s="37"/>
      <c r="AR1449" s="37"/>
      <c r="AS1449" s="37"/>
      <c r="AT1449" s="37"/>
      <c r="AU1449" s="37"/>
      <c r="AV1449" s="37"/>
      <c r="AW1449" s="37"/>
      <c r="AX1449" s="37"/>
      <c r="AY1449" s="37"/>
      <c r="AZ1449" s="37"/>
      <c r="BA1449" s="37"/>
      <c r="BB1449" s="37"/>
      <c r="BC1449" s="37"/>
      <c r="BD1449" s="37"/>
      <c r="BE1449" s="37"/>
      <c r="BF1449" s="37"/>
      <c r="BG1449" s="37"/>
      <c r="BH1449" s="37"/>
      <c r="BI1449" s="37"/>
      <c r="BJ1449" s="37"/>
      <c r="BK1449" s="37"/>
      <c r="BL1449" s="37"/>
      <c r="BM1449" s="37"/>
      <c r="BN1449" s="37"/>
      <c r="BO1449" s="37"/>
      <c r="BP1449" s="37"/>
      <c r="BQ1449" s="37"/>
      <c r="BR1449" s="37"/>
      <c r="BS1449" s="37"/>
      <c r="BT1449" s="37"/>
      <c r="BU1449" s="37"/>
      <c r="BV1449" s="37"/>
      <c r="BW1449" s="37"/>
      <c r="BX1449" s="37"/>
      <c r="BY1449" s="37"/>
      <c r="BZ1449" s="37"/>
      <c r="CA1449" s="37"/>
      <c r="CB1449" s="37"/>
      <c r="CC1449" s="37"/>
      <c r="CD1449" s="37"/>
      <c r="CE1449" s="37"/>
      <c r="CF1449" s="37"/>
      <c r="CG1449" s="37"/>
      <c r="CH1449" s="37"/>
      <c r="CI1449" s="37"/>
      <c r="CJ1449" s="37"/>
      <c r="CK1449" s="37"/>
      <c r="CL1449" s="37"/>
      <c r="CM1449" s="37"/>
      <c r="CN1449" s="37"/>
      <c r="CO1449" s="37"/>
      <c r="CP1449" s="37"/>
      <c r="CQ1449" s="37"/>
      <c r="CR1449" s="37"/>
      <c r="CS1449" s="37"/>
      <c r="CT1449" s="37"/>
      <c r="CU1449" s="37"/>
      <c r="CV1449" s="37"/>
      <c r="CW1449" s="37"/>
      <c r="CX1449" s="37"/>
      <c r="CY1449" s="37"/>
      <c r="CZ1449" s="37"/>
      <c r="DA1449" s="37"/>
      <c r="DB1449" s="37"/>
      <c r="DC1449" s="37"/>
      <c r="DD1449" s="37"/>
      <c r="DE1449" s="37"/>
      <c r="DF1449" s="37"/>
      <c r="DG1449" s="37"/>
      <c r="DH1449" s="37"/>
      <c r="DI1449" s="37"/>
      <c r="DJ1449" s="37"/>
      <c r="DK1449" s="37"/>
      <c r="DL1449" s="37"/>
      <c r="DR1449" s="37"/>
      <c r="DS1449" s="37"/>
      <c r="DT1449" s="37"/>
      <c r="DU1449" s="37"/>
      <c r="DV1449" s="37"/>
      <c r="DW1449" s="37"/>
      <c r="DX1449" s="37"/>
      <c r="DY1449" s="37"/>
      <c r="DZ1449" s="37"/>
      <c r="EA1449" s="37"/>
      <c r="EB1449" s="37"/>
      <c r="EC1449" s="37"/>
      <c r="ED1449" s="37"/>
      <c r="EE1449" s="37"/>
      <c r="EF1449" s="37"/>
      <c r="EG1449" s="37"/>
      <c r="EH1449" s="37"/>
      <c r="EI1449" s="37"/>
      <c r="EJ1449" s="37"/>
      <c r="EK1449" s="37"/>
      <c r="EL1449" s="37"/>
      <c r="EM1449" s="37"/>
      <c r="EN1449" s="37"/>
      <c r="EO1449" s="37"/>
      <c r="EP1449" s="37"/>
      <c r="EQ1449" s="37"/>
      <c r="ER1449" s="37"/>
      <c r="ES1449" s="37"/>
      <c r="ET1449" s="37"/>
      <c r="EU1449" s="37"/>
      <c r="EV1449" s="37"/>
      <c r="EW1449" s="37"/>
      <c r="EX1449" s="37"/>
      <c r="EY1449" s="37"/>
      <c r="EZ1449" s="37"/>
      <c r="FA1449" s="37"/>
      <c r="FB1449" s="37"/>
      <c r="FC1449" s="37"/>
      <c r="FD1449" s="37"/>
    </row>
    <row r="1450" spans="2:160" x14ac:dyDescent="0.5">
      <c r="B1450" s="36" t="s">
        <v>1645</v>
      </c>
      <c r="C1450" s="18">
        <v>1.2008137092898385E-2</v>
      </c>
      <c r="F1450" s="38"/>
      <c r="G1450" s="27" t="e">
        <f ca="1"/>
        <v>#N/A</v>
      </c>
      <c r="H1450" s="37" t="e">
        <f ca="1"/>
        <v>#N/A</v>
      </c>
      <c r="I1450" s="37" t="e">
        <f ca="1"/>
        <v>#N/A</v>
      </c>
      <c r="J1450" s="37" t="e">
        <f ca="1"/>
        <v>#N/A</v>
      </c>
      <c r="K1450" s="37">
        <f ca="1"/>
        <v>1.3758778307552997</v>
      </c>
      <c r="L1450" s="37">
        <f ca="1"/>
        <v>1.3147650221588252</v>
      </c>
      <c r="M1450" s="37">
        <f ca="1"/>
        <v>1.3138960531834347</v>
      </c>
      <c r="N1450" s="37">
        <f ca="1"/>
        <v>1.4146246331064414</v>
      </c>
      <c r="O1450" s="37">
        <f ca="1"/>
        <v>1.5290580188187906</v>
      </c>
      <c r="P1450" s="37">
        <f ca="1"/>
        <v>1.2495313587238217</v>
      </c>
      <c r="Q1450" s="37">
        <f ca="1"/>
        <v>0.83935150402631398</v>
      </c>
      <c r="R1450" s="37">
        <f ca="1"/>
        <v>0.8185955848260309</v>
      </c>
      <c r="S1450" s="37">
        <f ca="1"/>
        <v>1.071396261730835</v>
      </c>
      <c r="T1450" s="37">
        <f ca="1"/>
        <v>0.80392523757061995</v>
      </c>
      <c r="U1450" s="37">
        <f ca="1"/>
        <v>0.85864260402741188</v>
      </c>
      <c r="V1450" s="37">
        <f ca="1"/>
        <v>0.79147684004680552</v>
      </c>
      <c r="W1450" s="37">
        <f ca="1"/>
        <v>1.7901811471150202</v>
      </c>
      <c r="X1450" s="37">
        <f ca="1"/>
        <v>2.3435020199554697</v>
      </c>
      <c r="Y1450" s="37">
        <f ca="1"/>
        <v>1.7182859463850524</v>
      </c>
      <c r="Z1450" s="37">
        <f ca="1"/>
        <v>1.354850807109087</v>
      </c>
      <c r="AA1450" s="37">
        <f ca="1"/>
        <v>1.3075093760654632</v>
      </c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  <c r="AM1450" s="37"/>
      <c r="AN1450" s="37"/>
      <c r="AO1450" s="37"/>
      <c r="AP1450" s="37"/>
      <c r="AQ1450" s="37"/>
      <c r="AR1450" s="37"/>
      <c r="AS1450" s="37"/>
      <c r="AT1450" s="37"/>
      <c r="AU1450" s="37"/>
      <c r="AV1450" s="37"/>
      <c r="AW1450" s="37"/>
      <c r="AX1450" s="37"/>
      <c r="AY1450" s="37"/>
      <c r="AZ1450" s="37"/>
      <c r="BA1450" s="37"/>
      <c r="BB1450" s="37"/>
      <c r="BC1450" s="37"/>
      <c r="BD1450" s="37"/>
      <c r="BE1450" s="37"/>
      <c r="BF1450" s="37"/>
      <c r="BG1450" s="37"/>
      <c r="BH1450" s="37"/>
      <c r="BI1450" s="37"/>
      <c r="BJ1450" s="37"/>
      <c r="BK1450" s="37"/>
      <c r="BL1450" s="37"/>
      <c r="BM1450" s="37"/>
      <c r="BN1450" s="37"/>
      <c r="BO1450" s="37"/>
      <c r="BP1450" s="37"/>
      <c r="BQ1450" s="37"/>
      <c r="BR1450" s="37"/>
      <c r="BS1450" s="37"/>
      <c r="BT1450" s="37"/>
      <c r="BU1450" s="37"/>
      <c r="BV1450" s="37"/>
      <c r="BW1450" s="37"/>
      <c r="BX1450" s="37"/>
      <c r="BY1450" s="37"/>
      <c r="BZ1450" s="37"/>
      <c r="CA1450" s="37"/>
      <c r="CB1450" s="37"/>
      <c r="CC1450" s="37"/>
      <c r="CD1450" s="37"/>
      <c r="CE1450" s="37"/>
      <c r="CF1450" s="37"/>
      <c r="CG1450" s="37"/>
      <c r="CH1450" s="37"/>
      <c r="CI1450" s="37"/>
      <c r="CJ1450" s="37"/>
      <c r="CK1450" s="37"/>
      <c r="CL1450" s="37"/>
      <c r="CM1450" s="37"/>
      <c r="CN1450" s="37"/>
      <c r="CO1450" s="37"/>
      <c r="CP1450" s="37"/>
      <c r="CQ1450" s="37"/>
      <c r="CR1450" s="37"/>
      <c r="CS1450" s="37"/>
      <c r="CT1450" s="37"/>
      <c r="CU1450" s="37"/>
      <c r="CV1450" s="37"/>
      <c r="CW1450" s="37"/>
      <c r="CX1450" s="37"/>
      <c r="CY1450" s="37"/>
      <c r="CZ1450" s="37"/>
      <c r="DA1450" s="37"/>
      <c r="DB1450" s="37"/>
      <c r="DC1450" s="37"/>
      <c r="DD1450" s="37"/>
      <c r="DE1450" s="37"/>
      <c r="DF1450" s="37"/>
      <c r="DG1450" s="37"/>
      <c r="DH1450" s="37"/>
      <c r="DI1450" s="37"/>
      <c r="DJ1450" s="37"/>
      <c r="DK1450" s="37"/>
      <c r="DL1450" s="37"/>
      <c r="DR1450" s="37"/>
      <c r="DS1450" s="37"/>
      <c r="DT1450" s="37"/>
      <c r="DU1450" s="37"/>
      <c r="DV1450" s="37"/>
      <c r="DW1450" s="37"/>
      <c r="DX1450" s="37"/>
      <c r="DY1450" s="37"/>
      <c r="DZ1450" s="37"/>
      <c r="EA1450" s="37"/>
      <c r="EB1450" s="37"/>
      <c r="EC1450" s="37"/>
      <c r="ED1450" s="37"/>
      <c r="EE1450" s="37"/>
      <c r="EF1450" s="37"/>
      <c r="EG1450" s="37"/>
      <c r="EH1450" s="37"/>
      <c r="EI1450" s="37"/>
      <c r="EJ1450" s="37"/>
      <c r="EK1450" s="37"/>
      <c r="EL1450" s="37"/>
      <c r="EM1450" s="37"/>
      <c r="EN1450" s="37"/>
      <c r="EO1450" s="37"/>
      <c r="EP1450" s="37"/>
      <c r="EQ1450" s="37"/>
      <c r="ER1450" s="37"/>
      <c r="ES1450" s="37"/>
      <c r="ET1450" s="37"/>
      <c r="EU1450" s="37"/>
      <c r="EV1450" s="37"/>
      <c r="EW1450" s="37"/>
      <c r="EX1450" s="37"/>
      <c r="EY1450" s="37"/>
      <c r="EZ1450" s="37"/>
      <c r="FA1450" s="37"/>
      <c r="FB1450" s="37"/>
      <c r="FC1450" s="37"/>
      <c r="FD1450" s="37"/>
    </row>
    <row r="1451" spans="2:160" x14ac:dyDescent="0.5">
      <c r="B1451" s="36" t="s">
        <v>1646</v>
      </c>
      <c r="C1451" s="18">
        <v>1.9255664483057711E-3</v>
      </c>
      <c r="F1451" s="38"/>
      <c r="G1451" s="27" t="e">
        <f ca="1"/>
        <v>#N/A</v>
      </c>
      <c r="H1451" s="37" t="e">
        <f ca="1"/>
        <v>#N/A</v>
      </c>
      <c r="I1451" s="37" t="e">
        <f ca="1"/>
        <v>#N/A</v>
      </c>
      <c r="J1451" s="37" t="e">
        <f ca="1"/>
        <v>#N/A</v>
      </c>
      <c r="K1451" s="37">
        <f ca="1"/>
        <v>1.3720105721490072</v>
      </c>
      <c r="L1451" s="37">
        <f ca="1"/>
        <v>1.3016510976031126</v>
      </c>
      <c r="M1451" s="37">
        <f ca="1"/>
        <v>1.3366108574816902</v>
      </c>
      <c r="N1451" s="37">
        <f ca="1"/>
        <v>1.4249343807581674</v>
      </c>
      <c r="O1451" s="37">
        <f ca="1"/>
        <v>1.5166521995764031</v>
      </c>
      <c r="P1451" s="37">
        <f ca="1"/>
        <v>1.2716750551025775</v>
      </c>
      <c r="Q1451" s="37">
        <f ca="1"/>
        <v>0.84187262958688691</v>
      </c>
      <c r="R1451" s="37">
        <f ca="1"/>
        <v>0.82036979211021621</v>
      </c>
      <c r="S1451" s="37">
        <f ca="1"/>
        <v>1.066777584249704</v>
      </c>
      <c r="T1451" s="37">
        <f ca="1"/>
        <v>0.80461260284225333</v>
      </c>
      <c r="U1451" s="37">
        <f ca="1"/>
        <v>0.86057886137458017</v>
      </c>
      <c r="V1451" s="37">
        <f ca="1"/>
        <v>0.77362760992254809</v>
      </c>
      <c r="W1451" s="37">
        <f ca="1"/>
        <v>1.7803033712922471</v>
      </c>
      <c r="X1451" s="37">
        <f ca="1"/>
        <v>2.3526129904805586</v>
      </c>
      <c r="Y1451" s="37">
        <f ca="1"/>
        <v>1.7205523964256699</v>
      </c>
      <c r="Z1451" s="37">
        <f ca="1"/>
        <v>1.3573210500570736</v>
      </c>
      <c r="AA1451" s="37">
        <f ca="1"/>
        <v>1.3247187180361417</v>
      </c>
      <c r="AB1451" s="37"/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  <c r="AM1451" s="37"/>
      <c r="AN1451" s="37"/>
      <c r="AO1451" s="37"/>
      <c r="AP1451" s="37"/>
      <c r="AQ1451" s="37"/>
      <c r="AR1451" s="37"/>
      <c r="AS1451" s="37"/>
      <c r="AT1451" s="37"/>
      <c r="AU1451" s="37"/>
      <c r="AV1451" s="37"/>
      <c r="AW1451" s="37"/>
      <c r="AX1451" s="37"/>
      <c r="AY1451" s="37"/>
      <c r="AZ1451" s="37"/>
      <c r="BA1451" s="37"/>
      <c r="BB1451" s="37"/>
      <c r="BC1451" s="37"/>
      <c r="BD1451" s="37"/>
      <c r="BE1451" s="37"/>
      <c r="BF1451" s="37"/>
      <c r="BG1451" s="37"/>
      <c r="BH1451" s="37"/>
      <c r="BI1451" s="37"/>
      <c r="BJ1451" s="37"/>
      <c r="BK1451" s="37"/>
      <c r="BL1451" s="37"/>
      <c r="BM1451" s="37"/>
      <c r="BN1451" s="37"/>
      <c r="BO1451" s="37"/>
      <c r="BP1451" s="37"/>
      <c r="BQ1451" s="37"/>
      <c r="BR1451" s="37"/>
      <c r="BS1451" s="37"/>
      <c r="BT1451" s="37"/>
      <c r="BU1451" s="37"/>
      <c r="BV1451" s="37"/>
      <c r="BW1451" s="37"/>
      <c r="BX1451" s="37"/>
      <c r="BY1451" s="37"/>
      <c r="BZ1451" s="37"/>
      <c r="CA1451" s="37"/>
      <c r="CB1451" s="37"/>
      <c r="CC1451" s="37"/>
      <c r="CD1451" s="37"/>
      <c r="CE1451" s="37"/>
      <c r="CF1451" s="37"/>
      <c r="CG1451" s="37"/>
      <c r="CH1451" s="37"/>
      <c r="CI1451" s="37"/>
      <c r="CJ1451" s="37"/>
      <c r="CK1451" s="37"/>
      <c r="CL1451" s="37"/>
      <c r="CM1451" s="37"/>
      <c r="CN1451" s="37"/>
      <c r="CO1451" s="37"/>
      <c r="CP1451" s="37"/>
      <c r="CQ1451" s="37"/>
      <c r="CR1451" s="37"/>
      <c r="CS1451" s="37"/>
      <c r="CT1451" s="37"/>
      <c r="CU1451" s="37"/>
      <c r="CV1451" s="37"/>
      <c r="CW1451" s="37"/>
      <c r="CX1451" s="37"/>
      <c r="CY1451" s="37"/>
      <c r="CZ1451" s="37"/>
      <c r="DA1451" s="37"/>
      <c r="DB1451" s="37"/>
      <c r="DC1451" s="37"/>
      <c r="DD1451" s="37"/>
      <c r="DE1451" s="37"/>
      <c r="DF1451" s="37"/>
      <c r="DG1451" s="37"/>
      <c r="DH1451" s="37"/>
      <c r="DI1451" s="37"/>
      <c r="DJ1451" s="37"/>
      <c r="DK1451" s="37"/>
      <c r="DL1451" s="37"/>
      <c r="DR1451" s="37"/>
      <c r="DS1451" s="37"/>
      <c r="DT1451" s="37"/>
      <c r="DU1451" s="37"/>
      <c r="DV1451" s="37"/>
      <c r="DW1451" s="37"/>
      <c r="DX1451" s="37"/>
      <c r="DY1451" s="37"/>
      <c r="DZ1451" s="37"/>
      <c r="EA1451" s="37"/>
      <c r="EB1451" s="37"/>
      <c r="EC1451" s="37"/>
      <c r="ED1451" s="37"/>
      <c r="EE1451" s="37"/>
      <c r="EF1451" s="37"/>
      <c r="EG1451" s="37"/>
      <c r="EH1451" s="37"/>
      <c r="EI1451" s="37"/>
      <c r="EJ1451" s="37"/>
      <c r="EK1451" s="37"/>
      <c r="EL1451" s="37"/>
      <c r="EM1451" s="37"/>
      <c r="EN1451" s="37"/>
      <c r="EO1451" s="37"/>
      <c r="EP1451" s="37"/>
      <c r="EQ1451" s="37"/>
      <c r="ER1451" s="37"/>
      <c r="ES1451" s="37"/>
      <c r="ET1451" s="37"/>
      <c r="EU1451" s="37"/>
      <c r="EV1451" s="37"/>
      <c r="EW1451" s="37"/>
      <c r="EX1451" s="37"/>
      <c r="EY1451" s="37"/>
      <c r="EZ1451" s="37"/>
      <c r="FA1451" s="37"/>
      <c r="FB1451" s="37"/>
      <c r="FC1451" s="37"/>
      <c r="FD1451" s="37"/>
    </row>
    <row r="1452" spans="2:160" x14ac:dyDescent="0.5">
      <c r="B1452" s="36" t="s">
        <v>1647</v>
      </c>
      <c r="C1452" s="18">
        <v>1.1037742586856858E-3</v>
      </c>
      <c r="F1452" s="38"/>
      <c r="G1452" s="27" t="e">
        <f ca="1"/>
        <v>#N/A</v>
      </c>
      <c r="H1452" s="37" t="e">
        <f ca="1"/>
        <v>#N/A</v>
      </c>
      <c r="I1452" s="37" t="e">
        <f ca="1"/>
        <v>#N/A</v>
      </c>
      <c r="J1452" s="37" t="e">
        <f ca="1"/>
        <v>#N/A</v>
      </c>
      <c r="K1452" s="37">
        <f ca="1"/>
        <v>1.3767120419535999</v>
      </c>
      <c r="L1452" s="37">
        <f ca="1"/>
        <v>1.296883799256568</v>
      </c>
      <c r="M1452" s="37">
        <f ca="1"/>
        <v>1.3281319751437788</v>
      </c>
      <c r="N1452" s="37">
        <f ca="1"/>
        <v>1.4216909227663799</v>
      </c>
      <c r="O1452" s="37">
        <f ca="1"/>
        <v>1.5219274793699289</v>
      </c>
      <c r="P1452" s="37">
        <f ca="1"/>
        <v>1.2637521974491175</v>
      </c>
      <c r="Q1452" s="37">
        <f ca="1"/>
        <v>0.85066494202573051</v>
      </c>
      <c r="R1452" s="37">
        <f ca="1"/>
        <v>0.81247180981759348</v>
      </c>
      <c r="S1452" s="37">
        <f ca="1"/>
        <v>1.0697411634214617</v>
      </c>
      <c r="T1452" s="37">
        <f ca="1"/>
        <v>0.80306030293714792</v>
      </c>
      <c r="U1452" s="37">
        <f ca="1"/>
        <v>0.86380418868164399</v>
      </c>
      <c r="V1452" s="37">
        <f ca="1"/>
        <v>0.77425645896958972</v>
      </c>
      <c r="W1452" s="37">
        <f ca="1"/>
        <v>1.737870672335265</v>
      </c>
      <c r="X1452" s="37">
        <f ca="1"/>
        <v>2.3480251261538192</v>
      </c>
      <c r="Y1452" s="37">
        <f ca="1"/>
        <v>1.7272217709179527</v>
      </c>
      <c r="Z1452" s="37">
        <f ca="1"/>
        <v>1.358160769607049</v>
      </c>
      <c r="AA1452" s="37">
        <f ca="1"/>
        <v>1.3275656324582352</v>
      </c>
      <c r="AB1452" s="37"/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  <c r="AM1452" s="37"/>
      <c r="AN1452" s="37"/>
      <c r="AO1452" s="37"/>
      <c r="AP1452" s="37"/>
      <c r="AQ1452" s="37"/>
      <c r="AR1452" s="37"/>
      <c r="AS1452" s="37"/>
      <c r="AT1452" s="37"/>
      <c r="AU1452" s="37"/>
      <c r="AV1452" s="37"/>
      <c r="AW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  <c r="BI1452" s="37"/>
      <c r="BJ1452" s="37"/>
      <c r="BK1452" s="37"/>
      <c r="BL1452" s="37"/>
      <c r="BM1452" s="37"/>
      <c r="BN1452" s="37"/>
      <c r="BO1452" s="37"/>
      <c r="BP1452" s="37"/>
      <c r="BQ1452" s="37"/>
      <c r="BR1452" s="37"/>
      <c r="BS1452" s="37"/>
      <c r="BT1452" s="37"/>
      <c r="BU1452" s="37"/>
      <c r="BV1452" s="37"/>
      <c r="BW1452" s="37"/>
      <c r="BX1452" s="37"/>
      <c r="BY1452" s="37"/>
      <c r="BZ1452" s="37"/>
      <c r="CA1452" s="37"/>
      <c r="CB1452" s="37"/>
      <c r="CC1452" s="37"/>
      <c r="CD1452" s="37"/>
      <c r="CE1452" s="37"/>
      <c r="CF1452" s="37"/>
      <c r="CG1452" s="37"/>
      <c r="CH1452" s="37"/>
      <c r="CI1452" s="37"/>
      <c r="CJ1452" s="37"/>
      <c r="CK1452" s="37"/>
      <c r="CL1452" s="37"/>
      <c r="CM1452" s="37"/>
      <c r="CN1452" s="37"/>
      <c r="CO1452" s="37"/>
      <c r="CP1452" s="37"/>
      <c r="CQ1452" s="37"/>
      <c r="CR1452" s="37"/>
      <c r="CS1452" s="37"/>
      <c r="CT1452" s="37"/>
      <c r="CU1452" s="37"/>
      <c r="CV1452" s="37"/>
      <c r="CW1452" s="37"/>
      <c r="CX1452" s="37"/>
      <c r="CY1452" s="37"/>
      <c r="CZ1452" s="37"/>
      <c r="DA1452" s="37"/>
      <c r="DB1452" s="37"/>
      <c r="DC1452" s="37"/>
      <c r="DD1452" s="37"/>
      <c r="DE1452" s="37"/>
      <c r="DF1452" s="37"/>
      <c r="DG1452" s="37"/>
      <c r="DH1452" s="37"/>
      <c r="DI1452" s="37"/>
      <c r="DJ1452" s="37"/>
      <c r="DK1452" s="37"/>
      <c r="DL1452" s="37"/>
      <c r="DR1452" s="37"/>
      <c r="DS1452" s="37"/>
      <c r="DT1452" s="37"/>
      <c r="DU1452" s="37"/>
      <c r="DV1452" s="37"/>
      <c r="DW1452" s="37"/>
      <c r="DX1452" s="37"/>
      <c r="DY1452" s="37"/>
      <c r="DZ1452" s="37"/>
      <c r="EA1452" s="37"/>
      <c r="EB1452" s="37"/>
      <c r="EC1452" s="37"/>
      <c r="ED1452" s="37"/>
      <c r="EE1452" s="37"/>
      <c r="EF1452" s="37"/>
      <c r="EG1452" s="37"/>
      <c r="EH1452" s="37"/>
      <c r="EI1452" s="37"/>
      <c r="EJ1452" s="37"/>
      <c r="EK1452" s="37"/>
      <c r="EL1452" s="37"/>
      <c r="EM1452" s="37"/>
      <c r="EN1452" s="37"/>
      <c r="EO1452" s="37"/>
      <c r="EP1452" s="37"/>
      <c r="EQ1452" s="37"/>
      <c r="ER1452" s="37"/>
      <c r="ES1452" s="37"/>
      <c r="ET1452" s="37"/>
      <c r="EU1452" s="37"/>
      <c r="EV1452" s="37"/>
      <c r="EW1452" s="37"/>
      <c r="EX1452" s="37"/>
      <c r="EY1452" s="37"/>
      <c r="EZ1452" s="37"/>
      <c r="FA1452" s="37"/>
      <c r="FB1452" s="37"/>
      <c r="FC1452" s="37"/>
      <c r="FD1452" s="37"/>
    </row>
    <row r="1453" spans="2:160" x14ac:dyDescent="0.5">
      <c r="B1453" s="36" t="s">
        <v>1648</v>
      </c>
      <c r="C1453" s="18">
        <v>-1.037700973491873E-4</v>
      </c>
      <c r="F1453" s="38"/>
      <c r="G1453" s="27" t="e">
        <f ca="1"/>
        <v>#N/A</v>
      </c>
      <c r="H1453" s="37" t="e">
        <f ca="1"/>
        <v>#N/A</v>
      </c>
      <c r="I1453" s="37" t="e">
        <f ca="1"/>
        <v>#N/A</v>
      </c>
      <c r="J1453" s="37" t="e">
        <f ca="1"/>
        <v>#N/A</v>
      </c>
      <c r="K1453" s="37">
        <f ca="1"/>
        <v>1.3837133400716162</v>
      </c>
      <c r="L1453" s="37">
        <f ca="1"/>
        <v>1.2975040830817606</v>
      </c>
      <c r="M1453" s="37">
        <f ca="1"/>
        <v>1.3321438729613873</v>
      </c>
      <c r="N1453" s="37">
        <f ca="1"/>
        <v>1.4346192325161007</v>
      </c>
      <c r="O1453" s="37">
        <f ca="1"/>
        <v>1.4977246160434241</v>
      </c>
      <c r="P1453" s="37">
        <f ca="1"/>
        <v>1.2773329716863318</v>
      </c>
      <c r="Q1453" s="37">
        <f ca="1"/>
        <v>0.8498787845928637</v>
      </c>
      <c r="R1453" s="37">
        <f ca="1"/>
        <v>0.82010484382244442</v>
      </c>
      <c r="S1453" s="37">
        <f ca="1"/>
        <v>1.0623374147537725</v>
      </c>
      <c r="T1453" s="37">
        <f ca="1"/>
        <v>0.80598924273349692</v>
      </c>
      <c r="U1453" s="37">
        <f ca="1"/>
        <v>0.86895516370657666</v>
      </c>
      <c r="V1453" s="37">
        <f ca="1"/>
        <v>0.79337134730244985</v>
      </c>
      <c r="W1453" s="37">
        <f ca="1"/>
        <v>1.7318065199867361</v>
      </c>
      <c r="X1453" s="37">
        <f ca="1"/>
        <v>2.3193273124878613</v>
      </c>
      <c r="Y1453" s="37">
        <f ca="1"/>
        <v>1.7416246953696182</v>
      </c>
      <c r="Z1453" s="37">
        <f ca="1"/>
        <v>1.3592124571987658</v>
      </c>
      <c r="AA1453" s="37">
        <f ca="1"/>
        <v>1.3362768496420061</v>
      </c>
      <c r="AB1453" s="37"/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  <c r="AM1453" s="37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K1453" s="37"/>
      <c r="BL1453" s="37"/>
      <c r="BM1453" s="37"/>
      <c r="BN1453" s="37"/>
      <c r="BO1453" s="37"/>
      <c r="BP1453" s="37"/>
      <c r="BQ1453" s="37"/>
      <c r="BR1453" s="37"/>
      <c r="BS1453" s="37"/>
      <c r="BT1453" s="37"/>
      <c r="BU1453" s="37"/>
      <c r="BV1453" s="37"/>
      <c r="BW1453" s="37"/>
      <c r="BX1453" s="37"/>
      <c r="BY1453" s="37"/>
      <c r="BZ1453" s="37"/>
      <c r="CA1453" s="37"/>
      <c r="CB1453" s="37"/>
      <c r="CC1453" s="37"/>
      <c r="CD1453" s="37"/>
      <c r="CE1453" s="37"/>
      <c r="CF1453" s="37"/>
      <c r="CG1453" s="37"/>
      <c r="CH1453" s="37"/>
      <c r="CI1453" s="37"/>
      <c r="CJ1453" s="37"/>
      <c r="CK1453" s="37"/>
      <c r="CL1453" s="37"/>
      <c r="CM1453" s="37"/>
      <c r="CN1453" s="37"/>
      <c r="CO1453" s="37"/>
      <c r="CP1453" s="37"/>
      <c r="CQ1453" s="37"/>
      <c r="CR1453" s="37"/>
      <c r="CS1453" s="37"/>
      <c r="CT1453" s="37"/>
      <c r="CU1453" s="37"/>
      <c r="CV1453" s="37"/>
      <c r="CW1453" s="37"/>
      <c r="CX1453" s="37"/>
      <c r="CY1453" s="37"/>
      <c r="CZ1453" s="37"/>
      <c r="DA1453" s="37"/>
      <c r="DB1453" s="37"/>
      <c r="DC1453" s="37"/>
      <c r="DD1453" s="37"/>
      <c r="DE1453" s="37"/>
      <c r="DF1453" s="37"/>
      <c r="DG1453" s="37"/>
      <c r="DH1453" s="37"/>
      <c r="DI1453" s="37"/>
      <c r="DJ1453" s="37"/>
      <c r="DK1453" s="37"/>
      <c r="DL1453" s="37"/>
      <c r="DR1453" s="37"/>
      <c r="DS1453" s="37"/>
      <c r="DT1453" s="37"/>
      <c r="DU1453" s="37"/>
      <c r="DV1453" s="37"/>
      <c r="DW1453" s="37"/>
      <c r="DX1453" s="37"/>
      <c r="DY1453" s="37"/>
      <c r="DZ1453" s="37"/>
      <c r="EA1453" s="37"/>
      <c r="EB1453" s="37"/>
      <c r="EC1453" s="37"/>
      <c r="ED1453" s="37"/>
      <c r="EE1453" s="37"/>
      <c r="EF1453" s="37"/>
      <c r="EG1453" s="37"/>
      <c r="EH1453" s="37"/>
      <c r="EI1453" s="37"/>
      <c r="EJ1453" s="37"/>
      <c r="EK1453" s="37"/>
      <c r="EL1453" s="37"/>
      <c r="EM1453" s="37"/>
      <c r="EN1453" s="37"/>
      <c r="EO1453" s="37"/>
      <c r="EP1453" s="37"/>
      <c r="EQ1453" s="37"/>
      <c r="ER1453" s="37"/>
      <c r="ES1453" s="37"/>
      <c r="ET1453" s="37"/>
      <c r="EU1453" s="37"/>
      <c r="EV1453" s="37"/>
      <c r="EW1453" s="37"/>
      <c r="EX1453" s="37"/>
      <c r="EY1453" s="37"/>
      <c r="EZ1453" s="37"/>
      <c r="FA1453" s="37"/>
      <c r="FB1453" s="37"/>
      <c r="FC1453" s="37"/>
      <c r="FD1453" s="37"/>
    </row>
    <row r="1454" spans="2:160" x14ac:dyDescent="0.5">
      <c r="B1454" s="36" t="s">
        <v>1649</v>
      </c>
      <c r="C1454" s="18">
        <v>-1.8356240797555712E-3</v>
      </c>
      <c r="F1454" s="38"/>
      <c r="G1454" s="27" t="e">
        <f ca="1"/>
        <v>#N/A</v>
      </c>
      <c r="H1454" s="37" t="e">
        <f ca="1"/>
        <v>#N/A</v>
      </c>
      <c r="I1454" s="37" t="e">
        <f ca="1"/>
        <v>#N/A</v>
      </c>
      <c r="J1454" s="37" t="e">
        <f ca="1"/>
        <v>#N/A</v>
      </c>
      <c r="K1454" s="37">
        <f ca="1"/>
        <v>1.385761919736733</v>
      </c>
      <c r="L1454" s="37">
        <f ca="1"/>
        <v>1.3009374084650622</v>
      </c>
      <c r="M1454" s="37">
        <f ca="1"/>
        <v>1.3360979207744161</v>
      </c>
      <c r="N1454" s="37">
        <f ca="1"/>
        <v>1.4342033249841395</v>
      </c>
      <c r="O1454" s="37">
        <f ca="1"/>
        <v>1.5109776280916165</v>
      </c>
      <c r="P1454" s="37">
        <f ca="1"/>
        <v>1.2862203621624255</v>
      </c>
      <c r="Q1454" s="37">
        <f ca="1"/>
        <v>0.85453763873936017</v>
      </c>
      <c r="R1454" s="37">
        <f ca="1"/>
        <v>0.81403626637395943</v>
      </c>
      <c r="S1454" s="37">
        <f ca="1"/>
        <v>1.0615644578469865</v>
      </c>
      <c r="T1454" s="37">
        <f ca="1"/>
        <v>0.81076452202337224</v>
      </c>
      <c r="U1454" s="37">
        <f ca="1"/>
        <v>0.85117872981517695</v>
      </c>
      <c r="V1454" s="37">
        <f ca="1"/>
        <v>0.81111974930946007</v>
      </c>
      <c r="W1454" s="37">
        <f ca="1"/>
        <v>1.7404526427346723</v>
      </c>
      <c r="X1454" s="37">
        <f ca="1"/>
        <v>2.312622355502203</v>
      </c>
      <c r="Y1454" s="37">
        <f ca="1"/>
        <v>1.7422583265637692</v>
      </c>
      <c r="Z1454" s="37">
        <f ca="1"/>
        <v>1.3600766345997115</v>
      </c>
      <c r="AA1454" s="37">
        <f ca="1"/>
        <v>1.33011421752472</v>
      </c>
      <c r="AB1454" s="37"/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  <c r="AM1454" s="37"/>
      <c r="AN1454" s="37"/>
      <c r="AO1454" s="37"/>
      <c r="AP1454" s="37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  <c r="BM1454" s="37"/>
      <c r="BN1454" s="37"/>
      <c r="BO1454" s="37"/>
      <c r="BP1454" s="37"/>
      <c r="BQ1454" s="37"/>
      <c r="BR1454" s="37"/>
      <c r="BS1454" s="37"/>
      <c r="BT1454" s="37"/>
      <c r="BU1454" s="37"/>
      <c r="BV1454" s="37"/>
      <c r="BW1454" s="37"/>
      <c r="BX1454" s="37"/>
      <c r="BY1454" s="37"/>
      <c r="BZ1454" s="37"/>
      <c r="CA1454" s="37"/>
      <c r="CB1454" s="37"/>
      <c r="CC1454" s="37"/>
      <c r="CD1454" s="37"/>
      <c r="CE1454" s="37"/>
      <c r="CF1454" s="37"/>
      <c r="CG1454" s="37"/>
      <c r="CH1454" s="37"/>
      <c r="CI1454" s="37"/>
      <c r="CJ1454" s="37"/>
      <c r="CK1454" s="37"/>
      <c r="CL1454" s="37"/>
      <c r="CM1454" s="37"/>
      <c r="CN1454" s="37"/>
      <c r="CO1454" s="37"/>
      <c r="CP1454" s="37"/>
      <c r="CQ1454" s="37"/>
      <c r="CR1454" s="37"/>
      <c r="CS1454" s="37"/>
      <c r="CT1454" s="37"/>
      <c r="CU1454" s="37"/>
      <c r="CV1454" s="37"/>
      <c r="CW1454" s="37"/>
      <c r="CX1454" s="37"/>
      <c r="CY1454" s="37"/>
      <c r="CZ1454" s="37"/>
      <c r="DA1454" s="37"/>
      <c r="DB1454" s="37"/>
      <c r="DC1454" s="37"/>
      <c r="DD1454" s="37"/>
      <c r="DE1454" s="37"/>
      <c r="DF1454" s="37"/>
      <c r="DG1454" s="37"/>
      <c r="DH1454" s="37"/>
      <c r="DI1454" s="37"/>
      <c r="DJ1454" s="37"/>
      <c r="DK1454" s="37"/>
      <c r="DL1454" s="37"/>
      <c r="DR1454" s="37"/>
      <c r="DS1454" s="37"/>
      <c r="DT1454" s="37"/>
      <c r="DU1454" s="37"/>
      <c r="DV1454" s="37"/>
      <c r="DW1454" s="37"/>
      <c r="DX1454" s="37"/>
      <c r="DY1454" s="37"/>
      <c r="DZ1454" s="37"/>
      <c r="EA1454" s="37"/>
      <c r="EB1454" s="37"/>
      <c r="EC1454" s="37"/>
      <c r="ED1454" s="37"/>
      <c r="EE1454" s="37"/>
      <c r="EF1454" s="37"/>
      <c r="EG1454" s="37"/>
      <c r="EH1454" s="37"/>
      <c r="EI1454" s="37"/>
      <c r="EJ1454" s="37"/>
      <c r="EK1454" s="37"/>
      <c r="EL1454" s="37"/>
      <c r="EM1454" s="37"/>
      <c r="EN1454" s="37"/>
      <c r="EO1454" s="37"/>
      <c r="EP1454" s="37"/>
      <c r="EQ1454" s="37"/>
      <c r="ER1454" s="37"/>
      <c r="ES1454" s="37"/>
      <c r="ET1454" s="37"/>
      <c r="EU1454" s="37"/>
      <c r="EV1454" s="37"/>
      <c r="EW1454" s="37"/>
      <c r="EX1454" s="37"/>
      <c r="EY1454" s="37"/>
      <c r="EZ1454" s="37"/>
      <c r="FA1454" s="37"/>
      <c r="FB1454" s="37"/>
      <c r="FC1454" s="37"/>
      <c r="FD1454" s="37"/>
    </row>
    <row r="1455" spans="2:160" x14ac:dyDescent="0.5">
      <c r="B1455" s="36" t="s">
        <v>1650</v>
      </c>
      <c r="C1455" s="18">
        <v>-1.1924256602204308E-2</v>
      </c>
      <c r="F1455" s="38"/>
      <c r="G1455" s="27" t="e">
        <f ca="1"/>
        <v>#N/A</v>
      </c>
      <c r="H1455" s="37" t="e">
        <f ca="1"/>
        <v>#N/A</v>
      </c>
      <c r="I1455" s="37" t="e">
        <f ca="1"/>
        <v>#N/A</v>
      </c>
      <c r="J1455" s="37" t="e">
        <f ca="1"/>
        <v>#N/A</v>
      </c>
      <c r="K1455" s="37">
        <f ca="1"/>
        <v>1.4091617080638521</v>
      </c>
      <c r="L1455" s="37">
        <f ca="1"/>
        <v>1.3109272427023719</v>
      </c>
      <c r="M1455" s="37">
        <f ca="1"/>
        <v>1.3327001971720962</v>
      </c>
      <c r="N1455" s="37">
        <f ca="1"/>
        <v>1.4442523544815016</v>
      </c>
      <c r="O1455" s="37">
        <f ca="1"/>
        <v>1.5219818756293177</v>
      </c>
      <c r="P1455" s="37">
        <f ca="1"/>
        <v>1.3012396971797833</v>
      </c>
      <c r="Q1455" s="37">
        <f ca="1"/>
        <v>0.8564701143994613</v>
      </c>
      <c r="R1455" s="37">
        <f ca="1"/>
        <v>0.8179663326425729</v>
      </c>
      <c r="S1455" s="37">
        <f ca="1"/>
        <v>1.0625471183092008</v>
      </c>
      <c r="T1455" s="37">
        <f ca="1"/>
        <v>0.81943487118583669</v>
      </c>
      <c r="U1455" s="37">
        <f ca="1"/>
        <v>0.85610425021749403</v>
      </c>
      <c r="V1455" s="37">
        <f ca="1"/>
        <v>0.80268733466178799</v>
      </c>
      <c r="W1455" s="37">
        <f ca="1"/>
        <v>1.7286189527266118</v>
      </c>
      <c r="X1455" s="37">
        <f ca="1"/>
        <v>2.3176983964891162</v>
      </c>
      <c r="Y1455" s="37">
        <f ca="1"/>
        <v>1.7466856214459792</v>
      </c>
      <c r="Z1455" s="37">
        <f ca="1"/>
        <v>1.3601418555356319</v>
      </c>
      <c r="AA1455" s="37">
        <f ca="1"/>
        <v>1.3405727923627697</v>
      </c>
      <c r="AB1455" s="37"/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  <c r="AM1455" s="37"/>
      <c r="AN1455" s="37"/>
      <c r="AO1455" s="37"/>
      <c r="AP1455" s="37"/>
      <c r="AQ1455" s="37"/>
      <c r="AR1455" s="37"/>
      <c r="AS1455" s="37"/>
      <c r="AT1455" s="37"/>
      <c r="AU1455" s="37"/>
      <c r="AV1455" s="37"/>
      <c r="AW1455" s="37"/>
      <c r="AX1455" s="37"/>
      <c r="AY1455" s="37"/>
      <c r="AZ1455" s="37"/>
      <c r="BA1455" s="37"/>
      <c r="BB1455" s="37"/>
      <c r="BC1455" s="37"/>
      <c r="BD1455" s="37"/>
      <c r="BE1455" s="37"/>
      <c r="BF1455" s="37"/>
      <c r="BG1455" s="37"/>
      <c r="BH1455" s="37"/>
      <c r="BI1455" s="37"/>
      <c r="BJ1455" s="37"/>
      <c r="BK1455" s="37"/>
      <c r="BL1455" s="37"/>
      <c r="BM1455" s="37"/>
      <c r="BN1455" s="37"/>
      <c r="BO1455" s="37"/>
      <c r="BP1455" s="37"/>
      <c r="BQ1455" s="37"/>
      <c r="BR1455" s="37"/>
      <c r="BS1455" s="37"/>
      <c r="BT1455" s="37"/>
      <c r="BU1455" s="37"/>
      <c r="BV1455" s="37"/>
      <c r="BW1455" s="37"/>
      <c r="BX1455" s="37"/>
      <c r="BY1455" s="37"/>
      <c r="BZ1455" s="37"/>
      <c r="CA1455" s="37"/>
      <c r="CB1455" s="37"/>
      <c r="CC1455" s="37"/>
      <c r="CD1455" s="37"/>
      <c r="CE1455" s="37"/>
      <c r="CF1455" s="37"/>
      <c r="CG1455" s="37"/>
      <c r="CH1455" s="37"/>
      <c r="CI1455" s="37"/>
      <c r="CJ1455" s="37"/>
      <c r="CK1455" s="37"/>
      <c r="CL1455" s="37"/>
      <c r="CM1455" s="37"/>
      <c r="CN1455" s="37"/>
      <c r="CO1455" s="37"/>
      <c r="CP1455" s="37"/>
      <c r="CQ1455" s="37"/>
      <c r="CR1455" s="37"/>
      <c r="CS1455" s="37"/>
      <c r="CT1455" s="37"/>
      <c r="CU1455" s="37"/>
      <c r="CV1455" s="37"/>
      <c r="CW1455" s="37"/>
      <c r="CX1455" s="37"/>
      <c r="CY1455" s="37"/>
      <c r="CZ1455" s="37"/>
      <c r="DA1455" s="37"/>
      <c r="DB1455" s="37"/>
      <c r="DC1455" s="37"/>
      <c r="DD1455" s="37"/>
      <c r="DE1455" s="37"/>
      <c r="DF1455" s="37"/>
      <c r="DG1455" s="37"/>
      <c r="DH1455" s="37"/>
      <c r="DI1455" s="37"/>
      <c r="DJ1455" s="37"/>
      <c r="DK1455" s="37"/>
      <c r="DL1455" s="37"/>
      <c r="DR1455" s="37"/>
      <c r="DS1455" s="37"/>
      <c r="DT1455" s="37"/>
      <c r="DU1455" s="37"/>
      <c r="DV1455" s="37"/>
      <c r="DW1455" s="37"/>
      <c r="DX1455" s="37"/>
      <c r="DY1455" s="37"/>
      <c r="DZ1455" s="37"/>
      <c r="EA1455" s="37"/>
      <c r="EB1455" s="37"/>
      <c r="EC1455" s="37"/>
      <c r="ED1455" s="37"/>
      <c r="EE1455" s="37"/>
      <c r="EF1455" s="37"/>
      <c r="EG1455" s="37"/>
      <c r="EH1455" s="37"/>
      <c r="EI1455" s="37"/>
      <c r="EJ1455" s="37"/>
      <c r="EK1455" s="37"/>
      <c r="EL1455" s="37"/>
      <c r="EM1455" s="37"/>
      <c r="EN1455" s="37"/>
      <c r="EO1455" s="37"/>
      <c r="EP1455" s="37"/>
      <c r="EQ1455" s="37"/>
      <c r="ER1455" s="37"/>
      <c r="ES1455" s="37"/>
      <c r="ET1455" s="37"/>
      <c r="EU1455" s="37"/>
      <c r="EV1455" s="37"/>
      <c r="EW1455" s="37"/>
      <c r="EX1455" s="37"/>
      <c r="EY1455" s="37"/>
      <c r="EZ1455" s="37"/>
      <c r="FA1455" s="37"/>
      <c r="FB1455" s="37"/>
      <c r="FC1455" s="37"/>
      <c r="FD1455" s="37"/>
    </row>
    <row r="1456" spans="2:160" x14ac:dyDescent="0.5">
      <c r="B1456" s="36" t="s">
        <v>1651</v>
      </c>
      <c r="C1456" s="18">
        <v>8.8390232353192655E-3</v>
      </c>
      <c r="F1456" s="38"/>
      <c r="G1456" s="27" t="e">
        <f ca="1"/>
        <v>#N/A</v>
      </c>
      <c r="H1456" s="37" t="e">
        <f ca="1"/>
        <v>#N/A</v>
      </c>
      <c r="I1456" s="37" t="e">
        <f ca="1"/>
        <v>#N/A</v>
      </c>
      <c r="J1456" s="37" t="e">
        <f ca="1"/>
        <v>#N/A</v>
      </c>
      <c r="K1456" s="37">
        <f ca="1"/>
        <v>1.399011591101859</v>
      </c>
      <c r="L1456" s="37">
        <f ca="1"/>
        <v>1.311519414248937</v>
      </c>
      <c r="M1456" s="37">
        <f ca="1"/>
        <v>1.3393163093625386</v>
      </c>
      <c r="N1456" s="37">
        <f ca="1"/>
        <v>1.4501743811306214</v>
      </c>
      <c r="O1456" s="37">
        <f ca="1"/>
        <v>1.5061074268254568</v>
      </c>
      <c r="P1456" s="37">
        <f ca="1"/>
        <v>1.3046339401482632</v>
      </c>
      <c r="Q1456" s="37">
        <f ca="1"/>
        <v>0.86371334815285317</v>
      </c>
      <c r="R1456" s="37">
        <f ca="1"/>
        <v>0.82431405203710306</v>
      </c>
      <c r="S1456" s="37">
        <f ca="1"/>
        <v>1.0691623122849896</v>
      </c>
      <c r="T1456" s="37">
        <f ca="1"/>
        <v>0.81667013531548915</v>
      </c>
      <c r="U1456" s="37">
        <f ca="1"/>
        <v>0.8447492944596483</v>
      </c>
      <c r="V1456" s="37">
        <f ca="1"/>
        <v>0.7832354681476017</v>
      </c>
      <c r="W1456" s="37">
        <f ca="1"/>
        <v>1.7411646282330828</v>
      </c>
      <c r="X1456" s="37">
        <f ca="1"/>
        <v>2.2995561577508039</v>
      </c>
      <c r="Y1456" s="37">
        <f ca="1"/>
        <v>1.7699106417546715</v>
      </c>
      <c r="Z1456" s="37">
        <f ca="1"/>
        <v>1.3538154247513501</v>
      </c>
      <c r="AA1456" s="37">
        <f ca="1"/>
        <v>1.3376917831571782</v>
      </c>
      <c r="AB1456" s="37"/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  <c r="AM1456" s="37"/>
      <c r="AN1456" s="37"/>
      <c r="AO1456" s="37"/>
      <c r="AP1456" s="37"/>
      <c r="AQ1456" s="37"/>
      <c r="AR1456" s="37"/>
      <c r="AS1456" s="37"/>
      <c r="AT1456" s="37"/>
      <c r="AU1456" s="37"/>
      <c r="AV1456" s="37"/>
      <c r="AW1456" s="37"/>
      <c r="AX1456" s="37"/>
      <c r="AY1456" s="37"/>
      <c r="AZ1456" s="37"/>
      <c r="BA1456" s="37"/>
      <c r="BB1456" s="37"/>
      <c r="BC1456" s="37"/>
      <c r="BD1456" s="37"/>
      <c r="BE1456" s="37"/>
      <c r="BF1456" s="37"/>
      <c r="BG1456" s="37"/>
      <c r="BH1456" s="37"/>
      <c r="BI1456" s="37"/>
      <c r="BJ1456" s="37"/>
      <c r="BK1456" s="37"/>
      <c r="BL1456" s="37"/>
      <c r="BM1456" s="37"/>
      <c r="BN1456" s="37"/>
      <c r="BO1456" s="37"/>
      <c r="BP1456" s="37"/>
      <c r="BQ1456" s="37"/>
      <c r="BR1456" s="37"/>
      <c r="BS1456" s="37"/>
      <c r="BT1456" s="37"/>
      <c r="BU1456" s="37"/>
      <c r="BV1456" s="37"/>
      <c r="BW1456" s="37"/>
      <c r="BX1456" s="37"/>
      <c r="BY1456" s="37"/>
      <c r="BZ1456" s="37"/>
      <c r="CA1456" s="37"/>
      <c r="CB1456" s="37"/>
      <c r="CC1456" s="37"/>
      <c r="CD1456" s="37"/>
      <c r="CE1456" s="37"/>
      <c r="CF1456" s="37"/>
      <c r="CG1456" s="37"/>
      <c r="CH1456" s="37"/>
      <c r="CI1456" s="37"/>
      <c r="CJ1456" s="37"/>
      <c r="CK1456" s="37"/>
      <c r="CL1456" s="37"/>
      <c r="CM1456" s="37"/>
      <c r="CN1456" s="37"/>
      <c r="CO1456" s="37"/>
      <c r="CP1456" s="37"/>
      <c r="CQ1456" s="37"/>
      <c r="CR1456" s="37"/>
      <c r="CS1456" s="37"/>
      <c r="CT1456" s="37"/>
      <c r="CU1456" s="37"/>
      <c r="CV1456" s="37"/>
      <c r="CW1456" s="37"/>
      <c r="CX1456" s="37"/>
      <c r="CY1456" s="37"/>
      <c r="CZ1456" s="37"/>
      <c r="DA1456" s="37"/>
      <c r="DB1456" s="37"/>
      <c r="DC1456" s="37"/>
      <c r="DD1456" s="37"/>
      <c r="DE1456" s="37"/>
      <c r="DF1456" s="37"/>
      <c r="DG1456" s="37"/>
      <c r="DH1456" s="37"/>
      <c r="DI1456" s="37"/>
      <c r="DJ1456" s="37"/>
      <c r="DK1456" s="37"/>
      <c r="DL1456" s="37"/>
      <c r="DR1456" s="37"/>
      <c r="DS1456" s="37"/>
      <c r="DT1456" s="37"/>
      <c r="DU1456" s="37"/>
      <c r="DV1456" s="37"/>
      <c r="DW1456" s="37"/>
      <c r="DX1456" s="37"/>
      <c r="DY1456" s="37"/>
      <c r="DZ1456" s="37"/>
      <c r="EA1456" s="37"/>
      <c r="EB1456" s="37"/>
      <c r="EC1456" s="37"/>
      <c r="ED1456" s="37"/>
      <c r="EE1456" s="37"/>
      <c r="EF1456" s="37"/>
      <c r="EG1456" s="37"/>
      <c r="EH1456" s="37"/>
      <c r="EI1456" s="37"/>
      <c r="EJ1456" s="37"/>
      <c r="EK1456" s="37"/>
      <c r="EL1456" s="37"/>
      <c r="EM1456" s="37"/>
      <c r="EN1456" s="37"/>
      <c r="EO1456" s="37"/>
      <c r="EP1456" s="37"/>
      <c r="EQ1456" s="37"/>
      <c r="ER1456" s="37"/>
      <c r="ES1456" s="37"/>
      <c r="ET1456" s="37"/>
      <c r="EU1456" s="37"/>
      <c r="EV1456" s="37"/>
      <c r="EW1456" s="37"/>
      <c r="EX1456" s="37"/>
      <c r="EY1456" s="37"/>
      <c r="EZ1456" s="37"/>
      <c r="FA1456" s="37"/>
      <c r="FB1456" s="37"/>
      <c r="FC1456" s="37"/>
      <c r="FD1456" s="37"/>
    </row>
    <row r="1457" spans="2:160" x14ac:dyDescent="0.5">
      <c r="B1457" s="36" t="s">
        <v>1652</v>
      </c>
      <c r="C1457" s="18">
        <v>1.3161926243668409E-2</v>
      </c>
      <c r="F1457" s="38"/>
      <c r="G1457" s="27" t="e">
        <f ca="1"/>
        <v>#N/A</v>
      </c>
      <c r="H1457" s="37" t="e">
        <f ca="1"/>
        <v>#N/A</v>
      </c>
      <c r="I1457" s="37" t="e">
        <f ca="1"/>
        <v>#N/A</v>
      </c>
      <c r="J1457" s="37" t="e">
        <f ca="1"/>
        <v>#N/A</v>
      </c>
      <c r="K1457" s="37">
        <f ca="1"/>
        <v>1.4019149088156275</v>
      </c>
      <c r="L1457" s="37">
        <f ca="1"/>
        <v>1.3098190748158438</v>
      </c>
      <c r="M1457" s="37">
        <f ca="1"/>
        <v>1.3242695231713348</v>
      </c>
      <c r="N1457" s="37">
        <f ca="1"/>
        <v>1.4463236153745025</v>
      </c>
      <c r="O1457" s="37">
        <f ca="1"/>
        <v>1.4896461928405258</v>
      </c>
      <c r="P1457" s="37">
        <f ca="1"/>
        <v>1.2951926720854532</v>
      </c>
      <c r="Q1457" s="37">
        <f ca="1"/>
        <v>0.86689412305364755</v>
      </c>
      <c r="R1457" s="37">
        <f ca="1"/>
        <v>0.82447649057067751</v>
      </c>
      <c r="S1457" s="37">
        <f ca="1"/>
        <v>1.0681692532993656</v>
      </c>
      <c r="T1457" s="37">
        <f ca="1"/>
        <v>0.82472949312539068</v>
      </c>
      <c r="U1457" s="37">
        <f ca="1"/>
        <v>0.86566352621639053</v>
      </c>
      <c r="V1457" s="37">
        <f ca="1"/>
        <v>0.78403147959955322</v>
      </c>
      <c r="W1457" s="37">
        <f ca="1"/>
        <v>1.7349736278934575</v>
      </c>
      <c r="X1457" s="37">
        <f ca="1"/>
        <v>2.3121839927869443</v>
      </c>
      <c r="Y1457" s="37">
        <f ca="1"/>
        <v>1.7690820471161659</v>
      </c>
      <c r="Z1457" s="37">
        <f ca="1"/>
        <v>1.340632643078433</v>
      </c>
      <c r="AA1457" s="37">
        <f ca="1"/>
        <v>1.3343419706784874</v>
      </c>
      <c r="AB1457" s="37"/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  <c r="AM1457" s="37"/>
      <c r="AN1457" s="37"/>
      <c r="AO1457" s="37"/>
      <c r="AP1457" s="37"/>
      <c r="AQ1457" s="37"/>
      <c r="AR1457" s="37"/>
      <c r="AS1457" s="37"/>
      <c r="AT1457" s="37"/>
      <c r="AU1457" s="37"/>
      <c r="AV1457" s="37"/>
      <c r="AW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K1457" s="37"/>
      <c r="BL1457" s="37"/>
      <c r="BM1457" s="37"/>
      <c r="BN1457" s="37"/>
      <c r="BO1457" s="37"/>
      <c r="BP1457" s="37"/>
      <c r="BQ1457" s="37"/>
      <c r="BR1457" s="37"/>
      <c r="BS1457" s="37"/>
      <c r="BT1457" s="37"/>
      <c r="BU1457" s="37"/>
      <c r="BV1457" s="37"/>
      <c r="BW1457" s="37"/>
      <c r="BX1457" s="37"/>
      <c r="BY1457" s="37"/>
      <c r="BZ1457" s="37"/>
      <c r="CA1457" s="37"/>
      <c r="CB1457" s="37"/>
      <c r="CC1457" s="37"/>
      <c r="CD1457" s="37"/>
      <c r="CE1457" s="37"/>
      <c r="CF1457" s="37"/>
      <c r="CG1457" s="37"/>
      <c r="CH1457" s="37"/>
      <c r="CI1457" s="37"/>
      <c r="CJ1457" s="37"/>
      <c r="CK1457" s="37"/>
      <c r="CL1457" s="37"/>
      <c r="CM1457" s="37"/>
      <c r="CN1457" s="37"/>
      <c r="CO1457" s="37"/>
      <c r="CP1457" s="37"/>
      <c r="CQ1457" s="37"/>
      <c r="CR1457" s="37"/>
      <c r="CS1457" s="37"/>
      <c r="CT1457" s="37"/>
      <c r="CU1457" s="37"/>
      <c r="CV1457" s="37"/>
      <c r="CW1457" s="37"/>
      <c r="CX1457" s="37"/>
      <c r="CY1457" s="37"/>
      <c r="CZ1457" s="37"/>
      <c r="DA1457" s="37"/>
      <c r="DB1457" s="37"/>
      <c r="DC1457" s="37"/>
      <c r="DD1457" s="37"/>
      <c r="DE1457" s="37"/>
      <c r="DF1457" s="37"/>
      <c r="DG1457" s="37"/>
      <c r="DH1457" s="37"/>
      <c r="DI1457" s="37"/>
      <c r="DJ1457" s="37"/>
      <c r="DK1457" s="37"/>
      <c r="DL1457" s="37"/>
      <c r="DR1457" s="37"/>
      <c r="DS1457" s="37"/>
      <c r="DT1457" s="37"/>
      <c r="DU1457" s="37"/>
      <c r="DV1457" s="37"/>
      <c r="DW1457" s="37"/>
      <c r="DX1457" s="37"/>
      <c r="DY1457" s="37"/>
      <c r="DZ1457" s="37"/>
      <c r="EA1457" s="37"/>
      <c r="EB1457" s="37"/>
      <c r="EC1457" s="37"/>
      <c r="ED1457" s="37"/>
      <c r="EE1457" s="37"/>
      <c r="EF1457" s="37"/>
      <c r="EG1457" s="37"/>
      <c r="EH1457" s="37"/>
      <c r="EI1457" s="37"/>
      <c r="EJ1457" s="37"/>
      <c r="EK1457" s="37"/>
      <c r="EL1457" s="37"/>
      <c r="EM1457" s="37"/>
      <c r="EN1457" s="37"/>
      <c r="EO1457" s="37"/>
      <c r="EP1457" s="37"/>
      <c r="EQ1457" s="37"/>
      <c r="ER1457" s="37"/>
      <c r="ES1457" s="37"/>
      <c r="ET1457" s="37"/>
      <c r="EU1457" s="37"/>
      <c r="EV1457" s="37"/>
      <c r="EW1457" s="37"/>
      <c r="EX1457" s="37"/>
      <c r="EY1457" s="37"/>
      <c r="EZ1457" s="37"/>
      <c r="FA1457" s="37"/>
      <c r="FB1457" s="37"/>
      <c r="FC1457" s="37"/>
      <c r="FD1457" s="37"/>
    </row>
    <row r="1458" spans="2:160" x14ac:dyDescent="0.5">
      <c r="B1458" s="36" t="s">
        <v>1653</v>
      </c>
      <c r="C1458" s="18">
        <v>2.1490708807330172E-3</v>
      </c>
      <c r="F1458" s="38"/>
      <c r="G1458" s="27" t="e">
        <f ca="1"/>
        <v>#N/A</v>
      </c>
      <c r="H1458" s="37" t="e">
        <f ca="1"/>
        <v>#N/A</v>
      </c>
      <c r="I1458" s="37" t="e">
        <f ca="1"/>
        <v>#N/A</v>
      </c>
      <c r="J1458" s="37" t="e">
        <f ca="1"/>
        <v>#N/A</v>
      </c>
      <c r="K1458" s="37">
        <f ca="1"/>
        <v>1.4036867865380014</v>
      </c>
      <c r="L1458" s="37">
        <f ca="1"/>
        <v>1.3184368484866091</v>
      </c>
      <c r="M1458" s="37">
        <f ca="1"/>
        <v>1.3541066272001054</v>
      </c>
      <c r="N1458" s="37">
        <f ca="1"/>
        <v>1.4494656829729262</v>
      </c>
      <c r="O1458" s="37">
        <f ca="1"/>
        <v>1.4948902237190831</v>
      </c>
      <c r="P1458" s="37">
        <f ca="1"/>
        <v>1.304561695245648</v>
      </c>
      <c r="Q1458" s="37">
        <f ca="1"/>
        <v>0.88118308302803605</v>
      </c>
      <c r="R1458" s="37">
        <f ca="1"/>
        <v>0.82982749973978054</v>
      </c>
      <c r="S1458" s="37">
        <f ca="1"/>
        <v>1.0756128629734585</v>
      </c>
      <c r="T1458" s="37">
        <f ca="1"/>
        <v>0.82005731862626041</v>
      </c>
      <c r="U1458" s="37">
        <f ca="1"/>
        <v>0.8671011309864799</v>
      </c>
      <c r="V1458" s="37">
        <f ca="1"/>
        <v>0.78640094035486197</v>
      </c>
      <c r="W1458" s="37">
        <f ca="1"/>
        <v>1.7639686235356149</v>
      </c>
      <c r="X1458" s="37">
        <f ca="1"/>
        <v>2.3245478139150308</v>
      </c>
      <c r="Y1458" s="37">
        <f ca="1"/>
        <v>1.7821364744110484</v>
      </c>
      <c r="Z1458" s="37">
        <f ca="1"/>
        <v>1.3522990379912001</v>
      </c>
      <c r="AA1458" s="37">
        <f ca="1"/>
        <v>1.3298755540402329</v>
      </c>
      <c r="AB1458" s="37"/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  <c r="AM1458" s="37"/>
      <c r="AN1458" s="37"/>
      <c r="AO1458" s="37"/>
      <c r="AP1458" s="37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  <c r="BI1458" s="37"/>
      <c r="BJ1458" s="37"/>
      <c r="BK1458" s="37"/>
      <c r="BL1458" s="37"/>
      <c r="BM1458" s="37"/>
      <c r="BN1458" s="37"/>
      <c r="BO1458" s="37"/>
      <c r="BP1458" s="37"/>
      <c r="BQ1458" s="37"/>
      <c r="BR1458" s="37"/>
      <c r="BS1458" s="37"/>
      <c r="BT1458" s="37"/>
      <c r="BU1458" s="37"/>
      <c r="BV1458" s="37"/>
      <c r="BW1458" s="37"/>
      <c r="BX1458" s="37"/>
      <c r="BY1458" s="37"/>
      <c r="BZ1458" s="37"/>
      <c r="CA1458" s="37"/>
      <c r="CB1458" s="37"/>
      <c r="CC1458" s="37"/>
      <c r="CD1458" s="37"/>
      <c r="CE1458" s="37"/>
      <c r="CF1458" s="37"/>
      <c r="CG1458" s="37"/>
      <c r="CH1458" s="37"/>
      <c r="CI1458" s="37"/>
      <c r="CJ1458" s="37"/>
      <c r="CK1458" s="37"/>
      <c r="CL1458" s="37"/>
      <c r="CM1458" s="37"/>
      <c r="CN1458" s="37"/>
      <c r="CO1458" s="37"/>
      <c r="CP1458" s="37"/>
      <c r="CQ1458" s="37"/>
      <c r="CR1458" s="37"/>
      <c r="CS1458" s="37"/>
      <c r="CT1458" s="37"/>
      <c r="CU1458" s="37"/>
      <c r="CV1458" s="37"/>
      <c r="CW1458" s="37"/>
      <c r="CX1458" s="37"/>
      <c r="CY1458" s="37"/>
      <c r="CZ1458" s="37"/>
      <c r="DA1458" s="37"/>
      <c r="DB1458" s="37"/>
      <c r="DC1458" s="37"/>
      <c r="DD1458" s="37"/>
      <c r="DE1458" s="37"/>
      <c r="DF1458" s="37"/>
      <c r="DG1458" s="37"/>
      <c r="DH1458" s="37"/>
      <c r="DI1458" s="37"/>
      <c r="DJ1458" s="37"/>
      <c r="DK1458" s="37"/>
      <c r="DL1458" s="37"/>
      <c r="DR1458" s="37"/>
      <c r="DS1458" s="37"/>
      <c r="DT1458" s="37"/>
      <c r="DU1458" s="37"/>
      <c r="DV1458" s="37"/>
      <c r="DW1458" s="37"/>
      <c r="DX1458" s="37"/>
      <c r="DY1458" s="37"/>
      <c r="DZ1458" s="37"/>
      <c r="EA1458" s="37"/>
      <c r="EB1458" s="37"/>
      <c r="EC1458" s="37"/>
      <c r="ED1458" s="37"/>
      <c r="EE1458" s="37"/>
      <c r="EF1458" s="37"/>
      <c r="EG1458" s="37"/>
      <c r="EH1458" s="37"/>
      <c r="EI1458" s="37"/>
      <c r="EJ1458" s="37"/>
      <c r="EK1458" s="37"/>
      <c r="EL1458" s="37"/>
      <c r="EM1458" s="37"/>
      <c r="EN1458" s="37"/>
      <c r="EO1458" s="37"/>
      <c r="EP1458" s="37"/>
      <c r="EQ1458" s="37"/>
      <c r="ER1458" s="37"/>
      <c r="ES1458" s="37"/>
      <c r="ET1458" s="37"/>
      <c r="EU1458" s="37"/>
      <c r="EV1458" s="37"/>
      <c r="EW1458" s="37"/>
      <c r="EX1458" s="37"/>
      <c r="EY1458" s="37"/>
      <c r="EZ1458" s="37"/>
      <c r="FA1458" s="37"/>
      <c r="FB1458" s="37"/>
      <c r="FC1458" s="37"/>
      <c r="FD1458" s="37"/>
    </row>
    <row r="1459" spans="2:160" x14ac:dyDescent="0.5">
      <c r="B1459" s="36" t="s">
        <v>1654</v>
      </c>
      <c r="C1459" s="18">
        <v>6.5617977528089622E-3</v>
      </c>
      <c r="F1459" s="38"/>
      <c r="G1459" s="27" t="e">
        <f ca="1"/>
        <v>#N/A</v>
      </c>
      <c r="H1459" s="37" t="e">
        <f ca="1"/>
        <v>#N/A</v>
      </c>
      <c r="I1459" s="37" t="e">
        <f ca="1"/>
        <v>#N/A</v>
      </c>
      <c r="J1459" s="37" t="e">
        <f ca="1"/>
        <v>#N/A</v>
      </c>
      <c r="K1459" s="37">
        <f ca="1"/>
        <v>1.39421816100769</v>
      </c>
      <c r="L1459" s="37">
        <f ca="1"/>
        <v>1.327358416136087</v>
      </c>
      <c r="M1459" s="37">
        <f ca="1"/>
        <v>1.3743387021351445</v>
      </c>
      <c r="N1459" s="37">
        <f ca="1"/>
        <v>1.4521183867339924</v>
      </c>
      <c r="O1459" s="37">
        <f ca="1"/>
        <v>1.5135261507123587</v>
      </c>
      <c r="P1459" s="37">
        <f ca="1"/>
        <v>1.3129205572236626</v>
      </c>
      <c r="Q1459" s="37">
        <f ca="1"/>
        <v>0.87495707761142427</v>
      </c>
      <c r="R1459" s="37">
        <f ca="1"/>
        <v>0.83726024545566136</v>
      </c>
      <c r="S1459" s="37">
        <f ca="1"/>
        <v>1.0728000623911411</v>
      </c>
      <c r="T1459" s="37">
        <f ca="1"/>
        <v>0.81891552853615823</v>
      </c>
      <c r="U1459" s="37">
        <f ca="1"/>
        <v>0.86073270099942356</v>
      </c>
      <c r="V1459" s="37">
        <f ca="1"/>
        <v>0.77788361781898163</v>
      </c>
      <c r="W1459" s="37">
        <f ca="1"/>
        <v>1.7729502796793541</v>
      </c>
      <c r="X1459" s="37">
        <f ca="1"/>
        <v>2.3148590016289194</v>
      </c>
      <c r="Y1459" s="37">
        <f ca="1"/>
        <v>1.787181153533713</v>
      </c>
      <c r="Z1459" s="37">
        <f ca="1"/>
        <v>1.3603456709603834</v>
      </c>
      <c r="AA1459" s="37">
        <f ca="1"/>
        <v>1.3334725536992853</v>
      </c>
      <c r="AB1459" s="37"/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  <c r="AM1459" s="37"/>
      <c r="AN1459" s="37"/>
      <c r="AO1459" s="37"/>
      <c r="AP1459" s="37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  <c r="BM1459" s="37"/>
      <c r="BN1459" s="37"/>
      <c r="BO1459" s="37"/>
      <c r="BP1459" s="37"/>
      <c r="BQ1459" s="37"/>
      <c r="BR1459" s="37"/>
      <c r="BS1459" s="37"/>
      <c r="BT1459" s="37"/>
      <c r="BU1459" s="37"/>
      <c r="BV1459" s="37"/>
      <c r="BW1459" s="37"/>
      <c r="BX1459" s="37"/>
      <c r="BY1459" s="37"/>
      <c r="BZ1459" s="37"/>
      <c r="CA1459" s="37"/>
      <c r="CB1459" s="37"/>
      <c r="CC1459" s="37"/>
      <c r="CD1459" s="37"/>
      <c r="CE1459" s="37"/>
      <c r="CF1459" s="37"/>
      <c r="CG1459" s="37"/>
      <c r="CH1459" s="37"/>
      <c r="CI1459" s="37"/>
      <c r="CJ1459" s="37"/>
      <c r="CK1459" s="37"/>
      <c r="CL1459" s="37"/>
      <c r="CM1459" s="37"/>
      <c r="CN1459" s="37"/>
      <c r="CO1459" s="37"/>
      <c r="CP1459" s="37"/>
      <c r="CQ1459" s="37"/>
      <c r="CR1459" s="37"/>
      <c r="CS1459" s="37"/>
      <c r="CT1459" s="37"/>
      <c r="CU1459" s="37"/>
      <c r="CV1459" s="37"/>
      <c r="CW1459" s="37"/>
      <c r="CX1459" s="37"/>
      <c r="CY1459" s="37"/>
      <c r="CZ1459" s="37"/>
      <c r="DA1459" s="37"/>
      <c r="DB1459" s="37"/>
      <c r="DC1459" s="37"/>
      <c r="DD1459" s="37"/>
      <c r="DE1459" s="37"/>
      <c r="DF1459" s="37"/>
      <c r="DG1459" s="37"/>
      <c r="DH1459" s="37"/>
      <c r="DI1459" s="37"/>
      <c r="DJ1459" s="37"/>
      <c r="DK1459" s="37"/>
      <c r="DL1459" s="37"/>
      <c r="DR1459" s="37"/>
      <c r="DS1459" s="37"/>
      <c r="DT1459" s="37"/>
      <c r="DU1459" s="37"/>
      <c r="DV1459" s="37"/>
      <c r="DW1459" s="37"/>
      <c r="DX1459" s="37"/>
      <c r="DY1459" s="37"/>
      <c r="DZ1459" s="37"/>
      <c r="EA1459" s="37"/>
      <c r="EB1459" s="37"/>
      <c r="EC1459" s="37"/>
      <c r="ED1459" s="37"/>
      <c r="EE1459" s="37"/>
      <c r="EF1459" s="37"/>
      <c r="EG1459" s="37"/>
      <c r="EH1459" s="37"/>
      <c r="EI1459" s="37"/>
      <c r="EJ1459" s="37"/>
      <c r="EK1459" s="37"/>
      <c r="EL1459" s="37"/>
      <c r="EM1459" s="37"/>
      <c r="EN1459" s="37"/>
      <c r="EO1459" s="37"/>
      <c r="EP1459" s="37"/>
      <c r="EQ1459" s="37"/>
      <c r="ER1459" s="37"/>
      <c r="ES1459" s="37"/>
      <c r="ET1459" s="37"/>
      <c r="EU1459" s="37"/>
      <c r="EV1459" s="37"/>
      <c r="EW1459" s="37"/>
      <c r="EX1459" s="37"/>
      <c r="EY1459" s="37"/>
      <c r="EZ1459" s="37"/>
      <c r="FA1459" s="37"/>
      <c r="FB1459" s="37"/>
      <c r="FC1459" s="37"/>
      <c r="FD1459" s="37"/>
    </row>
    <row r="1460" spans="2:160" x14ac:dyDescent="0.5">
      <c r="B1460" s="36" t="s">
        <v>1655</v>
      </c>
      <c r="C1460" s="18">
        <v>-4.6117929222054821E-3</v>
      </c>
      <c r="F1460" s="38"/>
      <c r="G1460" s="27" t="e">
        <f ca="1"/>
        <v>#N/A</v>
      </c>
      <c r="H1460" s="37" t="e">
        <f ca="1"/>
        <v>#N/A</v>
      </c>
      <c r="I1460" s="37" t="e">
        <f ca="1"/>
        <v>#N/A</v>
      </c>
      <c r="J1460" s="37" t="e">
        <f ca="1"/>
        <v>#N/A</v>
      </c>
      <c r="K1460" s="37">
        <f ca="1"/>
        <v>1.3953126526684518</v>
      </c>
      <c r="L1460" s="37">
        <f ca="1"/>
        <v>1.3253524690288858</v>
      </c>
      <c r="M1460" s="37">
        <f ca="1"/>
        <v>1.3664479615104608</v>
      </c>
      <c r="N1460" s="37">
        <f ca="1"/>
        <v>1.451664199155557</v>
      </c>
      <c r="O1460" s="37">
        <f ca="1"/>
        <v>1.5374500885385916</v>
      </c>
      <c r="P1460" s="37">
        <f ca="1"/>
        <v>1.3192857133803861</v>
      </c>
      <c r="Q1460" s="37">
        <f ca="1"/>
        <v>0.87152070472753029</v>
      </c>
      <c r="R1460" s="37">
        <f ca="1"/>
        <v>0.83617995035373516</v>
      </c>
      <c r="S1460" s="37">
        <f ca="1"/>
        <v>1.077910936646997</v>
      </c>
      <c r="T1460" s="37">
        <f ca="1"/>
        <v>0.81501663996761575</v>
      </c>
      <c r="U1460" s="37">
        <f ca="1"/>
        <v>0.8655176438135217</v>
      </c>
      <c r="V1460" s="37">
        <f ca="1"/>
        <v>0.76241976867907202</v>
      </c>
      <c r="W1460" s="37">
        <f ca="1"/>
        <v>1.7728766260071049</v>
      </c>
      <c r="X1460" s="37">
        <f ca="1"/>
        <v>2.3063756868097687</v>
      </c>
      <c r="Y1460" s="37">
        <f ca="1"/>
        <v>1.7802843216896838</v>
      </c>
      <c r="Z1460" s="37">
        <f ca="1"/>
        <v>1.3580547855861784</v>
      </c>
      <c r="AA1460" s="37">
        <f ca="1"/>
        <v>1.3441953631094454</v>
      </c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  <c r="AM1460" s="37"/>
      <c r="AN1460" s="37"/>
      <c r="AO1460" s="37"/>
      <c r="AP1460" s="37"/>
      <c r="AQ1460" s="37"/>
      <c r="AR1460" s="37"/>
      <c r="AS1460" s="37"/>
      <c r="AT1460" s="37"/>
      <c r="AU1460" s="37"/>
      <c r="AV1460" s="37"/>
      <c r="AW1460" s="37"/>
      <c r="AX1460" s="37"/>
      <c r="AY1460" s="37"/>
      <c r="AZ1460" s="37"/>
      <c r="BA1460" s="37"/>
      <c r="BB1460" s="37"/>
      <c r="BC1460" s="37"/>
      <c r="BD1460" s="37"/>
      <c r="BE1460" s="37"/>
      <c r="BF1460" s="37"/>
      <c r="BG1460" s="37"/>
      <c r="BH1460" s="37"/>
      <c r="BI1460" s="37"/>
      <c r="BJ1460" s="37"/>
      <c r="BK1460" s="37"/>
      <c r="BL1460" s="37"/>
      <c r="BM1460" s="37"/>
      <c r="BN1460" s="37"/>
      <c r="BO1460" s="37"/>
      <c r="BP1460" s="37"/>
      <c r="BQ1460" s="37"/>
      <c r="BR1460" s="37"/>
      <c r="BS1460" s="37"/>
      <c r="BT1460" s="37"/>
      <c r="BU1460" s="37"/>
      <c r="BV1460" s="37"/>
      <c r="BW1460" s="37"/>
      <c r="BX1460" s="37"/>
      <c r="BY1460" s="37"/>
      <c r="BZ1460" s="37"/>
      <c r="CA1460" s="37"/>
      <c r="CB1460" s="37"/>
      <c r="CC1460" s="37"/>
      <c r="CD1460" s="37"/>
      <c r="CE1460" s="37"/>
      <c r="CF1460" s="37"/>
      <c r="CG1460" s="37"/>
      <c r="CH1460" s="37"/>
      <c r="CI1460" s="37"/>
      <c r="CJ1460" s="37"/>
      <c r="CK1460" s="37"/>
      <c r="CL1460" s="37"/>
      <c r="CM1460" s="37"/>
      <c r="CN1460" s="37"/>
      <c r="CO1460" s="37"/>
      <c r="CP1460" s="37"/>
      <c r="CQ1460" s="37"/>
      <c r="CR1460" s="37"/>
      <c r="CS1460" s="37"/>
      <c r="CT1460" s="37"/>
      <c r="CU1460" s="37"/>
      <c r="CV1460" s="37"/>
      <c r="CW1460" s="37"/>
      <c r="CX1460" s="37"/>
      <c r="CY1460" s="37"/>
      <c r="CZ1460" s="37"/>
      <c r="DA1460" s="37"/>
      <c r="DB1460" s="37"/>
      <c r="DC1460" s="37"/>
      <c r="DD1460" s="37"/>
      <c r="DE1460" s="37"/>
      <c r="DF1460" s="37"/>
      <c r="DG1460" s="37"/>
      <c r="DH1460" s="37"/>
      <c r="DI1460" s="37"/>
      <c r="DJ1460" s="37"/>
      <c r="DK1460" s="37"/>
      <c r="DL1460" s="37"/>
      <c r="DR1460" s="37"/>
      <c r="DS1460" s="37"/>
      <c r="DT1460" s="37"/>
      <c r="DU1460" s="37"/>
      <c r="DV1460" s="37"/>
      <c r="DW1460" s="37"/>
      <c r="DX1460" s="37"/>
      <c r="DY1460" s="37"/>
      <c r="DZ1460" s="37"/>
      <c r="EA1460" s="37"/>
      <c r="EB1460" s="37"/>
      <c r="EC1460" s="37"/>
      <c r="ED1460" s="37"/>
      <c r="EE1460" s="37"/>
      <c r="EF1460" s="37"/>
      <c r="EG1460" s="37"/>
      <c r="EH1460" s="37"/>
      <c r="EI1460" s="37"/>
      <c r="EJ1460" s="37"/>
      <c r="EK1460" s="37"/>
      <c r="EL1460" s="37"/>
      <c r="EM1460" s="37"/>
      <c r="EN1460" s="37"/>
      <c r="EO1460" s="37"/>
      <c r="EP1460" s="37"/>
      <c r="EQ1460" s="37"/>
      <c r="ER1460" s="37"/>
      <c r="ES1460" s="37"/>
      <c r="ET1460" s="37"/>
      <c r="EU1460" s="37"/>
      <c r="EV1460" s="37"/>
      <c r="EW1460" s="37"/>
      <c r="EX1460" s="37"/>
      <c r="EY1460" s="37"/>
      <c r="EZ1460" s="37"/>
      <c r="FA1460" s="37"/>
      <c r="FB1460" s="37"/>
      <c r="FC1460" s="37"/>
      <c r="FD1460" s="37"/>
    </row>
    <row r="1461" spans="2:160" x14ac:dyDescent="0.5">
      <c r="B1461" s="36" t="s">
        <v>1656</v>
      </c>
      <c r="C1461" s="18">
        <v>7.8629148536677462E-3</v>
      </c>
      <c r="F1461" s="38"/>
      <c r="G1461" s="27" t="e">
        <f ca="1"/>
        <v>#N/A</v>
      </c>
      <c r="H1461" s="37" t="e">
        <f ca="1"/>
        <v>#N/A</v>
      </c>
      <c r="I1461" s="37" t="e">
        <f ca="1"/>
        <v>#N/A</v>
      </c>
      <c r="J1461" s="37" t="e">
        <f ca="1"/>
        <v>#N/A</v>
      </c>
      <c r="K1461" s="37">
        <f ca="1"/>
        <v>1.4086132306224506</v>
      </c>
      <c r="L1461" s="37">
        <f ca="1"/>
        <v>1.329866756867786</v>
      </c>
      <c r="M1461" s="37">
        <f ca="1"/>
        <v>1.3764193739665309</v>
      </c>
      <c r="N1461" s="37">
        <f ca="1"/>
        <v>1.4574786278362093</v>
      </c>
      <c r="O1461" s="37">
        <f ca="1"/>
        <v>1.539061143710287</v>
      </c>
      <c r="P1461" s="37">
        <f ca="1"/>
        <v>1.3340135338784196</v>
      </c>
      <c r="Q1461" s="37">
        <f ca="1"/>
        <v>0.86624221910685317</v>
      </c>
      <c r="R1461" s="37">
        <f ca="1"/>
        <v>0.83662153083335455</v>
      </c>
      <c r="S1461" s="37">
        <f ca="1"/>
        <v>1.0795798996542498</v>
      </c>
      <c r="T1461" s="37">
        <f ca="1"/>
        <v>0.8168858916368632</v>
      </c>
      <c r="U1461" s="37">
        <f ca="1"/>
        <v>0.88315084770937757</v>
      </c>
      <c r="V1461" s="37">
        <f ca="1"/>
        <v>0.75498767508935216</v>
      </c>
      <c r="W1461" s="37">
        <f ca="1"/>
        <v>1.7977797509687434</v>
      </c>
      <c r="X1461" s="37">
        <f ca="1"/>
        <v>2.3201492425789714</v>
      </c>
      <c r="Y1461" s="37">
        <f ca="1"/>
        <v>1.7910073111291638</v>
      </c>
      <c r="Z1461" s="37">
        <f ca="1"/>
        <v>1.364642100114142</v>
      </c>
      <c r="AA1461" s="37">
        <f ca="1"/>
        <v>1.3333361745652927</v>
      </c>
      <c r="AB1461" s="37"/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  <c r="AM1461" s="37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  <c r="BM1461" s="37"/>
      <c r="BN1461" s="37"/>
      <c r="BO1461" s="37"/>
      <c r="BP1461" s="37"/>
      <c r="BQ1461" s="37"/>
      <c r="BR1461" s="37"/>
      <c r="BS1461" s="37"/>
      <c r="BT1461" s="37"/>
      <c r="BU1461" s="37"/>
      <c r="BV1461" s="37"/>
      <c r="BW1461" s="37"/>
      <c r="BX1461" s="37"/>
      <c r="BY1461" s="37"/>
      <c r="BZ1461" s="37"/>
      <c r="CA1461" s="37"/>
      <c r="CB1461" s="37"/>
      <c r="CC1461" s="37"/>
      <c r="CD1461" s="37"/>
      <c r="CE1461" s="37"/>
      <c r="CF1461" s="37"/>
      <c r="CG1461" s="37"/>
      <c r="CH1461" s="37"/>
      <c r="CI1461" s="37"/>
      <c r="CJ1461" s="37"/>
      <c r="CK1461" s="37"/>
      <c r="CL1461" s="37"/>
      <c r="CM1461" s="37"/>
      <c r="CN1461" s="37"/>
      <c r="CO1461" s="37"/>
      <c r="CP1461" s="37"/>
      <c r="CQ1461" s="37"/>
      <c r="CR1461" s="37"/>
      <c r="CS1461" s="37"/>
      <c r="CT1461" s="37"/>
      <c r="CU1461" s="37"/>
      <c r="CV1461" s="37"/>
      <c r="CW1461" s="37"/>
      <c r="CX1461" s="37"/>
      <c r="CY1461" s="37"/>
      <c r="CZ1461" s="37"/>
      <c r="DA1461" s="37"/>
      <c r="DB1461" s="37"/>
      <c r="DC1461" s="37"/>
      <c r="DD1461" s="37"/>
      <c r="DE1461" s="37"/>
      <c r="DF1461" s="37"/>
      <c r="DG1461" s="37"/>
      <c r="DH1461" s="37"/>
      <c r="DI1461" s="37"/>
      <c r="DJ1461" s="37"/>
      <c r="DK1461" s="37"/>
      <c r="DL1461" s="37"/>
      <c r="DR1461" s="37"/>
      <c r="DS1461" s="37"/>
      <c r="DT1461" s="37"/>
      <c r="DU1461" s="37"/>
      <c r="DV1461" s="37"/>
      <c r="DW1461" s="37"/>
      <c r="DX1461" s="37"/>
      <c r="DY1461" s="37"/>
      <c r="DZ1461" s="37"/>
      <c r="EA1461" s="37"/>
      <c r="EB1461" s="37"/>
      <c r="EC1461" s="37"/>
      <c r="ED1461" s="37"/>
      <c r="EE1461" s="37"/>
      <c r="EF1461" s="37"/>
      <c r="EG1461" s="37"/>
      <c r="EH1461" s="37"/>
      <c r="EI1461" s="37"/>
      <c r="EJ1461" s="37"/>
      <c r="EK1461" s="37"/>
      <c r="EL1461" s="37"/>
      <c r="EM1461" s="37"/>
      <c r="EN1461" s="37"/>
      <c r="EO1461" s="37"/>
      <c r="EP1461" s="37"/>
      <c r="EQ1461" s="37"/>
      <c r="ER1461" s="37"/>
      <c r="ES1461" s="37"/>
      <c r="ET1461" s="37"/>
      <c r="EU1461" s="37"/>
      <c r="EV1461" s="37"/>
      <c r="EW1461" s="37"/>
      <c r="EX1461" s="37"/>
      <c r="EY1461" s="37"/>
      <c r="EZ1461" s="37"/>
      <c r="FA1461" s="37"/>
      <c r="FB1461" s="37"/>
      <c r="FC1461" s="37"/>
      <c r="FD1461" s="37"/>
    </row>
    <row r="1462" spans="2:160" x14ac:dyDescent="0.5">
      <c r="B1462" s="36" t="s">
        <v>1657</v>
      </c>
      <c r="C1462" s="18">
        <v>-2.1490882270657208E-3</v>
      </c>
      <c r="F1462" s="38"/>
      <c r="G1462" s="27" t="e">
        <f ca="1"/>
        <v>#N/A</v>
      </c>
      <c r="H1462" s="37" t="e">
        <f ca="1"/>
        <v>#N/A</v>
      </c>
      <c r="I1462" s="37" t="e">
        <f ca="1"/>
        <v>#N/A</v>
      </c>
      <c r="J1462" s="37" t="e">
        <f ca="1"/>
        <v>#N/A</v>
      </c>
      <c r="K1462" s="37">
        <f ca="1"/>
        <v>1.4076903434306303</v>
      </c>
      <c r="L1462" s="37">
        <f ca="1"/>
        <v>1.3237183294777208</v>
      </c>
      <c r="M1462" s="37">
        <f ca="1"/>
        <v>1.3863242589173341</v>
      </c>
      <c r="N1462" s="37">
        <f ca="1"/>
        <v>1.4499871192816536</v>
      </c>
      <c r="O1462" s="37">
        <f ca="1"/>
        <v>1.5370322789717941</v>
      </c>
      <c r="P1462" s="37">
        <f ca="1"/>
        <v>1.3323861223879312</v>
      </c>
      <c r="Q1462" s="37">
        <f ca="1"/>
        <v>0.87704833383678427</v>
      </c>
      <c r="R1462" s="37">
        <f ca="1"/>
        <v>0.83736117813671718</v>
      </c>
      <c r="S1462" s="37">
        <f ca="1"/>
        <v>1.0801327544821977</v>
      </c>
      <c r="T1462" s="37">
        <f ca="1"/>
        <v>0.79391452612847069</v>
      </c>
      <c r="U1462" s="37">
        <f ca="1"/>
        <v>0.87808474971884143</v>
      </c>
      <c r="V1462" s="37">
        <f ca="1"/>
        <v>0.75919592229866883</v>
      </c>
      <c r="W1462" s="37">
        <f ca="1"/>
        <v>1.7906926309500846</v>
      </c>
      <c r="X1462" s="37">
        <f ca="1"/>
        <v>2.2895485362172323</v>
      </c>
      <c r="Y1462" s="37">
        <f ca="1"/>
        <v>1.8581397238017876</v>
      </c>
      <c r="Z1462" s="37">
        <f ca="1"/>
        <v>1.3712294146421056</v>
      </c>
      <c r="AA1462" s="37">
        <f ca="1"/>
        <v>1.3358762359359029</v>
      </c>
      <c r="AB1462" s="37"/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  <c r="AM1462" s="37"/>
      <c r="AN1462" s="37"/>
      <c r="AO1462" s="37"/>
      <c r="AP1462" s="37"/>
      <c r="AQ1462" s="37"/>
      <c r="AR1462" s="37"/>
      <c r="AS1462" s="37"/>
      <c r="AT1462" s="37"/>
      <c r="AU1462" s="37"/>
      <c r="AV1462" s="37"/>
      <c r="AW1462" s="37"/>
      <c r="AX1462" s="37"/>
      <c r="AY1462" s="37"/>
      <c r="AZ1462" s="37"/>
      <c r="BA1462" s="37"/>
      <c r="BB1462" s="37"/>
      <c r="BC1462" s="37"/>
      <c r="BD1462" s="37"/>
      <c r="BE1462" s="37"/>
      <c r="BF1462" s="37"/>
      <c r="BG1462" s="37"/>
      <c r="BH1462" s="37"/>
      <c r="BI1462" s="37"/>
      <c r="BJ1462" s="37"/>
      <c r="BK1462" s="37"/>
      <c r="BL1462" s="37"/>
      <c r="BM1462" s="37"/>
      <c r="BN1462" s="37"/>
      <c r="BO1462" s="37"/>
      <c r="BP1462" s="37"/>
      <c r="BQ1462" s="37"/>
      <c r="BR1462" s="37"/>
      <c r="BS1462" s="37"/>
      <c r="BT1462" s="37"/>
      <c r="BU1462" s="37"/>
      <c r="BV1462" s="37"/>
      <c r="BW1462" s="37"/>
      <c r="BX1462" s="37"/>
      <c r="BY1462" s="37"/>
      <c r="BZ1462" s="37"/>
      <c r="CA1462" s="37"/>
      <c r="CB1462" s="37"/>
      <c r="CC1462" s="37"/>
      <c r="CD1462" s="37"/>
      <c r="CE1462" s="37"/>
      <c r="CF1462" s="37"/>
      <c r="CG1462" s="37"/>
      <c r="CH1462" s="37"/>
      <c r="CI1462" s="37"/>
      <c r="CJ1462" s="37"/>
      <c r="CK1462" s="37"/>
      <c r="CL1462" s="37"/>
      <c r="CM1462" s="37"/>
      <c r="CN1462" s="37"/>
      <c r="CO1462" s="37"/>
      <c r="CP1462" s="37"/>
      <c r="CQ1462" s="37"/>
      <c r="CR1462" s="37"/>
      <c r="CS1462" s="37"/>
      <c r="CT1462" s="37"/>
      <c r="CU1462" s="37"/>
      <c r="CV1462" s="37"/>
      <c r="CW1462" s="37"/>
      <c r="CX1462" s="37"/>
      <c r="CY1462" s="37"/>
      <c r="CZ1462" s="37"/>
      <c r="DA1462" s="37"/>
      <c r="DB1462" s="37"/>
      <c r="DC1462" s="37"/>
      <c r="DD1462" s="37"/>
      <c r="DE1462" s="37"/>
      <c r="DF1462" s="37"/>
      <c r="DG1462" s="37"/>
      <c r="DH1462" s="37"/>
      <c r="DI1462" s="37"/>
      <c r="DJ1462" s="37"/>
      <c r="DK1462" s="37"/>
      <c r="DL1462" s="37"/>
      <c r="DR1462" s="37"/>
      <c r="DS1462" s="37"/>
      <c r="DT1462" s="37"/>
      <c r="DU1462" s="37"/>
      <c r="DV1462" s="37"/>
      <c r="DW1462" s="37"/>
      <c r="DX1462" s="37"/>
      <c r="DY1462" s="37"/>
      <c r="DZ1462" s="37"/>
      <c r="EA1462" s="37"/>
      <c r="EB1462" s="37"/>
      <c r="EC1462" s="37"/>
      <c r="ED1462" s="37"/>
      <c r="EE1462" s="37"/>
      <c r="EF1462" s="37"/>
      <c r="EG1462" s="37"/>
      <c r="EH1462" s="37"/>
      <c r="EI1462" s="37"/>
      <c r="EJ1462" s="37"/>
      <c r="EK1462" s="37"/>
      <c r="EL1462" s="37"/>
      <c r="EM1462" s="37"/>
      <c r="EN1462" s="37"/>
      <c r="EO1462" s="37"/>
      <c r="EP1462" s="37"/>
      <c r="EQ1462" s="37"/>
      <c r="ER1462" s="37"/>
      <c r="ES1462" s="37"/>
      <c r="ET1462" s="37"/>
      <c r="EU1462" s="37"/>
      <c r="EV1462" s="37"/>
      <c r="EW1462" s="37"/>
      <c r="EX1462" s="37"/>
      <c r="EY1462" s="37"/>
      <c r="EZ1462" s="37"/>
      <c r="FA1462" s="37"/>
      <c r="FB1462" s="37"/>
      <c r="FC1462" s="37"/>
      <c r="FD1462" s="37"/>
    </row>
    <row r="1463" spans="2:160" x14ac:dyDescent="0.5">
      <c r="B1463" s="36" t="s">
        <v>1658</v>
      </c>
      <c r="C1463" s="18">
        <v>-2.5041736227044975E-3</v>
      </c>
      <c r="F1463" s="38"/>
      <c r="G1463" s="27" t="e">
        <f ca="1"/>
        <v>#N/A</v>
      </c>
      <c r="H1463" s="37" t="e">
        <f ca="1"/>
        <v>#N/A</v>
      </c>
      <c r="I1463" s="37" t="e">
        <f ca="1"/>
        <v>#N/A</v>
      </c>
      <c r="J1463" s="37" t="e">
        <f ca="1"/>
        <v>#N/A</v>
      </c>
      <c r="K1463" s="37">
        <f ca="1"/>
        <v>1.4114804210795997</v>
      </c>
      <c r="L1463" s="37">
        <f ca="1"/>
        <v>1.3218112287695636</v>
      </c>
      <c r="M1463" s="37">
        <f ca="1"/>
        <v>1.3795480950475547</v>
      </c>
      <c r="N1463" s="37">
        <f ca="1"/>
        <v>1.4612507643076786</v>
      </c>
      <c r="O1463" s="37">
        <f ca="1"/>
        <v>1.5429603138779893</v>
      </c>
      <c r="P1463" s="37">
        <f ca="1"/>
        <v>1.3264683776456492</v>
      </c>
      <c r="Q1463" s="37">
        <f ca="1"/>
        <v>0.88423605893728086</v>
      </c>
      <c r="R1463" s="37">
        <f ca="1"/>
        <v>0.84271218730582031</v>
      </c>
      <c r="S1463" s="37">
        <f ca="1"/>
        <v>1.0801500853545472</v>
      </c>
      <c r="T1463" s="37">
        <f ca="1"/>
        <v>0.79315078693776697</v>
      </c>
      <c r="U1463" s="37">
        <f ca="1"/>
        <v>0.90004137755426494</v>
      </c>
      <c r="V1463" s="37">
        <f ca="1"/>
        <v>0.77136428402749957</v>
      </c>
      <c r="W1463" s="37">
        <f ca="1"/>
        <v>1.7924357678599856</v>
      </c>
      <c r="X1463" s="37">
        <f ca="1"/>
        <v>2.3168266524530914</v>
      </c>
      <c r="Y1463" s="37">
        <f ca="1"/>
        <v>1.8464500406173847</v>
      </c>
      <c r="Z1463" s="37">
        <f ca="1"/>
        <v>1.3701043534974779</v>
      </c>
      <c r="AA1463" s="37">
        <f ca="1"/>
        <v>1.3367456529151049</v>
      </c>
      <c r="AB1463" s="37"/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  <c r="AM1463" s="37"/>
      <c r="AN1463" s="37"/>
      <c r="AO1463" s="37"/>
      <c r="AP1463" s="37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  <c r="BB1463" s="37"/>
      <c r="BC1463" s="37"/>
      <c r="BD1463" s="37"/>
      <c r="BE1463" s="37"/>
      <c r="BF1463" s="37"/>
      <c r="BG1463" s="37"/>
      <c r="BH1463" s="37"/>
      <c r="BI1463" s="37"/>
      <c r="BJ1463" s="37"/>
      <c r="BK1463" s="37"/>
      <c r="BL1463" s="37"/>
      <c r="BM1463" s="37"/>
      <c r="BN1463" s="37"/>
      <c r="BO1463" s="37"/>
      <c r="BP1463" s="37"/>
      <c r="BQ1463" s="37"/>
      <c r="BR1463" s="37"/>
      <c r="BS1463" s="37"/>
      <c r="BT1463" s="37"/>
      <c r="BU1463" s="37"/>
      <c r="BV1463" s="37"/>
      <c r="BW1463" s="37"/>
      <c r="BX1463" s="37"/>
      <c r="BY1463" s="37"/>
      <c r="BZ1463" s="37"/>
      <c r="CA1463" s="37"/>
      <c r="CB1463" s="37"/>
      <c r="CC1463" s="37"/>
      <c r="CD1463" s="37"/>
      <c r="CE1463" s="37"/>
      <c r="CF1463" s="37"/>
      <c r="CG1463" s="37"/>
      <c r="CH1463" s="37"/>
      <c r="CI1463" s="37"/>
      <c r="CJ1463" s="37"/>
      <c r="CK1463" s="37"/>
      <c r="CL1463" s="37"/>
      <c r="CM1463" s="37"/>
      <c r="CN1463" s="37"/>
      <c r="CO1463" s="37"/>
      <c r="CP1463" s="37"/>
      <c r="CQ1463" s="37"/>
      <c r="CR1463" s="37"/>
      <c r="CS1463" s="37"/>
      <c r="CT1463" s="37"/>
      <c r="CU1463" s="37"/>
      <c r="CV1463" s="37"/>
      <c r="CW1463" s="37"/>
      <c r="CX1463" s="37"/>
      <c r="CY1463" s="37"/>
      <c r="CZ1463" s="37"/>
      <c r="DA1463" s="37"/>
      <c r="DB1463" s="37"/>
      <c r="DC1463" s="37"/>
      <c r="DD1463" s="37"/>
      <c r="DE1463" s="37"/>
      <c r="DF1463" s="37"/>
      <c r="DG1463" s="37"/>
      <c r="DH1463" s="37"/>
      <c r="DI1463" s="37"/>
      <c r="DJ1463" s="37"/>
      <c r="DK1463" s="37"/>
      <c r="DL1463" s="37"/>
      <c r="DR1463" s="37"/>
      <c r="DS1463" s="37"/>
      <c r="DT1463" s="37"/>
      <c r="DU1463" s="37"/>
      <c r="DV1463" s="37"/>
      <c r="DW1463" s="37"/>
      <c r="DX1463" s="37"/>
      <c r="DY1463" s="37"/>
      <c r="DZ1463" s="37"/>
      <c r="EA1463" s="37"/>
      <c r="EB1463" s="37"/>
      <c r="EC1463" s="37"/>
      <c r="ED1463" s="37"/>
      <c r="EE1463" s="37"/>
      <c r="EF1463" s="37"/>
      <c r="EG1463" s="37"/>
      <c r="EH1463" s="37"/>
      <c r="EI1463" s="37"/>
      <c r="EJ1463" s="37"/>
      <c r="EK1463" s="37"/>
      <c r="EL1463" s="37"/>
      <c r="EM1463" s="37"/>
      <c r="EN1463" s="37"/>
      <c r="EO1463" s="37"/>
      <c r="EP1463" s="37"/>
      <c r="EQ1463" s="37"/>
      <c r="ER1463" s="37"/>
      <c r="ES1463" s="37"/>
      <c r="ET1463" s="37"/>
      <c r="EU1463" s="37"/>
      <c r="EV1463" s="37"/>
      <c r="EW1463" s="37"/>
      <c r="EX1463" s="37"/>
      <c r="EY1463" s="37"/>
      <c r="EZ1463" s="37"/>
      <c r="FA1463" s="37"/>
      <c r="FB1463" s="37"/>
      <c r="FC1463" s="37"/>
      <c r="FD1463" s="37"/>
    </row>
    <row r="1464" spans="2:160" x14ac:dyDescent="0.5">
      <c r="B1464" s="36" t="s">
        <v>1659</v>
      </c>
      <c r="C1464" s="18">
        <v>-3.3472803347280866E-3</v>
      </c>
      <c r="F1464" s="38"/>
      <c r="G1464" s="27" t="e">
        <f ca="1"/>
        <v>#N/A</v>
      </c>
      <c r="H1464" s="37" t="e">
        <f ca="1"/>
        <v>#N/A</v>
      </c>
      <c r="I1464" s="37" t="e">
        <f ca="1"/>
        <v>#N/A</v>
      </c>
      <c r="J1464" s="37" t="e">
        <f ca="1"/>
        <v>#N/A</v>
      </c>
      <c r="K1464" s="37">
        <f ca="1"/>
        <v>1.4139502117139369</v>
      </c>
      <c r="L1464" s="37">
        <f ca="1"/>
        <v>1.3113443926432904</v>
      </c>
      <c r="M1464" s="37">
        <f ca="1"/>
        <v>1.3904807817463924</v>
      </c>
      <c r="N1464" s="37">
        <f ca="1"/>
        <v>1.4702734747211963</v>
      </c>
      <c r="O1464" s="37">
        <f ca="1"/>
        <v>1.5505873638646797</v>
      </c>
      <c r="P1464" s="37">
        <f ca="1"/>
        <v>1.3268156601599748</v>
      </c>
      <c r="Q1464" s="37">
        <f ca="1"/>
        <v>0.88489699917640685</v>
      </c>
      <c r="R1464" s="37">
        <f ca="1"/>
        <v>0.85994171137668751</v>
      </c>
      <c r="S1464" s="37">
        <f ca="1"/>
        <v>1.069857280266203</v>
      </c>
      <c r="T1464" s="37">
        <f ca="1"/>
        <v>0.78214721454770242</v>
      </c>
      <c r="U1464" s="37">
        <f ca="1"/>
        <v>0.89278173870604627</v>
      </c>
      <c r="V1464" s="37">
        <f ca="1"/>
        <v>0.77828427691646396</v>
      </c>
      <c r="W1464" s="37">
        <f ca="1"/>
        <v>1.8003003433079432</v>
      </c>
      <c r="X1464" s="37">
        <f ca="1"/>
        <v>2.2790876077849269</v>
      </c>
      <c r="Y1464" s="37">
        <f ca="1"/>
        <v>1.8221364744110486</v>
      </c>
      <c r="Z1464" s="37">
        <f ca="1"/>
        <v>1.3837925974237784</v>
      </c>
      <c r="AA1464" s="37">
        <f ca="1"/>
        <v>1.3413399249914775</v>
      </c>
      <c r="AB1464" s="37"/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  <c r="AM1464" s="37"/>
      <c r="AN1464" s="37"/>
      <c r="AO1464" s="37"/>
      <c r="AP1464" s="37"/>
      <c r="AQ1464" s="37"/>
      <c r="AR1464" s="37"/>
      <c r="AS1464" s="37"/>
      <c r="AT1464" s="37"/>
      <c r="AU1464" s="37"/>
      <c r="AV1464" s="37"/>
      <c r="AW1464" s="37"/>
      <c r="AX1464" s="37"/>
      <c r="AY1464" s="37"/>
      <c r="AZ1464" s="37"/>
      <c r="BA1464" s="37"/>
      <c r="BB1464" s="37"/>
      <c r="BC1464" s="37"/>
      <c r="BD1464" s="37"/>
      <c r="BE1464" s="37"/>
      <c r="BF1464" s="37"/>
      <c r="BG1464" s="37"/>
      <c r="BH1464" s="37"/>
      <c r="BI1464" s="37"/>
      <c r="BJ1464" s="37"/>
      <c r="BK1464" s="37"/>
      <c r="BL1464" s="37"/>
      <c r="BM1464" s="37"/>
      <c r="BN1464" s="37"/>
      <c r="BO1464" s="37"/>
      <c r="BP1464" s="37"/>
      <c r="BQ1464" s="37"/>
      <c r="BR1464" s="37"/>
      <c r="BS1464" s="37"/>
      <c r="BT1464" s="37"/>
      <c r="BU1464" s="37"/>
      <c r="BV1464" s="37"/>
      <c r="BW1464" s="37"/>
      <c r="BX1464" s="37"/>
      <c r="BY1464" s="37"/>
      <c r="BZ1464" s="37"/>
      <c r="CA1464" s="37"/>
      <c r="CB1464" s="37"/>
      <c r="CC1464" s="37"/>
      <c r="CD1464" s="37"/>
      <c r="CE1464" s="37"/>
      <c r="CF1464" s="37"/>
      <c r="CG1464" s="37"/>
      <c r="CH1464" s="37"/>
      <c r="CI1464" s="37"/>
      <c r="CJ1464" s="37"/>
      <c r="CK1464" s="37"/>
      <c r="CL1464" s="37"/>
      <c r="CM1464" s="37"/>
      <c r="CN1464" s="37"/>
      <c r="CO1464" s="37"/>
      <c r="CP1464" s="37"/>
      <c r="CQ1464" s="37"/>
      <c r="CR1464" s="37"/>
      <c r="CS1464" s="37"/>
      <c r="CT1464" s="37"/>
      <c r="CU1464" s="37"/>
      <c r="CV1464" s="37"/>
      <c r="CW1464" s="37"/>
      <c r="CX1464" s="37"/>
      <c r="CY1464" s="37"/>
      <c r="CZ1464" s="37"/>
      <c r="DA1464" s="37"/>
      <c r="DB1464" s="37"/>
      <c r="DC1464" s="37"/>
      <c r="DD1464" s="37"/>
      <c r="DE1464" s="37"/>
      <c r="DF1464" s="37"/>
      <c r="DG1464" s="37"/>
      <c r="DH1464" s="37"/>
      <c r="DI1464" s="37"/>
      <c r="DJ1464" s="37"/>
      <c r="DK1464" s="37"/>
      <c r="DL1464" s="37"/>
      <c r="DR1464" s="37"/>
      <c r="DS1464" s="37"/>
      <c r="DT1464" s="37"/>
      <c r="DU1464" s="37"/>
      <c r="DV1464" s="37"/>
      <c r="DW1464" s="37"/>
      <c r="DX1464" s="37"/>
      <c r="DY1464" s="37"/>
      <c r="DZ1464" s="37"/>
      <c r="EA1464" s="37"/>
      <c r="EB1464" s="37"/>
      <c r="EC1464" s="37"/>
      <c r="ED1464" s="37"/>
      <c r="EE1464" s="37"/>
      <c r="EF1464" s="37"/>
      <c r="EG1464" s="37"/>
      <c r="EH1464" s="37"/>
      <c r="EI1464" s="37"/>
      <c r="EJ1464" s="37"/>
      <c r="EK1464" s="37"/>
      <c r="EL1464" s="37"/>
      <c r="EM1464" s="37"/>
      <c r="EN1464" s="37"/>
      <c r="EO1464" s="37"/>
      <c r="EP1464" s="37"/>
      <c r="EQ1464" s="37"/>
      <c r="ER1464" s="37"/>
      <c r="ES1464" s="37"/>
      <c r="ET1464" s="37"/>
      <c r="EU1464" s="37"/>
      <c r="EV1464" s="37"/>
      <c r="EW1464" s="37"/>
      <c r="EX1464" s="37"/>
      <c r="EY1464" s="37"/>
      <c r="EZ1464" s="37"/>
      <c r="FA1464" s="37"/>
      <c r="FB1464" s="37"/>
      <c r="FC1464" s="37"/>
      <c r="FD1464" s="37"/>
    </row>
    <row r="1465" spans="2:160" x14ac:dyDescent="0.5">
      <c r="B1465" s="36" t="s">
        <v>1660</v>
      </c>
      <c r="C1465" s="18">
        <v>2.7047641022683866E-3</v>
      </c>
      <c r="F1465" s="38"/>
      <c r="G1465" s="27" t="e">
        <f ca="1"/>
        <v>#N/A</v>
      </c>
      <c r="H1465" s="37" t="e">
        <f ca="1"/>
        <v>#N/A</v>
      </c>
      <c r="I1465" s="37" t="e">
        <f ca="1"/>
        <v>#N/A</v>
      </c>
      <c r="J1465" s="37" t="e">
        <f ca="1"/>
        <v>#N/A</v>
      </c>
      <c r="K1465" s="37">
        <f ca="1"/>
        <v>1.4048765227843956</v>
      </c>
      <c r="L1465" s="37">
        <f ca="1"/>
        <v>1.3081332449459127</v>
      </c>
      <c r="M1465" s="37">
        <f ca="1"/>
        <v>1.3960459521869684</v>
      </c>
      <c r="N1465" s="37">
        <f ca="1"/>
        <v>1.4642190198031932</v>
      </c>
      <c r="O1465" s="37">
        <f ca="1"/>
        <v>1.5478189414719388</v>
      </c>
      <c r="P1465" s="37">
        <f ca="1"/>
        <v>1.3246711272612939</v>
      </c>
      <c r="Q1465" s="37">
        <f ca="1"/>
        <v>0.88769695890036104</v>
      </c>
      <c r="R1465" s="37">
        <f ca="1"/>
        <v>0.86053942209731538</v>
      </c>
      <c r="S1465" s="37">
        <f ca="1"/>
        <v>1.0666753321028422</v>
      </c>
      <c r="T1465" s="37">
        <f ca="1"/>
        <v>0.78528427327351813</v>
      </c>
      <c r="U1465" s="37">
        <f ca="1"/>
        <v>0.89913690665647805</v>
      </c>
      <c r="V1465" s="37">
        <f ca="1"/>
        <v>0.75351770727474865</v>
      </c>
      <c r="W1465" s="37">
        <f ca="1"/>
        <v>1.8253139487779559</v>
      </c>
      <c r="X1465" s="37">
        <f ca="1"/>
        <v>2.2723776694047766</v>
      </c>
      <c r="Y1465" s="37">
        <f ca="1"/>
        <v>1.8376360682372062</v>
      </c>
      <c r="Z1465" s="37">
        <f ca="1"/>
        <v>1.396885700309805</v>
      </c>
      <c r="AA1465" s="37">
        <f ca="1"/>
        <v>1.3322280941016036</v>
      </c>
      <c r="AB1465" s="37"/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  <c r="AM1465" s="37"/>
      <c r="AN1465" s="37"/>
      <c r="AO1465" s="37"/>
      <c r="AP1465" s="37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  <c r="BI1465" s="37"/>
      <c r="BJ1465" s="37"/>
      <c r="BK1465" s="37"/>
      <c r="BL1465" s="37"/>
      <c r="BM1465" s="37"/>
      <c r="BN1465" s="37"/>
      <c r="BO1465" s="37"/>
      <c r="BP1465" s="37"/>
      <c r="BQ1465" s="37"/>
      <c r="BR1465" s="37"/>
      <c r="BS1465" s="37"/>
      <c r="BT1465" s="37"/>
      <c r="BU1465" s="37"/>
      <c r="BV1465" s="37"/>
      <c r="BW1465" s="37"/>
      <c r="BX1465" s="37"/>
      <c r="BY1465" s="37"/>
      <c r="BZ1465" s="37"/>
      <c r="CA1465" s="37"/>
      <c r="CB1465" s="37"/>
      <c r="CC1465" s="37"/>
      <c r="CD1465" s="37"/>
      <c r="CE1465" s="37"/>
      <c r="CF1465" s="37"/>
      <c r="CG1465" s="37"/>
      <c r="CH1465" s="37"/>
      <c r="CI1465" s="37"/>
      <c r="CJ1465" s="37"/>
      <c r="CK1465" s="37"/>
      <c r="CL1465" s="37"/>
      <c r="CM1465" s="37"/>
      <c r="CN1465" s="37"/>
      <c r="CO1465" s="37"/>
      <c r="CP1465" s="37"/>
      <c r="CQ1465" s="37"/>
      <c r="CR1465" s="37"/>
      <c r="CS1465" s="37"/>
      <c r="CT1465" s="37"/>
      <c r="CU1465" s="37"/>
      <c r="CV1465" s="37"/>
      <c r="CW1465" s="37"/>
      <c r="CX1465" s="37"/>
      <c r="CY1465" s="37"/>
      <c r="CZ1465" s="37"/>
      <c r="DA1465" s="37"/>
      <c r="DB1465" s="37"/>
      <c r="DC1465" s="37"/>
      <c r="DD1465" s="37"/>
      <c r="DE1465" s="37"/>
      <c r="DF1465" s="37"/>
      <c r="DG1465" s="37"/>
      <c r="DH1465" s="37"/>
      <c r="DI1465" s="37"/>
      <c r="DJ1465" s="37"/>
      <c r="DK1465" s="37"/>
      <c r="DL1465" s="37"/>
      <c r="DR1465" s="37"/>
      <c r="DS1465" s="37"/>
      <c r="DT1465" s="37"/>
      <c r="DU1465" s="37"/>
      <c r="DV1465" s="37"/>
      <c r="DW1465" s="37"/>
      <c r="DX1465" s="37"/>
      <c r="DY1465" s="37"/>
      <c r="DZ1465" s="37"/>
      <c r="EA1465" s="37"/>
      <c r="EB1465" s="37"/>
      <c r="EC1465" s="37"/>
      <c r="ED1465" s="37"/>
      <c r="EE1465" s="37"/>
      <c r="EF1465" s="37"/>
      <c r="EG1465" s="37"/>
      <c r="EH1465" s="37"/>
      <c r="EI1465" s="37"/>
      <c r="EJ1465" s="37"/>
      <c r="EK1465" s="37"/>
      <c r="EL1465" s="37"/>
      <c r="EM1465" s="37"/>
      <c r="EN1465" s="37"/>
      <c r="EO1465" s="37"/>
      <c r="EP1465" s="37"/>
      <c r="EQ1465" s="37"/>
      <c r="ER1465" s="37"/>
      <c r="ES1465" s="37"/>
      <c r="ET1465" s="37"/>
      <c r="EU1465" s="37"/>
      <c r="EV1465" s="37"/>
      <c r="EW1465" s="37"/>
      <c r="EX1465" s="37"/>
      <c r="EY1465" s="37"/>
      <c r="EZ1465" s="37"/>
      <c r="FA1465" s="37"/>
      <c r="FB1465" s="37"/>
      <c r="FC1465" s="37"/>
      <c r="FD1465" s="37"/>
    </row>
    <row r="1466" spans="2:160" x14ac:dyDescent="0.5">
      <c r="B1466" s="36" t="s">
        <v>1661</v>
      </c>
      <c r="C1466" s="18">
        <v>8.0412674264747075E-3</v>
      </c>
      <c r="F1466" s="38"/>
      <c r="G1466" s="27" t="e">
        <f ca="1"/>
        <v>#N/A</v>
      </c>
      <c r="H1466" s="37" t="e">
        <f ca="1"/>
        <v>#N/A</v>
      </c>
      <c r="I1466" s="37" t="e">
        <f ca="1"/>
        <v>#N/A</v>
      </c>
      <c r="J1466" s="37" t="e">
        <f ca="1"/>
        <v>#N/A</v>
      </c>
      <c r="K1466" s="37">
        <f ca="1"/>
        <v>1.4081378287683008</v>
      </c>
      <c r="L1466" s="37">
        <f ca="1"/>
        <v>1.3142209135402352</v>
      </c>
      <c r="M1466" s="37">
        <f ca="1"/>
        <v>1.3972810497847472</v>
      </c>
      <c r="N1466" s="37">
        <f ca="1"/>
        <v>1.474722236878991</v>
      </c>
      <c r="O1466" s="37">
        <f ca="1"/>
        <v>1.5458282698517403</v>
      </c>
      <c r="P1466" s="37">
        <f ca="1"/>
        <v>1.3225227919993174</v>
      </c>
      <c r="Q1466" s="37">
        <f ca="1"/>
        <v>0.88407340567530834</v>
      </c>
      <c r="R1466" s="37">
        <f ca="1"/>
        <v>0.85512059878312763</v>
      </c>
      <c r="S1466" s="37">
        <f ca="1"/>
        <v>1.0708728693858811</v>
      </c>
      <c r="T1466" s="37">
        <f ca="1"/>
        <v>0.79110969395061115</v>
      </c>
      <c r="U1466" s="37">
        <f ca="1"/>
        <v>0.89208415557960075</v>
      </c>
      <c r="V1466" s="37">
        <f ca="1"/>
        <v>0.73917358091058405</v>
      </c>
      <c r="W1466" s="37">
        <f ca="1"/>
        <v>1.8162259039965232</v>
      </c>
      <c r="X1466" s="37">
        <f ca="1"/>
        <v>2.2768011477132943</v>
      </c>
      <c r="Y1466" s="37">
        <f ca="1"/>
        <v>1.8453452477660444</v>
      </c>
      <c r="Z1466" s="37">
        <f ca="1"/>
        <v>1.3996820479373935</v>
      </c>
      <c r="AA1466" s="37">
        <f ca="1"/>
        <v>1.3279491987725891</v>
      </c>
      <c r="AB1466" s="37"/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  <c r="AM1466" s="37"/>
      <c r="AN1466" s="37"/>
      <c r="AO1466" s="37"/>
      <c r="AP1466" s="37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  <c r="BI1466" s="37"/>
      <c r="BJ1466" s="37"/>
      <c r="BK1466" s="37"/>
      <c r="BL1466" s="37"/>
      <c r="BM1466" s="37"/>
      <c r="BN1466" s="37"/>
      <c r="BO1466" s="37"/>
      <c r="BP1466" s="37"/>
      <c r="BQ1466" s="37"/>
      <c r="BR1466" s="37"/>
      <c r="BS1466" s="37"/>
      <c r="BT1466" s="37"/>
      <c r="BU1466" s="37"/>
      <c r="BV1466" s="37"/>
      <c r="BW1466" s="37"/>
      <c r="BX1466" s="37"/>
      <c r="BY1466" s="37"/>
      <c r="BZ1466" s="37"/>
      <c r="CA1466" s="37"/>
      <c r="CB1466" s="37"/>
      <c r="CC1466" s="37"/>
      <c r="CD1466" s="37"/>
      <c r="CE1466" s="37"/>
      <c r="CF1466" s="37"/>
      <c r="CG1466" s="37"/>
      <c r="CH1466" s="37"/>
      <c r="CI1466" s="37"/>
      <c r="CJ1466" s="37"/>
      <c r="CK1466" s="37"/>
      <c r="CL1466" s="37"/>
      <c r="CM1466" s="37"/>
      <c r="CN1466" s="37"/>
      <c r="CO1466" s="37"/>
      <c r="CP1466" s="37"/>
      <c r="CQ1466" s="37"/>
      <c r="CR1466" s="37"/>
      <c r="CS1466" s="37"/>
      <c r="CT1466" s="37"/>
      <c r="CU1466" s="37"/>
      <c r="CV1466" s="37"/>
      <c r="CW1466" s="37"/>
      <c r="CX1466" s="37"/>
      <c r="CY1466" s="37"/>
      <c r="CZ1466" s="37"/>
      <c r="DA1466" s="37"/>
      <c r="DB1466" s="37"/>
      <c r="DC1466" s="37"/>
      <c r="DD1466" s="37"/>
      <c r="DE1466" s="37"/>
      <c r="DF1466" s="37"/>
      <c r="DG1466" s="37"/>
      <c r="DH1466" s="37"/>
      <c r="DI1466" s="37"/>
      <c r="DJ1466" s="37"/>
      <c r="DK1466" s="37"/>
      <c r="DL1466" s="37"/>
      <c r="DR1466" s="37"/>
      <c r="DS1466" s="37"/>
      <c r="DT1466" s="37"/>
      <c r="DU1466" s="37"/>
      <c r="DV1466" s="37"/>
      <c r="DW1466" s="37"/>
      <c r="DX1466" s="37"/>
      <c r="DY1466" s="37"/>
      <c r="DZ1466" s="37"/>
      <c r="EA1466" s="37"/>
      <c r="EB1466" s="37"/>
      <c r="EC1466" s="37"/>
      <c r="ED1466" s="37"/>
      <c r="EE1466" s="37"/>
      <c r="EF1466" s="37"/>
      <c r="EG1466" s="37"/>
      <c r="EH1466" s="37"/>
      <c r="EI1466" s="37"/>
      <c r="EJ1466" s="37"/>
      <c r="EK1466" s="37"/>
      <c r="EL1466" s="37"/>
      <c r="EM1466" s="37"/>
      <c r="EN1466" s="37"/>
      <c r="EO1466" s="37"/>
      <c r="EP1466" s="37"/>
      <c r="EQ1466" s="37"/>
      <c r="ER1466" s="37"/>
      <c r="ES1466" s="37"/>
      <c r="ET1466" s="37"/>
      <c r="EU1466" s="37"/>
      <c r="EV1466" s="37"/>
      <c r="EW1466" s="37"/>
      <c r="EX1466" s="37"/>
      <c r="EY1466" s="37"/>
      <c r="EZ1466" s="37"/>
      <c r="FA1466" s="37"/>
      <c r="FB1466" s="37"/>
      <c r="FC1466" s="37"/>
      <c r="FD1466" s="37"/>
    </row>
    <row r="1467" spans="2:160" x14ac:dyDescent="0.5">
      <c r="B1467" s="36" t="s">
        <v>1662</v>
      </c>
      <c r="C1467" s="18">
        <v>-8.0785790832017534E-3</v>
      </c>
      <c r="F1467" s="38"/>
      <c r="G1467" s="27" t="e">
        <f ca="1"/>
        <v>#N/A</v>
      </c>
      <c r="H1467" s="37" t="e">
        <f ca="1"/>
        <v>#N/A</v>
      </c>
      <c r="I1467" s="37" t="e">
        <f ca="1"/>
        <v>#N/A</v>
      </c>
      <c r="J1467" s="37" t="e">
        <f ca="1"/>
        <v>#N/A</v>
      </c>
      <c r="K1467" s="37">
        <f ca="1"/>
        <v>1.4247834622556403</v>
      </c>
      <c r="L1467" s="37">
        <f ca="1"/>
        <v>1.308563997602296</v>
      </c>
      <c r="M1467" s="37">
        <f ca="1"/>
        <v>1.4151219911971549</v>
      </c>
      <c r="N1467" s="37">
        <f ca="1"/>
        <v>1.4825044668675793</v>
      </c>
      <c r="O1467" s="37">
        <f ca="1"/>
        <v>1.5531810238070427</v>
      </c>
      <c r="P1467" s="37">
        <f ca="1"/>
        <v>1.3140663360300506</v>
      </c>
      <c r="Q1467" s="37">
        <f ca="1"/>
        <v>0.87642612056479452</v>
      </c>
      <c r="R1467" s="37">
        <f ca="1"/>
        <v>0.85336847052292319</v>
      </c>
      <c r="S1467" s="37">
        <f ca="1"/>
        <v>1.0654985658703136</v>
      </c>
      <c r="T1467" s="37">
        <f ca="1"/>
        <v>0.78046316963220064</v>
      </c>
      <c r="U1467" s="37">
        <f ca="1"/>
        <v>0.90694559382094841</v>
      </c>
      <c r="V1467" s="37">
        <f ca="1"/>
        <v>0.73802201767676101</v>
      </c>
      <c r="W1467" s="37">
        <f ca="1"/>
        <v>1.8046008993931688</v>
      </c>
      <c r="X1467" s="37">
        <f ca="1"/>
        <v>2.2686615491140629</v>
      </c>
      <c r="Y1467" s="37">
        <f ca="1"/>
        <v>1.8545735174654758</v>
      </c>
      <c r="Z1467" s="37">
        <f ca="1"/>
        <v>1.4108592858307574</v>
      </c>
      <c r="AA1467" s="37">
        <f ca="1"/>
        <v>1.3183344698261179</v>
      </c>
      <c r="AB1467" s="37"/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  <c r="AM1467" s="37"/>
      <c r="AN1467" s="37"/>
      <c r="AO1467" s="37"/>
      <c r="AP1467" s="37"/>
      <c r="AQ1467" s="37"/>
      <c r="AR1467" s="37"/>
      <c r="AS1467" s="37"/>
      <c r="AT1467" s="37"/>
      <c r="AU1467" s="37"/>
      <c r="AV1467" s="37"/>
      <c r="AW1467" s="37"/>
      <c r="AX1467" s="37"/>
      <c r="AY1467" s="37"/>
      <c r="AZ1467" s="37"/>
      <c r="BA1467" s="37"/>
      <c r="BB1467" s="37"/>
      <c r="BC1467" s="37"/>
      <c r="BD1467" s="37"/>
      <c r="BE1467" s="37"/>
      <c r="BF1467" s="37"/>
      <c r="BG1467" s="37"/>
      <c r="BH1467" s="37"/>
      <c r="BI1467" s="37"/>
      <c r="BJ1467" s="37"/>
      <c r="BK1467" s="37"/>
      <c r="BL1467" s="37"/>
      <c r="BM1467" s="37"/>
      <c r="BN1467" s="37"/>
      <c r="BO1467" s="37"/>
      <c r="BP1467" s="37"/>
      <c r="BQ1467" s="37"/>
      <c r="BR1467" s="37"/>
      <c r="BS1467" s="37"/>
      <c r="BT1467" s="37"/>
      <c r="BU1467" s="37"/>
      <c r="BV1467" s="37"/>
      <c r="BW1467" s="37"/>
      <c r="BX1467" s="37"/>
      <c r="BY1467" s="37"/>
      <c r="BZ1467" s="37"/>
      <c r="CA1467" s="37"/>
      <c r="CB1467" s="37"/>
      <c r="CC1467" s="37"/>
      <c r="CD1467" s="37"/>
      <c r="CE1467" s="37"/>
      <c r="CF1467" s="37"/>
      <c r="CG1467" s="37"/>
      <c r="CH1467" s="37"/>
      <c r="CI1467" s="37"/>
      <c r="CJ1467" s="37"/>
      <c r="CK1467" s="37"/>
      <c r="CL1467" s="37"/>
      <c r="CM1467" s="37"/>
      <c r="CN1467" s="37"/>
      <c r="CO1467" s="37"/>
      <c r="CP1467" s="37"/>
      <c r="CQ1467" s="37"/>
      <c r="CR1467" s="37"/>
      <c r="CS1467" s="37"/>
      <c r="CT1467" s="37"/>
      <c r="CU1467" s="37"/>
      <c r="CV1467" s="37"/>
      <c r="CW1467" s="37"/>
      <c r="CX1467" s="37"/>
      <c r="CY1467" s="37"/>
      <c r="CZ1467" s="37"/>
      <c r="DA1467" s="37"/>
      <c r="DB1467" s="37"/>
      <c r="DC1467" s="37"/>
      <c r="DD1467" s="37"/>
      <c r="DE1467" s="37"/>
      <c r="DF1467" s="37"/>
      <c r="DG1467" s="37"/>
      <c r="DH1467" s="37"/>
      <c r="DI1467" s="37"/>
      <c r="DJ1467" s="37"/>
      <c r="DK1467" s="37"/>
      <c r="DL1467" s="37"/>
      <c r="DR1467" s="37"/>
      <c r="DS1467" s="37"/>
      <c r="DT1467" s="37"/>
      <c r="DU1467" s="37"/>
      <c r="DV1467" s="37"/>
      <c r="DW1467" s="37"/>
      <c r="DX1467" s="37"/>
      <c r="DY1467" s="37"/>
      <c r="DZ1467" s="37"/>
      <c r="EA1467" s="37"/>
      <c r="EB1467" s="37"/>
      <c r="EC1467" s="37"/>
      <c r="ED1467" s="37"/>
      <c r="EE1467" s="37"/>
      <c r="EF1467" s="37"/>
      <c r="EG1467" s="37"/>
      <c r="EH1467" s="37"/>
      <c r="EI1467" s="37"/>
      <c r="EJ1467" s="37"/>
      <c r="EK1467" s="37"/>
      <c r="EL1467" s="37"/>
      <c r="EM1467" s="37"/>
      <c r="EN1467" s="37"/>
      <c r="EO1467" s="37"/>
      <c r="EP1467" s="37"/>
      <c r="EQ1467" s="37"/>
      <c r="ER1467" s="37"/>
      <c r="ES1467" s="37"/>
      <c r="ET1467" s="37"/>
      <c r="EU1467" s="37"/>
      <c r="EV1467" s="37"/>
      <c r="EW1467" s="37"/>
      <c r="EX1467" s="37"/>
      <c r="EY1467" s="37"/>
      <c r="EZ1467" s="37"/>
      <c r="FA1467" s="37"/>
      <c r="FB1467" s="37"/>
      <c r="FC1467" s="37"/>
      <c r="FD1467" s="37"/>
    </row>
    <row r="1468" spans="2:160" x14ac:dyDescent="0.5">
      <c r="B1468" s="36" t="s">
        <v>1663</v>
      </c>
      <c r="C1468" s="18">
        <v>1.9050419684580877E-3</v>
      </c>
      <c r="F1468" s="38"/>
      <c r="G1468" s="27" t="e">
        <f ca="1"/>
        <v>#N/A</v>
      </c>
      <c r="H1468" s="37" t="e">
        <f ca="1"/>
        <v>#N/A</v>
      </c>
      <c r="I1468" s="37" t="e">
        <f ca="1"/>
        <v>#N/A</v>
      </c>
      <c r="J1468" s="37" t="e">
        <f ca="1"/>
        <v>#N/A</v>
      </c>
      <c r="K1468" s="37">
        <f ca="1"/>
        <v>1.408445731523579</v>
      </c>
      <c r="L1468" s="37">
        <f ca="1"/>
        <v>1.3113244419939418</v>
      </c>
      <c r="M1468" s="37">
        <f ca="1"/>
        <v>1.4115410759136657</v>
      </c>
      <c r="N1468" s="37">
        <f ca="1"/>
        <v>1.4742835682383155</v>
      </c>
      <c r="O1468" s="37">
        <f ca="1"/>
        <v>1.5575014756432057</v>
      </c>
      <c r="P1468" s="37">
        <f ca="1"/>
        <v>1.3264227492861032</v>
      </c>
      <c r="Q1468" s="37">
        <f ca="1"/>
        <v>0.87644290225055355</v>
      </c>
      <c r="R1468" s="37">
        <f ca="1"/>
        <v>0.8500976208274561</v>
      </c>
      <c r="S1468" s="37">
        <f ca="1"/>
        <v>1.0771691753104398</v>
      </c>
      <c r="T1468" s="37">
        <f ca="1"/>
        <v>0.78197155453384048</v>
      </c>
      <c r="U1468" s="37">
        <f ca="1"/>
        <v>0.90743363676872779</v>
      </c>
      <c r="V1468" s="37">
        <f ca="1"/>
        <v>0.72752793336853483</v>
      </c>
      <c r="W1468" s="37">
        <f ca="1"/>
        <v>1.8159476567902479</v>
      </c>
      <c r="X1468" s="37">
        <f ca="1"/>
        <v>2.3070033425157077</v>
      </c>
      <c r="Y1468" s="37">
        <f ca="1"/>
        <v>1.8482940698619015</v>
      </c>
      <c r="Z1468" s="37">
        <f ca="1"/>
        <v>1.4175933474645419</v>
      </c>
      <c r="AA1468" s="37">
        <f ca="1"/>
        <v>1.295456870098876</v>
      </c>
      <c r="AB1468" s="37"/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  <c r="AM1468" s="37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  <c r="BM1468" s="37"/>
      <c r="BN1468" s="37"/>
      <c r="BO1468" s="37"/>
      <c r="BP1468" s="37"/>
      <c r="BQ1468" s="37"/>
      <c r="BR1468" s="37"/>
      <c r="BS1468" s="37"/>
      <c r="BT1468" s="37"/>
      <c r="BU1468" s="37"/>
      <c r="BV1468" s="37"/>
      <c r="BW1468" s="37"/>
      <c r="BX1468" s="37"/>
      <c r="BY1468" s="37"/>
      <c r="BZ1468" s="37"/>
      <c r="CA1468" s="37"/>
      <c r="CB1468" s="37"/>
      <c r="CC1468" s="37"/>
      <c r="CD1468" s="37"/>
      <c r="CE1468" s="37"/>
      <c r="CF1468" s="37"/>
      <c r="CG1468" s="37"/>
      <c r="CH1468" s="37"/>
      <c r="CI1468" s="37"/>
      <c r="CJ1468" s="37"/>
      <c r="CK1468" s="37"/>
      <c r="CL1468" s="37"/>
      <c r="CM1468" s="37"/>
      <c r="CN1468" s="37"/>
      <c r="CO1468" s="37"/>
      <c r="CP1468" s="37"/>
      <c r="CQ1468" s="37"/>
      <c r="CR1468" s="37"/>
      <c r="CS1468" s="37"/>
      <c r="CT1468" s="37"/>
      <c r="CU1468" s="37"/>
      <c r="CV1468" s="37"/>
      <c r="CW1468" s="37"/>
      <c r="CX1468" s="37"/>
      <c r="CY1468" s="37"/>
      <c r="CZ1468" s="37"/>
      <c r="DA1468" s="37"/>
      <c r="DB1468" s="37"/>
      <c r="DC1468" s="37"/>
      <c r="DD1468" s="37"/>
      <c r="DE1468" s="37"/>
      <c r="DF1468" s="37"/>
      <c r="DG1468" s="37"/>
      <c r="DH1468" s="37"/>
      <c r="DI1468" s="37"/>
      <c r="DJ1468" s="37"/>
      <c r="DK1468" s="37"/>
      <c r="DL1468" s="37"/>
      <c r="DR1468" s="37"/>
      <c r="DS1468" s="37"/>
      <c r="DT1468" s="37"/>
      <c r="DU1468" s="37"/>
      <c r="DV1468" s="37"/>
      <c r="DW1468" s="37"/>
      <c r="DX1468" s="37"/>
      <c r="DY1468" s="37"/>
      <c r="DZ1468" s="37"/>
      <c r="EA1468" s="37"/>
      <c r="EB1468" s="37"/>
      <c r="EC1468" s="37"/>
      <c r="ED1468" s="37"/>
      <c r="EE1468" s="37"/>
      <c r="EF1468" s="37"/>
      <c r="EG1468" s="37"/>
      <c r="EH1468" s="37"/>
      <c r="EI1468" s="37"/>
      <c r="EJ1468" s="37"/>
      <c r="EK1468" s="37"/>
      <c r="EL1468" s="37"/>
      <c r="EM1468" s="37"/>
      <c r="EN1468" s="37"/>
      <c r="EO1468" s="37"/>
      <c r="EP1468" s="37"/>
      <c r="EQ1468" s="37"/>
      <c r="ER1468" s="37"/>
      <c r="ES1468" s="37"/>
      <c r="ET1468" s="37"/>
      <c r="EU1468" s="37"/>
      <c r="EV1468" s="37"/>
      <c r="EW1468" s="37"/>
      <c r="EX1468" s="37"/>
      <c r="EY1468" s="37"/>
      <c r="EZ1468" s="37"/>
      <c r="FA1468" s="37"/>
      <c r="FB1468" s="37"/>
      <c r="FC1468" s="37"/>
      <c r="FD1468" s="37"/>
    </row>
    <row r="1469" spans="2:160" x14ac:dyDescent="0.5">
      <c r="B1469" s="36" t="s">
        <v>1664</v>
      </c>
      <c r="C1469" s="18">
        <v>6.508215026319597E-4</v>
      </c>
      <c r="F1469" s="38"/>
      <c r="G1469" s="27" t="e">
        <f ca="1"/>
        <v>#N/A</v>
      </c>
      <c r="H1469" s="37" t="e">
        <f ca="1"/>
        <v>#N/A</v>
      </c>
      <c r="I1469" s="37" t="e">
        <f ca="1"/>
        <v>#N/A</v>
      </c>
      <c r="J1469" s="37" t="e">
        <f ca="1"/>
        <v>#N/A</v>
      </c>
      <c r="K1469" s="37">
        <f ca="1"/>
        <v>1.4204892451620288</v>
      </c>
      <c r="L1469" s="37">
        <f ca="1"/>
        <v>1.3110097658428574</v>
      </c>
      <c r="M1469" s="37">
        <f ca="1"/>
        <v>1.4068764372110483</v>
      </c>
      <c r="N1469" s="37">
        <f ca="1"/>
        <v>1.470213468161859</v>
      </c>
      <c r="O1469" s="37">
        <f ca="1"/>
        <v>1.5536624885709978</v>
      </c>
      <c r="P1469" s="37">
        <f ca="1"/>
        <v>1.331991944059628</v>
      </c>
      <c r="Q1469" s="37">
        <f ca="1"/>
        <v>0.88095588482083653</v>
      </c>
      <c r="R1469" s="37">
        <f ca="1"/>
        <v>0.85912005626996701</v>
      </c>
      <c r="S1469" s="37">
        <f ca="1"/>
        <v>1.0817046646042934</v>
      </c>
      <c r="T1469" s="37">
        <f ca="1"/>
        <v>0.76144415443570013</v>
      </c>
      <c r="U1469" s="37">
        <f ca="1"/>
        <v>0.91732446368323539</v>
      </c>
      <c r="V1469" s="37">
        <f ca="1"/>
        <v>0.70133650322782648</v>
      </c>
      <c r="W1469" s="37">
        <f ca="1"/>
        <v>1.8285874453223712</v>
      </c>
      <c r="X1469" s="37">
        <f ca="1"/>
        <v>2.3054889985902691</v>
      </c>
      <c r="Y1469" s="37">
        <f ca="1"/>
        <v>1.8572623883021941</v>
      </c>
      <c r="Z1469" s="37">
        <f ca="1"/>
        <v>1.4204467634110609</v>
      </c>
      <c r="AA1469" s="37">
        <f ca="1"/>
        <v>1.2984742584384601</v>
      </c>
      <c r="AB1469" s="37"/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  <c r="AM1469" s="37"/>
      <c r="AN1469" s="37"/>
      <c r="AO1469" s="37"/>
      <c r="AP1469" s="37"/>
      <c r="AQ1469" s="37"/>
      <c r="AR1469" s="37"/>
      <c r="AS1469" s="37"/>
      <c r="AT1469" s="37"/>
      <c r="AU1469" s="37"/>
      <c r="AV1469" s="37"/>
      <c r="AW1469" s="37"/>
      <c r="AX1469" s="37"/>
      <c r="AY1469" s="37"/>
      <c r="AZ1469" s="37"/>
      <c r="BA1469" s="37"/>
      <c r="BB1469" s="37"/>
      <c r="BC1469" s="37"/>
      <c r="BD1469" s="37"/>
      <c r="BE1469" s="37"/>
      <c r="BF1469" s="37"/>
      <c r="BG1469" s="37"/>
      <c r="BH1469" s="37"/>
      <c r="BI1469" s="37"/>
      <c r="BJ1469" s="37"/>
      <c r="BK1469" s="37"/>
      <c r="BL1469" s="37"/>
      <c r="BM1469" s="37"/>
      <c r="BN1469" s="37"/>
      <c r="BO1469" s="37"/>
      <c r="BP1469" s="37"/>
      <c r="BQ1469" s="37"/>
      <c r="BR1469" s="37"/>
      <c r="BS1469" s="37"/>
      <c r="BT1469" s="37"/>
      <c r="BU1469" s="37"/>
      <c r="BV1469" s="37"/>
      <c r="BW1469" s="37"/>
      <c r="BX1469" s="37"/>
      <c r="BY1469" s="37"/>
      <c r="BZ1469" s="37"/>
      <c r="CA1469" s="37"/>
      <c r="CB1469" s="37"/>
      <c r="CC1469" s="37"/>
      <c r="CD1469" s="37"/>
      <c r="CE1469" s="37"/>
      <c r="CF1469" s="37"/>
      <c r="CG1469" s="37"/>
      <c r="CH1469" s="37"/>
      <c r="CI1469" s="37"/>
      <c r="CJ1469" s="37"/>
      <c r="CK1469" s="37"/>
      <c r="CL1469" s="37"/>
      <c r="CM1469" s="37"/>
      <c r="CN1469" s="37"/>
      <c r="CO1469" s="37"/>
      <c r="CP1469" s="37"/>
      <c r="CQ1469" s="37"/>
      <c r="CR1469" s="37"/>
      <c r="CS1469" s="37"/>
      <c r="CT1469" s="37"/>
      <c r="CU1469" s="37"/>
      <c r="CV1469" s="37"/>
      <c r="CW1469" s="37"/>
      <c r="CX1469" s="37"/>
      <c r="CY1469" s="37"/>
      <c r="CZ1469" s="37"/>
      <c r="DA1469" s="37"/>
      <c r="DB1469" s="37"/>
      <c r="DC1469" s="37"/>
      <c r="DD1469" s="37"/>
      <c r="DE1469" s="37"/>
      <c r="DF1469" s="37"/>
      <c r="DG1469" s="37"/>
      <c r="DH1469" s="37"/>
      <c r="DI1469" s="37"/>
      <c r="DJ1469" s="37"/>
      <c r="DK1469" s="37"/>
      <c r="DL1469" s="37"/>
      <c r="DR1469" s="37"/>
      <c r="DS1469" s="37"/>
      <c r="DT1469" s="37"/>
      <c r="DU1469" s="37"/>
      <c r="DV1469" s="37"/>
      <c r="DW1469" s="37"/>
      <c r="DX1469" s="37"/>
      <c r="DY1469" s="37"/>
      <c r="DZ1469" s="37"/>
      <c r="EA1469" s="37"/>
      <c r="EB1469" s="37"/>
      <c r="EC1469" s="37"/>
      <c r="ED1469" s="37"/>
      <c r="EE1469" s="37"/>
      <c r="EF1469" s="37"/>
      <c r="EG1469" s="37"/>
      <c r="EH1469" s="37"/>
      <c r="EI1469" s="37"/>
      <c r="EJ1469" s="37"/>
      <c r="EK1469" s="37"/>
      <c r="EL1469" s="37"/>
      <c r="EM1469" s="37"/>
      <c r="EN1469" s="37"/>
      <c r="EO1469" s="37"/>
      <c r="EP1469" s="37"/>
      <c r="EQ1469" s="37"/>
      <c r="ER1469" s="37"/>
      <c r="ES1469" s="37"/>
      <c r="ET1469" s="37"/>
      <c r="EU1469" s="37"/>
      <c r="EV1469" s="37"/>
      <c r="EW1469" s="37"/>
      <c r="EX1469" s="37"/>
      <c r="EY1469" s="37"/>
      <c r="EZ1469" s="37"/>
      <c r="FA1469" s="37"/>
      <c r="FB1469" s="37"/>
      <c r="FC1469" s="37"/>
      <c r="FD1469" s="37"/>
    </row>
    <row r="1470" spans="2:160" x14ac:dyDescent="0.5">
      <c r="B1470" s="36" t="s">
        <v>1665</v>
      </c>
      <c r="C1470" s="18">
        <v>3.4369081854528361E-3</v>
      </c>
      <c r="F1470" s="38"/>
      <c r="G1470" s="27" t="e">
        <f ca="1"/>
        <v>#N/A</v>
      </c>
      <c r="H1470" s="37" t="e">
        <f ca="1"/>
        <v>#N/A</v>
      </c>
      <c r="I1470" s="37" t="e">
        <f ca="1"/>
        <v>#N/A</v>
      </c>
      <c r="J1470" s="37" t="e">
        <f ca="1"/>
        <v>#N/A</v>
      </c>
      <c r="K1470" s="37">
        <f ca="1"/>
        <v>1.4111372121417163</v>
      </c>
      <c r="L1470" s="37">
        <f ca="1"/>
        <v>1.3087761999635461</v>
      </c>
      <c r="M1470" s="37">
        <f ca="1"/>
        <v>1.3929799019442393</v>
      </c>
      <c r="N1470" s="37">
        <f ca="1"/>
        <v>1.4744822106416404</v>
      </c>
      <c r="O1470" s="37">
        <f ca="1"/>
        <v>1.5695253637026481</v>
      </c>
      <c r="P1470" s="37">
        <f ca="1"/>
        <v>1.3326459505464596</v>
      </c>
      <c r="Q1470" s="37">
        <f ca="1"/>
        <v>0.87459949861486597</v>
      </c>
      <c r="R1470" s="37">
        <f ca="1"/>
        <v>0.85365234368839293</v>
      </c>
      <c r="S1470" s="37">
        <f ca="1"/>
        <v>1.086950719664475</v>
      </c>
      <c r="T1470" s="37">
        <f ca="1"/>
        <v>0.76670249876369567</v>
      </c>
      <c r="U1470" s="37">
        <f ca="1"/>
        <v>0.92423133235724397</v>
      </c>
      <c r="V1470" s="37">
        <f ca="1"/>
        <v>0.69860883731913959</v>
      </c>
      <c r="W1470" s="37">
        <f ca="1"/>
        <v>1.8353144807211443</v>
      </c>
      <c r="X1470" s="37">
        <f ca="1"/>
        <v>2.3127568531534757</v>
      </c>
      <c r="Y1470" s="37">
        <f ca="1"/>
        <v>1.8677335499593832</v>
      </c>
      <c r="Z1470" s="37">
        <f ca="1"/>
        <v>1.4197864014348667</v>
      </c>
      <c r="AA1470" s="37">
        <f ca="1"/>
        <v>1.2953631094442564</v>
      </c>
      <c r="AB1470" s="37"/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  <c r="AM1470" s="37"/>
      <c r="AN1470" s="37"/>
      <c r="AO1470" s="37"/>
      <c r="AP1470" s="37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  <c r="BI1470" s="37"/>
      <c r="BJ1470" s="37"/>
      <c r="BK1470" s="37"/>
      <c r="BL1470" s="37"/>
      <c r="BM1470" s="37"/>
      <c r="BN1470" s="37"/>
      <c r="BO1470" s="37"/>
      <c r="BP1470" s="37"/>
      <c r="BQ1470" s="37"/>
      <c r="BR1470" s="37"/>
      <c r="BS1470" s="37"/>
      <c r="BT1470" s="37"/>
      <c r="BU1470" s="37"/>
      <c r="BV1470" s="37"/>
      <c r="BW1470" s="37"/>
      <c r="BX1470" s="37"/>
      <c r="BY1470" s="37"/>
      <c r="BZ1470" s="37"/>
      <c r="CA1470" s="37"/>
      <c r="CB1470" s="37"/>
      <c r="CC1470" s="37"/>
      <c r="CD1470" s="37"/>
      <c r="CE1470" s="37"/>
      <c r="CF1470" s="37"/>
      <c r="CG1470" s="37"/>
      <c r="CH1470" s="37"/>
      <c r="CI1470" s="37"/>
      <c r="CJ1470" s="37"/>
      <c r="CK1470" s="37"/>
      <c r="CL1470" s="37"/>
      <c r="CM1470" s="37"/>
      <c r="CN1470" s="37"/>
      <c r="CO1470" s="37"/>
      <c r="CP1470" s="37"/>
      <c r="CQ1470" s="37"/>
      <c r="CR1470" s="37"/>
      <c r="CS1470" s="37"/>
      <c r="CT1470" s="37"/>
      <c r="CU1470" s="37"/>
      <c r="CV1470" s="37"/>
      <c r="CW1470" s="37"/>
      <c r="CX1470" s="37"/>
      <c r="CY1470" s="37"/>
      <c r="CZ1470" s="37"/>
      <c r="DA1470" s="37"/>
      <c r="DB1470" s="37"/>
      <c r="DC1470" s="37"/>
      <c r="DD1470" s="37"/>
      <c r="DE1470" s="37"/>
      <c r="DF1470" s="37"/>
      <c r="DG1470" s="37"/>
      <c r="DH1470" s="37"/>
      <c r="DI1470" s="37"/>
      <c r="DJ1470" s="37"/>
      <c r="DK1470" s="37"/>
      <c r="DL1470" s="37"/>
      <c r="DR1470" s="37"/>
      <c r="DS1470" s="37"/>
      <c r="DT1470" s="37"/>
      <c r="DU1470" s="37"/>
      <c r="DV1470" s="37"/>
      <c r="DW1470" s="37"/>
      <c r="DX1470" s="37"/>
      <c r="DY1470" s="37"/>
      <c r="DZ1470" s="37"/>
      <c r="EA1470" s="37"/>
      <c r="EB1470" s="37"/>
      <c r="EC1470" s="37"/>
      <c r="ED1470" s="37"/>
      <c r="EE1470" s="37"/>
      <c r="EF1470" s="37"/>
      <c r="EG1470" s="37"/>
      <c r="EH1470" s="37"/>
      <c r="EI1470" s="37"/>
      <c r="EJ1470" s="37"/>
      <c r="EK1470" s="37"/>
      <c r="EL1470" s="37"/>
      <c r="EM1470" s="37"/>
      <c r="EN1470" s="37"/>
      <c r="EO1470" s="37"/>
      <c r="EP1470" s="37"/>
      <c r="EQ1470" s="37"/>
      <c r="ER1470" s="37"/>
      <c r="ES1470" s="37"/>
      <c r="ET1470" s="37"/>
      <c r="EU1470" s="37"/>
      <c r="EV1470" s="37"/>
      <c r="EW1470" s="37"/>
      <c r="EX1470" s="37"/>
      <c r="EY1470" s="37"/>
      <c r="EZ1470" s="37"/>
      <c r="FA1470" s="37"/>
      <c r="FB1470" s="37"/>
      <c r="FC1470" s="37"/>
      <c r="FD1470" s="37"/>
    </row>
    <row r="1471" spans="2:160" x14ac:dyDescent="0.5">
      <c r="B1471" s="36" t="s">
        <v>1666</v>
      </c>
      <c r="C1471" s="18">
        <v>-6.7930810975687095E-3</v>
      </c>
      <c r="F1471" s="38"/>
      <c r="G1471" s="27" t="e">
        <f ca="1"/>
        <v>#N/A</v>
      </c>
      <c r="H1471" s="37" t="e">
        <f ca="1"/>
        <v>#N/A</v>
      </c>
      <c r="I1471" s="37" t="e">
        <f ca="1"/>
        <v>#N/A</v>
      </c>
      <c r="J1471" s="37" t="e">
        <f ca="1"/>
        <v>#N/A</v>
      </c>
      <c r="K1471" s="37">
        <f ca="1"/>
        <v>1.4154527771596939</v>
      </c>
      <c r="L1471" s="37">
        <f ca="1"/>
        <v>1.3209451892183077</v>
      </c>
      <c r="M1471" s="37">
        <f ca="1"/>
        <v>1.3981729040220185</v>
      </c>
      <c r="N1471" s="37">
        <f ca="1"/>
        <v>1.4795113810716494</v>
      </c>
      <c r="O1471" s="37">
        <f ca="1"/>
        <v>1.5570420008564505</v>
      </c>
      <c r="P1471" s="37">
        <f ca="1"/>
        <v>1.3346688078196833</v>
      </c>
      <c r="Q1471" s="37">
        <f ca="1"/>
        <v>0.87924157107560319</v>
      </c>
      <c r="R1471" s="37">
        <f ca="1"/>
        <v>0.85602110754692307</v>
      </c>
      <c r="S1471" s="37">
        <f ca="1"/>
        <v>1.0851101810209622</v>
      </c>
      <c r="T1471" s="37">
        <f ca="1"/>
        <v>0.76595212500882925</v>
      </c>
      <c r="U1471" s="37">
        <f ca="1"/>
        <v>0.90899059986843722</v>
      </c>
      <c r="V1471" s="37">
        <f ca="1"/>
        <v>0.6907707778889246</v>
      </c>
      <c r="W1471" s="37">
        <f ca="1"/>
        <v>1.8490386149836051</v>
      </c>
      <c r="X1471" s="37">
        <f ca="1"/>
        <v>2.326301264776065</v>
      </c>
      <c r="Y1471" s="37">
        <f ca="1"/>
        <v>1.8720877335499602</v>
      </c>
      <c r="Z1471" s="37">
        <f ca="1"/>
        <v>1.4245393771400678</v>
      </c>
      <c r="AA1471" s="37">
        <f ca="1"/>
        <v>1.2876491646778057</v>
      </c>
      <c r="AB1471" s="37"/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  <c r="AM1471" s="37"/>
      <c r="AN1471" s="37"/>
      <c r="AO1471" s="37"/>
      <c r="AP1471" s="37"/>
      <c r="AQ1471" s="37"/>
      <c r="AR1471" s="37"/>
      <c r="AS1471" s="37"/>
      <c r="AT1471" s="37"/>
      <c r="AU1471" s="37"/>
      <c r="AV1471" s="37"/>
      <c r="AW1471" s="37"/>
      <c r="AX1471" s="37"/>
      <c r="AY1471" s="37"/>
      <c r="AZ1471" s="37"/>
      <c r="BA1471" s="37"/>
      <c r="BB1471" s="37"/>
      <c r="BC1471" s="37"/>
      <c r="BD1471" s="37"/>
      <c r="BE1471" s="37"/>
      <c r="BF1471" s="37"/>
      <c r="BG1471" s="37"/>
      <c r="BH1471" s="37"/>
      <c r="BI1471" s="37"/>
      <c r="BJ1471" s="37"/>
      <c r="BK1471" s="37"/>
      <c r="BL1471" s="37"/>
      <c r="BM1471" s="37"/>
      <c r="BN1471" s="37"/>
      <c r="BO1471" s="37"/>
      <c r="BP1471" s="37"/>
      <c r="BQ1471" s="37"/>
      <c r="BR1471" s="37"/>
      <c r="BS1471" s="37"/>
      <c r="BT1471" s="37"/>
      <c r="BU1471" s="37"/>
      <c r="BV1471" s="37"/>
      <c r="BW1471" s="37"/>
      <c r="BX1471" s="37"/>
      <c r="BY1471" s="37"/>
      <c r="BZ1471" s="37"/>
      <c r="CA1471" s="37"/>
      <c r="CB1471" s="37"/>
      <c r="CC1471" s="37"/>
      <c r="CD1471" s="37"/>
      <c r="CE1471" s="37"/>
      <c r="CF1471" s="37"/>
      <c r="CG1471" s="37"/>
      <c r="CH1471" s="37"/>
      <c r="CI1471" s="37"/>
      <c r="CJ1471" s="37"/>
      <c r="CK1471" s="37"/>
      <c r="CL1471" s="37"/>
      <c r="CM1471" s="37"/>
      <c r="CN1471" s="37"/>
      <c r="CO1471" s="37"/>
      <c r="CP1471" s="37"/>
      <c r="CQ1471" s="37"/>
      <c r="CR1471" s="37"/>
      <c r="CS1471" s="37"/>
      <c r="CT1471" s="37"/>
      <c r="CU1471" s="37"/>
      <c r="CV1471" s="37"/>
      <c r="CW1471" s="37"/>
      <c r="CX1471" s="37"/>
      <c r="CY1471" s="37"/>
      <c r="CZ1471" s="37"/>
      <c r="DA1471" s="37"/>
      <c r="DB1471" s="37"/>
      <c r="DC1471" s="37"/>
      <c r="DD1471" s="37"/>
      <c r="DE1471" s="37"/>
      <c r="DF1471" s="37"/>
      <c r="DG1471" s="37"/>
      <c r="DH1471" s="37"/>
      <c r="DI1471" s="37"/>
      <c r="DJ1471" s="37"/>
      <c r="DK1471" s="37"/>
      <c r="DL1471" s="37"/>
      <c r="DR1471" s="37"/>
      <c r="DS1471" s="37"/>
      <c r="DT1471" s="37"/>
      <c r="DU1471" s="37"/>
      <c r="DV1471" s="37"/>
      <c r="DW1471" s="37"/>
      <c r="DX1471" s="37"/>
      <c r="DY1471" s="37"/>
      <c r="DZ1471" s="37"/>
      <c r="EA1471" s="37"/>
      <c r="EB1471" s="37"/>
      <c r="EC1471" s="37"/>
      <c r="ED1471" s="37"/>
      <c r="EE1471" s="37"/>
      <c r="EF1471" s="37"/>
      <c r="EG1471" s="37"/>
      <c r="EH1471" s="37"/>
      <c r="EI1471" s="37"/>
      <c r="EJ1471" s="37"/>
      <c r="EK1471" s="37"/>
      <c r="EL1471" s="37"/>
      <c r="EM1471" s="37"/>
      <c r="EN1471" s="37"/>
      <c r="EO1471" s="37"/>
      <c r="EP1471" s="37"/>
      <c r="EQ1471" s="37"/>
      <c r="ER1471" s="37"/>
      <c r="ES1471" s="37"/>
      <c r="ET1471" s="37"/>
      <c r="EU1471" s="37"/>
      <c r="EV1471" s="37"/>
      <c r="EW1471" s="37"/>
      <c r="EX1471" s="37"/>
      <c r="EY1471" s="37"/>
      <c r="EZ1471" s="37"/>
      <c r="FA1471" s="37"/>
      <c r="FB1471" s="37"/>
      <c r="FC1471" s="37"/>
      <c r="FD1471" s="37"/>
    </row>
    <row r="1472" spans="2:160" x14ac:dyDescent="0.5">
      <c r="B1472" s="36" t="s">
        <v>1667</v>
      </c>
      <c r="C1472" s="18">
        <v>-3.2118338803687196E-3</v>
      </c>
      <c r="F1472" s="38"/>
      <c r="G1472" s="27" t="e">
        <f ca="1"/>
        <v>#N/A</v>
      </c>
      <c r="H1472" s="37" t="e">
        <f ca="1"/>
        <v>#N/A</v>
      </c>
      <c r="I1472" s="37" t="e">
        <f ca="1"/>
        <v>#N/A</v>
      </c>
      <c r="J1472" s="37" t="e">
        <f ca="1"/>
        <v>#N/A</v>
      </c>
      <c r="K1472" s="37">
        <f ca="1"/>
        <v>1.4075630769584486</v>
      </c>
      <c r="L1472" s="37">
        <f ca="1"/>
        <v>1.3309749247543139</v>
      </c>
      <c r="M1472" s="37">
        <f ca="1"/>
        <v>1.4125399526594098</v>
      </c>
      <c r="N1472" s="37">
        <f ca="1"/>
        <v>1.4896338668744078</v>
      </c>
      <c r="O1472" s="37">
        <f ca="1"/>
        <v>1.5508929088110357</v>
      </c>
      <c r="P1472" s="37">
        <f ca="1"/>
        <v>1.3361390549606231</v>
      </c>
      <c r="Q1472" s="37">
        <f ca="1"/>
        <v>0.88235521923336135</v>
      </c>
      <c r="R1472" s="37">
        <f ca="1"/>
        <v>0.8534142056440267</v>
      </c>
      <c r="S1472" s="37">
        <f ca="1"/>
        <v>1.0805885564249882</v>
      </c>
      <c r="T1472" s="37">
        <f ca="1"/>
        <v>0.77806884726934444</v>
      </c>
      <c r="U1472" s="37">
        <f ca="1"/>
        <v>0.92718876652449422</v>
      </c>
      <c r="V1472" s="37">
        <f ca="1"/>
        <v>0.71107437665669893</v>
      </c>
      <c r="W1472" s="37">
        <f ca="1"/>
        <v>1.8512154901856412</v>
      </c>
      <c r="X1472" s="37">
        <f ca="1"/>
        <v>2.3353026446223395</v>
      </c>
      <c r="Y1472" s="37">
        <f ca="1"/>
        <v>1.8818927701056061</v>
      </c>
      <c r="Z1472" s="37">
        <f ca="1"/>
        <v>1.4416354149682107</v>
      </c>
      <c r="AA1472" s="37">
        <f ca="1"/>
        <v>1.2786566655301752</v>
      </c>
      <c r="AB1472" s="37"/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  <c r="AM1472" s="37"/>
      <c r="AN1472" s="37"/>
      <c r="AO1472" s="37"/>
      <c r="AP1472" s="37"/>
      <c r="AQ1472" s="37"/>
      <c r="AR1472" s="37"/>
      <c r="AS1472" s="37"/>
      <c r="AT1472" s="37"/>
      <c r="AU1472" s="37"/>
      <c r="AV1472" s="37"/>
      <c r="AW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  <c r="BI1472" s="37"/>
      <c r="BJ1472" s="37"/>
      <c r="BK1472" s="37"/>
      <c r="BL1472" s="37"/>
      <c r="BM1472" s="37"/>
      <c r="BN1472" s="37"/>
      <c r="BO1472" s="37"/>
      <c r="BP1472" s="37"/>
      <c r="BQ1472" s="37"/>
      <c r="BR1472" s="37"/>
      <c r="BS1472" s="37"/>
      <c r="BT1472" s="37"/>
      <c r="BU1472" s="37"/>
      <c r="BV1472" s="37"/>
      <c r="BW1472" s="37"/>
      <c r="BX1472" s="37"/>
      <c r="BY1472" s="37"/>
      <c r="BZ1472" s="37"/>
      <c r="CA1472" s="37"/>
      <c r="CB1472" s="37"/>
      <c r="CC1472" s="37"/>
      <c r="CD1472" s="37"/>
      <c r="CE1472" s="37"/>
      <c r="CF1472" s="37"/>
      <c r="CG1472" s="37"/>
      <c r="CH1472" s="37"/>
      <c r="CI1472" s="37"/>
      <c r="CJ1472" s="37"/>
      <c r="CK1472" s="37"/>
      <c r="CL1472" s="37"/>
      <c r="CM1472" s="37"/>
      <c r="CN1472" s="37"/>
      <c r="CO1472" s="37"/>
      <c r="CP1472" s="37"/>
      <c r="CQ1472" s="37"/>
      <c r="CR1472" s="37"/>
      <c r="CS1472" s="37"/>
      <c r="CT1472" s="37"/>
      <c r="CU1472" s="37"/>
      <c r="CV1472" s="37"/>
      <c r="CW1472" s="37"/>
      <c r="CX1472" s="37"/>
      <c r="CY1472" s="37"/>
      <c r="CZ1472" s="37"/>
      <c r="DA1472" s="37"/>
      <c r="DB1472" s="37"/>
      <c r="DC1472" s="37"/>
      <c r="DD1472" s="37"/>
      <c r="DE1472" s="37"/>
      <c r="DF1472" s="37"/>
      <c r="DG1472" s="37"/>
      <c r="DH1472" s="37"/>
      <c r="DI1472" s="37"/>
      <c r="DJ1472" s="37"/>
      <c r="DK1472" s="37"/>
      <c r="DL1472" s="37"/>
      <c r="DR1472" s="37"/>
      <c r="DS1472" s="37"/>
      <c r="DT1472" s="37"/>
      <c r="DU1472" s="37"/>
      <c r="DV1472" s="37"/>
      <c r="DW1472" s="37"/>
      <c r="DX1472" s="37"/>
      <c r="DY1472" s="37"/>
      <c r="DZ1472" s="37"/>
      <c r="EA1472" s="37"/>
      <c r="EB1472" s="37"/>
      <c r="EC1472" s="37"/>
      <c r="ED1472" s="37"/>
      <c r="EE1472" s="37"/>
      <c r="EF1472" s="37"/>
      <c r="EG1472" s="37"/>
      <c r="EH1472" s="37"/>
      <c r="EI1472" s="37"/>
      <c r="EJ1472" s="37"/>
      <c r="EK1472" s="37"/>
      <c r="EL1472" s="37"/>
      <c r="EM1472" s="37"/>
      <c r="EN1472" s="37"/>
      <c r="EO1472" s="37"/>
      <c r="EP1472" s="37"/>
      <c r="EQ1472" s="37"/>
      <c r="ER1472" s="37"/>
      <c r="ES1472" s="37"/>
      <c r="ET1472" s="37"/>
      <c r="EU1472" s="37"/>
      <c r="EV1472" s="37"/>
      <c r="EW1472" s="37"/>
      <c r="EX1472" s="37"/>
      <c r="EY1472" s="37"/>
      <c r="EZ1472" s="37"/>
      <c r="FA1472" s="37"/>
      <c r="FB1472" s="37"/>
      <c r="FC1472" s="37"/>
      <c r="FD1472" s="37"/>
    </row>
    <row r="1473" spans="2:160" x14ac:dyDescent="0.5">
      <c r="B1473" s="36" t="s">
        <v>1668</v>
      </c>
      <c r="C1473" s="18">
        <v>-7.2402837061522618E-3</v>
      </c>
      <c r="F1473" s="38"/>
      <c r="G1473" s="27" t="e">
        <f ca="1"/>
        <v>#N/A</v>
      </c>
      <c r="H1473" s="37" t="e">
        <f ca="1"/>
        <v>#N/A</v>
      </c>
      <c r="I1473" s="37" t="e">
        <f ca="1"/>
        <v>#N/A</v>
      </c>
      <c r="J1473" s="37" t="e">
        <f ca="1"/>
        <v>#N/A</v>
      </c>
      <c r="K1473" s="37">
        <f ca="1"/>
        <v>1.3803871692405991</v>
      </c>
      <c r="L1473" s="37">
        <f ca="1"/>
        <v>1.3195549916978109</v>
      </c>
      <c r="M1473" s="37">
        <f ca="1"/>
        <v>1.4125254901582647</v>
      </c>
      <c r="N1473" s="37">
        <f ca="1"/>
        <v>1.4899452802254534</v>
      </c>
      <c r="O1473" s="37">
        <f ca="1"/>
        <v>1.4960811545895387</v>
      </c>
      <c r="P1473" s="37">
        <f ca="1"/>
        <v>1.3559924611810359</v>
      </c>
      <c r="Q1473" s="37">
        <f ca="1"/>
        <v>0.87207320945867495</v>
      </c>
      <c r="R1473" s="37">
        <f ca="1"/>
        <v>0.8580082197052108</v>
      </c>
      <c r="S1473" s="37">
        <f ca="1"/>
        <v>1.0856769005467897</v>
      </c>
      <c r="T1473" s="37">
        <f ca="1"/>
        <v>0.77778053572485373</v>
      </c>
      <c r="U1473" s="37">
        <f ca="1"/>
        <v>0.93603719736032087</v>
      </c>
      <c r="V1473" s="37">
        <f ca="1"/>
        <v>0.74977910682208371</v>
      </c>
      <c r="W1473" s="37">
        <f ca="1"/>
        <v>1.8469272097124572</v>
      </c>
      <c r="X1473" s="37">
        <f ca="1"/>
        <v>2.3395667183071263</v>
      </c>
      <c r="Y1473" s="37">
        <f ca="1"/>
        <v>1.8907798537774179</v>
      </c>
      <c r="Z1473" s="37">
        <f ca="1"/>
        <v>1.454704060003267</v>
      </c>
      <c r="AA1473" s="37">
        <f ca="1"/>
        <v>1.2765768837367899</v>
      </c>
      <c r="AB1473" s="37"/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</row>
    <row r="1474" spans="2:160" x14ac:dyDescent="0.5">
      <c r="B1474" s="36" t="s">
        <v>1669</v>
      </c>
      <c r="C1474" s="18">
        <v>-1.7353410876269737E-2</v>
      </c>
      <c r="F1474" s="38"/>
      <c r="G1474" s="27" t="e">
        <f ca="1"/>
        <v>#N/A</v>
      </c>
      <c r="H1474" s="37" t="e">
        <f ca="1"/>
        <v>#N/A</v>
      </c>
      <c r="I1474" s="37" t="e">
        <f ca="1"/>
        <v>#N/A</v>
      </c>
      <c r="J1474" s="37" t="e">
        <f ca="1"/>
        <v>#N/A</v>
      </c>
      <c r="K1474" s="37">
        <f ca="1"/>
        <v>1.3988876089257336</v>
      </c>
      <c r="L1474" s="37">
        <f ca="1"/>
        <v>1.3162885262908766</v>
      </c>
      <c r="M1474" s="37">
        <f ca="1"/>
        <v>1.4100234774601887</v>
      </c>
      <c r="N1474" s="37">
        <f ca="1"/>
        <v>1.4745101447296081</v>
      </c>
      <c r="O1474" s="37">
        <f ca="1"/>
        <v>1.4664838026457405</v>
      </c>
      <c r="P1474" s="37">
        <f ca="1"/>
        <v>1.3555463172210269</v>
      </c>
      <c r="Q1474" s="37">
        <f ca="1"/>
        <v>0.87900275477826284</v>
      </c>
      <c r="R1474" s="37">
        <f ca="1"/>
        <v>0.86196825036351254</v>
      </c>
      <c r="S1474" s="37">
        <f ca="1"/>
        <v>1.0866387639621846</v>
      </c>
      <c r="T1474" s="37">
        <f ca="1"/>
        <v>0.78500741781688821</v>
      </c>
      <c r="U1474" s="37">
        <f ca="1"/>
        <v>0.94329418380121444</v>
      </c>
      <c r="V1474" s="37">
        <f ca="1"/>
        <v>0.76967408637785617</v>
      </c>
      <c r="W1474" s="37">
        <f ca="1"/>
        <v>1.8441038189428993</v>
      </c>
      <c r="X1474" s="37">
        <f ca="1"/>
        <v>2.3169960198658046</v>
      </c>
      <c r="Y1474" s="37">
        <f ca="1"/>
        <v>1.9029406986190098</v>
      </c>
      <c r="Z1474" s="37">
        <f ca="1"/>
        <v>1.4634273601826244</v>
      </c>
      <c r="AA1474" s="37">
        <f ca="1"/>
        <v>1.289720422775317</v>
      </c>
      <c r="AB1474" s="37"/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  <c r="AM1474" s="37"/>
      <c r="AN1474" s="37"/>
      <c r="AO1474" s="37"/>
      <c r="AP1474" s="37"/>
      <c r="AQ1474" s="37"/>
      <c r="AR1474" s="37"/>
      <c r="AS1474" s="37"/>
      <c r="AT1474" s="37"/>
      <c r="AU1474" s="37"/>
      <c r="AV1474" s="37"/>
      <c r="AW1474" s="37"/>
      <c r="AX1474" s="37"/>
      <c r="AY1474" s="37"/>
      <c r="AZ1474" s="37"/>
      <c r="BA1474" s="37"/>
      <c r="BB1474" s="37"/>
      <c r="BC1474" s="37"/>
      <c r="BD1474" s="37"/>
      <c r="BE1474" s="37"/>
      <c r="BF1474" s="37"/>
      <c r="BG1474" s="37"/>
      <c r="BH1474" s="37"/>
      <c r="BI1474" s="37"/>
      <c r="BJ1474" s="37"/>
      <c r="BK1474" s="37"/>
      <c r="BL1474" s="37"/>
      <c r="BM1474" s="37"/>
      <c r="BN1474" s="37"/>
      <c r="BO1474" s="37"/>
      <c r="BP1474" s="37"/>
      <c r="BQ1474" s="37"/>
      <c r="BR1474" s="37"/>
      <c r="BS1474" s="37"/>
      <c r="BT1474" s="37"/>
      <c r="BU1474" s="37"/>
      <c r="BV1474" s="37"/>
      <c r="BW1474" s="37"/>
      <c r="BX1474" s="37"/>
      <c r="BY1474" s="37"/>
      <c r="BZ1474" s="37"/>
      <c r="CA1474" s="37"/>
      <c r="CB1474" s="37"/>
      <c r="CC1474" s="37"/>
      <c r="CD1474" s="37"/>
      <c r="CE1474" s="37"/>
      <c r="CF1474" s="37"/>
      <c r="CG1474" s="37"/>
      <c r="CH1474" s="37"/>
      <c r="CI1474" s="37"/>
      <c r="CJ1474" s="37"/>
      <c r="CK1474" s="37"/>
      <c r="CL1474" s="37"/>
      <c r="CM1474" s="37"/>
      <c r="CN1474" s="37"/>
      <c r="CO1474" s="37"/>
      <c r="CP1474" s="37"/>
      <c r="CQ1474" s="37"/>
      <c r="CR1474" s="37"/>
      <c r="CS1474" s="37"/>
      <c r="CT1474" s="37"/>
      <c r="CU1474" s="37"/>
      <c r="CV1474" s="37"/>
      <c r="CW1474" s="37"/>
      <c r="CX1474" s="37"/>
      <c r="CY1474" s="37"/>
      <c r="CZ1474" s="37"/>
      <c r="DA1474" s="37"/>
      <c r="DB1474" s="37"/>
      <c r="DC1474" s="37"/>
      <c r="DD1474" s="37"/>
      <c r="DE1474" s="37"/>
      <c r="DF1474" s="37"/>
      <c r="DG1474" s="37"/>
      <c r="DH1474" s="37"/>
      <c r="DI1474" s="37"/>
      <c r="DJ1474" s="37"/>
      <c r="DK1474" s="37"/>
      <c r="DL1474" s="37"/>
      <c r="DR1474" s="37"/>
      <c r="DS1474" s="37"/>
      <c r="DT1474" s="37"/>
      <c r="DU1474" s="37"/>
      <c r="DV1474" s="37"/>
      <c r="DW1474" s="37"/>
      <c r="DX1474" s="37"/>
      <c r="DY1474" s="37"/>
      <c r="DZ1474" s="37"/>
      <c r="EA1474" s="37"/>
      <c r="EB1474" s="37"/>
      <c r="EC1474" s="37"/>
      <c r="ED1474" s="37"/>
      <c r="EE1474" s="37"/>
      <c r="EF1474" s="37"/>
      <c r="EG1474" s="37"/>
      <c r="EH1474" s="37"/>
      <c r="EI1474" s="37"/>
      <c r="EJ1474" s="37"/>
      <c r="EK1474" s="37"/>
      <c r="EL1474" s="37"/>
      <c r="EM1474" s="37"/>
      <c r="EN1474" s="37"/>
      <c r="EO1474" s="37"/>
      <c r="EP1474" s="37"/>
      <c r="EQ1474" s="37"/>
      <c r="ER1474" s="37"/>
      <c r="ES1474" s="37"/>
      <c r="ET1474" s="37"/>
      <c r="EU1474" s="37"/>
      <c r="EV1474" s="37"/>
      <c r="EW1474" s="37"/>
      <c r="EX1474" s="37"/>
      <c r="EY1474" s="37"/>
      <c r="EZ1474" s="37"/>
      <c r="FA1474" s="37"/>
      <c r="FB1474" s="37"/>
      <c r="FC1474" s="37"/>
      <c r="FD1474" s="37"/>
    </row>
    <row r="1475" spans="2:160" x14ac:dyDescent="0.5">
      <c r="B1475" s="36" t="s">
        <v>1670</v>
      </c>
      <c r="C1475" s="18">
        <v>2.3292078719330256E-3</v>
      </c>
      <c r="F1475" s="38"/>
      <c r="G1475" s="27" t="e">
        <f ca="1"/>
        <v>#N/A</v>
      </c>
      <c r="H1475" s="37" t="e">
        <f ca="1"/>
        <v>#N/A</v>
      </c>
      <c r="I1475" s="37" t="e">
        <f ca="1"/>
        <v>#N/A</v>
      </c>
      <c r="J1475" s="37" t="e">
        <f ca="1"/>
        <v>#N/A</v>
      </c>
      <c r="K1475" s="37">
        <f ca="1"/>
        <v>1.3944472406576167</v>
      </c>
      <c r="L1475" s="37">
        <f ca="1"/>
        <v>1.3282081324287847</v>
      </c>
      <c r="M1475" s="37">
        <f ca="1"/>
        <v>1.4012611300998361</v>
      </c>
      <c r="N1475" s="37">
        <f ca="1"/>
        <v>1.4884844308843359</v>
      </c>
      <c r="O1475" s="37">
        <f ca="1"/>
        <v>1.4702764950291067</v>
      </c>
      <c r="P1475" s="37">
        <f ca="1"/>
        <v>1.3399211389852475</v>
      </c>
      <c r="Q1475" s="37">
        <f ca="1"/>
        <v>0.88017876368030168</v>
      </c>
      <c r="R1475" s="37">
        <f ca="1"/>
        <v>0.86994350924006869</v>
      </c>
      <c r="S1475" s="37">
        <f ca="1"/>
        <v>1.0834446841881791</v>
      </c>
      <c r="T1475" s="37">
        <f ca="1"/>
        <v>0.78243170739623968</v>
      </c>
      <c r="U1475" s="37">
        <f ca="1"/>
        <v>0.93010376217454616</v>
      </c>
      <c r="V1475" s="37">
        <f ca="1"/>
        <v>0.77654897195120998</v>
      </c>
      <c r="W1475" s="37">
        <f ca="1"/>
        <v>1.8493986996034908</v>
      </c>
      <c r="X1475" s="37">
        <f ca="1"/>
        <v>2.2955660607630533</v>
      </c>
      <c r="Y1475" s="37">
        <f ca="1"/>
        <v>1.8953939886271334</v>
      </c>
      <c r="Z1475" s="37">
        <f ca="1"/>
        <v>1.4668596119354371</v>
      </c>
      <c r="AA1475" s="37">
        <f ca="1"/>
        <v>1.2810433003750443</v>
      </c>
      <c r="AB1475" s="37"/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</row>
    <row r="1476" spans="2:160" x14ac:dyDescent="0.5">
      <c r="B1476" s="36" t="s">
        <v>1671</v>
      </c>
      <c r="C1476" s="18">
        <v>-2.3960035972875326E-3</v>
      </c>
      <c r="F1476" s="38"/>
      <c r="G1476" s="27" t="e">
        <f ca="1"/>
        <v>#N/A</v>
      </c>
      <c r="H1476" s="37" t="e">
        <f ca="1"/>
        <v>#N/A</v>
      </c>
      <c r="I1476" s="37" t="e">
        <f ca="1"/>
        <v>#N/A</v>
      </c>
      <c r="J1476" s="37" t="e">
        <f ca="1"/>
        <v>#N/A</v>
      </c>
      <c r="K1476" s="37">
        <f ca="1"/>
        <v>1.4034749494423699</v>
      </c>
      <c r="L1476" s="37">
        <f ca="1"/>
        <v>1.3203031410483721</v>
      </c>
      <c r="M1476" s="37">
        <f ca="1"/>
        <v>1.4030805127438706</v>
      </c>
      <c r="N1476" s="37">
        <f ca="1"/>
        <v>1.4937101745259684</v>
      </c>
      <c r="O1476" s="37">
        <f ca="1"/>
        <v>1.4283115169612157</v>
      </c>
      <c r="P1476" s="37">
        <f ca="1"/>
        <v>1.3342530827660388</v>
      </c>
      <c r="Q1476" s="37">
        <f ca="1"/>
        <v>0.88206734877764847</v>
      </c>
      <c r="R1476" s="37">
        <f ca="1"/>
        <v>0.88132366902911941</v>
      </c>
      <c r="S1476" s="37">
        <f ca="1"/>
        <v>1.0869056593963662</v>
      </c>
      <c r="T1476" s="37">
        <f ca="1"/>
        <v>0.78245843826791439</v>
      </c>
      <c r="U1476" s="37">
        <f ca="1"/>
        <v>0.93292061875357735</v>
      </c>
      <c r="V1476" s="37">
        <f ca="1"/>
        <v>0.79415674526837543</v>
      </c>
      <c r="W1476" s="37">
        <f ca="1"/>
        <v>1.8478806155810181</v>
      </c>
      <c r="X1476" s="37">
        <f ca="1"/>
        <v>2.2929757356274347</v>
      </c>
      <c r="Y1476" s="37">
        <f ca="1"/>
        <v>1.9007717303005693</v>
      </c>
      <c r="Z1476" s="37">
        <f ca="1"/>
        <v>1.4650334257296651</v>
      </c>
      <c r="AA1476" s="37">
        <f ca="1"/>
        <v>1.2849471530855794</v>
      </c>
      <c r="AB1476" s="37"/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  <c r="AM1476" s="37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7"/>
      <c r="BL1476" s="37"/>
      <c r="BM1476" s="37"/>
      <c r="BN1476" s="37"/>
      <c r="BO1476" s="37"/>
      <c r="BP1476" s="37"/>
      <c r="BQ1476" s="37"/>
      <c r="BR1476" s="37"/>
      <c r="BS1476" s="37"/>
      <c r="BT1476" s="37"/>
      <c r="BU1476" s="37"/>
      <c r="BV1476" s="37"/>
      <c r="BW1476" s="37"/>
      <c r="BX1476" s="37"/>
      <c r="BY1476" s="37"/>
      <c r="BZ1476" s="37"/>
      <c r="CA1476" s="37"/>
      <c r="CB1476" s="37"/>
      <c r="CC1476" s="37"/>
      <c r="CD1476" s="37"/>
      <c r="CE1476" s="37"/>
      <c r="CF1476" s="37"/>
      <c r="CG1476" s="37"/>
      <c r="CH1476" s="37"/>
      <c r="CI1476" s="37"/>
      <c r="CJ1476" s="37"/>
      <c r="CK1476" s="37"/>
      <c r="CL1476" s="37"/>
      <c r="CM1476" s="37"/>
      <c r="CN1476" s="37"/>
      <c r="CO1476" s="37"/>
      <c r="CP1476" s="37"/>
      <c r="CQ1476" s="37"/>
      <c r="CR1476" s="37"/>
      <c r="CS1476" s="37"/>
      <c r="CT1476" s="37"/>
      <c r="CU1476" s="37"/>
      <c r="CV1476" s="37"/>
      <c r="CW1476" s="37"/>
      <c r="CX1476" s="37"/>
      <c r="CY1476" s="37"/>
      <c r="CZ1476" s="37"/>
      <c r="DA1476" s="37"/>
      <c r="DB1476" s="37"/>
      <c r="DC1476" s="37"/>
      <c r="DD1476" s="37"/>
      <c r="DE1476" s="37"/>
      <c r="DF1476" s="37"/>
      <c r="DG1476" s="37"/>
      <c r="DH1476" s="37"/>
      <c r="DI1476" s="37"/>
      <c r="DJ1476" s="37"/>
      <c r="DK1476" s="37"/>
      <c r="DL1476" s="37"/>
      <c r="DR1476" s="37"/>
      <c r="DS1476" s="37"/>
      <c r="DT1476" s="37"/>
      <c r="DU1476" s="37"/>
      <c r="DV1476" s="37"/>
      <c r="DW1476" s="37"/>
      <c r="DX1476" s="37"/>
      <c r="DY1476" s="37"/>
      <c r="DZ1476" s="37"/>
      <c r="EA1476" s="37"/>
      <c r="EB1476" s="37"/>
      <c r="EC1476" s="37"/>
      <c r="ED1476" s="37"/>
      <c r="EE1476" s="37"/>
      <c r="EF1476" s="37"/>
      <c r="EG1476" s="37"/>
      <c r="EH1476" s="37"/>
      <c r="EI1476" s="37"/>
      <c r="EJ1476" s="37"/>
      <c r="EK1476" s="37"/>
      <c r="EL1476" s="37"/>
      <c r="EM1476" s="37"/>
      <c r="EN1476" s="37"/>
      <c r="EO1476" s="37"/>
      <c r="EP1476" s="37"/>
      <c r="EQ1476" s="37"/>
      <c r="ER1476" s="37"/>
      <c r="ES1476" s="37"/>
      <c r="ET1476" s="37"/>
      <c r="EU1476" s="37"/>
      <c r="EV1476" s="37"/>
      <c r="EW1476" s="37"/>
      <c r="EX1476" s="37"/>
      <c r="EY1476" s="37"/>
      <c r="EZ1476" s="37"/>
      <c r="FA1476" s="37"/>
      <c r="FB1476" s="37"/>
      <c r="FC1476" s="37"/>
      <c r="FD1476" s="37"/>
    </row>
    <row r="1477" spans="2:160" x14ac:dyDescent="0.5">
      <c r="B1477" s="36" t="s">
        <v>1672</v>
      </c>
      <c r="C1477" s="18">
        <v>-5.9550443502750516E-3</v>
      </c>
      <c r="F1477" s="38"/>
      <c r="G1477" s="27" t="e">
        <f ca="1"/>
        <v>#N/A</v>
      </c>
      <c r="H1477" s="37" t="e">
        <f ca="1"/>
        <v>#N/A</v>
      </c>
      <c r="I1477" s="37" t="e">
        <f ca="1"/>
        <v>#N/A</v>
      </c>
      <c r="J1477" s="37" t="e">
        <f ca="1"/>
        <v>#N/A</v>
      </c>
      <c r="K1477" s="37">
        <f ca="1"/>
        <v>1.4183848324639552</v>
      </c>
      <c r="L1477" s="37">
        <f ca="1"/>
        <v>1.3115393648982852</v>
      </c>
      <c r="M1477" s="37">
        <f ca="1"/>
        <v>1.4078319264533574</v>
      </c>
      <c r="N1477" s="37">
        <f ca="1"/>
        <v>1.4916823666586947</v>
      </c>
      <c r="O1477" s="37">
        <f ca="1"/>
        <v>1.3770065854194868</v>
      </c>
      <c r="P1477" s="37">
        <f ca="1"/>
        <v>1.3435156397539587</v>
      </c>
      <c r="Q1477" s="37">
        <f ca="1"/>
        <v>0.8890382028621816</v>
      </c>
      <c r="R1477" s="37">
        <f ca="1"/>
        <v>0.87174925798708414</v>
      </c>
      <c r="S1477" s="37">
        <f ca="1"/>
        <v>1.0740010918449585</v>
      </c>
      <c r="T1477" s="37">
        <f ca="1"/>
        <v>0.7951384181815736</v>
      </c>
      <c r="U1477" s="37">
        <f ca="1"/>
        <v>0.91348643028412235</v>
      </c>
      <c r="V1477" s="37">
        <f ca="1"/>
        <v>0.7986887038014856</v>
      </c>
      <c r="W1477" s="37">
        <f ca="1"/>
        <v>1.8568745473367991</v>
      </c>
      <c r="X1477" s="37">
        <f ca="1"/>
        <v>2.2444968044354368</v>
      </c>
      <c r="Y1477" s="37">
        <f ca="1"/>
        <v>1.8867749796913085</v>
      </c>
      <c r="Z1477" s="37">
        <f ca="1"/>
        <v>1.4613076797652105</v>
      </c>
      <c r="AA1477" s="37">
        <f ca="1"/>
        <v>1.2899761336515527</v>
      </c>
      <c r="AB1477" s="37"/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  <c r="AM1477" s="37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  <c r="BM1477" s="37"/>
      <c r="BN1477" s="37"/>
      <c r="BO1477" s="37"/>
      <c r="BP1477" s="37"/>
      <c r="BQ1477" s="37"/>
      <c r="BR1477" s="37"/>
      <c r="BS1477" s="37"/>
      <c r="BT1477" s="37"/>
      <c r="BU1477" s="37"/>
      <c r="BV1477" s="37"/>
      <c r="BW1477" s="37"/>
      <c r="BX1477" s="37"/>
      <c r="BY1477" s="37"/>
      <c r="BZ1477" s="37"/>
      <c r="CA1477" s="37"/>
      <c r="CB1477" s="37"/>
      <c r="CC1477" s="37"/>
      <c r="CD1477" s="37"/>
      <c r="CE1477" s="37"/>
      <c r="CF1477" s="37"/>
      <c r="CG1477" s="37"/>
      <c r="CH1477" s="37"/>
      <c r="CI1477" s="37"/>
      <c r="CJ1477" s="37"/>
      <c r="CK1477" s="37"/>
      <c r="CL1477" s="37"/>
      <c r="CM1477" s="37"/>
      <c r="CN1477" s="37"/>
      <c r="CO1477" s="37"/>
      <c r="CP1477" s="37"/>
      <c r="CQ1477" s="37"/>
      <c r="CR1477" s="37"/>
      <c r="CS1477" s="37"/>
      <c r="CT1477" s="37"/>
      <c r="CU1477" s="37"/>
      <c r="CV1477" s="37"/>
      <c r="CW1477" s="37"/>
      <c r="CX1477" s="37"/>
      <c r="CY1477" s="37"/>
      <c r="CZ1477" s="37"/>
      <c r="DA1477" s="37"/>
      <c r="DB1477" s="37"/>
      <c r="DC1477" s="37"/>
      <c r="DD1477" s="37"/>
      <c r="DE1477" s="37"/>
      <c r="DF1477" s="37"/>
      <c r="DG1477" s="37"/>
      <c r="DH1477" s="37"/>
      <c r="DI1477" s="37"/>
      <c r="DJ1477" s="37"/>
      <c r="DK1477" s="37"/>
      <c r="DL1477" s="37"/>
      <c r="DR1477" s="37"/>
      <c r="DS1477" s="37"/>
      <c r="DT1477" s="37"/>
      <c r="DU1477" s="37"/>
      <c r="DV1477" s="37"/>
      <c r="DW1477" s="37"/>
      <c r="DX1477" s="37"/>
      <c r="DY1477" s="37"/>
      <c r="DZ1477" s="37"/>
      <c r="EA1477" s="37"/>
      <c r="EB1477" s="37"/>
      <c r="EC1477" s="37"/>
      <c r="ED1477" s="37"/>
      <c r="EE1477" s="37"/>
      <c r="EF1477" s="37"/>
      <c r="EG1477" s="37"/>
      <c r="EH1477" s="37"/>
      <c r="EI1477" s="37"/>
      <c r="EJ1477" s="37"/>
      <c r="EK1477" s="37"/>
      <c r="EL1477" s="37"/>
      <c r="EM1477" s="37"/>
      <c r="EN1477" s="37"/>
      <c r="EO1477" s="37"/>
      <c r="EP1477" s="37"/>
      <c r="EQ1477" s="37"/>
      <c r="ER1477" s="37"/>
      <c r="ES1477" s="37"/>
      <c r="ET1477" s="37"/>
      <c r="EU1477" s="37"/>
      <c r="EV1477" s="37"/>
      <c r="EW1477" s="37"/>
      <c r="EX1477" s="37"/>
      <c r="EY1477" s="37"/>
      <c r="EZ1477" s="37"/>
      <c r="FA1477" s="37"/>
      <c r="FB1477" s="37"/>
      <c r="FC1477" s="37"/>
      <c r="FD1477" s="37"/>
    </row>
    <row r="1478" spans="2:160" x14ac:dyDescent="0.5">
      <c r="B1478" s="36" t="s">
        <v>1673</v>
      </c>
      <c r="C1478" s="18">
        <v>-6.9836562584814077E-3</v>
      </c>
      <c r="F1478" s="38"/>
      <c r="G1478" s="27" t="e">
        <f ca="1"/>
        <v>#N/A</v>
      </c>
      <c r="H1478" s="37" t="e">
        <f ca="1"/>
        <v>#N/A</v>
      </c>
      <c r="I1478" s="37" t="e">
        <f ca="1"/>
        <v>#N/A</v>
      </c>
      <c r="J1478" s="37" t="e">
        <f ca="1"/>
        <v>#N/A</v>
      </c>
      <c r="K1478" s="37">
        <f ca="1"/>
        <v>1.4193914692052108</v>
      </c>
      <c r="L1478" s="37">
        <f ca="1"/>
        <v>1.3103504875666663</v>
      </c>
      <c r="M1478" s="37">
        <f ca="1"/>
        <v>1.3971065356042638</v>
      </c>
      <c r="N1478" s="37">
        <f ca="1"/>
        <v>1.4872625731847182</v>
      </c>
      <c r="O1478" s="37">
        <f ca="1"/>
        <v>1.3942606159508342</v>
      </c>
      <c r="P1478" s="37">
        <f ca="1"/>
        <v>1.3512458443337785</v>
      </c>
      <c r="Q1478" s="37">
        <f ca="1"/>
        <v>0.8894964719732944</v>
      </c>
      <c r="R1478" s="37">
        <f ca="1"/>
        <v>0.8731922799115549</v>
      </c>
      <c r="S1478" s="37">
        <f ca="1"/>
        <v>1.0772436980615423</v>
      </c>
      <c r="T1478" s="37">
        <f ca="1"/>
        <v>0.80408753214864503</v>
      </c>
      <c r="U1478" s="37">
        <f ca="1"/>
        <v>0.91339359602775128</v>
      </c>
      <c r="V1478" s="37">
        <f ca="1"/>
        <v>0.82814112752368829</v>
      </c>
      <c r="W1478" s="37">
        <f ca="1"/>
        <v>1.8600130121487572</v>
      </c>
      <c r="X1478" s="37">
        <f ca="1"/>
        <v>2.2217716827648761</v>
      </c>
      <c r="Y1478" s="37">
        <f ca="1"/>
        <v>1.8890820471161665</v>
      </c>
      <c r="Z1478" s="37">
        <f ca="1"/>
        <v>1.4488341757704282</v>
      </c>
      <c r="AA1478" s="37">
        <f ca="1"/>
        <v>1.3074241391067181</v>
      </c>
      <c r="AB1478" s="37"/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  <c r="AM1478" s="37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  <c r="BM1478" s="37"/>
      <c r="BN1478" s="37"/>
      <c r="BO1478" s="37"/>
      <c r="BP1478" s="37"/>
      <c r="BQ1478" s="37"/>
      <c r="BR1478" s="37"/>
      <c r="BS1478" s="37"/>
      <c r="BT1478" s="37"/>
      <c r="BU1478" s="37"/>
      <c r="BV1478" s="37"/>
      <c r="BW1478" s="37"/>
      <c r="BX1478" s="37"/>
      <c r="BY1478" s="37"/>
      <c r="BZ1478" s="37"/>
      <c r="CA1478" s="37"/>
      <c r="CB1478" s="37"/>
      <c r="CC1478" s="37"/>
      <c r="CD1478" s="37"/>
      <c r="CE1478" s="37"/>
      <c r="CF1478" s="37"/>
      <c r="CG1478" s="37"/>
      <c r="CH1478" s="37"/>
      <c r="CI1478" s="37"/>
      <c r="CJ1478" s="37"/>
      <c r="CK1478" s="37"/>
      <c r="CL1478" s="37"/>
      <c r="CM1478" s="37"/>
      <c r="CN1478" s="37"/>
      <c r="CO1478" s="37"/>
      <c r="CP1478" s="37"/>
      <c r="CQ1478" s="37"/>
      <c r="CR1478" s="37"/>
      <c r="CS1478" s="37"/>
      <c r="CT1478" s="37"/>
      <c r="CU1478" s="37"/>
      <c r="CV1478" s="37"/>
      <c r="CW1478" s="37"/>
      <c r="CX1478" s="37"/>
      <c r="CY1478" s="37"/>
      <c r="CZ1478" s="37"/>
      <c r="DA1478" s="37"/>
      <c r="DB1478" s="37"/>
      <c r="DC1478" s="37"/>
      <c r="DD1478" s="37"/>
      <c r="DE1478" s="37"/>
      <c r="DF1478" s="37"/>
      <c r="DG1478" s="37"/>
      <c r="DH1478" s="37"/>
      <c r="DI1478" s="37"/>
      <c r="DJ1478" s="37"/>
      <c r="DK1478" s="37"/>
      <c r="DL1478" s="37"/>
      <c r="DR1478" s="37"/>
      <c r="DS1478" s="37"/>
      <c r="DT1478" s="37"/>
      <c r="DU1478" s="37"/>
      <c r="DV1478" s="37"/>
      <c r="DW1478" s="37"/>
      <c r="DX1478" s="37"/>
      <c r="DY1478" s="37"/>
      <c r="DZ1478" s="37"/>
      <c r="EA1478" s="37"/>
      <c r="EB1478" s="37"/>
      <c r="EC1478" s="37"/>
      <c r="ED1478" s="37"/>
      <c r="EE1478" s="37"/>
      <c r="EF1478" s="37"/>
      <c r="EG1478" s="37"/>
      <c r="EH1478" s="37"/>
      <c r="EI1478" s="37"/>
      <c r="EJ1478" s="37"/>
      <c r="EK1478" s="37"/>
      <c r="EL1478" s="37"/>
      <c r="EM1478" s="37"/>
      <c r="EN1478" s="37"/>
      <c r="EO1478" s="37"/>
      <c r="EP1478" s="37"/>
      <c r="EQ1478" s="37"/>
      <c r="ER1478" s="37"/>
      <c r="ES1478" s="37"/>
      <c r="ET1478" s="37"/>
      <c r="EU1478" s="37"/>
      <c r="EV1478" s="37"/>
      <c r="EW1478" s="37"/>
      <c r="EX1478" s="37"/>
      <c r="EY1478" s="37"/>
      <c r="EZ1478" s="37"/>
      <c r="FA1478" s="37"/>
      <c r="FB1478" s="37"/>
      <c r="FC1478" s="37"/>
      <c r="FD1478" s="37"/>
    </row>
    <row r="1479" spans="2:160" x14ac:dyDescent="0.5">
      <c r="B1479" s="36" t="s">
        <v>1674</v>
      </c>
      <c r="C1479" s="18">
        <v>-1.6265365437430068E-3</v>
      </c>
      <c r="F1479" s="38"/>
      <c r="G1479" s="27" t="e">
        <f ca="1"/>
        <v>#N/A</v>
      </c>
      <c r="H1479" s="37" t="e">
        <f ca="1"/>
        <v>#N/A</v>
      </c>
      <c r="I1479" s="37" t="e">
        <f ca="1"/>
        <v>#N/A</v>
      </c>
      <c r="J1479" s="37" t="e">
        <f ca="1"/>
        <v>#N/A</v>
      </c>
      <c r="K1479" s="37">
        <f ca="1"/>
        <v>1.4174479870138956</v>
      </c>
      <c r="L1479" s="37">
        <f ca="1"/>
        <v>1.3012620599408209</v>
      </c>
      <c r="M1479" s="37">
        <f ca="1"/>
        <v>1.3904306450757558</v>
      </c>
      <c r="N1479" s="37">
        <f ca="1"/>
        <v>1.4789837371878181</v>
      </c>
      <c r="O1479" s="37">
        <f ca="1"/>
        <v>1.4236010323715602</v>
      </c>
      <c r="P1479" s="37">
        <f ca="1"/>
        <v>1.3557072839338711</v>
      </c>
      <c r="Q1479" s="37">
        <f ca="1"/>
        <v>0.89165098224497696</v>
      </c>
      <c r="R1479" s="37">
        <f ca="1"/>
        <v>0.87354239014896762</v>
      </c>
      <c r="S1479" s="37">
        <f ca="1"/>
        <v>1.0894151697125678</v>
      </c>
      <c r="T1479" s="37">
        <f ca="1"/>
        <v>0.80822508921428282</v>
      </c>
      <c r="U1479" s="37">
        <f ca="1"/>
        <v>0.91396386360260229</v>
      </c>
      <c r="V1479" s="37">
        <f ca="1"/>
        <v>0.78936210295612141</v>
      </c>
      <c r="W1479" s="37">
        <f ca="1"/>
        <v>1.8665518214962262</v>
      </c>
      <c r="X1479" s="37">
        <f ca="1"/>
        <v>2.2667287680513315</v>
      </c>
      <c r="Y1479" s="37">
        <f ca="1"/>
        <v>1.8929731925264022</v>
      </c>
      <c r="Z1479" s="37">
        <f ca="1"/>
        <v>1.4693461601174034</v>
      </c>
      <c r="AA1479" s="37">
        <f ca="1"/>
        <v>1.3128111148994217</v>
      </c>
      <c r="AB1479" s="37"/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  <c r="AM1479" s="37"/>
      <c r="AN1479" s="37"/>
      <c r="AO1479" s="37"/>
      <c r="AP1479" s="37"/>
      <c r="AQ1479" s="37"/>
      <c r="AR1479" s="37"/>
      <c r="AS1479" s="37"/>
      <c r="AT1479" s="37"/>
      <c r="AU1479" s="37"/>
      <c r="AV1479" s="37"/>
      <c r="AW1479" s="37"/>
      <c r="AX1479" s="37"/>
      <c r="AY1479" s="37"/>
      <c r="AZ1479" s="37"/>
      <c r="BA1479" s="37"/>
      <c r="BB1479" s="37"/>
      <c r="BC1479" s="37"/>
      <c r="BD1479" s="37"/>
      <c r="BE1479" s="37"/>
      <c r="BF1479" s="37"/>
      <c r="BG1479" s="37"/>
      <c r="BH1479" s="37"/>
      <c r="BI1479" s="37"/>
      <c r="BJ1479" s="37"/>
      <c r="BK1479" s="37"/>
      <c r="BL1479" s="37"/>
      <c r="BM1479" s="37"/>
      <c r="BN1479" s="37"/>
      <c r="BO1479" s="37"/>
      <c r="BP1479" s="37"/>
      <c r="BQ1479" s="37"/>
      <c r="BR1479" s="37"/>
      <c r="BS1479" s="37"/>
      <c r="BT1479" s="37"/>
      <c r="BU1479" s="37"/>
      <c r="BV1479" s="37"/>
      <c r="BW1479" s="37"/>
      <c r="BX1479" s="37"/>
      <c r="BY1479" s="37"/>
      <c r="BZ1479" s="37"/>
      <c r="CA1479" s="37"/>
      <c r="CB1479" s="37"/>
      <c r="CC1479" s="37"/>
      <c r="CD1479" s="37"/>
      <c r="CE1479" s="37"/>
      <c r="CF1479" s="37"/>
      <c r="CG1479" s="37"/>
      <c r="CH1479" s="37"/>
      <c r="CI1479" s="37"/>
      <c r="CJ1479" s="37"/>
      <c r="CK1479" s="37"/>
      <c r="CL1479" s="37"/>
      <c r="CM1479" s="37"/>
      <c r="CN1479" s="37"/>
      <c r="CO1479" s="37"/>
      <c r="CP1479" s="37"/>
      <c r="CQ1479" s="37"/>
      <c r="CR1479" s="37"/>
      <c r="CS1479" s="37"/>
      <c r="CT1479" s="37"/>
      <c r="CU1479" s="37"/>
      <c r="CV1479" s="37"/>
      <c r="CW1479" s="37"/>
      <c r="CX1479" s="37"/>
      <c r="CY1479" s="37"/>
      <c r="CZ1479" s="37"/>
      <c r="DA1479" s="37"/>
      <c r="DB1479" s="37"/>
      <c r="DC1479" s="37"/>
      <c r="DD1479" s="37"/>
      <c r="DE1479" s="37"/>
      <c r="DF1479" s="37"/>
      <c r="DG1479" s="37"/>
      <c r="DH1479" s="37"/>
      <c r="DI1479" s="37"/>
      <c r="DJ1479" s="37"/>
      <c r="DK1479" s="37"/>
      <c r="DL1479" s="37"/>
      <c r="DR1479" s="37"/>
      <c r="DS1479" s="37"/>
      <c r="DT1479" s="37"/>
      <c r="DU1479" s="37"/>
      <c r="DV1479" s="37"/>
      <c r="DW1479" s="37"/>
      <c r="DX1479" s="37"/>
      <c r="DY1479" s="37"/>
      <c r="DZ1479" s="37"/>
      <c r="EA1479" s="37"/>
      <c r="EB1479" s="37"/>
      <c r="EC1479" s="37"/>
      <c r="ED1479" s="37"/>
      <c r="EE1479" s="37"/>
      <c r="EF1479" s="37"/>
      <c r="EG1479" s="37"/>
      <c r="EH1479" s="37"/>
      <c r="EI1479" s="37"/>
      <c r="EJ1479" s="37"/>
      <c r="EK1479" s="37"/>
      <c r="EL1479" s="37"/>
      <c r="EM1479" s="37"/>
      <c r="EN1479" s="37"/>
      <c r="EO1479" s="37"/>
      <c r="EP1479" s="37"/>
      <c r="EQ1479" s="37"/>
      <c r="ER1479" s="37"/>
      <c r="ES1479" s="37"/>
      <c r="ET1479" s="37"/>
      <c r="EU1479" s="37"/>
      <c r="EV1479" s="37"/>
      <c r="EW1479" s="37"/>
      <c r="EX1479" s="37"/>
      <c r="EY1479" s="37"/>
      <c r="EZ1479" s="37"/>
      <c r="FA1479" s="37"/>
      <c r="FB1479" s="37"/>
      <c r="FC1479" s="37"/>
      <c r="FD1479" s="37"/>
    </row>
    <row r="1480" spans="2:160" x14ac:dyDescent="0.5">
      <c r="B1480" s="36" t="s">
        <v>1675</v>
      </c>
      <c r="C1480" s="18">
        <v>1.0295924363014741E-2</v>
      </c>
      <c r="F1480" s="38"/>
      <c r="G1480" s="27" t="e">
        <f ca="1"/>
        <v>#N/A</v>
      </c>
      <c r="H1480" s="37" t="e">
        <f ca="1"/>
        <v>#N/A</v>
      </c>
      <c r="I1480" s="37" t="e">
        <f ca="1"/>
        <v>#N/A</v>
      </c>
      <c r="J1480" s="37" t="e">
        <f ca="1"/>
        <v>#N/A</v>
      </c>
      <c r="K1480" s="37">
        <f ca="1"/>
        <v>1.4218259536569429</v>
      </c>
      <c r="L1480" s="37">
        <f ca="1"/>
        <v>1.292531837155547</v>
      </c>
      <c r="M1480" s="37">
        <f ca="1"/>
        <v>1.3949265545983485</v>
      </c>
      <c r="N1480" s="37">
        <f ca="1"/>
        <v>1.4781953751496228</v>
      </c>
      <c r="O1480" s="37">
        <f ca="1"/>
        <v>1.4447160399523156</v>
      </c>
      <c r="P1480" s="37">
        <f ca="1"/>
        <v>1.3568289811060537</v>
      </c>
      <c r="Q1480" s="37">
        <f ca="1"/>
        <v>0.89115269526782337</v>
      </c>
      <c r="R1480" s="37">
        <f ca="1"/>
        <v>0.86560971224723182</v>
      </c>
      <c r="S1480" s="37">
        <f ca="1"/>
        <v>1.0961638114054475</v>
      </c>
      <c r="T1480" s="37">
        <f ca="1"/>
        <v>0.80216672808402523</v>
      </c>
      <c r="U1480" s="37">
        <f ca="1"/>
        <v>0.91679398221825781</v>
      </c>
      <c r="V1480" s="37">
        <f ca="1"/>
        <v>0.7949660235778595</v>
      </c>
      <c r="W1480" s="37">
        <f ca="1"/>
        <v>1.8712574727788231</v>
      </c>
      <c r="X1480" s="37">
        <f ca="1"/>
        <v>2.2623750292656957</v>
      </c>
      <c r="Y1480" s="37">
        <f ca="1"/>
        <v>1.8922826969943145</v>
      </c>
      <c r="Z1480" s="37">
        <f ca="1"/>
        <v>1.4689792923528511</v>
      </c>
      <c r="AA1480" s="37">
        <f ca="1"/>
        <v>1.3052079781793398</v>
      </c>
      <c r="AB1480" s="37"/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  <c r="AM1480" s="37"/>
      <c r="AN1480" s="37"/>
      <c r="AO1480" s="37"/>
      <c r="AP1480" s="37"/>
      <c r="AQ1480" s="37"/>
      <c r="AR1480" s="37"/>
      <c r="AS1480" s="37"/>
      <c r="AT1480" s="37"/>
      <c r="AU1480" s="37"/>
      <c r="AV1480" s="37"/>
      <c r="AW1480" s="37"/>
      <c r="AX1480" s="37"/>
      <c r="AY1480" s="37"/>
      <c r="AZ1480" s="37"/>
      <c r="BA1480" s="37"/>
      <c r="BB1480" s="37"/>
      <c r="BC1480" s="37"/>
      <c r="BD1480" s="37"/>
      <c r="BE1480" s="37"/>
      <c r="BF1480" s="37"/>
      <c r="BG1480" s="37"/>
      <c r="BH1480" s="37"/>
      <c r="BI1480" s="37"/>
      <c r="BJ1480" s="37"/>
      <c r="BK1480" s="37"/>
      <c r="BL1480" s="37"/>
      <c r="BM1480" s="37"/>
      <c r="BN1480" s="37"/>
      <c r="BO1480" s="37"/>
      <c r="BP1480" s="37"/>
      <c r="BQ1480" s="37"/>
      <c r="BR1480" s="37"/>
      <c r="BS1480" s="37"/>
      <c r="BT1480" s="37"/>
      <c r="BU1480" s="37"/>
      <c r="BV1480" s="37"/>
      <c r="BW1480" s="37"/>
      <c r="BX1480" s="37"/>
      <c r="BY1480" s="37"/>
      <c r="BZ1480" s="37"/>
      <c r="CA1480" s="37"/>
      <c r="CB1480" s="37"/>
      <c r="CC1480" s="37"/>
      <c r="CD1480" s="37"/>
      <c r="CE1480" s="37"/>
      <c r="CF1480" s="37"/>
      <c r="CG1480" s="37"/>
      <c r="CH1480" s="37"/>
      <c r="CI1480" s="37"/>
      <c r="CJ1480" s="37"/>
      <c r="CK1480" s="37"/>
      <c r="CL1480" s="37"/>
      <c r="CM1480" s="37"/>
      <c r="CN1480" s="37"/>
      <c r="CO1480" s="37"/>
      <c r="CP1480" s="37"/>
      <c r="CQ1480" s="37"/>
      <c r="CR1480" s="37"/>
      <c r="CS1480" s="37"/>
      <c r="CT1480" s="37"/>
      <c r="CU1480" s="37"/>
      <c r="CV1480" s="37"/>
      <c r="CW1480" s="37"/>
      <c r="CX1480" s="37"/>
      <c r="CY1480" s="37"/>
      <c r="CZ1480" s="37"/>
      <c r="DA1480" s="37"/>
      <c r="DB1480" s="37"/>
      <c r="DC1480" s="37"/>
      <c r="DD1480" s="37"/>
      <c r="DE1480" s="37"/>
      <c r="DF1480" s="37"/>
      <c r="DG1480" s="37"/>
      <c r="DH1480" s="37"/>
      <c r="DI1480" s="37"/>
      <c r="DJ1480" s="37"/>
      <c r="DK1480" s="37"/>
      <c r="DL1480" s="37"/>
      <c r="DR1480" s="37"/>
      <c r="DS1480" s="37"/>
      <c r="DT1480" s="37"/>
      <c r="DU1480" s="37"/>
      <c r="DV1480" s="37"/>
      <c r="DW1480" s="37"/>
      <c r="DX1480" s="37"/>
      <c r="DY1480" s="37"/>
      <c r="DZ1480" s="37"/>
      <c r="EA1480" s="37"/>
      <c r="EB1480" s="37"/>
      <c r="EC1480" s="37"/>
      <c r="ED1480" s="37"/>
      <c r="EE1480" s="37"/>
      <c r="EF1480" s="37"/>
      <c r="EG1480" s="37"/>
      <c r="EH1480" s="37"/>
      <c r="EI1480" s="37"/>
      <c r="EJ1480" s="37"/>
      <c r="EK1480" s="37"/>
      <c r="EL1480" s="37"/>
      <c r="EM1480" s="37"/>
      <c r="EN1480" s="37"/>
      <c r="EO1480" s="37"/>
      <c r="EP1480" s="37"/>
      <c r="EQ1480" s="37"/>
      <c r="ER1480" s="37"/>
      <c r="ES1480" s="37"/>
      <c r="ET1480" s="37"/>
      <c r="EU1480" s="37"/>
      <c r="EV1480" s="37"/>
      <c r="EW1480" s="37"/>
      <c r="EX1480" s="37"/>
      <c r="EY1480" s="37"/>
      <c r="EZ1480" s="37"/>
      <c r="FA1480" s="37"/>
      <c r="FB1480" s="37"/>
      <c r="FC1480" s="37"/>
      <c r="FD1480" s="37"/>
    </row>
    <row r="1481" spans="2:160" x14ac:dyDescent="0.5">
      <c r="B1481" s="36" t="s">
        <v>1676</v>
      </c>
      <c r="C1481" s="18">
        <v>-6.7279095895841357E-3</v>
      </c>
      <c r="F1481" s="38"/>
      <c r="G1481" s="27" t="e">
        <f ca="1"/>
        <v>#N/A</v>
      </c>
      <c r="H1481" s="37" t="e">
        <f ca="1"/>
        <v>#N/A</v>
      </c>
      <c r="I1481" s="37" t="e">
        <f ca="1"/>
        <v>#N/A</v>
      </c>
      <c r="J1481" s="37" t="e">
        <f ca="1"/>
        <v>#N/A</v>
      </c>
      <c r="K1481" s="37">
        <f ca="1"/>
        <v>1.4197174355887987</v>
      </c>
      <c r="L1481" s="37">
        <f ca="1"/>
        <v>1.2956250946522301</v>
      </c>
      <c r="M1481" s="37">
        <f ca="1"/>
        <v>1.4124290734839642</v>
      </c>
      <c r="N1481" s="37">
        <f ca="1"/>
        <v>1.4751081411312836</v>
      </c>
      <c r="O1481" s="37">
        <f ca="1"/>
        <v>1.4291019987731899</v>
      </c>
      <c r="P1481" s="37">
        <f ca="1"/>
        <v>1.3695250721498404</v>
      </c>
      <c r="Q1481" s="37">
        <f ca="1"/>
        <v>0.9002096419820983</v>
      </c>
      <c r="R1481" s="37">
        <f ca="1"/>
        <v>0.86975268338994738</v>
      </c>
      <c r="S1481" s="37">
        <f ca="1"/>
        <v>1.0989263524579511</v>
      </c>
      <c r="T1481" s="37">
        <f ca="1"/>
        <v>0.80291328314293808</v>
      </c>
      <c r="U1481" s="37">
        <f ca="1"/>
        <v>0.91757644237909974</v>
      </c>
      <c r="V1481" s="37">
        <f ca="1"/>
        <v>0.79271331116883703</v>
      </c>
      <c r="W1481" s="37">
        <f ca="1"/>
        <v>1.8787906067016591</v>
      </c>
      <c r="X1481" s="37">
        <f ca="1"/>
        <v>2.2395901308612363</v>
      </c>
      <c r="Y1481" s="37">
        <f ca="1"/>
        <v>1.8762469536961826</v>
      </c>
      <c r="Z1481" s="37">
        <f ca="1"/>
        <v>1.4818767324311166</v>
      </c>
      <c r="AA1481" s="37">
        <f ca="1"/>
        <v>1.3123764064098205</v>
      </c>
      <c r="AB1481" s="37"/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  <c r="AM1481" s="37"/>
      <c r="AN1481" s="37"/>
      <c r="AO1481" s="37"/>
      <c r="AP1481" s="37"/>
      <c r="AQ1481" s="37"/>
      <c r="AR1481" s="37"/>
      <c r="AS1481" s="37"/>
      <c r="AT1481" s="37"/>
      <c r="AU1481" s="37"/>
      <c r="AV1481" s="37"/>
      <c r="AW1481" s="37"/>
      <c r="AX1481" s="37"/>
      <c r="AY1481" s="37"/>
      <c r="AZ1481" s="37"/>
      <c r="BA1481" s="37"/>
      <c r="BB1481" s="37"/>
      <c r="BC1481" s="37"/>
      <c r="BD1481" s="37"/>
      <c r="BE1481" s="37"/>
      <c r="BF1481" s="37"/>
      <c r="BG1481" s="37"/>
      <c r="BH1481" s="37"/>
      <c r="BI1481" s="37"/>
      <c r="BJ1481" s="37"/>
      <c r="BK1481" s="37"/>
      <c r="BL1481" s="37"/>
      <c r="BM1481" s="37"/>
      <c r="BN1481" s="37"/>
      <c r="BO1481" s="37"/>
      <c r="BP1481" s="37"/>
      <c r="BQ1481" s="37"/>
      <c r="BR1481" s="37"/>
      <c r="BS1481" s="37"/>
      <c r="BT1481" s="37"/>
      <c r="BU1481" s="37"/>
      <c r="BV1481" s="37"/>
      <c r="BW1481" s="37"/>
      <c r="BX1481" s="37"/>
      <c r="BY1481" s="37"/>
      <c r="BZ1481" s="37"/>
      <c r="CA1481" s="37"/>
      <c r="CB1481" s="37"/>
      <c r="CC1481" s="37"/>
      <c r="CD1481" s="37"/>
      <c r="CE1481" s="37"/>
      <c r="CF1481" s="37"/>
      <c r="CG1481" s="37"/>
      <c r="CH1481" s="37"/>
      <c r="CI1481" s="37"/>
      <c r="CJ1481" s="37"/>
      <c r="CK1481" s="37"/>
      <c r="CL1481" s="37"/>
      <c r="CM1481" s="37"/>
      <c r="CN1481" s="37"/>
      <c r="CO1481" s="37"/>
      <c r="CP1481" s="37"/>
      <c r="CQ1481" s="37"/>
      <c r="CR1481" s="37"/>
      <c r="CS1481" s="37"/>
      <c r="CT1481" s="37"/>
      <c r="CU1481" s="37"/>
      <c r="CV1481" s="37"/>
      <c r="CW1481" s="37"/>
      <c r="CX1481" s="37"/>
      <c r="CY1481" s="37"/>
      <c r="CZ1481" s="37"/>
      <c r="DA1481" s="37"/>
      <c r="DB1481" s="37"/>
      <c r="DC1481" s="37"/>
      <c r="DD1481" s="37"/>
      <c r="DE1481" s="37"/>
      <c r="DF1481" s="37"/>
      <c r="DG1481" s="37"/>
      <c r="DH1481" s="37"/>
      <c r="DI1481" s="37"/>
      <c r="DJ1481" s="37"/>
      <c r="DK1481" s="37"/>
      <c r="DL1481" s="37"/>
      <c r="DR1481" s="37"/>
      <c r="DS1481" s="37"/>
      <c r="DT1481" s="37"/>
      <c r="DU1481" s="37"/>
      <c r="DV1481" s="37"/>
      <c r="DW1481" s="37"/>
      <c r="DX1481" s="37"/>
      <c r="DY1481" s="37"/>
      <c r="DZ1481" s="37"/>
      <c r="EA1481" s="37"/>
      <c r="EB1481" s="37"/>
      <c r="EC1481" s="37"/>
      <c r="ED1481" s="37"/>
      <c r="EE1481" s="37"/>
      <c r="EF1481" s="37"/>
      <c r="EG1481" s="37"/>
      <c r="EH1481" s="37"/>
      <c r="EI1481" s="37"/>
      <c r="EJ1481" s="37"/>
      <c r="EK1481" s="37"/>
      <c r="EL1481" s="37"/>
      <c r="EM1481" s="37"/>
      <c r="EN1481" s="37"/>
      <c r="EO1481" s="37"/>
      <c r="EP1481" s="37"/>
      <c r="EQ1481" s="37"/>
      <c r="ER1481" s="37"/>
      <c r="ES1481" s="37"/>
      <c r="ET1481" s="37"/>
      <c r="EU1481" s="37"/>
      <c r="EV1481" s="37"/>
      <c r="EW1481" s="37"/>
      <c r="EX1481" s="37"/>
      <c r="EY1481" s="37"/>
      <c r="EZ1481" s="37"/>
      <c r="FA1481" s="37"/>
      <c r="FB1481" s="37"/>
      <c r="FC1481" s="37"/>
      <c r="FD1481" s="37"/>
    </row>
    <row r="1482" spans="2:160" x14ac:dyDescent="0.5">
      <c r="B1482" s="36" t="s">
        <v>1677</v>
      </c>
      <c r="C1482" s="18">
        <v>3.0474010592711487E-3</v>
      </c>
      <c r="F1482" s="38"/>
      <c r="G1482" s="27" t="e">
        <f ca="1"/>
        <v>#N/A</v>
      </c>
      <c r="H1482" s="37" t="e">
        <f ca="1"/>
        <v>#N/A</v>
      </c>
      <c r="I1482" s="37" t="e">
        <f ca="1"/>
        <v>#N/A</v>
      </c>
      <c r="J1482" s="37" t="e">
        <f ca="1"/>
        <v>#N/A</v>
      </c>
      <c r="K1482" s="37">
        <f ca="1"/>
        <v>1.4127177796188106</v>
      </c>
      <c r="L1482" s="37">
        <f ca="1"/>
        <v>1.3030140896926803</v>
      </c>
      <c r="M1482" s="37">
        <f ca="1"/>
        <v>1.4034343619385496</v>
      </c>
      <c r="N1482" s="37">
        <f ca="1"/>
        <v>1.4669648371908186</v>
      </c>
      <c r="O1482" s="37">
        <f ca="1"/>
        <v>1.3749777206809939</v>
      </c>
      <c r="P1482" s="37">
        <f ca="1"/>
        <v>1.3748483807635874</v>
      </c>
      <c r="Q1482" s="37">
        <f ca="1"/>
        <v>0.90483106006036296</v>
      </c>
      <c r="R1482" s="37">
        <f ca="1"/>
        <v>0.86169383963689183</v>
      </c>
      <c r="S1482" s="37">
        <f ca="1"/>
        <v>1.0974029687784337</v>
      </c>
      <c r="T1482" s="37">
        <f ca="1"/>
        <v>0.80739643219236901</v>
      </c>
      <c r="U1482" s="37">
        <f ca="1"/>
        <v>0.91182602329874241</v>
      </c>
      <c r="V1482" s="37">
        <f ca="1"/>
        <v>0.78321689454705656</v>
      </c>
      <c r="W1482" s="37">
        <f ca="1"/>
        <v>1.8723540941212025</v>
      </c>
      <c r="X1482" s="37">
        <f ca="1"/>
        <v>2.2658968751712387</v>
      </c>
      <c r="Y1482" s="37">
        <f ca="1"/>
        <v>1.8789520714865966</v>
      </c>
      <c r="Z1482" s="37">
        <f ca="1"/>
        <v>1.4686939507581995</v>
      </c>
      <c r="AA1482" s="37">
        <f ca="1"/>
        <v>1.3173798158881702</v>
      </c>
      <c r="AB1482" s="37"/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  <c r="AM1482" s="37"/>
      <c r="AN1482" s="37"/>
      <c r="AO1482" s="37"/>
      <c r="AP1482" s="37"/>
      <c r="AQ1482" s="37"/>
      <c r="AR1482" s="37"/>
      <c r="AS1482" s="37"/>
      <c r="AT1482" s="37"/>
      <c r="AU1482" s="37"/>
      <c r="AV1482" s="37"/>
      <c r="AW1482" s="37"/>
      <c r="AX1482" s="37"/>
      <c r="AY1482" s="37"/>
      <c r="AZ1482" s="37"/>
      <c r="BA1482" s="37"/>
      <c r="BB1482" s="37"/>
      <c r="BC1482" s="37"/>
      <c r="BD1482" s="37"/>
      <c r="BE1482" s="37"/>
      <c r="BF1482" s="37"/>
      <c r="BG1482" s="37"/>
      <c r="BH1482" s="37"/>
      <c r="BI1482" s="37"/>
      <c r="BJ1482" s="37"/>
      <c r="BK1482" s="37"/>
      <c r="BL1482" s="37"/>
      <c r="BM1482" s="37"/>
      <c r="BN1482" s="37"/>
      <c r="BO1482" s="37"/>
      <c r="BP1482" s="37"/>
      <c r="BQ1482" s="37"/>
      <c r="BR1482" s="37"/>
      <c r="BS1482" s="37"/>
      <c r="BT1482" s="37"/>
      <c r="BU1482" s="37"/>
      <c r="BV1482" s="37"/>
      <c r="BW1482" s="37"/>
      <c r="BX1482" s="37"/>
      <c r="BY1482" s="37"/>
      <c r="BZ1482" s="37"/>
      <c r="CA1482" s="37"/>
      <c r="CB1482" s="37"/>
      <c r="CC1482" s="37"/>
      <c r="CD1482" s="37"/>
      <c r="CE1482" s="37"/>
      <c r="CF1482" s="37"/>
      <c r="CG1482" s="37"/>
      <c r="CH1482" s="37"/>
      <c r="CI1482" s="37"/>
      <c r="CJ1482" s="37"/>
      <c r="CK1482" s="37"/>
      <c r="CL1482" s="37"/>
      <c r="CM1482" s="37"/>
      <c r="CN1482" s="37"/>
      <c r="CO1482" s="37"/>
      <c r="CP1482" s="37"/>
      <c r="CQ1482" s="37"/>
      <c r="CR1482" s="37"/>
      <c r="CS1482" s="37"/>
      <c r="CT1482" s="37"/>
      <c r="CU1482" s="37"/>
      <c r="CV1482" s="37"/>
      <c r="CW1482" s="37"/>
      <c r="CX1482" s="37"/>
      <c r="CY1482" s="37"/>
      <c r="CZ1482" s="37"/>
      <c r="DA1482" s="37"/>
      <c r="DB1482" s="37"/>
      <c r="DC1482" s="37"/>
      <c r="DD1482" s="37"/>
      <c r="DE1482" s="37"/>
      <c r="DF1482" s="37"/>
      <c r="DG1482" s="37"/>
      <c r="DH1482" s="37"/>
      <c r="DI1482" s="37"/>
      <c r="DJ1482" s="37"/>
      <c r="DK1482" s="37"/>
      <c r="DL1482" s="37"/>
      <c r="DR1482" s="37"/>
      <c r="DS1482" s="37"/>
      <c r="DT1482" s="37"/>
      <c r="DU1482" s="37"/>
      <c r="DV1482" s="37"/>
      <c r="DW1482" s="37"/>
      <c r="DX1482" s="37"/>
      <c r="DY1482" s="37"/>
      <c r="DZ1482" s="37"/>
      <c r="EA1482" s="37"/>
      <c r="EB1482" s="37"/>
      <c r="EC1482" s="37"/>
      <c r="ED1482" s="37"/>
      <c r="EE1482" s="37"/>
      <c r="EF1482" s="37"/>
      <c r="EG1482" s="37"/>
      <c r="EH1482" s="37"/>
      <c r="EI1482" s="37"/>
      <c r="EJ1482" s="37"/>
      <c r="EK1482" s="37"/>
      <c r="EL1482" s="37"/>
      <c r="EM1482" s="37"/>
      <c r="EN1482" s="37"/>
      <c r="EO1482" s="37"/>
      <c r="EP1482" s="37"/>
      <c r="EQ1482" s="37"/>
      <c r="ER1482" s="37"/>
      <c r="ES1482" s="37"/>
      <c r="ET1482" s="37"/>
      <c r="EU1482" s="37"/>
      <c r="EV1482" s="37"/>
      <c r="EW1482" s="37"/>
      <c r="EX1482" s="37"/>
      <c r="EY1482" s="37"/>
      <c r="EZ1482" s="37"/>
      <c r="FA1482" s="37"/>
      <c r="FB1482" s="37"/>
      <c r="FC1482" s="37"/>
      <c r="FD1482" s="37"/>
    </row>
    <row r="1483" spans="2:160" x14ac:dyDescent="0.5">
      <c r="B1483" s="36" t="s">
        <v>1678</v>
      </c>
      <c r="C1483" s="18">
        <v>3.913764510779405E-3</v>
      </c>
      <c r="F1483" s="38"/>
      <c r="G1483" s="27" t="e">
        <f ca="1"/>
        <v>#N/A</v>
      </c>
      <c r="H1483" s="37" t="e">
        <f ca="1"/>
        <v>#N/A</v>
      </c>
      <c r="I1483" s="37" t="e">
        <f ca="1"/>
        <v>#N/A</v>
      </c>
      <c r="J1483" s="37" t="e">
        <f ca="1"/>
        <v>#N/A</v>
      </c>
      <c r="K1483" s="37">
        <f ca="1"/>
        <v>1.4154371767534264</v>
      </c>
      <c r="L1483" s="37">
        <f ca="1"/>
        <v>1.2913991843811827</v>
      </c>
      <c r="M1483" s="37">
        <f ca="1"/>
        <v>1.3964267980504508</v>
      </c>
      <c r="N1483" s="37">
        <f ca="1"/>
        <v>1.4778394741769991</v>
      </c>
      <c r="O1483" s="37">
        <f ca="1"/>
        <v>1.3019177574852716</v>
      </c>
      <c r="P1483" s="37">
        <f ca="1"/>
        <v>1.3721803891845548</v>
      </c>
      <c r="Q1483" s="37">
        <f ca="1"/>
        <v>0.89124822178675944</v>
      </c>
      <c r="R1483" s="37">
        <f ca="1"/>
        <v>0.85229606078670439</v>
      </c>
      <c r="S1483" s="37">
        <f ca="1"/>
        <v>1.0962002062373812</v>
      </c>
      <c r="T1483" s="37">
        <f ca="1"/>
        <v>0.80883226187089219</v>
      </c>
      <c r="U1483" s="37">
        <f ca="1"/>
        <v>0.89169955651749178</v>
      </c>
      <c r="V1483" s="37">
        <f ca="1"/>
        <v>0.78603742845847113</v>
      </c>
      <c r="W1483" s="37">
        <f ca="1"/>
        <v>1.8708278263573692</v>
      </c>
      <c r="X1483" s="37">
        <f ca="1"/>
        <v>2.2488355990375979</v>
      </c>
      <c r="Y1483" s="37">
        <f ca="1"/>
        <v>1.8697969130787979</v>
      </c>
      <c r="Z1483" s="37">
        <f ca="1"/>
        <v>1.4729496168270075</v>
      </c>
      <c r="AA1483" s="37">
        <f ca="1"/>
        <v>1.333915785884761</v>
      </c>
      <c r="AB1483" s="37"/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  <c r="AM1483" s="37"/>
      <c r="AN1483" s="37"/>
      <c r="AO1483" s="37"/>
      <c r="AP1483" s="37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  <c r="BI1483" s="37"/>
      <c r="BJ1483" s="37"/>
      <c r="BK1483" s="37"/>
      <c r="BL1483" s="37"/>
      <c r="BM1483" s="37"/>
      <c r="BN1483" s="37"/>
      <c r="BO1483" s="37"/>
      <c r="BP1483" s="37"/>
      <c r="BQ1483" s="37"/>
      <c r="BR1483" s="37"/>
      <c r="BS1483" s="37"/>
      <c r="BT1483" s="37"/>
      <c r="BU1483" s="37"/>
      <c r="BV1483" s="37"/>
      <c r="BW1483" s="37"/>
      <c r="BX1483" s="37"/>
      <c r="BY1483" s="37"/>
      <c r="BZ1483" s="37"/>
      <c r="CA1483" s="37"/>
      <c r="CB1483" s="37"/>
      <c r="CC1483" s="37"/>
      <c r="CD1483" s="37"/>
      <c r="CE1483" s="37"/>
      <c r="CF1483" s="37"/>
      <c r="CG1483" s="37"/>
      <c r="CH1483" s="37"/>
      <c r="CI1483" s="37"/>
      <c r="CJ1483" s="37"/>
      <c r="CK1483" s="37"/>
      <c r="CL1483" s="37"/>
      <c r="CM1483" s="37"/>
      <c r="CN1483" s="37"/>
      <c r="CO1483" s="37"/>
      <c r="CP1483" s="37"/>
      <c r="CQ1483" s="37"/>
      <c r="CR1483" s="37"/>
      <c r="CS1483" s="37"/>
      <c r="CT1483" s="37"/>
      <c r="CU1483" s="37"/>
      <c r="CV1483" s="37"/>
      <c r="CW1483" s="37"/>
      <c r="CX1483" s="37"/>
      <c r="CY1483" s="37"/>
      <c r="CZ1483" s="37"/>
      <c r="DA1483" s="37"/>
      <c r="DB1483" s="37"/>
      <c r="DC1483" s="37"/>
      <c r="DD1483" s="37"/>
      <c r="DE1483" s="37"/>
      <c r="DF1483" s="37"/>
      <c r="DG1483" s="37"/>
      <c r="DH1483" s="37"/>
      <c r="DI1483" s="37"/>
      <c r="DJ1483" s="37"/>
      <c r="DK1483" s="37"/>
      <c r="DL1483" s="37"/>
      <c r="DR1483" s="37"/>
      <c r="DS1483" s="37"/>
      <c r="DT1483" s="37"/>
      <c r="DU1483" s="37"/>
      <c r="DV1483" s="37"/>
      <c r="DW1483" s="37"/>
      <c r="DX1483" s="37"/>
      <c r="DY1483" s="37"/>
      <c r="DZ1483" s="37"/>
      <c r="EA1483" s="37"/>
      <c r="EB1483" s="37"/>
      <c r="EC1483" s="37"/>
      <c r="ED1483" s="37"/>
      <c r="EE1483" s="37"/>
      <c r="EF1483" s="37"/>
      <c r="EG1483" s="37"/>
      <c r="EH1483" s="37"/>
      <c r="EI1483" s="37"/>
      <c r="EJ1483" s="37"/>
      <c r="EK1483" s="37"/>
      <c r="EL1483" s="37"/>
      <c r="EM1483" s="37"/>
      <c r="EN1483" s="37"/>
      <c r="EO1483" s="37"/>
      <c r="EP1483" s="37"/>
      <c r="EQ1483" s="37"/>
      <c r="ER1483" s="37"/>
      <c r="ES1483" s="37"/>
      <c r="ET1483" s="37"/>
      <c r="EU1483" s="37"/>
      <c r="EV1483" s="37"/>
      <c r="EW1483" s="37"/>
      <c r="EX1483" s="37"/>
      <c r="EY1483" s="37"/>
      <c r="EZ1483" s="37"/>
      <c r="FA1483" s="37"/>
      <c r="FB1483" s="37"/>
      <c r="FC1483" s="37"/>
      <c r="FD1483" s="37"/>
    </row>
    <row r="1484" spans="2:160" x14ac:dyDescent="0.5">
      <c r="B1484" s="36" t="s">
        <v>1679</v>
      </c>
      <c r="C1484" s="18">
        <v>1.3525835866261327E-2</v>
      </c>
      <c r="F1484" s="38"/>
      <c r="G1484" s="27" t="e">
        <f ca="1"/>
        <v>#N/A</v>
      </c>
      <c r="H1484" s="37" t="e">
        <f ca="1"/>
        <v>#N/A</v>
      </c>
      <c r="I1484" s="37" t="e">
        <f ca="1"/>
        <v>#N/A</v>
      </c>
      <c r="J1484" s="37" t="e">
        <f ca="1"/>
        <v>#N/A</v>
      </c>
      <c r="K1484" s="37">
        <f ca="1"/>
        <v>1.40895972385639</v>
      </c>
      <c r="L1484" s="37">
        <f ca="1"/>
        <v>1.2794641618324147</v>
      </c>
      <c r="M1484" s="37">
        <f ca="1"/>
        <v>1.4001841558479082</v>
      </c>
      <c r="N1484" s="37">
        <f ca="1"/>
        <v>1.4575127694992811</v>
      </c>
      <c r="O1484" s="37">
        <f ca="1"/>
        <v>1.299488443688297</v>
      </c>
      <c r="P1484" s="37">
        <f ca="1"/>
        <v>1.3815215283472488</v>
      </c>
      <c r="Q1484" s="37">
        <f ca="1"/>
        <v>0.89677068730039511</v>
      </c>
      <c r="R1484" s="37">
        <f ca="1"/>
        <v>0.85359083783587442</v>
      </c>
      <c r="S1484" s="37">
        <f ca="1"/>
        <v>1.0766561814888953</v>
      </c>
      <c r="T1484" s="37">
        <f ca="1"/>
        <v>0.80291901118686826</v>
      </c>
      <c r="U1484" s="37">
        <f ca="1"/>
        <v>0.90760604324484551</v>
      </c>
      <c r="V1484" s="37">
        <f ca="1"/>
        <v>0.76481576314944621</v>
      </c>
      <c r="W1484" s="37">
        <f ca="1"/>
        <v>1.8500820420071376</v>
      </c>
      <c r="X1484" s="37">
        <f ca="1"/>
        <v>2.2687512142149107</v>
      </c>
      <c r="Y1484" s="37">
        <f ca="1"/>
        <v>1.8724289195775796</v>
      </c>
      <c r="Z1484" s="37">
        <f ca="1"/>
        <v>1.4803440404369863</v>
      </c>
      <c r="AA1484" s="37">
        <f ca="1"/>
        <v>1.3310859188544168</v>
      </c>
      <c r="AB1484" s="37"/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  <c r="AM1484" s="37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7"/>
      <c r="BL1484" s="37"/>
      <c r="BM1484" s="37"/>
      <c r="BN1484" s="37"/>
      <c r="BO1484" s="37"/>
      <c r="BP1484" s="37"/>
      <c r="BQ1484" s="37"/>
      <c r="BR1484" s="37"/>
      <c r="BS1484" s="37"/>
      <c r="BT1484" s="37"/>
      <c r="BU1484" s="37"/>
      <c r="BV1484" s="37"/>
      <c r="BW1484" s="37"/>
      <c r="BX1484" s="37"/>
      <c r="BY1484" s="37"/>
      <c r="BZ1484" s="37"/>
      <c r="CA1484" s="37"/>
      <c r="CB1484" s="37"/>
      <c r="CC1484" s="37"/>
      <c r="CD1484" s="37"/>
      <c r="CE1484" s="37"/>
      <c r="CF1484" s="37"/>
      <c r="CG1484" s="37"/>
      <c r="CH1484" s="37"/>
      <c r="CI1484" s="37"/>
      <c r="CJ1484" s="37"/>
      <c r="CK1484" s="37"/>
      <c r="CL1484" s="37"/>
      <c r="CM1484" s="37"/>
      <c r="CN1484" s="37"/>
      <c r="CO1484" s="37"/>
      <c r="CP1484" s="37"/>
      <c r="CQ1484" s="37"/>
      <c r="CR1484" s="37"/>
      <c r="CS1484" s="37"/>
      <c r="CT1484" s="37"/>
      <c r="CU1484" s="37"/>
      <c r="CV1484" s="37"/>
      <c r="CW1484" s="37"/>
      <c r="CX1484" s="37"/>
      <c r="CY1484" s="37"/>
      <c r="CZ1484" s="37"/>
      <c r="DA1484" s="37"/>
      <c r="DB1484" s="37"/>
      <c r="DC1484" s="37"/>
      <c r="DD1484" s="37"/>
      <c r="DE1484" s="37"/>
      <c r="DF1484" s="37"/>
      <c r="DG1484" s="37"/>
      <c r="DH1484" s="37"/>
      <c r="DI1484" s="37"/>
      <c r="DJ1484" s="37"/>
      <c r="DK1484" s="37"/>
      <c r="DL1484" s="37"/>
      <c r="DR1484" s="37"/>
      <c r="DS1484" s="37"/>
      <c r="DT1484" s="37"/>
      <c r="DU1484" s="37"/>
      <c r="DV1484" s="37"/>
      <c r="DW1484" s="37"/>
      <c r="DX1484" s="37"/>
      <c r="DY1484" s="37"/>
      <c r="DZ1484" s="37"/>
      <c r="EA1484" s="37"/>
      <c r="EB1484" s="37"/>
      <c r="EC1484" s="37"/>
      <c r="ED1484" s="37"/>
      <c r="EE1484" s="37"/>
      <c r="EF1484" s="37"/>
      <c r="EG1484" s="37"/>
      <c r="EH1484" s="37"/>
      <c r="EI1484" s="37"/>
      <c r="EJ1484" s="37"/>
      <c r="EK1484" s="37"/>
      <c r="EL1484" s="37"/>
      <c r="EM1484" s="37"/>
      <c r="EN1484" s="37"/>
      <c r="EO1484" s="37"/>
      <c r="EP1484" s="37"/>
      <c r="EQ1484" s="37"/>
      <c r="ER1484" s="37"/>
      <c r="ES1484" s="37"/>
      <c r="ET1484" s="37"/>
      <c r="EU1484" s="37"/>
      <c r="EV1484" s="37"/>
      <c r="EW1484" s="37"/>
      <c r="EX1484" s="37"/>
      <c r="EY1484" s="37"/>
      <c r="EZ1484" s="37"/>
      <c r="FA1484" s="37"/>
      <c r="FB1484" s="37"/>
      <c r="FC1484" s="37"/>
      <c r="FD1484" s="37"/>
    </row>
    <row r="1485" spans="2:160" x14ac:dyDescent="0.5">
      <c r="B1485" s="36" t="s">
        <v>1680</v>
      </c>
      <c r="C1485" s="18">
        <v>4.120297026475539E-3</v>
      </c>
      <c r="F1485" s="38"/>
      <c r="G1485" s="27" t="e">
        <f ca="1"/>
        <v>#N/A</v>
      </c>
      <c r="H1485" s="37" t="e">
        <f ca="1"/>
        <v>#N/A</v>
      </c>
      <c r="I1485" s="37" t="e">
        <f ca="1"/>
        <v>#N/A</v>
      </c>
      <c r="J1485" s="37" t="e">
        <f ca="1"/>
        <v>#N/A</v>
      </c>
      <c r="K1485" s="37">
        <f ca="1"/>
        <v>1.4066328001005017</v>
      </c>
      <c r="L1485" s="37">
        <f ca="1"/>
        <v>1.2772913547488458</v>
      </c>
      <c r="M1485" s="37">
        <f ca="1"/>
        <v>1.3947693954192397</v>
      </c>
      <c r="N1485" s="37">
        <f ca="1"/>
        <v>1.4759792708375308</v>
      </c>
      <c r="O1485" s="37">
        <f ca="1"/>
        <v>1.2917572306517127</v>
      </c>
      <c r="P1485" s="37">
        <f ca="1"/>
        <v>1.3847459324218616</v>
      </c>
      <c r="Q1485" s="37">
        <f ca="1"/>
        <v>0.90092092727850148</v>
      </c>
      <c r="R1485" s="37">
        <f ca="1"/>
        <v>0.867585784893529</v>
      </c>
      <c r="S1485" s="37">
        <f ca="1"/>
        <v>1.0623252831431271</v>
      </c>
      <c r="T1485" s="37">
        <f ca="1"/>
        <v>0.80618208687915016</v>
      </c>
      <c r="U1485" s="37">
        <f ca="1"/>
        <v>0.9136482271309404</v>
      </c>
      <c r="V1485" s="37">
        <f ca="1"/>
        <v>0.77335165928587191</v>
      </c>
      <c r="W1485" s="37">
        <f ca="1"/>
        <v>1.864640917888424</v>
      </c>
      <c r="X1485" s="37">
        <f ca="1"/>
        <v>2.2634709360538428</v>
      </c>
      <c r="Y1485" s="37">
        <f ca="1"/>
        <v>1.8555727051177908</v>
      </c>
      <c r="Z1485" s="37">
        <f ca="1"/>
        <v>1.4822925158976092</v>
      </c>
      <c r="AA1485" s="37">
        <f ca="1"/>
        <v>1.3347425843845908</v>
      </c>
      <c r="AB1485" s="37"/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  <c r="AM1485" s="37"/>
      <c r="AN1485" s="37"/>
      <c r="AO1485" s="37"/>
      <c r="AP1485" s="37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  <c r="BB1485" s="37"/>
      <c r="BC1485" s="37"/>
      <c r="BD1485" s="37"/>
      <c r="BE1485" s="37"/>
      <c r="BF1485" s="37"/>
      <c r="BG1485" s="37"/>
      <c r="BH1485" s="37"/>
      <c r="BI1485" s="37"/>
      <c r="BJ1485" s="37"/>
      <c r="BK1485" s="37"/>
      <c r="BL1485" s="37"/>
      <c r="BM1485" s="37"/>
      <c r="BN1485" s="37"/>
      <c r="BO1485" s="37"/>
      <c r="BP1485" s="37"/>
      <c r="BQ1485" s="37"/>
      <c r="BR1485" s="37"/>
      <c r="BS1485" s="37"/>
      <c r="BT1485" s="37"/>
      <c r="BU1485" s="37"/>
      <c r="BV1485" s="37"/>
      <c r="BW1485" s="37"/>
      <c r="BX1485" s="37"/>
      <c r="BY1485" s="37"/>
      <c r="BZ1485" s="37"/>
      <c r="CA1485" s="37"/>
      <c r="CB1485" s="37"/>
      <c r="CC1485" s="37"/>
      <c r="CD1485" s="37"/>
      <c r="CE1485" s="37"/>
      <c r="CF1485" s="37"/>
      <c r="CG1485" s="37"/>
      <c r="CH1485" s="37"/>
      <c r="CI1485" s="37"/>
      <c r="CJ1485" s="37"/>
      <c r="CK1485" s="37"/>
      <c r="CL1485" s="37"/>
      <c r="CM1485" s="37"/>
      <c r="CN1485" s="37"/>
      <c r="CO1485" s="37"/>
      <c r="CP1485" s="37"/>
      <c r="CQ1485" s="37"/>
      <c r="CR1485" s="37"/>
      <c r="CS1485" s="37"/>
      <c r="CT1485" s="37"/>
      <c r="CU1485" s="37"/>
      <c r="CV1485" s="37"/>
      <c r="CW1485" s="37"/>
      <c r="CX1485" s="37"/>
      <c r="CY1485" s="37"/>
      <c r="CZ1485" s="37"/>
      <c r="DA1485" s="37"/>
      <c r="DB1485" s="37"/>
      <c r="DC1485" s="37"/>
      <c r="DD1485" s="37"/>
      <c r="DE1485" s="37"/>
      <c r="DF1485" s="37"/>
      <c r="DG1485" s="37"/>
      <c r="DH1485" s="37"/>
      <c r="DI1485" s="37"/>
      <c r="DJ1485" s="37"/>
      <c r="DK1485" s="37"/>
      <c r="DL1485" s="37"/>
      <c r="DR1485" s="37"/>
      <c r="DS1485" s="37"/>
      <c r="DT1485" s="37"/>
      <c r="DU1485" s="37"/>
      <c r="DV1485" s="37"/>
      <c r="DW1485" s="37"/>
      <c r="DX1485" s="37"/>
      <c r="DY1485" s="37"/>
      <c r="DZ1485" s="37"/>
      <c r="EA1485" s="37"/>
      <c r="EB1485" s="37"/>
      <c r="EC1485" s="37"/>
      <c r="ED1485" s="37"/>
      <c r="EE1485" s="37"/>
      <c r="EF1485" s="37"/>
      <c r="EG1485" s="37"/>
      <c r="EH1485" s="37"/>
      <c r="EI1485" s="37"/>
      <c r="EJ1485" s="37"/>
      <c r="EK1485" s="37"/>
      <c r="EL1485" s="37"/>
      <c r="EM1485" s="37"/>
      <c r="EN1485" s="37"/>
      <c r="EO1485" s="37"/>
      <c r="EP1485" s="37"/>
      <c r="EQ1485" s="37"/>
      <c r="ER1485" s="37"/>
      <c r="ES1485" s="37"/>
      <c r="ET1485" s="37"/>
      <c r="EU1485" s="37"/>
      <c r="EV1485" s="37"/>
      <c r="EW1485" s="37"/>
      <c r="EX1485" s="37"/>
      <c r="EY1485" s="37"/>
      <c r="EZ1485" s="37"/>
      <c r="FA1485" s="37"/>
      <c r="FB1485" s="37"/>
      <c r="FC1485" s="37"/>
      <c r="FD1485" s="37"/>
    </row>
    <row r="1486" spans="2:160" x14ac:dyDescent="0.5">
      <c r="B1486" s="36" t="s">
        <v>1681</v>
      </c>
      <c r="C1486" s="18">
        <v>-5.7914932573254196E-3</v>
      </c>
      <c r="F1486" s="38"/>
      <c r="G1486" s="27" t="e">
        <f ca="1"/>
        <v>#N/A</v>
      </c>
      <c r="H1486" s="37" t="e">
        <f ca="1"/>
        <v>#N/A</v>
      </c>
      <c r="I1486" s="37" t="e">
        <f ca="1"/>
        <v>#N/A</v>
      </c>
      <c r="J1486" s="37" t="e">
        <f ca="1"/>
        <v>#N/A</v>
      </c>
      <c r="K1486" s="37">
        <f ca="1"/>
        <v>1.4037754625315213</v>
      </c>
      <c r="L1486" s="37">
        <f ca="1"/>
        <v>1.2803873327886219</v>
      </c>
      <c r="M1486" s="37">
        <f ca="1"/>
        <v>1.3823277877676126</v>
      </c>
      <c r="N1486" s="37">
        <f ca="1"/>
        <v>1.4752167736956019</v>
      </c>
      <c r="O1486" s="37">
        <f ca="1"/>
        <v>1.1740668726780314</v>
      </c>
      <c r="P1486" s="37">
        <f ca="1"/>
        <v>1.3861642139310957</v>
      </c>
      <c r="Q1486" s="37">
        <f ca="1"/>
        <v>0.89007866737924313</v>
      </c>
      <c r="R1486" s="37">
        <f ca="1"/>
        <v>0.86758736196667063</v>
      </c>
      <c r="S1486" s="37">
        <f ca="1"/>
        <v>1.0658209200960131</v>
      </c>
      <c r="T1486" s="37">
        <f ca="1"/>
        <v>0.80763319134148737</v>
      </c>
      <c r="U1486" s="37">
        <f ca="1"/>
        <v>0.91403813100769893</v>
      </c>
      <c r="V1486" s="37">
        <f ca="1"/>
        <v>0.79755571416820814</v>
      </c>
      <c r="W1486" s="37">
        <f ca="1"/>
        <v>1.874391845720101</v>
      </c>
      <c r="X1486" s="37">
        <f ca="1"/>
        <v>2.3094043746606463</v>
      </c>
      <c r="Y1486" s="37">
        <f ca="1"/>
        <v>1.8605361494719743</v>
      </c>
      <c r="Z1486" s="37">
        <f ca="1"/>
        <v>1.4920022827327633</v>
      </c>
      <c r="AA1486" s="37">
        <f ca="1"/>
        <v>1.3318445277872502</v>
      </c>
      <c r="AB1486" s="37"/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  <c r="AM1486" s="37"/>
      <c r="AN1486" s="37"/>
      <c r="AO1486" s="37"/>
      <c r="AP1486" s="37"/>
      <c r="AQ1486" s="37"/>
      <c r="AR1486" s="37"/>
      <c r="AS1486" s="37"/>
      <c r="AT1486" s="37"/>
      <c r="AU1486" s="37"/>
      <c r="AV1486" s="37"/>
      <c r="AW1486" s="37"/>
      <c r="AX1486" s="37"/>
      <c r="AY1486" s="37"/>
      <c r="AZ1486" s="37"/>
      <c r="BA1486" s="37"/>
      <c r="BB1486" s="37"/>
      <c r="BC1486" s="37"/>
      <c r="BD1486" s="37"/>
      <c r="BE1486" s="37"/>
      <c r="BF1486" s="37"/>
      <c r="BG1486" s="37"/>
      <c r="BH1486" s="37"/>
      <c r="BI1486" s="37"/>
      <c r="BJ1486" s="37"/>
      <c r="BK1486" s="37"/>
      <c r="BL1486" s="37"/>
      <c r="BM1486" s="37"/>
      <c r="BN1486" s="37"/>
      <c r="BO1486" s="37"/>
      <c r="BP1486" s="37"/>
      <c r="BQ1486" s="37"/>
      <c r="BR1486" s="37"/>
      <c r="BS1486" s="37"/>
      <c r="BT1486" s="37"/>
      <c r="BU1486" s="37"/>
      <c r="BV1486" s="37"/>
      <c r="BW1486" s="37"/>
      <c r="BX1486" s="37"/>
      <c r="BY1486" s="37"/>
      <c r="BZ1486" s="37"/>
      <c r="CA1486" s="37"/>
      <c r="CB1486" s="37"/>
      <c r="CC1486" s="37"/>
      <c r="CD1486" s="37"/>
      <c r="CE1486" s="37"/>
      <c r="CF1486" s="37"/>
      <c r="CG1486" s="37"/>
      <c r="CH1486" s="37"/>
      <c r="CI1486" s="37"/>
      <c r="CJ1486" s="37"/>
      <c r="CK1486" s="37"/>
      <c r="CL1486" s="37"/>
      <c r="CM1486" s="37"/>
      <c r="CN1486" s="37"/>
      <c r="CO1486" s="37"/>
      <c r="CP1486" s="37"/>
      <c r="CQ1486" s="37"/>
      <c r="CR1486" s="37"/>
      <c r="CS1486" s="37"/>
      <c r="CT1486" s="37"/>
      <c r="CU1486" s="37"/>
      <c r="CV1486" s="37"/>
      <c r="CW1486" s="37"/>
      <c r="CX1486" s="37"/>
      <c r="CY1486" s="37"/>
      <c r="CZ1486" s="37"/>
      <c r="DA1486" s="37"/>
      <c r="DB1486" s="37"/>
      <c r="DC1486" s="37"/>
      <c r="DD1486" s="37"/>
      <c r="DE1486" s="37"/>
      <c r="DF1486" s="37"/>
      <c r="DG1486" s="37"/>
      <c r="DH1486" s="37"/>
      <c r="DI1486" s="37"/>
      <c r="DJ1486" s="37"/>
      <c r="DK1486" s="37"/>
      <c r="DL1486" s="37"/>
      <c r="DR1486" s="37"/>
      <c r="DS1486" s="37"/>
      <c r="DT1486" s="37"/>
      <c r="DU1486" s="37"/>
      <c r="DV1486" s="37"/>
      <c r="DW1486" s="37"/>
      <c r="DX1486" s="37"/>
      <c r="DY1486" s="37"/>
      <c r="DZ1486" s="37"/>
      <c r="EA1486" s="37"/>
      <c r="EB1486" s="37"/>
      <c r="EC1486" s="37"/>
      <c r="ED1486" s="37"/>
      <c r="EE1486" s="37"/>
      <c r="EF1486" s="37"/>
      <c r="EG1486" s="37"/>
      <c r="EH1486" s="37"/>
      <c r="EI1486" s="37"/>
      <c r="EJ1486" s="37"/>
      <c r="EK1486" s="37"/>
      <c r="EL1486" s="37"/>
      <c r="EM1486" s="37"/>
      <c r="EN1486" s="37"/>
      <c r="EO1486" s="37"/>
      <c r="EP1486" s="37"/>
      <c r="EQ1486" s="37"/>
      <c r="ER1486" s="37"/>
      <c r="ES1486" s="37"/>
      <c r="ET1486" s="37"/>
      <c r="EU1486" s="37"/>
      <c r="EV1486" s="37"/>
      <c r="EW1486" s="37"/>
      <c r="EX1486" s="37"/>
      <c r="EY1486" s="37"/>
      <c r="EZ1486" s="37"/>
      <c r="FA1486" s="37"/>
      <c r="FB1486" s="37"/>
      <c r="FC1486" s="37"/>
      <c r="FD1486" s="37"/>
    </row>
    <row r="1487" spans="2:160" x14ac:dyDescent="0.5">
      <c r="B1487" s="36" t="s">
        <v>1682</v>
      </c>
      <c r="C1487" s="18">
        <v>5.4921731634525184E-3</v>
      </c>
      <c r="F1487" s="38"/>
      <c r="G1487" s="27" t="e">
        <f ca="1"/>
        <v>#N/A</v>
      </c>
      <c r="H1487" s="37" t="e">
        <f ca="1"/>
        <v>#N/A</v>
      </c>
      <c r="I1487" s="37" t="e">
        <f ca="1"/>
        <v>#N/A</v>
      </c>
      <c r="J1487" s="37" t="e">
        <f ca="1"/>
        <v>#N/A</v>
      </c>
      <c r="K1487" s="37">
        <f ca="1"/>
        <v>1.379430618014202</v>
      </c>
      <c r="L1487" s="37">
        <f ca="1"/>
        <v>1.284340281902677</v>
      </c>
      <c r="M1487" s="37">
        <f ca="1"/>
        <v>1.3926241244160724</v>
      </c>
      <c r="N1487" s="37">
        <f ca="1"/>
        <v>1.4859641553921528</v>
      </c>
      <c r="O1487" s="37">
        <f ca="1"/>
        <v>1.1836464011666252</v>
      </c>
      <c r="P1487" s="37">
        <f ca="1"/>
        <v>1.3925166955435004</v>
      </c>
      <c r="Q1487" s="37">
        <f ca="1"/>
        <v>0.89461617702871243</v>
      </c>
      <c r="R1487" s="37">
        <f ca="1"/>
        <v>0.87999261929769512</v>
      </c>
      <c r="S1487" s="37">
        <f ca="1"/>
        <v>1.0359702255613039</v>
      </c>
      <c r="T1487" s="37">
        <f ca="1"/>
        <v>0.80986521912631904</v>
      </c>
      <c r="U1487" s="37">
        <f ca="1"/>
        <v>0.93297101449274977</v>
      </c>
      <c r="V1487" s="37">
        <f ca="1"/>
        <v>0.80730154771160012</v>
      </c>
      <c r="W1487" s="37">
        <f ca="1"/>
        <v>1.8526353693117814</v>
      </c>
      <c r="X1487" s="37">
        <f ca="1"/>
        <v>2.3438656617533549</v>
      </c>
      <c r="Y1487" s="37">
        <f ca="1"/>
        <v>1.8648415922014623</v>
      </c>
      <c r="Z1487" s="37">
        <f ca="1"/>
        <v>1.4937061796836846</v>
      </c>
      <c r="AA1487" s="37">
        <f ca="1"/>
        <v>1.3332594613024222</v>
      </c>
      <c r="AB1487" s="37"/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  <c r="AM1487" s="37"/>
      <c r="AN1487" s="37"/>
      <c r="AO1487" s="37"/>
      <c r="AP1487" s="37"/>
      <c r="AQ1487" s="37"/>
      <c r="AR1487" s="37"/>
      <c r="AS1487" s="37"/>
      <c r="AT1487" s="37"/>
      <c r="AU1487" s="37"/>
      <c r="AV1487" s="37"/>
      <c r="AW1487" s="37"/>
      <c r="AX1487" s="37"/>
      <c r="AY1487" s="37"/>
      <c r="AZ1487" s="37"/>
      <c r="BA1487" s="37"/>
      <c r="BB1487" s="37"/>
      <c r="BC1487" s="37"/>
      <c r="BD1487" s="37"/>
      <c r="BE1487" s="37"/>
      <c r="BF1487" s="37"/>
      <c r="BG1487" s="37"/>
      <c r="BH1487" s="37"/>
      <c r="BI1487" s="37"/>
      <c r="BJ1487" s="37"/>
      <c r="BK1487" s="37"/>
      <c r="BL1487" s="37"/>
      <c r="BM1487" s="37"/>
      <c r="BN1487" s="37"/>
      <c r="BO1487" s="37"/>
      <c r="BP1487" s="37"/>
      <c r="BQ1487" s="37"/>
      <c r="BR1487" s="37"/>
      <c r="BS1487" s="37"/>
      <c r="BT1487" s="37"/>
      <c r="BU1487" s="37"/>
      <c r="BV1487" s="37"/>
      <c r="BW1487" s="37"/>
      <c r="BX1487" s="37"/>
      <c r="BY1487" s="37"/>
      <c r="BZ1487" s="37"/>
      <c r="CA1487" s="37"/>
      <c r="CB1487" s="37"/>
      <c r="CC1487" s="37"/>
      <c r="CD1487" s="37"/>
      <c r="CE1487" s="37"/>
      <c r="CF1487" s="37"/>
      <c r="CG1487" s="37"/>
      <c r="CH1487" s="37"/>
      <c r="CI1487" s="37"/>
      <c r="CJ1487" s="37"/>
      <c r="CK1487" s="37"/>
      <c r="CL1487" s="37"/>
      <c r="CM1487" s="37"/>
      <c r="CN1487" s="37"/>
      <c r="CO1487" s="37"/>
      <c r="CP1487" s="37"/>
      <c r="CQ1487" s="37"/>
      <c r="CR1487" s="37"/>
      <c r="CS1487" s="37"/>
      <c r="CT1487" s="37"/>
      <c r="CU1487" s="37"/>
      <c r="CV1487" s="37"/>
      <c r="CW1487" s="37"/>
      <c r="CX1487" s="37"/>
      <c r="CY1487" s="37"/>
      <c r="CZ1487" s="37"/>
      <c r="DA1487" s="37"/>
      <c r="DB1487" s="37"/>
      <c r="DC1487" s="37"/>
      <c r="DD1487" s="37"/>
      <c r="DE1487" s="37"/>
      <c r="DF1487" s="37"/>
      <c r="DG1487" s="37"/>
      <c r="DH1487" s="37"/>
      <c r="DI1487" s="37"/>
      <c r="DJ1487" s="37"/>
      <c r="DK1487" s="37"/>
      <c r="DL1487" s="37"/>
      <c r="DR1487" s="37"/>
      <c r="DS1487" s="37"/>
      <c r="DT1487" s="37"/>
      <c r="DU1487" s="37"/>
      <c r="DV1487" s="37"/>
      <c r="DW1487" s="37"/>
      <c r="DX1487" s="37"/>
      <c r="DY1487" s="37"/>
      <c r="DZ1487" s="37"/>
      <c r="EA1487" s="37"/>
      <c r="EB1487" s="37"/>
      <c r="EC1487" s="37"/>
      <c r="ED1487" s="37"/>
      <c r="EE1487" s="37"/>
      <c r="EF1487" s="37"/>
      <c r="EG1487" s="37"/>
      <c r="EH1487" s="37"/>
      <c r="EI1487" s="37"/>
      <c r="EJ1487" s="37"/>
      <c r="EK1487" s="37"/>
      <c r="EL1487" s="37"/>
      <c r="EM1487" s="37"/>
      <c r="EN1487" s="37"/>
      <c r="EO1487" s="37"/>
      <c r="EP1487" s="37"/>
      <c r="EQ1487" s="37"/>
      <c r="ER1487" s="37"/>
      <c r="ES1487" s="37"/>
      <c r="ET1487" s="37"/>
      <c r="EU1487" s="37"/>
      <c r="EV1487" s="37"/>
      <c r="EW1487" s="37"/>
      <c r="EX1487" s="37"/>
      <c r="EY1487" s="37"/>
      <c r="EZ1487" s="37"/>
      <c r="FA1487" s="37"/>
      <c r="FB1487" s="37"/>
      <c r="FC1487" s="37"/>
      <c r="FD1487" s="37"/>
    </row>
    <row r="1488" spans="2:160" x14ac:dyDescent="0.5">
      <c r="B1488" s="36" t="s">
        <v>1683</v>
      </c>
      <c r="C1488" s="18">
        <v>3.8124805154318153E-3</v>
      </c>
      <c r="F1488" s="38"/>
      <c r="G1488" s="27" t="e">
        <f ca="1"/>
        <v>#N/A</v>
      </c>
      <c r="H1488" s="37" t="e">
        <f ca="1"/>
        <v>#N/A</v>
      </c>
      <c r="I1488" s="37" t="e">
        <f ca="1"/>
        <v>#N/A</v>
      </c>
      <c r="J1488" s="37" t="e">
        <f ca="1"/>
        <v>#N/A</v>
      </c>
      <c r="K1488" s="37">
        <f ca="1"/>
        <v>1.3886800167827553</v>
      </c>
      <c r="L1488" s="37">
        <f ca="1"/>
        <v>1.2817403495535153</v>
      </c>
      <c r="M1488" s="37">
        <f ca="1"/>
        <v>1.3958617963390547</v>
      </c>
      <c r="N1488" s="37">
        <f ca="1"/>
        <v>1.478248139538006</v>
      </c>
      <c r="O1488" s="37">
        <f ca="1"/>
        <v>1.1608254343020488</v>
      </c>
      <c r="P1488" s="37">
        <f ca="1"/>
        <v>1.4002570397587752</v>
      </c>
      <c r="Q1488" s="37">
        <f ca="1"/>
        <v>0.90679580819307737</v>
      </c>
      <c r="R1488" s="37">
        <f ca="1"/>
        <v>0.87931290077370949</v>
      </c>
      <c r="S1488" s="37">
        <f ca="1"/>
        <v>1.0259581806050209</v>
      </c>
      <c r="T1488" s="37">
        <f ca="1"/>
        <v>0.81538323477915375</v>
      </c>
      <c r="U1488" s="37">
        <f ca="1"/>
        <v>0.92982525940543259</v>
      </c>
      <c r="V1488" s="37">
        <f ca="1"/>
        <v>0.8192337593763519</v>
      </c>
      <c r="W1488" s="37">
        <f ca="1"/>
        <v>1.8505853421008411</v>
      </c>
      <c r="X1488" s="37">
        <f ca="1"/>
        <v>2.3436913129461501</v>
      </c>
      <c r="Y1488" s="37">
        <f ca="1"/>
        <v>1.8756783103168158</v>
      </c>
      <c r="Z1488" s="37">
        <f ca="1"/>
        <v>1.5054459481493621</v>
      </c>
      <c r="AA1488" s="37">
        <f ca="1"/>
        <v>1.3366348448687364</v>
      </c>
      <c r="AB1488" s="37"/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  <c r="AM1488" s="37"/>
      <c r="AN1488" s="37"/>
      <c r="AO1488" s="37"/>
      <c r="AP1488" s="37"/>
      <c r="AQ1488" s="37"/>
      <c r="AR1488" s="37"/>
      <c r="AS1488" s="37"/>
      <c r="AT1488" s="37"/>
      <c r="AU1488" s="37"/>
      <c r="AV1488" s="37"/>
      <c r="AW1488" s="37"/>
      <c r="AX1488" s="37"/>
      <c r="AY1488" s="37"/>
      <c r="AZ1488" s="37"/>
      <c r="BA1488" s="37"/>
      <c r="BB1488" s="37"/>
      <c r="BC1488" s="37"/>
      <c r="BD1488" s="37"/>
      <c r="BE1488" s="37"/>
      <c r="BF1488" s="37"/>
      <c r="BG1488" s="37"/>
      <c r="BH1488" s="37"/>
      <c r="BI1488" s="37"/>
      <c r="BJ1488" s="37"/>
      <c r="BK1488" s="37"/>
      <c r="BL1488" s="37"/>
      <c r="BM1488" s="37"/>
      <c r="BN1488" s="37"/>
      <c r="BO1488" s="37"/>
      <c r="BP1488" s="37"/>
      <c r="BQ1488" s="37"/>
      <c r="BR1488" s="37"/>
      <c r="BS1488" s="37"/>
      <c r="BT1488" s="37"/>
      <c r="BU1488" s="37"/>
      <c r="BV1488" s="37"/>
      <c r="BW1488" s="37"/>
      <c r="BX1488" s="37"/>
      <c r="BY1488" s="37"/>
      <c r="BZ1488" s="37"/>
      <c r="CA1488" s="37"/>
      <c r="CB1488" s="37"/>
      <c r="CC1488" s="37"/>
      <c r="CD1488" s="37"/>
      <c r="CE1488" s="37"/>
      <c r="CF1488" s="37"/>
      <c r="CG1488" s="37"/>
      <c r="CH1488" s="37"/>
      <c r="CI1488" s="37"/>
      <c r="CJ1488" s="37"/>
      <c r="CK1488" s="37"/>
      <c r="CL1488" s="37"/>
      <c r="CM1488" s="37"/>
      <c r="CN1488" s="37"/>
      <c r="CO1488" s="37"/>
      <c r="CP1488" s="37"/>
      <c r="CQ1488" s="37"/>
      <c r="CR1488" s="37"/>
      <c r="CS1488" s="37"/>
      <c r="CT1488" s="37"/>
      <c r="CU1488" s="37"/>
      <c r="CV1488" s="37"/>
      <c r="CW1488" s="37"/>
      <c r="CX1488" s="37"/>
      <c r="CY1488" s="37"/>
      <c r="CZ1488" s="37"/>
      <c r="DA1488" s="37"/>
      <c r="DB1488" s="37"/>
      <c r="DC1488" s="37"/>
      <c r="DD1488" s="37"/>
      <c r="DE1488" s="37"/>
      <c r="DF1488" s="37"/>
      <c r="DG1488" s="37"/>
      <c r="DH1488" s="37"/>
      <c r="DI1488" s="37"/>
      <c r="DJ1488" s="37"/>
      <c r="DK1488" s="37"/>
      <c r="DL1488" s="37"/>
      <c r="DR1488" s="37"/>
      <c r="DS1488" s="37"/>
      <c r="DT1488" s="37"/>
      <c r="DU1488" s="37"/>
      <c r="DV1488" s="37"/>
      <c r="DW1488" s="37"/>
      <c r="DX1488" s="37"/>
      <c r="DY1488" s="37"/>
      <c r="DZ1488" s="37"/>
      <c r="EA1488" s="37"/>
      <c r="EB1488" s="37"/>
      <c r="EC1488" s="37"/>
      <c r="ED1488" s="37"/>
      <c r="EE1488" s="37"/>
      <c r="EF1488" s="37"/>
      <c r="EG1488" s="37"/>
      <c r="EH1488" s="37"/>
      <c r="EI1488" s="37"/>
      <c r="EJ1488" s="37"/>
      <c r="EK1488" s="37"/>
      <c r="EL1488" s="37"/>
      <c r="EM1488" s="37"/>
      <c r="EN1488" s="37"/>
      <c r="EO1488" s="37"/>
      <c r="EP1488" s="37"/>
      <c r="EQ1488" s="37"/>
      <c r="ER1488" s="37"/>
      <c r="ES1488" s="37"/>
      <c r="ET1488" s="37"/>
      <c r="EU1488" s="37"/>
      <c r="EV1488" s="37"/>
      <c r="EW1488" s="37"/>
      <c r="EX1488" s="37"/>
      <c r="EY1488" s="37"/>
      <c r="EZ1488" s="37"/>
      <c r="FA1488" s="37"/>
      <c r="FB1488" s="37"/>
      <c r="FC1488" s="37"/>
      <c r="FD1488" s="37"/>
    </row>
    <row r="1489" spans="2:160" x14ac:dyDescent="0.5">
      <c r="B1489" s="36" t="s">
        <v>1684</v>
      </c>
      <c r="C1489" s="18">
        <v>1.2552165895636014E-2</v>
      </c>
      <c r="F1489" s="38"/>
      <c r="G1489" s="27" t="e">
        <f ca="1"/>
        <v>#N/A</v>
      </c>
      <c r="H1489" s="37" t="e">
        <f ca="1"/>
        <v>#N/A</v>
      </c>
      <c r="I1489" s="37" t="e">
        <f ca="1"/>
        <v>#N/A</v>
      </c>
      <c r="J1489" s="37" t="e">
        <f ca="1"/>
        <v>#N/A</v>
      </c>
      <c r="K1489" s="37">
        <f ca="1"/>
        <v>1.3786062597040709</v>
      </c>
      <c r="L1489" s="37">
        <f ca="1"/>
        <v>1.3027637997281289</v>
      </c>
      <c r="M1489" s="37">
        <f ca="1"/>
        <v>1.3996847174750362</v>
      </c>
      <c r="N1489" s="37">
        <f ca="1"/>
        <v>1.4594091836935223</v>
      </c>
      <c r="O1489" s="37">
        <f ca="1"/>
        <v>1.1916519102345975</v>
      </c>
      <c r="P1489" s="37">
        <f ca="1"/>
        <v>1.3920135161340583</v>
      </c>
      <c r="Q1489" s="37">
        <f ca="1"/>
        <v>0.90712369651483138</v>
      </c>
      <c r="R1489" s="37">
        <f ca="1"/>
        <v>0.88080638903870823</v>
      </c>
      <c r="S1489" s="37">
        <f ca="1"/>
        <v>1.0278559111272867</v>
      </c>
      <c r="T1489" s="37">
        <f ca="1"/>
        <v>0.81066523592858142</v>
      </c>
      <c r="U1489" s="37">
        <f ca="1"/>
        <v>0.92123145967279529</v>
      </c>
      <c r="V1489" s="37">
        <f ca="1"/>
        <v>0.83842824885440725</v>
      </c>
      <c r="W1489" s="37">
        <f ca="1"/>
        <v>1.8561993886745132</v>
      </c>
      <c r="X1489" s="37">
        <f ca="1"/>
        <v>2.3524685300403032</v>
      </c>
      <c r="Y1489" s="37">
        <f ca="1"/>
        <v>1.8744516653127539</v>
      </c>
      <c r="Z1489" s="37">
        <f ca="1"/>
        <v>1.5097668351540907</v>
      </c>
      <c r="AA1489" s="37">
        <f ca="1"/>
        <v>1.3509120354585762</v>
      </c>
      <c r="AB1489" s="37"/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  <c r="AM1489" s="37"/>
      <c r="AN1489" s="37"/>
      <c r="AO1489" s="37"/>
      <c r="AP1489" s="37"/>
      <c r="AQ1489" s="37"/>
      <c r="AR1489" s="37"/>
      <c r="AS1489" s="37"/>
      <c r="AT1489" s="37"/>
      <c r="AU1489" s="37"/>
      <c r="AV1489" s="37"/>
      <c r="AW1489" s="37"/>
      <c r="AX1489" s="37"/>
      <c r="AY1489" s="37"/>
      <c r="AZ1489" s="37"/>
      <c r="BA1489" s="37"/>
      <c r="BB1489" s="37"/>
      <c r="BC1489" s="37"/>
      <c r="BD1489" s="37"/>
      <c r="BE1489" s="37"/>
      <c r="BF1489" s="37"/>
      <c r="BG1489" s="37"/>
      <c r="BH1489" s="37"/>
      <c r="BI1489" s="37"/>
      <c r="BJ1489" s="37"/>
      <c r="BK1489" s="37"/>
      <c r="BL1489" s="37"/>
      <c r="BM1489" s="37"/>
      <c r="BN1489" s="37"/>
      <c r="BO1489" s="37"/>
      <c r="BP1489" s="37"/>
      <c r="BQ1489" s="37"/>
      <c r="BR1489" s="37"/>
      <c r="BS1489" s="37"/>
      <c r="BT1489" s="37"/>
      <c r="BU1489" s="37"/>
      <c r="BV1489" s="37"/>
      <c r="BW1489" s="37"/>
      <c r="BX1489" s="37"/>
      <c r="BY1489" s="37"/>
      <c r="BZ1489" s="37"/>
      <c r="CA1489" s="37"/>
      <c r="CB1489" s="37"/>
      <c r="CC1489" s="37"/>
      <c r="CD1489" s="37"/>
      <c r="CE1489" s="37"/>
      <c r="CF1489" s="37"/>
      <c r="CG1489" s="37"/>
      <c r="CH1489" s="37"/>
      <c r="CI1489" s="37"/>
      <c r="CJ1489" s="37"/>
      <c r="CK1489" s="37"/>
      <c r="CL1489" s="37"/>
      <c r="CM1489" s="37"/>
      <c r="CN1489" s="37"/>
      <c r="CO1489" s="37"/>
      <c r="CP1489" s="37"/>
      <c r="CQ1489" s="37"/>
      <c r="CR1489" s="37"/>
      <c r="CS1489" s="37"/>
      <c r="CT1489" s="37"/>
      <c r="CU1489" s="37"/>
      <c r="CV1489" s="37"/>
      <c r="CW1489" s="37"/>
      <c r="CX1489" s="37"/>
      <c r="CY1489" s="37"/>
      <c r="CZ1489" s="37"/>
      <c r="DA1489" s="37"/>
      <c r="DB1489" s="37"/>
      <c r="DC1489" s="37"/>
      <c r="DD1489" s="37"/>
      <c r="DE1489" s="37"/>
      <c r="DF1489" s="37"/>
      <c r="DG1489" s="37"/>
      <c r="DH1489" s="37"/>
      <c r="DI1489" s="37"/>
      <c r="DJ1489" s="37"/>
      <c r="DK1489" s="37"/>
      <c r="DL1489" s="37"/>
      <c r="DR1489" s="37"/>
      <c r="DS1489" s="37"/>
      <c r="DT1489" s="37"/>
      <c r="DU1489" s="37"/>
      <c r="DV1489" s="37"/>
      <c r="DW1489" s="37"/>
      <c r="DX1489" s="37"/>
      <c r="DY1489" s="37"/>
      <c r="DZ1489" s="37"/>
      <c r="EA1489" s="37"/>
      <c r="EB1489" s="37"/>
      <c r="EC1489" s="37"/>
      <c r="ED1489" s="37"/>
      <c r="EE1489" s="37"/>
      <c r="EF1489" s="37"/>
      <c r="EG1489" s="37"/>
      <c r="EH1489" s="37"/>
      <c r="EI1489" s="37"/>
      <c r="EJ1489" s="37"/>
      <c r="EK1489" s="37"/>
      <c r="EL1489" s="37"/>
      <c r="EM1489" s="37"/>
      <c r="EN1489" s="37"/>
      <c r="EO1489" s="37"/>
      <c r="EP1489" s="37"/>
      <c r="EQ1489" s="37"/>
      <c r="ER1489" s="37"/>
      <c r="ES1489" s="37"/>
      <c r="ET1489" s="37"/>
      <c r="EU1489" s="37"/>
      <c r="EV1489" s="37"/>
      <c r="EW1489" s="37"/>
      <c r="EX1489" s="37"/>
      <c r="EY1489" s="37"/>
      <c r="EZ1489" s="37"/>
      <c r="FA1489" s="37"/>
      <c r="FB1489" s="37"/>
      <c r="FC1489" s="37"/>
      <c r="FD1489" s="37"/>
    </row>
    <row r="1490" spans="2:160" x14ac:dyDescent="0.5">
      <c r="B1490" s="36" t="s">
        <v>1685</v>
      </c>
      <c r="C1490" s="18">
        <v>-2.1214735295056464E-3</v>
      </c>
      <c r="F1490" s="38"/>
      <c r="G1490" s="27" t="e">
        <f ca="1"/>
        <v>#N/A</v>
      </c>
      <c r="H1490" s="37" t="e">
        <f ca="1"/>
        <v>#N/A</v>
      </c>
      <c r="I1490" s="37" t="e">
        <f ca="1"/>
        <v>#N/A</v>
      </c>
      <c r="J1490" s="37" t="e">
        <f ca="1"/>
        <v>#N/A</v>
      </c>
      <c r="K1490" s="37">
        <f ca="1"/>
        <v>1.343461007605611</v>
      </c>
      <c r="L1490" s="37">
        <f ca="1"/>
        <v>1.3089548489599838</v>
      </c>
      <c r="M1490" s="37">
        <f ca="1"/>
        <v>1.3905598434193169</v>
      </c>
      <c r="N1490" s="37">
        <f ca="1"/>
        <v>1.4631378671392645</v>
      </c>
      <c r="O1490" s="37">
        <f ca="1"/>
        <v>1.1723042024003787</v>
      </c>
      <c r="P1490" s="37">
        <f ca="1"/>
        <v>1.3896953419782145</v>
      </c>
      <c r="Q1490" s="37">
        <f ca="1"/>
        <v>0.90541841906192988</v>
      </c>
      <c r="R1490" s="37">
        <f ca="1"/>
        <v>0.88058244465261548</v>
      </c>
      <c r="S1490" s="37">
        <f ca="1"/>
        <v>1.0014783234114091</v>
      </c>
      <c r="T1490" s="37">
        <f ca="1"/>
        <v>0.8110050998684446</v>
      </c>
      <c r="U1490" s="37">
        <f ca="1"/>
        <v>0.9195365713921918</v>
      </c>
      <c r="V1490" s="37">
        <f ca="1"/>
        <v>0.83372912791638742</v>
      </c>
      <c r="W1490" s="37">
        <f ca="1"/>
        <v>1.8732706731536382</v>
      </c>
      <c r="X1490" s="37">
        <f ca="1"/>
        <v>2.3743368518583128</v>
      </c>
      <c r="Y1490" s="37">
        <f ca="1"/>
        <v>1.8773273761169782</v>
      </c>
      <c r="Z1490" s="37">
        <f ca="1"/>
        <v>1.5031958258601072</v>
      </c>
      <c r="AA1490" s="37">
        <f ca="1"/>
        <v>1.3598192976474612</v>
      </c>
      <c r="AB1490" s="37"/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  <c r="AM1490" s="37"/>
      <c r="AN1490" s="37"/>
      <c r="AO1490" s="37"/>
      <c r="AP1490" s="37"/>
      <c r="AQ1490" s="37"/>
      <c r="AR1490" s="37"/>
      <c r="AS1490" s="37"/>
      <c r="AT1490" s="37"/>
      <c r="AU1490" s="37"/>
      <c r="AV1490" s="37"/>
      <c r="AW1490" s="37"/>
      <c r="AX1490" s="37"/>
      <c r="AY1490" s="37"/>
      <c r="AZ1490" s="37"/>
      <c r="BA1490" s="37"/>
      <c r="BB1490" s="37"/>
      <c r="BC1490" s="37"/>
      <c r="BD1490" s="37"/>
      <c r="BE1490" s="37"/>
      <c r="BF1490" s="37"/>
      <c r="BG1490" s="37"/>
      <c r="BH1490" s="37"/>
      <c r="BI1490" s="37"/>
      <c r="BJ1490" s="37"/>
      <c r="BK1490" s="37"/>
      <c r="BL1490" s="37"/>
      <c r="BM1490" s="37"/>
      <c r="BN1490" s="37"/>
      <c r="BO1490" s="37"/>
      <c r="BP1490" s="37"/>
      <c r="BQ1490" s="37"/>
      <c r="BR1490" s="37"/>
      <c r="BS1490" s="37"/>
      <c r="BT1490" s="37"/>
      <c r="BU1490" s="37"/>
      <c r="BV1490" s="37"/>
      <c r="BW1490" s="37"/>
      <c r="BX1490" s="37"/>
      <c r="BY1490" s="37"/>
      <c r="BZ1490" s="37"/>
      <c r="CA1490" s="37"/>
      <c r="CB1490" s="37"/>
      <c r="CC1490" s="37"/>
      <c r="CD1490" s="37"/>
      <c r="CE1490" s="37"/>
      <c r="CF1490" s="37"/>
      <c r="CG1490" s="37"/>
      <c r="CH1490" s="37"/>
      <c r="CI1490" s="37"/>
      <c r="CJ1490" s="37"/>
      <c r="CK1490" s="37"/>
      <c r="CL1490" s="37"/>
      <c r="CM1490" s="37"/>
      <c r="CN1490" s="37"/>
      <c r="CO1490" s="37"/>
      <c r="CP1490" s="37"/>
      <c r="CQ1490" s="37"/>
      <c r="CR1490" s="37"/>
      <c r="CS1490" s="37"/>
      <c r="CT1490" s="37"/>
      <c r="CU1490" s="37"/>
      <c r="CV1490" s="37"/>
      <c r="CW1490" s="37"/>
      <c r="CX1490" s="37"/>
      <c r="CY1490" s="37"/>
      <c r="CZ1490" s="37"/>
      <c r="DA1490" s="37"/>
      <c r="DB1490" s="37"/>
      <c r="DC1490" s="37"/>
      <c r="DD1490" s="37"/>
      <c r="DE1490" s="37"/>
      <c r="DF1490" s="37"/>
      <c r="DG1490" s="37"/>
      <c r="DH1490" s="37"/>
      <c r="DI1490" s="37"/>
      <c r="DJ1490" s="37"/>
      <c r="DK1490" s="37"/>
      <c r="DL1490" s="37"/>
      <c r="DR1490" s="37"/>
      <c r="DS1490" s="37"/>
      <c r="DT1490" s="37"/>
      <c r="DU1490" s="37"/>
      <c r="DV1490" s="37"/>
      <c r="DW1490" s="37"/>
      <c r="DX1490" s="37"/>
      <c r="DY1490" s="37"/>
      <c r="DZ1490" s="37"/>
      <c r="EA1490" s="37"/>
      <c r="EB1490" s="37"/>
      <c r="EC1490" s="37"/>
      <c r="ED1490" s="37"/>
      <c r="EE1490" s="37"/>
      <c r="EF1490" s="37"/>
      <c r="EG1490" s="37"/>
      <c r="EH1490" s="37"/>
      <c r="EI1490" s="37"/>
      <c r="EJ1490" s="37"/>
      <c r="EK1490" s="37"/>
      <c r="EL1490" s="37"/>
      <c r="EM1490" s="37"/>
      <c r="EN1490" s="37"/>
      <c r="EO1490" s="37"/>
      <c r="EP1490" s="37"/>
      <c r="EQ1490" s="37"/>
      <c r="ER1490" s="37"/>
      <c r="ES1490" s="37"/>
      <c r="ET1490" s="37"/>
      <c r="EU1490" s="37"/>
      <c r="EV1490" s="37"/>
      <c r="EW1490" s="37"/>
      <c r="EX1490" s="37"/>
      <c r="EY1490" s="37"/>
      <c r="EZ1490" s="37"/>
      <c r="FA1490" s="37"/>
      <c r="FB1490" s="37"/>
      <c r="FC1490" s="37"/>
      <c r="FD1490" s="37"/>
    </row>
    <row r="1491" spans="2:160" x14ac:dyDescent="0.5">
      <c r="B1491" s="36" t="s">
        <v>1686</v>
      </c>
      <c r="C1491" s="18">
        <v>2.7471296017622659E-3</v>
      </c>
      <c r="F1491" s="38"/>
      <c r="G1491" s="27" t="e">
        <f ca="1"/>
        <v>#N/A</v>
      </c>
      <c r="H1491" s="37" t="e">
        <f ca="1"/>
        <v>#N/A</v>
      </c>
      <c r="I1491" s="37" t="e">
        <f ca="1"/>
        <v>#N/A</v>
      </c>
      <c r="J1491" s="37" t="e">
        <f ca="1"/>
        <v>#N/A</v>
      </c>
      <c r="K1491" s="37">
        <f ca="1"/>
        <v>1.276590276677313</v>
      </c>
      <c r="L1491" s="37">
        <f ca="1"/>
        <v>1.3019530778864301</v>
      </c>
      <c r="M1491" s="37">
        <f ca="1"/>
        <v>1.3971451022739834</v>
      </c>
      <c r="N1491" s="37">
        <f ca="1"/>
        <v>1.4759234026615955</v>
      </c>
      <c r="O1491" s="37">
        <f ca="1"/>
        <v>1.2374790227191177</v>
      </c>
      <c r="P1491" s="37">
        <f ca="1"/>
        <v>1.3946016580838849</v>
      </c>
      <c r="Q1491" s="37">
        <f ca="1"/>
        <v>0.92039671905134468</v>
      </c>
      <c r="R1491" s="37">
        <f ca="1"/>
        <v>0.88229830023056544</v>
      </c>
      <c r="S1491" s="37">
        <f ca="1"/>
        <v>1.0206583998405561</v>
      </c>
      <c r="T1491" s="37">
        <f ca="1"/>
        <v>0.815398509562968</v>
      </c>
      <c r="U1491" s="37">
        <f ca="1"/>
        <v>0.92931069238440434</v>
      </c>
      <c r="V1491" s="37">
        <f ca="1"/>
        <v>0.83964879974739959</v>
      </c>
      <c r="W1491" s="37">
        <f ca="1"/>
        <v>1.8830338765973569</v>
      </c>
      <c r="X1491" s="37">
        <f ca="1"/>
        <v>2.3849870732812981</v>
      </c>
      <c r="Y1491" s="37">
        <f ca="1"/>
        <v>1.8874492282696995</v>
      </c>
      <c r="Z1491" s="37">
        <f ca="1"/>
        <v>1.4984999184738363</v>
      </c>
      <c r="AA1491" s="37">
        <f ca="1"/>
        <v>1.3588816911012629</v>
      </c>
      <c r="AB1491" s="37"/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  <c r="AM1491" s="37"/>
      <c r="AN1491" s="37"/>
      <c r="AO1491" s="37"/>
      <c r="AP1491" s="37"/>
      <c r="AQ1491" s="37"/>
      <c r="AR1491" s="37"/>
      <c r="AS1491" s="37"/>
      <c r="AT1491" s="37"/>
      <c r="AU1491" s="37"/>
      <c r="AV1491" s="37"/>
      <c r="AW1491" s="37"/>
      <c r="AX1491" s="37"/>
      <c r="AY1491" s="37"/>
      <c r="AZ1491" s="37"/>
      <c r="BA1491" s="37"/>
      <c r="BB1491" s="37"/>
      <c r="BC1491" s="37"/>
      <c r="BD1491" s="37"/>
      <c r="BE1491" s="37"/>
      <c r="BF1491" s="37"/>
      <c r="BG1491" s="37"/>
      <c r="BH1491" s="37"/>
      <c r="BI1491" s="37"/>
      <c r="BJ1491" s="37"/>
      <c r="BK1491" s="37"/>
      <c r="BL1491" s="37"/>
      <c r="BM1491" s="37"/>
      <c r="BN1491" s="37"/>
      <c r="BO1491" s="37"/>
      <c r="BP1491" s="37"/>
      <c r="BQ1491" s="37"/>
      <c r="BR1491" s="37"/>
      <c r="BS1491" s="37"/>
      <c r="BT1491" s="37"/>
      <c r="BU1491" s="37"/>
      <c r="BV1491" s="37"/>
      <c r="BW1491" s="37"/>
      <c r="BX1491" s="37"/>
      <c r="BY1491" s="37"/>
      <c r="BZ1491" s="37"/>
      <c r="CA1491" s="37"/>
      <c r="CB1491" s="37"/>
      <c r="CC1491" s="37"/>
      <c r="CD1491" s="37"/>
      <c r="CE1491" s="37"/>
      <c r="CF1491" s="37"/>
      <c r="CG1491" s="37"/>
      <c r="CH1491" s="37"/>
      <c r="CI1491" s="37"/>
      <c r="CJ1491" s="37"/>
      <c r="CK1491" s="37"/>
      <c r="CL1491" s="37"/>
      <c r="CM1491" s="37"/>
      <c r="CN1491" s="37"/>
      <c r="CO1491" s="37"/>
      <c r="CP1491" s="37"/>
      <c r="CQ1491" s="37"/>
      <c r="CR1491" s="37"/>
      <c r="CS1491" s="37"/>
      <c r="CT1491" s="37"/>
      <c r="CU1491" s="37"/>
      <c r="CV1491" s="37"/>
      <c r="CW1491" s="37"/>
      <c r="CX1491" s="37"/>
      <c r="CY1491" s="37"/>
      <c r="CZ1491" s="37"/>
      <c r="DA1491" s="37"/>
      <c r="DB1491" s="37"/>
      <c r="DC1491" s="37"/>
      <c r="DD1491" s="37"/>
      <c r="DE1491" s="37"/>
      <c r="DF1491" s="37"/>
      <c r="DG1491" s="37"/>
      <c r="DH1491" s="37"/>
      <c r="DI1491" s="37"/>
      <c r="DJ1491" s="37"/>
      <c r="DK1491" s="37"/>
      <c r="DL1491" s="37"/>
      <c r="DR1491" s="37"/>
      <c r="DS1491" s="37"/>
      <c r="DT1491" s="37"/>
      <c r="DU1491" s="37"/>
      <c r="DV1491" s="37"/>
      <c r="DW1491" s="37"/>
      <c r="DX1491" s="37"/>
      <c r="DY1491" s="37"/>
      <c r="DZ1491" s="37"/>
      <c r="EA1491" s="37"/>
      <c r="EB1491" s="37"/>
      <c r="EC1491" s="37"/>
      <c r="ED1491" s="37"/>
      <c r="EE1491" s="37"/>
      <c r="EF1491" s="37"/>
      <c r="EG1491" s="37"/>
      <c r="EH1491" s="37"/>
      <c r="EI1491" s="37"/>
      <c r="EJ1491" s="37"/>
      <c r="EK1491" s="37"/>
      <c r="EL1491" s="37"/>
      <c r="EM1491" s="37"/>
      <c r="EN1491" s="37"/>
      <c r="EO1491" s="37"/>
      <c r="EP1491" s="37"/>
      <c r="EQ1491" s="37"/>
      <c r="ER1491" s="37"/>
      <c r="ES1491" s="37"/>
      <c r="ET1491" s="37"/>
      <c r="EU1491" s="37"/>
      <c r="EV1491" s="37"/>
      <c r="EW1491" s="37"/>
      <c r="EX1491" s="37"/>
      <c r="EY1491" s="37"/>
      <c r="EZ1491" s="37"/>
      <c r="FA1491" s="37"/>
      <c r="FB1491" s="37"/>
      <c r="FC1491" s="37"/>
      <c r="FD1491" s="37"/>
    </row>
    <row r="1492" spans="2:160" x14ac:dyDescent="0.5">
      <c r="B1492" s="36" t="s">
        <v>1687</v>
      </c>
      <c r="C1492" s="18">
        <v>-2.1712475733115522E-3</v>
      </c>
      <c r="F1492" s="38"/>
      <c r="G1492" s="27" t="e">
        <f ca="1"/>
        <v>#N/A</v>
      </c>
      <c r="H1492" s="37" t="e">
        <f ca="1"/>
        <v>#N/A</v>
      </c>
      <c r="I1492" s="37" t="e">
        <f ca="1"/>
        <v>#N/A</v>
      </c>
      <c r="J1492" s="37" t="e">
        <f ca="1"/>
        <v>#N/A</v>
      </c>
      <c r="K1492" s="37">
        <f ca="1"/>
        <v>1.2140753433936819</v>
      </c>
      <c r="L1492" s="37">
        <f ca="1"/>
        <v>1.2913737926456483</v>
      </c>
      <c r="M1492" s="37">
        <f ca="1"/>
        <v>1.3980504548456572</v>
      </c>
      <c r="N1492" s="37">
        <f ca="1"/>
        <v>1.4793230846268308</v>
      </c>
      <c r="O1492" s="37">
        <f ca="1"/>
        <v>1.2185745865305595</v>
      </c>
      <c r="P1492" s="37">
        <f ca="1"/>
        <v>1.4000643866851348</v>
      </c>
      <c r="Q1492" s="37">
        <f ca="1"/>
        <v>0.91806793742754877</v>
      </c>
      <c r="R1492" s="37">
        <f ca="1"/>
        <v>0.87720435398352636</v>
      </c>
      <c r="S1492" s="37">
        <f ca="1"/>
        <v>1.0093760019410578</v>
      </c>
      <c r="T1492" s="37">
        <f ca="1"/>
        <v>0.8237442695693834</v>
      </c>
      <c r="U1492" s="37">
        <f ca="1"/>
        <v>0.94186188384577463</v>
      </c>
      <c r="V1492" s="37">
        <f ca="1"/>
        <v>0.82234881752498878</v>
      </c>
      <c r="W1492" s="37">
        <f ca="1"/>
        <v>1.8819577146083803</v>
      </c>
      <c r="X1492" s="37">
        <f ca="1"/>
        <v>2.3981030849776124</v>
      </c>
      <c r="Y1492" s="37">
        <f ca="1"/>
        <v>1.9095450852965072</v>
      </c>
      <c r="Z1492" s="37">
        <f ca="1"/>
        <v>1.5012228925485143</v>
      </c>
      <c r="AA1492" s="37">
        <f ca="1"/>
        <v>1.3628622570746691</v>
      </c>
      <c r="AB1492" s="37"/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  <c r="AM1492" s="37"/>
      <c r="AN1492" s="37"/>
      <c r="AO1492" s="37"/>
      <c r="AP1492" s="37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  <c r="BI1492" s="37"/>
      <c r="BJ1492" s="37"/>
      <c r="BK1492" s="37"/>
      <c r="BL1492" s="37"/>
      <c r="BM1492" s="37"/>
      <c r="BN1492" s="37"/>
      <c r="BO1492" s="37"/>
      <c r="BP1492" s="37"/>
      <c r="BQ1492" s="37"/>
      <c r="BR1492" s="37"/>
      <c r="BS1492" s="37"/>
      <c r="BT1492" s="37"/>
      <c r="BU1492" s="37"/>
      <c r="BV1492" s="37"/>
      <c r="BW1492" s="37"/>
      <c r="BX1492" s="37"/>
      <c r="BY1492" s="37"/>
      <c r="BZ1492" s="37"/>
      <c r="CA1492" s="37"/>
      <c r="CB1492" s="37"/>
      <c r="CC1492" s="37"/>
      <c r="CD1492" s="37"/>
      <c r="CE1492" s="37"/>
      <c r="CF1492" s="37"/>
      <c r="CG1492" s="37"/>
      <c r="CH1492" s="37"/>
      <c r="CI1492" s="37"/>
      <c r="CJ1492" s="37"/>
      <c r="CK1492" s="37"/>
      <c r="CL1492" s="37"/>
      <c r="CM1492" s="37"/>
      <c r="CN1492" s="37"/>
      <c r="CO1492" s="37"/>
      <c r="CP1492" s="37"/>
      <c r="CQ1492" s="37"/>
      <c r="CR1492" s="37"/>
      <c r="CS1492" s="37"/>
      <c r="CT1492" s="37"/>
      <c r="CU1492" s="37"/>
      <c r="CV1492" s="37"/>
      <c r="CW1492" s="37"/>
      <c r="CX1492" s="37"/>
      <c r="CY1492" s="37"/>
      <c r="CZ1492" s="37"/>
      <c r="DA1492" s="37"/>
      <c r="DB1492" s="37"/>
      <c r="DC1492" s="37"/>
      <c r="DD1492" s="37"/>
      <c r="DE1492" s="37"/>
      <c r="DF1492" s="37"/>
      <c r="DG1492" s="37"/>
      <c r="DH1492" s="37"/>
      <c r="DI1492" s="37"/>
      <c r="DJ1492" s="37"/>
      <c r="DK1492" s="37"/>
      <c r="DL1492" s="37"/>
      <c r="DR1492" s="37"/>
      <c r="DS1492" s="37"/>
      <c r="DT1492" s="37"/>
      <c r="DU1492" s="37"/>
      <c r="DV1492" s="37"/>
      <c r="DW1492" s="37"/>
      <c r="DX1492" s="37"/>
      <c r="DY1492" s="37"/>
      <c r="DZ1492" s="37"/>
      <c r="EA1492" s="37"/>
      <c r="EB1492" s="37"/>
      <c r="EC1492" s="37"/>
      <c r="ED1492" s="37"/>
      <c r="EE1492" s="37"/>
      <c r="EF1492" s="37"/>
      <c r="EG1492" s="37"/>
      <c r="EH1492" s="37"/>
      <c r="EI1492" s="37"/>
      <c r="EJ1492" s="37"/>
      <c r="EK1492" s="37"/>
      <c r="EL1492" s="37"/>
      <c r="EM1492" s="37"/>
      <c r="EN1492" s="37"/>
      <c r="EO1492" s="37"/>
      <c r="EP1492" s="37"/>
      <c r="EQ1492" s="37"/>
      <c r="ER1492" s="37"/>
      <c r="ES1492" s="37"/>
      <c r="ET1492" s="37"/>
      <c r="EU1492" s="37"/>
      <c r="EV1492" s="37"/>
      <c r="EW1492" s="37"/>
      <c r="EX1492" s="37"/>
      <c r="EY1492" s="37"/>
      <c r="EZ1492" s="37"/>
      <c r="FA1492" s="37"/>
      <c r="FB1492" s="37"/>
      <c r="FC1492" s="37"/>
      <c r="FD1492" s="37"/>
    </row>
    <row r="1493" spans="2:160" x14ac:dyDescent="0.5">
      <c r="B1493" s="36" t="s">
        <v>1688</v>
      </c>
      <c r="C1493" s="18">
        <v>1.0623864014540629E-3</v>
      </c>
      <c r="F1493" s="38"/>
      <c r="G1493" s="27" t="e">
        <f ca="1"/>
        <v>#N/A</v>
      </c>
      <c r="H1493" s="37" t="e">
        <f ca="1"/>
        <v>#N/A</v>
      </c>
      <c r="I1493" s="37" t="e">
        <f ca="1"/>
        <v>#N/A</v>
      </c>
      <c r="J1493" s="37" t="e">
        <f ca="1"/>
        <v>#N/A</v>
      </c>
      <c r="K1493" s="37">
        <f ca="1"/>
        <v>1.2482796446720124</v>
      </c>
      <c r="L1493" s="37">
        <f ca="1"/>
        <v>1.290953015313939</v>
      </c>
      <c r="M1493" s="37">
        <f ca="1"/>
        <v>1.3984901148804636</v>
      </c>
      <c r="N1493" s="37">
        <f ca="1"/>
        <v>1.4835545816559887</v>
      </c>
      <c r="O1493" s="37">
        <f ca="1"/>
        <v>1.1562862400611083</v>
      </c>
      <c r="P1493" s="37">
        <f ca="1"/>
        <v>1.4020035919658567</v>
      </c>
      <c r="Q1493" s="37">
        <f ca="1"/>
        <v>0.92389376418375213</v>
      </c>
      <c r="R1493" s="37">
        <f ca="1"/>
        <v>0.88313730314184258</v>
      </c>
      <c r="S1493" s="37">
        <f ca="1"/>
        <v>1.0358003830122791</v>
      </c>
      <c r="T1493" s="37">
        <f ca="1"/>
        <v>0.82220151640416173</v>
      </c>
      <c r="U1493" s="37">
        <f ca="1"/>
        <v>0.93787266322914298</v>
      </c>
      <c r="V1493" s="37">
        <f ca="1"/>
        <v>0.83565547563010989</v>
      </c>
      <c r="W1493" s="37">
        <f ca="1"/>
        <v>1.8810738705413883</v>
      </c>
      <c r="X1493" s="37">
        <f ca="1"/>
        <v>2.3990196615640618</v>
      </c>
      <c r="Y1493" s="37">
        <f ca="1"/>
        <v>1.9008448415922019</v>
      </c>
      <c r="Z1493" s="37">
        <f ca="1"/>
        <v>1.5003750203815485</v>
      </c>
      <c r="AA1493" s="37">
        <f ca="1"/>
        <v>1.3707040572792377</v>
      </c>
      <c r="AB1493" s="37"/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  <c r="AM1493" s="37"/>
      <c r="AN1493" s="37"/>
      <c r="AO1493" s="37"/>
      <c r="AP1493" s="37"/>
      <c r="AQ1493" s="37"/>
      <c r="AR1493" s="37"/>
      <c r="AS1493" s="37"/>
      <c r="AT1493" s="37"/>
      <c r="AU1493" s="37"/>
      <c r="AV1493" s="37"/>
      <c r="AW1493" s="37"/>
      <c r="AX1493" s="37"/>
      <c r="AY1493" s="37"/>
      <c r="AZ1493" s="37"/>
      <c r="BA1493" s="37"/>
      <c r="BB1493" s="37"/>
      <c r="BC1493" s="37"/>
      <c r="BD1493" s="37"/>
      <c r="BE1493" s="37"/>
      <c r="BF1493" s="37"/>
      <c r="BG1493" s="37"/>
      <c r="BH1493" s="37"/>
      <c r="BI1493" s="37"/>
      <c r="BJ1493" s="37"/>
      <c r="BK1493" s="37"/>
      <c r="BL1493" s="37"/>
      <c r="BM1493" s="37"/>
      <c r="BN1493" s="37"/>
      <c r="BO1493" s="37"/>
      <c r="BP1493" s="37"/>
      <c r="BQ1493" s="37"/>
      <c r="BR1493" s="37"/>
      <c r="BS1493" s="37"/>
      <c r="BT1493" s="37"/>
      <c r="BU1493" s="37"/>
      <c r="BV1493" s="37"/>
      <c r="BW1493" s="37"/>
      <c r="BX1493" s="37"/>
      <c r="BY1493" s="37"/>
      <c r="BZ1493" s="37"/>
      <c r="CA1493" s="37"/>
      <c r="CB1493" s="37"/>
      <c r="CC1493" s="37"/>
      <c r="CD1493" s="37"/>
      <c r="CE1493" s="37"/>
      <c r="CF1493" s="37"/>
      <c r="CG1493" s="37"/>
      <c r="CH1493" s="37"/>
      <c r="CI1493" s="37"/>
      <c r="CJ1493" s="37"/>
      <c r="CK1493" s="37"/>
      <c r="CL1493" s="37"/>
      <c r="CM1493" s="37"/>
      <c r="CN1493" s="37"/>
      <c r="CO1493" s="37"/>
      <c r="CP1493" s="37"/>
      <c r="CQ1493" s="37"/>
      <c r="CR1493" s="37"/>
      <c r="CS1493" s="37"/>
      <c r="CT1493" s="37"/>
      <c r="CU1493" s="37"/>
      <c r="CV1493" s="37"/>
      <c r="CW1493" s="37"/>
      <c r="CX1493" s="37"/>
      <c r="CY1493" s="37"/>
      <c r="CZ1493" s="37"/>
      <c r="DA1493" s="37"/>
      <c r="DB1493" s="37"/>
      <c r="DC1493" s="37"/>
      <c r="DD1493" s="37"/>
      <c r="DE1493" s="37"/>
      <c r="DF1493" s="37"/>
      <c r="DG1493" s="37"/>
      <c r="DH1493" s="37"/>
      <c r="DI1493" s="37"/>
      <c r="DJ1493" s="37"/>
      <c r="DK1493" s="37"/>
      <c r="DL1493" s="37"/>
      <c r="DR1493" s="37"/>
      <c r="DS1493" s="37"/>
      <c r="DT1493" s="37"/>
      <c r="DU1493" s="37"/>
      <c r="DV1493" s="37"/>
      <c r="DW1493" s="37"/>
      <c r="DX1493" s="37"/>
      <c r="DY1493" s="37"/>
      <c r="DZ1493" s="37"/>
      <c r="EA1493" s="37"/>
      <c r="EB1493" s="37"/>
      <c r="EC1493" s="37"/>
      <c r="ED1493" s="37"/>
      <c r="EE1493" s="37"/>
      <c r="EF1493" s="37"/>
      <c r="EG1493" s="37"/>
      <c r="EH1493" s="37"/>
      <c r="EI1493" s="37"/>
      <c r="EJ1493" s="37"/>
      <c r="EK1493" s="37"/>
      <c r="EL1493" s="37"/>
      <c r="EM1493" s="37"/>
      <c r="EN1493" s="37"/>
      <c r="EO1493" s="37"/>
      <c r="EP1493" s="37"/>
      <c r="EQ1493" s="37"/>
      <c r="ER1493" s="37"/>
      <c r="ES1493" s="37"/>
      <c r="ET1493" s="37"/>
      <c r="EU1493" s="37"/>
      <c r="EV1493" s="37"/>
      <c r="EW1493" s="37"/>
      <c r="EX1493" s="37"/>
      <c r="EY1493" s="37"/>
      <c r="EZ1493" s="37"/>
      <c r="FA1493" s="37"/>
      <c r="FB1493" s="37"/>
      <c r="FC1493" s="37"/>
      <c r="FD1493" s="37"/>
    </row>
    <row r="1494" spans="2:160" x14ac:dyDescent="0.5">
      <c r="B1494" s="36" t="s">
        <v>1689</v>
      </c>
      <c r="C1494" s="18">
        <v>2.5316779398789624E-3</v>
      </c>
      <c r="F1494" s="38"/>
      <c r="G1494" s="27" t="e">
        <f ca="1"/>
        <v>#N/A</v>
      </c>
      <c r="H1494" s="37" t="e">
        <f ca="1"/>
        <v>#N/A</v>
      </c>
      <c r="I1494" s="37" t="e">
        <f ca="1"/>
        <v>#N/A</v>
      </c>
      <c r="J1494" s="37" t="e">
        <f ca="1"/>
        <v>#N/A</v>
      </c>
      <c r="K1494" s="37">
        <f ca="1"/>
        <v>1.199134259559562</v>
      </c>
      <c r="L1494" s="37">
        <f ca="1"/>
        <v>1.2836320338508127</v>
      </c>
      <c r="M1494" s="37">
        <f ca="1"/>
        <v>1.400125341676586</v>
      </c>
      <c r="N1494" s="37">
        <f ca="1"/>
        <v>1.4718243339013206</v>
      </c>
      <c r="O1494" s="37">
        <f ca="1"/>
        <v>1.2279226415749447</v>
      </c>
      <c r="P1494" s="37">
        <f ca="1"/>
        <v>1.4027412504451902</v>
      </c>
      <c r="Q1494" s="37">
        <f ca="1"/>
        <v>0.92775226100943176</v>
      </c>
      <c r="R1494" s="37">
        <f ca="1"/>
        <v>0.88155392170777835</v>
      </c>
      <c r="S1494" s="37">
        <f ca="1"/>
        <v>1.0376374554813217</v>
      </c>
      <c r="T1494" s="37">
        <f ca="1"/>
        <v>0.81522666824505963</v>
      </c>
      <c r="U1494" s="37">
        <f ca="1"/>
        <v>0.93509294035266022</v>
      </c>
      <c r="V1494" s="37">
        <f ca="1"/>
        <v>0.84332106591240208</v>
      </c>
      <c r="W1494" s="37">
        <f ca="1"/>
        <v>1.8823096154869048</v>
      </c>
      <c r="X1494" s="37">
        <f ca="1"/>
        <v>2.3992886568666068</v>
      </c>
      <c r="Y1494" s="37">
        <f ca="1"/>
        <v>1.9102112103980506</v>
      </c>
      <c r="Z1494" s="37">
        <f ca="1"/>
        <v>1.5009946192727925</v>
      </c>
      <c r="AA1494" s="37">
        <f ca="1"/>
        <v>1.3718377088305505</v>
      </c>
      <c r="AB1494" s="37"/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  <c r="AM1494" s="37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  <c r="BM1494" s="37"/>
      <c r="BN1494" s="37"/>
      <c r="BO1494" s="37"/>
      <c r="BP1494" s="37"/>
      <c r="BQ1494" s="37"/>
      <c r="BR1494" s="37"/>
      <c r="BS1494" s="37"/>
      <c r="BT1494" s="37"/>
      <c r="BU1494" s="37"/>
      <c r="BV1494" s="37"/>
      <c r="BW1494" s="37"/>
      <c r="BX1494" s="37"/>
      <c r="BY1494" s="37"/>
      <c r="BZ1494" s="37"/>
      <c r="CA1494" s="37"/>
      <c r="CB1494" s="37"/>
      <c r="CC1494" s="37"/>
      <c r="CD1494" s="37"/>
      <c r="CE1494" s="37"/>
      <c r="CF1494" s="37"/>
      <c r="CG1494" s="37"/>
      <c r="CH1494" s="37"/>
      <c r="CI1494" s="37"/>
      <c r="CJ1494" s="37"/>
      <c r="CK1494" s="37"/>
      <c r="CL1494" s="37"/>
      <c r="CM1494" s="37"/>
      <c r="CN1494" s="37"/>
      <c r="CO1494" s="37"/>
      <c r="CP1494" s="37"/>
      <c r="CQ1494" s="37"/>
      <c r="CR1494" s="37"/>
      <c r="CS1494" s="37"/>
      <c r="CT1494" s="37"/>
      <c r="CU1494" s="37"/>
      <c r="CV1494" s="37"/>
      <c r="CW1494" s="37"/>
      <c r="CX1494" s="37"/>
      <c r="CY1494" s="37"/>
      <c r="CZ1494" s="37"/>
      <c r="DA1494" s="37"/>
      <c r="DB1494" s="37"/>
      <c r="DC1494" s="37"/>
      <c r="DD1494" s="37"/>
      <c r="DE1494" s="37"/>
      <c r="DF1494" s="37"/>
      <c r="DG1494" s="37"/>
      <c r="DH1494" s="37"/>
      <c r="DI1494" s="37"/>
      <c r="DJ1494" s="37"/>
      <c r="DK1494" s="37"/>
      <c r="DL1494" s="37"/>
      <c r="DR1494" s="37"/>
      <c r="DS1494" s="37"/>
      <c r="DT1494" s="37"/>
      <c r="DU1494" s="37"/>
      <c r="DV1494" s="37"/>
      <c r="DW1494" s="37"/>
      <c r="DX1494" s="37"/>
      <c r="DY1494" s="37"/>
      <c r="DZ1494" s="37"/>
      <c r="EA1494" s="37"/>
      <c r="EB1494" s="37"/>
      <c r="EC1494" s="37"/>
      <c r="ED1494" s="37"/>
      <c r="EE1494" s="37"/>
      <c r="EF1494" s="37"/>
      <c r="EG1494" s="37"/>
      <c r="EH1494" s="37"/>
      <c r="EI1494" s="37"/>
      <c r="EJ1494" s="37"/>
      <c r="EK1494" s="37"/>
      <c r="EL1494" s="37"/>
      <c r="EM1494" s="37"/>
      <c r="EN1494" s="37"/>
      <c r="EO1494" s="37"/>
      <c r="EP1494" s="37"/>
      <c r="EQ1494" s="37"/>
      <c r="ER1494" s="37"/>
      <c r="ES1494" s="37"/>
      <c r="ET1494" s="37"/>
      <c r="EU1494" s="37"/>
      <c r="EV1494" s="37"/>
      <c r="EW1494" s="37"/>
      <c r="EX1494" s="37"/>
      <c r="EY1494" s="37"/>
      <c r="EZ1494" s="37"/>
      <c r="FA1494" s="37"/>
      <c r="FB1494" s="37"/>
      <c r="FC1494" s="37"/>
      <c r="FD1494" s="37"/>
    </row>
    <row r="1495" spans="2:160" x14ac:dyDescent="0.5">
      <c r="B1495" s="36" t="s">
        <v>1690</v>
      </c>
      <c r="C1495" s="18">
        <v>1.0681444258803463E-2</v>
      </c>
      <c r="F1495" s="38"/>
      <c r="G1495" s="27" t="e">
        <f ca="1"/>
        <v>#N/A</v>
      </c>
      <c r="H1495" s="37" t="e">
        <f ca="1"/>
        <v>#N/A</v>
      </c>
      <c r="I1495" s="37" t="e">
        <f ca="1"/>
        <v>#N/A</v>
      </c>
      <c r="J1495" s="37" t="e">
        <f ca="1"/>
        <v>#N/A</v>
      </c>
      <c r="K1495" s="37">
        <f ca="1"/>
        <v>1.2367386283301762</v>
      </c>
      <c r="L1495" s="37">
        <f ca="1"/>
        <v>1.2669306198031978</v>
      </c>
      <c r="M1495" s="37">
        <f ca="1"/>
        <v>1.3945090703986311</v>
      </c>
      <c r="N1495" s="37">
        <f ca="1"/>
        <v>1.4859465672626915</v>
      </c>
      <c r="O1495" s="37">
        <f ca="1"/>
        <v>1.2623114938138715</v>
      </c>
      <c r="P1495" s="37">
        <f ca="1"/>
        <v>1.3995814865466016</v>
      </c>
      <c r="Q1495" s="37">
        <f ca="1"/>
        <v>0.929045741711784</v>
      </c>
      <c r="R1495" s="37">
        <f ca="1"/>
        <v>0.88672356746560921</v>
      </c>
      <c r="S1495" s="37">
        <f ca="1"/>
        <v>1.0172511503366521</v>
      </c>
      <c r="T1495" s="37">
        <f ca="1"/>
        <v>0.813097745250973</v>
      </c>
      <c r="U1495" s="37">
        <f ca="1"/>
        <v>0.92884386869522395</v>
      </c>
      <c r="V1495" s="37">
        <f ca="1"/>
        <v>0.862881720658355</v>
      </c>
      <c r="W1495" s="37">
        <f ca="1"/>
        <v>1.8802063939571179</v>
      </c>
      <c r="X1495" s="37">
        <f ca="1"/>
        <v>2.4039362979272454</v>
      </c>
      <c r="Y1495" s="37">
        <f ca="1"/>
        <v>1.9090251827782296</v>
      </c>
      <c r="Z1495" s="37">
        <f ca="1"/>
        <v>1.5036686776455304</v>
      </c>
      <c r="AA1495" s="37">
        <f ca="1"/>
        <v>1.3795942720763736</v>
      </c>
      <c r="AB1495" s="37"/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  <c r="AM1495" s="37"/>
      <c r="AN1495" s="37"/>
      <c r="AO1495" s="37"/>
      <c r="AP1495" s="37"/>
      <c r="AQ1495" s="37"/>
      <c r="AR1495" s="37"/>
      <c r="AS1495" s="37"/>
      <c r="AT1495" s="37"/>
      <c r="AU1495" s="37"/>
      <c r="AV1495" s="37"/>
      <c r="AW1495" s="37"/>
      <c r="AX1495" s="37"/>
      <c r="AY1495" s="37"/>
      <c r="AZ1495" s="37"/>
      <c r="BA1495" s="37"/>
      <c r="BB1495" s="37"/>
      <c r="BC1495" s="37"/>
      <c r="BD1495" s="37"/>
      <c r="BE1495" s="37"/>
      <c r="BF1495" s="37"/>
      <c r="BG1495" s="37"/>
      <c r="BH1495" s="37"/>
      <c r="BI1495" s="37"/>
      <c r="BJ1495" s="37"/>
      <c r="BK1495" s="37"/>
      <c r="BL1495" s="37"/>
      <c r="BM1495" s="37"/>
      <c r="BN1495" s="37"/>
      <c r="BO1495" s="37"/>
      <c r="BP1495" s="37"/>
      <c r="BQ1495" s="37"/>
      <c r="BR1495" s="37"/>
      <c r="BS1495" s="37"/>
      <c r="BT1495" s="37"/>
      <c r="BU1495" s="37"/>
      <c r="BV1495" s="37"/>
      <c r="BW1495" s="37"/>
      <c r="BX1495" s="37"/>
      <c r="BY1495" s="37"/>
      <c r="BZ1495" s="37"/>
      <c r="CA1495" s="37"/>
      <c r="CB1495" s="37"/>
      <c r="CC1495" s="37"/>
      <c r="CD1495" s="37"/>
      <c r="CE1495" s="37"/>
      <c r="CF1495" s="37"/>
      <c r="CG1495" s="37"/>
      <c r="CH1495" s="37"/>
      <c r="CI1495" s="37"/>
      <c r="CJ1495" s="37"/>
      <c r="CK1495" s="37"/>
      <c r="CL1495" s="37"/>
      <c r="CM1495" s="37"/>
      <c r="CN1495" s="37"/>
      <c r="CO1495" s="37"/>
      <c r="CP1495" s="37"/>
      <c r="CQ1495" s="37"/>
      <c r="CR1495" s="37"/>
      <c r="CS1495" s="37"/>
      <c r="CT1495" s="37"/>
      <c r="CU1495" s="37"/>
      <c r="CV1495" s="37"/>
      <c r="CW1495" s="37"/>
      <c r="CX1495" s="37"/>
      <c r="CY1495" s="37"/>
      <c r="CZ1495" s="37"/>
      <c r="DA1495" s="37"/>
      <c r="DB1495" s="37"/>
      <c r="DC1495" s="37"/>
      <c r="DD1495" s="37"/>
      <c r="DE1495" s="37"/>
      <c r="DF1495" s="37"/>
      <c r="DG1495" s="37"/>
      <c r="DH1495" s="37"/>
      <c r="DI1495" s="37"/>
      <c r="DJ1495" s="37"/>
      <c r="DK1495" s="37"/>
      <c r="DL1495" s="37"/>
      <c r="DR1495" s="37"/>
      <c r="DS1495" s="37"/>
      <c r="DT1495" s="37"/>
      <c r="DU1495" s="37"/>
      <c r="DV1495" s="37"/>
      <c r="DW1495" s="37"/>
      <c r="DX1495" s="37"/>
      <c r="DY1495" s="37"/>
      <c r="DZ1495" s="37"/>
      <c r="EA1495" s="37"/>
      <c r="EB1495" s="37"/>
      <c r="EC1495" s="37"/>
      <c r="ED1495" s="37"/>
      <c r="EE1495" s="37"/>
      <c r="EF1495" s="37"/>
      <c r="EG1495" s="37"/>
      <c r="EH1495" s="37"/>
      <c r="EI1495" s="37"/>
      <c r="EJ1495" s="37"/>
      <c r="EK1495" s="37"/>
      <c r="EL1495" s="37"/>
      <c r="EM1495" s="37"/>
      <c r="EN1495" s="37"/>
      <c r="EO1495" s="37"/>
      <c r="EP1495" s="37"/>
      <c r="EQ1495" s="37"/>
      <c r="ER1495" s="37"/>
      <c r="ES1495" s="37"/>
      <c r="ET1495" s="37"/>
      <c r="EU1495" s="37"/>
      <c r="EV1495" s="37"/>
      <c r="EW1495" s="37"/>
      <c r="EX1495" s="37"/>
      <c r="EY1495" s="37"/>
      <c r="EZ1495" s="37"/>
      <c r="FA1495" s="37"/>
      <c r="FB1495" s="37"/>
      <c r="FC1495" s="37"/>
      <c r="FD1495" s="37"/>
    </row>
    <row r="1496" spans="2:160" x14ac:dyDescent="0.5">
      <c r="B1496" s="36" t="s">
        <v>1691</v>
      </c>
      <c r="C1496" s="18">
        <v>6.5935175311850891E-3</v>
      </c>
      <c r="F1496" s="38"/>
      <c r="G1496" s="27" t="e">
        <f ca="1"/>
        <v>#N/A</v>
      </c>
      <c r="H1496" s="37" t="e">
        <f ca="1"/>
        <v>#N/A</v>
      </c>
      <c r="I1496" s="37" t="e">
        <f ca="1"/>
        <v>#N/A</v>
      </c>
      <c r="J1496" s="37" t="e">
        <f ca="1"/>
        <v>#N/A</v>
      </c>
      <c r="K1496" s="37">
        <f ca="1"/>
        <v>1.2408513880666772</v>
      </c>
      <c r="L1496" s="37">
        <f ca="1"/>
        <v>1.2425119318485838</v>
      </c>
      <c r="M1496" s="37">
        <f ca="1"/>
        <v>1.3870608823089829</v>
      </c>
      <c r="N1496" s="37">
        <f ca="1"/>
        <v>1.495421396062943</v>
      </c>
      <c r="O1496" s="37">
        <f ca="1"/>
        <v>1.2901195560339331</v>
      </c>
      <c r="P1496" s="37">
        <f ca="1"/>
        <v>1.3908753420542617</v>
      </c>
      <c r="Q1496" s="37">
        <f ca="1"/>
        <v>0.9337962496805029</v>
      </c>
      <c r="R1496" s="37">
        <f ca="1"/>
        <v>0.88826909914427743</v>
      </c>
      <c r="S1496" s="37">
        <f ca="1"/>
        <v>1.0267796639543851</v>
      </c>
      <c r="T1496" s="37">
        <f ca="1"/>
        <v>0.81192922428919623</v>
      </c>
      <c r="U1496" s="37">
        <f ca="1"/>
        <v>0.9295600186729438</v>
      </c>
      <c r="V1496" s="37">
        <f ca="1"/>
        <v>0.85496140671143839</v>
      </c>
      <c r="W1496" s="37">
        <f ca="1"/>
        <v>1.8815035169628425</v>
      </c>
      <c r="X1496" s="37">
        <f ca="1"/>
        <v>2.420823225253681</v>
      </c>
      <c r="Y1496" s="37">
        <f ca="1"/>
        <v>1.9242648253452483</v>
      </c>
      <c r="Z1496" s="37">
        <f ca="1"/>
        <v>1.4940322843632865</v>
      </c>
      <c r="AA1496" s="37">
        <f ca="1"/>
        <v>1.3861916126832607</v>
      </c>
      <c r="AB1496" s="37"/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  <c r="AM1496" s="37"/>
      <c r="AN1496" s="37"/>
      <c r="AO1496" s="37"/>
      <c r="AP1496" s="37"/>
      <c r="AQ1496" s="37"/>
      <c r="AR1496" s="37"/>
      <c r="AS1496" s="37"/>
      <c r="AT1496" s="37"/>
      <c r="AU1496" s="37"/>
      <c r="AV1496" s="37"/>
      <c r="AW1496" s="37"/>
      <c r="AX1496" s="37"/>
      <c r="AY1496" s="37"/>
      <c r="AZ1496" s="37"/>
      <c r="BA1496" s="37"/>
      <c r="BB1496" s="37"/>
      <c r="BC1496" s="37"/>
      <c r="BD1496" s="37"/>
      <c r="BE1496" s="37"/>
      <c r="BF1496" s="37"/>
      <c r="BG1496" s="37"/>
      <c r="BH1496" s="37"/>
      <c r="BI1496" s="37"/>
      <c r="BJ1496" s="37"/>
      <c r="BK1496" s="37"/>
      <c r="BL1496" s="37"/>
      <c r="BM1496" s="37"/>
      <c r="BN1496" s="37"/>
      <c r="BO1496" s="37"/>
      <c r="BP1496" s="37"/>
      <c r="BQ1496" s="37"/>
      <c r="BR1496" s="37"/>
      <c r="BS1496" s="37"/>
      <c r="BT1496" s="37"/>
      <c r="BU1496" s="37"/>
      <c r="BV1496" s="37"/>
      <c r="BW1496" s="37"/>
      <c r="BX1496" s="37"/>
      <c r="BY1496" s="37"/>
      <c r="BZ1496" s="37"/>
      <c r="CA1496" s="37"/>
      <c r="CB1496" s="37"/>
      <c r="CC1496" s="37"/>
      <c r="CD1496" s="37"/>
      <c r="CE1496" s="37"/>
      <c r="CF1496" s="37"/>
      <c r="CG1496" s="37"/>
      <c r="CH1496" s="37"/>
      <c r="CI1496" s="37"/>
      <c r="CJ1496" s="37"/>
      <c r="CK1496" s="37"/>
      <c r="CL1496" s="37"/>
      <c r="CM1496" s="37"/>
      <c r="CN1496" s="37"/>
      <c r="CO1496" s="37"/>
      <c r="CP1496" s="37"/>
      <c r="CQ1496" s="37"/>
      <c r="CR1496" s="37"/>
      <c r="CS1496" s="37"/>
      <c r="CT1496" s="37"/>
      <c r="CU1496" s="37"/>
      <c r="CV1496" s="37"/>
      <c r="CW1496" s="37"/>
      <c r="CX1496" s="37"/>
      <c r="CY1496" s="37"/>
      <c r="CZ1496" s="37"/>
      <c r="DA1496" s="37"/>
      <c r="DB1496" s="37"/>
      <c r="DC1496" s="37"/>
      <c r="DD1496" s="37"/>
      <c r="DE1496" s="37"/>
      <c r="DF1496" s="37"/>
      <c r="DG1496" s="37"/>
      <c r="DH1496" s="37"/>
      <c r="DI1496" s="37"/>
      <c r="DJ1496" s="37"/>
      <c r="DK1496" s="37"/>
      <c r="DL1496" s="37"/>
      <c r="DR1496" s="37"/>
      <c r="DS1496" s="37"/>
      <c r="DT1496" s="37"/>
      <c r="DU1496" s="37"/>
      <c r="DV1496" s="37"/>
      <c r="DW1496" s="37"/>
      <c r="DX1496" s="37"/>
      <c r="DY1496" s="37"/>
      <c r="DZ1496" s="37"/>
      <c r="EA1496" s="37"/>
      <c r="EB1496" s="37"/>
      <c r="EC1496" s="37"/>
      <c r="ED1496" s="37"/>
      <c r="EE1496" s="37"/>
      <c r="EF1496" s="37"/>
      <c r="EG1496" s="37"/>
      <c r="EH1496" s="37"/>
      <c r="EI1496" s="37"/>
      <c r="EJ1496" s="37"/>
      <c r="EK1496" s="37"/>
      <c r="EL1496" s="37"/>
      <c r="EM1496" s="37"/>
      <c r="EN1496" s="37"/>
      <c r="EO1496" s="37"/>
      <c r="EP1496" s="37"/>
      <c r="EQ1496" s="37"/>
      <c r="ER1496" s="37"/>
      <c r="ES1496" s="37"/>
      <c r="ET1496" s="37"/>
      <c r="EU1496" s="37"/>
      <c r="EV1496" s="37"/>
      <c r="EW1496" s="37"/>
      <c r="EX1496" s="37"/>
      <c r="EY1496" s="37"/>
      <c r="EZ1496" s="37"/>
      <c r="FA1496" s="37"/>
      <c r="FB1496" s="37"/>
      <c r="FC1496" s="37"/>
      <c r="FD1496" s="37"/>
    </row>
    <row r="1497" spans="2:160" x14ac:dyDescent="0.5">
      <c r="B1497" s="36" t="s">
        <v>1692</v>
      </c>
      <c r="C1497" s="18">
        <v>-6.8950819261093255E-4</v>
      </c>
      <c r="F1497" s="38"/>
      <c r="G1497" s="27" t="e">
        <f ca="1"/>
        <v>#N/A</v>
      </c>
      <c r="H1497" s="37" t="e">
        <f ca="1"/>
        <v>#N/A</v>
      </c>
      <c r="I1497" s="37" t="e">
        <f ca="1"/>
        <v>#N/A</v>
      </c>
      <c r="J1497" s="37" t="e">
        <f ca="1"/>
        <v>#N/A</v>
      </c>
      <c r="K1497" s="37">
        <f ca="1"/>
        <v>1.2687851470995177</v>
      </c>
      <c r="L1497" s="37">
        <f ca="1"/>
        <v>1.2304789697484695</v>
      </c>
      <c r="M1497" s="37">
        <f ca="1"/>
        <v>1.3933424286396052</v>
      </c>
      <c r="N1497" s="37">
        <f ca="1"/>
        <v>1.5066126193794227</v>
      </c>
      <c r="O1497" s="37">
        <f ca="1"/>
        <v>1.2652546786569903</v>
      </c>
      <c r="P1497" s="37">
        <f ca="1"/>
        <v>1.4016943330844864</v>
      </c>
      <c r="Q1497" s="37">
        <f ca="1"/>
        <v>0.93125705153526661</v>
      </c>
      <c r="R1497" s="37">
        <f ca="1"/>
        <v>0.89160934005797043</v>
      </c>
      <c r="S1497" s="37">
        <f ca="1"/>
        <v>1.028358506425421</v>
      </c>
      <c r="T1497" s="37">
        <f ca="1"/>
        <v>0.81740332493856549</v>
      </c>
      <c r="U1497" s="37">
        <f ca="1"/>
        <v>0.92411462643494857</v>
      </c>
      <c r="V1497" s="37">
        <f ca="1"/>
        <v>0.85289708367937767</v>
      </c>
      <c r="W1497" s="37">
        <f ca="1"/>
        <v>1.8581225678943571</v>
      </c>
      <c r="X1497" s="37">
        <f ca="1"/>
        <v>2.4218742994914035</v>
      </c>
      <c r="Y1497" s="37">
        <f ca="1"/>
        <v>1.9116084484159226</v>
      </c>
      <c r="Z1497" s="37">
        <f ca="1"/>
        <v>1.5066606880808799</v>
      </c>
      <c r="AA1497" s="37">
        <f ca="1"/>
        <v>1.3965479031708163</v>
      </c>
      <c r="AB1497" s="37"/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  <c r="AM1497" s="37"/>
      <c r="AN1497" s="37"/>
      <c r="AO1497" s="37"/>
      <c r="AP1497" s="37"/>
      <c r="AQ1497" s="37"/>
      <c r="AR1497" s="37"/>
      <c r="AS1497" s="37"/>
      <c r="AT1497" s="37"/>
      <c r="AU1497" s="37"/>
      <c r="AV1497" s="37"/>
      <c r="AW1497" s="37"/>
      <c r="AX1497" s="37"/>
      <c r="AY1497" s="37"/>
      <c r="AZ1497" s="37"/>
      <c r="BA1497" s="37"/>
      <c r="BB1497" s="37"/>
      <c r="BC1497" s="37"/>
      <c r="BD1497" s="37"/>
      <c r="BE1497" s="37"/>
      <c r="BF1497" s="37"/>
      <c r="BG1497" s="37"/>
      <c r="BH1497" s="37"/>
      <c r="BI1497" s="37"/>
      <c r="BJ1497" s="37"/>
      <c r="BK1497" s="37"/>
      <c r="BL1497" s="37"/>
      <c r="BM1497" s="37"/>
      <c r="BN1497" s="37"/>
      <c r="BO1497" s="37"/>
      <c r="BP1497" s="37"/>
      <c r="BQ1497" s="37"/>
      <c r="BR1497" s="37"/>
      <c r="BS1497" s="37"/>
      <c r="BT1497" s="37"/>
      <c r="BU1497" s="37"/>
      <c r="BV1497" s="37"/>
      <c r="BW1497" s="37"/>
      <c r="BX1497" s="37"/>
      <c r="BY1497" s="37"/>
      <c r="BZ1497" s="37"/>
      <c r="CA1497" s="37"/>
      <c r="CB1497" s="37"/>
      <c r="CC1497" s="37"/>
      <c r="CD1497" s="37"/>
      <c r="CE1497" s="37"/>
      <c r="CF1497" s="37"/>
      <c r="CG1497" s="37"/>
      <c r="CH1497" s="37"/>
      <c r="CI1497" s="37"/>
      <c r="CJ1497" s="37"/>
      <c r="CK1497" s="37"/>
      <c r="CL1497" s="37"/>
      <c r="CM1497" s="37"/>
      <c r="CN1497" s="37"/>
      <c r="CO1497" s="37"/>
      <c r="CP1497" s="37"/>
      <c r="CQ1497" s="37"/>
      <c r="CR1497" s="37"/>
      <c r="CS1497" s="37"/>
      <c r="CT1497" s="37"/>
      <c r="CU1497" s="37"/>
      <c r="CV1497" s="37"/>
      <c r="CW1497" s="37"/>
      <c r="CX1497" s="37"/>
      <c r="CY1497" s="37"/>
      <c r="CZ1497" s="37"/>
      <c r="DA1497" s="37"/>
      <c r="DB1497" s="37"/>
      <c r="DC1497" s="37"/>
      <c r="DD1497" s="37"/>
      <c r="DE1497" s="37"/>
      <c r="DF1497" s="37"/>
      <c r="DG1497" s="37"/>
      <c r="DH1497" s="37"/>
      <c r="DI1497" s="37"/>
      <c r="DJ1497" s="37"/>
      <c r="DK1497" s="37"/>
      <c r="DL1497" s="37"/>
      <c r="DR1497" s="37"/>
      <c r="DS1497" s="37"/>
      <c r="DT1497" s="37"/>
      <c r="DU1497" s="37"/>
      <c r="DV1497" s="37"/>
      <c r="DW1497" s="37"/>
      <c r="DX1497" s="37"/>
      <c r="DY1497" s="37"/>
      <c r="DZ1497" s="37"/>
      <c r="EA1497" s="37"/>
      <c r="EB1497" s="37"/>
      <c r="EC1497" s="37"/>
      <c r="ED1497" s="37"/>
      <c r="EE1497" s="37"/>
      <c r="EF1497" s="37"/>
      <c r="EG1497" s="37"/>
      <c r="EH1497" s="37"/>
      <c r="EI1497" s="37"/>
      <c r="EJ1497" s="37"/>
      <c r="EK1497" s="37"/>
      <c r="EL1497" s="37"/>
      <c r="EM1497" s="37"/>
      <c r="EN1497" s="37"/>
      <c r="EO1497" s="37"/>
      <c r="EP1497" s="37"/>
      <c r="EQ1497" s="37"/>
      <c r="ER1497" s="37"/>
      <c r="ES1497" s="37"/>
      <c r="ET1497" s="37"/>
      <c r="EU1497" s="37"/>
      <c r="EV1497" s="37"/>
      <c r="EW1497" s="37"/>
      <c r="EX1497" s="37"/>
      <c r="EY1497" s="37"/>
      <c r="EZ1497" s="37"/>
      <c r="FA1497" s="37"/>
      <c r="FB1497" s="37"/>
      <c r="FC1497" s="37"/>
      <c r="FD1497" s="37"/>
    </row>
    <row r="1498" spans="2:160" x14ac:dyDescent="0.5">
      <c r="B1498" s="36" t="s">
        <v>1693</v>
      </c>
      <c r="C1498" s="18">
        <v>2.9292954636692681E-3</v>
      </c>
      <c r="F1498" s="38"/>
      <c r="G1498" s="27" t="e">
        <f ca="1"/>
        <v>#N/A</v>
      </c>
      <c r="H1498" s="37" t="e">
        <f ca="1"/>
        <v>#N/A</v>
      </c>
      <c r="I1498" s="37" t="e">
        <f ca="1"/>
        <v>#N/A</v>
      </c>
      <c r="J1498" s="37" t="e">
        <f ca="1"/>
        <v>#N/A</v>
      </c>
      <c r="K1498" s="37">
        <f ca="1"/>
        <v>1.2859390254015695</v>
      </c>
      <c r="L1498" s="37">
        <f ca="1"/>
        <v>1.2288965205160707</v>
      </c>
      <c r="M1498" s="37">
        <f ca="1"/>
        <v>1.3790939725116025</v>
      </c>
      <c r="N1498" s="37">
        <f ca="1"/>
        <v>1.5125605109248088</v>
      </c>
      <c r="O1498" s="37">
        <f ca="1"/>
        <v>1.291741027510618</v>
      </c>
      <c r="P1498" s="37">
        <f ca="1"/>
        <v>1.4010669431407234</v>
      </c>
      <c r="Q1498" s="37">
        <f ca="1"/>
        <v>0.93877266495751688</v>
      </c>
      <c r="R1498" s="37">
        <f ca="1"/>
        <v>0.89333150392848648</v>
      </c>
      <c r="S1498" s="37">
        <f ca="1"/>
        <v>1.035575081671736</v>
      </c>
      <c r="T1498" s="37">
        <f ca="1"/>
        <v>0.81883151722518144</v>
      </c>
      <c r="U1498" s="37">
        <f ca="1"/>
        <v>0.92296082924862222</v>
      </c>
      <c r="V1498" s="37">
        <f ca="1"/>
        <v>0.85443869252465687</v>
      </c>
      <c r="W1498" s="37">
        <f ca="1"/>
        <v>1.8427535016183276</v>
      </c>
      <c r="X1498" s="37">
        <f ca="1"/>
        <v>2.4228207644448023</v>
      </c>
      <c r="Y1498" s="37">
        <f ca="1"/>
        <v>1.9106904955320883</v>
      </c>
      <c r="Z1498" s="37">
        <f ca="1"/>
        <v>1.5087885211152843</v>
      </c>
      <c r="AA1498" s="37">
        <f ca="1"/>
        <v>1.4156580293215151</v>
      </c>
      <c r="AB1498" s="37"/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  <c r="AM1498" s="37"/>
      <c r="AN1498" s="37"/>
      <c r="AO1498" s="37"/>
      <c r="AP1498" s="37"/>
      <c r="AQ1498" s="37"/>
      <c r="AR1498" s="37"/>
      <c r="AS1498" s="37"/>
      <c r="AT1498" s="37"/>
      <c r="AU1498" s="37"/>
      <c r="AV1498" s="37"/>
      <c r="AW1498" s="37"/>
      <c r="AX1498" s="37"/>
      <c r="AY1498" s="37"/>
      <c r="AZ1498" s="37"/>
      <c r="BA1498" s="37"/>
      <c r="BB1498" s="37"/>
      <c r="BC1498" s="37"/>
      <c r="BD1498" s="37"/>
      <c r="BE1498" s="37"/>
      <c r="BF1498" s="37"/>
      <c r="BG1498" s="37"/>
      <c r="BH1498" s="37"/>
      <c r="BI1498" s="37"/>
      <c r="BJ1498" s="37"/>
      <c r="BK1498" s="37"/>
      <c r="BL1498" s="37"/>
      <c r="BM1498" s="37"/>
      <c r="BN1498" s="37"/>
      <c r="BO1498" s="37"/>
      <c r="BP1498" s="37"/>
      <c r="BQ1498" s="37"/>
      <c r="BR1498" s="37"/>
      <c r="BS1498" s="37"/>
      <c r="BT1498" s="37"/>
      <c r="BU1498" s="37"/>
      <c r="BV1498" s="37"/>
      <c r="BW1498" s="37"/>
      <c r="BX1498" s="37"/>
      <c r="BY1498" s="37"/>
      <c r="BZ1498" s="37"/>
      <c r="CA1498" s="37"/>
      <c r="CB1498" s="37"/>
      <c r="CC1498" s="37"/>
      <c r="CD1498" s="37"/>
      <c r="CE1498" s="37"/>
      <c r="CF1498" s="37"/>
      <c r="CG1498" s="37"/>
      <c r="CH1498" s="37"/>
      <c r="CI1498" s="37"/>
      <c r="CJ1498" s="37"/>
      <c r="CK1498" s="37"/>
      <c r="CL1498" s="37"/>
      <c r="CM1498" s="37"/>
      <c r="CN1498" s="37"/>
      <c r="CO1498" s="37"/>
      <c r="CP1498" s="37"/>
      <c r="CQ1498" s="37"/>
      <c r="CR1498" s="37"/>
      <c r="CS1498" s="37"/>
      <c r="CT1498" s="37"/>
      <c r="CU1498" s="37"/>
      <c r="CV1498" s="37"/>
      <c r="CW1498" s="37"/>
      <c r="CX1498" s="37"/>
      <c r="CY1498" s="37"/>
      <c r="CZ1498" s="37"/>
      <c r="DA1498" s="37"/>
      <c r="DB1498" s="37"/>
      <c r="DC1498" s="37"/>
      <c r="DD1498" s="37"/>
      <c r="DE1498" s="37"/>
      <c r="DF1498" s="37"/>
      <c r="DG1498" s="37"/>
      <c r="DH1498" s="37"/>
      <c r="DI1498" s="37"/>
      <c r="DJ1498" s="37"/>
      <c r="DK1498" s="37"/>
      <c r="DL1498" s="37"/>
      <c r="DR1498" s="37"/>
      <c r="DS1498" s="37"/>
      <c r="DT1498" s="37"/>
      <c r="DU1498" s="37"/>
      <c r="DV1498" s="37"/>
      <c r="DW1498" s="37"/>
      <c r="DX1498" s="37"/>
      <c r="DY1498" s="37"/>
      <c r="DZ1498" s="37"/>
      <c r="EA1498" s="37"/>
      <c r="EB1498" s="37"/>
      <c r="EC1498" s="37"/>
      <c r="ED1498" s="37"/>
      <c r="EE1498" s="37"/>
      <c r="EF1498" s="37"/>
      <c r="EG1498" s="37"/>
      <c r="EH1498" s="37"/>
      <c r="EI1498" s="37"/>
      <c r="EJ1498" s="37"/>
      <c r="EK1498" s="37"/>
      <c r="EL1498" s="37"/>
      <c r="EM1498" s="37"/>
      <c r="EN1498" s="37"/>
      <c r="EO1498" s="37"/>
      <c r="EP1498" s="37"/>
      <c r="EQ1498" s="37"/>
      <c r="ER1498" s="37"/>
      <c r="ES1498" s="37"/>
      <c r="ET1498" s="37"/>
      <c r="EU1498" s="37"/>
      <c r="EV1498" s="37"/>
      <c r="EW1498" s="37"/>
      <c r="EX1498" s="37"/>
      <c r="EY1498" s="37"/>
      <c r="EZ1498" s="37"/>
      <c r="FA1498" s="37"/>
      <c r="FB1498" s="37"/>
      <c r="FC1498" s="37"/>
      <c r="FD1498" s="37"/>
    </row>
    <row r="1499" spans="2:160" x14ac:dyDescent="0.5">
      <c r="B1499" s="36" t="s">
        <v>1694</v>
      </c>
      <c r="C1499" s="18">
        <v>5.7539198579030781E-3</v>
      </c>
      <c r="F1499" s="38"/>
      <c r="G1499" s="27" t="e">
        <f ca="1"/>
        <v>#N/A</v>
      </c>
      <c r="H1499" s="37" t="e">
        <f ca="1"/>
        <v>#N/A</v>
      </c>
      <c r="I1499" s="37" t="e">
        <f ca="1"/>
        <v>#N/A</v>
      </c>
      <c r="J1499" s="37" t="e">
        <f ca="1"/>
        <v>#N/A</v>
      </c>
      <c r="K1499" s="37">
        <f ca="1"/>
        <v>1.2835324574663161</v>
      </c>
      <c r="L1499" s="37">
        <f ca="1"/>
        <v>1.2336193833254305</v>
      </c>
      <c r="M1499" s="37">
        <f ca="1"/>
        <v>1.3753944647187248</v>
      </c>
      <c r="N1499" s="37">
        <f ca="1"/>
        <v>1.5127260462609127</v>
      </c>
      <c r="O1499" s="37">
        <f ca="1"/>
        <v>1.3100864553314113</v>
      </c>
      <c r="P1499" s="37">
        <f ca="1"/>
        <v>1.4088731949864539</v>
      </c>
      <c r="Q1499" s="37">
        <f ca="1"/>
        <v>0.94111951916597647</v>
      </c>
      <c r="R1499" s="37">
        <f ca="1"/>
        <v>0.89083815129177801</v>
      </c>
      <c r="S1499" s="37">
        <f ca="1"/>
        <v>1.0127104617810938</v>
      </c>
      <c r="T1499" s="37">
        <f ca="1"/>
        <v>0.82698252373796732</v>
      </c>
      <c r="U1499" s="37">
        <f ca="1"/>
        <v>0.92820463852992596</v>
      </c>
      <c r="V1499" s="37">
        <f ca="1"/>
        <v>0.86537854324597607</v>
      </c>
      <c r="W1499" s="37">
        <f ca="1"/>
        <v>1.8516819634432202</v>
      </c>
      <c r="X1499" s="37">
        <f ca="1"/>
        <v>2.4184421186867091</v>
      </c>
      <c r="Y1499" s="37">
        <f ca="1"/>
        <v>1.9027051177904148</v>
      </c>
      <c r="Z1499" s="37">
        <f ca="1"/>
        <v>1.5138594488830979</v>
      </c>
      <c r="AA1499" s="37">
        <f ca="1"/>
        <v>1.4147118990794423</v>
      </c>
      <c r="AB1499" s="37"/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  <c r="AM1499" s="37"/>
      <c r="AN1499" s="37"/>
      <c r="AO1499" s="37"/>
      <c r="AP1499" s="37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  <c r="BI1499" s="37"/>
      <c r="BJ1499" s="37"/>
      <c r="BK1499" s="37"/>
      <c r="BL1499" s="37"/>
      <c r="BM1499" s="37"/>
      <c r="BN1499" s="37"/>
      <c r="BO1499" s="37"/>
      <c r="BP1499" s="37"/>
      <c r="BQ1499" s="37"/>
      <c r="BR1499" s="37"/>
      <c r="BS1499" s="37"/>
      <c r="BT1499" s="37"/>
      <c r="BU1499" s="37"/>
      <c r="BV1499" s="37"/>
      <c r="BW1499" s="37"/>
      <c r="BX1499" s="37"/>
      <c r="BY1499" s="37"/>
      <c r="BZ1499" s="37"/>
      <c r="CA1499" s="37"/>
      <c r="CB1499" s="37"/>
      <c r="CC1499" s="37"/>
      <c r="CD1499" s="37"/>
      <c r="CE1499" s="37"/>
      <c r="CF1499" s="37"/>
      <c r="CG1499" s="37"/>
      <c r="CH1499" s="37"/>
      <c r="CI1499" s="37"/>
      <c r="CJ1499" s="37"/>
      <c r="CK1499" s="37"/>
      <c r="CL1499" s="37"/>
      <c r="CM1499" s="37"/>
      <c r="CN1499" s="37"/>
      <c r="CO1499" s="37"/>
      <c r="CP1499" s="37"/>
      <c r="CQ1499" s="37"/>
      <c r="CR1499" s="37"/>
      <c r="CS1499" s="37"/>
      <c r="CT1499" s="37"/>
      <c r="CU1499" s="37"/>
      <c r="CV1499" s="37"/>
      <c r="CW1499" s="37"/>
      <c r="CX1499" s="37"/>
      <c r="CY1499" s="37"/>
      <c r="CZ1499" s="37"/>
      <c r="DA1499" s="37"/>
      <c r="DB1499" s="37"/>
      <c r="DC1499" s="37"/>
      <c r="DD1499" s="37"/>
      <c r="DE1499" s="37"/>
      <c r="DF1499" s="37"/>
      <c r="DG1499" s="37"/>
      <c r="DH1499" s="37"/>
      <c r="DI1499" s="37"/>
      <c r="DJ1499" s="37"/>
      <c r="DK1499" s="37"/>
      <c r="DL1499" s="37"/>
      <c r="DR1499" s="37"/>
      <c r="DS1499" s="37"/>
      <c r="DT1499" s="37"/>
      <c r="DU1499" s="37"/>
      <c r="DV1499" s="37"/>
      <c r="DW1499" s="37"/>
      <c r="DX1499" s="37"/>
      <c r="DY1499" s="37"/>
      <c r="DZ1499" s="37"/>
      <c r="EA1499" s="37"/>
      <c r="EB1499" s="37"/>
      <c r="EC1499" s="37"/>
      <c r="ED1499" s="37"/>
      <c r="EE1499" s="37"/>
      <c r="EF1499" s="37"/>
      <c r="EG1499" s="37"/>
      <c r="EH1499" s="37"/>
      <c r="EI1499" s="37"/>
      <c r="EJ1499" s="37"/>
      <c r="EK1499" s="37"/>
      <c r="EL1499" s="37"/>
      <c r="EM1499" s="37"/>
      <c r="EN1499" s="37"/>
      <c r="EO1499" s="37"/>
      <c r="EP1499" s="37"/>
      <c r="EQ1499" s="37"/>
      <c r="ER1499" s="37"/>
      <c r="ES1499" s="37"/>
      <c r="ET1499" s="37"/>
      <c r="EU1499" s="37"/>
      <c r="EV1499" s="37"/>
      <c r="EW1499" s="37"/>
      <c r="EX1499" s="37"/>
      <c r="EY1499" s="37"/>
      <c r="EZ1499" s="37"/>
      <c r="FA1499" s="37"/>
      <c r="FB1499" s="37"/>
      <c r="FC1499" s="37"/>
      <c r="FD1499" s="37"/>
    </row>
    <row r="1500" spans="2:160" x14ac:dyDescent="0.5">
      <c r="B1500" s="36" t="s">
        <v>1695</v>
      </c>
      <c r="C1500" s="18">
        <v>8.2705785052028524E-4</v>
      </c>
      <c r="F1500" s="38"/>
      <c r="G1500" s="27" t="e">
        <f ca="1"/>
        <v>#N/A</v>
      </c>
      <c r="H1500" s="37" t="e">
        <f ca="1"/>
        <v>#N/A</v>
      </c>
      <c r="I1500" s="37" t="e">
        <f ca="1"/>
        <v>#N/A</v>
      </c>
      <c r="J1500" s="37" t="e">
        <f ca="1"/>
        <v>#N/A</v>
      </c>
      <c r="K1500" s="37">
        <f ca="1"/>
        <v>1.2894975601785699</v>
      </c>
      <c r="L1500" s="37">
        <f ca="1"/>
        <v>1.2355165087089139</v>
      </c>
      <c r="M1500" s="37">
        <f ca="1"/>
        <v>1.387847642371268</v>
      </c>
      <c r="N1500" s="37">
        <f ca="1"/>
        <v>1.5240683205715873</v>
      </c>
      <c r="O1500" s="37">
        <f ca="1"/>
        <v>1.2955823293172681</v>
      </c>
      <c r="P1500" s="37">
        <f ca="1"/>
        <v>1.4225439584883288</v>
      </c>
      <c r="Q1500" s="37">
        <f ca="1"/>
        <v>0.93719518649616518</v>
      </c>
      <c r="R1500" s="37">
        <f ca="1"/>
        <v>0.88459924994401118</v>
      </c>
      <c r="S1500" s="37">
        <f ca="1"/>
        <v>1.0184365820053554</v>
      </c>
      <c r="T1500" s="37">
        <f ca="1"/>
        <v>0.81935085987486012</v>
      </c>
      <c r="U1500" s="37">
        <f ca="1"/>
        <v>0.9403712309291874</v>
      </c>
      <c r="V1500" s="37">
        <f ca="1"/>
        <v>0.85311731351441766</v>
      </c>
      <c r="W1500" s="37">
        <f ca="1"/>
        <v>1.8491818304574228</v>
      </c>
      <c r="X1500" s="37">
        <f ca="1"/>
        <v>2.4214010670147039</v>
      </c>
      <c r="Y1500" s="37">
        <f ca="1"/>
        <v>1.8911697806661258</v>
      </c>
      <c r="Z1500" s="37">
        <f ca="1"/>
        <v>1.5247676504157899</v>
      </c>
      <c r="AA1500" s="37">
        <f ca="1"/>
        <v>1.4212325264234587</v>
      </c>
      <c r="AB1500" s="37"/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  <c r="AM1500" s="37"/>
      <c r="AN1500" s="37"/>
      <c r="AO1500" s="37"/>
      <c r="AP1500" s="37"/>
      <c r="AQ1500" s="37"/>
      <c r="AR1500" s="37"/>
      <c r="AS1500" s="37"/>
      <c r="AT1500" s="37"/>
      <c r="AU1500" s="37"/>
      <c r="AV1500" s="37"/>
      <c r="AW1500" s="37"/>
      <c r="AX1500" s="37"/>
      <c r="AY1500" s="37"/>
      <c r="AZ1500" s="37"/>
      <c r="BA1500" s="37"/>
      <c r="BB1500" s="37"/>
      <c r="BC1500" s="37"/>
      <c r="BD1500" s="37"/>
      <c r="BE1500" s="37"/>
      <c r="BF1500" s="37"/>
      <c r="BG1500" s="37"/>
      <c r="BH1500" s="37"/>
      <c r="BI1500" s="37"/>
      <c r="BJ1500" s="37"/>
      <c r="BK1500" s="37"/>
      <c r="BL1500" s="37"/>
      <c r="BM1500" s="37"/>
      <c r="BN1500" s="37"/>
      <c r="BO1500" s="37"/>
      <c r="BP1500" s="37"/>
      <c r="BQ1500" s="37"/>
      <c r="BR1500" s="37"/>
      <c r="BS1500" s="37"/>
      <c r="BT1500" s="37"/>
      <c r="BU1500" s="37"/>
      <c r="BV1500" s="37"/>
      <c r="BW1500" s="37"/>
      <c r="BX1500" s="37"/>
      <c r="BY1500" s="37"/>
      <c r="BZ1500" s="37"/>
      <c r="CA1500" s="37"/>
      <c r="CB1500" s="37"/>
      <c r="CC1500" s="37"/>
      <c r="CD1500" s="37"/>
      <c r="CE1500" s="37"/>
      <c r="CF1500" s="37"/>
      <c r="CG1500" s="37"/>
      <c r="CH1500" s="37"/>
      <c r="CI1500" s="37"/>
      <c r="CJ1500" s="37"/>
      <c r="CK1500" s="37"/>
      <c r="CL1500" s="37"/>
      <c r="CM1500" s="37"/>
      <c r="CN1500" s="37"/>
      <c r="CO1500" s="37"/>
      <c r="CP1500" s="37"/>
      <c r="CQ1500" s="37"/>
      <c r="CR1500" s="37"/>
      <c r="CS1500" s="37"/>
      <c r="CT1500" s="37"/>
      <c r="CU1500" s="37"/>
      <c r="CV1500" s="37"/>
      <c r="CW1500" s="37"/>
      <c r="CX1500" s="37"/>
      <c r="CY1500" s="37"/>
      <c r="CZ1500" s="37"/>
      <c r="DA1500" s="37"/>
      <c r="DB1500" s="37"/>
      <c r="DC1500" s="37"/>
      <c r="DD1500" s="37"/>
      <c r="DE1500" s="37"/>
      <c r="DF1500" s="37"/>
      <c r="DG1500" s="37"/>
      <c r="DH1500" s="37"/>
      <c r="DI1500" s="37"/>
      <c r="DJ1500" s="37"/>
      <c r="DK1500" s="37"/>
      <c r="DL1500" s="37"/>
      <c r="DR1500" s="37"/>
      <c r="DS1500" s="37"/>
      <c r="DT1500" s="37"/>
      <c r="DU1500" s="37"/>
      <c r="DV1500" s="37"/>
      <c r="DW1500" s="37"/>
      <c r="DX1500" s="37"/>
      <c r="DY1500" s="37"/>
      <c r="DZ1500" s="37"/>
      <c r="EA1500" s="37"/>
      <c r="EB1500" s="37"/>
      <c r="EC1500" s="37"/>
      <c r="ED1500" s="37"/>
      <c r="EE1500" s="37"/>
      <c r="EF1500" s="37"/>
      <c r="EG1500" s="37"/>
      <c r="EH1500" s="37"/>
      <c r="EI1500" s="37"/>
      <c r="EJ1500" s="37"/>
      <c r="EK1500" s="37"/>
      <c r="EL1500" s="37"/>
      <c r="EM1500" s="37"/>
      <c r="EN1500" s="37"/>
      <c r="EO1500" s="37"/>
      <c r="EP1500" s="37"/>
      <c r="EQ1500" s="37"/>
      <c r="ER1500" s="37"/>
      <c r="ES1500" s="37"/>
      <c r="ET1500" s="37"/>
      <c r="EU1500" s="37"/>
      <c r="EV1500" s="37"/>
      <c r="EW1500" s="37"/>
      <c r="EX1500" s="37"/>
      <c r="EY1500" s="37"/>
      <c r="EZ1500" s="37"/>
      <c r="FA1500" s="37"/>
      <c r="FB1500" s="37"/>
      <c r="FC1500" s="37"/>
      <c r="FD1500" s="37"/>
    </row>
    <row r="1501" spans="2:160" x14ac:dyDescent="0.5">
      <c r="B1501" s="36" t="s">
        <v>1696</v>
      </c>
      <c r="C1501" s="18">
        <v>5.6541405706331815E-3</v>
      </c>
      <c r="F1501" s="38"/>
      <c r="G1501" s="27" t="e">
        <f ca="1"/>
        <v>#N/A</v>
      </c>
      <c r="H1501" s="37" t="e">
        <f ca="1"/>
        <v>#N/A</v>
      </c>
      <c r="I1501" s="37" t="e">
        <f ca="1"/>
        <v>#N/A</v>
      </c>
      <c r="J1501" s="37" t="e">
        <f ca="1"/>
        <v>#N/A</v>
      </c>
      <c r="K1501" s="37">
        <f ca="1"/>
        <v>1.2961843869491954</v>
      </c>
      <c r="L1501" s="37">
        <f ca="1"/>
        <v>1.2298958666788808</v>
      </c>
      <c r="M1501" s="37">
        <f ca="1"/>
        <v>1.3919144976932274</v>
      </c>
      <c r="N1501" s="37">
        <f ca="1"/>
        <v>1.5176476187224541</v>
      </c>
      <c r="O1501" s="37">
        <f ca="1"/>
        <v>1.3047255303635281</v>
      </c>
      <c r="P1501" s="37">
        <f ca="1"/>
        <v>1.4236212947553968</v>
      </c>
      <c r="Q1501" s="37">
        <f ca="1"/>
        <v>0.9320806450363649</v>
      </c>
      <c r="R1501" s="37">
        <f ca="1"/>
        <v>0.88526319773658202</v>
      </c>
      <c r="S1501" s="37">
        <f ca="1"/>
        <v>0.99093075449952783</v>
      </c>
      <c r="T1501" s="37">
        <f ca="1"/>
        <v>0.81850120002520221</v>
      </c>
      <c r="U1501" s="37">
        <f ca="1"/>
        <v>0.93628387124153489</v>
      </c>
      <c r="V1501" s="37">
        <f ca="1"/>
        <v>0.84563480586607431</v>
      </c>
      <c r="W1501" s="37">
        <f ca="1"/>
        <v>1.8477455838485606</v>
      </c>
      <c r="X1501" s="37">
        <f ca="1"/>
        <v>2.4129376777735194</v>
      </c>
      <c r="Y1501" s="37">
        <f ca="1"/>
        <v>1.8803493095044683</v>
      </c>
      <c r="Z1501" s="37">
        <f ca="1"/>
        <v>1.5255992173487753</v>
      </c>
      <c r="AA1501" s="37">
        <f ca="1"/>
        <v>1.430318786225709</v>
      </c>
      <c r="AB1501" s="37"/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  <c r="AM1501" s="37"/>
      <c r="AN1501" s="37"/>
      <c r="AO1501" s="37"/>
      <c r="AP1501" s="37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  <c r="BB1501" s="37"/>
      <c r="BC1501" s="37"/>
      <c r="BD1501" s="37"/>
      <c r="BE1501" s="37"/>
      <c r="BF1501" s="37"/>
      <c r="BG1501" s="37"/>
      <c r="BH1501" s="37"/>
      <c r="BI1501" s="37"/>
      <c r="BJ1501" s="37"/>
      <c r="BK1501" s="37"/>
      <c r="BL1501" s="37"/>
      <c r="BM1501" s="37"/>
      <c r="BN1501" s="37"/>
      <c r="BO1501" s="37"/>
      <c r="BP1501" s="37"/>
      <c r="BQ1501" s="37"/>
      <c r="BR1501" s="37"/>
      <c r="BS1501" s="37"/>
      <c r="BT1501" s="37"/>
      <c r="BU1501" s="37"/>
      <c r="BV1501" s="37"/>
      <c r="BW1501" s="37"/>
      <c r="BX1501" s="37"/>
      <c r="BY1501" s="37"/>
      <c r="BZ1501" s="37"/>
      <c r="CA1501" s="37"/>
      <c r="CB1501" s="37"/>
      <c r="CC1501" s="37"/>
      <c r="CD1501" s="37"/>
      <c r="CE1501" s="37"/>
      <c r="CF1501" s="37"/>
      <c r="CG1501" s="37"/>
      <c r="CH1501" s="37"/>
      <c r="CI1501" s="37"/>
      <c r="CJ1501" s="37"/>
      <c r="CK1501" s="37"/>
      <c r="CL1501" s="37"/>
      <c r="CM1501" s="37"/>
      <c r="CN1501" s="37"/>
      <c r="CO1501" s="37"/>
      <c r="CP1501" s="37"/>
      <c r="CQ1501" s="37"/>
      <c r="CR1501" s="37"/>
      <c r="CS1501" s="37"/>
      <c r="CT1501" s="37"/>
      <c r="CU1501" s="37"/>
      <c r="CV1501" s="37"/>
      <c r="CW1501" s="37"/>
      <c r="CX1501" s="37"/>
      <c r="CY1501" s="37"/>
      <c r="CZ1501" s="37"/>
      <c r="DA1501" s="37"/>
      <c r="DB1501" s="37"/>
      <c r="DC1501" s="37"/>
      <c r="DD1501" s="37"/>
      <c r="DE1501" s="37"/>
      <c r="DF1501" s="37"/>
      <c r="DG1501" s="37"/>
      <c r="DH1501" s="37"/>
      <c r="DI1501" s="37"/>
      <c r="DJ1501" s="37"/>
      <c r="DK1501" s="37"/>
      <c r="DL1501" s="37"/>
      <c r="DR1501" s="37"/>
      <c r="DS1501" s="37"/>
      <c r="DT1501" s="37"/>
      <c r="DU1501" s="37"/>
      <c r="DV1501" s="37"/>
      <c r="DW1501" s="37"/>
      <c r="DX1501" s="37"/>
      <c r="DY1501" s="37"/>
      <c r="DZ1501" s="37"/>
      <c r="EA1501" s="37"/>
      <c r="EB1501" s="37"/>
      <c r="EC1501" s="37"/>
      <c r="ED1501" s="37"/>
      <c r="EE1501" s="37"/>
      <c r="EF1501" s="37"/>
      <c r="EG1501" s="37"/>
      <c r="EH1501" s="37"/>
      <c r="EI1501" s="37"/>
      <c r="EJ1501" s="37"/>
      <c r="EK1501" s="37"/>
      <c r="EL1501" s="37"/>
      <c r="EM1501" s="37"/>
      <c r="EN1501" s="37"/>
      <c r="EO1501" s="37"/>
      <c r="EP1501" s="37"/>
      <c r="EQ1501" s="37"/>
      <c r="ER1501" s="37"/>
      <c r="ES1501" s="37"/>
      <c r="ET1501" s="37"/>
      <c r="EU1501" s="37"/>
      <c r="EV1501" s="37"/>
      <c r="EW1501" s="37"/>
      <c r="EX1501" s="37"/>
      <c r="EY1501" s="37"/>
      <c r="EZ1501" s="37"/>
      <c r="FA1501" s="37"/>
      <c r="FB1501" s="37"/>
      <c r="FC1501" s="37"/>
      <c r="FD1501" s="37"/>
    </row>
    <row r="1502" spans="2:160" x14ac:dyDescent="0.5">
      <c r="B1502" s="36" t="s">
        <v>1697</v>
      </c>
      <c r="C1502" s="18">
        <v>4.7820875603938884E-3</v>
      </c>
      <c r="F1502" s="38"/>
      <c r="G1502" s="27" t="e">
        <f ca="1"/>
        <v>#N/A</v>
      </c>
      <c r="H1502" s="37" t="e">
        <f ca="1"/>
        <v>#N/A</v>
      </c>
      <c r="I1502" s="37" t="e">
        <f ca="1"/>
        <v>#N/A</v>
      </c>
      <c r="J1502" s="37" t="e">
        <f ca="1"/>
        <v>#N/A</v>
      </c>
      <c r="K1502" s="37">
        <f ca="1"/>
        <v>1.3137364861480731</v>
      </c>
      <c r="L1502" s="37">
        <f ca="1"/>
        <v>1.2249979822638746</v>
      </c>
      <c r="M1502" s="37">
        <f ca="1"/>
        <v>1.3852154671628873</v>
      </c>
      <c r="N1502" s="37">
        <f ca="1"/>
        <v>1.5262502832206077</v>
      </c>
      <c r="O1502" s="37">
        <f ca="1"/>
        <v>1.3068909644341045</v>
      </c>
      <c r="P1502" s="37">
        <f ca="1"/>
        <v>1.4244337330462091</v>
      </c>
      <c r="Q1502" s="37">
        <f ca="1"/>
        <v>0.93857515742512176</v>
      </c>
      <c r="R1502" s="37">
        <f ca="1"/>
        <v>0.8841955192197879</v>
      </c>
      <c r="S1502" s="37">
        <f ca="1"/>
        <v>1.0033240613166263</v>
      </c>
      <c r="T1502" s="37">
        <f ca="1"/>
        <v>0.79324052629267516</v>
      </c>
      <c r="U1502" s="37">
        <f ca="1"/>
        <v>0.94692267702166089</v>
      </c>
      <c r="V1502" s="37">
        <f ca="1"/>
        <v>0.86030529692553903</v>
      </c>
      <c r="W1502" s="37">
        <f ca="1"/>
        <v>1.8596038250807048</v>
      </c>
      <c r="X1502" s="37">
        <f ca="1"/>
        <v>2.3975252432165894</v>
      </c>
      <c r="Y1502" s="37">
        <f ca="1"/>
        <v>1.8787977254264829</v>
      </c>
      <c r="Z1502" s="37">
        <f ca="1"/>
        <v>1.5226153595304157</v>
      </c>
      <c r="AA1502" s="37">
        <f ca="1"/>
        <v>1.4359273781111506</v>
      </c>
      <c r="AB1502" s="37"/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  <c r="AM1502" s="37"/>
      <c r="AN1502" s="37"/>
      <c r="AO1502" s="37"/>
      <c r="AP1502" s="37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  <c r="BI1502" s="37"/>
      <c r="BJ1502" s="37"/>
      <c r="BK1502" s="37"/>
      <c r="BL1502" s="37"/>
      <c r="BM1502" s="37"/>
      <c r="BN1502" s="37"/>
      <c r="BO1502" s="37"/>
      <c r="BP1502" s="37"/>
      <c r="BQ1502" s="37"/>
      <c r="BR1502" s="37"/>
      <c r="BS1502" s="37"/>
      <c r="BT1502" s="37"/>
      <c r="BU1502" s="37"/>
      <c r="BV1502" s="37"/>
      <c r="BW1502" s="37"/>
      <c r="BX1502" s="37"/>
      <c r="BY1502" s="37"/>
      <c r="BZ1502" s="37"/>
      <c r="CA1502" s="37"/>
      <c r="CB1502" s="37"/>
      <c r="CC1502" s="37"/>
      <c r="CD1502" s="37"/>
      <c r="CE1502" s="37"/>
      <c r="CF1502" s="37"/>
      <c r="CG1502" s="37"/>
      <c r="CH1502" s="37"/>
      <c r="CI1502" s="37"/>
      <c r="CJ1502" s="37"/>
      <c r="CK1502" s="37"/>
      <c r="CL1502" s="37"/>
      <c r="CM1502" s="37"/>
      <c r="CN1502" s="37"/>
      <c r="CO1502" s="37"/>
      <c r="CP1502" s="37"/>
      <c r="CQ1502" s="37"/>
      <c r="CR1502" s="37"/>
      <c r="CS1502" s="37"/>
      <c r="CT1502" s="37"/>
      <c r="CU1502" s="37"/>
      <c r="CV1502" s="37"/>
      <c r="CW1502" s="37"/>
      <c r="CX1502" s="37"/>
      <c r="CY1502" s="37"/>
      <c r="CZ1502" s="37"/>
      <c r="DA1502" s="37"/>
      <c r="DB1502" s="37"/>
      <c r="DC1502" s="37"/>
      <c r="DD1502" s="37"/>
      <c r="DE1502" s="37"/>
      <c r="DF1502" s="37"/>
      <c r="DG1502" s="37"/>
      <c r="DH1502" s="37"/>
      <c r="DI1502" s="37"/>
      <c r="DJ1502" s="37"/>
      <c r="DK1502" s="37"/>
      <c r="DL1502" s="37"/>
      <c r="DR1502" s="37"/>
      <c r="DS1502" s="37"/>
      <c r="DT1502" s="37"/>
      <c r="DU1502" s="37"/>
      <c r="DV1502" s="37"/>
      <c r="DW1502" s="37"/>
      <c r="DX1502" s="37"/>
      <c r="DY1502" s="37"/>
      <c r="DZ1502" s="37"/>
      <c r="EA1502" s="37"/>
      <c r="EB1502" s="37"/>
      <c r="EC1502" s="37"/>
      <c r="ED1502" s="37"/>
      <c r="EE1502" s="37"/>
      <c r="EF1502" s="37"/>
      <c r="EG1502" s="37"/>
      <c r="EH1502" s="37"/>
      <c r="EI1502" s="37"/>
      <c r="EJ1502" s="37"/>
      <c r="EK1502" s="37"/>
      <c r="EL1502" s="37"/>
      <c r="EM1502" s="37"/>
      <c r="EN1502" s="37"/>
      <c r="EO1502" s="37"/>
      <c r="EP1502" s="37"/>
      <c r="EQ1502" s="37"/>
      <c r="ER1502" s="37"/>
      <c r="ES1502" s="37"/>
      <c r="ET1502" s="37"/>
      <c r="EU1502" s="37"/>
      <c r="EV1502" s="37"/>
      <c r="EW1502" s="37"/>
      <c r="EX1502" s="37"/>
      <c r="EY1502" s="37"/>
      <c r="EZ1502" s="37"/>
      <c r="FA1502" s="37"/>
      <c r="FB1502" s="37"/>
      <c r="FC1502" s="37"/>
      <c r="FD1502" s="37"/>
    </row>
    <row r="1503" spans="2:160" x14ac:dyDescent="0.5">
      <c r="B1503" s="36" t="s">
        <v>1698</v>
      </c>
      <c r="C1503" s="18">
        <v>7.4710381976044182E-3</v>
      </c>
      <c r="F1503" s="38"/>
      <c r="G1503" s="27" t="e">
        <f ca="1"/>
        <v>#N/A</v>
      </c>
      <c r="H1503" s="37" t="e">
        <f ca="1"/>
        <v>#N/A</v>
      </c>
      <c r="I1503" s="37" t="e">
        <f ca="1"/>
        <v>#N/A</v>
      </c>
      <c r="J1503" s="37" t="e">
        <f ca="1"/>
        <v>#N/A</v>
      </c>
      <c r="K1503" s="37">
        <f ca="1"/>
        <v>1.326676612609893</v>
      </c>
      <c r="L1503" s="37">
        <f ca="1"/>
        <v>1.2311581986740092</v>
      </c>
      <c r="M1503" s="37">
        <f ca="1"/>
        <v>1.3747841471704081</v>
      </c>
      <c r="N1503" s="37">
        <f ca="1"/>
        <v>1.5308769958647142</v>
      </c>
      <c r="O1503" s="37">
        <f ca="1"/>
        <v>1.336166568290452</v>
      </c>
      <c r="P1503" s="37">
        <f ca="1"/>
        <v>1.4288115206538001</v>
      </c>
      <c r="Q1503" s="37">
        <f ca="1"/>
        <v>0.9291257774438656</v>
      </c>
      <c r="R1503" s="37">
        <f ca="1"/>
        <v>0.88476957384329324</v>
      </c>
      <c r="S1503" s="37">
        <f ca="1"/>
        <v>0.98947842739664305</v>
      </c>
      <c r="T1503" s="37">
        <f ca="1"/>
        <v>0.80362546993826955</v>
      </c>
      <c r="U1503" s="37">
        <f ca="1"/>
        <v>0.94485910412289797</v>
      </c>
      <c r="V1503" s="37">
        <f ca="1"/>
        <v>0.85248581109586963</v>
      </c>
      <c r="W1503" s="37">
        <f ca="1"/>
        <v>1.8533473548101913</v>
      </c>
      <c r="X1503" s="37">
        <f ca="1"/>
        <v>2.3877218588571716</v>
      </c>
      <c r="Y1503" s="37">
        <f ca="1"/>
        <v>1.8555645816409425</v>
      </c>
      <c r="Z1503" s="37">
        <f ca="1"/>
        <v>1.5289580955486775</v>
      </c>
      <c r="AA1503" s="37">
        <f ca="1"/>
        <v>1.4298158881691116</v>
      </c>
      <c r="AB1503" s="37"/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  <c r="AM1503" s="37"/>
      <c r="AN1503" s="37"/>
      <c r="AO1503" s="37"/>
      <c r="AP1503" s="37"/>
      <c r="AQ1503" s="37"/>
      <c r="AR1503" s="37"/>
      <c r="AS1503" s="37"/>
      <c r="AT1503" s="37"/>
      <c r="AU1503" s="37"/>
      <c r="AV1503" s="37"/>
      <c r="AW1503" s="37"/>
      <c r="AX1503" s="37"/>
      <c r="AY1503" s="37"/>
      <c r="AZ1503" s="37"/>
      <c r="BA1503" s="37"/>
      <c r="BB1503" s="37"/>
      <c r="BC1503" s="37"/>
      <c r="BD1503" s="37"/>
      <c r="BE1503" s="37"/>
      <c r="BF1503" s="37"/>
      <c r="BG1503" s="37"/>
      <c r="BH1503" s="37"/>
      <c r="BI1503" s="37"/>
      <c r="BJ1503" s="37"/>
      <c r="BK1503" s="37"/>
      <c r="BL1503" s="37"/>
      <c r="BM1503" s="37"/>
      <c r="BN1503" s="37"/>
      <c r="BO1503" s="37"/>
      <c r="BP1503" s="37"/>
      <c r="BQ1503" s="37"/>
      <c r="BR1503" s="37"/>
      <c r="BS1503" s="37"/>
      <c r="BT1503" s="37"/>
      <c r="BU1503" s="37"/>
      <c r="BV1503" s="37"/>
      <c r="BW1503" s="37"/>
      <c r="BX1503" s="37"/>
      <c r="BY1503" s="37"/>
      <c r="BZ1503" s="37"/>
      <c r="CA1503" s="37"/>
      <c r="CB1503" s="37"/>
      <c r="CC1503" s="37"/>
      <c r="CD1503" s="37"/>
      <c r="CE1503" s="37"/>
      <c r="CF1503" s="37"/>
      <c r="CG1503" s="37"/>
      <c r="CH1503" s="37"/>
      <c r="CI1503" s="37"/>
      <c r="CJ1503" s="37"/>
      <c r="CK1503" s="37"/>
      <c r="CL1503" s="37"/>
      <c r="CM1503" s="37"/>
      <c r="CN1503" s="37"/>
      <c r="CO1503" s="37"/>
      <c r="CP1503" s="37"/>
      <c r="CQ1503" s="37"/>
      <c r="CR1503" s="37"/>
      <c r="CS1503" s="37"/>
      <c r="CT1503" s="37"/>
      <c r="CU1503" s="37"/>
      <c r="CV1503" s="37"/>
      <c r="CW1503" s="37"/>
      <c r="CX1503" s="37"/>
      <c r="CY1503" s="37"/>
      <c r="CZ1503" s="37"/>
      <c r="DA1503" s="37"/>
      <c r="DB1503" s="37"/>
      <c r="DC1503" s="37"/>
      <c r="DD1503" s="37"/>
      <c r="DE1503" s="37"/>
      <c r="DF1503" s="37"/>
      <c r="DG1503" s="37"/>
      <c r="DH1503" s="37"/>
      <c r="DI1503" s="37"/>
      <c r="DJ1503" s="37"/>
      <c r="DK1503" s="37"/>
      <c r="DL1503" s="37"/>
      <c r="DR1503" s="37"/>
      <c r="DS1503" s="37"/>
      <c r="DT1503" s="37"/>
      <c r="DU1503" s="37"/>
      <c r="DV1503" s="37"/>
      <c r="DW1503" s="37"/>
      <c r="DX1503" s="37"/>
      <c r="DY1503" s="37"/>
      <c r="DZ1503" s="37"/>
      <c r="EA1503" s="37"/>
      <c r="EB1503" s="37"/>
      <c r="EC1503" s="37"/>
      <c r="ED1503" s="37"/>
      <c r="EE1503" s="37"/>
      <c r="EF1503" s="37"/>
      <c r="EG1503" s="37"/>
      <c r="EH1503" s="37"/>
      <c r="EI1503" s="37"/>
      <c r="EJ1503" s="37"/>
      <c r="EK1503" s="37"/>
      <c r="EL1503" s="37"/>
      <c r="EM1503" s="37"/>
      <c r="EN1503" s="37"/>
      <c r="EO1503" s="37"/>
      <c r="EP1503" s="37"/>
      <c r="EQ1503" s="37"/>
      <c r="ER1503" s="37"/>
      <c r="ES1503" s="37"/>
      <c r="ET1503" s="37"/>
      <c r="EU1503" s="37"/>
      <c r="EV1503" s="37"/>
      <c r="EW1503" s="37"/>
      <c r="EX1503" s="37"/>
      <c r="EY1503" s="37"/>
      <c r="EZ1503" s="37"/>
      <c r="FA1503" s="37"/>
      <c r="FB1503" s="37"/>
      <c r="FC1503" s="37"/>
      <c r="FD1503" s="37"/>
    </row>
    <row r="1504" spans="2:160" x14ac:dyDescent="0.5">
      <c r="B1504" s="36" t="s">
        <v>1699</v>
      </c>
      <c r="C1504" s="18">
        <v>1.3683831472812269E-2</v>
      </c>
      <c r="F1504" s="38"/>
      <c r="G1504" s="27" t="e">
        <f ca="1"/>
        <v>#N/A</v>
      </c>
      <c r="H1504" s="37" t="e">
        <f ca="1"/>
        <v>#N/A</v>
      </c>
      <c r="I1504" s="37" t="e">
        <f ca="1"/>
        <v>#N/A</v>
      </c>
      <c r="J1504" s="37" t="e">
        <f ca="1"/>
        <v>#N/A</v>
      </c>
      <c r="K1504" s="37">
        <f ca="1"/>
        <v>1.3310315891805462</v>
      </c>
      <c r="L1504" s="37">
        <f ca="1"/>
        <v>1.2347846826169104</v>
      </c>
      <c r="M1504" s="37">
        <f ca="1"/>
        <v>1.3708088876890332</v>
      </c>
      <c r="N1504" s="37">
        <f ca="1"/>
        <v>1.5349264040241577</v>
      </c>
      <c r="O1504" s="37">
        <f ca="1"/>
        <v>1.3426894899482649</v>
      </c>
      <c r="P1504" s="37">
        <f ca="1"/>
        <v>1.4208481044585208</v>
      </c>
      <c r="Q1504" s="37">
        <f ca="1"/>
        <v>0.92608571052366639</v>
      </c>
      <c r="R1504" s="37">
        <f ca="1"/>
        <v>0.88221313828092474</v>
      </c>
      <c r="S1504" s="37">
        <f ca="1"/>
        <v>0.96602109167164929</v>
      </c>
      <c r="T1504" s="37">
        <f ca="1"/>
        <v>0.79423529658856684</v>
      </c>
      <c r="U1504" s="37">
        <f ca="1"/>
        <v>0.95397012328388842</v>
      </c>
      <c r="V1504" s="37">
        <f ca="1"/>
        <v>0.85844793687098575</v>
      </c>
      <c r="W1504" s="37">
        <f ca="1"/>
        <v>1.8277036012553789</v>
      </c>
      <c r="X1504" s="37">
        <f ca="1"/>
        <v>2.3806233717066787</v>
      </c>
      <c r="Y1504" s="37">
        <f ca="1"/>
        <v>1.8491551584077988</v>
      </c>
      <c r="Z1504" s="37">
        <f ca="1"/>
        <v>1.5245312245230782</v>
      </c>
      <c r="AA1504" s="37">
        <f ca="1"/>
        <v>1.436225707466759</v>
      </c>
      <c r="AB1504" s="37"/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  <c r="AM1504" s="37"/>
      <c r="AN1504" s="37"/>
      <c r="AO1504" s="37"/>
      <c r="AP1504" s="37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  <c r="BB1504" s="37"/>
      <c r="BC1504" s="37"/>
      <c r="BD1504" s="37"/>
      <c r="BE1504" s="37"/>
      <c r="BF1504" s="37"/>
      <c r="BG1504" s="37"/>
      <c r="BH1504" s="37"/>
      <c r="BI1504" s="37"/>
      <c r="BJ1504" s="37"/>
      <c r="BK1504" s="37"/>
      <c r="BL1504" s="37"/>
      <c r="BM1504" s="37"/>
      <c r="BN1504" s="37"/>
      <c r="BO1504" s="37"/>
      <c r="BP1504" s="37"/>
      <c r="BQ1504" s="37"/>
      <c r="BR1504" s="37"/>
      <c r="BS1504" s="37"/>
      <c r="BT1504" s="37"/>
      <c r="BU1504" s="37"/>
      <c r="BV1504" s="37"/>
      <c r="BW1504" s="37"/>
      <c r="BX1504" s="37"/>
      <c r="BY1504" s="37"/>
      <c r="BZ1504" s="37"/>
      <c r="CA1504" s="37"/>
      <c r="CB1504" s="37"/>
      <c r="CC1504" s="37"/>
      <c r="CD1504" s="37"/>
      <c r="CE1504" s="37"/>
      <c r="CF1504" s="37"/>
      <c r="CG1504" s="37"/>
      <c r="CH1504" s="37"/>
      <c r="CI1504" s="37"/>
      <c r="CJ1504" s="37"/>
      <c r="CK1504" s="37"/>
      <c r="CL1504" s="37"/>
      <c r="CM1504" s="37"/>
      <c r="CN1504" s="37"/>
      <c r="CO1504" s="37"/>
      <c r="CP1504" s="37"/>
      <c r="CQ1504" s="37"/>
      <c r="CR1504" s="37"/>
      <c r="CS1504" s="37"/>
      <c r="CT1504" s="37"/>
      <c r="CU1504" s="37"/>
      <c r="CV1504" s="37"/>
      <c r="CW1504" s="37"/>
      <c r="CX1504" s="37"/>
      <c r="CY1504" s="37"/>
      <c r="CZ1504" s="37"/>
      <c r="DA1504" s="37"/>
      <c r="DB1504" s="37"/>
      <c r="DC1504" s="37"/>
      <c r="DD1504" s="37"/>
      <c r="DE1504" s="37"/>
      <c r="DF1504" s="37"/>
      <c r="DG1504" s="37"/>
      <c r="DH1504" s="37"/>
      <c r="DI1504" s="37"/>
      <c r="DJ1504" s="37"/>
      <c r="DK1504" s="37"/>
      <c r="DL1504" s="37"/>
      <c r="DR1504" s="37"/>
      <c r="DS1504" s="37"/>
      <c r="DT1504" s="37"/>
      <c r="DU1504" s="37"/>
      <c r="DV1504" s="37"/>
      <c r="DW1504" s="37"/>
      <c r="DX1504" s="37"/>
      <c r="DY1504" s="37"/>
      <c r="DZ1504" s="37"/>
      <c r="EA1504" s="37"/>
      <c r="EB1504" s="37"/>
      <c r="EC1504" s="37"/>
      <c r="ED1504" s="37"/>
      <c r="EE1504" s="37"/>
      <c r="EF1504" s="37"/>
      <c r="EG1504" s="37"/>
      <c r="EH1504" s="37"/>
      <c r="EI1504" s="37"/>
      <c r="EJ1504" s="37"/>
      <c r="EK1504" s="37"/>
      <c r="EL1504" s="37"/>
      <c r="EM1504" s="37"/>
      <c r="EN1504" s="37"/>
      <c r="EO1504" s="37"/>
      <c r="EP1504" s="37"/>
      <c r="EQ1504" s="37"/>
      <c r="ER1504" s="37"/>
      <c r="ES1504" s="37"/>
      <c r="ET1504" s="37"/>
      <c r="EU1504" s="37"/>
      <c r="EV1504" s="37"/>
      <c r="EW1504" s="37"/>
      <c r="EX1504" s="37"/>
      <c r="EY1504" s="37"/>
      <c r="EZ1504" s="37"/>
      <c r="FA1504" s="37"/>
      <c r="FB1504" s="37"/>
      <c r="FC1504" s="37"/>
      <c r="FD1504" s="37"/>
    </row>
    <row r="1505" spans="2:160" x14ac:dyDescent="0.5">
      <c r="B1505" s="36" t="s">
        <v>1700</v>
      </c>
      <c r="C1505" s="18">
        <v>-6.683324803563595E-4</v>
      </c>
      <c r="F1505" s="38"/>
      <c r="G1505" s="27" t="e">
        <f ca="1"/>
        <v>#N/A</v>
      </c>
      <c r="H1505" s="37" t="e">
        <f ca="1"/>
        <v>#N/A</v>
      </c>
      <c r="I1505" s="37" t="e">
        <f ca="1"/>
        <v>#N/A</v>
      </c>
      <c r="J1505" s="37" t="e">
        <f ca="1"/>
        <v>#N/A</v>
      </c>
      <c r="K1505" s="37">
        <f ca="1"/>
        <v>1.3408499922408532</v>
      </c>
      <c r="L1505" s="37">
        <f ca="1"/>
        <v>1.2466580395222382</v>
      </c>
      <c r="M1505" s="37">
        <f ca="1"/>
        <v>1.3704810709964144</v>
      </c>
      <c r="N1505" s="37">
        <f ca="1"/>
        <v>1.5434711311546752</v>
      </c>
      <c r="O1505" s="37">
        <f ca="1"/>
        <v>1.3375635105262542</v>
      </c>
      <c r="P1505" s="37">
        <f ca="1"/>
        <v>1.420831627550907</v>
      </c>
      <c r="Q1505" s="37">
        <f ca="1"/>
        <v>0.92792007786702224</v>
      </c>
      <c r="R1505" s="37">
        <f ca="1"/>
        <v>0.88068810855309598</v>
      </c>
      <c r="S1505" s="37">
        <f ca="1"/>
        <v>0.96821864628556076</v>
      </c>
      <c r="T1505" s="37">
        <f ca="1"/>
        <v>0.8031194927244284</v>
      </c>
      <c r="U1505" s="37">
        <f ca="1"/>
        <v>0.96027224308782244</v>
      </c>
      <c r="V1505" s="37">
        <f ca="1"/>
        <v>0.85439093183754</v>
      </c>
      <c r="W1505" s="37">
        <f ca="1"/>
        <v>1.8578565963001232</v>
      </c>
      <c r="X1505" s="37">
        <f ca="1"/>
        <v>2.4036872282026667</v>
      </c>
      <c r="Y1505" s="37">
        <f ca="1"/>
        <v>1.8654346060113729</v>
      </c>
      <c r="Z1505" s="37">
        <f ca="1"/>
        <v>1.5298304255666133</v>
      </c>
      <c r="AA1505" s="37">
        <f ca="1"/>
        <v>1.4426184793726575</v>
      </c>
      <c r="AB1505" s="37"/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  <c r="AM1505" s="37"/>
      <c r="AN1505" s="37"/>
      <c r="AO1505" s="37"/>
      <c r="AP1505" s="37"/>
      <c r="AQ1505" s="37"/>
      <c r="AR1505" s="37"/>
      <c r="AS1505" s="37"/>
      <c r="AT1505" s="37"/>
      <c r="AU1505" s="37"/>
      <c r="AV1505" s="37"/>
      <c r="AW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K1505" s="37"/>
      <c r="BL1505" s="37"/>
      <c r="BM1505" s="37"/>
      <c r="BN1505" s="37"/>
      <c r="BO1505" s="37"/>
      <c r="BP1505" s="37"/>
      <c r="BQ1505" s="37"/>
      <c r="BR1505" s="37"/>
      <c r="BS1505" s="37"/>
      <c r="BT1505" s="37"/>
      <c r="BU1505" s="37"/>
      <c r="BV1505" s="37"/>
      <c r="BW1505" s="37"/>
      <c r="BX1505" s="37"/>
      <c r="BY1505" s="37"/>
      <c r="BZ1505" s="37"/>
      <c r="CA1505" s="37"/>
      <c r="CB1505" s="37"/>
      <c r="CC1505" s="37"/>
      <c r="CD1505" s="37"/>
      <c r="CE1505" s="37"/>
      <c r="CF1505" s="37"/>
      <c r="CG1505" s="37"/>
      <c r="CH1505" s="37"/>
      <c r="CI1505" s="37"/>
      <c r="CJ1505" s="37"/>
      <c r="CK1505" s="37"/>
      <c r="CL1505" s="37"/>
      <c r="CM1505" s="37"/>
      <c r="CN1505" s="37"/>
      <c r="CO1505" s="37"/>
      <c r="CP1505" s="37"/>
      <c r="CQ1505" s="37"/>
      <c r="CR1505" s="37"/>
      <c r="CS1505" s="37"/>
      <c r="CT1505" s="37"/>
      <c r="CU1505" s="37"/>
      <c r="CV1505" s="37"/>
      <c r="CW1505" s="37"/>
      <c r="CX1505" s="37"/>
      <c r="CY1505" s="37"/>
      <c r="CZ1505" s="37"/>
      <c r="DA1505" s="37"/>
      <c r="DB1505" s="37"/>
      <c r="DC1505" s="37"/>
      <c r="DD1505" s="37"/>
      <c r="DE1505" s="37"/>
      <c r="DF1505" s="37"/>
      <c r="DG1505" s="37"/>
      <c r="DH1505" s="37"/>
      <c r="DI1505" s="37"/>
      <c r="DJ1505" s="37"/>
      <c r="DK1505" s="37"/>
      <c r="DL1505" s="37"/>
      <c r="DR1505" s="37"/>
      <c r="DS1505" s="37"/>
      <c r="DT1505" s="37"/>
      <c r="DU1505" s="37"/>
      <c r="DV1505" s="37"/>
      <c r="DW1505" s="37"/>
      <c r="DX1505" s="37"/>
      <c r="DY1505" s="37"/>
      <c r="DZ1505" s="37"/>
      <c r="EA1505" s="37"/>
      <c r="EB1505" s="37"/>
      <c r="EC1505" s="37"/>
      <c r="ED1505" s="37"/>
      <c r="EE1505" s="37"/>
      <c r="EF1505" s="37"/>
      <c r="EG1505" s="37"/>
      <c r="EH1505" s="37"/>
      <c r="EI1505" s="37"/>
      <c r="EJ1505" s="37"/>
      <c r="EK1505" s="37"/>
      <c r="EL1505" s="37"/>
      <c r="EM1505" s="37"/>
      <c r="EN1505" s="37"/>
      <c r="EO1505" s="37"/>
      <c r="EP1505" s="37"/>
      <c r="EQ1505" s="37"/>
      <c r="ER1505" s="37"/>
      <c r="ES1505" s="37"/>
      <c r="ET1505" s="37"/>
      <c r="EU1505" s="37"/>
      <c r="EV1505" s="37"/>
      <c r="EW1505" s="37"/>
      <c r="EX1505" s="37"/>
      <c r="EY1505" s="37"/>
      <c r="EZ1505" s="37"/>
      <c r="FA1505" s="37"/>
      <c r="FB1505" s="37"/>
      <c r="FC1505" s="37"/>
      <c r="FD1505" s="37"/>
    </row>
    <row r="1506" spans="2:160" x14ac:dyDescent="0.5">
      <c r="B1506" s="36" t="s">
        <v>1701</v>
      </c>
      <c r="C1506" s="18">
        <v>4.609155650885155E-3</v>
      </c>
      <c r="F1506" s="38"/>
      <c r="G1506" s="27" t="e">
        <f ca="1"/>
        <v>#N/A</v>
      </c>
      <c r="H1506" s="37" t="e">
        <f ca="1"/>
        <v>#N/A</v>
      </c>
      <c r="I1506" s="37" t="e">
        <f ca="1"/>
        <v>#N/A</v>
      </c>
      <c r="J1506" s="37" t="e">
        <f ca="1"/>
        <v>#N/A</v>
      </c>
      <c r="K1506" s="37">
        <f ca="1"/>
        <v>1.3455572095635442</v>
      </c>
      <c r="L1506" s="37">
        <f ca="1"/>
        <v>1.2604738641959317</v>
      </c>
      <c r="M1506" s="37">
        <f ca="1"/>
        <v>1.3488181726147681</v>
      </c>
      <c r="N1506" s="37">
        <f ca="1"/>
        <v>1.5493124593274443</v>
      </c>
      <c r="O1506" s="37">
        <f ca="1"/>
        <v>1.3380935847134929</v>
      </c>
      <c r="P1506" s="37">
        <f ca="1"/>
        <v>1.4020428830532432</v>
      </c>
      <c r="Q1506" s="37">
        <f ca="1"/>
        <v>0.93277902134372281</v>
      </c>
      <c r="R1506" s="37">
        <f ca="1"/>
        <v>0.88291178168260831</v>
      </c>
      <c r="S1506" s="37">
        <f ca="1"/>
        <v>0.98932938189443742</v>
      </c>
      <c r="T1506" s="37">
        <f ca="1"/>
        <v>0.79968075701828467</v>
      </c>
      <c r="U1506" s="37">
        <f ca="1"/>
        <v>0.95478706473995389</v>
      </c>
      <c r="V1506" s="37">
        <f ca="1"/>
        <v>0.86642927836255201</v>
      </c>
      <c r="W1506" s="37">
        <f ca="1"/>
        <v>1.8587936346859621</v>
      </c>
      <c r="X1506" s="37">
        <f ca="1"/>
        <v>2.4163698585782143</v>
      </c>
      <c r="Y1506" s="37">
        <f ca="1"/>
        <v>1.8699431356620635</v>
      </c>
      <c r="Z1506" s="37">
        <f ca="1"/>
        <v>1.5217104190445196</v>
      </c>
      <c r="AA1506" s="37">
        <f ca="1"/>
        <v>1.4452523013978875</v>
      </c>
      <c r="AB1506" s="37"/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  <c r="AM1506" s="37"/>
      <c r="AN1506" s="37"/>
      <c r="AO1506" s="37"/>
      <c r="AP1506" s="37"/>
      <c r="AQ1506" s="37"/>
      <c r="AR1506" s="37"/>
      <c r="AS1506" s="37"/>
      <c r="AT1506" s="37"/>
      <c r="AU1506" s="37"/>
      <c r="AV1506" s="37"/>
      <c r="AW1506" s="37"/>
      <c r="AX1506" s="37"/>
      <c r="AY1506" s="37"/>
      <c r="AZ1506" s="37"/>
      <c r="BA1506" s="37"/>
      <c r="BB1506" s="37"/>
      <c r="BC1506" s="37"/>
      <c r="BD1506" s="37"/>
      <c r="BE1506" s="37"/>
      <c r="BF1506" s="37"/>
      <c r="BG1506" s="37"/>
      <c r="BH1506" s="37"/>
      <c r="BI1506" s="37"/>
      <c r="BJ1506" s="37"/>
      <c r="BK1506" s="37"/>
      <c r="BL1506" s="37"/>
      <c r="BM1506" s="37"/>
      <c r="BN1506" s="37"/>
      <c r="BO1506" s="37"/>
      <c r="BP1506" s="37"/>
      <c r="BQ1506" s="37"/>
      <c r="BR1506" s="37"/>
      <c r="BS1506" s="37"/>
      <c r="BT1506" s="37"/>
      <c r="BU1506" s="37"/>
      <c r="BV1506" s="37"/>
      <c r="BW1506" s="37"/>
      <c r="BX1506" s="37"/>
      <c r="BY1506" s="37"/>
      <c r="BZ1506" s="37"/>
      <c r="CA1506" s="37"/>
      <c r="CB1506" s="37"/>
      <c r="CC1506" s="37"/>
      <c r="CD1506" s="37"/>
      <c r="CE1506" s="37"/>
      <c r="CF1506" s="37"/>
      <c r="CG1506" s="37"/>
      <c r="CH1506" s="37"/>
      <c r="CI1506" s="37"/>
      <c r="CJ1506" s="37"/>
      <c r="CK1506" s="37"/>
      <c r="CL1506" s="37"/>
      <c r="CM1506" s="37"/>
      <c r="CN1506" s="37"/>
      <c r="CO1506" s="37"/>
      <c r="CP1506" s="37"/>
      <c r="CQ1506" s="37"/>
      <c r="CR1506" s="37"/>
      <c r="CS1506" s="37"/>
      <c r="CT1506" s="37"/>
      <c r="CU1506" s="37"/>
      <c r="CV1506" s="37"/>
      <c r="CW1506" s="37"/>
      <c r="CX1506" s="37"/>
      <c r="CY1506" s="37"/>
      <c r="CZ1506" s="37"/>
      <c r="DA1506" s="37"/>
      <c r="DB1506" s="37"/>
      <c r="DC1506" s="37"/>
      <c r="DD1506" s="37"/>
      <c r="DE1506" s="37"/>
      <c r="DF1506" s="37"/>
      <c r="DG1506" s="37"/>
      <c r="DH1506" s="37"/>
      <c r="DI1506" s="37"/>
      <c r="DJ1506" s="37"/>
      <c r="DK1506" s="37"/>
      <c r="DL1506" s="37"/>
      <c r="DR1506" s="37"/>
      <c r="DS1506" s="37"/>
      <c r="DT1506" s="37"/>
      <c r="DU1506" s="37"/>
      <c r="DV1506" s="37"/>
      <c r="DW1506" s="37"/>
      <c r="DX1506" s="37"/>
      <c r="DY1506" s="37"/>
      <c r="DZ1506" s="37"/>
      <c r="EA1506" s="37"/>
      <c r="EB1506" s="37"/>
      <c r="EC1506" s="37"/>
      <c r="ED1506" s="37"/>
      <c r="EE1506" s="37"/>
      <c r="EF1506" s="37"/>
      <c r="EG1506" s="37"/>
      <c r="EH1506" s="37"/>
      <c r="EI1506" s="37"/>
      <c r="EJ1506" s="37"/>
      <c r="EK1506" s="37"/>
      <c r="EL1506" s="37"/>
      <c r="EM1506" s="37"/>
      <c r="EN1506" s="37"/>
      <c r="EO1506" s="37"/>
      <c r="EP1506" s="37"/>
      <c r="EQ1506" s="37"/>
      <c r="ER1506" s="37"/>
      <c r="ES1506" s="37"/>
      <c r="ET1506" s="37"/>
      <c r="EU1506" s="37"/>
      <c r="EV1506" s="37"/>
      <c r="EW1506" s="37"/>
      <c r="EX1506" s="37"/>
      <c r="EY1506" s="37"/>
      <c r="EZ1506" s="37"/>
      <c r="FA1506" s="37"/>
      <c r="FB1506" s="37"/>
      <c r="FC1506" s="37"/>
      <c r="FD1506" s="37"/>
    </row>
    <row r="1507" spans="2:160" x14ac:dyDescent="0.5">
      <c r="B1507" s="36" t="s">
        <v>1702</v>
      </c>
      <c r="C1507" s="18">
        <v>6.3932253402023687E-3</v>
      </c>
      <c r="F1507" s="38"/>
      <c r="G1507" s="27" t="e">
        <f ca="1"/>
        <v>#N/A</v>
      </c>
      <c r="H1507" s="37" t="e">
        <f ca="1"/>
        <v>#N/A</v>
      </c>
      <c r="I1507" s="37" t="e">
        <f ca="1"/>
        <v>#N/A</v>
      </c>
      <c r="J1507" s="37" t="e">
        <f ca="1"/>
        <v>#N/A</v>
      </c>
      <c r="K1507" s="37">
        <f ca="1"/>
        <v>1.3530601839041603</v>
      </c>
      <c r="L1507" s="37">
        <f ca="1"/>
        <v>1.2600394841487574</v>
      </c>
      <c r="M1507" s="37">
        <f ca="1"/>
        <v>1.3335486639059322</v>
      </c>
      <c r="N1507" s="37">
        <f ca="1"/>
        <v>1.5525641940860369</v>
      </c>
      <c r="O1507" s="37">
        <f ca="1"/>
        <v>1.3527909910535505</v>
      </c>
      <c r="P1507" s="37">
        <f ca="1"/>
        <v>1.3990238065965896</v>
      </c>
      <c r="Q1507" s="37">
        <f ca="1"/>
        <v>0.93062838376875379</v>
      </c>
      <c r="R1507" s="37">
        <f ca="1"/>
        <v>0.88665890746680798</v>
      </c>
      <c r="S1507" s="37">
        <f ca="1"/>
        <v>0.98643859238654763</v>
      </c>
      <c r="T1507" s="37">
        <f ca="1"/>
        <v>0.78912779075073547</v>
      </c>
      <c r="U1507" s="37">
        <f ca="1"/>
        <v>0.94523044114838228</v>
      </c>
      <c r="V1507" s="37">
        <f ca="1"/>
        <v>0.87689682895571319</v>
      </c>
      <c r="W1507" s="37">
        <f ca="1"/>
        <v>1.8449262849496835</v>
      </c>
      <c r="X1507" s="37">
        <f ca="1"/>
        <v>2.4285692936880787</v>
      </c>
      <c r="Y1507" s="37">
        <f ca="1"/>
        <v>1.8808610885458978</v>
      </c>
      <c r="Z1507" s="37">
        <f ca="1"/>
        <v>1.5203570846241707</v>
      </c>
      <c r="AA1507" s="37">
        <f ca="1"/>
        <v>1.4524292533242429</v>
      </c>
      <c r="AB1507" s="37"/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  <c r="AM1507" s="37"/>
      <c r="AN1507" s="37"/>
      <c r="AO1507" s="37"/>
      <c r="AP1507" s="37"/>
      <c r="AQ1507" s="37"/>
      <c r="AR1507" s="37"/>
      <c r="AS1507" s="37"/>
      <c r="AT1507" s="37"/>
      <c r="AU1507" s="37"/>
      <c r="AV1507" s="37"/>
      <c r="AW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  <c r="BM1507" s="37"/>
      <c r="BN1507" s="37"/>
      <c r="BO1507" s="37"/>
      <c r="BP1507" s="37"/>
      <c r="BQ1507" s="37"/>
      <c r="BR1507" s="37"/>
      <c r="BS1507" s="37"/>
      <c r="BT1507" s="37"/>
      <c r="BU1507" s="37"/>
      <c r="BV1507" s="37"/>
      <c r="BW1507" s="37"/>
      <c r="BX1507" s="37"/>
      <c r="BY1507" s="37"/>
      <c r="BZ1507" s="37"/>
      <c r="CA1507" s="37"/>
      <c r="CB1507" s="37"/>
      <c r="CC1507" s="37"/>
      <c r="CD1507" s="37"/>
      <c r="CE1507" s="37"/>
      <c r="CF1507" s="37"/>
      <c r="CG1507" s="37"/>
      <c r="CH1507" s="37"/>
      <c r="CI1507" s="37"/>
      <c r="CJ1507" s="37"/>
      <c r="CK1507" s="37"/>
      <c r="CL1507" s="37"/>
      <c r="CM1507" s="37"/>
      <c r="CN1507" s="37"/>
      <c r="CO1507" s="37"/>
      <c r="CP1507" s="37"/>
      <c r="CQ1507" s="37"/>
      <c r="CR1507" s="37"/>
      <c r="CS1507" s="37"/>
      <c r="CT1507" s="37"/>
      <c r="CU1507" s="37"/>
      <c r="CV1507" s="37"/>
      <c r="CW1507" s="37"/>
      <c r="CX1507" s="37"/>
      <c r="CY1507" s="37"/>
      <c r="CZ1507" s="37"/>
      <c r="DA1507" s="37"/>
      <c r="DB1507" s="37"/>
      <c r="DC1507" s="37"/>
      <c r="DD1507" s="37"/>
      <c r="DE1507" s="37"/>
      <c r="DF1507" s="37"/>
      <c r="DG1507" s="37"/>
      <c r="DH1507" s="37"/>
      <c r="DI1507" s="37"/>
      <c r="DJ1507" s="37"/>
      <c r="DK1507" s="37"/>
      <c r="DL1507" s="37"/>
      <c r="DR1507" s="37"/>
      <c r="DS1507" s="37"/>
      <c r="DT1507" s="37"/>
      <c r="DU1507" s="37"/>
      <c r="DV1507" s="37"/>
      <c r="DW1507" s="37"/>
      <c r="DX1507" s="37"/>
      <c r="DY1507" s="37"/>
      <c r="DZ1507" s="37"/>
      <c r="EA1507" s="37"/>
      <c r="EB1507" s="37"/>
      <c r="EC1507" s="37"/>
      <c r="ED1507" s="37"/>
      <c r="EE1507" s="37"/>
      <c r="EF1507" s="37"/>
      <c r="EG1507" s="37"/>
      <c r="EH1507" s="37"/>
      <c r="EI1507" s="37"/>
      <c r="EJ1507" s="37"/>
      <c r="EK1507" s="37"/>
      <c r="EL1507" s="37"/>
      <c r="EM1507" s="37"/>
      <c r="EN1507" s="37"/>
      <c r="EO1507" s="37"/>
      <c r="EP1507" s="37"/>
      <c r="EQ1507" s="37"/>
      <c r="ER1507" s="37"/>
      <c r="ES1507" s="37"/>
      <c r="ET1507" s="37"/>
      <c r="EU1507" s="37"/>
      <c r="EV1507" s="37"/>
      <c r="EW1507" s="37"/>
      <c r="EX1507" s="37"/>
      <c r="EY1507" s="37"/>
      <c r="EZ1507" s="37"/>
      <c r="FA1507" s="37"/>
      <c r="FB1507" s="37"/>
      <c r="FC1507" s="37"/>
      <c r="FD1507" s="37"/>
    </row>
    <row r="1508" spans="2:160" x14ac:dyDescent="0.5">
      <c r="B1508" s="36" t="s">
        <v>1703</v>
      </c>
      <c r="C1508" s="18">
        <v>3.9212180805101582E-3</v>
      </c>
      <c r="F1508" s="38"/>
      <c r="G1508" s="27" t="e">
        <f ca="1"/>
        <v>#N/A</v>
      </c>
      <c r="H1508" s="37" t="e">
        <f ca="1"/>
        <v>#N/A</v>
      </c>
      <c r="I1508" s="37" t="e">
        <f ca="1"/>
        <v>#N/A</v>
      </c>
      <c r="J1508" s="37" t="e">
        <f ca="1"/>
        <v>#N/A</v>
      </c>
      <c r="K1508" s="37">
        <f ca="1"/>
        <v>1.3699997618885382</v>
      </c>
      <c r="L1508" s="37">
        <f ca="1"/>
        <v>1.2588614889895104</v>
      </c>
      <c r="M1508" s="37">
        <f ca="1"/>
        <v>1.3451639806588114</v>
      </c>
      <c r="N1508" s="37">
        <f ca="1"/>
        <v>1.5677055043602979</v>
      </c>
      <c r="O1508" s="37">
        <f ca="1"/>
        <v>1.3259134520792093</v>
      </c>
      <c r="P1508" s="37">
        <f ca="1"/>
        <v>1.4126958375528966</v>
      </c>
      <c r="Q1508" s="37">
        <f ca="1"/>
        <v>0.93505745791024153</v>
      </c>
      <c r="R1508" s="37">
        <f ca="1"/>
        <v>0.8863340303996593</v>
      </c>
      <c r="S1508" s="37">
        <f ca="1"/>
        <v>0.99455290682056452</v>
      </c>
      <c r="T1508" s="37">
        <f ca="1"/>
        <v>0.79334172173544348</v>
      </c>
      <c r="U1508" s="37">
        <f ca="1"/>
        <v>0.9553785515734039</v>
      </c>
      <c r="V1508" s="37">
        <f ca="1"/>
        <v>0.87487230649625014</v>
      </c>
      <c r="W1508" s="37">
        <f ca="1"/>
        <v>1.8534210084824407</v>
      </c>
      <c r="X1508" s="37">
        <f ca="1"/>
        <v>2.4296751632652085</v>
      </c>
      <c r="Y1508" s="37">
        <f ca="1"/>
        <v>1.8765800162469539</v>
      </c>
      <c r="Z1508" s="37">
        <f ca="1"/>
        <v>1.5301320723952452</v>
      </c>
      <c r="AA1508" s="37">
        <f ca="1"/>
        <v>1.4551312649164692</v>
      </c>
      <c r="AB1508" s="37"/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  <c r="AM1508" s="37"/>
      <c r="AN1508" s="37"/>
      <c r="AO1508" s="37"/>
      <c r="AP1508" s="37"/>
      <c r="AQ1508" s="37"/>
      <c r="AR1508" s="37"/>
      <c r="AS1508" s="37"/>
      <c r="AT1508" s="37"/>
      <c r="AU1508" s="37"/>
      <c r="AV1508" s="37"/>
      <c r="AW1508" s="37"/>
      <c r="AX1508" s="37"/>
      <c r="AY1508" s="37"/>
      <c r="AZ1508" s="37"/>
      <c r="BA1508" s="37"/>
      <c r="BB1508" s="37"/>
      <c r="BC1508" s="37"/>
      <c r="BD1508" s="37"/>
      <c r="BE1508" s="37"/>
      <c r="BF1508" s="37"/>
      <c r="BG1508" s="37"/>
      <c r="BH1508" s="37"/>
      <c r="BI1508" s="37"/>
      <c r="BJ1508" s="37"/>
      <c r="BK1508" s="37"/>
      <c r="BL1508" s="37"/>
      <c r="BM1508" s="37"/>
      <c r="BN1508" s="37"/>
      <c r="BO1508" s="37"/>
      <c r="BP1508" s="37"/>
      <c r="BQ1508" s="37"/>
      <c r="BR1508" s="37"/>
      <c r="BS1508" s="37"/>
      <c r="BT1508" s="37"/>
      <c r="BU1508" s="37"/>
      <c r="BV1508" s="37"/>
      <c r="BW1508" s="37"/>
      <c r="BX1508" s="37"/>
      <c r="BY1508" s="37"/>
      <c r="BZ1508" s="37"/>
      <c r="CA1508" s="37"/>
      <c r="CB1508" s="37"/>
      <c r="CC1508" s="37"/>
      <c r="CD1508" s="37"/>
      <c r="CE1508" s="37"/>
      <c r="CF1508" s="37"/>
      <c r="CG1508" s="37"/>
      <c r="CH1508" s="37"/>
      <c r="CI1508" s="37"/>
      <c r="CJ1508" s="37"/>
      <c r="CK1508" s="37"/>
      <c r="CL1508" s="37"/>
      <c r="CM1508" s="37"/>
      <c r="CN1508" s="37"/>
      <c r="CO1508" s="37"/>
      <c r="CP1508" s="37"/>
      <c r="CQ1508" s="37"/>
      <c r="CR1508" s="37"/>
      <c r="CS1508" s="37"/>
      <c r="CT1508" s="37"/>
      <c r="CU1508" s="37"/>
      <c r="CV1508" s="37"/>
      <c r="CW1508" s="37"/>
      <c r="CX1508" s="37"/>
      <c r="CY1508" s="37"/>
      <c r="CZ1508" s="37"/>
      <c r="DA1508" s="37"/>
      <c r="DB1508" s="37"/>
      <c r="DC1508" s="37"/>
      <c r="DD1508" s="37"/>
      <c r="DE1508" s="37"/>
      <c r="DF1508" s="37"/>
      <c r="DG1508" s="37"/>
      <c r="DH1508" s="37"/>
      <c r="DI1508" s="37"/>
      <c r="DJ1508" s="37"/>
      <c r="DK1508" s="37"/>
      <c r="DL1508" s="37"/>
      <c r="DR1508" s="37"/>
      <c r="DS1508" s="37"/>
      <c r="DT1508" s="37"/>
      <c r="DU1508" s="37"/>
      <c r="DV1508" s="37"/>
      <c r="DW1508" s="37"/>
      <c r="DX1508" s="37"/>
      <c r="DY1508" s="37"/>
      <c r="DZ1508" s="37"/>
      <c r="EA1508" s="37"/>
      <c r="EB1508" s="37"/>
      <c r="EC1508" s="37"/>
      <c r="ED1508" s="37"/>
      <c r="EE1508" s="37"/>
      <c r="EF1508" s="37"/>
      <c r="EG1508" s="37"/>
      <c r="EH1508" s="37"/>
      <c r="EI1508" s="37"/>
      <c r="EJ1508" s="37"/>
      <c r="EK1508" s="37"/>
      <c r="EL1508" s="37"/>
      <c r="EM1508" s="37"/>
      <c r="EN1508" s="37"/>
      <c r="EO1508" s="37"/>
      <c r="EP1508" s="37"/>
      <c r="EQ1508" s="37"/>
      <c r="ER1508" s="37"/>
      <c r="ES1508" s="37"/>
      <c r="ET1508" s="37"/>
      <c r="EU1508" s="37"/>
      <c r="EV1508" s="37"/>
      <c r="EW1508" s="37"/>
      <c r="EX1508" s="37"/>
      <c r="EY1508" s="37"/>
      <c r="EZ1508" s="37"/>
      <c r="FA1508" s="37"/>
      <c r="FB1508" s="37"/>
      <c r="FC1508" s="37"/>
      <c r="FD1508" s="37"/>
    </row>
    <row r="1509" spans="2:160" x14ac:dyDescent="0.5">
      <c r="B1509" s="36" t="s">
        <v>1704</v>
      </c>
      <c r="C1509" s="18">
        <v>-4.2561274582549879E-3</v>
      </c>
      <c r="F1509" s="38"/>
      <c r="G1509" s="27" t="e">
        <f ca="1"/>
        <v>#N/A</v>
      </c>
      <c r="H1509" s="37" t="e">
        <f ca="1"/>
        <v>#N/A</v>
      </c>
      <c r="I1509" s="37" t="e">
        <f ca="1"/>
        <v>#N/A</v>
      </c>
      <c r="J1509" s="37" t="e">
        <f ca="1"/>
        <v>#N/A</v>
      </c>
      <c r="K1509" s="37">
        <f ca="1"/>
        <v>1.3679405082612388</v>
      </c>
      <c r="L1509" s="37">
        <f ca="1"/>
        <v>1.2575728584111503</v>
      </c>
      <c r="M1509" s="37">
        <f ca="1"/>
        <v>1.320520842874563</v>
      </c>
      <c r="N1509" s="37">
        <f ca="1"/>
        <v>1.5676030793710836</v>
      </c>
      <c r="O1509" s="37">
        <f ca="1"/>
        <v>1.3430968832100725</v>
      </c>
      <c r="P1509" s="37">
        <f ca="1"/>
        <v>1.4120304239761783</v>
      </c>
      <c r="Q1509" s="37">
        <f ca="1"/>
        <v>0.94455718294877489</v>
      </c>
      <c r="R1509" s="37">
        <f ca="1"/>
        <v>0.87015483704102969</v>
      </c>
      <c r="S1509" s="37">
        <f ca="1"/>
        <v>0.99839862739490981</v>
      </c>
      <c r="T1509" s="37">
        <f ca="1"/>
        <v>0.80350136231978042</v>
      </c>
      <c r="U1509" s="37">
        <f ca="1"/>
        <v>0.94647972499840449</v>
      </c>
      <c r="V1509" s="37">
        <f ca="1"/>
        <v>0.85539921301001187</v>
      </c>
      <c r="W1509" s="37">
        <f ca="1"/>
        <v>1.8686918698621375</v>
      </c>
      <c r="X1509" s="37">
        <f ca="1"/>
        <v>2.451463782771353</v>
      </c>
      <c r="Y1509" s="37">
        <f ca="1"/>
        <v>1.8843216896831845</v>
      </c>
      <c r="Z1509" s="37">
        <f ca="1"/>
        <v>1.5264796999837014</v>
      </c>
      <c r="AA1509" s="37">
        <f ca="1"/>
        <v>1.4674650528469158</v>
      </c>
      <c r="AB1509" s="37"/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  <c r="AM1509" s="37"/>
      <c r="AN1509" s="37"/>
      <c r="AO1509" s="37"/>
      <c r="AP1509" s="37"/>
      <c r="AQ1509" s="37"/>
      <c r="AR1509" s="37"/>
      <c r="AS1509" s="37"/>
      <c r="AT1509" s="37"/>
      <c r="AU1509" s="37"/>
      <c r="AV1509" s="37"/>
      <c r="AW1509" s="37"/>
      <c r="AX1509" s="37"/>
      <c r="AY1509" s="37"/>
      <c r="AZ1509" s="37"/>
      <c r="BA1509" s="37"/>
      <c r="BB1509" s="37"/>
      <c r="BC1509" s="37"/>
      <c r="BD1509" s="37"/>
      <c r="BE1509" s="37"/>
      <c r="BF1509" s="37"/>
      <c r="BG1509" s="37"/>
      <c r="BH1509" s="37"/>
      <c r="BI1509" s="37"/>
      <c r="BJ1509" s="37"/>
      <c r="BK1509" s="37"/>
      <c r="BL1509" s="37"/>
      <c r="BM1509" s="37"/>
      <c r="BN1509" s="37"/>
      <c r="BO1509" s="37"/>
      <c r="BP1509" s="37"/>
      <c r="BQ1509" s="37"/>
      <c r="BR1509" s="37"/>
      <c r="BS1509" s="37"/>
      <c r="BT1509" s="37"/>
      <c r="BU1509" s="37"/>
      <c r="BV1509" s="37"/>
      <c r="BW1509" s="37"/>
      <c r="BX1509" s="37"/>
      <c r="BY1509" s="37"/>
      <c r="BZ1509" s="37"/>
      <c r="CA1509" s="37"/>
      <c r="CB1509" s="37"/>
      <c r="CC1509" s="37"/>
      <c r="CD1509" s="37"/>
      <c r="CE1509" s="37"/>
      <c r="CF1509" s="37"/>
      <c r="CG1509" s="37"/>
      <c r="CH1509" s="37"/>
      <c r="CI1509" s="37"/>
      <c r="CJ1509" s="37"/>
      <c r="CK1509" s="37"/>
      <c r="CL1509" s="37"/>
      <c r="CM1509" s="37"/>
      <c r="CN1509" s="37"/>
      <c r="CO1509" s="37"/>
      <c r="CP1509" s="37"/>
      <c r="CQ1509" s="37"/>
      <c r="CR1509" s="37"/>
      <c r="CS1509" s="37"/>
      <c r="CT1509" s="37"/>
      <c r="CU1509" s="37"/>
      <c r="CV1509" s="37"/>
      <c r="CW1509" s="37"/>
      <c r="CX1509" s="37"/>
      <c r="CY1509" s="37"/>
      <c r="CZ1509" s="37"/>
      <c r="DA1509" s="37"/>
      <c r="DB1509" s="37"/>
      <c r="DC1509" s="37"/>
      <c r="DD1509" s="37"/>
      <c r="DE1509" s="37"/>
      <c r="DF1509" s="37"/>
      <c r="DG1509" s="37"/>
      <c r="DH1509" s="37"/>
      <c r="DI1509" s="37"/>
      <c r="DJ1509" s="37"/>
      <c r="DK1509" s="37"/>
      <c r="DL1509" s="37"/>
      <c r="DR1509" s="37"/>
      <c r="DS1509" s="37"/>
      <c r="DT1509" s="37"/>
      <c r="DU1509" s="37"/>
      <c r="DV1509" s="37"/>
      <c r="DW1509" s="37"/>
      <c r="DX1509" s="37"/>
      <c r="DY1509" s="37"/>
      <c r="DZ1509" s="37"/>
      <c r="EA1509" s="37"/>
      <c r="EB1509" s="37"/>
      <c r="EC1509" s="37"/>
      <c r="ED1509" s="37"/>
      <c r="EE1509" s="37"/>
      <c r="EF1509" s="37"/>
      <c r="EG1509" s="37"/>
      <c r="EH1509" s="37"/>
      <c r="EI1509" s="37"/>
      <c r="EJ1509" s="37"/>
      <c r="EK1509" s="37"/>
      <c r="EL1509" s="37"/>
      <c r="EM1509" s="37"/>
      <c r="EN1509" s="37"/>
      <c r="EO1509" s="37"/>
      <c r="EP1509" s="37"/>
      <c r="EQ1509" s="37"/>
      <c r="ER1509" s="37"/>
      <c r="ES1509" s="37"/>
      <c r="ET1509" s="37"/>
      <c r="EU1509" s="37"/>
      <c r="EV1509" s="37"/>
      <c r="EW1509" s="37"/>
      <c r="EX1509" s="37"/>
      <c r="EY1509" s="37"/>
      <c r="EZ1509" s="37"/>
      <c r="FA1509" s="37"/>
      <c r="FB1509" s="37"/>
      <c r="FC1509" s="37"/>
      <c r="FD1509" s="37"/>
    </row>
    <row r="1510" spans="2:160" x14ac:dyDescent="0.5">
      <c r="B1510" s="36" t="s">
        <v>1705</v>
      </c>
      <c r="C1510" s="18">
        <v>4.4829682973066554E-3</v>
      </c>
      <c r="F1510" s="38"/>
      <c r="G1510" s="27" t="e">
        <f ca="1"/>
        <v>#N/A</v>
      </c>
      <c r="H1510" s="37" t="e">
        <f ca="1"/>
        <v>#N/A</v>
      </c>
      <c r="I1510" s="37" t="e">
        <f ca="1"/>
        <v>#N/A</v>
      </c>
      <c r="J1510" s="37" t="e">
        <f ca="1"/>
        <v>#N/A</v>
      </c>
      <c r="K1510" s="37">
        <f ca="1"/>
        <v>1.3685193654411616</v>
      </c>
      <c r="L1510" s="37">
        <f ca="1"/>
        <v>1.2600467389303387</v>
      </c>
      <c r="M1510" s="37">
        <f ca="1"/>
        <v>1.3521165870425593</v>
      </c>
      <c r="N1510" s="37">
        <f ca="1"/>
        <v>1.5729002101264111</v>
      </c>
      <c r="O1510" s="37">
        <f ca="1"/>
        <v>1.368483733203707</v>
      </c>
      <c r="P1510" s="37">
        <f ca="1"/>
        <v>1.4146819386475971</v>
      </c>
      <c r="Q1510" s="37">
        <f ca="1"/>
        <v>0.94165653311026631</v>
      </c>
      <c r="R1510" s="37">
        <f ca="1"/>
        <v>0.87796292616458704</v>
      </c>
      <c r="S1510" s="37">
        <f ca="1"/>
        <v>1.0017816136775244</v>
      </c>
      <c r="T1510" s="37">
        <f ca="1"/>
        <v>0.79559093365206612</v>
      </c>
      <c r="U1510" s="37">
        <f ca="1"/>
        <v>0.94437106117511849</v>
      </c>
      <c r="V1510" s="37">
        <f ca="1"/>
        <v>0.85391067159486267</v>
      </c>
      <c r="W1510" s="37">
        <f ca="1"/>
        <v>1.8818758771947697</v>
      </c>
      <c r="X1510" s="37">
        <f ca="1"/>
        <v>2.4578798188765001</v>
      </c>
      <c r="Y1510" s="37">
        <f ca="1"/>
        <v>1.8784159220146224</v>
      </c>
      <c r="Z1510" s="37">
        <f ca="1"/>
        <v>1.5221180498940223</v>
      </c>
      <c r="AA1510" s="37">
        <f ca="1"/>
        <v>1.474624957381522</v>
      </c>
      <c r="AB1510" s="37"/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  <c r="AM1510" s="37"/>
      <c r="AN1510" s="37"/>
      <c r="AO1510" s="37"/>
      <c r="AP1510" s="37"/>
      <c r="AQ1510" s="37"/>
      <c r="AR1510" s="37"/>
      <c r="AS1510" s="37"/>
      <c r="AT1510" s="37"/>
      <c r="AU1510" s="37"/>
      <c r="AV1510" s="37"/>
      <c r="AW1510" s="37"/>
      <c r="AX1510" s="37"/>
      <c r="AY1510" s="37"/>
      <c r="AZ1510" s="37"/>
      <c r="BA1510" s="37"/>
      <c r="BB1510" s="37"/>
      <c r="BC1510" s="37"/>
      <c r="BD1510" s="37"/>
      <c r="BE1510" s="37"/>
      <c r="BF1510" s="37"/>
      <c r="BG1510" s="37"/>
      <c r="BH1510" s="37"/>
      <c r="BI1510" s="37"/>
      <c r="BJ1510" s="37"/>
      <c r="BK1510" s="37"/>
      <c r="BL1510" s="37"/>
      <c r="BM1510" s="37"/>
      <c r="BN1510" s="37"/>
      <c r="BO1510" s="37"/>
      <c r="BP1510" s="37"/>
      <c r="BQ1510" s="37"/>
      <c r="BR1510" s="37"/>
      <c r="BS1510" s="37"/>
      <c r="BT1510" s="37"/>
      <c r="BU1510" s="37"/>
      <c r="BV1510" s="37"/>
      <c r="BW1510" s="37"/>
      <c r="BX1510" s="37"/>
      <c r="BY1510" s="37"/>
      <c r="BZ1510" s="37"/>
      <c r="CA1510" s="37"/>
      <c r="CB1510" s="37"/>
      <c r="CC1510" s="37"/>
      <c r="CD1510" s="37"/>
      <c r="CE1510" s="37"/>
      <c r="CF1510" s="37"/>
      <c r="CG1510" s="37"/>
      <c r="CH1510" s="37"/>
      <c r="CI1510" s="37"/>
      <c r="CJ1510" s="37"/>
      <c r="CK1510" s="37"/>
      <c r="CL1510" s="37"/>
      <c r="CM1510" s="37"/>
      <c r="CN1510" s="37"/>
      <c r="CO1510" s="37"/>
      <c r="CP1510" s="37"/>
      <c r="CQ1510" s="37"/>
      <c r="CR1510" s="37"/>
      <c r="CS1510" s="37"/>
      <c r="CT1510" s="37"/>
      <c r="CU1510" s="37"/>
      <c r="CV1510" s="37"/>
      <c r="CW1510" s="37"/>
      <c r="CX1510" s="37"/>
      <c r="CY1510" s="37"/>
      <c r="CZ1510" s="37"/>
      <c r="DA1510" s="37"/>
      <c r="DB1510" s="37"/>
      <c r="DC1510" s="37"/>
      <c r="DD1510" s="37"/>
      <c r="DE1510" s="37"/>
      <c r="DF1510" s="37"/>
      <c r="DG1510" s="37"/>
      <c r="DH1510" s="37"/>
      <c r="DI1510" s="37"/>
      <c r="DJ1510" s="37"/>
      <c r="DK1510" s="37"/>
      <c r="DL1510" s="37"/>
      <c r="DR1510" s="37"/>
      <c r="DS1510" s="37"/>
      <c r="DT1510" s="37"/>
      <c r="DU1510" s="37"/>
      <c r="DV1510" s="37"/>
      <c r="DW1510" s="37"/>
      <c r="DX1510" s="37"/>
      <c r="DY1510" s="37"/>
      <c r="DZ1510" s="37"/>
      <c r="EA1510" s="37"/>
      <c r="EB1510" s="37"/>
      <c r="EC1510" s="37"/>
      <c r="ED1510" s="37"/>
      <c r="EE1510" s="37"/>
      <c r="EF1510" s="37"/>
      <c r="EG1510" s="37"/>
      <c r="EH1510" s="37"/>
      <c r="EI1510" s="37"/>
      <c r="EJ1510" s="37"/>
      <c r="EK1510" s="37"/>
      <c r="EL1510" s="37"/>
      <c r="EM1510" s="37"/>
      <c r="EN1510" s="37"/>
      <c r="EO1510" s="37"/>
      <c r="EP1510" s="37"/>
      <c r="EQ1510" s="37"/>
      <c r="ER1510" s="37"/>
      <c r="ES1510" s="37"/>
      <c r="ET1510" s="37"/>
      <c r="EU1510" s="37"/>
      <c r="EV1510" s="37"/>
      <c r="EW1510" s="37"/>
      <c r="EX1510" s="37"/>
      <c r="EY1510" s="37"/>
      <c r="EZ1510" s="37"/>
      <c r="FA1510" s="37"/>
      <c r="FB1510" s="37"/>
      <c r="FC1510" s="37"/>
      <c r="FD1510" s="37"/>
    </row>
    <row r="1511" spans="2:160" x14ac:dyDescent="0.5">
      <c r="B1511" s="36" t="s">
        <v>1706</v>
      </c>
      <c r="C1511" s="18">
        <v>4.4510914076132391E-3</v>
      </c>
      <c r="F1511" s="38"/>
      <c r="G1511" s="27" t="e">
        <f ca="1"/>
        <v>#N/A</v>
      </c>
      <c r="H1511" s="37" t="e">
        <f ca="1"/>
        <v>#N/A</v>
      </c>
      <c r="I1511" s="37" t="e">
        <f ca="1"/>
        <v>#N/A</v>
      </c>
      <c r="J1511" s="37" t="e">
        <f ca="1"/>
        <v>#N/A</v>
      </c>
      <c r="K1511" s="37">
        <f ca="1"/>
        <v>1.3566523827157377</v>
      </c>
      <c r="L1511" s="37">
        <f ca="1"/>
        <v>1.2670185840298698</v>
      </c>
      <c r="M1511" s="37">
        <f ca="1"/>
        <v>1.3407037453057093</v>
      </c>
      <c r="N1511" s="37">
        <f ca="1"/>
        <v>1.5768792657680104</v>
      </c>
      <c r="O1511" s="37">
        <f ca="1"/>
        <v>1.3923602189738769</v>
      </c>
      <c r="P1511" s="37">
        <f ca="1"/>
        <v>1.4247696084706476</v>
      </c>
      <c r="Q1511" s="37">
        <f ca="1"/>
        <v>0.92876174395278432</v>
      </c>
      <c r="R1511" s="37">
        <f ca="1"/>
        <v>0.89051327422462945</v>
      </c>
      <c r="S1511" s="37">
        <f ca="1"/>
        <v>1.0092200240899125</v>
      </c>
      <c r="T1511" s="37">
        <f ca="1"/>
        <v>0.80065070579047859</v>
      </c>
      <c r="U1511" s="37">
        <f ca="1"/>
        <v>0.94827540475735372</v>
      </c>
      <c r="V1511" s="37">
        <f ca="1"/>
        <v>0.8485827016098012</v>
      </c>
      <c r="W1511" s="37">
        <f ca="1"/>
        <v>1.8884515133783635</v>
      </c>
      <c r="X1511" s="37">
        <f ca="1"/>
        <v>2.4776758805860148</v>
      </c>
      <c r="Y1511" s="37">
        <f ca="1"/>
        <v>1.8793013809910644</v>
      </c>
      <c r="Z1511" s="37">
        <f ca="1"/>
        <v>1.532985488341764</v>
      </c>
      <c r="AA1511" s="37">
        <f ca="1"/>
        <v>1.4574326628025924</v>
      </c>
      <c r="AB1511" s="37"/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  <c r="AM1511" s="37"/>
      <c r="AN1511" s="37"/>
      <c r="AO1511" s="37"/>
      <c r="AP1511" s="37"/>
      <c r="AQ1511" s="37"/>
      <c r="AR1511" s="37"/>
      <c r="AS1511" s="37"/>
      <c r="AT1511" s="37"/>
      <c r="AU1511" s="37"/>
      <c r="AV1511" s="37"/>
      <c r="AW1511" s="37"/>
      <c r="AX1511" s="37"/>
      <c r="AY1511" s="37"/>
      <c r="AZ1511" s="37"/>
      <c r="BA1511" s="37"/>
      <c r="BB1511" s="37"/>
      <c r="BC1511" s="37"/>
      <c r="BD1511" s="37"/>
      <c r="BE1511" s="37"/>
      <c r="BF1511" s="37"/>
      <c r="BG1511" s="37"/>
      <c r="BH1511" s="37"/>
      <c r="BI1511" s="37"/>
      <c r="BJ1511" s="37"/>
      <c r="BK1511" s="37"/>
      <c r="BL1511" s="37"/>
      <c r="BM1511" s="37"/>
      <c r="BN1511" s="37"/>
      <c r="BO1511" s="37"/>
      <c r="BP1511" s="37"/>
      <c r="BQ1511" s="37"/>
      <c r="BR1511" s="37"/>
      <c r="BS1511" s="37"/>
      <c r="BT1511" s="37"/>
      <c r="BU1511" s="37"/>
      <c r="BV1511" s="37"/>
      <c r="BW1511" s="37"/>
      <c r="BX1511" s="37"/>
      <c r="BY1511" s="37"/>
      <c r="BZ1511" s="37"/>
      <c r="CA1511" s="37"/>
      <c r="CB1511" s="37"/>
      <c r="CC1511" s="37"/>
      <c r="CD1511" s="37"/>
      <c r="CE1511" s="37"/>
      <c r="CF1511" s="37"/>
      <c r="CG1511" s="37"/>
      <c r="CH1511" s="37"/>
      <c r="CI1511" s="37"/>
      <c r="CJ1511" s="37"/>
      <c r="CK1511" s="37"/>
      <c r="CL1511" s="37"/>
      <c r="CM1511" s="37"/>
      <c r="CN1511" s="37"/>
      <c r="CO1511" s="37"/>
      <c r="CP1511" s="37"/>
      <c r="CQ1511" s="37"/>
      <c r="CR1511" s="37"/>
      <c r="CS1511" s="37"/>
      <c r="CT1511" s="37"/>
      <c r="CU1511" s="37"/>
      <c r="CV1511" s="37"/>
      <c r="CW1511" s="37"/>
      <c r="CX1511" s="37"/>
      <c r="CY1511" s="37"/>
      <c r="CZ1511" s="37"/>
      <c r="DA1511" s="37"/>
      <c r="DB1511" s="37"/>
      <c r="DC1511" s="37"/>
      <c r="DD1511" s="37"/>
      <c r="DE1511" s="37"/>
      <c r="DF1511" s="37"/>
      <c r="DG1511" s="37"/>
      <c r="DH1511" s="37"/>
      <c r="DI1511" s="37"/>
      <c r="DJ1511" s="37"/>
      <c r="DK1511" s="37"/>
      <c r="DL1511" s="37"/>
      <c r="DR1511" s="37"/>
      <c r="DS1511" s="37"/>
      <c r="DT1511" s="37"/>
      <c r="DU1511" s="37"/>
      <c r="DV1511" s="37"/>
      <c r="DW1511" s="37"/>
      <c r="DX1511" s="37"/>
      <c r="DY1511" s="37"/>
      <c r="DZ1511" s="37"/>
      <c r="EA1511" s="37"/>
      <c r="EB1511" s="37"/>
      <c r="EC1511" s="37"/>
      <c r="ED1511" s="37"/>
      <c r="EE1511" s="37"/>
      <c r="EF1511" s="37"/>
      <c r="EG1511" s="37"/>
      <c r="EH1511" s="37"/>
      <c r="EI1511" s="37"/>
      <c r="EJ1511" s="37"/>
      <c r="EK1511" s="37"/>
      <c r="EL1511" s="37"/>
      <c r="EM1511" s="37"/>
      <c r="EN1511" s="37"/>
      <c r="EO1511" s="37"/>
      <c r="EP1511" s="37"/>
      <c r="EQ1511" s="37"/>
      <c r="ER1511" s="37"/>
      <c r="ES1511" s="37"/>
      <c r="ET1511" s="37"/>
      <c r="EU1511" s="37"/>
      <c r="EV1511" s="37"/>
      <c r="EW1511" s="37"/>
      <c r="EX1511" s="37"/>
      <c r="EY1511" s="37"/>
      <c r="EZ1511" s="37"/>
      <c r="FA1511" s="37"/>
      <c r="FB1511" s="37"/>
      <c r="FC1511" s="37"/>
      <c r="FD1511" s="37"/>
    </row>
    <row r="1512" spans="2:160" x14ac:dyDescent="0.5">
      <c r="B1512" s="36" t="s">
        <v>1707</v>
      </c>
      <c r="C1512" s="18">
        <v>1.825723199092355E-3</v>
      </c>
      <c r="F1512" s="38"/>
      <c r="G1512" s="27" t="e">
        <f ca="1"/>
        <v>#N/A</v>
      </c>
      <c r="H1512" s="37" t="e">
        <f ca="1"/>
        <v>#N/A</v>
      </c>
      <c r="I1512" s="37" t="e">
        <f ca="1"/>
        <v>#N/A</v>
      </c>
      <c r="J1512" s="37" t="e">
        <f ca="1"/>
        <v>#N/A</v>
      </c>
      <c r="K1512" s="37" t="e">
        <f ca="1"/>
        <v>#N/A</v>
      </c>
      <c r="L1512" s="37">
        <f ca="1"/>
        <v>1.2569362513274001</v>
      </c>
      <c r="M1512" s="37">
        <f ca="1"/>
        <v>1.3453413873395226</v>
      </c>
      <c r="N1512" s="37">
        <f ca="1"/>
        <v>1.5837893314545011</v>
      </c>
      <c r="O1512" s="37">
        <f ca="1"/>
        <v>1.3625221346481013</v>
      </c>
      <c r="P1512" s="37">
        <f ca="1"/>
        <v>1.4346646252200579</v>
      </c>
      <c r="Q1512" s="37">
        <f ca="1"/>
        <v>0.91436951206603234</v>
      </c>
      <c r="R1512" s="37">
        <f ca="1"/>
        <v>0.895979409733062</v>
      </c>
      <c r="S1512" s="37">
        <f ca="1"/>
        <v>1.0097711458306253</v>
      </c>
      <c r="T1512" s="37">
        <f ca="1"/>
        <v>0.79622865587630387</v>
      </c>
      <c r="U1512" s="37">
        <f ca="1"/>
        <v>0.94778205699492457</v>
      </c>
      <c r="V1512" s="37">
        <f ca="1"/>
        <v>0.85895473082872809</v>
      </c>
      <c r="W1512" s="37">
        <f ca="1"/>
        <v>1.8769001624472581</v>
      </c>
      <c r="X1512" s="37">
        <f ca="1"/>
        <v>2.4501188062586277</v>
      </c>
      <c r="Y1512" s="37">
        <f ca="1"/>
        <v>1.8600893582453291</v>
      </c>
      <c r="Z1512" s="37">
        <f ca="1"/>
        <v>1.5281591390836522</v>
      </c>
      <c r="AA1512" s="37">
        <f ca="1"/>
        <v>1.4327650869416992</v>
      </c>
      <c r="AB1512" s="37"/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  <c r="AM1512" s="37"/>
      <c r="AN1512" s="37"/>
      <c r="AO1512" s="37"/>
      <c r="AP1512" s="37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  <c r="BI1512" s="37"/>
      <c r="BJ1512" s="37"/>
      <c r="BK1512" s="37"/>
      <c r="BL1512" s="37"/>
      <c r="BM1512" s="37"/>
      <c r="BN1512" s="37"/>
      <c r="BO1512" s="37"/>
      <c r="BP1512" s="37"/>
      <c r="BQ1512" s="37"/>
      <c r="BR1512" s="37"/>
      <c r="BS1512" s="37"/>
      <c r="BT1512" s="37"/>
      <c r="BU1512" s="37"/>
      <c r="BV1512" s="37"/>
      <c r="BW1512" s="37"/>
      <c r="BX1512" s="37"/>
      <c r="BY1512" s="37"/>
      <c r="BZ1512" s="37"/>
      <c r="CA1512" s="37"/>
      <c r="CB1512" s="37"/>
      <c r="CC1512" s="37"/>
      <c r="CD1512" s="37"/>
      <c r="CE1512" s="37"/>
      <c r="CF1512" s="37"/>
      <c r="CG1512" s="37"/>
      <c r="CH1512" s="37"/>
      <c r="CI1512" s="37"/>
      <c r="CJ1512" s="37"/>
      <c r="CK1512" s="37"/>
      <c r="CL1512" s="37"/>
      <c r="CM1512" s="37"/>
      <c r="CN1512" s="37"/>
      <c r="CO1512" s="37"/>
      <c r="CP1512" s="37"/>
      <c r="CQ1512" s="37"/>
      <c r="CR1512" s="37"/>
      <c r="CS1512" s="37"/>
      <c r="CT1512" s="37"/>
      <c r="CU1512" s="37"/>
      <c r="CV1512" s="37"/>
      <c r="CW1512" s="37"/>
      <c r="CX1512" s="37"/>
      <c r="CY1512" s="37"/>
      <c r="CZ1512" s="37"/>
      <c r="DA1512" s="37"/>
      <c r="DB1512" s="37"/>
      <c r="DC1512" s="37"/>
      <c r="DD1512" s="37"/>
      <c r="DE1512" s="37"/>
      <c r="DF1512" s="37"/>
      <c r="DG1512" s="37"/>
      <c r="DH1512" s="37"/>
      <c r="DI1512" s="37"/>
      <c r="DJ1512" s="37"/>
      <c r="DK1512" s="37"/>
      <c r="DL1512" s="37"/>
      <c r="DR1512" s="37"/>
      <c r="DS1512" s="37"/>
      <c r="DT1512" s="37"/>
      <c r="DU1512" s="37"/>
      <c r="DV1512" s="37"/>
      <c r="DW1512" s="37"/>
      <c r="DX1512" s="37"/>
      <c r="DY1512" s="37"/>
      <c r="DZ1512" s="37"/>
      <c r="EA1512" s="37"/>
      <c r="EB1512" s="37"/>
      <c r="EC1512" s="37"/>
      <c r="ED1512" s="37"/>
      <c r="EE1512" s="37"/>
      <c r="EF1512" s="37"/>
      <c r="EG1512" s="37"/>
      <c r="EH1512" s="37"/>
      <c r="EI1512" s="37"/>
      <c r="EJ1512" s="37"/>
      <c r="EK1512" s="37"/>
      <c r="EL1512" s="37"/>
      <c r="EM1512" s="37"/>
      <c r="EN1512" s="37"/>
      <c r="EO1512" s="37"/>
      <c r="EP1512" s="37"/>
      <c r="EQ1512" s="37"/>
      <c r="ER1512" s="37"/>
      <c r="ES1512" s="37"/>
      <c r="ET1512" s="37"/>
      <c r="EU1512" s="37"/>
      <c r="EV1512" s="37"/>
      <c r="EW1512" s="37"/>
      <c r="EX1512" s="37"/>
      <c r="EY1512" s="37"/>
      <c r="EZ1512" s="37"/>
      <c r="FA1512" s="37"/>
      <c r="FB1512" s="37"/>
      <c r="FC1512" s="37"/>
      <c r="FD1512" s="37"/>
    </row>
    <row r="1513" spans="2:160" x14ac:dyDescent="0.5">
      <c r="B1513" s="36" t="s">
        <v>1708</v>
      </c>
      <c r="C1513" s="18">
        <v>4.9658816799071914E-3</v>
      </c>
      <c r="F1513" s="38"/>
      <c r="G1513" s="27" t="e">
        <f ca="1"/>
        <v>#N/A</v>
      </c>
      <c r="H1513" s="37" t="e">
        <f ca="1"/>
        <v>#N/A</v>
      </c>
      <c r="I1513" s="37" t="e">
        <f ca="1"/>
        <v>#N/A</v>
      </c>
      <c r="J1513" s="37" t="e">
        <f ca="1"/>
        <v>#N/A</v>
      </c>
      <c r="K1513" s="37" t="e">
        <f ca="1"/>
        <v>#N/A</v>
      </c>
      <c r="L1513" s="37">
        <f ca="1"/>
        <v>1.2604847463683033</v>
      </c>
      <c r="M1513" s="37">
        <f ca="1"/>
        <v>1.3610862302526558</v>
      </c>
      <c r="N1513" s="37">
        <f ca="1"/>
        <v>1.5905111006961734</v>
      </c>
      <c r="O1513" s="37">
        <f ca="1"/>
        <v>1.3772878256542007</v>
      </c>
      <c r="P1513" s="37">
        <f ca="1"/>
        <v>1.4346202643149433</v>
      </c>
      <c r="Q1513" s="37">
        <f ca="1"/>
        <v>0.92258350179564053</v>
      </c>
      <c r="R1513" s="37">
        <f ca="1"/>
        <v>0.89511675072466257</v>
      </c>
      <c r="S1513" s="37">
        <f ca="1"/>
        <v>1.0072564362527188</v>
      </c>
      <c r="T1513" s="37">
        <f ca="1"/>
        <v>0.79989651333965872</v>
      </c>
      <c r="U1513" s="37">
        <f ca="1"/>
        <v>0.9561265304390224</v>
      </c>
      <c r="V1513" s="37">
        <f ca="1"/>
        <v>0.8608916920284766</v>
      </c>
      <c r="W1513" s="37">
        <f ca="1"/>
        <v>1.8677302802522151</v>
      </c>
      <c r="X1513" s="37">
        <f ca="1"/>
        <v>2.4368932038834985</v>
      </c>
      <c r="Y1513" s="37">
        <f ca="1"/>
        <v>1.8603980503655568</v>
      </c>
      <c r="Z1513" s="37">
        <f ca="1"/>
        <v>1.5291619109734287</v>
      </c>
      <c r="AA1513" s="37">
        <f ca="1"/>
        <v>1.4428997613365167</v>
      </c>
      <c r="AB1513" s="37"/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  <c r="AM1513" s="37"/>
      <c r="AN1513" s="37"/>
      <c r="AO1513" s="37"/>
      <c r="AP1513" s="37"/>
      <c r="AQ1513" s="37"/>
      <c r="AR1513" s="37"/>
      <c r="AS1513" s="37"/>
      <c r="AT1513" s="37"/>
      <c r="AU1513" s="37"/>
      <c r="AV1513" s="37"/>
      <c r="AW1513" s="37"/>
      <c r="AX1513" s="37"/>
      <c r="AY1513" s="37"/>
      <c r="AZ1513" s="37"/>
      <c r="BA1513" s="37"/>
      <c r="BB1513" s="37"/>
      <c r="BC1513" s="37"/>
      <c r="BD1513" s="37"/>
      <c r="BE1513" s="37"/>
      <c r="BF1513" s="37"/>
      <c r="BG1513" s="37"/>
      <c r="BH1513" s="37"/>
      <c r="BI1513" s="37"/>
      <c r="BJ1513" s="37"/>
      <c r="BK1513" s="37"/>
      <c r="BL1513" s="37"/>
      <c r="BM1513" s="37"/>
      <c r="BN1513" s="37"/>
      <c r="BO1513" s="37"/>
      <c r="BP1513" s="37"/>
      <c r="BQ1513" s="37"/>
      <c r="BR1513" s="37"/>
      <c r="BS1513" s="37"/>
      <c r="BT1513" s="37"/>
      <c r="BU1513" s="37"/>
      <c r="BV1513" s="37"/>
      <c r="BW1513" s="37"/>
      <c r="BX1513" s="37"/>
      <c r="BY1513" s="37"/>
      <c r="BZ1513" s="37"/>
      <c r="CA1513" s="37"/>
      <c r="CB1513" s="37"/>
      <c r="CC1513" s="37"/>
      <c r="CD1513" s="37"/>
      <c r="CE1513" s="37"/>
      <c r="CF1513" s="37"/>
      <c r="CG1513" s="37"/>
      <c r="CH1513" s="37"/>
      <c r="CI1513" s="37"/>
      <c r="CJ1513" s="37"/>
      <c r="CK1513" s="37"/>
      <c r="CL1513" s="37"/>
      <c r="CM1513" s="37"/>
      <c r="CN1513" s="37"/>
      <c r="CO1513" s="37"/>
      <c r="CP1513" s="37"/>
      <c r="CQ1513" s="37"/>
      <c r="CR1513" s="37"/>
      <c r="CS1513" s="37"/>
      <c r="CT1513" s="37"/>
      <c r="CU1513" s="37"/>
      <c r="CV1513" s="37"/>
      <c r="CW1513" s="37"/>
      <c r="CX1513" s="37"/>
      <c r="CY1513" s="37"/>
      <c r="CZ1513" s="37"/>
      <c r="DA1513" s="37"/>
      <c r="DB1513" s="37"/>
      <c r="DC1513" s="37"/>
      <c r="DD1513" s="37"/>
      <c r="DE1513" s="37"/>
      <c r="DF1513" s="37"/>
      <c r="DG1513" s="37"/>
      <c r="DH1513" s="37"/>
      <c r="DI1513" s="37"/>
      <c r="DJ1513" s="37"/>
      <c r="DK1513" s="37"/>
      <c r="DL1513" s="37"/>
      <c r="DR1513" s="37"/>
      <c r="DS1513" s="37"/>
      <c r="DT1513" s="37"/>
      <c r="DU1513" s="37"/>
      <c r="DV1513" s="37"/>
      <c r="DW1513" s="37"/>
      <c r="DX1513" s="37"/>
      <c r="DY1513" s="37"/>
      <c r="DZ1513" s="37"/>
      <c r="EA1513" s="37"/>
      <c r="EB1513" s="37"/>
      <c r="EC1513" s="37"/>
      <c r="ED1513" s="37"/>
      <c r="EE1513" s="37"/>
      <c r="EF1513" s="37"/>
      <c r="EG1513" s="37"/>
      <c r="EH1513" s="37"/>
      <c r="EI1513" s="37"/>
      <c r="EJ1513" s="37"/>
      <c r="EK1513" s="37"/>
      <c r="EL1513" s="37"/>
      <c r="EM1513" s="37"/>
      <c r="EN1513" s="37"/>
      <c r="EO1513" s="37"/>
      <c r="EP1513" s="37"/>
      <c r="EQ1513" s="37"/>
      <c r="ER1513" s="37"/>
      <c r="ES1513" s="37"/>
      <c r="ET1513" s="37"/>
      <c r="EU1513" s="37"/>
      <c r="EV1513" s="37"/>
      <c r="EW1513" s="37"/>
      <c r="EX1513" s="37"/>
      <c r="EY1513" s="37"/>
      <c r="EZ1513" s="37"/>
      <c r="FA1513" s="37"/>
      <c r="FB1513" s="37"/>
      <c r="FC1513" s="37"/>
      <c r="FD1513" s="37"/>
    </row>
    <row r="1514" spans="2:160" x14ac:dyDescent="0.5">
      <c r="B1514" s="36" t="s">
        <v>1709</v>
      </c>
      <c r="C1514" s="18">
        <v>1.8603395559833036E-3</v>
      </c>
      <c r="F1514" s="38"/>
      <c r="G1514" s="27" t="e">
        <f ca="1"/>
        <v>#N/A</v>
      </c>
      <c r="H1514" s="37" t="e">
        <f ca="1"/>
        <v>#N/A</v>
      </c>
      <c r="I1514" s="37" t="e">
        <f ca="1"/>
        <v>#N/A</v>
      </c>
      <c r="J1514" s="37" t="e">
        <f ca="1"/>
        <v>#N/A</v>
      </c>
      <c r="K1514" s="37" t="e">
        <f ca="1"/>
        <v>#N/A</v>
      </c>
      <c r="L1514" s="37">
        <f ca="1"/>
        <v>1.2784321691524891</v>
      </c>
      <c r="M1514" s="37">
        <f ca="1"/>
        <v>1.3616946194674868</v>
      </c>
      <c r="N1514" s="37">
        <f ca="1"/>
        <v>1.5928575640854472</v>
      </c>
      <c r="O1514" s="37">
        <f ca="1"/>
        <v>1.3763063782507543</v>
      </c>
      <c r="P1514" s="37">
        <f ca="1"/>
        <v>1.4408498028474592</v>
      </c>
      <c r="Q1514" s="37">
        <f ca="1"/>
        <v>0.91843455271643859</v>
      </c>
      <c r="R1514" s="37">
        <f ca="1"/>
        <v>0.90521948126909968</v>
      </c>
      <c r="S1514" s="37">
        <f ca="1"/>
        <v>1.0003778130172181</v>
      </c>
      <c r="T1514" s="37">
        <f ca="1"/>
        <v>0.8044694017439975</v>
      </c>
      <c r="U1514" s="37">
        <f ca="1"/>
        <v>0.95390116069344133</v>
      </c>
      <c r="V1514" s="37">
        <f ca="1"/>
        <v>0.86411819178038629</v>
      </c>
      <c r="W1514" s="37">
        <f ca="1"/>
        <v>1.8720881225269679</v>
      </c>
      <c r="X1514" s="37">
        <f ca="1"/>
        <v>2.4168082212934725</v>
      </c>
      <c r="Y1514" s="37">
        <f ca="1"/>
        <v>1.873387489845654</v>
      </c>
      <c r="Z1514" s="37">
        <f ca="1"/>
        <v>1.539670634273608</v>
      </c>
      <c r="AA1514" s="37">
        <f ca="1"/>
        <v>1.4659734060688727</v>
      </c>
      <c r="AB1514" s="37"/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  <c r="AM1514" s="37"/>
      <c r="AN1514" s="37"/>
      <c r="AO1514" s="37"/>
      <c r="AP1514" s="37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  <c r="BB1514" s="37"/>
      <c r="BC1514" s="37"/>
      <c r="BD1514" s="37"/>
      <c r="BE1514" s="37"/>
      <c r="BF1514" s="37"/>
      <c r="BG1514" s="37"/>
      <c r="BH1514" s="37"/>
      <c r="BI1514" s="37"/>
      <c r="BJ1514" s="37"/>
      <c r="BK1514" s="37"/>
      <c r="BL1514" s="37"/>
      <c r="BM1514" s="37"/>
      <c r="BN1514" s="37"/>
      <c r="BO1514" s="37"/>
      <c r="BP1514" s="37"/>
      <c r="BQ1514" s="37"/>
      <c r="BR1514" s="37"/>
      <c r="BS1514" s="37"/>
      <c r="BT1514" s="37"/>
      <c r="BU1514" s="37"/>
      <c r="BV1514" s="37"/>
      <c r="BW1514" s="37"/>
      <c r="BX1514" s="37"/>
      <c r="BY1514" s="37"/>
      <c r="BZ1514" s="37"/>
      <c r="CA1514" s="37"/>
      <c r="CB1514" s="37"/>
      <c r="CC1514" s="37"/>
      <c r="CD1514" s="37"/>
      <c r="CE1514" s="37"/>
      <c r="CF1514" s="37"/>
      <c r="CG1514" s="37"/>
      <c r="CH1514" s="37"/>
      <c r="CI1514" s="37"/>
      <c r="CJ1514" s="37"/>
      <c r="CK1514" s="37"/>
      <c r="CL1514" s="37"/>
      <c r="CM1514" s="37"/>
      <c r="CN1514" s="37"/>
      <c r="CO1514" s="37"/>
      <c r="CP1514" s="37"/>
      <c r="CQ1514" s="37"/>
      <c r="CR1514" s="37"/>
      <c r="CS1514" s="37"/>
      <c r="CT1514" s="37"/>
      <c r="CU1514" s="37"/>
      <c r="CV1514" s="37"/>
      <c r="CW1514" s="37"/>
      <c r="CX1514" s="37"/>
      <c r="CY1514" s="37"/>
      <c r="CZ1514" s="37"/>
      <c r="DA1514" s="37"/>
      <c r="DB1514" s="37"/>
      <c r="DC1514" s="37"/>
      <c r="DD1514" s="37"/>
      <c r="DE1514" s="37"/>
      <c r="DF1514" s="37"/>
      <c r="DG1514" s="37"/>
      <c r="DH1514" s="37"/>
      <c r="DI1514" s="37"/>
      <c r="DJ1514" s="37"/>
      <c r="DK1514" s="37"/>
      <c r="DL1514" s="37"/>
      <c r="DR1514" s="37"/>
      <c r="DS1514" s="37"/>
      <c r="DT1514" s="37"/>
      <c r="DU1514" s="37"/>
      <c r="DV1514" s="37"/>
      <c r="DW1514" s="37"/>
      <c r="DX1514" s="37"/>
      <c r="DY1514" s="37"/>
      <c r="DZ1514" s="37"/>
      <c r="EA1514" s="37"/>
      <c r="EB1514" s="37"/>
      <c r="EC1514" s="37"/>
      <c r="ED1514" s="37"/>
      <c r="EE1514" s="37"/>
      <c r="EF1514" s="37"/>
      <c r="EG1514" s="37"/>
      <c r="EH1514" s="37"/>
      <c r="EI1514" s="37"/>
      <c r="EJ1514" s="37"/>
      <c r="EK1514" s="37"/>
      <c r="EL1514" s="37"/>
      <c r="EM1514" s="37"/>
      <c r="EN1514" s="37"/>
      <c r="EO1514" s="37"/>
      <c r="EP1514" s="37"/>
      <c r="EQ1514" s="37"/>
      <c r="ER1514" s="37"/>
      <c r="ES1514" s="37"/>
      <c r="ET1514" s="37"/>
      <c r="EU1514" s="37"/>
      <c r="EV1514" s="37"/>
      <c r="EW1514" s="37"/>
      <c r="EX1514" s="37"/>
      <c r="EY1514" s="37"/>
      <c r="EZ1514" s="37"/>
      <c r="FA1514" s="37"/>
      <c r="FB1514" s="37"/>
      <c r="FC1514" s="37"/>
      <c r="FD1514" s="37"/>
    </row>
    <row r="1515" spans="2:160" x14ac:dyDescent="0.5">
      <c r="B1515" s="36" t="s">
        <v>1710</v>
      </c>
      <c r="C1515" s="18">
        <v>8.4760655123128359E-3</v>
      </c>
      <c r="F1515" s="38"/>
      <c r="G1515" s="27" t="e">
        <f ca="1"/>
        <v>#N/A</v>
      </c>
      <c r="H1515" s="37" t="e">
        <f ca="1"/>
        <v>#N/A</v>
      </c>
      <c r="I1515" s="37" t="e">
        <f ca="1"/>
        <v>#N/A</v>
      </c>
      <c r="J1515" s="37" t="e">
        <f ca="1"/>
        <v>#N/A</v>
      </c>
      <c r="K1515" s="37" t="e">
        <f ca="1"/>
        <v>#N/A</v>
      </c>
      <c r="L1515" s="37">
        <f ca="1"/>
        <v>1.2783496460120027</v>
      </c>
      <c r="M1515" s="37">
        <f ca="1"/>
        <v>1.3565980340640071</v>
      </c>
      <c r="N1515" s="37">
        <f ca="1"/>
        <v>1.5839248635109362</v>
      </c>
      <c r="O1515" s="37">
        <f ca="1"/>
        <v>1.3778595650613974</v>
      </c>
      <c r="P1515" s="37">
        <f ca="1"/>
        <v>1.4393656137077693</v>
      </c>
      <c r="Q1515" s="37">
        <f ca="1"/>
        <v>0.93313918213809022</v>
      </c>
      <c r="R1515" s="37">
        <f ca="1"/>
        <v>0.91047428897657146</v>
      </c>
      <c r="S1515" s="37">
        <f ca="1"/>
        <v>1.0031472864186619</v>
      </c>
      <c r="T1515" s="37">
        <f ca="1"/>
        <v>0.79453888291687191</v>
      </c>
      <c r="U1515" s="37">
        <f ca="1"/>
        <v>0.96154805101109364</v>
      </c>
      <c r="V1515" s="37">
        <f ca="1"/>
        <v>0.86927103924601856</v>
      </c>
      <c r="W1515" s="37">
        <f ca="1"/>
        <v>1.863171936314117</v>
      </c>
      <c r="X1515" s="37">
        <f ca="1"/>
        <v>2.4205044160062208</v>
      </c>
      <c r="Y1515" s="37">
        <f ca="1"/>
        <v>1.8795857026807476</v>
      </c>
      <c r="Z1515" s="37">
        <f ca="1"/>
        <v>1.5404532855046531</v>
      </c>
      <c r="AA1515" s="37">
        <f ca="1"/>
        <v>1.4713859529491999</v>
      </c>
      <c r="AB1515" s="37"/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  <c r="AM1515" s="37"/>
      <c r="AN1515" s="37"/>
      <c r="AO1515" s="37"/>
      <c r="AP1515" s="37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  <c r="BI1515" s="37"/>
      <c r="BJ1515" s="37"/>
      <c r="BK1515" s="37"/>
      <c r="BL1515" s="37"/>
      <c r="BM1515" s="37"/>
      <c r="BN1515" s="37"/>
      <c r="BO1515" s="37"/>
      <c r="BP1515" s="37"/>
      <c r="BQ1515" s="37"/>
      <c r="BR1515" s="37"/>
      <c r="BS1515" s="37"/>
      <c r="BT1515" s="37"/>
      <c r="BU1515" s="37"/>
      <c r="BV1515" s="37"/>
      <c r="BW1515" s="37"/>
      <c r="BX1515" s="37"/>
      <c r="BY1515" s="37"/>
      <c r="BZ1515" s="37"/>
      <c r="CA1515" s="37"/>
      <c r="CB1515" s="37"/>
      <c r="CC1515" s="37"/>
      <c r="CD1515" s="37"/>
      <c r="CE1515" s="37"/>
      <c r="CF1515" s="37"/>
      <c r="CG1515" s="37"/>
      <c r="CH1515" s="37"/>
      <c r="CI1515" s="37"/>
      <c r="CJ1515" s="37"/>
      <c r="CK1515" s="37"/>
      <c r="CL1515" s="37"/>
      <c r="CM1515" s="37"/>
      <c r="CN1515" s="37"/>
      <c r="CO1515" s="37"/>
      <c r="CP1515" s="37"/>
      <c r="CQ1515" s="37"/>
      <c r="CR1515" s="37"/>
      <c r="CS1515" s="37"/>
      <c r="CT1515" s="37"/>
      <c r="CU1515" s="37"/>
      <c r="CV1515" s="37"/>
      <c r="CW1515" s="37"/>
      <c r="CX1515" s="37"/>
      <c r="CY1515" s="37"/>
      <c r="CZ1515" s="37"/>
      <c r="DA1515" s="37"/>
      <c r="DB1515" s="37"/>
      <c r="DC1515" s="37"/>
      <c r="DD1515" s="37"/>
      <c r="DE1515" s="37"/>
      <c r="DF1515" s="37"/>
      <c r="DG1515" s="37"/>
      <c r="DH1515" s="37"/>
      <c r="DI1515" s="37"/>
      <c r="DJ1515" s="37"/>
      <c r="DK1515" s="37"/>
      <c r="DL1515" s="37"/>
      <c r="DR1515" s="37"/>
      <c r="DS1515" s="37"/>
      <c r="DT1515" s="37"/>
      <c r="DU1515" s="37"/>
      <c r="DV1515" s="37"/>
      <c r="DW1515" s="37"/>
      <c r="DX1515" s="37"/>
      <c r="DY1515" s="37"/>
      <c r="DZ1515" s="37"/>
      <c r="EA1515" s="37"/>
      <c r="EB1515" s="37"/>
      <c r="EC1515" s="37"/>
      <c r="ED1515" s="37"/>
      <c r="EE1515" s="37"/>
      <c r="EF1515" s="37"/>
      <c r="EG1515" s="37"/>
      <c r="EH1515" s="37"/>
      <c r="EI1515" s="37"/>
      <c r="EJ1515" s="37"/>
      <c r="EK1515" s="37"/>
      <c r="EL1515" s="37"/>
      <c r="EM1515" s="37"/>
      <c r="EN1515" s="37"/>
      <c r="EO1515" s="37"/>
      <c r="EP1515" s="37"/>
      <c r="EQ1515" s="37"/>
      <c r="ER1515" s="37"/>
      <c r="ES1515" s="37"/>
      <c r="ET1515" s="37"/>
      <c r="EU1515" s="37"/>
      <c r="EV1515" s="37"/>
      <c r="EW1515" s="37"/>
      <c r="EX1515" s="37"/>
      <c r="EY1515" s="37"/>
      <c r="EZ1515" s="37"/>
      <c r="FA1515" s="37"/>
      <c r="FB1515" s="37"/>
      <c r="FC1515" s="37"/>
      <c r="FD1515" s="37"/>
    </row>
    <row r="1516" spans="2:160" x14ac:dyDescent="0.5">
      <c r="B1516" s="36" t="s">
        <v>1711</v>
      </c>
      <c r="C1516" s="18">
        <v>4.8790971346921452E-3</v>
      </c>
      <c r="F1516" s="38"/>
      <c r="G1516" s="27" t="e">
        <f ca="1"/>
        <v>#N/A</v>
      </c>
      <c r="H1516" s="37" t="e">
        <f ca="1"/>
        <v>#N/A</v>
      </c>
      <c r="I1516" s="37" t="e">
        <f ca="1"/>
        <v>#N/A</v>
      </c>
      <c r="J1516" s="37" t="e">
        <f ca="1"/>
        <v>#N/A</v>
      </c>
      <c r="K1516" s="37" t="e">
        <f ca="1"/>
        <v>#N/A</v>
      </c>
      <c r="L1516" s="37">
        <f ca="1"/>
        <v>1.2708781278310666</v>
      </c>
      <c r="M1516" s="37">
        <f ca="1"/>
        <v>1.3439269547275468</v>
      </c>
      <c r="N1516" s="37">
        <f ca="1"/>
        <v>1.5921261048190378</v>
      </c>
      <c r="O1516" s="37">
        <f ca="1"/>
        <v>1.3982431165584517</v>
      </c>
      <c r="P1516" s="37">
        <f ca="1"/>
        <v>1.4430792551930738</v>
      </c>
      <c r="Q1516" s="37">
        <f ca="1"/>
        <v>0.93823306921541771</v>
      </c>
      <c r="R1516" s="37">
        <f ca="1"/>
        <v>0.91505568645262347</v>
      </c>
      <c r="S1516" s="37">
        <f ca="1"/>
        <v>1.0173326054366947</v>
      </c>
      <c r="T1516" s="37">
        <f ca="1"/>
        <v>0.78933018163627211</v>
      </c>
      <c r="U1516" s="37">
        <f ca="1"/>
        <v>0.97307541324505709</v>
      </c>
      <c r="V1516" s="37">
        <f ca="1"/>
        <v>0.8514881434094238</v>
      </c>
      <c r="W1516" s="37">
        <f ca="1"/>
        <v>1.8561461943556659</v>
      </c>
      <c r="X1516" s="37">
        <f ca="1"/>
        <v>2.4091518179599238</v>
      </c>
      <c r="Y1516" s="37">
        <f ca="1"/>
        <v>1.8689033306255078</v>
      </c>
      <c r="Z1516" s="37">
        <f ca="1"/>
        <v>1.5399967389532101</v>
      </c>
      <c r="AA1516" s="37">
        <f ca="1"/>
        <v>1.4623252642345732</v>
      </c>
      <c r="AB1516" s="37"/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  <c r="AM1516" s="37"/>
      <c r="AN1516" s="37"/>
      <c r="AO1516" s="37"/>
      <c r="AP1516" s="37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  <c r="BI1516" s="37"/>
      <c r="BJ1516" s="37"/>
      <c r="BK1516" s="37"/>
      <c r="BL1516" s="37"/>
      <c r="BM1516" s="37"/>
      <c r="BN1516" s="37"/>
      <c r="BO1516" s="37"/>
      <c r="BP1516" s="37"/>
      <c r="BQ1516" s="37"/>
      <c r="BR1516" s="37"/>
      <c r="BS1516" s="37"/>
      <c r="BT1516" s="37"/>
      <c r="BU1516" s="37"/>
      <c r="BV1516" s="37"/>
      <c r="BW1516" s="37"/>
      <c r="BX1516" s="37"/>
      <c r="BY1516" s="37"/>
      <c r="BZ1516" s="37"/>
      <c r="CA1516" s="37"/>
      <c r="CB1516" s="37"/>
      <c r="CC1516" s="37"/>
      <c r="CD1516" s="37"/>
      <c r="CE1516" s="37"/>
      <c r="CF1516" s="37"/>
      <c r="CG1516" s="37"/>
      <c r="CH1516" s="37"/>
      <c r="CI1516" s="37"/>
      <c r="CJ1516" s="37"/>
      <c r="CK1516" s="37"/>
      <c r="CL1516" s="37"/>
      <c r="CM1516" s="37"/>
      <c r="CN1516" s="37"/>
      <c r="CO1516" s="37"/>
      <c r="CP1516" s="37"/>
      <c r="CQ1516" s="37"/>
      <c r="CR1516" s="37"/>
      <c r="CS1516" s="37"/>
      <c r="CT1516" s="37"/>
      <c r="CU1516" s="37"/>
      <c r="CV1516" s="37"/>
      <c r="CW1516" s="37"/>
      <c r="CX1516" s="37"/>
      <c r="CY1516" s="37"/>
      <c r="CZ1516" s="37"/>
      <c r="DA1516" s="37"/>
      <c r="DB1516" s="37"/>
      <c r="DC1516" s="37"/>
      <c r="DD1516" s="37"/>
      <c r="DE1516" s="37"/>
      <c r="DF1516" s="37"/>
      <c r="DG1516" s="37"/>
      <c r="DH1516" s="37"/>
      <c r="DI1516" s="37"/>
      <c r="DJ1516" s="37"/>
      <c r="DK1516" s="37"/>
      <c r="DL1516" s="37"/>
      <c r="DR1516" s="37"/>
      <c r="DS1516" s="37"/>
      <c r="DT1516" s="37"/>
      <c r="DU1516" s="37"/>
      <c r="DV1516" s="37"/>
      <c r="DW1516" s="37"/>
      <c r="DX1516" s="37"/>
      <c r="DY1516" s="37"/>
      <c r="DZ1516" s="37"/>
      <c r="EA1516" s="37"/>
      <c r="EB1516" s="37"/>
      <c r="EC1516" s="37"/>
      <c r="ED1516" s="37"/>
      <c r="EE1516" s="37"/>
      <c r="EF1516" s="37"/>
      <c r="EG1516" s="37"/>
      <c r="EH1516" s="37"/>
      <c r="EI1516" s="37"/>
      <c r="EJ1516" s="37"/>
      <c r="EK1516" s="37"/>
      <c r="EL1516" s="37"/>
      <c r="EM1516" s="37"/>
      <c r="EN1516" s="37"/>
      <c r="EO1516" s="37"/>
      <c r="EP1516" s="37"/>
      <c r="EQ1516" s="37"/>
      <c r="ER1516" s="37"/>
      <c r="ES1516" s="37"/>
      <c r="ET1516" s="37"/>
      <c r="EU1516" s="37"/>
      <c r="EV1516" s="37"/>
      <c r="EW1516" s="37"/>
      <c r="EX1516" s="37"/>
      <c r="EY1516" s="37"/>
      <c r="EZ1516" s="37"/>
      <c r="FA1516" s="37"/>
      <c r="FB1516" s="37"/>
      <c r="FC1516" s="37"/>
      <c r="FD1516" s="37"/>
    </row>
    <row r="1517" spans="2:160" x14ac:dyDescent="0.5">
      <c r="B1517" s="36" t="s">
        <v>1712</v>
      </c>
      <c r="C1517" s="18">
        <v>-1.1658757362589145E-2</v>
      </c>
      <c r="F1517" s="38"/>
      <c r="G1517" s="27" t="e">
        <f ca="1"/>
        <v>#N/A</v>
      </c>
      <c r="H1517" s="37" t="e">
        <f ca="1"/>
        <v>#N/A</v>
      </c>
      <c r="I1517" s="37" t="e">
        <f ca="1"/>
        <v>#N/A</v>
      </c>
      <c r="J1517" s="37" t="e">
        <f ca="1"/>
        <v>#N/A</v>
      </c>
      <c r="K1517" s="37" t="e">
        <f ca="1"/>
        <v>#N/A</v>
      </c>
      <c r="L1517" s="37">
        <f ca="1"/>
        <v>1.2808706826114689</v>
      </c>
      <c r="M1517" s="37">
        <f ca="1"/>
        <v>1.3612048227620446</v>
      </c>
      <c r="N1517" s="37">
        <f ca="1"/>
        <v>1.5915063819044983</v>
      </c>
      <c r="O1517" s="37">
        <f ca="1"/>
        <v>1.4113572445401188</v>
      </c>
      <c r="P1517" s="37">
        <f ca="1"/>
        <v>1.4441794056399149</v>
      </c>
      <c r="Q1517" s="37">
        <f ca="1"/>
        <v>0.93310174606985852</v>
      </c>
      <c r="R1517" s="37">
        <f ca="1"/>
        <v>0.91692609519844037</v>
      </c>
      <c r="S1517" s="37">
        <f ca="1"/>
        <v>1.0321643659933621</v>
      </c>
      <c r="T1517" s="37">
        <f ca="1"/>
        <v>0.79502385730296876</v>
      </c>
      <c r="U1517" s="37">
        <f ca="1"/>
        <v>0.97844919048528023</v>
      </c>
      <c r="V1517" s="37">
        <f ca="1"/>
        <v>0.85641545429700305</v>
      </c>
      <c r="W1517" s="37">
        <f ca="1"/>
        <v>1.8590759737629174</v>
      </c>
      <c r="X1517" s="37">
        <f ca="1"/>
        <v>2.4121207290769018</v>
      </c>
      <c r="Y1517" s="37">
        <f ca="1"/>
        <v>1.8581153533712433</v>
      </c>
      <c r="Z1517" s="37">
        <f ca="1"/>
        <v>1.552714821457694</v>
      </c>
      <c r="AA1517" s="37">
        <f ca="1"/>
        <v>1.4632969655642698</v>
      </c>
      <c r="AB1517" s="37"/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  <c r="AM1517" s="37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  <c r="BM1517" s="37"/>
      <c r="BN1517" s="37"/>
      <c r="BO1517" s="37"/>
      <c r="BP1517" s="37"/>
      <c r="BQ1517" s="37"/>
      <c r="BR1517" s="37"/>
      <c r="BS1517" s="37"/>
      <c r="BT1517" s="37"/>
      <c r="BU1517" s="37"/>
      <c r="BV1517" s="37"/>
      <c r="BW1517" s="37"/>
      <c r="BX1517" s="37"/>
      <c r="BY1517" s="37"/>
      <c r="BZ1517" s="37"/>
      <c r="CA1517" s="37"/>
      <c r="CB1517" s="37"/>
      <c r="CC1517" s="37"/>
      <c r="CD1517" s="37"/>
      <c r="CE1517" s="37"/>
      <c r="CF1517" s="37"/>
      <c r="CG1517" s="37"/>
      <c r="CH1517" s="37"/>
      <c r="CI1517" s="37"/>
      <c r="CJ1517" s="37"/>
      <c r="CK1517" s="37"/>
      <c r="CL1517" s="37"/>
      <c r="CM1517" s="37"/>
      <c r="CN1517" s="37"/>
      <c r="CO1517" s="37"/>
      <c r="CP1517" s="37"/>
      <c r="CQ1517" s="37"/>
      <c r="CR1517" s="37"/>
      <c r="CS1517" s="37"/>
      <c r="CT1517" s="37"/>
      <c r="CU1517" s="37"/>
      <c r="CV1517" s="37"/>
      <c r="CW1517" s="37"/>
      <c r="CX1517" s="37"/>
      <c r="CY1517" s="37"/>
      <c r="CZ1517" s="37"/>
      <c r="DA1517" s="37"/>
      <c r="DB1517" s="37"/>
      <c r="DC1517" s="37"/>
      <c r="DD1517" s="37"/>
      <c r="DE1517" s="37"/>
      <c r="DF1517" s="37"/>
      <c r="DG1517" s="37"/>
      <c r="DH1517" s="37"/>
      <c r="DI1517" s="37"/>
      <c r="DJ1517" s="37"/>
      <c r="DK1517" s="37"/>
      <c r="DL1517" s="37"/>
      <c r="DR1517" s="37"/>
      <c r="DS1517" s="37"/>
      <c r="DT1517" s="37"/>
      <c r="DU1517" s="37"/>
      <c r="DV1517" s="37"/>
      <c r="DW1517" s="37"/>
      <c r="DX1517" s="37"/>
      <c r="DY1517" s="37"/>
      <c r="DZ1517" s="37"/>
      <c r="EA1517" s="37"/>
      <c r="EB1517" s="37"/>
      <c r="EC1517" s="37"/>
      <c r="ED1517" s="37"/>
      <c r="EE1517" s="37"/>
      <c r="EF1517" s="37"/>
      <c r="EG1517" s="37"/>
      <c r="EH1517" s="37"/>
      <c r="EI1517" s="37"/>
      <c r="EJ1517" s="37"/>
      <c r="EK1517" s="37"/>
      <c r="EL1517" s="37"/>
      <c r="EM1517" s="37"/>
      <c r="EN1517" s="37"/>
      <c r="EO1517" s="37"/>
      <c r="EP1517" s="37"/>
      <c r="EQ1517" s="37"/>
      <c r="ER1517" s="37"/>
      <c r="ES1517" s="37"/>
      <c r="ET1517" s="37"/>
      <c r="EU1517" s="37"/>
      <c r="EV1517" s="37"/>
      <c r="EW1517" s="37"/>
      <c r="EX1517" s="37"/>
      <c r="EY1517" s="37"/>
      <c r="EZ1517" s="37"/>
      <c r="FA1517" s="37"/>
      <c r="FB1517" s="37"/>
      <c r="FC1517" s="37"/>
      <c r="FD1517" s="37"/>
    </row>
    <row r="1518" spans="2:160" x14ac:dyDescent="0.5">
      <c r="B1518" s="36" t="s">
        <v>1713</v>
      </c>
      <c r="C1518" s="18">
        <v>-1.6925362310364456E-2</v>
      </c>
      <c r="F1518" s="38"/>
      <c r="G1518" s="27" t="e">
        <f ca="1"/>
        <v>#N/A</v>
      </c>
      <c r="H1518" s="37" t="e">
        <f ca="1"/>
        <v>#N/A</v>
      </c>
      <c r="I1518" s="37" t="e">
        <f ca="1"/>
        <v>#N/A</v>
      </c>
      <c r="J1518" s="37" t="e">
        <f ca="1"/>
        <v>#N/A</v>
      </c>
      <c r="K1518" s="37" t="e">
        <f ca="1"/>
        <v>#N/A</v>
      </c>
      <c r="L1518" s="37">
        <f ca="1"/>
        <v>1.2799656486092144</v>
      </c>
      <c r="M1518" s="37">
        <f ca="1"/>
        <v>1.3666986448636389</v>
      </c>
      <c r="N1518" s="37">
        <f ca="1"/>
        <v>1.5815587428004998</v>
      </c>
      <c r="O1518" s="37">
        <f ca="1"/>
        <v>1.4076293647211311</v>
      </c>
      <c r="P1518" s="37">
        <f ca="1"/>
        <v>1.4486357754222805</v>
      </c>
      <c r="Q1518" s="37">
        <f ca="1"/>
        <v>0.93710740537065595</v>
      </c>
      <c r="R1518" s="37">
        <f ca="1"/>
        <v>0.91549726693224298</v>
      </c>
      <c r="S1518" s="37">
        <f ca="1"/>
        <v>1.0412717394130031</v>
      </c>
      <c r="T1518" s="37">
        <f ca="1"/>
        <v>0.79903730675011697</v>
      </c>
      <c r="U1518" s="37">
        <f ca="1"/>
        <v>0.98241453943598789</v>
      </c>
      <c r="V1518" s="37">
        <f ca="1"/>
        <v>0.84505637087765628</v>
      </c>
      <c r="W1518" s="37">
        <f ca="1"/>
        <v>1.8682131209925161</v>
      </c>
      <c r="X1518" s="37">
        <f ca="1"/>
        <v>2.4163748399727059</v>
      </c>
      <c r="Y1518" s="37">
        <f ca="1"/>
        <v>1.8677985377741679</v>
      </c>
      <c r="Z1518" s="37">
        <f ca="1"/>
        <v>1.5456872656122678</v>
      </c>
      <c r="AA1518" s="37">
        <f ca="1"/>
        <v>1.4654023184452789</v>
      </c>
      <c r="AB1518" s="37"/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  <c r="AM1518" s="37"/>
      <c r="AN1518" s="37"/>
      <c r="AO1518" s="37"/>
      <c r="AP1518" s="37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  <c r="BB1518" s="37"/>
      <c r="BC1518" s="37"/>
      <c r="BD1518" s="37"/>
      <c r="BE1518" s="37"/>
      <c r="BF1518" s="37"/>
      <c r="BG1518" s="37"/>
      <c r="BH1518" s="37"/>
      <c r="BI1518" s="37"/>
      <c r="BJ1518" s="37"/>
      <c r="BK1518" s="37"/>
      <c r="BL1518" s="37"/>
      <c r="BM1518" s="37"/>
      <c r="BN1518" s="37"/>
      <c r="BO1518" s="37"/>
      <c r="BP1518" s="37"/>
      <c r="BQ1518" s="37"/>
      <c r="BR1518" s="37"/>
      <c r="BS1518" s="37"/>
      <c r="BT1518" s="37"/>
      <c r="BU1518" s="37"/>
      <c r="BV1518" s="37"/>
      <c r="BW1518" s="37"/>
      <c r="BX1518" s="37"/>
      <c r="BY1518" s="37"/>
      <c r="BZ1518" s="37"/>
      <c r="CA1518" s="37"/>
      <c r="CB1518" s="37"/>
      <c r="CC1518" s="37"/>
      <c r="CD1518" s="37"/>
      <c r="CE1518" s="37"/>
      <c r="CF1518" s="37"/>
      <c r="CG1518" s="37"/>
      <c r="CH1518" s="37"/>
      <c r="CI1518" s="37"/>
      <c r="CJ1518" s="37"/>
      <c r="CK1518" s="37"/>
      <c r="CL1518" s="37"/>
      <c r="CM1518" s="37"/>
      <c r="CN1518" s="37"/>
      <c r="CO1518" s="37"/>
      <c r="CP1518" s="37"/>
      <c r="CQ1518" s="37"/>
      <c r="CR1518" s="37"/>
      <c r="CS1518" s="37"/>
      <c r="CT1518" s="37"/>
      <c r="CU1518" s="37"/>
      <c r="CV1518" s="37"/>
      <c r="CW1518" s="37"/>
      <c r="CX1518" s="37"/>
      <c r="CY1518" s="37"/>
      <c r="CZ1518" s="37"/>
      <c r="DA1518" s="37"/>
      <c r="DB1518" s="37"/>
      <c r="DC1518" s="37"/>
      <c r="DD1518" s="37"/>
      <c r="DE1518" s="37"/>
      <c r="DF1518" s="37"/>
      <c r="DG1518" s="37"/>
      <c r="DH1518" s="37"/>
      <c r="DI1518" s="37"/>
      <c r="DJ1518" s="37"/>
      <c r="DK1518" s="37"/>
      <c r="DL1518" s="37"/>
      <c r="DR1518" s="37"/>
      <c r="DS1518" s="37"/>
      <c r="DT1518" s="37"/>
      <c r="DU1518" s="37"/>
      <c r="DV1518" s="37"/>
      <c r="DW1518" s="37"/>
      <c r="DX1518" s="37"/>
      <c r="DY1518" s="37"/>
      <c r="DZ1518" s="37"/>
      <c r="EA1518" s="37"/>
      <c r="EB1518" s="37"/>
      <c r="EC1518" s="37"/>
      <c r="ED1518" s="37"/>
      <c r="EE1518" s="37"/>
      <c r="EF1518" s="37"/>
      <c r="EG1518" s="37"/>
      <c r="EH1518" s="37"/>
      <c r="EI1518" s="37"/>
      <c r="EJ1518" s="37"/>
      <c r="EK1518" s="37"/>
      <c r="EL1518" s="37"/>
      <c r="EM1518" s="37"/>
      <c r="EN1518" s="37"/>
      <c r="EO1518" s="37"/>
      <c r="EP1518" s="37"/>
      <c r="EQ1518" s="37"/>
      <c r="ER1518" s="37"/>
      <c r="ES1518" s="37"/>
      <c r="ET1518" s="37"/>
      <c r="EU1518" s="37"/>
      <c r="EV1518" s="37"/>
      <c r="EW1518" s="37"/>
      <c r="EX1518" s="37"/>
      <c r="EY1518" s="37"/>
      <c r="EZ1518" s="37"/>
      <c r="FA1518" s="37"/>
      <c r="FB1518" s="37"/>
      <c r="FC1518" s="37"/>
      <c r="FD1518" s="37"/>
    </row>
    <row r="1519" spans="2:160" x14ac:dyDescent="0.5">
      <c r="B1519" s="36" t="s">
        <v>1714</v>
      </c>
      <c r="C1519" s="18">
        <v>7.073507365014331E-3</v>
      </c>
      <c r="F1519" s="38"/>
      <c r="G1519" s="27" t="e">
        <f ca="1"/>
        <v>#N/A</v>
      </c>
      <c r="H1519" s="37" t="e">
        <f ca="1"/>
        <v>#N/A</v>
      </c>
      <c r="I1519" s="37" t="e">
        <f ca="1"/>
        <v>#N/A</v>
      </c>
      <c r="J1519" s="37" t="e">
        <f ca="1"/>
        <v>#N/A</v>
      </c>
      <c r="K1519" s="37" t="e">
        <f ca="1"/>
        <v>#N/A</v>
      </c>
      <c r="L1519" s="37">
        <f ca="1"/>
        <v>1.2836338475462075</v>
      </c>
      <c r="M1519" s="37">
        <f ca="1"/>
        <v>1.3824907319471789</v>
      </c>
      <c r="N1519" s="37">
        <f ca="1"/>
        <v>1.5941011482979284</v>
      </c>
      <c r="O1519" s="37">
        <f ca="1"/>
        <v>1.3779440528685334</v>
      </c>
      <c r="P1519" s="37">
        <f ca="1"/>
        <v>1.4460083423850669</v>
      </c>
      <c r="Q1519" s="37">
        <f ca="1"/>
        <v>0.93270414920725908</v>
      </c>
      <c r="R1519" s="37">
        <f ca="1"/>
        <v>0.91061937970558915</v>
      </c>
      <c r="S1519" s="37">
        <f ca="1"/>
        <v>1.0433167823502394</v>
      </c>
      <c r="T1519" s="37">
        <f ca="1"/>
        <v>0.80325505643077844</v>
      </c>
      <c r="U1519" s="37">
        <f ca="1"/>
        <v>0.97693466590276901</v>
      </c>
      <c r="V1519" s="37">
        <f ca="1"/>
        <v>0.86597820520644608</v>
      </c>
      <c r="W1519" s="37">
        <f ca="1"/>
        <v>1.8618052515068235</v>
      </c>
      <c r="X1519" s="37">
        <f ca="1"/>
        <v>2.3981429361335449</v>
      </c>
      <c r="Y1519" s="37">
        <f ca="1"/>
        <v>1.8616978066612513</v>
      </c>
      <c r="Z1519" s="37">
        <f ca="1"/>
        <v>1.5369313549649499</v>
      </c>
      <c r="AA1519" s="37">
        <f ca="1"/>
        <v>1.4645584725537002</v>
      </c>
      <c r="AB1519" s="37"/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  <c r="AM1519" s="37"/>
      <c r="AN1519" s="37"/>
      <c r="AO1519" s="37"/>
      <c r="AP1519" s="37"/>
      <c r="AQ1519" s="37"/>
      <c r="AR1519" s="37"/>
      <c r="AS1519" s="37"/>
      <c r="AT1519" s="37"/>
      <c r="AU1519" s="37"/>
      <c r="AV1519" s="37"/>
      <c r="AW1519" s="37"/>
      <c r="AX1519" s="37"/>
      <c r="AY1519" s="37"/>
      <c r="AZ1519" s="37"/>
      <c r="BA1519" s="37"/>
      <c r="BB1519" s="37"/>
      <c r="BC1519" s="37"/>
      <c r="BD1519" s="37"/>
      <c r="BE1519" s="37"/>
      <c r="BF1519" s="37"/>
      <c r="BG1519" s="37"/>
      <c r="BH1519" s="37"/>
      <c r="BI1519" s="37"/>
      <c r="BJ1519" s="37"/>
      <c r="BK1519" s="37"/>
      <c r="BL1519" s="37"/>
      <c r="BM1519" s="37"/>
      <c r="BN1519" s="37"/>
      <c r="BO1519" s="37"/>
      <c r="BP1519" s="37"/>
      <c r="BQ1519" s="37"/>
      <c r="BR1519" s="37"/>
      <c r="BS1519" s="37"/>
      <c r="BT1519" s="37"/>
      <c r="BU1519" s="37"/>
      <c r="BV1519" s="37"/>
      <c r="BW1519" s="37"/>
      <c r="BX1519" s="37"/>
      <c r="BY1519" s="37"/>
      <c r="BZ1519" s="37"/>
      <c r="CA1519" s="37"/>
      <c r="CB1519" s="37"/>
      <c r="CC1519" s="37"/>
      <c r="CD1519" s="37"/>
      <c r="CE1519" s="37"/>
      <c r="CF1519" s="37"/>
      <c r="CG1519" s="37"/>
      <c r="CH1519" s="37"/>
      <c r="CI1519" s="37"/>
      <c r="CJ1519" s="37"/>
      <c r="CK1519" s="37"/>
      <c r="CL1519" s="37"/>
      <c r="CM1519" s="37"/>
      <c r="CN1519" s="37"/>
      <c r="CO1519" s="37"/>
      <c r="CP1519" s="37"/>
      <c r="CQ1519" s="37"/>
      <c r="CR1519" s="37"/>
      <c r="CS1519" s="37"/>
      <c r="CT1519" s="37"/>
      <c r="CU1519" s="37"/>
      <c r="CV1519" s="37"/>
      <c r="CW1519" s="37"/>
      <c r="CX1519" s="37"/>
      <c r="CY1519" s="37"/>
      <c r="CZ1519" s="37"/>
      <c r="DA1519" s="37"/>
      <c r="DB1519" s="37"/>
      <c r="DC1519" s="37"/>
      <c r="DD1519" s="37"/>
      <c r="DE1519" s="37"/>
      <c r="DF1519" s="37"/>
      <c r="DG1519" s="37"/>
      <c r="DH1519" s="37"/>
      <c r="DI1519" s="37"/>
      <c r="DJ1519" s="37"/>
      <c r="DK1519" s="37"/>
      <c r="DL1519" s="37"/>
      <c r="DR1519" s="37"/>
      <c r="DS1519" s="37"/>
      <c r="DT1519" s="37"/>
      <c r="DU1519" s="37"/>
      <c r="DV1519" s="37"/>
      <c r="DW1519" s="37"/>
      <c r="DX1519" s="37"/>
      <c r="DY1519" s="37"/>
      <c r="DZ1519" s="37"/>
      <c r="EA1519" s="37"/>
      <c r="EB1519" s="37"/>
      <c r="EC1519" s="37"/>
      <c r="ED1519" s="37"/>
      <c r="EE1519" s="37"/>
      <c r="EF1519" s="37"/>
      <c r="EG1519" s="37"/>
      <c r="EH1519" s="37"/>
      <c r="EI1519" s="37"/>
      <c r="EJ1519" s="37"/>
      <c r="EK1519" s="37"/>
      <c r="EL1519" s="37"/>
      <c r="EM1519" s="37"/>
      <c r="EN1519" s="37"/>
      <c r="EO1519" s="37"/>
      <c r="EP1519" s="37"/>
      <c r="EQ1519" s="37"/>
      <c r="ER1519" s="37"/>
      <c r="ES1519" s="37"/>
      <c r="ET1519" s="37"/>
      <c r="EU1519" s="37"/>
      <c r="EV1519" s="37"/>
      <c r="EW1519" s="37"/>
      <c r="EX1519" s="37"/>
      <c r="EY1519" s="37"/>
      <c r="EZ1519" s="37"/>
      <c r="FA1519" s="37"/>
      <c r="FB1519" s="37"/>
      <c r="FC1519" s="37"/>
      <c r="FD1519" s="37"/>
    </row>
    <row r="1520" spans="2:160" x14ac:dyDescent="0.5">
      <c r="B1520" s="36" t="s">
        <v>1715</v>
      </c>
      <c r="C1520" s="18">
        <v>1.5991162623094191E-2</v>
      </c>
      <c r="F1520" s="38"/>
      <c r="G1520" s="27" t="e">
        <f ca="1"/>
        <v>#N/A</v>
      </c>
      <c r="H1520" s="37" t="e">
        <f ca="1"/>
        <v>#N/A</v>
      </c>
      <c r="I1520" s="37" t="e">
        <f ca="1"/>
        <v>#N/A</v>
      </c>
      <c r="J1520" s="37" t="e">
        <f ca="1"/>
        <v>#N/A</v>
      </c>
      <c r="K1520" s="37" t="e">
        <f ca="1"/>
        <v>#N/A</v>
      </c>
      <c r="L1520" s="37">
        <f ca="1"/>
        <v>1.2888228300721594</v>
      </c>
      <c r="M1520" s="37">
        <f ca="1"/>
        <v>1.3924283985672443</v>
      </c>
      <c r="N1520" s="37">
        <f ca="1"/>
        <v>1.5953954277070914</v>
      </c>
      <c r="O1520" s="37">
        <f ca="1"/>
        <v>1.347482147610614</v>
      </c>
      <c r="P1520" s="37">
        <f ca="1"/>
        <v>1.4449664948420908</v>
      </c>
      <c r="Q1520" s="37">
        <f ca="1"/>
        <v>0.91161860650045068</v>
      </c>
      <c r="R1520" s="37">
        <f ca="1"/>
        <v>0.90953908460366306</v>
      </c>
      <c r="S1520" s="37">
        <f ca="1"/>
        <v>1.0341660817497247</v>
      </c>
      <c r="T1520" s="37">
        <f ca="1"/>
        <v>0.81089244833781615</v>
      </c>
      <c r="U1520" s="37">
        <f ca="1"/>
        <v>0.98697933244212022</v>
      </c>
      <c r="V1520" s="37">
        <f ca="1"/>
        <v>0.86741633256297168</v>
      </c>
      <c r="W1520" s="37">
        <f ca="1"/>
        <v>1.8655779562742618</v>
      </c>
      <c r="X1520" s="37">
        <f ca="1"/>
        <v>2.420290216043083</v>
      </c>
      <c r="Y1520" s="37">
        <f ca="1"/>
        <v>1.8714541023558087</v>
      </c>
      <c r="Z1520" s="37">
        <f ca="1"/>
        <v>1.5199413011576777</v>
      </c>
      <c r="AA1520" s="37">
        <f ca="1"/>
        <v>1.4649335151721798</v>
      </c>
      <c r="AB1520" s="37"/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  <c r="AM1520" s="37"/>
      <c r="AN1520" s="37"/>
      <c r="AO1520" s="37"/>
      <c r="AP1520" s="37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  <c r="BM1520" s="37"/>
      <c r="BN1520" s="37"/>
      <c r="BO1520" s="37"/>
      <c r="BP1520" s="37"/>
      <c r="BQ1520" s="37"/>
      <c r="BR1520" s="37"/>
      <c r="BS1520" s="37"/>
      <c r="BT1520" s="37"/>
      <c r="BU1520" s="37"/>
      <c r="BV1520" s="37"/>
      <c r="BW1520" s="37"/>
      <c r="BX1520" s="37"/>
      <c r="BY1520" s="37"/>
      <c r="BZ1520" s="37"/>
      <c r="CA1520" s="37"/>
      <c r="CB1520" s="37"/>
      <c r="CC1520" s="37"/>
      <c r="CD1520" s="37"/>
      <c r="CE1520" s="37"/>
      <c r="CF1520" s="37"/>
      <c r="CG1520" s="37"/>
      <c r="CH1520" s="37"/>
      <c r="CI1520" s="37"/>
      <c r="CJ1520" s="37"/>
      <c r="CK1520" s="37"/>
      <c r="CL1520" s="37"/>
      <c r="CM1520" s="37"/>
      <c r="CN1520" s="37"/>
      <c r="CO1520" s="37"/>
      <c r="CP1520" s="37"/>
      <c r="CQ1520" s="37"/>
      <c r="CR1520" s="37"/>
      <c r="CS1520" s="37"/>
      <c r="CT1520" s="37"/>
      <c r="CU1520" s="37"/>
      <c r="CV1520" s="37"/>
      <c r="CW1520" s="37"/>
      <c r="CX1520" s="37"/>
      <c r="CY1520" s="37"/>
      <c r="CZ1520" s="37"/>
      <c r="DA1520" s="37"/>
      <c r="DB1520" s="37"/>
      <c r="DC1520" s="37"/>
      <c r="DD1520" s="37"/>
      <c r="DE1520" s="37"/>
      <c r="DF1520" s="37"/>
      <c r="DG1520" s="37"/>
      <c r="DH1520" s="37"/>
      <c r="DI1520" s="37"/>
      <c r="DJ1520" s="37"/>
      <c r="DK1520" s="37"/>
      <c r="DL1520" s="37"/>
      <c r="DR1520" s="37"/>
      <c r="DS1520" s="37"/>
      <c r="DT1520" s="37"/>
      <c r="DU1520" s="37"/>
      <c r="DV1520" s="37"/>
      <c r="DW1520" s="37"/>
      <c r="DX1520" s="37"/>
      <c r="DY1520" s="37"/>
      <c r="DZ1520" s="37"/>
      <c r="EA1520" s="37"/>
      <c r="EB1520" s="37"/>
      <c r="EC1520" s="37"/>
      <c r="ED1520" s="37"/>
      <c r="EE1520" s="37"/>
      <c r="EF1520" s="37"/>
      <c r="EG1520" s="37"/>
      <c r="EH1520" s="37"/>
      <c r="EI1520" s="37"/>
      <c r="EJ1520" s="37"/>
      <c r="EK1520" s="37"/>
      <c r="EL1520" s="37"/>
      <c r="EM1520" s="37"/>
      <c r="EN1520" s="37"/>
      <c r="EO1520" s="37"/>
      <c r="EP1520" s="37"/>
      <c r="EQ1520" s="37"/>
      <c r="ER1520" s="37"/>
      <c r="ES1520" s="37"/>
      <c r="ET1520" s="37"/>
      <c r="EU1520" s="37"/>
      <c r="EV1520" s="37"/>
      <c r="EW1520" s="37"/>
      <c r="EX1520" s="37"/>
      <c r="EY1520" s="37"/>
      <c r="EZ1520" s="37"/>
      <c r="FA1520" s="37"/>
      <c r="FB1520" s="37"/>
      <c r="FC1520" s="37"/>
      <c r="FD1520" s="37"/>
    </row>
    <row r="1521" spans="2:160" x14ac:dyDescent="0.5">
      <c r="B1521" s="36" t="s">
        <v>1716</v>
      </c>
      <c r="C1521" s="18">
        <v>3.6921180547480059E-3</v>
      </c>
      <c r="F1521" s="38"/>
      <c r="G1521" s="27" t="e">
        <f ca="1"/>
        <v>#N/A</v>
      </c>
      <c r="H1521" s="37" t="e">
        <f ca="1"/>
        <v>#N/A</v>
      </c>
      <c r="I1521" s="37" t="e">
        <f ca="1"/>
        <v>#N/A</v>
      </c>
      <c r="J1521" s="37" t="e">
        <f ca="1"/>
        <v>#N/A</v>
      </c>
      <c r="K1521" s="37" t="e">
        <f ca="1"/>
        <v>#N/A</v>
      </c>
      <c r="L1521" s="37">
        <f ca="1"/>
        <v>1.2903336383364439</v>
      </c>
      <c r="M1521" s="37">
        <f ca="1"/>
        <v>1.4025810743709977</v>
      </c>
      <c r="N1521" s="37">
        <f ca="1"/>
        <v>1.5952536880755523</v>
      </c>
      <c r="O1521" s="37">
        <f ca="1"/>
        <v>1.3682649907989293</v>
      </c>
      <c r="P1521" s="37">
        <f ca="1"/>
        <v>1.4378281914819422</v>
      </c>
      <c r="Q1521" s="37">
        <f ca="1"/>
        <v>0.9162232428929562</v>
      </c>
      <c r="R1521" s="37">
        <f ca="1"/>
        <v>0.90252426327027913</v>
      </c>
      <c r="S1521" s="37">
        <f ca="1"/>
        <v>1.03993552915486</v>
      </c>
      <c r="T1521" s="37">
        <f ca="1"/>
        <v>0.80970674324424852</v>
      </c>
      <c r="U1521" s="37">
        <f ca="1"/>
        <v>0.9951381373734759</v>
      </c>
      <c r="V1521" s="37">
        <f ca="1"/>
        <v>0.8610455875758537</v>
      </c>
      <c r="W1521" s="37">
        <f ca="1"/>
        <v>1.851100917806586</v>
      </c>
      <c r="X1521" s="37">
        <f ca="1"/>
        <v>2.4317324791902286</v>
      </c>
      <c r="Y1521" s="37">
        <f ca="1"/>
        <v>1.8808935824532902</v>
      </c>
      <c r="Z1521" s="37">
        <f ca="1"/>
        <v>1.5247676504157894</v>
      </c>
      <c r="AA1521" s="37">
        <f ca="1"/>
        <v>1.4728520286396194</v>
      </c>
      <c r="AB1521" s="37"/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  <c r="AM1521" s="37"/>
      <c r="AN1521" s="37"/>
      <c r="AO1521" s="37"/>
      <c r="AP1521" s="37"/>
      <c r="AQ1521" s="37"/>
      <c r="AR1521" s="37"/>
      <c r="AS1521" s="37"/>
      <c r="AT1521" s="37"/>
      <c r="AU1521" s="37"/>
      <c r="AV1521" s="37"/>
      <c r="AW1521" s="37"/>
      <c r="AX1521" s="37"/>
      <c r="AY1521" s="37"/>
      <c r="AZ1521" s="37"/>
      <c r="BA1521" s="37"/>
      <c r="BB1521" s="37"/>
      <c r="BC1521" s="37"/>
      <c r="BD1521" s="37"/>
      <c r="BE1521" s="37"/>
      <c r="BF1521" s="37"/>
      <c r="BG1521" s="37"/>
      <c r="BH1521" s="37"/>
      <c r="BI1521" s="37"/>
      <c r="BJ1521" s="37"/>
      <c r="BK1521" s="37"/>
      <c r="BL1521" s="37"/>
      <c r="BM1521" s="37"/>
      <c r="BN1521" s="37"/>
      <c r="BO1521" s="37"/>
      <c r="BP1521" s="37"/>
      <c r="BQ1521" s="37"/>
      <c r="BR1521" s="37"/>
      <c r="BS1521" s="37"/>
      <c r="BT1521" s="37"/>
      <c r="BU1521" s="37"/>
      <c r="BV1521" s="37"/>
      <c r="BW1521" s="37"/>
      <c r="BX1521" s="37"/>
      <c r="BY1521" s="37"/>
      <c r="BZ1521" s="37"/>
      <c r="CA1521" s="37"/>
      <c r="CB1521" s="37"/>
      <c r="CC1521" s="37"/>
      <c r="CD1521" s="37"/>
      <c r="CE1521" s="37"/>
      <c r="CF1521" s="37"/>
      <c r="CG1521" s="37"/>
      <c r="CH1521" s="37"/>
      <c r="CI1521" s="37"/>
      <c r="CJ1521" s="37"/>
      <c r="CK1521" s="37"/>
      <c r="CL1521" s="37"/>
      <c r="CM1521" s="37"/>
      <c r="CN1521" s="37"/>
      <c r="CO1521" s="37"/>
      <c r="CP1521" s="37"/>
      <c r="CQ1521" s="37"/>
      <c r="CR1521" s="37"/>
      <c r="CS1521" s="37"/>
      <c r="CT1521" s="37"/>
      <c r="CU1521" s="37"/>
      <c r="CV1521" s="37"/>
      <c r="CW1521" s="37"/>
      <c r="CX1521" s="37"/>
      <c r="CY1521" s="37"/>
      <c r="CZ1521" s="37"/>
      <c r="DA1521" s="37"/>
      <c r="DB1521" s="37"/>
      <c r="DC1521" s="37"/>
      <c r="DD1521" s="37"/>
      <c r="DE1521" s="37"/>
      <c r="DF1521" s="37"/>
      <c r="DG1521" s="37"/>
      <c r="DH1521" s="37"/>
      <c r="DI1521" s="37"/>
      <c r="DJ1521" s="37"/>
      <c r="DK1521" s="37"/>
      <c r="DL1521" s="37"/>
      <c r="DR1521" s="37"/>
      <c r="DS1521" s="37"/>
      <c r="DT1521" s="37"/>
      <c r="DU1521" s="37"/>
      <c r="DV1521" s="37"/>
      <c r="DW1521" s="37"/>
      <c r="DX1521" s="37"/>
      <c r="DY1521" s="37"/>
      <c r="DZ1521" s="37"/>
      <c r="EA1521" s="37"/>
      <c r="EB1521" s="37"/>
      <c r="EC1521" s="37"/>
      <c r="ED1521" s="37"/>
      <c r="EE1521" s="37"/>
      <c r="EF1521" s="37"/>
      <c r="EG1521" s="37"/>
      <c r="EH1521" s="37"/>
      <c r="EI1521" s="37"/>
      <c r="EJ1521" s="37"/>
      <c r="EK1521" s="37"/>
      <c r="EL1521" s="37"/>
      <c r="EM1521" s="37"/>
      <c r="EN1521" s="37"/>
      <c r="EO1521" s="37"/>
      <c r="EP1521" s="37"/>
      <c r="EQ1521" s="37"/>
      <c r="ER1521" s="37"/>
      <c r="ES1521" s="37"/>
      <c r="ET1521" s="37"/>
      <c r="EU1521" s="37"/>
      <c r="EV1521" s="37"/>
      <c r="EW1521" s="37"/>
      <c r="EX1521" s="37"/>
      <c r="EY1521" s="37"/>
      <c r="EZ1521" s="37"/>
      <c r="FA1521" s="37"/>
      <c r="FB1521" s="37"/>
      <c r="FC1521" s="37"/>
      <c r="FD1521" s="37"/>
    </row>
    <row r="1522" spans="2:160" x14ac:dyDescent="0.5">
      <c r="B1522" s="36" t="s">
        <v>1717</v>
      </c>
      <c r="C1522" s="18">
        <v>-6.1579279702009826E-3</v>
      </c>
      <c r="F1522" s="38"/>
      <c r="G1522" s="27" t="e">
        <f ca="1"/>
        <v>#N/A</v>
      </c>
      <c r="H1522" s="37" t="e">
        <f ca="1"/>
        <v>#N/A</v>
      </c>
      <c r="I1522" s="37" t="e">
        <f ca="1"/>
        <v>#N/A</v>
      </c>
      <c r="J1522" s="37" t="e">
        <f ca="1"/>
        <v>#N/A</v>
      </c>
      <c r="K1522" s="37" t="e">
        <f ca="1"/>
        <v>#N/A</v>
      </c>
      <c r="L1522" s="37">
        <f ca="1"/>
        <v>1.2938340704493718</v>
      </c>
      <c r="M1522" s="37">
        <f ca="1"/>
        <v>1.4001822275144225</v>
      </c>
      <c r="N1522" s="37">
        <f ca="1"/>
        <v>1.5984143783992877</v>
      </c>
      <c r="O1522" s="37">
        <f ca="1"/>
        <v>1.3792495630938728</v>
      </c>
      <c r="P1522" s="37">
        <f ca="1"/>
        <v>1.4484101685334121</v>
      </c>
      <c r="Q1522" s="37">
        <f ca="1"/>
        <v>0.92158563694242857</v>
      </c>
      <c r="R1522" s="37">
        <f ca="1"/>
        <v>0.90172468718753962</v>
      </c>
      <c r="S1522" s="37">
        <f ca="1"/>
        <v>1.0339251826240674</v>
      </c>
      <c r="T1522" s="37">
        <f ca="1"/>
        <v>0.80758354829409207</v>
      </c>
      <c r="U1522" s="37">
        <f ca="1"/>
        <v>0.9813588813206825</v>
      </c>
      <c r="V1522" s="37">
        <f ca="1"/>
        <v>0.86583226977358829</v>
      </c>
      <c r="W1522" s="37">
        <f ca="1"/>
        <v>1.8601848707173381</v>
      </c>
      <c r="X1522" s="37">
        <f ca="1"/>
        <v>2.4457551046840091</v>
      </c>
      <c r="Y1522" s="37">
        <f ca="1"/>
        <v>1.8910398050365556</v>
      </c>
      <c r="Z1522" s="37">
        <f ca="1"/>
        <v>1.526960704386114</v>
      </c>
      <c r="AA1522" s="37">
        <f ca="1"/>
        <v>1.476781452437778</v>
      </c>
      <c r="AB1522" s="37"/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  <c r="AM1522" s="37"/>
      <c r="AN1522" s="37"/>
      <c r="AO1522" s="37"/>
      <c r="AP1522" s="37"/>
      <c r="AQ1522" s="37"/>
      <c r="AR1522" s="37"/>
      <c r="AS1522" s="37"/>
      <c r="AT1522" s="37"/>
      <c r="AU1522" s="37"/>
      <c r="AV1522" s="37"/>
      <c r="AW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  <c r="BM1522" s="37"/>
      <c r="BN1522" s="37"/>
      <c r="BO1522" s="37"/>
      <c r="BP1522" s="37"/>
      <c r="BQ1522" s="37"/>
      <c r="BR1522" s="37"/>
      <c r="BS1522" s="37"/>
      <c r="BT1522" s="37"/>
      <c r="BU1522" s="37"/>
      <c r="BV1522" s="37"/>
      <c r="BW1522" s="37"/>
      <c r="BX1522" s="37"/>
      <c r="BY1522" s="37"/>
      <c r="BZ1522" s="37"/>
      <c r="CA1522" s="37"/>
      <c r="CB1522" s="37"/>
      <c r="CC1522" s="37"/>
      <c r="CD1522" s="37"/>
      <c r="CE1522" s="37"/>
      <c r="CF1522" s="37"/>
      <c r="CG1522" s="37"/>
      <c r="CH1522" s="37"/>
      <c r="CI1522" s="37"/>
      <c r="CJ1522" s="37"/>
      <c r="CK1522" s="37"/>
      <c r="CL1522" s="37"/>
      <c r="CM1522" s="37"/>
      <c r="CN1522" s="37"/>
      <c r="CO1522" s="37"/>
      <c r="CP1522" s="37"/>
      <c r="CQ1522" s="37"/>
      <c r="CR1522" s="37"/>
      <c r="CS1522" s="37"/>
      <c r="CT1522" s="37"/>
      <c r="CU1522" s="37"/>
      <c r="CV1522" s="37"/>
      <c r="CW1522" s="37"/>
      <c r="CX1522" s="37"/>
      <c r="CY1522" s="37"/>
      <c r="CZ1522" s="37"/>
      <c r="DA1522" s="37"/>
      <c r="DB1522" s="37"/>
      <c r="DC1522" s="37"/>
      <c r="DD1522" s="37"/>
      <c r="DE1522" s="37"/>
      <c r="DF1522" s="37"/>
      <c r="DG1522" s="37"/>
      <c r="DH1522" s="37"/>
      <c r="DI1522" s="37"/>
      <c r="DJ1522" s="37"/>
      <c r="DK1522" s="37"/>
      <c r="DL1522" s="37"/>
      <c r="DR1522" s="37"/>
      <c r="DS1522" s="37"/>
      <c r="DT1522" s="37"/>
      <c r="DU1522" s="37"/>
      <c r="DV1522" s="37"/>
      <c r="DW1522" s="37"/>
      <c r="DX1522" s="37"/>
      <c r="DY1522" s="37"/>
      <c r="DZ1522" s="37"/>
      <c r="EA1522" s="37"/>
      <c r="EB1522" s="37"/>
      <c r="EC1522" s="37"/>
      <c r="ED1522" s="37"/>
      <c r="EE1522" s="37"/>
      <c r="EF1522" s="37"/>
      <c r="EG1522" s="37"/>
      <c r="EH1522" s="37"/>
      <c r="EI1522" s="37"/>
      <c r="EJ1522" s="37"/>
      <c r="EK1522" s="37"/>
      <c r="EL1522" s="37"/>
      <c r="EM1522" s="37"/>
      <c r="EN1522" s="37"/>
      <c r="EO1522" s="37"/>
      <c r="EP1522" s="37"/>
      <c r="EQ1522" s="37"/>
      <c r="ER1522" s="37"/>
      <c r="ES1522" s="37"/>
      <c r="ET1522" s="37"/>
      <c r="EU1522" s="37"/>
      <c r="EV1522" s="37"/>
      <c r="EW1522" s="37"/>
      <c r="EX1522" s="37"/>
      <c r="EY1522" s="37"/>
      <c r="EZ1522" s="37"/>
      <c r="FA1522" s="37"/>
      <c r="FB1522" s="37"/>
      <c r="FC1522" s="37"/>
      <c r="FD1522" s="37"/>
    </row>
    <row r="1523" spans="2:160" x14ac:dyDescent="0.5">
      <c r="B1523" s="36" t="s">
        <v>1718</v>
      </c>
      <c r="C1523" s="18">
        <v>6.6449055723949435E-4</v>
      </c>
      <c r="F1523" s="38"/>
      <c r="G1523" s="27" t="e">
        <f ca="1"/>
        <v>#N/A</v>
      </c>
      <c r="H1523" s="37" t="e">
        <f ca="1"/>
        <v>#N/A</v>
      </c>
      <c r="I1523" s="37" t="e">
        <f ca="1"/>
        <v>#N/A</v>
      </c>
      <c r="J1523" s="37" t="e">
        <f ca="1"/>
        <v>#N/A</v>
      </c>
      <c r="K1523" s="37" t="e">
        <f ca="1"/>
        <v>#N/A</v>
      </c>
      <c r="L1523" s="37">
        <f ca="1"/>
        <v>1.2869093814301187</v>
      </c>
      <c r="M1523" s="37">
        <f ca="1"/>
        <v>1.3971479947742123</v>
      </c>
      <c r="N1523" s="37">
        <f ca="1"/>
        <v>1.5877994249716201</v>
      </c>
      <c r="O1523" s="37">
        <f ca="1"/>
        <v>1.3853697209587619</v>
      </c>
      <c r="P1523" s="37">
        <f ca="1"/>
        <v>1.4574217695438267</v>
      </c>
      <c r="Q1523" s="37">
        <f ca="1"/>
        <v>0.92039155545572604</v>
      </c>
      <c r="R1523" s="37">
        <f ca="1"/>
        <v>0.90840043779550128</v>
      </c>
      <c r="S1523" s="37">
        <f ca="1"/>
        <v>1.0401296349251741</v>
      </c>
      <c r="T1523" s="37">
        <f ca="1"/>
        <v>0.80308321511287017</v>
      </c>
      <c r="U1523" s="37">
        <f ca="1"/>
        <v>0.97838022789483314</v>
      </c>
      <c r="V1523" s="37">
        <f ca="1"/>
        <v>0.88347188354883188</v>
      </c>
      <c r="W1523" s="37">
        <f ca="1"/>
        <v>1.8534864784133285</v>
      </c>
      <c r="X1523" s="37">
        <f ca="1"/>
        <v>2.421251625179957</v>
      </c>
      <c r="Y1523" s="37">
        <f ca="1"/>
        <v>1.8749228269699434</v>
      </c>
      <c r="Z1523" s="37">
        <f ca="1"/>
        <v>1.5272134355128055</v>
      </c>
      <c r="AA1523" s="37">
        <f ca="1"/>
        <v>1.4594442550289817</v>
      </c>
      <c r="AB1523" s="37"/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  <c r="AM1523" s="37"/>
      <c r="AN1523" s="37"/>
      <c r="AO1523" s="37"/>
      <c r="AP1523" s="37"/>
      <c r="AQ1523" s="37"/>
      <c r="AR1523" s="37"/>
      <c r="AS1523" s="37"/>
      <c r="AT1523" s="37"/>
      <c r="AU1523" s="37"/>
      <c r="AV1523" s="37"/>
      <c r="AW1523" s="37"/>
      <c r="AX1523" s="37"/>
      <c r="AY1523" s="37"/>
      <c r="AZ1523" s="37"/>
      <c r="BA1523" s="37"/>
      <c r="BB1523" s="37"/>
      <c r="BC1523" s="37"/>
      <c r="BD1523" s="37"/>
      <c r="BE1523" s="37"/>
      <c r="BF1523" s="37"/>
      <c r="BG1523" s="37"/>
      <c r="BH1523" s="37"/>
      <c r="BI1523" s="37"/>
      <c r="BJ1523" s="37"/>
      <c r="BK1523" s="37"/>
      <c r="BL1523" s="37"/>
      <c r="BM1523" s="37"/>
      <c r="BN1523" s="37"/>
      <c r="BO1523" s="37"/>
      <c r="BP1523" s="37"/>
      <c r="BQ1523" s="37"/>
      <c r="BR1523" s="37"/>
      <c r="BS1523" s="37"/>
      <c r="BT1523" s="37"/>
      <c r="BU1523" s="37"/>
      <c r="BV1523" s="37"/>
      <c r="BW1523" s="37"/>
      <c r="BX1523" s="37"/>
      <c r="BY1523" s="37"/>
      <c r="BZ1523" s="37"/>
      <c r="CA1523" s="37"/>
      <c r="CB1523" s="37"/>
      <c r="CC1523" s="37"/>
      <c r="CD1523" s="37"/>
      <c r="CE1523" s="37"/>
      <c r="CF1523" s="37"/>
      <c r="CG1523" s="37"/>
      <c r="CH1523" s="37"/>
      <c r="CI1523" s="37"/>
      <c r="CJ1523" s="37"/>
      <c r="CK1523" s="37"/>
      <c r="CL1523" s="37"/>
      <c r="CM1523" s="37"/>
      <c r="CN1523" s="37"/>
      <c r="CO1523" s="37"/>
      <c r="CP1523" s="37"/>
      <c r="CQ1523" s="37"/>
      <c r="CR1523" s="37"/>
      <c r="CS1523" s="37"/>
      <c r="CT1523" s="37"/>
      <c r="CU1523" s="37"/>
      <c r="CV1523" s="37"/>
      <c r="CW1523" s="37"/>
      <c r="CX1523" s="37"/>
      <c r="CY1523" s="37"/>
      <c r="CZ1523" s="37"/>
      <c r="DA1523" s="37"/>
      <c r="DB1523" s="37"/>
      <c r="DC1523" s="37"/>
      <c r="DD1523" s="37"/>
      <c r="DE1523" s="37"/>
      <c r="DF1523" s="37"/>
      <c r="DG1523" s="37"/>
      <c r="DH1523" s="37"/>
      <c r="DI1523" s="37"/>
      <c r="DJ1523" s="37"/>
      <c r="DK1523" s="37"/>
      <c r="DL1523" s="37"/>
      <c r="DR1523" s="37"/>
      <c r="DS1523" s="37"/>
      <c r="DT1523" s="37"/>
      <c r="DU1523" s="37"/>
      <c r="DV1523" s="37"/>
      <c r="DW1523" s="37"/>
      <c r="DX1523" s="37"/>
      <c r="DY1523" s="37"/>
      <c r="DZ1523" s="37"/>
      <c r="EA1523" s="37"/>
      <c r="EB1523" s="37"/>
      <c r="EC1523" s="37"/>
      <c r="ED1523" s="37"/>
      <c r="EE1523" s="37"/>
      <c r="EF1523" s="37"/>
      <c r="EG1523" s="37"/>
      <c r="EH1523" s="37"/>
      <c r="EI1523" s="37"/>
      <c r="EJ1523" s="37"/>
      <c r="EK1523" s="37"/>
      <c r="EL1523" s="37"/>
      <c r="EM1523" s="37"/>
      <c r="EN1523" s="37"/>
      <c r="EO1523" s="37"/>
      <c r="EP1523" s="37"/>
      <c r="EQ1523" s="37"/>
      <c r="ER1523" s="37"/>
      <c r="ES1523" s="37"/>
      <c r="ET1523" s="37"/>
      <c r="EU1523" s="37"/>
      <c r="EV1523" s="37"/>
      <c r="EW1523" s="37"/>
      <c r="EX1523" s="37"/>
      <c r="EY1523" s="37"/>
      <c r="EZ1523" s="37"/>
      <c r="FA1523" s="37"/>
      <c r="FB1523" s="37"/>
      <c r="FC1523" s="37"/>
      <c r="FD1523" s="37"/>
    </row>
    <row r="1524" spans="2:160" x14ac:dyDescent="0.5">
      <c r="B1524" s="36" t="s">
        <v>1719</v>
      </c>
      <c r="C1524" s="18">
        <v>1.4387734892877813E-3</v>
      </c>
      <c r="F1524" s="38"/>
      <c r="G1524" s="27" t="e">
        <f ca="1"/>
        <v>#N/A</v>
      </c>
      <c r="H1524" s="37" t="e">
        <f ca="1"/>
        <v>#N/A</v>
      </c>
      <c r="I1524" s="37" t="e">
        <f ca="1"/>
        <v>#N/A</v>
      </c>
      <c r="J1524" s="37" t="e">
        <f ca="1"/>
        <v>#N/A</v>
      </c>
      <c r="K1524" s="37" t="e">
        <f ca="1"/>
        <v>#N/A</v>
      </c>
      <c r="L1524" s="37">
        <f ca="1"/>
        <v>1.2791830390461429</v>
      </c>
      <c r="M1524" s="37">
        <f ca="1"/>
        <v>1.3996162616362835</v>
      </c>
      <c r="N1524" s="37">
        <f ca="1"/>
        <v>1.5915808728057455</v>
      </c>
      <c r="O1524" s="37">
        <f ca="1"/>
        <v>1.3931402844808618</v>
      </c>
      <c r="P1524" s="37">
        <f ca="1"/>
        <v>1.4569566137673398</v>
      </c>
      <c r="Q1524" s="37">
        <f ca="1"/>
        <v>0.94273056099884578</v>
      </c>
      <c r="R1524" s="37">
        <f ca="1"/>
        <v>0.90673504855807918</v>
      </c>
      <c r="S1524" s="37">
        <f ca="1"/>
        <v>1.0361487335465032</v>
      </c>
      <c r="T1524" s="37">
        <f ca="1"/>
        <v>0.80445985500411366</v>
      </c>
      <c r="U1524" s="37">
        <f ca="1"/>
        <v>0.98305642200861088</v>
      </c>
      <c r="V1524" s="37">
        <f ca="1"/>
        <v>0.87840394397140786</v>
      </c>
      <c r="W1524" s="37">
        <f ca="1"/>
        <v>1.8177358042776341</v>
      </c>
      <c r="X1524" s="37">
        <f ca="1"/>
        <v>2.4258793406626293</v>
      </c>
      <c r="Y1524" s="37">
        <f ca="1"/>
        <v>1.8880178716490661</v>
      </c>
      <c r="Z1524" s="37">
        <f ca="1"/>
        <v>1.5257133539866357</v>
      </c>
      <c r="AA1524" s="37">
        <f ca="1"/>
        <v>1.4606290487555413</v>
      </c>
      <c r="AB1524" s="37"/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  <c r="AM1524" s="37"/>
      <c r="AN1524" s="37"/>
      <c r="AO1524" s="37"/>
      <c r="AP1524" s="37"/>
      <c r="AQ1524" s="37"/>
      <c r="AR1524" s="37"/>
      <c r="AS1524" s="37"/>
      <c r="AT1524" s="37"/>
      <c r="AU1524" s="37"/>
      <c r="AV1524" s="37"/>
      <c r="AW1524" s="37"/>
      <c r="AX1524" s="37"/>
      <c r="AY1524" s="37"/>
      <c r="AZ1524" s="37"/>
      <c r="BA1524" s="37"/>
      <c r="BB1524" s="37"/>
      <c r="BC1524" s="37"/>
      <c r="BD1524" s="37"/>
      <c r="BE1524" s="37"/>
      <c r="BF1524" s="37"/>
      <c r="BG1524" s="37"/>
      <c r="BH1524" s="37"/>
      <c r="BI1524" s="37"/>
      <c r="BJ1524" s="37"/>
      <c r="BK1524" s="37"/>
      <c r="BL1524" s="37"/>
      <c r="BM1524" s="37"/>
      <c r="BN1524" s="37"/>
      <c r="BO1524" s="37"/>
      <c r="BP1524" s="37"/>
      <c r="BQ1524" s="37"/>
      <c r="BR1524" s="37"/>
      <c r="BS1524" s="37"/>
      <c r="BT1524" s="37"/>
      <c r="BU1524" s="37"/>
      <c r="BV1524" s="37"/>
      <c r="BW1524" s="37"/>
      <c r="BX1524" s="37"/>
      <c r="BY1524" s="37"/>
      <c r="BZ1524" s="37"/>
      <c r="CA1524" s="37"/>
      <c r="CB1524" s="37"/>
      <c r="CC1524" s="37"/>
      <c r="CD1524" s="37"/>
      <c r="CE1524" s="37"/>
      <c r="CF1524" s="37"/>
      <c r="CG1524" s="37"/>
      <c r="CH1524" s="37"/>
      <c r="CI1524" s="37"/>
      <c r="CJ1524" s="37"/>
      <c r="CK1524" s="37"/>
      <c r="CL1524" s="37"/>
      <c r="CM1524" s="37"/>
      <c r="CN1524" s="37"/>
      <c r="CO1524" s="37"/>
      <c r="CP1524" s="37"/>
      <c r="CQ1524" s="37"/>
      <c r="CR1524" s="37"/>
      <c r="CS1524" s="37"/>
      <c r="CT1524" s="37"/>
      <c r="CU1524" s="37"/>
      <c r="CV1524" s="37"/>
      <c r="CW1524" s="37"/>
      <c r="CX1524" s="37"/>
      <c r="CY1524" s="37"/>
      <c r="CZ1524" s="37"/>
      <c r="DA1524" s="37"/>
      <c r="DB1524" s="37"/>
      <c r="DC1524" s="37"/>
      <c r="DD1524" s="37"/>
      <c r="DE1524" s="37"/>
      <c r="DF1524" s="37"/>
      <c r="DG1524" s="37"/>
      <c r="DH1524" s="37"/>
      <c r="DI1524" s="37"/>
      <c r="DJ1524" s="37"/>
      <c r="DK1524" s="37"/>
      <c r="DL1524" s="37"/>
      <c r="DR1524" s="37"/>
      <c r="DS1524" s="37"/>
      <c r="DT1524" s="37"/>
      <c r="DU1524" s="37"/>
      <c r="DV1524" s="37"/>
      <c r="DW1524" s="37"/>
      <c r="DX1524" s="37"/>
      <c r="DY1524" s="37"/>
      <c r="DZ1524" s="37"/>
      <c r="EA1524" s="37"/>
      <c r="EB1524" s="37"/>
      <c r="EC1524" s="37"/>
      <c r="ED1524" s="37"/>
      <c r="EE1524" s="37"/>
      <c r="EF1524" s="37"/>
      <c r="EG1524" s="37"/>
      <c r="EH1524" s="37"/>
      <c r="EI1524" s="37"/>
      <c r="EJ1524" s="37"/>
      <c r="EK1524" s="37"/>
      <c r="EL1524" s="37"/>
      <c r="EM1524" s="37"/>
      <c r="EN1524" s="37"/>
      <c r="EO1524" s="37"/>
      <c r="EP1524" s="37"/>
      <c r="EQ1524" s="37"/>
      <c r="ER1524" s="37"/>
      <c r="ES1524" s="37"/>
      <c r="ET1524" s="37"/>
      <c r="EU1524" s="37"/>
      <c r="EV1524" s="37"/>
      <c r="EW1524" s="37"/>
      <c r="EX1524" s="37"/>
      <c r="EY1524" s="37"/>
      <c r="EZ1524" s="37"/>
      <c r="FA1524" s="37"/>
      <c r="FB1524" s="37"/>
      <c r="FC1524" s="37"/>
      <c r="FD1524" s="37"/>
    </row>
    <row r="1525" spans="2:160" x14ac:dyDescent="0.5">
      <c r="B1525" s="36" t="s">
        <v>1720</v>
      </c>
      <c r="C1525" s="18">
        <v>-5.7584588270198633E-4</v>
      </c>
      <c r="F1525" s="38"/>
      <c r="G1525" s="27" t="e">
        <f ca="1"/>
        <v>#N/A</v>
      </c>
      <c r="H1525" s="37" t="e">
        <f ca="1"/>
        <v>#N/A</v>
      </c>
      <c r="I1525" s="37" t="e">
        <f ca="1"/>
        <v>#N/A</v>
      </c>
      <c r="J1525" s="37" t="e">
        <f ca="1"/>
        <v>#N/A</v>
      </c>
      <c r="K1525" s="37" t="e">
        <f ca="1"/>
        <v>#N/A</v>
      </c>
      <c r="L1525" s="37">
        <f ca="1"/>
        <v>1.2856651863889432</v>
      </c>
      <c r="M1525" s="37">
        <f ca="1"/>
        <v>1.4123172301417768</v>
      </c>
      <c r="N1525" s="37">
        <f ca="1"/>
        <v>1.5926330567858564</v>
      </c>
      <c r="O1525" s="37">
        <f ca="1"/>
        <v>1.3979688205270639</v>
      </c>
      <c r="P1525" s="37">
        <f ca="1"/>
        <v>1.4549464310384346</v>
      </c>
      <c r="Q1525" s="37">
        <f ca="1"/>
        <v>0.95000348542704205</v>
      </c>
      <c r="R1525" s="37">
        <f ca="1"/>
        <v>0.90313459057603895</v>
      </c>
      <c r="S1525" s="37">
        <f ca="1"/>
        <v>1.0407916742489234</v>
      </c>
      <c r="T1525" s="37">
        <f ca="1"/>
        <v>0.79704012876642649</v>
      </c>
      <c r="U1525" s="37">
        <f ca="1"/>
        <v>0.98752838075837202</v>
      </c>
      <c r="V1525" s="37">
        <f ca="1"/>
        <v>0.90036855330225429</v>
      </c>
      <c r="W1525" s="37">
        <f ca="1"/>
        <v>1.8153297843174889</v>
      </c>
      <c r="X1525" s="37">
        <f ca="1"/>
        <v>2.4560167773366519</v>
      </c>
      <c r="Y1525" s="37">
        <f ca="1"/>
        <v>1.8864744110479288</v>
      </c>
      <c r="Z1525" s="37">
        <f ca="1"/>
        <v>1.5231371270177785</v>
      </c>
      <c r="AA1525" s="37">
        <f ca="1"/>
        <v>1.4675076713262882</v>
      </c>
      <c r="AB1525" s="37"/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  <c r="AM1525" s="37"/>
      <c r="AN1525" s="37"/>
      <c r="AO1525" s="37"/>
      <c r="AP1525" s="37"/>
      <c r="AQ1525" s="37"/>
      <c r="AR1525" s="37"/>
      <c r="AS1525" s="37"/>
      <c r="AT1525" s="37"/>
      <c r="AU1525" s="37"/>
      <c r="AV1525" s="37"/>
      <c r="AW1525" s="37"/>
      <c r="AX1525" s="37"/>
      <c r="AY1525" s="37"/>
      <c r="AZ1525" s="37"/>
      <c r="BA1525" s="37"/>
      <c r="BB1525" s="37"/>
      <c r="BC1525" s="37"/>
      <c r="BD1525" s="37"/>
      <c r="BE1525" s="37"/>
      <c r="BF1525" s="37"/>
      <c r="BG1525" s="37"/>
      <c r="BH1525" s="37"/>
      <c r="BI1525" s="37"/>
      <c r="BJ1525" s="37"/>
      <c r="BK1525" s="37"/>
      <c r="BL1525" s="37"/>
      <c r="BM1525" s="37"/>
      <c r="BN1525" s="37"/>
      <c r="BO1525" s="37"/>
      <c r="BP1525" s="37"/>
      <c r="BQ1525" s="37"/>
      <c r="BR1525" s="37"/>
      <c r="BS1525" s="37"/>
      <c r="BT1525" s="37"/>
      <c r="BU1525" s="37"/>
      <c r="BV1525" s="37"/>
      <c r="BW1525" s="37"/>
      <c r="BX1525" s="37"/>
      <c r="BY1525" s="37"/>
      <c r="BZ1525" s="37"/>
      <c r="CA1525" s="37"/>
      <c r="CB1525" s="37"/>
      <c r="CC1525" s="37"/>
      <c r="CD1525" s="37"/>
      <c r="CE1525" s="37"/>
      <c r="CF1525" s="37"/>
      <c r="CG1525" s="37"/>
      <c r="CH1525" s="37"/>
      <c r="CI1525" s="37"/>
      <c r="CJ1525" s="37"/>
      <c r="CK1525" s="37"/>
      <c r="CL1525" s="37"/>
      <c r="CM1525" s="37"/>
      <c r="CN1525" s="37"/>
      <c r="CO1525" s="37"/>
      <c r="CP1525" s="37"/>
      <c r="CQ1525" s="37"/>
      <c r="CR1525" s="37"/>
      <c r="CS1525" s="37"/>
      <c r="CT1525" s="37"/>
      <c r="CU1525" s="37"/>
      <c r="CV1525" s="37"/>
      <c r="CW1525" s="37"/>
      <c r="CX1525" s="37"/>
      <c r="CY1525" s="37"/>
      <c r="CZ1525" s="37"/>
      <c r="DA1525" s="37"/>
      <c r="DB1525" s="37"/>
      <c r="DC1525" s="37"/>
      <c r="DD1525" s="37"/>
      <c r="DE1525" s="37"/>
      <c r="DF1525" s="37"/>
      <c r="DG1525" s="37"/>
      <c r="DH1525" s="37"/>
      <c r="DI1525" s="37"/>
      <c r="DJ1525" s="37"/>
      <c r="DK1525" s="37"/>
      <c r="DL1525" s="37"/>
      <c r="DR1525" s="37"/>
      <c r="DS1525" s="37"/>
      <c r="DT1525" s="37"/>
      <c r="DU1525" s="37"/>
      <c r="DV1525" s="37"/>
      <c r="DW1525" s="37"/>
      <c r="DX1525" s="37"/>
      <c r="DY1525" s="37"/>
      <c r="DZ1525" s="37"/>
      <c r="EA1525" s="37"/>
      <c r="EB1525" s="37"/>
      <c r="EC1525" s="37"/>
      <c r="ED1525" s="37"/>
      <c r="EE1525" s="37"/>
      <c r="EF1525" s="37"/>
      <c r="EG1525" s="37"/>
      <c r="EH1525" s="37"/>
      <c r="EI1525" s="37"/>
      <c r="EJ1525" s="37"/>
      <c r="EK1525" s="37"/>
      <c r="EL1525" s="37"/>
      <c r="EM1525" s="37"/>
      <c r="EN1525" s="37"/>
      <c r="EO1525" s="37"/>
      <c r="EP1525" s="37"/>
      <c r="EQ1525" s="37"/>
      <c r="ER1525" s="37"/>
      <c r="ES1525" s="37"/>
      <c r="ET1525" s="37"/>
      <c r="EU1525" s="37"/>
      <c r="EV1525" s="37"/>
      <c r="EW1525" s="37"/>
      <c r="EX1525" s="37"/>
      <c r="EY1525" s="37"/>
      <c r="EZ1525" s="37"/>
      <c r="FA1525" s="37"/>
      <c r="FB1525" s="37"/>
      <c r="FC1525" s="37"/>
      <c r="FD1525" s="37"/>
    </row>
    <row r="1526" spans="2:160" x14ac:dyDescent="0.5">
      <c r="B1526" s="36" t="s">
        <v>1721</v>
      </c>
      <c r="C1526" s="18">
        <v>2.5607896544110886E-4</v>
      </c>
      <c r="F1526" s="38"/>
      <c r="G1526" s="27" t="e">
        <f ca="1"/>
        <v>#N/A</v>
      </c>
      <c r="H1526" s="37" t="e">
        <f ca="1"/>
        <v>#N/A</v>
      </c>
      <c r="I1526" s="37" t="e">
        <f ca="1"/>
        <v>#N/A</v>
      </c>
      <c r="J1526" s="37" t="e">
        <f ca="1"/>
        <v>#N/A</v>
      </c>
      <c r="K1526" s="37" t="e">
        <f ca="1"/>
        <v>#N/A</v>
      </c>
      <c r="L1526" s="37">
        <f ca="1"/>
        <v>1.2910201220435649</v>
      </c>
      <c r="M1526" s="37">
        <f ca="1"/>
        <v>1.4177445247381042</v>
      </c>
      <c r="N1526" s="37">
        <f ca="1"/>
        <v>1.5925751194182198</v>
      </c>
      <c r="O1526" s="37">
        <f ca="1"/>
        <v>1.403230211913937</v>
      </c>
      <c r="P1526" s="37">
        <f ca="1"/>
        <v>1.4690899550433876</v>
      </c>
      <c r="Q1526" s="37">
        <f ca="1"/>
        <v>0.95591838420765896</v>
      </c>
      <c r="R1526" s="37">
        <f ca="1"/>
        <v>0.89280633857236757</v>
      </c>
      <c r="S1526" s="37">
        <f ca="1"/>
        <v>1.0249945841023909</v>
      </c>
      <c r="T1526" s="37">
        <f ca="1"/>
        <v>0.80185168566786025</v>
      </c>
      <c r="U1526" s="37">
        <f ca="1"/>
        <v>0.97468011967661428</v>
      </c>
      <c r="V1526" s="37">
        <f ca="1"/>
        <v>0.89310627548895072</v>
      </c>
      <c r="W1526" s="37">
        <f ca="1"/>
        <v>1.8053087930208978</v>
      </c>
      <c r="X1526" s="37">
        <f ca="1"/>
        <v>2.4595685116091439</v>
      </c>
      <c r="Y1526" s="37">
        <f ca="1"/>
        <v>1.8965556458164097</v>
      </c>
      <c r="Z1526" s="37">
        <f ca="1"/>
        <v>1.5262269688570089</v>
      </c>
      <c r="AA1526" s="37">
        <f ca="1"/>
        <v>1.4734401636549621</v>
      </c>
      <c r="AB1526" s="37"/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  <c r="AM1526" s="37"/>
      <c r="AN1526" s="37"/>
      <c r="AO1526" s="37"/>
      <c r="AP1526" s="37"/>
      <c r="AQ1526" s="37"/>
      <c r="AR1526" s="37"/>
      <c r="AS1526" s="37"/>
      <c r="AT1526" s="37"/>
      <c r="AU1526" s="37"/>
      <c r="AV1526" s="37"/>
      <c r="AW1526" s="37"/>
      <c r="AX1526" s="37"/>
      <c r="AY1526" s="37"/>
      <c r="AZ1526" s="37"/>
      <c r="BA1526" s="37"/>
      <c r="BB1526" s="37"/>
      <c r="BC1526" s="37"/>
      <c r="BD1526" s="37"/>
      <c r="BE1526" s="37"/>
      <c r="BF1526" s="37"/>
      <c r="BG1526" s="37"/>
      <c r="BH1526" s="37"/>
      <c r="BI1526" s="37"/>
      <c r="BJ1526" s="37"/>
      <c r="BK1526" s="37"/>
      <c r="BL1526" s="37"/>
      <c r="BM1526" s="37"/>
      <c r="BN1526" s="37"/>
      <c r="BO1526" s="37"/>
      <c r="BP1526" s="37"/>
      <c r="BQ1526" s="37"/>
      <c r="BR1526" s="37"/>
      <c r="BS1526" s="37"/>
      <c r="BT1526" s="37"/>
      <c r="BU1526" s="37"/>
      <c r="BV1526" s="37"/>
      <c r="BW1526" s="37"/>
      <c r="BX1526" s="37"/>
      <c r="BY1526" s="37"/>
      <c r="BZ1526" s="37"/>
      <c r="CA1526" s="37"/>
      <c r="CB1526" s="37"/>
      <c r="CC1526" s="37"/>
      <c r="CD1526" s="37"/>
      <c r="CE1526" s="37"/>
      <c r="CF1526" s="37"/>
      <c r="CG1526" s="37"/>
      <c r="CH1526" s="37"/>
      <c r="CI1526" s="37"/>
      <c r="CJ1526" s="37"/>
      <c r="CK1526" s="37"/>
      <c r="CL1526" s="37"/>
      <c r="CM1526" s="37"/>
      <c r="CN1526" s="37"/>
      <c r="CO1526" s="37"/>
      <c r="CP1526" s="37"/>
      <c r="CQ1526" s="37"/>
      <c r="CR1526" s="37"/>
      <c r="CS1526" s="37"/>
      <c r="CT1526" s="37"/>
      <c r="CU1526" s="37"/>
      <c r="CV1526" s="37"/>
      <c r="CW1526" s="37"/>
      <c r="CX1526" s="37"/>
      <c r="CY1526" s="37"/>
      <c r="CZ1526" s="37"/>
      <c r="DA1526" s="37"/>
      <c r="DB1526" s="37"/>
      <c r="DC1526" s="37"/>
      <c r="DD1526" s="37"/>
      <c r="DE1526" s="37"/>
      <c r="DF1526" s="37"/>
      <c r="DG1526" s="37"/>
      <c r="DH1526" s="37"/>
      <c r="DI1526" s="37"/>
      <c r="DJ1526" s="37"/>
      <c r="DK1526" s="37"/>
      <c r="DL1526" s="37"/>
      <c r="DR1526" s="37"/>
      <c r="DS1526" s="37"/>
      <c r="DT1526" s="37"/>
      <c r="DU1526" s="37"/>
      <c r="DV1526" s="37"/>
      <c r="DW1526" s="37"/>
      <c r="DX1526" s="37"/>
      <c r="DY1526" s="37"/>
      <c r="DZ1526" s="37"/>
      <c r="EA1526" s="37"/>
      <c r="EB1526" s="37"/>
      <c r="EC1526" s="37"/>
      <c r="ED1526" s="37"/>
      <c r="EE1526" s="37"/>
      <c r="EF1526" s="37"/>
      <c r="EG1526" s="37"/>
      <c r="EH1526" s="37"/>
      <c r="EI1526" s="37"/>
      <c r="EJ1526" s="37"/>
      <c r="EK1526" s="37"/>
      <c r="EL1526" s="37"/>
      <c r="EM1526" s="37"/>
      <c r="EN1526" s="37"/>
      <c r="EO1526" s="37"/>
      <c r="EP1526" s="37"/>
      <c r="EQ1526" s="37"/>
      <c r="ER1526" s="37"/>
      <c r="ES1526" s="37"/>
      <c r="ET1526" s="37"/>
      <c r="EU1526" s="37"/>
      <c r="EV1526" s="37"/>
      <c r="EW1526" s="37"/>
      <c r="EX1526" s="37"/>
      <c r="EY1526" s="37"/>
      <c r="EZ1526" s="37"/>
      <c r="FA1526" s="37"/>
      <c r="FB1526" s="37"/>
      <c r="FC1526" s="37"/>
      <c r="FD1526" s="37"/>
    </row>
    <row r="1527" spans="2:160" x14ac:dyDescent="0.5">
      <c r="B1527" s="36" t="s">
        <v>1722</v>
      </c>
      <c r="C1527" s="18">
        <v>5.4053739541271018E-3</v>
      </c>
      <c r="F1527" s="38"/>
      <c r="G1527" s="27" t="e">
        <f ca="1"/>
        <v>#N/A</v>
      </c>
      <c r="H1527" s="37" t="e">
        <f ca="1"/>
        <v>#N/A</v>
      </c>
      <c r="I1527" s="37" t="e">
        <f ca="1"/>
        <v>#N/A</v>
      </c>
      <c r="J1527" s="37" t="e">
        <f ca="1"/>
        <v>#N/A</v>
      </c>
      <c r="K1527" s="37" t="e">
        <f ca="1"/>
        <v>#N/A</v>
      </c>
      <c r="L1527" s="37">
        <f ca="1"/>
        <v>1.2933253288909905</v>
      </c>
      <c r="M1527" s="37">
        <f ca="1"/>
        <v>1.4188745281608961</v>
      </c>
      <c r="N1527" s="37">
        <f ca="1"/>
        <v>1.5921685232489147</v>
      </c>
      <c r="O1527" s="37">
        <f ca="1"/>
        <v>1.3898151684547979</v>
      </c>
      <c r="P1527" s="37">
        <f ca="1"/>
        <v>1.4721977533102701</v>
      </c>
      <c r="Q1527" s="37">
        <f ca="1"/>
        <v>0.95106589522548113</v>
      </c>
      <c r="R1527" s="37">
        <f ca="1"/>
        <v>0.90142188914437194</v>
      </c>
      <c r="S1527" s="37">
        <f ca="1"/>
        <v>1.0144175527075154</v>
      </c>
      <c r="T1527" s="37">
        <f ca="1"/>
        <v>0.80677780344789951</v>
      </c>
      <c r="U1527" s="37">
        <f ca="1"/>
        <v>0.99178018970016768</v>
      </c>
      <c r="V1527" s="37">
        <f ca="1"/>
        <v>0.89946375361853603</v>
      </c>
      <c r="W1527" s="37">
        <f ca="1"/>
        <v>1.7741164628233017</v>
      </c>
      <c r="X1527" s="37">
        <f ca="1"/>
        <v>2.467728035786342</v>
      </c>
      <c r="Y1527" s="37">
        <f ca="1"/>
        <v>1.8984971567831035</v>
      </c>
      <c r="Z1527" s="37">
        <f ca="1"/>
        <v>1.525623675199745</v>
      </c>
      <c r="AA1527" s="37">
        <f ca="1"/>
        <v>1.4810688714626674</v>
      </c>
      <c r="AB1527" s="37"/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  <c r="AM1527" s="37"/>
      <c r="AN1527" s="37"/>
      <c r="AO1527" s="37"/>
      <c r="AP1527" s="37"/>
      <c r="AQ1527" s="37"/>
      <c r="AR1527" s="37"/>
      <c r="AS1527" s="37"/>
      <c r="AT1527" s="37"/>
      <c r="AU1527" s="37"/>
      <c r="AV1527" s="37"/>
      <c r="AW1527" s="37"/>
      <c r="AX1527" s="37"/>
      <c r="AY1527" s="37"/>
      <c r="AZ1527" s="37"/>
      <c r="BA1527" s="37"/>
      <c r="BB1527" s="37"/>
      <c r="BC1527" s="37"/>
      <c r="BD1527" s="37"/>
      <c r="BE1527" s="37"/>
      <c r="BF1527" s="37"/>
      <c r="BG1527" s="37"/>
      <c r="BH1527" s="37"/>
      <c r="BI1527" s="37"/>
      <c r="BJ1527" s="37"/>
      <c r="BK1527" s="37"/>
      <c r="BL1527" s="37"/>
      <c r="BM1527" s="37"/>
      <c r="BN1527" s="37"/>
      <c r="BO1527" s="37"/>
      <c r="BP1527" s="37"/>
      <c r="BQ1527" s="37"/>
      <c r="BR1527" s="37"/>
      <c r="BS1527" s="37"/>
      <c r="BT1527" s="37"/>
      <c r="BU1527" s="37"/>
      <c r="BV1527" s="37"/>
      <c r="BW1527" s="37"/>
      <c r="BX1527" s="37"/>
      <c r="BY1527" s="37"/>
      <c r="BZ1527" s="37"/>
      <c r="CA1527" s="37"/>
      <c r="CB1527" s="37"/>
      <c r="CC1527" s="37"/>
      <c r="CD1527" s="37"/>
      <c r="CE1527" s="37"/>
      <c r="CF1527" s="37"/>
      <c r="CG1527" s="37"/>
      <c r="CH1527" s="37"/>
      <c r="CI1527" s="37"/>
      <c r="CJ1527" s="37"/>
      <c r="CK1527" s="37"/>
      <c r="CL1527" s="37"/>
      <c r="CM1527" s="37"/>
      <c r="CN1527" s="37"/>
      <c r="CO1527" s="37"/>
      <c r="CP1527" s="37"/>
      <c r="CQ1527" s="37"/>
      <c r="CR1527" s="37"/>
      <c r="CS1527" s="37"/>
      <c r="CT1527" s="37"/>
      <c r="CU1527" s="37"/>
      <c r="CV1527" s="37"/>
      <c r="CW1527" s="37"/>
      <c r="CX1527" s="37"/>
      <c r="CY1527" s="37"/>
      <c r="CZ1527" s="37"/>
      <c r="DA1527" s="37"/>
      <c r="DB1527" s="37"/>
      <c r="DC1527" s="37"/>
      <c r="DD1527" s="37"/>
      <c r="DE1527" s="37"/>
      <c r="DF1527" s="37"/>
      <c r="DG1527" s="37"/>
      <c r="DH1527" s="37"/>
      <c r="DI1527" s="37"/>
      <c r="DJ1527" s="37"/>
      <c r="DK1527" s="37"/>
      <c r="DL1527" s="37"/>
      <c r="DR1527" s="37"/>
      <c r="DS1527" s="37"/>
      <c r="DT1527" s="37"/>
      <c r="DU1527" s="37"/>
      <c r="DV1527" s="37"/>
      <c r="DW1527" s="37"/>
      <c r="DX1527" s="37"/>
      <c r="DY1527" s="37"/>
      <c r="DZ1527" s="37"/>
      <c r="EA1527" s="37"/>
      <c r="EB1527" s="37"/>
      <c r="EC1527" s="37"/>
      <c r="ED1527" s="37"/>
      <c r="EE1527" s="37"/>
      <c r="EF1527" s="37"/>
      <c r="EG1527" s="37"/>
      <c r="EH1527" s="37"/>
      <c r="EI1527" s="37"/>
      <c r="EJ1527" s="37"/>
      <c r="EK1527" s="37"/>
      <c r="EL1527" s="37"/>
      <c r="EM1527" s="37"/>
      <c r="EN1527" s="37"/>
      <c r="EO1527" s="37"/>
      <c r="EP1527" s="37"/>
      <c r="EQ1527" s="37"/>
      <c r="ER1527" s="37"/>
      <c r="ES1527" s="37"/>
      <c r="ET1527" s="37"/>
      <c r="EU1527" s="37"/>
      <c r="EV1527" s="37"/>
      <c r="EW1527" s="37"/>
      <c r="EX1527" s="37"/>
      <c r="EY1527" s="37"/>
      <c r="EZ1527" s="37"/>
      <c r="FA1527" s="37"/>
      <c r="FB1527" s="37"/>
      <c r="FC1527" s="37"/>
      <c r="FD1527" s="37"/>
    </row>
    <row r="1528" spans="2:160" x14ac:dyDescent="0.5">
      <c r="B1528" s="36" t="s">
        <v>1723</v>
      </c>
      <c r="C1528" s="18">
        <v>2.6679012702912619E-3</v>
      </c>
      <c r="F1528" s="38"/>
      <c r="G1528" s="27" t="e">
        <f ca="1"/>
        <v>#N/A</v>
      </c>
      <c r="H1528" s="37" t="e">
        <f ca="1"/>
        <v>#N/A</v>
      </c>
      <c r="I1528" s="37" t="e">
        <f ca="1"/>
        <v>#N/A</v>
      </c>
      <c r="J1528" s="37" t="e">
        <f ca="1"/>
        <v>#N/A</v>
      </c>
      <c r="K1528" s="37" t="e">
        <f ca="1"/>
        <v>#N/A</v>
      </c>
      <c r="L1528" s="37">
        <f ca="1"/>
        <v>1.2977244470722895</v>
      </c>
      <c r="M1528" s="37">
        <f ca="1"/>
        <v>1.4204345499510644</v>
      </c>
      <c r="N1528" s="37">
        <f ca="1"/>
        <v>1.6077060837339745</v>
      </c>
      <c r="O1528" s="37">
        <f ca="1"/>
        <v>1.361414534217561</v>
      </c>
      <c r="P1528" s="37">
        <f ca="1"/>
        <v>1.4774082584795831</v>
      </c>
      <c r="Q1528" s="37">
        <f ca="1"/>
        <v>0.95751522615257878</v>
      </c>
      <c r="R1528" s="37">
        <f ca="1"/>
        <v>0.91267430600896127</v>
      </c>
      <c r="S1528" s="37">
        <f ca="1"/>
        <v>1.012121212121212</v>
      </c>
      <c r="T1528" s="37">
        <f ca="1"/>
        <v>0.80623745797047652</v>
      </c>
      <c r="U1528" s="37">
        <f ca="1"/>
        <v>0.9864568081991173</v>
      </c>
      <c r="V1528" s="37">
        <f ca="1"/>
        <v>0.89240843878274001</v>
      </c>
      <c r="W1528" s="37">
        <f ca="1"/>
        <v>1.7789244108729116</v>
      </c>
      <c r="X1528" s="37">
        <f ca="1"/>
        <v>2.4793297035572177</v>
      </c>
      <c r="Y1528" s="37">
        <f ca="1"/>
        <v>1.8931762794476037</v>
      </c>
      <c r="Z1528" s="37">
        <f ca="1"/>
        <v>1.536352519158656</v>
      </c>
      <c r="AA1528" s="37">
        <f ca="1"/>
        <v>1.4795260825093772</v>
      </c>
      <c r="AB1528" s="37"/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  <c r="AM1528" s="37"/>
      <c r="AN1528" s="37"/>
      <c r="AO1528" s="37"/>
      <c r="AP1528" s="37"/>
      <c r="AQ1528" s="37"/>
      <c r="AR1528" s="37"/>
      <c r="AS1528" s="37"/>
      <c r="AT1528" s="37"/>
      <c r="AU1528" s="37"/>
      <c r="AV1528" s="37"/>
      <c r="AW1528" s="37"/>
      <c r="AX1528" s="37"/>
      <c r="AY1528" s="37"/>
      <c r="AZ1528" s="37"/>
      <c r="BA1528" s="37"/>
      <c r="BB1528" s="37"/>
      <c r="BC1528" s="37"/>
      <c r="BD1528" s="37"/>
      <c r="BE1528" s="37"/>
      <c r="BF1528" s="37"/>
      <c r="BG1528" s="37"/>
      <c r="BH1528" s="37"/>
      <c r="BI1528" s="37"/>
      <c r="BJ1528" s="37"/>
      <c r="BK1528" s="37"/>
      <c r="BL1528" s="37"/>
      <c r="BM1528" s="37"/>
      <c r="BN1528" s="37"/>
      <c r="BO1528" s="37"/>
      <c r="BP1528" s="37"/>
      <c r="BQ1528" s="37"/>
      <c r="BR1528" s="37"/>
      <c r="BS1528" s="37"/>
      <c r="BT1528" s="37"/>
      <c r="BU1528" s="37"/>
      <c r="BV1528" s="37"/>
      <c r="BW1528" s="37"/>
      <c r="BX1528" s="37"/>
      <c r="BY1528" s="37"/>
      <c r="BZ1528" s="37"/>
      <c r="CA1528" s="37"/>
      <c r="CB1528" s="37"/>
      <c r="CC1528" s="37"/>
      <c r="CD1528" s="37"/>
      <c r="CE1528" s="37"/>
      <c r="CF1528" s="37"/>
      <c r="CG1528" s="37"/>
      <c r="CH1528" s="37"/>
      <c r="CI1528" s="37"/>
      <c r="CJ1528" s="37"/>
      <c r="CK1528" s="37"/>
      <c r="CL1528" s="37"/>
      <c r="CM1528" s="37"/>
      <c r="CN1528" s="37"/>
      <c r="CO1528" s="37"/>
      <c r="CP1528" s="37"/>
      <c r="CQ1528" s="37"/>
      <c r="CR1528" s="37"/>
      <c r="CS1528" s="37"/>
      <c r="CT1528" s="37"/>
      <c r="CU1528" s="37"/>
      <c r="CV1528" s="37"/>
      <c r="CW1528" s="37"/>
      <c r="CX1528" s="37"/>
      <c r="CY1528" s="37"/>
      <c r="CZ1528" s="37"/>
      <c r="DA1528" s="37"/>
      <c r="DB1528" s="37"/>
      <c r="DC1528" s="37"/>
      <c r="DD1528" s="37"/>
      <c r="DE1528" s="37"/>
      <c r="DF1528" s="37"/>
      <c r="DG1528" s="37"/>
      <c r="DH1528" s="37"/>
      <c r="DI1528" s="37"/>
      <c r="DJ1528" s="37"/>
      <c r="DK1528" s="37"/>
      <c r="DL1528" s="37"/>
      <c r="DR1528" s="37"/>
      <c r="DS1528" s="37"/>
      <c r="DT1528" s="37"/>
      <c r="DU1528" s="37"/>
      <c r="DV1528" s="37"/>
      <c r="DW1528" s="37"/>
      <c r="DX1528" s="37"/>
      <c r="DY1528" s="37"/>
      <c r="DZ1528" s="37"/>
      <c r="EA1528" s="37"/>
      <c r="EB1528" s="37"/>
      <c r="EC1528" s="37"/>
      <c r="ED1528" s="37"/>
      <c r="EE1528" s="37"/>
      <c r="EF1528" s="37"/>
      <c r="EG1528" s="37"/>
      <c r="EH1528" s="37"/>
      <c r="EI1528" s="37"/>
      <c r="EJ1528" s="37"/>
      <c r="EK1528" s="37"/>
      <c r="EL1528" s="37"/>
      <c r="EM1528" s="37"/>
      <c r="EN1528" s="37"/>
      <c r="EO1528" s="37"/>
      <c r="EP1528" s="37"/>
      <c r="EQ1528" s="37"/>
      <c r="ER1528" s="37"/>
      <c r="ES1528" s="37"/>
      <c r="ET1528" s="37"/>
      <c r="EU1528" s="37"/>
      <c r="EV1528" s="37"/>
      <c r="EW1528" s="37"/>
      <c r="EX1528" s="37"/>
      <c r="EY1528" s="37"/>
      <c r="EZ1528" s="37"/>
      <c r="FA1528" s="37"/>
      <c r="FB1528" s="37"/>
      <c r="FC1528" s="37"/>
      <c r="FD1528" s="37"/>
    </row>
    <row r="1529" spans="2:160" x14ac:dyDescent="0.5">
      <c r="B1529" s="36" t="s">
        <v>1724</v>
      </c>
      <c r="C1529" s="18">
        <v>-1.1739853165258274E-2</v>
      </c>
      <c r="F1529" s="38"/>
      <c r="G1529" s="27" t="e">
        <f ca="1"/>
        <v>#N/A</v>
      </c>
      <c r="H1529" s="37" t="e">
        <f ca="1"/>
        <v>#N/A</v>
      </c>
      <c r="I1529" s="37" t="e">
        <f ca="1"/>
        <v>#N/A</v>
      </c>
      <c r="J1529" s="37" t="e">
        <f ca="1"/>
        <v>#N/A</v>
      </c>
      <c r="K1529" s="37" t="e">
        <f ca="1"/>
        <v>#N/A</v>
      </c>
      <c r="L1529" s="37">
        <f ca="1"/>
        <v>1.3001275934710612</v>
      </c>
      <c r="M1529" s="37">
        <f ca="1"/>
        <v>1.4327151417566115</v>
      </c>
      <c r="N1529" s="37">
        <f ca="1"/>
        <v>1.5875262916670487</v>
      </c>
      <c r="O1529" s="37">
        <f ca="1"/>
        <v>1.3717139451176454</v>
      </c>
      <c r="P1529" s="37">
        <f ca="1"/>
        <v>1.4818443489910389</v>
      </c>
      <c r="Q1529" s="37">
        <f ca="1"/>
        <v>0.95847694583646348</v>
      </c>
      <c r="R1529" s="37">
        <f ca="1"/>
        <v>0.90794150951132524</v>
      </c>
      <c r="S1529" s="37">
        <f ca="1"/>
        <v>1.0064626822991134</v>
      </c>
      <c r="T1529" s="37">
        <f ca="1"/>
        <v>0.80486081807923293</v>
      </c>
      <c r="U1529" s="37">
        <f ca="1"/>
        <v>1.0060501411080653</v>
      </c>
      <c r="V1529" s="37">
        <f ca="1"/>
        <v>0.90727527933368601</v>
      </c>
      <c r="W1529" s="37">
        <f ca="1"/>
        <v>1.796249391334229</v>
      </c>
      <c r="X1529" s="37">
        <f ca="1"/>
        <v>2.5020847135947273</v>
      </c>
      <c r="Y1529" s="37">
        <f ca="1"/>
        <v>1.8955889520714866</v>
      </c>
      <c r="Z1529" s="37">
        <f ca="1"/>
        <v>1.5196070438610856</v>
      </c>
      <c r="AA1529" s="37">
        <f ca="1"/>
        <v>1.4819553358336188</v>
      </c>
      <c r="AB1529" s="37"/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  <c r="AM1529" s="37"/>
      <c r="AN1529" s="37"/>
      <c r="AO1529" s="37"/>
      <c r="AP1529" s="37"/>
      <c r="AQ1529" s="37"/>
      <c r="AR1529" s="37"/>
      <c r="AS1529" s="37"/>
      <c r="AT1529" s="37"/>
      <c r="AU1529" s="37"/>
      <c r="AV1529" s="37"/>
      <c r="AW1529" s="37"/>
      <c r="AX1529" s="37"/>
      <c r="AY1529" s="37"/>
      <c r="AZ1529" s="37"/>
      <c r="BA1529" s="37"/>
      <c r="BB1529" s="37"/>
      <c r="BC1529" s="37"/>
      <c r="BD1529" s="37"/>
      <c r="BE1529" s="37"/>
      <c r="BF1529" s="37"/>
      <c r="BG1529" s="37"/>
      <c r="BH1529" s="37"/>
      <c r="BI1529" s="37"/>
      <c r="BJ1529" s="37"/>
      <c r="BK1529" s="37"/>
      <c r="BL1529" s="37"/>
      <c r="BM1529" s="37"/>
      <c r="BN1529" s="37"/>
      <c r="BO1529" s="37"/>
      <c r="BP1529" s="37"/>
      <c r="BQ1529" s="37"/>
      <c r="BR1529" s="37"/>
      <c r="BS1529" s="37"/>
      <c r="BT1529" s="37"/>
      <c r="BU1529" s="37"/>
      <c r="BV1529" s="37"/>
      <c r="BW1529" s="37"/>
      <c r="BX1529" s="37"/>
      <c r="BY1529" s="37"/>
      <c r="BZ1529" s="37"/>
      <c r="CA1529" s="37"/>
      <c r="CB1529" s="37"/>
      <c r="CC1529" s="37"/>
      <c r="CD1529" s="37"/>
      <c r="CE1529" s="37"/>
      <c r="CF1529" s="37"/>
      <c r="CG1529" s="37"/>
      <c r="CH1529" s="37"/>
      <c r="CI1529" s="37"/>
      <c r="CJ1529" s="37"/>
      <c r="CK1529" s="37"/>
      <c r="CL1529" s="37"/>
      <c r="CM1529" s="37"/>
      <c r="CN1529" s="37"/>
      <c r="CO1529" s="37"/>
      <c r="CP1529" s="37"/>
      <c r="CQ1529" s="37"/>
      <c r="CR1529" s="37"/>
      <c r="CS1529" s="37"/>
      <c r="CT1529" s="37"/>
      <c r="CU1529" s="37"/>
      <c r="CV1529" s="37"/>
      <c r="CW1529" s="37"/>
      <c r="CX1529" s="37"/>
      <c r="CY1529" s="37"/>
      <c r="CZ1529" s="37"/>
      <c r="DA1529" s="37"/>
      <c r="DB1529" s="37"/>
      <c r="DC1529" s="37"/>
      <c r="DD1529" s="37"/>
      <c r="DE1529" s="37"/>
      <c r="DF1529" s="37"/>
      <c r="DG1529" s="37"/>
      <c r="DH1529" s="37"/>
      <c r="DI1529" s="37"/>
      <c r="DJ1529" s="37"/>
      <c r="DK1529" s="37"/>
      <c r="DL1529" s="37"/>
      <c r="DR1529" s="37"/>
      <c r="DS1529" s="37"/>
      <c r="DT1529" s="37"/>
      <c r="DU1529" s="37"/>
      <c r="DV1529" s="37"/>
      <c r="DW1529" s="37"/>
      <c r="DX1529" s="37"/>
      <c r="DY1529" s="37"/>
      <c r="DZ1529" s="37"/>
      <c r="EA1529" s="37"/>
      <c r="EB1529" s="37"/>
      <c r="EC1529" s="37"/>
      <c r="ED1529" s="37"/>
      <c r="EE1529" s="37"/>
      <c r="EF1529" s="37"/>
      <c r="EG1529" s="37"/>
      <c r="EH1529" s="37"/>
      <c r="EI1529" s="37"/>
      <c r="EJ1529" s="37"/>
      <c r="EK1529" s="37"/>
      <c r="EL1529" s="37"/>
      <c r="EM1529" s="37"/>
      <c r="EN1529" s="37"/>
      <c r="EO1529" s="37"/>
      <c r="EP1529" s="37"/>
      <c r="EQ1529" s="37"/>
      <c r="ER1529" s="37"/>
      <c r="ES1529" s="37"/>
      <c r="ET1529" s="37"/>
      <c r="EU1529" s="37"/>
      <c r="EV1529" s="37"/>
      <c r="EW1529" s="37"/>
      <c r="EX1529" s="37"/>
      <c r="EY1529" s="37"/>
      <c r="EZ1529" s="37"/>
      <c r="FA1529" s="37"/>
      <c r="FB1529" s="37"/>
      <c r="FC1529" s="37"/>
      <c r="FD1529" s="37"/>
    </row>
    <row r="1530" spans="2:160" x14ac:dyDescent="0.5">
      <c r="B1530" s="36" t="s">
        <v>1725</v>
      </c>
      <c r="C1530" s="18">
        <v>8.1181156627052609E-4</v>
      </c>
      <c r="F1530" s="38"/>
      <c r="G1530" s="27" t="e">
        <f ca="1"/>
        <v>#N/A</v>
      </c>
      <c r="H1530" s="37" t="e">
        <f ca="1"/>
        <v>#N/A</v>
      </c>
      <c r="I1530" s="37" t="e">
        <f ca="1"/>
        <v>#N/A</v>
      </c>
      <c r="J1530" s="37" t="e">
        <f ca="1"/>
        <v>#N/A</v>
      </c>
      <c r="K1530" s="37" t="e">
        <f ca="1"/>
        <v>#N/A</v>
      </c>
      <c r="L1530" s="37">
        <f ca="1"/>
        <v>1.3035101353832947</v>
      </c>
      <c r="M1530" s="37">
        <f ca="1"/>
        <v>1.4313016733113784</v>
      </c>
      <c r="N1530" s="37">
        <f ca="1"/>
        <v>1.5942015040954418</v>
      </c>
      <c r="O1530" s="37">
        <f ca="1"/>
        <v>1.4034906195386723</v>
      </c>
      <c r="P1530" s="37">
        <f ca="1"/>
        <v>1.4836517390108492</v>
      </c>
      <c r="Q1530" s="37">
        <f ca="1"/>
        <v>0.95786635065461445</v>
      </c>
      <c r="R1530" s="37">
        <f ca="1"/>
        <v>0.89431402049563979</v>
      </c>
      <c r="S1530" s="37">
        <f ca="1"/>
        <v>1.0251730920875901</v>
      </c>
      <c r="T1530" s="37">
        <f ca="1"/>
        <v>0.80793677766979233</v>
      </c>
      <c r="U1530" s="37">
        <f ca="1"/>
        <v>1.0073339062533113</v>
      </c>
      <c r="V1530" s="37">
        <f ca="1"/>
        <v>0.90776349969088288</v>
      </c>
      <c r="W1530" s="37">
        <f ca="1"/>
        <v>1.7451664777586298</v>
      </c>
      <c r="X1530" s="37">
        <f ca="1"/>
        <v>2.4175006351278014</v>
      </c>
      <c r="Y1530" s="37">
        <f ca="1"/>
        <v>1.9074735987002438</v>
      </c>
      <c r="Z1530" s="37">
        <f ca="1"/>
        <v>1.5177319419533732</v>
      </c>
      <c r="AA1530" s="37">
        <f ca="1"/>
        <v>1.5001108080463701</v>
      </c>
      <c r="AB1530" s="37"/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  <c r="AM1530" s="37"/>
      <c r="AN1530" s="37"/>
      <c r="AO1530" s="37"/>
      <c r="AP1530" s="37"/>
      <c r="AQ1530" s="37"/>
      <c r="AR1530" s="37"/>
      <c r="AS1530" s="37"/>
      <c r="AT1530" s="37"/>
      <c r="AU1530" s="37"/>
      <c r="AV1530" s="37"/>
      <c r="AW1530" s="37"/>
      <c r="AX1530" s="37"/>
      <c r="AY1530" s="37"/>
      <c r="AZ1530" s="37"/>
      <c r="BA1530" s="37"/>
      <c r="BB1530" s="37"/>
      <c r="BC1530" s="37"/>
      <c r="BD1530" s="37"/>
      <c r="BE1530" s="37"/>
      <c r="BF1530" s="37"/>
      <c r="BG1530" s="37"/>
      <c r="BH1530" s="37"/>
      <c r="BI1530" s="37"/>
      <c r="BJ1530" s="37"/>
      <c r="BK1530" s="37"/>
      <c r="BL1530" s="37"/>
      <c r="BM1530" s="37"/>
      <c r="BN1530" s="37"/>
      <c r="BO1530" s="37"/>
      <c r="BP1530" s="37"/>
      <c r="BQ1530" s="37"/>
      <c r="BR1530" s="37"/>
      <c r="BS1530" s="37"/>
      <c r="BT1530" s="37"/>
      <c r="BU1530" s="37"/>
      <c r="BV1530" s="37"/>
      <c r="BW1530" s="37"/>
      <c r="BX1530" s="37"/>
      <c r="BY1530" s="37"/>
      <c r="BZ1530" s="37"/>
      <c r="CA1530" s="37"/>
      <c r="CB1530" s="37"/>
      <c r="CC1530" s="37"/>
      <c r="CD1530" s="37"/>
      <c r="CE1530" s="37"/>
      <c r="CF1530" s="37"/>
      <c r="CG1530" s="37"/>
      <c r="CH1530" s="37"/>
      <c r="CI1530" s="37"/>
      <c r="CJ1530" s="37"/>
      <c r="CK1530" s="37"/>
      <c r="CL1530" s="37"/>
      <c r="CM1530" s="37"/>
      <c r="CN1530" s="37"/>
      <c r="CO1530" s="37"/>
      <c r="CP1530" s="37"/>
      <c r="CQ1530" s="37"/>
      <c r="CR1530" s="37"/>
      <c r="CS1530" s="37"/>
      <c r="CT1530" s="37"/>
      <c r="CU1530" s="37"/>
      <c r="CV1530" s="37"/>
      <c r="CW1530" s="37"/>
      <c r="CX1530" s="37"/>
      <c r="CY1530" s="37"/>
      <c r="CZ1530" s="37"/>
      <c r="DA1530" s="37"/>
      <c r="DB1530" s="37"/>
      <c r="DC1530" s="37"/>
      <c r="DD1530" s="37"/>
      <c r="DE1530" s="37"/>
      <c r="DF1530" s="37"/>
      <c r="DG1530" s="37"/>
      <c r="DH1530" s="37"/>
      <c r="DI1530" s="37"/>
      <c r="DJ1530" s="37"/>
      <c r="DK1530" s="37"/>
      <c r="DL1530" s="37"/>
      <c r="DR1530" s="37"/>
      <c r="DS1530" s="37"/>
      <c r="DT1530" s="37"/>
      <c r="DU1530" s="37"/>
      <c r="DV1530" s="37"/>
      <c r="DW1530" s="37"/>
      <c r="DX1530" s="37"/>
      <c r="DY1530" s="37"/>
      <c r="DZ1530" s="37"/>
      <c r="EA1530" s="37"/>
      <c r="EB1530" s="37"/>
      <c r="EC1530" s="37"/>
      <c r="ED1530" s="37"/>
      <c r="EE1530" s="37"/>
      <c r="EF1530" s="37"/>
      <c r="EG1530" s="37"/>
      <c r="EH1530" s="37"/>
      <c r="EI1530" s="37"/>
      <c r="EJ1530" s="37"/>
      <c r="EK1530" s="37"/>
      <c r="EL1530" s="37"/>
      <c r="EM1530" s="37"/>
      <c r="EN1530" s="37"/>
      <c r="EO1530" s="37"/>
      <c r="EP1530" s="37"/>
      <c r="EQ1530" s="37"/>
      <c r="ER1530" s="37"/>
      <c r="ES1530" s="37"/>
      <c r="ET1530" s="37"/>
      <c r="EU1530" s="37"/>
      <c r="EV1530" s="37"/>
      <c r="EW1530" s="37"/>
      <c r="EX1530" s="37"/>
      <c r="EY1530" s="37"/>
      <c r="EZ1530" s="37"/>
      <c r="FA1530" s="37"/>
      <c r="FB1530" s="37"/>
      <c r="FC1530" s="37"/>
      <c r="FD1530" s="37"/>
    </row>
    <row r="1531" spans="2:160" x14ac:dyDescent="0.5">
      <c r="B1531" s="36" t="s">
        <v>1726</v>
      </c>
      <c r="C1531" s="18">
        <v>4.7093562712636761E-3</v>
      </c>
      <c r="F1531" s="38"/>
      <c r="G1531" s="27" t="e">
        <f ca="1"/>
        <v>#N/A</v>
      </c>
      <c r="H1531" s="37" t="e">
        <f ca="1"/>
        <v>#N/A</v>
      </c>
      <c r="I1531" s="37" t="e">
        <f ca="1"/>
        <v>#N/A</v>
      </c>
      <c r="J1531" s="37" t="e">
        <f ca="1"/>
        <v>#N/A</v>
      </c>
      <c r="K1531" s="37" t="e">
        <f ca="1"/>
        <v>#N/A</v>
      </c>
      <c r="L1531" s="37">
        <f ca="1"/>
        <v>1.2994474576978241</v>
      </c>
      <c r="M1531" s="37">
        <f ca="1"/>
        <v>1.4373826729594577</v>
      </c>
      <c r="N1531" s="37">
        <f ca="1"/>
        <v>1.606771843680838</v>
      </c>
      <c r="O1531" s="37">
        <f ca="1"/>
        <v>1.4094915685797937</v>
      </c>
      <c r="P1531" s="37">
        <f ca="1"/>
        <v>1.487378055040472</v>
      </c>
      <c r="Q1531" s="37">
        <f ca="1"/>
        <v>0.96316678155666879</v>
      </c>
      <c r="R1531" s="37">
        <f ca="1"/>
        <v>0.89425093756997975</v>
      </c>
      <c r="S1531" s="37">
        <f ca="1"/>
        <v>1.0334312527621075</v>
      </c>
      <c r="T1531" s="37">
        <f ca="1"/>
        <v>0.80054187295580326</v>
      </c>
      <c r="U1531" s="37">
        <f ca="1"/>
        <v>1.0092595539711799</v>
      </c>
      <c r="V1531" s="37">
        <f ca="1"/>
        <v>0.91765792203863916</v>
      </c>
      <c r="W1531" s="37">
        <f ca="1"/>
        <v>1.7208894090111106</v>
      </c>
      <c r="X1531" s="37">
        <f ca="1"/>
        <v>2.392469127807642</v>
      </c>
      <c r="Y1531" s="37">
        <f ca="1"/>
        <v>1.9126238830219338</v>
      </c>
      <c r="Z1531" s="37">
        <f ca="1"/>
        <v>1.5146421001141426</v>
      </c>
      <c r="AA1531" s="37">
        <f ca="1"/>
        <v>1.5065547221275155</v>
      </c>
      <c r="AB1531" s="37"/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  <c r="AM1531" s="37"/>
      <c r="AN1531" s="37"/>
      <c r="AO1531" s="37"/>
      <c r="AP1531" s="37"/>
      <c r="AQ1531" s="37"/>
      <c r="AR1531" s="37"/>
      <c r="AS1531" s="37"/>
      <c r="AT1531" s="37"/>
      <c r="AU1531" s="37"/>
      <c r="AV1531" s="37"/>
      <c r="AW1531" s="37"/>
      <c r="AX1531" s="37"/>
      <c r="AY1531" s="37"/>
      <c r="AZ1531" s="37"/>
      <c r="BA1531" s="37"/>
      <c r="BB1531" s="37"/>
      <c r="BC1531" s="37"/>
      <c r="BD1531" s="37"/>
      <c r="BE1531" s="37"/>
      <c r="BF1531" s="37"/>
      <c r="BG1531" s="37"/>
      <c r="BH1531" s="37"/>
      <c r="BI1531" s="37"/>
      <c r="BJ1531" s="37"/>
      <c r="BK1531" s="37"/>
      <c r="BL1531" s="37"/>
      <c r="BM1531" s="37"/>
      <c r="BN1531" s="37"/>
      <c r="BO1531" s="37"/>
      <c r="BP1531" s="37"/>
      <c r="BQ1531" s="37"/>
      <c r="BR1531" s="37"/>
      <c r="BS1531" s="37"/>
      <c r="BT1531" s="37"/>
      <c r="BU1531" s="37"/>
      <c r="BV1531" s="37"/>
      <c r="BW1531" s="37"/>
      <c r="BX1531" s="37"/>
      <c r="BY1531" s="37"/>
      <c r="BZ1531" s="37"/>
      <c r="CA1531" s="37"/>
      <c r="CB1531" s="37"/>
      <c r="CC1531" s="37"/>
      <c r="CD1531" s="37"/>
      <c r="CE1531" s="37"/>
      <c r="CF1531" s="37"/>
      <c r="CG1531" s="37"/>
      <c r="CH1531" s="37"/>
      <c r="CI1531" s="37"/>
      <c r="CJ1531" s="37"/>
      <c r="CK1531" s="37"/>
      <c r="CL1531" s="37"/>
      <c r="CM1531" s="37"/>
      <c r="CN1531" s="37"/>
      <c r="CO1531" s="37"/>
      <c r="CP1531" s="37"/>
      <c r="CQ1531" s="37"/>
      <c r="CR1531" s="37"/>
      <c r="CS1531" s="37"/>
      <c r="CT1531" s="37"/>
      <c r="CU1531" s="37"/>
      <c r="CV1531" s="37"/>
      <c r="CW1531" s="37"/>
      <c r="CX1531" s="37"/>
      <c r="CY1531" s="37"/>
      <c r="CZ1531" s="37"/>
      <c r="DA1531" s="37"/>
      <c r="DB1531" s="37"/>
      <c r="DC1531" s="37"/>
      <c r="DD1531" s="37"/>
      <c r="DE1531" s="37"/>
      <c r="DF1531" s="37"/>
      <c r="DG1531" s="37"/>
      <c r="DH1531" s="37"/>
      <c r="DI1531" s="37"/>
      <c r="DJ1531" s="37"/>
      <c r="DK1531" s="37"/>
      <c r="DL1531" s="37"/>
      <c r="DR1531" s="37"/>
      <c r="DS1531" s="37"/>
      <c r="DT1531" s="37"/>
      <c r="DU1531" s="37"/>
      <c r="DV1531" s="37"/>
      <c r="DW1531" s="37"/>
      <c r="DX1531" s="37"/>
      <c r="DY1531" s="37"/>
      <c r="DZ1531" s="37"/>
      <c r="EA1531" s="37"/>
      <c r="EB1531" s="37"/>
      <c r="EC1531" s="37"/>
      <c r="ED1531" s="37"/>
      <c r="EE1531" s="37"/>
      <c r="EF1531" s="37"/>
      <c r="EG1531" s="37"/>
      <c r="EH1531" s="37"/>
      <c r="EI1531" s="37"/>
      <c r="EJ1531" s="37"/>
      <c r="EK1531" s="37"/>
      <c r="EL1531" s="37"/>
      <c r="EM1531" s="37"/>
      <c r="EN1531" s="37"/>
      <c r="EO1531" s="37"/>
      <c r="EP1531" s="37"/>
      <c r="EQ1531" s="37"/>
      <c r="ER1531" s="37"/>
      <c r="ES1531" s="37"/>
      <c r="ET1531" s="37"/>
      <c r="EU1531" s="37"/>
      <c r="EV1531" s="37"/>
      <c r="EW1531" s="37"/>
      <c r="EX1531" s="37"/>
      <c r="EY1531" s="37"/>
      <c r="EZ1531" s="37"/>
      <c r="FA1531" s="37"/>
      <c r="FB1531" s="37"/>
      <c r="FC1531" s="37"/>
      <c r="FD1531" s="37"/>
    </row>
    <row r="1532" spans="2:160" x14ac:dyDescent="0.5">
      <c r="B1532" s="36" t="s">
        <v>1727</v>
      </c>
      <c r="C1532" s="18">
        <v>4.0425630779239441E-3</v>
      </c>
      <c r="F1532" s="38"/>
      <c r="G1532" s="27" t="e">
        <f ca="1"/>
        <v>#N/A</v>
      </c>
      <c r="H1532" s="37" t="e">
        <f ca="1"/>
        <v>#N/A</v>
      </c>
      <c r="I1532" s="37" t="e">
        <f ca="1"/>
        <v>#N/A</v>
      </c>
      <c r="J1532" s="37" t="e">
        <f ca="1"/>
        <v>#N/A</v>
      </c>
      <c r="K1532" s="37" t="e">
        <f ca="1"/>
        <v>#N/A</v>
      </c>
      <c r="L1532" s="37">
        <f ca="1"/>
        <v>1.3120798461260847</v>
      </c>
      <c r="M1532" s="37">
        <f ca="1"/>
        <v>1.438116403850878</v>
      </c>
      <c r="N1532" s="37">
        <f ca="1"/>
        <v>1.6057775970683634</v>
      </c>
      <c r="O1532" s="37">
        <f ca="1"/>
        <v>1.4135851764406318</v>
      </c>
      <c r="P1532" s="37">
        <f ca="1"/>
        <v>1.4838938228073315</v>
      </c>
      <c r="Q1532" s="37">
        <f ca="1"/>
        <v>0.96278209368311496</v>
      </c>
      <c r="R1532" s="37">
        <f ca="1"/>
        <v>0.87938544613821834</v>
      </c>
      <c r="S1532" s="37">
        <f ca="1"/>
        <v>1.0279287007911539</v>
      </c>
      <c r="T1532" s="37">
        <f ca="1"/>
        <v>0.80005117052577612</v>
      </c>
      <c r="U1532" s="37">
        <f ca="1"/>
        <v>1.0138906571604345</v>
      </c>
      <c r="V1532" s="37">
        <f ca="1"/>
        <v>0.92456730144157762</v>
      </c>
      <c r="W1532" s="37">
        <f ca="1"/>
        <v>1.6995298440588016</v>
      </c>
      <c r="X1532" s="37">
        <f ca="1"/>
        <v>2.4216401739502991</v>
      </c>
      <c r="Y1532" s="37">
        <f ca="1"/>
        <v>1.9184077985377743</v>
      </c>
      <c r="Z1532" s="37">
        <f ca="1"/>
        <v>1.5149845100277248</v>
      </c>
      <c r="AA1532" s="37">
        <f ca="1"/>
        <v>1.5196215479031718</v>
      </c>
      <c r="AB1532" s="37"/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  <c r="AM1532" s="37"/>
      <c r="AN1532" s="37"/>
      <c r="AO1532" s="37"/>
      <c r="AP1532" s="37"/>
      <c r="AQ1532" s="37"/>
      <c r="AR1532" s="37"/>
      <c r="AS1532" s="37"/>
      <c r="AT1532" s="37"/>
      <c r="AU1532" s="37"/>
      <c r="AV1532" s="37"/>
      <c r="AW1532" s="37"/>
      <c r="AX1532" s="37"/>
      <c r="AY1532" s="37"/>
      <c r="AZ1532" s="37"/>
      <c r="BA1532" s="37"/>
      <c r="BB1532" s="37"/>
      <c r="BC1532" s="37"/>
      <c r="BD1532" s="37"/>
      <c r="BE1532" s="37"/>
      <c r="BF1532" s="37"/>
      <c r="BG1532" s="37"/>
      <c r="BH1532" s="37"/>
      <c r="BI1532" s="37"/>
      <c r="BJ1532" s="37"/>
      <c r="BK1532" s="37"/>
      <c r="BL1532" s="37"/>
      <c r="BM1532" s="37"/>
      <c r="BN1532" s="37"/>
      <c r="BO1532" s="37"/>
      <c r="BP1532" s="37"/>
      <c r="BQ1532" s="37"/>
      <c r="BR1532" s="37"/>
      <c r="BS1532" s="37"/>
      <c r="BT1532" s="37"/>
      <c r="BU1532" s="37"/>
      <c r="BV1532" s="37"/>
      <c r="BW1532" s="37"/>
      <c r="BX1532" s="37"/>
      <c r="BY1532" s="37"/>
      <c r="BZ1532" s="37"/>
      <c r="CA1532" s="37"/>
      <c r="CB1532" s="37"/>
      <c r="CC1532" s="37"/>
      <c r="CD1532" s="37"/>
      <c r="CE1532" s="37"/>
      <c r="CF1532" s="37"/>
      <c r="CG1532" s="37"/>
      <c r="CH1532" s="37"/>
      <c r="CI1532" s="37"/>
      <c r="CJ1532" s="37"/>
      <c r="CK1532" s="37"/>
      <c r="CL1532" s="37"/>
      <c r="CM1532" s="37"/>
      <c r="CN1532" s="37"/>
      <c r="CO1532" s="37"/>
      <c r="CP1532" s="37"/>
      <c r="CQ1532" s="37"/>
      <c r="CR1532" s="37"/>
      <c r="CS1532" s="37"/>
      <c r="CT1532" s="37"/>
      <c r="CU1532" s="37"/>
      <c r="CV1532" s="37"/>
      <c r="CW1532" s="37"/>
      <c r="CX1532" s="37"/>
      <c r="CY1532" s="37"/>
      <c r="CZ1532" s="37"/>
      <c r="DA1532" s="37"/>
      <c r="DB1532" s="37"/>
      <c r="DC1532" s="37"/>
      <c r="DD1532" s="37"/>
      <c r="DE1532" s="37"/>
      <c r="DF1532" s="37"/>
      <c r="DG1532" s="37"/>
      <c r="DH1532" s="37"/>
      <c r="DI1532" s="37"/>
      <c r="DJ1532" s="37"/>
      <c r="DK1532" s="37"/>
      <c r="DL1532" s="37"/>
      <c r="DR1532" s="37"/>
      <c r="DS1532" s="37"/>
      <c r="DT1532" s="37"/>
      <c r="DU1532" s="37"/>
      <c r="DV1532" s="37"/>
      <c r="DW1532" s="37"/>
      <c r="DX1532" s="37"/>
      <c r="DY1532" s="37"/>
      <c r="DZ1532" s="37"/>
      <c r="EA1532" s="37"/>
      <c r="EB1532" s="37"/>
      <c r="EC1532" s="37"/>
      <c r="ED1532" s="37"/>
      <c r="EE1532" s="37"/>
      <c r="EF1532" s="37"/>
      <c r="EG1532" s="37"/>
      <c r="EH1532" s="37"/>
      <c r="EI1532" s="37"/>
      <c r="EJ1532" s="37"/>
      <c r="EK1532" s="37"/>
      <c r="EL1532" s="37"/>
      <c r="EM1532" s="37"/>
      <c r="EN1532" s="37"/>
      <c r="EO1532" s="37"/>
      <c r="EP1532" s="37"/>
      <c r="EQ1532" s="37"/>
      <c r="ER1532" s="37"/>
      <c r="ES1532" s="37"/>
      <c r="ET1532" s="37"/>
      <c r="EU1532" s="37"/>
      <c r="EV1532" s="37"/>
      <c r="EW1532" s="37"/>
      <c r="EX1532" s="37"/>
      <c r="EY1532" s="37"/>
      <c r="EZ1532" s="37"/>
      <c r="FA1532" s="37"/>
      <c r="FB1532" s="37"/>
      <c r="FC1532" s="37"/>
      <c r="FD1532" s="37"/>
    </row>
    <row r="1533" spans="2:160" x14ac:dyDescent="0.5">
      <c r="B1533" s="36" t="s">
        <v>1728</v>
      </c>
      <c r="C1533" s="18">
        <v>5.1774805627544662E-3</v>
      </c>
      <c r="F1533" s="38"/>
      <c r="G1533" s="27" t="e">
        <f ca="1"/>
        <v>#N/A</v>
      </c>
      <c r="H1533" s="37" t="e">
        <f ca="1"/>
        <v>#N/A</v>
      </c>
      <c r="I1533" s="37" t="e">
        <f ca="1"/>
        <v>#N/A</v>
      </c>
      <c r="J1533" s="37" t="e">
        <f ca="1"/>
        <v>#N/A</v>
      </c>
      <c r="K1533" s="37" t="e">
        <f ca="1"/>
        <v>#N/A</v>
      </c>
      <c r="L1533" s="37">
        <f ca="1"/>
        <v>1.3174737762317055</v>
      </c>
      <c r="M1533" s="37">
        <f ca="1"/>
        <v>1.4411352099232004</v>
      </c>
      <c r="N1533" s="37">
        <f ca="1"/>
        <v>1.602457578983628</v>
      </c>
      <c r="O1533" s="37">
        <f ca="1"/>
        <v>1.3985451894031447</v>
      </c>
      <c r="P1533" s="37">
        <f ca="1"/>
        <v>1.4856961430094142</v>
      </c>
      <c r="Q1533" s="37">
        <f ca="1"/>
        <v>0.96879768257828625</v>
      </c>
      <c r="R1533" s="37">
        <f ca="1"/>
        <v>0.87969770662023494</v>
      </c>
      <c r="S1533" s="37">
        <f ca="1"/>
        <v>1.0478973319122014</v>
      </c>
      <c r="T1533" s="37">
        <f ca="1"/>
        <v>0.80254096028747035</v>
      </c>
      <c r="U1533" s="37">
        <f ca="1"/>
        <v>1.0075434464319772</v>
      </c>
      <c r="V1533" s="37">
        <f ca="1"/>
        <v>0.90932102876520138</v>
      </c>
      <c r="W1533" s="37">
        <f ca="1"/>
        <v>1.747020095176905</v>
      </c>
      <c r="X1533" s="37">
        <f ca="1"/>
        <v>2.4766497133207506</v>
      </c>
      <c r="Y1533" s="37">
        <f ca="1"/>
        <v>1.9316084484159222</v>
      </c>
      <c r="Z1533" s="37">
        <f ca="1"/>
        <v>1.5072313712701837</v>
      </c>
      <c r="AA1533" s="37">
        <f ca="1"/>
        <v>1.5251193317422445</v>
      </c>
      <c r="AB1533" s="37"/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  <c r="AM1533" s="37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K1533" s="37"/>
      <c r="BL1533" s="37"/>
      <c r="BM1533" s="37"/>
      <c r="BN1533" s="37"/>
      <c r="BO1533" s="37"/>
      <c r="BP1533" s="37"/>
      <c r="BQ1533" s="37"/>
      <c r="BR1533" s="37"/>
      <c r="BS1533" s="37"/>
      <c r="BT1533" s="37"/>
      <c r="BU1533" s="37"/>
      <c r="BV1533" s="37"/>
      <c r="BW1533" s="37"/>
      <c r="BX1533" s="37"/>
      <c r="BY1533" s="37"/>
      <c r="BZ1533" s="37"/>
      <c r="CA1533" s="37"/>
      <c r="CB1533" s="37"/>
      <c r="CC1533" s="37"/>
      <c r="CD1533" s="37"/>
      <c r="CE1533" s="37"/>
      <c r="CF1533" s="37"/>
      <c r="CG1533" s="37"/>
      <c r="CH1533" s="37"/>
      <c r="CI1533" s="37"/>
      <c r="CJ1533" s="37"/>
      <c r="CK1533" s="37"/>
      <c r="CL1533" s="37"/>
      <c r="CM1533" s="37"/>
      <c r="CN1533" s="37"/>
      <c r="CO1533" s="37"/>
      <c r="CP1533" s="37"/>
      <c r="CQ1533" s="37"/>
      <c r="CR1533" s="37"/>
      <c r="CS1533" s="37"/>
      <c r="CT1533" s="37"/>
      <c r="CU1533" s="37"/>
      <c r="CV1533" s="37"/>
      <c r="CW1533" s="37"/>
      <c r="CX1533" s="37"/>
      <c r="CY1533" s="37"/>
      <c r="CZ1533" s="37"/>
      <c r="DA1533" s="37"/>
      <c r="DB1533" s="37"/>
      <c r="DC1533" s="37"/>
      <c r="DD1533" s="37"/>
      <c r="DE1533" s="37"/>
      <c r="DF1533" s="37"/>
      <c r="DG1533" s="37"/>
      <c r="DH1533" s="37"/>
      <c r="DI1533" s="37"/>
      <c r="DJ1533" s="37"/>
      <c r="DK1533" s="37"/>
      <c r="DL1533" s="37"/>
      <c r="DR1533" s="37"/>
      <c r="DS1533" s="37"/>
      <c r="DT1533" s="37"/>
      <c r="DU1533" s="37"/>
      <c r="DV1533" s="37"/>
      <c r="DW1533" s="37"/>
      <c r="DX1533" s="37"/>
      <c r="DY1533" s="37"/>
      <c r="DZ1533" s="37"/>
      <c r="EA1533" s="37"/>
      <c r="EB1533" s="37"/>
      <c r="EC1533" s="37"/>
      <c r="ED1533" s="37"/>
      <c r="EE1533" s="37"/>
      <c r="EF1533" s="37"/>
      <c r="EG1533" s="37"/>
      <c r="EH1533" s="37"/>
      <c r="EI1533" s="37"/>
      <c r="EJ1533" s="37"/>
      <c r="EK1533" s="37"/>
      <c r="EL1533" s="37"/>
      <c r="EM1533" s="37"/>
      <c r="EN1533" s="37"/>
      <c r="EO1533" s="37"/>
      <c r="EP1533" s="37"/>
      <c r="EQ1533" s="37"/>
      <c r="ER1533" s="37"/>
      <c r="ES1533" s="37"/>
      <c r="ET1533" s="37"/>
      <c r="EU1533" s="37"/>
      <c r="EV1533" s="37"/>
      <c r="EW1533" s="37"/>
      <c r="EX1533" s="37"/>
      <c r="EY1533" s="37"/>
      <c r="EZ1533" s="37"/>
      <c r="FA1533" s="37"/>
      <c r="FB1533" s="37"/>
      <c r="FC1533" s="37"/>
      <c r="FD1533" s="37"/>
    </row>
    <row r="1534" spans="2:160" x14ac:dyDescent="0.5">
      <c r="B1534" s="36" t="s">
        <v>1729</v>
      </c>
      <c r="C1534" s="18">
        <v>-1.041672661559967E-3</v>
      </c>
      <c r="F1534" s="38"/>
      <c r="G1534" s="27" t="e">
        <f ca="1"/>
        <v>#N/A</v>
      </c>
      <c r="H1534" s="37" t="e">
        <f ca="1"/>
        <v>#N/A</v>
      </c>
      <c r="I1534" s="37" t="e">
        <f ca="1"/>
        <v>#N/A</v>
      </c>
      <c r="J1534" s="37" t="e">
        <f ca="1"/>
        <v>#N/A</v>
      </c>
      <c r="K1534" s="37" t="e">
        <f ca="1"/>
        <v>#N/A</v>
      </c>
      <c r="L1534" s="37">
        <f ca="1"/>
        <v>1.3191097294782657</v>
      </c>
      <c r="M1534" s="37">
        <f ca="1"/>
        <v>1.451014062371943</v>
      </c>
      <c r="N1534" s="37">
        <f ca="1"/>
        <v>1.5941746046033249</v>
      </c>
      <c r="O1534" s="37">
        <f ca="1"/>
        <v>1.4168362209645486</v>
      </c>
      <c r="P1534" s="37">
        <f ca="1"/>
        <v>1.4798975389837254</v>
      </c>
      <c r="Q1534" s="37">
        <f ca="1"/>
        <v>0.98189256106597245</v>
      </c>
      <c r="R1534" s="37">
        <f ca="1"/>
        <v>0.88962695911910727</v>
      </c>
      <c r="S1534" s="37">
        <f ca="1"/>
        <v>1.0485333749274266</v>
      </c>
      <c r="T1534" s="37">
        <f ca="1"/>
        <v>0.80334861448163952</v>
      </c>
      <c r="U1534" s="37">
        <f ca="1"/>
        <v>1.0083683451100176</v>
      </c>
      <c r="V1534" s="37">
        <f ca="1"/>
        <v>0.92752581067133044</v>
      </c>
      <c r="W1534" s="37">
        <f ca="1"/>
        <v>1.7241833649089287</v>
      </c>
      <c r="X1534" s="37">
        <f ca="1"/>
        <v>2.4818751961424113</v>
      </c>
      <c r="Y1534" s="37">
        <f ca="1"/>
        <v>1.9389358245329003</v>
      </c>
      <c r="Z1534" s="37">
        <f ca="1"/>
        <v>1.516990053807278</v>
      </c>
      <c r="AA1534" s="37">
        <f ca="1"/>
        <v>1.5245226730310273</v>
      </c>
      <c r="AB1534" s="37"/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  <c r="AM1534" s="37"/>
      <c r="AN1534" s="37"/>
      <c r="AO1534" s="37"/>
      <c r="AP1534" s="37"/>
      <c r="AQ1534" s="37"/>
      <c r="AR1534" s="37"/>
      <c r="AS1534" s="37"/>
      <c r="AT1534" s="37"/>
      <c r="AU1534" s="37"/>
      <c r="AV1534" s="37"/>
      <c r="AW1534" s="37"/>
      <c r="AX1534" s="37"/>
      <c r="AY1534" s="37"/>
      <c r="AZ1534" s="37"/>
      <c r="BA1534" s="37"/>
      <c r="BB1534" s="37"/>
      <c r="BC1534" s="37"/>
      <c r="BD1534" s="37"/>
      <c r="BE1534" s="37"/>
      <c r="BF1534" s="37"/>
      <c r="BG1534" s="37"/>
      <c r="BH1534" s="37"/>
      <c r="BI1534" s="37"/>
      <c r="BJ1534" s="37"/>
      <c r="BK1534" s="37"/>
      <c r="BL1534" s="37"/>
      <c r="BM1534" s="37"/>
      <c r="BN1534" s="37"/>
      <c r="BO1534" s="37"/>
      <c r="BP1534" s="37"/>
      <c r="BQ1534" s="37"/>
      <c r="BR1534" s="37"/>
      <c r="BS1534" s="37"/>
      <c r="BT1534" s="37"/>
      <c r="BU1534" s="37"/>
      <c r="BV1534" s="37"/>
      <c r="BW1534" s="37"/>
      <c r="BX1534" s="37"/>
      <c r="BY1534" s="37"/>
      <c r="BZ1534" s="37"/>
      <c r="CA1534" s="37"/>
      <c r="CB1534" s="37"/>
      <c r="CC1534" s="37"/>
      <c r="CD1534" s="37"/>
      <c r="CE1534" s="37"/>
      <c r="CF1534" s="37"/>
      <c r="CG1534" s="37"/>
      <c r="CH1534" s="37"/>
      <c r="CI1534" s="37"/>
      <c r="CJ1534" s="37"/>
      <c r="CK1534" s="37"/>
      <c r="CL1534" s="37"/>
      <c r="CM1534" s="37"/>
      <c r="CN1534" s="37"/>
      <c r="CO1534" s="37"/>
      <c r="CP1534" s="37"/>
      <c r="CQ1534" s="37"/>
      <c r="CR1534" s="37"/>
      <c r="CS1534" s="37"/>
      <c r="CT1534" s="37"/>
      <c r="CU1534" s="37"/>
      <c r="CV1534" s="37"/>
      <c r="CW1534" s="37"/>
      <c r="CX1534" s="37"/>
      <c r="CY1534" s="37"/>
      <c r="CZ1534" s="37"/>
      <c r="DA1534" s="37"/>
      <c r="DB1534" s="37"/>
      <c r="DC1534" s="37"/>
      <c r="DD1534" s="37"/>
      <c r="DE1534" s="37"/>
      <c r="DF1534" s="37"/>
      <c r="DG1534" s="37"/>
      <c r="DH1534" s="37"/>
      <c r="DI1534" s="37"/>
      <c r="DJ1534" s="37"/>
      <c r="DK1534" s="37"/>
      <c r="DL1534" s="37"/>
      <c r="DR1534" s="37"/>
      <c r="DS1534" s="37"/>
      <c r="DT1534" s="37"/>
      <c r="DU1534" s="37"/>
      <c r="DV1534" s="37"/>
      <c r="DW1534" s="37"/>
      <c r="DX1534" s="37"/>
      <c r="DY1534" s="37"/>
      <c r="DZ1534" s="37"/>
      <c r="EA1534" s="37"/>
      <c r="EB1534" s="37"/>
      <c r="EC1534" s="37"/>
      <c r="ED1534" s="37"/>
      <c r="EE1534" s="37"/>
      <c r="EF1534" s="37"/>
      <c r="EG1534" s="37"/>
      <c r="EH1534" s="37"/>
      <c r="EI1534" s="37"/>
      <c r="EJ1534" s="37"/>
      <c r="EK1534" s="37"/>
      <c r="EL1534" s="37"/>
      <c r="EM1534" s="37"/>
      <c r="EN1534" s="37"/>
      <c r="EO1534" s="37"/>
      <c r="EP1534" s="37"/>
      <c r="EQ1534" s="37"/>
      <c r="ER1534" s="37"/>
      <c r="ES1534" s="37"/>
      <c r="ET1534" s="37"/>
      <c r="EU1534" s="37"/>
      <c r="EV1534" s="37"/>
      <c r="EW1534" s="37"/>
      <c r="EX1534" s="37"/>
      <c r="EY1534" s="37"/>
      <c r="EZ1534" s="37"/>
      <c r="FA1534" s="37"/>
      <c r="FB1534" s="37"/>
      <c r="FC1534" s="37"/>
      <c r="FD1534" s="37"/>
    </row>
    <row r="1535" spans="2:160" x14ac:dyDescent="0.5">
      <c r="B1535" s="36" t="s">
        <v>1730</v>
      </c>
      <c r="C1535" s="18">
        <v>1.6419131456753E-3</v>
      </c>
      <c r="F1535" s="38"/>
      <c r="G1535" s="27" t="e">
        <f ca="1"/>
        <v>#N/A</v>
      </c>
      <c r="H1535" s="37" t="e">
        <f ca="1"/>
        <v>#N/A</v>
      </c>
      <c r="I1535" s="37" t="e">
        <f ca="1"/>
        <v>#N/A</v>
      </c>
      <c r="J1535" s="37" t="e">
        <f ca="1"/>
        <v>#N/A</v>
      </c>
      <c r="K1535" s="37" t="e">
        <f ca="1"/>
        <v>#N/A</v>
      </c>
      <c r="L1535" s="37">
        <f ca="1"/>
        <v>1.322728051791888</v>
      </c>
      <c r="M1535" s="37">
        <f ca="1"/>
        <v>1.4589925421702394</v>
      </c>
      <c r="N1535" s="37">
        <f ca="1"/>
        <v>1.5995182921719315</v>
      </c>
      <c r="O1535" s="37">
        <f ca="1"/>
        <v>1.416183465851879</v>
      </c>
      <c r="P1535" s="37">
        <f ca="1"/>
        <v>1.4695424362755558</v>
      </c>
      <c r="Q1535" s="37">
        <f ca="1"/>
        <v>0.99201966297211375</v>
      </c>
      <c r="R1535" s="37">
        <f ca="1"/>
        <v>0.88242762022816823</v>
      </c>
      <c r="S1535" s="37">
        <f ca="1"/>
        <v>1.0530879281808645</v>
      </c>
      <c r="T1535" s="37">
        <f ca="1"/>
        <v>0.80674916322824819</v>
      </c>
      <c r="U1535" s="37">
        <f ca="1"/>
        <v>1.0093338213762768</v>
      </c>
      <c r="V1535" s="37">
        <f ca="1"/>
        <v>0.93637745801703032</v>
      </c>
      <c r="W1535" s="37">
        <f ca="1"/>
        <v>1.6975043680719444</v>
      </c>
      <c r="X1535" s="37">
        <f ca="1"/>
        <v>2.4750008717440393</v>
      </c>
      <c r="Y1535" s="37">
        <f ca="1"/>
        <v>1.9379285134037372</v>
      </c>
      <c r="Z1535" s="37">
        <f ca="1"/>
        <v>1.525794880156536</v>
      </c>
      <c r="AA1535" s="37">
        <f ca="1"/>
        <v>1.5288100920559167</v>
      </c>
      <c r="AB1535" s="37"/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  <c r="AM1535" s="37"/>
      <c r="AN1535" s="37"/>
      <c r="AO1535" s="37"/>
      <c r="AP1535" s="37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  <c r="BB1535" s="37"/>
      <c r="BC1535" s="37"/>
      <c r="BD1535" s="37"/>
      <c r="BE1535" s="37"/>
      <c r="BF1535" s="37"/>
      <c r="BG1535" s="37"/>
      <c r="BH1535" s="37"/>
      <c r="BI1535" s="37"/>
      <c r="BJ1535" s="37"/>
      <c r="BK1535" s="37"/>
      <c r="BL1535" s="37"/>
      <c r="BM1535" s="37"/>
      <c r="BN1535" s="37"/>
      <c r="BO1535" s="37"/>
      <c r="BP1535" s="37"/>
      <c r="BQ1535" s="37"/>
      <c r="BR1535" s="37"/>
      <c r="BS1535" s="37"/>
      <c r="BT1535" s="37"/>
      <c r="BU1535" s="37"/>
      <c r="BV1535" s="37"/>
      <c r="BW1535" s="37"/>
      <c r="BX1535" s="37"/>
      <c r="BY1535" s="37"/>
      <c r="BZ1535" s="37"/>
      <c r="CA1535" s="37"/>
      <c r="CB1535" s="37"/>
      <c r="CC1535" s="37"/>
      <c r="CD1535" s="37"/>
      <c r="CE1535" s="37"/>
      <c r="CF1535" s="37"/>
      <c r="CG1535" s="37"/>
      <c r="CH1535" s="37"/>
      <c r="CI1535" s="37"/>
      <c r="CJ1535" s="37"/>
      <c r="CK1535" s="37"/>
      <c r="CL1535" s="37"/>
      <c r="CM1535" s="37"/>
      <c r="CN1535" s="37"/>
      <c r="CO1535" s="37"/>
      <c r="CP1535" s="37"/>
      <c r="CQ1535" s="37"/>
      <c r="CR1535" s="37"/>
      <c r="CS1535" s="37"/>
      <c r="CT1535" s="37"/>
      <c r="CU1535" s="37"/>
      <c r="CV1535" s="37"/>
      <c r="CW1535" s="37"/>
      <c r="CX1535" s="37"/>
      <c r="CY1535" s="37"/>
      <c r="CZ1535" s="37"/>
      <c r="DA1535" s="37"/>
      <c r="DB1535" s="37"/>
      <c r="DC1535" s="37"/>
      <c r="DD1535" s="37"/>
      <c r="DE1535" s="37"/>
      <c r="DF1535" s="37"/>
      <c r="DG1535" s="37"/>
      <c r="DH1535" s="37"/>
      <c r="DI1535" s="37"/>
      <c r="DJ1535" s="37"/>
      <c r="DK1535" s="37"/>
      <c r="DL1535" s="37"/>
      <c r="DR1535" s="37"/>
      <c r="DS1535" s="37"/>
      <c r="DT1535" s="37"/>
      <c r="DU1535" s="37"/>
      <c r="DV1535" s="37"/>
      <c r="DW1535" s="37"/>
      <c r="DX1535" s="37"/>
      <c r="DY1535" s="37"/>
      <c r="DZ1535" s="37"/>
      <c r="EA1535" s="37"/>
      <c r="EB1535" s="37"/>
      <c r="EC1535" s="37"/>
      <c r="ED1535" s="37"/>
      <c r="EE1535" s="37"/>
      <c r="EF1535" s="37"/>
      <c r="EG1535" s="37"/>
      <c r="EH1535" s="37"/>
      <c r="EI1535" s="37"/>
      <c r="EJ1535" s="37"/>
      <c r="EK1535" s="37"/>
      <c r="EL1535" s="37"/>
      <c r="EM1535" s="37"/>
      <c r="EN1535" s="37"/>
      <c r="EO1535" s="37"/>
      <c r="EP1535" s="37"/>
      <c r="EQ1535" s="37"/>
      <c r="ER1535" s="37"/>
      <c r="ES1535" s="37"/>
      <c r="ET1535" s="37"/>
      <c r="EU1535" s="37"/>
      <c r="EV1535" s="37"/>
      <c r="EW1535" s="37"/>
      <c r="EX1535" s="37"/>
      <c r="EY1535" s="37"/>
      <c r="EZ1535" s="37"/>
      <c r="FA1535" s="37"/>
      <c r="FB1535" s="37"/>
      <c r="FC1535" s="37"/>
      <c r="FD1535" s="37"/>
    </row>
    <row r="1536" spans="2:160" x14ac:dyDescent="0.5">
      <c r="B1536" s="36" t="s">
        <v>1731</v>
      </c>
      <c r="C1536" s="18">
        <v>1.2251025232510537E-2</v>
      </c>
      <c r="F1536" s="38"/>
      <c r="G1536" s="27" t="e">
        <f ca="1"/>
        <v>#N/A</v>
      </c>
      <c r="H1536" s="37" t="e">
        <f ca="1"/>
        <v>#N/A</v>
      </c>
      <c r="I1536" s="37" t="e">
        <f ca="1"/>
        <v>#N/A</v>
      </c>
      <c r="J1536" s="37" t="e">
        <f ca="1"/>
        <v>#N/A</v>
      </c>
      <c r="K1536" s="37" t="e">
        <f ca="1"/>
        <v>#N/A</v>
      </c>
      <c r="L1536" s="37">
        <f ca="1"/>
        <v>1.3300499401027117</v>
      </c>
      <c r="M1536" s="37">
        <f ca="1"/>
        <v>1.4609951164954433</v>
      </c>
      <c r="N1536" s="37">
        <f ca="1"/>
        <v>1.5796840551191227</v>
      </c>
      <c r="O1536" s="37">
        <f ca="1"/>
        <v>1.397104267212943</v>
      </c>
      <c r="P1536" s="37">
        <f ca="1"/>
        <v>1.4762041767693306</v>
      </c>
      <c r="Q1536" s="37">
        <f ca="1"/>
        <v>0.98842838221967455</v>
      </c>
      <c r="R1536" s="37">
        <f ca="1"/>
        <v>0.88754995379175416</v>
      </c>
      <c r="S1536" s="37">
        <f ca="1"/>
        <v>1.0589596277328615</v>
      </c>
      <c r="T1536" s="37">
        <f ca="1"/>
        <v>0.80451140739948612</v>
      </c>
      <c r="U1536" s="37">
        <f ca="1"/>
        <v>1.0083524306660683</v>
      </c>
      <c r="V1536" s="37">
        <f ca="1"/>
        <v>0.94363708245882716</v>
      </c>
      <c r="W1536" s="37">
        <f ca="1"/>
        <v>1.6464255463670259</v>
      </c>
      <c r="X1536" s="37">
        <f ca="1"/>
        <v>2.4796186244377285</v>
      </c>
      <c r="Y1536" s="37">
        <f ca="1"/>
        <v>1.9500243704305447</v>
      </c>
      <c r="Z1536" s="37">
        <f ca="1"/>
        <v>1.5201777270503889</v>
      </c>
      <c r="AA1536" s="37">
        <f ca="1"/>
        <v>1.5358421411524048</v>
      </c>
      <c r="AB1536" s="37"/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  <c r="AM1536" s="37"/>
      <c r="AN1536" s="37"/>
      <c r="AO1536" s="37"/>
      <c r="AP1536" s="37"/>
      <c r="AQ1536" s="37"/>
      <c r="AR1536" s="37"/>
      <c r="AS1536" s="37"/>
      <c r="AT1536" s="37"/>
      <c r="AU1536" s="37"/>
      <c r="AV1536" s="37"/>
      <c r="AW1536" s="37"/>
      <c r="AX1536" s="37"/>
      <c r="AY1536" s="37"/>
      <c r="AZ1536" s="37"/>
      <c r="BA1536" s="37"/>
      <c r="BB1536" s="37"/>
      <c r="BC1536" s="37"/>
      <c r="BD1536" s="37"/>
      <c r="BE1536" s="37"/>
      <c r="BF1536" s="37"/>
      <c r="BG1536" s="37"/>
      <c r="BH1536" s="37"/>
      <c r="BI1536" s="37"/>
      <c r="BJ1536" s="37"/>
      <c r="BK1536" s="37"/>
      <c r="BL1536" s="37"/>
      <c r="BM1536" s="37"/>
      <c r="BN1536" s="37"/>
      <c r="BO1536" s="37"/>
      <c r="BP1536" s="37"/>
      <c r="BQ1536" s="37"/>
      <c r="BR1536" s="37"/>
      <c r="BS1536" s="37"/>
      <c r="BT1536" s="37"/>
      <c r="BU1536" s="37"/>
      <c r="BV1536" s="37"/>
      <c r="BW1536" s="37"/>
      <c r="BX1536" s="37"/>
      <c r="BY1536" s="37"/>
      <c r="BZ1536" s="37"/>
      <c r="CA1536" s="37"/>
      <c r="CB1536" s="37"/>
      <c r="CC1536" s="37"/>
      <c r="CD1536" s="37"/>
      <c r="CE1536" s="37"/>
      <c r="CF1536" s="37"/>
      <c r="CG1536" s="37"/>
      <c r="CH1536" s="37"/>
      <c r="CI1536" s="37"/>
      <c r="CJ1536" s="37"/>
      <c r="CK1536" s="37"/>
      <c r="CL1536" s="37"/>
      <c r="CM1536" s="37"/>
      <c r="CN1536" s="37"/>
      <c r="CO1536" s="37"/>
      <c r="CP1536" s="37"/>
      <c r="CQ1536" s="37"/>
      <c r="CR1536" s="37"/>
      <c r="CS1536" s="37"/>
      <c r="CT1536" s="37"/>
      <c r="CU1536" s="37"/>
      <c r="CV1536" s="37"/>
      <c r="CW1536" s="37"/>
      <c r="CX1536" s="37"/>
      <c r="CY1536" s="37"/>
      <c r="CZ1536" s="37"/>
      <c r="DA1536" s="37"/>
      <c r="DB1536" s="37"/>
      <c r="DC1536" s="37"/>
      <c r="DD1536" s="37"/>
      <c r="DE1536" s="37"/>
      <c r="DF1536" s="37"/>
      <c r="DG1536" s="37"/>
      <c r="DH1536" s="37"/>
      <c r="DI1536" s="37"/>
      <c r="DJ1536" s="37"/>
      <c r="DK1536" s="37"/>
      <c r="DL1536" s="37"/>
      <c r="DR1536" s="37"/>
      <c r="DS1536" s="37"/>
      <c r="DT1536" s="37"/>
      <c r="DU1536" s="37"/>
      <c r="DV1536" s="37"/>
      <c r="DW1536" s="37"/>
      <c r="DX1536" s="37"/>
      <c r="DY1536" s="37"/>
      <c r="DZ1536" s="37"/>
      <c r="EA1536" s="37"/>
      <c r="EB1536" s="37"/>
      <c r="EC1536" s="37"/>
      <c r="ED1536" s="37"/>
      <c r="EE1536" s="37"/>
      <c r="EF1536" s="37"/>
      <c r="EG1536" s="37"/>
      <c r="EH1536" s="37"/>
      <c r="EI1536" s="37"/>
      <c r="EJ1536" s="37"/>
      <c r="EK1536" s="37"/>
      <c r="EL1536" s="37"/>
      <c r="EM1536" s="37"/>
      <c r="EN1536" s="37"/>
      <c r="EO1536" s="37"/>
      <c r="EP1536" s="37"/>
      <c r="EQ1536" s="37"/>
      <c r="ER1536" s="37"/>
      <c r="ES1536" s="37"/>
      <c r="ET1536" s="37"/>
      <c r="EU1536" s="37"/>
      <c r="EV1536" s="37"/>
      <c r="EW1536" s="37"/>
      <c r="EX1536" s="37"/>
      <c r="EY1536" s="37"/>
      <c r="EZ1536" s="37"/>
      <c r="FA1536" s="37"/>
      <c r="FB1536" s="37"/>
      <c r="FC1536" s="37"/>
      <c r="FD1536" s="37"/>
    </row>
    <row r="1537" spans="2:160" x14ac:dyDescent="0.5">
      <c r="B1537" s="36" t="s">
        <v>1732</v>
      </c>
      <c r="C1537" s="18">
        <v>4.2956253941917044E-3</v>
      </c>
      <c r="F1537" s="38"/>
      <c r="G1537" s="27" t="e">
        <f ca="1"/>
        <v>#N/A</v>
      </c>
      <c r="H1537" s="37" t="e">
        <f ca="1"/>
        <v>#N/A</v>
      </c>
      <c r="I1537" s="37" t="e">
        <f ca="1"/>
        <v>#N/A</v>
      </c>
      <c r="J1537" s="37" t="e">
        <f ca="1"/>
        <v>#N/A</v>
      </c>
      <c r="K1537" s="37" t="e">
        <f ca="1"/>
        <v>#N/A</v>
      </c>
      <c r="L1537" s="37">
        <f ca="1"/>
        <v>1.3292011306577114</v>
      </c>
      <c r="M1537" s="37">
        <f ca="1"/>
        <v>1.4447710827110407</v>
      </c>
      <c r="N1537" s="37">
        <f ca="1"/>
        <v>1.5898261982430435</v>
      </c>
      <c r="O1537" s="37">
        <f ca="1"/>
        <v>1.4270430424869496</v>
      </c>
      <c r="P1537" s="37">
        <f ca="1"/>
        <v>1.4474114144411183</v>
      </c>
      <c r="Q1537" s="37">
        <f ca="1"/>
        <v>0.99309498175959832</v>
      </c>
      <c r="R1537" s="37">
        <f ca="1"/>
        <v>0.8997770018577893</v>
      </c>
      <c r="S1537" s="37">
        <f ca="1"/>
        <v>1.0699214044938947</v>
      </c>
      <c r="T1537" s="37">
        <f ca="1"/>
        <v>0.79552410647287963</v>
      </c>
      <c r="U1537" s="37">
        <f ca="1"/>
        <v>1.0126891166422602</v>
      </c>
      <c r="V1537" s="37">
        <f ca="1"/>
        <v>0.93044186595697909</v>
      </c>
      <c r="W1537" s="37">
        <f ca="1"/>
        <v>1.6493471420329164</v>
      </c>
      <c r="X1537" s="37">
        <f ca="1"/>
        <v>2.4833347447284426</v>
      </c>
      <c r="Y1537" s="37">
        <f ca="1"/>
        <v>1.9411372867587331</v>
      </c>
      <c r="Z1537" s="37">
        <f ca="1"/>
        <v>1.5338659709766891</v>
      </c>
      <c r="AA1537" s="37">
        <f ca="1"/>
        <v>1.5378878281622925</v>
      </c>
      <c r="AB1537" s="37"/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  <c r="AM1537" s="37"/>
      <c r="AN1537" s="37"/>
      <c r="AO1537" s="37"/>
      <c r="AP1537" s="37"/>
      <c r="AQ1537" s="37"/>
      <c r="AR1537" s="37"/>
      <c r="AS1537" s="37"/>
      <c r="AT1537" s="37"/>
      <c r="AU1537" s="37"/>
      <c r="AV1537" s="37"/>
      <c r="AW1537" s="37"/>
      <c r="AX1537" s="37"/>
      <c r="AY1537" s="37"/>
      <c r="AZ1537" s="37"/>
      <c r="BA1537" s="37"/>
      <c r="BB1537" s="37"/>
      <c r="BC1537" s="37"/>
      <c r="BD1537" s="37"/>
      <c r="BE1537" s="37"/>
      <c r="BF1537" s="37"/>
      <c r="BG1537" s="37"/>
      <c r="BH1537" s="37"/>
      <c r="BI1537" s="37"/>
      <c r="BJ1537" s="37"/>
      <c r="BK1537" s="37"/>
      <c r="BL1537" s="37"/>
      <c r="BM1537" s="37"/>
      <c r="BN1537" s="37"/>
      <c r="BO1537" s="37"/>
      <c r="BP1537" s="37"/>
      <c r="BQ1537" s="37"/>
      <c r="BR1537" s="37"/>
      <c r="BS1537" s="37"/>
      <c r="BT1537" s="37"/>
      <c r="BU1537" s="37"/>
      <c r="BV1537" s="37"/>
      <c r="BW1537" s="37"/>
      <c r="BX1537" s="37"/>
      <c r="BY1537" s="37"/>
      <c r="BZ1537" s="37"/>
      <c r="CA1537" s="37"/>
      <c r="CB1537" s="37"/>
      <c r="CC1537" s="37"/>
      <c r="CD1537" s="37"/>
      <c r="CE1537" s="37"/>
      <c r="CF1537" s="37"/>
      <c r="CG1537" s="37"/>
      <c r="CH1537" s="37"/>
      <c r="CI1537" s="37"/>
      <c r="CJ1537" s="37"/>
      <c r="CK1537" s="37"/>
      <c r="CL1537" s="37"/>
      <c r="CM1537" s="37"/>
      <c r="CN1537" s="37"/>
      <c r="CO1537" s="37"/>
      <c r="CP1537" s="37"/>
      <c r="CQ1537" s="37"/>
      <c r="CR1537" s="37"/>
      <c r="CS1537" s="37"/>
      <c r="CT1537" s="37"/>
      <c r="CU1537" s="37"/>
      <c r="CV1537" s="37"/>
      <c r="CW1537" s="37"/>
      <c r="CX1537" s="37"/>
      <c r="CY1537" s="37"/>
      <c r="CZ1537" s="37"/>
      <c r="DA1537" s="37"/>
      <c r="DB1537" s="37"/>
      <c r="DC1537" s="37"/>
      <c r="DD1537" s="37"/>
      <c r="DE1537" s="37"/>
      <c r="DF1537" s="37"/>
      <c r="DG1537" s="37"/>
      <c r="DH1537" s="37"/>
      <c r="DI1537" s="37"/>
      <c r="DJ1537" s="37"/>
      <c r="DK1537" s="37"/>
      <c r="DL1537" s="37"/>
      <c r="DR1537" s="37"/>
      <c r="DS1537" s="37"/>
      <c r="DT1537" s="37"/>
      <c r="DU1537" s="37"/>
      <c r="DV1537" s="37"/>
      <c r="DW1537" s="37"/>
      <c r="DX1537" s="37"/>
      <c r="DY1537" s="37"/>
      <c r="DZ1537" s="37"/>
      <c r="EA1537" s="37"/>
      <c r="EB1537" s="37"/>
      <c r="EC1537" s="37"/>
      <c r="ED1537" s="37"/>
      <c r="EE1537" s="37"/>
      <c r="EF1537" s="37"/>
      <c r="EG1537" s="37"/>
      <c r="EH1537" s="37"/>
      <c r="EI1537" s="37"/>
      <c r="EJ1537" s="37"/>
      <c r="EK1537" s="37"/>
      <c r="EL1537" s="37"/>
      <c r="EM1537" s="37"/>
      <c r="EN1537" s="37"/>
      <c r="EO1537" s="37"/>
      <c r="EP1537" s="37"/>
      <c r="EQ1537" s="37"/>
      <c r="ER1537" s="37"/>
      <c r="ES1537" s="37"/>
      <c r="ET1537" s="37"/>
      <c r="EU1537" s="37"/>
      <c r="EV1537" s="37"/>
      <c r="EW1537" s="37"/>
      <c r="EX1537" s="37"/>
      <c r="EY1537" s="37"/>
      <c r="EZ1537" s="37"/>
      <c r="FA1537" s="37"/>
      <c r="FB1537" s="37"/>
      <c r="FC1537" s="37"/>
      <c r="FD1537" s="37"/>
    </row>
    <row r="1538" spans="2:160" x14ac:dyDescent="0.5">
      <c r="B1538" s="36" t="s">
        <v>1733</v>
      </c>
      <c r="C1538" s="18">
        <v>8.6733163978296446E-3</v>
      </c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  <c r="AM1538" s="37"/>
      <c r="AN1538" s="37"/>
      <c r="AO1538" s="37"/>
      <c r="AP1538" s="37"/>
      <c r="AQ1538" s="37"/>
      <c r="AR1538" s="37"/>
      <c r="AS1538" s="37"/>
      <c r="AT1538" s="37"/>
      <c r="AU1538" s="37"/>
      <c r="AV1538" s="37"/>
      <c r="AW1538" s="37"/>
      <c r="AX1538" s="37"/>
      <c r="AY1538" s="37"/>
      <c r="AZ1538" s="37"/>
      <c r="BA1538" s="37"/>
      <c r="BB1538" s="37"/>
      <c r="BC1538" s="37"/>
      <c r="BD1538" s="37"/>
      <c r="BE1538" s="37"/>
      <c r="BF1538" s="37"/>
      <c r="BG1538" s="37"/>
      <c r="BH1538" s="37"/>
      <c r="BI1538" s="37"/>
      <c r="BJ1538" s="37"/>
      <c r="BK1538" s="37"/>
      <c r="BL1538" s="37"/>
      <c r="BM1538" s="37"/>
      <c r="BN1538" s="37"/>
      <c r="BO1538" s="37"/>
      <c r="BP1538" s="37"/>
      <c r="BQ1538" s="37"/>
      <c r="BR1538" s="37"/>
      <c r="BS1538" s="37"/>
      <c r="BT1538" s="37"/>
      <c r="BU1538" s="37"/>
      <c r="BV1538" s="37"/>
      <c r="BW1538" s="37"/>
      <c r="BX1538" s="37"/>
      <c r="BY1538" s="37"/>
      <c r="BZ1538" s="37"/>
      <c r="CA1538" s="37"/>
      <c r="CB1538" s="37"/>
      <c r="CC1538" s="37"/>
      <c r="CD1538" s="37"/>
      <c r="CE1538" s="37"/>
      <c r="CF1538" s="37"/>
      <c r="CG1538" s="37"/>
      <c r="CH1538" s="37"/>
      <c r="CI1538" s="37"/>
      <c r="CJ1538" s="37"/>
      <c r="CK1538" s="37"/>
      <c r="CL1538" s="37"/>
      <c r="CM1538" s="37"/>
      <c r="CN1538" s="37"/>
      <c r="CO1538" s="37"/>
      <c r="CP1538" s="37"/>
      <c r="CQ1538" s="37"/>
      <c r="CR1538" s="37"/>
      <c r="CS1538" s="37"/>
      <c r="CT1538" s="37"/>
      <c r="CU1538" s="37"/>
      <c r="CV1538" s="37"/>
      <c r="CW1538" s="37"/>
      <c r="CX1538" s="37"/>
      <c r="CY1538" s="37"/>
      <c r="CZ1538" s="37"/>
      <c r="DA1538" s="37"/>
      <c r="DB1538" s="37"/>
      <c r="DC1538" s="37"/>
      <c r="DD1538" s="37"/>
      <c r="DE1538" s="37"/>
      <c r="DF1538" s="37"/>
      <c r="DG1538" s="37"/>
      <c r="DH1538" s="37"/>
      <c r="DI1538" s="37"/>
      <c r="DJ1538" s="37"/>
      <c r="DK1538" s="37"/>
      <c r="DL1538" s="37"/>
      <c r="DR1538" s="37"/>
      <c r="DS1538" s="37"/>
      <c r="DT1538" s="37"/>
      <c r="DU1538" s="37"/>
      <c r="DV1538" s="37"/>
      <c r="DW1538" s="37"/>
      <c r="DX1538" s="37"/>
      <c r="DY1538" s="37"/>
      <c r="DZ1538" s="37"/>
      <c r="EA1538" s="37"/>
      <c r="EB1538" s="37"/>
      <c r="EC1538" s="37"/>
      <c r="ED1538" s="37"/>
      <c r="EE1538" s="37"/>
      <c r="EF1538" s="37"/>
      <c r="EG1538" s="37"/>
      <c r="EH1538" s="37"/>
      <c r="EI1538" s="37"/>
      <c r="EJ1538" s="37"/>
      <c r="EK1538" s="37"/>
      <c r="EL1538" s="37"/>
      <c r="EM1538" s="37"/>
      <c r="EN1538" s="37"/>
      <c r="EO1538" s="37"/>
      <c r="EP1538" s="37"/>
      <c r="EQ1538" s="37"/>
      <c r="ER1538" s="37"/>
      <c r="ES1538" s="37"/>
      <c r="ET1538" s="37"/>
      <c r="EU1538" s="37"/>
      <c r="EV1538" s="37"/>
      <c r="EW1538" s="37"/>
      <c r="EX1538" s="37"/>
      <c r="EY1538" s="37"/>
      <c r="EZ1538" s="37"/>
      <c r="FA1538" s="37"/>
      <c r="FB1538" s="37"/>
      <c r="FC1538" s="37"/>
      <c r="FD1538" s="37"/>
    </row>
    <row r="1539" spans="2:160" x14ac:dyDescent="0.5">
      <c r="B1539" s="36" t="s">
        <v>1734</v>
      </c>
      <c r="C1539" s="18">
        <v>3.6178638337016622E-3</v>
      </c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  <c r="AM1539" s="37"/>
      <c r="AN1539" s="37"/>
      <c r="AO1539" s="37"/>
      <c r="AP1539" s="37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  <c r="BB1539" s="37"/>
      <c r="BC1539" s="37"/>
      <c r="BD1539" s="37"/>
      <c r="BE1539" s="37"/>
      <c r="BF1539" s="37"/>
      <c r="BG1539" s="37"/>
      <c r="BH1539" s="37"/>
      <c r="BI1539" s="37"/>
      <c r="BJ1539" s="37"/>
      <c r="BK1539" s="37"/>
      <c r="BL1539" s="37"/>
      <c r="BM1539" s="37"/>
      <c r="BN1539" s="37"/>
      <c r="BO1539" s="37"/>
      <c r="BP1539" s="37"/>
      <c r="BQ1539" s="37"/>
      <c r="BR1539" s="37"/>
      <c r="BS1539" s="37"/>
      <c r="BT1539" s="37"/>
      <c r="BU1539" s="37"/>
      <c r="BV1539" s="37"/>
      <c r="BW1539" s="37"/>
      <c r="BX1539" s="37"/>
      <c r="BY1539" s="37"/>
      <c r="BZ1539" s="37"/>
      <c r="CA1539" s="37"/>
      <c r="CB1539" s="37"/>
      <c r="CC1539" s="37"/>
      <c r="CD1539" s="37"/>
      <c r="CE1539" s="37"/>
      <c r="CF1539" s="37"/>
      <c r="CG1539" s="37"/>
      <c r="CH1539" s="37"/>
      <c r="CI1539" s="37"/>
      <c r="CJ1539" s="37"/>
      <c r="CK1539" s="37"/>
      <c r="CL1539" s="37"/>
      <c r="CM1539" s="37"/>
      <c r="CN1539" s="37"/>
      <c r="CO1539" s="37"/>
      <c r="CP1539" s="37"/>
      <c r="CQ1539" s="37"/>
      <c r="CR1539" s="37"/>
      <c r="CS1539" s="37"/>
      <c r="CT1539" s="37"/>
      <c r="CU1539" s="37"/>
      <c r="CV1539" s="37"/>
      <c r="CW1539" s="37"/>
      <c r="CX1539" s="37"/>
      <c r="CY1539" s="37"/>
      <c r="CZ1539" s="37"/>
      <c r="DA1539" s="37"/>
      <c r="DB1539" s="37"/>
      <c r="DC1539" s="37"/>
      <c r="DD1539" s="37"/>
      <c r="DE1539" s="37"/>
      <c r="DF1539" s="37"/>
      <c r="DG1539" s="37"/>
      <c r="DH1539" s="37"/>
      <c r="DI1539" s="37"/>
      <c r="DJ1539" s="37"/>
      <c r="DK1539" s="37"/>
      <c r="DL1539" s="37"/>
      <c r="DR1539" s="37"/>
      <c r="DS1539" s="37"/>
      <c r="DT1539" s="37"/>
      <c r="DU1539" s="37"/>
      <c r="DV1539" s="37"/>
      <c r="DW1539" s="37"/>
      <c r="DX1539" s="37"/>
      <c r="DY1539" s="37"/>
      <c r="DZ1539" s="37"/>
      <c r="EA1539" s="37"/>
      <c r="EB1539" s="37"/>
      <c r="EC1539" s="37"/>
      <c r="ED1539" s="37"/>
      <c r="EE1539" s="37"/>
      <c r="EF1539" s="37"/>
      <c r="EG1539" s="37"/>
      <c r="EH1539" s="37"/>
      <c r="EI1539" s="37"/>
      <c r="EJ1539" s="37"/>
      <c r="EK1539" s="37"/>
      <c r="EL1539" s="37"/>
      <c r="EM1539" s="37"/>
      <c r="EN1539" s="37"/>
      <c r="EO1539" s="37"/>
      <c r="EP1539" s="37"/>
      <c r="EQ1539" s="37"/>
      <c r="ER1539" s="37"/>
      <c r="ES1539" s="37"/>
      <c r="ET1539" s="37"/>
      <c r="EU1539" s="37"/>
      <c r="EV1539" s="37"/>
      <c r="EW1539" s="37"/>
      <c r="EX1539" s="37"/>
      <c r="EY1539" s="37"/>
      <c r="EZ1539" s="37"/>
      <c r="FA1539" s="37"/>
      <c r="FB1539" s="37"/>
      <c r="FC1539" s="37"/>
      <c r="FD1539" s="37"/>
    </row>
    <row r="1540" spans="2:160" x14ac:dyDescent="0.5">
      <c r="B1540" s="36" t="s">
        <v>1735</v>
      </c>
      <c r="C1540" s="18">
        <v>-3.9122100074329147E-4</v>
      </c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K1540" s="37"/>
      <c r="BL1540" s="37"/>
      <c r="BM1540" s="37"/>
      <c r="BN1540" s="37"/>
      <c r="BO1540" s="37"/>
      <c r="BP1540" s="37"/>
      <c r="BQ1540" s="37"/>
      <c r="BR1540" s="37"/>
      <c r="BS1540" s="37"/>
      <c r="BT1540" s="37"/>
      <c r="BU1540" s="37"/>
      <c r="BV1540" s="37"/>
      <c r="BW1540" s="37"/>
      <c r="BX1540" s="37"/>
      <c r="BY1540" s="37"/>
      <c r="BZ1540" s="37"/>
      <c r="CA1540" s="37"/>
      <c r="CB1540" s="37"/>
      <c r="CC1540" s="37"/>
      <c r="CD1540" s="37"/>
      <c r="CE1540" s="37"/>
      <c r="CF1540" s="37"/>
      <c r="CG1540" s="37"/>
      <c r="CH1540" s="37"/>
      <c r="CI1540" s="37"/>
      <c r="CJ1540" s="37"/>
      <c r="CK1540" s="37"/>
      <c r="CL1540" s="37"/>
      <c r="CM1540" s="37"/>
      <c r="CN1540" s="37"/>
      <c r="CO1540" s="37"/>
      <c r="CP1540" s="37"/>
      <c r="CQ1540" s="37"/>
      <c r="CR1540" s="37"/>
      <c r="CS1540" s="37"/>
      <c r="CT1540" s="37"/>
      <c r="CU1540" s="37"/>
      <c r="CV1540" s="37"/>
      <c r="CW1540" s="37"/>
      <c r="CX1540" s="37"/>
      <c r="CY1540" s="37"/>
      <c r="CZ1540" s="37"/>
      <c r="DA1540" s="37"/>
      <c r="DB1540" s="37"/>
      <c r="DC1540" s="37"/>
      <c r="DD1540" s="37"/>
      <c r="DE1540" s="37"/>
      <c r="DF1540" s="37"/>
      <c r="DG1540" s="37"/>
      <c r="DH1540" s="37"/>
      <c r="DI1540" s="37"/>
      <c r="DJ1540" s="37"/>
      <c r="DK1540" s="37"/>
      <c r="DL1540" s="37"/>
      <c r="DR1540" s="37"/>
      <c r="DS1540" s="37"/>
      <c r="DT1540" s="37"/>
      <c r="DU1540" s="37"/>
      <c r="DV1540" s="37"/>
      <c r="DW1540" s="37"/>
      <c r="DX1540" s="37"/>
      <c r="DY1540" s="37"/>
      <c r="DZ1540" s="37"/>
      <c r="EA1540" s="37"/>
      <c r="EB1540" s="37"/>
      <c r="EC1540" s="37"/>
      <c r="ED1540" s="37"/>
      <c r="EE1540" s="37"/>
      <c r="EF1540" s="37"/>
      <c r="EG1540" s="37"/>
      <c r="EH1540" s="37"/>
      <c r="EI1540" s="37"/>
      <c r="EJ1540" s="37"/>
      <c r="EK1540" s="37"/>
      <c r="EL1540" s="37"/>
      <c r="EM1540" s="37"/>
      <c r="EN1540" s="37"/>
      <c r="EO1540" s="37"/>
      <c r="EP1540" s="37"/>
      <c r="EQ1540" s="37"/>
      <c r="ER1540" s="37"/>
      <c r="ES1540" s="37"/>
      <c r="ET1540" s="37"/>
      <c r="EU1540" s="37"/>
      <c r="EV1540" s="37"/>
      <c r="EW1540" s="37"/>
      <c r="EX1540" s="37"/>
      <c r="EY1540" s="37"/>
      <c r="EZ1540" s="37"/>
      <c r="FA1540" s="37"/>
      <c r="FB1540" s="37"/>
      <c r="FC1540" s="37"/>
      <c r="FD1540" s="37"/>
    </row>
    <row r="1541" spans="2:160" x14ac:dyDescent="0.5">
      <c r="B1541" s="36" t="s">
        <v>1736</v>
      </c>
      <c r="C1541" s="18">
        <v>2.812302565736946E-3</v>
      </c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  <c r="AM1541" s="37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7"/>
      <c r="BL1541" s="37"/>
      <c r="BM1541" s="37"/>
      <c r="BN1541" s="37"/>
      <c r="BO1541" s="37"/>
      <c r="BP1541" s="37"/>
      <c r="BQ1541" s="37"/>
      <c r="BR1541" s="37"/>
      <c r="BS1541" s="37"/>
      <c r="BT1541" s="37"/>
      <c r="BU1541" s="37"/>
      <c r="BV1541" s="37"/>
      <c r="BW1541" s="37"/>
      <c r="BX1541" s="37"/>
      <c r="BY1541" s="37"/>
      <c r="BZ1541" s="37"/>
      <c r="CA1541" s="37"/>
      <c r="CB1541" s="37"/>
      <c r="CC1541" s="37"/>
      <c r="CD1541" s="37"/>
      <c r="CE1541" s="37"/>
      <c r="CF1541" s="37"/>
      <c r="CG1541" s="37"/>
      <c r="CH1541" s="37"/>
      <c r="CI1541" s="37"/>
      <c r="CJ1541" s="37"/>
      <c r="CK1541" s="37"/>
      <c r="CL1541" s="37"/>
      <c r="CM1541" s="37"/>
      <c r="CN1541" s="37"/>
      <c r="CO1541" s="37"/>
      <c r="CP1541" s="37"/>
      <c r="CQ1541" s="37"/>
      <c r="CR1541" s="37"/>
      <c r="CS1541" s="37"/>
      <c r="CT1541" s="37"/>
      <c r="CU1541" s="37"/>
      <c r="CV1541" s="37"/>
      <c r="CW1541" s="37"/>
      <c r="CX1541" s="37"/>
      <c r="CY1541" s="37"/>
      <c r="CZ1541" s="37"/>
      <c r="DA1541" s="37"/>
      <c r="DB1541" s="37"/>
      <c r="DC1541" s="37"/>
      <c r="DD1541" s="37"/>
      <c r="DE1541" s="37"/>
      <c r="DF1541" s="37"/>
      <c r="DG1541" s="37"/>
      <c r="DH1541" s="37"/>
      <c r="DI1541" s="37"/>
      <c r="DJ1541" s="37"/>
      <c r="DK1541" s="37"/>
      <c r="DL1541" s="37"/>
      <c r="DR1541" s="37"/>
      <c r="DS1541" s="37"/>
      <c r="DT1541" s="37"/>
      <c r="DU1541" s="37"/>
      <c r="DV1541" s="37"/>
      <c r="DW1541" s="37"/>
      <c r="DX1541" s="37"/>
      <c r="DY1541" s="37"/>
      <c r="DZ1541" s="37"/>
      <c r="EA1541" s="37"/>
      <c r="EB1541" s="37"/>
      <c r="EC1541" s="37"/>
      <c r="ED1541" s="37"/>
      <c r="EE1541" s="37"/>
      <c r="EF1541" s="37"/>
      <c r="EG1541" s="37"/>
      <c r="EH1541" s="37"/>
      <c r="EI1541" s="37"/>
      <c r="EJ1541" s="37"/>
      <c r="EK1541" s="37"/>
      <c r="EL1541" s="37"/>
      <c r="EM1541" s="37"/>
      <c r="EN1541" s="37"/>
      <c r="EO1541" s="37"/>
      <c r="EP1541" s="37"/>
      <c r="EQ1541" s="37"/>
      <c r="ER1541" s="37"/>
      <c r="ES1541" s="37"/>
      <c r="ET1541" s="37"/>
      <c r="EU1541" s="37"/>
      <c r="EV1541" s="37"/>
      <c r="EW1541" s="37"/>
      <c r="EX1541" s="37"/>
      <c r="EY1541" s="37"/>
      <c r="EZ1541" s="37"/>
      <c r="FA1541" s="37"/>
      <c r="FB1541" s="37"/>
      <c r="FC1541" s="37"/>
      <c r="FD1541" s="37"/>
    </row>
    <row r="1542" spans="2:160" x14ac:dyDescent="0.5">
      <c r="B1542" s="36" t="s">
        <v>1737</v>
      </c>
      <c r="C1542" s="18">
        <v>4.5996877787688462E-3</v>
      </c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  <c r="AM1542" s="37"/>
      <c r="AN1542" s="37"/>
      <c r="AO1542" s="37"/>
      <c r="AP1542" s="37"/>
      <c r="AQ1542" s="37"/>
      <c r="AR1542" s="37"/>
      <c r="AS1542" s="37"/>
      <c r="AT1542" s="37"/>
      <c r="AU1542" s="37"/>
      <c r="AV1542" s="37"/>
      <c r="AW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  <c r="BI1542" s="37"/>
      <c r="BJ1542" s="37"/>
      <c r="BK1542" s="37"/>
      <c r="BL1542" s="37"/>
      <c r="BM1542" s="37"/>
      <c r="BN1542" s="37"/>
      <c r="BO1542" s="37"/>
      <c r="BP1542" s="37"/>
      <c r="BQ1542" s="37"/>
      <c r="BR1542" s="37"/>
      <c r="BS1542" s="37"/>
      <c r="BT1542" s="37"/>
      <c r="BU1542" s="37"/>
      <c r="BV1542" s="37"/>
      <c r="BW1542" s="37"/>
      <c r="BX1542" s="37"/>
      <c r="BY1542" s="37"/>
      <c r="BZ1542" s="37"/>
      <c r="CA1542" s="37"/>
      <c r="CB1542" s="37"/>
      <c r="CC1542" s="37"/>
      <c r="CD1542" s="37"/>
      <c r="CE1542" s="37"/>
      <c r="CF1542" s="37"/>
      <c r="CG1542" s="37"/>
      <c r="CH1542" s="37"/>
      <c r="CI1542" s="37"/>
      <c r="CJ1542" s="37"/>
      <c r="CK1542" s="37"/>
      <c r="CL1542" s="37"/>
      <c r="CM1542" s="37"/>
      <c r="CN1542" s="37"/>
      <c r="CO1542" s="37"/>
      <c r="CP1542" s="37"/>
      <c r="CQ1542" s="37"/>
      <c r="CR1542" s="37"/>
      <c r="CS1542" s="37"/>
      <c r="CT1542" s="37"/>
      <c r="CU1542" s="37"/>
      <c r="CV1542" s="37"/>
      <c r="CW1542" s="37"/>
      <c r="CX1542" s="37"/>
      <c r="CY1542" s="37"/>
      <c r="CZ1542" s="37"/>
      <c r="DA1542" s="37"/>
      <c r="DB1542" s="37"/>
      <c r="DC1542" s="37"/>
      <c r="DD1542" s="37"/>
      <c r="DE1542" s="37"/>
      <c r="DF1542" s="37"/>
      <c r="DG1542" s="37"/>
      <c r="DH1542" s="37"/>
      <c r="DI1542" s="37"/>
      <c r="DJ1542" s="37"/>
      <c r="DK1542" s="37"/>
      <c r="DL1542" s="37"/>
      <c r="DR1542" s="37"/>
      <c r="DS1542" s="37"/>
      <c r="DT1542" s="37"/>
      <c r="DU1542" s="37"/>
      <c r="DV1542" s="37"/>
      <c r="DW1542" s="37"/>
      <c r="DX1542" s="37"/>
      <c r="DY1542" s="37"/>
      <c r="DZ1542" s="37"/>
      <c r="EA1542" s="37"/>
      <c r="EB1542" s="37"/>
      <c r="EC1542" s="37"/>
      <c r="ED1542" s="37"/>
      <c r="EE1542" s="37"/>
      <c r="EF1542" s="37"/>
      <c r="EG1542" s="37"/>
      <c r="EH1542" s="37"/>
      <c r="EI1542" s="37"/>
      <c r="EJ1542" s="37"/>
      <c r="EK1542" s="37"/>
      <c r="EL1542" s="37"/>
      <c r="EM1542" s="37"/>
      <c r="EN1542" s="37"/>
      <c r="EO1542" s="37"/>
      <c r="EP1542" s="37"/>
      <c r="EQ1542" s="37"/>
      <c r="ER1542" s="37"/>
      <c r="ES1542" s="37"/>
      <c r="ET1542" s="37"/>
      <c r="EU1542" s="37"/>
      <c r="EV1542" s="37"/>
      <c r="EW1542" s="37"/>
      <c r="EX1542" s="37"/>
      <c r="EY1542" s="37"/>
      <c r="EZ1542" s="37"/>
      <c r="FA1542" s="37"/>
      <c r="FB1542" s="37"/>
      <c r="FC1542" s="37"/>
      <c r="FD1542" s="37"/>
    </row>
    <row r="1543" spans="2:160" x14ac:dyDescent="0.5">
      <c r="B1543" s="36" t="s">
        <v>1738</v>
      </c>
      <c r="C1543" s="18">
        <v>1.331964369953198E-3</v>
      </c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  <c r="AM1543" s="37"/>
      <c r="AN1543" s="37"/>
      <c r="AO1543" s="37"/>
      <c r="AP1543" s="37"/>
      <c r="AQ1543" s="37"/>
      <c r="AR1543" s="37"/>
      <c r="AS1543" s="37"/>
      <c r="AT1543" s="37"/>
      <c r="AU1543" s="37"/>
      <c r="AV1543" s="37"/>
      <c r="AW1543" s="37"/>
      <c r="AX1543" s="37"/>
      <c r="AY1543" s="37"/>
      <c r="AZ1543" s="37"/>
      <c r="BA1543" s="37"/>
      <c r="BB1543" s="37"/>
      <c r="BC1543" s="37"/>
      <c r="BD1543" s="37"/>
      <c r="BE1543" s="37"/>
      <c r="BF1543" s="37"/>
      <c r="BG1543" s="37"/>
      <c r="BH1543" s="37"/>
      <c r="BI1543" s="37"/>
      <c r="BJ1543" s="37"/>
      <c r="BK1543" s="37"/>
      <c r="BL1543" s="37"/>
      <c r="BM1543" s="37"/>
      <c r="BN1543" s="37"/>
      <c r="BO1543" s="37"/>
      <c r="BP1543" s="37"/>
      <c r="BQ1543" s="37"/>
      <c r="BR1543" s="37"/>
      <c r="BS1543" s="37"/>
      <c r="BT1543" s="37"/>
      <c r="BU1543" s="37"/>
      <c r="BV1543" s="37"/>
      <c r="BW1543" s="37"/>
      <c r="BX1543" s="37"/>
      <c r="BY1543" s="37"/>
      <c r="BZ1543" s="37"/>
      <c r="CA1543" s="37"/>
      <c r="CB1543" s="37"/>
      <c r="CC1543" s="37"/>
      <c r="CD1543" s="37"/>
      <c r="CE1543" s="37"/>
      <c r="CF1543" s="37"/>
      <c r="CG1543" s="37"/>
      <c r="CH1543" s="37"/>
      <c r="CI1543" s="37"/>
      <c r="CJ1543" s="37"/>
      <c r="CK1543" s="37"/>
      <c r="CL1543" s="37"/>
      <c r="CM1543" s="37"/>
      <c r="CN1543" s="37"/>
      <c r="CO1543" s="37"/>
      <c r="CP1543" s="37"/>
      <c r="CQ1543" s="37"/>
      <c r="CR1543" s="37"/>
      <c r="CS1543" s="37"/>
      <c r="CT1543" s="37"/>
      <c r="CU1543" s="37"/>
      <c r="CV1543" s="37"/>
      <c r="CW1543" s="37"/>
      <c r="CX1543" s="37"/>
      <c r="CY1543" s="37"/>
      <c r="CZ1543" s="37"/>
      <c r="DA1543" s="37"/>
      <c r="DB1543" s="37"/>
      <c r="DC1543" s="37"/>
      <c r="DD1543" s="37"/>
      <c r="DE1543" s="37"/>
      <c r="DF1543" s="37"/>
      <c r="DG1543" s="37"/>
      <c r="DH1543" s="37"/>
      <c r="DI1543" s="37"/>
      <c r="DJ1543" s="37"/>
      <c r="DK1543" s="37"/>
      <c r="DL1543" s="37"/>
      <c r="DR1543" s="37"/>
      <c r="DS1543" s="37"/>
      <c r="DT1543" s="37"/>
      <c r="DU1543" s="37"/>
      <c r="DV1543" s="37"/>
      <c r="DW1543" s="37"/>
      <c r="DX1543" s="37"/>
      <c r="DY1543" s="37"/>
      <c r="DZ1543" s="37"/>
      <c r="EA1543" s="37"/>
      <c r="EB1543" s="37"/>
      <c r="EC1543" s="37"/>
      <c r="ED1543" s="37"/>
      <c r="EE1543" s="37"/>
      <c r="EF1543" s="37"/>
      <c r="EG1543" s="37"/>
      <c r="EH1543" s="37"/>
      <c r="EI1543" s="37"/>
      <c r="EJ1543" s="37"/>
      <c r="EK1543" s="37"/>
      <c r="EL1543" s="37"/>
      <c r="EM1543" s="37"/>
      <c r="EN1543" s="37"/>
      <c r="EO1543" s="37"/>
      <c r="EP1543" s="37"/>
      <c r="EQ1543" s="37"/>
      <c r="ER1543" s="37"/>
      <c r="ES1543" s="37"/>
      <c r="ET1543" s="37"/>
      <c r="EU1543" s="37"/>
      <c r="EV1543" s="37"/>
      <c r="EW1543" s="37"/>
      <c r="EX1543" s="37"/>
      <c r="EY1543" s="37"/>
      <c r="EZ1543" s="37"/>
      <c r="FA1543" s="37"/>
      <c r="FB1543" s="37"/>
      <c r="FC1543" s="37"/>
      <c r="FD1543" s="37"/>
    </row>
    <row r="1544" spans="2:160" x14ac:dyDescent="0.5">
      <c r="B1544" s="36" t="s">
        <v>1739</v>
      </c>
      <c r="C1544" s="18">
        <v>3.5859775529998306E-3</v>
      </c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  <c r="AM1544" s="37"/>
      <c r="AN1544" s="37"/>
      <c r="AO1544" s="37"/>
      <c r="AP1544" s="37"/>
      <c r="AQ1544" s="37"/>
      <c r="AR1544" s="37"/>
      <c r="AS1544" s="37"/>
      <c r="AT1544" s="37"/>
      <c r="AU1544" s="37"/>
      <c r="AV1544" s="37"/>
      <c r="AW1544" s="37"/>
      <c r="AX1544" s="37"/>
      <c r="AY1544" s="37"/>
      <c r="AZ1544" s="37"/>
      <c r="BA1544" s="37"/>
      <c r="BB1544" s="37"/>
      <c r="BC1544" s="37"/>
      <c r="BD1544" s="37"/>
      <c r="BE1544" s="37"/>
      <c r="BF1544" s="37"/>
      <c r="BG1544" s="37"/>
      <c r="BH1544" s="37"/>
      <c r="BI1544" s="37"/>
      <c r="BJ1544" s="37"/>
      <c r="BK1544" s="37"/>
      <c r="BL1544" s="37"/>
      <c r="BM1544" s="37"/>
      <c r="BN1544" s="37"/>
      <c r="BO1544" s="37"/>
      <c r="BP1544" s="37"/>
      <c r="BQ1544" s="37"/>
      <c r="BR1544" s="37"/>
      <c r="BS1544" s="37"/>
      <c r="BT1544" s="37"/>
      <c r="BU1544" s="37"/>
      <c r="BV1544" s="37"/>
      <c r="BW1544" s="37"/>
      <c r="BX1544" s="37"/>
      <c r="BY1544" s="37"/>
      <c r="BZ1544" s="37"/>
      <c r="CA1544" s="37"/>
      <c r="CB1544" s="37"/>
      <c r="CC1544" s="37"/>
      <c r="CD1544" s="37"/>
      <c r="CE1544" s="37"/>
      <c r="CF1544" s="37"/>
      <c r="CG1544" s="37"/>
      <c r="CH1544" s="37"/>
      <c r="CI1544" s="37"/>
      <c r="CJ1544" s="37"/>
      <c r="CK1544" s="37"/>
      <c r="CL1544" s="37"/>
      <c r="CM1544" s="37"/>
      <c r="CN1544" s="37"/>
      <c r="CO1544" s="37"/>
      <c r="CP1544" s="37"/>
      <c r="CQ1544" s="37"/>
      <c r="CR1544" s="37"/>
      <c r="CS1544" s="37"/>
      <c r="CT1544" s="37"/>
      <c r="CU1544" s="37"/>
      <c r="CV1544" s="37"/>
      <c r="CW1544" s="37"/>
      <c r="CX1544" s="37"/>
      <c r="CY1544" s="37"/>
      <c r="CZ1544" s="37"/>
      <c r="DA1544" s="37"/>
      <c r="DB1544" s="37"/>
      <c r="DC1544" s="37"/>
      <c r="DD1544" s="37"/>
      <c r="DE1544" s="37"/>
      <c r="DF1544" s="37"/>
      <c r="DG1544" s="37"/>
      <c r="DH1544" s="37"/>
      <c r="DI1544" s="37"/>
      <c r="DJ1544" s="37"/>
      <c r="DK1544" s="37"/>
      <c r="DL1544" s="37"/>
      <c r="DR1544" s="37"/>
      <c r="DS1544" s="37"/>
      <c r="DT1544" s="37"/>
      <c r="DU1544" s="37"/>
      <c r="DV1544" s="37"/>
      <c r="DW1544" s="37"/>
      <c r="DX1544" s="37"/>
      <c r="DY1544" s="37"/>
      <c r="DZ1544" s="37"/>
      <c r="EA1544" s="37"/>
      <c r="EB1544" s="37"/>
      <c r="EC1544" s="37"/>
      <c r="ED1544" s="37"/>
      <c r="EE1544" s="37"/>
      <c r="EF1544" s="37"/>
      <c r="EG1544" s="37"/>
      <c r="EH1544" s="37"/>
      <c r="EI1544" s="37"/>
      <c r="EJ1544" s="37"/>
      <c r="EK1544" s="37"/>
      <c r="EL1544" s="37"/>
      <c r="EM1544" s="37"/>
      <c r="EN1544" s="37"/>
      <c r="EO1544" s="37"/>
      <c r="EP1544" s="37"/>
      <c r="EQ1544" s="37"/>
      <c r="ER1544" s="37"/>
      <c r="ES1544" s="37"/>
      <c r="ET1544" s="37"/>
      <c r="EU1544" s="37"/>
      <c r="EV1544" s="37"/>
      <c r="EW1544" s="37"/>
      <c r="EX1544" s="37"/>
      <c r="EY1544" s="37"/>
      <c r="EZ1544" s="37"/>
      <c r="FA1544" s="37"/>
      <c r="FB1544" s="37"/>
      <c r="FC1544" s="37"/>
      <c r="FD1544" s="37"/>
    </row>
    <row r="1545" spans="2:160" x14ac:dyDescent="0.5">
      <c r="B1545" s="36" t="s">
        <v>1740</v>
      </c>
      <c r="C1545" s="18">
        <v>-2.3195193072369502E-3</v>
      </c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  <c r="AM1545" s="37"/>
      <c r="AN1545" s="37"/>
      <c r="AO1545" s="37"/>
      <c r="AP1545" s="37"/>
      <c r="AQ1545" s="37"/>
      <c r="AR1545" s="37"/>
      <c r="AS1545" s="37"/>
      <c r="AT1545" s="37"/>
      <c r="AU1545" s="37"/>
      <c r="AV1545" s="37"/>
      <c r="AW1545" s="37"/>
      <c r="AX1545" s="37"/>
      <c r="AY1545" s="37"/>
      <c r="AZ1545" s="37"/>
      <c r="BA1545" s="37"/>
      <c r="BB1545" s="37"/>
      <c r="BC1545" s="37"/>
      <c r="BD1545" s="37"/>
      <c r="BE1545" s="37"/>
      <c r="BF1545" s="37"/>
      <c r="BG1545" s="37"/>
      <c r="BH1545" s="37"/>
      <c r="BI1545" s="37"/>
      <c r="BJ1545" s="37"/>
      <c r="BK1545" s="37"/>
      <c r="BL1545" s="37"/>
      <c r="BM1545" s="37"/>
      <c r="BN1545" s="37"/>
      <c r="BO1545" s="37"/>
      <c r="BP1545" s="37"/>
      <c r="BQ1545" s="37"/>
      <c r="BR1545" s="37"/>
      <c r="BS1545" s="37"/>
      <c r="BT1545" s="37"/>
      <c r="BU1545" s="37"/>
      <c r="BV1545" s="37"/>
      <c r="BW1545" s="37"/>
      <c r="BX1545" s="37"/>
      <c r="BY1545" s="37"/>
      <c r="BZ1545" s="37"/>
      <c r="CA1545" s="37"/>
      <c r="CB1545" s="37"/>
      <c r="CC1545" s="37"/>
      <c r="CD1545" s="37"/>
      <c r="CE1545" s="37"/>
      <c r="CF1545" s="37"/>
      <c r="CG1545" s="37"/>
      <c r="CH1545" s="37"/>
      <c r="CI1545" s="37"/>
      <c r="CJ1545" s="37"/>
      <c r="CK1545" s="37"/>
      <c r="CL1545" s="37"/>
      <c r="CM1545" s="37"/>
      <c r="CN1545" s="37"/>
      <c r="CO1545" s="37"/>
      <c r="CP1545" s="37"/>
      <c r="CQ1545" s="37"/>
      <c r="CR1545" s="37"/>
      <c r="CS1545" s="37"/>
      <c r="CT1545" s="37"/>
      <c r="CU1545" s="37"/>
      <c r="CV1545" s="37"/>
      <c r="CW1545" s="37"/>
      <c r="CX1545" s="37"/>
      <c r="CY1545" s="37"/>
      <c r="CZ1545" s="37"/>
      <c r="DA1545" s="37"/>
      <c r="DB1545" s="37"/>
      <c r="DC1545" s="37"/>
      <c r="DD1545" s="37"/>
      <c r="DE1545" s="37"/>
      <c r="DF1545" s="37"/>
      <c r="DG1545" s="37"/>
      <c r="DH1545" s="37"/>
      <c r="DI1545" s="37"/>
      <c r="DJ1545" s="37"/>
      <c r="DK1545" s="37"/>
      <c r="DL1545" s="37"/>
      <c r="DR1545" s="37"/>
      <c r="DS1545" s="37"/>
      <c r="DT1545" s="37"/>
      <c r="DU1545" s="37"/>
      <c r="DV1545" s="37"/>
      <c r="DW1545" s="37"/>
      <c r="DX1545" s="37"/>
      <c r="DY1545" s="37"/>
      <c r="DZ1545" s="37"/>
      <c r="EA1545" s="37"/>
      <c r="EB1545" s="37"/>
      <c r="EC1545" s="37"/>
      <c r="ED1545" s="37"/>
      <c r="EE1545" s="37"/>
      <c r="EF1545" s="37"/>
      <c r="EG1545" s="37"/>
      <c r="EH1545" s="37"/>
      <c r="EI1545" s="37"/>
      <c r="EJ1545" s="37"/>
      <c r="EK1545" s="37"/>
      <c r="EL1545" s="37"/>
      <c r="EM1545" s="37"/>
      <c r="EN1545" s="37"/>
      <c r="EO1545" s="37"/>
      <c r="EP1545" s="37"/>
      <c r="EQ1545" s="37"/>
      <c r="ER1545" s="37"/>
      <c r="ES1545" s="37"/>
      <c r="ET1545" s="37"/>
      <c r="EU1545" s="37"/>
      <c r="EV1545" s="37"/>
      <c r="EW1545" s="37"/>
      <c r="EX1545" s="37"/>
      <c r="EY1545" s="37"/>
      <c r="EZ1545" s="37"/>
      <c r="FA1545" s="37"/>
      <c r="FB1545" s="37"/>
      <c r="FC1545" s="37"/>
      <c r="FD1545" s="37"/>
    </row>
    <row r="1546" spans="2:160" x14ac:dyDescent="0.5">
      <c r="B1546" s="36" t="s">
        <v>1741</v>
      </c>
      <c r="C1546" s="18">
        <v>-6.0724486858712012E-3</v>
      </c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  <c r="AM1546" s="37"/>
      <c r="AN1546" s="37"/>
      <c r="AO1546" s="37"/>
      <c r="AP1546" s="37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  <c r="BI1546" s="37"/>
      <c r="BJ1546" s="37"/>
      <c r="BK1546" s="37"/>
      <c r="BL1546" s="37"/>
      <c r="BM1546" s="37"/>
      <c r="BN1546" s="37"/>
      <c r="BO1546" s="37"/>
      <c r="BP1546" s="37"/>
      <c r="BQ1546" s="37"/>
      <c r="BR1546" s="37"/>
      <c r="BS1546" s="37"/>
      <c r="BT1546" s="37"/>
      <c r="BU1546" s="37"/>
      <c r="BV1546" s="37"/>
      <c r="BW1546" s="37"/>
      <c r="BX1546" s="37"/>
      <c r="BY1546" s="37"/>
      <c r="BZ1546" s="37"/>
      <c r="CA1546" s="37"/>
      <c r="CB1546" s="37"/>
      <c r="CC1546" s="37"/>
      <c r="CD1546" s="37"/>
      <c r="CE1546" s="37"/>
      <c r="CF1546" s="37"/>
      <c r="CG1546" s="37"/>
      <c r="CH1546" s="37"/>
      <c r="CI1546" s="37"/>
      <c r="CJ1546" s="37"/>
      <c r="CK1546" s="37"/>
      <c r="CL1546" s="37"/>
      <c r="CM1546" s="37"/>
      <c r="CN1546" s="37"/>
      <c r="CO1546" s="37"/>
      <c r="CP1546" s="37"/>
      <c r="CQ1546" s="37"/>
      <c r="CR1546" s="37"/>
      <c r="CS1546" s="37"/>
      <c r="CT1546" s="37"/>
      <c r="CU1546" s="37"/>
      <c r="CV1546" s="37"/>
      <c r="CW1546" s="37"/>
      <c r="CX1546" s="37"/>
      <c r="CY1546" s="37"/>
      <c r="CZ1546" s="37"/>
      <c r="DA1546" s="37"/>
      <c r="DB1546" s="37"/>
      <c r="DC1546" s="37"/>
      <c r="DD1546" s="37"/>
      <c r="DE1546" s="37"/>
      <c r="DF1546" s="37"/>
      <c r="DG1546" s="37"/>
      <c r="DH1546" s="37"/>
      <c r="DI1546" s="37"/>
      <c r="DJ1546" s="37"/>
      <c r="DK1546" s="37"/>
      <c r="DL1546" s="37"/>
      <c r="DR1546" s="37"/>
      <c r="DS1546" s="37"/>
      <c r="DT1546" s="37"/>
      <c r="DU1546" s="37"/>
      <c r="DV1546" s="37"/>
      <c r="DW1546" s="37"/>
      <c r="DX1546" s="37"/>
      <c r="DY1546" s="37"/>
      <c r="DZ1546" s="37"/>
      <c r="EA1546" s="37"/>
      <c r="EB1546" s="37"/>
      <c r="EC1546" s="37"/>
      <c r="ED1546" s="37"/>
      <c r="EE1546" s="37"/>
      <c r="EF1546" s="37"/>
      <c r="EG1546" s="37"/>
      <c r="EH1546" s="37"/>
      <c r="EI1546" s="37"/>
      <c r="EJ1546" s="37"/>
      <c r="EK1546" s="37"/>
      <c r="EL1546" s="37"/>
      <c r="EM1546" s="37"/>
      <c r="EN1546" s="37"/>
      <c r="EO1546" s="37"/>
      <c r="EP1546" s="37"/>
      <c r="EQ1546" s="37"/>
      <c r="ER1546" s="37"/>
      <c r="ES1546" s="37"/>
      <c r="ET1546" s="37"/>
      <c r="EU1546" s="37"/>
      <c r="EV1546" s="37"/>
      <c r="EW1546" s="37"/>
      <c r="EX1546" s="37"/>
      <c r="EY1546" s="37"/>
      <c r="EZ1546" s="37"/>
      <c r="FA1546" s="37"/>
      <c r="FB1546" s="37"/>
      <c r="FC1546" s="37"/>
      <c r="FD1546" s="37"/>
    </row>
    <row r="1547" spans="2:160" x14ac:dyDescent="0.5">
      <c r="B1547" s="36" t="s">
        <v>1742</v>
      </c>
      <c r="C1547" s="18">
        <v>5.3799671409875405E-3</v>
      </c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  <c r="AM1547" s="37"/>
      <c r="AN1547" s="37"/>
      <c r="AO1547" s="37"/>
      <c r="AP1547" s="37"/>
      <c r="AQ1547" s="37"/>
      <c r="AR1547" s="37"/>
      <c r="AS1547" s="37"/>
      <c r="AT1547" s="37"/>
      <c r="AU1547" s="37"/>
      <c r="AV1547" s="37"/>
      <c r="AW1547" s="37"/>
      <c r="AX1547" s="37"/>
      <c r="AY1547" s="37"/>
      <c r="AZ1547" s="37"/>
      <c r="BA1547" s="37"/>
      <c r="BB1547" s="37"/>
      <c r="BC1547" s="37"/>
      <c r="BD1547" s="37"/>
      <c r="BE1547" s="37"/>
      <c r="BF1547" s="37"/>
      <c r="BG1547" s="37"/>
      <c r="BH1547" s="37"/>
      <c r="BI1547" s="37"/>
      <c r="BJ1547" s="37"/>
      <c r="BK1547" s="37"/>
      <c r="BL1547" s="37"/>
      <c r="BM1547" s="37"/>
      <c r="BN1547" s="37"/>
      <c r="BO1547" s="37"/>
      <c r="BP1547" s="37"/>
      <c r="BQ1547" s="37"/>
      <c r="BR1547" s="37"/>
      <c r="BS1547" s="37"/>
      <c r="BT1547" s="37"/>
      <c r="BU1547" s="37"/>
      <c r="BV1547" s="37"/>
      <c r="BW1547" s="37"/>
      <c r="BX1547" s="37"/>
      <c r="BY1547" s="37"/>
      <c r="BZ1547" s="37"/>
      <c r="CA1547" s="37"/>
      <c r="CB1547" s="37"/>
      <c r="CC1547" s="37"/>
      <c r="CD1547" s="37"/>
      <c r="CE1547" s="37"/>
      <c r="CF1547" s="37"/>
      <c r="CG1547" s="37"/>
      <c r="CH1547" s="37"/>
      <c r="CI1547" s="37"/>
      <c r="CJ1547" s="37"/>
      <c r="CK1547" s="37"/>
      <c r="CL1547" s="37"/>
      <c r="CM1547" s="37"/>
      <c r="CN1547" s="37"/>
      <c r="CO1547" s="37"/>
      <c r="CP1547" s="37"/>
      <c r="CQ1547" s="37"/>
      <c r="CR1547" s="37"/>
      <c r="CS1547" s="37"/>
      <c r="CT1547" s="37"/>
      <c r="CU1547" s="37"/>
      <c r="CV1547" s="37"/>
      <c r="CW1547" s="37"/>
      <c r="CX1547" s="37"/>
      <c r="CY1547" s="37"/>
      <c r="CZ1547" s="37"/>
      <c r="DA1547" s="37"/>
      <c r="DB1547" s="37"/>
      <c r="DC1547" s="37"/>
      <c r="DD1547" s="37"/>
      <c r="DE1547" s="37"/>
      <c r="DF1547" s="37"/>
      <c r="DG1547" s="37"/>
      <c r="DH1547" s="37"/>
      <c r="DI1547" s="37"/>
      <c r="DJ1547" s="37"/>
      <c r="DK1547" s="37"/>
      <c r="DL1547" s="37"/>
      <c r="DR1547" s="37"/>
      <c r="DS1547" s="37"/>
      <c r="DT1547" s="37"/>
      <c r="DU1547" s="37"/>
      <c r="DV1547" s="37"/>
      <c r="DW1547" s="37"/>
      <c r="DX1547" s="37"/>
      <c r="DY1547" s="37"/>
      <c r="DZ1547" s="37"/>
      <c r="EA1547" s="37"/>
      <c r="EB1547" s="37"/>
      <c r="EC1547" s="37"/>
      <c r="ED1547" s="37"/>
      <c r="EE1547" s="37"/>
      <c r="EF1547" s="37"/>
      <c r="EG1547" s="37"/>
      <c r="EH1547" s="37"/>
      <c r="EI1547" s="37"/>
      <c r="EJ1547" s="37"/>
      <c r="EK1547" s="37"/>
      <c r="EL1547" s="37"/>
      <c r="EM1547" s="37"/>
      <c r="EN1547" s="37"/>
      <c r="EO1547" s="37"/>
      <c r="EP1547" s="37"/>
      <c r="EQ1547" s="37"/>
      <c r="ER1547" s="37"/>
      <c r="ES1547" s="37"/>
      <c r="ET1547" s="37"/>
      <c r="EU1547" s="37"/>
      <c r="EV1547" s="37"/>
      <c r="EW1547" s="37"/>
      <c r="EX1547" s="37"/>
      <c r="EY1547" s="37"/>
      <c r="EZ1547" s="37"/>
      <c r="FA1547" s="37"/>
      <c r="FB1547" s="37"/>
      <c r="FC1547" s="37"/>
      <c r="FD1547" s="37"/>
    </row>
    <row r="1548" spans="2:160" x14ac:dyDescent="0.5">
      <c r="B1548" s="36" t="s">
        <v>1743</v>
      </c>
      <c r="C1548" s="18">
        <v>6.2984361930189525E-3</v>
      </c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  <c r="AM1548" s="37"/>
      <c r="AN1548" s="37"/>
      <c r="AO1548" s="37"/>
      <c r="AP1548" s="37"/>
      <c r="AQ1548" s="37"/>
      <c r="AR1548" s="37"/>
      <c r="AS1548" s="37"/>
      <c r="AT1548" s="37"/>
      <c r="AU1548" s="37"/>
      <c r="AV1548" s="37"/>
      <c r="AW1548" s="37"/>
      <c r="AX1548" s="37"/>
      <c r="AY1548" s="37"/>
      <c r="AZ1548" s="37"/>
      <c r="BA1548" s="37"/>
      <c r="BB1548" s="37"/>
      <c r="BC1548" s="37"/>
      <c r="BD1548" s="37"/>
      <c r="BE1548" s="37"/>
      <c r="BF1548" s="37"/>
      <c r="BG1548" s="37"/>
      <c r="BH1548" s="37"/>
      <c r="BI1548" s="37"/>
      <c r="BJ1548" s="37"/>
      <c r="BK1548" s="37"/>
      <c r="BL1548" s="37"/>
      <c r="BM1548" s="37"/>
      <c r="BN1548" s="37"/>
      <c r="BO1548" s="37"/>
      <c r="BP1548" s="37"/>
      <c r="BQ1548" s="37"/>
      <c r="BR1548" s="37"/>
      <c r="BS1548" s="37"/>
      <c r="BT1548" s="37"/>
      <c r="BU1548" s="37"/>
      <c r="BV1548" s="37"/>
      <c r="BW1548" s="37"/>
      <c r="BX1548" s="37"/>
      <c r="BY1548" s="37"/>
      <c r="BZ1548" s="37"/>
      <c r="CA1548" s="37"/>
      <c r="CB1548" s="37"/>
      <c r="CC1548" s="37"/>
      <c r="CD1548" s="37"/>
      <c r="CE1548" s="37"/>
      <c r="CF1548" s="37"/>
      <c r="CG1548" s="37"/>
      <c r="CH1548" s="37"/>
      <c r="CI1548" s="37"/>
      <c r="CJ1548" s="37"/>
      <c r="CK1548" s="37"/>
      <c r="CL1548" s="37"/>
      <c r="CM1548" s="37"/>
      <c r="CN1548" s="37"/>
      <c r="CO1548" s="37"/>
      <c r="CP1548" s="37"/>
      <c r="CQ1548" s="37"/>
      <c r="CR1548" s="37"/>
      <c r="CS1548" s="37"/>
      <c r="CT1548" s="37"/>
      <c r="CU1548" s="37"/>
      <c r="CV1548" s="37"/>
      <c r="CW1548" s="37"/>
      <c r="CX1548" s="37"/>
      <c r="CY1548" s="37"/>
      <c r="CZ1548" s="37"/>
      <c r="DA1548" s="37"/>
      <c r="DB1548" s="37"/>
      <c r="DC1548" s="37"/>
      <c r="DD1548" s="37"/>
      <c r="DE1548" s="37"/>
      <c r="DF1548" s="37"/>
      <c r="DG1548" s="37"/>
      <c r="DH1548" s="37"/>
      <c r="DI1548" s="37"/>
      <c r="DJ1548" s="37"/>
      <c r="DK1548" s="37"/>
      <c r="DL1548" s="37"/>
      <c r="DR1548" s="37"/>
      <c r="DS1548" s="37"/>
      <c r="DT1548" s="37"/>
      <c r="DU1548" s="37"/>
      <c r="DV1548" s="37"/>
      <c r="DW1548" s="37"/>
      <c r="DX1548" s="37"/>
      <c r="DY1548" s="37"/>
      <c r="DZ1548" s="37"/>
      <c r="EA1548" s="37"/>
      <c r="EB1548" s="37"/>
      <c r="EC1548" s="37"/>
      <c r="ED1548" s="37"/>
      <c r="EE1548" s="37"/>
      <c r="EF1548" s="37"/>
      <c r="EG1548" s="37"/>
      <c r="EH1548" s="37"/>
      <c r="EI1548" s="37"/>
      <c r="EJ1548" s="37"/>
      <c r="EK1548" s="37"/>
      <c r="EL1548" s="37"/>
      <c r="EM1548" s="37"/>
      <c r="EN1548" s="37"/>
      <c r="EO1548" s="37"/>
      <c r="EP1548" s="37"/>
      <c r="EQ1548" s="37"/>
      <c r="ER1548" s="37"/>
      <c r="ES1548" s="37"/>
      <c r="ET1548" s="37"/>
      <c r="EU1548" s="37"/>
      <c r="EV1548" s="37"/>
      <c r="EW1548" s="37"/>
      <c r="EX1548" s="37"/>
      <c r="EY1548" s="37"/>
      <c r="EZ1548" s="37"/>
      <c r="FA1548" s="37"/>
      <c r="FB1548" s="37"/>
      <c r="FC1548" s="37"/>
      <c r="FD1548" s="37"/>
    </row>
    <row r="1549" spans="2:160" x14ac:dyDescent="0.5">
      <c r="B1549" s="36" t="s">
        <v>1744</v>
      </c>
      <c r="C1549" s="18">
        <v>7.6572460337558379E-3</v>
      </c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  <c r="AM1549" s="37"/>
      <c r="AN1549" s="37"/>
      <c r="AO1549" s="37"/>
      <c r="AP1549" s="37"/>
      <c r="AQ1549" s="37"/>
      <c r="AR1549" s="37"/>
      <c r="AS1549" s="37"/>
      <c r="AT1549" s="37"/>
      <c r="AU1549" s="37"/>
      <c r="AV1549" s="37"/>
      <c r="AW1549" s="37"/>
      <c r="AX1549" s="37"/>
      <c r="AY1549" s="37"/>
      <c r="AZ1549" s="37"/>
      <c r="BA1549" s="37"/>
      <c r="BB1549" s="37"/>
      <c r="BC1549" s="37"/>
      <c r="BD1549" s="37"/>
      <c r="BE1549" s="37"/>
      <c r="BF1549" s="37"/>
      <c r="BG1549" s="37"/>
      <c r="BH1549" s="37"/>
      <c r="BI1549" s="37"/>
      <c r="BJ1549" s="37"/>
      <c r="BK1549" s="37"/>
      <c r="BL1549" s="37"/>
      <c r="BM1549" s="37"/>
      <c r="BN1549" s="37"/>
      <c r="BO1549" s="37"/>
      <c r="BP1549" s="37"/>
      <c r="BQ1549" s="37"/>
      <c r="BR1549" s="37"/>
      <c r="BS1549" s="37"/>
      <c r="BT1549" s="37"/>
      <c r="BU1549" s="37"/>
      <c r="BV1549" s="37"/>
      <c r="BW1549" s="37"/>
      <c r="BX1549" s="37"/>
      <c r="BY1549" s="37"/>
      <c r="BZ1549" s="37"/>
      <c r="CA1549" s="37"/>
      <c r="CB1549" s="37"/>
      <c r="CC1549" s="37"/>
      <c r="CD1549" s="37"/>
      <c r="CE1549" s="37"/>
      <c r="CF1549" s="37"/>
      <c r="CG1549" s="37"/>
      <c r="CH1549" s="37"/>
      <c r="CI1549" s="37"/>
      <c r="CJ1549" s="37"/>
      <c r="CK1549" s="37"/>
      <c r="CL1549" s="37"/>
      <c r="CM1549" s="37"/>
      <c r="CN1549" s="37"/>
      <c r="CO1549" s="37"/>
      <c r="CP1549" s="37"/>
      <c r="CQ1549" s="37"/>
      <c r="CR1549" s="37"/>
      <c r="CS1549" s="37"/>
      <c r="CT1549" s="37"/>
      <c r="CU1549" s="37"/>
      <c r="CV1549" s="37"/>
      <c r="CW1549" s="37"/>
      <c r="CX1549" s="37"/>
      <c r="CY1549" s="37"/>
      <c r="CZ1549" s="37"/>
      <c r="DA1549" s="37"/>
      <c r="DB1549" s="37"/>
      <c r="DC1549" s="37"/>
      <c r="DD1549" s="37"/>
      <c r="DE1549" s="37"/>
      <c r="DF1549" s="37"/>
      <c r="DG1549" s="37"/>
      <c r="DH1549" s="37"/>
      <c r="DI1549" s="37"/>
      <c r="DJ1549" s="37"/>
      <c r="DK1549" s="37"/>
      <c r="DL1549" s="37"/>
      <c r="DR1549" s="37"/>
      <c r="DS1549" s="37"/>
      <c r="DT1549" s="37"/>
      <c r="DU1549" s="37"/>
      <c r="DV1549" s="37"/>
      <c r="DW1549" s="37"/>
      <c r="DX1549" s="37"/>
      <c r="DY1549" s="37"/>
      <c r="DZ1549" s="37"/>
      <c r="EA1549" s="37"/>
      <c r="EB1549" s="37"/>
      <c r="EC1549" s="37"/>
      <c r="ED1549" s="37"/>
      <c r="EE1549" s="37"/>
      <c r="EF1549" s="37"/>
      <c r="EG1549" s="37"/>
      <c r="EH1549" s="37"/>
      <c r="EI1549" s="37"/>
      <c r="EJ1549" s="37"/>
      <c r="EK1549" s="37"/>
      <c r="EL1549" s="37"/>
      <c r="EM1549" s="37"/>
      <c r="EN1549" s="37"/>
      <c r="EO1549" s="37"/>
      <c r="EP1549" s="37"/>
      <c r="EQ1549" s="37"/>
      <c r="ER1549" s="37"/>
      <c r="ES1549" s="37"/>
      <c r="ET1549" s="37"/>
      <c r="EU1549" s="37"/>
      <c r="EV1549" s="37"/>
      <c r="EW1549" s="37"/>
      <c r="EX1549" s="37"/>
      <c r="EY1549" s="37"/>
      <c r="EZ1549" s="37"/>
      <c r="FA1549" s="37"/>
      <c r="FB1549" s="37"/>
      <c r="FC1549" s="37"/>
      <c r="FD1549" s="37"/>
    </row>
    <row r="1550" spans="2:160" x14ac:dyDescent="0.5">
      <c r="B1550" s="36" t="s">
        <v>1745</v>
      </c>
      <c r="C1550" s="18">
        <v>5.0259766510607484E-3</v>
      </c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  <c r="AM1550" s="37"/>
      <c r="AN1550" s="37"/>
      <c r="AO1550" s="37"/>
      <c r="AP1550" s="37"/>
      <c r="AQ1550" s="37"/>
      <c r="AR1550" s="37"/>
      <c r="AS1550" s="37"/>
      <c r="AT1550" s="37"/>
      <c r="AU1550" s="37"/>
      <c r="AV1550" s="37"/>
      <c r="AW1550" s="37"/>
      <c r="AX1550" s="37"/>
      <c r="AY1550" s="37"/>
      <c r="AZ1550" s="37"/>
      <c r="BA1550" s="37"/>
      <c r="BB1550" s="37"/>
      <c r="BC1550" s="37"/>
      <c r="BD1550" s="37"/>
      <c r="BE1550" s="37"/>
      <c r="BF1550" s="37"/>
      <c r="BG1550" s="37"/>
      <c r="BH1550" s="37"/>
      <c r="BI1550" s="37"/>
      <c r="BJ1550" s="37"/>
      <c r="BK1550" s="37"/>
      <c r="BL1550" s="37"/>
      <c r="BM1550" s="37"/>
      <c r="BN1550" s="37"/>
      <c r="BO1550" s="37"/>
      <c r="BP1550" s="37"/>
      <c r="BQ1550" s="37"/>
      <c r="BR1550" s="37"/>
      <c r="BS1550" s="37"/>
      <c r="BT1550" s="37"/>
      <c r="BU1550" s="37"/>
      <c r="BV1550" s="37"/>
      <c r="BW1550" s="37"/>
      <c r="BX1550" s="37"/>
      <c r="BY1550" s="37"/>
      <c r="BZ1550" s="37"/>
      <c r="CA1550" s="37"/>
      <c r="CB1550" s="37"/>
      <c r="CC1550" s="37"/>
      <c r="CD1550" s="37"/>
      <c r="CE1550" s="37"/>
      <c r="CF1550" s="37"/>
      <c r="CG1550" s="37"/>
      <c r="CH1550" s="37"/>
      <c r="CI1550" s="37"/>
      <c r="CJ1550" s="37"/>
      <c r="CK1550" s="37"/>
      <c r="CL1550" s="37"/>
      <c r="CM1550" s="37"/>
      <c r="CN1550" s="37"/>
      <c r="CO1550" s="37"/>
      <c r="CP1550" s="37"/>
      <c r="CQ1550" s="37"/>
      <c r="CR1550" s="37"/>
      <c r="CS1550" s="37"/>
      <c r="CT1550" s="37"/>
      <c r="CU1550" s="37"/>
      <c r="CV1550" s="37"/>
      <c r="CW1550" s="37"/>
      <c r="CX1550" s="37"/>
      <c r="CY1550" s="37"/>
      <c r="CZ1550" s="37"/>
      <c r="DA1550" s="37"/>
      <c r="DB1550" s="37"/>
      <c r="DC1550" s="37"/>
      <c r="DD1550" s="37"/>
      <c r="DE1550" s="37"/>
      <c r="DF1550" s="37"/>
      <c r="DG1550" s="37"/>
      <c r="DH1550" s="37"/>
      <c r="DI1550" s="37"/>
      <c r="DJ1550" s="37"/>
      <c r="DK1550" s="37"/>
      <c r="DL1550" s="37"/>
      <c r="DR1550" s="37"/>
      <c r="DS1550" s="37"/>
      <c r="DT1550" s="37"/>
      <c r="DU1550" s="37"/>
      <c r="DV1550" s="37"/>
      <c r="DW1550" s="37"/>
      <c r="DX1550" s="37"/>
      <c r="DY1550" s="37"/>
      <c r="DZ1550" s="37"/>
      <c r="EA1550" s="37"/>
      <c r="EB1550" s="37"/>
      <c r="EC1550" s="37"/>
      <c r="ED1550" s="37"/>
      <c r="EE1550" s="37"/>
      <c r="EF1550" s="37"/>
      <c r="EG1550" s="37"/>
      <c r="EH1550" s="37"/>
      <c r="EI1550" s="37"/>
      <c r="EJ1550" s="37"/>
      <c r="EK1550" s="37"/>
      <c r="EL1550" s="37"/>
      <c r="EM1550" s="37"/>
      <c r="EN1550" s="37"/>
      <c r="EO1550" s="37"/>
      <c r="EP1550" s="37"/>
      <c r="EQ1550" s="37"/>
      <c r="ER1550" s="37"/>
      <c r="ES1550" s="37"/>
      <c r="ET1550" s="37"/>
      <c r="EU1550" s="37"/>
      <c r="EV1550" s="37"/>
      <c r="EW1550" s="37"/>
      <c r="EX1550" s="37"/>
      <c r="EY1550" s="37"/>
      <c r="EZ1550" s="37"/>
      <c r="FA1550" s="37"/>
      <c r="FB1550" s="37"/>
      <c r="FC1550" s="37"/>
      <c r="FD1550" s="37"/>
    </row>
    <row r="1551" spans="2:160" x14ac:dyDescent="0.5">
      <c r="B1551" s="36" t="s">
        <v>1746</v>
      </c>
      <c r="C1551" s="18">
        <v>7.6969489424847382E-3</v>
      </c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  <c r="AM1551" s="37"/>
      <c r="AN1551" s="37"/>
      <c r="AO1551" s="37"/>
      <c r="AP1551" s="37"/>
      <c r="AQ1551" s="37"/>
      <c r="AR1551" s="37"/>
      <c r="AS1551" s="37"/>
      <c r="AT1551" s="37"/>
      <c r="AU1551" s="37"/>
      <c r="AV1551" s="37"/>
      <c r="AW1551" s="37"/>
      <c r="AX1551" s="37"/>
      <c r="AY1551" s="37"/>
      <c r="AZ1551" s="37"/>
      <c r="BA1551" s="37"/>
      <c r="BB1551" s="37"/>
      <c r="BC1551" s="37"/>
      <c r="BD1551" s="37"/>
      <c r="BE1551" s="37"/>
      <c r="BF1551" s="37"/>
      <c r="BG1551" s="37"/>
      <c r="BH1551" s="37"/>
      <c r="BI1551" s="37"/>
      <c r="BJ1551" s="37"/>
      <c r="BK1551" s="37"/>
      <c r="BL1551" s="37"/>
      <c r="BM1551" s="37"/>
      <c r="BN1551" s="37"/>
      <c r="BO1551" s="37"/>
      <c r="BP1551" s="37"/>
      <c r="BQ1551" s="37"/>
      <c r="BR1551" s="37"/>
      <c r="BS1551" s="37"/>
      <c r="BT1551" s="37"/>
      <c r="BU1551" s="37"/>
      <c r="BV1551" s="37"/>
      <c r="BW1551" s="37"/>
      <c r="BX1551" s="37"/>
      <c r="BY1551" s="37"/>
      <c r="BZ1551" s="37"/>
      <c r="CA1551" s="37"/>
      <c r="CB1551" s="37"/>
      <c r="CC1551" s="37"/>
      <c r="CD1551" s="37"/>
      <c r="CE1551" s="37"/>
      <c r="CF1551" s="37"/>
      <c r="CG1551" s="37"/>
      <c r="CH1551" s="37"/>
      <c r="CI1551" s="37"/>
      <c r="CJ1551" s="37"/>
      <c r="CK1551" s="37"/>
      <c r="CL1551" s="37"/>
      <c r="CM1551" s="37"/>
      <c r="CN1551" s="37"/>
      <c r="CO1551" s="37"/>
      <c r="CP1551" s="37"/>
      <c r="CQ1551" s="37"/>
      <c r="CR1551" s="37"/>
      <c r="CS1551" s="37"/>
      <c r="CT1551" s="37"/>
      <c r="CU1551" s="37"/>
      <c r="CV1551" s="37"/>
      <c r="CW1551" s="37"/>
      <c r="CX1551" s="37"/>
      <c r="CY1551" s="37"/>
      <c r="CZ1551" s="37"/>
      <c r="DA1551" s="37"/>
      <c r="DB1551" s="37"/>
      <c r="DC1551" s="37"/>
      <c r="DD1551" s="37"/>
      <c r="DE1551" s="37"/>
      <c r="DF1551" s="37"/>
      <c r="DG1551" s="37"/>
      <c r="DH1551" s="37"/>
      <c r="DI1551" s="37"/>
      <c r="DJ1551" s="37"/>
      <c r="DK1551" s="37"/>
      <c r="DL1551" s="37"/>
      <c r="DR1551" s="37"/>
      <c r="DS1551" s="37"/>
      <c r="DT1551" s="37"/>
      <c r="DU1551" s="37"/>
      <c r="DV1551" s="37"/>
      <c r="DW1551" s="37"/>
      <c r="DX1551" s="37"/>
      <c r="DY1551" s="37"/>
      <c r="DZ1551" s="37"/>
      <c r="EA1551" s="37"/>
      <c r="EB1551" s="37"/>
      <c r="EC1551" s="37"/>
      <c r="ED1551" s="37"/>
      <c r="EE1551" s="37"/>
      <c r="EF1551" s="37"/>
      <c r="EG1551" s="37"/>
      <c r="EH1551" s="37"/>
      <c r="EI1551" s="37"/>
      <c r="EJ1551" s="37"/>
      <c r="EK1551" s="37"/>
      <c r="EL1551" s="37"/>
      <c r="EM1551" s="37"/>
      <c r="EN1551" s="37"/>
      <c r="EO1551" s="37"/>
      <c r="EP1551" s="37"/>
      <c r="EQ1551" s="37"/>
      <c r="ER1551" s="37"/>
      <c r="ES1551" s="37"/>
      <c r="ET1551" s="37"/>
      <c r="EU1551" s="37"/>
      <c r="EV1551" s="37"/>
      <c r="EW1551" s="37"/>
      <c r="EX1551" s="37"/>
      <c r="EY1551" s="37"/>
      <c r="EZ1551" s="37"/>
      <c r="FA1551" s="37"/>
      <c r="FB1551" s="37"/>
      <c r="FC1551" s="37"/>
      <c r="FD1551" s="37"/>
    </row>
    <row r="1552" spans="2:160" x14ac:dyDescent="0.5">
      <c r="B1552" s="36" t="s">
        <v>1747</v>
      </c>
      <c r="C1552" s="18">
        <v>7.8862906923429232E-3</v>
      </c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  <c r="AM1552" s="37"/>
      <c r="AN1552" s="37"/>
      <c r="AO1552" s="37"/>
      <c r="AP1552" s="37"/>
      <c r="AQ1552" s="37"/>
      <c r="AR1552" s="37"/>
      <c r="AS1552" s="37"/>
      <c r="AT1552" s="37"/>
      <c r="AU1552" s="37"/>
      <c r="AV1552" s="37"/>
      <c r="AW1552" s="37"/>
      <c r="AX1552" s="37"/>
      <c r="AY1552" s="37"/>
      <c r="AZ1552" s="37"/>
      <c r="BA1552" s="37"/>
      <c r="BB1552" s="37"/>
      <c r="BC1552" s="37"/>
      <c r="BD1552" s="37"/>
      <c r="BE1552" s="37"/>
      <c r="BF1552" s="37"/>
      <c r="BG1552" s="37"/>
      <c r="BH1552" s="37"/>
      <c r="BI1552" s="37"/>
      <c r="BJ1552" s="37"/>
      <c r="BK1552" s="37"/>
      <c r="BL1552" s="37"/>
      <c r="BM1552" s="37"/>
      <c r="BN1552" s="37"/>
      <c r="BO1552" s="37"/>
      <c r="BP1552" s="37"/>
      <c r="BQ1552" s="37"/>
      <c r="BR1552" s="37"/>
      <c r="BS1552" s="37"/>
      <c r="BT1552" s="37"/>
      <c r="BU1552" s="37"/>
      <c r="BV1552" s="37"/>
      <c r="BW1552" s="37"/>
      <c r="BX1552" s="37"/>
      <c r="BY1552" s="37"/>
      <c r="BZ1552" s="37"/>
      <c r="CA1552" s="37"/>
      <c r="CB1552" s="37"/>
      <c r="CC1552" s="37"/>
      <c r="CD1552" s="37"/>
      <c r="CE1552" s="37"/>
      <c r="CF1552" s="37"/>
      <c r="CG1552" s="37"/>
      <c r="CH1552" s="37"/>
      <c r="CI1552" s="37"/>
      <c r="CJ1552" s="37"/>
      <c r="CK1552" s="37"/>
      <c r="CL1552" s="37"/>
      <c r="CM1552" s="37"/>
      <c r="CN1552" s="37"/>
      <c r="CO1552" s="37"/>
      <c r="CP1552" s="37"/>
      <c r="CQ1552" s="37"/>
      <c r="CR1552" s="37"/>
      <c r="CS1552" s="37"/>
      <c r="CT1552" s="37"/>
      <c r="CU1552" s="37"/>
      <c r="CV1552" s="37"/>
      <c r="CW1552" s="37"/>
      <c r="CX1552" s="37"/>
      <c r="CY1552" s="37"/>
      <c r="CZ1552" s="37"/>
      <c r="DA1552" s="37"/>
      <c r="DB1552" s="37"/>
      <c r="DC1552" s="37"/>
      <c r="DD1552" s="37"/>
      <c r="DE1552" s="37"/>
      <c r="DF1552" s="37"/>
      <c r="DG1552" s="37"/>
      <c r="DH1552" s="37"/>
      <c r="DI1552" s="37"/>
      <c r="DJ1552" s="37"/>
      <c r="DK1552" s="37"/>
      <c r="DL1552" s="37"/>
      <c r="DR1552" s="37"/>
      <c r="DS1552" s="37"/>
      <c r="DT1552" s="37"/>
      <c r="DU1552" s="37"/>
      <c r="DV1552" s="37"/>
      <c r="DW1552" s="37"/>
      <c r="DX1552" s="37"/>
      <c r="DY1552" s="37"/>
      <c r="DZ1552" s="37"/>
      <c r="EA1552" s="37"/>
      <c r="EB1552" s="37"/>
      <c r="EC1552" s="37"/>
      <c r="ED1552" s="37"/>
      <c r="EE1552" s="37"/>
      <c r="EF1552" s="37"/>
      <c r="EG1552" s="37"/>
      <c r="EH1552" s="37"/>
      <c r="EI1552" s="37"/>
      <c r="EJ1552" s="37"/>
      <c r="EK1552" s="37"/>
      <c r="EL1552" s="37"/>
      <c r="EM1552" s="37"/>
      <c r="EN1552" s="37"/>
      <c r="EO1552" s="37"/>
      <c r="EP1552" s="37"/>
      <c r="EQ1552" s="37"/>
      <c r="ER1552" s="37"/>
      <c r="ES1552" s="37"/>
      <c r="ET1552" s="37"/>
      <c r="EU1552" s="37"/>
      <c r="EV1552" s="37"/>
      <c r="EW1552" s="37"/>
      <c r="EX1552" s="37"/>
      <c r="EY1552" s="37"/>
      <c r="EZ1552" s="37"/>
      <c r="FA1552" s="37"/>
      <c r="FB1552" s="37"/>
      <c r="FC1552" s="37"/>
      <c r="FD1552" s="37"/>
    </row>
    <row r="1553" spans="2:160" x14ac:dyDescent="0.5">
      <c r="B1553" s="36" t="s">
        <v>1748</v>
      </c>
      <c r="C1553" s="18">
        <v>2.7134500420129548E-3</v>
      </c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  <c r="AM1553" s="37"/>
      <c r="AN1553" s="37"/>
      <c r="AO1553" s="37"/>
      <c r="AP1553" s="37"/>
      <c r="AQ1553" s="37"/>
      <c r="AR1553" s="37"/>
      <c r="AS1553" s="37"/>
      <c r="AT1553" s="37"/>
      <c r="AU1553" s="37"/>
      <c r="AV1553" s="37"/>
      <c r="AW1553" s="37"/>
      <c r="AX1553" s="37"/>
      <c r="AY1553" s="37"/>
      <c r="AZ1553" s="37"/>
      <c r="BA1553" s="37"/>
      <c r="BB1553" s="37"/>
      <c r="BC1553" s="37"/>
      <c r="BD1553" s="37"/>
      <c r="BE1553" s="37"/>
      <c r="BF1553" s="37"/>
      <c r="BG1553" s="37"/>
      <c r="BH1553" s="37"/>
      <c r="BI1553" s="37"/>
      <c r="BJ1553" s="37"/>
      <c r="BK1553" s="37"/>
      <c r="BL1553" s="37"/>
      <c r="BM1553" s="37"/>
      <c r="BN1553" s="37"/>
      <c r="BO1553" s="37"/>
      <c r="BP1553" s="37"/>
      <c r="BQ1553" s="37"/>
      <c r="BR1553" s="37"/>
      <c r="BS1553" s="37"/>
      <c r="BT1553" s="37"/>
      <c r="BU1553" s="37"/>
      <c r="BV1553" s="37"/>
      <c r="BW1553" s="37"/>
      <c r="BX1553" s="37"/>
      <c r="BY1553" s="37"/>
      <c r="BZ1553" s="37"/>
      <c r="CA1553" s="37"/>
      <c r="CB1553" s="37"/>
      <c r="CC1553" s="37"/>
      <c r="CD1553" s="37"/>
      <c r="CE1553" s="37"/>
      <c r="CF1553" s="37"/>
      <c r="CG1553" s="37"/>
      <c r="CH1553" s="37"/>
      <c r="CI1553" s="37"/>
      <c r="CJ1553" s="37"/>
      <c r="CK1553" s="37"/>
      <c r="CL1553" s="37"/>
      <c r="CM1553" s="37"/>
      <c r="CN1553" s="37"/>
      <c r="CO1553" s="37"/>
      <c r="CP1553" s="37"/>
      <c r="CQ1553" s="37"/>
      <c r="CR1553" s="37"/>
      <c r="CS1553" s="37"/>
      <c r="CT1553" s="37"/>
      <c r="CU1553" s="37"/>
      <c r="CV1553" s="37"/>
      <c r="CW1553" s="37"/>
      <c r="CX1553" s="37"/>
      <c r="CY1553" s="37"/>
      <c r="CZ1553" s="37"/>
      <c r="DA1553" s="37"/>
      <c r="DB1553" s="37"/>
      <c r="DC1553" s="37"/>
      <c r="DD1553" s="37"/>
      <c r="DE1553" s="37"/>
      <c r="DF1553" s="37"/>
      <c r="DG1553" s="37"/>
      <c r="DH1553" s="37"/>
      <c r="DI1553" s="37"/>
      <c r="DJ1553" s="37"/>
      <c r="DK1553" s="37"/>
      <c r="DL1553" s="37"/>
      <c r="DR1553" s="37"/>
      <c r="DS1553" s="37"/>
      <c r="DT1553" s="37"/>
      <c r="DU1553" s="37"/>
      <c r="DV1553" s="37"/>
      <c r="DW1553" s="37"/>
      <c r="DX1553" s="37"/>
      <c r="DY1553" s="37"/>
      <c r="DZ1553" s="37"/>
      <c r="EA1553" s="37"/>
      <c r="EB1553" s="37"/>
      <c r="EC1553" s="37"/>
      <c r="ED1553" s="37"/>
      <c r="EE1553" s="37"/>
      <c r="EF1553" s="37"/>
      <c r="EG1553" s="37"/>
      <c r="EH1553" s="37"/>
      <c r="EI1553" s="37"/>
      <c r="EJ1553" s="37"/>
      <c r="EK1553" s="37"/>
      <c r="EL1553" s="37"/>
      <c r="EM1553" s="37"/>
      <c r="EN1553" s="37"/>
      <c r="EO1553" s="37"/>
      <c r="EP1553" s="37"/>
      <c r="EQ1553" s="37"/>
      <c r="ER1553" s="37"/>
      <c r="ES1553" s="37"/>
      <c r="ET1553" s="37"/>
      <c r="EU1553" s="37"/>
      <c r="EV1553" s="37"/>
      <c r="EW1553" s="37"/>
      <c r="EX1553" s="37"/>
      <c r="EY1553" s="37"/>
      <c r="EZ1553" s="37"/>
      <c r="FA1553" s="37"/>
      <c r="FB1553" s="37"/>
      <c r="FC1553" s="37"/>
      <c r="FD1553" s="37"/>
    </row>
    <row r="1554" spans="2:160" x14ac:dyDescent="0.5">
      <c r="B1554" s="36" t="s">
        <v>1749</v>
      </c>
      <c r="C1554" s="18">
        <v>-1.0157242439446157E-2</v>
      </c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  <c r="AM1554" s="37"/>
      <c r="AN1554" s="37"/>
      <c r="AO1554" s="37"/>
      <c r="AP1554" s="37"/>
      <c r="AQ1554" s="37"/>
      <c r="AR1554" s="37"/>
      <c r="AS1554" s="37"/>
      <c r="AT1554" s="37"/>
      <c r="AU1554" s="37"/>
      <c r="AV1554" s="37"/>
      <c r="AW1554" s="37"/>
      <c r="AX1554" s="37"/>
      <c r="AY1554" s="37"/>
      <c r="AZ1554" s="37"/>
      <c r="BA1554" s="37"/>
      <c r="BB1554" s="37"/>
      <c r="BC1554" s="37"/>
      <c r="BD1554" s="37"/>
      <c r="BE1554" s="37"/>
      <c r="BF1554" s="37"/>
      <c r="BG1554" s="37"/>
      <c r="BH1554" s="37"/>
      <c r="BI1554" s="37"/>
      <c r="BJ1554" s="37"/>
      <c r="BK1554" s="37"/>
      <c r="BL1554" s="37"/>
      <c r="BM1554" s="37"/>
      <c r="BN1554" s="37"/>
      <c r="BO1554" s="37"/>
      <c r="BP1554" s="37"/>
      <c r="BQ1554" s="37"/>
      <c r="BR1554" s="37"/>
      <c r="BS1554" s="37"/>
      <c r="BT1554" s="37"/>
      <c r="BU1554" s="37"/>
      <c r="BV1554" s="37"/>
      <c r="BW1554" s="37"/>
      <c r="BX1554" s="37"/>
      <c r="BY1554" s="37"/>
      <c r="BZ1554" s="37"/>
      <c r="CA1554" s="37"/>
      <c r="CB1554" s="37"/>
      <c r="CC1554" s="37"/>
      <c r="CD1554" s="37"/>
      <c r="CE1554" s="37"/>
      <c r="CF1554" s="37"/>
      <c r="CG1554" s="37"/>
      <c r="CH1554" s="37"/>
      <c r="CI1554" s="37"/>
      <c r="CJ1554" s="37"/>
      <c r="CK1554" s="37"/>
      <c r="CL1554" s="37"/>
      <c r="CM1554" s="37"/>
      <c r="CN1554" s="37"/>
      <c r="CO1554" s="37"/>
      <c r="CP1554" s="37"/>
      <c r="CQ1554" s="37"/>
      <c r="CR1554" s="37"/>
      <c r="CS1554" s="37"/>
      <c r="CT1554" s="37"/>
      <c r="CU1554" s="37"/>
      <c r="CV1554" s="37"/>
      <c r="CW1554" s="37"/>
      <c r="CX1554" s="37"/>
      <c r="CY1554" s="37"/>
      <c r="CZ1554" s="37"/>
      <c r="DA1554" s="37"/>
      <c r="DB1554" s="37"/>
      <c r="DC1554" s="37"/>
      <c r="DD1554" s="37"/>
      <c r="DE1554" s="37"/>
      <c r="DF1554" s="37"/>
      <c r="DG1554" s="37"/>
      <c r="DH1554" s="37"/>
      <c r="DI1554" s="37"/>
      <c r="DJ1554" s="37"/>
      <c r="DK1554" s="37"/>
      <c r="DL1554" s="37"/>
      <c r="DR1554" s="37"/>
      <c r="DS1554" s="37"/>
      <c r="DT1554" s="37"/>
      <c r="DU1554" s="37"/>
      <c r="DV1554" s="37"/>
      <c r="DW1554" s="37"/>
      <c r="DX1554" s="37"/>
      <c r="DY1554" s="37"/>
      <c r="DZ1554" s="37"/>
      <c r="EA1554" s="37"/>
      <c r="EB1554" s="37"/>
      <c r="EC1554" s="37"/>
      <c r="ED1554" s="37"/>
      <c r="EE1554" s="37"/>
      <c r="EF1554" s="37"/>
      <c r="EG1554" s="37"/>
      <c r="EH1554" s="37"/>
      <c r="EI1554" s="37"/>
      <c r="EJ1554" s="37"/>
      <c r="EK1554" s="37"/>
      <c r="EL1554" s="37"/>
      <c r="EM1554" s="37"/>
      <c r="EN1554" s="37"/>
      <c r="EO1554" s="37"/>
      <c r="EP1554" s="37"/>
      <c r="EQ1554" s="37"/>
      <c r="ER1554" s="37"/>
      <c r="ES1554" s="37"/>
      <c r="ET1554" s="37"/>
      <c r="EU1554" s="37"/>
      <c r="EV1554" s="37"/>
      <c r="EW1554" s="37"/>
      <c r="EX1554" s="37"/>
      <c r="EY1554" s="37"/>
      <c r="EZ1554" s="37"/>
      <c r="FA1554" s="37"/>
      <c r="FB1554" s="37"/>
      <c r="FC1554" s="37"/>
      <c r="FD1554" s="37"/>
    </row>
    <row r="1555" spans="2:160" x14ac:dyDescent="0.5">
      <c r="B1555" s="36" t="s">
        <v>1750</v>
      </c>
      <c r="C1555" s="18">
        <v>1.3804185472172659E-3</v>
      </c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  <c r="AM1555" s="37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7"/>
      <c r="BL1555" s="37"/>
      <c r="BM1555" s="37"/>
      <c r="BN1555" s="37"/>
      <c r="BO1555" s="37"/>
      <c r="BP1555" s="37"/>
      <c r="BQ1555" s="37"/>
      <c r="BR1555" s="37"/>
      <c r="BS1555" s="37"/>
      <c r="BT1555" s="37"/>
      <c r="BU1555" s="37"/>
      <c r="BV1555" s="37"/>
      <c r="BW1555" s="37"/>
      <c r="BX1555" s="37"/>
      <c r="BY1555" s="37"/>
      <c r="BZ1555" s="37"/>
      <c r="CA1555" s="37"/>
      <c r="CB1555" s="37"/>
      <c r="CC1555" s="37"/>
      <c r="CD1555" s="37"/>
      <c r="CE1555" s="37"/>
      <c r="CF1555" s="37"/>
      <c r="CG1555" s="37"/>
      <c r="CH1555" s="37"/>
      <c r="CI1555" s="37"/>
      <c r="CJ1555" s="37"/>
      <c r="CK1555" s="37"/>
      <c r="CL1555" s="37"/>
      <c r="CM1555" s="37"/>
      <c r="CN1555" s="37"/>
      <c r="CO1555" s="37"/>
      <c r="CP1555" s="37"/>
      <c r="CQ1555" s="37"/>
      <c r="CR1555" s="37"/>
      <c r="CS1555" s="37"/>
      <c r="CT1555" s="37"/>
      <c r="CU1555" s="37"/>
      <c r="CV1555" s="37"/>
      <c r="CW1555" s="37"/>
      <c r="CX1555" s="37"/>
      <c r="CY1555" s="37"/>
      <c r="CZ1555" s="37"/>
      <c r="DA1555" s="37"/>
      <c r="DB1555" s="37"/>
      <c r="DC1555" s="37"/>
      <c r="DD1555" s="37"/>
      <c r="DE1555" s="37"/>
      <c r="DF1555" s="37"/>
      <c r="DG1555" s="37"/>
      <c r="DH1555" s="37"/>
      <c r="DI1555" s="37"/>
      <c r="DJ1555" s="37"/>
      <c r="DK1555" s="37"/>
      <c r="DL1555" s="37"/>
      <c r="DR1555" s="37"/>
      <c r="DS1555" s="37"/>
      <c r="DT1555" s="37"/>
      <c r="DU1555" s="37"/>
      <c r="DV1555" s="37"/>
      <c r="DW1555" s="37"/>
      <c r="DX1555" s="37"/>
      <c r="DY1555" s="37"/>
      <c r="DZ1555" s="37"/>
      <c r="EA1555" s="37"/>
      <c r="EB1555" s="37"/>
      <c r="EC1555" s="37"/>
      <c r="ED1555" s="37"/>
      <c r="EE1555" s="37"/>
      <c r="EF1555" s="37"/>
      <c r="EG1555" s="37"/>
      <c r="EH1555" s="37"/>
      <c r="EI1555" s="37"/>
      <c r="EJ1555" s="37"/>
      <c r="EK1555" s="37"/>
      <c r="EL1555" s="37"/>
      <c r="EM1555" s="37"/>
      <c r="EN1555" s="37"/>
      <c r="EO1555" s="37"/>
      <c r="EP1555" s="37"/>
      <c r="EQ1555" s="37"/>
      <c r="ER1555" s="37"/>
      <c r="ES1555" s="37"/>
      <c r="ET1555" s="37"/>
      <c r="EU1555" s="37"/>
      <c r="EV1555" s="37"/>
      <c r="EW1555" s="37"/>
      <c r="EX1555" s="37"/>
      <c r="EY1555" s="37"/>
      <c r="EZ1555" s="37"/>
      <c r="FA1555" s="37"/>
      <c r="FB1555" s="37"/>
      <c r="FC1555" s="37"/>
      <c r="FD1555" s="37"/>
    </row>
    <row r="1556" spans="2:160" x14ac:dyDescent="0.5">
      <c r="B1556" s="36" t="s">
        <v>1751</v>
      </c>
      <c r="C1556" s="18">
        <v>5.799458286440462E-3</v>
      </c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  <c r="AM1556" s="37"/>
      <c r="AN1556" s="37"/>
      <c r="AO1556" s="37"/>
      <c r="AP1556" s="37"/>
      <c r="AQ1556" s="37"/>
      <c r="AR1556" s="37"/>
      <c r="AS1556" s="37"/>
      <c r="AT1556" s="37"/>
      <c r="AU1556" s="37"/>
      <c r="AV1556" s="37"/>
      <c r="AW1556" s="37"/>
      <c r="AX1556" s="37"/>
      <c r="AY1556" s="37"/>
      <c r="AZ1556" s="37"/>
      <c r="BA1556" s="37"/>
      <c r="BB1556" s="37"/>
      <c r="BC1556" s="37"/>
      <c r="BD1556" s="37"/>
      <c r="BE1556" s="37"/>
      <c r="BF1556" s="37"/>
      <c r="BG1556" s="37"/>
      <c r="BH1556" s="37"/>
      <c r="BI1556" s="37"/>
      <c r="BJ1556" s="37"/>
      <c r="BK1556" s="37"/>
      <c r="BL1556" s="37"/>
      <c r="BM1556" s="37"/>
      <c r="BN1556" s="37"/>
      <c r="BO1556" s="37"/>
      <c r="BP1556" s="37"/>
      <c r="BQ1556" s="37"/>
      <c r="BR1556" s="37"/>
      <c r="BS1556" s="37"/>
      <c r="BT1556" s="37"/>
      <c r="BU1556" s="37"/>
      <c r="BV1556" s="37"/>
      <c r="BW1556" s="37"/>
      <c r="BX1556" s="37"/>
      <c r="BY1556" s="37"/>
      <c r="BZ1556" s="37"/>
      <c r="CA1556" s="37"/>
      <c r="CB1556" s="37"/>
      <c r="CC1556" s="37"/>
      <c r="CD1556" s="37"/>
      <c r="CE1556" s="37"/>
      <c r="CF1556" s="37"/>
      <c r="CG1556" s="37"/>
      <c r="CH1556" s="37"/>
      <c r="CI1556" s="37"/>
      <c r="CJ1556" s="37"/>
      <c r="CK1556" s="37"/>
      <c r="CL1556" s="37"/>
      <c r="CM1556" s="37"/>
      <c r="CN1556" s="37"/>
      <c r="CO1556" s="37"/>
      <c r="CP1556" s="37"/>
      <c r="CQ1556" s="37"/>
      <c r="CR1556" s="37"/>
      <c r="CS1556" s="37"/>
      <c r="CT1556" s="37"/>
      <c r="CU1556" s="37"/>
      <c r="CV1556" s="37"/>
      <c r="CW1556" s="37"/>
      <c r="CX1556" s="37"/>
      <c r="CY1556" s="37"/>
      <c r="CZ1556" s="37"/>
      <c r="DA1556" s="37"/>
      <c r="DB1556" s="37"/>
      <c r="DC1556" s="37"/>
      <c r="DD1556" s="37"/>
      <c r="DE1556" s="37"/>
      <c r="DF1556" s="37"/>
      <c r="DG1556" s="37"/>
      <c r="DH1556" s="37"/>
      <c r="DI1556" s="37"/>
      <c r="DJ1556" s="37"/>
      <c r="DK1556" s="37"/>
      <c r="DL1556" s="37"/>
      <c r="DR1556" s="37"/>
      <c r="DS1556" s="37"/>
      <c r="DT1556" s="37"/>
      <c r="DU1556" s="37"/>
      <c r="DV1556" s="37"/>
      <c r="DW1556" s="37"/>
      <c r="DX1556" s="37"/>
      <c r="DY1556" s="37"/>
      <c r="DZ1556" s="37"/>
      <c r="EA1556" s="37"/>
      <c r="EB1556" s="37"/>
      <c r="EC1556" s="37"/>
      <c r="ED1556" s="37"/>
      <c r="EE1556" s="37"/>
      <c r="EF1556" s="37"/>
      <c r="EG1556" s="37"/>
      <c r="EH1556" s="37"/>
      <c r="EI1556" s="37"/>
      <c r="EJ1556" s="37"/>
      <c r="EK1556" s="37"/>
      <c r="EL1556" s="37"/>
      <c r="EM1556" s="37"/>
      <c r="EN1556" s="37"/>
      <c r="EO1556" s="37"/>
      <c r="EP1556" s="37"/>
      <c r="EQ1556" s="37"/>
      <c r="ER1556" s="37"/>
      <c r="ES1556" s="37"/>
      <c r="ET1556" s="37"/>
      <c r="EU1556" s="37"/>
      <c r="EV1556" s="37"/>
      <c r="EW1556" s="37"/>
      <c r="EX1556" s="37"/>
      <c r="EY1556" s="37"/>
      <c r="EZ1556" s="37"/>
      <c r="FA1556" s="37"/>
      <c r="FB1556" s="37"/>
      <c r="FC1556" s="37"/>
      <c r="FD1556" s="37"/>
    </row>
    <row r="1557" spans="2:160" x14ac:dyDescent="0.5">
      <c r="B1557" s="36" t="s">
        <v>1752</v>
      </c>
      <c r="C1557" s="18">
        <v>1.1655173890697368E-2</v>
      </c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  <c r="AM1557" s="37"/>
      <c r="AN1557" s="37"/>
      <c r="AO1557" s="37"/>
      <c r="AP1557" s="37"/>
      <c r="AQ1557" s="37"/>
      <c r="AR1557" s="37"/>
      <c r="AS1557" s="37"/>
      <c r="AT1557" s="37"/>
      <c r="AU1557" s="37"/>
      <c r="AV1557" s="37"/>
      <c r="AW1557" s="37"/>
      <c r="AX1557" s="37"/>
      <c r="AY1557" s="37"/>
      <c r="AZ1557" s="37"/>
      <c r="BA1557" s="37"/>
      <c r="BB1557" s="37"/>
      <c r="BC1557" s="37"/>
      <c r="BD1557" s="37"/>
      <c r="BE1557" s="37"/>
      <c r="BF1557" s="37"/>
      <c r="BG1557" s="37"/>
      <c r="BH1557" s="37"/>
      <c r="BI1557" s="37"/>
      <c r="BJ1557" s="37"/>
      <c r="BK1557" s="37"/>
      <c r="BL1557" s="37"/>
      <c r="BM1557" s="37"/>
      <c r="BN1557" s="37"/>
      <c r="BO1557" s="37"/>
      <c r="BP1557" s="37"/>
      <c r="BQ1557" s="37"/>
      <c r="BR1557" s="37"/>
      <c r="BS1557" s="37"/>
      <c r="BT1557" s="37"/>
      <c r="BU1557" s="37"/>
      <c r="BV1557" s="37"/>
      <c r="BW1557" s="37"/>
      <c r="BX1557" s="37"/>
      <c r="BY1557" s="37"/>
      <c r="BZ1557" s="37"/>
      <c r="CA1557" s="37"/>
      <c r="CB1557" s="37"/>
      <c r="CC1557" s="37"/>
      <c r="CD1557" s="37"/>
      <c r="CE1557" s="37"/>
      <c r="CF1557" s="37"/>
      <c r="CG1557" s="37"/>
      <c r="CH1557" s="37"/>
      <c r="CI1557" s="37"/>
      <c r="CJ1557" s="37"/>
      <c r="CK1557" s="37"/>
      <c r="CL1557" s="37"/>
      <c r="CM1557" s="37"/>
      <c r="CN1557" s="37"/>
      <c r="CO1557" s="37"/>
      <c r="CP1557" s="37"/>
      <c r="CQ1557" s="37"/>
      <c r="CR1557" s="37"/>
      <c r="CS1557" s="37"/>
      <c r="CT1557" s="37"/>
      <c r="CU1557" s="37"/>
      <c r="CV1557" s="37"/>
      <c r="CW1557" s="37"/>
      <c r="CX1557" s="37"/>
      <c r="CY1557" s="37"/>
      <c r="CZ1557" s="37"/>
      <c r="DA1557" s="37"/>
      <c r="DB1557" s="37"/>
      <c r="DC1557" s="37"/>
      <c r="DD1557" s="37"/>
      <c r="DE1557" s="37"/>
      <c r="DF1557" s="37"/>
      <c r="DG1557" s="37"/>
      <c r="DH1557" s="37"/>
      <c r="DI1557" s="37"/>
      <c r="DJ1557" s="37"/>
      <c r="DK1557" s="37"/>
      <c r="DL1557" s="37"/>
      <c r="DR1557" s="37"/>
      <c r="DS1557" s="37"/>
      <c r="DT1557" s="37"/>
      <c r="DU1557" s="37"/>
      <c r="DV1557" s="37"/>
      <c r="DW1557" s="37"/>
      <c r="DX1557" s="37"/>
      <c r="DY1557" s="37"/>
      <c r="DZ1557" s="37"/>
      <c r="EA1557" s="37"/>
      <c r="EB1557" s="37"/>
      <c r="EC1557" s="37"/>
      <c r="ED1557" s="37"/>
      <c r="EE1557" s="37"/>
      <c r="EF1557" s="37"/>
      <c r="EG1557" s="37"/>
      <c r="EH1557" s="37"/>
      <c r="EI1557" s="37"/>
      <c r="EJ1557" s="37"/>
      <c r="EK1557" s="37"/>
      <c r="EL1557" s="37"/>
      <c r="EM1557" s="37"/>
      <c r="EN1557" s="37"/>
      <c r="EO1557" s="37"/>
      <c r="EP1557" s="37"/>
      <c r="EQ1557" s="37"/>
      <c r="ER1557" s="37"/>
      <c r="ES1557" s="37"/>
      <c r="ET1557" s="37"/>
      <c r="EU1557" s="37"/>
      <c r="EV1557" s="37"/>
      <c r="EW1557" s="37"/>
      <c r="EX1557" s="37"/>
      <c r="EY1557" s="37"/>
      <c r="EZ1557" s="37"/>
      <c r="FA1557" s="37"/>
      <c r="FB1557" s="37"/>
      <c r="FC1557" s="37"/>
      <c r="FD1557" s="37"/>
    </row>
    <row r="1558" spans="2:160" x14ac:dyDescent="0.5">
      <c r="B1558" s="36" t="s">
        <v>1753</v>
      </c>
      <c r="C1558" s="18">
        <v>2.3655674980551655E-3</v>
      </c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  <c r="AM1558" s="37"/>
      <c r="AN1558" s="37"/>
      <c r="AO1558" s="37"/>
      <c r="AP1558" s="37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  <c r="BI1558" s="37"/>
      <c r="BJ1558" s="37"/>
      <c r="BK1558" s="37"/>
      <c r="BL1558" s="37"/>
      <c r="BM1558" s="37"/>
      <c r="BN1558" s="37"/>
      <c r="BO1558" s="37"/>
      <c r="BP1558" s="37"/>
      <c r="BQ1558" s="37"/>
      <c r="BR1558" s="37"/>
      <c r="BS1558" s="37"/>
      <c r="BT1558" s="37"/>
      <c r="BU1558" s="37"/>
      <c r="BV1558" s="37"/>
      <c r="BW1558" s="37"/>
      <c r="BX1558" s="37"/>
      <c r="BY1558" s="37"/>
      <c r="BZ1558" s="37"/>
      <c r="CA1558" s="37"/>
      <c r="CB1558" s="37"/>
      <c r="CC1558" s="37"/>
      <c r="CD1558" s="37"/>
      <c r="CE1558" s="37"/>
      <c r="CF1558" s="37"/>
      <c r="CG1558" s="37"/>
      <c r="CH1558" s="37"/>
      <c r="CI1558" s="37"/>
      <c r="CJ1558" s="37"/>
      <c r="CK1558" s="37"/>
      <c r="CL1558" s="37"/>
      <c r="CM1558" s="37"/>
      <c r="CN1558" s="37"/>
      <c r="CO1558" s="37"/>
      <c r="CP1558" s="37"/>
      <c r="CQ1558" s="37"/>
      <c r="CR1558" s="37"/>
      <c r="CS1558" s="37"/>
      <c r="CT1558" s="37"/>
      <c r="CU1558" s="37"/>
      <c r="CV1558" s="37"/>
      <c r="CW1558" s="37"/>
      <c r="CX1558" s="37"/>
      <c r="CY1558" s="37"/>
      <c r="CZ1558" s="37"/>
      <c r="DA1558" s="37"/>
      <c r="DB1558" s="37"/>
      <c r="DC1558" s="37"/>
      <c r="DD1558" s="37"/>
      <c r="DE1558" s="37"/>
      <c r="DF1558" s="37"/>
      <c r="DG1558" s="37"/>
      <c r="DH1558" s="37"/>
      <c r="DI1558" s="37"/>
      <c r="DJ1558" s="37"/>
      <c r="DK1558" s="37"/>
      <c r="DL1558" s="37"/>
      <c r="DR1558" s="37"/>
      <c r="DS1558" s="37"/>
      <c r="DT1558" s="37"/>
      <c r="DU1558" s="37"/>
      <c r="DV1558" s="37"/>
      <c r="DW1558" s="37"/>
      <c r="DX1558" s="37"/>
      <c r="DY1558" s="37"/>
      <c r="DZ1558" s="37"/>
      <c r="EA1558" s="37"/>
      <c r="EB1558" s="37"/>
      <c r="EC1558" s="37"/>
      <c r="ED1558" s="37"/>
      <c r="EE1558" s="37"/>
      <c r="EF1558" s="37"/>
      <c r="EG1558" s="37"/>
      <c r="EH1558" s="37"/>
      <c r="EI1558" s="37"/>
      <c r="EJ1558" s="37"/>
      <c r="EK1558" s="37"/>
      <c r="EL1558" s="37"/>
      <c r="EM1558" s="37"/>
      <c r="EN1558" s="37"/>
      <c r="EO1558" s="37"/>
      <c r="EP1558" s="37"/>
      <c r="EQ1558" s="37"/>
      <c r="ER1558" s="37"/>
      <c r="ES1558" s="37"/>
      <c r="ET1558" s="37"/>
      <c r="EU1558" s="37"/>
      <c r="EV1558" s="37"/>
      <c r="EW1558" s="37"/>
      <c r="EX1558" s="37"/>
      <c r="EY1558" s="37"/>
      <c r="EZ1558" s="37"/>
      <c r="FA1558" s="37"/>
      <c r="FB1558" s="37"/>
      <c r="FC1558" s="37"/>
      <c r="FD1558" s="37"/>
    </row>
    <row r="1559" spans="2:160" x14ac:dyDescent="0.5">
      <c r="B1559" s="36" t="s">
        <v>1754</v>
      </c>
      <c r="C1559" s="18">
        <v>4.5299036999493225E-3</v>
      </c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  <c r="AM1559" s="37"/>
      <c r="AN1559" s="37"/>
      <c r="AO1559" s="37"/>
      <c r="AP1559" s="37"/>
      <c r="AQ1559" s="37"/>
      <c r="AR1559" s="37"/>
      <c r="AS1559" s="37"/>
      <c r="AT1559" s="37"/>
      <c r="AU1559" s="37"/>
      <c r="AV1559" s="37"/>
      <c r="AW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  <c r="BI1559" s="37"/>
      <c r="BJ1559" s="37"/>
      <c r="BK1559" s="37"/>
      <c r="BL1559" s="37"/>
      <c r="BM1559" s="37"/>
      <c r="BN1559" s="37"/>
      <c r="BO1559" s="37"/>
      <c r="BP1559" s="37"/>
      <c r="BQ1559" s="37"/>
      <c r="BR1559" s="37"/>
      <c r="BS1559" s="37"/>
      <c r="BT1559" s="37"/>
      <c r="BU1559" s="37"/>
      <c r="BV1559" s="37"/>
      <c r="BW1559" s="37"/>
      <c r="BX1559" s="37"/>
      <c r="BY1559" s="37"/>
      <c r="BZ1559" s="37"/>
      <c r="CA1559" s="37"/>
      <c r="CB1559" s="37"/>
      <c r="CC1559" s="37"/>
      <c r="CD1559" s="37"/>
      <c r="CE1559" s="37"/>
      <c r="CF1559" s="37"/>
      <c r="CG1559" s="37"/>
      <c r="CH1559" s="37"/>
      <c r="CI1559" s="37"/>
      <c r="CJ1559" s="37"/>
      <c r="CK1559" s="37"/>
      <c r="CL1559" s="37"/>
      <c r="CM1559" s="37"/>
      <c r="CN1559" s="37"/>
      <c r="CO1559" s="37"/>
      <c r="CP1559" s="37"/>
      <c r="CQ1559" s="37"/>
      <c r="CR1559" s="37"/>
      <c r="CS1559" s="37"/>
      <c r="CT1559" s="37"/>
      <c r="CU1559" s="37"/>
      <c r="CV1559" s="37"/>
      <c r="CW1559" s="37"/>
      <c r="CX1559" s="37"/>
      <c r="CY1559" s="37"/>
      <c r="CZ1559" s="37"/>
      <c r="DA1559" s="37"/>
      <c r="DB1559" s="37"/>
      <c r="DC1559" s="37"/>
      <c r="DD1559" s="37"/>
      <c r="DE1559" s="37"/>
      <c r="DF1559" s="37"/>
      <c r="DG1559" s="37"/>
      <c r="DH1559" s="37"/>
      <c r="DI1559" s="37"/>
      <c r="DJ1559" s="37"/>
      <c r="DK1559" s="37"/>
      <c r="DL1559" s="37"/>
      <c r="DR1559" s="37"/>
      <c r="DS1559" s="37"/>
      <c r="DT1559" s="37"/>
      <c r="DU1559" s="37"/>
      <c r="DV1559" s="37"/>
      <c r="DW1559" s="37"/>
      <c r="DX1559" s="37"/>
      <c r="DY1559" s="37"/>
      <c r="DZ1559" s="37"/>
      <c r="EA1559" s="37"/>
      <c r="EB1559" s="37"/>
      <c r="EC1559" s="37"/>
      <c r="ED1559" s="37"/>
      <c r="EE1559" s="37"/>
      <c r="EF1559" s="37"/>
      <c r="EG1559" s="37"/>
      <c r="EH1559" s="37"/>
      <c r="EI1559" s="37"/>
      <c r="EJ1559" s="37"/>
      <c r="EK1559" s="37"/>
      <c r="EL1559" s="37"/>
      <c r="EM1559" s="37"/>
      <c r="EN1559" s="37"/>
      <c r="EO1559" s="37"/>
      <c r="EP1559" s="37"/>
      <c r="EQ1559" s="37"/>
      <c r="ER1559" s="37"/>
      <c r="ES1559" s="37"/>
      <c r="ET1559" s="37"/>
      <c r="EU1559" s="37"/>
      <c r="EV1559" s="37"/>
      <c r="EW1559" s="37"/>
      <c r="EX1559" s="37"/>
      <c r="EY1559" s="37"/>
      <c r="EZ1559" s="37"/>
      <c r="FA1559" s="37"/>
      <c r="FB1559" s="37"/>
      <c r="FC1559" s="37"/>
      <c r="FD1559" s="37"/>
    </row>
    <row r="1560" spans="2:160" x14ac:dyDescent="0.5">
      <c r="B1560" s="36" t="s">
        <v>1755</v>
      </c>
      <c r="C1560" s="18">
        <v>6.1597973363607395E-3</v>
      </c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  <c r="AM1560" s="37"/>
      <c r="AN1560" s="37"/>
      <c r="AO1560" s="37"/>
      <c r="AP1560" s="37"/>
      <c r="AQ1560" s="37"/>
      <c r="AR1560" s="37"/>
      <c r="AS1560" s="37"/>
      <c r="AT1560" s="37"/>
      <c r="AU1560" s="37"/>
      <c r="AV1560" s="37"/>
      <c r="AW1560" s="37"/>
      <c r="AX1560" s="37"/>
      <c r="AY1560" s="37"/>
      <c r="AZ1560" s="37"/>
      <c r="BA1560" s="37"/>
      <c r="BB1560" s="37"/>
      <c r="BC1560" s="37"/>
      <c r="BD1560" s="37"/>
      <c r="BE1560" s="37"/>
      <c r="BF1560" s="37"/>
      <c r="BG1560" s="37"/>
      <c r="BH1560" s="37"/>
      <c r="BI1560" s="37"/>
      <c r="BJ1560" s="37"/>
      <c r="BK1560" s="37"/>
      <c r="BL1560" s="37"/>
      <c r="BM1560" s="37"/>
      <c r="BN1560" s="37"/>
      <c r="BO1560" s="37"/>
      <c r="BP1560" s="37"/>
      <c r="BQ1560" s="37"/>
      <c r="BR1560" s="37"/>
      <c r="BS1560" s="37"/>
      <c r="BT1560" s="37"/>
      <c r="BU1560" s="37"/>
      <c r="BV1560" s="37"/>
      <c r="BW1560" s="37"/>
      <c r="BX1560" s="37"/>
      <c r="BY1560" s="37"/>
      <c r="BZ1560" s="37"/>
      <c r="CA1560" s="37"/>
      <c r="CB1560" s="37"/>
      <c r="CC1560" s="37"/>
      <c r="CD1560" s="37"/>
      <c r="CE1560" s="37"/>
      <c r="CF1560" s="37"/>
      <c r="CG1560" s="37"/>
      <c r="CH1560" s="37"/>
      <c r="CI1560" s="37"/>
      <c r="CJ1560" s="37"/>
      <c r="CK1560" s="37"/>
      <c r="CL1560" s="37"/>
      <c r="CM1560" s="37"/>
      <c r="CN1560" s="37"/>
      <c r="CO1560" s="37"/>
      <c r="CP1560" s="37"/>
      <c r="CQ1560" s="37"/>
      <c r="CR1560" s="37"/>
      <c r="CS1560" s="37"/>
      <c r="CT1560" s="37"/>
      <c r="CU1560" s="37"/>
      <c r="CV1560" s="37"/>
      <c r="CW1560" s="37"/>
      <c r="CX1560" s="37"/>
      <c r="CY1560" s="37"/>
      <c r="CZ1560" s="37"/>
      <c r="DA1560" s="37"/>
      <c r="DB1560" s="37"/>
      <c r="DC1560" s="37"/>
      <c r="DD1560" s="37"/>
      <c r="DE1560" s="37"/>
      <c r="DF1560" s="37"/>
      <c r="DG1560" s="37"/>
      <c r="DH1560" s="37"/>
      <c r="DI1560" s="37"/>
      <c r="DJ1560" s="37"/>
      <c r="DK1560" s="37"/>
      <c r="DL1560" s="37"/>
      <c r="DR1560" s="37"/>
      <c r="DS1560" s="37"/>
      <c r="DT1560" s="37"/>
      <c r="DU1560" s="37"/>
      <c r="DV1560" s="37"/>
      <c r="DW1560" s="37"/>
      <c r="DX1560" s="37"/>
      <c r="DY1560" s="37"/>
      <c r="DZ1560" s="37"/>
      <c r="EA1560" s="37"/>
      <c r="EB1560" s="37"/>
      <c r="EC1560" s="37"/>
      <c r="ED1560" s="37"/>
      <c r="EE1560" s="37"/>
      <c r="EF1560" s="37"/>
      <c r="EG1560" s="37"/>
      <c r="EH1560" s="37"/>
      <c r="EI1560" s="37"/>
      <c r="EJ1560" s="37"/>
      <c r="EK1560" s="37"/>
      <c r="EL1560" s="37"/>
      <c r="EM1560" s="37"/>
      <c r="EN1560" s="37"/>
      <c r="EO1560" s="37"/>
      <c r="EP1560" s="37"/>
      <c r="EQ1560" s="37"/>
      <c r="ER1560" s="37"/>
      <c r="ES1560" s="37"/>
      <c r="ET1560" s="37"/>
      <c r="EU1560" s="37"/>
      <c r="EV1560" s="37"/>
      <c r="EW1560" s="37"/>
      <c r="EX1560" s="37"/>
      <c r="EY1560" s="37"/>
      <c r="EZ1560" s="37"/>
      <c r="FA1560" s="37"/>
      <c r="FB1560" s="37"/>
      <c r="FC1560" s="37"/>
      <c r="FD1560" s="37"/>
    </row>
    <row r="1561" spans="2:160" x14ac:dyDescent="0.5">
      <c r="B1561" s="36" t="s">
        <v>1756</v>
      </c>
      <c r="C1561" s="18">
        <v>6.1429810173527777E-3</v>
      </c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  <c r="AM1561" s="37"/>
      <c r="AN1561" s="37"/>
      <c r="AO1561" s="37"/>
      <c r="AP1561" s="37"/>
      <c r="AQ1561" s="37"/>
      <c r="AR1561" s="37"/>
      <c r="AS1561" s="37"/>
      <c r="AT1561" s="37"/>
      <c r="AU1561" s="37"/>
      <c r="AV1561" s="37"/>
      <c r="AW1561" s="37"/>
      <c r="AX1561" s="37"/>
      <c r="AY1561" s="37"/>
      <c r="AZ1561" s="37"/>
      <c r="BA1561" s="37"/>
      <c r="BB1561" s="37"/>
      <c r="BC1561" s="37"/>
      <c r="BD1561" s="37"/>
      <c r="BE1561" s="37"/>
      <c r="BF1561" s="37"/>
      <c r="BG1561" s="37"/>
      <c r="BH1561" s="37"/>
      <c r="BI1561" s="37"/>
      <c r="BJ1561" s="37"/>
      <c r="BK1561" s="37"/>
      <c r="BL1561" s="37"/>
      <c r="BM1561" s="37"/>
      <c r="BN1561" s="37"/>
      <c r="BO1561" s="37"/>
      <c r="BP1561" s="37"/>
      <c r="BQ1561" s="37"/>
      <c r="BR1561" s="37"/>
      <c r="BS1561" s="37"/>
      <c r="BT1561" s="37"/>
      <c r="BU1561" s="37"/>
      <c r="BV1561" s="37"/>
      <c r="BW1561" s="37"/>
      <c r="BX1561" s="37"/>
      <c r="BY1561" s="37"/>
      <c r="BZ1561" s="37"/>
      <c r="CA1561" s="37"/>
      <c r="CB1561" s="37"/>
      <c r="CC1561" s="37"/>
      <c r="CD1561" s="37"/>
      <c r="CE1561" s="37"/>
      <c r="CF1561" s="37"/>
      <c r="CG1561" s="37"/>
      <c r="CH1561" s="37"/>
      <c r="CI1561" s="37"/>
      <c r="CJ1561" s="37"/>
      <c r="CK1561" s="37"/>
      <c r="CL1561" s="37"/>
      <c r="CM1561" s="37"/>
      <c r="CN1561" s="37"/>
      <c r="CO1561" s="37"/>
      <c r="CP1561" s="37"/>
      <c r="CQ1561" s="37"/>
      <c r="CR1561" s="37"/>
      <c r="CS1561" s="37"/>
      <c r="CT1561" s="37"/>
      <c r="CU1561" s="37"/>
      <c r="CV1561" s="37"/>
      <c r="CW1561" s="37"/>
      <c r="CX1561" s="37"/>
      <c r="CY1561" s="37"/>
      <c r="CZ1561" s="37"/>
      <c r="DA1561" s="37"/>
      <c r="DB1561" s="37"/>
      <c r="DC1561" s="37"/>
      <c r="DD1561" s="37"/>
      <c r="DE1561" s="37"/>
      <c r="DF1561" s="37"/>
      <c r="DG1561" s="37"/>
      <c r="DH1561" s="37"/>
      <c r="DI1561" s="37"/>
      <c r="DJ1561" s="37"/>
      <c r="DK1561" s="37"/>
      <c r="DL1561" s="37"/>
      <c r="DR1561" s="37"/>
      <c r="DS1561" s="37"/>
      <c r="DT1561" s="37"/>
      <c r="DU1561" s="37"/>
      <c r="DV1561" s="37"/>
      <c r="DW1561" s="37"/>
      <c r="DX1561" s="37"/>
      <c r="DY1561" s="37"/>
      <c r="DZ1561" s="37"/>
      <c r="EA1561" s="37"/>
      <c r="EB1561" s="37"/>
      <c r="EC1561" s="37"/>
      <c r="ED1561" s="37"/>
      <c r="EE1561" s="37"/>
      <c r="EF1561" s="37"/>
      <c r="EG1561" s="37"/>
      <c r="EH1561" s="37"/>
      <c r="EI1561" s="37"/>
      <c r="EJ1561" s="37"/>
      <c r="EK1561" s="37"/>
      <c r="EL1561" s="37"/>
      <c r="EM1561" s="37"/>
      <c r="EN1561" s="37"/>
      <c r="EO1561" s="37"/>
      <c r="EP1561" s="37"/>
      <c r="EQ1561" s="37"/>
      <c r="ER1561" s="37"/>
      <c r="ES1561" s="37"/>
      <c r="ET1561" s="37"/>
      <c r="EU1561" s="37"/>
      <c r="EV1561" s="37"/>
      <c r="EW1561" s="37"/>
      <c r="EX1561" s="37"/>
      <c r="EY1561" s="37"/>
      <c r="EZ1561" s="37"/>
      <c r="FA1561" s="37"/>
      <c r="FB1561" s="37"/>
      <c r="FC1561" s="37"/>
      <c r="FD1561" s="37"/>
    </row>
    <row r="1562" spans="2:160" x14ac:dyDescent="0.5">
      <c r="B1562" s="36" t="s">
        <v>1757</v>
      </c>
      <c r="C1562" s="18">
        <v>-6.3702534602885219E-3</v>
      </c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  <c r="AM1562" s="37"/>
      <c r="AN1562" s="37"/>
      <c r="AO1562" s="37"/>
      <c r="AP1562" s="37"/>
      <c r="AQ1562" s="37"/>
      <c r="AR1562" s="37"/>
      <c r="AS1562" s="37"/>
      <c r="AT1562" s="37"/>
      <c r="AU1562" s="37"/>
      <c r="AV1562" s="37"/>
      <c r="AW1562" s="37"/>
      <c r="AX1562" s="37"/>
      <c r="AY1562" s="37"/>
      <c r="AZ1562" s="37"/>
      <c r="BA1562" s="37"/>
      <c r="BB1562" s="37"/>
      <c r="BC1562" s="37"/>
      <c r="BD1562" s="37"/>
      <c r="BE1562" s="37"/>
      <c r="BF1562" s="37"/>
      <c r="BG1562" s="37"/>
      <c r="BH1562" s="37"/>
      <c r="BI1562" s="37"/>
      <c r="BJ1562" s="37"/>
      <c r="BK1562" s="37"/>
      <c r="BL1562" s="37"/>
      <c r="BM1562" s="37"/>
      <c r="BN1562" s="37"/>
      <c r="BO1562" s="37"/>
      <c r="BP1562" s="37"/>
      <c r="BQ1562" s="37"/>
      <c r="BR1562" s="37"/>
      <c r="BS1562" s="37"/>
      <c r="BT1562" s="37"/>
      <c r="BU1562" s="37"/>
      <c r="BV1562" s="37"/>
      <c r="BW1562" s="37"/>
      <c r="BX1562" s="37"/>
      <c r="BY1562" s="37"/>
      <c r="BZ1562" s="37"/>
      <c r="CA1562" s="37"/>
      <c r="CB1562" s="37"/>
      <c r="CC1562" s="37"/>
      <c r="CD1562" s="37"/>
      <c r="CE1562" s="37"/>
      <c r="CF1562" s="37"/>
      <c r="CG1562" s="37"/>
      <c r="CH1562" s="37"/>
      <c r="CI1562" s="37"/>
      <c r="CJ1562" s="37"/>
      <c r="CK1562" s="37"/>
      <c r="CL1562" s="37"/>
      <c r="CM1562" s="37"/>
      <c r="CN1562" s="37"/>
      <c r="CO1562" s="37"/>
      <c r="CP1562" s="37"/>
      <c r="CQ1562" s="37"/>
      <c r="CR1562" s="37"/>
      <c r="CS1562" s="37"/>
      <c r="CT1562" s="37"/>
      <c r="CU1562" s="37"/>
      <c r="CV1562" s="37"/>
      <c r="CW1562" s="37"/>
      <c r="CX1562" s="37"/>
      <c r="CY1562" s="37"/>
      <c r="CZ1562" s="37"/>
      <c r="DA1562" s="37"/>
      <c r="DB1562" s="37"/>
      <c r="DC1562" s="37"/>
      <c r="DD1562" s="37"/>
      <c r="DE1562" s="37"/>
      <c r="DF1562" s="37"/>
      <c r="DG1562" s="37"/>
      <c r="DH1562" s="37"/>
      <c r="DI1562" s="37"/>
      <c r="DJ1562" s="37"/>
      <c r="DK1562" s="37"/>
      <c r="DL1562" s="37"/>
      <c r="DR1562" s="37"/>
      <c r="DS1562" s="37"/>
      <c r="DT1562" s="37"/>
      <c r="DU1562" s="37"/>
      <c r="DV1562" s="37"/>
      <c r="DW1562" s="37"/>
      <c r="DX1562" s="37"/>
      <c r="DY1562" s="37"/>
      <c r="DZ1562" s="37"/>
      <c r="EA1562" s="37"/>
      <c r="EB1562" s="37"/>
      <c r="EC1562" s="37"/>
      <c r="ED1562" s="37"/>
      <c r="EE1562" s="37"/>
      <c r="EF1562" s="37"/>
      <c r="EG1562" s="37"/>
      <c r="EH1562" s="37"/>
      <c r="EI1562" s="37"/>
      <c r="EJ1562" s="37"/>
      <c r="EK1562" s="37"/>
      <c r="EL1562" s="37"/>
      <c r="EM1562" s="37"/>
      <c r="EN1562" s="37"/>
      <c r="EO1562" s="37"/>
      <c r="EP1562" s="37"/>
      <c r="EQ1562" s="37"/>
      <c r="ER1562" s="37"/>
      <c r="ES1562" s="37"/>
      <c r="ET1562" s="37"/>
      <c r="EU1562" s="37"/>
      <c r="EV1562" s="37"/>
      <c r="EW1562" s="37"/>
      <c r="EX1562" s="37"/>
      <c r="EY1562" s="37"/>
      <c r="EZ1562" s="37"/>
      <c r="FA1562" s="37"/>
      <c r="FB1562" s="37"/>
      <c r="FC1562" s="37"/>
      <c r="FD1562" s="37"/>
    </row>
    <row r="1563" spans="2:160" x14ac:dyDescent="0.5">
      <c r="B1563" s="36" t="s">
        <v>1758</v>
      </c>
      <c r="C1563" s="18">
        <v>2.9991587725393121E-3</v>
      </c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  <c r="AM1563" s="37"/>
      <c r="AN1563" s="37"/>
      <c r="AO1563" s="37"/>
      <c r="AP1563" s="37"/>
      <c r="AQ1563" s="37"/>
      <c r="AR1563" s="37"/>
      <c r="AS1563" s="37"/>
      <c r="AT1563" s="37"/>
      <c r="AU1563" s="37"/>
      <c r="AV1563" s="37"/>
      <c r="AW1563" s="37"/>
      <c r="AX1563" s="37"/>
      <c r="AY1563" s="37"/>
      <c r="AZ1563" s="37"/>
      <c r="BA1563" s="37"/>
      <c r="BB1563" s="37"/>
      <c r="BC1563" s="37"/>
      <c r="BD1563" s="37"/>
      <c r="BE1563" s="37"/>
      <c r="BF1563" s="37"/>
      <c r="BG1563" s="37"/>
      <c r="BH1563" s="37"/>
      <c r="BI1563" s="37"/>
      <c r="BJ1563" s="37"/>
      <c r="BK1563" s="37"/>
      <c r="BL1563" s="37"/>
      <c r="BM1563" s="37"/>
      <c r="BN1563" s="37"/>
      <c r="BO1563" s="37"/>
      <c r="BP1563" s="37"/>
      <c r="BQ1563" s="37"/>
      <c r="BR1563" s="37"/>
      <c r="BS1563" s="37"/>
      <c r="BT1563" s="37"/>
      <c r="BU1563" s="37"/>
      <c r="BV1563" s="37"/>
      <c r="BW1563" s="37"/>
      <c r="BX1563" s="37"/>
      <c r="BY1563" s="37"/>
      <c r="BZ1563" s="37"/>
      <c r="CA1563" s="37"/>
      <c r="CB1563" s="37"/>
      <c r="CC1563" s="37"/>
      <c r="CD1563" s="37"/>
      <c r="CE1563" s="37"/>
      <c r="CF1563" s="37"/>
      <c r="CG1563" s="37"/>
      <c r="CH1563" s="37"/>
      <c r="CI1563" s="37"/>
      <c r="CJ1563" s="37"/>
      <c r="CK1563" s="37"/>
      <c r="CL1563" s="37"/>
      <c r="CM1563" s="37"/>
      <c r="CN1563" s="37"/>
      <c r="CO1563" s="37"/>
      <c r="CP1563" s="37"/>
      <c r="CQ1563" s="37"/>
      <c r="CR1563" s="37"/>
      <c r="CS1563" s="37"/>
      <c r="CT1563" s="37"/>
      <c r="CU1563" s="37"/>
      <c r="CV1563" s="37"/>
      <c r="CW1563" s="37"/>
      <c r="CX1563" s="37"/>
      <c r="CY1563" s="37"/>
      <c r="CZ1563" s="37"/>
      <c r="DA1563" s="37"/>
      <c r="DB1563" s="37"/>
      <c r="DC1563" s="37"/>
      <c r="DD1563" s="37"/>
      <c r="DE1563" s="37"/>
      <c r="DF1563" s="37"/>
      <c r="DG1563" s="37"/>
      <c r="DH1563" s="37"/>
      <c r="DI1563" s="37"/>
      <c r="DJ1563" s="37"/>
      <c r="DK1563" s="37"/>
      <c r="DL1563" s="37"/>
      <c r="DR1563" s="37"/>
      <c r="DS1563" s="37"/>
      <c r="DT1563" s="37"/>
      <c r="DU1563" s="37"/>
      <c r="DV1563" s="37"/>
      <c r="DW1563" s="37"/>
      <c r="DX1563" s="37"/>
      <c r="DY1563" s="37"/>
      <c r="DZ1563" s="37"/>
      <c r="EA1563" s="37"/>
      <c r="EB1563" s="37"/>
      <c r="EC1563" s="37"/>
      <c r="ED1563" s="37"/>
      <c r="EE1563" s="37"/>
      <c r="EF1563" s="37"/>
      <c r="EG1563" s="37"/>
      <c r="EH1563" s="37"/>
      <c r="EI1563" s="37"/>
      <c r="EJ1563" s="37"/>
      <c r="EK1563" s="37"/>
      <c r="EL1563" s="37"/>
      <c r="EM1563" s="37"/>
      <c r="EN1563" s="37"/>
      <c r="EO1563" s="37"/>
      <c r="EP1563" s="37"/>
      <c r="EQ1563" s="37"/>
      <c r="ER1563" s="37"/>
      <c r="ES1563" s="37"/>
      <c r="ET1563" s="37"/>
      <c r="EU1563" s="37"/>
      <c r="EV1563" s="37"/>
      <c r="EW1563" s="37"/>
      <c r="EX1563" s="37"/>
      <c r="EY1563" s="37"/>
      <c r="EZ1563" s="37"/>
      <c r="FA1563" s="37"/>
      <c r="FB1563" s="37"/>
      <c r="FC1563" s="37"/>
      <c r="FD1563" s="37"/>
    </row>
    <row r="1564" spans="2:160" x14ac:dyDescent="0.5">
      <c r="B1564" s="36" t="s">
        <v>1759</v>
      </c>
      <c r="C1564" s="18">
        <v>-8.0589286365458923E-3</v>
      </c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  <c r="AM1564" s="37"/>
      <c r="AN1564" s="37"/>
      <c r="AO1564" s="37"/>
      <c r="AP1564" s="37"/>
      <c r="AQ1564" s="37"/>
      <c r="AR1564" s="37"/>
      <c r="AS1564" s="37"/>
      <c r="AT1564" s="37"/>
      <c r="AU1564" s="37"/>
      <c r="AV1564" s="37"/>
      <c r="AW1564" s="37"/>
      <c r="AX1564" s="37"/>
      <c r="AY1564" s="37"/>
      <c r="AZ1564" s="37"/>
      <c r="BA1564" s="37"/>
      <c r="BB1564" s="37"/>
      <c r="BC1564" s="37"/>
      <c r="BD1564" s="37"/>
      <c r="BE1564" s="37"/>
      <c r="BF1564" s="37"/>
      <c r="BG1564" s="37"/>
      <c r="BH1564" s="37"/>
      <c r="BI1564" s="37"/>
      <c r="BJ1564" s="37"/>
      <c r="BK1564" s="37"/>
      <c r="BL1564" s="37"/>
      <c r="BM1564" s="37"/>
      <c r="BN1564" s="37"/>
      <c r="BO1564" s="37"/>
      <c r="BP1564" s="37"/>
      <c r="BQ1564" s="37"/>
      <c r="BR1564" s="37"/>
      <c r="BS1564" s="37"/>
      <c r="BT1564" s="37"/>
      <c r="BU1564" s="37"/>
      <c r="BV1564" s="37"/>
      <c r="BW1564" s="37"/>
      <c r="BX1564" s="37"/>
      <c r="BY1564" s="37"/>
      <c r="BZ1564" s="37"/>
      <c r="CA1564" s="37"/>
      <c r="CB1564" s="37"/>
      <c r="CC1564" s="37"/>
      <c r="CD1564" s="37"/>
      <c r="CE1564" s="37"/>
      <c r="CF1564" s="37"/>
      <c r="CG1564" s="37"/>
      <c r="CH1564" s="37"/>
      <c r="CI1564" s="37"/>
      <c r="CJ1564" s="37"/>
      <c r="CK1564" s="37"/>
      <c r="CL1564" s="37"/>
      <c r="CM1564" s="37"/>
      <c r="CN1564" s="37"/>
      <c r="CO1564" s="37"/>
      <c r="CP1564" s="37"/>
      <c r="CQ1564" s="37"/>
      <c r="CR1564" s="37"/>
      <c r="CS1564" s="37"/>
      <c r="CT1564" s="37"/>
      <c r="CU1564" s="37"/>
      <c r="CV1564" s="37"/>
      <c r="CW1564" s="37"/>
      <c r="CX1564" s="37"/>
      <c r="CY1564" s="37"/>
      <c r="CZ1564" s="37"/>
      <c r="DA1564" s="37"/>
      <c r="DB1564" s="37"/>
      <c r="DC1564" s="37"/>
      <c r="DD1564" s="37"/>
      <c r="DE1564" s="37"/>
      <c r="DF1564" s="37"/>
      <c r="DG1564" s="37"/>
      <c r="DH1564" s="37"/>
      <c r="DI1564" s="37"/>
      <c r="DJ1564" s="37"/>
      <c r="DK1564" s="37"/>
      <c r="DL1564" s="37"/>
      <c r="DR1564" s="37"/>
      <c r="DS1564" s="37"/>
      <c r="DT1564" s="37"/>
      <c r="DU1564" s="37"/>
      <c r="DV1564" s="37"/>
      <c r="DW1564" s="37"/>
      <c r="DX1564" s="37"/>
      <c r="DY1564" s="37"/>
      <c r="DZ1564" s="37"/>
      <c r="EA1564" s="37"/>
      <c r="EB1564" s="37"/>
      <c r="EC1564" s="37"/>
      <c r="ED1564" s="37"/>
      <c r="EE1564" s="37"/>
      <c r="EF1564" s="37"/>
      <c r="EG1564" s="37"/>
      <c r="EH1564" s="37"/>
      <c r="EI1564" s="37"/>
      <c r="EJ1564" s="37"/>
      <c r="EK1564" s="37"/>
      <c r="EL1564" s="37"/>
      <c r="EM1564" s="37"/>
      <c r="EN1564" s="37"/>
      <c r="EO1564" s="37"/>
      <c r="EP1564" s="37"/>
      <c r="EQ1564" s="37"/>
      <c r="ER1564" s="37"/>
      <c r="ES1564" s="37"/>
      <c r="ET1564" s="37"/>
      <c r="EU1564" s="37"/>
      <c r="EV1564" s="37"/>
      <c r="EW1564" s="37"/>
      <c r="EX1564" s="37"/>
      <c r="EY1564" s="37"/>
      <c r="EZ1564" s="37"/>
      <c r="FA1564" s="37"/>
      <c r="FB1564" s="37"/>
      <c r="FC1564" s="37"/>
      <c r="FD1564" s="37"/>
    </row>
    <row r="1565" spans="2:160" x14ac:dyDescent="0.5">
      <c r="B1565" s="36" t="s">
        <v>1760</v>
      </c>
      <c r="C1565" s="18">
        <v>-1.3465396451941558E-2</v>
      </c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  <c r="AM1565" s="37"/>
      <c r="AN1565" s="37"/>
      <c r="AO1565" s="37"/>
      <c r="AP1565" s="37"/>
      <c r="AQ1565" s="37"/>
      <c r="AR1565" s="37"/>
      <c r="AS1565" s="37"/>
      <c r="AT1565" s="37"/>
      <c r="AU1565" s="37"/>
      <c r="AV1565" s="37"/>
      <c r="AW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7"/>
      <c r="BL1565" s="37"/>
      <c r="BM1565" s="37"/>
      <c r="BN1565" s="37"/>
      <c r="BO1565" s="37"/>
      <c r="BP1565" s="37"/>
      <c r="BQ1565" s="37"/>
      <c r="BR1565" s="37"/>
      <c r="BS1565" s="37"/>
      <c r="BT1565" s="37"/>
      <c r="BU1565" s="37"/>
      <c r="BV1565" s="37"/>
      <c r="BW1565" s="37"/>
      <c r="BX1565" s="37"/>
      <c r="BY1565" s="37"/>
      <c r="BZ1565" s="37"/>
      <c r="CA1565" s="37"/>
      <c r="CB1565" s="37"/>
      <c r="CC1565" s="37"/>
      <c r="CD1565" s="37"/>
      <c r="CE1565" s="37"/>
      <c r="CF1565" s="37"/>
      <c r="CG1565" s="37"/>
      <c r="CH1565" s="37"/>
      <c r="CI1565" s="37"/>
      <c r="CJ1565" s="37"/>
      <c r="CK1565" s="37"/>
      <c r="CL1565" s="37"/>
      <c r="CM1565" s="37"/>
      <c r="CN1565" s="37"/>
      <c r="CO1565" s="37"/>
      <c r="CP1565" s="37"/>
      <c r="CQ1565" s="37"/>
      <c r="CR1565" s="37"/>
      <c r="CS1565" s="37"/>
      <c r="CT1565" s="37"/>
      <c r="CU1565" s="37"/>
      <c r="CV1565" s="37"/>
      <c r="CW1565" s="37"/>
      <c r="CX1565" s="37"/>
      <c r="CY1565" s="37"/>
      <c r="CZ1565" s="37"/>
      <c r="DA1565" s="37"/>
      <c r="DB1565" s="37"/>
      <c r="DC1565" s="37"/>
      <c r="DD1565" s="37"/>
      <c r="DE1565" s="37"/>
      <c r="DF1565" s="37"/>
      <c r="DG1565" s="37"/>
      <c r="DH1565" s="37"/>
      <c r="DI1565" s="37"/>
      <c r="DJ1565" s="37"/>
      <c r="DK1565" s="37"/>
      <c r="DL1565" s="37"/>
      <c r="DR1565" s="37"/>
      <c r="DS1565" s="37"/>
      <c r="DT1565" s="37"/>
      <c r="DU1565" s="37"/>
      <c r="DV1565" s="37"/>
      <c r="DW1565" s="37"/>
      <c r="DX1565" s="37"/>
      <c r="DY1565" s="37"/>
      <c r="DZ1565" s="37"/>
      <c r="EA1565" s="37"/>
      <c r="EB1565" s="37"/>
      <c r="EC1565" s="37"/>
      <c r="ED1565" s="37"/>
      <c r="EE1565" s="37"/>
      <c r="EF1565" s="37"/>
      <c r="EG1565" s="37"/>
      <c r="EH1565" s="37"/>
      <c r="EI1565" s="37"/>
      <c r="EJ1565" s="37"/>
      <c r="EK1565" s="37"/>
      <c r="EL1565" s="37"/>
      <c r="EM1565" s="37"/>
      <c r="EN1565" s="37"/>
      <c r="EO1565" s="37"/>
      <c r="EP1565" s="37"/>
      <c r="EQ1565" s="37"/>
      <c r="ER1565" s="37"/>
      <c r="ES1565" s="37"/>
      <c r="ET1565" s="37"/>
      <c r="EU1565" s="37"/>
      <c r="EV1565" s="37"/>
      <c r="EW1565" s="37"/>
      <c r="EX1565" s="37"/>
      <c r="EY1565" s="37"/>
      <c r="EZ1565" s="37"/>
      <c r="FA1565" s="37"/>
      <c r="FB1565" s="37"/>
      <c r="FC1565" s="37"/>
      <c r="FD1565" s="37"/>
    </row>
    <row r="1566" spans="2:160" x14ac:dyDescent="0.5">
      <c r="B1566" s="36" t="s">
        <v>1761</v>
      </c>
      <c r="C1566" s="18">
        <v>1.0923609262709633E-2</v>
      </c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  <c r="AM1566" s="37"/>
      <c r="AN1566" s="37"/>
      <c r="AO1566" s="37"/>
      <c r="AP1566" s="37"/>
      <c r="AQ1566" s="37"/>
      <c r="AR1566" s="37"/>
      <c r="AS1566" s="37"/>
      <c r="AT1566" s="37"/>
      <c r="AU1566" s="37"/>
      <c r="AV1566" s="37"/>
      <c r="AW1566" s="37"/>
      <c r="AX1566" s="37"/>
      <c r="AY1566" s="37"/>
      <c r="AZ1566" s="37"/>
      <c r="BA1566" s="37"/>
      <c r="BB1566" s="37"/>
      <c r="BC1566" s="37"/>
      <c r="BD1566" s="37"/>
      <c r="BE1566" s="37"/>
      <c r="BF1566" s="37"/>
      <c r="BG1566" s="37"/>
      <c r="BH1566" s="37"/>
      <c r="BI1566" s="37"/>
      <c r="BJ1566" s="37"/>
      <c r="BK1566" s="37"/>
      <c r="BL1566" s="37"/>
      <c r="BM1566" s="37"/>
      <c r="BN1566" s="37"/>
      <c r="BO1566" s="37"/>
      <c r="BP1566" s="37"/>
      <c r="BQ1566" s="37"/>
      <c r="BR1566" s="37"/>
      <c r="BS1566" s="37"/>
      <c r="BT1566" s="37"/>
      <c r="BU1566" s="37"/>
      <c r="BV1566" s="37"/>
      <c r="BW1566" s="37"/>
      <c r="BX1566" s="37"/>
      <c r="BY1566" s="37"/>
      <c r="BZ1566" s="37"/>
      <c r="CA1566" s="37"/>
      <c r="CB1566" s="37"/>
      <c r="CC1566" s="37"/>
      <c r="CD1566" s="37"/>
      <c r="CE1566" s="37"/>
      <c r="CF1566" s="37"/>
      <c r="CG1566" s="37"/>
      <c r="CH1566" s="37"/>
      <c r="CI1566" s="37"/>
      <c r="CJ1566" s="37"/>
      <c r="CK1566" s="37"/>
      <c r="CL1566" s="37"/>
      <c r="CM1566" s="37"/>
      <c r="CN1566" s="37"/>
      <c r="CO1566" s="37"/>
      <c r="CP1566" s="37"/>
      <c r="CQ1566" s="37"/>
      <c r="CR1566" s="37"/>
      <c r="CS1566" s="37"/>
      <c r="CT1566" s="37"/>
      <c r="CU1566" s="37"/>
      <c r="CV1566" s="37"/>
      <c r="CW1566" s="37"/>
      <c r="CX1566" s="37"/>
      <c r="CY1566" s="37"/>
      <c r="CZ1566" s="37"/>
      <c r="DA1566" s="37"/>
      <c r="DB1566" s="37"/>
      <c r="DC1566" s="37"/>
      <c r="DD1566" s="37"/>
      <c r="DE1566" s="37"/>
      <c r="DF1566" s="37"/>
      <c r="DG1566" s="37"/>
      <c r="DH1566" s="37"/>
      <c r="DI1566" s="37"/>
      <c r="DJ1566" s="37"/>
      <c r="DK1566" s="37"/>
      <c r="DL1566" s="37"/>
      <c r="DR1566" s="37"/>
      <c r="DS1566" s="37"/>
      <c r="DT1566" s="37"/>
      <c r="DU1566" s="37"/>
      <c r="DV1566" s="37"/>
      <c r="DW1566" s="37"/>
      <c r="DX1566" s="37"/>
      <c r="DY1566" s="37"/>
      <c r="DZ1566" s="37"/>
      <c r="EA1566" s="37"/>
      <c r="EB1566" s="37"/>
      <c r="EC1566" s="37"/>
      <c r="ED1566" s="37"/>
      <c r="EE1566" s="37"/>
      <c r="EF1566" s="37"/>
      <c r="EG1566" s="37"/>
      <c r="EH1566" s="37"/>
      <c r="EI1566" s="37"/>
      <c r="EJ1566" s="37"/>
      <c r="EK1566" s="37"/>
      <c r="EL1566" s="37"/>
      <c r="EM1566" s="37"/>
      <c r="EN1566" s="37"/>
      <c r="EO1566" s="37"/>
      <c r="EP1566" s="37"/>
      <c r="EQ1566" s="37"/>
      <c r="ER1566" s="37"/>
      <c r="ES1566" s="37"/>
      <c r="ET1566" s="37"/>
      <c r="EU1566" s="37"/>
      <c r="EV1566" s="37"/>
      <c r="EW1566" s="37"/>
      <c r="EX1566" s="37"/>
      <c r="EY1566" s="37"/>
      <c r="EZ1566" s="37"/>
      <c r="FA1566" s="37"/>
      <c r="FB1566" s="37"/>
      <c r="FC1566" s="37"/>
      <c r="FD1566" s="37"/>
    </row>
    <row r="1567" spans="2:160" x14ac:dyDescent="0.5">
      <c r="B1567" s="36" t="s">
        <v>1762</v>
      </c>
      <c r="C1567" s="18">
        <v>6.7982433044413426E-3</v>
      </c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  <c r="AM1567" s="37"/>
      <c r="AN1567" s="37"/>
      <c r="AO1567" s="37"/>
      <c r="AP1567" s="37"/>
      <c r="AQ1567" s="37"/>
      <c r="AR1567" s="37"/>
      <c r="AS1567" s="37"/>
      <c r="AT1567" s="37"/>
      <c r="AU1567" s="37"/>
      <c r="AV1567" s="37"/>
      <c r="AW1567" s="37"/>
      <c r="AX1567" s="37"/>
      <c r="AY1567" s="37"/>
      <c r="AZ1567" s="37"/>
      <c r="BA1567" s="37"/>
      <c r="BB1567" s="37"/>
      <c r="BC1567" s="37"/>
      <c r="BD1567" s="37"/>
      <c r="BE1567" s="37"/>
      <c r="BF1567" s="37"/>
      <c r="BG1567" s="37"/>
      <c r="BH1567" s="37"/>
      <c r="BI1567" s="37"/>
      <c r="BJ1567" s="37"/>
      <c r="BK1567" s="37"/>
      <c r="BL1567" s="37"/>
      <c r="BM1567" s="37"/>
      <c r="BN1567" s="37"/>
      <c r="BO1567" s="37"/>
      <c r="BP1567" s="37"/>
      <c r="BQ1567" s="37"/>
      <c r="BR1567" s="37"/>
      <c r="BS1567" s="37"/>
      <c r="BT1567" s="37"/>
      <c r="BU1567" s="37"/>
      <c r="BV1567" s="37"/>
      <c r="BW1567" s="37"/>
      <c r="BX1567" s="37"/>
      <c r="BY1567" s="37"/>
      <c r="BZ1567" s="37"/>
      <c r="CA1567" s="37"/>
      <c r="CB1567" s="37"/>
      <c r="CC1567" s="37"/>
      <c r="CD1567" s="37"/>
      <c r="CE1567" s="37"/>
      <c r="CF1567" s="37"/>
      <c r="CG1567" s="37"/>
      <c r="CH1567" s="37"/>
      <c r="CI1567" s="37"/>
      <c r="CJ1567" s="37"/>
      <c r="CK1567" s="37"/>
      <c r="CL1567" s="37"/>
      <c r="CM1567" s="37"/>
      <c r="CN1567" s="37"/>
      <c r="CO1567" s="37"/>
      <c r="CP1567" s="37"/>
      <c r="CQ1567" s="37"/>
      <c r="CR1567" s="37"/>
      <c r="CS1567" s="37"/>
      <c r="CT1567" s="37"/>
      <c r="CU1567" s="37"/>
      <c r="CV1567" s="37"/>
      <c r="CW1567" s="37"/>
      <c r="CX1567" s="37"/>
      <c r="CY1567" s="37"/>
      <c r="CZ1567" s="37"/>
      <c r="DA1567" s="37"/>
      <c r="DB1567" s="37"/>
      <c r="DC1567" s="37"/>
      <c r="DD1567" s="37"/>
      <c r="DE1567" s="37"/>
      <c r="DF1567" s="37"/>
      <c r="DG1567" s="37"/>
      <c r="DH1567" s="37"/>
      <c r="DI1567" s="37"/>
      <c r="DJ1567" s="37"/>
      <c r="DK1567" s="37"/>
      <c r="DL1567" s="37"/>
      <c r="DR1567" s="37"/>
      <c r="DS1567" s="37"/>
      <c r="DT1567" s="37"/>
      <c r="DU1567" s="37"/>
      <c r="DV1567" s="37"/>
      <c r="DW1567" s="37"/>
      <c r="DX1567" s="37"/>
      <c r="DY1567" s="37"/>
      <c r="DZ1567" s="37"/>
      <c r="EA1567" s="37"/>
      <c r="EB1567" s="37"/>
      <c r="EC1567" s="37"/>
      <c r="ED1567" s="37"/>
      <c r="EE1567" s="37"/>
      <c r="EF1567" s="37"/>
      <c r="EG1567" s="37"/>
      <c r="EH1567" s="37"/>
      <c r="EI1567" s="37"/>
      <c r="EJ1567" s="37"/>
      <c r="EK1567" s="37"/>
      <c r="EL1567" s="37"/>
      <c r="EM1567" s="37"/>
      <c r="EN1567" s="37"/>
      <c r="EO1567" s="37"/>
      <c r="EP1567" s="37"/>
      <c r="EQ1567" s="37"/>
      <c r="ER1567" s="37"/>
      <c r="ES1567" s="37"/>
      <c r="ET1567" s="37"/>
      <c r="EU1567" s="37"/>
      <c r="EV1567" s="37"/>
      <c r="EW1567" s="37"/>
      <c r="EX1567" s="37"/>
      <c r="EY1567" s="37"/>
      <c r="EZ1567" s="37"/>
      <c r="FA1567" s="37"/>
      <c r="FB1567" s="37"/>
      <c r="FC1567" s="37"/>
      <c r="FD1567" s="37"/>
    </row>
    <row r="1568" spans="2:160" x14ac:dyDescent="0.5">
      <c r="B1568" s="36" t="s">
        <v>1763</v>
      </c>
      <c r="C1568" s="18">
        <v>8.6666352847646344E-3</v>
      </c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  <c r="AM1568" s="37"/>
      <c r="AN1568" s="37"/>
      <c r="AO1568" s="37"/>
      <c r="AP1568" s="37"/>
      <c r="AQ1568" s="37"/>
      <c r="AR1568" s="37"/>
      <c r="AS1568" s="37"/>
      <c r="AT1568" s="37"/>
      <c r="AU1568" s="37"/>
      <c r="AV1568" s="37"/>
      <c r="AW1568" s="37"/>
      <c r="AX1568" s="37"/>
      <c r="AY1568" s="37"/>
      <c r="AZ1568" s="37"/>
      <c r="BA1568" s="37"/>
      <c r="BB1568" s="37"/>
      <c r="BC1568" s="37"/>
      <c r="BD1568" s="37"/>
      <c r="BE1568" s="37"/>
      <c r="BF1568" s="37"/>
      <c r="BG1568" s="37"/>
      <c r="BH1568" s="37"/>
      <c r="BI1568" s="37"/>
      <c r="BJ1568" s="37"/>
      <c r="BK1568" s="37"/>
      <c r="BL1568" s="37"/>
      <c r="BM1568" s="37"/>
      <c r="BN1568" s="37"/>
      <c r="BO1568" s="37"/>
      <c r="BP1568" s="37"/>
      <c r="BQ1568" s="37"/>
      <c r="BR1568" s="37"/>
      <c r="BS1568" s="37"/>
      <c r="BT1568" s="37"/>
      <c r="BU1568" s="37"/>
      <c r="BV1568" s="37"/>
      <c r="BW1568" s="37"/>
      <c r="BX1568" s="37"/>
      <c r="BY1568" s="37"/>
      <c r="BZ1568" s="37"/>
      <c r="CA1568" s="37"/>
      <c r="CB1568" s="37"/>
      <c r="CC1568" s="37"/>
      <c r="CD1568" s="37"/>
      <c r="CE1568" s="37"/>
      <c r="CF1568" s="37"/>
      <c r="CG1568" s="37"/>
      <c r="CH1568" s="37"/>
      <c r="CI1568" s="37"/>
      <c r="CJ1568" s="37"/>
      <c r="CK1568" s="37"/>
      <c r="CL1568" s="37"/>
      <c r="CM1568" s="37"/>
      <c r="CN1568" s="37"/>
      <c r="CO1568" s="37"/>
      <c r="CP1568" s="37"/>
      <c r="CQ1568" s="37"/>
      <c r="CR1568" s="37"/>
      <c r="CS1568" s="37"/>
      <c r="CT1568" s="37"/>
      <c r="CU1568" s="37"/>
      <c r="CV1568" s="37"/>
      <c r="CW1568" s="37"/>
      <c r="CX1568" s="37"/>
      <c r="CY1568" s="37"/>
      <c r="CZ1568" s="37"/>
      <c r="DA1568" s="37"/>
      <c r="DB1568" s="37"/>
      <c r="DC1568" s="37"/>
      <c r="DD1568" s="37"/>
      <c r="DE1568" s="37"/>
      <c r="DF1568" s="37"/>
      <c r="DG1568" s="37"/>
      <c r="DH1568" s="37"/>
      <c r="DI1568" s="37"/>
      <c r="DJ1568" s="37"/>
      <c r="DK1568" s="37"/>
      <c r="DL1568" s="37"/>
      <c r="DR1568" s="37"/>
      <c r="DS1568" s="37"/>
      <c r="DT1568" s="37"/>
      <c r="DU1568" s="37"/>
      <c r="DV1568" s="37"/>
      <c r="DW1568" s="37"/>
      <c r="DX1568" s="37"/>
      <c r="DY1568" s="37"/>
      <c r="DZ1568" s="37"/>
      <c r="EA1568" s="37"/>
      <c r="EB1568" s="37"/>
      <c r="EC1568" s="37"/>
      <c r="ED1568" s="37"/>
      <c r="EE1568" s="37"/>
      <c r="EF1568" s="37"/>
      <c r="EG1568" s="37"/>
      <c r="EH1568" s="37"/>
      <c r="EI1568" s="37"/>
      <c r="EJ1568" s="37"/>
      <c r="EK1568" s="37"/>
      <c r="EL1568" s="37"/>
      <c r="EM1568" s="37"/>
      <c r="EN1568" s="37"/>
      <c r="EO1568" s="37"/>
      <c r="EP1568" s="37"/>
      <c r="EQ1568" s="37"/>
      <c r="ER1568" s="37"/>
      <c r="ES1568" s="37"/>
      <c r="ET1568" s="37"/>
      <c r="EU1568" s="37"/>
      <c r="EV1568" s="37"/>
      <c r="EW1568" s="37"/>
      <c r="EX1568" s="37"/>
      <c r="EY1568" s="37"/>
      <c r="EZ1568" s="37"/>
      <c r="FA1568" s="37"/>
      <c r="FB1568" s="37"/>
      <c r="FC1568" s="37"/>
      <c r="FD1568" s="37"/>
    </row>
    <row r="1569" spans="2:160" x14ac:dyDescent="0.5">
      <c r="B1569" s="36" t="s">
        <v>1764</v>
      </c>
      <c r="C1569" s="18">
        <v>4.3349753694581494E-3</v>
      </c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  <c r="AM1569" s="37"/>
      <c r="AN1569" s="37"/>
      <c r="AO1569" s="37"/>
      <c r="AP1569" s="37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  <c r="BB1569" s="37"/>
      <c r="BC1569" s="37"/>
      <c r="BD1569" s="37"/>
      <c r="BE1569" s="37"/>
      <c r="BF1569" s="37"/>
      <c r="BG1569" s="37"/>
      <c r="BH1569" s="37"/>
      <c r="BI1569" s="37"/>
      <c r="BJ1569" s="37"/>
      <c r="BK1569" s="37"/>
      <c r="BL1569" s="37"/>
      <c r="BM1569" s="37"/>
      <c r="BN1569" s="37"/>
      <c r="BO1569" s="37"/>
      <c r="BP1569" s="37"/>
      <c r="BQ1569" s="37"/>
      <c r="BR1569" s="37"/>
      <c r="BS1569" s="37"/>
      <c r="BT1569" s="37"/>
      <c r="BU1569" s="37"/>
      <c r="BV1569" s="37"/>
      <c r="BW1569" s="37"/>
      <c r="BX1569" s="37"/>
      <c r="BY1569" s="37"/>
      <c r="BZ1569" s="37"/>
      <c r="CA1569" s="37"/>
      <c r="CB1569" s="37"/>
      <c r="CC1569" s="37"/>
      <c r="CD1569" s="37"/>
      <c r="CE1569" s="37"/>
      <c r="CF1569" s="37"/>
      <c r="CG1569" s="37"/>
      <c r="CH1569" s="37"/>
      <c r="CI1569" s="37"/>
      <c r="CJ1569" s="37"/>
      <c r="CK1569" s="37"/>
      <c r="CL1569" s="37"/>
      <c r="CM1569" s="37"/>
      <c r="CN1569" s="37"/>
      <c r="CO1569" s="37"/>
      <c r="CP1569" s="37"/>
      <c r="CQ1569" s="37"/>
      <c r="CR1569" s="37"/>
      <c r="CS1569" s="37"/>
      <c r="CT1569" s="37"/>
      <c r="CU1569" s="37"/>
      <c r="CV1569" s="37"/>
      <c r="CW1569" s="37"/>
      <c r="CX1569" s="37"/>
      <c r="CY1569" s="37"/>
      <c r="CZ1569" s="37"/>
      <c r="DA1569" s="37"/>
      <c r="DB1569" s="37"/>
      <c r="DC1569" s="37"/>
      <c r="DD1569" s="37"/>
      <c r="DE1569" s="37"/>
      <c r="DF1569" s="37"/>
      <c r="DG1569" s="37"/>
      <c r="DH1569" s="37"/>
      <c r="DI1569" s="37"/>
      <c r="DJ1569" s="37"/>
      <c r="DK1569" s="37"/>
      <c r="DL1569" s="37"/>
      <c r="DR1569" s="37"/>
      <c r="DS1569" s="37"/>
      <c r="DT1569" s="37"/>
      <c r="DU1569" s="37"/>
      <c r="DV1569" s="37"/>
      <c r="DW1569" s="37"/>
      <c r="DX1569" s="37"/>
      <c r="DY1569" s="37"/>
      <c r="DZ1569" s="37"/>
      <c r="EA1569" s="37"/>
      <c r="EB1569" s="37"/>
      <c r="EC1569" s="37"/>
      <c r="ED1569" s="37"/>
      <c r="EE1569" s="37"/>
      <c r="EF1569" s="37"/>
      <c r="EG1569" s="37"/>
      <c r="EH1569" s="37"/>
      <c r="EI1569" s="37"/>
      <c r="EJ1569" s="37"/>
      <c r="EK1569" s="37"/>
      <c r="EL1569" s="37"/>
      <c r="EM1569" s="37"/>
      <c r="EN1569" s="37"/>
      <c r="EO1569" s="37"/>
      <c r="EP1569" s="37"/>
      <c r="EQ1569" s="37"/>
      <c r="ER1569" s="37"/>
      <c r="ES1569" s="37"/>
      <c r="ET1569" s="37"/>
      <c r="EU1569" s="37"/>
      <c r="EV1569" s="37"/>
      <c r="EW1569" s="37"/>
      <c r="EX1569" s="37"/>
      <c r="EY1569" s="37"/>
      <c r="EZ1569" s="37"/>
      <c r="FA1569" s="37"/>
      <c r="FB1569" s="37"/>
      <c r="FC1569" s="37"/>
      <c r="FD1569" s="37"/>
    </row>
    <row r="1570" spans="2:160" x14ac:dyDescent="0.5">
      <c r="B1570" s="36" t="s">
        <v>1765</v>
      </c>
      <c r="C1570" s="18">
        <v>7.8477535805387966E-4</v>
      </c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  <c r="AM1570" s="37"/>
      <c r="AN1570" s="37"/>
      <c r="AO1570" s="37"/>
      <c r="AP1570" s="37"/>
      <c r="AQ1570" s="37"/>
      <c r="AR1570" s="37"/>
      <c r="AS1570" s="37"/>
      <c r="AT1570" s="37"/>
      <c r="AU1570" s="37"/>
      <c r="AV1570" s="37"/>
      <c r="AW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  <c r="BM1570" s="37"/>
      <c r="BN1570" s="37"/>
      <c r="BO1570" s="37"/>
      <c r="BP1570" s="37"/>
      <c r="BQ1570" s="37"/>
      <c r="BR1570" s="37"/>
      <c r="BS1570" s="37"/>
      <c r="BT1570" s="37"/>
      <c r="BU1570" s="37"/>
      <c r="BV1570" s="37"/>
      <c r="BW1570" s="37"/>
      <c r="BX1570" s="37"/>
      <c r="BY1570" s="37"/>
      <c r="BZ1570" s="37"/>
      <c r="CA1570" s="37"/>
      <c r="CB1570" s="37"/>
      <c r="CC1570" s="37"/>
      <c r="CD1570" s="37"/>
      <c r="CE1570" s="37"/>
      <c r="CF1570" s="37"/>
      <c r="CG1570" s="37"/>
      <c r="CH1570" s="37"/>
      <c r="CI1570" s="37"/>
      <c r="CJ1570" s="37"/>
      <c r="CK1570" s="37"/>
      <c r="CL1570" s="37"/>
      <c r="CM1570" s="37"/>
      <c r="CN1570" s="37"/>
      <c r="CO1570" s="37"/>
      <c r="CP1570" s="37"/>
      <c r="CQ1570" s="37"/>
      <c r="CR1570" s="37"/>
      <c r="CS1570" s="37"/>
      <c r="CT1570" s="37"/>
      <c r="CU1570" s="37"/>
      <c r="CV1570" s="37"/>
      <c r="CW1570" s="37"/>
      <c r="CX1570" s="37"/>
      <c r="CY1570" s="37"/>
      <c r="CZ1570" s="37"/>
      <c r="DA1570" s="37"/>
      <c r="DB1570" s="37"/>
      <c r="DC1570" s="37"/>
      <c r="DD1570" s="37"/>
      <c r="DE1570" s="37"/>
      <c r="DF1570" s="37"/>
      <c r="DG1570" s="37"/>
      <c r="DH1570" s="37"/>
      <c r="DI1570" s="37"/>
      <c r="DJ1570" s="37"/>
      <c r="DK1570" s="37"/>
      <c r="DL1570" s="37"/>
      <c r="DR1570" s="37"/>
      <c r="DS1570" s="37"/>
      <c r="DT1570" s="37"/>
      <c r="DU1570" s="37"/>
      <c r="DV1570" s="37"/>
      <c r="DW1570" s="37"/>
      <c r="DX1570" s="37"/>
      <c r="DY1570" s="37"/>
      <c r="DZ1570" s="37"/>
      <c r="EA1570" s="37"/>
      <c r="EB1570" s="37"/>
      <c r="EC1570" s="37"/>
      <c r="ED1570" s="37"/>
      <c r="EE1570" s="37"/>
      <c r="EF1570" s="37"/>
      <c r="EG1570" s="37"/>
      <c r="EH1570" s="37"/>
      <c r="EI1570" s="37"/>
      <c r="EJ1570" s="37"/>
      <c r="EK1570" s="37"/>
      <c r="EL1570" s="37"/>
      <c r="EM1570" s="37"/>
      <c r="EN1570" s="37"/>
      <c r="EO1570" s="37"/>
      <c r="EP1570" s="37"/>
      <c r="EQ1570" s="37"/>
      <c r="ER1570" s="37"/>
      <c r="ES1570" s="37"/>
      <c r="ET1570" s="37"/>
      <c r="EU1570" s="37"/>
      <c r="EV1570" s="37"/>
      <c r="EW1570" s="37"/>
      <c r="EX1570" s="37"/>
      <c r="EY1570" s="37"/>
      <c r="EZ1570" s="37"/>
      <c r="FA1570" s="37"/>
      <c r="FB1570" s="37"/>
      <c r="FC1570" s="37"/>
      <c r="FD1570" s="37"/>
    </row>
    <row r="1571" spans="2:160" x14ac:dyDescent="0.5">
      <c r="B1571" s="36" t="s">
        <v>1766</v>
      </c>
      <c r="C1571" s="18">
        <v>-1.408392575243278E-3</v>
      </c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  <c r="AM1571" s="37"/>
      <c r="AN1571" s="37"/>
      <c r="AO1571" s="37"/>
      <c r="AP1571" s="37"/>
      <c r="AQ1571" s="37"/>
      <c r="AR1571" s="37"/>
      <c r="AS1571" s="37"/>
      <c r="AT1571" s="37"/>
      <c r="AU1571" s="37"/>
      <c r="AV1571" s="37"/>
      <c r="AW1571" s="37"/>
      <c r="AX1571" s="37"/>
      <c r="AY1571" s="37"/>
      <c r="AZ1571" s="37"/>
      <c r="BA1571" s="37"/>
      <c r="BB1571" s="37"/>
      <c r="BC1571" s="37"/>
      <c r="BD1571" s="37"/>
      <c r="BE1571" s="37"/>
      <c r="BF1571" s="37"/>
      <c r="BG1571" s="37"/>
      <c r="BH1571" s="37"/>
      <c r="BI1571" s="37"/>
      <c r="BJ1571" s="37"/>
      <c r="BK1571" s="37"/>
      <c r="BL1571" s="37"/>
      <c r="BM1571" s="37"/>
      <c r="BN1571" s="37"/>
      <c r="BO1571" s="37"/>
      <c r="BP1571" s="37"/>
      <c r="BQ1571" s="37"/>
      <c r="BR1571" s="37"/>
      <c r="BS1571" s="37"/>
      <c r="BT1571" s="37"/>
      <c r="BU1571" s="37"/>
      <c r="BV1571" s="37"/>
      <c r="BW1571" s="37"/>
      <c r="BX1571" s="37"/>
      <c r="BY1571" s="37"/>
      <c r="BZ1571" s="37"/>
      <c r="CA1571" s="37"/>
      <c r="CB1571" s="37"/>
      <c r="CC1571" s="37"/>
      <c r="CD1571" s="37"/>
      <c r="CE1571" s="37"/>
      <c r="CF1571" s="37"/>
      <c r="CG1571" s="37"/>
      <c r="CH1571" s="37"/>
      <c r="CI1571" s="37"/>
      <c r="CJ1571" s="37"/>
      <c r="CK1571" s="37"/>
      <c r="CL1571" s="37"/>
      <c r="CM1571" s="37"/>
      <c r="CN1571" s="37"/>
      <c r="CO1571" s="37"/>
      <c r="CP1571" s="37"/>
      <c r="CQ1571" s="37"/>
      <c r="CR1571" s="37"/>
      <c r="CS1571" s="37"/>
      <c r="CT1571" s="37"/>
      <c r="CU1571" s="37"/>
      <c r="CV1571" s="37"/>
      <c r="CW1571" s="37"/>
      <c r="CX1571" s="37"/>
      <c r="CY1571" s="37"/>
      <c r="CZ1571" s="37"/>
      <c r="DA1571" s="37"/>
      <c r="DB1571" s="37"/>
      <c r="DC1571" s="37"/>
      <c r="DD1571" s="37"/>
      <c r="DE1571" s="37"/>
      <c r="DF1571" s="37"/>
      <c r="DG1571" s="37"/>
      <c r="DH1571" s="37"/>
      <c r="DI1571" s="37"/>
      <c r="DJ1571" s="37"/>
      <c r="DK1571" s="37"/>
      <c r="DL1571" s="37"/>
      <c r="DR1571" s="37"/>
      <c r="DS1571" s="37"/>
      <c r="DT1571" s="37"/>
      <c r="DU1571" s="37"/>
      <c r="DV1571" s="37"/>
      <c r="DW1571" s="37"/>
      <c r="DX1571" s="37"/>
      <c r="DY1571" s="37"/>
      <c r="DZ1571" s="37"/>
      <c r="EA1571" s="37"/>
      <c r="EB1571" s="37"/>
      <c r="EC1571" s="37"/>
      <c r="ED1571" s="37"/>
      <c r="EE1571" s="37"/>
      <c r="EF1571" s="37"/>
      <c r="EG1571" s="37"/>
      <c r="EH1571" s="37"/>
      <c r="EI1571" s="37"/>
      <c r="EJ1571" s="37"/>
      <c r="EK1571" s="37"/>
      <c r="EL1571" s="37"/>
      <c r="EM1571" s="37"/>
      <c r="EN1571" s="37"/>
      <c r="EO1571" s="37"/>
      <c r="EP1571" s="37"/>
      <c r="EQ1571" s="37"/>
      <c r="ER1571" s="37"/>
      <c r="ES1571" s="37"/>
      <c r="ET1571" s="37"/>
      <c r="EU1571" s="37"/>
      <c r="EV1571" s="37"/>
      <c r="EW1571" s="37"/>
      <c r="EX1571" s="37"/>
      <c r="EY1571" s="37"/>
      <c r="EZ1571" s="37"/>
      <c r="FA1571" s="37"/>
      <c r="FB1571" s="37"/>
      <c r="FC1571" s="37"/>
      <c r="FD1571" s="37"/>
    </row>
    <row r="1572" spans="2:160" x14ac:dyDescent="0.5">
      <c r="B1572" s="36" t="s">
        <v>1767</v>
      </c>
      <c r="C1572" s="18">
        <v>-1.8598403637026806E-4</v>
      </c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  <c r="AM1572" s="37"/>
      <c r="AN1572" s="37"/>
      <c r="AO1572" s="37"/>
      <c r="AP1572" s="37"/>
      <c r="AQ1572" s="37"/>
      <c r="AR1572" s="37"/>
      <c r="AS1572" s="37"/>
      <c r="AT1572" s="37"/>
      <c r="AU1572" s="37"/>
      <c r="AV1572" s="37"/>
      <c r="AW1572" s="37"/>
      <c r="AX1572" s="37"/>
      <c r="AY1572" s="37"/>
      <c r="AZ1572" s="37"/>
      <c r="BA1572" s="37"/>
      <c r="BB1572" s="37"/>
      <c r="BC1572" s="37"/>
      <c r="BD1572" s="37"/>
      <c r="BE1572" s="37"/>
      <c r="BF1572" s="37"/>
      <c r="BG1572" s="37"/>
      <c r="BH1572" s="37"/>
      <c r="BI1572" s="37"/>
      <c r="BJ1572" s="37"/>
      <c r="BK1572" s="37"/>
      <c r="BL1572" s="37"/>
      <c r="BM1572" s="37"/>
      <c r="BN1572" s="37"/>
      <c r="BO1572" s="37"/>
      <c r="BP1572" s="37"/>
      <c r="BQ1572" s="37"/>
      <c r="BR1572" s="37"/>
      <c r="BS1572" s="37"/>
      <c r="BT1572" s="37"/>
      <c r="BU1572" s="37"/>
      <c r="BV1572" s="37"/>
      <c r="BW1572" s="37"/>
      <c r="BX1572" s="37"/>
      <c r="BY1572" s="37"/>
      <c r="BZ1572" s="37"/>
      <c r="CA1572" s="37"/>
      <c r="CB1572" s="37"/>
      <c r="CC1572" s="37"/>
      <c r="CD1572" s="37"/>
      <c r="CE1572" s="37"/>
      <c r="CF1572" s="37"/>
      <c r="CG1572" s="37"/>
      <c r="CH1572" s="37"/>
      <c r="CI1572" s="37"/>
      <c r="CJ1572" s="37"/>
      <c r="CK1572" s="37"/>
      <c r="CL1572" s="37"/>
      <c r="CM1572" s="37"/>
      <c r="CN1572" s="37"/>
      <c r="CO1572" s="37"/>
      <c r="CP1572" s="37"/>
      <c r="CQ1572" s="37"/>
      <c r="CR1572" s="37"/>
      <c r="CS1572" s="37"/>
      <c r="CT1572" s="37"/>
      <c r="CU1572" s="37"/>
      <c r="CV1572" s="37"/>
      <c r="CW1572" s="37"/>
      <c r="CX1572" s="37"/>
      <c r="CY1572" s="37"/>
      <c r="CZ1572" s="37"/>
      <c r="DA1572" s="37"/>
      <c r="DB1572" s="37"/>
      <c r="DC1572" s="37"/>
      <c r="DD1572" s="37"/>
      <c r="DE1572" s="37"/>
      <c r="DF1572" s="37"/>
      <c r="DG1572" s="37"/>
      <c r="DH1572" s="37"/>
      <c r="DI1572" s="37"/>
      <c r="DJ1572" s="37"/>
      <c r="DK1572" s="37"/>
      <c r="DL1572" s="37"/>
      <c r="DR1572" s="37"/>
      <c r="DS1572" s="37"/>
      <c r="DT1572" s="37"/>
      <c r="DU1572" s="37"/>
      <c r="DV1572" s="37"/>
      <c r="DW1572" s="37"/>
      <c r="DX1572" s="37"/>
      <c r="DY1572" s="37"/>
      <c r="DZ1572" s="37"/>
      <c r="EA1572" s="37"/>
      <c r="EB1572" s="37"/>
      <c r="EC1572" s="37"/>
      <c r="ED1572" s="37"/>
      <c r="EE1572" s="37"/>
      <c r="EF1572" s="37"/>
      <c r="EG1572" s="37"/>
      <c r="EH1572" s="37"/>
      <c r="EI1572" s="37"/>
      <c r="EJ1572" s="37"/>
      <c r="EK1572" s="37"/>
      <c r="EL1572" s="37"/>
      <c r="EM1572" s="37"/>
      <c r="EN1572" s="37"/>
      <c r="EO1572" s="37"/>
      <c r="EP1572" s="37"/>
      <c r="EQ1572" s="37"/>
      <c r="ER1572" s="37"/>
      <c r="ES1572" s="37"/>
      <c r="ET1572" s="37"/>
      <c r="EU1572" s="37"/>
      <c r="EV1572" s="37"/>
      <c r="EW1572" s="37"/>
      <c r="EX1572" s="37"/>
      <c r="EY1572" s="37"/>
      <c r="EZ1572" s="37"/>
      <c r="FA1572" s="37"/>
      <c r="FB1572" s="37"/>
      <c r="FC1572" s="37"/>
      <c r="FD1572" s="37"/>
    </row>
    <row r="1573" spans="2:160" x14ac:dyDescent="0.5">
      <c r="B1573" s="36" t="s">
        <v>1768</v>
      </c>
      <c r="C1573" s="18">
        <v>7.11521270713944E-3</v>
      </c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  <c r="AM1573" s="37"/>
      <c r="AN1573" s="37"/>
      <c r="AO1573" s="37"/>
      <c r="AP1573" s="37"/>
      <c r="AQ1573" s="37"/>
      <c r="AR1573" s="37"/>
      <c r="AS1573" s="37"/>
      <c r="AT1573" s="37"/>
      <c r="AU1573" s="37"/>
      <c r="AV1573" s="37"/>
      <c r="AW1573" s="37"/>
      <c r="AX1573" s="37"/>
      <c r="AY1573" s="37"/>
      <c r="AZ1573" s="37"/>
      <c r="BA1573" s="37"/>
      <c r="BB1573" s="37"/>
      <c r="BC1573" s="37"/>
      <c r="BD1573" s="37"/>
      <c r="BE1573" s="37"/>
      <c r="BF1573" s="37"/>
      <c r="BG1573" s="37"/>
      <c r="BH1573" s="37"/>
      <c r="BI1573" s="37"/>
      <c r="BJ1573" s="37"/>
      <c r="BK1573" s="37"/>
      <c r="BL1573" s="37"/>
      <c r="BM1573" s="37"/>
      <c r="BN1573" s="37"/>
      <c r="BO1573" s="37"/>
      <c r="BP1573" s="37"/>
      <c r="BQ1573" s="37"/>
      <c r="BR1573" s="37"/>
      <c r="BS1573" s="37"/>
      <c r="BT1573" s="37"/>
      <c r="BU1573" s="37"/>
      <c r="BV1573" s="37"/>
      <c r="BW1573" s="37"/>
      <c r="BX1573" s="37"/>
      <c r="BY1573" s="37"/>
      <c r="BZ1573" s="37"/>
      <c r="CA1573" s="37"/>
      <c r="CB1573" s="37"/>
      <c r="CC1573" s="37"/>
      <c r="CD1573" s="37"/>
      <c r="CE1573" s="37"/>
      <c r="CF1573" s="37"/>
      <c r="CG1573" s="37"/>
      <c r="CH1573" s="37"/>
      <c r="CI1573" s="37"/>
      <c r="CJ1573" s="37"/>
      <c r="CK1573" s="37"/>
      <c r="CL1573" s="37"/>
      <c r="CM1573" s="37"/>
      <c r="CN1573" s="37"/>
      <c r="CO1573" s="37"/>
      <c r="CP1573" s="37"/>
      <c r="CQ1573" s="37"/>
      <c r="CR1573" s="37"/>
      <c r="CS1573" s="37"/>
      <c r="CT1573" s="37"/>
      <c r="CU1573" s="37"/>
      <c r="CV1573" s="37"/>
      <c r="CW1573" s="37"/>
      <c r="CX1573" s="37"/>
      <c r="CY1573" s="37"/>
      <c r="CZ1573" s="37"/>
      <c r="DA1573" s="37"/>
      <c r="DB1573" s="37"/>
      <c r="DC1573" s="37"/>
      <c r="DD1573" s="37"/>
      <c r="DE1573" s="37"/>
      <c r="DF1573" s="37"/>
      <c r="DG1573" s="37"/>
      <c r="DH1573" s="37"/>
      <c r="DI1573" s="37"/>
      <c r="DJ1573" s="37"/>
      <c r="DK1573" s="37"/>
      <c r="DL1573" s="37"/>
      <c r="DR1573" s="37"/>
      <c r="DS1573" s="37"/>
      <c r="DT1573" s="37"/>
      <c r="DU1573" s="37"/>
      <c r="DV1573" s="37"/>
      <c r="DW1573" s="37"/>
      <c r="DX1573" s="37"/>
      <c r="DY1573" s="37"/>
      <c r="DZ1573" s="37"/>
      <c r="EA1573" s="37"/>
      <c r="EB1573" s="37"/>
      <c r="EC1573" s="37"/>
      <c r="ED1573" s="37"/>
      <c r="EE1573" s="37"/>
      <c r="EF1573" s="37"/>
      <c r="EG1573" s="37"/>
      <c r="EH1573" s="37"/>
      <c r="EI1573" s="37"/>
      <c r="EJ1573" s="37"/>
      <c r="EK1573" s="37"/>
      <c r="EL1573" s="37"/>
      <c r="EM1573" s="37"/>
      <c r="EN1573" s="37"/>
      <c r="EO1573" s="37"/>
      <c r="EP1573" s="37"/>
      <c r="EQ1573" s="37"/>
      <c r="ER1573" s="37"/>
      <c r="ES1573" s="37"/>
      <c r="ET1573" s="37"/>
      <c r="EU1573" s="37"/>
      <c r="EV1573" s="37"/>
      <c r="EW1573" s="37"/>
      <c r="EX1573" s="37"/>
      <c r="EY1573" s="37"/>
      <c r="EZ1573" s="37"/>
      <c r="FA1573" s="37"/>
      <c r="FB1573" s="37"/>
      <c r="FC1573" s="37"/>
      <c r="FD1573" s="37"/>
    </row>
    <row r="1574" spans="2:160" x14ac:dyDescent="0.5">
      <c r="B1574" s="36" t="s">
        <v>1769</v>
      </c>
      <c r="C1574" s="18">
        <v>5.9310642053092E-3</v>
      </c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  <c r="AM1574" s="37"/>
      <c r="AN1574" s="37"/>
      <c r="AO1574" s="37"/>
      <c r="AP1574" s="37"/>
      <c r="AQ1574" s="37"/>
      <c r="AR1574" s="37"/>
      <c r="AS1574" s="37"/>
      <c r="AT1574" s="37"/>
      <c r="AU1574" s="37"/>
      <c r="AV1574" s="37"/>
      <c r="AW1574" s="37"/>
      <c r="AX1574" s="37"/>
      <c r="AY1574" s="37"/>
      <c r="AZ1574" s="37"/>
      <c r="BA1574" s="37"/>
      <c r="BB1574" s="37"/>
      <c r="BC1574" s="37"/>
      <c r="BD1574" s="37"/>
      <c r="BE1574" s="37"/>
      <c r="BF1574" s="37"/>
      <c r="BG1574" s="37"/>
      <c r="BH1574" s="37"/>
      <c r="BI1574" s="37"/>
      <c r="BJ1574" s="37"/>
      <c r="BK1574" s="37"/>
      <c r="BL1574" s="37"/>
      <c r="BM1574" s="37"/>
      <c r="BN1574" s="37"/>
      <c r="BO1574" s="37"/>
      <c r="BP1574" s="37"/>
      <c r="BQ1574" s="37"/>
      <c r="BR1574" s="37"/>
      <c r="BS1574" s="37"/>
      <c r="BT1574" s="37"/>
      <c r="BU1574" s="37"/>
      <c r="BV1574" s="37"/>
      <c r="BW1574" s="37"/>
      <c r="BX1574" s="37"/>
      <c r="BY1574" s="37"/>
      <c r="BZ1574" s="37"/>
      <c r="CA1574" s="37"/>
      <c r="CB1574" s="37"/>
      <c r="CC1574" s="37"/>
      <c r="CD1574" s="37"/>
      <c r="CE1574" s="37"/>
      <c r="CF1574" s="37"/>
      <c r="CG1574" s="37"/>
      <c r="CH1574" s="37"/>
      <c r="CI1574" s="37"/>
      <c r="CJ1574" s="37"/>
      <c r="CK1574" s="37"/>
      <c r="CL1574" s="37"/>
      <c r="CM1574" s="37"/>
      <c r="CN1574" s="37"/>
      <c r="CO1574" s="37"/>
      <c r="CP1574" s="37"/>
      <c r="CQ1574" s="37"/>
      <c r="CR1574" s="37"/>
      <c r="CS1574" s="37"/>
      <c r="CT1574" s="37"/>
      <c r="CU1574" s="37"/>
      <c r="CV1574" s="37"/>
      <c r="CW1574" s="37"/>
      <c r="CX1574" s="37"/>
      <c r="CY1574" s="37"/>
      <c r="CZ1574" s="37"/>
      <c r="DA1574" s="37"/>
      <c r="DB1574" s="37"/>
      <c r="DC1574" s="37"/>
      <c r="DD1574" s="37"/>
      <c r="DE1574" s="37"/>
      <c r="DF1574" s="37"/>
      <c r="DG1574" s="37"/>
      <c r="DH1574" s="37"/>
      <c r="DI1574" s="37"/>
      <c r="DJ1574" s="37"/>
      <c r="DK1574" s="37"/>
      <c r="DL1574" s="37"/>
      <c r="DR1574" s="37"/>
      <c r="DS1574" s="37"/>
      <c r="DT1574" s="37"/>
      <c r="DU1574" s="37"/>
      <c r="DV1574" s="37"/>
      <c r="DW1574" s="37"/>
      <c r="DX1574" s="37"/>
      <c r="DY1574" s="37"/>
      <c r="DZ1574" s="37"/>
      <c r="EA1574" s="37"/>
      <c r="EB1574" s="37"/>
      <c r="EC1574" s="37"/>
      <c r="ED1574" s="37"/>
      <c r="EE1574" s="37"/>
      <c r="EF1574" s="37"/>
      <c r="EG1574" s="37"/>
      <c r="EH1574" s="37"/>
      <c r="EI1574" s="37"/>
      <c r="EJ1574" s="37"/>
      <c r="EK1574" s="37"/>
      <c r="EL1574" s="37"/>
      <c r="EM1574" s="37"/>
      <c r="EN1574" s="37"/>
      <c r="EO1574" s="37"/>
      <c r="EP1574" s="37"/>
      <c r="EQ1574" s="37"/>
      <c r="ER1574" s="37"/>
      <c r="ES1574" s="37"/>
      <c r="ET1574" s="37"/>
      <c r="EU1574" s="37"/>
      <c r="EV1574" s="37"/>
      <c r="EW1574" s="37"/>
      <c r="EX1574" s="37"/>
      <c r="EY1574" s="37"/>
      <c r="EZ1574" s="37"/>
      <c r="FA1574" s="37"/>
      <c r="FB1574" s="37"/>
      <c r="FC1574" s="37"/>
      <c r="FD1574" s="37"/>
    </row>
    <row r="1575" spans="2:160" x14ac:dyDescent="0.5">
      <c r="B1575" s="36" t="s">
        <v>1770</v>
      </c>
      <c r="C1575" s="18">
        <v>2.937846191511051E-3</v>
      </c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  <c r="AM1575" s="37"/>
      <c r="AN1575" s="37"/>
      <c r="AO1575" s="37"/>
      <c r="AP1575" s="37"/>
      <c r="AQ1575" s="37"/>
      <c r="AR1575" s="37"/>
      <c r="AS1575" s="37"/>
      <c r="AT1575" s="37"/>
      <c r="AU1575" s="37"/>
      <c r="AV1575" s="37"/>
      <c r="AW1575" s="37"/>
      <c r="AX1575" s="37"/>
      <c r="AY1575" s="37"/>
      <c r="AZ1575" s="37"/>
      <c r="BA1575" s="37"/>
      <c r="BB1575" s="37"/>
      <c r="BC1575" s="37"/>
      <c r="BD1575" s="37"/>
      <c r="BE1575" s="37"/>
      <c r="BF1575" s="37"/>
      <c r="BG1575" s="37"/>
      <c r="BH1575" s="37"/>
      <c r="BI1575" s="37"/>
      <c r="BJ1575" s="37"/>
      <c r="BK1575" s="37"/>
      <c r="BL1575" s="37"/>
      <c r="BM1575" s="37"/>
      <c r="BN1575" s="37"/>
      <c r="BO1575" s="37"/>
      <c r="BP1575" s="37"/>
      <c r="BQ1575" s="37"/>
      <c r="BR1575" s="37"/>
      <c r="BS1575" s="37"/>
      <c r="BT1575" s="37"/>
      <c r="BU1575" s="37"/>
      <c r="BV1575" s="37"/>
      <c r="BW1575" s="37"/>
      <c r="BX1575" s="37"/>
      <c r="BY1575" s="37"/>
      <c r="BZ1575" s="37"/>
      <c r="CA1575" s="37"/>
      <c r="CB1575" s="37"/>
      <c r="CC1575" s="37"/>
      <c r="CD1575" s="37"/>
      <c r="CE1575" s="37"/>
      <c r="CF1575" s="37"/>
      <c r="CG1575" s="37"/>
      <c r="CH1575" s="37"/>
      <c r="CI1575" s="37"/>
      <c r="CJ1575" s="37"/>
      <c r="CK1575" s="37"/>
      <c r="CL1575" s="37"/>
      <c r="CM1575" s="37"/>
      <c r="CN1575" s="37"/>
      <c r="CO1575" s="37"/>
      <c r="CP1575" s="37"/>
      <c r="CQ1575" s="37"/>
      <c r="CR1575" s="37"/>
      <c r="CS1575" s="37"/>
      <c r="CT1575" s="37"/>
      <c r="CU1575" s="37"/>
      <c r="CV1575" s="37"/>
      <c r="CW1575" s="37"/>
      <c r="CX1575" s="37"/>
      <c r="CY1575" s="37"/>
      <c r="CZ1575" s="37"/>
      <c r="DA1575" s="37"/>
      <c r="DB1575" s="37"/>
      <c r="DC1575" s="37"/>
      <c r="DD1575" s="37"/>
      <c r="DE1575" s="37"/>
      <c r="DF1575" s="37"/>
      <c r="DG1575" s="37"/>
      <c r="DH1575" s="37"/>
      <c r="DI1575" s="37"/>
      <c r="DJ1575" s="37"/>
      <c r="DK1575" s="37"/>
      <c r="DL1575" s="37"/>
      <c r="DR1575" s="37"/>
      <c r="DS1575" s="37"/>
      <c r="DT1575" s="37"/>
      <c r="DU1575" s="37"/>
      <c r="DV1575" s="37"/>
      <c r="DW1575" s="37"/>
      <c r="DX1575" s="37"/>
      <c r="DY1575" s="37"/>
      <c r="DZ1575" s="37"/>
      <c r="EA1575" s="37"/>
      <c r="EB1575" s="37"/>
      <c r="EC1575" s="37"/>
      <c r="ED1575" s="37"/>
      <c r="EE1575" s="37"/>
      <c r="EF1575" s="37"/>
      <c r="EG1575" s="37"/>
      <c r="EH1575" s="37"/>
      <c r="EI1575" s="37"/>
      <c r="EJ1575" s="37"/>
      <c r="EK1575" s="37"/>
      <c r="EL1575" s="37"/>
      <c r="EM1575" s="37"/>
      <c r="EN1575" s="37"/>
      <c r="EO1575" s="37"/>
      <c r="EP1575" s="37"/>
      <c r="EQ1575" s="37"/>
      <c r="ER1575" s="37"/>
      <c r="ES1575" s="37"/>
      <c r="ET1575" s="37"/>
      <c r="EU1575" s="37"/>
      <c r="EV1575" s="37"/>
      <c r="EW1575" s="37"/>
      <c r="EX1575" s="37"/>
      <c r="EY1575" s="37"/>
      <c r="EZ1575" s="37"/>
      <c r="FA1575" s="37"/>
      <c r="FB1575" s="37"/>
      <c r="FC1575" s="37"/>
      <c r="FD1575" s="37"/>
    </row>
    <row r="1576" spans="2:160" x14ac:dyDescent="0.5">
      <c r="B1576" s="36" t="s">
        <v>1771</v>
      </c>
      <c r="C1576" s="18">
        <v>1.0293025763077113E-2</v>
      </c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  <c r="AM1576" s="37"/>
      <c r="AN1576" s="37"/>
      <c r="AO1576" s="37"/>
      <c r="AP1576" s="37"/>
      <c r="AQ1576" s="37"/>
      <c r="AR1576" s="37"/>
      <c r="AS1576" s="37"/>
      <c r="AT1576" s="37"/>
      <c r="AU1576" s="37"/>
      <c r="AV1576" s="37"/>
      <c r="AW1576" s="37"/>
      <c r="AX1576" s="37"/>
      <c r="AY1576" s="37"/>
      <c r="AZ1576" s="37"/>
      <c r="BA1576" s="37"/>
      <c r="BB1576" s="37"/>
      <c r="BC1576" s="37"/>
      <c r="BD1576" s="37"/>
      <c r="BE1576" s="37"/>
      <c r="BF1576" s="37"/>
      <c r="BG1576" s="37"/>
      <c r="BH1576" s="37"/>
      <c r="BI1576" s="37"/>
      <c r="BJ1576" s="37"/>
      <c r="BK1576" s="37"/>
      <c r="BL1576" s="37"/>
      <c r="BM1576" s="37"/>
      <c r="BN1576" s="37"/>
      <c r="BO1576" s="37"/>
      <c r="BP1576" s="37"/>
      <c r="BQ1576" s="37"/>
      <c r="BR1576" s="37"/>
      <c r="BS1576" s="37"/>
      <c r="BT1576" s="37"/>
      <c r="BU1576" s="37"/>
      <c r="BV1576" s="37"/>
      <c r="BW1576" s="37"/>
      <c r="BX1576" s="37"/>
      <c r="BY1576" s="37"/>
      <c r="BZ1576" s="37"/>
      <c r="CA1576" s="37"/>
      <c r="CB1576" s="37"/>
      <c r="CC1576" s="37"/>
      <c r="CD1576" s="37"/>
      <c r="CE1576" s="37"/>
      <c r="CF1576" s="37"/>
      <c r="CG1576" s="37"/>
      <c r="CH1576" s="37"/>
      <c r="CI1576" s="37"/>
      <c r="CJ1576" s="37"/>
      <c r="CK1576" s="37"/>
      <c r="CL1576" s="37"/>
      <c r="CM1576" s="37"/>
      <c r="CN1576" s="37"/>
      <c r="CO1576" s="37"/>
      <c r="CP1576" s="37"/>
      <c r="CQ1576" s="37"/>
      <c r="CR1576" s="37"/>
      <c r="CS1576" s="37"/>
      <c r="CT1576" s="37"/>
      <c r="CU1576" s="37"/>
      <c r="CV1576" s="37"/>
      <c r="CW1576" s="37"/>
      <c r="CX1576" s="37"/>
      <c r="CY1576" s="37"/>
      <c r="CZ1576" s="37"/>
      <c r="DA1576" s="37"/>
      <c r="DB1576" s="37"/>
      <c r="DC1576" s="37"/>
      <c r="DD1576" s="37"/>
      <c r="DE1576" s="37"/>
      <c r="DF1576" s="37"/>
      <c r="DG1576" s="37"/>
      <c r="DH1576" s="37"/>
      <c r="DI1576" s="37"/>
      <c r="DJ1576" s="37"/>
      <c r="DK1576" s="37"/>
      <c r="DL1576" s="37"/>
      <c r="DR1576" s="37"/>
      <c r="DS1576" s="37"/>
      <c r="DT1576" s="37"/>
      <c r="DU1576" s="37"/>
      <c r="DV1576" s="37"/>
      <c r="DW1576" s="37"/>
      <c r="DX1576" s="37"/>
      <c r="DY1576" s="37"/>
      <c r="DZ1576" s="37"/>
      <c r="EA1576" s="37"/>
      <c r="EB1576" s="37"/>
      <c r="EC1576" s="37"/>
      <c r="ED1576" s="37"/>
      <c r="EE1576" s="37"/>
      <c r="EF1576" s="37"/>
      <c r="EG1576" s="37"/>
      <c r="EH1576" s="37"/>
      <c r="EI1576" s="37"/>
      <c r="EJ1576" s="37"/>
      <c r="EK1576" s="37"/>
      <c r="EL1576" s="37"/>
      <c r="EM1576" s="37"/>
      <c r="EN1576" s="37"/>
      <c r="EO1576" s="37"/>
      <c r="EP1576" s="37"/>
      <c r="EQ1576" s="37"/>
      <c r="ER1576" s="37"/>
      <c r="ES1576" s="37"/>
      <c r="ET1576" s="37"/>
      <c r="EU1576" s="37"/>
      <c r="EV1576" s="37"/>
      <c r="EW1576" s="37"/>
      <c r="EX1576" s="37"/>
      <c r="EY1576" s="37"/>
      <c r="EZ1576" s="37"/>
      <c r="FA1576" s="37"/>
      <c r="FB1576" s="37"/>
      <c r="FC1576" s="37"/>
      <c r="FD1576" s="37"/>
    </row>
    <row r="1577" spans="2:160" x14ac:dyDescent="0.5">
      <c r="B1577" s="36" t="s">
        <v>1772</v>
      </c>
      <c r="C1577" s="18">
        <v>1.0495212974801493E-2</v>
      </c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  <c r="AM1577" s="37"/>
      <c r="AN1577" s="37"/>
      <c r="AO1577" s="37"/>
      <c r="AP1577" s="37"/>
      <c r="AQ1577" s="37"/>
      <c r="AR1577" s="37"/>
      <c r="AS1577" s="37"/>
      <c r="AT1577" s="37"/>
      <c r="AU1577" s="37"/>
      <c r="AV1577" s="37"/>
      <c r="AW1577" s="37"/>
      <c r="AX1577" s="37"/>
      <c r="AY1577" s="37"/>
      <c r="AZ1577" s="37"/>
      <c r="BA1577" s="37"/>
      <c r="BB1577" s="37"/>
      <c r="BC1577" s="37"/>
      <c r="BD1577" s="37"/>
      <c r="BE1577" s="37"/>
      <c r="BF1577" s="37"/>
      <c r="BG1577" s="37"/>
      <c r="BH1577" s="37"/>
      <c r="BI1577" s="37"/>
      <c r="BJ1577" s="37"/>
      <c r="BK1577" s="37"/>
      <c r="BL1577" s="37"/>
      <c r="BM1577" s="37"/>
      <c r="BN1577" s="37"/>
      <c r="BO1577" s="37"/>
      <c r="BP1577" s="37"/>
      <c r="BQ1577" s="37"/>
      <c r="BR1577" s="37"/>
      <c r="BS1577" s="37"/>
      <c r="BT1577" s="37"/>
      <c r="BU1577" s="37"/>
      <c r="BV1577" s="37"/>
      <c r="BW1577" s="37"/>
      <c r="BX1577" s="37"/>
      <c r="BY1577" s="37"/>
      <c r="BZ1577" s="37"/>
      <c r="CA1577" s="37"/>
      <c r="CB1577" s="37"/>
      <c r="CC1577" s="37"/>
      <c r="CD1577" s="37"/>
      <c r="CE1577" s="37"/>
      <c r="CF1577" s="37"/>
      <c r="CG1577" s="37"/>
      <c r="CH1577" s="37"/>
      <c r="CI1577" s="37"/>
      <c r="CJ1577" s="37"/>
      <c r="CK1577" s="37"/>
      <c r="CL1577" s="37"/>
      <c r="CM1577" s="37"/>
      <c r="CN1577" s="37"/>
      <c r="CO1577" s="37"/>
      <c r="CP1577" s="37"/>
      <c r="CQ1577" s="37"/>
      <c r="CR1577" s="37"/>
      <c r="CS1577" s="37"/>
      <c r="CT1577" s="37"/>
      <c r="CU1577" s="37"/>
      <c r="CV1577" s="37"/>
      <c r="CW1577" s="37"/>
      <c r="CX1577" s="37"/>
      <c r="CY1577" s="37"/>
      <c r="CZ1577" s="37"/>
      <c r="DA1577" s="37"/>
      <c r="DB1577" s="37"/>
      <c r="DC1577" s="37"/>
      <c r="DD1577" s="37"/>
      <c r="DE1577" s="37"/>
      <c r="DF1577" s="37"/>
      <c r="DG1577" s="37"/>
      <c r="DH1577" s="37"/>
      <c r="DI1577" s="37"/>
      <c r="DJ1577" s="37"/>
      <c r="DK1577" s="37"/>
      <c r="DL1577" s="37"/>
      <c r="DR1577" s="37"/>
      <c r="DS1577" s="37"/>
      <c r="DT1577" s="37"/>
      <c r="DU1577" s="37"/>
      <c r="DV1577" s="37"/>
      <c r="DW1577" s="37"/>
      <c r="DX1577" s="37"/>
      <c r="DY1577" s="37"/>
      <c r="DZ1577" s="37"/>
      <c r="EA1577" s="37"/>
      <c r="EB1577" s="37"/>
      <c r="EC1577" s="37"/>
      <c r="ED1577" s="37"/>
      <c r="EE1577" s="37"/>
      <c r="EF1577" s="37"/>
      <c r="EG1577" s="37"/>
      <c r="EH1577" s="37"/>
      <c r="EI1577" s="37"/>
      <c r="EJ1577" s="37"/>
      <c r="EK1577" s="37"/>
      <c r="EL1577" s="37"/>
      <c r="EM1577" s="37"/>
      <c r="EN1577" s="37"/>
      <c r="EO1577" s="37"/>
      <c r="EP1577" s="37"/>
      <c r="EQ1577" s="37"/>
      <c r="ER1577" s="37"/>
      <c r="ES1577" s="37"/>
      <c r="ET1577" s="37"/>
      <c r="EU1577" s="37"/>
      <c r="EV1577" s="37"/>
      <c r="EW1577" s="37"/>
      <c r="EX1577" s="37"/>
      <c r="EY1577" s="37"/>
      <c r="EZ1577" s="37"/>
      <c r="FA1577" s="37"/>
      <c r="FB1577" s="37"/>
      <c r="FC1577" s="37"/>
      <c r="FD1577" s="37"/>
    </row>
    <row r="1578" spans="2:160" x14ac:dyDescent="0.5">
      <c r="B1578" s="36" t="s">
        <v>1773</v>
      </c>
      <c r="C1578" s="18">
        <v>-7.7709754068554515E-3</v>
      </c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  <c r="AM1578" s="37"/>
      <c r="AN1578" s="37"/>
      <c r="AO1578" s="37"/>
      <c r="AP1578" s="37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  <c r="BI1578" s="37"/>
      <c r="BJ1578" s="37"/>
      <c r="BK1578" s="37"/>
      <c r="BL1578" s="37"/>
      <c r="BM1578" s="37"/>
      <c r="BN1578" s="37"/>
      <c r="BO1578" s="37"/>
      <c r="BP1578" s="37"/>
      <c r="BQ1578" s="37"/>
      <c r="BR1578" s="37"/>
      <c r="BS1578" s="37"/>
      <c r="BT1578" s="37"/>
      <c r="BU1578" s="37"/>
      <c r="BV1578" s="37"/>
      <c r="BW1578" s="37"/>
      <c r="BX1578" s="37"/>
      <c r="BY1578" s="37"/>
      <c r="BZ1578" s="37"/>
      <c r="CA1578" s="37"/>
      <c r="CB1578" s="37"/>
      <c r="CC1578" s="37"/>
      <c r="CD1578" s="37"/>
      <c r="CE1578" s="37"/>
      <c r="CF1578" s="37"/>
      <c r="CG1578" s="37"/>
      <c r="CH1578" s="37"/>
      <c r="CI1578" s="37"/>
      <c r="CJ1578" s="37"/>
      <c r="CK1578" s="37"/>
      <c r="CL1578" s="37"/>
      <c r="CM1578" s="37"/>
      <c r="CN1578" s="37"/>
      <c r="CO1578" s="37"/>
      <c r="CP1578" s="37"/>
      <c r="CQ1578" s="37"/>
      <c r="CR1578" s="37"/>
      <c r="CS1578" s="37"/>
      <c r="CT1578" s="37"/>
      <c r="CU1578" s="37"/>
      <c r="CV1578" s="37"/>
      <c r="CW1578" s="37"/>
      <c r="CX1578" s="37"/>
      <c r="CY1578" s="37"/>
      <c r="CZ1578" s="37"/>
      <c r="DA1578" s="37"/>
      <c r="DB1578" s="37"/>
      <c r="DC1578" s="37"/>
      <c r="DD1578" s="37"/>
      <c r="DE1578" s="37"/>
      <c r="DF1578" s="37"/>
      <c r="DG1578" s="37"/>
      <c r="DH1578" s="37"/>
      <c r="DI1578" s="37"/>
      <c r="DJ1578" s="37"/>
      <c r="DK1578" s="37"/>
      <c r="DL1578" s="37"/>
      <c r="DR1578" s="37"/>
      <c r="DS1578" s="37"/>
      <c r="DT1578" s="37"/>
      <c r="DU1578" s="37"/>
      <c r="DV1578" s="37"/>
      <c r="DW1578" s="37"/>
      <c r="DX1578" s="37"/>
      <c r="DY1578" s="37"/>
      <c r="DZ1578" s="37"/>
      <c r="EA1578" s="37"/>
      <c r="EB1578" s="37"/>
      <c r="EC1578" s="37"/>
      <c r="ED1578" s="37"/>
      <c r="EE1578" s="37"/>
      <c r="EF1578" s="37"/>
      <c r="EG1578" s="37"/>
      <c r="EH1578" s="37"/>
      <c r="EI1578" s="37"/>
      <c r="EJ1578" s="37"/>
      <c r="EK1578" s="37"/>
      <c r="EL1578" s="37"/>
      <c r="EM1578" s="37"/>
      <c r="EN1578" s="37"/>
      <c r="EO1578" s="37"/>
      <c r="EP1578" s="37"/>
      <c r="EQ1578" s="37"/>
      <c r="ER1578" s="37"/>
      <c r="ES1578" s="37"/>
      <c r="ET1578" s="37"/>
      <c r="EU1578" s="37"/>
      <c r="EV1578" s="37"/>
      <c r="EW1578" s="37"/>
      <c r="EX1578" s="37"/>
      <c r="EY1578" s="37"/>
      <c r="EZ1578" s="37"/>
      <c r="FA1578" s="37"/>
      <c r="FB1578" s="37"/>
      <c r="FC1578" s="37"/>
      <c r="FD1578" s="37"/>
    </row>
    <row r="1579" spans="2:160" x14ac:dyDescent="0.5">
      <c r="B1579" s="36" t="s">
        <v>1774</v>
      </c>
      <c r="C1579" s="18">
        <v>6.4913874901475488E-3</v>
      </c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  <c r="AM1579" s="37"/>
      <c r="AN1579" s="37"/>
      <c r="AO1579" s="37"/>
      <c r="AP1579" s="37"/>
      <c r="AQ1579" s="37"/>
      <c r="AR1579" s="37"/>
      <c r="AS1579" s="37"/>
      <c r="AT1579" s="37"/>
      <c r="AU1579" s="37"/>
      <c r="AV1579" s="37"/>
      <c r="AW1579" s="37"/>
      <c r="AX1579" s="37"/>
      <c r="AY1579" s="37"/>
      <c r="AZ1579" s="37"/>
      <c r="BA1579" s="37"/>
      <c r="BB1579" s="37"/>
      <c r="BC1579" s="37"/>
      <c r="BD1579" s="37"/>
      <c r="BE1579" s="37"/>
      <c r="BF1579" s="37"/>
      <c r="BG1579" s="37"/>
      <c r="BH1579" s="37"/>
      <c r="BI1579" s="37"/>
      <c r="BJ1579" s="37"/>
      <c r="BK1579" s="37"/>
      <c r="BL1579" s="37"/>
      <c r="BM1579" s="37"/>
      <c r="BN1579" s="37"/>
      <c r="BO1579" s="37"/>
      <c r="BP1579" s="37"/>
      <c r="BQ1579" s="37"/>
      <c r="BR1579" s="37"/>
      <c r="BS1579" s="37"/>
      <c r="BT1579" s="37"/>
      <c r="BU1579" s="37"/>
      <c r="BV1579" s="37"/>
      <c r="BW1579" s="37"/>
      <c r="BX1579" s="37"/>
      <c r="BY1579" s="37"/>
      <c r="BZ1579" s="37"/>
      <c r="CA1579" s="37"/>
      <c r="CB1579" s="37"/>
      <c r="CC1579" s="37"/>
      <c r="CD1579" s="37"/>
      <c r="CE1579" s="37"/>
      <c r="CF1579" s="37"/>
      <c r="CG1579" s="37"/>
      <c r="CH1579" s="37"/>
      <c r="CI1579" s="37"/>
      <c r="CJ1579" s="37"/>
      <c r="CK1579" s="37"/>
      <c r="CL1579" s="37"/>
      <c r="CM1579" s="37"/>
      <c r="CN1579" s="37"/>
      <c r="CO1579" s="37"/>
      <c r="CP1579" s="37"/>
      <c r="CQ1579" s="37"/>
      <c r="CR1579" s="37"/>
      <c r="CS1579" s="37"/>
      <c r="CT1579" s="37"/>
      <c r="CU1579" s="37"/>
      <c r="CV1579" s="37"/>
      <c r="CW1579" s="37"/>
      <c r="CX1579" s="37"/>
      <c r="CY1579" s="37"/>
      <c r="CZ1579" s="37"/>
      <c r="DA1579" s="37"/>
      <c r="DB1579" s="37"/>
      <c r="DC1579" s="37"/>
      <c r="DD1579" s="37"/>
      <c r="DE1579" s="37"/>
      <c r="DF1579" s="37"/>
      <c r="DG1579" s="37"/>
      <c r="DH1579" s="37"/>
      <c r="DI1579" s="37"/>
      <c r="DJ1579" s="37"/>
      <c r="DK1579" s="37"/>
      <c r="DL1579" s="37"/>
      <c r="DR1579" s="37"/>
      <c r="DS1579" s="37"/>
      <c r="DT1579" s="37"/>
      <c r="DU1579" s="37"/>
      <c r="DV1579" s="37"/>
      <c r="DW1579" s="37"/>
      <c r="DX1579" s="37"/>
      <c r="DY1579" s="37"/>
      <c r="DZ1579" s="37"/>
      <c r="EA1579" s="37"/>
      <c r="EB1579" s="37"/>
      <c r="EC1579" s="37"/>
      <c r="ED1579" s="37"/>
      <c r="EE1579" s="37"/>
      <c r="EF1579" s="37"/>
      <c r="EG1579" s="37"/>
      <c r="EH1579" s="37"/>
      <c r="EI1579" s="37"/>
      <c r="EJ1579" s="37"/>
      <c r="EK1579" s="37"/>
      <c r="EL1579" s="37"/>
      <c r="EM1579" s="37"/>
      <c r="EN1579" s="37"/>
      <c r="EO1579" s="37"/>
      <c r="EP1579" s="37"/>
      <c r="EQ1579" s="37"/>
      <c r="ER1579" s="37"/>
      <c r="ES1579" s="37"/>
      <c r="ET1579" s="37"/>
      <c r="EU1579" s="37"/>
      <c r="EV1579" s="37"/>
      <c r="EW1579" s="37"/>
      <c r="EX1579" s="37"/>
      <c r="EY1579" s="37"/>
      <c r="EZ1579" s="37"/>
      <c r="FA1579" s="37"/>
      <c r="FB1579" s="37"/>
      <c r="FC1579" s="37"/>
      <c r="FD1579" s="37"/>
    </row>
    <row r="1580" spans="2:160" x14ac:dyDescent="0.5">
      <c r="B1580" s="36" t="s">
        <v>1775</v>
      </c>
      <c r="C1580" s="18">
        <v>-5.1476456504389034E-3</v>
      </c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  <c r="AM1580" s="37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  <c r="BM1580" s="37"/>
      <c r="BN1580" s="37"/>
      <c r="BO1580" s="37"/>
      <c r="BP1580" s="37"/>
      <c r="BQ1580" s="37"/>
      <c r="BR1580" s="37"/>
      <c r="BS1580" s="37"/>
      <c r="BT1580" s="37"/>
      <c r="BU1580" s="37"/>
      <c r="BV1580" s="37"/>
      <c r="BW1580" s="37"/>
      <c r="BX1580" s="37"/>
      <c r="BY1580" s="37"/>
      <c r="BZ1580" s="37"/>
      <c r="CA1580" s="37"/>
      <c r="CB1580" s="37"/>
      <c r="CC1580" s="37"/>
      <c r="CD1580" s="37"/>
      <c r="CE1580" s="37"/>
      <c r="CF1580" s="37"/>
      <c r="CG1580" s="37"/>
      <c r="CH1580" s="37"/>
      <c r="CI1580" s="37"/>
      <c r="CJ1580" s="37"/>
      <c r="CK1580" s="37"/>
      <c r="CL1580" s="37"/>
      <c r="CM1580" s="37"/>
      <c r="CN1580" s="37"/>
      <c r="CO1580" s="37"/>
      <c r="CP1580" s="37"/>
      <c r="CQ1580" s="37"/>
      <c r="CR1580" s="37"/>
      <c r="CS1580" s="37"/>
      <c r="CT1580" s="37"/>
      <c r="CU1580" s="37"/>
      <c r="CV1580" s="37"/>
      <c r="CW1580" s="37"/>
      <c r="CX1580" s="37"/>
      <c r="CY1580" s="37"/>
      <c r="CZ1580" s="37"/>
      <c r="DA1580" s="37"/>
      <c r="DB1580" s="37"/>
      <c r="DC1580" s="37"/>
      <c r="DD1580" s="37"/>
      <c r="DE1580" s="37"/>
      <c r="DF1580" s="37"/>
      <c r="DG1580" s="37"/>
      <c r="DH1580" s="37"/>
      <c r="DI1580" s="37"/>
      <c r="DJ1580" s="37"/>
      <c r="DK1580" s="37"/>
      <c r="DL1580" s="37"/>
      <c r="DR1580" s="37"/>
      <c r="DS1580" s="37"/>
      <c r="DT1580" s="37"/>
      <c r="DU1580" s="37"/>
      <c r="DV1580" s="37"/>
      <c r="DW1580" s="37"/>
      <c r="DX1580" s="37"/>
      <c r="DY1580" s="37"/>
      <c r="DZ1580" s="37"/>
      <c r="EA1580" s="37"/>
      <c r="EB1580" s="37"/>
      <c r="EC1580" s="37"/>
      <c r="ED1580" s="37"/>
      <c r="EE1580" s="37"/>
      <c r="EF1580" s="37"/>
      <c r="EG1580" s="37"/>
      <c r="EH1580" s="37"/>
      <c r="EI1580" s="37"/>
      <c r="EJ1580" s="37"/>
      <c r="EK1580" s="37"/>
      <c r="EL1580" s="37"/>
      <c r="EM1580" s="37"/>
      <c r="EN1580" s="37"/>
      <c r="EO1580" s="37"/>
      <c r="EP1580" s="37"/>
      <c r="EQ1580" s="37"/>
      <c r="ER1580" s="37"/>
      <c r="ES1580" s="37"/>
      <c r="ET1580" s="37"/>
      <c r="EU1580" s="37"/>
      <c r="EV1580" s="37"/>
      <c r="EW1580" s="37"/>
      <c r="EX1580" s="37"/>
      <c r="EY1580" s="37"/>
      <c r="EZ1580" s="37"/>
      <c r="FA1580" s="37"/>
      <c r="FB1580" s="37"/>
      <c r="FC1580" s="37"/>
      <c r="FD1580" s="37"/>
    </row>
    <row r="1581" spans="2:160" x14ac:dyDescent="0.5">
      <c r="B1581" s="36" t="s">
        <v>1776</v>
      </c>
      <c r="C1581" s="18">
        <v>4.5325097268460457E-3</v>
      </c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  <c r="AM1581" s="37"/>
      <c r="AN1581" s="37"/>
      <c r="AO1581" s="37"/>
      <c r="AP1581" s="37"/>
      <c r="AQ1581" s="37"/>
      <c r="AR1581" s="37"/>
      <c r="AS1581" s="37"/>
      <c r="AT1581" s="37"/>
      <c r="AU1581" s="37"/>
      <c r="AV1581" s="37"/>
      <c r="AW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7"/>
      <c r="BL1581" s="37"/>
      <c r="BM1581" s="37"/>
      <c r="BN1581" s="37"/>
      <c r="BO1581" s="37"/>
      <c r="BP1581" s="37"/>
      <c r="BQ1581" s="37"/>
      <c r="BR1581" s="37"/>
      <c r="BS1581" s="37"/>
      <c r="BT1581" s="37"/>
      <c r="BU1581" s="37"/>
      <c r="BV1581" s="37"/>
      <c r="BW1581" s="37"/>
      <c r="BX1581" s="37"/>
      <c r="BY1581" s="37"/>
      <c r="BZ1581" s="37"/>
      <c r="CA1581" s="37"/>
      <c r="CB1581" s="37"/>
      <c r="CC1581" s="37"/>
      <c r="CD1581" s="37"/>
      <c r="CE1581" s="37"/>
      <c r="CF1581" s="37"/>
      <c r="CG1581" s="37"/>
      <c r="CH1581" s="37"/>
      <c r="CI1581" s="37"/>
      <c r="CJ1581" s="37"/>
      <c r="CK1581" s="37"/>
      <c r="CL1581" s="37"/>
      <c r="CM1581" s="37"/>
      <c r="CN1581" s="37"/>
      <c r="CO1581" s="37"/>
      <c r="CP1581" s="37"/>
      <c r="CQ1581" s="37"/>
      <c r="CR1581" s="37"/>
      <c r="CS1581" s="37"/>
      <c r="CT1581" s="37"/>
      <c r="CU1581" s="37"/>
      <c r="CV1581" s="37"/>
      <c r="CW1581" s="37"/>
      <c r="CX1581" s="37"/>
      <c r="CY1581" s="37"/>
      <c r="CZ1581" s="37"/>
      <c r="DA1581" s="37"/>
      <c r="DB1581" s="37"/>
      <c r="DC1581" s="37"/>
      <c r="DD1581" s="37"/>
      <c r="DE1581" s="37"/>
      <c r="DF1581" s="37"/>
      <c r="DG1581" s="37"/>
      <c r="DH1581" s="37"/>
      <c r="DI1581" s="37"/>
      <c r="DJ1581" s="37"/>
      <c r="DK1581" s="37"/>
      <c r="DL1581" s="37"/>
      <c r="DR1581" s="37"/>
      <c r="DS1581" s="37"/>
      <c r="DT1581" s="37"/>
      <c r="DU1581" s="37"/>
      <c r="DV1581" s="37"/>
      <c r="DW1581" s="37"/>
      <c r="DX1581" s="37"/>
      <c r="DY1581" s="37"/>
      <c r="DZ1581" s="37"/>
      <c r="EA1581" s="37"/>
      <c r="EB1581" s="37"/>
      <c r="EC1581" s="37"/>
      <c r="ED1581" s="37"/>
      <c r="EE1581" s="37"/>
      <c r="EF1581" s="37"/>
      <c r="EG1581" s="37"/>
      <c r="EH1581" s="37"/>
      <c r="EI1581" s="37"/>
      <c r="EJ1581" s="37"/>
      <c r="EK1581" s="37"/>
      <c r="EL1581" s="37"/>
      <c r="EM1581" s="37"/>
      <c r="EN1581" s="37"/>
      <c r="EO1581" s="37"/>
      <c r="EP1581" s="37"/>
      <c r="EQ1581" s="37"/>
      <c r="ER1581" s="37"/>
      <c r="ES1581" s="37"/>
      <c r="ET1581" s="37"/>
      <c r="EU1581" s="37"/>
      <c r="EV1581" s="37"/>
      <c r="EW1581" s="37"/>
      <c r="EX1581" s="37"/>
      <c r="EY1581" s="37"/>
      <c r="EZ1581" s="37"/>
      <c r="FA1581" s="37"/>
      <c r="FB1581" s="37"/>
      <c r="FC1581" s="37"/>
      <c r="FD1581" s="37"/>
    </row>
    <row r="1582" spans="2:160" x14ac:dyDescent="0.5">
      <c r="B1582" s="36" t="s">
        <v>1777</v>
      </c>
      <c r="C1582" s="18">
        <v>-2.3718255869669358E-2</v>
      </c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  <c r="AM1582" s="37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  <c r="BM1582" s="37"/>
      <c r="BN1582" s="37"/>
      <c r="BO1582" s="37"/>
      <c r="BP1582" s="37"/>
      <c r="BQ1582" s="37"/>
      <c r="BR1582" s="37"/>
      <c r="BS1582" s="37"/>
      <c r="BT1582" s="37"/>
      <c r="BU1582" s="37"/>
      <c r="BV1582" s="37"/>
      <c r="BW1582" s="37"/>
      <c r="BX1582" s="37"/>
      <c r="BY1582" s="37"/>
      <c r="BZ1582" s="37"/>
      <c r="CA1582" s="37"/>
      <c r="CB1582" s="37"/>
      <c r="CC1582" s="37"/>
      <c r="CD1582" s="37"/>
      <c r="CE1582" s="37"/>
      <c r="CF1582" s="37"/>
      <c r="CG1582" s="37"/>
      <c r="CH1582" s="37"/>
      <c r="CI1582" s="37"/>
      <c r="CJ1582" s="37"/>
      <c r="CK1582" s="37"/>
      <c r="CL1582" s="37"/>
      <c r="CM1582" s="37"/>
      <c r="CN1582" s="37"/>
      <c r="CO1582" s="37"/>
      <c r="CP1582" s="37"/>
      <c r="CQ1582" s="37"/>
      <c r="CR1582" s="37"/>
      <c r="CS1582" s="37"/>
      <c r="CT1582" s="37"/>
      <c r="CU1582" s="37"/>
      <c r="CV1582" s="37"/>
      <c r="CW1582" s="37"/>
      <c r="CX1582" s="37"/>
      <c r="CY1582" s="37"/>
      <c r="CZ1582" s="37"/>
      <c r="DA1582" s="37"/>
      <c r="DB1582" s="37"/>
      <c r="DC1582" s="37"/>
      <c r="DD1582" s="37"/>
      <c r="DE1582" s="37"/>
      <c r="DF1582" s="37"/>
      <c r="DG1582" s="37"/>
      <c r="DH1582" s="37"/>
      <c r="DI1582" s="37"/>
      <c r="DJ1582" s="37"/>
      <c r="DK1582" s="37"/>
      <c r="DL1582" s="37"/>
      <c r="DR1582" s="37"/>
      <c r="DS1582" s="37"/>
      <c r="DT1582" s="37"/>
      <c r="DU1582" s="37"/>
      <c r="DV1582" s="37"/>
      <c r="DW1582" s="37"/>
      <c r="DX1582" s="37"/>
      <c r="DY1582" s="37"/>
      <c r="DZ1582" s="37"/>
      <c r="EA1582" s="37"/>
      <c r="EB1582" s="37"/>
      <c r="EC1582" s="37"/>
      <c r="ED1582" s="37"/>
      <c r="EE1582" s="37"/>
      <c r="EF1582" s="37"/>
      <c r="EG1582" s="37"/>
      <c r="EH1582" s="37"/>
      <c r="EI1582" s="37"/>
      <c r="EJ1582" s="37"/>
      <c r="EK1582" s="37"/>
      <c r="EL1582" s="37"/>
      <c r="EM1582" s="37"/>
      <c r="EN1582" s="37"/>
      <c r="EO1582" s="37"/>
      <c r="EP1582" s="37"/>
      <c r="EQ1582" s="37"/>
      <c r="ER1582" s="37"/>
      <c r="ES1582" s="37"/>
      <c r="ET1582" s="37"/>
      <c r="EU1582" s="37"/>
      <c r="EV1582" s="37"/>
      <c r="EW1582" s="37"/>
      <c r="EX1582" s="37"/>
      <c r="EY1582" s="37"/>
      <c r="EZ1582" s="37"/>
      <c r="FA1582" s="37"/>
      <c r="FB1582" s="37"/>
      <c r="FC1582" s="37"/>
      <c r="FD1582" s="37"/>
    </row>
    <row r="1583" spans="2:160" x14ac:dyDescent="0.5">
      <c r="B1583" s="36" t="s">
        <v>1778</v>
      </c>
      <c r="C1583" s="18">
        <v>3.8854805725971886E-3</v>
      </c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  <c r="AM1583" s="37"/>
      <c r="AN1583" s="37"/>
      <c r="AO1583" s="37"/>
      <c r="AP1583" s="37"/>
      <c r="AQ1583" s="37"/>
      <c r="AR1583" s="37"/>
      <c r="AS1583" s="37"/>
      <c r="AT1583" s="37"/>
      <c r="AU1583" s="37"/>
      <c r="AV1583" s="37"/>
      <c r="AW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  <c r="BM1583" s="37"/>
      <c r="BN1583" s="37"/>
      <c r="BO1583" s="37"/>
      <c r="BP1583" s="37"/>
      <c r="BQ1583" s="37"/>
      <c r="BR1583" s="37"/>
      <c r="BS1583" s="37"/>
      <c r="BT1583" s="37"/>
      <c r="BU1583" s="37"/>
      <c r="BV1583" s="37"/>
      <c r="BW1583" s="37"/>
      <c r="BX1583" s="37"/>
      <c r="BY1583" s="37"/>
      <c r="BZ1583" s="37"/>
      <c r="CA1583" s="37"/>
      <c r="CB1583" s="37"/>
      <c r="CC1583" s="37"/>
      <c r="CD1583" s="37"/>
      <c r="CE1583" s="37"/>
      <c r="CF1583" s="37"/>
      <c r="CG1583" s="37"/>
      <c r="CH1583" s="37"/>
      <c r="CI1583" s="37"/>
      <c r="CJ1583" s="37"/>
      <c r="CK1583" s="37"/>
      <c r="CL1583" s="37"/>
      <c r="CM1583" s="37"/>
      <c r="CN1583" s="37"/>
      <c r="CO1583" s="37"/>
      <c r="CP1583" s="37"/>
      <c r="CQ1583" s="37"/>
      <c r="CR1583" s="37"/>
      <c r="CS1583" s="37"/>
      <c r="CT1583" s="37"/>
      <c r="CU1583" s="37"/>
      <c r="CV1583" s="37"/>
      <c r="CW1583" s="37"/>
      <c r="CX1583" s="37"/>
      <c r="CY1583" s="37"/>
      <c r="CZ1583" s="37"/>
      <c r="DA1583" s="37"/>
      <c r="DB1583" s="37"/>
      <c r="DC1583" s="37"/>
      <c r="DD1583" s="37"/>
      <c r="DE1583" s="37"/>
      <c r="DF1583" s="37"/>
      <c r="DG1583" s="37"/>
      <c r="DH1583" s="37"/>
      <c r="DI1583" s="37"/>
      <c r="DJ1583" s="37"/>
      <c r="DK1583" s="37"/>
      <c r="DL1583" s="37"/>
      <c r="DR1583" s="37"/>
      <c r="DS1583" s="37"/>
      <c r="DT1583" s="37"/>
      <c r="DU1583" s="37"/>
      <c r="DV1583" s="37"/>
      <c r="DW1583" s="37"/>
      <c r="DX1583" s="37"/>
      <c r="DY1583" s="37"/>
      <c r="DZ1583" s="37"/>
      <c r="EA1583" s="37"/>
      <c r="EB1583" s="37"/>
      <c r="EC1583" s="37"/>
      <c r="ED1583" s="37"/>
      <c r="EE1583" s="37"/>
      <c r="EF1583" s="37"/>
      <c r="EG1583" s="37"/>
      <c r="EH1583" s="37"/>
      <c r="EI1583" s="37"/>
      <c r="EJ1583" s="37"/>
      <c r="EK1583" s="37"/>
      <c r="EL1583" s="37"/>
      <c r="EM1583" s="37"/>
      <c r="EN1583" s="37"/>
      <c r="EO1583" s="37"/>
      <c r="EP1583" s="37"/>
      <c r="EQ1583" s="37"/>
      <c r="ER1583" s="37"/>
      <c r="ES1583" s="37"/>
      <c r="ET1583" s="37"/>
      <c r="EU1583" s="37"/>
      <c r="EV1583" s="37"/>
      <c r="EW1583" s="37"/>
      <c r="EX1583" s="37"/>
      <c r="EY1583" s="37"/>
      <c r="EZ1583" s="37"/>
      <c r="FA1583" s="37"/>
      <c r="FB1583" s="37"/>
      <c r="FC1583" s="37"/>
      <c r="FD1583" s="37"/>
    </row>
    <row r="1584" spans="2:160" x14ac:dyDescent="0.5">
      <c r="B1584" s="36" t="s">
        <v>1779</v>
      </c>
      <c r="C1584" s="18">
        <v>-1.3256264004888996E-2</v>
      </c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  <c r="AM1584" s="37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  <c r="BM1584" s="37"/>
      <c r="BN1584" s="37"/>
      <c r="BO1584" s="37"/>
      <c r="BP1584" s="37"/>
      <c r="BQ1584" s="37"/>
      <c r="BR1584" s="37"/>
      <c r="BS1584" s="37"/>
      <c r="BT1584" s="37"/>
      <c r="BU1584" s="37"/>
      <c r="BV1584" s="37"/>
      <c r="BW1584" s="37"/>
      <c r="BX1584" s="37"/>
      <c r="BY1584" s="37"/>
      <c r="BZ1584" s="37"/>
      <c r="CA1584" s="37"/>
      <c r="CB1584" s="37"/>
      <c r="CC1584" s="37"/>
      <c r="CD1584" s="37"/>
      <c r="CE1584" s="37"/>
      <c r="CF1584" s="37"/>
      <c r="CG1584" s="37"/>
      <c r="CH1584" s="37"/>
      <c r="CI1584" s="37"/>
      <c r="CJ1584" s="37"/>
      <c r="CK1584" s="37"/>
      <c r="CL1584" s="37"/>
      <c r="CM1584" s="37"/>
      <c r="CN1584" s="37"/>
      <c r="CO1584" s="37"/>
      <c r="CP1584" s="37"/>
      <c r="CQ1584" s="37"/>
      <c r="CR1584" s="37"/>
      <c r="CS1584" s="37"/>
      <c r="CT1584" s="37"/>
      <c r="CU1584" s="37"/>
      <c r="CV1584" s="37"/>
      <c r="CW1584" s="37"/>
      <c r="CX1584" s="37"/>
      <c r="CY1584" s="37"/>
      <c r="CZ1584" s="37"/>
      <c r="DA1584" s="37"/>
      <c r="DB1584" s="37"/>
      <c r="DC1584" s="37"/>
      <c r="DD1584" s="37"/>
      <c r="DE1584" s="37"/>
      <c r="DF1584" s="37"/>
      <c r="DG1584" s="37"/>
      <c r="DH1584" s="37"/>
      <c r="DI1584" s="37"/>
      <c r="DJ1584" s="37"/>
      <c r="DK1584" s="37"/>
      <c r="DL1584" s="37"/>
      <c r="DR1584" s="37"/>
      <c r="DS1584" s="37"/>
      <c r="DT1584" s="37"/>
      <c r="DU1584" s="37"/>
      <c r="DV1584" s="37"/>
      <c r="DW1584" s="37"/>
      <c r="DX1584" s="37"/>
      <c r="DY1584" s="37"/>
      <c r="DZ1584" s="37"/>
      <c r="EA1584" s="37"/>
      <c r="EB1584" s="37"/>
      <c r="EC1584" s="37"/>
      <c r="ED1584" s="37"/>
      <c r="EE1584" s="37"/>
      <c r="EF1584" s="37"/>
      <c r="EG1584" s="37"/>
      <c r="EH1584" s="37"/>
      <c r="EI1584" s="37"/>
      <c r="EJ1584" s="37"/>
      <c r="EK1584" s="37"/>
      <c r="EL1584" s="37"/>
      <c r="EM1584" s="37"/>
      <c r="EN1584" s="37"/>
      <c r="EO1584" s="37"/>
      <c r="EP1584" s="37"/>
      <c r="EQ1584" s="37"/>
      <c r="ER1584" s="37"/>
      <c r="ES1584" s="37"/>
      <c r="ET1584" s="37"/>
      <c r="EU1584" s="37"/>
      <c r="EV1584" s="37"/>
      <c r="EW1584" s="37"/>
      <c r="EX1584" s="37"/>
      <c r="EY1584" s="37"/>
      <c r="EZ1584" s="37"/>
      <c r="FA1584" s="37"/>
      <c r="FB1584" s="37"/>
      <c r="FC1584" s="37"/>
      <c r="FD1584" s="37"/>
    </row>
    <row r="1585" spans="2:160" x14ac:dyDescent="0.5">
      <c r="B1585" s="36" t="s">
        <v>1780</v>
      </c>
      <c r="C1585" s="18">
        <v>-1.0286079986787544E-2</v>
      </c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  <c r="AM1585" s="37"/>
      <c r="AN1585" s="37"/>
      <c r="AO1585" s="37"/>
      <c r="AP1585" s="37"/>
      <c r="AQ1585" s="37"/>
      <c r="AR1585" s="37"/>
      <c r="AS1585" s="37"/>
      <c r="AT1585" s="37"/>
      <c r="AU1585" s="37"/>
      <c r="AV1585" s="37"/>
      <c r="AW1585" s="37"/>
      <c r="AX1585" s="37"/>
      <c r="AY1585" s="37"/>
      <c r="AZ1585" s="37"/>
      <c r="BA1585" s="37"/>
      <c r="BB1585" s="37"/>
      <c r="BC1585" s="37"/>
      <c r="BD1585" s="37"/>
      <c r="BE1585" s="37"/>
      <c r="BF1585" s="37"/>
      <c r="BG1585" s="37"/>
      <c r="BH1585" s="37"/>
      <c r="BI1585" s="37"/>
      <c r="BJ1585" s="37"/>
      <c r="BK1585" s="37"/>
      <c r="BL1585" s="37"/>
      <c r="BM1585" s="37"/>
      <c r="BN1585" s="37"/>
      <c r="BO1585" s="37"/>
      <c r="BP1585" s="37"/>
      <c r="BQ1585" s="37"/>
      <c r="BR1585" s="37"/>
      <c r="BS1585" s="37"/>
      <c r="BT1585" s="37"/>
      <c r="BU1585" s="37"/>
      <c r="BV1585" s="37"/>
      <c r="BW1585" s="37"/>
      <c r="BX1585" s="37"/>
      <c r="BY1585" s="37"/>
      <c r="BZ1585" s="37"/>
      <c r="CA1585" s="37"/>
      <c r="CB1585" s="37"/>
      <c r="CC1585" s="37"/>
      <c r="CD1585" s="37"/>
      <c r="CE1585" s="37"/>
      <c r="CF1585" s="37"/>
      <c r="CG1585" s="37"/>
      <c r="CH1585" s="37"/>
      <c r="CI1585" s="37"/>
      <c r="CJ1585" s="37"/>
      <c r="CK1585" s="37"/>
      <c r="CL1585" s="37"/>
      <c r="CM1585" s="37"/>
      <c r="CN1585" s="37"/>
      <c r="CO1585" s="37"/>
      <c r="CP1585" s="37"/>
      <c r="CQ1585" s="37"/>
      <c r="CR1585" s="37"/>
      <c r="CS1585" s="37"/>
      <c r="CT1585" s="37"/>
      <c r="CU1585" s="37"/>
      <c r="CV1585" s="37"/>
      <c r="CW1585" s="37"/>
      <c r="CX1585" s="37"/>
      <c r="CY1585" s="37"/>
      <c r="CZ1585" s="37"/>
      <c r="DA1585" s="37"/>
      <c r="DB1585" s="37"/>
      <c r="DC1585" s="37"/>
      <c r="DD1585" s="37"/>
      <c r="DE1585" s="37"/>
      <c r="DF1585" s="37"/>
      <c r="DG1585" s="37"/>
      <c r="DH1585" s="37"/>
      <c r="DI1585" s="37"/>
      <c r="DJ1585" s="37"/>
      <c r="DK1585" s="37"/>
      <c r="DL1585" s="37"/>
      <c r="DR1585" s="37"/>
      <c r="DS1585" s="37"/>
      <c r="DT1585" s="37"/>
      <c r="DU1585" s="37"/>
      <c r="DV1585" s="37"/>
      <c r="DW1585" s="37"/>
      <c r="DX1585" s="37"/>
      <c r="DY1585" s="37"/>
      <c r="DZ1585" s="37"/>
      <c r="EA1585" s="37"/>
      <c r="EB1585" s="37"/>
      <c r="EC1585" s="37"/>
      <c r="ED1585" s="37"/>
      <c r="EE1585" s="37"/>
      <c r="EF1585" s="37"/>
      <c r="EG1585" s="37"/>
      <c r="EH1585" s="37"/>
      <c r="EI1585" s="37"/>
      <c r="EJ1585" s="37"/>
      <c r="EK1585" s="37"/>
      <c r="EL1585" s="37"/>
      <c r="EM1585" s="37"/>
      <c r="EN1585" s="37"/>
      <c r="EO1585" s="37"/>
      <c r="EP1585" s="37"/>
      <c r="EQ1585" s="37"/>
      <c r="ER1585" s="37"/>
      <c r="ES1585" s="37"/>
      <c r="ET1585" s="37"/>
      <c r="EU1585" s="37"/>
      <c r="EV1585" s="37"/>
      <c r="EW1585" s="37"/>
      <c r="EX1585" s="37"/>
      <c r="EY1585" s="37"/>
      <c r="EZ1585" s="37"/>
      <c r="FA1585" s="37"/>
      <c r="FB1585" s="37"/>
      <c r="FC1585" s="37"/>
      <c r="FD1585" s="37"/>
    </row>
    <row r="1586" spans="2:160" x14ac:dyDescent="0.5">
      <c r="B1586" s="36" t="s">
        <v>1781</v>
      </c>
      <c r="C1586" s="18">
        <v>-9.6472747752445187E-3</v>
      </c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  <c r="AM1586" s="37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  <c r="BM1586" s="37"/>
      <c r="BN1586" s="37"/>
      <c r="BO1586" s="37"/>
      <c r="BP1586" s="37"/>
      <c r="BQ1586" s="37"/>
      <c r="BR1586" s="37"/>
      <c r="BS1586" s="37"/>
      <c r="BT1586" s="37"/>
      <c r="BU1586" s="37"/>
      <c r="BV1586" s="37"/>
      <c r="BW1586" s="37"/>
      <c r="BX1586" s="37"/>
      <c r="BY1586" s="37"/>
      <c r="BZ1586" s="37"/>
      <c r="CA1586" s="37"/>
      <c r="CB1586" s="37"/>
      <c r="CC1586" s="37"/>
      <c r="CD1586" s="37"/>
      <c r="CE1586" s="37"/>
      <c r="CF1586" s="37"/>
      <c r="CG1586" s="37"/>
      <c r="CH1586" s="37"/>
      <c r="CI1586" s="37"/>
      <c r="CJ1586" s="37"/>
      <c r="CK1586" s="37"/>
      <c r="CL1586" s="37"/>
      <c r="CM1586" s="37"/>
      <c r="CN1586" s="37"/>
      <c r="CO1586" s="37"/>
      <c r="CP1586" s="37"/>
      <c r="CQ1586" s="37"/>
      <c r="CR1586" s="37"/>
      <c r="CS1586" s="37"/>
      <c r="CT1586" s="37"/>
      <c r="CU1586" s="37"/>
      <c r="CV1586" s="37"/>
      <c r="CW1586" s="37"/>
      <c r="CX1586" s="37"/>
      <c r="CY1586" s="37"/>
      <c r="CZ1586" s="37"/>
      <c r="DA1586" s="37"/>
      <c r="DB1586" s="37"/>
      <c r="DC1586" s="37"/>
      <c r="DD1586" s="37"/>
      <c r="DE1586" s="37"/>
      <c r="DF1586" s="37"/>
      <c r="DG1586" s="37"/>
      <c r="DH1586" s="37"/>
      <c r="DI1586" s="37"/>
      <c r="DJ1586" s="37"/>
      <c r="DK1586" s="37"/>
      <c r="DL1586" s="37"/>
      <c r="DR1586" s="37"/>
      <c r="DS1586" s="37"/>
      <c r="DT1586" s="37"/>
      <c r="DU1586" s="37"/>
      <c r="DV1586" s="37"/>
      <c r="DW1586" s="37"/>
      <c r="DX1586" s="37"/>
      <c r="DY1586" s="37"/>
      <c r="DZ1586" s="37"/>
      <c r="EA1586" s="37"/>
      <c r="EB1586" s="37"/>
      <c r="EC1586" s="37"/>
      <c r="ED1586" s="37"/>
      <c r="EE1586" s="37"/>
      <c r="EF1586" s="37"/>
      <c r="EG1586" s="37"/>
      <c r="EH1586" s="37"/>
      <c r="EI1586" s="37"/>
      <c r="EJ1586" s="37"/>
      <c r="EK1586" s="37"/>
      <c r="EL1586" s="37"/>
      <c r="EM1586" s="37"/>
      <c r="EN1586" s="37"/>
      <c r="EO1586" s="37"/>
      <c r="EP1586" s="37"/>
      <c r="EQ1586" s="37"/>
      <c r="ER1586" s="37"/>
      <c r="ES1586" s="37"/>
      <c r="ET1586" s="37"/>
      <c r="EU1586" s="37"/>
      <c r="EV1586" s="37"/>
      <c r="EW1586" s="37"/>
      <c r="EX1586" s="37"/>
      <c r="EY1586" s="37"/>
      <c r="EZ1586" s="37"/>
      <c r="FA1586" s="37"/>
      <c r="FB1586" s="37"/>
      <c r="FC1586" s="37"/>
      <c r="FD1586" s="37"/>
    </row>
    <row r="1587" spans="2:160" x14ac:dyDescent="0.5">
      <c r="B1587" s="36" t="s">
        <v>1782</v>
      </c>
      <c r="C1587" s="18">
        <v>-9.3989911222975842E-3</v>
      </c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  <c r="AM1587" s="37"/>
      <c r="AN1587" s="37"/>
      <c r="AO1587" s="37"/>
      <c r="AP1587" s="37"/>
      <c r="AQ1587" s="37"/>
      <c r="AR1587" s="37"/>
      <c r="AS1587" s="37"/>
      <c r="AT1587" s="37"/>
      <c r="AU1587" s="37"/>
      <c r="AV1587" s="37"/>
      <c r="AW1587" s="37"/>
      <c r="AX1587" s="37"/>
      <c r="AY1587" s="37"/>
      <c r="AZ1587" s="37"/>
      <c r="BA1587" s="37"/>
      <c r="BB1587" s="37"/>
      <c r="BC1587" s="37"/>
      <c r="BD1587" s="37"/>
      <c r="BE1587" s="37"/>
      <c r="BF1587" s="37"/>
      <c r="BG1587" s="37"/>
      <c r="BH1587" s="37"/>
      <c r="BI1587" s="37"/>
      <c r="BJ1587" s="37"/>
      <c r="BK1587" s="37"/>
      <c r="BL1587" s="37"/>
      <c r="BM1587" s="37"/>
      <c r="BN1587" s="37"/>
      <c r="BO1587" s="37"/>
      <c r="BP1587" s="37"/>
      <c r="BQ1587" s="37"/>
      <c r="BR1587" s="37"/>
      <c r="BS1587" s="37"/>
      <c r="BT1587" s="37"/>
      <c r="BU1587" s="37"/>
      <c r="BV1587" s="37"/>
      <c r="BW1587" s="37"/>
      <c r="BX1587" s="37"/>
      <c r="BY1587" s="37"/>
      <c r="BZ1587" s="37"/>
      <c r="CA1587" s="37"/>
      <c r="CB1587" s="37"/>
      <c r="CC1587" s="37"/>
      <c r="CD1587" s="37"/>
      <c r="CE1587" s="37"/>
      <c r="CF1587" s="37"/>
      <c r="CG1587" s="37"/>
      <c r="CH1587" s="37"/>
      <c r="CI1587" s="37"/>
      <c r="CJ1587" s="37"/>
      <c r="CK1587" s="37"/>
      <c r="CL1587" s="37"/>
      <c r="CM1587" s="37"/>
      <c r="CN1587" s="37"/>
      <c r="CO1587" s="37"/>
      <c r="CP1587" s="37"/>
      <c r="CQ1587" s="37"/>
      <c r="CR1587" s="37"/>
      <c r="CS1587" s="37"/>
      <c r="CT1587" s="37"/>
      <c r="CU1587" s="37"/>
      <c r="CV1587" s="37"/>
      <c r="CW1587" s="37"/>
      <c r="CX1587" s="37"/>
      <c r="CY1587" s="37"/>
      <c r="CZ1587" s="37"/>
      <c r="DA1587" s="37"/>
      <c r="DB1587" s="37"/>
      <c r="DC1587" s="37"/>
      <c r="DD1587" s="37"/>
      <c r="DE1587" s="37"/>
      <c r="DF1587" s="37"/>
      <c r="DG1587" s="37"/>
      <c r="DH1587" s="37"/>
      <c r="DI1587" s="37"/>
      <c r="DJ1587" s="37"/>
      <c r="DK1587" s="37"/>
      <c r="DL1587" s="37"/>
      <c r="DR1587" s="37"/>
      <c r="DS1587" s="37"/>
      <c r="DT1587" s="37"/>
      <c r="DU1587" s="37"/>
      <c r="DV1587" s="37"/>
      <c r="DW1587" s="37"/>
      <c r="DX1587" s="37"/>
      <c r="DY1587" s="37"/>
      <c r="DZ1587" s="37"/>
      <c r="EA1587" s="37"/>
      <c r="EB1587" s="37"/>
      <c r="EC1587" s="37"/>
      <c r="ED1587" s="37"/>
      <c r="EE1587" s="37"/>
      <c r="EF1587" s="37"/>
      <c r="EG1587" s="37"/>
      <c r="EH1587" s="37"/>
      <c r="EI1587" s="37"/>
      <c r="EJ1587" s="37"/>
      <c r="EK1587" s="37"/>
      <c r="EL1587" s="37"/>
      <c r="EM1587" s="37"/>
      <c r="EN1587" s="37"/>
      <c r="EO1587" s="37"/>
      <c r="EP1587" s="37"/>
      <c r="EQ1587" s="37"/>
      <c r="ER1587" s="37"/>
      <c r="ES1587" s="37"/>
      <c r="ET1587" s="37"/>
      <c r="EU1587" s="37"/>
      <c r="EV1587" s="37"/>
      <c r="EW1587" s="37"/>
      <c r="EX1587" s="37"/>
      <c r="EY1587" s="37"/>
      <c r="EZ1587" s="37"/>
      <c r="FA1587" s="37"/>
      <c r="FB1587" s="37"/>
      <c r="FC1587" s="37"/>
      <c r="FD1587" s="37"/>
    </row>
    <row r="1588" spans="2:160" x14ac:dyDescent="0.5">
      <c r="B1588" s="36" t="s">
        <v>1783</v>
      </c>
      <c r="C1588" s="18">
        <v>1.1492114453380387E-2</v>
      </c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  <c r="AM1588" s="37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  <c r="BM1588" s="37"/>
      <c r="BN1588" s="37"/>
      <c r="BO1588" s="37"/>
      <c r="BP1588" s="37"/>
      <c r="BQ1588" s="37"/>
      <c r="BR1588" s="37"/>
      <c r="BS1588" s="37"/>
      <c r="BT1588" s="37"/>
      <c r="BU1588" s="37"/>
      <c r="BV1588" s="37"/>
      <c r="BW1588" s="37"/>
      <c r="BX1588" s="37"/>
      <c r="BY1588" s="37"/>
      <c r="BZ1588" s="37"/>
      <c r="CA1588" s="37"/>
      <c r="CB1588" s="37"/>
      <c r="CC1588" s="37"/>
      <c r="CD1588" s="37"/>
      <c r="CE1588" s="37"/>
      <c r="CF1588" s="37"/>
      <c r="CG1588" s="37"/>
      <c r="CH1588" s="37"/>
      <c r="CI1588" s="37"/>
      <c r="CJ1588" s="37"/>
      <c r="CK1588" s="37"/>
      <c r="CL1588" s="37"/>
      <c r="CM1588" s="37"/>
      <c r="CN1588" s="37"/>
      <c r="CO1588" s="37"/>
      <c r="CP1588" s="37"/>
      <c r="CQ1588" s="37"/>
      <c r="CR1588" s="37"/>
      <c r="CS1588" s="37"/>
      <c r="CT1588" s="37"/>
      <c r="CU1588" s="37"/>
      <c r="CV1588" s="37"/>
      <c r="CW1588" s="37"/>
      <c r="CX1588" s="37"/>
      <c r="CY1588" s="37"/>
      <c r="CZ1588" s="37"/>
      <c r="DA1588" s="37"/>
      <c r="DB1588" s="37"/>
      <c r="DC1588" s="37"/>
      <c r="DD1588" s="37"/>
      <c r="DE1588" s="37"/>
      <c r="DF1588" s="37"/>
      <c r="DG1588" s="37"/>
      <c r="DH1588" s="37"/>
      <c r="DI1588" s="37"/>
      <c r="DJ1588" s="37"/>
      <c r="DK1588" s="37"/>
      <c r="DL1588" s="37"/>
      <c r="DR1588" s="37"/>
      <c r="DS1588" s="37"/>
      <c r="DT1588" s="37"/>
      <c r="DU1588" s="37"/>
      <c r="DV1588" s="37"/>
      <c r="DW1588" s="37"/>
      <c r="DX1588" s="37"/>
      <c r="DY1588" s="37"/>
      <c r="DZ1588" s="37"/>
      <c r="EA1588" s="37"/>
      <c r="EB1588" s="37"/>
      <c r="EC1588" s="37"/>
      <c r="ED1588" s="37"/>
      <c r="EE1588" s="37"/>
      <c r="EF1588" s="37"/>
      <c r="EG1588" s="37"/>
      <c r="EH1588" s="37"/>
      <c r="EI1588" s="37"/>
      <c r="EJ1588" s="37"/>
      <c r="EK1588" s="37"/>
      <c r="EL1588" s="37"/>
      <c r="EM1588" s="37"/>
      <c r="EN1588" s="37"/>
      <c r="EO1588" s="37"/>
      <c r="EP1588" s="37"/>
      <c r="EQ1588" s="37"/>
      <c r="ER1588" s="37"/>
      <c r="ES1588" s="37"/>
      <c r="ET1588" s="37"/>
      <c r="EU1588" s="37"/>
      <c r="EV1588" s="37"/>
      <c r="EW1588" s="37"/>
      <c r="EX1588" s="37"/>
      <c r="EY1588" s="37"/>
      <c r="EZ1588" s="37"/>
      <c r="FA1588" s="37"/>
      <c r="FB1588" s="37"/>
      <c r="FC1588" s="37"/>
      <c r="FD1588" s="37"/>
    </row>
    <row r="1589" spans="2:160" x14ac:dyDescent="0.5">
      <c r="B1589" s="36" t="s">
        <v>1784</v>
      </c>
      <c r="C1589" s="18">
        <v>1.1860781644954299E-2</v>
      </c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  <c r="AM1589" s="37"/>
      <c r="AN1589" s="37"/>
      <c r="AO1589" s="37"/>
      <c r="AP1589" s="37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  <c r="BI1589" s="37"/>
      <c r="BJ1589" s="37"/>
      <c r="BK1589" s="37"/>
      <c r="BL1589" s="37"/>
      <c r="BM1589" s="37"/>
      <c r="BN1589" s="37"/>
      <c r="BO1589" s="37"/>
      <c r="BP1589" s="37"/>
      <c r="BQ1589" s="37"/>
      <c r="BR1589" s="37"/>
      <c r="BS1589" s="37"/>
      <c r="BT1589" s="37"/>
      <c r="BU1589" s="37"/>
      <c r="BV1589" s="37"/>
      <c r="BW1589" s="37"/>
      <c r="BX1589" s="37"/>
      <c r="BY1589" s="37"/>
      <c r="BZ1589" s="37"/>
      <c r="CA1589" s="37"/>
      <c r="CB1589" s="37"/>
      <c r="CC1589" s="37"/>
      <c r="CD1589" s="37"/>
      <c r="CE1589" s="37"/>
      <c r="CF1589" s="37"/>
      <c r="CG1589" s="37"/>
      <c r="CH1589" s="37"/>
      <c r="CI1589" s="37"/>
      <c r="CJ1589" s="37"/>
      <c r="CK1589" s="37"/>
      <c r="CL1589" s="37"/>
      <c r="CM1589" s="37"/>
      <c r="CN1589" s="37"/>
      <c r="CO1589" s="37"/>
      <c r="CP1589" s="37"/>
      <c r="CQ1589" s="37"/>
      <c r="CR1589" s="37"/>
      <c r="CS1589" s="37"/>
      <c r="CT1589" s="37"/>
      <c r="CU1589" s="37"/>
      <c r="CV1589" s="37"/>
      <c r="CW1589" s="37"/>
      <c r="CX1589" s="37"/>
      <c r="CY1589" s="37"/>
      <c r="CZ1589" s="37"/>
      <c r="DA1589" s="37"/>
      <c r="DB1589" s="37"/>
      <c r="DC1589" s="37"/>
      <c r="DD1589" s="37"/>
      <c r="DE1589" s="37"/>
      <c r="DF1589" s="37"/>
      <c r="DG1589" s="37"/>
      <c r="DH1589" s="37"/>
      <c r="DI1589" s="37"/>
      <c r="DJ1589" s="37"/>
      <c r="DK1589" s="37"/>
      <c r="DL1589" s="37"/>
      <c r="DR1589" s="37"/>
      <c r="DS1589" s="37"/>
      <c r="DT1589" s="37"/>
      <c r="DU1589" s="37"/>
      <c r="DV1589" s="37"/>
      <c r="DW1589" s="37"/>
      <c r="DX1589" s="37"/>
      <c r="DY1589" s="37"/>
      <c r="DZ1589" s="37"/>
      <c r="EA1589" s="37"/>
      <c r="EB1589" s="37"/>
      <c r="EC1589" s="37"/>
      <c r="ED1589" s="37"/>
      <c r="EE1589" s="37"/>
      <c r="EF1589" s="37"/>
      <c r="EG1589" s="37"/>
      <c r="EH1589" s="37"/>
      <c r="EI1589" s="37"/>
      <c r="EJ1589" s="37"/>
      <c r="EK1589" s="37"/>
      <c r="EL1589" s="37"/>
      <c r="EM1589" s="37"/>
      <c r="EN1589" s="37"/>
      <c r="EO1589" s="37"/>
      <c r="EP1589" s="37"/>
      <c r="EQ1589" s="37"/>
      <c r="ER1589" s="37"/>
      <c r="ES1589" s="37"/>
      <c r="ET1589" s="37"/>
      <c r="EU1589" s="37"/>
      <c r="EV1589" s="37"/>
      <c r="EW1589" s="37"/>
      <c r="EX1589" s="37"/>
      <c r="EY1589" s="37"/>
      <c r="EZ1589" s="37"/>
      <c r="FA1589" s="37"/>
      <c r="FB1589" s="37"/>
      <c r="FC1589" s="37"/>
      <c r="FD1589" s="37"/>
    </row>
    <row r="1590" spans="2:160" x14ac:dyDescent="0.5">
      <c r="B1590" s="36" t="s">
        <v>1785</v>
      </c>
      <c r="C1590" s="18">
        <v>1.1789268130544039E-2</v>
      </c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  <c r="AM1590" s="37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  <c r="BM1590" s="37"/>
      <c r="BN1590" s="37"/>
      <c r="BO1590" s="37"/>
      <c r="BP1590" s="37"/>
      <c r="BQ1590" s="37"/>
      <c r="BR1590" s="37"/>
      <c r="BS1590" s="37"/>
      <c r="BT1590" s="37"/>
      <c r="BU1590" s="37"/>
      <c r="BV1590" s="37"/>
      <c r="BW1590" s="37"/>
      <c r="BX1590" s="37"/>
      <c r="BY1590" s="37"/>
      <c r="BZ1590" s="37"/>
      <c r="CA1590" s="37"/>
      <c r="CB1590" s="37"/>
      <c r="CC1590" s="37"/>
      <c r="CD1590" s="37"/>
      <c r="CE1590" s="37"/>
      <c r="CF1590" s="37"/>
      <c r="CG1590" s="37"/>
      <c r="CH1590" s="37"/>
      <c r="CI1590" s="37"/>
      <c r="CJ1590" s="37"/>
      <c r="CK1590" s="37"/>
      <c r="CL1590" s="37"/>
      <c r="CM1590" s="37"/>
      <c r="CN1590" s="37"/>
      <c r="CO1590" s="37"/>
      <c r="CP1590" s="37"/>
      <c r="CQ1590" s="37"/>
      <c r="CR1590" s="37"/>
      <c r="CS1590" s="37"/>
      <c r="CT1590" s="37"/>
      <c r="CU1590" s="37"/>
      <c r="CV1590" s="37"/>
      <c r="CW1590" s="37"/>
      <c r="CX1590" s="37"/>
      <c r="CY1590" s="37"/>
      <c r="CZ1590" s="37"/>
      <c r="DA1590" s="37"/>
      <c r="DB1590" s="37"/>
      <c r="DC1590" s="37"/>
      <c r="DD1590" s="37"/>
      <c r="DE1590" s="37"/>
      <c r="DF1590" s="37"/>
      <c r="DG1590" s="37"/>
      <c r="DH1590" s="37"/>
      <c r="DI1590" s="37"/>
      <c r="DJ1590" s="37"/>
      <c r="DK1590" s="37"/>
      <c r="DL1590" s="37"/>
      <c r="DR1590" s="37"/>
      <c r="DS1590" s="37"/>
      <c r="DT1590" s="37"/>
      <c r="DU1590" s="37"/>
      <c r="DV1590" s="37"/>
      <c r="DW1590" s="37"/>
      <c r="DX1590" s="37"/>
      <c r="DY1590" s="37"/>
      <c r="DZ1590" s="37"/>
      <c r="EA1590" s="37"/>
      <c r="EB1590" s="37"/>
      <c r="EC1590" s="37"/>
      <c r="ED1590" s="37"/>
      <c r="EE1590" s="37"/>
      <c r="EF1590" s="37"/>
      <c r="EG1590" s="37"/>
      <c r="EH1590" s="37"/>
      <c r="EI1590" s="37"/>
      <c r="EJ1590" s="37"/>
      <c r="EK1590" s="37"/>
      <c r="EL1590" s="37"/>
      <c r="EM1590" s="37"/>
      <c r="EN1590" s="37"/>
      <c r="EO1590" s="37"/>
      <c r="EP1590" s="37"/>
      <c r="EQ1590" s="37"/>
      <c r="ER1590" s="37"/>
      <c r="ES1590" s="37"/>
      <c r="ET1590" s="37"/>
      <c r="EU1590" s="37"/>
      <c r="EV1590" s="37"/>
      <c r="EW1590" s="37"/>
      <c r="EX1590" s="37"/>
      <c r="EY1590" s="37"/>
      <c r="EZ1590" s="37"/>
      <c r="FA1590" s="37"/>
      <c r="FB1590" s="37"/>
      <c r="FC1590" s="37"/>
      <c r="FD1590" s="37"/>
    </row>
    <row r="1591" spans="2:160" x14ac:dyDescent="0.5">
      <c r="B1591" s="36" t="s">
        <v>1786</v>
      </c>
      <c r="C1591" s="18">
        <v>-1.1610836780995615E-2</v>
      </c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  <c r="BN1591" s="37"/>
      <c r="BO1591" s="37"/>
      <c r="BP1591" s="37"/>
      <c r="BQ1591" s="37"/>
      <c r="BR1591" s="37"/>
      <c r="BS1591" s="37"/>
      <c r="BT1591" s="37"/>
      <c r="BU1591" s="37"/>
      <c r="BV1591" s="37"/>
      <c r="BW1591" s="37"/>
      <c r="BX1591" s="37"/>
      <c r="BY1591" s="37"/>
      <c r="BZ1591" s="37"/>
      <c r="CA1591" s="37"/>
      <c r="CB1591" s="37"/>
      <c r="CC1591" s="37"/>
      <c r="CD1591" s="37"/>
      <c r="CE1591" s="37"/>
      <c r="CF1591" s="37"/>
      <c r="CG1591" s="37"/>
      <c r="CH1591" s="37"/>
      <c r="CI1591" s="37"/>
      <c r="CJ1591" s="37"/>
      <c r="CK1591" s="37"/>
      <c r="CL1591" s="37"/>
      <c r="CM1591" s="37"/>
      <c r="CN1591" s="37"/>
      <c r="CO1591" s="37"/>
      <c r="CP1591" s="37"/>
      <c r="CQ1591" s="37"/>
      <c r="CR1591" s="37"/>
      <c r="CS1591" s="37"/>
      <c r="CT1591" s="37"/>
      <c r="CU1591" s="37"/>
      <c r="CV1591" s="37"/>
      <c r="CW1591" s="37"/>
      <c r="CX1591" s="37"/>
      <c r="CY1591" s="37"/>
      <c r="CZ1591" s="37"/>
      <c r="DA1591" s="37"/>
      <c r="DB1591" s="37"/>
      <c r="DC1591" s="37"/>
      <c r="DD1591" s="37"/>
      <c r="DE1591" s="37"/>
      <c r="DF1591" s="37"/>
      <c r="DG1591" s="37"/>
      <c r="DH1591" s="37"/>
      <c r="DI1591" s="37"/>
      <c r="DJ1591" s="37"/>
      <c r="DK1591" s="37"/>
      <c r="DL1591" s="37"/>
      <c r="DR1591" s="37"/>
      <c r="DS1591" s="37"/>
      <c r="DT1591" s="37"/>
      <c r="DU1591" s="37"/>
      <c r="DV1591" s="37"/>
      <c r="DW1591" s="37"/>
      <c r="DX1591" s="37"/>
      <c r="DY1591" s="37"/>
      <c r="DZ1591" s="37"/>
      <c r="EA1591" s="37"/>
      <c r="EB1591" s="37"/>
      <c r="EC1591" s="37"/>
      <c r="ED1591" s="37"/>
      <c r="EE1591" s="37"/>
      <c r="EF1591" s="37"/>
      <c r="EG1591" s="37"/>
      <c r="EH1591" s="37"/>
      <c r="EI1591" s="37"/>
      <c r="EJ1591" s="37"/>
      <c r="EK1591" s="37"/>
      <c r="EL1591" s="37"/>
      <c r="EM1591" s="37"/>
      <c r="EN1591" s="37"/>
      <c r="EO1591" s="37"/>
      <c r="EP1591" s="37"/>
      <c r="EQ1591" s="37"/>
      <c r="ER1591" s="37"/>
      <c r="ES1591" s="37"/>
      <c r="ET1591" s="37"/>
      <c r="EU1591" s="37"/>
      <c r="EV1591" s="37"/>
      <c r="EW1591" s="37"/>
      <c r="EX1591" s="37"/>
      <c r="EY1591" s="37"/>
      <c r="EZ1591" s="37"/>
      <c r="FA1591" s="37"/>
      <c r="FB1591" s="37"/>
      <c r="FC1591" s="37"/>
      <c r="FD1591" s="37"/>
    </row>
    <row r="1592" spans="2:160" x14ac:dyDescent="0.5">
      <c r="B1592" s="36" t="s">
        <v>1787</v>
      </c>
      <c r="C1592" s="18">
        <v>-7.2758054799643146E-3</v>
      </c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  <c r="AM1592" s="37"/>
      <c r="AN1592" s="37"/>
      <c r="AO1592" s="37"/>
      <c r="AP1592" s="37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  <c r="BB1592" s="37"/>
      <c r="BC1592" s="37"/>
      <c r="BD1592" s="37"/>
      <c r="BE1592" s="37"/>
      <c r="BF1592" s="37"/>
      <c r="BG1592" s="37"/>
      <c r="BH1592" s="37"/>
      <c r="BI1592" s="37"/>
      <c r="BJ1592" s="37"/>
      <c r="BK1592" s="37"/>
      <c r="BL1592" s="37"/>
      <c r="BM1592" s="37"/>
      <c r="BN1592" s="37"/>
      <c r="BO1592" s="37"/>
      <c r="BP1592" s="37"/>
      <c r="BQ1592" s="37"/>
      <c r="BR1592" s="37"/>
      <c r="BS1592" s="37"/>
      <c r="BT1592" s="37"/>
      <c r="BU1592" s="37"/>
      <c r="BV1592" s="37"/>
      <c r="BW1592" s="37"/>
      <c r="BX1592" s="37"/>
      <c r="BY1592" s="37"/>
      <c r="BZ1592" s="37"/>
      <c r="CA1592" s="37"/>
      <c r="CB1592" s="37"/>
      <c r="CC1592" s="37"/>
      <c r="CD1592" s="37"/>
      <c r="CE1592" s="37"/>
      <c r="CF1592" s="37"/>
      <c r="CG1592" s="37"/>
      <c r="CH1592" s="37"/>
      <c r="CI1592" s="37"/>
      <c r="CJ1592" s="37"/>
      <c r="CK1592" s="37"/>
      <c r="CL1592" s="37"/>
      <c r="CM1592" s="37"/>
      <c r="CN1592" s="37"/>
      <c r="CO1592" s="37"/>
      <c r="CP1592" s="37"/>
      <c r="CQ1592" s="37"/>
      <c r="CR1592" s="37"/>
      <c r="CS1592" s="37"/>
      <c r="CT1592" s="37"/>
      <c r="CU1592" s="37"/>
      <c r="CV1592" s="37"/>
      <c r="CW1592" s="37"/>
      <c r="CX1592" s="37"/>
      <c r="CY1592" s="37"/>
      <c r="CZ1592" s="37"/>
      <c r="DA1592" s="37"/>
      <c r="DB1592" s="37"/>
      <c r="DC1592" s="37"/>
      <c r="DD1592" s="37"/>
      <c r="DE1592" s="37"/>
      <c r="DF1592" s="37"/>
      <c r="DG1592" s="37"/>
      <c r="DH1592" s="37"/>
      <c r="DI1592" s="37"/>
      <c r="DJ1592" s="37"/>
      <c r="DK1592" s="37"/>
      <c r="DL1592" s="37"/>
      <c r="DR1592" s="37"/>
      <c r="DS1592" s="37"/>
      <c r="DT1592" s="37"/>
      <c r="DU1592" s="37"/>
      <c r="DV1592" s="37"/>
      <c r="DW1592" s="37"/>
      <c r="DX1592" s="37"/>
      <c r="DY1592" s="37"/>
      <c r="DZ1592" s="37"/>
      <c r="EA1592" s="37"/>
      <c r="EB1592" s="37"/>
      <c r="EC1592" s="37"/>
      <c r="ED1592" s="37"/>
      <c r="EE1592" s="37"/>
      <c r="EF1592" s="37"/>
      <c r="EG1592" s="37"/>
      <c r="EH1592" s="37"/>
      <c r="EI1592" s="37"/>
      <c r="EJ1592" s="37"/>
      <c r="EK1592" s="37"/>
      <c r="EL1592" s="37"/>
      <c r="EM1592" s="37"/>
      <c r="EN1592" s="37"/>
      <c r="EO1592" s="37"/>
      <c r="EP1592" s="37"/>
      <c r="EQ1592" s="37"/>
      <c r="ER1592" s="37"/>
      <c r="ES1592" s="37"/>
      <c r="ET1592" s="37"/>
      <c r="EU1592" s="37"/>
      <c r="EV1592" s="37"/>
      <c r="EW1592" s="37"/>
      <c r="EX1592" s="37"/>
      <c r="EY1592" s="37"/>
      <c r="EZ1592" s="37"/>
      <c r="FA1592" s="37"/>
      <c r="FB1592" s="37"/>
      <c r="FC1592" s="37"/>
      <c r="FD1592" s="37"/>
    </row>
    <row r="1593" spans="2:160" x14ac:dyDescent="0.5">
      <c r="B1593" s="36" t="s">
        <v>1788</v>
      </c>
      <c r="C1593" s="18">
        <v>-4.1746226883941917E-3</v>
      </c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  <c r="AM1593" s="37"/>
      <c r="AN1593" s="37"/>
      <c r="AO1593" s="37"/>
      <c r="AP1593" s="37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  <c r="BB1593" s="37"/>
      <c r="BC1593" s="37"/>
      <c r="BD1593" s="37"/>
      <c r="BE1593" s="37"/>
      <c r="BF1593" s="37"/>
      <c r="BG1593" s="37"/>
      <c r="BH1593" s="37"/>
      <c r="BI1593" s="37"/>
      <c r="BJ1593" s="37"/>
      <c r="BK1593" s="37"/>
      <c r="BL1593" s="37"/>
      <c r="BM1593" s="37"/>
      <c r="BN1593" s="37"/>
      <c r="BO1593" s="37"/>
      <c r="BP1593" s="37"/>
      <c r="BQ1593" s="37"/>
      <c r="BR1593" s="37"/>
      <c r="BS1593" s="37"/>
      <c r="BT1593" s="37"/>
      <c r="BU1593" s="37"/>
      <c r="BV1593" s="37"/>
      <c r="BW1593" s="37"/>
      <c r="BX1593" s="37"/>
      <c r="BY1593" s="37"/>
      <c r="BZ1593" s="37"/>
      <c r="CA1593" s="37"/>
      <c r="CB1593" s="37"/>
      <c r="CC1593" s="37"/>
      <c r="CD1593" s="37"/>
      <c r="CE1593" s="37"/>
      <c r="CF1593" s="37"/>
      <c r="CG1593" s="37"/>
      <c r="CH1593" s="37"/>
      <c r="CI1593" s="37"/>
      <c r="CJ1593" s="37"/>
      <c r="CK1593" s="37"/>
      <c r="CL1593" s="37"/>
      <c r="CM1593" s="37"/>
      <c r="CN1593" s="37"/>
      <c r="CO1593" s="37"/>
      <c r="CP1593" s="37"/>
      <c r="CQ1593" s="37"/>
      <c r="CR1593" s="37"/>
      <c r="CS1593" s="37"/>
      <c r="CT1593" s="37"/>
      <c r="CU1593" s="37"/>
      <c r="CV1593" s="37"/>
      <c r="CW1593" s="37"/>
      <c r="CX1593" s="37"/>
      <c r="CY1593" s="37"/>
      <c r="CZ1593" s="37"/>
      <c r="DA1593" s="37"/>
      <c r="DB1593" s="37"/>
      <c r="DC1593" s="37"/>
      <c r="DD1593" s="37"/>
      <c r="DE1593" s="37"/>
      <c r="DF1593" s="37"/>
      <c r="DG1593" s="37"/>
      <c r="DH1593" s="37"/>
      <c r="DI1593" s="37"/>
      <c r="DJ1593" s="37"/>
      <c r="DK1593" s="37"/>
      <c r="DL1593" s="37"/>
      <c r="DR1593" s="37"/>
      <c r="DS1593" s="37"/>
      <c r="DT1593" s="37"/>
      <c r="DU1593" s="37"/>
      <c r="DV1593" s="37"/>
      <c r="DW1593" s="37"/>
      <c r="DX1593" s="37"/>
      <c r="DY1593" s="37"/>
      <c r="DZ1593" s="37"/>
      <c r="EA1593" s="37"/>
      <c r="EB1593" s="37"/>
      <c r="EC1593" s="37"/>
      <c r="ED1593" s="37"/>
      <c r="EE1593" s="37"/>
      <c r="EF1593" s="37"/>
      <c r="EG1593" s="37"/>
      <c r="EH1593" s="37"/>
      <c r="EI1593" s="37"/>
      <c r="EJ1593" s="37"/>
      <c r="EK1593" s="37"/>
      <c r="EL1593" s="37"/>
      <c r="EM1593" s="37"/>
      <c r="EN1593" s="37"/>
      <c r="EO1593" s="37"/>
      <c r="EP1593" s="37"/>
      <c r="EQ1593" s="37"/>
      <c r="ER1593" s="37"/>
      <c r="ES1593" s="37"/>
      <c r="ET1593" s="37"/>
      <c r="EU1593" s="37"/>
      <c r="EV1593" s="37"/>
      <c r="EW1593" s="37"/>
      <c r="EX1593" s="37"/>
      <c r="EY1593" s="37"/>
      <c r="EZ1593" s="37"/>
      <c r="FA1593" s="37"/>
      <c r="FB1593" s="37"/>
      <c r="FC1593" s="37"/>
      <c r="FD1593" s="37"/>
    </row>
    <row r="1594" spans="2:160" x14ac:dyDescent="0.5">
      <c r="B1594" s="36" t="s">
        <v>1789</v>
      </c>
      <c r="C1594" s="18">
        <v>1.187242917255471E-2</v>
      </c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  <c r="AM1594" s="37"/>
      <c r="AN1594" s="37"/>
      <c r="AO1594" s="37"/>
      <c r="AP1594" s="37"/>
      <c r="AQ1594" s="37"/>
      <c r="AR1594" s="37"/>
      <c r="AS1594" s="37"/>
      <c r="AT1594" s="37"/>
      <c r="AU1594" s="37"/>
      <c r="AV1594" s="37"/>
      <c r="AW1594" s="37"/>
      <c r="AX1594" s="37"/>
      <c r="AY1594" s="37"/>
      <c r="AZ1594" s="37"/>
      <c r="BA1594" s="37"/>
      <c r="BB1594" s="37"/>
      <c r="BC1594" s="37"/>
      <c r="BD1594" s="37"/>
      <c r="BE1594" s="37"/>
      <c r="BF1594" s="37"/>
      <c r="BG1594" s="37"/>
      <c r="BH1594" s="37"/>
      <c r="BI1594" s="37"/>
      <c r="BJ1594" s="37"/>
      <c r="BK1594" s="37"/>
      <c r="BL1594" s="37"/>
      <c r="BM1594" s="37"/>
      <c r="BN1594" s="37"/>
      <c r="BO1594" s="37"/>
      <c r="BP1594" s="37"/>
      <c r="BQ1594" s="37"/>
      <c r="BR1594" s="37"/>
      <c r="BS1594" s="37"/>
      <c r="BT1594" s="37"/>
      <c r="BU1594" s="37"/>
      <c r="BV1594" s="37"/>
      <c r="BW1594" s="37"/>
      <c r="BX1594" s="37"/>
      <c r="BY1594" s="37"/>
      <c r="BZ1594" s="37"/>
      <c r="CA1594" s="37"/>
      <c r="CB1594" s="37"/>
      <c r="CC1594" s="37"/>
      <c r="CD1594" s="37"/>
      <c r="CE1594" s="37"/>
      <c r="CF1594" s="37"/>
      <c r="CG1594" s="37"/>
      <c r="CH1594" s="37"/>
      <c r="CI1594" s="37"/>
      <c r="CJ1594" s="37"/>
      <c r="CK1594" s="37"/>
      <c r="CL1594" s="37"/>
      <c r="CM1594" s="37"/>
      <c r="CN1594" s="37"/>
      <c r="CO1594" s="37"/>
      <c r="CP1594" s="37"/>
      <c r="CQ1594" s="37"/>
      <c r="CR1594" s="37"/>
      <c r="CS1594" s="37"/>
      <c r="CT1594" s="37"/>
      <c r="CU1594" s="37"/>
      <c r="CV1594" s="37"/>
      <c r="CW1594" s="37"/>
      <c r="CX1594" s="37"/>
      <c r="CY1594" s="37"/>
      <c r="CZ1594" s="37"/>
      <c r="DA1594" s="37"/>
      <c r="DB1594" s="37"/>
      <c r="DC1594" s="37"/>
      <c r="DD1594" s="37"/>
      <c r="DE1594" s="37"/>
      <c r="DF1594" s="37"/>
      <c r="DG1594" s="37"/>
      <c r="DH1594" s="37"/>
      <c r="DI1594" s="37"/>
      <c r="DJ1594" s="37"/>
      <c r="DK1594" s="37"/>
      <c r="DL1594" s="37"/>
      <c r="DR1594" s="37"/>
      <c r="DS1594" s="37"/>
      <c r="DT1594" s="37"/>
      <c r="DU1594" s="37"/>
      <c r="DV1594" s="37"/>
      <c r="DW1594" s="37"/>
      <c r="DX1594" s="37"/>
      <c r="DY1594" s="37"/>
      <c r="DZ1594" s="37"/>
      <c r="EA1594" s="37"/>
      <c r="EB1594" s="37"/>
      <c r="EC1594" s="37"/>
      <c r="ED1594" s="37"/>
      <c r="EE1594" s="37"/>
      <c r="EF1594" s="37"/>
      <c r="EG1594" s="37"/>
      <c r="EH1594" s="37"/>
      <c r="EI1594" s="37"/>
      <c r="EJ1594" s="37"/>
      <c r="EK1594" s="37"/>
      <c r="EL1594" s="37"/>
      <c r="EM1594" s="37"/>
      <c r="EN1594" s="37"/>
      <c r="EO1594" s="37"/>
      <c r="EP1594" s="37"/>
      <c r="EQ1594" s="37"/>
      <c r="ER1594" s="37"/>
      <c r="ES1594" s="37"/>
      <c r="ET1594" s="37"/>
      <c r="EU1594" s="37"/>
      <c r="EV1594" s="37"/>
      <c r="EW1594" s="37"/>
      <c r="EX1594" s="37"/>
      <c r="EY1594" s="37"/>
      <c r="EZ1594" s="37"/>
      <c r="FA1594" s="37"/>
      <c r="FB1594" s="37"/>
      <c r="FC1594" s="37"/>
      <c r="FD1594" s="37"/>
    </row>
    <row r="1595" spans="2:160" x14ac:dyDescent="0.5">
      <c r="B1595" s="36" t="s">
        <v>1790</v>
      </c>
      <c r="C1595" s="18">
        <v>-1.9956701641080543E-2</v>
      </c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  <c r="AM1595" s="37"/>
      <c r="AN1595" s="37"/>
      <c r="AO1595" s="37"/>
      <c r="AP1595" s="37"/>
      <c r="AQ1595" s="37"/>
      <c r="AR1595" s="37"/>
      <c r="AS1595" s="37"/>
      <c r="AT1595" s="37"/>
      <c r="AU1595" s="37"/>
      <c r="AV1595" s="37"/>
      <c r="AW1595" s="37"/>
      <c r="AX1595" s="37"/>
      <c r="AY1595" s="37"/>
      <c r="AZ1595" s="37"/>
      <c r="BA1595" s="37"/>
      <c r="BB1595" s="37"/>
      <c r="BC1595" s="37"/>
      <c r="BD1595" s="37"/>
      <c r="BE1595" s="37"/>
      <c r="BF1595" s="37"/>
      <c r="BG1595" s="37"/>
      <c r="BH1595" s="37"/>
      <c r="BI1595" s="37"/>
      <c r="BJ1595" s="37"/>
      <c r="BK1595" s="37"/>
      <c r="BL1595" s="37"/>
      <c r="BM1595" s="37"/>
      <c r="BN1595" s="37"/>
      <c r="BO1595" s="37"/>
      <c r="BP1595" s="37"/>
      <c r="BQ1595" s="37"/>
      <c r="BR1595" s="37"/>
      <c r="BS1595" s="37"/>
      <c r="BT1595" s="37"/>
      <c r="BU1595" s="37"/>
      <c r="BV1595" s="37"/>
      <c r="BW1595" s="37"/>
      <c r="BX1595" s="37"/>
      <c r="BY1595" s="37"/>
      <c r="BZ1595" s="37"/>
      <c r="CA1595" s="37"/>
      <c r="CB1595" s="37"/>
      <c r="CC1595" s="37"/>
      <c r="CD1595" s="37"/>
      <c r="CE1595" s="37"/>
      <c r="CF1595" s="37"/>
      <c r="CG1595" s="37"/>
      <c r="CH1595" s="37"/>
      <c r="CI1595" s="37"/>
      <c r="CJ1595" s="37"/>
      <c r="CK1595" s="37"/>
      <c r="CL1595" s="37"/>
      <c r="CM1595" s="37"/>
      <c r="CN1595" s="37"/>
      <c r="CO1595" s="37"/>
      <c r="CP1595" s="37"/>
      <c r="CQ1595" s="37"/>
      <c r="CR1595" s="37"/>
      <c r="CS1595" s="37"/>
      <c r="CT1595" s="37"/>
      <c r="CU1595" s="37"/>
      <c r="CV1595" s="37"/>
      <c r="CW1595" s="37"/>
      <c r="CX1595" s="37"/>
      <c r="CY1595" s="37"/>
      <c r="CZ1595" s="37"/>
      <c r="DA1595" s="37"/>
      <c r="DB1595" s="37"/>
      <c r="DC1595" s="37"/>
      <c r="DD1595" s="37"/>
      <c r="DE1595" s="37"/>
      <c r="DF1595" s="37"/>
      <c r="DG1595" s="37"/>
      <c r="DH1595" s="37"/>
      <c r="DI1595" s="37"/>
      <c r="DJ1595" s="37"/>
      <c r="DK1595" s="37"/>
      <c r="DL1595" s="37"/>
      <c r="DR1595" s="37"/>
      <c r="DS1595" s="37"/>
      <c r="DT1595" s="37"/>
      <c r="DU1595" s="37"/>
      <c r="DV1595" s="37"/>
      <c r="DW1595" s="37"/>
      <c r="DX1595" s="37"/>
      <c r="DY1595" s="37"/>
      <c r="DZ1595" s="37"/>
      <c r="EA1595" s="37"/>
      <c r="EB1595" s="37"/>
      <c r="EC1595" s="37"/>
      <c r="ED1595" s="37"/>
      <c r="EE1595" s="37"/>
      <c r="EF1595" s="37"/>
      <c r="EG1595" s="37"/>
      <c r="EH1595" s="37"/>
      <c r="EI1595" s="37"/>
      <c r="EJ1595" s="37"/>
      <c r="EK1595" s="37"/>
      <c r="EL1595" s="37"/>
      <c r="EM1595" s="37"/>
      <c r="EN1595" s="37"/>
      <c r="EO1595" s="37"/>
      <c r="EP1595" s="37"/>
      <c r="EQ1595" s="37"/>
      <c r="ER1595" s="37"/>
      <c r="ES1595" s="37"/>
      <c r="ET1595" s="37"/>
      <c r="EU1595" s="37"/>
      <c r="EV1595" s="37"/>
      <c r="EW1595" s="37"/>
      <c r="EX1595" s="37"/>
      <c r="EY1595" s="37"/>
      <c r="EZ1595" s="37"/>
      <c r="FA1595" s="37"/>
      <c r="FB1595" s="37"/>
      <c r="FC1595" s="37"/>
      <c r="FD1595" s="37"/>
    </row>
    <row r="1596" spans="2:160" x14ac:dyDescent="0.5">
      <c r="B1596" s="36" t="s">
        <v>1791</v>
      </c>
      <c r="C1596" s="18">
        <v>-8.1897305229031714E-3</v>
      </c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  <c r="AM1596" s="37"/>
      <c r="AN1596" s="37"/>
      <c r="AO1596" s="37"/>
      <c r="AP1596" s="37"/>
      <c r="AQ1596" s="37"/>
      <c r="AR1596" s="37"/>
      <c r="AS1596" s="37"/>
      <c r="AT1596" s="37"/>
      <c r="AU1596" s="37"/>
      <c r="AV1596" s="37"/>
      <c r="AW1596" s="37"/>
      <c r="AX1596" s="37"/>
      <c r="AY1596" s="37"/>
      <c r="AZ1596" s="37"/>
      <c r="BA1596" s="37"/>
      <c r="BB1596" s="37"/>
      <c r="BC1596" s="37"/>
      <c r="BD1596" s="37"/>
      <c r="BE1596" s="37"/>
      <c r="BF1596" s="37"/>
      <c r="BG1596" s="37"/>
      <c r="BH1596" s="37"/>
      <c r="BI1596" s="37"/>
      <c r="BJ1596" s="37"/>
      <c r="BK1596" s="37"/>
      <c r="BL1596" s="37"/>
      <c r="BM1596" s="37"/>
      <c r="BN1596" s="37"/>
      <c r="BO1596" s="37"/>
      <c r="BP1596" s="37"/>
      <c r="BQ1596" s="37"/>
      <c r="BR1596" s="37"/>
      <c r="BS1596" s="37"/>
      <c r="BT1596" s="37"/>
      <c r="BU1596" s="37"/>
      <c r="BV1596" s="37"/>
      <c r="BW1596" s="37"/>
      <c r="BX1596" s="37"/>
      <c r="BY1596" s="37"/>
      <c r="BZ1596" s="37"/>
      <c r="CA1596" s="37"/>
      <c r="CB1596" s="37"/>
      <c r="CC1596" s="37"/>
      <c r="CD1596" s="37"/>
      <c r="CE1596" s="37"/>
      <c r="CF1596" s="37"/>
      <c r="CG1596" s="37"/>
      <c r="CH1596" s="37"/>
      <c r="CI1596" s="37"/>
      <c r="CJ1596" s="37"/>
      <c r="CK1596" s="37"/>
      <c r="CL1596" s="37"/>
      <c r="CM1596" s="37"/>
      <c r="CN1596" s="37"/>
      <c r="CO1596" s="37"/>
      <c r="CP1596" s="37"/>
      <c r="CQ1596" s="37"/>
      <c r="CR1596" s="37"/>
      <c r="CS1596" s="37"/>
      <c r="CT1596" s="37"/>
      <c r="CU1596" s="37"/>
      <c r="CV1596" s="37"/>
      <c r="CW1596" s="37"/>
      <c r="CX1596" s="37"/>
      <c r="CY1596" s="37"/>
      <c r="CZ1596" s="37"/>
      <c r="DA1596" s="37"/>
      <c r="DB1596" s="37"/>
      <c r="DC1596" s="37"/>
      <c r="DD1596" s="37"/>
      <c r="DE1596" s="37"/>
      <c r="DF1596" s="37"/>
      <c r="DG1596" s="37"/>
      <c r="DH1596" s="37"/>
      <c r="DI1596" s="37"/>
      <c r="DJ1596" s="37"/>
      <c r="DK1596" s="37"/>
      <c r="DL1596" s="37"/>
      <c r="DR1596" s="37"/>
      <c r="DS1596" s="37"/>
      <c r="DT1596" s="37"/>
      <c r="DU1596" s="37"/>
      <c r="DV1596" s="37"/>
      <c r="DW1596" s="37"/>
      <c r="DX1596" s="37"/>
      <c r="DY1596" s="37"/>
      <c r="DZ1596" s="37"/>
      <c r="EA1596" s="37"/>
      <c r="EB1596" s="37"/>
      <c r="EC1596" s="37"/>
      <c r="ED1596" s="37"/>
      <c r="EE1596" s="37"/>
      <c r="EF1596" s="37"/>
      <c r="EG1596" s="37"/>
      <c r="EH1596" s="37"/>
      <c r="EI1596" s="37"/>
      <c r="EJ1596" s="37"/>
      <c r="EK1596" s="37"/>
      <c r="EL1596" s="37"/>
      <c r="EM1596" s="37"/>
      <c r="EN1596" s="37"/>
      <c r="EO1596" s="37"/>
      <c r="EP1596" s="37"/>
      <c r="EQ1596" s="37"/>
      <c r="ER1596" s="37"/>
      <c r="ES1596" s="37"/>
      <c r="ET1596" s="37"/>
      <c r="EU1596" s="37"/>
      <c r="EV1596" s="37"/>
      <c r="EW1596" s="37"/>
      <c r="EX1596" s="37"/>
      <c r="EY1596" s="37"/>
      <c r="EZ1596" s="37"/>
      <c r="FA1596" s="37"/>
      <c r="FB1596" s="37"/>
      <c r="FC1596" s="37"/>
      <c r="FD1596" s="37"/>
    </row>
    <row r="1597" spans="2:160" x14ac:dyDescent="0.5">
      <c r="B1597" s="36" t="s">
        <v>1792</v>
      </c>
      <c r="C1597" s="18">
        <v>-1.1761124196830619E-2</v>
      </c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  <c r="AM1597" s="37"/>
      <c r="AN1597" s="37"/>
      <c r="AO1597" s="37"/>
      <c r="AP1597" s="37"/>
      <c r="AQ1597" s="37"/>
      <c r="AR1597" s="37"/>
      <c r="AS1597" s="37"/>
      <c r="AT1597" s="37"/>
      <c r="AU1597" s="37"/>
      <c r="AV1597" s="37"/>
      <c r="AW1597" s="37"/>
      <c r="AX1597" s="37"/>
      <c r="AY1597" s="37"/>
      <c r="AZ1597" s="37"/>
      <c r="BA1597" s="37"/>
      <c r="BB1597" s="37"/>
      <c r="BC1597" s="37"/>
      <c r="BD1597" s="37"/>
      <c r="BE1597" s="37"/>
      <c r="BF1597" s="37"/>
      <c r="BG1597" s="37"/>
      <c r="BH1597" s="37"/>
      <c r="BI1597" s="37"/>
      <c r="BJ1597" s="37"/>
      <c r="BK1597" s="37"/>
      <c r="BL1597" s="37"/>
      <c r="BM1597" s="37"/>
      <c r="BN1597" s="37"/>
      <c r="BO1597" s="37"/>
      <c r="BP1597" s="37"/>
      <c r="BQ1597" s="37"/>
      <c r="BR1597" s="37"/>
      <c r="BS1597" s="37"/>
      <c r="BT1597" s="37"/>
      <c r="BU1597" s="37"/>
      <c r="BV1597" s="37"/>
      <c r="BW1597" s="37"/>
      <c r="BX1597" s="37"/>
      <c r="BY1597" s="37"/>
      <c r="BZ1597" s="37"/>
      <c r="CA1597" s="37"/>
      <c r="CB1597" s="37"/>
      <c r="CC1597" s="37"/>
      <c r="CD1597" s="37"/>
      <c r="CE1597" s="37"/>
      <c r="CF1597" s="37"/>
      <c r="CG1597" s="37"/>
      <c r="CH1597" s="37"/>
      <c r="CI1597" s="37"/>
      <c r="CJ1597" s="37"/>
      <c r="CK1597" s="37"/>
      <c r="CL1597" s="37"/>
      <c r="CM1597" s="37"/>
      <c r="CN1597" s="37"/>
      <c r="CO1597" s="37"/>
      <c r="CP1597" s="37"/>
      <c r="CQ1597" s="37"/>
      <c r="CR1597" s="37"/>
      <c r="CS1597" s="37"/>
      <c r="CT1597" s="37"/>
      <c r="CU1597" s="37"/>
      <c r="CV1597" s="37"/>
      <c r="CW1597" s="37"/>
      <c r="CX1597" s="37"/>
      <c r="CY1597" s="37"/>
      <c r="CZ1597" s="37"/>
      <c r="DA1597" s="37"/>
      <c r="DB1597" s="37"/>
      <c r="DC1597" s="37"/>
      <c r="DD1597" s="37"/>
      <c r="DE1597" s="37"/>
      <c r="DF1597" s="37"/>
      <c r="DG1597" s="37"/>
      <c r="DH1597" s="37"/>
      <c r="DI1597" s="37"/>
      <c r="DJ1597" s="37"/>
      <c r="DK1597" s="37"/>
      <c r="DL1597" s="37"/>
      <c r="DR1597" s="37"/>
      <c r="DS1597" s="37"/>
      <c r="DT1597" s="37"/>
      <c r="DU1597" s="37"/>
      <c r="DV1597" s="37"/>
      <c r="DW1597" s="37"/>
      <c r="DX1597" s="37"/>
      <c r="DY1597" s="37"/>
      <c r="DZ1597" s="37"/>
      <c r="EA1597" s="37"/>
      <c r="EB1597" s="37"/>
      <c r="EC1597" s="37"/>
      <c r="ED1597" s="37"/>
      <c r="EE1597" s="37"/>
      <c r="EF1597" s="37"/>
      <c r="EG1597" s="37"/>
      <c r="EH1597" s="37"/>
      <c r="EI1597" s="37"/>
      <c r="EJ1597" s="37"/>
      <c r="EK1597" s="37"/>
      <c r="EL1597" s="37"/>
      <c r="EM1597" s="37"/>
      <c r="EN1597" s="37"/>
      <c r="EO1597" s="37"/>
      <c r="EP1597" s="37"/>
      <c r="EQ1597" s="37"/>
      <c r="ER1597" s="37"/>
      <c r="ES1597" s="37"/>
      <c r="ET1597" s="37"/>
      <c r="EU1597" s="37"/>
      <c r="EV1597" s="37"/>
      <c r="EW1597" s="37"/>
      <c r="EX1597" s="37"/>
      <c r="EY1597" s="37"/>
      <c r="EZ1597" s="37"/>
      <c r="FA1597" s="37"/>
      <c r="FB1597" s="37"/>
      <c r="FC1597" s="37"/>
      <c r="FD1597" s="37"/>
    </row>
    <row r="1598" spans="2:160" x14ac:dyDescent="0.5">
      <c r="B1598" s="36" t="s">
        <v>1793</v>
      </c>
      <c r="C1598" s="18">
        <v>-1.0366166734225191E-2</v>
      </c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  <c r="AM1598" s="37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7"/>
      <c r="BL1598" s="37"/>
      <c r="BM1598" s="37"/>
      <c r="BN1598" s="37"/>
      <c r="BO1598" s="37"/>
      <c r="BP1598" s="37"/>
      <c r="BQ1598" s="37"/>
      <c r="BR1598" s="37"/>
      <c r="BS1598" s="37"/>
      <c r="BT1598" s="37"/>
      <c r="BU1598" s="37"/>
      <c r="BV1598" s="37"/>
      <c r="BW1598" s="37"/>
      <c r="BX1598" s="37"/>
      <c r="BY1598" s="37"/>
      <c r="BZ1598" s="37"/>
      <c r="CA1598" s="37"/>
      <c r="CB1598" s="37"/>
      <c r="CC1598" s="37"/>
      <c r="CD1598" s="37"/>
      <c r="CE1598" s="37"/>
      <c r="CF1598" s="37"/>
      <c r="CG1598" s="37"/>
      <c r="CH1598" s="37"/>
      <c r="CI1598" s="37"/>
      <c r="CJ1598" s="37"/>
      <c r="CK1598" s="37"/>
      <c r="CL1598" s="37"/>
      <c r="CM1598" s="37"/>
      <c r="CN1598" s="37"/>
      <c r="CO1598" s="37"/>
      <c r="CP1598" s="37"/>
      <c r="CQ1598" s="37"/>
      <c r="CR1598" s="37"/>
      <c r="CS1598" s="37"/>
      <c r="CT1598" s="37"/>
      <c r="CU1598" s="37"/>
      <c r="CV1598" s="37"/>
      <c r="CW1598" s="37"/>
      <c r="CX1598" s="37"/>
      <c r="CY1598" s="37"/>
      <c r="CZ1598" s="37"/>
      <c r="DA1598" s="37"/>
      <c r="DB1598" s="37"/>
      <c r="DC1598" s="37"/>
      <c r="DD1598" s="37"/>
      <c r="DE1598" s="37"/>
      <c r="DF1598" s="37"/>
      <c r="DG1598" s="37"/>
      <c r="DH1598" s="37"/>
      <c r="DI1598" s="37"/>
      <c r="DJ1598" s="37"/>
      <c r="DK1598" s="37"/>
      <c r="DL1598" s="37"/>
      <c r="DR1598" s="37"/>
      <c r="DS1598" s="37"/>
      <c r="DT1598" s="37"/>
      <c r="DU1598" s="37"/>
      <c r="DV1598" s="37"/>
      <c r="DW1598" s="37"/>
      <c r="DX1598" s="37"/>
      <c r="DY1598" s="37"/>
      <c r="DZ1598" s="37"/>
      <c r="EA1598" s="37"/>
      <c r="EB1598" s="37"/>
      <c r="EC1598" s="37"/>
      <c r="ED1598" s="37"/>
      <c r="EE1598" s="37"/>
      <c r="EF1598" s="37"/>
      <c r="EG1598" s="37"/>
      <c r="EH1598" s="37"/>
      <c r="EI1598" s="37"/>
      <c r="EJ1598" s="37"/>
      <c r="EK1598" s="37"/>
      <c r="EL1598" s="37"/>
      <c r="EM1598" s="37"/>
      <c r="EN1598" s="37"/>
      <c r="EO1598" s="37"/>
      <c r="EP1598" s="37"/>
      <c r="EQ1598" s="37"/>
      <c r="ER1598" s="37"/>
      <c r="ES1598" s="37"/>
      <c r="ET1598" s="37"/>
      <c r="EU1598" s="37"/>
      <c r="EV1598" s="37"/>
      <c r="EW1598" s="37"/>
      <c r="EX1598" s="37"/>
      <c r="EY1598" s="37"/>
      <c r="EZ1598" s="37"/>
      <c r="FA1598" s="37"/>
      <c r="FB1598" s="37"/>
      <c r="FC1598" s="37"/>
      <c r="FD1598" s="37"/>
    </row>
    <row r="1599" spans="2:160" x14ac:dyDescent="0.5">
      <c r="B1599" s="36" t="s">
        <v>1794</v>
      </c>
      <c r="C1599" s="18">
        <v>-2.5564287547718001E-2</v>
      </c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  <c r="AM1599" s="37"/>
      <c r="AN1599" s="37"/>
      <c r="AO1599" s="37"/>
      <c r="AP1599" s="37"/>
      <c r="AQ1599" s="37"/>
      <c r="AR1599" s="37"/>
      <c r="AS1599" s="37"/>
      <c r="AT1599" s="37"/>
      <c r="AU1599" s="37"/>
      <c r="AV1599" s="37"/>
      <c r="AW1599" s="37"/>
      <c r="AX1599" s="37"/>
      <c r="AY1599" s="37"/>
      <c r="AZ1599" s="37"/>
      <c r="BA1599" s="37"/>
      <c r="BB1599" s="37"/>
      <c r="BC1599" s="37"/>
      <c r="BD1599" s="37"/>
      <c r="BE1599" s="37"/>
      <c r="BF1599" s="37"/>
      <c r="BG1599" s="37"/>
      <c r="BH1599" s="37"/>
      <c r="BI1599" s="37"/>
      <c r="BJ1599" s="37"/>
      <c r="BK1599" s="37"/>
      <c r="BL1599" s="37"/>
      <c r="BM1599" s="37"/>
      <c r="BN1599" s="37"/>
      <c r="BO1599" s="37"/>
      <c r="BP1599" s="37"/>
      <c r="BQ1599" s="37"/>
      <c r="BR1599" s="37"/>
      <c r="BS1599" s="37"/>
      <c r="BT1599" s="37"/>
      <c r="BU1599" s="37"/>
      <c r="BV1599" s="37"/>
      <c r="BW1599" s="37"/>
      <c r="BX1599" s="37"/>
      <c r="BY1599" s="37"/>
      <c r="BZ1599" s="37"/>
      <c r="CA1599" s="37"/>
      <c r="CB1599" s="37"/>
      <c r="CC1599" s="37"/>
      <c r="CD1599" s="37"/>
      <c r="CE1599" s="37"/>
      <c r="CF1599" s="37"/>
      <c r="CG1599" s="37"/>
      <c r="CH1599" s="37"/>
      <c r="CI1599" s="37"/>
      <c r="CJ1599" s="37"/>
      <c r="CK1599" s="37"/>
      <c r="CL1599" s="37"/>
      <c r="CM1599" s="37"/>
      <c r="CN1599" s="37"/>
      <c r="CO1599" s="37"/>
      <c r="CP1599" s="37"/>
      <c r="CQ1599" s="37"/>
      <c r="CR1599" s="37"/>
      <c r="CS1599" s="37"/>
      <c r="CT1599" s="37"/>
      <c r="CU1599" s="37"/>
      <c r="CV1599" s="37"/>
      <c r="CW1599" s="37"/>
      <c r="CX1599" s="37"/>
      <c r="CY1599" s="37"/>
      <c r="CZ1599" s="37"/>
      <c r="DA1599" s="37"/>
      <c r="DB1599" s="37"/>
      <c r="DC1599" s="37"/>
      <c r="DD1599" s="37"/>
      <c r="DE1599" s="37"/>
      <c r="DF1599" s="37"/>
      <c r="DG1599" s="37"/>
      <c r="DH1599" s="37"/>
      <c r="DI1599" s="37"/>
      <c r="DJ1599" s="37"/>
      <c r="DK1599" s="37"/>
      <c r="DL1599" s="37"/>
      <c r="DR1599" s="37"/>
      <c r="DS1599" s="37"/>
      <c r="DT1599" s="37"/>
      <c r="DU1599" s="37"/>
      <c r="DV1599" s="37"/>
      <c r="DW1599" s="37"/>
      <c r="DX1599" s="37"/>
      <c r="DY1599" s="37"/>
      <c r="DZ1599" s="37"/>
      <c r="EA1599" s="37"/>
      <c r="EB1599" s="37"/>
      <c r="EC1599" s="37"/>
      <c r="ED1599" s="37"/>
      <c r="EE1599" s="37"/>
      <c r="EF1599" s="37"/>
      <c r="EG1599" s="37"/>
      <c r="EH1599" s="37"/>
      <c r="EI1599" s="37"/>
      <c r="EJ1599" s="37"/>
      <c r="EK1599" s="37"/>
      <c r="EL1599" s="37"/>
      <c r="EM1599" s="37"/>
      <c r="EN1599" s="37"/>
      <c r="EO1599" s="37"/>
      <c r="EP1599" s="37"/>
      <c r="EQ1599" s="37"/>
      <c r="ER1599" s="37"/>
      <c r="ES1599" s="37"/>
      <c r="ET1599" s="37"/>
      <c r="EU1599" s="37"/>
      <c r="EV1599" s="37"/>
      <c r="EW1599" s="37"/>
      <c r="EX1599" s="37"/>
      <c r="EY1599" s="37"/>
      <c r="EZ1599" s="37"/>
      <c r="FA1599" s="37"/>
      <c r="FB1599" s="37"/>
      <c r="FC1599" s="37"/>
      <c r="FD1599" s="37"/>
    </row>
    <row r="1600" spans="2:160" x14ac:dyDescent="0.5">
      <c r="B1600" s="36" t="s">
        <v>1795</v>
      </c>
      <c r="C1600" s="18">
        <v>1.0396466882629296E-2</v>
      </c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  <c r="AM1600" s="37"/>
      <c r="AN1600" s="37"/>
      <c r="AO1600" s="37"/>
      <c r="AP1600" s="37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  <c r="BB1600" s="37"/>
      <c r="BC1600" s="37"/>
      <c r="BD1600" s="37"/>
      <c r="BE1600" s="37"/>
      <c r="BF1600" s="37"/>
      <c r="BG1600" s="37"/>
      <c r="BH1600" s="37"/>
      <c r="BI1600" s="37"/>
      <c r="BJ1600" s="37"/>
      <c r="BK1600" s="37"/>
      <c r="BL1600" s="37"/>
      <c r="BM1600" s="37"/>
      <c r="BN1600" s="37"/>
      <c r="BO1600" s="37"/>
      <c r="BP1600" s="37"/>
      <c r="BQ1600" s="37"/>
      <c r="BR1600" s="37"/>
      <c r="BS1600" s="37"/>
      <c r="BT1600" s="37"/>
      <c r="BU1600" s="37"/>
      <c r="BV1600" s="37"/>
      <c r="BW1600" s="37"/>
      <c r="BX1600" s="37"/>
      <c r="BY1600" s="37"/>
      <c r="BZ1600" s="37"/>
      <c r="CA1600" s="37"/>
      <c r="CB1600" s="37"/>
      <c r="CC1600" s="37"/>
      <c r="CD1600" s="37"/>
      <c r="CE1600" s="37"/>
      <c r="CF1600" s="37"/>
      <c r="CG1600" s="37"/>
      <c r="CH1600" s="37"/>
      <c r="CI1600" s="37"/>
      <c r="CJ1600" s="37"/>
      <c r="CK1600" s="37"/>
      <c r="CL1600" s="37"/>
      <c r="CM1600" s="37"/>
      <c r="CN1600" s="37"/>
      <c r="CO1600" s="37"/>
      <c r="CP1600" s="37"/>
      <c r="CQ1600" s="37"/>
      <c r="CR1600" s="37"/>
      <c r="CS1600" s="37"/>
      <c r="CT1600" s="37"/>
      <c r="CU1600" s="37"/>
      <c r="CV1600" s="37"/>
      <c r="CW1600" s="37"/>
      <c r="CX1600" s="37"/>
      <c r="CY1600" s="37"/>
      <c r="CZ1600" s="37"/>
      <c r="DA1600" s="37"/>
      <c r="DB1600" s="37"/>
      <c r="DC1600" s="37"/>
      <c r="DD1600" s="37"/>
      <c r="DE1600" s="37"/>
      <c r="DF1600" s="37"/>
      <c r="DG1600" s="37"/>
      <c r="DH1600" s="37"/>
      <c r="DI1600" s="37"/>
      <c r="DJ1600" s="37"/>
      <c r="DK1600" s="37"/>
      <c r="DL1600" s="37"/>
      <c r="DR1600" s="37"/>
      <c r="DS1600" s="37"/>
      <c r="DT1600" s="37"/>
      <c r="DU1600" s="37"/>
      <c r="DV1600" s="37"/>
      <c r="DW1600" s="37"/>
      <c r="DX1600" s="37"/>
      <c r="DY1600" s="37"/>
      <c r="DZ1600" s="37"/>
      <c r="EA1600" s="37"/>
      <c r="EB1600" s="37"/>
      <c r="EC1600" s="37"/>
      <c r="ED1600" s="37"/>
      <c r="EE1600" s="37"/>
      <c r="EF1600" s="37"/>
      <c r="EG1600" s="37"/>
      <c r="EH1600" s="37"/>
      <c r="EI1600" s="37"/>
      <c r="EJ1600" s="37"/>
      <c r="EK1600" s="37"/>
      <c r="EL1600" s="37"/>
      <c r="EM1600" s="37"/>
      <c r="EN1600" s="37"/>
      <c r="EO1600" s="37"/>
      <c r="EP1600" s="37"/>
      <c r="EQ1600" s="37"/>
      <c r="ER1600" s="37"/>
      <c r="ES1600" s="37"/>
      <c r="ET1600" s="37"/>
      <c r="EU1600" s="37"/>
      <c r="EV1600" s="37"/>
      <c r="EW1600" s="37"/>
      <c r="EX1600" s="37"/>
      <c r="EY1600" s="37"/>
      <c r="EZ1600" s="37"/>
      <c r="FA1600" s="37"/>
      <c r="FB1600" s="37"/>
      <c r="FC1600" s="37"/>
      <c r="FD1600" s="37"/>
    </row>
    <row r="1601" spans="2:160" x14ac:dyDescent="0.5">
      <c r="B1601" s="36" t="s">
        <v>1796</v>
      </c>
      <c r="C1601" s="18">
        <v>2.0246171254874268E-2</v>
      </c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  <c r="AM1601" s="37"/>
      <c r="AN1601" s="37"/>
      <c r="AO1601" s="37"/>
      <c r="AP1601" s="37"/>
      <c r="AQ1601" s="37"/>
      <c r="AR1601" s="37"/>
      <c r="AS1601" s="37"/>
      <c r="AT1601" s="37"/>
      <c r="AU1601" s="37"/>
      <c r="AV1601" s="37"/>
      <c r="AW1601" s="37"/>
      <c r="AX1601" s="37"/>
      <c r="AY1601" s="37"/>
      <c r="AZ1601" s="37"/>
      <c r="BA1601" s="37"/>
      <c r="BB1601" s="37"/>
      <c r="BC1601" s="37"/>
      <c r="BD1601" s="37"/>
      <c r="BE1601" s="37"/>
      <c r="BF1601" s="37"/>
      <c r="BG1601" s="37"/>
      <c r="BH1601" s="37"/>
      <c r="BI1601" s="37"/>
      <c r="BJ1601" s="37"/>
      <c r="BK1601" s="37"/>
      <c r="BL1601" s="37"/>
      <c r="BM1601" s="37"/>
      <c r="BN1601" s="37"/>
      <c r="BO1601" s="37"/>
      <c r="BP1601" s="37"/>
      <c r="BQ1601" s="37"/>
      <c r="BR1601" s="37"/>
      <c r="BS1601" s="37"/>
      <c r="BT1601" s="37"/>
      <c r="BU1601" s="37"/>
      <c r="BV1601" s="37"/>
      <c r="BW1601" s="37"/>
      <c r="BX1601" s="37"/>
      <c r="BY1601" s="37"/>
      <c r="BZ1601" s="37"/>
      <c r="CA1601" s="37"/>
      <c r="CB1601" s="37"/>
      <c r="CC1601" s="37"/>
      <c r="CD1601" s="37"/>
      <c r="CE1601" s="37"/>
      <c r="CF1601" s="37"/>
      <c r="CG1601" s="37"/>
      <c r="CH1601" s="37"/>
      <c r="CI1601" s="37"/>
      <c r="CJ1601" s="37"/>
      <c r="CK1601" s="37"/>
      <c r="CL1601" s="37"/>
      <c r="CM1601" s="37"/>
      <c r="CN1601" s="37"/>
      <c r="CO1601" s="37"/>
      <c r="CP1601" s="37"/>
      <c r="CQ1601" s="37"/>
      <c r="CR1601" s="37"/>
      <c r="CS1601" s="37"/>
      <c r="CT1601" s="37"/>
      <c r="CU1601" s="37"/>
      <c r="CV1601" s="37"/>
      <c r="CW1601" s="37"/>
      <c r="CX1601" s="37"/>
      <c r="CY1601" s="37"/>
      <c r="CZ1601" s="37"/>
      <c r="DA1601" s="37"/>
      <c r="DB1601" s="37"/>
      <c r="DC1601" s="37"/>
      <c r="DD1601" s="37"/>
      <c r="DE1601" s="37"/>
      <c r="DF1601" s="37"/>
      <c r="DG1601" s="37"/>
      <c r="DH1601" s="37"/>
      <c r="DI1601" s="37"/>
      <c r="DJ1601" s="37"/>
      <c r="DK1601" s="37"/>
      <c r="DL1601" s="37"/>
      <c r="DR1601" s="37"/>
      <c r="DS1601" s="37"/>
      <c r="DT1601" s="37"/>
      <c r="DU1601" s="37"/>
      <c r="DV1601" s="37"/>
      <c r="DW1601" s="37"/>
      <c r="DX1601" s="37"/>
      <c r="DY1601" s="37"/>
      <c r="DZ1601" s="37"/>
      <c r="EA1601" s="37"/>
      <c r="EB1601" s="37"/>
      <c r="EC1601" s="37"/>
      <c r="ED1601" s="37"/>
      <c r="EE1601" s="37"/>
      <c r="EF1601" s="37"/>
      <c r="EG1601" s="37"/>
      <c r="EH1601" s="37"/>
      <c r="EI1601" s="37"/>
      <c r="EJ1601" s="37"/>
      <c r="EK1601" s="37"/>
      <c r="EL1601" s="37"/>
      <c r="EM1601" s="37"/>
      <c r="EN1601" s="37"/>
      <c r="EO1601" s="37"/>
      <c r="EP1601" s="37"/>
      <c r="EQ1601" s="37"/>
      <c r="ER1601" s="37"/>
      <c r="ES1601" s="37"/>
      <c r="ET1601" s="37"/>
      <c r="EU1601" s="37"/>
      <c r="EV1601" s="37"/>
      <c r="EW1601" s="37"/>
      <c r="EX1601" s="37"/>
      <c r="EY1601" s="37"/>
      <c r="EZ1601" s="37"/>
      <c r="FA1601" s="37"/>
      <c r="FB1601" s="37"/>
      <c r="FC1601" s="37"/>
      <c r="FD1601" s="37"/>
    </row>
    <row r="1602" spans="2:160" x14ac:dyDescent="0.5">
      <c r="B1602" s="36" t="s">
        <v>1797</v>
      </c>
      <c r="C1602" s="18">
        <v>1.6201727821846257E-2</v>
      </c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  <c r="AM1602" s="37"/>
      <c r="AN1602" s="37"/>
      <c r="AO1602" s="37"/>
      <c r="AP1602" s="37"/>
      <c r="AQ1602" s="37"/>
      <c r="AR1602" s="37"/>
      <c r="AS1602" s="37"/>
      <c r="AT1602" s="37"/>
      <c r="AU1602" s="37"/>
      <c r="AV1602" s="37"/>
      <c r="AW1602" s="37"/>
      <c r="AX1602" s="37"/>
      <c r="AY1602" s="37"/>
      <c r="AZ1602" s="37"/>
      <c r="BA1602" s="37"/>
      <c r="BB1602" s="37"/>
      <c r="BC1602" s="37"/>
      <c r="BD1602" s="37"/>
      <c r="BE1602" s="37"/>
      <c r="BF1602" s="37"/>
      <c r="BG1602" s="37"/>
      <c r="BH1602" s="37"/>
      <c r="BI1602" s="37"/>
      <c r="BJ1602" s="37"/>
      <c r="BK1602" s="37"/>
      <c r="BL1602" s="37"/>
      <c r="BM1602" s="37"/>
      <c r="BN1602" s="37"/>
      <c r="BO1602" s="37"/>
      <c r="BP1602" s="37"/>
      <c r="BQ1602" s="37"/>
      <c r="BR1602" s="37"/>
      <c r="BS1602" s="37"/>
      <c r="BT1602" s="37"/>
      <c r="BU1602" s="37"/>
      <c r="BV1602" s="37"/>
      <c r="BW1602" s="37"/>
      <c r="BX1602" s="37"/>
      <c r="BY1602" s="37"/>
      <c r="BZ1602" s="37"/>
      <c r="CA1602" s="37"/>
      <c r="CB1602" s="37"/>
      <c r="CC1602" s="37"/>
      <c r="CD1602" s="37"/>
      <c r="CE1602" s="37"/>
      <c r="CF1602" s="37"/>
      <c r="CG1602" s="37"/>
      <c r="CH1602" s="37"/>
      <c r="CI1602" s="37"/>
      <c r="CJ1602" s="37"/>
      <c r="CK1602" s="37"/>
      <c r="CL1602" s="37"/>
      <c r="CM1602" s="37"/>
      <c r="CN1602" s="37"/>
      <c r="CO1602" s="37"/>
      <c r="CP1602" s="37"/>
      <c r="CQ1602" s="37"/>
      <c r="CR1602" s="37"/>
      <c r="CS1602" s="37"/>
      <c r="CT1602" s="37"/>
      <c r="CU1602" s="37"/>
      <c r="CV1602" s="37"/>
      <c r="CW1602" s="37"/>
      <c r="CX1602" s="37"/>
      <c r="CY1602" s="37"/>
      <c r="CZ1602" s="37"/>
      <c r="DA1602" s="37"/>
      <c r="DB1602" s="37"/>
      <c r="DC1602" s="37"/>
      <c r="DD1602" s="37"/>
      <c r="DE1602" s="37"/>
      <c r="DF1602" s="37"/>
      <c r="DG1602" s="37"/>
      <c r="DH1602" s="37"/>
      <c r="DI1602" s="37"/>
      <c r="DJ1602" s="37"/>
      <c r="DK1602" s="37"/>
      <c r="DL1602" s="37"/>
      <c r="DR1602" s="37"/>
      <c r="DS1602" s="37"/>
      <c r="DT1602" s="37"/>
      <c r="DU1602" s="37"/>
      <c r="DV1602" s="37"/>
      <c r="DW1602" s="37"/>
      <c r="DX1602" s="37"/>
      <c r="DY1602" s="37"/>
      <c r="DZ1602" s="37"/>
      <c r="EA1602" s="37"/>
      <c r="EB1602" s="37"/>
      <c r="EC1602" s="37"/>
      <c r="ED1602" s="37"/>
      <c r="EE1602" s="37"/>
      <c r="EF1602" s="37"/>
      <c r="EG1602" s="37"/>
      <c r="EH1602" s="37"/>
      <c r="EI1602" s="37"/>
      <c r="EJ1602" s="37"/>
      <c r="EK1602" s="37"/>
      <c r="EL1602" s="37"/>
      <c r="EM1602" s="37"/>
      <c r="EN1602" s="37"/>
      <c r="EO1602" s="37"/>
      <c r="EP1602" s="37"/>
      <c r="EQ1602" s="37"/>
      <c r="ER1602" s="37"/>
      <c r="ES1602" s="37"/>
      <c r="ET1602" s="37"/>
      <c r="EU1602" s="37"/>
      <c r="EV1602" s="37"/>
      <c r="EW1602" s="37"/>
      <c r="EX1602" s="37"/>
      <c r="EY1602" s="37"/>
      <c r="EZ1602" s="37"/>
      <c r="FA1602" s="37"/>
      <c r="FB1602" s="37"/>
      <c r="FC1602" s="37"/>
      <c r="FD1602" s="37"/>
    </row>
    <row r="1603" spans="2:160" x14ac:dyDescent="0.5">
      <c r="B1603" s="36" t="s">
        <v>1798</v>
      </c>
      <c r="C1603" s="18">
        <v>-4.2640615052083053E-3</v>
      </c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  <c r="AM1603" s="37"/>
      <c r="AN1603" s="37"/>
      <c r="AO1603" s="37"/>
      <c r="AP1603" s="37"/>
      <c r="AQ1603" s="37"/>
      <c r="AR1603" s="37"/>
      <c r="AS1603" s="37"/>
      <c r="AT1603" s="37"/>
      <c r="AU1603" s="37"/>
      <c r="AV1603" s="37"/>
      <c r="AW1603" s="37"/>
      <c r="AX1603" s="37"/>
      <c r="AY1603" s="37"/>
      <c r="AZ1603" s="37"/>
      <c r="BA1603" s="37"/>
      <c r="BB1603" s="37"/>
      <c r="BC1603" s="37"/>
      <c r="BD1603" s="37"/>
      <c r="BE1603" s="37"/>
      <c r="BF1603" s="37"/>
      <c r="BG1603" s="37"/>
      <c r="BH1603" s="37"/>
      <c r="BI1603" s="37"/>
      <c r="BJ1603" s="37"/>
      <c r="BK1603" s="37"/>
      <c r="BL1603" s="37"/>
      <c r="BM1603" s="37"/>
      <c r="BN1603" s="37"/>
      <c r="BO1603" s="37"/>
      <c r="BP1603" s="37"/>
      <c r="BQ1603" s="37"/>
      <c r="BR1603" s="37"/>
      <c r="BS1603" s="37"/>
      <c r="BT1603" s="37"/>
      <c r="BU1603" s="37"/>
      <c r="BV1603" s="37"/>
      <c r="BW1603" s="37"/>
      <c r="BX1603" s="37"/>
      <c r="BY1603" s="37"/>
      <c r="BZ1603" s="37"/>
      <c r="CA1603" s="37"/>
      <c r="CB1603" s="37"/>
      <c r="CC1603" s="37"/>
      <c r="CD1603" s="37"/>
      <c r="CE1603" s="37"/>
      <c r="CF1603" s="37"/>
      <c r="CG1603" s="37"/>
      <c r="CH1603" s="37"/>
      <c r="CI1603" s="37"/>
      <c r="CJ1603" s="37"/>
      <c r="CK1603" s="37"/>
      <c r="CL1603" s="37"/>
      <c r="CM1603" s="37"/>
      <c r="CN1603" s="37"/>
      <c r="CO1603" s="37"/>
      <c r="CP1603" s="37"/>
      <c r="CQ1603" s="37"/>
      <c r="CR1603" s="37"/>
      <c r="CS1603" s="37"/>
      <c r="CT1603" s="37"/>
      <c r="CU1603" s="37"/>
      <c r="CV1603" s="37"/>
      <c r="CW1603" s="37"/>
      <c r="CX1603" s="37"/>
      <c r="CY1603" s="37"/>
      <c r="CZ1603" s="37"/>
      <c r="DA1603" s="37"/>
      <c r="DB1603" s="37"/>
      <c r="DC1603" s="37"/>
      <c r="DD1603" s="37"/>
      <c r="DE1603" s="37"/>
      <c r="DF1603" s="37"/>
      <c r="DG1603" s="37"/>
      <c r="DH1603" s="37"/>
      <c r="DI1603" s="37"/>
      <c r="DJ1603" s="37"/>
      <c r="DK1603" s="37"/>
      <c r="DL1603" s="37"/>
      <c r="DR1603" s="37"/>
      <c r="DS1603" s="37"/>
      <c r="DT1603" s="37"/>
      <c r="DU1603" s="37"/>
      <c r="DV1603" s="37"/>
      <c r="DW1603" s="37"/>
      <c r="DX1603" s="37"/>
      <c r="DY1603" s="37"/>
      <c r="DZ1603" s="37"/>
      <c r="EA1603" s="37"/>
      <c r="EB1603" s="37"/>
      <c r="EC1603" s="37"/>
      <c r="ED1603" s="37"/>
      <c r="EE1603" s="37"/>
      <c r="EF1603" s="37"/>
      <c r="EG1603" s="37"/>
      <c r="EH1603" s="37"/>
      <c r="EI1603" s="37"/>
      <c r="EJ1603" s="37"/>
      <c r="EK1603" s="37"/>
      <c r="EL1603" s="37"/>
      <c r="EM1603" s="37"/>
      <c r="EN1603" s="37"/>
      <c r="EO1603" s="37"/>
      <c r="EP1603" s="37"/>
      <c r="EQ1603" s="37"/>
      <c r="ER1603" s="37"/>
      <c r="ES1603" s="37"/>
      <c r="ET1603" s="37"/>
      <c r="EU1603" s="37"/>
      <c r="EV1603" s="37"/>
      <c r="EW1603" s="37"/>
      <c r="EX1603" s="37"/>
      <c r="EY1603" s="37"/>
      <c r="EZ1603" s="37"/>
      <c r="FA1603" s="37"/>
      <c r="FB1603" s="37"/>
      <c r="FC1603" s="37"/>
      <c r="FD1603" s="37"/>
    </row>
    <row r="1604" spans="2:160" x14ac:dyDescent="0.5">
      <c r="B1604" s="36" t="s">
        <v>1799</v>
      </c>
      <c r="C1604" s="18">
        <v>-1.289532222186407E-2</v>
      </c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  <c r="AM1604" s="37"/>
      <c r="AN1604" s="37"/>
      <c r="AO1604" s="37"/>
      <c r="AP1604" s="37"/>
      <c r="AQ1604" s="37"/>
      <c r="AR1604" s="37"/>
      <c r="AS1604" s="37"/>
      <c r="AT1604" s="37"/>
      <c r="AU1604" s="37"/>
      <c r="AV1604" s="37"/>
      <c r="AW1604" s="37"/>
      <c r="AX1604" s="37"/>
      <c r="AY1604" s="37"/>
      <c r="AZ1604" s="37"/>
      <c r="BA1604" s="37"/>
      <c r="BB1604" s="37"/>
      <c r="BC1604" s="37"/>
      <c r="BD1604" s="37"/>
      <c r="BE1604" s="37"/>
      <c r="BF1604" s="37"/>
      <c r="BG1604" s="37"/>
      <c r="BH1604" s="37"/>
      <c r="BI1604" s="37"/>
      <c r="BJ1604" s="37"/>
      <c r="BK1604" s="37"/>
      <c r="BL1604" s="37"/>
      <c r="BM1604" s="37"/>
      <c r="BN1604" s="37"/>
      <c r="BO1604" s="37"/>
      <c r="BP1604" s="37"/>
      <c r="BQ1604" s="37"/>
      <c r="BR1604" s="37"/>
      <c r="BS1604" s="37"/>
      <c r="BT1604" s="37"/>
      <c r="BU1604" s="37"/>
      <c r="BV1604" s="37"/>
      <c r="BW1604" s="37"/>
      <c r="BX1604" s="37"/>
      <c r="BY1604" s="37"/>
      <c r="BZ1604" s="37"/>
      <c r="CA1604" s="37"/>
      <c r="CB1604" s="37"/>
      <c r="CC1604" s="37"/>
      <c r="CD1604" s="37"/>
      <c r="CE1604" s="37"/>
      <c r="CF1604" s="37"/>
      <c r="CG1604" s="37"/>
      <c r="CH1604" s="37"/>
      <c r="CI1604" s="37"/>
      <c r="CJ1604" s="37"/>
      <c r="CK1604" s="37"/>
      <c r="CL1604" s="37"/>
      <c r="CM1604" s="37"/>
      <c r="CN1604" s="37"/>
      <c r="CO1604" s="37"/>
      <c r="CP1604" s="37"/>
      <c r="CQ1604" s="37"/>
      <c r="CR1604" s="37"/>
      <c r="CS1604" s="37"/>
      <c r="CT1604" s="37"/>
      <c r="CU1604" s="37"/>
      <c r="CV1604" s="37"/>
      <c r="CW1604" s="37"/>
      <c r="CX1604" s="37"/>
      <c r="CY1604" s="37"/>
      <c r="CZ1604" s="37"/>
      <c r="DA1604" s="37"/>
      <c r="DB1604" s="37"/>
      <c r="DC1604" s="37"/>
      <c r="DD1604" s="37"/>
      <c r="DE1604" s="37"/>
      <c r="DF1604" s="37"/>
      <c r="DG1604" s="37"/>
      <c r="DH1604" s="37"/>
      <c r="DI1604" s="37"/>
      <c r="DJ1604" s="37"/>
      <c r="DK1604" s="37"/>
      <c r="DL1604" s="37"/>
      <c r="DR1604" s="37"/>
      <c r="DS1604" s="37"/>
      <c r="DT1604" s="37"/>
      <c r="DU1604" s="37"/>
      <c r="DV1604" s="37"/>
      <c r="DW1604" s="37"/>
      <c r="DX1604" s="37"/>
      <c r="DY1604" s="37"/>
      <c r="DZ1604" s="37"/>
      <c r="EA1604" s="37"/>
      <c r="EB1604" s="37"/>
      <c r="EC1604" s="37"/>
      <c r="ED1604" s="37"/>
      <c r="EE1604" s="37"/>
      <c r="EF1604" s="37"/>
      <c r="EG1604" s="37"/>
      <c r="EH1604" s="37"/>
      <c r="EI1604" s="37"/>
      <c r="EJ1604" s="37"/>
      <c r="EK1604" s="37"/>
      <c r="EL1604" s="37"/>
      <c r="EM1604" s="37"/>
      <c r="EN1604" s="37"/>
      <c r="EO1604" s="37"/>
      <c r="EP1604" s="37"/>
      <c r="EQ1604" s="37"/>
      <c r="ER1604" s="37"/>
      <c r="ES1604" s="37"/>
      <c r="ET1604" s="37"/>
      <c r="EU1604" s="37"/>
      <c r="EV1604" s="37"/>
      <c r="EW1604" s="37"/>
      <c r="EX1604" s="37"/>
      <c r="EY1604" s="37"/>
      <c r="EZ1604" s="37"/>
      <c r="FA1604" s="37"/>
      <c r="FB1604" s="37"/>
      <c r="FC1604" s="37"/>
      <c r="FD1604" s="37"/>
    </row>
    <row r="1605" spans="2:160" x14ac:dyDescent="0.5">
      <c r="B1605" s="36" t="s">
        <v>1800</v>
      </c>
      <c r="C1605" s="18">
        <v>2.678075704627858E-3</v>
      </c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  <c r="AM1605" s="37"/>
      <c r="AN1605" s="37"/>
      <c r="AO1605" s="37"/>
      <c r="AP1605" s="37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  <c r="BI1605" s="37"/>
      <c r="BJ1605" s="37"/>
      <c r="BK1605" s="37"/>
      <c r="BL1605" s="37"/>
      <c r="BM1605" s="37"/>
      <c r="BN1605" s="37"/>
      <c r="BO1605" s="37"/>
      <c r="BP1605" s="37"/>
      <c r="BQ1605" s="37"/>
      <c r="BR1605" s="37"/>
      <c r="BS1605" s="37"/>
      <c r="BT1605" s="37"/>
      <c r="BU1605" s="37"/>
      <c r="BV1605" s="37"/>
      <c r="BW1605" s="37"/>
      <c r="BX1605" s="37"/>
      <c r="BY1605" s="37"/>
      <c r="BZ1605" s="37"/>
      <c r="CA1605" s="37"/>
      <c r="CB1605" s="37"/>
      <c r="CC1605" s="37"/>
      <c r="CD1605" s="37"/>
      <c r="CE1605" s="37"/>
      <c r="CF1605" s="37"/>
      <c r="CG1605" s="37"/>
      <c r="CH1605" s="37"/>
      <c r="CI1605" s="37"/>
      <c r="CJ1605" s="37"/>
      <c r="CK1605" s="37"/>
      <c r="CL1605" s="37"/>
      <c r="CM1605" s="37"/>
      <c r="CN1605" s="37"/>
      <c r="CO1605" s="37"/>
      <c r="CP1605" s="37"/>
      <c r="CQ1605" s="37"/>
      <c r="CR1605" s="37"/>
      <c r="CS1605" s="37"/>
      <c r="CT1605" s="37"/>
      <c r="CU1605" s="37"/>
      <c r="CV1605" s="37"/>
      <c r="CW1605" s="37"/>
      <c r="CX1605" s="37"/>
      <c r="CY1605" s="37"/>
      <c r="CZ1605" s="37"/>
      <c r="DA1605" s="37"/>
      <c r="DB1605" s="37"/>
      <c r="DC1605" s="37"/>
      <c r="DD1605" s="37"/>
      <c r="DE1605" s="37"/>
      <c r="DF1605" s="37"/>
      <c r="DG1605" s="37"/>
      <c r="DH1605" s="37"/>
      <c r="DI1605" s="37"/>
      <c r="DJ1605" s="37"/>
      <c r="DK1605" s="37"/>
      <c r="DL1605" s="37"/>
      <c r="DR1605" s="37"/>
      <c r="DS1605" s="37"/>
      <c r="DT1605" s="37"/>
      <c r="DU1605" s="37"/>
      <c r="DV1605" s="37"/>
      <c r="DW1605" s="37"/>
      <c r="DX1605" s="37"/>
      <c r="DY1605" s="37"/>
      <c r="DZ1605" s="37"/>
      <c r="EA1605" s="37"/>
      <c r="EB1605" s="37"/>
      <c r="EC1605" s="37"/>
      <c r="ED1605" s="37"/>
      <c r="EE1605" s="37"/>
      <c r="EF1605" s="37"/>
      <c r="EG1605" s="37"/>
      <c r="EH1605" s="37"/>
      <c r="EI1605" s="37"/>
      <c r="EJ1605" s="37"/>
      <c r="EK1605" s="37"/>
      <c r="EL1605" s="37"/>
      <c r="EM1605" s="37"/>
      <c r="EN1605" s="37"/>
      <c r="EO1605" s="37"/>
      <c r="EP1605" s="37"/>
      <c r="EQ1605" s="37"/>
      <c r="ER1605" s="37"/>
      <c r="ES1605" s="37"/>
      <c r="ET1605" s="37"/>
      <c r="EU1605" s="37"/>
      <c r="EV1605" s="37"/>
      <c r="EW1605" s="37"/>
      <c r="EX1605" s="37"/>
      <c r="EY1605" s="37"/>
      <c r="EZ1605" s="37"/>
      <c r="FA1605" s="37"/>
      <c r="FB1605" s="37"/>
      <c r="FC1605" s="37"/>
      <c r="FD1605" s="37"/>
    </row>
    <row r="1606" spans="2:160" x14ac:dyDescent="0.5">
      <c r="B1606" s="36" t="s">
        <v>1801</v>
      </c>
      <c r="C1606" s="18">
        <v>-9.9671020487931417E-3</v>
      </c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  <c r="AM1606" s="37"/>
      <c r="AN1606" s="37"/>
      <c r="AO1606" s="37"/>
      <c r="AP1606" s="37"/>
      <c r="AQ1606" s="37"/>
      <c r="AR1606" s="37"/>
      <c r="AS1606" s="37"/>
      <c r="AT1606" s="37"/>
      <c r="AU1606" s="37"/>
      <c r="AV1606" s="37"/>
      <c r="AW1606" s="37"/>
      <c r="AX1606" s="37"/>
      <c r="AY1606" s="37"/>
      <c r="AZ1606" s="37"/>
      <c r="BA1606" s="37"/>
      <c r="BB1606" s="37"/>
      <c r="BC1606" s="37"/>
      <c r="BD1606" s="37"/>
      <c r="BE1606" s="37"/>
      <c r="BF1606" s="37"/>
      <c r="BG1606" s="37"/>
      <c r="BH1606" s="37"/>
      <c r="BI1606" s="37"/>
      <c r="BJ1606" s="37"/>
      <c r="BK1606" s="37"/>
      <c r="BL1606" s="37"/>
      <c r="BM1606" s="37"/>
      <c r="BN1606" s="37"/>
      <c r="BO1606" s="37"/>
      <c r="BP1606" s="37"/>
      <c r="BQ1606" s="37"/>
      <c r="BR1606" s="37"/>
      <c r="BS1606" s="37"/>
      <c r="BT1606" s="37"/>
      <c r="BU1606" s="37"/>
      <c r="BV1606" s="37"/>
      <c r="BW1606" s="37"/>
      <c r="BX1606" s="37"/>
      <c r="BY1606" s="37"/>
      <c r="BZ1606" s="37"/>
      <c r="CA1606" s="37"/>
      <c r="CB1606" s="37"/>
      <c r="CC1606" s="37"/>
      <c r="CD1606" s="37"/>
      <c r="CE1606" s="37"/>
      <c r="CF1606" s="37"/>
      <c r="CG1606" s="37"/>
      <c r="CH1606" s="37"/>
      <c r="CI1606" s="37"/>
      <c r="CJ1606" s="37"/>
      <c r="CK1606" s="37"/>
      <c r="CL1606" s="37"/>
      <c r="CM1606" s="37"/>
      <c r="CN1606" s="37"/>
      <c r="CO1606" s="37"/>
      <c r="CP1606" s="37"/>
      <c r="CQ1606" s="37"/>
      <c r="CR1606" s="37"/>
      <c r="CS1606" s="37"/>
      <c r="CT1606" s="37"/>
      <c r="CU1606" s="37"/>
      <c r="CV1606" s="37"/>
      <c r="CW1606" s="37"/>
      <c r="CX1606" s="37"/>
      <c r="CY1606" s="37"/>
      <c r="CZ1606" s="37"/>
      <c r="DA1606" s="37"/>
      <c r="DB1606" s="37"/>
      <c r="DC1606" s="37"/>
      <c r="DD1606" s="37"/>
      <c r="DE1606" s="37"/>
      <c r="DF1606" s="37"/>
      <c r="DG1606" s="37"/>
      <c r="DH1606" s="37"/>
      <c r="DI1606" s="37"/>
      <c r="DJ1606" s="37"/>
      <c r="DK1606" s="37"/>
      <c r="DL1606" s="37"/>
      <c r="DR1606" s="37"/>
      <c r="DS1606" s="37"/>
      <c r="DT1606" s="37"/>
      <c r="DU1606" s="37"/>
      <c r="DV1606" s="37"/>
      <c r="DW1606" s="37"/>
      <c r="DX1606" s="37"/>
      <c r="DY1606" s="37"/>
      <c r="DZ1606" s="37"/>
      <c r="EA1606" s="37"/>
      <c r="EB1606" s="37"/>
      <c r="EC1606" s="37"/>
      <c r="ED1606" s="37"/>
      <c r="EE1606" s="37"/>
      <c r="EF1606" s="37"/>
      <c r="EG1606" s="37"/>
      <c r="EH1606" s="37"/>
      <c r="EI1606" s="37"/>
      <c r="EJ1606" s="37"/>
      <c r="EK1606" s="37"/>
      <c r="EL1606" s="37"/>
      <c r="EM1606" s="37"/>
      <c r="EN1606" s="37"/>
      <c r="EO1606" s="37"/>
      <c r="EP1606" s="37"/>
      <c r="EQ1606" s="37"/>
      <c r="ER1606" s="37"/>
      <c r="ES1606" s="37"/>
      <c r="ET1606" s="37"/>
      <c r="EU1606" s="37"/>
      <c r="EV1606" s="37"/>
      <c r="EW1606" s="37"/>
      <c r="EX1606" s="37"/>
      <c r="EY1606" s="37"/>
      <c r="EZ1606" s="37"/>
      <c r="FA1606" s="37"/>
      <c r="FB1606" s="37"/>
      <c r="FC1606" s="37"/>
      <c r="FD1606" s="37"/>
    </row>
    <row r="1607" spans="2:160" x14ac:dyDescent="0.5">
      <c r="B1607" s="36" t="s">
        <v>1802</v>
      </c>
      <c r="C1607" s="18">
        <v>1.1471184953665503E-2</v>
      </c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  <c r="AM1607" s="37"/>
      <c r="AN1607" s="37"/>
      <c r="AO1607" s="37"/>
      <c r="AP1607" s="37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  <c r="BB1607" s="37"/>
      <c r="BC1607" s="37"/>
      <c r="BD1607" s="37"/>
      <c r="BE1607" s="37"/>
      <c r="BF1607" s="37"/>
      <c r="BG1607" s="37"/>
      <c r="BH1607" s="37"/>
      <c r="BI1607" s="37"/>
      <c r="BJ1607" s="37"/>
      <c r="BK1607" s="37"/>
      <c r="BL1607" s="37"/>
      <c r="BM1607" s="37"/>
      <c r="BN1607" s="37"/>
      <c r="BO1607" s="37"/>
      <c r="BP1607" s="37"/>
      <c r="BQ1607" s="37"/>
      <c r="BR1607" s="37"/>
      <c r="BS1607" s="37"/>
      <c r="BT1607" s="37"/>
      <c r="BU1607" s="37"/>
      <c r="BV1607" s="37"/>
      <c r="BW1607" s="37"/>
      <c r="BX1607" s="37"/>
      <c r="BY1607" s="37"/>
      <c r="BZ1607" s="37"/>
      <c r="CA1607" s="37"/>
      <c r="CB1607" s="37"/>
      <c r="CC1607" s="37"/>
      <c r="CD1607" s="37"/>
      <c r="CE1607" s="37"/>
      <c r="CF1607" s="37"/>
      <c r="CG1607" s="37"/>
      <c r="CH1607" s="37"/>
      <c r="CI1607" s="37"/>
      <c r="CJ1607" s="37"/>
      <c r="CK1607" s="37"/>
      <c r="CL1607" s="37"/>
      <c r="CM1607" s="37"/>
      <c r="CN1607" s="37"/>
      <c r="CO1607" s="37"/>
      <c r="CP1607" s="37"/>
      <c r="CQ1607" s="37"/>
      <c r="CR1607" s="37"/>
      <c r="CS1607" s="37"/>
      <c r="CT1607" s="37"/>
      <c r="CU1607" s="37"/>
      <c r="CV1607" s="37"/>
      <c r="CW1607" s="37"/>
      <c r="CX1607" s="37"/>
      <c r="CY1607" s="37"/>
      <c r="CZ1607" s="37"/>
      <c r="DA1607" s="37"/>
      <c r="DB1607" s="37"/>
      <c r="DC1607" s="37"/>
      <c r="DD1607" s="37"/>
      <c r="DE1607" s="37"/>
      <c r="DF1607" s="37"/>
      <c r="DG1607" s="37"/>
      <c r="DH1607" s="37"/>
      <c r="DI1607" s="37"/>
      <c r="DJ1607" s="37"/>
      <c r="DK1607" s="37"/>
      <c r="DL1607" s="37"/>
      <c r="DR1607" s="37"/>
      <c r="DS1607" s="37"/>
      <c r="DT1607" s="37"/>
      <c r="DU1607" s="37"/>
      <c r="DV1607" s="37"/>
      <c r="DW1607" s="37"/>
      <c r="DX1607" s="37"/>
      <c r="DY1607" s="37"/>
      <c r="DZ1607" s="37"/>
      <c r="EA1607" s="37"/>
      <c r="EB1607" s="37"/>
      <c r="EC1607" s="37"/>
      <c r="ED1607" s="37"/>
      <c r="EE1607" s="37"/>
      <c r="EF1607" s="37"/>
      <c r="EG1607" s="37"/>
      <c r="EH1607" s="37"/>
      <c r="EI1607" s="37"/>
      <c r="EJ1607" s="37"/>
      <c r="EK1607" s="37"/>
      <c r="EL1607" s="37"/>
      <c r="EM1607" s="37"/>
      <c r="EN1607" s="37"/>
      <c r="EO1607" s="37"/>
      <c r="EP1607" s="37"/>
      <c r="EQ1607" s="37"/>
      <c r="ER1607" s="37"/>
      <c r="ES1607" s="37"/>
      <c r="ET1607" s="37"/>
      <c r="EU1607" s="37"/>
      <c r="EV1607" s="37"/>
      <c r="EW1607" s="37"/>
      <c r="EX1607" s="37"/>
      <c r="EY1607" s="37"/>
      <c r="EZ1607" s="37"/>
      <c r="FA1607" s="37"/>
      <c r="FB1607" s="37"/>
      <c r="FC1607" s="37"/>
      <c r="FD1607" s="37"/>
    </row>
    <row r="1608" spans="2:160" x14ac:dyDescent="0.5">
      <c r="B1608" s="36" t="s">
        <v>1803</v>
      </c>
      <c r="C1608" s="18">
        <v>8.9503529182164421E-3</v>
      </c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  <c r="AM1608" s="37"/>
      <c r="AN1608" s="37"/>
      <c r="AO1608" s="37"/>
      <c r="AP1608" s="37"/>
      <c r="AQ1608" s="37"/>
      <c r="AR1608" s="37"/>
      <c r="AS1608" s="37"/>
      <c r="AT1608" s="37"/>
      <c r="AU1608" s="37"/>
      <c r="AV1608" s="37"/>
      <c r="AW1608" s="37"/>
      <c r="AX1608" s="37"/>
      <c r="AY1608" s="37"/>
      <c r="AZ1608" s="37"/>
      <c r="BA1608" s="37"/>
      <c r="BB1608" s="37"/>
      <c r="BC1608" s="37"/>
      <c r="BD1608" s="37"/>
      <c r="BE1608" s="37"/>
      <c r="BF1608" s="37"/>
      <c r="BG1608" s="37"/>
      <c r="BH1608" s="37"/>
      <c r="BI1608" s="37"/>
      <c r="BJ1608" s="37"/>
      <c r="BK1608" s="37"/>
      <c r="BL1608" s="37"/>
      <c r="BM1608" s="37"/>
      <c r="BN1608" s="37"/>
      <c r="BO1608" s="37"/>
      <c r="BP1608" s="37"/>
      <c r="BQ1608" s="37"/>
      <c r="BR1608" s="37"/>
      <c r="BS1608" s="37"/>
      <c r="BT1608" s="37"/>
      <c r="BU1608" s="37"/>
      <c r="BV1608" s="37"/>
      <c r="BW1608" s="37"/>
      <c r="BX1608" s="37"/>
      <c r="BY1608" s="37"/>
      <c r="BZ1608" s="37"/>
      <c r="CA1608" s="37"/>
      <c r="CB1608" s="37"/>
      <c r="CC1608" s="37"/>
      <c r="CD1608" s="37"/>
      <c r="CE1608" s="37"/>
      <c r="CF1608" s="37"/>
      <c r="CG1608" s="37"/>
      <c r="CH1608" s="37"/>
      <c r="CI1608" s="37"/>
      <c r="CJ1608" s="37"/>
      <c r="CK1608" s="37"/>
      <c r="CL1608" s="37"/>
      <c r="CM1608" s="37"/>
      <c r="CN1608" s="37"/>
      <c r="CO1608" s="37"/>
      <c r="CP1608" s="37"/>
      <c r="CQ1608" s="37"/>
      <c r="CR1608" s="37"/>
      <c r="CS1608" s="37"/>
      <c r="CT1608" s="37"/>
      <c r="CU1608" s="37"/>
      <c r="CV1608" s="37"/>
      <c r="CW1608" s="37"/>
      <c r="CX1608" s="37"/>
      <c r="CY1608" s="37"/>
      <c r="CZ1608" s="37"/>
      <c r="DA1608" s="37"/>
      <c r="DB1608" s="37"/>
      <c r="DC1608" s="37"/>
      <c r="DD1608" s="37"/>
      <c r="DE1608" s="37"/>
      <c r="DF1608" s="37"/>
      <c r="DG1608" s="37"/>
      <c r="DH1608" s="37"/>
      <c r="DI1608" s="37"/>
      <c r="DJ1608" s="37"/>
      <c r="DK1608" s="37"/>
      <c r="DL1608" s="37"/>
      <c r="DR1608" s="37"/>
      <c r="DS1608" s="37"/>
      <c r="DT1608" s="37"/>
      <c r="DU1608" s="37"/>
      <c r="DV1608" s="37"/>
      <c r="DW1608" s="37"/>
      <c r="DX1608" s="37"/>
      <c r="DY1608" s="37"/>
      <c r="DZ1608" s="37"/>
      <c r="EA1608" s="37"/>
      <c r="EB1608" s="37"/>
      <c r="EC1608" s="37"/>
      <c r="ED1608" s="37"/>
      <c r="EE1608" s="37"/>
      <c r="EF1608" s="37"/>
      <c r="EG1608" s="37"/>
      <c r="EH1608" s="37"/>
      <c r="EI1608" s="37"/>
      <c r="EJ1608" s="37"/>
      <c r="EK1608" s="37"/>
      <c r="EL1608" s="37"/>
      <c r="EM1608" s="37"/>
      <c r="EN1608" s="37"/>
      <c r="EO1608" s="37"/>
      <c r="EP1608" s="37"/>
      <c r="EQ1608" s="37"/>
      <c r="ER1608" s="37"/>
      <c r="ES1608" s="37"/>
      <c r="ET1608" s="37"/>
      <c r="EU1608" s="37"/>
      <c r="EV1608" s="37"/>
      <c r="EW1608" s="37"/>
      <c r="EX1608" s="37"/>
      <c r="EY1608" s="37"/>
      <c r="EZ1608" s="37"/>
      <c r="FA1608" s="37"/>
      <c r="FB1608" s="37"/>
      <c r="FC1608" s="37"/>
      <c r="FD1608" s="37"/>
    </row>
    <row r="1609" spans="2:160" x14ac:dyDescent="0.5">
      <c r="B1609" s="36" t="s">
        <v>1804</v>
      </c>
      <c r="C1609" s="18">
        <v>-6.3509803184087499E-3</v>
      </c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  <c r="AM1609" s="37"/>
      <c r="AN1609" s="37"/>
      <c r="AO1609" s="37"/>
      <c r="AP1609" s="37"/>
      <c r="AQ1609" s="37"/>
      <c r="AR1609" s="37"/>
      <c r="AS1609" s="37"/>
      <c r="AT1609" s="37"/>
      <c r="AU1609" s="37"/>
      <c r="AV1609" s="37"/>
      <c r="AW1609" s="37"/>
      <c r="AX1609" s="37"/>
      <c r="AY1609" s="37"/>
      <c r="AZ1609" s="37"/>
      <c r="BA1609" s="37"/>
      <c r="BB1609" s="37"/>
      <c r="BC1609" s="37"/>
      <c r="BD1609" s="37"/>
      <c r="BE1609" s="37"/>
      <c r="BF1609" s="37"/>
      <c r="BG1609" s="37"/>
      <c r="BH1609" s="37"/>
      <c r="BI1609" s="37"/>
      <c r="BJ1609" s="37"/>
      <c r="BK1609" s="37"/>
      <c r="BL1609" s="37"/>
      <c r="BM1609" s="37"/>
      <c r="BN1609" s="37"/>
      <c r="BO1609" s="37"/>
      <c r="BP1609" s="37"/>
      <c r="BQ1609" s="37"/>
      <c r="BR1609" s="37"/>
      <c r="BS1609" s="37"/>
      <c r="BT1609" s="37"/>
      <c r="BU1609" s="37"/>
      <c r="BV1609" s="37"/>
      <c r="BW1609" s="37"/>
      <c r="BX1609" s="37"/>
      <c r="BY1609" s="37"/>
      <c r="BZ1609" s="37"/>
      <c r="CA1609" s="37"/>
      <c r="CB1609" s="37"/>
      <c r="CC1609" s="37"/>
      <c r="CD1609" s="37"/>
      <c r="CE1609" s="37"/>
      <c r="CF1609" s="37"/>
      <c r="CG1609" s="37"/>
      <c r="CH1609" s="37"/>
      <c r="CI1609" s="37"/>
      <c r="CJ1609" s="37"/>
      <c r="CK1609" s="37"/>
      <c r="CL1609" s="37"/>
      <c r="CM1609" s="37"/>
      <c r="CN1609" s="37"/>
      <c r="CO1609" s="37"/>
      <c r="CP1609" s="37"/>
      <c r="CQ1609" s="37"/>
      <c r="CR1609" s="37"/>
      <c r="CS1609" s="37"/>
      <c r="CT1609" s="37"/>
      <c r="CU1609" s="37"/>
      <c r="CV1609" s="37"/>
      <c r="CW1609" s="37"/>
      <c r="CX1609" s="37"/>
      <c r="CY1609" s="37"/>
      <c r="CZ1609" s="37"/>
      <c r="DA1609" s="37"/>
      <c r="DB1609" s="37"/>
      <c r="DC1609" s="37"/>
      <c r="DD1609" s="37"/>
      <c r="DE1609" s="37"/>
      <c r="DF1609" s="37"/>
      <c r="DG1609" s="37"/>
      <c r="DH1609" s="37"/>
      <c r="DI1609" s="37"/>
      <c r="DJ1609" s="37"/>
      <c r="DK1609" s="37"/>
      <c r="DL1609" s="37"/>
      <c r="DR1609" s="37"/>
      <c r="DS1609" s="37"/>
      <c r="DT1609" s="37"/>
      <c r="DU1609" s="37"/>
      <c r="DV1609" s="37"/>
      <c r="DW1609" s="37"/>
      <c r="DX1609" s="37"/>
      <c r="DY1609" s="37"/>
      <c r="DZ1609" s="37"/>
      <c r="EA1609" s="37"/>
      <c r="EB1609" s="37"/>
      <c r="EC1609" s="37"/>
      <c r="ED1609" s="37"/>
      <c r="EE1609" s="37"/>
      <c r="EF1609" s="37"/>
      <c r="EG1609" s="37"/>
      <c r="EH1609" s="37"/>
      <c r="EI1609" s="37"/>
      <c r="EJ1609" s="37"/>
      <c r="EK1609" s="37"/>
      <c r="EL1609" s="37"/>
      <c r="EM1609" s="37"/>
      <c r="EN1609" s="37"/>
      <c r="EO1609" s="37"/>
      <c r="EP1609" s="37"/>
      <c r="EQ1609" s="37"/>
      <c r="ER1609" s="37"/>
      <c r="ES1609" s="37"/>
      <c r="ET1609" s="37"/>
      <c r="EU1609" s="37"/>
      <c r="EV1609" s="37"/>
      <c r="EW1609" s="37"/>
      <c r="EX1609" s="37"/>
      <c r="EY1609" s="37"/>
      <c r="EZ1609" s="37"/>
      <c r="FA1609" s="37"/>
      <c r="FB1609" s="37"/>
      <c r="FC1609" s="37"/>
      <c r="FD1609" s="37"/>
    </row>
    <row r="1610" spans="2:160" x14ac:dyDescent="0.5">
      <c r="B1610" s="36" t="s">
        <v>1805</v>
      </c>
      <c r="C1610" s="18">
        <v>1.4816336904035499E-3</v>
      </c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  <c r="AM1610" s="37"/>
      <c r="AN1610" s="37"/>
      <c r="AO1610" s="37"/>
      <c r="AP1610" s="37"/>
      <c r="AQ1610" s="37"/>
      <c r="AR1610" s="37"/>
      <c r="AS1610" s="37"/>
      <c r="AT1610" s="37"/>
      <c r="AU1610" s="37"/>
      <c r="AV1610" s="37"/>
      <c r="AW1610" s="37"/>
      <c r="AX1610" s="37"/>
      <c r="AY1610" s="37"/>
      <c r="AZ1610" s="37"/>
      <c r="BA1610" s="37"/>
      <c r="BB1610" s="37"/>
      <c r="BC1610" s="37"/>
      <c r="BD1610" s="37"/>
      <c r="BE1610" s="37"/>
      <c r="BF1610" s="37"/>
      <c r="BG1610" s="37"/>
      <c r="BH1610" s="37"/>
      <c r="BI1610" s="37"/>
      <c r="BJ1610" s="37"/>
      <c r="BK1610" s="37"/>
      <c r="BL1610" s="37"/>
      <c r="BM1610" s="37"/>
      <c r="BN1610" s="37"/>
      <c r="BO1610" s="37"/>
      <c r="BP1610" s="37"/>
      <c r="BQ1610" s="37"/>
      <c r="BR1610" s="37"/>
      <c r="BS1610" s="37"/>
      <c r="BT1610" s="37"/>
      <c r="BU1610" s="37"/>
      <c r="BV1610" s="37"/>
      <c r="BW1610" s="37"/>
      <c r="BX1610" s="37"/>
      <c r="BY1610" s="37"/>
      <c r="BZ1610" s="37"/>
      <c r="CA1610" s="37"/>
      <c r="CB1610" s="37"/>
      <c r="CC1610" s="37"/>
      <c r="CD1610" s="37"/>
      <c r="CE1610" s="37"/>
      <c r="CF1610" s="37"/>
      <c r="CG1610" s="37"/>
      <c r="CH1610" s="37"/>
      <c r="CI1610" s="37"/>
      <c r="CJ1610" s="37"/>
      <c r="CK1610" s="37"/>
      <c r="CL1610" s="37"/>
      <c r="CM1610" s="37"/>
      <c r="CN1610" s="37"/>
      <c r="CO1610" s="37"/>
      <c r="CP1610" s="37"/>
      <c r="CQ1610" s="37"/>
      <c r="CR1610" s="37"/>
      <c r="CS1610" s="37"/>
      <c r="CT1610" s="37"/>
      <c r="CU1610" s="37"/>
      <c r="CV1610" s="37"/>
      <c r="CW1610" s="37"/>
      <c r="CX1610" s="37"/>
      <c r="CY1610" s="37"/>
      <c r="CZ1610" s="37"/>
      <c r="DA1610" s="37"/>
      <c r="DB1610" s="37"/>
      <c r="DC1610" s="37"/>
      <c r="DD1610" s="37"/>
      <c r="DE1610" s="37"/>
      <c r="DF1610" s="37"/>
      <c r="DG1610" s="37"/>
      <c r="DH1610" s="37"/>
      <c r="DI1610" s="37"/>
      <c r="DJ1610" s="37"/>
      <c r="DK1610" s="37"/>
      <c r="DL1610" s="37"/>
      <c r="DR1610" s="37"/>
      <c r="DS1610" s="37"/>
      <c r="DT1610" s="37"/>
      <c r="DU1610" s="37"/>
      <c r="DV1610" s="37"/>
      <c r="DW1610" s="37"/>
      <c r="DX1610" s="37"/>
      <c r="DY1610" s="37"/>
      <c r="DZ1610" s="37"/>
      <c r="EA1610" s="37"/>
      <c r="EB1610" s="37"/>
      <c r="EC1610" s="37"/>
      <c r="ED1610" s="37"/>
      <c r="EE1610" s="37"/>
      <c r="EF1610" s="37"/>
      <c r="EG1610" s="37"/>
      <c r="EH1610" s="37"/>
      <c r="EI1610" s="37"/>
      <c r="EJ1610" s="37"/>
      <c r="EK1610" s="37"/>
      <c r="EL1610" s="37"/>
      <c r="EM1610" s="37"/>
      <c r="EN1610" s="37"/>
      <c r="EO1610" s="37"/>
      <c r="EP1610" s="37"/>
      <c r="EQ1610" s="37"/>
      <c r="ER1610" s="37"/>
      <c r="ES1610" s="37"/>
      <c r="ET1610" s="37"/>
      <c r="EU1610" s="37"/>
      <c r="EV1610" s="37"/>
      <c r="EW1610" s="37"/>
      <c r="EX1610" s="37"/>
      <c r="EY1610" s="37"/>
      <c r="EZ1610" s="37"/>
      <c r="FA1610" s="37"/>
      <c r="FB1610" s="37"/>
      <c r="FC1610" s="37"/>
      <c r="FD1610" s="37"/>
    </row>
    <row r="1611" spans="2:160" x14ac:dyDescent="0.5">
      <c r="B1611" s="36" t="s">
        <v>1806</v>
      </c>
      <c r="C1611" s="18">
        <v>-1.1090413325774096E-2</v>
      </c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  <c r="AM1611" s="37"/>
      <c r="AN1611" s="37"/>
      <c r="AO1611" s="37"/>
      <c r="AP1611" s="37"/>
      <c r="AQ1611" s="37"/>
      <c r="AR1611" s="37"/>
      <c r="AS1611" s="37"/>
      <c r="AT1611" s="37"/>
      <c r="AU1611" s="37"/>
      <c r="AV1611" s="37"/>
      <c r="AW1611" s="37"/>
      <c r="AX1611" s="37"/>
      <c r="AY1611" s="37"/>
      <c r="AZ1611" s="37"/>
      <c r="BA1611" s="37"/>
      <c r="BB1611" s="37"/>
      <c r="BC1611" s="37"/>
      <c r="BD1611" s="37"/>
      <c r="BE1611" s="37"/>
      <c r="BF1611" s="37"/>
      <c r="BG1611" s="37"/>
      <c r="BH1611" s="37"/>
      <c r="BI1611" s="37"/>
      <c r="BJ1611" s="37"/>
      <c r="BK1611" s="37"/>
      <c r="BL1611" s="37"/>
      <c r="BM1611" s="37"/>
      <c r="BN1611" s="37"/>
      <c r="BO1611" s="37"/>
      <c r="BP1611" s="37"/>
      <c r="BQ1611" s="37"/>
      <c r="BR1611" s="37"/>
      <c r="BS1611" s="37"/>
      <c r="BT1611" s="37"/>
      <c r="BU1611" s="37"/>
      <c r="BV1611" s="37"/>
      <c r="BW1611" s="37"/>
      <c r="BX1611" s="37"/>
      <c r="BY1611" s="37"/>
      <c r="BZ1611" s="37"/>
      <c r="CA1611" s="37"/>
      <c r="CB1611" s="37"/>
      <c r="CC1611" s="37"/>
      <c r="CD1611" s="37"/>
      <c r="CE1611" s="37"/>
      <c r="CF1611" s="37"/>
      <c r="CG1611" s="37"/>
      <c r="CH1611" s="37"/>
      <c r="CI1611" s="37"/>
      <c r="CJ1611" s="37"/>
      <c r="CK1611" s="37"/>
      <c r="CL1611" s="37"/>
      <c r="CM1611" s="37"/>
      <c r="CN1611" s="37"/>
      <c r="CO1611" s="37"/>
      <c r="CP1611" s="37"/>
      <c r="CQ1611" s="37"/>
      <c r="CR1611" s="37"/>
      <c r="CS1611" s="37"/>
      <c r="CT1611" s="37"/>
      <c r="CU1611" s="37"/>
      <c r="CV1611" s="37"/>
      <c r="CW1611" s="37"/>
      <c r="CX1611" s="37"/>
      <c r="CY1611" s="37"/>
      <c r="CZ1611" s="37"/>
      <c r="DA1611" s="37"/>
      <c r="DB1611" s="37"/>
      <c r="DC1611" s="37"/>
      <c r="DD1611" s="37"/>
      <c r="DE1611" s="37"/>
      <c r="DF1611" s="37"/>
      <c r="DG1611" s="37"/>
      <c r="DH1611" s="37"/>
      <c r="DI1611" s="37"/>
      <c r="DJ1611" s="37"/>
      <c r="DK1611" s="37"/>
      <c r="DL1611" s="37"/>
      <c r="DR1611" s="37"/>
      <c r="DS1611" s="37"/>
      <c r="DT1611" s="37"/>
      <c r="DU1611" s="37"/>
      <c r="DV1611" s="37"/>
      <c r="DW1611" s="37"/>
      <c r="DX1611" s="37"/>
      <c r="DY1611" s="37"/>
      <c r="DZ1611" s="37"/>
      <c r="EA1611" s="37"/>
      <c r="EB1611" s="37"/>
      <c r="EC1611" s="37"/>
      <c r="ED1611" s="37"/>
      <c r="EE1611" s="37"/>
      <c r="EF1611" s="37"/>
      <c r="EG1611" s="37"/>
      <c r="EH1611" s="37"/>
      <c r="EI1611" s="37"/>
      <c r="EJ1611" s="37"/>
      <c r="EK1611" s="37"/>
      <c r="EL1611" s="37"/>
      <c r="EM1611" s="37"/>
      <c r="EN1611" s="37"/>
      <c r="EO1611" s="37"/>
      <c r="EP1611" s="37"/>
      <c r="EQ1611" s="37"/>
      <c r="ER1611" s="37"/>
      <c r="ES1611" s="37"/>
      <c r="ET1611" s="37"/>
      <c r="EU1611" s="37"/>
      <c r="EV1611" s="37"/>
      <c r="EW1611" s="37"/>
      <c r="EX1611" s="37"/>
      <c r="EY1611" s="37"/>
      <c r="EZ1611" s="37"/>
      <c r="FA1611" s="37"/>
      <c r="FB1611" s="37"/>
      <c r="FC1611" s="37"/>
      <c r="FD1611" s="37"/>
    </row>
    <row r="1612" spans="2:160" x14ac:dyDescent="0.5">
      <c r="B1612" s="36" t="s">
        <v>1807</v>
      </c>
      <c r="C1612" s="18">
        <v>-1.2104766012743573E-2</v>
      </c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  <c r="AM1612" s="37"/>
      <c r="AN1612" s="37"/>
      <c r="AO1612" s="37"/>
      <c r="AP1612" s="37"/>
      <c r="AQ1612" s="37"/>
      <c r="AR1612" s="37"/>
      <c r="AS1612" s="37"/>
      <c r="AT1612" s="37"/>
      <c r="AU1612" s="37"/>
      <c r="AV1612" s="37"/>
      <c r="AW1612" s="37"/>
      <c r="AX1612" s="37"/>
      <c r="AY1612" s="37"/>
      <c r="AZ1612" s="37"/>
      <c r="BA1612" s="37"/>
      <c r="BB1612" s="37"/>
      <c r="BC1612" s="37"/>
      <c r="BD1612" s="37"/>
      <c r="BE1612" s="37"/>
      <c r="BF1612" s="37"/>
      <c r="BG1612" s="37"/>
      <c r="BH1612" s="37"/>
      <c r="BI1612" s="37"/>
      <c r="BJ1612" s="37"/>
      <c r="BK1612" s="37"/>
      <c r="BL1612" s="37"/>
      <c r="BM1612" s="37"/>
      <c r="BN1612" s="37"/>
      <c r="BO1612" s="37"/>
      <c r="BP1612" s="37"/>
      <c r="BQ1612" s="37"/>
      <c r="BR1612" s="37"/>
      <c r="BS1612" s="37"/>
      <c r="BT1612" s="37"/>
      <c r="BU1612" s="37"/>
      <c r="BV1612" s="37"/>
      <c r="BW1612" s="37"/>
      <c r="BX1612" s="37"/>
      <c r="BY1612" s="37"/>
      <c r="BZ1612" s="37"/>
      <c r="CA1612" s="37"/>
      <c r="CB1612" s="37"/>
      <c r="CC1612" s="37"/>
      <c r="CD1612" s="37"/>
      <c r="CE1612" s="37"/>
      <c r="CF1612" s="37"/>
      <c r="CG1612" s="37"/>
      <c r="CH1612" s="37"/>
      <c r="CI1612" s="37"/>
      <c r="CJ1612" s="37"/>
      <c r="CK1612" s="37"/>
      <c r="CL1612" s="37"/>
      <c r="CM1612" s="37"/>
      <c r="CN1612" s="37"/>
      <c r="CO1612" s="37"/>
      <c r="CP1612" s="37"/>
      <c r="CQ1612" s="37"/>
      <c r="CR1612" s="37"/>
      <c r="CS1612" s="37"/>
      <c r="CT1612" s="37"/>
      <c r="CU1612" s="37"/>
      <c r="CV1612" s="37"/>
      <c r="CW1612" s="37"/>
      <c r="CX1612" s="37"/>
      <c r="CY1612" s="37"/>
      <c r="CZ1612" s="37"/>
      <c r="DA1612" s="37"/>
      <c r="DB1612" s="37"/>
      <c r="DC1612" s="37"/>
      <c r="DD1612" s="37"/>
      <c r="DE1612" s="37"/>
      <c r="DF1612" s="37"/>
      <c r="DG1612" s="37"/>
      <c r="DH1612" s="37"/>
      <c r="DI1612" s="37"/>
      <c r="DJ1612" s="37"/>
      <c r="DK1612" s="37"/>
      <c r="DL1612" s="37"/>
      <c r="DR1612" s="37"/>
      <c r="DS1612" s="37"/>
      <c r="DT1612" s="37"/>
      <c r="DU1612" s="37"/>
      <c r="DV1612" s="37"/>
      <c r="DW1612" s="37"/>
      <c r="DX1612" s="37"/>
      <c r="DY1612" s="37"/>
      <c r="DZ1612" s="37"/>
      <c r="EA1612" s="37"/>
      <c r="EB1612" s="37"/>
      <c r="EC1612" s="37"/>
      <c r="ED1612" s="37"/>
      <c r="EE1612" s="37"/>
      <c r="EF1612" s="37"/>
      <c r="EG1612" s="37"/>
      <c r="EH1612" s="37"/>
      <c r="EI1612" s="37"/>
      <c r="EJ1612" s="37"/>
      <c r="EK1612" s="37"/>
      <c r="EL1612" s="37"/>
      <c r="EM1612" s="37"/>
      <c r="EN1612" s="37"/>
      <c r="EO1612" s="37"/>
      <c r="EP1612" s="37"/>
      <c r="EQ1612" s="37"/>
      <c r="ER1612" s="37"/>
      <c r="ES1612" s="37"/>
      <c r="ET1612" s="37"/>
      <c r="EU1612" s="37"/>
      <c r="EV1612" s="37"/>
      <c r="EW1612" s="37"/>
      <c r="EX1612" s="37"/>
      <c r="EY1612" s="37"/>
      <c r="EZ1612" s="37"/>
      <c r="FA1612" s="37"/>
      <c r="FB1612" s="37"/>
      <c r="FC1612" s="37"/>
      <c r="FD1612" s="37"/>
    </row>
    <row r="1613" spans="2:160" x14ac:dyDescent="0.5">
      <c r="B1613" s="36" t="s">
        <v>1808</v>
      </c>
      <c r="C1613" s="18">
        <v>7.2457360142372806E-3</v>
      </c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  <c r="AM1613" s="37"/>
      <c r="AN1613" s="37"/>
      <c r="AO1613" s="37"/>
      <c r="AP1613" s="37"/>
      <c r="AQ1613" s="37"/>
      <c r="AR1613" s="37"/>
      <c r="AS1613" s="37"/>
      <c r="AT1613" s="37"/>
      <c r="AU1613" s="37"/>
      <c r="AV1613" s="37"/>
      <c r="AW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K1613" s="37"/>
      <c r="BL1613" s="37"/>
      <c r="BM1613" s="37"/>
      <c r="BN1613" s="37"/>
      <c r="BO1613" s="37"/>
      <c r="BP1613" s="37"/>
      <c r="BQ1613" s="37"/>
      <c r="BR1613" s="37"/>
      <c r="BS1613" s="37"/>
      <c r="BT1613" s="37"/>
      <c r="BU1613" s="37"/>
      <c r="BV1613" s="37"/>
      <c r="BW1613" s="37"/>
      <c r="BX1613" s="37"/>
      <c r="BY1613" s="37"/>
      <c r="BZ1613" s="37"/>
      <c r="CA1613" s="37"/>
      <c r="CB1613" s="37"/>
      <c r="CC1613" s="37"/>
      <c r="CD1613" s="37"/>
      <c r="CE1613" s="37"/>
      <c r="CF1613" s="37"/>
      <c r="CG1613" s="37"/>
      <c r="CH1613" s="37"/>
      <c r="CI1613" s="37"/>
      <c r="CJ1613" s="37"/>
      <c r="CK1613" s="37"/>
      <c r="CL1613" s="37"/>
      <c r="CM1613" s="37"/>
      <c r="CN1613" s="37"/>
      <c r="CO1613" s="37"/>
      <c r="CP1613" s="37"/>
      <c r="CQ1613" s="37"/>
      <c r="CR1613" s="37"/>
      <c r="CS1613" s="37"/>
      <c r="CT1613" s="37"/>
      <c r="CU1613" s="37"/>
      <c r="CV1613" s="37"/>
      <c r="CW1613" s="37"/>
      <c r="CX1613" s="37"/>
      <c r="CY1613" s="37"/>
      <c r="CZ1613" s="37"/>
      <c r="DA1613" s="37"/>
      <c r="DB1613" s="37"/>
      <c r="DC1613" s="37"/>
      <c r="DD1613" s="37"/>
      <c r="DE1613" s="37"/>
      <c r="DF1613" s="37"/>
      <c r="DG1613" s="37"/>
      <c r="DH1613" s="37"/>
      <c r="DI1613" s="37"/>
      <c r="DJ1613" s="37"/>
      <c r="DK1613" s="37"/>
      <c r="DL1613" s="37"/>
      <c r="DR1613" s="37"/>
      <c r="DS1613" s="37"/>
      <c r="DT1613" s="37"/>
      <c r="DU1613" s="37"/>
      <c r="DV1613" s="37"/>
      <c r="DW1613" s="37"/>
      <c r="DX1613" s="37"/>
      <c r="DY1613" s="37"/>
      <c r="DZ1613" s="37"/>
      <c r="EA1613" s="37"/>
      <c r="EB1613" s="37"/>
      <c r="EC1613" s="37"/>
      <c r="ED1613" s="37"/>
      <c r="EE1613" s="37"/>
      <c r="EF1613" s="37"/>
      <c r="EG1613" s="37"/>
      <c r="EH1613" s="37"/>
      <c r="EI1613" s="37"/>
      <c r="EJ1613" s="37"/>
      <c r="EK1613" s="37"/>
      <c r="EL1613" s="37"/>
      <c r="EM1613" s="37"/>
      <c r="EN1613" s="37"/>
      <c r="EO1613" s="37"/>
      <c r="EP1613" s="37"/>
      <c r="EQ1613" s="37"/>
      <c r="ER1613" s="37"/>
      <c r="ES1613" s="37"/>
      <c r="ET1613" s="37"/>
      <c r="EU1613" s="37"/>
      <c r="EV1613" s="37"/>
      <c r="EW1613" s="37"/>
      <c r="EX1613" s="37"/>
      <c r="EY1613" s="37"/>
      <c r="EZ1613" s="37"/>
      <c r="FA1613" s="37"/>
      <c r="FB1613" s="37"/>
      <c r="FC1613" s="37"/>
      <c r="FD1613" s="37"/>
    </row>
    <row r="1614" spans="2:160" x14ac:dyDescent="0.5">
      <c r="B1614" s="36" t="s">
        <v>1809</v>
      </c>
      <c r="C1614" s="18">
        <v>8.8562100469147254E-3</v>
      </c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  <c r="AM1614" s="37"/>
      <c r="AN1614" s="37"/>
      <c r="AO1614" s="37"/>
      <c r="AP1614" s="37"/>
      <c r="AQ1614" s="37"/>
      <c r="AR1614" s="37"/>
      <c r="AS1614" s="37"/>
      <c r="AT1614" s="37"/>
      <c r="AU1614" s="37"/>
      <c r="AV1614" s="37"/>
      <c r="AW1614" s="37"/>
      <c r="AX1614" s="37"/>
      <c r="AY1614" s="37"/>
      <c r="AZ1614" s="37"/>
      <c r="BA1614" s="37"/>
      <c r="BB1614" s="37"/>
      <c r="BC1614" s="37"/>
      <c r="BD1614" s="37"/>
      <c r="BE1614" s="37"/>
      <c r="BF1614" s="37"/>
      <c r="BG1614" s="37"/>
      <c r="BH1614" s="37"/>
      <c r="BI1614" s="37"/>
      <c r="BJ1614" s="37"/>
      <c r="BK1614" s="37"/>
      <c r="BL1614" s="37"/>
      <c r="BM1614" s="37"/>
      <c r="BN1614" s="37"/>
      <c r="BO1614" s="37"/>
      <c r="BP1614" s="37"/>
      <c r="BQ1614" s="37"/>
      <c r="BR1614" s="37"/>
      <c r="BS1614" s="37"/>
      <c r="BT1614" s="37"/>
      <c r="BU1614" s="37"/>
      <c r="BV1614" s="37"/>
      <c r="BW1614" s="37"/>
      <c r="BX1614" s="37"/>
      <c r="BY1614" s="37"/>
      <c r="BZ1614" s="37"/>
      <c r="CA1614" s="37"/>
      <c r="CB1614" s="37"/>
      <c r="CC1614" s="37"/>
      <c r="CD1614" s="37"/>
      <c r="CE1614" s="37"/>
      <c r="CF1614" s="37"/>
      <c r="CG1614" s="37"/>
      <c r="CH1614" s="37"/>
      <c r="CI1614" s="37"/>
      <c r="CJ1614" s="37"/>
      <c r="CK1614" s="37"/>
      <c r="CL1614" s="37"/>
      <c r="CM1614" s="37"/>
      <c r="CN1614" s="37"/>
      <c r="CO1614" s="37"/>
      <c r="CP1614" s="37"/>
      <c r="CQ1614" s="37"/>
      <c r="CR1614" s="37"/>
      <c r="CS1614" s="37"/>
      <c r="CT1614" s="37"/>
      <c r="CU1614" s="37"/>
      <c r="CV1614" s="37"/>
      <c r="CW1614" s="37"/>
      <c r="CX1614" s="37"/>
      <c r="CY1614" s="37"/>
      <c r="CZ1614" s="37"/>
      <c r="DA1614" s="37"/>
      <c r="DB1614" s="37"/>
      <c r="DC1614" s="37"/>
      <c r="DD1614" s="37"/>
      <c r="DE1614" s="37"/>
      <c r="DF1614" s="37"/>
      <c r="DG1614" s="37"/>
      <c r="DH1614" s="37"/>
      <c r="DI1614" s="37"/>
      <c r="DJ1614" s="37"/>
      <c r="DK1614" s="37"/>
      <c r="DL1614" s="37"/>
      <c r="DR1614" s="37"/>
      <c r="DS1614" s="37"/>
      <c r="DT1614" s="37"/>
      <c r="DU1614" s="37"/>
      <c r="DV1614" s="37"/>
      <c r="DW1614" s="37"/>
      <c r="DX1614" s="37"/>
      <c r="DY1614" s="37"/>
      <c r="DZ1614" s="37"/>
      <c r="EA1614" s="37"/>
      <c r="EB1614" s="37"/>
      <c r="EC1614" s="37"/>
      <c r="ED1614" s="37"/>
      <c r="EE1614" s="37"/>
      <c r="EF1614" s="37"/>
      <c r="EG1614" s="37"/>
      <c r="EH1614" s="37"/>
      <c r="EI1614" s="37"/>
      <c r="EJ1614" s="37"/>
      <c r="EK1614" s="37"/>
      <c r="EL1614" s="37"/>
      <c r="EM1614" s="37"/>
      <c r="EN1614" s="37"/>
      <c r="EO1614" s="37"/>
      <c r="EP1614" s="37"/>
      <c r="EQ1614" s="37"/>
      <c r="ER1614" s="37"/>
      <c r="ES1614" s="37"/>
      <c r="ET1614" s="37"/>
      <c r="EU1614" s="37"/>
      <c r="EV1614" s="37"/>
      <c r="EW1614" s="37"/>
      <c r="EX1614" s="37"/>
      <c r="EY1614" s="37"/>
      <c r="EZ1614" s="37"/>
      <c r="FA1614" s="37"/>
      <c r="FB1614" s="37"/>
      <c r="FC1614" s="37"/>
      <c r="FD1614" s="37"/>
    </row>
    <row r="1615" spans="2:160" x14ac:dyDescent="0.5">
      <c r="B1615" s="36" t="s">
        <v>1810</v>
      </c>
      <c r="C1615" s="18">
        <v>-2.4420887745500997E-3</v>
      </c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  <c r="AM1615" s="37"/>
      <c r="AN1615" s="37"/>
      <c r="AO1615" s="37"/>
      <c r="AP1615" s="37"/>
      <c r="AQ1615" s="37"/>
      <c r="AR1615" s="37"/>
      <c r="AS1615" s="37"/>
      <c r="AT1615" s="37"/>
      <c r="AU1615" s="37"/>
      <c r="AV1615" s="37"/>
      <c r="AW1615" s="37"/>
      <c r="AX1615" s="37"/>
      <c r="AY1615" s="37"/>
      <c r="AZ1615" s="37"/>
      <c r="BA1615" s="37"/>
      <c r="BB1615" s="37"/>
      <c r="BC1615" s="37"/>
      <c r="BD1615" s="37"/>
      <c r="BE1615" s="37"/>
      <c r="BF1615" s="37"/>
      <c r="BG1615" s="37"/>
      <c r="BH1615" s="37"/>
      <c r="BI1615" s="37"/>
      <c r="BJ1615" s="37"/>
      <c r="BK1615" s="37"/>
      <c r="BL1615" s="37"/>
      <c r="BM1615" s="37"/>
      <c r="BN1615" s="37"/>
      <c r="BO1615" s="37"/>
      <c r="BP1615" s="37"/>
      <c r="BQ1615" s="37"/>
      <c r="BR1615" s="37"/>
      <c r="BS1615" s="37"/>
      <c r="BT1615" s="37"/>
      <c r="BU1615" s="37"/>
      <c r="BV1615" s="37"/>
      <c r="BW1615" s="37"/>
      <c r="BX1615" s="37"/>
      <c r="BY1615" s="37"/>
      <c r="BZ1615" s="37"/>
      <c r="CA1615" s="37"/>
      <c r="CB1615" s="37"/>
      <c r="CC1615" s="37"/>
      <c r="CD1615" s="37"/>
      <c r="CE1615" s="37"/>
      <c r="CF1615" s="37"/>
      <c r="CG1615" s="37"/>
      <c r="CH1615" s="37"/>
      <c r="CI1615" s="37"/>
      <c r="CJ1615" s="37"/>
      <c r="CK1615" s="37"/>
      <c r="CL1615" s="37"/>
      <c r="CM1615" s="37"/>
      <c r="CN1615" s="37"/>
      <c r="CO1615" s="37"/>
      <c r="CP1615" s="37"/>
      <c r="CQ1615" s="37"/>
      <c r="CR1615" s="37"/>
      <c r="CS1615" s="37"/>
      <c r="CT1615" s="37"/>
      <c r="CU1615" s="37"/>
      <c r="CV1615" s="37"/>
      <c r="CW1615" s="37"/>
      <c r="CX1615" s="37"/>
      <c r="CY1615" s="37"/>
      <c r="CZ1615" s="37"/>
      <c r="DA1615" s="37"/>
      <c r="DB1615" s="37"/>
      <c r="DC1615" s="37"/>
      <c r="DD1615" s="37"/>
      <c r="DE1615" s="37"/>
      <c r="DF1615" s="37"/>
      <c r="DG1615" s="37"/>
      <c r="DH1615" s="37"/>
      <c r="DI1615" s="37"/>
      <c r="DJ1615" s="37"/>
      <c r="DK1615" s="37"/>
      <c r="DL1615" s="37"/>
      <c r="DR1615" s="37"/>
      <c r="DS1615" s="37"/>
      <c r="DT1615" s="37"/>
      <c r="DU1615" s="37"/>
      <c r="DV1615" s="37"/>
      <c r="DW1615" s="37"/>
      <c r="DX1615" s="37"/>
      <c r="DY1615" s="37"/>
      <c r="DZ1615" s="37"/>
      <c r="EA1615" s="37"/>
      <c r="EB1615" s="37"/>
      <c r="EC1615" s="37"/>
      <c r="ED1615" s="37"/>
      <c r="EE1615" s="37"/>
      <c r="EF1615" s="37"/>
      <c r="EG1615" s="37"/>
      <c r="EH1615" s="37"/>
      <c r="EI1615" s="37"/>
      <c r="EJ1615" s="37"/>
      <c r="EK1615" s="37"/>
      <c r="EL1615" s="37"/>
      <c r="EM1615" s="37"/>
      <c r="EN1615" s="37"/>
      <c r="EO1615" s="37"/>
      <c r="EP1615" s="37"/>
      <c r="EQ1615" s="37"/>
      <c r="ER1615" s="37"/>
      <c r="ES1615" s="37"/>
      <c r="ET1615" s="37"/>
      <c r="EU1615" s="37"/>
      <c r="EV1615" s="37"/>
      <c r="EW1615" s="37"/>
      <c r="EX1615" s="37"/>
      <c r="EY1615" s="37"/>
      <c r="EZ1615" s="37"/>
      <c r="FA1615" s="37"/>
      <c r="FB1615" s="37"/>
      <c r="FC1615" s="37"/>
      <c r="FD1615" s="37"/>
    </row>
    <row r="1616" spans="2:160" x14ac:dyDescent="0.5">
      <c r="B1616" s="36" t="s">
        <v>1811</v>
      </c>
      <c r="C1616" s="18">
        <v>-5.9974919579085517E-3</v>
      </c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  <c r="AM1616" s="37"/>
      <c r="AN1616" s="37"/>
      <c r="AO1616" s="37"/>
      <c r="AP1616" s="37"/>
      <c r="AQ1616" s="37"/>
      <c r="AR1616" s="37"/>
      <c r="AS1616" s="37"/>
      <c r="AT1616" s="37"/>
      <c r="AU1616" s="37"/>
      <c r="AV1616" s="37"/>
      <c r="AW1616" s="37"/>
      <c r="AX1616" s="37"/>
      <c r="AY1616" s="37"/>
      <c r="AZ1616" s="37"/>
      <c r="BA1616" s="37"/>
      <c r="BB1616" s="37"/>
      <c r="BC1616" s="37"/>
      <c r="BD1616" s="37"/>
      <c r="BE1616" s="37"/>
      <c r="BF1616" s="37"/>
      <c r="BG1616" s="37"/>
      <c r="BH1616" s="37"/>
      <c r="BI1616" s="37"/>
      <c r="BJ1616" s="37"/>
      <c r="BK1616" s="37"/>
      <c r="BL1616" s="37"/>
      <c r="BM1616" s="37"/>
      <c r="BN1616" s="37"/>
      <c r="BO1616" s="37"/>
      <c r="BP1616" s="37"/>
      <c r="BQ1616" s="37"/>
      <c r="BR1616" s="37"/>
      <c r="BS1616" s="37"/>
      <c r="BT1616" s="37"/>
      <c r="BU1616" s="37"/>
      <c r="BV1616" s="37"/>
      <c r="BW1616" s="37"/>
      <c r="BX1616" s="37"/>
      <c r="BY1616" s="37"/>
      <c r="BZ1616" s="37"/>
      <c r="CA1616" s="37"/>
      <c r="CB1616" s="37"/>
      <c r="CC1616" s="37"/>
      <c r="CD1616" s="37"/>
      <c r="CE1616" s="37"/>
      <c r="CF1616" s="37"/>
      <c r="CG1616" s="37"/>
      <c r="CH1616" s="37"/>
      <c r="CI1616" s="37"/>
      <c r="CJ1616" s="37"/>
      <c r="CK1616" s="37"/>
      <c r="CL1616" s="37"/>
      <c r="CM1616" s="37"/>
      <c r="CN1616" s="37"/>
      <c r="CO1616" s="37"/>
      <c r="CP1616" s="37"/>
      <c r="CQ1616" s="37"/>
      <c r="CR1616" s="37"/>
      <c r="CS1616" s="37"/>
      <c r="CT1616" s="37"/>
      <c r="CU1616" s="37"/>
      <c r="CV1616" s="37"/>
      <c r="CW1616" s="37"/>
      <c r="CX1616" s="37"/>
      <c r="CY1616" s="37"/>
      <c r="CZ1616" s="37"/>
      <c r="DA1616" s="37"/>
      <c r="DB1616" s="37"/>
      <c r="DC1616" s="37"/>
      <c r="DD1616" s="37"/>
      <c r="DE1616" s="37"/>
      <c r="DF1616" s="37"/>
      <c r="DG1616" s="37"/>
      <c r="DH1616" s="37"/>
      <c r="DI1616" s="37"/>
      <c r="DJ1616" s="37"/>
      <c r="DK1616" s="37"/>
      <c r="DL1616" s="37"/>
      <c r="DR1616" s="37"/>
      <c r="DS1616" s="37"/>
      <c r="DT1616" s="37"/>
      <c r="DU1616" s="37"/>
      <c r="DV1616" s="37"/>
      <c r="DW1616" s="37"/>
      <c r="DX1616" s="37"/>
      <c r="DY1616" s="37"/>
      <c r="DZ1616" s="37"/>
      <c r="EA1616" s="37"/>
      <c r="EB1616" s="37"/>
      <c r="EC1616" s="37"/>
      <c r="ED1616" s="37"/>
      <c r="EE1616" s="37"/>
      <c r="EF1616" s="37"/>
      <c r="EG1616" s="37"/>
      <c r="EH1616" s="37"/>
      <c r="EI1616" s="37"/>
      <c r="EJ1616" s="37"/>
      <c r="EK1616" s="37"/>
      <c r="EL1616" s="37"/>
      <c r="EM1616" s="37"/>
      <c r="EN1616" s="37"/>
      <c r="EO1616" s="37"/>
      <c r="EP1616" s="37"/>
      <c r="EQ1616" s="37"/>
      <c r="ER1616" s="37"/>
      <c r="ES1616" s="37"/>
      <c r="ET1616" s="37"/>
      <c r="EU1616" s="37"/>
      <c r="EV1616" s="37"/>
      <c r="EW1616" s="37"/>
      <c r="EX1616" s="37"/>
      <c r="EY1616" s="37"/>
      <c r="EZ1616" s="37"/>
      <c r="FA1616" s="37"/>
      <c r="FB1616" s="37"/>
      <c r="FC1616" s="37"/>
      <c r="FD1616" s="37"/>
    </row>
    <row r="1617" spans="2:160" x14ac:dyDescent="0.5">
      <c r="B1617" s="36" t="s">
        <v>1812</v>
      </c>
      <c r="C1617" s="18">
        <v>8.1344961878120348E-3</v>
      </c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  <c r="AM1617" s="37"/>
      <c r="AN1617" s="37"/>
      <c r="AO1617" s="37"/>
      <c r="AP1617" s="37"/>
      <c r="AQ1617" s="37"/>
      <c r="AR1617" s="37"/>
      <c r="AS1617" s="37"/>
      <c r="AT1617" s="37"/>
      <c r="AU1617" s="37"/>
      <c r="AV1617" s="37"/>
      <c r="AW1617" s="37"/>
      <c r="AX1617" s="37"/>
      <c r="AY1617" s="37"/>
      <c r="AZ1617" s="37"/>
      <c r="BA1617" s="37"/>
      <c r="BB1617" s="37"/>
      <c r="BC1617" s="37"/>
      <c r="BD1617" s="37"/>
      <c r="BE1617" s="37"/>
      <c r="BF1617" s="37"/>
      <c r="BG1617" s="37"/>
      <c r="BH1617" s="37"/>
      <c r="BI1617" s="37"/>
      <c r="BJ1617" s="37"/>
      <c r="BK1617" s="37"/>
      <c r="BL1617" s="37"/>
      <c r="BM1617" s="37"/>
      <c r="BN1617" s="37"/>
      <c r="BO1617" s="37"/>
      <c r="BP1617" s="37"/>
      <c r="BQ1617" s="37"/>
      <c r="BR1617" s="37"/>
      <c r="BS1617" s="37"/>
      <c r="BT1617" s="37"/>
      <c r="BU1617" s="37"/>
      <c r="BV1617" s="37"/>
      <c r="BW1617" s="37"/>
      <c r="BX1617" s="37"/>
      <c r="BY1617" s="37"/>
      <c r="BZ1617" s="37"/>
      <c r="CA1617" s="37"/>
      <c r="CB1617" s="37"/>
      <c r="CC1617" s="37"/>
      <c r="CD1617" s="37"/>
      <c r="CE1617" s="37"/>
      <c r="CF1617" s="37"/>
      <c r="CG1617" s="37"/>
      <c r="CH1617" s="37"/>
      <c r="CI1617" s="37"/>
      <c r="CJ1617" s="37"/>
      <c r="CK1617" s="37"/>
      <c r="CL1617" s="37"/>
      <c r="CM1617" s="37"/>
      <c r="CN1617" s="37"/>
      <c r="CO1617" s="37"/>
      <c r="CP1617" s="37"/>
      <c r="CQ1617" s="37"/>
      <c r="CR1617" s="37"/>
      <c r="CS1617" s="37"/>
      <c r="CT1617" s="37"/>
      <c r="CU1617" s="37"/>
      <c r="CV1617" s="37"/>
      <c r="CW1617" s="37"/>
      <c r="CX1617" s="37"/>
      <c r="CY1617" s="37"/>
      <c r="CZ1617" s="37"/>
      <c r="DA1617" s="37"/>
      <c r="DB1617" s="37"/>
      <c r="DC1617" s="37"/>
      <c r="DD1617" s="37"/>
      <c r="DE1617" s="37"/>
      <c r="DF1617" s="37"/>
      <c r="DG1617" s="37"/>
      <c r="DH1617" s="37"/>
      <c r="DI1617" s="37"/>
      <c r="DJ1617" s="37"/>
      <c r="DK1617" s="37"/>
      <c r="DL1617" s="37"/>
      <c r="DR1617" s="37"/>
      <c r="DS1617" s="37"/>
      <c r="DT1617" s="37"/>
      <c r="DU1617" s="37"/>
      <c r="DV1617" s="37"/>
      <c r="DW1617" s="37"/>
      <c r="DX1617" s="37"/>
      <c r="DY1617" s="37"/>
      <c r="DZ1617" s="37"/>
      <c r="EA1617" s="37"/>
      <c r="EB1617" s="37"/>
      <c r="EC1617" s="37"/>
      <c r="ED1617" s="37"/>
      <c r="EE1617" s="37"/>
      <c r="EF1617" s="37"/>
      <c r="EG1617" s="37"/>
      <c r="EH1617" s="37"/>
      <c r="EI1617" s="37"/>
      <c r="EJ1617" s="37"/>
      <c r="EK1617" s="37"/>
      <c r="EL1617" s="37"/>
      <c r="EM1617" s="37"/>
      <c r="EN1617" s="37"/>
      <c r="EO1617" s="37"/>
      <c r="EP1617" s="37"/>
      <c r="EQ1617" s="37"/>
      <c r="ER1617" s="37"/>
      <c r="ES1617" s="37"/>
      <c r="ET1617" s="37"/>
      <c r="EU1617" s="37"/>
      <c r="EV1617" s="37"/>
      <c r="EW1617" s="37"/>
      <c r="EX1617" s="37"/>
      <c r="EY1617" s="37"/>
      <c r="EZ1617" s="37"/>
      <c r="FA1617" s="37"/>
      <c r="FB1617" s="37"/>
      <c r="FC1617" s="37"/>
      <c r="FD1617" s="37"/>
    </row>
    <row r="1618" spans="2:160" x14ac:dyDescent="0.5">
      <c r="B1618" s="36" t="s">
        <v>1813</v>
      </c>
      <c r="C1618" s="18">
        <v>-8.9176410418242424E-3</v>
      </c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  <c r="AM1618" s="37"/>
      <c r="AN1618" s="37"/>
      <c r="AO1618" s="37"/>
      <c r="AP1618" s="37"/>
      <c r="AQ1618" s="37"/>
      <c r="AR1618" s="37"/>
      <c r="AS1618" s="37"/>
      <c r="AT1618" s="37"/>
      <c r="AU1618" s="37"/>
      <c r="AV1618" s="37"/>
      <c r="AW1618" s="37"/>
      <c r="AX1618" s="37"/>
      <c r="AY1618" s="37"/>
      <c r="AZ1618" s="37"/>
      <c r="BA1618" s="37"/>
      <c r="BB1618" s="37"/>
      <c r="BC1618" s="37"/>
      <c r="BD1618" s="37"/>
      <c r="BE1618" s="37"/>
      <c r="BF1618" s="37"/>
      <c r="BG1618" s="37"/>
      <c r="BH1618" s="37"/>
      <c r="BI1618" s="37"/>
      <c r="BJ1618" s="37"/>
      <c r="BK1618" s="37"/>
      <c r="BL1618" s="37"/>
      <c r="BM1618" s="37"/>
      <c r="BN1618" s="37"/>
      <c r="BO1618" s="37"/>
      <c r="BP1618" s="37"/>
      <c r="BQ1618" s="37"/>
      <c r="BR1618" s="37"/>
      <c r="BS1618" s="37"/>
      <c r="BT1618" s="37"/>
      <c r="BU1618" s="37"/>
      <c r="BV1618" s="37"/>
      <c r="BW1618" s="37"/>
      <c r="BX1618" s="37"/>
      <c r="BY1618" s="37"/>
      <c r="BZ1618" s="37"/>
      <c r="CA1618" s="37"/>
      <c r="CB1618" s="37"/>
      <c r="CC1618" s="37"/>
      <c r="CD1618" s="37"/>
      <c r="CE1618" s="37"/>
      <c r="CF1618" s="37"/>
      <c r="CG1618" s="37"/>
      <c r="CH1618" s="37"/>
      <c r="CI1618" s="37"/>
      <c r="CJ1618" s="37"/>
      <c r="CK1618" s="37"/>
      <c r="CL1618" s="37"/>
      <c r="CM1618" s="37"/>
      <c r="CN1618" s="37"/>
      <c r="CO1618" s="37"/>
      <c r="CP1618" s="37"/>
      <c r="CQ1618" s="37"/>
      <c r="CR1618" s="37"/>
      <c r="CS1618" s="37"/>
      <c r="CT1618" s="37"/>
      <c r="CU1618" s="37"/>
      <c r="CV1618" s="37"/>
      <c r="CW1618" s="37"/>
      <c r="CX1618" s="37"/>
      <c r="CY1618" s="37"/>
      <c r="CZ1618" s="37"/>
      <c r="DA1618" s="37"/>
      <c r="DB1618" s="37"/>
      <c r="DC1618" s="37"/>
      <c r="DD1618" s="37"/>
      <c r="DE1618" s="37"/>
      <c r="DF1618" s="37"/>
      <c r="DG1618" s="37"/>
      <c r="DH1618" s="37"/>
      <c r="DI1618" s="37"/>
      <c r="DJ1618" s="37"/>
      <c r="DK1618" s="37"/>
      <c r="DL1618" s="37"/>
      <c r="DR1618" s="37"/>
      <c r="DS1618" s="37"/>
      <c r="DT1618" s="37"/>
      <c r="DU1618" s="37"/>
      <c r="DV1618" s="37"/>
      <c r="DW1618" s="37"/>
      <c r="DX1618" s="37"/>
      <c r="DY1618" s="37"/>
      <c r="DZ1618" s="37"/>
      <c r="EA1618" s="37"/>
      <c r="EB1618" s="37"/>
      <c r="EC1618" s="37"/>
      <c r="ED1618" s="37"/>
      <c r="EE1618" s="37"/>
      <c r="EF1618" s="37"/>
      <c r="EG1618" s="37"/>
      <c r="EH1618" s="37"/>
      <c r="EI1618" s="37"/>
      <c r="EJ1618" s="37"/>
      <c r="EK1618" s="37"/>
      <c r="EL1618" s="37"/>
      <c r="EM1618" s="37"/>
      <c r="EN1618" s="37"/>
      <c r="EO1618" s="37"/>
      <c r="EP1618" s="37"/>
      <c r="EQ1618" s="37"/>
      <c r="ER1618" s="37"/>
      <c r="ES1618" s="37"/>
      <c r="ET1618" s="37"/>
      <c r="EU1618" s="37"/>
      <c r="EV1618" s="37"/>
      <c r="EW1618" s="37"/>
      <c r="EX1618" s="37"/>
      <c r="EY1618" s="37"/>
      <c r="EZ1618" s="37"/>
      <c r="FA1618" s="37"/>
      <c r="FB1618" s="37"/>
      <c r="FC1618" s="37"/>
      <c r="FD1618" s="37"/>
    </row>
    <row r="1619" spans="2:160" x14ac:dyDescent="0.5">
      <c r="B1619" s="36" t="s">
        <v>1814</v>
      </c>
      <c r="C1619" s="18">
        <v>-4.1338647518034399E-3</v>
      </c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  <c r="AM1619" s="37"/>
      <c r="AN1619" s="37"/>
      <c r="AO1619" s="37"/>
      <c r="AP1619" s="37"/>
      <c r="AQ1619" s="37"/>
      <c r="AR1619" s="37"/>
      <c r="AS1619" s="37"/>
      <c r="AT1619" s="37"/>
      <c r="AU1619" s="37"/>
      <c r="AV1619" s="37"/>
      <c r="AW1619" s="37"/>
      <c r="AX1619" s="37"/>
      <c r="AY1619" s="37"/>
      <c r="AZ1619" s="37"/>
      <c r="BA1619" s="37"/>
      <c r="BB1619" s="37"/>
      <c r="BC1619" s="37"/>
      <c r="BD1619" s="37"/>
      <c r="BE1619" s="37"/>
      <c r="BF1619" s="37"/>
      <c r="BG1619" s="37"/>
      <c r="BH1619" s="37"/>
      <c r="BI1619" s="37"/>
      <c r="BJ1619" s="37"/>
      <c r="BK1619" s="37"/>
      <c r="BL1619" s="37"/>
      <c r="BM1619" s="37"/>
      <c r="BN1619" s="37"/>
      <c r="BO1619" s="37"/>
      <c r="BP1619" s="37"/>
      <c r="BQ1619" s="37"/>
      <c r="BR1619" s="37"/>
      <c r="BS1619" s="37"/>
      <c r="BT1619" s="37"/>
      <c r="BU1619" s="37"/>
      <c r="BV1619" s="37"/>
      <c r="BW1619" s="37"/>
      <c r="BX1619" s="37"/>
      <c r="BY1619" s="37"/>
      <c r="BZ1619" s="37"/>
      <c r="CA1619" s="37"/>
      <c r="CB1619" s="37"/>
      <c r="CC1619" s="37"/>
      <c r="CD1619" s="37"/>
      <c r="CE1619" s="37"/>
      <c r="CF1619" s="37"/>
      <c r="CG1619" s="37"/>
      <c r="CH1619" s="37"/>
      <c r="CI1619" s="37"/>
      <c r="CJ1619" s="37"/>
      <c r="CK1619" s="37"/>
      <c r="CL1619" s="37"/>
      <c r="CM1619" s="37"/>
      <c r="CN1619" s="37"/>
      <c r="CO1619" s="37"/>
      <c r="CP1619" s="37"/>
      <c r="CQ1619" s="37"/>
      <c r="CR1619" s="37"/>
      <c r="CS1619" s="37"/>
      <c r="CT1619" s="37"/>
      <c r="CU1619" s="37"/>
      <c r="CV1619" s="37"/>
      <c r="CW1619" s="37"/>
      <c r="CX1619" s="37"/>
      <c r="CY1619" s="37"/>
      <c r="CZ1619" s="37"/>
      <c r="DA1619" s="37"/>
      <c r="DB1619" s="37"/>
      <c r="DC1619" s="37"/>
      <c r="DD1619" s="37"/>
      <c r="DE1619" s="37"/>
      <c r="DF1619" s="37"/>
      <c r="DG1619" s="37"/>
      <c r="DH1619" s="37"/>
      <c r="DI1619" s="37"/>
      <c r="DJ1619" s="37"/>
      <c r="DK1619" s="37"/>
      <c r="DL1619" s="37"/>
      <c r="DR1619" s="37"/>
      <c r="DS1619" s="37"/>
      <c r="DT1619" s="37"/>
      <c r="DU1619" s="37"/>
      <c r="DV1619" s="37"/>
      <c r="DW1619" s="37"/>
      <c r="DX1619" s="37"/>
      <c r="DY1619" s="37"/>
      <c r="DZ1619" s="37"/>
      <c r="EA1619" s="37"/>
      <c r="EB1619" s="37"/>
      <c r="EC1619" s="37"/>
      <c r="ED1619" s="37"/>
      <c r="EE1619" s="37"/>
      <c r="EF1619" s="37"/>
      <c r="EG1619" s="37"/>
      <c r="EH1619" s="37"/>
      <c r="EI1619" s="37"/>
      <c r="EJ1619" s="37"/>
      <c r="EK1619" s="37"/>
      <c r="EL1619" s="37"/>
      <c r="EM1619" s="37"/>
      <c r="EN1619" s="37"/>
      <c r="EO1619" s="37"/>
      <c r="EP1619" s="37"/>
      <c r="EQ1619" s="37"/>
      <c r="ER1619" s="37"/>
      <c r="ES1619" s="37"/>
      <c r="ET1619" s="37"/>
      <c r="EU1619" s="37"/>
      <c r="EV1619" s="37"/>
      <c r="EW1619" s="37"/>
      <c r="EX1619" s="37"/>
      <c r="EY1619" s="37"/>
      <c r="EZ1619" s="37"/>
      <c r="FA1619" s="37"/>
      <c r="FB1619" s="37"/>
      <c r="FC1619" s="37"/>
      <c r="FD1619" s="37"/>
    </row>
    <row r="1620" spans="2:160" x14ac:dyDescent="0.5">
      <c r="B1620" s="36" t="s">
        <v>1815</v>
      </c>
      <c r="C1620" s="18">
        <v>-4.7408779444434446E-3</v>
      </c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  <c r="AM1620" s="37"/>
      <c r="AN1620" s="37"/>
      <c r="AO1620" s="37"/>
      <c r="AP1620" s="37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  <c r="BI1620" s="37"/>
      <c r="BJ1620" s="37"/>
      <c r="BK1620" s="37"/>
      <c r="BL1620" s="37"/>
      <c r="BM1620" s="37"/>
      <c r="BN1620" s="37"/>
      <c r="BO1620" s="37"/>
      <c r="BP1620" s="37"/>
      <c r="BQ1620" s="37"/>
      <c r="BR1620" s="37"/>
      <c r="BS1620" s="37"/>
      <c r="BT1620" s="37"/>
      <c r="BU1620" s="37"/>
      <c r="BV1620" s="37"/>
      <c r="BW1620" s="37"/>
      <c r="BX1620" s="37"/>
      <c r="BY1620" s="37"/>
      <c r="BZ1620" s="37"/>
      <c r="CA1620" s="37"/>
      <c r="CB1620" s="37"/>
      <c r="CC1620" s="37"/>
      <c r="CD1620" s="37"/>
      <c r="CE1620" s="37"/>
      <c r="CF1620" s="37"/>
      <c r="CG1620" s="37"/>
      <c r="CH1620" s="37"/>
      <c r="CI1620" s="37"/>
      <c r="CJ1620" s="37"/>
      <c r="CK1620" s="37"/>
      <c r="CL1620" s="37"/>
      <c r="CM1620" s="37"/>
      <c r="CN1620" s="37"/>
      <c r="CO1620" s="37"/>
      <c r="CP1620" s="37"/>
      <c r="CQ1620" s="37"/>
      <c r="CR1620" s="37"/>
      <c r="CS1620" s="37"/>
      <c r="CT1620" s="37"/>
      <c r="CU1620" s="37"/>
      <c r="CV1620" s="37"/>
      <c r="CW1620" s="37"/>
      <c r="CX1620" s="37"/>
      <c r="CY1620" s="37"/>
      <c r="CZ1620" s="37"/>
      <c r="DA1620" s="37"/>
      <c r="DB1620" s="37"/>
      <c r="DC1620" s="37"/>
      <c r="DD1620" s="37"/>
      <c r="DE1620" s="37"/>
      <c r="DF1620" s="37"/>
      <c r="DG1620" s="37"/>
      <c r="DH1620" s="37"/>
      <c r="DI1620" s="37"/>
      <c r="DJ1620" s="37"/>
      <c r="DK1620" s="37"/>
      <c r="DL1620" s="37"/>
      <c r="DR1620" s="37"/>
      <c r="DS1620" s="37"/>
      <c r="DT1620" s="37"/>
      <c r="DU1620" s="37"/>
      <c r="DV1620" s="37"/>
      <c r="DW1620" s="37"/>
      <c r="DX1620" s="37"/>
      <c r="DY1620" s="37"/>
      <c r="DZ1620" s="37"/>
      <c r="EA1620" s="37"/>
      <c r="EB1620" s="37"/>
      <c r="EC1620" s="37"/>
      <c r="ED1620" s="37"/>
      <c r="EE1620" s="37"/>
      <c r="EF1620" s="37"/>
      <c r="EG1620" s="37"/>
      <c r="EH1620" s="37"/>
      <c r="EI1620" s="37"/>
      <c r="EJ1620" s="37"/>
      <c r="EK1620" s="37"/>
      <c r="EL1620" s="37"/>
      <c r="EM1620" s="37"/>
      <c r="EN1620" s="37"/>
      <c r="EO1620" s="37"/>
      <c r="EP1620" s="37"/>
      <c r="EQ1620" s="37"/>
      <c r="ER1620" s="37"/>
      <c r="ES1620" s="37"/>
      <c r="ET1620" s="37"/>
      <c r="EU1620" s="37"/>
      <c r="EV1620" s="37"/>
      <c r="EW1620" s="37"/>
      <c r="EX1620" s="37"/>
      <c r="EY1620" s="37"/>
      <c r="EZ1620" s="37"/>
      <c r="FA1620" s="37"/>
      <c r="FB1620" s="37"/>
      <c r="FC1620" s="37"/>
      <c r="FD1620" s="37"/>
    </row>
    <row r="1621" spans="2:160" x14ac:dyDescent="0.5">
      <c r="B1621" s="36" t="s">
        <v>1816</v>
      </c>
      <c r="C1621" s="18">
        <v>9.1945873790422183E-4</v>
      </c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  <c r="AM1621" s="37"/>
      <c r="AN1621" s="37"/>
      <c r="AO1621" s="37"/>
      <c r="AP1621" s="37"/>
      <c r="AQ1621" s="37"/>
      <c r="AR1621" s="37"/>
      <c r="AS1621" s="37"/>
      <c r="AT1621" s="37"/>
      <c r="AU1621" s="37"/>
      <c r="AV1621" s="37"/>
      <c r="AW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  <c r="BI1621" s="37"/>
      <c r="BJ1621" s="37"/>
      <c r="BK1621" s="37"/>
      <c r="BL1621" s="37"/>
      <c r="BM1621" s="37"/>
      <c r="BN1621" s="37"/>
      <c r="BO1621" s="37"/>
      <c r="BP1621" s="37"/>
      <c r="BQ1621" s="37"/>
      <c r="BR1621" s="37"/>
      <c r="BS1621" s="37"/>
      <c r="BT1621" s="37"/>
      <c r="BU1621" s="37"/>
      <c r="BV1621" s="37"/>
      <c r="BW1621" s="37"/>
      <c r="BX1621" s="37"/>
      <c r="BY1621" s="37"/>
      <c r="BZ1621" s="37"/>
      <c r="CA1621" s="37"/>
      <c r="CB1621" s="37"/>
      <c r="CC1621" s="37"/>
      <c r="CD1621" s="37"/>
      <c r="CE1621" s="37"/>
      <c r="CF1621" s="37"/>
      <c r="CG1621" s="37"/>
      <c r="CH1621" s="37"/>
      <c r="CI1621" s="37"/>
      <c r="CJ1621" s="37"/>
      <c r="CK1621" s="37"/>
      <c r="CL1621" s="37"/>
      <c r="CM1621" s="37"/>
      <c r="CN1621" s="37"/>
      <c r="CO1621" s="37"/>
      <c r="CP1621" s="37"/>
      <c r="CQ1621" s="37"/>
      <c r="CR1621" s="37"/>
      <c r="CS1621" s="37"/>
      <c r="CT1621" s="37"/>
      <c r="CU1621" s="37"/>
      <c r="CV1621" s="37"/>
      <c r="CW1621" s="37"/>
      <c r="CX1621" s="37"/>
      <c r="CY1621" s="37"/>
      <c r="CZ1621" s="37"/>
      <c r="DA1621" s="37"/>
      <c r="DB1621" s="37"/>
      <c r="DC1621" s="37"/>
      <c r="DD1621" s="37"/>
      <c r="DE1621" s="37"/>
      <c r="DF1621" s="37"/>
      <c r="DG1621" s="37"/>
      <c r="DH1621" s="37"/>
      <c r="DI1621" s="37"/>
      <c r="DJ1621" s="37"/>
      <c r="DK1621" s="37"/>
      <c r="DL1621" s="37"/>
      <c r="DR1621" s="37"/>
      <c r="DS1621" s="37"/>
      <c r="DT1621" s="37"/>
      <c r="DU1621" s="37"/>
      <c r="DV1621" s="37"/>
      <c r="DW1621" s="37"/>
      <c r="DX1621" s="37"/>
      <c r="DY1621" s="37"/>
      <c r="DZ1621" s="37"/>
      <c r="EA1621" s="37"/>
      <c r="EB1621" s="37"/>
      <c r="EC1621" s="37"/>
      <c r="ED1621" s="37"/>
      <c r="EE1621" s="37"/>
      <c r="EF1621" s="37"/>
      <c r="EG1621" s="37"/>
      <c r="EH1621" s="37"/>
      <c r="EI1621" s="37"/>
      <c r="EJ1621" s="37"/>
      <c r="EK1621" s="37"/>
      <c r="EL1621" s="37"/>
      <c r="EM1621" s="37"/>
      <c r="EN1621" s="37"/>
      <c r="EO1621" s="37"/>
      <c r="EP1621" s="37"/>
      <c r="EQ1621" s="37"/>
      <c r="ER1621" s="37"/>
      <c r="ES1621" s="37"/>
      <c r="ET1621" s="37"/>
      <c r="EU1621" s="37"/>
      <c r="EV1621" s="37"/>
      <c r="EW1621" s="37"/>
      <c r="EX1621" s="37"/>
      <c r="EY1621" s="37"/>
      <c r="EZ1621" s="37"/>
      <c r="FA1621" s="37"/>
      <c r="FB1621" s="37"/>
      <c r="FC1621" s="37"/>
      <c r="FD1621" s="37"/>
    </row>
    <row r="1622" spans="2:160" x14ac:dyDescent="0.5">
      <c r="B1622" s="36" t="s">
        <v>1817</v>
      </c>
      <c r="C1622" s="18">
        <v>8.1181138528114705E-3</v>
      </c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  <c r="AM1622" s="37"/>
      <c r="AN1622" s="37"/>
      <c r="AO1622" s="37"/>
      <c r="AP1622" s="37"/>
      <c r="AQ1622" s="37"/>
      <c r="AR1622" s="37"/>
      <c r="AS1622" s="37"/>
      <c r="AT1622" s="37"/>
      <c r="AU1622" s="37"/>
      <c r="AV1622" s="37"/>
      <c r="AW1622" s="37"/>
      <c r="AX1622" s="37"/>
      <c r="AY1622" s="37"/>
      <c r="AZ1622" s="37"/>
      <c r="BA1622" s="37"/>
      <c r="BB1622" s="37"/>
      <c r="BC1622" s="37"/>
      <c r="BD1622" s="37"/>
      <c r="BE1622" s="37"/>
      <c r="BF1622" s="37"/>
      <c r="BG1622" s="37"/>
      <c r="BH1622" s="37"/>
      <c r="BI1622" s="37"/>
      <c r="BJ1622" s="37"/>
      <c r="BK1622" s="37"/>
      <c r="BL1622" s="37"/>
      <c r="BM1622" s="37"/>
      <c r="BN1622" s="37"/>
      <c r="BO1622" s="37"/>
      <c r="BP1622" s="37"/>
      <c r="BQ1622" s="37"/>
      <c r="BR1622" s="37"/>
      <c r="BS1622" s="37"/>
      <c r="BT1622" s="37"/>
      <c r="BU1622" s="37"/>
      <c r="BV1622" s="37"/>
      <c r="BW1622" s="37"/>
      <c r="BX1622" s="37"/>
      <c r="BY1622" s="37"/>
      <c r="BZ1622" s="37"/>
      <c r="CA1622" s="37"/>
      <c r="CB1622" s="37"/>
      <c r="CC1622" s="37"/>
      <c r="CD1622" s="37"/>
      <c r="CE1622" s="37"/>
      <c r="CF1622" s="37"/>
      <c r="CG1622" s="37"/>
      <c r="CH1622" s="37"/>
      <c r="CI1622" s="37"/>
      <c r="CJ1622" s="37"/>
      <c r="CK1622" s="37"/>
      <c r="CL1622" s="37"/>
      <c r="CM1622" s="37"/>
      <c r="CN1622" s="37"/>
      <c r="CO1622" s="37"/>
      <c r="CP1622" s="37"/>
      <c r="CQ1622" s="37"/>
      <c r="CR1622" s="37"/>
      <c r="CS1622" s="37"/>
      <c r="CT1622" s="37"/>
      <c r="CU1622" s="37"/>
      <c r="CV1622" s="37"/>
      <c r="CW1622" s="37"/>
      <c r="CX1622" s="37"/>
      <c r="CY1622" s="37"/>
      <c r="CZ1622" s="37"/>
      <c r="DA1622" s="37"/>
      <c r="DB1622" s="37"/>
      <c r="DC1622" s="37"/>
      <c r="DD1622" s="37"/>
      <c r="DE1622" s="37"/>
      <c r="DF1622" s="37"/>
      <c r="DG1622" s="37"/>
      <c r="DH1622" s="37"/>
      <c r="DI1622" s="37"/>
      <c r="DJ1622" s="37"/>
      <c r="DK1622" s="37"/>
      <c r="DL1622" s="37"/>
      <c r="DR1622" s="37"/>
      <c r="DS1622" s="37"/>
      <c r="DT1622" s="37"/>
      <c r="DU1622" s="37"/>
      <c r="DV1622" s="37"/>
      <c r="DW1622" s="37"/>
      <c r="DX1622" s="37"/>
      <c r="DY1622" s="37"/>
      <c r="DZ1622" s="37"/>
      <c r="EA1622" s="37"/>
      <c r="EB1622" s="37"/>
      <c r="EC1622" s="37"/>
      <c r="ED1622" s="37"/>
      <c r="EE1622" s="37"/>
      <c r="EF1622" s="37"/>
      <c r="EG1622" s="37"/>
      <c r="EH1622" s="37"/>
      <c r="EI1622" s="37"/>
      <c r="EJ1622" s="37"/>
      <c r="EK1622" s="37"/>
      <c r="EL1622" s="37"/>
      <c r="EM1622" s="37"/>
      <c r="EN1622" s="37"/>
      <c r="EO1622" s="37"/>
      <c r="EP1622" s="37"/>
      <c r="EQ1622" s="37"/>
      <c r="ER1622" s="37"/>
      <c r="ES1622" s="37"/>
      <c r="ET1622" s="37"/>
      <c r="EU1622" s="37"/>
      <c r="EV1622" s="37"/>
      <c r="EW1622" s="37"/>
      <c r="EX1622" s="37"/>
      <c r="EY1622" s="37"/>
      <c r="EZ1622" s="37"/>
      <c r="FA1622" s="37"/>
      <c r="FB1622" s="37"/>
      <c r="FC1622" s="37"/>
      <c r="FD1622" s="37"/>
    </row>
    <row r="1623" spans="2:160" x14ac:dyDescent="0.5">
      <c r="B1623" s="36" t="s">
        <v>1818</v>
      </c>
      <c r="C1623" s="18">
        <v>8.6840054014294399E-3</v>
      </c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  <c r="AM1623" s="37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  <c r="BM1623" s="37"/>
      <c r="BN1623" s="37"/>
      <c r="BO1623" s="37"/>
      <c r="BP1623" s="37"/>
      <c r="BQ1623" s="37"/>
      <c r="BR1623" s="37"/>
      <c r="BS1623" s="37"/>
      <c r="BT1623" s="37"/>
      <c r="BU1623" s="37"/>
      <c r="BV1623" s="37"/>
      <c r="BW1623" s="37"/>
      <c r="BX1623" s="37"/>
      <c r="BY1623" s="37"/>
      <c r="BZ1623" s="37"/>
      <c r="CA1623" s="37"/>
      <c r="CB1623" s="37"/>
      <c r="CC1623" s="37"/>
      <c r="CD1623" s="37"/>
      <c r="CE1623" s="37"/>
      <c r="CF1623" s="37"/>
      <c r="CG1623" s="37"/>
      <c r="CH1623" s="37"/>
      <c r="CI1623" s="37"/>
      <c r="CJ1623" s="37"/>
      <c r="CK1623" s="37"/>
      <c r="CL1623" s="37"/>
      <c r="CM1623" s="37"/>
      <c r="CN1623" s="37"/>
      <c r="CO1623" s="37"/>
      <c r="CP1623" s="37"/>
      <c r="CQ1623" s="37"/>
      <c r="CR1623" s="37"/>
      <c r="CS1623" s="37"/>
      <c r="CT1623" s="37"/>
      <c r="CU1623" s="37"/>
      <c r="CV1623" s="37"/>
      <c r="CW1623" s="37"/>
      <c r="CX1623" s="37"/>
      <c r="CY1623" s="37"/>
      <c r="CZ1623" s="37"/>
      <c r="DA1623" s="37"/>
      <c r="DB1623" s="37"/>
      <c r="DC1623" s="37"/>
      <c r="DD1623" s="37"/>
      <c r="DE1623" s="37"/>
      <c r="DF1623" s="37"/>
      <c r="DG1623" s="37"/>
      <c r="DH1623" s="37"/>
      <c r="DI1623" s="37"/>
      <c r="DJ1623" s="37"/>
      <c r="DK1623" s="37"/>
      <c r="DL1623" s="37"/>
      <c r="DR1623" s="37"/>
      <c r="DS1623" s="37"/>
      <c r="DT1623" s="37"/>
      <c r="DU1623" s="37"/>
      <c r="DV1623" s="37"/>
      <c r="DW1623" s="37"/>
      <c r="DX1623" s="37"/>
      <c r="DY1623" s="37"/>
      <c r="DZ1623" s="37"/>
      <c r="EA1623" s="37"/>
      <c r="EB1623" s="37"/>
      <c r="EC1623" s="37"/>
      <c r="ED1623" s="37"/>
      <c r="EE1623" s="37"/>
      <c r="EF1623" s="37"/>
      <c r="EG1623" s="37"/>
      <c r="EH1623" s="37"/>
      <c r="EI1623" s="37"/>
      <c r="EJ1623" s="37"/>
      <c r="EK1623" s="37"/>
      <c r="EL1623" s="37"/>
      <c r="EM1623" s="37"/>
      <c r="EN1623" s="37"/>
      <c r="EO1623" s="37"/>
      <c r="EP1623" s="37"/>
      <c r="EQ1623" s="37"/>
      <c r="ER1623" s="37"/>
      <c r="ES1623" s="37"/>
      <c r="ET1623" s="37"/>
      <c r="EU1623" s="37"/>
      <c r="EV1623" s="37"/>
      <c r="EW1623" s="37"/>
      <c r="EX1623" s="37"/>
      <c r="EY1623" s="37"/>
      <c r="EZ1623" s="37"/>
      <c r="FA1623" s="37"/>
      <c r="FB1623" s="37"/>
      <c r="FC1623" s="37"/>
      <c r="FD1623" s="37"/>
    </row>
    <row r="1624" spans="2:160" x14ac:dyDescent="0.5">
      <c r="B1624" s="36" t="s">
        <v>1819</v>
      </c>
      <c r="C1624" s="18">
        <v>4.5821633035112441E-3</v>
      </c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  <c r="AM1624" s="37"/>
      <c r="AN1624" s="37"/>
      <c r="AO1624" s="37"/>
      <c r="AP1624" s="37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  <c r="BB1624" s="37"/>
      <c r="BC1624" s="37"/>
      <c r="BD1624" s="37"/>
      <c r="BE1624" s="37"/>
      <c r="BF1624" s="37"/>
      <c r="BG1624" s="37"/>
      <c r="BH1624" s="37"/>
      <c r="BI1624" s="37"/>
      <c r="BJ1624" s="37"/>
      <c r="BK1624" s="37"/>
      <c r="BL1624" s="37"/>
      <c r="BM1624" s="37"/>
      <c r="BN1624" s="37"/>
      <c r="BO1624" s="37"/>
      <c r="BP1624" s="37"/>
      <c r="BQ1624" s="37"/>
      <c r="BR1624" s="37"/>
      <c r="BS1624" s="37"/>
      <c r="BT1624" s="37"/>
      <c r="BU1624" s="37"/>
      <c r="BV1624" s="37"/>
      <c r="BW1624" s="37"/>
      <c r="BX1624" s="37"/>
      <c r="BY1624" s="37"/>
      <c r="BZ1624" s="37"/>
      <c r="CA1624" s="37"/>
      <c r="CB1624" s="37"/>
      <c r="CC1624" s="37"/>
      <c r="CD1624" s="37"/>
      <c r="CE1624" s="37"/>
      <c r="CF1624" s="37"/>
      <c r="CG1624" s="37"/>
      <c r="CH1624" s="37"/>
      <c r="CI1624" s="37"/>
      <c r="CJ1624" s="37"/>
      <c r="CK1624" s="37"/>
      <c r="CL1624" s="37"/>
      <c r="CM1624" s="37"/>
      <c r="CN1624" s="37"/>
      <c r="CO1624" s="37"/>
      <c r="CP1624" s="37"/>
      <c r="CQ1624" s="37"/>
      <c r="CR1624" s="37"/>
      <c r="CS1624" s="37"/>
      <c r="CT1624" s="37"/>
      <c r="CU1624" s="37"/>
      <c r="CV1624" s="37"/>
      <c r="CW1624" s="37"/>
      <c r="CX1624" s="37"/>
      <c r="CY1624" s="37"/>
      <c r="CZ1624" s="37"/>
      <c r="DA1624" s="37"/>
      <c r="DB1624" s="37"/>
      <c r="DC1624" s="37"/>
      <c r="DD1624" s="37"/>
      <c r="DE1624" s="37"/>
      <c r="DF1624" s="37"/>
      <c r="DG1624" s="37"/>
      <c r="DH1624" s="37"/>
      <c r="DI1624" s="37"/>
      <c r="DJ1624" s="37"/>
      <c r="DK1624" s="37"/>
      <c r="DL1624" s="37"/>
      <c r="DR1624" s="37"/>
      <c r="DS1624" s="37"/>
      <c r="DT1624" s="37"/>
      <c r="DU1624" s="37"/>
      <c r="DV1624" s="37"/>
      <c r="DW1624" s="37"/>
      <c r="DX1624" s="37"/>
      <c r="DY1624" s="37"/>
      <c r="DZ1624" s="37"/>
      <c r="EA1624" s="37"/>
      <c r="EB1624" s="37"/>
      <c r="EC1624" s="37"/>
      <c r="ED1624" s="37"/>
      <c r="EE1624" s="37"/>
      <c r="EF1624" s="37"/>
      <c r="EG1624" s="37"/>
      <c r="EH1624" s="37"/>
      <c r="EI1624" s="37"/>
      <c r="EJ1624" s="37"/>
      <c r="EK1624" s="37"/>
      <c r="EL1624" s="37"/>
      <c r="EM1624" s="37"/>
      <c r="EN1624" s="37"/>
      <c r="EO1624" s="37"/>
      <c r="EP1624" s="37"/>
      <c r="EQ1624" s="37"/>
      <c r="ER1624" s="37"/>
      <c r="ES1624" s="37"/>
      <c r="ET1624" s="37"/>
      <c r="EU1624" s="37"/>
      <c r="EV1624" s="37"/>
      <c r="EW1624" s="37"/>
      <c r="EX1624" s="37"/>
      <c r="EY1624" s="37"/>
      <c r="EZ1624" s="37"/>
      <c r="FA1624" s="37"/>
      <c r="FB1624" s="37"/>
      <c r="FC1624" s="37"/>
      <c r="FD1624" s="37"/>
    </row>
    <row r="1625" spans="2:160" x14ac:dyDescent="0.5">
      <c r="B1625" s="36" t="s">
        <v>1820</v>
      </c>
      <c r="C1625" s="18">
        <v>1.2026132460807304E-3</v>
      </c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  <c r="AM1625" s="37"/>
      <c r="AN1625" s="37"/>
      <c r="AO1625" s="37"/>
      <c r="AP1625" s="37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  <c r="BI1625" s="37"/>
      <c r="BJ1625" s="37"/>
      <c r="BK1625" s="37"/>
      <c r="BL1625" s="37"/>
      <c r="BM1625" s="37"/>
      <c r="BN1625" s="37"/>
      <c r="BO1625" s="37"/>
      <c r="BP1625" s="37"/>
      <c r="BQ1625" s="37"/>
      <c r="BR1625" s="37"/>
      <c r="BS1625" s="37"/>
      <c r="BT1625" s="37"/>
      <c r="BU1625" s="37"/>
      <c r="BV1625" s="37"/>
      <c r="BW1625" s="37"/>
      <c r="BX1625" s="37"/>
      <c r="BY1625" s="37"/>
      <c r="BZ1625" s="37"/>
      <c r="CA1625" s="37"/>
      <c r="CB1625" s="37"/>
      <c r="CC1625" s="37"/>
      <c r="CD1625" s="37"/>
      <c r="CE1625" s="37"/>
      <c r="CF1625" s="37"/>
      <c r="CG1625" s="37"/>
      <c r="CH1625" s="37"/>
      <c r="CI1625" s="37"/>
      <c r="CJ1625" s="37"/>
      <c r="CK1625" s="37"/>
      <c r="CL1625" s="37"/>
      <c r="CM1625" s="37"/>
      <c r="CN1625" s="37"/>
      <c r="CO1625" s="37"/>
      <c r="CP1625" s="37"/>
      <c r="CQ1625" s="37"/>
      <c r="CR1625" s="37"/>
      <c r="CS1625" s="37"/>
      <c r="CT1625" s="37"/>
      <c r="CU1625" s="37"/>
      <c r="CV1625" s="37"/>
      <c r="CW1625" s="37"/>
      <c r="CX1625" s="37"/>
      <c r="CY1625" s="37"/>
      <c r="CZ1625" s="37"/>
      <c r="DA1625" s="37"/>
      <c r="DB1625" s="37"/>
      <c r="DC1625" s="37"/>
      <c r="DD1625" s="37"/>
      <c r="DE1625" s="37"/>
      <c r="DF1625" s="37"/>
      <c r="DG1625" s="37"/>
      <c r="DH1625" s="37"/>
      <c r="DI1625" s="37"/>
      <c r="DJ1625" s="37"/>
      <c r="DK1625" s="37"/>
      <c r="DL1625" s="37"/>
      <c r="DR1625" s="37"/>
      <c r="DS1625" s="37"/>
      <c r="DT1625" s="37"/>
      <c r="DU1625" s="37"/>
      <c r="DV1625" s="37"/>
      <c r="DW1625" s="37"/>
      <c r="DX1625" s="37"/>
      <c r="DY1625" s="37"/>
      <c r="DZ1625" s="37"/>
      <c r="EA1625" s="37"/>
      <c r="EB1625" s="37"/>
      <c r="EC1625" s="37"/>
      <c r="ED1625" s="37"/>
      <c r="EE1625" s="37"/>
      <c r="EF1625" s="37"/>
      <c r="EG1625" s="37"/>
      <c r="EH1625" s="37"/>
      <c r="EI1625" s="37"/>
      <c r="EJ1625" s="37"/>
      <c r="EK1625" s="37"/>
      <c r="EL1625" s="37"/>
      <c r="EM1625" s="37"/>
      <c r="EN1625" s="37"/>
      <c r="EO1625" s="37"/>
      <c r="EP1625" s="37"/>
      <c r="EQ1625" s="37"/>
      <c r="ER1625" s="37"/>
      <c r="ES1625" s="37"/>
      <c r="ET1625" s="37"/>
      <c r="EU1625" s="37"/>
      <c r="EV1625" s="37"/>
      <c r="EW1625" s="37"/>
      <c r="EX1625" s="37"/>
      <c r="EY1625" s="37"/>
      <c r="EZ1625" s="37"/>
      <c r="FA1625" s="37"/>
      <c r="FB1625" s="37"/>
      <c r="FC1625" s="37"/>
      <c r="FD1625" s="37"/>
    </row>
    <row r="1626" spans="2:160" x14ac:dyDescent="0.5">
      <c r="B1626" s="36" t="s">
        <v>1821</v>
      </c>
      <c r="C1626" s="18">
        <v>2.6512282220547689E-4</v>
      </c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  <c r="AM1626" s="37"/>
      <c r="AN1626" s="37"/>
      <c r="AO1626" s="37"/>
      <c r="AP1626" s="37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  <c r="BM1626" s="37"/>
      <c r="BN1626" s="37"/>
      <c r="BO1626" s="37"/>
      <c r="BP1626" s="37"/>
      <c r="BQ1626" s="37"/>
      <c r="BR1626" s="37"/>
      <c r="BS1626" s="37"/>
      <c r="BT1626" s="37"/>
      <c r="BU1626" s="37"/>
      <c r="BV1626" s="37"/>
      <c r="BW1626" s="37"/>
      <c r="BX1626" s="37"/>
      <c r="BY1626" s="37"/>
      <c r="BZ1626" s="37"/>
      <c r="CA1626" s="37"/>
      <c r="CB1626" s="37"/>
      <c r="CC1626" s="37"/>
      <c r="CD1626" s="37"/>
      <c r="CE1626" s="37"/>
      <c r="CF1626" s="37"/>
      <c r="CG1626" s="37"/>
      <c r="CH1626" s="37"/>
      <c r="CI1626" s="37"/>
      <c r="CJ1626" s="37"/>
      <c r="CK1626" s="37"/>
      <c r="CL1626" s="37"/>
      <c r="CM1626" s="37"/>
      <c r="CN1626" s="37"/>
      <c r="CO1626" s="37"/>
      <c r="CP1626" s="37"/>
      <c r="CQ1626" s="37"/>
      <c r="CR1626" s="37"/>
      <c r="CS1626" s="37"/>
      <c r="CT1626" s="37"/>
      <c r="CU1626" s="37"/>
      <c r="CV1626" s="37"/>
      <c r="CW1626" s="37"/>
      <c r="CX1626" s="37"/>
      <c r="CY1626" s="37"/>
      <c r="CZ1626" s="37"/>
      <c r="DA1626" s="37"/>
      <c r="DB1626" s="37"/>
      <c r="DC1626" s="37"/>
      <c r="DD1626" s="37"/>
      <c r="DE1626" s="37"/>
      <c r="DF1626" s="37"/>
      <c r="DG1626" s="37"/>
      <c r="DH1626" s="37"/>
      <c r="DI1626" s="37"/>
      <c r="DJ1626" s="37"/>
      <c r="DK1626" s="37"/>
      <c r="DL1626" s="37"/>
      <c r="DR1626" s="37"/>
      <c r="DS1626" s="37"/>
      <c r="DT1626" s="37"/>
      <c r="DU1626" s="37"/>
      <c r="DV1626" s="37"/>
      <c r="DW1626" s="37"/>
      <c r="DX1626" s="37"/>
      <c r="DY1626" s="37"/>
      <c r="DZ1626" s="37"/>
      <c r="EA1626" s="37"/>
      <c r="EB1626" s="37"/>
      <c r="EC1626" s="37"/>
      <c r="ED1626" s="37"/>
      <c r="EE1626" s="37"/>
      <c r="EF1626" s="37"/>
      <c r="EG1626" s="37"/>
      <c r="EH1626" s="37"/>
      <c r="EI1626" s="37"/>
      <c r="EJ1626" s="37"/>
      <c r="EK1626" s="37"/>
      <c r="EL1626" s="37"/>
      <c r="EM1626" s="37"/>
      <c r="EN1626" s="37"/>
      <c r="EO1626" s="37"/>
      <c r="EP1626" s="37"/>
      <c r="EQ1626" s="37"/>
      <c r="ER1626" s="37"/>
      <c r="ES1626" s="37"/>
      <c r="ET1626" s="37"/>
      <c r="EU1626" s="37"/>
      <c r="EV1626" s="37"/>
      <c r="EW1626" s="37"/>
      <c r="EX1626" s="37"/>
      <c r="EY1626" s="37"/>
      <c r="EZ1626" s="37"/>
      <c r="FA1626" s="37"/>
      <c r="FB1626" s="37"/>
      <c r="FC1626" s="37"/>
      <c r="FD1626" s="37"/>
    </row>
    <row r="1627" spans="2:160" x14ac:dyDescent="0.5">
      <c r="B1627" s="36" t="s">
        <v>1822</v>
      </c>
      <c r="C1627" s="18">
        <v>-1.5794968328924908E-3</v>
      </c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  <c r="AM1627" s="37"/>
      <c r="AN1627" s="37"/>
      <c r="AO1627" s="37"/>
      <c r="AP1627" s="37"/>
      <c r="AQ1627" s="37"/>
      <c r="AR1627" s="37"/>
      <c r="AS1627" s="37"/>
      <c r="AT1627" s="37"/>
      <c r="AU1627" s="37"/>
      <c r="AV1627" s="37"/>
      <c r="AW1627" s="37"/>
      <c r="AX1627" s="37"/>
      <c r="AY1627" s="37"/>
      <c r="AZ1627" s="37"/>
      <c r="BA1627" s="37"/>
      <c r="BB1627" s="37"/>
      <c r="BC1627" s="37"/>
      <c r="BD1627" s="37"/>
      <c r="BE1627" s="37"/>
      <c r="BF1627" s="37"/>
      <c r="BG1627" s="37"/>
      <c r="BH1627" s="37"/>
      <c r="BI1627" s="37"/>
      <c r="BJ1627" s="37"/>
      <c r="BK1627" s="37"/>
      <c r="BL1627" s="37"/>
      <c r="BM1627" s="37"/>
      <c r="BN1627" s="37"/>
      <c r="BO1627" s="37"/>
      <c r="BP1627" s="37"/>
      <c r="BQ1627" s="37"/>
      <c r="BR1627" s="37"/>
      <c r="BS1627" s="37"/>
      <c r="BT1627" s="37"/>
      <c r="BU1627" s="37"/>
      <c r="BV1627" s="37"/>
      <c r="BW1627" s="37"/>
      <c r="BX1627" s="37"/>
      <c r="BY1627" s="37"/>
      <c r="BZ1627" s="37"/>
      <c r="CA1627" s="37"/>
      <c r="CB1627" s="37"/>
      <c r="CC1627" s="37"/>
      <c r="CD1627" s="37"/>
      <c r="CE1627" s="37"/>
      <c r="CF1627" s="37"/>
      <c r="CG1627" s="37"/>
      <c r="CH1627" s="37"/>
      <c r="CI1627" s="37"/>
      <c r="CJ1627" s="37"/>
      <c r="CK1627" s="37"/>
      <c r="CL1627" s="37"/>
      <c r="CM1627" s="37"/>
      <c r="CN1627" s="37"/>
      <c r="CO1627" s="37"/>
      <c r="CP1627" s="37"/>
      <c r="CQ1627" s="37"/>
      <c r="CR1627" s="37"/>
      <c r="CS1627" s="37"/>
      <c r="CT1627" s="37"/>
      <c r="CU1627" s="37"/>
      <c r="CV1627" s="37"/>
      <c r="CW1627" s="37"/>
      <c r="CX1627" s="37"/>
      <c r="CY1627" s="37"/>
      <c r="CZ1627" s="37"/>
      <c r="DA1627" s="37"/>
      <c r="DB1627" s="37"/>
      <c r="DC1627" s="37"/>
      <c r="DD1627" s="37"/>
      <c r="DE1627" s="37"/>
      <c r="DF1627" s="37"/>
      <c r="DG1627" s="37"/>
      <c r="DH1627" s="37"/>
      <c r="DI1627" s="37"/>
      <c r="DJ1627" s="37"/>
      <c r="DK1627" s="37"/>
      <c r="DL1627" s="37"/>
      <c r="DR1627" s="37"/>
      <c r="DS1627" s="37"/>
      <c r="DT1627" s="37"/>
      <c r="DU1627" s="37"/>
      <c r="DV1627" s="37"/>
      <c r="DW1627" s="37"/>
      <c r="DX1627" s="37"/>
      <c r="DY1627" s="37"/>
      <c r="DZ1627" s="37"/>
      <c r="EA1627" s="37"/>
      <c r="EB1627" s="37"/>
      <c r="EC1627" s="37"/>
      <c r="ED1627" s="37"/>
      <c r="EE1627" s="37"/>
      <c r="EF1627" s="37"/>
      <c r="EG1627" s="37"/>
      <c r="EH1627" s="37"/>
      <c r="EI1627" s="37"/>
      <c r="EJ1627" s="37"/>
      <c r="EK1627" s="37"/>
      <c r="EL1627" s="37"/>
      <c r="EM1627" s="37"/>
      <c r="EN1627" s="37"/>
      <c r="EO1627" s="37"/>
      <c r="EP1627" s="37"/>
      <c r="EQ1627" s="37"/>
      <c r="ER1627" s="37"/>
      <c r="ES1627" s="37"/>
      <c r="ET1627" s="37"/>
      <c r="EU1627" s="37"/>
      <c r="EV1627" s="37"/>
      <c r="EW1627" s="37"/>
      <c r="EX1627" s="37"/>
      <c r="EY1627" s="37"/>
      <c r="EZ1627" s="37"/>
      <c r="FA1627" s="37"/>
      <c r="FB1627" s="37"/>
      <c r="FC1627" s="37"/>
      <c r="FD1627" s="37"/>
    </row>
    <row r="1628" spans="2:160" x14ac:dyDescent="0.5">
      <c r="B1628" s="36" t="s">
        <v>1823</v>
      </c>
      <c r="C1628" s="18">
        <v>-9.3781998840591907E-3</v>
      </c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  <c r="AM1628" s="37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  <c r="BM1628" s="37"/>
      <c r="BN1628" s="37"/>
      <c r="BO1628" s="37"/>
      <c r="BP1628" s="37"/>
      <c r="BQ1628" s="37"/>
      <c r="BR1628" s="37"/>
      <c r="BS1628" s="37"/>
      <c r="BT1628" s="37"/>
      <c r="BU1628" s="37"/>
      <c r="BV1628" s="37"/>
      <c r="BW1628" s="37"/>
      <c r="BX1628" s="37"/>
      <c r="BY1628" s="37"/>
      <c r="BZ1628" s="37"/>
      <c r="CA1628" s="37"/>
      <c r="CB1628" s="37"/>
      <c r="CC1628" s="37"/>
      <c r="CD1628" s="37"/>
      <c r="CE1628" s="37"/>
      <c r="CF1628" s="37"/>
      <c r="CG1628" s="37"/>
      <c r="CH1628" s="37"/>
      <c r="CI1628" s="37"/>
      <c r="CJ1628" s="37"/>
      <c r="CK1628" s="37"/>
      <c r="CL1628" s="37"/>
      <c r="CM1628" s="37"/>
      <c r="CN1628" s="37"/>
      <c r="CO1628" s="37"/>
      <c r="CP1628" s="37"/>
      <c r="CQ1628" s="37"/>
      <c r="CR1628" s="37"/>
      <c r="CS1628" s="37"/>
      <c r="CT1628" s="37"/>
      <c r="CU1628" s="37"/>
      <c r="CV1628" s="37"/>
      <c r="CW1628" s="37"/>
      <c r="CX1628" s="37"/>
      <c r="CY1628" s="37"/>
      <c r="CZ1628" s="37"/>
      <c r="DA1628" s="37"/>
      <c r="DB1628" s="37"/>
      <c r="DC1628" s="37"/>
      <c r="DD1628" s="37"/>
      <c r="DE1628" s="37"/>
      <c r="DF1628" s="37"/>
      <c r="DG1628" s="37"/>
      <c r="DH1628" s="37"/>
      <c r="DI1628" s="37"/>
      <c r="DJ1628" s="37"/>
      <c r="DK1628" s="37"/>
      <c r="DL1628" s="37"/>
      <c r="DR1628" s="37"/>
      <c r="DS1628" s="37"/>
      <c r="DT1628" s="37"/>
      <c r="DU1628" s="37"/>
      <c r="DV1628" s="37"/>
      <c r="DW1628" s="37"/>
      <c r="DX1628" s="37"/>
      <c r="DY1628" s="37"/>
      <c r="DZ1628" s="37"/>
      <c r="EA1628" s="37"/>
      <c r="EB1628" s="37"/>
      <c r="EC1628" s="37"/>
      <c r="ED1628" s="37"/>
      <c r="EE1628" s="37"/>
      <c r="EF1628" s="37"/>
      <c r="EG1628" s="37"/>
      <c r="EH1628" s="37"/>
      <c r="EI1628" s="37"/>
      <c r="EJ1628" s="37"/>
      <c r="EK1628" s="37"/>
      <c r="EL1628" s="37"/>
      <c r="EM1628" s="37"/>
      <c r="EN1628" s="37"/>
      <c r="EO1628" s="37"/>
      <c r="EP1628" s="37"/>
      <c r="EQ1628" s="37"/>
      <c r="ER1628" s="37"/>
      <c r="ES1628" s="37"/>
      <c r="ET1628" s="37"/>
      <c r="EU1628" s="37"/>
      <c r="EV1628" s="37"/>
      <c r="EW1628" s="37"/>
      <c r="EX1628" s="37"/>
      <c r="EY1628" s="37"/>
      <c r="EZ1628" s="37"/>
      <c r="FA1628" s="37"/>
      <c r="FB1628" s="37"/>
      <c r="FC1628" s="37"/>
      <c r="FD1628" s="37"/>
    </row>
    <row r="1629" spans="2:160" x14ac:dyDescent="0.5">
      <c r="B1629" s="36" t="s">
        <v>1824</v>
      </c>
      <c r="C1629" s="18">
        <v>8.2583157411153518E-3</v>
      </c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  <c r="AM1629" s="37"/>
      <c r="AN1629" s="37"/>
      <c r="AO1629" s="37"/>
      <c r="AP1629" s="37"/>
      <c r="AQ1629" s="37"/>
      <c r="AR1629" s="37"/>
      <c r="AS1629" s="37"/>
      <c r="AT1629" s="37"/>
      <c r="AU1629" s="37"/>
      <c r="AV1629" s="37"/>
      <c r="AW1629" s="37"/>
      <c r="AX1629" s="37"/>
      <c r="AY1629" s="37"/>
      <c r="AZ1629" s="37"/>
      <c r="BA1629" s="37"/>
      <c r="BB1629" s="37"/>
      <c r="BC1629" s="37"/>
      <c r="BD1629" s="37"/>
      <c r="BE1629" s="37"/>
      <c r="BF1629" s="37"/>
      <c r="BG1629" s="37"/>
      <c r="BH1629" s="37"/>
      <c r="BI1629" s="37"/>
      <c r="BJ1629" s="37"/>
      <c r="BK1629" s="37"/>
      <c r="BL1629" s="37"/>
      <c r="BM1629" s="37"/>
      <c r="BN1629" s="37"/>
      <c r="BO1629" s="37"/>
      <c r="BP1629" s="37"/>
      <c r="BQ1629" s="37"/>
      <c r="BR1629" s="37"/>
      <c r="BS1629" s="37"/>
      <c r="BT1629" s="37"/>
      <c r="BU1629" s="37"/>
      <c r="BV1629" s="37"/>
      <c r="BW1629" s="37"/>
      <c r="BX1629" s="37"/>
      <c r="BY1629" s="37"/>
      <c r="BZ1629" s="37"/>
      <c r="CA1629" s="37"/>
      <c r="CB1629" s="37"/>
      <c r="CC1629" s="37"/>
      <c r="CD1629" s="37"/>
      <c r="CE1629" s="37"/>
      <c r="CF1629" s="37"/>
      <c r="CG1629" s="37"/>
      <c r="CH1629" s="37"/>
      <c r="CI1629" s="37"/>
      <c r="CJ1629" s="37"/>
      <c r="CK1629" s="37"/>
      <c r="CL1629" s="37"/>
      <c r="CM1629" s="37"/>
      <c r="CN1629" s="37"/>
      <c r="CO1629" s="37"/>
      <c r="CP1629" s="37"/>
      <c r="CQ1629" s="37"/>
      <c r="CR1629" s="37"/>
      <c r="CS1629" s="37"/>
      <c r="CT1629" s="37"/>
      <c r="CU1629" s="37"/>
      <c r="CV1629" s="37"/>
      <c r="CW1629" s="37"/>
      <c r="CX1629" s="37"/>
      <c r="CY1629" s="37"/>
      <c r="CZ1629" s="37"/>
      <c r="DA1629" s="37"/>
      <c r="DB1629" s="37"/>
      <c r="DC1629" s="37"/>
      <c r="DD1629" s="37"/>
      <c r="DE1629" s="37"/>
      <c r="DF1629" s="37"/>
      <c r="DG1629" s="37"/>
      <c r="DH1629" s="37"/>
      <c r="DI1629" s="37"/>
      <c r="DJ1629" s="37"/>
      <c r="DK1629" s="37"/>
      <c r="DL1629" s="37"/>
      <c r="DR1629" s="37"/>
      <c r="DS1629" s="37"/>
      <c r="DT1629" s="37"/>
      <c r="DU1629" s="37"/>
      <c r="DV1629" s="37"/>
      <c r="DW1629" s="37"/>
      <c r="DX1629" s="37"/>
      <c r="DY1629" s="37"/>
      <c r="DZ1629" s="37"/>
      <c r="EA1629" s="37"/>
      <c r="EB1629" s="37"/>
      <c r="EC1629" s="37"/>
      <c r="ED1629" s="37"/>
      <c r="EE1629" s="37"/>
      <c r="EF1629" s="37"/>
      <c r="EG1629" s="37"/>
      <c r="EH1629" s="37"/>
      <c r="EI1629" s="37"/>
      <c r="EJ1629" s="37"/>
      <c r="EK1629" s="37"/>
      <c r="EL1629" s="37"/>
      <c r="EM1629" s="37"/>
      <c r="EN1629" s="37"/>
      <c r="EO1629" s="37"/>
      <c r="EP1629" s="37"/>
      <c r="EQ1629" s="37"/>
      <c r="ER1629" s="37"/>
      <c r="ES1629" s="37"/>
      <c r="ET1629" s="37"/>
      <c r="EU1629" s="37"/>
      <c r="EV1629" s="37"/>
      <c r="EW1629" s="37"/>
      <c r="EX1629" s="37"/>
      <c r="EY1629" s="37"/>
      <c r="EZ1629" s="37"/>
      <c r="FA1629" s="37"/>
      <c r="FB1629" s="37"/>
      <c r="FC1629" s="37"/>
      <c r="FD1629" s="37"/>
    </row>
    <row r="1630" spans="2:160" x14ac:dyDescent="0.5">
      <c r="B1630" s="36" t="s">
        <v>1825</v>
      </c>
      <c r="C1630" s="18">
        <v>-1.5621948838117072E-3</v>
      </c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  <c r="AM1630" s="37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  <c r="BM1630" s="37"/>
      <c r="BN1630" s="37"/>
      <c r="BO1630" s="37"/>
      <c r="BP1630" s="37"/>
      <c r="BQ1630" s="37"/>
      <c r="BR1630" s="37"/>
      <c r="BS1630" s="37"/>
      <c r="BT1630" s="37"/>
      <c r="BU1630" s="37"/>
      <c r="BV1630" s="37"/>
      <c r="BW1630" s="37"/>
      <c r="BX1630" s="37"/>
      <c r="BY1630" s="37"/>
      <c r="BZ1630" s="37"/>
      <c r="CA1630" s="37"/>
      <c r="CB1630" s="37"/>
      <c r="CC1630" s="37"/>
      <c r="CD1630" s="37"/>
      <c r="CE1630" s="37"/>
      <c r="CF1630" s="37"/>
      <c r="CG1630" s="37"/>
      <c r="CH1630" s="37"/>
      <c r="CI1630" s="37"/>
      <c r="CJ1630" s="37"/>
      <c r="CK1630" s="37"/>
      <c r="CL1630" s="37"/>
      <c r="CM1630" s="37"/>
      <c r="CN1630" s="37"/>
      <c r="CO1630" s="37"/>
      <c r="CP1630" s="37"/>
      <c r="CQ1630" s="37"/>
      <c r="CR1630" s="37"/>
      <c r="CS1630" s="37"/>
      <c r="CT1630" s="37"/>
      <c r="CU1630" s="37"/>
      <c r="CV1630" s="37"/>
      <c r="CW1630" s="37"/>
      <c r="CX1630" s="37"/>
      <c r="CY1630" s="37"/>
      <c r="CZ1630" s="37"/>
      <c r="DA1630" s="37"/>
      <c r="DB1630" s="37"/>
      <c r="DC1630" s="37"/>
      <c r="DD1630" s="37"/>
      <c r="DE1630" s="37"/>
      <c r="DF1630" s="37"/>
      <c r="DG1630" s="37"/>
      <c r="DH1630" s="37"/>
      <c r="DI1630" s="37"/>
      <c r="DJ1630" s="37"/>
      <c r="DK1630" s="37"/>
      <c r="DL1630" s="37"/>
      <c r="DR1630" s="37"/>
      <c r="DS1630" s="37"/>
      <c r="DT1630" s="37"/>
      <c r="DU1630" s="37"/>
      <c r="DV1630" s="37"/>
      <c r="DW1630" s="37"/>
      <c r="DX1630" s="37"/>
      <c r="DY1630" s="37"/>
      <c r="DZ1630" s="37"/>
      <c r="EA1630" s="37"/>
      <c r="EB1630" s="37"/>
      <c r="EC1630" s="37"/>
      <c r="ED1630" s="37"/>
      <c r="EE1630" s="37"/>
      <c r="EF1630" s="37"/>
      <c r="EG1630" s="37"/>
      <c r="EH1630" s="37"/>
      <c r="EI1630" s="37"/>
      <c r="EJ1630" s="37"/>
      <c r="EK1630" s="37"/>
      <c r="EL1630" s="37"/>
      <c r="EM1630" s="37"/>
      <c r="EN1630" s="37"/>
      <c r="EO1630" s="37"/>
      <c r="EP1630" s="37"/>
      <c r="EQ1630" s="37"/>
      <c r="ER1630" s="37"/>
      <c r="ES1630" s="37"/>
      <c r="ET1630" s="37"/>
      <c r="EU1630" s="37"/>
      <c r="EV1630" s="37"/>
      <c r="EW1630" s="37"/>
      <c r="EX1630" s="37"/>
      <c r="EY1630" s="37"/>
      <c r="EZ1630" s="37"/>
      <c r="FA1630" s="37"/>
      <c r="FB1630" s="37"/>
      <c r="FC1630" s="37"/>
      <c r="FD1630" s="37"/>
    </row>
    <row r="1631" spans="2:160" x14ac:dyDescent="0.5">
      <c r="B1631" s="36" t="s">
        <v>1826</v>
      </c>
      <c r="C1631" s="18">
        <v>-8.1165656170546496E-3</v>
      </c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  <c r="AM1631" s="37"/>
      <c r="AN1631" s="37"/>
      <c r="AO1631" s="37"/>
      <c r="AP1631" s="37"/>
      <c r="AQ1631" s="37"/>
      <c r="AR1631" s="37"/>
      <c r="AS1631" s="37"/>
      <c r="AT1631" s="37"/>
      <c r="AU1631" s="37"/>
      <c r="AV1631" s="37"/>
      <c r="AW1631" s="37"/>
      <c r="AX1631" s="37"/>
      <c r="AY1631" s="37"/>
      <c r="AZ1631" s="37"/>
      <c r="BA1631" s="37"/>
      <c r="BB1631" s="37"/>
      <c r="BC1631" s="37"/>
      <c r="BD1631" s="37"/>
      <c r="BE1631" s="37"/>
      <c r="BF1631" s="37"/>
      <c r="BG1631" s="37"/>
      <c r="BH1631" s="37"/>
      <c r="BI1631" s="37"/>
      <c r="BJ1631" s="37"/>
      <c r="BK1631" s="37"/>
      <c r="BL1631" s="37"/>
      <c r="BM1631" s="37"/>
      <c r="BN1631" s="37"/>
      <c r="BO1631" s="37"/>
      <c r="BP1631" s="37"/>
      <c r="BQ1631" s="37"/>
      <c r="BR1631" s="37"/>
      <c r="BS1631" s="37"/>
      <c r="BT1631" s="37"/>
      <c r="BU1631" s="37"/>
      <c r="BV1631" s="37"/>
      <c r="BW1631" s="37"/>
      <c r="BX1631" s="37"/>
      <c r="BY1631" s="37"/>
      <c r="BZ1631" s="37"/>
      <c r="CA1631" s="37"/>
      <c r="CB1631" s="37"/>
      <c r="CC1631" s="37"/>
      <c r="CD1631" s="37"/>
      <c r="CE1631" s="37"/>
      <c r="CF1631" s="37"/>
      <c r="CG1631" s="37"/>
      <c r="CH1631" s="37"/>
      <c r="CI1631" s="37"/>
      <c r="CJ1631" s="37"/>
      <c r="CK1631" s="37"/>
      <c r="CL1631" s="37"/>
      <c r="CM1631" s="37"/>
      <c r="CN1631" s="37"/>
      <c r="CO1631" s="37"/>
      <c r="CP1631" s="37"/>
      <c r="CQ1631" s="37"/>
      <c r="CR1631" s="37"/>
      <c r="CS1631" s="37"/>
      <c r="CT1631" s="37"/>
      <c r="CU1631" s="37"/>
      <c r="CV1631" s="37"/>
      <c r="CW1631" s="37"/>
      <c r="CX1631" s="37"/>
      <c r="CY1631" s="37"/>
      <c r="CZ1631" s="37"/>
      <c r="DA1631" s="37"/>
      <c r="DB1631" s="37"/>
      <c r="DC1631" s="37"/>
      <c r="DD1631" s="37"/>
      <c r="DE1631" s="37"/>
      <c r="DF1631" s="37"/>
      <c r="DG1631" s="37"/>
      <c r="DH1631" s="37"/>
      <c r="DI1631" s="37"/>
      <c r="DJ1631" s="37"/>
      <c r="DK1631" s="37"/>
      <c r="DL1631" s="37"/>
      <c r="DR1631" s="37"/>
      <c r="DS1631" s="37"/>
      <c r="DT1631" s="37"/>
      <c r="DU1631" s="37"/>
      <c r="DV1631" s="37"/>
      <c r="DW1631" s="37"/>
      <c r="DX1631" s="37"/>
      <c r="DY1631" s="37"/>
      <c r="DZ1631" s="37"/>
      <c r="EA1631" s="37"/>
      <c r="EB1631" s="37"/>
      <c r="EC1631" s="37"/>
      <c r="ED1631" s="37"/>
      <c r="EE1631" s="37"/>
      <c r="EF1631" s="37"/>
      <c r="EG1631" s="37"/>
      <c r="EH1631" s="37"/>
      <c r="EI1631" s="37"/>
      <c r="EJ1631" s="37"/>
      <c r="EK1631" s="37"/>
      <c r="EL1631" s="37"/>
      <c r="EM1631" s="37"/>
      <c r="EN1631" s="37"/>
      <c r="EO1631" s="37"/>
      <c r="EP1631" s="37"/>
      <c r="EQ1631" s="37"/>
      <c r="ER1631" s="37"/>
      <c r="ES1631" s="37"/>
      <c r="ET1631" s="37"/>
      <c r="EU1631" s="37"/>
      <c r="EV1631" s="37"/>
      <c r="EW1631" s="37"/>
      <c r="EX1631" s="37"/>
      <c r="EY1631" s="37"/>
      <c r="EZ1631" s="37"/>
      <c r="FA1631" s="37"/>
      <c r="FB1631" s="37"/>
      <c r="FC1631" s="37"/>
      <c r="FD1631" s="37"/>
    </row>
    <row r="1632" spans="2:160" x14ac:dyDescent="0.5">
      <c r="B1632" s="36" t="s">
        <v>1827</v>
      </c>
      <c r="C1632" s="18">
        <v>-5.5648668485107633E-3</v>
      </c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  <c r="AM1632" s="37"/>
      <c r="AN1632" s="37"/>
      <c r="AO1632" s="37"/>
      <c r="AP1632" s="37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  <c r="BB1632" s="37"/>
      <c r="BC1632" s="37"/>
      <c r="BD1632" s="37"/>
      <c r="BE1632" s="37"/>
      <c r="BF1632" s="37"/>
      <c r="BG1632" s="37"/>
      <c r="BH1632" s="37"/>
      <c r="BI1632" s="37"/>
      <c r="BJ1632" s="37"/>
      <c r="BK1632" s="37"/>
      <c r="BL1632" s="37"/>
      <c r="BM1632" s="37"/>
      <c r="BN1632" s="37"/>
      <c r="BO1632" s="37"/>
      <c r="BP1632" s="37"/>
      <c r="BQ1632" s="37"/>
      <c r="BR1632" s="37"/>
      <c r="BS1632" s="37"/>
      <c r="BT1632" s="37"/>
      <c r="BU1632" s="37"/>
      <c r="BV1632" s="37"/>
      <c r="BW1632" s="37"/>
      <c r="BX1632" s="37"/>
      <c r="BY1632" s="37"/>
      <c r="BZ1632" s="37"/>
      <c r="CA1632" s="37"/>
      <c r="CB1632" s="37"/>
      <c r="CC1632" s="37"/>
      <c r="CD1632" s="37"/>
      <c r="CE1632" s="37"/>
      <c r="CF1632" s="37"/>
      <c r="CG1632" s="37"/>
      <c r="CH1632" s="37"/>
      <c r="CI1632" s="37"/>
      <c r="CJ1632" s="37"/>
      <c r="CK1632" s="37"/>
      <c r="CL1632" s="37"/>
      <c r="CM1632" s="37"/>
      <c r="CN1632" s="37"/>
      <c r="CO1632" s="37"/>
      <c r="CP1632" s="37"/>
      <c r="CQ1632" s="37"/>
      <c r="CR1632" s="37"/>
      <c r="CS1632" s="37"/>
      <c r="CT1632" s="37"/>
      <c r="CU1632" s="37"/>
      <c r="CV1632" s="37"/>
      <c r="CW1632" s="37"/>
      <c r="CX1632" s="37"/>
      <c r="CY1632" s="37"/>
      <c r="CZ1632" s="37"/>
      <c r="DA1632" s="37"/>
      <c r="DB1632" s="37"/>
      <c r="DC1632" s="37"/>
      <c r="DD1632" s="37"/>
      <c r="DE1632" s="37"/>
      <c r="DF1632" s="37"/>
      <c r="DG1632" s="37"/>
      <c r="DH1632" s="37"/>
      <c r="DI1632" s="37"/>
      <c r="DJ1632" s="37"/>
      <c r="DK1632" s="37"/>
      <c r="DL1632" s="37"/>
      <c r="DR1632" s="37"/>
      <c r="DS1632" s="37"/>
      <c r="DT1632" s="37"/>
      <c r="DU1632" s="37"/>
      <c r="DV1632" s="37"/>
      <c r="DW1632" s="37"/>
      <c r="DX1632" s="37"/>
      <c r="DY1632" s="37"/>
      <c r="DZ1632" s="37"/>
      <c r="EA1632" s="37"/>
      <c r="EB1632" s="37"/>
      <c r="EC1632" s="37"/>
      <c r="ED1632" s="37"/>
      <c r="EE1632" s="37"/>
      <c r="EF1632" s="37"/>
      <c r="EG1632" s="37"/>
      <c r="EH1632" s="37"/>
      <c r="EI1632" s="37"/>
      <c r="EJ1632" s="37"/>
      <c r="EK1632" s="37"/>
      <c r="EL1632" s="37"/>
      <c r="EM1632" s="37"/>
      <c r="EN1632" s="37"/>
      <c r="EO1632" s="37"/>
      <c r="EP1632" s="37"/>
      <c r="EQ1632" s="37"/>
      <c r="ER1632" s="37"/>
      <c r="ES1632" s="37"/>
      <c r="ET1632" s="37"/>
      <c r="EU1632" s="37"/>
      <c r="EV1632" s="37"/>
      <c r="EW1632" s="37"/>
      <c r="EX1632" s="37"/>
      <c r="EY1632" s="37"/>
      <c r="EZ1632" s="37"/>
      <c r="FA1632" s="37"/>
      <c r="FB1632" s="37"/>
      <c r="FC1632" s="37"/>
      <c r="FD1632" s="37"/>
    </row>
    <row r="1633" spans="2:160" x14ac:dyDescent="0.5">
      <c r="B1633" s="36" t="s">
        <v>1828</v>
      </c>
      <c r="C1633" s="18">
        <v>-1.1065334493660428E-2</v>
      </c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  <c r="AM1633" s="37"/>
      <c r="AN1633" s="37"/>
      <c r="AO1633" s="37"/>
      <c r="AP1633" s="37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  <c r="BB1633" s="37"/>
      <c r="BC1633" s="37"/>
      <c r="BD1633" s="37"/>
      <c r="BE1633" s="37"/>
      <c r="BF1633" s="37"/>
      <c r="BG1633" s="37"/>
      <c r="BH1633" s="37"/>
      <c r="BI1633" s="37"/>
      <c r="BJ1633" s="37"/>
      <c r="BK1633" s="37"/>
      <c r="BL1633" s="37"/>
      <c r="BM1633" s="37"/>
      <c r="BN1633" s="37"/>
      <c r="BO1633" s="37"/>
      <c r="BP1633" s="37"/>
      <c r="BQ1633" s="37"/>
      <c r="BR1633" s="37"/>
      <c r="BS1633" s="37"/>
      <c r="BT1633" s="37"/>
      <c r="BU1633" s="37"/>
      <c r="BV1633" s="37"/>
      <c r="BW1633" s="37"/>
      <c r="BX1633" s="37"/>
      <c r="BY1633" s="37"/>
      <c r="BZ1633" s="37"/>
      <c r="CA1633" s="37"/>
      <c r="CB1633" s="37"/>
      <c r="CC1633" s="37"/>
      <c r="CD1633" s="37"/>
      <c r="CE1633" s="37"/>
      <c r="CF1633" s="37"/>
      <c r="CG1633" s="37"/>
      <c r="CH1633" s="37"/>
      <c r="CI1633" s="37"/>
      <c r="CJ1633" s="37"/>
      <c r="CK1633" s="37"/>
      <c r="CL1633" s="37"/>
      <c r="CM1633" s="37"/>
      <c r="CN1633" s="37"/>
      <c r="CO1633" s="37"/>
      <c r="CP1633" s="37"/>
      <c r="CQ1633" s="37"/>
      <c r="CR1633" s="37"/>
      <c r="CS1633" s="37"/>
      <c r="CT1633" s="37"/>
      <c r="CU1633" s="37"/>
      <c r="CV1633" s="37"/>
      <c r="CW1633" s="37"/>
      <c r="CX1633" s="37"/>
      <c r="CY1633" s="37"/>
      <c r="CZ1633" s="37"/>
      <c r="DA1633" s="37"/>
      <c r="DB1633" s="37"/>
      <c r="DC1633" s="37"/>
      <c r="DD1633" s="37"/>
      <c r="DE1633" s="37"/>
      <c r="DF1633" s="37"/>
      <c r="DG1633" s="37"/>
      <c r="DH1633" s="37"/>
      <c r="DI1633" s="37"/>
      <c r="DJ1633" s="37"/>
      <c r="DK1633" s="37"/>
      <c r="DL1633" s="37"/>
      <c r="DR1633" s="37"/>
      <c r="DS1633" s="37"/>
      <c r="DT1633" s="37"/>
      <c r="DU1633" s="37"/>
      <c r="DV1633" s="37"/>
      <c r="DW1633" s="37"/>
      <c r="DX1633" s="37"/>
      <c r="DY1633" s="37"/>
      <c r="DZ1633" s="37"/>
      <c r="EA1633" s="37"/>
      <c r="EB1633" s="37"/>
      <c r="EC1633" s="37"/>
      <c r="ED1633" s="37"/>
      <c r="EE1633" s="37"/>
      <c r="EF1633" s="37"/>
      <c r="EG1633" s="37"/>
      <c r="EH1633" s="37"/>
      <c r="EI1633" s="37"/>
      <c r="EJ1633" s="37"/>
      <c r="EK1633" s="37"/>
      <c r="EL1633" s="37"/>
      <c r="EM1633" s="37"/>
      <c r="EN1633" s="37"/>
      <c r="EO1633" s="37"/>
      <c r="EP1633" s="37"/>
      <c r="EQ1633" s="37"/>
      <c r="ER1633" s="37"/>
      <c r="ES1633" s="37"/>
      <c r="ET1633" s="37"/>
      <c r="EU1633" s="37"/>
      <c r="EV1633" s="37"/>
      <c r="EW1633" s="37"/>
      <c r="EX1633" s="37"/>
      <c r="EY1633" s="37"/>
      <c r="EZ1633" s="37"/>
      <c r="FA1633" s="37"/>
      <c r="FB1633" s="37"/>
      <c r="FC1633" s="37"/>
      <c r="FD1633" s="37"/>
    </row>
    <row r="1634" spans="2:160" x14ac:dyDescent="0.5">
      <c r="B1634" s="36" t="s">
        <v>1829</v>
      </c>
      <c r="C1634" s="18">
        <v>3.7538499239762046E-3</v>
      </c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  <c r="AM1634" s="37"/>
      <c r="AN1634" s="37"/>
      <c r="AO1634" s="37"/>
      <c r="AP1634" s="37"/>
      <c r="AQ1634" s="37"/>
      <c r="AR1634" s="37"/>
      <c r="AS1634" s="37"/>
      <c r="AT1634" s="37"/>
      <c r="AU1634" s="37"/>
      <c r="AV1634" s="37"/>
      <c r="AW1634" s="37"/>
      <c r="AX1634" s="37"/>
      <c r="AY1634" s="37"/>
      <c r="AZ1634" s="37"/>
      <c r="BA1634" s="37"/>
      <c r="BB1634" s="37"/>
      <c r="BC1634" s="37"/>
      <c r="BD1634" s="37"/>
      <c r="BE1634" s="37"/>
      <c r="BF1634" s="37"/>
      <c r="BG1634" s="37"/>
      <c r="BH1634" s="37"/>
      <c r="BI1634" s="37"/>
      <c r="BJ1634" s="37"/>
      <c r="BK1634" s="37"/>
      <c r="BL1634" s="37"/>
      <c r="BM1634" s="37"/>
      <c r="BN1634" s="37"/>
      <c r="BO1634" s="37"/>
      <c r="BP1634" s="37"/>
      <c r="BQ1634" s="37"/>
      <c r="BR1634" s="37"/>
      <c r="BS1634" s="37"/>
      <c r="BT1634" s="37"/>
      <c r="BU1634" s="37"/>
      <c r="BV1634" s="37"/>
      <c r="BW1634" s="37"/>
      <c r="BX1634" s="37"/>
      <c r="BY1634" s="37"/>
      <c r="BZ1634" s="37"/>
      <c r="CA1634" s="37"/>
      <c r="CB1634" s="37"/>
      <c r="CC1634" s="37"/>
      <c r="CD1634" s="37"/>
      <c r="CE1634" s="37"/>
      <c r="CF1634" s="37"/>
      <c r="CG1634" s="37"/>
      <c r="CH1634" s="37"/>
      <c r="CI1634" s="37"/>
      <c r="CJ1634" s="37"/>
      <c r="CK1634" s="37"/>
      <c r="CL1634" s="37"/>
      <c r="CM1634" s="37"/>
      <c r="CN1634" s="37"/>
      <c r="CO1634" s="37"/>
      <c r="CP1634" s="37"/>
      <c r="CQ1634" s="37"/>
      <c r="CR1634" s="37"/>
      <c r="CS1634" s="37"/>
      <c r="CT1634" s="37"/>
      <c r="CU1634" s="37"/>
      <c r="CV1634" s="37"/>
      <c r="CW1634" s="37"/>
      <c r="CX1634" s="37"/>
      <c r="CY1634" s="37"/>
      <c r="CZ1634" s="37"/>
      <c r="DA1634" s="37"/>
      <c r="DB1634" s="37"/>
      <c r="DC1634" s="37"/>
      <c r="DD1634" s="37"/>
      <c r="DE1634" s="37"/>
      <c r="DF1634" s="37"/>
      <c r="DG1634" s="37"/>
      <c r="DH1634" s="37"/>
      <c r="DI1634" s="37"/>
      <c r="DJ1634" s="37"/>
      <c r="DK1634" s="37"/>
      <c r="DL1634" s="37"/>
      <c r="DR1634" s="37"/>
      <c r="DS1634" s="37"/>
      <c r="DT1634" s="37"/>
      <c r="DU1634" s="37"/>
      <c r="DV1634" s="37"/>
      <c r="DW1634" s="37"/>
      <c r="DX1634" s="37"/>
      <c r="DY1634" s="37"/>
      <c r="DZ1634" s="37"/>
      <c r="EA1634" s="37"/>
      <c r="EB1634" s="37"/>
      <c r="EC1634" s="37"/>
      <c r="ED1634" s="37"/>
      <c r="EE1634" s="37"/>
      <c r="EF1634" s="37"/>
      <c r="EG1634" s="37"/>
      <c r="EH1634" s="37"/>
      <c r="EI1634" s="37"/>
      <c r="EJ1634" s="37"/>
      <c r="EK1634" s="37"/>
      <c r="EL1634" s="37"/>
      <c r="EM1634" s="37"/>
      <c r="EN1634" s="37"/>
      <c r="EO1634" s="37"/>
      <c r="EP1634" s="37"/>
      <c r="EQ1634" s="37"/>
      <c r="ER1634" s="37"/>
      <c r="ES1634" s="37"/>
      <c r="ET1634" s="37"/>
      <c r="EU1634" s="37"/>
      <c r="EV1634" s="37"/>
      <c r="EW1634" s="37"/>
      <c r="EX1634" s="37"/>
      <c r="EY1634" s="37"/>
      <c r="EZ1634" s="37"/>
      <c r="FA1634" s="37"/>
      <c r="FB1634" s="37"/>
      <c r="FC1634" s="37"/>
      <c r="FD1634" s="37"/>
    </row>
    <row r="1635" spans="2:160" x14ac:dyDescent="0.5">
      <c r="B1635" s="36" t="s">
        <v>1830</v>
      </c>
      <c r="C1635" s="18">
        <v>-5.3877695965554029E-3</v>
      </c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  <c r="AM1635" s="37"/>
      <c r="AN1635" s="37"/>
      <c r="AO1635" s="37"/>
      <c r="AP1635" s="37"/>
      <c r="AQ1635" s="37"/>
      <c r="AR1635" s="37"/>
      <c r="AS1635" s="37"/>
      <c r="AT1635" s="37"/>
      <c r="AU1635" s="37"/>
      <c r="AV1635" s="37"/>
      <c r="AW1635" s="37"/>
      <c r="AX1635" s="37"/>
      <c r="AY1635" s="37"/>
      <c r="AZ1635" s="37"/>
      <c r="BA1635" s="37"/>
      <c r="BB1635" s="37"/>
      <c r="BC1635" s="37"/>
      <c r="BD1635" s="37"/>
      <c r="BE1635" s="37"/>
      <c r="BF1635" s="37"/>
      <c r="BG1635" s="37"/>
      <c r="BH1635" s="37"/>
      <c r="BI1635" s="37"/>
      <c r="BJ1635" s="37"/>
      <c r="BK1635" s="37"/>
      <c r="BL1635" s="37"/>
      <c r="BM1635" s="37"/>
      <c r="BN1635" s="37"/>
      <c r="BO1635" s="37"/>
      <c r="BP1635" s="37"/>
      <c r="BQ1635" s="37"/>
      <c r="BR1635" s="37"/>
      <c r="BS1635" s="37"/>
      <c r="BT1635" s="37"/>
      <c r="BU1635" s="37"/>
      <c r="BV1635" s="37"/>
      <c r="BW1635" s="37"/>
      <c r="BX1635" s="37"/>
      <c r="BY1635" s="37"/>
      <c r="BZ1635" s="37"/>
      <c r="CA1635" s="37"/>
      <c r="CB1635" s="37"/>
      <c r="CC1635" s="37"/>
      <c r="CD1635" s="37"/>
      <c r="CE1635" s="37"/>
      <c r="CF1635" s="37"/>
      <c r="CG1635" s="37"/>
      <c r="CH1635" s="37"/>
      <c r="CI1635" s="37"/>
      <c r="CJ1635" s="37"/>
      <c r="CK1635" s="37"/>
      <c r="CL1635" s="37"/>
      <c r="CM1635" s="37"/>
      <c r="CN1635" s="37"/>
      <c r="CO1635" s="37"/>
      <c r="CP1635" s="37"/>
      <c r="CQ1635" s="37"/>
      <c r="CR1635" s="37"/>
      <c r="CS1635" s="37"/>
      <c r="CT1635" s="37"/>
      <c r="CU1635" s="37"/>
      <c r="CV1635" s="37"/>
      <c r="CW1635" s="37"/>
      <c r="CX1635" s="37"/>
      <c r="CY1635" s="37"/>
      <c r="CZ1635" s="37"/>
      <c r="DA1635" s="37"/>
      <c r="DB1635" s="37"/>
      <c r="DC1635" s="37"/>
      <c r="DD1635" s="37"/>
      <c r="DE1635" s="37"/>
      <c r="DF1635" s="37"/>
      <c r="DG1635" s="37"/>
      <c r="DH1635" s="37"/>
      <c r="DI1635" s="37"/>
      <c r="DJ1635" s="37"/>
      <c r="DK1635" s="37"/>
      <c r="DL1635" s="37"/>
      <c r="DR1635" s="37"/>
      <c r="DS1635" s="37"/>
      <c r="DT1635" s="37"/>
      <c r="DU1635" s="37"/>
      <c r="DV1635" s="37"/>
      <c r="DW1635" s="37"/>
      <c r="DX1635" s="37"/>
      <c r="DY1635" s="37"/>
      <c r="DZ1635" s="37"/>
      <c r="EA1635" s="37"/>
      <c r="EB1635" s="37"/>
      <c r="EC1635" s="37"/>
      <c r="ED1635" s="37"/>
      <c r="EE1635" s="37"/>
      <c r="EF1635" s="37"/>
      <c r="EG1635" s="37"/>
      <c r="EH1635" s="37"/>
      <c r="EI1635" s="37"/>
      <c r="EJ1635" s="37"/>
      <c r="EK1635" s="37"/>
      <c r="EL1635" s="37"/>
      <c r="EM1635" s="37"/>
      <c r="EN1635" s="37"/>
      <c r="EO1635" s="37"/>
      <c r="EP1635" s="37"/>
      <c r="EQ1635" s="37"/>
      <c r="ER1635" s="37"/>
      <c r="ES1635" s="37"/>
      <c r="ET1635" s="37"/>
      <c r="EU1635" s="37"/>
      <c r="EV1635" s="37"/>
      <c r="EW1635" s="37"/>
      <c r="EX1635" s="37"/>
      <c r="EY1635" s="37"/>
      <c r="EZ1635" s="37"/>
      <c r="FA1635" s="37"/>
      <c r="FB1635" s="37"/>
      <c r="FC1635" s="37"/>
      <c r="FD1635" s="37"/>
    </row>
    <row r="1636" spans="2:160" x14ac:dyDescent="0.5">
      <c r="B1636" s="36" t="s">
        <v>1831</v>
      </c>
      <c r="C1636" s="18">
        <v>5.8242027982950972E-3</v>
      </c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  <c r="AM1636" s="37"/>
      <c r="AN1636" s="37"/>
      <c r="AO1636" s="37"/>
      <c r="AP1636" s="37"/>
      <c r="AQ1636" s="37"/>
      <c r="AR1636" s="37"/>
      <c r="AS1636" s="37"/>
      <c r="AT1636" s="37"/>
      <c r="AU1636" s="37"/>
      <c r="AV1636" s="37"/>
      <c r="AW1636" s="37"/>
      <c r="AX1636" s="37"/>
      <c r="AY1636" s="37"/>
      <c r="AZ1636" s="37"/>
      <c r="BA1636" s="37"/>
      <c r="BB1636" s="37"/>
      <c r="BC1636" s="37"/>
      <c r="BD1636" s="37"/>
      <c r="BE1636" s="37"/>
      <c r="BF1636" s="37"/>
      <c r="BG1636" s="37"/>
      <c r="BH1636" s="37"/>
      <c r="BI1636" s="37"/>
      <c r="BJ1636" s="37"/>
      <c r="BK1636" s="37"/>
      <c r="BL1636" s="37"/>
      <c r="BM1636" s="37"/>
      <c r="BN1636" s="37"/>
      <c r="BO1636" s="37"/>
      <c r="BP1636" s="37"/>
      <c r="BQ1636" s="37"/>
      <c r="BR1636" s="37"/>
      <c r="BS1636" s="37"/>
      <c r="BT1636" s="37"/>
      <c r="BU1636" s="37"/>
      <c r="BV1636" s="37"/>
      <c r="BW1636" s="37"/>
      <c r="BX1636" s="37"/>
      <c r="BY1636" s="37"/>
      <c r="BZ1636" s="37"/>
      <c r="CA1636" s="37"/>
      <c r="CB1636" s="37"/>
      <c r="CC1636" s="37"/>
      <c r="CD1636" s="37"/>
      <c r="CE1636" s="37"/>
      <c r="CF1636" s="37"/>
      <c r="CG1636" s="37"/>
      <c r="CH1636" s="37"/>
      <c r="CI1636" s="37"/>
      <c r="CJ1636" s="37"/>
      <c r="CK1636" s="37"/>
      <c r="CL1636" s="37"/>
      <c r="CM1636" s="37"/>
      <c r="CN1636" s="37"/>
      <c r="CO1636" s="37"/>
      <c r="CP1636" s="37"/>
      <c r="CQ1636" s="37"/>
      <c r="CR1636" s="37"/>
      <c r="CS1636" s="37"/>
      <c r="CT1636" s="37"/>
      <c r="CU1636" s="37"/>
      <c r="CV1636" s="37"/>
      <c r="CW1636" s="37"/>
      <c r="CX1636" s="37"/>
      <c r="CY1636" s="37"/>
      <c r="CZ1636" s="37"/>
      <c r="DA1636" s="37"/>
      <c r="DB1636" s="37"/>
      <c r="DC1636" s="37"/>
      <c r="DD1636" s="37"/>
      <c r="DE1636" s="37"/>
      <c r="DF1636" s="37"/>
      <c r="DG1636" s="37"/>
      <c r="DH1636" s="37"/>
      <c r="DI1636" s="37"/>
      <c r="DJ1636" s="37"/>
      <c r="DK1636" s="37"/>
      <c r="DL1636" s="37"/>
      <c r="DR1636" s="37"/>
      <c r="DS1636" s="37"/>
      <c r="DT1636" s="37"/>
      <c r="DU1636" s="37"/>
      <c r="DV1636" s="37"/>
      <c r="DW1636" s="37"/>
      <c r="DX1636" s="37"/>
      <c r="DY1636" s="37"/>
      <c r="DZ1636" s="37"/>
      <c r="EA1636" s="37"/>
      <c r="EB1636" s="37"/>
      <c r="EC1636" s="37"/>
      <c r="ED1636" s="37"/>
      <c r="EE1636" s="37"/>
      <c r="EF1636" s="37"/>
      <c r="EG1636" s="37"/>
      <c r="EH1636" s="37"/>
      <c r="EI1636" s="37"/>
      <c r="EJ1636" s="37"/>
      <c r="EK1636" s="37"/>
      <c r="EL1636" s="37"/>
      <c r="EM1636" s="37"/>
      <c r="EN1636" s="37"/>
      <c r="EO1636" s="37"/>
      <c r="EP1636" s="37"/>
      <c r="EQ1636" s="37"/>
      <c r="ER1636" s="37"/>
      <c r="ES1636" s="37"/>
      <c r="ET1636" s="37"/>
      <c r="EU1636" s="37"/>
      <c r="EV1636" s="37"/>
      <c r="EW1636" s="37"/>
      <c r="EX1636" s="37"/>
      <c r="EY1636" s="37"/>
      <c r="EZ1636" s="37"/>
      <c r="FA1636" s="37"/>
      <c r="FB1636" s="37"/>
      <c r="FC1636" s="37"/>
      <c r="FD1636" s="37"/>
    </row>
    <row r="1637" spans="2:160" x14ac:dyDescent="0.5">
      <c r="B1637" s="36" t="s">
        <v>1832</v>
      </c>
      <c r="C1637" s="18">
        <v>3.8492257177087374E-3</v>
      </c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  <c r="AM1637" s="37"/>
      <c r="AN1637" s="37"/>
      <c r="AO1637" s="37"/>
      <c r="AP1637" s="37"/>
      <c r="AQ1637" s="37"/>
      <c r="AR1637" s="37"/>
      <c r="AS1637" s="37"/>
      <c r="AT1637" s="37"/>
      <c r="AU1637" s="37"/>
      <c r="AV1637" s="37"/>
      <c r="AW1637" s="37"/>
      <c r="AX1637" s="37"/>
      <c r="AY1637" s="37"/>
      <c r="AZ1637" s="37"/>
      <c r="BA1637" s="37"/>
      <c r="BB1637" s="37"/>
      <c r="BC1637" s="37"/>
      <c r="BD1637" s="37"/>
      <c r="BE1637" s="37"/>
      <c r="BF1637" s="37"/>
      <c r="BG1637" s="37"/>
      <c r="BH1637" s="37"/>
      <c r="BI1637" s="37"/>
      <c r="BJ1637" s="37"/>
      <c r="BK1637" s="37"/>
      <c r="BL1637" s="37"/>
      <c r="BM1637" s="37"/>
      <c r="BN1637" s="37"/>
      <c r="BO1637" s="37"/>
      <c r="BP1637" s="37"/>
      <c r="BQ1637" s="37"/>
      <c r="BR1637" s="37"/>
      <c r="BS1637" s="37"/>
      <c r="BT1637" s="37"/>
      <c r="BU1637" s="37"/>
      <c r="BV1637" s="37"/>
      <c r="BW1637" s="37"/>
      <c r="BX1637" s="37"/>
      <c r="BY1637" s="37"/>
      <c r="BZ1637" s="37"/>
      <c r="CA1637" s="37"/>
      <c r="CB1637" s="37"/>
      <c r="CC1637" s="37"/>
      <c r="CD1637" s="37"/>
      <c r="CE1637" s="37"/>
      <c r="CF1637" s="37"/>
      <c r="CG1637" s="37"/>
      <c r="CH1637" s="37"/>
      <c r="CI1637" s="37"/>
      <c r="CJ1637" s="37"/>
      <c r="CK1637" s="37"/>
      <c r="CL1637" s="37"/>
      <c r="CM1637" s="37"/>
      <c r="CN1637" s="37"/>
      <c r="CO1637" s="37"/>
      <c r="CP1637" s="37"/>
      <c r="CQ1637" s="37"/>
      <c r="CR1637" s="37"/>
      <c r="CS1637" s="37"/>
      <c r="CT1637" s="37"/>
      <c r="CU1637" s="37"/>
      <c r="CV1637" s="37"/>
      <c r="CW1637" s="37"/>
      <c r="CX1637" s="37"/>
      <c r="CY1637" s="37"/>
      <c r="CZ1637" s="37"/>
      <c r="DA1637" s="37"/>
      <c r="DB1637" s="37"/>
      <c r="DC1637" s="37"/>
      <c r="DD1637" s="37"/>
      <c r="DE1637" s="37"/>
      <c r="DF1637" s="37"/>
      <c r="DG1637" s="37"/>
      <c r="DH1637" s="37"/>
      <c r="DI1637" s="37"/>
      <c r="DJ1637" s="37"/>
      <c r="DK1637" s="37"/>
      <c r="DL1637" s="37"/>
      <c r="DR1637" s="37"/>
      <c r="DS1637" s="37"/>
      <c r="DT1637" s="37"/>
      <c r="DU1637" s="37"/>
      <c r="DV1637" s="37"/>
      <c r="DW1637" s="37"/>
      <c r="DX1637" s="37"/>
      <c r="DY1637" s="37"/>
      <c r="DZ1637" s="37"/>
      <c r="EA1637" s="37"/>
      <c r="EB1637" s="37"/>
      <c r="EC1637" s="37"/>
      <c r="ED1637" s="37"/>
      <c r="EE1637" s="37"/>
      <c r="EF1637" s="37"/>
      <c r="EG1637" s="37"/>
      <c r="EH1637" s="37"/>
      <c r="EI1637" s="37"/>
      <c r="EJ1637" s="37"/>
      <c r="EK1637" s="37"/>
      <c r="EL1637" s="37"/>
      <c r="EM1637" s="37"/>
      <c r="EN1637" s="37"/>
      <c r="EO1637" s="37"/>
      <c r="EP1637" s="37"/>
      <c r="EQ1637" s="37"/>
      <c r="ER1637" s="37"/>
      <c r="ES1637" s="37"/>
      <c r="ET1637" s="37"/>
      <c r="EU1637" s="37"/>
      <c r="EV1637" s="37"/>
      <c r="EW1637" s="37"/>
      <c r="EX1637" s="37"/>
      <c r="EY1637" s="37"/>
      <c r="EZ1637" s="37"/>
      <c r="FA1637" s="37"/>
      <c r="FB1637" s="37"/>
      <c r="FC1637" s="37"/>
      <c r="FD1637" s="37"/>
    </row>
    <row r="1638" spans="2:160" x14ac:dyDescent="0.5">
      <c r="B1638" s="36" t="s">
        <v>1833</v>
      </c>
      <c r="C1638" s="18">
        <v>-5.5804188076690187E-3</v>
      </c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  <c r="AM1638" s="37"/>
      <c r="AN1638" s="37"/>
      <c r="AO1638" s="37"/>
      <c r="AP1638" s="37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  <c r="BI1638" s="37"/>
      <c r="BJ1638" s="37"/>
      <c r="BK1638" s="37"/>
      <c r="BL1638" s="37"/>
      <c r="BM1638" s="37"/>
      <c r="BN1638" s="37"/>
      <c r="BO1638" s="37"/>
      <c r="BP1638" s="37"/>
      <c r="BQ1638" s="37"/>
      <c r="BR1638" s="37"/>
      <c r="BS1638" s="37"/>
      <c r="BT1638" s="37"/>
      <c r="BU1638" s="37"/>
      <c r="BV1638" s="37"/>
      <c r="BW1638" s="37"/>
      <c r="BX1638" s="37"/>
      <c r="BY1638" s="37"/>
      <c r="BZ1638" s="37"/>
      <c r="CA1638" s="37"/>
      <c r="CB1638" s="37"/>
      <c r="CC1638" s="37"/>
      <c r="CD1638" s="37"/>
      <c r="CE1638" s="37"/>
      <c r="CF1638" s="37"/>
      <c r="CG1638" s="37"/>
      <c r="CH1638" s="37"/>
      <c r="CI1638" s="37"/>
      <c r="CJ1638" s="37"/>
      <c r="CK1638" s="37"/>
      <c r="CL1638" s="37"/>
      <c r="CM1638" s="37"/>
      <c r="CN1638" s="37"/>
      <c r="CO1638" s="37"/>
      <c r="CP1638" s="37"/>
      <c r="CQ1638" s="37"/>
      <c r="CR1638" s="37"/>
      <c r="CS1638" s="37"/>
      <c r="CT1638" s="37"/>
      <c r="CU1638" s="37"/>
      <c r="CV1638" s="37"/>
      <c r="CW1638" s="37"/>
      <c r="CX1638" s="37"/>
      <c r="CY1638" s="37"/>
      <c r="CZ1638" s="37"/>
      <c r="DA1638" s="37"/>
      <c r="DB1638" s="37"/>
      <c r="DC1638" s="37"/>
      <c r="DD1638" s="37"/>
      <c r="DE1638" s="37"/>
      <c r="DF1638" s="37"/>
      <c r="DG1638" s="37"/>
      <c r="DH1638" s="37"/>
      <c r="DI1638" s="37"/>
      <c r="DJ1638" s="37"/>
      <c r="DK1638" s="37"/>
      <c r="DL1638" s="37"/>
      <c r="DR1638" s="37"/>
      <c r="DS1638" s="37"/>
      <c r="DT1638" s="37"/>
      <c r="DU1638" s="37"/>
      <c r="DV1638" s="37"/>
      <c r="DW1638" s="37"/>
      <c r="DX1638" s="37"/>
      <c r="DY1638" s="37"/>
      <c r="DZ1638" s="37"/>
      <c r="EA1638" s="37"/>
      <c r="EB1638" s="37"/>
      <c r="EC1638" s="37"/>
      <c r="ED1638" s="37"/>
      <c r="EE1638" s="37"/>
      <c r="EF1638" s="37"/>
      <c r="EG1638" s="37"/>
      <c r="EH1638" s="37"/>
      <c r="EI1638" s="37"/>
      <c r="EJ1638" s="37"/>
      <c r="EK1638" s="37"/>
      <c r="EL1638" s="37"/>
      <c r="EM1638" s="37"/>
      <c r="EN1638" s="37"/>
      <c r="EO1638" s="37"/>
      <c r="EP1638" s="37"/>
      <c r="EQ1638" s="37"/>
      <c r="ER1638" s="37"/>
      <c r="ES1638" s="37"/>
      <c r="ET1638" s="37"/>
      <c r="EU1638" s="37"/>
      <c r="EV1638" s="37"/>
      <c r="EW1638" s="37"/>
      <c r="EX1638" s="37"/>
      <c r="EY1638" s="37"/>
      <c r="EZ1638" s="37"/>
      <c r="FA1638" s="37"/>
      <c r="FB1638" s="37"/>
      <c r="FC1638" s="37"/>
      <c r="FD1638" s="37"/>
    </row>
    <row r="1639" spans="2:160" x14ac:dyDescent="0.5">
      <c r="B1639" s="36" t="s">
        <v>1834</v>
      </c>
      <c r="C1639" s="18">
        <v>-1.0373374819424241E-2</v>
      </c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  <c r="AM1639" s="37"/>
      <c r="AN1639" s="37"/>
      <c r="AO1639" s="37"/>
      <c r="AP1639" s="37"/>
      <c r="AQ1639" s="37"/>
      <c r="AR1639" s="37"/>
      <c r="AS1639" s="37"/>
      <c r="AT1639" s="37"/>
      <c r="AU1639" s="37"/>
      <c r="AV1639" s="37"/>
      <c r="AW1639" s="37"/>
      <c r="AX1639" s="37"/>
      <c r="AY1639" s="37"/>
      <c r="AZ1639" s="37"/>
      <c r="BA1639" s="37"/>
      <c r="BB1639" s="37"/>
      <c r="BC1639" s="37"/>
      <c r="BD1639" s="37"/>
      <c r="BE1639" s="37"/>
      <c r="BF1639" s="37"/>
      <c r="BG1639" s="37"/>
      <c r="BH1639" s="37"/>
      <c r="BI1639" s="37"/>
      <c r="BJ1639" s="37"/>
      <c r="BK1639" s="37"/>
      <c r="BL1639" s="37"/>
      <c r="BM1639" s="37"/>
      <c r="BN1639" s="37"/>
      <c r="BO1639" s="37"/>
      <c r="BP1639" s="37"/>
      <c r="BQ1639" s="37"/>
      <c r="BR1639" s="37"/>
      <c r="BS1639" s="37"/>
      <c r="BT1639" s="37"/>
      <c r="BU1639" s="37"/>
      <c r="BV1639" s="37"/>
      <c r="BW1639" s="37"/>
      <c r="BX1639" s="37"/>
      <c r="BY1639" s="37"/>
      <c r="BZ1639" s="37"/>
      <c r="CA1639" s="37"/>
      <c r="CB1639" s="37"/>
      <c r="CC1639" s="37"/>
      <c r="CD1639" s="37"/>
      <c r="CE1639" s="37"/>
      <c r="CF1639" s="37"/>
      <c r="CG1639" s="37"/>
      <c r="CH1639" s="37"/>
      <c r="CI1639" s="37"/>
      <c r="CJ1639" s="37"/>
      <c r="CK1639" s="37"/>
      <c r="CL1639" s="37"/>
      <c r="CM1639" s="37"/>
      <c r="CN1639" s="37"/>
      <c r="CO1639" s="37"/>
      <c r="CP1639" s="37"/>
      <c r="CQ1639" s="37"/>
      <c r="CR1639" s="37"/>
      <c r="CS1639" s="37"/>
      <c r="CT1639" s="37"/>
      <c r="CU1639" s="37"/>
      <c r="CV1639" s="37"/>
      <c r="CW1639" s="37"/>
      <c r="CX1639" s="37"/>
      <c r="CY1639" s="37"/>
      <c r="CZ1639" s="37"/>
      <c r="DA1639" s="37"/>
      <c r="DB1639" s="37"/>
      <c r="DC1639" s="37"/>
      <c r="DD1639" s="37"/>
      <c r="DE1639" s="37"/>
      <c r="DF1639" s="37"/>
      <c r="DG1639" s="37"/>
      <c r="DH1639" s="37"/>
      <c r="DI1639" s="37"/>
      <c r="DJ1639" s="37"/>
      <c r="DK1639" s="37"/>
      <c r="DL1639" s="37"/>
      <c r="DR1639" s="37"/>
      <c r="DS1639" s="37"/>
      <c r="DT1639" s="37"/>
      <c r="DU1639" s="37"/>
      <c r="DV1639" s="37"/>
      <c r="DW1639" s="37"/>
      <c r="DX1639" s="37"/>
      <c r="DY1639" s="37"/>
      <c r="DZ1639" s="37"/>
      <c r="EA1639" s="37"/>
      <c r="EB1639" s="37"/>
      <c r="EC1639" s="37"/>
      <c r="ED1639" s="37"/>
      <c r="EE1639" s="37"/>
      <c r="EF1639" s="37"/>
      <c r="EG1639" s="37"/>
      <c r="EH1639" s="37"/>
      <c r="EI1639" s="37"/>
      <c r="EJ1639" s="37"/>
      <c r="EK1639" s="37"/>
      <c r="EL1639" s="37"/>
      <c r="EM1639" s="37"/>
      <c r="EN1639" s="37"/>
      <c r="EO1639" s="37"/>
      <c r="EP1639" s="37"/>
      <c r="EQ1639" s="37"/>
      <c r="ER1639" s="37"/>
      <c r="ES1639" s="37"/>
      <c r="ET1639" s="37"/>
      <c r="EU1639" s="37"/>
      <c r="EV1639" s="37"/>
      <c r="EW1639" s="37"/>
      <c r="EX1639" s="37"/>
      <c r="EY1639" s="37"/>
      <c r="EZ1639" s="37"/>
      <c r="FA1639" s="37"/>
      <c r="FB1639" s="37"/>
      <c r="FC1639" s="37"/>
      <c r="FD1639" s="37"/>
    </row>
    <row r="1640" spans="2:160" x14ac:dyDescent="0.5">
      <c r="B1640" s="36" t="s">
        <v>1835</v>
      </c>
      <c r="C1640" s="18">
        <v>1.0049799846165053E-2</v>
      </c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  <c r="AM1640" s="37"/>
      <c r="AN1640" s="37"/>
      <c r="AO1640" s="37"/>
      <c r="AP1640" s="37"/>
      <c r="AQ1640" s="37"/>
      <c r="AR1640" s="37"/>
      <c r="AS1640" s="37"/>
      <c r="AT1640" s="37"/>
      <c r="AU1640" s="37"/>
      <c r="AV1640" s="37"/>
      <c r="AW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  <c r="BM1640" s="37"/>
      <c r="BN1640" s="37"/>
      <c r="BO1640" s="37"/>
      <c r="BP1640" s="37"/>
      <c r="BQ1640" s="37"/>
      <c r="BR1640" s="37"/>
      <c r="BS1640" s="37"/>
      <c r="BT1640" s="37"/>
      <c r="BU1640" s="37"/>
      <c r="BV1640" s="37"/>
      <c r="BW1640" s="37"/>
      <c r="BX1640" s="37"/>
      <c r="BY1640" s="37"/>
      <c r="BZ1640" s="37"/>
      <c r="CA1640" s="37"/>
      <c r="CB1640" s="37"/>
      <c r="CC1640" s="37"/>
      <c r="CD1640" s="37"/>
      <c r="CE1640" s="37"/>
      <c r="CF1640" s="37"/>
      <c r="CG1640" s="37"/>
      <c r="CH1640" s="37"/>
      <c r="CI1640" s="37"/>
      <c r="CJ1640" s="37"/>
      <c r="CK1640" s="37"/>
      <c r="CL1640" s="37"/>
      <c r="CM1640" s="37"/>
      <c r="CN1640" s="37"/>
      <c r="CO1640" s="37"/>
      <c r="CP1640" s="37"/>
      <c r="CQ1640" s="37"/>
      <c r="CR1640" s="37"/>
      <c r="CS1640" s="37"/>
      <c r="CT1640" s="37"/>
      <c r="CU1640" s="37"/>
      <c r="CV1640" s="37"/>
      <c r="CW1640" s="37"/>
      <c r="CX1640" s="37"/>
      <c r="CY1640" s="37"/>
      <c r="CZ1640" s="37"/>
      <c r="DA1640" s="37"/>
      <c r="DB1640" s="37"/>
      <c r="DC1640" s="37"/>
      <c r="DD1640" s="37"/>
      <c r="DE1640" s="37"/>
      <c r="DF1640" s="37"/>
      <c r="DG1640" s="37"/>
      <c r="DH1640" s="37"/>
      <c r="DI1640" s="37"/>
      <c r="DJ1640" s="37"/>
      <c r="DK1640" s="37"/>
      <c r="DL1640" s="37"/>
      <c r="DR1640" s="37"/>
      <c r="DS1640" s="37"/>
      <c r="DT1640" s="37"/>
      <c r="DU1640" s="37"/>
      <c r="DV1640" s="37"/>
      <c r="DW1640" s="37"/>
      <c r="DX1640" s="37"/>
      <c r="DY1640" s="37"/>
      <c r="DZ1640" s="37"/>
      <c r="EA1640" s="37"/>
      <c r="EB1640" s="37"/>
      <c r="EC1640" s="37"/>
      <c r="ED1640" s="37"/>
      <c r="EE1640" s="37"/>
      <c r="EF1640" s="37"/>
      <c r="EG1640" s="37"/>
      <c r="EH1640" s="37"/>
      <c r="EI1640" s="37"/>
      <c r="EJ1640" s="37"/>
      <c r="EK1640" s="37"/>
      <c r="EL1640" s="37"/>
      <c r="EM1640" s="37"/>
      <c r="EN1640" s="37"/>
      <c r="EO1640" s="37"/>
      <c r="EP1640" s="37"/>
      <c r="EQ1640" s="37"/>
      <c r="ER1640" s="37"/>
      <c r="ES1640" s="37"/>
      <c r="ET1640" s="37"/>
      <c r="EU1640" s="37"/>
      <c r="EV1640" s="37"/>
      <c r="EW1640" s="37"/>
      <c r="EX1640" s="37"/>
      <c r="EY1640" s="37"/>
      <c r="EZ1640" s="37"/>
      <c r="FA1640" s="37"/>
      <c r="FB1640" s="37"/>
      <c r="FC1640" s="37"/>
      <c r="FD1640" s="37"/>
    </row>
    <row r="1641" spans="2:160" x14ac:dyDescent="0.5">
      <c r="B1641" s="36" t="s">
        <v>1836</v>
      </c>
      <c r="C1641" s="18">
        <v>-1.6342139930962674E-3</v>
      </c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  <c r="AM1641" s="37"/>
      <c r="AN1641" s="37"/>
      <c r="AO1641" s="37"/>
      <c r="AP1641" s="37"/>
      <c r="AQ1641" s="37"/>
      <c r="AR1641" s="37"/>
      <c r="AS1641" s="37"/>
      <c r="AT1641" s="37"/>
      <c r="AU1641" s="37"/>
      <c r="AV1641" s="37"/>
      <c r="AW1641" s="37"/>
      <c r="AX1641" s="37"/>
      <c r="AY1641" s="37"/>
      <c r="AZ1641" s="37"/>
      <c r="BA1641" s="37"/>
      <c r="BB1641" s="37"/>
      <c r="BC1641" s="37"/>
      <c r="BD1641" s="37"/>
      <c r="BE1641" s="37"/>
      <c r="BF1641" s="37"/>
      <c r="BG1641" s="37"/>
      <c r="BH1641" s="37"/>
      <c r="BI1641" s="37"/>
      <c r="BJ1641" s="37"/>
      <c r="BK1641" s="37"/>
      <c r="BL1641" s="37"/>
      <c r="BM1641" s="37"/>
      <c r="BN1641" s="37"/>
      <c r="BO1641" s="37"/>
      <c r="BP1641" s="37"/>
      <c r="BQ1641" s="37"/>
      <c r="BR1641" s="37"/>
      <c r="BS1641" s="37"/>
      <c r="BT1641" s="37"/>
      <c r="BU1641" s="37"/>
      <c r="BV1641" s="37"/>
      <c r="BW1641" s="37"/>
      <c r="BX1641" s="37"/>
      <c r="BY1641" s="37"/>
      <c r="BZ1641" s="37"/>
      <c r="CA1641" s="37"/>
      <c r="CB1641" s="37"/>
      <c r="CC1641" s="37"/>
      <c r="CD1641" s="37"/>
      <c r="CE1641" s="37"/>
      <c r="CF1641" s="37"/>
      <c r="CG1641" s="37"/>
      <c r="CH1641" s="37"/>
      <c r="CI1641" s="37"/>
      <c r="CJ1641" s="37"/>
      <c r="CK1641" s="37"/>
      <c r="CL1641" s="37"/>
      <c r="CM1641" s="37"/>
      <c r="CN1641" s="37"/>
      <c r="CO1641" s="37"/>
      <c r="CP1641" s="37"/>
      <c r="CQ1641" s="37"/>
      <c r="CR1641" s="37"/>
      <c r="CS1641" s="37"/>
      <c r="CT1641" s="37"/>
      <c r="CU1641" s="37"/>
      <c r="CV1641" s="37"/>
      <c r="CW1641" s="37"/>
      <c r="CX1641" s="37"/>
      <c r="CY1641" s="37"/>
      <c r="CZ1641" s="37"/>
      <c r="DA1641" s="37"/>
      <c r="DB1641" s="37"/>
      <c r="DC1641" s="37"/>
      <c r="DD1641" s="37"/>
      <c r="DE1641" s="37"/>
      <c r="DF1641" s="37"/>
      <c r="DG1641" s="37"/>
      <c r="DH1641" s="37"/>
      <c r="DI1641" s="37"/>
      <c r="DJ1641" s="37"/>
      <c r="DK1641" s="37"/>
      <c r="DL1641" s="37"/>
      <c r="DR1641" s="37"/>
      <c r="DS1641" s="37"/>
      <c r="DT1641" s="37"/>
      <c r="DU1641" s="37"/>
      <c r="DV1641" s="37"/>
      <c r="DW1641" s="37"/>
      <c r="DX1641" s="37"/>
      <c r="DY1641" s="37"/>
      <c r="DZ1641" s="37"/>
      <c r="EA1641" s="37"/>
      <c r="EB1641" s="37"/>
      <c r="EC1641" s="37"/>
      <c r="ED1641" s="37"/>
      <c r="EE1641" s="37"/>
      <c r="EF1641" s="37"/>
      <c r="EG1641" s="37"/>
      <c r="EH1641" s="37"/>
      <c r="EI1641" s="37"/>
      <c r="EJ1641" s="37"/>
      <c r="EK1641" s="37"/>
      <c r="EL1641" s="37"/>
      <c r="EM1641" s="37"/>
      <c r="EN1641" s="37"/>
      <c r="EO1641" s="37"/>
      <c r="EP1641" s="37"/>
      <c r="EQ1641" s="37"/>
      <c r="ER1641" s="37"/>
      <c r="ES1641" s="37"/>
      <c r="ET1641" s="37"/>
      <c r="EU1641" s="37"/>
      <c r="EV1641" s="37"/>
      <c r="EW1641" s="37"/>
      <c r="EX1641" s="37"/>
      <c r="EY1641" s="37"/>
      <c r="EZ1641" s="37"/>
      <c r="FA1641" s="37"/>
      <c r="FB1641" s="37"/>
      <c r="FC1641" s="37"/>
      <c r="FD1641" s="37"/>
    </row>
    <row r="1642" spans="2:160" x14ac:dyDescent="0.5">
      <c r="B1642" s="36" t="s">
        <v>1837</v>
      </c>
      <c r="C1642" s="18">
        <v>-1.5706339882745168E-2</v>
      </c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  <c r="AM1642" s="37"/>
      <c r="AN1642" s="37"/>
      <c r="AO1642" s="37"/>
      <c r="AP1642" s="37"/>
      <c r="AQ1642" s="37"/>
      <c r="AR1642" s="37"/>
      <c r="AS1642" s="37"/>
      <c r="AT1642" s="37"/>
      <c r="AU1642" s="37"/>
      <c r="AV1642" s="37"/>
      <c r="AW1642" s="37"/>
      <c r="AX1642" s="37"/>
      <c r="AY1642" s="37"/>
      <c r="AZ1642" s="37"/>
      <c r="BA1642" s="37"/>
      <c r="BB1642" s="37"/>
      <c r="BC1642" s="37"/>
      <c r="BD1642" s="37"/>
      <c r="BE1642" s="37"/>
      <c r="BF1642" s="37"/>
      <c r="BG1642" s="37"/>
      <c r="BH1642" s="37"/>
      <c r="BI1642" s="37"/>
      <c r="BJ1642" s="37"/>
      <c r="BK1642" s="37"/>
      <c r="BL1642" s="37"/>
      <c r="BM1642" s="37"/>
      <c r="BN1642" s="37"/>
      <c r="BO1642" s="37"/>
      <c r="BP1642" s="37"/>
      <c r="BQ1642" s="37"/>
      <c r="BR1642" s="37"/>
      <c r="BS1642" s="37"/>
      <c r="BT1642" s="37"/>
      <c r="BU1642" s="37"/>
      <c r="BV1642" s="37"/>
      <c r="BW1642" s="37"/>
      <c r="BX1642" s="37"/>
      <c r="BY1642" s="37"/>
      <c r="BZ1642" s="37"/>
      <c r="CA1642" s="37"/>
      <c r="CB1642" s="37"/>
      <c r="CC1642" s="37"/>
      <c r="CD1642" s="37"/>
      <c r="CE1642" s="37"/>
      <c r="CF1642" s="37"/>
      <c r="CG1642" s="37"/>
      <c r="CH1642" s="37"/>
      <c r="CI1642" s="37"/>
      <c r="CJ1642" s="37"/>
      <c r="CK1642" s="37"/>
      <c r="CL1642" s="37"/>
      <c r="CM1642" s="37"/>
      <c r="CN1642" s="37"/>
      <c r="CO1642" s="37"/>
      <c r="CP1642" s="37"/>
      <c r="CQ1642" s="37"/>
      <c r="CR1642" s="37"/>
      <c r="CS1642" s="37"/>
      <c r="CT1642" s="37"/>
      <c r="CU1642" s="37"/>
      <c r="CV1642" s="37"/>
      <c r="CW1642" s="37"/>
      <c r="CX1642" s="37"/>
      <c r="CY1642" s="37"/>
      <c r="CZ1642" s="37"/>
      <c r="DA1642" s="37"/>
      <c r="DB1642" s="37"/>
      <c r="DC1642" s="37"/>
      <c r="DD1642" s="37"/>
      <c r="DE1642" s="37"/>
      <c r="DF1642" s="37"/>
      <c r="DG1642" s="37"/>
      <c r="DH1642" s="37"/>
      <c r="DI1642" s="37"/>
      <c r="DJ1642" s="37"/>
      <c r="DK1642" s="37"/>
      <c r="DL1642" s="37"/>
      <c r="DR1642" s="37"/>
      <c r="DS1642" s="37"/>
      <c r="DT1642" s="37"/>
      <c r="DU1642" s="37"/>
      <c r="DV1642" s="37"/>
      <c r="DW1642" s="37"/>
      <c r="DX1642" s="37"/>
      <c r="DY1642" s="37"/>
      <c r="DZ1642" s="37"/>
      <c r="EA1642" s="37"/>
      <c r="EB1642" s="37"/>
      <c r="EC1642" s="37"/>
      <c r="ED1642" s="37"/>
      <c r="EE1642" s="37"/>
      <c r="EF1642" s="37"/>
      <c r="EG1642" s="37"/>
      <c r="EH1642" s="37"/>
      <c r="EI1642" s="37"/>
      <c r="EJ1642" s="37"/>
      <c r="EK1642" s="37"/>
      <c r="EL1642" s="37"/>
      <c r="EM1642" s="37"/>
      <c r="EN1642" s="37"/>
      <c r="EO1642" s="37"/>
      <c r="EP1642" s="37"/>
      <c r="EQ1642" s="37"/>
      <c r="ER1642" s="37"/>
      <c r="ES1642" s="37"/>
      <c r="ET1642" s="37"/>
      <c r="EU1642" s="37"/>
      <c r="EV1642" s="37"/>
      <c r="EW1642" s="37"/>
      <c r="EX1642" s="37"/>
      <c r="EY1642" s="37"/>
      <c r="EZ1642" s="37"/>
      <c r="FA1642" s="37"/>
      <c r="FB1642" s="37"/>
      <c r="FC1642" s="37"/>
      <c r="FD1642" s="37"/>
    </row>
    <row r="1643" spans="2:160" x14ac:dyDescent="0.5">
      <c r="B1643" s="36" t="s">
        <v>1838</v>
      </c>
      <c r="C1643" s="18">
        <v>-6.0807294612756912E-3</v>
      </c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  <c r="AM1643" s="37"/>
      <c r="AN1643" s="37"/>
      <c r="AO1643" s="37"/>
      <c r="AP1643" s="37"/>
      <c r="AQ1643" s="37"/>
      <c r="AR1643" s="37"/>
      <c r="AS1643" s="37"/>
      <c r="AT1643" s="37"/>
      <c r="AU1643" s="37"/>
      <c r="AV1643" s="37"/>
      <c r="AW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K1643" s="37"/>
      <c r="BL1643" s="37"/>
      <c r="BM1643" s="37"/>
      <c r="BN1643" s="37"/>
      <c r="BO1643" s="37"/>
      <c r="BP1643" s="37"/>
      <c r="BQ1643" s="37"/>
      <c r="BR1643" s="37"/>
      <c r="BS1643" s="37"/>
      <c r="BT1643" s="37"/>
      <c r="BU1643" s="37"/>
      <c r="BV1643" s="37"/>
      <c r="BW1643" s="37"/>
      <c r="BX1643" s="37"/>
      <c r="BY1643" s="37"/>
      <c r="BZ1643" s="37"/>
      <c r="CA1643" s="37"/>
      <c r="CB1643" s="37"/>
      <c r="CC1643" s="37"/>
      <c r="CD1643" s="37"/>
      <c r="CE1643" s="37"/>
      <c r="CF1643" s="37"/>
      <c r="CG1643" s="37"/>
      <c r="CH1643" s="37"/>
      <c r="CI1643" s="37"/>
      <c r="CJ1643" s="37"/>
      <c r="CK1643" s="37"/>
      <c r="CL1643" s="37"/>
      <c r="CM1643" s="37"/>
      <c r="CN1643" s="37"/>
      <c r="CO1643" s="37"/>
      <c r="CP1643" s="37"/>
      <c r="CQ1643" s="37"/>
      <c r="CR1643" s="37"/>
      <c r="CS1643" s="37"/>
      <c r="CT1643" s="37"/>
      <c r="CU1643" s="37"/>
      <c r="CV1643" s="37"/>
      <c r="CW1643" s="37"/>
      <c r="CX1643" s="37"/>
      <c r="CY1643" s="37"/>
      <c r="CZ1643" s="37"/>
      <c r="DA1643" s="37"/>
      <c r="DB1643" s="37"/>
      <c r="DC1643" s="37"/>
      <c r="DD1643" s="37"/>
      <c r="DE1643" s="37"/>
      <c r="DF1643" s="37"/>
      <c r="DG1643" s="37"/>
      <c r="DH1643" s="37"/>
      <c r="DI1643" s="37"/>
      <c r="DJ1643" s="37"/>
      <c r="DK1643" s="37"/>
      <c r="DL1643" s="37"/>
      <c r="DR1643" s="37"/>
      <c r="DS1643" s="37"/>
      <c r="DT1643" s="37"/>
      <c r="DU1643" s="37"/>
      <c r="DV1643" s="37"/>
      <c r="DW1643" s="37"/>
      <c r="DX1643" s="37"/>
      <c r="DY1643" s="37"/>
      <c r="DZ1643" s="37"/>
      <c r="EA1643" s="37"/>
      <c r="EB1643" s="37"/>
      <c r="EC1643" s="37"/>
      <c r="ED1643" s="37"/>
      <c r="EE1643" s="37"/>
      <c r="EF1643" s="37"/>
      <c r="EG1643" s="37"/>
      <c r="EH1643" s="37"/>
      <c r="EI1643" s="37"/>
      <c r="EJ1643" s="37"/>
      <c r="EK1643" s="37"/>
      <c r="EL1643" s="37"/>
      <c r="EM1643" s="37"/>
      <c r="EN1643" s="37"/>
      <c r="EO1643" s="37"/>
      <c r="EP1643" s="37"/>
      <c r="EQ1643" s="37"/>
      <c r="ER1643" s="37"/>
      <c r="ES1643" s="37"/>
      <c r="ET1643" s="37"/>
      <c r="EU1643" s="37"/>
      <c r="EV1643" s="37"/>
      <c r="EW1643" s="37"/>
      <c r="EX1643" s="37"/>
      <c r="EY1643" s="37"/>
      <c r="EZ1643" s="37"/>
      <c r="FA1643" s="37"/>
      <c r="FB1643" s="37"/>
      <c r="FC1643" s="37"/>
      <c r="FD1643" s="37"/>
    </row>
    <row r="1644" spans="2:160" x14ac:dyDescent="0.5">
      <c r="B1644" s="36" t="s">
        <v>1839</v>
      </c>
      <c r="C1644" s="18">
        <v>-1.0801705053126387E-2</v>
      </c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  <c r="AM1644" s="37"/>
      <c r="AN1644" s="37"/>
      <c r="AO1644" s="37"/>
      <c r="AP1644" s="37"/>
      <c r="AQ1644" s="37"/>
      <c r="AR1644" s="37"/>
      <c r="AS1644" s="37"/>
      <c r="AT1644" s="37"/>
      <c r="AU1644" s="37"/>
      <c r="AV1644" s="37"/>
      <c r="AW1644" s="37"/>
      <c r="AX1644" s="37"/>
      <c r="AY1644" s="37"/>
      <c r="AZ1644" s="37"/>
      <c r="BA1644" s="37"/>
      <c r="BB1644" s="37"/>
      <c r="BC1644" s="37"/>
      <c r="BD1644" s="37"/>
      <c r="BE1644" s="37"/>
      <c r="BF1644" s="37"/>
      <c r="BG1644" s="37"/>
      <c r="BH1644" s="37"/>
      <c r="BI1644" s="37"/>
      <c r="BJ1644" s="37"/>
      <c r="BK1644" s="37"/>
      <c r="BL1644" s="37"/>
      <c r="BM1644" s="37"/>
      <c r="BN1644" s="37"/>
      <c r="BO1644" s="37"/>
      <c r="BP1644" s="37"/>
      <c r="BQ1644" s="37"/>
      <c r="BR1644" s="37"/>
      <c r="BS1644" s="37"/>
      <c r="BT1644" s="37"/>
      <c r="BU1644" s="37"/>
      <c r="BV1644" s="37"/>
      <c r="BW1644" s="37"/>
      <c r="BX1644" s="37"/>
      <c r="BY1644" s="37"/>
      <c r="BZ1644" s="37"/>
      <c r="CA1644" s="37"/>
      <c r="CB1644" s="37"/>
      <c r="CC1644" s="37"/>
      <c r="CD1644" s="37"/>
      <c r="CE1644" s="37"/>
      <c r="CF1644" s="37"/>
      <c r="CG1644" s="37"/>
      <c r="CH1644" s="37"/>
      <c r="CI1644" s="37"/>
      <c r="CJ1644" s="37"/>
      <c r="CK1644" s="37"/>
      <c r="CL1644" s="37"/>
      <c r="CM1644" s="37"/>
      <c r="CN1644" s="37"/>
      <c r="CO1644" s="37"/>
      <c r="CP1644" s="37"/>
      <c r="CQ1644" s="37"/>
      <c r="CR1644" s="37"/>
      <c r="CS1644" s="37"/>
      <c r="CT1644" s="37"/>
      <c r="CU1644" s="37"/>
      <c r="CV1644" s="37"/>
      <c r="CW1644" s="37"/>
      <c r="CX1644" s="37"/>
      <c r="CY1644" s="37"/>
      <c r="CZ1644" s="37"/>
      <c r="DA1644" s="37"/>
      <c r="DB1644" s="37"/>
      <c r="DC1644" s="37"/>
      <c r="DD1644" s="37"/>
      <c r="DE1644" s="37"/>
      <c r="DF1644" s="37"/>
      <c r="DG1644" s="37"/>
      <c r="DH1644" s="37"/>
      <c r="DI1644" s="37"/>
      <c r="DJ1644" s="37"/>
      <c r="DK1644" s="37"/>
      <c r="DL1644" s="37"/>
      <c r="DR1644" s="37"/>
      <c r="DS1644" s="37"/>
      <c r="DT1644" s="37"/>
      <c r="DU1644" s="37"/>
      <c r="DV1644" s="37"/>
      <c r="DW1644" s="37"/>
      <c r="DX1644" s="37"/>
      <c r="DY1644" s="37"/>
      <c r="DZ1644" s="37"/>
      <c r="EA1644" s="37"/>
      <c r="EB1644" s="37"/>
      <c r="EC1644" s="37"/>
      <c r="ED1644" s="37"/>
      <c r="EE1644" s="37"/>
      <c r="EF1644" s="37"/>
      <c r="EG1644" s="37"/>
      <c r="EH1644" s="37"/>
      <c r="EI1644" s="37"/>
      <c r="EJ1644" s="37"/>
      <c r="EK1644" s="37"/>
      <c r="EL1644" s="37"/>
      <c r="EM1644" s="37"/>
      <c r="EN1644" s="37"/>
      <c r="EO1644" s="37"/>
      <c r="EP1644" s="37"/>
      <c r="EQ1644" s="37"/>
      <c r="ER1644" s="37"/>
      <c r="ES1644" s="37"/>
      <c r="ET1644" s="37"/>
      <c r="EU1644" s="37"/>
      <c r="EV1644" s="37"/>
      <c r="EW1644" s="37"/>
      <c r="EX1644" s="37"/>
      <c r="EY1644" s="37"/>
      <c r="EZ1644" s="37"/>
      <c r="FA1644" s="37"/>
      <c r="FB1644" s="37"/>
      <c r="FC1644" s="37"/>
      <c r="FD1644" s="37"/>
    </row>
    <row r="1645" spans="2:160" x14ac:dyDescent="0.5">
      <c r="B1645" s="36" t="s">
        <v>1840</v>
      </c>
      <c r="C1645" s="18">
        <v>-2.5204959295803131E-2</v>
      </c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  <c r="AM1645" s="37"/>
      <c r="AN1645" s="37"/>
      <c r="AO1645" s="37"/>
      <c r="AP1645" s="37"/>
      <c r="AQ1645" s="37"/>
      <c r="AR1645" s="37"/>
      <c r="AS1645" s="37"/>
      <c r="AT1645" s="37"/>
      <c r="AU1645" s="37"/>
      <c r="AV1645" s="37"/>
      <c r="AW1645" s="37"/>
      <c r="AX1645" s="37"/>
      <c r="AY1645" s="37"/>
      <c r="AZ1645" s="37"/>
      <c r="BA1645" s="37"/>
      <c r="BB1645" s="37"/>
      <c r="BC1645" s="37"/>
      <c r="BD1645" s="37"/>
      <c r="BE1645" s="37"/>
      <c r="BF1645" s="37"/>
      <c r="BG1645" s="37"/>
      <c r="BH1645" s="37"/>
      <c r="BI1645" s="37"/>
      <c r="BJ1645" s="37"/>
      <c r="BK1645" s="37"/>
      <c r="BL1645" s="37"/>
      <c r="BM1645" s="37"/>
      <c r="BN1645" s="37"/>
      <c r="BO1645" s="37"/>
      <c r="BP1645" s="37"/>
      <c r="BQ1645" s="37"/>
      <c r="BR1645" s="37"/>
      <c r="BS1645" s="37"/>
      <c r="BT1645" s="37"/>
      <c r="BU1645" s="37"/>
      <c r="BV1645" s="37"/>
      <c r="BW1645" s="37"/>
      <c r="BX1645" s="37"/>
      <c r="BY1645" s="37"/>
      <c r="BZ1645" s="37"/>
      <c r="CA1645" s="37"/>
      <c r="CB1645" s="37"/>
      <c r="CC1645" s="37"/>
      <c r="CD1645" s="37"/>
      <c r="CE1645" s="37"/>
      <c r="CF1645" s="37"/>
      <c r="CG1645" s="37"/>
      <c r="CH1645" s="37"/>
      <c r="CI1645" s="37"/>
      <c r="CJ1645" s="37"/>
      <c r="CK1645" s="37"/>
      <c r="CL1645" s="37"/>
      <c r="CM1645" s="37"/>
      <c r="CN1645" s="37"/>
      <c r="CO1645" s="37"/>
      <c r="CP1645" s="37"/>
      <c r="CQ1645" s="37"/>
      <c r="CR1645" s="37"/>
      <c r="CS1645" s="37"/>
      <c r="CT1645" s="37"/>
      <c r="CU1645" s="37"/>
      <c r="CV1645" s="37"/>
      <c r="CW1645" s="37"/>
      <c r="CX1645" s="37"/>
      <c r="CY1645" s="37"/>
      <c r="CZ1645" s="37"/>
      <c r="DA1645" s="37"/>
      <c r="DB1645" s="37"/>
      <c r="DC1645" s="37"/>
      <c r="DD1645" s="37"/>
      <c r="DE1645" s="37"/>
      <c r="DF1645" s="37"/>
      <c r="DG1645" s="37"/>
      <c r="DH1645" s="37"/>
      <c r="DI1645" s="37"/>
      <c r="DJ1645" s="37"/>
      <c r="DK1645" s="37"/>
      <c r="DL1645" s="37"/>
      <c r="DR1645" s="37"/>
      <c r="DS1645" s="37"/>
      <c r="DT1645" s="37"/>
      <c r="DU1645" s="37"/>
      <c r="DV1645" s="37"/>
      <c r="DW1645" s="37"/>
      <c r="DX1645" s="37"/>
      <c r="DY1645" s="37"/>
      <c r="DZ1645" s="37"/>
      <c r="EA1645" s="37"/>
      <c r="EB1645" s="37"/>
      <c r="EC1645" s="37"/>
      <c r="ED1645" s="37"/>
      <c r="EE1645" s="37"/>
      <c r="EF1645" s="37"/>
      <c r="EG1645" s="37"/>
      <c r="EH1645" s="37"/>
      <c r="EI1645" s="37"/>
      <c r="EJ1645" s="37"/>
      <c r="EK1645" s="37"/>
      <c r="EL1645" s="37"/>
      <c r="EM1645" s="37"/>
      <c r="EN1645" s="37"/>
      <c r="EO1645" s="37"/>
      <c r="EP1645" s="37"/>
      <c r="EQ1645" s="37"/>
      <c r="ER1645" s="37"/>
      <c r="ES1645" s="37"/>
      <c r="ET1645" s="37"/>
      <c r="EU1645" s="37"/>
      <c r="EV1645" s="37"/>
      <c r="EW1645" s="37"/>
      <c r="EX1645" s="37"/>
      <c r="EY1645" s="37"/>
      <c r="EZ1645" s="37"/>
      <c r="FA1645" s="37"/>
      <c r="FB1645" s="37"/>
      <c r="FC1645" s="37"/>
      <c r="FD1645" s="37"/>
    </row>
    <row r="1646" spans="2:160" x14ac:dyDescent="0.5">
      <c r="B1646" s="36" t="s">
        <v>1841</v>
      </c>
      <c r="C1646" s="18">
        <v>1.8715251956514134E-2</v>
      </c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  <c r="AM1646" s="37"/>
      <c r="AN1646" s="37"/>
      <c r="AO1646" s="37"/>
      <c r="AP1646" s="37"/>
      <c r="AQ1646" s="37"/>
      <c r="AR1646" s="37"/>
      <c r="AS1646" s="37"/>
      <c r="AT1646" s="37"/>
      <c r="AU1646" s="37"/>
      <c r="AV1646" s="37"/>
      <c r="AW1646" s="37"/>
      <c r="AX1646" s="37"/>
      <c r="AY1646" s="37"/>
      <c r="AZ1646" s="37"/>
      <c r="BA1646" s="37"/>
      <c r="BB1646" s="37"/>
      <c r="BC1646" s="37"/>
      <c r="BD1646" s="37"/>
      <c r="BE1646" s="37"/>
      <c r="BF1646" s="37"/>
      <c r="BG1646" s="37"/>
      <c r="BH1646" s="37"/>
      <c r="BI1646" s="37"/>
      <c r="BJ1646" s="37"/>
      <c r="BK1646" s="37"/>
      <c r="BL1646" s="37"/>
      <c r="BM1646" s="37"/>
      <c r="BN1646" s="37"/>
      <c r="BO1646" s="37"/>
      <c r="BP1646" s="37"/>
      <c r="BQ1646" s="37"/>
      <c r="BR1646" s="37"/>
      <c r="BS1646" s="37"/>
      <c r="BT1646" s="37"/>
      <c r="BU1646" s="37"/>
      <c r="BV1646" s="37"/>
      <c r="BW1646" s="37"/>
      <c r="BX1646" s="37"/>
      <c r="BY1646" s="37"/>
      <c r="BZ1646" s="37"/>
      <c r="CA1646" s="37"/>
      <c r="CB1646" s="37"/>
      <c r="CC1646" s="37"/>
      <c r="CD1646" s="37"/>
      <c r="CE1646" s="37"/>
      <c r="CF1646" s="37"/>
      <c r="CG1646" s="37"/>
      <c r="CH1646" s="37"/>
      <c r="CI1646" s="37"/>
      <c r="CJ1646" s="37"/>
      <c r="CK1646" s="37"/>
      <c r="CL1646" s="37"/>
      <c r="CM1646" s="37"/>
      <c r="CN1646" s="37"/>
      <c r="CO1646" s="37"/>
      <c r="CP1646" s="37"/>
      <c r="CQ1646" s="37"/>
      <c r="CR1646" s="37"/>
      <c r="CS1646" s="37"/>
      <c r="CT1646" s="37"/>
      <c r="CU1646" s="37"/>
      <c r="CV1646" s="37"/>
      <c r="CW1646" s="37"/>
      <c r="CX1646" s="37"/>
      <c r="CY1646" s="37"/>
      <c r="CZ1646" s="37"/>
      <c r="DA1646" s="37"/>
      <c r="DB1646" s="37"/>
      <c r="DC1646" s="37"/>
      <c r="DD1646" s="37"/>
      <c r="DE1646" s="37"/>
      <c r="DF1646" s="37"/>
      <c r="DG1646" s="37"/>
      <c r="DH1646" s="37"/>
      <c r="DI1646" s="37"/>
      <c r="DJ1646" s="37"/>
      <c r="DK1646" s="37"/>
      <c r="DL1646" s="37"/>
      <c r="DR1646" s="37"/>
      <c r="DS1646" s="37"/>
      <c r="DT1646" s="37"/>
      <c r="DU1646" s="37"/>
      <c r="DV1646" s="37"/>
      <c r="DW1646" s="37"/>
      <c r="DX1646" s="37"/>
      <c r="DY1646" s="37"/>
      <c r="DZ1646" s="37"/>
      <c r="EA1646" s="37"/>
      <c r="EB1646" s="37"/>
      <c r="EC1646" s="37"/>
      <c r="ED1646" s="37"/>
      <c r="EE1646" s="37"/>
      <c r="EF1646" s="37"/>
      <c r="EG1646" s="37"/>
      <c r="EH1646" s="37"/>
      <c r="EI1646" s="37"/>
      <c r="EJ1646" s="37"/>
      <c r="EK1646" s="37"/>
      <c r="EL1646" s="37"/>
      <c r="EM1646" s="37"/>
      <c r="EN1646" s="37"/>
      <c r="EO1646" s="37"/>
      <c r="EP1646" s="37"/>
      <c r="EQ1646" s="37"/>
      <c r="ER1646" s="37"/>
      <c r="ES1646" s="37"/>
      <c r="ET1646" s="37"/>
      <c r="EU1646" s="37"/>
      <c r="EV1646" s="37"/>
      <c r="EW1646" s="37"/>
      <c r="EX1646" s="37"/>
      <c r="EY1646" s="37"/>
      <c r="EZ1646" s="37"/>
      <c r="FA1646" s="37"/>
      <c r="FB1646" s="37"/>
      <c r="FC1646" s="37"/>
      <c r="FD1646" s="37"/>
    </row>
    <row r="1647" spans="2:160" x14ac:dyDescent="0.5">
      <c r="B1647" s="36" t="s">
        <v>1842</v>
      </c>
      <c r="C1647" s="18">
        <v>2.711393065090828E-3</v>
      </c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  <c r="AM1647" s="37"/>
      <c r="AN1647" s="37"/>
      <c r="AO1647" s="37"/>
      <c r="AP1647" s="37"/>
      <c r="AQ1647" s="37"/>
      <c r="AR1647" s="37"/>
      <c r="AS1647" s="37"/>
      <c r="AT1647" s="37"/>
      <c r="AU1647" s="37"/>
      <c r="AV1647" s="37"/>
      <c r="AW1647" s="37"/>
      <c r="AX1647" s="37"/>
      <c r="AY1647" s="37"/>
      <c r="AZ1647" s="37"/>
      <c r="BA1647" s="37"/>
      <c r="BB1647" s="37"/>
      <c r="BC1647" s="37"/>
      <c r="BD1647" s="37"/>
      <c r="BE1647" s="37"/>
      <c r="BF1647" s="37"/>
      <c r="BG1647" s="37"/>
      <c r="BH1647" s="37"/>
      <c r="BI1647" s="37"/>
      <c r="BJ1647" s="37"/>
      <c r="BK1647" s="37"/>
      <c r="BL1647" s="37"/>
      <c r="BM1647" s="37"/>
      <c r="BN1647" s="37"/>
      <c r="BO1647" s="37"/>
      <c r="BP1647" s="37"/>
      <c r="BQ1647" s="37"/>
      <c r="BR1647" s="37"/>
      <c r="BS1647" s="37"/>
      <c r="BT1647" s="37"/>
      <c r="BU1647" s="37"/>
      <c r="BV1647" s="37"/>
      <c r="BW1647" s="37"/>
      <c r="BX1647" s="37"/>
      <c r="BY1647" s="37"/>
      <c r="BZ1647" s="37"/>
      <c r="CA1647" s="37"/>
      <c r="CB1647" s="37"/>
      <c r="CC1647" s="37"/>
      <c r="CD1647" s="37"/>
      <c r="CE1647" s="37"/>
      <c r="CF1647" s="37"/>
      <c r="CG1647" s="37"/>
      <c r="CH1647" s="37"/>
      <c r="CI1647" s="37"/>
      <c r="CJ1647" s="37"/>
      <c r="CK1647" s="37"/>
      <c r="CL1647" s="37"/>
      <c r="CM1647" s="37"/>
      <c r="CN1647" s="37"/>
      <c r="CO1647" s="37"/>
      <c r="CP1647" s="37"/>
      <c r="CQ1647" s="37"/>
      <c r="CR1647" s="37"/>
      <c r="CS1647" s="37"/>
      <c r="CT1647" s="37"/>
      <c r="CU1647" s="37"/>
      <c r="CV1647" s="37"/>
      <c r="CW1647" s="37"/>
      <c r="CX1647" s="37"/>
      <c r="CY1647" s="37"/>
      <c r="CZ1647" s="37"/>
      <c r="DA1647" s="37"/>
      <c r="DB1647" s="37"/>
      <c r="DC1647" s="37"/>
      <c r="DD1647" s="37"/>
      <c r="DE1647" s="37"/>
      <c r="DF1647" s="37"/>
      <c r="DG1647" s="37"/>
      <c r="DH1647" s="37"/>
      <c r="DI1647" s="37"/>
      <c r="DJ1647" s="37"/>
      <c r="DK1647" s="37"/>
      <c r="DL1647" s="37"/>
      <c r="DR1647" s="37"/>
      <c r="DS1647" s="37"/>
      <c r="DT1647" s="37"/>
      <c r="DU1647" s="37"/>
      <c r="DV1647" s="37"/>
      <c r="DW1647" s="37"/>
      <c r="DX1647" s="37"/>
      <c r="DY1647" s="37"/>
      <c r="DZ1647" s="37"/>
      <c r="EA1647" s="37"/>
      <c r="EB1647" s="37"/>
      <c r="EC1647" s="37"/>
      <c r="ED1647" s="37"/>
      <c r="EE1647" s="37"/>
      <c r="EF1647" s="37"/>
      <c r="EG1647" s="37"/>
      <c r="EH1647" s="37"/>
      <c r="EI1647" s="37"/>
      <c r="EJ1647" s="37"/>
      <c r="EK1647" s="37"/>
      <c r="EL1647" s="37"/>
      <c r="EM1647" s="37"/>
      <c r="EN1647" s="37"/>
      <c r="EO1647" s="37"/>
      <c r="EP1647" s="37"/>
      <c r="EQ1647" s="37"/>
      <c r="ER1647" s="37"/>
      <c r="ES1647" s="37"/>
      <c r="ET1647" s="37"/>
      <c r="EU1647" s="37"/>
      <c r="EV1647" s="37"/>
      <c r="EW1647" s="37"/>
      <c r="EX1647" s="37"/>
      <c r="EY1647" s="37"/>
      <c r="EZ1647" s="37"/>
      <c r="FA1647" s="37"/>
      <c r="FB1647" s="37"/>
      <c r="FC1647" s="37"/>
      <c r="FD1647" s="37"/>
    </row>
    <row r="1648" spans="2:160" x14ac:dyDescent="0.5">
      <c r="B1648" s="36" t="s">
        <v>1843</v>
      </c>
      <c r="C1648" s="18">
        <v>1.3918982163595661E-2</v>
      </c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  <c r="AM1648" s="37"/>
      <c r="AN1648" s="37"/>
      <c r="AO1648" s="37"/>
      <c r="AP1648" s="37"/>
      <c r="AQ1648" s="37"/>
      <c r="AR1648" s="37"/>
      <c r="AS1648" s="37"/>
      <c r="AT1648" s="37"/>
      <c r="AU1648" s="37"/>
      <c r="AV1648" s="37"/>
      <c r="AW1648" s="37"/>
      <c r="AX1648" s="37"/>
      <c r="AY1648" s="37"/>
      <c r="AZ1648" s="37"/>
      <c r="BA1648" s="37"/>
      <c r="BB1648" s="37"/>
      <c r="BC1648" s="37"/>
      <c r="BD1648" s="37"/>
      <c r="BE1648" s="37"/>
      <c r="BF1648" s="37"/>
      <c r="BG1648" s="37"/>
      <c r="BH1648" s="37"/>
      <c r="BI1648" s="37"/>
      <c r="BJ1648" s="37"/>
      <c r="BK1648" s="37"/>
      <c r="BL1648" s="37"/>
      <c r="BM1648" s="37"/>
      <c r="BN1648" s="37"/>
      <c r="BO1648" s="37"/>
      <c r="BP1648" s="37"/>
      <c r="BQ1648" s="37"/>
      <c r="BR1648" s="37"/>
      <c r="BS1648" s="37"/>
      <c r="BT1648" s="37"/>
      <c r="BU1648" s="37"/>
      <c r="BV1648" s="37"/>
      <c r="BW1648" s="37"/>
      <c r="BX1648" s="37"/>
      <c r="BY1648" s="37"/>
      <c r="BZ1648" s="37"/>
      <c r="CA1648" s="37"/>
      <c r="CB1648" s="37"/>
      <c r="CC1648" s="37"/>
      <c r="CD1648" s="37"/>
      <c r="CE1648" s="37"/>
      <c r="CF1648" s="37"/>
      <c r="CG1648" s="37"/>
      <c r="CH1648" s="37"/>
      <c r="CI1648" s="37"/>
      <c r="CJ1648" s="37"/>
      <c r="CK1648" s="37"/>
      <c r="CL1648" s="37"/>
      <c r="CM1648" s="37"/>
      <c r="CN1648" s="37"/>
      <c r="CO1648" s="37"/>
      <c r="CP1648" s="37"/>
      <c r="CQ1648" s="37"/>
      <c r="CR1648" s="37"/>
      <c r="CS1648" s="37"/>
      <c r="CT1648" s="37"/>
      <c r="CU1648" s="37"/>
      <c r="CV1648" s="37"/>
      <c r="CW1648" s="37"/>
      <c r="CX1648" s="37"/>
      <c r="CY1648" s="37"/>
      <c r="CZ1648" s="37"/>
      <c r="DA1648" s="37"/>
      <c r="DB1648" s="37"/>
      <c r="DC1648" s="37"/>
      <c r="DD1648" s="37"/>
      <c r="DE1648" s="37"/>
      <c r="DF1648" s="37"/>
      <c r="DG1648" s="37"/>
      <c r="DH1648" s="37"/>
      <c r="DI1648" s="37"/>
      <c r="DJ1648" s="37"/>
      <c r="DK1648" s="37"/>
      <c r="DL1648" s="37"/>
      <c r="DR1648" s="37"/>
      <c r="DS1648" s="37"/>
      <c r="DT1648" s="37"/>
      <c r="DU1648" s="37"/>
      <c r="DV1648" s="37"/>
      <c r="DW1648" s="37"/>
      <c r="DX1648" s="37"/>
      <c r="DY1648" s="37"/>
      <c r="DZ1648" s="37"/>
      <c r="EA1648" s="37"/>
      <c r="EB1648" s="37"/>
      <c r="EC1648" s="37"/>
      <c r="ED1648" s="37"/>
      <c r="EE1648" s="37"/>
      <c r="EF1648" s="37"/>
      <c r="EG1648" s="37"/>
      <c r="EH1648" s="37"/>
      <c r="EI1648" s="37"/>
      <c r="EJ1648" s="37"/>
      <c r="EK1648" s="37"/>
      <c r="EL1648" s="37"/>
      <c r="EM1648" s="37"/>
      <c r="EN1648" s="37"/>
      <c r="EO1648" s="37"/>
      <c r="EP1648" s="37"/>
      <c r="EQ1648" s="37"/>
      <c r="ER1648" s="37"/>
      <c r="ES1648" s="37"/>
      <c r="ET1648" s="37"/>
      <c r="EU1648" s="37"/>
      <c r="EV1648" s="37"/>
      <c r="EW1648" s="37"/>
      <c r="EX1648" s="37"/>
      <c r="EY1648" s="37"/>
      <c r="EZ1648" s="37"/>
      <c r="FA1648" s="37"/>
      <c r="FB1648" s="37"/>
      <c r="FC1648" s="37"/>
      <c r="FD1648" s="37"/>
    </row>
    <row r="1649" spans="2:160" x14ac:dyDescent="0.5">
      <c r="B1649" s="36" t="s">
        <v>1844</v>
      </c>
      <c r="C1649" s="18">
        <v>1.2001230895476667E-2</v>
      </c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  <c r="AM1649" s="37"/>
      <c r="AN1649" s="37"/>
      <c r="AO1649" s="37"/>
      <c r="AP1649" s="37"/>
      <c r="AQ1649" s="37"/>
      <c r="AR1649" s="37"/>
      <c r="AS1649" s="37"/>
      <c r="AT1649" s="37"/>
      <c r="AU1649" s="37"/>
      <c r="AV1649" s="37"/>
      <c r="AW1649" s="37"/>
      <c r="AX1649" s="37"/>
      <c r="AY1649" s="37"/>
      <c r="AZ1649" s="37"/>
      <c r="BA1649" s="37"/>
      <c r="BB1649" s="37"/>
      <c r="BC1649" s="37"/>
      <c r="BD1649" s="37"/>
      <c r="BE1649" s="37"/>
      <c r="BF1649" s="37"/>
      <c r="BG1649" s="37"/>
      <c r="BH1649" s="37"/>
      <c r="BI1649" s="37"/>
      <c r="BJ1649" s="37"/>
      <c r="BK1649" s="37"/>
      <c r="BL1649" s="37"/>
      <c r="BM1649" s="37"/>
      <c r="BN1649" s="37"/>
      <c r="BO1649" s="37"/>
      <c r="BP1649" s="37"/>
      <c r="BQ1649" s="37"/>
      <c r="BR1649" s="37"/>
      <c r="BS1649" s="37"/>
      <c r="BT1649" s="37"/>
      <c r="BU1649" s="37"/>
      <c r="BV1649" s="37"/>
      <c r="BW1649" s="37"/>
      <c r="BX1649" s="37"/>
      <c r="BY1649" s="37"/>
      <c r="BZ1649" s="37"/>
      <c r="CA1649" s="37"/>
      <c r="CB1649" s="37"/>
      <c r="CC1649" s="37"/>
      <c r="CD1649" s="37"/>
      <c r="CE1649" s="37"/>
      <c r="CF1649" s="37"/>
      <c r="CG1649" s="37"/>
      <c r="CH1649" s="37"/>
      <c r="CI1649" s="37"/>
      <c r="CJ1649" s="37"/>
      <c r="CK1649" s="37"/>
      <c r="CL1649" s="37"/>
      <c r="CM1649" s="37"/>
      <c r="CN1649" s="37"/>
      <c r="CO1649" s="37"/>
      <c r="CP1649" s="37"/>
      <c r="CQ1649" s="37"/>
      <c r="CR1649" s="37"/>
      <c r="CS1649" s="37"/>
      <c r="CT1649" s="37"/>
      <c r="CU1649" s="37"/>
      <c r="CV1649" s="37"/>
      <c r="CW1649" s="37"/>
      <c r="CX1649" s="37"/>
      <c r="CY1649" s="37"/>
      <c r="CZ1649" s="37"/>
      <c r="DA1649" s="37"/>
      <c r="DB1649" s="37"/>
      <c r="DC1649" s="37"/>
      <c r="DD1649" s="37"/>
      <c r="DE1649" s="37"/>
      <c r="DF1649" s="37"/>
      <c r="DG1649" s="37"/>
      <c r="DH1649" s="37"/>
      <c r="DI1649" s="37"/>
      <c r="DJ1649" s="37"/>
      <c r="DK1649" s="37"/>
      <c r="DL1649" s="37"/>
      <c r="DR1649" s="37"/>
      <c r="DS1649" s="37"/>
      <c r="DT1649" s="37"/>
      <c r="DU1649" s="37"/>
      <c r="DV1649" s="37"/>
      <c r="DW1649" s="37"/>
      <c r="DX1649" s="37"/>
      <c r="DY1649" s="37"/>
      <c r="DZ1649" s="37"/>
      <c r="EA1649" s="37"/>
      <c r="EB1649" s="37"/>
      <c r="EC1649" s="37"/>
      <c r="ED1649" s="37"/>
      <c r="EE1649" s="37"/>
      <c r="EF1649" s="37"/>
      <c r="EG1649" s="37"/>
      <c r="EH1649" s="37"/>
      <c r="EI1649" s="37"/>
      <c r="EJ1649" s="37"/>
      <c r="EK1649" s="37"/>
      <c r="EL1649" s="37"/>
      <c r="EM1649" s="37"/>
      <c r="EN1649" s="37"/>
      <c r="EO1649" s="37"/>
      <c r="EP1649" s="37"/>
      <c r="EQ1649" s="37"/>
      <c r="ER1649" s="37"/>
      <c r="ES1649" s="37"/>
      <c r="ET1649" s="37"/>
      <c r="EU1649" s="37"/>
      <c r="EV1649" s="37"/>
      <c r="EW1649" s="37"/>
      <c r="EX1649" s="37"/>
      <c r="EY1649" s="37"/>
      <c r="EZ1649" s="37"/>
      <c r="FA1649" s="37"/>
      <c r="FB1649" s="37"/>
      <c r="FC1649" s="37"/>
      <c r="FD1649" s="37"/>
    </row>
    <row r="1650" spans="2:160" x14ac:dyDescent="0.5">
      <c r="B1650" s="36" t="s">
        <v>1845</v>
      </c>
      <c r="C1650" s="18">
        <v>4.623060116674349E-3</v>
      </c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  <c r="AM1650" s="37"/>
      <c r="AN1650" s="37"/>
      <c r="AO1650" s="37"/>
      <c r="AP1650" s="37"/>
      <c r="AQ1650" s="37"/>
      <c r="AR1650" s="37"/>
      <c r="AS1650" s="37"/>
      <c r="AT1650" s="37"/>
      <c r="AU1650" s="37"/>
      <c r="AV1650" s="37"/>
      <c r="AW1650" s="37"/>
      <c r="AX1650" s="37"/>
      <c r="AY1650" s="37"/>
      <c r="AZ1650" s="37"/>
      <c r="BA1650" s="37"/>
      <c r="BB1650" s="37"/>
      <c r="BC1650" s="37"/>
      <c r="BD1650" s="37"/>
      <c r="BE1650" s="37"/>
      <c r="BF1650" s="37"/>
      <c r="BG1650" s="37"/>
      <c r="BH1650" s="37"/>
      <c r="BI1650" s="37"/>
      <c r="BJ1650" s="37"/>
      <c r="BK1650" s="37"/>
      <c r="BL1650" s="37"/>
      <c r="BM1650" s="37"/>
      <c r="BN1650" s="37"/>
      <c r="BO1650" s="37"/>
      <c r="BP1650" s="37"/>
      <c r="BQ1650" s="37"/>
      <c r="BR1650" s="37"/>
      <c r="BS1650" s="37"/>
      <c r="BT1650" s="37"/>
      <c r="BU1650" s="37"/>
      <c r="BV1650" s="37"/>
      <c r="BW1650" s="37"/>
      <c r="BX1650" s="37"/>
      <c r="BY1650" s="37"/>
      <c r="BZ1650" s="37"/>
      <c r="CA1650" s="37"/>
      <c r="CB1650" s="37"/>
      <c r="CC1650" s="37"/>
      <c r="CD1650" s="37"/>
      <c r="CE1650" s="37"/>
      <c r="CF1650" s="37"/>
      <c r="CG1650" s="37"/>
      <c r="CH1650" s="37"/>
      <c r="CI1650" s="37"/>
      <c r="CJ1650" s="37"/>
      <c r="CK1650" s="37"/>
      <c r="CL1650" s="37"/>
      <c r="CM1650" s="37"/>
      <c r="CN1650" s="37"/>
      <c r="CO1650" s="37"/>
      <c r="CP1650" s="37"/>
      <c r="CQ1650" s="37"/>
      <c r="CR1650" s="37"/>
      <c r="CS1650" s="37"/>
      <c r="CT1650" s="37"/>
      <c r="CU1650" s="37"/>
      <c r="CV1650" s="37"/>
      <c r="CW1650" s="37"/>
      <c r="CX1650" s="37"/>
      <c r="CY1650" s="37"/>
      <c r="CZ1650" s="37"/>
      <c r="DA1650" s="37"/>
      <c r="DB1650" s="37"/>
      <c r="DC1650" s="37"/>
      <c r="DD1650" s="37"/>
      <c r="DE1650" s="37"/>
      <c r="DF1650" s="37"/>
      <c r="DG1650" s="37"/>
      <c r="DH1650" s="37"/>
      <c r="DI1650" s="37"/>
      <c r="DJ1650" s="37"/>
      <c r="DK1650" s="37"/>
      <c r="DL1650" s="37"/>
      <c r="DR1650" s="37"/>
      <c r="DS1650" s="37"/>
      <c r="DT1650" s="37"/>
      <c r="DU1650" s="37"/>
      <c r="DV1650" s="37"/>
      <c r="DW1650" s="37"/>
      <c r="DX1650" s="37"/>
      <c r="DY1650" s="37"/>
      <c r="DZ1650" s="37"/>
      <c r="EA1650" s="37"/>
      <c r="EB1650" s="37"/>
      <c r="EC1650" s="37"/>
      <c r="ED1650" s="37"/>
      <c r="EE1650" s="37"/>
      <c r="EF1650" s="37"/>
      <c r="EG1650" s="37"/>
      <c r="EH1650" s="37"/>
      <c r="EI1650" s="37"/>
      <c r="EJ1650" s="37"/>
      <c r="EK1650" s="37"/>
      <c r="EL1650" s="37"/>
      <c r="EM1650" s="37"/>
      <c r="EN1650" s="37"/>
      <c r="EO1650" s="37"/>
      <c r="EP1650" s="37"/>
      <c r="EQ1650" s="37"/>
      <c r="ER1650" s="37"/>
      <c r="ES1650" s="37"/>
      <c r="ET1650" s="37"/>
      <c r="EU1650" s="37"/>
      <c r="EV1650" s="37"/>
      <c r="EW1650" s="37"/>
      <c r="EX1650" s="37"/>
      <c r="EY1650" s="37"/>
      <c r="EZ1650" s="37"/>
      <c r="FA1650" s="37"/>
      <c r="FB1650" s="37"/>
      <c r="FC1650" s="37"/>
      <c r="FD1650" s="37"/>
    </row>
    <row r="1651" spans="2:160" x14ac:dyDescent="0.5">
      <c r="B1651" s="36" t="s">
        <v>1846</v>
      </c>
      <c r="C1651" s="18">
        <v>4.4616583244119212E-3</v>
      </c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  <c r="AM1651" s="37"/>
      <c r="AN1651" s="37"/>
      <c r="AO1651" s="37"/>
      <c r="AP1651" s="37"/>
      <c r="AQ1651" s="37"/>
      <c r="AR1651" s="37"/>
      <c r="AS1651" s="37"/>
      <c r="AT1651" s="37"/>
      <c r="AU1651" s="37"/>
      <c r="AV1651" s="37"/>
      <c r="AW1651" s="37"/>
      <c r="AX1651" s="37"/>
      <c r="AY1651" s="37"/>
      <c r="AZ1651" s="37"/>
      <c r="BA1651" s="37"/>
      <c r="BB1651" s="37"/>
      <c r="BC1651" s="37"/>
      <c r="BD1651" s="37"/>
      <c r="BE1651" s="37"/>
      <c r="BF1651" s="37"/>
      <c r="BG1651" s="37"/>
      <c r="BH1651" s="37"/>
      <c r="BI1651" s="37"/>
      <c r="BJ1651" s="37"/>
      <c r="BK1651" s="37"/>
      <c r="BL1651" s="37"/>
      <c r="BM1651" s="37"/>
      <c r="BN1651" s="37"/>
      <c r="BO1651" s="37"/>
      <c r="BP1651" s="37"/>
      <c r="BQ1651" s="37"/>
      <c r="BR1651" s="37"/>
      <c r="BS1651" s="37"/>
      <c r="BT1651" s="37"/>
      <c r="BU1651" s="37"/>
      <c r="BV1651" s="37"/>
      <c r="BW1651" s="37"/>
      <c r="BX1651" s="37"/>
      <c r="BY1651" s="37"/>
      <c r="BZ1651" s="37"/>
      <c r="CA1651" s="37"/>
      <c r="CB1651" s="37"/>
      <c r="CC1651" s="37"/>
      <c r="CD1651" s="37"/>
      <c r="CE1651" s="37"/>
      <c r="CF1651" s="37"/>
      <c r="CG1651" s="37"/>
      <c r="CH1651" s="37"/>
      <c r="CI1651" s="37"/>
      <c r="CJ1651" s="37"/>
      <c r="CK1651" s="37"/>
      <c r="CL1651" s="37"/>
      <c r="CM1651" s="37"/>
      <c r="CN1651" s="37"/>
      <c r="CO1651" s="37"/>
      <c r="CP1651" s="37"/>
      <c r="CQ1651" s="37"/>
      <c r="CR1651" s="37"/>
      <c r="CS1651" s="37"/>
      <c r="CT1651" s="37"/>
      <c r="CU1651" s="37"/>
      <c r="CV1651" s="37"/>
      <c r="CW1651" s="37"/>
      <c r="CX1651" s="37"/>
      <c r="CY1651" s="37"/>
      <c r="CZ1651" s="37"/>
      <c r="DA1651" s="37"/>
      <c r="DB1651" s="37"/>
      <c r="DC1651" s="37"/>
      <c r="DD1651" s="37"/>
      <c r="DE1651" s="37"/>
      <c r="DF1651" s="37"/>
      <c r="DG1651" s="37"/>
      <c r="DH1651" s="37"/>
      <c r="DI1651" s="37"/>
      <c r="DJ1651" s="37"/>
      <c r="DK1651" s="37"/>
      <c r="DL1651" s="37"/>
      <c r="DR1651" s="37"/>
      <c r="DS1651" s="37"/>
      <c r="DT1651" s="37"/>
      <c r="DU1651" s="37"/>
      <c r="DV1651" s="37"/>
      <c r="DW1651" s="37"/>
      <c r="DX1651" s="37"/>
      <c r="DY1651" s="37"/>
      <c r="DZ1651" s="37"/>
      <c r="EA1651" s="37"/>
      <c r="EB1651" s="37"/>
      <c r="EC1651" s="37"/>
      <c r="ED1651" s="37"/>
      <c r="EE1651" s="37"/>
      <c r="EF1651" s="37"/>
      <c r="EG1651" s="37"/>
      <c r="EH1651" s="37"/>
      <c r="EI1651" s="37"/>
      <c r="EJ1651" s="37"/>
      <c r="EK1651" s="37"/>
      <c r="EL1651" s="37"/>
      <c r="EM1651" s="37"/>
      <c r="EN1651" s="37"/>
      <c r="EO1651" s="37"/>
      <c r="EP1651" s="37"/>
      <c r="EQ1651" s="37"/>
      <c r="ER1651" s="37"/>
      <c r="ES1651" s="37"/>
      <c r="ET1651" s="37"/>
      <c r="EU1651" s="37"/>
      <c r="EV1651" s="37"/>
      <c r="EW1651" s="37"/>
      <c r="EX1651" s="37"/>
      <c r="EY1651" s="37"/>
      <c r="EZ1651" s="37"/>
      <c r="FA1651" s="37"/>
      <c r="FB1651" s="37"/>
      <c r="FC1651" s="37"/>
      <c r="FD1651" s="37"/>
    </row>
    <row r="1652" spans="2:160" x14ac:dyDescent="0.5">
      <c r="B1652" s="36" t="s">
        <v>1847</v>
      </c>
      <c r="C1652" s="18">
        <v>-4.0623866521580787E-3</v>
      </c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  <c r="AM1652" s="37"/>
      <c r="AN1652" s="37"/>
      <c r="AO1652" s="37"/>
      <c r="AP1652" s="37"/>
      <c r="AQ1652" s="37"/>
      <c r="AR1652" s="37"/>
      <c r="AS1652" s="37"/>
      <c r="AT1652" s="37"/>
      <c r="AU1652" s="37"/>
      <c r="AV1652" s="37"/>
      <c r="AW1652" s="37"/>
      <c r="AX1652" s="37"/>
      <c r="AY1652" s="37"/>
      <c r="AZ1652" s="37"/>
      <c r="BA1652" s="37"/>
      <c r="BB1652" s="37"/>
      <c r="BC1652" s="37"/>
      <c r="BD1652" s="37"/>
      <c r="BE1652" s="37"/>
      <c r="BF1652" s="37"/>
      <c r="BG1652" s="37"/>
      <c r="BH1652" s="37"/>
      <c r="BI1652" s="37"/>
      <c r="BJ1652" s="37"/>
      <c r="BK1652" s="37"/>
      <c r="BL1652" s="37"/>
      <c r="BM1652" s="37"/>
      <c r="BN1652" s="37"/>
      <c r="BO1652" s="37"/>
      <c r="BP1652" s="37"/>
      <c r="BQ1652" s="37"/>
      <c r="BR1652" s="37"/>
      <c r="BS1652" s="37"/>
      <c r="BT1652" s="37"/>
      <c r="BU1652" s="37"/>
      <c r="BV1652" s="37"/>
      <c r="BW1652" s="37"/>
      <c r="BX1652" s="37"/>
      <c r="BY1652" s="37"/>
      <c r="BZ1652" s="37"/>
      <c r="CA1652" s="37"/>
      <c r="CB1652" s="37"/>
      <c r="CC1652" s="37"/>
      <c r="CD1652" s="37"/>
      <c r="CE1652" s="37"/>
      <c r="CF1652" s="37"/>
      <c r="CG1652" s="37"/>
      <c r="CH1652" s="37"/>
      <c r="CI1652" s="37"/>
      <c r="CJ1652" s="37"/>
      <c r="CK1652" s="37"/>
      <c r="CL1652" s="37"/>
      <c r="CM1652" s="37"/>
      <c r="CN1652" s="37"/>
      <c r="CO1652" s="37"/>
      <c r="CP1652" s="37"/>
      <c r="CQ1652" s="37"/>
      <c r="CR1652" s="37"/>
      <c r="CS1652" s="37"/>
      <c r="CT1652" s="37"/>
      <c r="CU1652" s="37"/>
      <c r="CV1652" s="37"/>
      <c r="CW1652" s="37"/>
      <c r="CX1652" s="37"/>
      <c r="CY1652" s="37"/>
      <c r="CZ1652" s="37"/>
      <c r="DA1652" s="37"/>
      <c r="DB1652" s="37"/>
      <c r="DC1652" s="37"/>
      <c r="DD1652" s="37"/>
      <c r="DE1652" s="37"/>
      <c r="DF1652" s="37"/>
      <c r="DG1652" s="37"/>
      <c r="DH1652" s="37"/>
      <c r="DI1652" s="37"/>
      <c r="DJ1652" s="37"/>
      <c r="DK1652" s="37"/>
      <c r="DL1652" s="37"/>
      <c r="DR1652" s="37"/>
      <c r="DS1652" s="37"/>
      <c r="DT1652" s="37"/>
      <c r="DU1652" s="37"/>
      <c r="DV1652" s="37"/>
      <c r="DW1652" s="37"/>
      <c r="DX1652" s="37"/>
      <c r="DY1652" s="37"/>
      <c r="DZ1652" s="37"/>
      <c r="EA1652" s="37"/>
      <c r="EB1652" s="37"/>
      <c r="EC1652" s="37"/>
      <c r="ED1652" s="37"/>
      <c r="EE1652" s="37"/>
      <c r="EF1652" s="37"/>
      <c r="EG1652" s="37"/>
      <c r="EH1652" s="37"/>
      <c r="EI1652" s="37"/>
      <c r="EJ1652" s="37"/>
      <c r="EK1652" s="37"/>
      <c r="EL1652" s="37"/>
      <c r="EM1652" s="37"/>
      <c r="EN1652" s="37"/>
      <c r="EO1652" s="37"/>
      <c r="EP1652" s="37"/>
      <c r="EQ1652" s="37"/>
      <c r="ER1652" s="37"/>
      <c r="ES1652" s="37"/>
      <c r="ET1652" s="37"/>
      <c r="EU1652" s="37"/>
      <c r="EV1652" s="37"/>
      <c r="EW1652" s="37"/>
      <c r="EX1652" s="37"/>
      <c r="EY1652" s="37"/>
      <c r="EZ1652" s="37"/>
      <c r="FA1652" s="37"/>
      <c r="FB1652" s="37"/>
      <c r="FC1652" s="37"/>
      <c r="FD1652" s="37"/>
    </row>
    <row r="1653" spans="2:160" x14ac:dyDescent="0.5">
      <c r="B1653" s="36" t="s">
        <v>1848</v>
      </c>
      <c r="C1653" s="18">
        <v>2.0506844019116954E-3</v>
      </c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  <c r="AM1653" s="37"/>
      <c r="AN1653" s="37"/>
      <c r="AO1653" s="37"/>
      <c r="AP1653" s="37"/>
      <c r="AQ1653" s="37"/>
      <c r="AR1653" s="37"/>
      <c r="AS1653" s="37"/>
      <c r="AT1653" s="37"/>
      <c r="AU1653" s="37"/>
      <c r="AV1653" s="37"/>
      <c r="AW1653" s="37"/>
      <c r="AX1653" s="37"/>
      <c r="AY1653" s="37"/>
      <c r="AZ1653" s="37"/>
      <c r="BA1653" s="37"/>
      <c r="BB1653" s="37"/>
      <c r="BC1653" s="37"/>
      <c r="BD1653" s="37"/>
      <c r="BE1653" s="37"/>
      <c r="BF1653" s="37"/>
      <c r="BG1653" s="37"/>
      <c r="BH1653" s="37"/>
      <c r="BI1653" s="37"/>
      <c r="BJ1653" s="37"/>
      <c r="BK1653" s="37"/>
      <c r="BL1653" s="37"/>
      <c r="BM1653" s="37"/>
      <c r="BN1653" s="37"/>
      <c r="BO1653" s="37"/>
      <c r="BP1653" s="37"/>
      <c r="BQ1653" s="37"/>
      <c r="BR1653" s="37"/>
      <c r="BS1653" s="37"/>
      <c r="BT1653" s="37"/>
      <c r="BU1653" s="37"/>
      <c r="BV1653" s="37"/>
      <c r="BW1653" s="37"/>
      <c r="BX1653" s="37"/>
      <c r="BY1653" s="37"/>
      <c r="BZ1653" s="37"/>
      <c r="CA1653" s="37"/>
      <c r="CB1653" s="37"/>
      <c r="CC1653" s="37"/>
      <c r="CD1653" s="37"/>
      <c r="CE1653" s="37"/>
      <c r="CF1653" s="37"/>
      <c r="CG1653" s="37"/>
      <c r="CH1653" s="37"/>
      <c r="CI1653" s="37"/>
      <c r="CJ1653" s="37"/>
      <c r="CK1653" s="37"/>
      <c r="CL1653" s="37"/>
      <c r="CM1653" s="37"/>
      <c r="CN1653" s="37"/>
      <c r="CO1653" s="37"/>
      <c r="CP1653" s="37"/>
      <c r="CQ1653" s="37"/>
      <c r="CR1653" s="37"/>
      <c r="CS1653" s="37"/>
      <c r="CT1653" s="37"/>
      <c r="CU1653" s="37"/>
      <c r="CV1653" s="37"/>
      <c r="CW1653" s="37"/>
      <c r="CX1653" s="37"/>
      <c r="CY1653" s="37"/>
      <c r="CZ1653" s="37"/>
      <c r="DA1653" s="37"/>
      <c r="DB1653" s="37"/>
      <c r="DC1653" s="37"/>
      <c r="DD1653" s="37"/>
      <c r="DE1653" s="37"/>
      <c r="DF1653" s="37"/>
      <c r="DG1653" s="37"/>
      <c r="DH1653" s="37"/>
      <c r="DI1653" s="37"/>
      <c r="DJ1653" s="37"/>
      <c r="DK1653" s="37"/>
      <c r="DL1653" s="37"/>
      <c r="DR1653" s="37"/>
      <c r="DS1653" s="37"/>
      <c r="DT1653" s="37"/>
      <c r="DU1653" s="37"/>
      <c r="DV1653" s="37"/>
      <c r="DW1653" s="37"/>
      <c r="DX1653" s="37"/>
      <c r="DY1653" s="37"/>
      <c r="DZ1653" s="37"/>
      <c r="EA1653" s="37"/>
      <c r="EB1653" s="37"/>
      <c r="EC1653" s="37"/>
      <c r="ED1653" s="37"/>
      <c r="EE1653" s="37"/>
      <c r="EF1653" s="37"/>
      <c r="EG1653" s="37"/>
      <c r="EH1653" s="37"/>
      <c r="EI1653" s="37"/>
      <c r="EJ1653" s="37"/>
      <c r="EK1653" s="37"/>
      <c r="EL1653" s="37"/>
      <c r="EM1653" s="37"/>
      <c r="EN1653" s="37"/>
      <c r="EO1653" s="37"/>
      <c r="EP1653" s="37"/>
      <c r="EQ1653" s="37"/>
      <c r="ER1653" s="37"/>
      <c r="ES1653" s="37"/>
      <c r="ET1653" s="37"/>
      <c r="EU1653" s="37"/>
      <c r="EV1653" s="37"/>
      <c r="EW1653" s="37"/>
      <c r="EX1653" s="37"/>
      <c r="EY1653" s="37"/>
      <c r="EZ1653" s="37"/>
      <c r="FA1653" s="37"/>
      <c r="FB1653" s="37"/>
      <c r="FC1653" s="37"/>
      <c r="FD1653" s="37"/>
    </row>
    <row r="1654" spans="2:160" x14ac:dyDescent="0.5">
      <c r="B1654" s="36" t="s">
        <v>1849</v>
      </c>
      <c r="C1654" s="18">
        <v>-1.163590411701898E-2</v>
      </c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  <c r="AM1654" s="37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7"/>
      <c r="BL1654" s="37"/>
      <c r="BM1654" s="37"/>
      <c r="BN1654" s="37"/>
      <c r="BO1654" s="37"/>
      <c r="BP1654" s="37"/>
      <c r="BQ1654" s="37"/>
      <c r="BR1654" s="37"/>
      <c r="BS1654" s="37"/>
      <c r="BT1654" s="37"/>
      <c r="BU1654" s="37"/>
      <c r="BV1654" s="37"/>
      <c r="BW1654" s="37"/>
      <c r="BX1654" s="37"/>
      <c r="BY1654" s="37"/>
      <c r="BZ1654" s="37"/>
      <c r="CA1654" s="37"/>
      <c r="CB1654" s="37"/>
      <c r="CC1654" s="37"/>
      <c r="CD1654" s="37"/>
      <c r="CE1654" s="37"/>
      <c r="CF1654" s="37"/>
      <c r="CG1654" s="37"/>
      <c r="CH1654" s="37"/>
      <c r="CI1654" s="37"/>
      <c r="CJ1654" s="37"/>
      <c r="CK1654" s="37"/>
      <c r="CL1654" s="37"/>
      <c r="CM1654" s="37"/>
      <c r="CN1654" s="37"/>
      <c r="CO1654" s="37"/>
      <c r="CP1654" s="37"/>
      <c r="CQ1654" s="37"/>
      <c r="CR1654" s="37"/>
      <c r="CS1654" s="37"/>
      <c r="CT1654" s="37"/>
      <c r="CU1654" s="37"/>
      <c r="CV1654" s="37"/>
      <c r="CW1654" s="37"/>
      <c r="CX1654" s="37"/>
      <c r="CY1654" s="37"/>
      <c r="CZ1654" s="37"/>
      <c r="DA1654" s="37"/>
      <c r="DB1654" s="37"/>
      <c r="DC1654" s="37"/>
      <c r="DD1654" s="37"/>
      <c r="DE1654" s="37"/>
      <c r="DF1654" s="37"/>
      <c r="DG1654" s="37"/>
      <c r="DH1654" s="37"/>
      <c r="DI1654" s="37"/>
      <c r="DJ1654" s="37"/>
      <c r="DK1654" s="37"/>
      <c r="DL1654" s="37"/>
      <c r="DR1654" s="37"/>
      <c r="DS1654" s="37"/>
      <c r="DT1654" s="37"/>
      <c r="DU1654" s="37"/>
      <c r="DV1654" s="37"/>
      <c r="DW1654" s="37"/>
      <c r="DX1654" s="37"/>
      <c r="DY1654" s="37"/>
      <c r="DZ1654" s="37"/>
      <c r="EA1654" s="37"/>
      <c r="EB1654" s="37"/>
      <c r="EC1654" s="37"/>
      <c r="ED1654" s="37"/>
      <c r="EE1654" s="37"/>
      <c r="EF1654" s="37"/>
      <c r="EG1654" s="37"/>
      <c r="EH1654" s="37"/>
      <c r="EI1654" s="37"/>
      <c r="EJ1654" s="37"/>
      <c r="EK1654" s="37"/>
      <c r="EL1654" s="37"/>
      <c r="EM1654" s="37"/>
      <c r="EN1654" s="37"/>
      <c r="EO1654" s="37"/>
      <c r="EP1654" s="37"/>
      <c r="EQ1654" s="37"/>
      <c r="ER1654" s="37"/>
      <c r="ES1654" s="37"/>
      <c r="ET1654" s="37"/>
      <c r="EU1654" s="37"/>
      <c r="EV1654" s="37"/>
      <c r="EW1654" s="37"/>
      <c r="EX1654" s="37"/>
      <c r="EY1654" s="37"/>
      <c r="EZ1654" s="37"/>
      <c r="FA1654" s="37"/>
      <c r="FB1654" s="37"/>
      <c r="FC1654" s="37"/>
      <c r="FD1654" s="37"/>
    </row>
    <row r="1655" spans="2:160" x14ac:dyDescent="0.5">
      <c r="B1655" s="36" t="s">
        <v>1850</v>
      </c>
      <c r="C1655" s="18">
        <v>-5.1651373032665093E-3</v>
      </c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  <c r="AM1655" s="37"/>
      <c r="AN1655" s="37"/>
      <c r="AO1655" s="37"/>
      <c r="AP1655" s="37"/>
      <c r="AQ1655" s="37"/>
      <c r="AR1655" s="37"/>
      <c r="AS1655" s="37"/>
      <c r="AT1655" s="37"/>
      <c r="AU1655" s="37"/>
      <c r="AV1655" s="37"/>
      <c r="AW1655" s="37"/>
      <c r="AX1655" s="37"/>
      <c r="AY1655" s="37"/>
      <c r="AZ1655" s="37"/>
      <c r="BA1655" s="37"/>
      <c r="BB1655" s="37"/>
      <c r="BC1655" s="37"/>
      <c r="BD1655" s="37"/>
      <c r="BE1655" s="37"/>
      <c r="BF1655" s="37"/>
      <c r="BG1655" s="37"/>
      <c r="BH1655" s="37"/>
      <c r="BI1655" s="37"/>
      <c r="BJ1655" s="37"/>
      <c r="BK1655" s="37"/>
      <c r="BL1655" s="37"/>
      <c r="BM1655" s="37"/>
      <c r="BN1655" s="37"/>
      <c r="BO1655" s="37"/>
      <c r="BP1655" s="37"/>
      <c r="BQ1655" s="37"/>
      <c r="BR1655" s="37"/>
      <c r="BS1655" s="37"/>
      <c r="BT1655" s="37"/>
      <c r="BU1655" s="37"/>
      <c r="BV1655" s="37"/>
      <c r="BW1655" s="37"/>
      <c r="BX1655" s="37"/>
      <c r="BY1655" s="37"/>
      <c r="BZ1655" s="37"/>
      <c r="CA1655" s="37"/>
      <c r="CB1655" s="37"/>
      <c r="CC1655" s="37"/>
      <c r="CD1655" s="37"/>
      <c r="CE1655" s="37"/>
      <c r="CF1655" s="37"/>
      <c r="CG1655" s="37"/>
      <c r="CH1655" s="37"/>
      <c r="CI1655" s="37"/>
      <c r="CJ1655" s="37"/>
      <c r="CK1655" s="37"/>
      <c r="CL1655" s="37"/>
      <c r="CM1655" s="37"/>
      <c r="CN1655" s="37"/>
      <c r="CO1655" s="37"/>
      <c r="CP1655" s="37"/>
      <c r="CQ1655" s="37"/>
      <c r="CR1655" s="37"/>
      <c r="CS1655" s="37"/>
      <c r="CT1655" s="37"/>
      <c r="CU1655" s="37"/>
      <c r="CV1655" s="37"/>
      <c r="CW1655" s="37"/>
      <c r="CX1655" s="37"/>
      <c r="CY1655" s="37"/>
      <c r="CZ1655" s="37"/>
      <c r="DA1655" s="37"/>
      <c r="DB1655" s="37"/>
      <c r="DC1655" s="37"/>
      <c r="DD1655" s="37"/>
      <c r="DE1655" s="37"/>
      <c r="DF1655" s="37"/>
      <c r="DG1655" s="37"/>
      <c r="DH1655" s="37"/>
      <c r="DI1655" s="37"/>
      <c r="DJ1655" s="37"/>
      <c r="DK1655" s="37"/>
      <c r="DL1655" s="37"/>
      <c r="DR1655" s="37"/>
      <c r="DS1655" s="37"/>
      <c r="DT1655" s="37"/>
      <c r="DU1655" s="37"/>
      <c r="DV1655" s="37"/>
      <c r="DW1655" s="37"/>
      <c r="DX1655" s="37"/>
      <c r="DY1655" s="37"/>
      <c r="DZ1655" s="37"/>
      <c r="EA1655" s="37"/>
      <c r="EB1655" s="37"/>
      <c r="EC1655" s="37"/>
      <c r="ED1655" s="37"/>
      <c r="EE1655" s="37"/>
      <c r="EF1655" s="37"/>
      <c r="EG1655" s="37"/>
      <c r="EH1655" s="37"/>
      <c r="EI1655" s="37"/>
      <c r="EJ1655" s="37"/>
      <c r="EK1655" s="37"/>
      <c r="EL1655" s="37"/>
      <c r="EM1655" s="37"/>
      <c r="EN1655" s="37"/>
      <c r="EO1655" s="37"/>
      <c r="EP1655" s="37"/>
      <c r="EQ1655" s="37"/>
      <c r="ER1655" s="37"/>
      <c r="ES1655" s="37"/>
      <c r="ET1655" s="37"/>
      <c r="EU1655" s="37"/>
      <c r="EV1655" s="37"/>
      <c r="EW1655" s="37"/>
      <c r="EX1655" s="37"/>
      <c r="EY1655" s="37"/>
      <c r="EZ1655" s="37"/>
      <c r="FA1655" s="37"/>
      <c r="FB1655" s="37"/>
      <c r="FC1655" s="37"/>
      <c r="FD1655" s="37"/>
    </row>
    <row r="1656" spans="2:160" x14ac:dyDescent="0.5">
      <c r="B1656" s="36" t="s">
        <v>1851</v>
      </c>
      <c r="C1656" s="18">
        <v>5.6412035325763554E-3</v>
      </c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  <c r="AM1656" s="37"/>
      <c r="AN1656" s="37"/>
      <c r="AO1656" s="37"/>
      <c r="AP1656" s="37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  <c r="BB1656" s="37"/>
      <c r="BC1656" s="37"/>
      <c r="BD1656" s="37"/>
      <c r="BE1656" s="37"/>
      <c r="BF1656" s="37"/>
      <c r="BG1656" s="37"/>
      <c r="BH1656" s="37"/>
      <c r="BI1656" s="37"/>
      <c r="BJ1656" s="37"/>
      <c r="BK1656" s="37"/>
      <c r="BL1656" s="37"/>
      <c r="BM1656" s="37"/>
      <c r="BN1656" s="37"/>
      <c r="BO1656" s="37"/>
      <c r="BP1656" s="37"/>
      <c r="BQ1656" s="37"/>
      <c r="BR1656" s="37"/>
      <c r="BS1656" s="37"/>
      <c r="BT1656" s="37"/>
      <c r="BU1656" s="37"/>
      <c r="BV1656" s="37"/>
      <c r="BW1656" s="37"/>
      <c r="BX1656" s="37"/>
      <c r="BY1656" s="37"/>
      <c r="BZ1656" s="37"/>
      <c r="CA1656" s="37"/>
      <c r="CB1656" s="37"/>
      <c r="CC1656" s="37"/>
      <c r="CD1656" s="37"/>
      <c r="CE1656" s="37"/>
      <c r="CF1656" s="37"/>
      <c r="CG1656" s="37"/>
      <c r="CH1656" s="37"/>
      <c r="CI1656" s="37"/>
      <c r="CJ1656" s="37"/>
      <c r="CK1656" s="37"/>
      <c r="CL1656" s="37"/>
      <c r="CM1656" s="37"/>
      <c r="CN1656" s="37"/>
      <c r="CO1656" s="37"/>
      <c r="CP1656" s="37"/>
      <c r="CQ1656" s="37"/>
      <c r="CR1656" s="37"/>
      <c r="CS1656" s="37"/>
      <c r="CT1656" s="37"/>
      <c r="CU1656" s="37"/>
      <c r="CV1656" s="37"/>
      <c r="CW1656" s="37"/>
      <c r="CX1656" s="37"/>
      <c r="CY1656" s="37"/>
      <c r="CZ1656" s="37"/>
      <c r="DA1656" s="37"/>
      <c r="DB1656" s="37"/>
      <c r="DC1656" s="37"/>
      <c r="DD1656" s="37"/>
      <c r="DE1656" s="37"/>
      <c r="DF1656" s="37"/>
      <c r="DG1656" s="37"/>
      <c r="DH1656" s="37"/>
      <c r="DI1656" s="37"/>
      <c r="DJ1656" s="37"/>
      <c r="DK1656" s="37"/>
      <c r="DL1656" s="37"/>
      <c r="DR1656" s="37"/>
      <c r="DS1656" s="37"/>
      <c r="DT1656" s="37"/>
      <c r="DU1656" s="37"/>
      <c r="DV1656" s="37"/>
      <c r="DW1656" s="37"/>
      <c r="DX1656" s="37"/>
      <c r="DY1656" s="37"/>
      <c r="DZ1656" s="37"/>
      <c r="EA1656" s="37"/>
      <c r="EB1656" s="37"/>
      <c r="EC1656" s="37"/>
      <c r="ED1656" s="37"/>
      <c r="EE1656" s="37"/>
      <c r="EF1656" s="37"/>
      <c r="EG1656" s="37"/>
      <c r="EH1656" s="37"/>
      <c r="EI1656" s="37"/>
      <c r="EJ1656" s="37"/>
      <c r="EK1656" s="37"/>
      <c r="EL1656" s="37"/>
      <c r="EM1656" s="37"/>
      <c r="EN1656" s="37"/>
      <c r="EO1656" s="37"/>
      <c r="EP1656" s="37"/>
      <c r="EQ1656" s="37"/>
      <c r="ER1656" s="37"/>
      <c r="ES1656" s="37"/>
      <c r="ET1656" s="37"/>
      <c r="EU1656" s="37"/>
      <c r="EV1656" s="37"/>
      <c r="EW1656" s="37"/>
      <c r="EX1656" s="37"/>
      <c r="EY1656" s="37"/>
      <c r="EZ1656" s="37"/>
      <c r="FA1656" s="37"/>
      <c r="FB1656" s="37"/>
      <c r="FC1656" s="37"/>
      <c r="FD1656" s="37"/>
    </row>
    <row r="1657" spans="2:160" x14ac:dyDescent="0.5">
      <c r="B1657" s="36" t="s">
        <v>1852</v>
      </c>
      <c r="C1657" s="18">
        <v>6.6613511572541917E-3</v>
      </c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  <c r="EQ1657" s="37"/>
      <c r="ER1657" s="37"/>
      <c r="ES1657" s="37"/>
      <c r="ET1657" s="37"/>
      <c r="EU1657" s="37"/>
      <c r="EV1657" s="37"/>
      <c r="EW1657" s="37"/>
      <c r="EX1657" s="37"/>
      <c r="EY1657" s="37"/>
      <c r="EZ1657" s="37"/>
      <c r="FA1657" s="37"/>
      <c r="FB1657" s="37"/>
      <c r="FC1657" s="37"/>
      <c r="FD1657" s="37"/>
    </row>
    <row r="1658" spans="2:160" x14ac:dyDescent="0.5">
      <c r="B1658" s="36" t="s">
        <v>1853</v>
      </c>
      <c r="C1658" s="18">
        <v>1.1734702475578285E-2</v>
      </c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  <c r="AM1658" s="37"/>
      <c r="AN1658" s="37"/>
      <c r="AO1658" s="37"/>
      <c r="AP1658" s="37"/>
      <c r="AQ1658" s="37"/>
      <c r="AR1658" s="37"/>
      <c r="AS1658" s="37"/>
      <c r="AT1658" s="37"/>
      <c r="AU1658" s="37"/>
      <c r="AV1658" s="37"/>
      <c r="AW1658" s="37"/>
      <c r="AX1658" s="37"/>
      <c r="AY1658" s="37"/>
      <c r="AZ1658" s="37"/>
      <c r="BA1658" s="37"/>
      <c r="BB1658" s="37"/>
      <c r="BC1658" s="37"/>
      <c r="BD1658" s="37"/>
      <c r="BE1658" s="37"/>
      <c r="BF1658" s="37"/>
      <c r="BG1658" s="37"/>
      <c r="BH1658" s="37"/>
      <c r="BI1658" s="37"/>
      <c r="BJ1658" s="37"/>
      <c r="BK1658" s="37"/>
      <c r="BL1658" s="37"/>
      <c r="BM1658" s="37"/>
      <c r="BN1658" s="37"/>
      <c r="BO1658" s="37"/>
      <c r="BP1658" s="37"/>
      <c r="BQ1658" s="37"/>
      <c r="BR1658" s="37"/>
      <c r="BS1658" s="37"/>
      <c r="BT1658" s="37"/>
      <c r="BU1658" s="37"/>
      <c r="BV1658" s="37"/>
      <c r="BW1658" s="37"/>
      <c r="BX1658" s="37"/>
      <c r="BY1658" s="37"/>
      <c r="BZ1658" s="37"/>
      <c r="CA1658" s="37"/>
      <c r="CB1658" s="37"/>
      <c r="CC1658" s="37"/>
      <c r="CD1658" s="37"/>
      <c r="CE1658" s="37"/>
      <c r="CF1658" s="37"/>
      <c r="CG1658" s="37"/>
      <c r="CH1658" s="37"/>
      <c r="CI1658" s="37"/>
      <c r="CJ1658" s="37"/>
      <c r="CK1658" s="37"/>
      <c r="CL1658" s="37"/>
      <c r="CM1658" s="37"/>
      <c r="CN1658" s="37"/>
      <c r="CO1658" s="37"/>
      <c r="CP1658" s="37"/>
      <c r="CQ1658" s="37"/>
      <c r="CR1658" s="37"/>
      <c r="CS1658" s="37"/>
      <c r="CT1658" s="37"/>
      <c r="CU1658" s="37"/>
      <c r="CV1658" s="37"/>
      <c r="CW1658" s="37"/>
      <c r="CX1658" s="37"/>
      <c r="CY1658" s="37"/>
      <c r="CZ1658" s="37"/>
      <c r="DA1658" s="37"/>
      <c r="DB1658" s="37"/>
      <c r="DC1658" s="37"/>
      <c r="DD1658" s="37"/>
      <c r="DE1658" s="37"/>
      <c r="DF1658" s="37"/>
      <c r="DG1658" s="37"/>
      <c r="DH1658" s="37"/>
      <c r="DI1658" s="37"/>
      <c r="DJ1658" s="37"/>
      <c r="DK1658" s="37"/>
      <c r="DL1658" s="37"/>
      <c r="DR1658" s="37"/>
      <c r="DS1658" s="37"/>
      <c r="DT1658" s="37"/>
      <c r="DU1658" s="37"/>
      <c r="DV1658" s="37"/>
      <c r="DW1658" s="37"/>
      <c r="DX1658" s="37"/>
      <c r="DY1658" s="37"/>
      <c r="DZ1658" s="37"/>
      <c r="EA1658" s="37"/>
      <c r="EB1658" s="37"/>
      <c r="EC1658" s="37"/>
      <c r="ED1658" s="37"/>
      <c r="EE1658" s="37"/>
      <c r="EF1658" s="37"/>
      <c r="EG1658" s="37"/>
      <c r="EH1658" s="37"/>
      <c r="EI1658" s="37"/>
      <c r="EJ1658" s="37"/>
      <c r="EK1658" s="37"/>
      <c r="EL1658" s="37"/>
      <c r="EM1658" s="37"/>
      <c r="EN1658" s="37"/>
      <c r="EO1658" s="37"/>
      <c r="EP1658" s="37"/>
      <c r="EQ1658" s="37"/>
      <c r="ER1658" s="37"/>
      <c r="ES1658" s="37"/>
      <c r="ET1658" s="37"/>
      <c r="EU1658" s="37"/>
      <c r="EV1658" s="37"/>
      <c r="EW1658" s="37"/>
      <c r="EX1658" s="37"/>
      <c r="EY1658" s="37"/>
      <c r="EZ1658" s="37"/>
      <c r="FA1658" s="37"/>
      <c r="FB1658" s="37"/>
      <c r="FC1658" s="37"/>
      <c r="FD1658" s="37"/>
    </row>
    <row r="1659" spans="2:160" x14ac:dyDescent="0.5">
      <c r="B1659" s="36" t="s">
        <v>1854</v>
      </c>
      <c r="C1659" s="18">
        <v>-6.1962822306614873E-3</v>
      </c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  <c r="AM1659" s="37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  <c r="BI1659" s="37"/>
      <c r="BJ1659" s="37"/>
      <c r="BK1659" s="37"/>
      <c r="BL1659" s="37"/>
      <c r="BM1659" s="37"/>
      <c r="BN1659" s="37"/>
      <c r="BO1659" s="37"/>
      <c r="BP1659" s="37"/>
      <c r="BQ1659" s="37"/>
      <c r="BR1659" s="37"/>
      <c r="BS1659" s="37"/>
      <c r="BT1659" s="37"/>
      <c r="BU1659" s="37"/>
      <c r="BV1659" s="37"/>
      <c r="BW1659" s="37"/>
      <c r="BX1659" s="37"/>
      <c r="BY1659" s="37"/>
      <c r="BZ1659" s="37"/>
      <c r="CA1659" s="37"/>
      <c r="CB1659" s="37"/>
      <c r="CC1659" s="37"/>
      <c r="CD1659" s="37"/>
      <c r="CE1659" s="37"/>
      <c r="CF1659" s="37"/>
      <c r="CG1659" s="37"/>
      <c r="CH1659" s="37"/>
      <c r="CI1659" s="37"/>
      <c r="CJ1659" s="37"/>
      <c r="CK1659" s="37"/>
      <c r="CL1659" s="37"/>
      <c r="CM1659" s="37"/>
      <c r="CN1659" s="37"/>
      <c r="CO1659" s="37"/>
      <c r="CP1659" s="37"/>
      <c r="CQ1659" s="37"/>
      <c r="CR1659" s="37"/>
      <c r="CS1659" s="37"/>
      <c r="CT1659" s="37"/>
      <c r="CU1659" s="37"/>
      <c r="CV1659" s="37"/>
      <c r="CW1659" s="37"/>
      <c r="CX1659" s="37"/>
      <c r="CY1659" s="37"/>
      <c r="CZ1659" s="37"/>
      <c r="DA1659" s="37"/>
      <c r="DB1659" s="37"/>
      <c r="DC1659" s="37"/>
      <c r="DD1659" s="37"/>
      <c r="DE1659" s="37"/>
      <c r="DF1659" s="37"/>
      <c r="DG1659" s="37"/>
      <c r="DH1659" s="37"/>
      <c r="DI1659" s="37"/>
      <c r="DJ1659" s="37"/>
      <c r="DK1659" s="37"/>
      <c r="DL1659" s="37"/>
      <c r="DR1659" s="37"/>
      <c r="DS1659" s="37"/>
      <c r="DT1659" s="37"/>
      <c r="DU1659" s="37"/>
      <c r="DV1659" s="37"/>
      <c r="DW1659" s="37"/>
      <c r="DX1659" s="37"/>
      <c r="DY1659" s="37"/>
      <c r="DZ1659" s="37"/>
      <c r="EA1659" s="37"/>
      <c r="EB1659" s="37"/>
      <c r="EC1659" s="37"/>
      <c r="ED1659" s="37"/>
      <c r="EE1659" s="37"/>
      <c r="EF1659" s="37"/>
      <c r="EG1659" s="37"/>
      <c r="EH1659" s="37"/>
      <c r="EI1659" s="37"/>
      <c r="EJ1659" s="37"/>
      <c r="EK1659" s="37"/>
      <c r="EL1659" s="37"/>
      <c r="EM1659" s="37"/>
      <c r="EN1659" s="37"/>
      <c r="EO1659" s="37"/>
      <c r="EP1659" s="37"/>
      <c r="EQ1659" s="37"/>
      <c r="ER1659" s="37"/>
      <c r="ES1659" s="37"/>
      <c r="ET1659" s="37"/>
      <c r="EU1659" s="37"/>
      <c r="EV1659" s="37"/>
      <c r="EW1659" s="37"/>
      <c r="EX1659" s="37"/>
      <c r="EY1659" s="37"/>
      <c r="EZ1659" s="37"/>
      <c r="FA1659" s="37"/>
      <c r="FB1659" s="37"/>
      <c r="FC1659" s="37"/>
      <c r="FD1659" s="37"/>
    </row>
    <row r="1660" spans="2:160" x14ac:dyDescent="0.5">
      <c r="B1660" s="36" t="s">
        <v>1855</v>
      </c>
      <c r="C1660" s="18">
        <v>2.2012156967907703E-3</v>
      </c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  <c r="AM1660" s="37"/>
      <c r="AN1660" s="37"/>
      <c r="AO1660" s="37"/>
      <c r="AP1660" s="37"/>
      <c r="AQ1660" s="37"/>
      <c r="AR1660" s="37"/>
      <c r="AS1660" s="37"/>
      <c r="AT1660" s="37"/>
      <c r="AU1660" s="37"/>
      <c r="AV1660" s="37"/>
      <c r="AW1660" s="37"/>
      <c r="AX1660" s="37"/>
      <c r="AY1660" s="37"/>
      <c r="AZ1660" s="37"/>
      <c r="BA1660" s="37"/>
      <c r="BB1660" s="37"/>
      <c r="BC1660" s="37"/>
      <c r="BD1660" s="37"/>
      <c r="BE1660" s="37"/>
      <c r="BF1660" s="37"/>
      <c r="BG1660" s="37"/>
      <c r="BH1660" s="37"/>
      <c r="BI1660" s="37"/>
      <c r="BJ1660" s="37"/>
      <c r="BK1660" s="37"/>
      <c r="BL1660" s="37"/>
      <c r="BM1660" s="37"/>
      <c r="BN1660" s="37"/>
      <c r="BO1660" s="37"/>
      <c r="BP1660" s="37"/>
      <c r="BQ1660" s="37"/>
      <c r="BR1660" s="37"/>
      <c r="BS1660" s="37"/>
      <c r="BT1660" s="37"/>
      <c r="BU1660" s="37"/>
      <c r="BV1660" s="37"/>
      <c r="BW1660" s="37"/>
      <c r="BX1660" s="37"/>
      <c r="BY1660" s="37"/>
      <c r="BZ1660" s="37"/>
      <c r="CA1660" s="37"/>
      <c r="CB1660" s="37"/>
      <c r="CC1660" s="37"/>
      <c r="CD1660" s="37"/>
      <c r="CE1660" s="37"/>
      <c r="CF1660" s="37"/>
      <c r="CG1660" s="37"/>
      <c r="CH1660" s="37"/>
      <c r="CI1660" s="37"/>
      <c r="CJ1660" s="37"/>
      <c r="CK1660" s="37"/>
      <c r="CL1660" s="37"/>
      <c r="CM1660" s="37"/>
      <c r="CN1660" s="37"/>
      <c r="CO1660" s="37"/>
      <c r="CP1660" s="37"/>
      <c r="CQ1660" s="37"/>
      <c r="CR1660" s="37"/>
      <c r="CS1660" s="37"/>
      <c r="CT1660" s="37"/>
      <c r="CU1660" s="37"/>
      <c r="CV1660" s="37"/>
      <c r="CW1660" s="37"/>
      <c r="CX1660" s="37"/>
      <c r="CY1660" s="37"/>
      <c r="CZ1660" s="37"/>
      <c r="DA1660" s="37"/>
      <c r="DB1660" s="37"/>
      <c r="DC1660" s="37"/>
      <c r="DD1660" s="37"/>
      <c r="DE1660" s="37"/>
      <c r="DF1660" s="37"/>
      <c r="DG1660" s="37"/>
      <c r="DH1660" s="37"/>
      <c r="DI1660" s="37"/>
      <c r="DJ1660" s="37"/>
      <c r="DK1660" s="37"/>
      <c r="DL1660" s="37"/>
      <c r="DR1660" s="37"/>
      <c r="DS1660" s="37"/>
      <c r="DT1660" s="37"/>
      <c r="DU1660" s="37"/>
      <c r="DV1660" s="37"/>
      <c r="DW1660" s="37"/>
      <c r="DX1660" s="37"/>
      <c r="DY1660" s="37"/>
      <c r="DZ1660" s="37"/>
      <c r="EA1660" s="37"/>
      <c r="EB1660" s="37"/>
      <c r="EC1660" s="37"/>
      <c r="ED1660" s="37"/>
      <c r="EE1660" s="37"/>
      <c r="EF1660" s="37"/>
      <c r="EG1660" s="37"/>
      <c r="EH1660" s="37"/>
      <c r="EI1660" s="37"/>
      <c r="EJ1660" s="37"/>
      <c r="EK1660" s="37"/>
      <c r="EL1660" s="37"/>
      <c r="EM1660" s="37"/>
      <c r="EN1660" s="37"/>
      <c r="EO1660" s="37"/>
      <c r="EP1660" s="37"/>
      <c r="EQ1660" s="37"/>
      <c r="ER1660" s="37"/>
      <c r="ES1660" s="37"/>
      <c r="ET1660" s="37"/>
      <c r="EU1660" s="37"/>
      <c r="EV1660" s="37"/>
      <c r="EW1660" s="37"/>
      <c r="EX1660" s="37"/>
      <c r="EY1660" s="37"/>
      <c r="EZ1660" s="37"/>
      <c r="FA1660" s="37"/>
      <c r="FB1660" s="37"/>
      <c r="FC1660" s="37"/>
      <c r="FD1660" s="37"/>
    </row>
    <row r="1661" spans="2:160" x14ac:dyDescent="0.5">
      <c r="B1661" s="36" t="s">
        <v>1856</v>
      </c>
      <c r="C1661" s="18">
        <v>-3.5844491766358066E-3</v>
      </c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  <c r="AM1661" s="37"/>
      <c r="AN1661" s="37"/>
      <c r="AO1661" s="37"/>
      <c r="AP1661" s="37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  <c r="BB1661" s="37"/>
      <c r="BC1661" s="37"/>
      <c r="BD1661" s="37"/>
      <c r="BE1661" s="37"/>
      <c r="BF1661" s="37"/>
      <c r="BG1661" s="37"/>
      <c r="BH1661" s="37"/>
      <c r="BI1661" s="37"/>
      <c r="BJ1661" s="37"/>
      <c r="BK1661" s="37"/>
      <c r="BL1661" s="37"/>
      <c r="BM1661" s="37"/>
      <c r="BN1661" s="37"/>
      <c r="BO1661" s="37"/>
      <c r="BP1661" s="37"/>
      <c r="BQ1661" s="37"/>
      <c r="BR1661" s="37"/>
      <c r="BS1661" s="37"/>
      <c r="BT1661" s="37"/>
      <c r="BU1661" s="37"/>
      <c r="BV1661" s="37"/>
      <c r="BW1661" s="37"/>
      <c r="BX1661" s="37"/>
      <c r="BY1661" s="37"/>
      <c r="BZ1661" s="37"/>
      <c r="CA1661" s="37"/>
      <c r="CB1661" s="37"/>
      <c r="CC1661" s="37"/>
      <c r="CD1661" s="37"/>
      <c r="CE1661" s="37"/>
      <c r="CF1661" s="37"/>
      <c r="CG1661" s="37"/>
      <c r="CH1661" s="37"/>
      <c r="CI1661" s="37"/>
      <c r="CJ1661" s="37"/>
      <c r="CK1661" s="37"/>
      <c r="CL1661" s="37"/>
      <c r="CM1661" s="37"/>
      <c r="CN1661" s="37"/>
      <c r="CO1661" s="37"/>
      <c r="CP1661" s="37"/>
      <c r="CQ1661" s="37"/>
      <c r="CR1661" s="37"/>
      <c r="CS1661" s="37"/>
      <c r="CT1661" s="37"/>
      <c r="CU1661" s="37"/>
      <c r="CV1661" s="37"/>
      <c r="CW1661" s="37"/>
      <c r="CX1661" s="37"/>
      <c r="CY1661" s="37"/>
      <c r="CZ1661" s="37"/>
      <c r="DA1661" s="37"/>
      <c r="DB1661" s="37"/>
      <c r="DC1661" s="37"/>
      <c r="DD1661" s="37"/>
      <c r="DE1661" s="37"/>
      <c r="DF1661" s="37"/>
      <c r="DG1661" s="37"/>
      <c r="DH1661" s="37"/>
      <c r="DI1661" s="37"/>
      <c r="DJ1661" s="37"/>
      <c r="DK1661" s="37"/>
      <c r="DL1661" s="37"/>
      <c r="DR1661" s="37"/>
      <c r="DS1661" s="37"/>
      <c r="DT1661" s="37"/>
      <c r="DU1661" s="37"/>
      <c r="DV1661" s="37"/>
      <c r="DW1661" s="37"/>
      <c r="DX1661" s="37"/>
      <c r="DY1661" s="37"/>
      <c r="DZ1661" s="37"/>
      <c r="EA1661" s="37"/>
      <c r="EB1661" s="37"/>
      <c r="EC1661" s="37"/>
      <c r="ED1661" s="37"/>
      <c r="EE1661" s="37"/>
      <c r="EF1661" s="37"/>
      <c r="EG1661" s="37"/>
      <c r="EH1661" s="37"/>
      <c r="EI1661" s="37"/>
      <c r="EJ1661" s="37"/>
      <c r="EK1661" s="37"/>
      <c r="EL1661" s="37"/>
      <c r="EM1661" s="37"/>
      <c r="EN1661" s="37"/>
      <c r="EO1661" s="37"/>
      <c r="EP1661" s="37"/>
      <c r="EQ1661" s="37"/>
      <c r="ER1661" s="37"/>
      <c r="ES1661" s="37"/>
      <c r="ET1661" s="37"/>
      <c r="EU1661" s="37"/>
      <c r="EV1661" s="37"/>
      <c r="EW1661" s="37"/>
      <c r="EX1661" s="37"/>
      <c r="EY1661" s="37"/>
      <c r="EZ1661" s="37"/>
      <c r="FA1661" s="37"/>
      <c r="FB1661" s="37"/>
      <c r="FC1661" s="37"/>
      <c r="FD1661" s="37"/>
    </row>
    <row r="1662" spans="2:160" x14ac:dyDescent="0.5">
      <c r="B1662" s="36" t="s">
        <v>1857</v>
      </c>
      <c r="C1662" s="18">
        <v>2.6574467251865297E-3</v>
      </c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  <c r="AM1662" s="37"/>
      <c r="AN1662" s="37"/>
      <c r="AO1662" s="37"/>
      <c r="AP1662" s="37"/>
      <c r="AQ1662" s="37"/>
      <c r="AR1662" s="37"/>
      <c r="AS1662" s="37"/>
      <c r="AT1662" s="37"/>
      <c r="AU1662" s="37"/>
      <c r="AV1662" s="37"/>
      <c r="AW1662" s="37"/>
      <c r="AX1662" s="37"/>
      <c r="AY1662" s="37"/>
      <c r="AZ1662" s="37"/>
      <c r="BA1662" s="37"/>
      <c r="BB1662" s="37"/>
      <c r="BC1662" s="37"/>
      <c r="BD1662" s="37"/>
      <c r="BE1662" s="37"/>
      <c r="BF1662" s="37"/>
      <c r="BG1662" s="37"/>
      <c r="BH1662" s="37"/>
      <c r="BI1662" s="37"/>
      <c r="BJ1662" s="37"/>
      <c r="BK1662" s="37"/>
      <c r="BL1662" s="37"/>
      <c r="BM1662" s="37"/>
      <c r="BN1662" s="37"/>
      <c r="BO1662" s="37"/>
      <c r="BP1662" s="37"/>
      <c r="BQ1662" s="37"/>
      <c r="BR1662" s="37"/>
      <c r="BS1662" s="37"/>
      <c r="BT1662" s="37"/>
      <c r="BU1662" s="37"/>
      <c r="BV1662" s="37"/>
      <c r="BW1662" s="37"/>
      <c r="BX1662" s="37"/>
      <c r="BY1662" s="37"/>
      <c r="BZ1662" s="37"/>
      <c r="CA1662" s="37"/>
      <c r="CB1662" s="37"/>
      <c r="CC1662" s="37"/>
      <c r="CD1662" s="37"/>
      <c r="CE1662" s="37"/>
      <c r="CF1662" s="37"/>
      <c r="CG1662" s="37"/>
      <c r="CH1662" s="37"/>
      <c r="CI1662" s="37"/>
      <c r="CJ1662" s="37"/>
      <c r="CK1662" s="37"/>
      <c r="CL1662" s="37"/>
      <c r="CM1662" s="37"/>
      <c r="CN1662" s="37"/>
      <c r="CO1662" s="37"/>
      <c r="CP1662" s="37"/>
      <c r="CQ1662" s="37"/>
      <c r="CR1662" s="37"/>
      <c r="CS1662" s="37"/>
      <c r="CT1662" s="37"/>
      <c r="CU1662" s="37"/>
      <c r="CV1662" s="37"/>
      <c r="CW1662" s="37"/>
      <c r="CX1662" s="37"/>
      <c r="CY1662" s="37"/>
      <c r="CZ1662" s="37"/>
      <c r="DA1662" s="37"/>
      <c r="DB1662" s="37"/>
      <c r="DC1662" s="37"/>
      <c r="DD1662" s="37"/>
      <c r="DE1662" s="37"/>
      <c r="DF1662" s="37"/>
      <c r="DG1662" s="37"/>
      <c r="DH1662" s="37"/>
      <c r="DI1662" s="37"/>
      <c r="DJ1662" s="37"/>
      <c r="DK1662" s="37"/>
      <c r="DL1662" s="37"/>
      <c r="DR1662" s="37"/>
      <c r="DS1662" s="37"/>
      <c r="DT1662" s="37"/>
      <c r="DU1662" s="37"/>
      <c r="DV1662" s="37"/>
      <c r="DW1662" s="37"/>
      <c r="DX1662" s="37"/>
      <c r="DY1662" s="37"/>
      <c r="DZ1662" s="37"/>
      <c r="EA1662" s="37"/>
      <c r="EB1662" s="37"/>
      <c r="EC1662" s="37"/>
      <c r="ED1662" s="37"/>
      <c r="EE1662" s="37"/>
      <c r="EF1662" s="37"/>
      <c r="EG1662" s="37"/>
      <c r="EH1662" s="37"/>
      <c r="EI1662" s="37"/>
      <c r="EJ1662" s="37"/>
      <c r="EK1662" s="37"/>
      <c r="EL1662" s="37"/>
      <c r="EM1662" s="37"/>
      <c r="EN1662" s="37"/>
      <c r="EO1662" s="37"/>
      <c r="EP1662" s="37"/>
      <c r="EQ1662" s="37"/>
      <c r="ER1662" s="37"/>
      <c r="ES1662" s="37"/>
      <c r="ET1662" s="37"/>
      <c r="EU1662" s="37"/>
      <c r="EV1662" s="37"/>
      <c r="EW1662" s="37"/>
      <c r="EX1662" s="37"/>
      <c r="EY1662" s="37"/>
      <c r="EZ1662" s="37"/>
      <c r="FA1662" s="37"/>
      <c r="FB1662" s="37"/>
      <c r="FC1662" s="37"/>
      <c r="FD1662" s="37"/>
    </row>
    <row r="1663" spans="2:160" x14ac:dyDescent="0.5">
      <c r="B1663" s="36" t="s">
        <v>1858</v>
      </c>
      <c r="C1663" s="18">
        <v>1.6097713399323643E-2</v>
      </c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  <c r="AM1663" s="37"/>
      <c r="AN1663" s="37"/>
      <c r="AO1663" s="37"/>
      <c r="AP1663" s="37"/>
      <c r="AQ1663" s="37"/>
      <c r="AR1663" s="37"/>
      <c r="AS1663" s="37"/>
      <c r="AT1663" s="37"/>
      <c r="AU1663" s="37"/>
      <c r="AV1663" s="37"/>
      <c r="AW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  <c r="BI1663" s="37"/>
      <c r="BJ1663" s="37"/>
      <c r="BK1663" s="37"/>
      <c r="BL1663" s="37"/>
      <c r="BM1663" s="37"/>
      <c r="BN1663" s="37"/>
      <c r="BO1663" s="37"/>
      <c r="BP1663" s="37"/>
      <c r="BQ1663" s="37"/>
      <c r="BR1663" s="37"/>
      <c r="BS1663" s="37"/>
      <c r="BT1663" s="37"/>
      <c r="BU1663" s="37"/>
      <c r="BV1663" s="37"/>
      <c r="BW1663" s="37"/>
      <c r="BX1663" s="37"/>
      <c r="BY1663" s="37"/>
      <c r="BZ1663" s="37"/>
      <c r="CA1663" s="37"/>
      <c r="CB1663" s="37"/>
      <c r="CC1663" s="37"/>
      <c r="CD1663" s="37"/>
      <c r="CE1663" s="37"/>
      <c r="CF1663" s="37"/>
      <c r="CG1663" s="37"/>
      <c r="CH1663" s="37"/>
      <c r="CI1663" s="37"/>
      <c r="CJ1663" s="37"/>
      <c r="CK1663" s="37"/>
      <c r="CL1663" s="37"/>
      <c r="CM1663" s="37"/>
      <c r="CN1663" s="37"/>
      <c r="CO1663" s="37"/>
      <c r="CP1663" s="37"/>
      <c r="CQ1663" s="37"/>
      <c r="CR1663" s="37"/>
      <c r="CS1663" s="37"/>
      <c r="CT1663" s="37"/>
      <c r="CU1663" s="37"/>
      <c r="CV1663" s="37"/>
      <c r="CW1663" s="37"/>
      <c r="CX1663" s="37"/>
      <c r="CY1663" s="37"/>
      <c r="CZ1663" s="37"/>
      <c r="DA1663" s="37"/>
      <c r="DB1663" s="37"/>
      <c r="DC1663" s="37"/>
      <c r="DD1663" s="37"/>
      <c r="DE1663" s="37"/>
      <c r="DF1663" s="37"/>
      <c r="DG1663" s="37"/>
      <c r="DH1663" s="37"/>
      <c r="DI1663" s="37"/>
      <c r="DJ1663" s="37"/>
      <c r="DK1663" s="37"/>
      <c r="DL1663" s="37"/>
      <c r="DR1663" s="37"/>
      <c r="DS1663" s="37"/>
      <c r="DT1663" s="37"/>
      <c r="DU1663" s="37"/>
      <c r="DV1663" s="37"/>
      <c r="DW1663" s="37"/>
      <c r="DX1663" s="37"/>
      <c r="DY1663" s="37"/>
      <c r="DZ1663" s="37"/>
      <c r="EA1663" s="37"/>
      <c r="EB1663" s="37"/>
      <c r="EC1663" s="37"/>
      <c r="ED1663" s="37"/>
      <c r="EE1663" s="37"/>
      <c r="EF1663" s="37"/>
      <c r="EG1663" s="37"/>
      <c r="EH1663" s="37"/>
      <c r="EI1663" s="37"/>
      <c r="EJ1663" s="37"/>
      <c r="EK1663" s="37"/>
      <c r="EL1663" s="37"/>
      <c r="EM1663" s="37"/>
      <c r="EN1663" s="37"/>
      <c r="EO1663" s="37"/>
      <c r="EP1663" s="37"/>
      <c r="EQ1663" s="37"/>
      <c r="ER1663" s="37"/>
      <c r="ES1663" s="37"/>
      <c r="ET1663" s="37"/>
      <c r="EU1663" s="37"/>
      <c r="EV1663" s="37"/>
      <c r="EW1663" s="37"/>
      <c r="EX1663" s="37"/>
      <c r="EY1663" s="37"/>
      <c r="EZ1663" s="37"/>
      <c r="FA1663" s="37"/>
      <c r="FB1663" s="37"/>
      <c r="FC1663" s="37"/>
      <c r="FD1663" s="37"/>
    </row>
    <row r="1664" spans="2:160" x14ac:dyDescent="0.5">
      <c r="B1664" s="36" t="s">
        <v>1859</v>
      </c>
      <c r="C1664" s="18">
        <v>-1.2026161018764414E-3</v>
      </c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  <c r="AM1664" s="37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7"/>
      <c r="BL1664" s="37"/>
      <c r="BM1664" s="37"/>
      <c r="BN1664" s="37"/>
      <c r="BO1664" s="37"/>
      <c r="BP1664" s="37"/>
      <c r="BQ1664" s="37"/>
      <c r="BR1664" s="37"/>
      <c r="BS1664" s="37"/>
      <c r="BT1664" s="37"/>
      <c r="BU1664" s="37"/>
      <c r="BV1664" s="37"/>
      <c r="BW1664" s="37"/>
      <c r="BX1664" s="37"/>
      <c r="BY1664" s="37"/>
      <c r="BZ1664" s="37"/>
      <c r="CA1664" s="37"/>
      <c r="CB1664" s="37"/>
      <c r="CC1664" s="37"/>
      <c r="CD1664" s="37"/>
      <c r="CE1664" s="37"/>
      <c r="CF1664" s="37"/>
      <c r="CG1664" s="37"/>
      <c r="CH1664" s="37"/>
      <c r="CI1664" s="37"/>
      <c r="CJ1664" s="37"/>
      <c r="CK1664" s="37"/>
      <c r="CL1664" s="37"/>
      <c r="CM1664" s="37"/>
      <c r="CN1664" s="37"/>
      <c r="CO1664" s="37"/>
      <c r="CP1664" s="37"/>
      <c r="CQ1664" s="37"/>
      <c r="CR1664" s="37"/>
      <c r="CS1664" s="37"/>
      <c r="CT1664" s="37"/>
      <c r="CU1664" s="37"/>
      <c r="CV1664" s="37"/>
      <c r="CW1664" s="37"/>
      <c r="CX1664" s="37"/>
      <c r="CY1664" s="37"/>
      <c r="CZ1664" s="37"/>
      <c r="DA1664" s="37"/>
      <c r="DB1664" s="37"/>
      <c r="DC1664" s="37"/>
      <c r="DD1664" s="37"/>
      <c r="DE1664" s="37"/>
      <c r="DF1664" s="37"/>
      <c r="DG1664" s="37"/>
      <c r="DH1664" s="37"/>
      <c r="DI1664" s="37"/>
      <c r="DJ1664" s="37"/>
      <c r="DK1664" s="37"/>
      <c r="DL1664" s="37"/>
      <c r="DR1664" s="37"/>
      <c r="DS1664" s="37"/>
      <c r="DT1664" s="37"/>
      <c r="DU1664" s="37"/>
      <c r="DV1664" s="37"/>
      <c r="DW1664" s="37"/>
      <c r="DX1664" s="37"/>
      <c r="DY1664" s="37"/>
      <c r="DZ1664" s="37"/>
      <c r="EA1664" s="37"/>
      <c r="EB1664" s="37"/>
      <c r="EC1664" s="37"/>
      <c r="ED1664" s="37"/>
      <c r="EE1664" s="37"/>
      <c r="EF1664" s="37"/>
      <c r="EG1664" s="37"/>
      <c r="EH1664" s="37"/>
      <c r="EI1664" s="37"/>
      <c r="EJ1664" s="37"/>
      <c r="EK1664" s="37"/>
      <c r="EL1664" s="37"/>
      <c r="EM1664" s="37"/>
      <c r="EN1664" s="37"/>
      <c r="EO1664" s="37"/>
      <c r="EP1664" s="37"/>
      <c r="EQ1664" s="37"/>
      <c r="ER1664" s="37"/>
      <c r="ES1664" s="37"/>
      <c r="ET1664" s="37"/>
      <c r="EU1664" s="37"/>
      <c r="EV1664" s="37"/>
      <c r="EW1664" s="37"/>
      <c r="EX1664" s="37"/>
      <c r="EY1664" s="37"/>
      <c r="EZ1664" s="37"/>
      <c r="FA1664" s="37"/>
      <c r="FB1664" s="37"/>
      <c r="FC1664" s="37"/>
      <c r="FD1664" s="37"/>
    </row>
    <row r="1665" spans="2:160" x14ac:dyDescent="0.5">
      <c r="B1665" s="36" t="s">
        <v>1860</v>
      </c>
      <c r="C1665" s="18">
        <v>6.3392052077146932E-3</v>
      </c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  <c r="AM1665" s="37"/>
      <c r="AN1665" s="37"/>
      <c r="AO1665" s="37"/>
      <c r="AP1665" s="37"/>
      <c r="AQ1665" s="37"/>
      <c r="AR1665" s="37"/>
      <c r="AS1665" s="37"/>
      <c r="AT1665" s="37"/>
      <c r="AU1665" s="37"/>
      <c r="AV1665" s="37"/>
      <c r="AW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  <c r="BI1665" s="37"/>
      <c r="BJ1665" s="37"/>
      <c r="BK1665" s="37"/>
      <c r="BL1665" s="37"/>
      <c r="BM1665" s="37"/>
      <c r="BN1665" s="37"/>
      <c r="BO1665" s="37"/>
      <c r="BP1665" s="37"/>
      <c r="BQ1665" s="37"/>
      <c r="BR1665" s="37"/>
      <c r="BS1665" s="37"/>
      <c r="BT1665" s="37"/>
      <c r="BU1665" s="37"/>
      <c r="BV1665" s="37"/>
      <c r="BW1665" s="37"/>
      <c r="BX1665" s="37"/>
      <c r="BY1665" s="37"/>
      <c r="BZ1665" s="37"/>
      <c r="CA1665" s="37"/>
      <c r="CB1665" s="37"/>
      <c r="CC1665" s="37"/>
      <c r="CD1665" s="37"/>
      <c r="CE1665" s="37"/>
      <c r="CF1665" s="37"/>
      <c r="CG1665" s="37"/>
      <c r="CH1665" s="37"/>
      <c r="CI1665" s="37"/>
      <c r="CJ1665" s="37"/>
      <c r="CK1665" s="37"/>
      <c r="CL1665" s="37"/>
      <c r="CM1665" s="37"/>
      <c r="CN1665" s="37"/>
      <c r="CO1665" s="37"/>
      <c r="CP1665" s="37"/>
      <c r="CQ1665" s="37"/>
      <c r="CR1665" s="37"/>
      <c r="CS1665" s="37"/>
      <c r="CT1665" s="37"/>
      <c r="CU1665" s="37"/>
      <c r="CV1665" s="37"/>
      <c r="CW1665" s="37"/>
      <c r="CX1665" s="37"/>
      <c r="CY1665" s="37"/>
      <c r="CZ1665" s="37"/>
      <c r="DA1665" s="37"/>
      <c r="DB1665" s="37"/>
      <c r="DC1665" s="37"/>
      <c r="DD1665" s="37"/>
      <c r="DE1665" s="37"/>
      <c r="DF1665" s="37"/>
      <c r="DG1665" s="37"/>
      <c r="DH1665" s="37"/>
      <c r="DI1665" s="37"/>
      <c r="DJ1665" s="37"/>
      <c r="DK1665" s="37"/>
      <c r="DL1665" s="37"/>
      <c r="DR1665" s="37"/>
      <c r="DS1665" s="37"/>
      <c r="DT1665" s="37"/>
      <c r="DU1665" s="37"/>
      <c r="DV1665" s="37"/>
      <c r="DW1665" s="37"/>
      <c r="DX1665" s="37"/>
      <c r="DY1665" s="37"/>
      <c r="DZ1665" s="37"/>
      <c r="EA1665" s="37"/>
      <c r="EB1665" s="37"/>
      <c r="EC1665" s="37"/>
      <c r="ED1665" s="37"/>
      <c r="EE1665" s="37"/>
      <c r="EF1665" s="37"/>
      <c r="EG1665" s="37"/>
      <c r="EH1665" s="37"/>
      <c r="EI1665" s="37"/>
      <c r="EJ1665" s="37"/>
      <c r="EK1665" s="37"/>
      <c r="EL1665" s="37"/>
      <c r="EM1665" s="37"/>
      <c r="EN1665" s="37"/>
      <c r="EO1665" s="37"/>
      <c r="EP1665" s="37"/>
      <c r="EQ1665" s="37"/>
      <c r="ER1665" s="37"/>
      <c r="ES1665" s="37"/>
      <c r="ET1665" s="37"/>
      <c r="EU1665" s="37"/>
      <c r="EV1665" s="37"/>
      <c r="EW1665" s="37"/>
      <c r="EX1665" s="37"/>
      <c r="EY1665" s="37"/>
      <c r="EZ1665" s="37"/>
      <c r="FA1665" s="37"/>
      <c r="FB1665" s="37"/>
      <c r="FC1665" s="37"/>
      <c r="FD1665" s="37"/>
    </row>
    <row r="1666" spans="2:160" x14ac:dyDescent="0.5">
      <c r="B1666" s="36" t="s">
        <v>1861</v>
      </c>
      <c r="C1666" s="18">
        <v>-6.8893174604041096E-3</v>
      </c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  <c r="AM1666" s="37"/>
      <c r="AN1666" s="37"/>
      <c r="AO1666" s="37"/>
      <c r="AP1666" s="37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  <c r="BI1666" s="37"/>
      <c r="BJ1666" s="37"/>
      <c r="BK1666" s="37"/>
      <c r="BL1666" s="37"/>
      <c r="BM1666" s="37"/>
      <c r="BN1666" s="37"/>
      <c r="BO1666" s="37"/>
      <c r="BP1666" s="37"/>
      <c r="BQ1666" s="37"/>
      <c r="BR1666" s="37"/>
      <c r="BS1666" s="37"/>
      <c r="BT1666" s="37"/>
      <c r="BU1666" s="37"/>
      <c r="BV1666" s="37"/>
      <c r="BW1666" s="37"/>
      <c r="BX1666" s="37"/>
      <c r="BY1666" s="37"/>
      <c r="BZ1666" s="37"/>
      <c r="CA1666" s="37"/>
      <c r="CB1666" s="37"/>
      <c r="CC1666" s="37"/>
      <c r="CD1666" s="37"/>
      <c r="CE1666" s="37"/>
      <c r="CF1666" s="37"/>
      <c r="CG1666" s="37"/>
      <c r="CH1666" s="37"/>
      <c r="CI1666" s="37"/>
      <c r="CJ1666" s="37"/>
      <c r="CK1666" s="37"/>
      <c r="CL1666" s="37"/>
      <c r="CM1666" s="37"/>
      <c r="CN1666" s="37"/>
      <c r="CO1666" s="37"/>
      <c r="CP1666" s="37"/>
      <c r="CQ1666" s="37"/>
      <c r="CR1666" s="37"/>
      <c r="CS1666" s="37"/>
      <c r="CT1666" s="37"/>
      <c r="CU1666" s="37"/>
      <c r="CV1666" s="37"/>
      <c r="CW1666" s="37"/>
      <c r="CX1666" s="37"/>
      <c r="CY1666" s="37"/>
      <c r="CZ1666" s="37"/>
      <c r="DA1666" s="37"/>
      <c r="DB1666" s="37"/>
      <c r="DC1666" s="37"/>
      <c r="DD1666" s="37"/>
      <c r="DE1666" s="37"/>
      <c r="DF1666" s="37"/>
      <c r="DG1666" s="37"/>
      <c r="DH1666" s="37"/>
      <c r="DI1666" s="37"/>
      <c r="DJ1666" s="37"/>
      <c r="DK1666" s="37"/>
      <c r="DL1666" s="37"/>
      <c r="DR1666" s="37"/>
      <c r="DS1666" s="37"/>
      <c r="DT1666" s="37"/>
      <c r="DU1666" s="37"/>
      <c r="DV1666" s="37"/>
      <c r="DW1666" s="37"/>
      <c r="DX1666" s="37"/>
      <c r="DY1666" s="37"/>
      <c r="DZ1666" s="37"/>
      <c r="EA1666" s="37"/>
      <c r="EB1666" s="37"/>
      <c r="EC1666" s="37"/>
      <c r="ED1666" s="37"/>
      <c r="EE1666" s="37"/>
      <c r="EF1666" s="37"/>
      <c r="EG1666" s="37"/>
      <c r="EH1666" s="37"/>
      <c r="EI1666" s="37"/>
      <c r="EJ1666" s="37"/>
      <c r="EK1666" s="37"/>
      <c r="EL1666" s="37"/>
      <c r="EM1666" s="37"/>
      <c r="EN1666" s="37"/>
      <c r="EO1666" s="37"/>
      <c r="EP1666" s="37"/>
      <c r="EQ1666" s="37"/>
      <c r="ER1666" s="37"/>
      <c r="ES1666" s="37"/>
      <c r="ET1666" s="37"/>
      <c r="EU1666" s="37"/>
      <c r="EV1666" s="37"/>
      <c r="EW1666" s="37"/>
      <c r="EX1666" s="37"/>
      <c r="EY1666" s="37"/>
      <c r="EZ1666" s="37"/>
      <c r="FA1666" s="37"/>
      <c r="FB1666" s="37"/>
      <c r="FC1666" s="37"/>
      <c r="FD1666" s="37"/>
    </row>
    <row r="1667" spans="2:160" x14ac:dyDescent="0.5">
      <c r="B1667" s="36" t="s">
        <v>1862</v>
      </c>
      <c r="C1667" s="18">
        <v>-4.0874482880028928E-3</v>
      </c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  <c r="AM1667" s="37"/>
      <c r="AN1667" s="37"/>
      <c r="AO1667" s="37"/>
      <c r="AP1667" s="37"/>
      <c r="AQ1667" s="37"/>
      <c r="AR1667" s="37"/>
      <c r="AS1667" s="37"/>
      <c r="AT1667" s="37"/>
      <c r="AU1667" s="37"/>
      <c r="AV1667" s="37"/>
      <c r="AW1667" s="37"/>
      <c r="AX1667" s="37"/>
      <c r="AY1667" s="37"/>
      <c r="AZ1667" s="37"/>
      <c r="BA1667" s="37"/>
      <c r="BB1667" s="37"/>
      <c r="BC1667" s="37"/>
      <c r="BD1667" s="37"/>
      <c r="BE1667" s="37"/>
      <c r="BF1667" s="37"/>
      <c r="BG1667" s="37"/>
      <c r="BH1667" s="37"/>
      <c r="BI1667" s="37"/>
      <c r="BJ1667" s="37"/>
      <c r="BK1667" s="37"/>
      <c r="BL1667" s="37"/>
      <c r="BM1667" s="37"/>
      <c r="BN1667" s="37"/>
      <c r="BO1667" s="37"/>
      <c r="BP1667" s="37"/>
      <c r="BQ1667" s="37"/>
      <c r="BR1667" s="37"/>
      <c r="BS1667" s="37"/>
      <c r="BT1667" s="37"/>
      <c r="BU1667" s="37"/>
      <c r="BV1667" s="37"/>
      <c r="BW1667" s="37"/>
      <c r="BX1667" s="37"/>
      <c r="BY1667" s="37"/>
      <c r="BZ1667" s="37"/>
      <c r="CA1667" s="37"/>
      <c r="CB1667" s="37"/>
      <c r="CC1667" s="37"/>
      <c r="CD1667" s="37"/>
      <c r="CE1667" s="37"/>
      <c r="CF1667" s="37"/>
      <c r="CG1667" s="37"/>
      <c r="CH1667" s="37"/>
      <c r="CI1667" s="37"/>
      <c r="CJ1667" s="37"/>
      <c r="CK1667" s="37"/>
      <c r="CL1667" s="37"/>
      <c r="CM1667" s="37"/>
      <c r="CN1667" s="37"/>
      <c r="CO1667" s="37"/>
      <c r="CP1667" s="37"/>
      <c r="CQ1667" s="37"/>
      <c r="CR1667" s="37"/>
      <c r="CS1667" s="37"/>
      <c r="CT1667" s="37"/>
      <c r="CU1667" s="37"/>
      <c r="CV1667" s="37"/>
      <c r="CW1667" s="37"/>
      <c r="CX1667" s="37"/>
      <c r="CY1667" s="37"/>
      <c r="CZ1667" s="37"/>
      <c r="DA1667" s="37"/>
      <c r="DB1667" s="37"/>
      <c r="DC1667" s="37"/>
      <c r="DD1667" s="37"/>
      <c r="DE1667" s="37"/>
      <c r="DF1667" s="37"/>
      <c r="DG1667" s="37"/>
      <c r="DH1667" s="37"/>
      <c r="DI1667" s="37"/>
      <c r="DJ1667" s="37"/>
      <c r="DK1667" s="37"/>
      <c r="DL1667" s="37"/>
      <c r="DR1667" s="37"/>
      <c r="DS1667" s="37"/>
      <c r="DT1667" s="37"/>
      <c r="DU1667" s="37"/>
      <c r="DV1667" s="37"/>
      <c r="DW1667" s="37"/>
      <c r="DX1667" s="37"/>
      <c r="DY1667" s="37"/>
      <c r="DZ1667" s="37"/>
      <c r="EA1667" s="37"/>
      <c r="EB1667" s="37"/>
      <c r="EC1667" s="37"/>
      <c r="ED1667" s="37"/>
      <c r="EE1667" s="37"/>
      <c r="EF1667" s="37"/>
      <c r="EG1667" s="37"/>
      <c r="EH1667" s="37"/>
      <c r="EI1667" s="37"/>
      <c r="EJ1667" s="37"/>
      <c r="EK1667" s="37"/>
      <c r="EL1667" s="37"/>
      <c r="EM1667" s="37"/>
      <c r="EN1667" s="37"/>
      <c r="EO1667" s="37"/>
      <c r="EP1667" s="37"/>
      <c r="EQ1667" s="37"/>
      <c r="ER1667" s="37"/>
      <c r="ES1667" s="37"/>
      <c r="ET1667" s="37"/>
      <c r="EU1667" s="37"/>
      <c r="EV1667" s="37"/>
      <c r="EW1667" s="37"/>
      <c r="EX1667" s="37"/>
      <c r="EY1667" s="37"/>
      <c r="EZ1667" s="37"/>
      <c r="FA1667" s="37"/>
      <c r="FB1667" s="37"/>
      <c r="FC1667" s="37"/>
      <c r="FD1667" s="37"/>
    </row>
    <row r="1668" spans="2:160" x14ac:dyDescent="0.5">
      <c r="B1668" s="36" t="s">
        <v>1863</v>
      </c>
      <c r="C1668" s="18">
        <v>-4.8830876138603596E-3</v>
      </c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  <c r="AM1668" s="37"/>
      <c r="AN1668" s="37"/>
      <c r="AO1668" s="37"/>
      <c r="AP1668" s="37"/>
      <c r="AQ1668" s="37"/>
      <c r="AR1668" s="37"/>
      <c r="AS1668" s="37"/>
      <c r="AT1668" s="37"/>
      <c r="AU1668" s="37"/>
      <c r="AV1668" s="37"/>
      <c r="AW1668" s="37"/>
      <c r="AX1668" s="37"/>
      <c r="AY1668" s="37"/>
      <c r="AZ1668" s="37"/>
      <c r="BA1668" s="37"/>
      <c r="BB1668" s="37"/>
      <c r="BC1668" s="37"/>
      <c r="BD1668" s="37"/>
      <c r="BE1668" s="37"/>
      <c r="BF1668" s="37"/>
      <c r="BG1668" s="37"/>
      <c r="BH1668" s="37"/>
      <c r="BI1668" s="37"/>
      <c r="BJ1668" s="37"/>
      <c r="BK1668" s="37"/>
      <c r="BL1668" s="37"/>
      <c r="BM1668" s="37"/>
      <c r="BN1668" s="37"/>
      <c r="BO1668" s="37"/>
      <c r="BP1668" s="37"/>
      <c r="BQ1668" s="37"/>
      <c r="BR1668" s="37"/>
      <c r="BS1668" s="37"/>
      <c r="BT1668" s="37"/>
      <c r="BU1668" s="37"/>
      <c r="BV1668" s="37"/>
      <c r="BW1668" s="37"/>
      <c r="BX1668" s="37"/>
      <c r="BY1668" s="37"/>
      <c r="BZ1668" s="37"/>
      <c r="CA1668" s="37"/>
      <c r="CB1668" s="37"/>
      <c r="CC1668" s="37"/>
      <c r="CD1668" s="37"/>
      <c r="CE1668" s="37"/>
      <c r="CF1668" s="37"/>
      <c r="CG1668" s="37"/>
      <c r="CH1668" s="37"/>
      <c r="CI1668" s="37"/>
      <c r="CJ1668" s="37"/>
      <c r="CK1668" s="37"/>
      <c r="CL1668" s="37"/>
      <c r="CM1668" s="37"/>
      <c r="CN1668" s="37"/>
      <c r="CO1668" s="37"/>
      <c r="CP1668" s="37"/>
      <c r="CQ1668" s="37"/>
      <c r="CR1668" s="37"/>
      <c r="CS1668" s="37"/>
      <c r="CT1668" s="37"/>
      <c r="CU1668" s="37"/>
      <c r="CV1668" s="37"/>
      <c r="CW1668" s="37"/>
      <c r="CX1668" s="37"/>
      <c r="CY1668" s="37"/>
      <c r="CZ1668" s="37"/>
      <c r="DA1668" s="37"/>
      <c r="DB1668" s="37"/>
      <c r="DC1668" s="37"/>
      <c r="DD1668" s="37"/>
      <c r="DE1668" s="37"/>
      <c r="DF1668" s="37"/>
      <c r="DG1668" s="37"/>
      <c r="DH1668" s="37"/>
      <c r="DI1668" s="37"/>
      <c r="DJ1668" s="37"/>
      <c r="DK1668" s="37"/>
      <c r="DL1668" s="37"/>
      <c r="DR1668" s="37"/>
      <c r="DS1668" s="37"/>
      <c r="DT1668" s="37"/>
      <c r="DU1668" s="37"/>
      <c r="DV1668" s="37"/>
      <c r="DW1668" s="37"/>
      <c r="DX1668" s="37"/>
      <c r="DY1668" s="37"/>
      <c r="DZ1668" s="37"/>
      <c r="EA1668" s="37"/>
      <c r="EB1668" s="37"/>
      <c r="EC1668" s="37"/>
      <c r="ED1668" s="37"/>
      <c r="EE1668" s="37"/>
      <c r="EF1668" s="37"/>
      <c r="EG1668" s="37"/>
      <c r="EH1668" s="37"/>
      <c r="EI1668" s="37"/>
      <c r="EJ1668" s="37"/>
      <c r="EK1668" s="37"/>
      <c r="EL1668" s="37"/>
      <c r="EM1668" s="37"/>
      <c r="EN1668" s="37"/>
      <c r="EO1668" s="37"/>
      <c r="EP1668" s="37"/>
      <c r="EQ1668" s="37"/>
      <c r="ER1668" s="37"/>
      <c r="ES1668" s="37"/>
      <c r="ET1668" s="37"/>
      <c r="EU1668" s="37"/>
      <c r="EV1668" s="37"/>
      <c r="EW1668" s="37"/>
      <c r="EX1668" s="37"/>
      <c r="EY1668" s="37"/>
      <c r="EZ1668" s="37"/>
      <c r="FA1668" s="37"/>
      <c r="FB1668" s="37"/>
      <c r="FC1668" s="37"/>
      <c r="FD1668" s="37"/>
    </row>
    <row r="1669" spans="2:160" x14ac:dyDescent="0.5">
      <c r="B1669" s="36" t="s">
        <v>1864</v>
      </c>
      <c r="C1669" s="18">
        <v>-2.4202188188665597E-3</v>
      </c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  <c r="AM1669" s="37"/>
      <c r="AN1669" s="37"/>
      <c r="AO1669" s="37"/>
      <c r="AP1669" s="37"/>
      <c r="AQ1669" s="37"/>
      <c r="AR1669" s="37"/>
      <c r="AS1669" s="37"/>
      <c r="AT1669" s="37"/>
      <c r="AU1669" s="37"/>
      <c r="AV1669" s="37"/>
      <c r="AW1669" s="37"/>
      <c r="AX1669" s="37"/>
      <c r="AY1669" s="37"/>
      <c r="AZ1669" s="37"/>
      <c r="BA1669" s="37"/>
      <c r="BB1669" s="37"/>
      <c r="BC1669" s="37"/>
      <c r="BD1669" s="37"/>
      <c r="BE1669" s="37"/>
      <c r="BF1669" s="37"/>
      <c r="BG1669" s="37"/>
      <c r="BH1669" s="37"/>
      <c r="BI1669" s="37"/>
      <c r="BJ1669" s="37"/>
      <c r="BK1669" s="37"/>
      <c r="BL1669" s="37"/>
      <c r="BM1669" s="37"/>
      <c r="BN1669" s="37"/>
      <c r="BO1669" s="37"/>
      <c r="BP1669" s="37"/>
      <c r="BQ1669" s="37"/>
      <c r="BR1669" s="37"/>
      <c r="BS1669" s="37"/>
      <c r="BT1669" s="37"/>
      <c r="BU1669" s="37"/>
      <c r="BV1669" s="37"/>
      <c r="BW1669" s="37"/>
      <c r="BX1669" s="37"/>
      <c r="BY1669" s="37"/>
      <c r="BZ1669" s="37"/>
      <c r="CA1669" s="37"/>
      <c r="CB1669" s="37"/>
      <c r="CC1669" s="37"/>
      <c r="CD1669" s="37"/>
      <c r="CE1669" s="37"/>
      <c r="CF1669" s="37"/>
      <c r="CG1669" s="37"/>
      <c r="CH1669" s="37"/>
      <c r="CI1669" s="37"/>
      <c r="CJ1669" s="37"/>
      <c r="CK1669" s="37"/>
      <c r="CL1669" s="37"/>
      <c r="CM1669" s="37"/>
      <c r="CN1669" s="37"/>
      <c r="CO1669" s="37"/>
      <c r="CP1669" s="37"/>
      <c r="CQ1669" s="37"/>
      <c r="CR1669" s="37"/>
      <c r="CS1669" s="37"/>
      <c r="CT1669" s="37"/>
      <c r="CU1669" s="37"/>
      <c r="CV1669" s="37"/>
      <c r="CW1669" s="37"/>
      <c r="CX1669" s="37"/>
      <c r="CY1669" s="37"/>
      <c r="CZ1669" s="37"/>
      <c r="DA1669" s="37"/>
      <c r="DB1669" s="37"/>
      <c r="DC1669" s="37"/>
      <c r="DD1669" s="37"/>
      <c r="DE1669" s="37"/>
      <c r="DF1669" s="37"/>
      <c r="DG1669" s="37"/>
      <c r="DH1669" s="37"/>
      <c r="DI1669" s="37"/>
      <c r="DJ1669" s="37"/>
      <c r="DK1669" s="37"/>
      <c r="DL1669" s="37"/>
      <c r="DR1669" s="37"/>
      <c r="DS1669" s="37"/>
      <c r="DT1669" s="37"/>
      <c r="DU1669" s="37"/>
      <c r="DV1669" s="37"/>
      <c r="DW1669" s="37"/>
      <c r="DX1669" s="37"/>
      <c r="DY1669" s="37"/>
      <c r="DZ1669" s="37"/>
      <c r="EA1669" s="37"/>
      <c r="EB1669" s="37"/>
      <c r="EC1669" s="37"/>
      <c r="ED1669" s="37"/>
      <c r="EE1669" s="37"/>
      <c r="EF1669" s="37"/>
      <c r="EG1669" s="37"/>
      <c r="EH1669" s="37"/>
      <c r="EI1669" s="37"/>
      <c r="EJ1669" s="37"/>
      <c r="EK1669" s="37"/>
      <c r="EL1669" s="37"/>
      <c r="EM1669" s="37"/>
      <c r="EN1669" s="37"/>
      <c r="EO1669" s="37"/>
      <c r="EP1669" s="37"/>
      <c r="EQ1669" s="37"/>
      <c r="ER1669" s="37"/>
      <c r="ES1669" s="37"/>
      <c r="ET1669" s="37"/>
      <c r="EU1669" s="37"/>
      <c r="EV1669" s="37"/>
      <c r="EW1669" s="37"/>
      <c r="EX1669" s="37"/>
      <c r="EY1669" s="37"/>
      <c r="EZ1669" s="37"/>
      <c r="FA1669" s="37"/>
      <c r="FB1669" s="37"/>
      <c r="FC1669" s="37"/>
      <c r="FD1669" s="37"/>
    </row>
    <row r="1670" spans="2:160" x14ac:dyDescent="0.5">
      <c r="B1670" s="36" t="s">
        <v>1865</v>
      </c>
      <c r="C1670" s="18">
        <v>-9.9046813530463407E-3</v>
      </c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  <c r="AM1670" s="37"/>
      <c r="AN1670" s="37"/>
      <c r="AO1670" s="37"/>
      <c r="AP1670" s="37"/>
      <c r="AQ1670" s="37"/>
      <c r="AR1670" s="37"/>
      <c r="AS1670" s="37"/>
      <c r="AT1670" s="37"/>
      <c r="AU1670" s="37"/>
      <c r="AV1670" s="37"/>
      <c r="AW1670" s="37"/>
      <c r="AX1670" s="37"/>
      <c r="AY1670" s="37"/>
      <c r="AZ1670" s="37"/>
      <c r="BA1670" s="37"/>
      <c r="BB1670" s="37"/>
      <c r="BC1670" s="37"/>
      <c r="BD1670" s="37"/>
      <c r="BE1670" s="37"/>
      <c r="BF1670" s="37"/>
      <c r="BG1670" s="37"/>
      <c r="BH1670" s="37"/>
      <c r="BI1670" s="37"/>
      <c r="BJ1670" s="37"/>
      <c r="BK1670" s="37"/>
      <c r="BL1670" s="37"/>
      <c r="BM1670" s="37"/>
      <c r="BN1670" s="37"/>
      <c r="BO1670" s="37"/>
      <c r="BP1670" s="37"/>
      <c r="BQ1670" s="37"/>
      <c r="BR1670" s="37"/>
      <c r="BS1670" s="37"/>
      <c r="BT1670" s="37"/>
      <c r="BU1670" s="37"/>
      <c r="BV1670" s="37"/>
      <c r="BW1670" s="37"/>
      <c r="BX1670" s="37"/>
      <c r="BY1670" s="37"/>
      <c r="BZ1670" s="37"/>
      <c r="CA1670" s="37"/>
      <c r="CB1670" s="37"/>
      <c r="CC1670" s="37"/>
      <c r="CD1670" s="37"/>
      <c r="CE1670" s="37"/>
      <c r="CF1670" s="37"/>
      <c r="CG1670" s="37"/>
      <c r="CH1670" s="37"/>
      <c r="CI1670" s="37"/>
      <c r="CJ1670" s="37"/>
      <c r="CK1670" s="37"/>
      <c r="CL1670" s="37"/>
      <c r="CM1670" s="37"/>
      <c r="CN1670" s="37"/>
      <c r="CO1670" s="37"/>
      <c r="CP1670" s="37"/>
      <c r="CQ1670" s="37"/>
      <c r="CR1670" s="37"/>
      <c r="CS1670" s="37"/>
      <c r="CT1670" s="37"/>
      <c r="CU1670" s="37"/>
      <c r="CV1670" s="37"/>
      <c r="CW1670" s="37"/>
      <c r="CX1670" s="37"/>
      <c r="CY1670" s="37"/>
      <c r="CZ1670" s="37"/>
      <c r="DA1670" s="37"/>
      <c r="DB1670" s="37"/>
      <c r="DC1670" s="37"/>
      <c r="DD1670" s="37"/>
      <c r="DE1670" s="37"/>
      <c r="DF1670" s="37"/>
      <c r="DG1670" s="37"/>
      <c r="DH1670" s="37"/>
      <c r="DI1670" s="37"/>
      <c r="DJ1670" s="37"/>
      <c r="DK1670" s="37"/>
      <c r="DL1670" s="37"/>
      <c r="DR1670" s="37"/>
      <c r="DS1670" s="37"/>
      <c r="DT1670" s="37"/>
      <c r="DU1670" s="37"/>
      <c r="DV1670" s="37"/>
      <c r="DW1670" s="37"/>
      <c r="DX1670" s="37"/>
      <c r="DY1670" s="37"/>
      <c r="DZ1670" s="37"/>
      <c r="EA1670" s="37"/>
      <c r="EB1670" s="37"/>
      <c r="EC1670" s="37"/>
      <c r="ED1670" s="37"/>
      <c r="EE1670" s="37"/>
      <c r="EF1670" s="37"/>
      <c r="EG1670" s="37"/>
      <c r="EH1670" s="37"/>
      <c r="EI1670" s="37"/>
      <c r="EJ1670" s="37"/>
      <c r="EK1670" s="37"/>
      <c r="EL1670" s="37"/>
      <c r="EM1670" s="37"/>
      <c r="EN1670" s="37"/>
      <c r="EO1670" s="37"/>
      <c r="EP1670" s="37"/>
      <c r="EQ1670" s="37"/>
      <c r="ER1670" s="37"/>
      <c r="ES1670" s="37"/>
      <c r="ET1670" s="37"/>
      <c r="EU1670" s="37"/>
      <c r="EV1670" s="37"/>
      <c r="EW1670" s="37"/>
      <c r="EX1670" s="37"/>
      <c r="EY1670" s="37"/>
      <c r="EZ1670" s="37"/>
      <c r="FA1670" s="37"/>
      <c r="FB1670" s="37"/>
      <c r="FC1670" s="37"/>
      <c r="FD1670" s="37"/>
    </row>
    <row r="1671" spans="2:160" x14ac:dyDescent="0.5">
      <c r="B1671" s="36" t="s">
        <v>1866</v>
      </c>
      <c r="C1671" s="18">
        <v>-1.1004142008508744E-2</v>
      </c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  <c r="AM1671" s="37"/>
      <c r="AN1671" s="37"/>
      <c r="AO1671" s="37"/>
      <c r="AP1671" s="37"/>
      <c r="AQ1671" s="37"/>
      <c r="AR1671" s="37"/>
      <c r="AS1671" s="37"/>
      <c r="AT1671" s="37"/>
      <c r="AU1671" s="37"/>
      <c r="AV1671" s="37"/>
      <c r="AW1671" s="37"/>
      <c r="AX1671" s="37"/>
      <c r="AY1671" s="37"/>
      <c r="AZ1671" s="37"/>
      <c r="BA1671" s="37"/>
      <c r="BB1671" s="37"/>
      <c r="BC1671" s="37"/>
      <c r="BD1671" s="37"/>
      <c r="BE1671" s="37"/>
      <c r="BF1671" s="37"/>
      <c r="BG1671" s="37"/>
      <c r="BH1671" s="37"/>
      <c r="BI1671" s="37"/>
      <c r="BJ1671" s="37"/>
      <c r="BK1671" s="37"/>
      <c r="BL1671" s="37"/>
      <c r="BM1671" s="37"/>
      <c r="BN1671" s="37"/>
      <c r="BO1671" s="37"/>
      <c r="BP1671" s="37"/>
      <c r="BQ1671" s="37"/>
      <c r="BR1671" s="37"/>
      <c r="BS1671" s="37"/>
      <c r="BT1671" s="37"/>
      <c r="BU1671" s="37"/>
      <c r="BV1671" s="37"/>
      <c r="BW1671" s="37"/>
      <c r="BX1671" s="37"/>
      <c r="BY1671" s="37"/>
      <c r="BZ1671" s="37"/>
      <c r="CA1671" s="37"/>
      <c r="CB1671" s="37"/>
      <c r="CC1671" s="37"/>
      <c r="CD1671" s="37"/>
      <c r="CE1671" s="37"/>
      <c r="CF1671" s="37"/>
      <c r="CG1671" s="37"/>
      <c r="CH1671" s="37"/>
      <c r="CI1671" s="37"/>
      <c r="CJ1671" s="37"/>
      <c r="CK1671" s="37"/>
      <c r="CL1671" s="37"/>
      <c r="CM1671" s="37"/>
      <c r="CN1671" s="37"/>
      <c r="CO1671" s="37"/>
      <c r="CP1671" s="37"/>
      <c r="CQ1671" s="37"/>
      <c r="CR1671" s="37"/>
      <c r="CS1671" s="37"/>
      <c r="CT1671" s="37"/>
      <c r="CU1671" s="37"/>
      <c r="CV1671" s="37"/>
      <c r="CW1671" s="37"/>
      <c r="CX1671" s="37"/>
      <c r="CY1671" s="37"/>
      <c r="CZ1671" s="37"/>
      <c r="DA1671" s="37"/>
      <c r="DB1671" s="37"/>
      <c r="DC1671" s="37"/>
      <c r="DD1671" s="37"/>
      <c r="DE1671" s="37"/>
      <c r="DF1671" s="37"/>
      <c r="DG1671" s="37"/>
      <c r="DH1671" s="37"/>
      <c r="DI1671" s="37"/>
      <c r="DJ1671" s="37"/>
      <c r="DK1671" s="37"/>
      <c r="DL1671" s="37"/>
      <c r="DR1671" s="37"/>
      <c r="DS1671" s="37"/>
      <c r="DT1671" s="37"/>
      <c r="DU1671" s="37"/>
      <c r="DV1671" s="37"/>
      <c r="DW1671" s="37"/>
      <c r="DX1671" s="37"/>
      <c r="DY1671" s="37"/>
      <c r="DZ1671" s="37"/>
      <c r="EA1671" s="37"/>
      <c r="EB1671" s="37"/>
      <c r="EC1671" s="37"/>
      <c r="ED1671" s="37"/>
      <c r="EE1671" s="37"/>
      <c r="EF1671" s="37"/>
      <c r="EG1671" s="37"/>
      <c r="EH1671" s="37"/>
      <c r="EI1671" s="37"/>
      <c r="EJ1671" s="37"/>
      <c r="EK1671" s="37"/>
      <c r="EL1671" s="37"/>
      <c r="EM1671" s="37"/>
      <c r="EN1671" s="37"/>
      <c r="EO1671" s="37"/>
      <c r="EP1671" s="37"/>
      <c r="EQ1671" s="37"/>
      <c r="ER1671" s="37"/>
      <c r="ES1671" s="37"/>
      <c r="ET1671" s="37"/>
      <c r="EU1671" s="37"/>
      <c r="EV1671" s="37"/>
      <c r="EW1671" s="37"/>
      <c r="EX1671" s="37"/>
      <c r="EY1671" s="37"/>
      <c r="EZ1671" s="37"/>
      <c r="FA1671" s="37"/>
      <c r="FB1671" s="37"/>
      <c r="FC1671" s="37"/>
      <c r="FD1671" s="37"/>
    </row>
    <row r="1672" spans="2:160" x14ac:dyDescent="0.5">
      <c r="B1672" s="36" t="s">
        <v>1867</v>
      </c>
      <c r="C1672" s="18">
        <v>-1.0524222190652077E-2</v>
      </c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  <c r="AM1672" s="37"/>
      <c r="AN1672" s="37"/>
      <c r="AO1672" s="37"/>
      <c r="AP1672" s="37"/>
      <c r="AQ1672" s="37"/>
      <c r="AR1672" s="37"/>
      <c r="AS1672" s="37"/>
      <c r="AT1672" s="37"/>
      <c r="AU1672" s="37"/>
      <c r="AV1672" s="37"/>
      <c r="AW1672" s="37"/>
      <c r="AX1672" s="37"/>
      <c r="AY1672" s="37"/>
      <c r="AZ1672" s="37"/>
      <c r="BA1672" s="37"/>
      <c r="BB1672" s="37"/>
      <c r="BC1672" s="37"/>
      <c r="BD1672" s="37"/>
      <c r="BE1672" s="37"/>
      <c r="BF1672" s="37"/>
      <c r="BG1672" s="37"/>
      <c r="BH1672" s="37"/>
      <c r="BI1672" s="37"/>
      <c r="BJ1672" s="37"/>
      <c r="BK1672" s="37"/>
      <c r="BL1672" s="37"/>
      <c r="BM1672" s="37"/>
      <c r="BN1672" s="37"/>
      <c r="BO1672" s="37"/>
      <c r="BP1672" s="37"/>
      <c r="BQ1672" s="37"/>
      <c r="BR1672" s="37"/>
      <c r="BS1672" s="37"/>
      <c r="BT1672" s="37"/>
      <c r="BU1672" s="37"/>
      <c r="BV1672" s="37"/>
      <c r="BW1672" s="37"/>
      <c r="BX1672" s="37"/>
      <c r="BY1672" s="37"/>
      <c r="BZ1672" s="37"/>
      <c r="CA1672" s="37"/>
      <c r="CB1672" s="37"/>
      <c r="CC1672" s="37"/>
      <c r="CD1672" s="37"/>
      <c r="CE1672" s="37"/>
      <c r="CF1672" s="37"/>
      <c r="CG1672" s="37"/>
      <c r="CH1672" s="37"/>
      <c r="CI1672" s="37"/>
      <c r="CJ1672" s="37"/>
      <c r="CK1672" s="37"/>
      <c r="CL1672" s="37"/>
      <c r="CM1672" s="37"/>
      <c r="CN1672" s="37"/>
      <c r="CO1672" s="37"/>
      <c r="CP1672" s="37"/>
      <c r="CQ1672" s="37"/>
      <c r="CR1672" s="37"/>
      <c r="CS1672" s="37"/>
      <c r="CT1672" s="37"/>
      <c r="CU1672" s="37"/>
      <c r="CV1672" s="37"/>
      <c r="CW1672" s="37"/>
      <c r="CX1672" s="37"/>
      <c r="CY1672" s="37"/>
      <c r="CZ1672" s="37"/>
      <c r="DA1672" s="37"/>
      <c r="DB1672" s="37"/>
      <c r="DC1672" s="37"/>
      <c r="DD1672" s="37"/>
      <c r="DE1672" s="37"/>
      <c r="DF1672" s="37"/>
      <c r="DG1672" s="37"/>
      <c r="DH1672" s="37"/>
      <c r="DI1672" s="37"/>
      <c r="DJ1672" s="37"/>
      <c r="DK1672" s="37"/>
      <c r="DL1672" s="37"/>
      <c r="DR1672" s="37"/>
      <c r="DS1672" s="37"/>
      <c r="DT1672" s="37"/>
      <c r="DU1672" s="37"/>
      <c r="DV1672" s="37"/>
      <c r="DW1672" s="37"/>
      <c r="DX1672" s="37"/>
      <c r="DY1672" s="37"/>
      <c r="DZ1672" s="37"/>
      <c r="EA1672" s="37"/>
      <c r="EB1672" s="37"/>
      <c r="EC1672" s="37"/>
      <c r="ED1672" s="37"/>
      <c r="EE1672" s="37"/>
      <c r="EF1672" s="37"/>
      <c r="EG1672" s="37"/>
      <c r="EH1672" s="37"/>
      <c r="EI1672" s="37"/>
      <c r="EJ1672" s="37"/>
      <c r="EK1672" s="37"/>
      <c r="EL1672" s="37"/>
      <c r="EM1672" s="37"/>
      <c r="EN1672" s="37"/>
      <c r="EO1672" s="37"/>
      <c r="EP1672" s="37"/>
      <c r="EQ1672" s="37"/>
      <c r="ER1672" s="37"/>
      <c r="ES1672" s="37"/>
      <c r="ET1672" s="37"/>
      <c r="EU1672" s="37"/>
      <c r="EV1672" s="37"/>
      <c r="EW1672" s="37"/>
      <c r="EX1672" s="37"/>
      <c r="EY1672" s="37"/>
      <c r="EZ1672" s="37"/>
      <c r="FA1672" s="37"/>
      <c r="FB1672" s="37"/>
      <c r="FC1672" s="37"/>
      <c r="FD1672" s="37"/>
    </row>
    <row r="1673" spans="2:160" x14ac:dyDescent="0.5">
      <c r="B1673" s="36" t="s">
        <v>1868</v>
      </c>
      <c r="C1673" s="18">
        <v>-2.914032034825953E-2</v>
      </c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  <c r="AM1673" s="37"/>
      <c r="AN1673" s="37"/>
      <c r="AO1673" s="37"/>
      <c r="AP1673" s="37"/>
      <c r="AQ1673" s="37"/>
      <c r="AR1673" s="37"/>
      <c r="AS1673" s="37"/>
      <c r="AT1673" s="37"/>
      <c r="AU1673" s="37"/>
      <c r="AV1673" s="37"/>
      <c r="AW1673" s="37"/>
      <c r="AX1673" s="37"/>
      <c r="AY1673" s="37"/>
      <c r="AZ1673" s="37"/>
      <c r="BA1673" s="37"/>
      <c r="BB1673" s="37"/>
      <c r="BC1673" s="37"/>
      <c r="BD1673" s="37"/>
      <c r="BE1673" s="37"/>
      <c r="BF1673" s="37"/>
      <c r="BG1673" s="37"/>
      <c r="BH1673" s="37"/>
      <c r="BI1673" s="37"/>
      <c r="BJ1673" s="37"/>
      <c r="BK1673" s="37"/>
      <c r="BL1673" s="37"/>
      <c r="BM1673" s="37"/>
      <c r="BN1673" s="37"/>
      <c r="BO1673" s="37"/>
      <c r="BP1673" s="37"/>
      <c r="BQ1673" s="37"/>
      <c r="BR1673" s="37"/>
      <c r="BS1673" s="37"/>
      <c r="BT1673" s="37"/>
      <c r="BU1673" s="37"/>
      <c r="BV1673" s="37"/>
      <c r="BW1673" s="37"/>
      <c r="BX1673" s="37"/>
      <c r="BY1673" s="37"/>
      <c r="BZ1673" s="37"/>
      <c r="CA1673" s="37"/>
      <c r="CB1673" s="37"/>
      <c r="CC1673" s="37"/>
      <c r="CD1673" s="37"/>
      <c r="CE1673" s="37"/>
      <c r="CF1673" s="37"/>
      <c r="CG1673" s="37"/>
      <c r="CH1673" s="37"/>
      <c r="CI1673" s="37"/>
      <c r="CJ1673" s="37"/>
      <c r="CK1673" s="37"/>
      <c r="CL1673" s="37"/>
      <c r="CM1673" s="37"/>
      <c r="CN1673" s="37"/>
      <c r="CO1673" s="37"/>
      <c r="CP1673" s="37"/>
      <c r="CQ1673" s="37"/>
      <c r="CR1673" s="37"/>
      <c r="CS1673" s="37"/>
      <c r="CT1673" s="37"/>
      <c r="CU1673" s="37"/>
      <c r="CV1673" s="37"/>
      <c r="CW1673" s="37"/>
      <c r="CX1673" s="37"/>
      <c r="CY1673" s="37"/>
      <c r="CZ1673" s="37"/>
      <c r="DA1673" s="37"/>
      <c r="DB1673" s="37"/>
      <c r="DC1673" s="37"/>
      <c r="DD1673" s="37"/>
      <c r="DE1673" s="37"/>
      <c r="DF1673" s="37"/>
      <c r="DG1673" s="37"/>
      <c r="DH1673" s="37"/>
      <c r="DI1673" s="37"/>
      <c r="DJ1673" s="37"/>
      <c r="DK1673" s="37"/>
      <c r="DL1673" s="37"/>
      <c r="DR1673" s="37"/>
      <c r="DS1673" s="37"/>
      <c r="DT1673" s="37"/>
      <c r="DU1673" s="37"/>
      <c r="DV1673" s="37"/>
      <c r="DW1673" s="37"/>
      <c r="DX1673" s="37"/>
      <c r="DY1673" s="37"/>
      <c r="DZ1673" s="37"/>
      <c r="EA1673" s="37"/>
      <c r="EB1673" s="37"/>
      <c r="EC1673" s="37"/>
      <c r="ED1673" s="37"/>
      <c r="EE1673" s="37"/>
      <c r="EF1673" s="37"/>
      <c r="EG1673" s="37"/>
      <c r="EH1673" s="37"/>
      <c r="EI1673" s="37"/>
      <c r="EJ1673" s="37"/>
      <c r="EK1673" s="37"/>
      <c r="EL1673" s="37"/>
      <c r="EM1673" s="37"/>
      <c r="EN1673" s="37"/>
      <c r="EO1673" s="37"/>
      <c r="EP1673" s="37"/>
      <c r="EQ1673" s="37"/>
      <c r="ER1673" s="37"/>
      <c r="ES1673" s="37"/>
      <c r="ET1673" s="37"/>
      <c r="EU1673" s="37"/>
      <c r="EV1673" s="37"/>
      <c r="EW1673" s="37"/>
      <c r="EX1673" s="37"/>
      <c r="EY1673" s="37"/>
      <c r="EZ1673" s="37"/>
      <c r="FA1673" s="37"/>
      <c r="FB1673" s="37"/>
      <c r="FC1673" s="37"/>
      <c r="FD1673" s="37"/>
    </row>
    <row r="1674" spans="2:160" x14ac:dyDescent="0.5">
      <c r="B1674" s="36" t="s">
        <v>1869</v>
      </c>
      <c r="C1674" s="18">
        <v>3.5492667806380496E-4</v>
      </c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  <c r="AM1674" s="37"/>
      <c r="AN1674" s="37"/>
      <c r="AO1674" s="37"/>
      <c r="AP1674" s="37"/>
      <c r="AQ1674" s="37"/>
      <c r="AR1674" s="37"/>
      <c r="AS1674" s="37"/>
      <c r="AT1674" s="37"/>
      <c r="AU1674" s="37"/>
      <c r="AV1674" s="37"/>
      <c r="AW1674" s="37"/>
      <c r="AX1674" s="37"/>
      <c r="AY1674" s="37"/>
      <c r="AZ1674" s="37"/>
      <c r="BA1674" s="37"/>
      <c r="BB1674" s="37"/>
      <c r="BC1674" s="37"/>
      <c r="BD1674" s="37"/>
      <c r="BE1674" s="37"/>
      <c r="BF1674" s="37"/>
      <c r="BG1674" s="37"/>
      <c r="BH1674" s="37"/>
      <c r="BI1674" s="37"/>
      <c r="BJ1674" s="37"/>
      <c r="BK1674" s="37"/>
      <c r="BL1674" s="37"/>
      <c r="BM1674" s="37"/>
      <c r="BN1674" s="37"/>
      <c r="BO1674" s="37"/>
      <c r="BP1674" s="37"/>
      <c r="BQ1674" s="37"/>
      <c r="BR1674" s="37"/>
      <c r="BS1674" s="37"/>
      <c r="BT1674" s="37"/>
      <c r="BU1674" s="37"/>
      <c r="BV1674" s="37"/>
      <c r="BW1674" s="37"/>
      <c r="BX1674" s="37"/>
      <c r="BY1674" s="37"/>
      <c r="BZ1674" s="37"/>
      <c r="CA1674" s="37"/>
      <c r="CB1674" s="37"/>
      <c r="CC1674" s="37"/>
      <c r="CD1674" s="37"/>
      <c r="CE1674" s="37"/>
      <c r="CF1674" s="37"/>
      <c r="CG1674" s="37"/>
      <c r="CH1674" s="37"/>
      <c r="CI1674" s="37"/>
      <c r="CJ1674" s="37"/>
      <c r="CK1674" s="37"/>
      <c r="CL1674" s="37"/>
      <c r="CM1674" s="37"/>
      <c r="CN1674" s="37"/>
      <c r="CO1674" s="37"/>
      <c r="CP1674" s="37"/>
      <c r="CQ1674" s="37"/>
      <c r="CR1674" s="37"/>
      <c r="CS1674" s="37"/>
      <c r="CT1674" s="37"/>
      <c r="CU1674" s="37"/>
      <c r="CV1674" s="37"/>
      <c r="CW1674" s="37"/>
      <c r="CX1674" s="37"/>
      <c r="CY1674" s="37"/>
      <c r="CZ1674" s="37"/>
      <c r="DA1674" s="37"/>
      <c r="DB1674" s="37"/>
      <c r="DC1674" s="37"/>
      <c r="DD1674" s="37"/>
      <c r="DE1674" s="37"/>
      <c r="DF1674" s="37"/>
      <c r="DG1674" s="37"/>
      <c r="DH1674" s="37"/>
      <c r="DI1674" s="37"/>
      <c r="DJ1674" s="37"/>
      <c r="DK1674" s="37"/>
      <c r="DL1674" s="37"/>
      <c r="DR1674" s="37"/>
      <c r="DS1674" s="37"/>
      <c r="DT1674" s="37"/>
      <c r="DU1674" s="37"/>
      <c r="DV1674" s="37"/>
      <c r="DW1674" s="37"/>
      <c r="DX1674" s="37"/>
      <c r="DY1674" s="37"/>
      <c r="DZ1674" s="37"/>
      <c r="EA1674" s="37"/>
      <c r="EB1674" s="37"/>
      <c r="EC1674" s="37"/>
      <c r="ED1674" s="37"/>
      <c r="EE1674" s="37"/>
      <c r="EF1674" s="37"/>
      <c r="EG1674" s="37"/>
      <c r="EH1674" s="37"/>
      <c r="EI1674" s="37"/>
      <c r="EJ1674" s="37"/>
      <c r="EK1674" s="37"/>
      <c r="EL1674" s="37"/>
      <c r="EM1674" s="37"/>
      <c r="EN1674" s="37"/>
      <c r="EO1674" s="37"/>
      <c r="EP1674" s="37"/>
      <c r="EQ1674" s="37"/>
      <c r="ER1674" s="37"/>
      <c r="ES1674" s="37"/>
      <c r="ET1674" s="37"/>
      <c r="EU1674" s="37"/>
      <c r="EV1674" s="37"/>
      <c r="EW1674" s="37"/>
      <c r="EX1674" s="37"/>
      <c r="EY1674" s="37"/>
      <c r="EZ1674" s="37"/>
      <c r="FA1674" s="37"/>
      <c r="FB1674" s="37"/>
      <c r="FC1674" s="37"/>
      <c r="FD1674" s="37"/>
    </row>
    <row r="1675" spans="2:160" x14ac:dyDescent="0.5">
      <c r="B1675" s="36" t="s">
        <v>1870</v>
      </c>
      <c r="C1675" s="18">
        <v>1.475379784635944E-2</v>
      </c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  <c r="AM1675" s="37"/>
      <c r="AN1675" s="37"/>
      <c r="AO1675" s="37"/>
      <c r="AP1675" s="37"/>
      <c r="AQ1675" s="37"/>
      <c r="AR1675" s="37"/>
      <c r="AS1675" s="37"/>
      <c r="AT1675" s="37"/>
      <c r="AU1675" s="37"/>
      <c r="AV1675" s="37"/>
      <c r="AW1675" s="37"/>
      <c r="AX1675" s="37"/>
      <c r="AY1675" s="37"/>
      <c r="AZ1675" s="37"/>
      <c r="BA1675" s="37"/>
      <c r="BB1675" s="37"/>
      <c r="BC1675" s="37"/>
      <c r="BD1675" s="37"/>
      <c r="BE1675" s="37"/>
      <c r="BF1675" s="37"/>
      <c r="BG1675" s="37"/>
      <c r="BH1675" s="37"/>
      <c r="BI1675" s="37"/>
      <c r="BJ1675" s="37"/>
      <c r="BK1675" s="37"/>
      <c r="BL1675" s="37"/>
      <c r="BM1675" s="37"/>
      <c r="BN1675" s="37"/>
      <c r="BO1675" s="37"/>
      <c r="BP1675" s="37"/>
      <c r="BQ1675" s="37"/>
      <c r="BR1675" s="37"/>
      <c r="BS1675" s="37"/>
      <c r="BT1675" s="37"/>
      <c r="BU1675" s="37"/>
      <c r="BV1675" s="37"/>
      <c r="BW1675" s="37"/>
      <c r="BX1675" s="37"/>
      <c r="BY1675" s="37"/>
      <c r="BZ1675" s="37"/>
      <c r="CA1675" s="37"/>
      <c r="CB1675" s="37"/>
      <c r="CC1675" s="37"/>
      <c r="CD1675" s="37"/>
      <c r="CE1675" s="37"/>
      <c r="CF1675" s="37"/>
      <c r="CG1675" s="37"/>
      <c r="CH1675" s="37"/>
      <c r="CI1675" s="37"/>
      <c r="CJ1675" s="37"/>
      <c r="CK1675" s="37"/>
      <c r="CL1675" s="37"/>
      <c r="CM1675" s="37"/>
      <c r="CN1675" s="37"/>
      <c r="CO1675" s="37"/>
      <c r="CP1675" s="37"/>
      <c r="CQ1675" s="37"/>
      <c r="CR1675" s="37"/>
      <c r="CS1675" s="37"/>
      <c r="CT1675" s="37"/>
      <c r="CU1675" s="37"/>
      <c r="CV1675" s="37"/>
      <c r="CW1675" s="37"/>
      <c r="CX1675" s="37"/>
      <c r="CY1675" s="37"/>
      <c r="CZ1675" s="37"/>
      <c r="DA1675" s="37"/>
      <c r="DB1675" s="37"/>
      <c r="DC1675" s="37"/>
      <c r="DD1675" s="37"/>
      <c r="DE1675" s="37"/>
      <c r="DF1675" s="37"/>
      <c r="DG1675" s="37"/>
      <c r="DH1675" s="37"/>
      <c r="DI1675" s="37"/>
      <c r="DJ1675" s="37"/>
      <c r="DK1675" s="37"/>
      <c r="DL1675" s="37"/>
      <c r="DR1675" s="37"/>
      <c r="DS1675" s="37"/>
      <c r="DT1675" s="37"/>
      <c r="DU1675" s="37"/>
      <c r="DV1675" s="37"/>
      <c r="DW1675" s="37"/>
      <c r="DX1675" s="37"/>
      <c r="DY1675" s="37"/>
      <c r="DZ1675" s="37"/>
      <c r="EA1675" s="37"/>
      <c r="EB1675" s="37"/>
      <c r="EC1675" s="37"/>
      <c r="ED1675" s="37"/>
      <c r="EE1675" s="37"/>
      <c r="EF1675" s="37"/>
      <c r="EG1675" s="37"/>
      <c r="EH1675" s="37"/>
      <c r="EI1675" s="37"/>
      <c r="EJ1675" s="37"/>
      <c r="EK1675" s="37"/>
      <c r="EL1675" s="37"/>
      <c r="EM1675" s="37"/>
      <c r="EN1675" s="37"/>
      <c r="EO1675" s="37"/>
      <c r="EP1675" s="37"/>
      <c r="EQ1675" s="37"/>
      <c r="ER1675" s="37"/>
      <c r="ES1675" s="37"/>
      <c r="ET1675" s="37"/>
      <c r="EU1675" s="37"/>
      <c r="EV1675" s="37"/>
      <c r="EW1675" s="37"/>
      <c r="EX1675" s="37"/>
      <c r="EY1675" s="37"/>
      <c r="EZ1675" s="37"/>
      <c r="FA1675" s="37"/>
      <c r="FB1675" s="37"/>
      <c r="FC1675" s="37"/>
      <c r="FD1675" s="37"/>
    </row>
    <row r="1676" spans="2:160" x14ac:dyDescent="0.5">
      <c r="B1676" s="36" t="s">
        <v>1871</v>
      </c>
      <c r="C1676" s="18">
        <v>1.0739842894105012E-2</v>
      </c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  <c r="AM1676" s="37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7"/>
      <c r="BL1676" s="37"/>
      <c r="BM1676" s="37"/>
      <c r="BN1676" s="37"/>
      <c r="BO1676" s="37"/>
      <c r="BP1676" s="37"/>
      <c r="BQ1676" s="37"/>
      <c r="BR1676" s="37"/>
      <c r="BS1676" s="37"/>
      <c r="BT1676" s="37"/>
      <c r="BU1676" s="37"/>
      <c r="BV1676" s="37"/>
      <c r="BW1676" s="37"/>
      <c r="BX1676" s="37"/>
      <c r="BY1676" s="37"/>
      <c r="BZ1676" s="37"/>
      <c r="CA1676" s="37"/>
      <c r="CB1676" s="37"/>
      <c r="CC1676" s="37"/>
      <c r="CD1676" s="37"/>
      <c r="CE1676" s="37"/>
      <c r="CF1676" s="37"/>
      <c r="CG1676" s="37"/>
      <c r="CH1676" s="37"/>
      <c r="CI1676" s="37"/>
      <c r="CJ1676" s="37"/>
      <c r="CK1676" s="37"/>
      <c r="CL1676" s="37"/>
      <c r="CM1676" s="37"/>
      <c r="CN1676" s="37"/>
      <c r="CO1676" s="37"/>
      <c r="CP1676" s="37"/>
      <c r="CQ1676" s="37"/>
      <c r="CR1676" s="37"/>
      <c r="CS1676" s="37"/>
      <c r="CT1676" s="37"/>
      <c r="CU1676" s="37"/>
      <c r="CV1676" s="37"/>
      <c r="CW1676" s="37"/>
      <c r="CX1676" s="37"/>
      <c r="CY1676" s="37"/>
      <c r="CZ1676" s="37"/>
      <c r="DA1676" s="37"/>
      <c r="DB1676" s="37"/>
      <c r="DC1676" s="37"/>
      <c r="DD1676" s="37"/>
      <c r="DE1676" s="37"/>
      <c r="DF1676" s="37"/>
      <c r="DG1676" s="37"/>
      <c r="DH1676" s="37"/>
      <c r="DI1676" s="37"/>
      <c r="DJ1676" s="37"/>
      <c r="DK1676" s="37"/>
      <c r="DL1676" s="37"/>
      <c r="DR1676" s="37"/>
      <c r="DS1676" s="37"/>
      <c r="DT1676" s="37"/>
      <c r="DU1676" s="37"/>
      <c r="DV1676" s="37"/>
      <c r="DW1676" s="37"/>
      <c r="DX1676" s="37"/>
      <c r="DY1676" s="37"/>
      <c r="DZ1676" s="37"/>
      <c r="EA1676" s="37"/>
      <c r="EB1676" s="37"/>
      <c r="EC1676" s="37"/>
      <c r="ED1676" s="37"/>
      <c r="EE1676" s="37"/>
      <c r="EF1676" s="37"/>
      <c r="EG1676" s="37"/>
      <c r="EH1676" s="37"/>
      <c r="EI1676" s="37"/>
      <c r="EJ1676" s="37"/>
      <c r="EK1676" s="37"/>
      <c r="EL1676" s="37"/>
      <c r="EM1676" s="37"/>
      <c r="EN1676" s="37"/>
      <c r="EO1676" s="37"/>
      <c r="EP1676" s="37"/>
      <c r="EQ1676" s="37"/>
      <c r="ER1676" s="37"/>
      <c r="ES1676" s="37"/>
      <c r="ET1676" s="37"/>
      <c r="EU1676" s="37"/>
      <c r="EV1676" s="37"/>
      <c r="EW1676" s="37"/>
      <c r="EX1676" s="37"/>
      <c r="EY1676" s="37"/>
      <c r="EZ1676" s="37"/>
      <c r="FA1676" s="37"/>
      <c r="FB1676" s="37"/>
      <c r="FC1676" s="37"/>
      <c r="FD1676" s="37"/>
    </row>
    <row r="1677" spans="2:160" x14ac:dyDescent="0.5">
      <c r="B1677" s="36" t="s">
        <v>1872</v>
      </c>
      <c r="C1677" s="18">
        <v>-1.3421967517454836E-2</v>
      </c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  <c r="AM1677" s="37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K1677" s="37"/>
      <c r="BL1677" s="37"/>
      <c r="BM1677" s="37"/>
      <c r="BN1677" s="37"/>
      <c r="BO1677" s="37"/>
      <c r="BP1677" s="37"/>
      <c r="BQ1677" s="37"/>
      <c r="BR1677" s="37"/>
      <c r="BS1677" s="37"/>
      <c r="BT1677" s="37"/>
      <c r="BU1677" s="37"/>
      <c r="BV1677" s="37"/>
      <c r="BW1677" s="37"/>
      <c r="BX1677" s="37"/>
      <c r="BY1677" s="37"/>
      <c r="BZ1677" s="37"/>
      <c r="CA1677" s="37"/>
      <c r="CB1677" s="37"/>
      <c r="CC1677" s="37"/>
      <c r="CD1677" s="37"/>
      <c r="CE1677" s="37"/>
      <c r="CF1677" s="37"/>
      <c r="CG1677" s="37"/>
      <c r="CH1677" s="37"/>
      <c r="CI1677" s="37"/>
      <c r="CJ1677" s="37"/>
      <c r="CK1677" s="37"/>
      <c r="CL1677" s="37"/>
      <c r="CM1677" s="37"/>
      <c r="CN1677" s="37"/>
      <c r="CO1677" s="37"/>
      <c r="CP1677" s="37"/>
      <c r="CQ1677" s="37"/>
      <c r="CR1677" s="37"/>
      <c r="CS1677" s="37"/>
      <c r="CT1677" s="37"/>
      <c r="CU1677" s="37"/>
      <c r="CV1677" s="37"/>
      <c r="CW1677" s="37"/>
      <c r="CX1677" s="37"/>
      <c r="CY1677" s="37"/>
      <c r="CZ1677" s="37"/>
      <c r="DA1677" s="37"/>
      <c r="DB1677" s="37"/>
      <c r="DC1677" s="37"/>
      <c r="DD1677" s="37"/>
      <c r="DE1677" s="37"/>
      <c r="DF1677" s="37"/>
      <c r="DG1677" s="37"/>
      <c r="DH1677" s="37"/>
      <c r="DI1677" s="37"/>
      <c r="DJ1677" s="37"/>
      <c r="DK1677" s="37"/>
      <c r="DL1677" s="37"/>
      <c r="DR1677" s="37"/>
      <c r="DS1677" s="37"/>
      <c r="DT1677" s="37"/>
      <c r="DU1677" s="37"/>
      <c r="DV1677" s="37"/>
      <c r="DW1677" s="37"/>
      <c r="DX1677" s="37"/>
      <c r="DY1677" s="37"/>
      <c r="DZ1677" s="37"/>
      <c r="EA1677" s="37"/>
      <c r="EB1677" s="37"/>
      <c r="EC1677" s="37"/>
      <c r="ED1677" s="37"/>
      <c r="EE1677" s="37"/>
      <c r="EF1677" s="37"/>
      <c r="EG1677" s="37"/>
      <c r="EH1677" s="37"/>
      <c r="EI1677" s="37"/>
      <c r="EJ1677" s="37"/>
      <c r="EK1677" s="37"/>
      <c r="EL1677" s="37"/>
      <c r="EM1677" s="37"/>
      <c r="EN1677" s="37"/>
      <c r="EO1677" s="37"/>
      <c r="EP1677" s="37"/>
      <c r="EQ1677" s="37"/>
      <c r="ER1677" s="37"/>
      <c r="ES1677" s="37"/>
      <c r="ET1677" s="37"/>
      <c r="EU1677" s="37"/>
      <c r="EV1677" s="37"/>
      <c r="EW1677" s="37"/>
      <c r="EX1677" s="37"/>
      <c r="EY1677" s="37"/>
      <c r="EZ1677" s="37"/>
      <c r="FA1677" s="37"/>
      <c r="FB1677" s="37"/>
      <c r="FC1677" s="37"/>
      <c r="FD1677" s="37"/>
    </row>
    <row r="1678" spans="2:160" x14ac:dyDescent="0.5">
      <c r="B1678" s="36" t="s">
        <v>1873</v>
      </c>
      <c r="C1678" s="18">
        <v>-6.305553445263179E-3</v>
      </c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  <c r="AM1678" s="37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  <c r="BM1678" s="37"/>
      <c r="BN1678" s="37"/>
      <c r="BO1678" s="37"/>
      <c r="BP1678" s="37"/>
      <c r="BQ1678" s="37"/>
      <c r="BR1678" s="37"/>
      <c r="BS1678" s="37"/>
      <c r="BT1678" s="37"/>
      <c r="BU1678" s="37"/>
      <c r="BV1678" s="37"/>
      <c r="BW1678" s="37"/>
      <c r="BX1678" s="37"/>
      <c r="BY1678" s="37"/>
      <c r="BZ1678" s="37"/>
      <c r="CA1678" s="37"/>
      <c r="CB1678" s="37"/>
      <c r="CC1678" s="37"/>
      <c r="CD1678" s="37"/>
      <c r="CE1678" s="37"/>
      <c r="CF1678" s="37"/>
      <c r="CG1678" s="37"/>
      <c r="CH1678" s="37"/>
      <c r="CI1678" s="37"/>
      <c r="CJ1678" s="37"/>
      <c r="CK1678" s="37"/>
      <c r="CL1678" s="37"/>
      <c r="CM1678" s="37"/>
      <c r="CN1678" s="37"/>
      <c r="CO1678" s="37"/>
      <c r="CP1678" s="37"/>
      <c r="CQ1678" s="37"/>
      <c r="CR1678" s="37"/>
      <c r="CS1678" s="37"/>
      <c r="CT1678" s="37"/>
      <c r="CU1678" s="37"/>
      <c r="CV1678" s="37"/>
      <c r="CW1678" s="37"/>
      <c r="CX1678" s="37"/>
      <c r="CY1678" s="37"/>
      <c r="CZ1678" s="37"/>
      <c r="DA1678" s="37"/>
      <c r="DB1678" s="37"/>
      <c r="DC1678" s="37"/>
      <c r="DD1678" s="37"/>
      <c r="DE1678" s="37"/>
      <c r="DF1678" s="37"/>
      <c r="DG1678" s="37"/>
      <c r="DH1678" s="37"/>
      <c r="DI1678" s="37"/>
      <c r="DJ1678" s="37"/>
      <c r="DK1678" s="37"/>
      <c r="DL1678" s="37"/>
      <c r="DR1678" s="37"/>
      <c r="DS1678" s="37"/>
      <c r="DT1678" s="37"/>
      <c r="DU1678" s="37"/>
      <c r="DV1678" s="37"/>
      <c r="DW1678" s="37"/>
      <c r="DX1678" s="37"/>
      <c r="DY1678" s="37"/>
      <c r="DZ1678" s="37"/>
      <c r="EA1678" s="37"/>
      <c r="EB1678" s="37"/>
      <c r="EC1678" s="37"/>
      <c r="ED1678" s="37"/>
      <c r="EE1678" s="37"/>
      <c r="EF1678" s="37"/>
      <c r="EG1678" s="37"/>
      <c r="EH1678" s="37"/>
      <c r="EI1678" s="37"/>
      <c r="EJ1678" s="37"/>
      <c r="EK1678" s="37"/>
      <c r="EL1678" s="37"/>
      <c r="EM1678" s="37"/>
      <c r="EN1678" s="37"/>
      <c r="EO1678" s="37"/>
      <c r="EP1678" s="37"/>
      <c r="EQ1678" s="37"/>
      <c r="ER1678" s="37"/>
      <c r="ES1678" s="37"/>
      <c r="ET1678" s="37"/>
      <c r="EU1678" s="37"/>
      <c r="EV1678" s="37"/>
      <c r="EW1678" s="37"/>
      <c r="EX1678" s="37"/>
      <c r="EY1678" s="37"/>
      <c r="EZ1678" s="37"/>
      <c r="FA1678" s="37"/>
      <c r="FB1678" s="37"/>
      <c r="FC1678" s="37"/>
      <c r="FD1678" s="37"/>
    </row>
    <row r="1679" spans="2:160" x14ac:dyDescent="0.5">
      <c r="B1679" s="36" t="s">
        <v>1874</v>
      </c>
      <c r="C1679" s="18">
        <v>1.3814396612561675E-2</v>
      </c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  <c r="AM1679" s="37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  <c r="BM1679" s="37"/>
      <c r="BN1679" s="37"/>
      <c r="BO1679" s="37"/>
      <c r="BP1679" s="37"/>
      <c r="BQ1679" s="37"/>
      <c r="BR1679" s="37"/>
      <c r="BS1679" s="37"/>
      <c r="BT1679" s="37"/>
      <c r="BU1679" s="37"/>
      <c r="BV1679" s="37"/>
      <c r="BW1679" s="37"/>
      <c r="BX1679" s="37"/>
      <c r="BY1679" s="37"/>
      <c r="BZ1679" s="37"/>
      <c r="CA1679" s="37"/>
      <c r="CB1679" s="37"/>
      <c r="CC1679" s="37"/>
      <c r="CD1679" s="37"/>
      <c r="CE1679" s="37"/>
      <c r="CF1679" s="37"/>
      <c r="CG1679" s="37"/>
      <c r="CH1679" s="37"/>
      <c r="CI1679" s="37"/>
      <c r="CJ1679" s="37"/>
      <c r="CK1679" s="37"/>
      <c r="CL1679" s="37"/>
      <c r="CM1679" s="37"/>
      <c r="CN1679" s="37"/>
      <c r="CO1679" s="37"/>
      <c r="CP1679" s="37"/>
      <c r="CQ1679" s="37"/>
      <c r="CR1679" s="37"/>
      <c r="CS1679" s="37"/>
      <c r="CT1679" s="37"/>
      <c r="CU1679" s="37"/>
      <c r="CV1679" s="37"/>
      <c r="CW1679" s="37"/>
      <c r="CX1679" s="37"/>
      <c r="CY1679" s="37"/>
      <c r="CZ1679" s="37"/>
      <c r="DA1679" s="37"/>
      <c r="DB1679" s="37"/>
      <c r="DC1679" s="37"/>
      <c r="DD1679" s="37"/>
      <c r="DE1679" s="37"/>
      <c r="DF1679" s="37"/>
      <c r="DG1679" s="37"/>
      <c r="DH1679" s="37"/>
      <c r="DI1679" s="37"/>
      <c r="DJ1679" s="37"/>
      <c r="DK1679" s="37"/>
      <c r="DL1679" s="37"/>
      <c r="DR1679" s="37"/>
      <c r="DS1679" s="37"/>
      <c r="DT1679" s="37"/>
      <c r="DU1679" s="37"/>
      <c r="DV1679" s="37"/>
      <c r="DW1679" s="37"/>
      <c r="DX1679" s="37"/>
      <c r="DY1679" s="37"/>
      <c r="DZ1679" s="37"/>
      <c r="EA1679" s="37"/>
      <c r="EB1679" s="37"/>
      <c r="EC1679" s="37"/>
      <c r="ED1679" s="37"/>
      <c r="EE1679" s="37"/>
      <c r="EF1679" s="37"/>
      <c r="EG1679" s="37"/>
      <c r="EH1679" s="37"/>
      <c r="EI1679" s="37"/>
      <c r="EJ1679" s="37"/>
      <c r="EK1679" s="37"/>
      <c r="EL1679" s="37"/>
      <c r="EM1679" s="37"/>
      <c r="EN1679" s="37"/>
      <c r="EO1679" s="37"/>
      <c r="EP1679" s="37"/>
      <c r="EQ1679" s="37"/>
      <c r="ER1679" s="37"/>
      <c r="ES1679" s="37"/>
      <c r="ET1679" s="37"/>
      <c r="EU1679" s="37"/>
      <c r="EV1679" s="37"/>
      <c r="EW1679" s="37"/>
      <c r="EX1679" s="37"/>
      <c r="EY1679" s="37"/>
      <c r="EZ1679" s="37"/>
      <c r="FA1679" s="37"/>
      <c r="FB1679" s="37"/>
      <c r="FC1679" s="37"/>
      <c r="FD1679" s="37"/>
    </row>
    <row r="1680" spans="2:160" x14ac:dyDescent="0.5">
      <c r="B1680" s="36" t="s">
        <v>1875</v>
      </c>
      <c r="C1680" s="18">
        <v>7.6106944178573332E-3</v>
      </c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  <c r="AM1680" s="37"/>
      <c r="AN1680" s="37"/>
      <c r="AO1680" s="37"/>
      <c r="AP1680" s="37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  <c r="BI1680" s="37"/>
      <c r="BJ1680" s="37"/>
      <c r="BK1680" s="37"/>
      <c r="BL1680" s="37"/>
      <c r="BM1680" s="37"/>
      <c r="BN1680" s="37"/>
      <c r="BO1680" s="37"/>
      <c r="BP1680" s="37"/>
      <c r="BQ1680" s="37"/>
      <c r="BR1680" s="37"/>
      <c r="BS1680" s="37"/>
      <c r="BT1680" s="37"/>
      <c r="BU1680" s="37"/>
      <c r="BV1680" s="37"/>
      <c r="BW1680" s="37"/>
      <c r="BX1680" s="37"/>
      <c r="BY1680" s="37"/>
      <c r="BZ1680" s="37"/>
      <c r="CA1680" s="37"/>
      <c r="CB1680" s="37"/>
      <c r="CC1680" s="37"/>
      <c r="CD1680" s="37"/>
      <c r="CE1680" s="37"/>
      <c r="CF1680" s="37"/>
      <c r="CG1680" s="37"/>
      <c r="CH1680" s="37"/>
      <c r="CI1680" s="37"/>
      <c r="CJ1680" s="37"/>
      <c r="CK1680" s="37"/>
      <c r="CL1680" s="37"/>
      <c r="CM1680" s="37"/>
      <c r="CN1680" s="37"/>
      <c r="CO1680" s="37"/>
      <c r="CP1680" s="37"/>
      <c r="CQ1680" s="37"/>
      <c r="CR1680" s="37"/>
      <c r="CS1680" s="37"/>
      <c r="CT1680" s="37"/>
      <c r="CU1680" s="37"/>
      <c r="CV1680" s="37"/>
      <c r="CW1680" s="37"/>
      <c r="CX1680" s="37"/>
      <c r="CY1680" s="37"/>
      <c r="CZ1680" s="37"/>
      <c r="DA1680" s="37"/>
      <c r="DB1680" s="37"/>
      <c r="DC1680" s="37"/>
      <c r="DD1680" s="37"/>
      <c r="DE1680" s="37"/>
      <c r="DF1680" s="37"/>
      <c r="DG1680" s="37"/>
      <c r="DH1680" s="37"/>
      <c r="DI1680" s="37"/>
      <c r="DJ1680" s="37"/>
      <c r="DK1680" s="37"/>
      <c r="DL1680" s="37"/>
      <c r="DR1680" s="37"/>
      <c r="DS1680" s="37"/>
      <c r="DT1680" s="37"/>
      <c r="DU1680" s="37"/>
      <c r="DV1680" s="37"/>
      <c r="DW1680" s="37"/>
      <c r="DX1680" s="37"/>
      <c r="DY1680" s="37"/>
      <c r="DZ1680" s="37"/>
      <c r="EA1680" s="37"/>
      <c r="EB1680" s="37"/>
      <c r="EC1680" s="37"/>
      <c r="ED1680" s="37"/>
      <c r="EE1680" s="37"/>
      <c r="EF1680" s="37"/>
      <c r="EG1680" s="37"/>
      <c r="EH1680" s="37"/>
      <c r="EI1680" s="37"/>
      <c r="EJ1680" s="37"/>
      <c r="EK1680" s="37"/>
      <c r="EL1680" s="37"/>
      <c r="EM1680" s="37"/>
      <c r="EN1680" s="37"/>
      <c r="EO1680" s="37"/>
      <c r="EP1680" s="37"/>
      <c r="EQ1680" s="37"/>
      <c r="ER1680" s="37"/>
      <c r="ES1680" s="37"/>
      <c r="ET1680" s="37"/>
      <c r="EU1680" s="37"/>
      <c r="EV1680" s="37"/>
      <c r="EW1680" s="37"/>
      <c r="EX1680" s="37"/>
      <c r="EY1680" s="37"/>
      <c r="EZ1680" s="37"/>
      <c r="FA1680" s="37"/>
      <c r="FB1680" s="37"/>
      <c r="FC1680" s="37"/>
      <c r="FD1680" s="37"/>
    </row>
    <row r="1681" spans="2:160" x14ac:dyDescent="0.5">
      <c r="B1681" s="36" t="s">
        <v>1876</v>
      </c>
      <c r="C1681" s="18">
        <v>-4.5998583773265711E-3</v>
      </c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  <c r="AM1681" s="37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  <c r="BM1681" s="37"/>
      <c r="BN1681" s="37"/>
      <c r="BO1681" s="37"/>
      <c r="BP1681" s="37"/>
      <c r="BQ1681" s="37"/>
      <c r="BR1681" s="37"/>
      <c r="BS1681" s="37"/>
      <c r="BT1681" s="37"/>
      <c r="BU1681" s="37"/>
      <c r="BV1681" s="37"/>
      <c r="BW1681" s="37"/>
      <c r="BX1681" s="37"/>
      <c r="BY1681" s="37"/>
      <c r="BZ1681" s="37"/>
      <c r="CA1681" s="37"/>
      <c r="CB1681" s="37"/>
      <c r="CC1681" s="37"/>
      <c r="CD1681" s="37"/>
      <c r="CE1681" s="37"/>
      <c r="CF1681" s="37"/>
      <c r="CG1681" s="37"/>
      <c r="CH1681" s="37"/>
      <c r="CI1681" s="37"/>
      <c r="CJ1681" s="37"/>
      <c r="CK1681" s="37"/>
      <c r="CL1681" s="37"/>
      <c r="CM1681" s="37"/>
      <c r="CN1681" s="37"/>
      <c r="CO1681" s="37"/>
      <c r="CP1681" s="37"/>
      <c r="CQ1681" s="37"/>
      <c r="CR1681" s="37"/>
      <c r="CS1681" s="37"/>
      <c r="CT1681" s="37"/>
      <c r="CU1681" s="37"/>
      <c r="CV1681" s="37"/>
      <c r="CW1681" s="37"/>
      <c r="CX1681" s="37"/>
      <c r="CY1681" s="37"/>
      <c r="CZ1681" s="37"/>
      <c r="DA1681" s="37"/>
      <c r="DB1681" s="37"/>
      <c r="DC1681" s="37"/>
      <c r="DD1681" s="37"/>
      <c r="DE1681" s="37"/>
      <c r="DF1681" s="37"/>
      <c r="DG1681" s="37"/>
      <c r="DH1681" s="37"/>
      <c r="DI1681" s="37"/>
      <c r="DJ1681" s="37"/>
      <c r="DK1681" s="37"/>
      <c r="DL1681" s="37"/>
      <c r="DR1681" s="37"/>
      <c r="DS1681" s="37"/>
      <c r="DT1681" s="37"/>
      <c r="DU1681" s="37"/>
      <c r="DV1681" s="37"/>
      <c r="DW1681" s="37"/>
      <c r="DX1681" s="37"/>
      <c r="DY1681" s="37"/>
      <c r="DZ1681" s="37"/>
      <c r="EA1681" s="37"/>
      <c r="EB1681" s="37"/>
      <c r="EC1681" s="37"/>
      <c r="ED1681" s="37"/>
      <c r="EE1681" s="37"/>
      <c r="EF1681" s="37"/>
      <c r="EG1681" s="37"/>
      <c r="EH1681" s="37"/>
      <c r="EI1681" s="37"/>
      <c r="EJ1681" s="37"/>
      <c r="EK1681" s="37"/>
      <c r="EL1681" s="37"/>
      <c r="EM1681" s="37"/>
      <c r="EN1681" s="37"/>
      <c r="EO1681" s="37"/>
      <c r="EP1681" s="37"/>
      <c r="EQ1681" s="37"/>
      <c r="ER1681" s="37"/>
      <c r="ES1681" s="37"/>
      <c r="ET1681" s="37"/>
      <c r="EU1681" s="37"/>
      <c r="EV1681" s="37"/>
      <c r="EW1681" s="37"/>
      <c r="EX1681" s="37"/>
      <c r="EY1681" s="37"/>
      <c r="EZ1681" s="37"/>
      <c r="FA1681" s="37"/>
      <c r="FB1681" s="37"/>
      <c r="FC1681" s="37"/>
      <c r="FD1681" s="37"/>
    </row>
    <row r="1682" spans="2:160" x14ac:dyDescent="0.5">
      <c r="B1682" s="36" t="s">
        <v>1877</v>
      </c>
      <c r="C1682" s="18">
        <v>-6.7552717724491673E-3</v>
      </c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  <c r="AM1682" s="37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7"/>
      <c r="BL1682" s="37"/>
      <c r="BM1682" s="37"/>
      <c r="BN1682" s="37"/>
      <c r="BO1682" s="37"/>
      <c r="BP1682" s="37"/>
      <c r="BQ1682" s="37"/>
      <c r="BR1682" s="37"/>
      <c r="BS1682" s="37"/>
      <c r="BT1682" s="37"/>
      <c r="BU1682" s="37"/>
      <c r="BV1682" s="37"/>
      <c r="BW1682" s="37"/>
      <c r="BX1682" s="37"/>
      <c r="BY1682" s="37"/>
      <c r="BZ1682" s="37"/>
      <c r="CA1682" s="37"/>
      <c r="CB1682" s="37"/>
      <c r="CC1682" s="37"/>
      <c r="CD1682" s="37"/>
      <c r="CE1682" s="37"/>
      <c r="CF1682" s="37"/>
      <c r="CG1682" s="37"/>
      <c r="CH1682" s="37"/>
      <c r="CI1682" s="37"/>
      <c r="CJ1682" s="37"/>
      <c r="CK1682" s="37"/>
      <c r="CL1682" s="37"/>
      <c r="CM1682" s="37"/>
      <c r="CN1682" s="37"/>
      <c r="CO1682" s="37"/>
      <c r="CP1682" s="37"/>
      <c r="CQ1682" s="37"/>
      <c r="CR1682" s="37"/>
      <c r="CS1682" s="37"/>
      <c r="CT1682" s="37"/>
      <c r="CU1682" s="37"/>
      <c r="CV1682" s="37"/>
      <c r="CW1682" s="37"/>
      <c r="CX1682" s="37"/>
      <c r="CY1682" s="37"/>
      <c r="CZ1682" s="37"/>
      <c r="DA1682" s="37"/>
      <c r="DB1682" s="37"/>
      <c r="DC1682" s="37"/>
      <c r="DD1682" s="37"/>
      <c r="DE1682" s="37"/>
      <c r="DF1682" s="37"/>
      <c r="DG1682" s="37"/>
      <c r="DH1682" s="37"/>
      <c r="DI1682" s="37"/>
      <c r="DJ1682" s="37"/>
      <c r="DK1682" s="37"/>
      <c r="DL1682" s="37"/>
      <c r="DR1682" s="37"/>
      <c r="DS1682" s="37"/>
      <c r="DT1682" s="37"/>
      <c r="DU1682" s="37"/>
      <c r="DV1682" s="37"/>
      <c r="DW1682" s="37"/>
      <c r="DX1682" s="37"/>
      <c r="DY1682" s="37"/>
      <c r="DZ1682" s="37"/>
      <c r="EA1682" s="37"/>
      <c r="EB1682" s="37"/>
      <c r="EC1682" s="37"/>
      <c r="ED1682" s="37"/>
      <c r="EE1682" s="37"/>
      <c r="EF1682" s="37"/>
      <c r="EG1682" s="37"/>
      <c r="EH1682" s="37"/>
      <c r="EI1682" s="37"/>
      <c r="EJ1682" s="37"/>
      <c r="EK1682" s="37"/>
      <c r="EL1682" s="37"/>
      <c r="EM1682" s="37"/>
      <c r="EN1682" s="37"/>
      <c r="EO1682" s="37"/>
      <c r="EP1682" s="37"/>
      <c r="EQ1682" s="37"/>
      <c r="ER1682" s="37"/>
      <c r="ES1682" s="37"/>
      <c r="ET1682" s="37"/>
      <c r="EU1682" s="37"/>
      <c r="EV1682" s="37"/>
      <c r="EW1682" s="37"/>
      <c r="EX1682" s="37"/>
      <c r="EY1682" s="37"/>
      <c r="EZ1682" s="37"/>
      <c r="FA1682" s="37"/>
      <c r="FB1682" s="37"/>
      <c r="FC1682" s="37"/>
      <c r="FD1682" s="37"/>
    </row>
    <row r="1683" spans="2:160" x14ac:dyDescent="0.5">
      <c r="B1683" s="36" t="s">
        <v>1878</v>
      </c>
      <c r="C1683" s="18">
        <v>1.538425704869173E-2</v>
      </c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  <c r="AM1683" s="37"/>
      <c r="AN1683" s="37"/>
      <c r="AO1683" s="37"/>
      <c r="AP1683" s="37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  <c r="BI1683" s="37"/>
      <c r="BJ1683" s="37"/>
      <c r="BK1683" s="37"/>
      <c r="BL1683" s="37"/>
      <c r="BM1683" s="37"/>
      <c r="BN1683" s="37"/>
      <c r="BO1683" s="37"/>
      <c r="BP1683" s="37"/>
      <c r="BQ1683" s="37"/>
      <c r="BR1683" s="37"/>
      <c r="BS1683" s="37"/>
      <c r="BT1683" s="37"/>
      <c r="BU1683" s="37"/>
      <c r="BV1683" s="37"/>
      <c r="BW1683" s="37"/>
      <c r="BX1683" s="37"/>
      <c r="BY1683" s="37"/>
      <c r="BZ1683" s="37"/>
      <c r="CA1683" s="37"/>
      <c r="CB1683" s="37"/>
      <c r="CC1683" s="37"/>
      <c r="CD1683" s="37"/>
      <c r="CE1683" s="37"/>
      <c r="CF1683" s="37"/>
      <c r="CG1683" s="37"/>
      <c r="CH1683" s="37"/>
      <c r="CI1683" s="37"/>
      <c r="CJ1683" s="37"/>
      <c r="CK1683" s="37"/>
      <c r="CL1683" s="37"/>
      <c r="CM1683" s="37"/>
      <c r="CN1683" s="37"/>
      <c r="CO1683" s="37"/>
      <c r="CP1683" s="37"/>
      <c r="CQ1683" s="37"/>
      <c r="CR1683" s="37"/>
      <c r="CS1683" s="37"/>
      <c r="CT1683" s="37"/>
      <c r="CU1683" s="37"/>
      <c r="CV1683" s="37"/>
      <c r="CW1683" s="37"/>
      <c r="CX1683" s="37"/>
      <c r="CY1683" s="37"/>
      <c r="CZ1683" s="37"/>
      <c r="DA1683" s="37"/>
      <c r="DB1683" s="37"/>
      <c r="DC1683" s="37"/>
      <c r="DD1683" s="37"/>
      <c r="DE1683" s="37"/>
      <c r="DF1683" s="37"/>
      <c r="DG1683" s="37"/>
      <c r="DH1683" s="37"/>
      <c r="DI1683" s="37"/>
      <c r="DJ1683" s="37"/>
      <c r="DK1683" s="37"/>
      <c r="DL1683" s="37"/>
      <c r="DR1683" s="37"/>
      <c r="DS1683" s="37"/>
      <c r="DT1683" s="37"/>
      <c r="DU1683" s="37"/>
      <c r="DV1683" s="37"/>
      <c r="DW1683" s="37"/>
      <c r="DX1683" s="37"/>
      <c r="DY1683" s="37"/>
      <c r="DZ1683" s="37"/>
      <c r="EA1683" s="37"/>
      <c r="EB1683" s="37"/>
      <c r="EC1683" s="37"/>
      <c r="ED1683" s="37"/>
      <c r="EE1683" s="37"/>
      <c r="EF1683" s="37"/>
      <c r="EG1683" s="37"/>
      <c r="EH1683" s="37"/>
      <c r="EI1683" s="37"/>
      <c r="EJ1683" s="37"/>
      <c r="EK1683" s="37"/>
      <c r="EL1683" s="37"/>
      <c r="EM1683" s="37"/>
      <c r="EN1683" s="37"/>
      <c r="EO1683" s="37"/>
      <c r="EP1683" s="37"/>
      <c r="EQ1683" s="37"/>
      <c r="ER1683" s="37"/>
      <c r="ES1683" s="37"/>
      <c r="ET1683" s="37"/>
      <c r="EU1683" s="37"/>
      <c r="EV1683" s="37"/>
      <c r="EW1683" s="37"/>
      <c r="EX1683" s="37"/>
      <c r="EY1683" s="37"/>
      <c r="EZ1683" s="37"/>
      <c r="FA1683" s="37"/>
      <c r="FB1683" s="37"/>
      <c r="FC1683" s="37"/>
      <c r="FD1683" s="37"/>
    </row>
    <row r="1684" spans="2:160" x14ac:dyDescent="0.5">
      <c r="B1684" s="36" t="s">
        <v>1879</v>
      </c>
      <c r="C1684" s="18">
        <v>-8.4013855117677227E-3</v>
      </c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  <c r="AM1684" s="37"/>
      <c r="AN1684" s="37"/>
      <c r="AO1684" s="37"/>
      <c r="AP1684" s="37"/>
      <c r="AQ1684" s="37"/>
      <c r="AR1684" s="37"/>
      <c r="AS1684" s="37"/>
      <c r="AT1684" s="37"/>
      <c r="AU1684" s="37"/>
      <c r="AV1684" s="37"/>
      <c r="AW1684" s="37"/>
      <c r="AX1684" s="37"/>
      <c r="AY1684" s="37"/>
      <c r="AZ1684" s="37"/>
      <c r="BA1684" s="37"/>
      <c r="BB1684" s="37"/>
      <c r="BC1684" s="37"/>
      <c r="BD1684" s="37"/>
      <c r="BE1684" s="37"/>
      <c r="BF1684" s="37"/>
      <c r="BG1684" s="37"/>
      <c r="BH1684" s="37"/>
      <c r="BI1684" s="37"/>
      <c r="BJ1684" s="37"/>
      <c r="BK1684" s="37"/>
      <c r="BL1684" s="37"/>
      <c r="BM1684" s="37"/>
      <c r="BN1684" s="37"/>
      <c r="BO1684" s="37"/>
      <c r="BP1684" s="37"/>
      <c r="BQ1684" s="37"/>
      <c r="BR1684" s="37"/>
      <c r="BS1684" s="37"/>
      <c r="BT1684" s="37"/>
      <c r="BU1684" s="37"/>
      <c r="BV1684" s="37"/>
      <c r="BW1684" s="37"/>
      <c r="BX1684" s="37"/>
      <c r="BY1684" s="37"/>
      <c r="BZ1684" s="37"/>
      <c r="CA1684" s="37"/>
      <c r="CB1684" s="37"/>
      <c r="CC1684" s="37"/>
      <c r="CD1684" s="37"/>
      <c r="CE1684" s="37"/>
      <c r="CF1684" s="37"/>
      <c r="CG1684" s="37"/>
      <c r="CH1684" s="37"/>
      <c r="CI1684" s="37"/>
      <c r="CJ1684" s="37"/>
      <c r="CK1684" s="37"/>
      <c r="CL1684" s="37"/>
      <c r="CM1684" s="37"/>
      <c r="CN1684" s="37"/>
      <c r="CO1684" s="37"/>
      <c r="CP1684" s="37"/>
      <c r="CQ1684" s="37"/>
      <c r="CR1684" s="37"/>
      <c r="CS1684" s="37"/>
      <c r="CT1684" s="37"/>
      <c r="CU1684" s="37"/>
      <c r="CV1684" s="37"/>
      <c r="CW1684" s="37"/>
      <c r="CX1684" s="37"/>
      <c r="CY1684" s="37"/>
      <c r="CZ1684" s="37"/>
      <c r="DA1684" s="37"/>
      <c r="DB1684" s="37"/>
      <c r="DC1684" s="37"/>
      <c r="DD1684" s="37"/>
      <c r="DE1684" s="37"/>
      <c r="DF1684" s="37"/>
      <c r="DG1684" s="37"/>
      <c r="DH1684" s="37"/>
      <c r="DI1684" s="37"/>
      <c r="DJ1684" s="37"/>
      <c r="DK1684" s="37"/>
      <c r="DL1684" s="37"/>
      <c r="DR1684" s="37"/>
      <c r="DS1684" s="37"/>
      <c r="DT1684" s="37"/>
      <c r="DU1684" s="37"/>
      <c r="DV1684" s="37"/>
      <c r="DW1684" s="37"/>
      <c r="DX1684" s="37"/>
      <c r="DY1684" s="37"/>
      <c r="DZ1684" s="37"/>
      <c r="EA1684" s="37"/>
      <c r="EB1684" s="37"/>
      <c r="EC1684" s="37"/>
      <c r="ED1684" s="37"/>
      <c r="EE1684" s="37"/>
      <c r="EF1684" s="37"/>
      <c r="EG1684" s="37"/>
      <c r="EH1684" s="37"/>
      <c r="EI1684" s="37"/>
      <c r="EJ1684" s="37"/>
      <c r="EK1684" s="37"/>
      <c r="EL1684" s="37"/>
      <c r="EM1684" s="37"/>
      <c r="EN1684" s="37"/>
      <c r="EO1684" s="37"/>
      <c r="EP1684" s="37"/>
      <c r="EQ1684" s="37"/>
      <c r="ER1684" s="37"/>
      <c r="ES1684" s="37"/>
      <c r="ET1684" s="37"/>
      <c r="EU1684" s="37"/>
      <c r="EV1684" s="37"/>
      <c r="EW1684" s="37"/>
      <c r="EX1684" s="37"/>
      <c r="EY1684" s="37"/>
      <c r="EZ1684" s="37"/>
      <c r="FA1684" s="37"/>
      <c r="FB1684" s="37"/>
      <c r="FC1684" s="37"/>
      <c r="FD1684" s="37"/>
    </row>
    <row r="1685" spans="2:160" x14ac:dyDescent="0.5">
      <c r="B1685" s="36" t="s">
        <v>1880</v>
      </c>
      <c r="C1685" s="18">
        <v>-4.0309754729310754E-3</v>
      </c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  <c r="AM1685" s="37"/>
      <c r="AN1685" s="37"/>
      <c r="AO1685" s="37"/>
      <c r="AP1685" s="37"/>
      <c r="AQ1685" s="37"/>
      <c r="AR1685" s="37"/>
      <c r="AS1685" s="37"/>
      <c r="AT1685" s="37"/>
      <c r="AU1685" s="37"/>
      <c r="AV1685" s="37"/>
      <c r="AW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K1685" s="37"/>
      <c r="BL1685" s="37"/>
      <c r="BM1685" s="37"/>
      <c r="BN1685" s="37"/>
      <c r="BO1685" s="37"/>
      <c r="BP1685" s="37"/>
      <c r="BQ1685" s="37"/>
      <c r="BR1685" s="37"/>
      <c r="BS1685" s="37"/>
      <c r="BT1685" s="37"/>
      <c r="BU1685" s="37"/>
      <c r="BV1685" s="37"/>
      <c r="BW1685" s="37"/>
      <c r="BX1685" s="37"/>
      <c r="BY1685" s="37"/>
      <c r="BZ1685" s="37"/>
      <c r="CA1685" s="37"/>
      <c r="CB1685" s="37"/>
      <c r="CC1685" s="37"/>
      <c r="CD1685" s="37"/>
      <c r="CE1685" s="37"/>
      <c r="CF1685" s="37"/>
      <c r="CG1685" s="37"/>
      <c r="CH1685" s="37"/>
      <c r="CI1685" s="37"/>
      <c r="CJ1685" s="37"/>
      <c r="CK1685" s="37"/>
      <c r="CL1685" s="37"/>
      <c r="CM1685" s="37"/>
      <c r="CN1685" s="37"/>
      <c r="CO1685" s="37"/>
      <c r="CP1685" s="37"/>
      <c r="CQ1685" s="37"/>
      <c r="CR1685" s="37"/>
      <c r="CS1685" s="37"/>
      <c r="CT1685" s="37"/>
      <c r="CU1685" s="37"/>
      <c r="CV1685" s="37"/>
      <c r="CW1685" s="37"/>
      <c r="CX1685" s="37"/>
      <c r="CY1685" s="37"/>
      <c r="CZ1685" s="37"/>
      <c r="DA1685" s="37"/>
      <c r="DB1685" s="37"/>
      <c r="DC1685" s="37"/>
      <c r="DD1685" s="37"/>
      <c r="DE1685" s="37"/>
      <c r="DF1685" s="37"/>
      <c r="DG1685" s="37"/>
      <c r="DH1685" s="37"/>
      <c r="DI1685" s="37"/>
      <c r="DJ1685" s="37"/>
      <c r="DK1685" s="37"/>
      <c r="DL1685" s="37"/>
      <c r="DR1685" s="37"/>
      <c r="DS1685" s="37"/>
      <c r="DT1685" s="37"/>
      <c r="DU1685" s="37"/>
      <c r="DV1685" s="37"/>
      <c r="DW1685" s="37"/>
      <c r="DX1685" s="37"/>
      <c r="DY1685" s="37"/>
      <c r="DZ1685" s="37"/>
      <c r="EA1685" s="37"/>
      <c r="EB1685" s="37"/>
      <c r="EC1685" s="37"/>
      <c r="ED1685" s="37"/>
      <c r="EE1685" s="37"/>
      <c r="EF1685" s="37"/>
      <c r="EG1685" s="37"/>
      <c r="EH1685" s="37"/>
      <c r="EI1685" s="37"/>
      <c r="EJ1685" s="37"/>
      <c r="EK1685" s="37"/>
      <c r="EL1685" s="37"/>
      <c r="EM1685" s="37"/>
      <c r="EN1685" s="37"/>
      <c r="EO1685" s="37"/>
      <c r="EP1685" s="37"/>
      <c r="EQ1685" s="37"/>
      <c r="ER1685" s="37"/>
      <c r="ES1685" s="37"/>
      <c r="ET1685" s="37"/>
      <c r="EU1685" s="37"/>
      <c r="EV1685" s="37"/>
      <c r="EW1685" s="37"/>
      <c r="EX1685" s="37"/>
      <c r="EY1685" s="37"/>
      <c r="EZ1685" s="37"/>
      <c r="FA1685" s="37"/>
      <c r="FB1685" s="37"/>
      <c r="FC1685" s="37"/>
      <c r="FD1685" s="37"/>
    </row>
    <row r="1686" spans="2:160" x14ac:dyDescent="0.5">
      <c r="B1686" s="36" t="s">
        <v>1881</v>
      </c>
      <c r="C1686" s="18">
        <v>-1.8523464991232474E-3</v>
      </c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  <c r="AM1686" s="37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7"/>
      <c r="BL1686" s="37"/>
      <c r="BM1686" s="37"/>
      <c r="BN1686" s="37"/>
      <c r="BO1686" s="37"/>
      <c r="BP1686" s="37"/>
      <c r="BQ1686" s="37"/>
      <c r="BR1686" s="37"/>
      <c r="BS1686" s="37"/>
      <c r="BT1686" s="37"/>
      <c r="BU1686" s="37"/>
      <c r="BV1686" s="37"/>
      <c r="BW1686" s="37"/>
      <c r="BX1686" s="37"/>
      <c r="BY1686" s="37"/>
      <c r="BZ1686" s="37"/>
      <c r="CA1686" s="37"/>
      <c r="CB1686" s="37"/>
      <c r="CC1686" s="37"/>
      <c r="CD1686" s="37"/>
      <c r="CE1686" s="37"/>
      <c r="CF1686" s="37"/>
      <c r="CG1686" s="37"/>
      <c r="CH1686" s="37"/>
      <c r="CI1686" s="37"/>
      <c r="CJ1686" s="37"/>
      <c r="CK1686" s="37"/>
      <c r="CL1686" s="37"/>
      <c r="CM1686" s="37"/>
      <c r="CN1686" s="37"/>
      <c r="CO1686" s="37"/>
      <c r="CP1686" s="37"/>
      <c r="CQ1686" s="37"/>
      <c r="CR1686" s="37"/>
      <c r="CS1686" s="37"/>
      <c r="CT1686" s="37"/>
      <c r="CU1686" s="37"/>
      <c r="CV1686" s="37"/>
      <c r="CW1686" s="37"/>
      <c r="CX1686" s="37"/>
      <c r="CY1686" s="37"/>
      <c r="CZ1686" s="37"/>
      <c r="DA1686" s="37"/>
      <c r="DB1686" s="37"/>
      <c r="DC1686" s="37"/>
      <c r="DD1686" s="37"/>
      <c r="DE1686" s="37"/>
      <c r="DF1686" s="37"/>
      <c r="DG1686" s="37"/>
      <c r="DH1686" s="37"/>
      <c r="DI1686" s="37"/>
      <c r="DJ1686" s="37"/>
      <c r="DK1686" s="37"/>
      <c r="DL1686" s="37"/>
      <c r="DR1686" s="37"/>
      <c r="DS1686" s="37"/>
      <c r="DT1686" s="37"/>
      <c r="DU1686" s="37"/>
      <c r="DV1686" s="37"/>
      <c r="DW1686" s="37"/>
      <c r="DX1686" s="37"/>
      <c r="DY1686" s="37"/>
      <c r="DZ1686" s="37"/>
      <c r="EA1686" s="37"/>
      <c r="EB1686" s="37"/>
      <c r="EC1686" s="37"/>
      <c r="ED1686" s="37"/>
      <c r="EE1686" s="37"/>
      <c r="EF1686" s="37"/>
      <c r="EG1686" s="37"/>
      <c r="EH1686" s="37"/>
      <c r="EI1686" s="37"/>
      <c r="EJ1686" s="37"/>
      <c r="EK1686" s="37"/>
      <c r="EL1686" s="37"/>
      <c r="EM1686" s="37"/>
      <c r="EN1686" s="37"/>
      <c r="EO1686" s="37"/>
      <c r="EP1686" s="37"/>
      <c r="EQ1686" s="37"/>
      <c r="ER1686" s="37"/>
      <c r="ES1686" s="37"/>
      <c r="ET1686" s="37"/>
      <c r="EU1686" s="37"/>
      <c r="EV1686" s="37"/>
      <c r="EW1686" s="37"/>
      <c r="EX1686" s="37"/>
      <c r="EY1686" s="37"/>
      <c r="EZ1686" s="37"/>
      <c r="FA1686" s="37"/>
      <c r="FB1686" s="37"/>
      <c r="FC1686" s="37"/>
      <c r="FD1686" s="37"/>
    </row>
    <row r="1687" spans="2:160" x14ac:dyDescent="0.5">
      <c r="B1687" s="36" t="s">
        <v>1882</v>
      </c>
      <c r="C1687" s="18">
        <v>-9.7966782047180789E-3</v>
      </c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  <c r="AM1687" s="37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  <c r="BM1687" s="37"/>
      <c r="BN1687" s="37"/>
      <c r="BO1687" s="37"/>
      <c r="BP1687" s="37"/>
      <c r="BQ1687" s="37"/>
      <c r="BR1687" s="37"/>
      <c r="BS1687" s="37"/>
      <c r="BT1687" s="37"/>
      <c r="BU1687" s="37"/>
      <c r="BV1687" s="37"/>
      <c r="BW1687" s="37"/>
      <c r="BX1687" s="37"/>
      <c r="BY1687" s="37"/>
      <c r="BZ1687" s="37"/>
      <c r="CA1687" s="37"/>
      <c r="CB1687" s="37"/>
      <c r="CC1687" s="37"/>
      <c r="CD1687" s="37"/>
      <c r="CE1687" s="37"/>
      <c r="CF1687" s="37"/>
      <c r="CG1687" s="37"/>
      <c r="CH1687" s="37"/>
      <c r="CI1687" s="37"/>
      <c r="CJ1687" s="37"/>
      <c r="CK1687" s="37"/>
      <c r="CL1687" s="37"/>
      <c r="CM1687" s="37"/>
      <c r="CN1687" s="37"/>
      <c r="CO1687" s="37"/>
      <c r="CP1687" s="37"/>
      <c r="CQ1687" s="37"/>
      <c r="CR1687" s="37"/>
      <c r="CS1687" s="37"/>
      <c r="CT1687" s="37"/>
      <c r="CU1687" s="37"/>
      <c r="CV1687" s="37"/>
      <c r="CW1687" s="37"/>
      <c r="CX1687" s="37"/>
      <c r="CY1687" s="37"/>
      <c r="CZ1687" s="37"/>
      <c r="DA1687" s="37"/>
      <c r="DB1687" s="37"/>
      <c r="DC1687" s="37"/>
      <c r="DD1687" s="37"/>
      <c r="DE1687" s="37"/>
      <c r="DF1687" s="37"/>
      <c r="DG1687" s="37"/>
      <c r="DH1687" s="37"/>
      <c r="DI1687" s="37"/>
      <c r="DJ1687" s="37"/>
      <c r="DK1687" s="37"/>
      <c r="DL1687" s="37"/>
      <c r="DR1687" s="37"/>
      <c r="DS1687" s="37"/>
      <c r="DT1687" s="37"/>
      <c r="DU1687" s="37"/>
      <c r="DV1687" s="37"/>
      <c r="DW1687" s="37"/>
      <c r="DX1687" s="37"/>
      <c r="DY1687" s="37"/>
      <c r="DZ1687" s="37"/>
      <c r="EA1687" s="37"/>
      <c r="EB1687" s="37"/>
      <c r="EC1687" s="37"/>
      <c r="ED1687" s="37"/>
      <c r="EE1687" s="37"/>
      <c r="EF1687" s="37"/>
      <c r="EG1687" s="37"/>
      <c r="EH1687" s="37"/>
      <c r="EI1687" s="37"/>
      <c r="EJ1687" s="37"/>
      <c r="EK1687" s="37"/>
      <c r="EL1687" s="37"/>
      <c r="EM1687" s="37"/>
      <c r="EN1687" s="37"/>
      <c r="EO1687" s="37"/>
      <c r="EP1687" s="37"/>
      <c r="EQ1687" s="37"/>
      <c r="ER1687" s="37"/>
      <c r="ES1687" s="37"/>
      <c r="ET1687" s="37"/>
      <c r="EU1687" s="37"/>
      <c r="EV1687" s="37"/>
      <c r="EW1687" s="37"/>
      <c r="EX1687" s="37"/>
      <c r="EY1687" s="37"/>
      <c r="EZ1687" s="37"/>
      <c r="FA1687" s="37"/>
      <c r="FB1687" s="37"/>
      <c r="FC1687" s="37"/>
      <c r="FD1687" s="37"/>
    </row>
    <row r="1688" spans="2:160" x14ac:dyDescent="0.5">
      <c r="B1688" s="36" t="s">
        <v>1883</v>
      </c>
      <c r="C1688" s="18">
        <v>-6.5213176586698118E-4</v>
      </c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  <c r="AM1688" s="37"/>
      <c r="AN1688" s="37"/>
      <c r="AO1688" s="37"/>
      <c r="AP1688" s="37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  <c r="BI1688" s="37"/>
      <c r="BJ1688" s="37"/>
      <c r="BK1688" s="37"/>
      <c r="BL1688" s="37"/>
      <c r="BM1688" s="37"/>
      <c r="BN1688" s="37"/>
      <c r="BO1688" s="37"/>
      <c r="BP1688" s="37"/>
      <c r="BQ1688" s="37"/>
      <c r="BR1688" s="37"/>
      <c r="BS1688" s="37"/>
      <c r="BT1688" s="37"/>
      <c r="BU1688" s="37"/>
      <c r="BV1688" s="37"/>
      <c r="BW1688" s="37"/>
      <c r="BX1688" s="37"/>
      <c r="BY1688" s="37"/>
      <c r="BZ1688" s="37"/>
      <c r="CA1688" s="37"/>
      <c r="CB1688" s="37"/>
      <c r="CC1688" s="37"/>
      <c r="CD1688" s="37"/>
      <c r="CE1688" s="37"/>
      <c r="CF1688" s="37"/>
      <c r="CG1688" s="37"/>
      <c r="CH1688" s="37"/>
      <c r="CI1688" s="37"/>
      <c r="CJ1688" s="37"/>
      <c r="CK1688" s="37"/>
      <c r="CL1688" s="37"/>
      <c r="CM1688" s="37"/>
      <c r="CN1688" s="37"/>
      <c r="CO1688" s="37"/>
      <c r="CP1688" s="37"/>
      <c r="CQ1688" s="37"/>
      <c r="CR1688" s="37"/>
      <c r="CS1688" s="37"/>
      <c r="CT1688" s="37"/>
      <c r="CU1688" s="37"/>
      <c r="CV1688" s="37"/>
      <c r="CW1688" s="37"/>
      <c r="CX1688" s="37"/>
      <c r="CY1688" s="37"/>
      <c r="CZ1688" s="37"/>
      <c r="DA1688" s="37"/>
      <c r="DB1688" s="37"/>
      <c r="DC1688" s="37"/>
      <c r="DD1688" s="37"/>
      <c r="DE1688" s="37"/>
      <c r="DF1688" s="37"/>
      <c r="DG1688" s="37"/>
      <c r="DH1688" s="37"/>
      <c r="DI1688" s="37"/>
      <c r="DJ1688" s="37"/>
      <c r="DK1688" s="37"/>
      <c r="DL1688" s="37"/>
      <c r="DR1688" s="37"/>
      <c r="DS1688" s="37"/>
      <c r="DT1688" s="37"/>
      <c r="DU1688" s="37"/>
      <c r="DV1688" s="37"/>
      <c r="DW1688" s="37"/>
      <c r="DX1688" s="37"/>
      <c r="DY1688" s="37"/>
      <c r="DZ1688" s="37"/>
      <c r="EA1688" s="37"/>
      <c r="EB1688" s="37"/>
      <c r="EC1688" s="37"/>
      <c r="ED1688" s="37"/>
      <c r="EE1688" s="37"/>
      <c r="EF1688" s="37"/>
      <c r="EG1688" s="37"/>
      <c r="EH1688" s="37"/>
      <c r="EI1688" s="37"/>
      <c r="EJ1688" s="37"/>
      <c r="EK1688" s="37"/>
      <c r="EL1688" s="37"/>
      <c r="EM1688" s="37"/>
      <c r="EN1688" s="37"/>
      <c r="EO1688" s="37"/>
      <c r="EP1688" s="37"/>
      <c r="EQ1688" s="37"/>
      <c r="ER1688" s="37"/>
      <c r="ES1688" s="37"/>
      <c r="ET1688" s="37"/>
      <c r="EU1688" s="37"/>
      <c r="EV1688" s="37"/>
      <c r="EW1688" s="37"/>
      <c r="EX1688" s="37"/>
      <c r="EY1688" s="37"/>
      <c r="EZ1688" s="37"/>
      <c r="FA1688" s="37"/>
      <c r="FB1688" s="37"/>
      <c r="FC1688" s="37"/>
      <c r="FD1688" s="37"/>
    </row>
    <row r="1689" spans="2:160" x14ac:dyDescent="0.5">
      <c r="B1689" s="36" t="s">
        <v>1884</v>
      </c>
      <c r="C1689" s="18">
        <v>-1.9000587889476783E-2</v>
      </c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  <c r="AM1689" s="37"/>
      <c r="AN1689" s="37"/>
      <c r="AO1689" s="37"/>
      <c r="AP1689" s="37"/>
      <c r="AQ1689" s="37"/>
      <c r="AR1689" s="37"/>
      <c r="AS1689" s="37"/>
      <c r="AT1689" s="37"/>
      <c r="AU1689" s="37"/>
      <c r="AV1689" s="37"/>
      <c r="AW1689" s="37"/>
      <c r="AX1689" s="37"/>
      <c r="AY1689" s="37"/>
      <c r="AZ1689" s="37"/>
      <c r="BA1689" s="37"/>
      <c r="BB1689" s="37"/>
      <c r="BC1689" s="37"/>
      <c r="BD1689" s="37"/>
      <c r="BE1689" s="37"/>
      <c r="BF1689" s="37"/>
      <c r="BG1689" s="37"/>
      <c r="BH1689" s="37"/>
      <c r="BI1689" s="37"/>
      <c r="BJ1689" s="37"/>
      <c r="BK1689" s="37"/>
      <c r="BL1689" s="37"/>
      <c r="BM1689" s="37"/>
      <c r="BN1689" s="37"/>
      <c r="BO1689" s="37"/>
      <c r="BP1689" s="37"/>
      <c r="BQ1689" s="37"/>
      <c r="BR1689" s="37"/>
      <c r="BS1689" s="37"/>
      <c r="BT1689" s="37"/>
      <c r="BU1689" s="37"/>
      <c r="BV1689" s="37"/>
      <c r="BW1689" s="37"/>
      <c r="BX1689" s="37"/>
      <c r="BY1689" s="37"/>
      <c r="BZ1689" s="37"/>
      <c r="CA1689" s="37"/>
      <c r="CB1689" s="37"/>
      <c r="CC1689" s="37"/>
      <c r="CD1689" s="37"/>
      <c r="CE1689" s="37"/>
      <c r="CF1689" s="37"/>
      <c r="CG1689" s="37"/>
      <c r="CH1689" s="37"/>
      <c r="CI1689" s="37"/>
      <c r="CJ1689" s="37"/>
      <c r="CK1689" s="37"/>
      <c r="CL1689" s="37"/>
      <c r="CM1689" s="37"/>
      <c r="CN1689" s="37"/>
      <c r="CO1689" s="37"/>
      <c r="CP1689" s="37"/>
      <c r="CQ1689" s="37"/>
      <c r="CR1689" s="37"/>
      <c r="CS1689" s="37"/>
      <c r="CT1689" s="37"/>
      <c r="CU1689" s="37"/>
      <c r="CV1689" s="37"/>
      <c r="CW1689" s="37"/>
      <c r="CX1689" s="37"/>
      <c r="CY1689" s="37"/>
      <c r="CZ1689" s="37"/>
      <c r="DA1689" s="37"/>
      <c r="DB1689" s="37"/>
      <c r="DC1689" s="37"/>
      <c r="DD1689" s="37"/>
      <c r="DE1689" s="37"/>
      <c r="DF1689" s="37"/>
      <c r="DG1689" s="37"/>
      <c r="DH1689" s="37"/>
      <c r="DI1689" s="37"/>
      <c r="DJ1689" s="37"/>
      <c r="DK1689" s="37"/>
      <c r="DL1689" s="37"/>
      <c r="DR1689" s="37"/>
      <c r="DS1689" s="37"/>
      <c r="DT1689" s="37"/>
      <c r="DU1689" s="37"/>
      <c r="DV1689" s="37"/>
      <c r="DW1689" s="37"/>
      <c r="DX1689" s="37"/>
      <c r="DY1689" s="37"/>
      <c r="DZ1689" s="37"/>
      <c r="EA1689" s="37"/>
      <c r="EB1689" s="37"/>
      <c r="EC1689" s="37"/>
      <c r="ED1689" s="37"/>
      <c r="EE1689" s="37"/>
      <c r="EF1689" s="37"/>
      <c r="EG1689" s="37"/>
      <c r="EH1689" s="37"/>
      <c r="EI1689" s="37"/>
      <c r="EJ1689" s="37"/>
      <c r="EK1689" s="37"/>
      <c r="EL1689" s="37"/>
      <c r="EM1689" s="37"/>
      <c r="EN1689" s="37"/>
      <c r="EO1689" s="37"/>
      <c r="EP1689" s="37"/>
      <c r="EQ1689" s="37"/>
      <c r="ER1689" s="37"/>
      <c r="ES1689" s="37"/>
      <c r="ET1689" s="37"/>
      <c r="EU1689" s="37"/>
      <c r="EV1689" s="37"/>
      <c r="EW1689" s="37"/>
      <c r="EX1689" s="37"/>
      <c r="EY1689" s="37"/>
      <c r="EZ1689" s="37"/>
      <c r="FA1689" s="37"/>
      <c r="FB1689" s="37"/>
      <c r="FC1689" s="37"/>
      <c r="FD1689" s="37"/>
    </row>
    <row r="1690" spans="2:160" x14ac:dyDescent="0.5">
      <c r="B1690" s="36" t="s">
        <v>1885</v>
      </c>
      <c r="C1690" s="18">
        <v>-1.1637941366828941E-2</v>
      </c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  <c r="AM1690" s="37"/>
      <c r="AN1690" s="37"/>
      <c r="AO1690" s="37"/>
      <c r="AP1690" s="37"/>
      <c r="AQ1690" s="37"/>
      <c r="AR1690" s="37"/>
      <c r="AS1690" s="37"/>
      <c r="AT1690" s="37"/>
      <c r="AU1690" s="37"/>
      <c r="AV1690" s="37"/>
      <c r="AW1690" s="37"/>
      <c r="AX1690" s="37"/>
      <c r="AY1690" s="37"/>
      <c r="AZ1690" s="37"/>
      <c r="BA1690" s="37"/>
      <c r="BB1690" s="37"/>
      <c r="BC1690" s="37"/>
      <c r="BD1690" s="37"/>
      <c r="BE1690" s="37"/>
      <c r="BF1690" s="37"/>
      <c r="BG1690" s="37"/>
      <c r="BH1690" s="37"/>
      <c r="BI1690" s="37"/>
      <c r="BJ1690" s="37"/>
      <c r="BK1690" s="37"/>
      <c r="BL1690" s="37"/>
      <c r="BM1690" s="37"/>
      <c r="BN1690" s="37"/>
      <c r="BO1690" s="37"/>
      <c r="BP1690" s="37"/>
      <c r="BQ1690" s="37"/>
      <c r="BR1690" s="37"/>
      <c r="BS1690" s="37"/>
      <c r="BT1690" s="37"/>
      <c r="BU1690" s="37"/>
      <c r="BV1690" s="37"/>
      <c r="BW1690" s="37"/>
      <c r="BX1690" s="37"/>
      <c r="BY1690" s="37"/>
      <c r="BZ1690" s="37"/>
      <c r="CA1690" s="37"/>
      <c r="CB1690" s="37"/>
      <c r="CC1690" s="37"/>
      <c r="CD1690" s="37"/>
      <c r="CE1690" s="37"/>
      <c r="CF1690" s="37"/>
      <c r="CG1690" s="37"/>
      <c r="CH1690" s="37"/>
      <c r="CI1690" s="37"/>
      <c r="CJ1690" s="37"/>
      <c r="CK1690" s="37"/>
      <c r="CL1690" s="37"/>
      <c r="CM1690" s="37"/>
      <c r="CN1690" s="37"/>
      <c r="CO1690" s="37"/>
      <c r="CP1690" s="37"/>
      <c r="CQ1690" s="37"/>
      <c r="CR1690" s="37"/>
      <c r="CS1690" s="37"/>
      <c r="CT1690" s="37"/>
      <c r="CU1690" s="37"/>
      <c r="CV1690" s="37"/>
      <c r="CW1690" s="37"/>
      <c r="CX1690" s="37"/>
      <c r="CY1690" s="37"/>
      <c r="CZ1690" s="37"/>
      <c r="DA1690" s="37"/>
      <c r="DB1690" s="37"/>
      <c r="DC1690" s="37"/>
      <c r="DD1690" s="37"/>
      <c r="DE1690" s="37"/>
      <c r="DF1690" s="37"/>
      <c r="DG1690" s="37"/>
      <c r="DH1690" s="37"/>
      <c r="DI1690" s="37"/>
      <c r="DJ1690" s="37"/>
      <c r="DK1690" s="37"/>
      <c r="DL1690" s="37"/>
      <c r="DR1690" s="37"/>
      <c r="DS1690" s="37"/>
      <c r="DT1690" s="37"/>
      <c r="DU1690" s="37"/>
      <c r="DV1690" s="37"/>
      <c r="DW1690" s="37"/>
      <c r="DX1690" s="37"/>
      <c r="DY1690" s="37"/>
      <c r="DZ1690" s="37"/>
      <c r="EA1690" s="37"/>
      <c r="EB1690" s="37"/>
      <c r="EC1690" s="37"/>
      <c r="ED1690" s="37"/>
      <c r="EE1690" s="37"/>
      <c r="EF1690" s="37"/>
      <c r="EG1690" s="37"/>
      <c r="EH1690" s="37"/>
      <c r="EI1690" s="37"/>
      <c r="EJ1690" s="37"/>
      <c r="EK1690" s="37"/>
      <c r="EL1690" s="37"/>
      <c r="EM1690" s="37"/>
      <c r="EN1690" s="37"/>
      <c r="EO1690" s="37"/>
      <c r="EP1690" s="37"/>
      <c r="EQ1690" s="37"/>
      <c r="ER1690" s="37"/>
      <c r="ES1690" s="37"/>
      <c r="ET1690" s="37"/>
      <c r="EU1690" s="37"/>
      <c r="EV1690" s="37"/>
      <c r="EW1690" s="37"/>
      <c r="EX1690" s="37"/>
      <c r="EY1690" s="37"/>
      <c r="EZ1690" s="37"/>
      <c r="FA1690" s="37"/>
      <c r="FB1690" s="37"/>
      <c r="FC1690" s="37"/>
      <c r="FD1690" s="37"/>
    </row>
    <row r="1691" spans="2:160" x14ac:dyDescent="0.5">
      <c r="B1691" s="36" t="s">
        <v>1886</v>
      </c>
      <c r="C1691" s="18">
        <v>1.749269369292894E-2</v>
      </c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  <c r="AM1691" s="37"/>
      <c r="AN1691" s="37"/>
      <c r="AO1691" s="37"/>
      <c r="AP1691" s="37"/>
      <c r="AQ1691" s="37"/>
      <c r="AR1691" s="37"/>
      <c r="AS1691" s="37"/>
      <c r="AT1691" s="37"/>
      <c r="AU1691" s="37"/>
      <c r="AV1691" s="37"/>
      <c r="AW1691" s="37"/>
      <c r="AX1691" s="37"/>
      <c r="AY1691" s="37"/>
      <c r="AZ1691" s="37"/>
      <c r="BA1691" s="37"/>
      <c r="BB1691" s="37"/>
      <c r="BC1691" s="37"/>
      <c r="BD1691" s="37"/>
      <c r="BE1691" s="37"/>
      <c r="BF1691" s="37"/>
      <c r="BG1691" s="37"/>
      <c r="BH1691" s="37"/>
      <c r="BI1691" s="37"/>
      <c r="BJ1691" s="37"/>
      <c r="BK1691" s="37"/>
      <c r="BL1691" s="37"/>
      <c r="BM1691" s="37"/>
      <c r="BN1691" s="37"/>
      <c r="BO1691" s="37"/>
      <c r="BP1691" s="37"/>
      <c r="BQ1691" s="37"/>
      <c r="BR1691" s="37"/>
      <c r="BS1691" s="37"/>
      <c r="BT1691" s="37"/>
      <c r="BU1691" s="37"/>
      <c r="BV1691" s="37"/>
      <c r="BW1691" s="37"/>
      <c r="BX1691" s="37"/>
      <c r="BY1691" s="37"/>
      <c r="BZ1691" s="37"/>
      <c r="CA1691" s="37"/>
      <c r="CB1691" s="37"/>
      <c r="CC1691" s="37"/>
      <c r="CD1691" s="37"/>
      <c r="CE1691" s="37"/>
      <c r="CF1691" s="37"/>
      <c r="CG1691" s="37"/>
      <c r="CH1691" s="37"/>
      <c r="CI1691" s="37"/>
      <c r="CJ1691" s="37"/>
      <c r="CK1691" s="37"/>
      <c r="CL1691" s="37"/>
      <c r="CM1691" s="37"/>
      <c r="CN1691" s="37"/>
      <c r="CO1691" s="37"/>
      <c r="CP1691" s="37"/>
      <c r="CQ1691" s="37"/>
      <c r="CR1691" s="37"/>
      <c r="CS1691" s="37"/>
      <c r="CT1691" s="37"/>
      <c r="CU1691" s="37"/>
      <c r="CV1691" s="37"/>
      <c r="CW1691" s="37"/>
      <c r="CX1691" s="37"/>
      <c r="CY1691" s="37"/>
      <c r="CZ1691" s="37"/>
      <c r="DA1691" s="37"/>
      <c r="DB1691" s="37"/>
      <c r="DC1691" s="37"/>
      <c r="DD1691" s="37"/>
      <c r="DE1691" s="37"/>
      <c r="DF1691" s="37"/>
      <c r="DG1691" s="37"/>
      <c r="DH1691" s="37"/>
      <c r="DI1691" s="37"/>
      <c r="DJ1691" s="37"/>
      <c r="DK1691" s="37"/>
      <c r="DL1691" s="37"/>
      <c r="DR1691" s="37"/>
      <c r="DS1691" s="37"/>
      <c r="DT1691" s="37"/>
      <c r="DU1691" s="37"/>
      <c r="DV1691" s="37"/>
      <c r="DW1691" s="37"/>
      <c r="DX1691" s="37"/>
      <c r="DY1691" s="37"/>
      <c r="DZ1691" s="37"/>
      <c r="EA1691" s="37"/>
      <c r="EB1691" s="37"/>
      <c r="EC1691" s="37"/>
      <c r="ED1691" s="37"/>
      <c r="EE1691" s="37"/>
      <c r="EF1691" s="37"/>
      <c r="EG1691" s="37"/>
      <c r="EH1691" s="37"/>
      <c r="EI1691" s="37"/>
      <c r="EJ1691" s="37"/>
      <c r="EK1691" s="37"/>
      <c r="EL1691" s="37"/>
      <c r="EM1691" s="37"/>
      <c r="EN1691" s="37"/>
      <c r="EO1691" s="37"/>
      <c r="EP1691" s="37"/>
      <c r="EQ1691" s="37"/>
      <c r="ER1691" s="37"/>
      <c r="ES1691" s="37"/>
      <c r="ET1691" s="37"/>
      <c r="EU1691" s="37"/>
      <c r="EV1691" s="37"/>
      <c r="EW1691" s="37"/>
      <c r="EX1691" s="37"/>
      <c r="EY1691" s="37"/>
      <c r="EZ1691" s="37"/>
      <c r="FA1691" s="37"/>
      <c r="FB1691" s="37"/>
      <c r="FC1691" s="37"/>
      <c r="FD1691" s="37"/>
    </row>
    <row r="1692" spans="2:160" x14ac:dyDescent="0.5">
      <c r="B1692" s="36" t="s">
        <v>1887</v>
      </c>
      <c r="C1692" s="18">
        <v>-4.3739683334226287E-3</v>
      </c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  <c r="AM1692" s="37"/>
      <c r="AN1692" s="37"/>
      <c r="AO1692" s="37"/>
      <c r="AP1692" s="37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  <c r="BI1692" s="37"/>
      <c r="BJ1692" s="37"/>
      <c r="BK1692" s="37"/>
      <c r="BL1692" s="37"/>
      <c r="BM1692" s="37"/>
      <c r="BN1692" s="37"/>
      <c r="BO1692" s="37"/>
      <c r="BP1692" s="37"/>
      <c r="BQ1692" s="37"/>
      <c r="BR1692" s="37"/>
      <c r="BS1692" s="37"/>
      <c r="BT1692" s="37"/>
      <c r="BU1692" s="37"/>
      <c r="BV1692" s="37"/>
      <c r="BW1692" s="37"/>
      <c r="BX1692" s="37"/>
      <c r="BY1692" s="37"/>
      <c r="BZ1692" s="37"/>
      <c r="CA1692" s="37"/>
      <c r="CB1692" s="37"/>
      <c r="CC1692" s="37"/>
      <c r="CD1692" s="37"/>
      <c r="CE1692" s="37"/>
      <c r="CF1692" s="37"/>
      <c r="CG1692" s="37"/>
      <c r="CH1692" s="37"/>
      <c r="CI1692" s="37"/>
      <c r="CJ1692" s="37"/>
      <c r="CK1692" s="37"/>
      <c r="CL1692" s="37"/>
      <c r="CM1692" s="37"/>
      <c r="CN1692" s="37"/>
      <c r="CO1692" s="37"/>
      <c r="CP1692" s="37"/>
      <c r="CQ1692" s="37"/>
      <c r="CR1692" s="37"/>
      <c r="CS1692" s="37"/>
      <c r="CT1692" s="37"/>
      <c r="CU1692" s="37"/>
      <c r="CV1692" s="37"/>
      <c r="CW1692" s="37"/>
      <c r="CX1692" s="37"/>
      <c r="CY1692" s="37"/>
      <c r="CZ1692" s="37"/>
      <c r="DA1692" s="37"/>
      <c r="DB1692" s="37"/>
      <c r="DC1692" s="37"/>
      <c r="DD1692" s="37"/>
      <c r="DE1692" s="37"/>
      <c r="DF1692" s="37"/>
      <c r="DG1692" s="37"/>
      <c r="DH1692" s="37"/>
      <c r="DI1692" s="37"/>
      <c r="DJ1692" s="37"/>
      <c r="DK1692" s="37"/>
      <c r="DL1692" s="37"/>
      <c r="DR1692" s="37"/>
      <c r="DS1692" s="37"/>
      <c r="DT1692" s="37"/>
      <c r="DU1692" s="37"/>
      <c r="DV1692" s="37"/>
      <c r="DW1692" s="37"/>
      <c r="DX1692" s="37"/>
      <c r="DY1692" s="37"/>
      <c r="DZ1692" s="37"/>
      <c r="EA1692" s="37"/>
      <c r="EB1692" s="37"/>
      <c r="EC1692" s="37"/>
      <c r="ED1692" s="37"/>
      <c r="EE1692" s="37"/>
      <c r="EF1692" s="37"/>
      <c r="EG1692" s="37"/>
      <c r="EH1692" s="37"/>
      <c r="EI1692" s="37"/>
      <c r="EJ1692" s="37"/>
      <c r="EK1692" s="37"/>
      <c r="EL1692" s="37"/>
      <c r="EM1692" s="37"/>
      <c r="EN1692" s="37"/>
      <c r="EO1692" s="37"/>
      <c r="EP1692" s="37"/>
      <c r="EQ1692" s="37"/>
      <c r="ER1692" s="37"/>
      <c r="ES1692" s="37"/>
      <c r="ET1692" s="37"/>
      <c r="EU1692" s="37"/>
      <c r="EV1692" s="37"/>
      <c r="EW1692" s="37"/>
      <c r="EX1692" s="37"/>
      <c r="EY1692" s="37"/>
      <c r="EZ1692" s="37"/>
      <c r="FA1692" s="37"/>
      <c r="FB1692" s="37"/>
      <c r="FC1692" s="37"/>
      <c r="FD1692" s="37"/>
    </row>
    <row r="1693" spans="2:160" x14ac:dyDescent="0.5">
      <c r="B1693" s="36" t="s">
        <v>1888</v>
      </c>
      <c r="C1693" s="18">
        <v>-7.2481550422858199E-3</v>
      </c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  <c r="AM1693" s="37"/>
      <c r="AN1693" s="37"/>
      <c r="AO1693" s="37"/>
      <c r="AP1693" s="37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  <c r="BI1693" s="37"/>
      <c r="BJ1693" s="37"/>
      <c r="BK1693" s="37"/>
      <c r="BL1693" s="37"/>
      <c r="BM1693" s="37"/>
      <c r="BN1693" s="37"/>
      <c r="BO1693" s="37"/>
      <c r="BP1693" s="37"/>
      <c r="BQ1693" s="37"/>
      <c r="BR1693" s="37"/>
      <c r="BS1693" s="37"/>
      <c r="BT1693" s="37"/>
      <c r="BU1693" s="37"/>
      <c r="BV1693" s="37"/>
      <c r="BW1693" s="37"/>
      <c r="BX1693" s="37"/>
      <c r="BY1693" s="37"/>
      <c r="BZ1693" s="37"/>
      <c r="CA1693" s="37"/>
      <c r="CB1693" s="37"/>
      <c r="CC1693" s="37"/>
      <c r="CD1693" s="37"/>
      <c r="CE1693" s="37"/>
      <c r="CF1693" s="37"/>
      <c r="CG1693" s="37"/>
      <c r="CH1693" s="37"/>
      <c r="CI1693" s="37"/>
      <c r="CJ1693" s="37"/>
      <c r="CK1693" s="37"/>
      <c r="CL1693" s="37"/>
      <c r="CM1693" s="37"/>
      <c r="CN1693" s="37"/>
      <c r="CO1693" s="37"/>
      <c r="CP1693" s="37"/>
      <c r="CQ1693" s="37"/>
      <c r="CR1693" s="37"/>
      <c r="CS1693" s="37"/>
      <c r="CT1693" s="37"/>
      <c r="CU1693" s="37"/>
      <c r="CV1693" s="37"/>
      <c r="CW1693" s="37"/>
      <c r="CX1693" s="37"/>
      <c r="CY1693" s="37"/>
      <c r="CZ1693" s="37"/>
      <c r="DA1693" s="37"/>
      <c r="DB1693" s="37"/>
      <c r="DC1693" s="37"/>
      <c r="DD1693" s="37"/>
      <c r="DE1693" s="37"/>
      <c r="DF1693" s="37"/>
      <c r="DG1693" s="37"/>
      <c r="DH1693" s="37"/>
      <c r="DI1693" s="37"/>
      <c r="DJ1693" s="37"/>
      <c r="DK1693" s="37"/>
      <c r="DL1693" s="37"/>
      <c r="DR1693" s="37"/>
      <c r="DS1693" s="37"/>
      <c r="DT1693" s="37"/>
      <c r="DU1693" s="37"/>
      <c r="DV1693" s="37"/>
      <c r="DW1693" s="37"/>
      <c r="DX1693" s="37"/>
      <c r="DY1693" s="37"/>
      <c r="DZ1693" s="37"/>
      <c r="EA1693" s="37"/>
      <c r="EB1693" s="37"/>
      <c r="EC1693" s="37"/>
      <c r="ED1693" s="37"/>
      <c r="EE1693" s="37"/>
      <c r="EF1693" s="37"/>
      <c r="EG1693" s="37"/>
      <c r="EH1693" s="37"/>
      <c r="EI1693" s="37"/>
      <c r="EJ1693" s="37"/>
      <c r="EK1693" s="37"/>
      <c r="EL1693" s="37"/>
      <c r="EM1693" s="37"/>
      <c r="EN1693" s="37"/>
      <c r="EO1693" s="37"/>
      <c r="EP1693" s="37"/>
      <c r="EQ1693" s="37"/>
      <c r="ER1693" s="37"/>
      <c r="ES1693" s="37"/>
      <c r="ET1693" s="37"/>
      <c r="EU1693" s="37"/>
      <c r="EV1693" s="37"/>
      <c r="EW1693" s="37"/>
      <c r="EX1693" s="37"/>
      <c r="EY1693" s="37"/>
      <c r="EZ1693" s="37"/>
      <c r="FA1693" s="37"/>
      <c r="FB1693" s="37"/>
      <c r="FC1693" s="37"/>
      <c r="FD1693" s="37"/>
    </row>
    <row r="1694" spans="2:160" x14ac:dyDescent="0.5">
      <c r="B1694" s="36" t="s">
        <v>1889</v>
      </c>
      <c r="C1694" s="18">
        <v>8.3983456525145161E-3</v>
      </c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  <c r="AM1694" s="37"/>
      <c r="AN1694" s="37"/>
      <c r="AO1694" s="37"/>
      <c r="AP1694" s="37"/>
      <c r="AQ1694" s="37"/>
      <c r="AR1694" s="37"/>
      <c r="AS1694" s="37"/>
      <c r="AT1694" s="37"/>
      <c r="AU1694" s="37"/>
      <c r="AV1694" s="37"/>
      <c r="AW1694" s="37"/>
      <c r="AX1694" s="37"/>
      <c r="AY1694" s="37"/>
      <c r="AZ1694" s="37"/>
      <c r="BA1694" s="37"/>
      <c r="BB1694" s="37"/>
      <c r="BC1694" s="37"/>
      <c r="BD1694" s="37"/>
      <c r="BE1694" s="37"/>
      <c r="BF1694" s="37"/>
      <c r="BG1694" s="37"/>
      <c r="BH1694" s="37"/>
      <c r="BI1694" s="37"/>
      <c r="BJ1694" s="37"/>
      <c r="BK1694" s="37"/>
      <c r="BL1694" s="37"/>
      <c r="BM1694" s="37"/>
      <c r="BN1694" s="37"/>
      <c r="BO1694" s="37"/>
      <c r="BP1694" s="37"/>
      <c r="BQ1694" s="37"/>
      <c r="BR1694" s="37"/>
      <c r="BS1694" s="37"/>
      <c r="BT1694" s="37"/>
      <c r="BU1694" s="37"/>
      <c r="BV1694" s="37"/>
      <c r="BW1694" s="37"/>
      <c r="BX1694" s="37"/>
      <c r="BY1694" s="37"/>
      <c r="BZ1694" s="37"/>
      <c r="CA1694" s="37"/>
      <c r="CB1694" s="37"/>
      <c r="CC1694" s="37"/>
      <c r="CD1694" s="37"/>
      <c r="CE1694" s="37"/>
      <c r="CF1694" s="37"/>
      <c r="CG1694" s="37"/>
      <c r="CH1694" s="37"/>
      <c r="CI1694" s="37"/>
      <c r="CJ1694" s="37"/>
      <c r="CK1694" s="37"/>
      <c r="CL1694" s="37"/>
      <c r="CM1694" s="37"/>
      <c r="CN1694" s="37"/>
      <c r="CO1694" s="37"/>
      <c r="CP1694" s="37"/>
      <c r="CQ1694" s="37"/>
      <c r="CR1694" s="37"/>
      <c r="CS1694" s="37"/>
      <c r="CT1694" s="37"/>
      <c r="CU1694" s="37"/>
      <c r="CV1694" s="37"/>
      <c r="CW1694" s="37"/>
      <c r="CX1694" s="37"/>
      <c r="CY1694" s="37"/>
      <c r="CZ1694" s="37"/>
      <c r="DA1694" s="37"/>
      <c r="DB1694" s="37"/>
      <c r="DC1694" s="37"/>
      <c r="DD1694" s="37"/>
      <c r="DE1694" s="37"/>
      <c r="DF1694" s="37"/>
      <c r="DG1694" s="37"/>
      <c r="DH1694" s="37"/>
      <c r="DI1694" s="37"/>
      <c r="DJ1694" s="37"/>
      <c r="DK1694" s="37"/>
      <c r="DL1694" s="37"/>
      <c r="DR1694" s="37"/>
      <c r="DS1694" s="37"/>
      <c r="DT1694" s="37"/>
      <c r="DU1694" s="37"/>
      <c r="DV1694" s="37"/>
      <c r="DW1694" s="37"/>
      <c r="DX1694" s="37"/>
      <c r="DY1694" s="37"/>
      <c r="DZ1694" s="37"/>
      <c r="EA1694" s="37"/>
      <c r="EB1694" s="37"/>
      <c r="EC1694" s="37"/>
      <c r="ED1694" s="37"/>
      <c r="EE1694" s="37"/>
      <c r="EF1694" s="37"/>
      <c r="EG1694" s="37"/>
      <c r="EH1694" s="37"/>
      <c r="EI1694" s="37"/>
      <c r="EJ1694" s="37"/>
      <c r="EK1694" s="37"/>
      <c r="EL1694" s="37"/>
      <c r="EM1694" s="37"/>
      <c r="EN1694" s="37"/>
      <c r="EO1694" s="37"/>
      <c r="EP1694" s="37"/>
      <c r="EQ1694" s="37"/>
      <c r="ER1694" s="37"/>
      <c r="ES1694" s="37"/>
      <c r="ET1694" s="37"/>
      <c r="EU1694" s="37"/>
      <c r="EV1694" s="37"/>
      <c r="EW1694" s="37"/>
      <c r="EX1694" s="37"/>
      <c r="EY1694" s="37"/>
      <c r="EZ1694" s="37"/>
      <c r="FA1694" s="37"/>
      <c r="FB1694" s="37"/>
      <c r="FC1694" s="37"/>
      <c r="FD1694" s="37"/>
    </row>
    <row r="1695" spans="2:160" x14ac:dyDescent="0.5">
      <c r="B1695" s="36" t="s">
        <v>1890</v>
      </c>
      <c r="C1695" s="18">
        <v>1.3864724768174019E-2</v>
      </c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  <c r="AM1695" s="37"/>
      <c r="AN1695" s="37"/>
      <c r="AO1695" s="37"/>
      <c r="AP1695" s="37"/>
      <c r="AQ1695" s="37"/>
      <c r="AR1695" s="37"/>
      <c r="AS1695" s="37"/>
      <c r="AT1695" s="37"/>
      <c r="AU1695" s="37"/>
      <c r="AV1695" s="37"/>
      <c r="AW1695" s="37"/>
      <c r="AX1695" s="37"/>
      <c r="AY1695" s="37"/>
      <c r="AZ1695" s="37"/>
      <c r="BA1695" s="37"/>
      <c r="BB1695" s="37"/>
      <c r="BC1695" s="37"/>
      <c r="BD1695" s="37"/>
      <c r="BE1695" s="37"/>
      <c r="BF1695" s="37"/>
      <c r="BG1695" s="37"/>
      <c r="BH1695" s="37"/>
      <c r="BI1695" s="37"/>
      <c r="BJ1695" s="37"/>
      <c r="BK1695" s="37"/>
      <c r="BL1695" s="37"/>
      <c r="BM1695" s="37"/>
      <c r="BN1695" s="37"/>
      <c r="BO1695" s="37"/>
      <c r="BP1695" s="37"/>
      <c r="BQ1695" s="37"/>
      <c r="BR1695" s="37"/>
      <c r="BS1695" s="37"/>
      <c r="BT1695" s="37"/>
      <c r="BU1695" s="37"/>
      <c r="BV1695" s="37"/>
      <c r="BW1695" s="37"/>
      <c r="BX1695" s="37"/>
      <c r="BY1695" s="37"/>
      <c r="BZ1695" s="37"/>
      <c r="CA1695" s="37"/>
      <c r="CB1695" s="37"/>
      <c r="CC1695" s="37"/>
      <c r="CD1695" s="37"/>
      <c r="CE1695" s="37"/>
      <c r="CF1695" s="37"/>
      <c r="CG1695" s="37"/>
      <c r="CH1695" s="37"/>
      <c r="CI1695" s="37"/>
      <c r="CJ1695" s="37"/>
      <c r="CK1695" s="37"/>
      <c r="CL1695" s="37"/>
      <c r="CM1695" s="37"/>
      <c r="CN1695" s="37"/>
      <c r="CO1695" s="37"/>
      <c r="CP1695" s="37"/>
      <c r="CQ1695" s="37"/>
      <c r="CR1695" s="37"/>
      <c r="CS1695" s="37"/>
      <c r="CT1695" s="37"/>
      <c r="CU1695" s="37"/>
      <c r="CV1695" s="37"/>
      <c r="CW1695" s="37"/>
      <c r="CX1695" s="37"/>
      <c r="CY1695" s="37"/>
      <c r="CZ1695" s="37"/>
      <c r="DA1695" s="37"/>
      <c r="DB1695" s="37"/>
      <c r="DC1695" s="37"/>
      <c r="DD1695" s="37"/>
      <c r="DE1695" s="37"/>
      <c r="DF1695" s="37"/>
      <c r="DG1695" s="37"/>
      <c r="DH1695" s="37"/>
      <c r="DI1695" s="37"/>
      <c r="DJ1695" s="37"/>
      <c r="DK1695" s="37"/>
      <c r="DL1695" s="37"/>
      <c r="DR1695" s="37"/>
      <c r="DS1695" s="37"/>
      <c r="DT1695" s="37"/>
      <c r="DU1695" s="37"/>
      <c r="DV1695" s="37"/>
      <c r="DW1695" s="37"/>
      <c r="DX1695" s="37"/>
      <c r="DY1695" s="37"/>
      <c r="DZ1695" s="37"/>
      <c r="EA1695" s="37"/>
      <c r="EB1695" s="37"/>
      <c r="EC1695" s="37"/>
      <c r="ED1695" s="37"/>
      <c r="EE1695" s="37"/>
      <c r="EF1695" s="37"/>
      <c r="EG1695" s="37"/>
      <c r="EH1695" s="37"/>
      <c r="EI1695" s="37"/>
      <c r="EJ1695" s="37"/>
      <c r="EK1695" s="37"/>
      <c r="EL1695" s="37"/>
      <c r="EM1695" s="37"/>
      <c r="EN1695" s="37"/>
      <c r="EO1695" s="37"/>
      <c r="EP1695" s="37"/>
      <c r="EQ1695" s="37"/>
      <c r="ER1695" s="37"/>
      <c r="ES1695" s="37"/>
      <c r="ET1695" s="37"/>
      <c r="EU1695" s="37"/>
      <c r="EV1695" s="37"/>
      <c r="EW1695" s="37"/>
      <c r="EX1695" s="37"/>
      <c r="EY1695" s="37"/>
      <c r="EZ1695" s="37"/>
      <c r="FA1695" s="37"/>
      <c r="FB1695" s="37"/>
      <c r="FC1695" s="37"/>
      <c r="FD1695" s="37"/>
    </row>
    <row r="1696" spans="2:160" x14ac:dyDescent="0.5">
      <c r="B1696" s="36" t="s">
        <v>1891</v>
      </c>
      <c r="C1696" s="18">
        <v>5.8321244501056135E-3</v>
      </c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  <c r="AM1696" s="37"/>
      <c r="AN1696" s="37"/>
      <c r="AO1696" s="37"/>
      <c r="AP1696" s="37"/>
      <c r="AQ1696" s="37"/>
      <c r="AR1696" s="37"/>
      <c r="AS1696" s="37"/>
      <c r="AT1696" s="37"/>
      <c r="AU1696" s="37"/>
      <c r="AV1696" s="37"/>
      <c r="AW1696" s="37"/>
      <c r="AX1696" s="37"/>
      <c r="AY1696" s="37"/>
      <c r="AZ1696" s="37"/>
      <c r="BA1696" s="37"/>
      <c r="BB1696" s="37"/>
      <c r="BC1696" s="37"/>
      <c r="BD1696" s="37"/>
      <c r="BE1696" s="37"/>
      <c r="BF1696" s="37"/>
      <c r="BG1696" s="37"/>
      <c r="BH1696" s="37"/>
      <c r="BI1696" s="37"/>
      <c r="BJ1696" s="37"/>
      <c r="BK1696" s="37"/>
      <c r="BL1696" s="37"/>
      <c r="BM1696" s="37"/>
      <c r="BN1696" s="37"/>
      <c r="BO1696" s="37"/>
      <c r="BP1696" s="37"/>
      <c r="BQ1696" s="37"/>
      <c r="BR1696" s="37"/>
      <c r="BS1696" s="37"/>
      <c r="BT1696" s="37"/>
      <c r="BU1696" s="37"/>
      <c r="BV1696" s="37"/>
      <c r="BW1696" s="37"/>
      <c r="BX1696" s="37"/>
      <c r="BY1696" s="37"/>
      <c r="BZ1696" s="37"/>
      <c r="CA1696" s="37"/>
      <c r="CB1696" s="37"/>
      <c r="CC1696" s="37"/>
      <c r="CD1696" s="37"/>
      <c r="CE1696" s="37"/>
      <c r="CF1696" s="37"/>
      <c r="CG1696" s="37"/>
      <c r="CH1696" s="37"/>
      <c r="CI1696" s="37"/>
      <c r="CJ1696" s="37"/>
      <c r="CK1696" s="37"/>
      <c r="CL1696" s="37"/>
      <c r="CM1696" s="37"/>
      <c r="CN1696" s="37"/>
      <c r="CO1696" s="37"/>
      <c r="CP1696" s="37"/>
      <c r="CQ1696" s="37"/>
      <c r="CR1696" s="37"/>
      <c r="CS1696" s="37"/>
      <c r="CT1696" s="37"/>
      <c r="CU1696" s="37"/>
      <c r="CV1696" s="37"/>
      <c r="CW1696" s="37"/>
      <c r="CX1696" s="37"/>
      <c r="CY1696" s="37"/>
      <c r="CZ1696" s="37"/>
      <c r="DA1696" s="37"/>
      <c r="DB1696" s="37"/>
      <c r="DC1696" s="37"/>
      <c r="DD1696" s="37"/>
      <c r="DE1696" s="37"/>
      <c r="DF1696" s="37"/>
      <c r="DG1696" s="37"/>
      <c r="DH1696" s="37"/>
      <c r="DI1696" s="37"/>
      <c r="DJ1696" s="37"/>
      <c r="DK1696" s="37"/>
      <c r="DL1696" s="37"/>
      <c r="DR1696" s="37"/>
      <c r="DS1696" s="37"/>
      <c r="DT1696" s="37"/>
      <c r="DU1696" s="37"/>
      <c r="DV1696" s="37"/>
      <c r="DW1696" s="37"/>
      <c r="DX1696" s="37"/>
      <c r="DY1696" s="37"/>
      <c r="DZ1696" s="37"/>
      <c r="EA1696" s="37"/>
      <c r="EB1696" s="37"/>
      <c r="EC1696" s="37"/>
      <c r="ED1696" s="37"/>
      <c r="EE1696" s="37"/>
      <c r="EF1696" s="37"/>
      <c r="EG1696" s="37"/>
      <c r="EH1696" s="37"/>
      <c r="EI1696" s="37"/>
      <c r="EJ1696" s="37"/>
      <c r="EK1696" s="37"/>
      <c r="EL1696" s="37"/>
      <c r="EM1696" s="37"/>
      <c r="EN1696" s="37"/>
      <c r="EO1696" s="37"/>
      <c r="EP1696" s="37"/>
      <c r="EQ1696" s="37"/>
      <c r="ER1696" s="37"/>
      <c r="ES1696" s="37"/>
      <c r="ET1696" s="37"/>
      <c r="EU1696" s="37"/>
      <c r="EV1696" s="37"/>
      <c r="EW1696" s="37"/>
      <c r="EX1696" s="37"/>
      <c r="EY1696" s="37"/>
      <c r="EZ1696" s="37"/>
      <c r="FA1696" s="37"/>
      <c r="FB1696" s="37"/>
      <c r="FC1696" s="37"/>
      <c r="FD1696" s="37"/>
    </row>
    <row r="1697" spans="2:160" x14ac:dyDescent="0.5">
      <c r="B1697" s="36" t="s">
        <v>1892</v>
      </c>
      <c r="C1697" s="18">
        <v>8.4717442412658439E-3</v>
      </c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  <c r="AM1697" s="37"/>
      <c r="AN1697" s="37"/>
      <c r="AO1697" s="37"/>
      <c r="AP1697" s="37"/>
      <c r="AQ1697" s="37"/>
      <c r="AR1697" s="37"/>
      <c r="AS1697" s="37"/>
      <c r="AT1697" s="37"/>
      <c r="AU1697" s="37"/>
      <c r="AV1697" s="37"/>
      <c r="AW1697" s="37"/>
      <c r="AX1697" s="37"/>
      <c r="AY1697" s="37"/>
      <c r="AZ1697" s="37"/>
      <c r="BA1697" s="37"/>
      <c r="BB1697" s="37"/>
      <c r="BC1697" s="37"/>
      <c r="BD1697" s="37"/>
      <c r="BE1697" s="37"/>
      <c r="BF1697" s="37"/>
      <c r="BG1697" s="37"/>
      <c r="BH1697" s="37"/>
      <c r="BI1697" s="37"/>
      <c r="BJ1697" s="37"/>
      <c r="BK1697" s="37"/>
      <c r="BL1697" s="37"/>
      <c r="BM1697" s="37"/>
      <c r="BN1697" s="37"/>
      <c r="BO1697" s="37"/>
      <c r="BP1697" s="37"/>
      <c r="BQ1697" s="37"/>
      <c r="BR1697" s="37"/>
      <c r="BS1697" s="37"/>
      <c r="BT1697" s="37"/>
      <c r="BU1697" s="37"/>
      <c r="BV1697" s="37"/>
      <c r="BW1697" s="37"/>
      <c r="BX1697" s="37"/>
      <c r="BY1697" s="37"/>
      <c r="BZ1697" s="37"/>
      <c r="CA1697" s="37"/>
      <c r="CB1697" s="37"/>
      <c r="CC1697" s="37"/>
      <c r="CD1697" s="37"/>
      <c r="CE1697" s="37"/>
      <c r="CF1697" s="37"/>
      <c r="CG1697" s="37"/>
      <c r="CH1697" s="37"/>
      <c r="CI1697" s="37"/>
      <c r="CJ1697" s="37"/>
      <c r="CK1697" s="37"/>
      <c r="CL1697" s="37"/>
      <c r="CM1697" s="37"/>
      <c r="CN1697" s="37"/>
      <c r="CO1697" s="37"/>
      <c r="CP1697" s="37"/>
      <c r="CQ1697" s="37"/>
      <c r="CR1697" s="37"/>
      <c r="CS1697" s="37"/>
      <c r="CT1697" s="37"/>
      <c r="CU1697" s="37"/>
      <c r="CV1697" s="37"/>
      <c r="CW1697" s="37"/>
      <c r="CX1697" s="37"/>
      <c r="CY1697" s="37"/>
      <c r="CZ1697" s="37"/>
      <c r="DA1697" s="37"/>
      <c r="DB1697" s="37"/>
      <c r="DC1697" s="37"/>
      <c r="DD1697" s="37"/>
      <c r="DE1697" s="37"/>
      <c r="DF1697" s="37"/>
      <c r="DG1697" s="37"/>
      <c r="DH1697" s="37"/>
      <c r="DI1697" s="37"/>
      <c r="DJ1697" s="37"/>
      <c r="DK1697" s="37"/>
      <c r="DL1697" s="37"/>
      <c r="DR1697" s="37"/>
      <c r="DS1697" s="37"/>
      <c r="DT1697" s="37"/>
      <c r="DU1697" s="37"/>
      <c r="DV1697" s="37"/>
      <c r="DW1697" s="37"/>
      <c r="DX1697" s="37"/>
      <c r="DY1697" s="37"/>
      <c r="DZ1697" s="37"/>
      <c r="EA1697" s="37"/>
      <c r="EB1697" s="37"/>
      <c r="EC1697" s="37"/>
      <c r="ED1697" s="37"/>
      <c r="EE1697" s="37"/>
      <c r="EF1697" s="37"/>
      <c r="EG1697" s="37"/>
      <c r="EH1697" s="37"/>
      <c r="EI1697" s="37"/>
      <c r="EJ1697" s="37"/>
      <c r="EK1697" s="37"/>
      <c r="EL1697" s="37"/>
      <c r="EM1697" s="37"/>
      <c r="EN1697" s="37"/>
      <c r="EO1697" s="37"/>
      <c r="EP1697" s="37"/>
      <c r="EQ1697" s="37"/>
      <c r="ER1697" s="37"/>
      <c r="ES1697" s="37"/>
      <c r="ET1697" s="37"/>
      <c r="EU1697" s="37"/>
      <c r="EV1697" s="37"/>
      <c r="EW1697" s="37"/>
      <c r="EX1697" s="37"/>
      <c r="EY1697" s="37"/>
      <c r="EZ1697" s="37"/>
      <c r="FA1697" s="37"/>
      <c r="FB1697" s="37"/>
      <c r="FC1697" s="37"/>
      <c r="FD1697" s="37"/>
    </row>
    <row r="1698" spans="2:160" x14ac:dyDescent="0.5">
      <c r="B1698" s="36" t="s">
        <v>1893</v>
      </c>
      <c r="C1698" s="18">
        <v>-2.8486384670822762E-4</v>
      </c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  <c r="AM1698" s="37"/>
      <c r="AN1698" s="37"/>
      <c r="AO1698" s="37"/>
      <c r="AP1698" s="37"/>
      <c r="AQ1698" s="37"/>
      <c r="AR1698" s="37"/>
      <c r="AS1698" s="37"/>
      <c r="AT1698" s="37"/>
      <c r="AU1698" s="37"/>
      <c r="AV1698" s="37"/>
      <c r="AW1698" s="37"/>
      <c r="AX1698" s="37"/>
      <c r="AY1698" s="37"/>
      <c r="AZ1698" s="37"/>
      <c r="BA1698" s="37"/>
      <c r="BB1698" s="37"/>
      <c r="BC1698" s="37"/>
      <c r="BD1698" s="37"/>
      <c r="BE1698" s="37"/>
      <c r="BF1698" s="37"/>
      <c r="BG1698" s="37"/>
      <c r="BH1698" s="37"/>
      <c r="BI1698" s="37"/>
      <c r="BJ1698" s="37"/>
      <c r="BK1698" s="37"/>
      <c r="BL1698" s="37"/>
      <c r="BM1698" s="37"/>
      <c r="BN1698" s="37"/>
      <c r="BO1698" s="37"/>
      <c r="BP1698" s="37"/>
      <c r="BQ1698" s="37"/>
      <c r="BR1698" s="37"/>
      <c r="BS1698" s="37"/>
      <c r="BT1698" s="37"/>
      <c r="BU1698" s="37"/>
      <c r="BV1698" s="37"/>
      <c r="BW1698" s="37"/>
      <c r="BX1698" s="37"/>
      <c r="BY1698" s="37"/>
      <c r="BZ1698" s="37"/>
      <c r="CA1698" s="37"/>
      <c r="CB1698" s="37"/>
      <c r="CC1698" s="37"/>
      <c r="CD1698" s="37"/>
      <c r="CE1698" s="37"/>
      <c r="CF1698" s="37"/>
      <c r="CG1698" s="37"/>
      <c r="CH1698" s="37"/>
      <c r="CI1698" s="37"/>
      <c r="CJ1698" s="37"/>
      <c r="CK1698" s="37"/>
      <c r="CL1698" s="37"/>
      <c r="CM1698" s="37"/>
      <c r="CN1698" s="37"/>
      <c r="CO1698" s="37"/>
      <c r="CP1698" s="37"/>
      <c r="CQ1698" s="37"/>
      <c r="CR1698" s="37"/>
      <c r="CS1698" s="37"/>
      <c r="CT1698" s="37"/>
      <c r="CU1698" s="37"/>
      <c r="CV1698" s="37"/>
      <c r="CW1698" s="37"/>
      <c r="CX1698" s="37"/>
      <c r="CY1698" s="37"/>
      <c r="CZ1698" s="37"/>
      <c r="DA1698" s="37"/>
      <c r="DB1698" s="37"/>
      <c r="DC1698" s="37"/>
      <c r="DD1698" s="37"/>
      <c r="DE1698" s="37"/>
      <c r="DF1698" s="37"/>
      <c r="DG1698" s="37"/>
      <c r="DH1698" s="37"/>
      <c r="DI1698" s="37"/>
      <c r="DJ1698" s="37"/>
      <c r="DK1698" s="37"/>
      <c r="DL1698" s="37"/>
      <c r="DR1698" s="37"/>
      <c r="DS1698" s="37"/>
      <c r="DT1698" s="37"/>
      <c r="DU1698" s="37"/>
      <c r="DV1698" s="37"/>
      <c r="DW1698" s="37"/>
      <c r="DX1698" s="37"/>
      <c r="DY1698" s="37"/>
      <c r="DZ1698" s="37"/>
      <c r="EA1698" s="37"/>
      <c r="EB1698" s="37"/>
      <c r="EC1698" s="37"/>
      <c r="ED1698" s="37"/>
      <c r="EE1698" s="37"/>
      <c r="EF1698" s="37"/>
      <c r="EG1698" s="37"/>
      <c r="EH1698" s="37"/>
      <c r="EI1698" s="37"/>
      <c r="EJ1698" s="37"/>
      <c r="EK1698" s="37"/>
      <c r="EL1698" s="37"/>
      <c r="EM1698" s="37"/>
      <c r="EN1698" s="37"/>
      <c r="EO1698" s="37"/>
      <c r="EP1698" s="37"/>
      <c r="EQ1698" s="37"/>
      <c r="ER1698" s="37"/>
      <c r="ES1698" s="37"/>
      <c r="ET1698" s="37"/>
      <c r="EU1698" s="37"/>
      <c r="EV1698" s="37"/>
      <c r="EW1698" s="37"/>
      <c r="EX1698" s="37"/>
      <c r="EY1698" s="37"/>
      <c r="EZ1698" s="37"/>
      <c r="FA1698" s="37"/>
      <c r="FB1698" s="37"/>
      <c r="FC1698" s="37"/>
      <c r="FD1698" s="37"/>
    </row>
    <row r="1699" spans="2:160" x14ac:dyDescent="0.5">
      <c r="B1699" s="36" t="s">
        <v>1894</v>
      </c>
      <c r="C1699" s="18">
        <v>1.5352139704469803E-3</v>
      </c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  <c r="AM1699" s="37"/>
      <c r="AN1699" s="37"/>
      <c r="AO1699" s="37"/>
      <c r="AP1699" s="37"/>
      <c r="AQ1699" s="37"/>
      <c r="AR1699" s="37"/>
      <c r="AS1699" s="37"/>
      <c r="AT1699" s="37"/>
      <c r="AU1699" s="37"/>
      <c r="AV1699" s="37"/>
      <c r="AW1699" s="37"/>
      <c r="AX1699" s="37"/>
      <c r="AY1699" s="37"/>
      <c r="AZ1699" s="37"/>
      <c r="BA1699" s="37"/>
      <c r="BB1699" s="37"/>
      <c r="BC1699" s="37"/>
      <c r="BD1699" s="37"/>
      <c r="BE1699" s="37"/>
      <c r="BF1699" s="37"/>
      <c r="BG1699" s="37"/>
      <c r="BH1699" s="37"/>
      <c r="BI1699" s="37"/>
      <c r="BJ1699" s="37"/>
      <c r="BK1699" s="37"/>
      <c r="BL1699" s="37"/>
      <c r="BM1699" s="37"/>
      <c r="BN1699" s="37"/>
      <c r="BO1699" s="37"/>
      <c r="BP1699" s="37"/>
      <c r="BQ1699" s="37"/>
      <c r="BR1699" s="37"/>
      <c r="BS1699" s="37"/>
      <c r="BT1699" s="37"/>
      <c r="BU1699" s="37"/>
      <c r="BV1699" s="37"/>
      <c r="BW1699" s="37"/>
      <c r="BX1699" s="37"/>
      <c r="BY1699" s="37"/>
      <c r="BZ1699" s="37"/>
      <c r="CA1699" s="37"/>
      <c r="CB1699" s="37"/>
      <c r="CC1699" s="37"/>
      <c r="CD1699" s="37"/>
      <c r="CE1699" s="37"/>
      <c r="CF1699" s="37"/>
      <c r="CG1699" s="37"/>
      <c r="CH1699" s="37"/>
      <c r="CI1699" s="37"/>
      <c r="CJ1699" s="37"/>
      <c r="CK1699" s="37"/>
      <c r="CL1699" s="37"/>
      <c r="CM1699" s="37"/>
      <c r="CN1699" s="37"/>
      <c r="CO1699" s="37"/>
      <c r="CP1699" s="37"/>
      <c r="CQ1699" s="37"/>
      <c r="CR1699" s="37"/>
      <c r="CS1699" s="37"/>
      <c r="CT1699" s="37"/>
      <c r="CU1699" s="37"/>
      <c r="CV1699" s="37"/>
      <c r="CW1699" s="37"/>
      <c r="CX1699" s="37"/>
      <c r="CY1699" s="37"/>
      <c r="CZ1699" s="37"/>
      <c r="DA1699" s="37"/>
      <c r="DB1699" s="37"/>
      <c r="DC1699" s="37"/>
      <c r="DD1699" s="37"/>
      <c r="DE1699" s="37"/>
      <c r="DF1699" s="37"/>
      <c r="DG1699" s="37"/>
      <c r="DH1699" s="37"/>
      <c r="DI1699" s="37"/>
      <c r="DJ1699" s="37"/>
      <c r="DK1699" s="37"/>
      <c r="DL1699" s="37"/>
      <c r="DR1699" s="37"/>
      <c r="DS1699" s="37"/>
      <c r="DT1699" s="37"/>
      <c r="DU1699" s="37"/>
      <c r="DV1699" s="37"/>
      <c r="DW1699" s="37"/>
      <c r="DX1699" s="37"/>
      <c r="DY1699" s="37"/>
      <c r="DZ1699" s="37"/>
      <c r="EA1699" s="37"/>
      <c r="EB1699" s="37"/>
      <c r="EC1699" s="37"/>
      <c r="ED1699" s="37"/>
      <c r="EE1699" s="37"/>
      <c r="EF1699" s="37"/>
      <c r="EG1699" s="37"/>
      <c r="EH1699" s="37"/>
      <c r="EI1699" s="37"/>
      <c r="EJ1699" s="37"/>
      <c r="EK1699" s="37"/>
      <c r="EL1699" s="37"/>
      <c r="EM1699" s="37"/>
      <c r="EN1699" s="37"/>
      <c r="EO1699" s="37"/>
      <c r="EP1699" s="37"/>
      <c r="EQ1699" s="37"/>
      <c r="ER1699" s="37"/>
      <c r="ES1699" s="37"/>
      <c r="ET1699" s="37"/>
      <c r="EU1699" s="37"/>
      <c r="EV1699" s="37"/>
      <c r="EW1699" s="37"/>
      <c r="EX1699" s="37"/>
      <c r="EY1699" s="37"/>
      <c r="EZ1699" s="37"/>
      <c r="FA1699" s="37"/>
      <c r="FB1699" s="37"/>
      <c r="FC1699" s="37"/>
      <c r="FD1699" s="37"/>
    </row>
    <row r="1700" spans="2:160" x14ac:dyDescent="0.5">
      <c r="B1700" s="36" t="s">
        <v>1895</v>
      </c>
      <c r="C1700" s="18">
        <v>-1.823755857095577E-2</v>
      </c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  <c r="AM1700" s="37"/>
      <c r="AN1700" s="37"/>
      <c r="AO1700" s="37"/>
      <c r="AP1700" s="37"/>
      <c r="AQ1700" s="37"/>
      <c r="AR1700" s="37"/>
      <c r="AS1700" s="37"/>
      <c r="AT1700" s="37"/>
      <c r="AU1700" s="37"/>
      <c r="AV1700" s="37"/>
      <c r="AW1700" s="37"/>
      <c r="AX1700" s="37"/>
      <c r="AY1700" s="37"/>
      <c r="AZ1700" s="37"/>
      <c r="BA1700" s="37"/>
      <c r="BB1700" s="37"/>
      <c r="BC1700" s="37"/>
      <c r="BD1700" s="37"/>
      <c r="BE1700" s="37"/>
      <c r="BF1700" s="37"/>
      <c r="BG1700" s="37"/>
      <c r="BH1700" s="37"/>
      <c r="BI1700" s="37"/>
      <c r="BJ1700" s="37"/>
      <c r="BK1700" s="37"/>
      <c r="BL1700" s="37"/>
      <c r="BM1700" s="37"/>
      <c r="BN1700" s="37"/>
      <c r="BO1700" s="37"/>
      <c r="BP1700" s="37"/>
      <c r="BQ1700" s="37"/>
      <c r="BR1700" s="37"/>
      <c r="BS1700" s="37"/>
      <c r="BT1700" s="37"/>
      <c r="BU1700" s="37"/>
      <c r="BV1700" s="37"/>
      <c r="BW1700" s="37"/>
      <c r="BX1700" s="37"/>
      <c r="BY1700" s="37"/>
      <c r="BZ1700" s="37"/>
      <c r="CA1700" s="37"/>
      <c r="CB1700" s="37"/>
      <c r="CC1700" s="37"/>
      <c r="CD1700" s="37"/>
      <c r="CE1700" s="37"/>
      <c r="CF1700" s="37"/>
      <c r="CG1700" s="37"/>
      <c r="CH1700" s="37"/>
      <c r="CI1700" s="37"/>
      <c r="CJ1700" s="37"/>
      <c r="CK1700" s="37"/>
      <c r="CL1700" s="37"/>
      <c r="CM1700" s="37"/>
      <c r="CN1700" s="37"/>
      <c r="CO1700" s="37"/>
      <c r="CP1700" s="37"/>
      <c r="CQ1700" s="37"/>
      <c r="CR1700" s="37"/>
      <c r="CS1700" s="37"/>
      <c r="CT1700" s="37"/>
      <c r="CU1700" s="37"/>
      <c r="CV1700" s="37"/>
      <c r="CW1700" s="37"/>
      <c r="CX1700" s="37"/>
      <c r="CY1700" s="37"/>
      <c r="CZ1700" s="37"/>
      <c r="DA1700" s="37"/>
      <c r="DB1700" s="37"/>
      <c r="DC1700" s="37"/>
      <c r="DD1700" s="37"/>
      <c r="DE1700" s="37"/>
      <c r="DF1700" s="37"/>
      <c r="DG1700" s="37"/>
      <c r="DH1700" s="37"/>
      <c r="DI1700" s="37"/>
      <c r="DJ1700" s="37"/>
      <c r="DK1700" s="37"/>
      <c r="DL1700" s="37"/>
      <c r="DR1700" s="37"/>
      <c r="DS1700" s="37"/>
      <c r="DT1700" s="37"/>
      <c r="DU1700" s="37"/>
      <c r="DV1700" s="37"/>
      <c r="DW1700" s="37"/>
      <c r="DX1700" s="37"/>
      <c r="DY1700" s="37"/>
      <c r="DZ1700" s="37"/>
      <c r="EA1700" s="37"/>
      <c r="EB1700" s="37"/>
      <c r="EC1700" s="37"/>
      <c r="ED1700" s="37"/>
      <c r="EE1700" s="37"/>
      <c r="EF1700" s="37"/>
      <c r="EG1700" s="37"/>
      <c r="EH1700" s="37"/>
      <c r="EI1700" s="37"/>
      <c r="EJ1700" s="37"/>
      <c r="EK1700" s="37"/>
      <c r="EL1700" s="37"/>
      <c r="EM1700" s="37"/>
      <c r="EN1700" s="37"/>
      <c r="EO1700" s="37"/>
      <c r="EP1700" s="37"/>
      <c r="EQ1700" s="37"/>
      <c r="ER1700" s="37"/>
      <c r="ES1700" s="37"/>
      <c r="ET1700" s="37"/>
      <c r="EU1700" s="37"/>
      <c r="EV1700" s="37"/>
      <c r="EW1700" s="37"/>
      <c r="EX1700" s="37"/>
      <c r="EY1700" s="37"/>
      <c r="EZ1700" s="37"/>
      <c r="FA1700" s="37"/>
      <c r="FB1700" s="37"/>
      <c r="FC1700" s="37"/>
      <c r="FD1700" s="37"/>
    </row>
    <row r="1701" spans="2:160" x14ac:dyDescent="0.5">
      <c r="B1701" s="36" t="s">
        <v>1896</v>
      </c>
      <c r="C1701" s="18">
        <v>4.2995871923163786E-3</v>
      </c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  <c r="AM1701" s="37"/>
      <c r="AN1701" s="37"/>
      <c r="AO1701" s="37"/>
      <c r="AP1701" s="37"/>
      <c r="AQ1701" s="37"/>
      <c r="AR1701" s="37"/>
      <c r="AS1701" s="37"/>
      <c r="AT1701" s="37"/>
      <c r="AU1701" s="37"/>
      <c r="AV1701" s="37"/>
      <c r="AW1701" s="37"/>
      <c r="AX1701" s="37"/>
      <c r="AY1701" s="37"/>
      <c r="AZ1701" s="37"/>
      <c r="BA1701" s="37"/>
      <c r="BB1701" s="37"/>
      <c r="BC1701" s="37"/>
      <c r="BD1701" s="37"/>
      <c r="BE1701" s="37"/>
      <c r="BF1701" s="37"/>
      <c r="BG1701" s="37"/>
      <c r="BH1701" s="37"/>
      <c r="BI1701" s="37"/>
      <c r="BJ1701" s="37"/>
      <c r="BK1701" s="37"/>
      <c r="BL1701" s="37"/>
      <c r="BM1701" s="37"/>
      <c r="BN1701" s="37"/>
      <c r="BO1701" s="37"/>
      <c r="BP1701" s="37"/>
      <c r="BQ1701" s="37"/>
      <c r="BR1701" s="37"/>
      <c r="BS1701" s="37"/>
      <c r="BT1701" s="37"/>
      <c r="BU1701" s="37"/>
      <c r="BV1701" s="37"/>
      <c r="BW1701" s="37"/>
      <c r="BX1701" s="37"/>
      <c r="BY1701" s="37"/>
      <c r="BZ1701" s="37"/>
      <c r="CA1701" s="37"/>
      <c r="CB1701" s="37"/>
      <c r="CC1701" s="37"/>
      <c r="CD1701" s="37"/>
      <c r="CE1701" s="37"/>
      <c r="CF1701" s="37"/>
      <c r="CG1701" s="37"/>
      <c r="CH1701" s="37"/>
      <c r="CI1701" s="37"/>
      <c r="CJ1701" s="37"/>
      <c r="CK1701" s="37"/>
      <c r="CL1701" s="37"/>
      <c r="CM1701" s="37"/>
      <c r="CN1701" s="37"/>
      <c r="CO1701" s="37"/>
      <c r="CP1701" s="37"/>
      <c r="CQ1701" s="37"/>
      <c r="CR1701" s="37"/>
      <c r="CS1701" s="37"/>
      <c r="CT1701" s="37"/>
      <c r="CU1701" s="37"/>
      <c r="CV1701" s="37"/>
      <c r="CW1701" s="37"/>
      <c r="CX1701" s="37"/>
      <c r="CY1701" s="37"/>
      <c r="CZ1701" s="37"/>
      <c r="DA1701" s="37"/>
      <c r="DB1701" s="37"/>
      <c r="DC1701" s="37"/>
      <c r="DD1701" s="37"/>
      <c r="DE1701" s="37"/>
      <c r="DF1701" s="37"/>
      <c r="DG1701" s="37"/>
      <c r="DH1701" s="37"/>
      <c r="DI1701" s="37"/>
      <c r="DJ1701" s="37"/>
      <c r="DK1701" s="37"/>
      <c r="DL1701" s="37"/>
      <c r="DR1701" s="37"/>
      <c r="DS1701" s="37"/>
      <c r="DT1701" s="37"/>
      <c r="DU1701" s="37"/>
      <c r="DV1701" s="37"/>
      <c r="DW1701" s="37"/>
      <c r="DX1701" s="37"/>
      <c r="DY1701" s="37"/>
      <c r="DZ1701" s="37"/>
      <c r="EA1701" s="37"/>
      <c r="EB1701" s="37"/>
      <c r="EC1701" s="37"/>
      <c r="ED1701" s="37"/>
      <c r="EE1701" s="37"/>
      <c r="EF1701" s="37"/>
      <c r="EG1701" s="37"/>
      <c r="EH1701" s="37"/>
      <c r="EI1701" s="37"/>
      <c r="EJ1701" s="37"/>
      <c r="EK1701" s="37"/>
      <c r="EL1701" s="37"/>
      <c r="EM1701" s="37"/>
      <c r="EN1701" s="37"/>
      <c r="EO1701" s="37"/>
      <c r="EP1701" s="37"/>
      <c r="EQ1701" s="37"/>
      <c r="ER1701" s="37"/>
      <c r="ES1701" s="37"/>
      <c r="ET1701" s="37"/>
      <c r="EU1701" s="37"/>
      <c r="EV1701" s="37"/>
      <c r="EW1701" s="37"/>
      <c r="EX1701" s="37"/>
      <c r="EY1701" s="37"/>
      <c r="EZ1701" s="37"/>
      <c r="FA1701" s="37"/>
      <c r="FB1701" s="37"/>
      <c r="FC1701" s="37"/>
      <c r="FD1701" s="37"/>
    </row>
    <row r="1702" spans="2:160" x14ac:dyDescent="0.5">
      <c r="B1702" s="36" t="s">
        <v>1897</v>
      </c>
      <c r="C1702" s="18">
        <v>6.8899318662292153E-3</v>
      </c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  <c r="AM1702" s="37"/>
      <c r="AN1702" s="37"/>
      <c r="AO1702" s="37"/>
      <c r="AP1702" s="37"/>
      <c r="AQ1702" s="37"/>
      <c r="AR1702" s="37"/>
      <c r="AS1702" s="37"/>
      <c r="AT1702" s="37"/>
      <c r="AU1702" s="37"/>
      <c r="AV1702" s="37"/>
      <c r="AW1702" s="37"/>
      <c r="AX1702" s="37"/>
      <c r="AY1702" s="37"/>
      <c r="AZ1702" s="37"/>
      <c r="BA1702" s="37"/>
      <c r="BB1702" s="37"/>
      <c r="BC1702" s="37"/>
      <c r="BD1702" s="37"/>
      <c r="BE1702" s="37"/>
      <c r="BF1702" s="37"/>
      <c r="BG1702" s="37"/>
      <c r="BH1702" s="37"/>
      <c r="BI1702" s="37"/>
      <c r="BJ1702" s="37"/>
      <c r="BK1702" s="37"/>
      <c r="BL1702" s="37"/>
      <c r="BM1702" s="37"/>
      <c r="BN1702" s="37"/>
      <c r="BO1702" s="37"/>
      <c r="BP1702" s="37"/>
      <c r="BQ1702" s="37"/>
      <c r="BR1702" s="37"/>
      <c r="BS1702" s="37"/>
      <c r="BT1702" s="37"/>
      <c r="BU1702" s="37"/>
      <c r="BV1702" s="37"/>
      <c r="BW1702" s="37"/>
      <c r="BX1702" s="37"/>
      <c r="BY1702" s="37"/>
      <c r="BZ1702" s="37"/>
      <c r="CA1702" s="37"/>
      <c r="CB1702" s="37"/>
      <c r="CC1702" s="37"/>
      <c r="CD1702" s="37"/>
      <c r="CE1702" s="37"/>
      <c r="CF1702" s="37"/>
      <c r="CG1702" s="37"/>
      <c r="CH1702" s="37"/>
      <c r="CI1702" s="37"/>
      <c r="CJ1702" s="37"/>
      <c r="CK1702" s="37"/>
      <c r="CL1702" s="37"/>
      <c r="CM1702" s="37"/>
      <c r="CN1702" s="37"/>
      <c r="CO1702" s="37"/>
      <c r="CP1702" s="37"/>
      <c r="CQ1702" s="37"/>
      <c r="CR1702" s="37"/>
      <c r="CS1702" s="37"/>
      <c r="CT1702" s="37"/>
      <c r="CU1702" s="37"/>
      <c r="CV1702" s="37"/>
      <c r="CW1702" s="37"/>
      <c r="CX1702" s="37"/>
      <c r="CY1702" s="37"/>
      <c r="CZ1702" s="37"/>
      <c r="DA1702" s="37"/>
      <c r="DB1702" s="37"/>
      <c r="DC1702" s="37"/>
      <c r="DD1702" s="37"/>
      <c r="DE1702" s="37"/>
      <c r="DF1702" s="37"/>
      <c r="DG1702" s="37"/>
      <c r="DH1702" s="37"/>
      <c r="DI1702" s="37"/>
      <c r="DJ1702" s="37"/>
      <c r="DK1702" s="37"/>
      <c r="DL1702" s="37"/>
      <c r="DR1702" s="37"/>
      <c r="DS1702" s="37"/>
      <c r="DT1702" s="37"/>
      <c r="DU1702" s="37"/>
      <c r="DV1702" s="37"/>
      <c r="DW1702" s="37"/>
      <c r="DX1702" s="37"/>
      <c r="DY1702" s="37"/>
      <c r="DZ1702" s="37"/>
      <c r="EA1702" s="37"/>
      <c r="EB1702" s="37"/>
      <c r="EC1702" s="37"/>
      <c r="ED1702" s="37"/>
      <c r="EE1702" s="37"/>
      <c r="EF1702" s="37"/>
      <c r="EG1702" s="37"/>
      <c r="EH1702" s="37"/>
      <c r="EI1702" s="37"/>
      <c r="EJ1702" s="37"/>
      <c r="EK1702" s="37"/>
      <c r="EL1702" s="37"/>
      <c r="EM1702" s="37"/>
      <c r="EN1702" s="37"/>
      <c r="EO1702" s="37"/>
      <c r="EP1702" s="37"/>
      <c r="EQ1702" s="37"/>
      <c r="ER1702" s="37"/>
      <c r="ES1702" s="37"/>
      <c r="ET1702" s="37"/>
      <c r="EU1702" s="37"/>
      <c r="EV1702" s="37"/>
      <c r="EW1702" s="37"/>
      <c r="EX1702" s="37"/>
      <c r="EY1702" s="37"/>
      <c r="EZ1702" s="37"/>
      <c r="FA1702" s="37"/>
      <c r="FB1702" s="37"/>
      <c r="FC1702" s="37"/>
      <c r="FD1702" s="37"/>
    </row>
    <row r="1703" spans="2:160" x14ac:dyDescent="0.5">
      <c r="B1703" s="36" t="s">
        <v>1898</v>
      </c>
      <c r="C1703" s="18">
        <v>1.4346455495575672E-2</v>
      </c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  <c r="AM1703" s="37"/>
      <c r="AN1703" s="37"/>
      <c r="AO1703" s="37"/>
      <c r="AP1703" s="37"/>
      <c r="AQ1703" s="37"/>
      <c r="AR1703" s="37"/>
      <c r="AS1703" s="37"/>
      <c r="AT1703" s="37"/>
      <c r="AU1703" s="37"/>
      <c r="AV1703" s="37"/>
      <c r="AW1703" s="37"/>
      <c r="AX1703" s="37"/>
      <c r="AY1703" s="37"/>
      <c r="AZ1703" s="37"/>
      <c r="BA1703" s="37"/>
      <c r="BB1703" s="37"/>
      <c r="BC1703" s="37"/>
      <c r="BD1703" s="37"/>
      <c r="BE1703" s="37"/>
      <c r="BF1703" s="37"/>
      <c r="BG1703" s="37"/>
      <c r="BH1703" s="37"/>
      <c r="BI1703" s="37"/>
      <c r="BJ1703" s="37"/>
      <c r="BK1703" s="37"/>
      <c r="BL1703" s="37"/>
      <c r="BM1703" s="37"/>
      <c r="BN1703" s="37"/>
      <c r="BO1703" s="37"/>
      <c r="BP1703" s="37"/>
      <c r="BQ1703" s="37"/>
      <c r="BR1703" s="37"/>
      <c r="BS1703" s="37"/>
      <c r="BT1703" s="37"/>
      <c r="BU1703" s="37"/>
      <c r="BV1703" s="37"/>
      <c r="BW1703" s="37"/>
      <c r="BX1703" s="37"/>
      <c r="BY1703" s="37"/>
      <c r="BZ1703" s="37"/>
      <c r="CA1703" s="37"/>
      <c r="CB1703" s="37"/>
      <c r="CC1703" s="37"/>
      <c r="CD1703" s="37"/>
      <c r="CE1703" s="37"/>
      <c r="CF1703" s="37"/>
      <c r="CG1703" s="37"/>
      <c r="CH1703" s="37"/>
      <c r="CI1703" s="37"/>
      <c r="CJ1703" s="37"/>
      <c r="CK1703" s="37"/>
      <c r="CL1703" s="37"/>
      <c r="CM1703" s="37"/>
      <c r="CN1703" s="37"/>
      <c r="CO1703" s="37"/>
      <c r="CP1703" s="37"/>
      <c r="CQ1703" s="37"/>
      <c r="CR1703" s="37"/>
      <c r="CS1703" s="37"/>
      <c r="CT1703" s="37"/>
      <c r="CU1703" s="37"/>
      <c r="CV1703" s="37"/>
      <c r="CW1703" s="37"/>
      <c r="CX1703" s="37"/>
      <c r="CY1703" s="37"/>
      <c r="CZ1703" s="37"/>
      <c r="DA1703" s="37"/>
      <c r="DB1703" s="37"/>
      <c r="DC1703" s="37"/>
      <c r="DD1703" s="37"/>
      <c r="DE1703" s="37"/>
      <c r="DF1703" s="37"/>
      <c r="DG1703" s="37"/>
      <c r="DH1703" s="37"/>
      <c r="DI1703" s="37"/>
      <c r="DJ1703" s="37"/>
      <c r="DK1703" s="37"/>
      <c r="DL1703" s="37"/>
      <c r="DR1703" s="37"/>
      <c r="DS1703" s="37"/>
      <c r="DT1703" s="37"/>
      <c r="DU1703" s="37"/>
      <c r="DV1703" s="37"/>
      <c r="DW1703" s="37"/>
      <c r="DX1703" s="37"/>
      <c r="DY1703" s="37"/>
      <c r="DZ1703" s="37"/>
      <c r="EA1703" s="37"/>
      <c r="EB1703" s="37"/>
      <c r="EC1703" s="37"/>
      <c r="ED1703" s="37"/>
      <c r="EE1703" s="37"/>
      <c r="EF1703" s="37"/>
      <c r="EG1703" s="37"/>
      <c r="EH1703" s="37"/>
      <c r="EI1703" s="37"/>
      <c r="EJ1703" s="37"/>
      <c r="EK1703" s="37"/>
      <c r="EL1703" s="37"/>
      <c r="EM1703" s="37"/>
      <c r="EN1703" s="37"/>
      <c r="EO1703" s="37"/>
      <c r="EP1703" s="37"/>
      <c r="EQ1703" s="37"/>
      <c r="ER1703" s="37"/>
      <c r="ES1703" s="37"/>
      <c r="ET1703" s="37"/>
      <c r="EU1703" s="37"/>
      <c r="EV1703" s="37"/>
      <c r="EW1703" s="37"/>
      <c r="EX1703" s="37"/>
      <c r="EY1703" s="37"/>
      <c r="EZ1703" s="37"/>
      <c r="FA1703" s="37"/>
      <c r="FB1703" s="37"/>
      <c r="FC1703" s="37"/>
      <c r="FD1703" s="37"/>
    </row>
    <row r="1704" spans="2:160" x14ac:dyDescent="0.5">
      <c r="B1704" s="36" t="s">
        <v>1899</v>
      </c>
      <c r="C1704" s="18">
        <v>-3.9207546299491192E-4</v>
      </c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  <c r="AM1704" s="37"/>
      <c r="AN1704" s="37"/>
      <c r="AO1704" s="37"/>
      <c r="AP1704" s="37"/>
      <c r="AQ1704" s="37"/>
      <c r="AR1704" s="37"/>
      <c r="AS1704" s="37"/>
      <c r="AT1704" s="37"/>
      <c r="AU1704" s="37"/>
      <c r="AV1704" s="37"/>
      <c r="AW1704" s="37"/>
      <c r="AX1704" s="37"/>
      <c r="AY1704" s="37"/>
      <c r="AZ1704" s="37"/>
      <c r="BA1704" s="37"/>
      <c r="BB1704" s="37"/>
      <c r="BC1704" s="37"/>
      <c r="BD1704" s="37"/>
      <c r="BE1704" s="37"/>
      <c r="BF1704" s="37"/>
      <c r="BG1704" s="37"/>
      <c r="BH1704" s="37"/>
      <c r="BI1704" s="37"/>
      <c r="BJ1704" s="37"/>
      <c r="BK1704" s="37"/>
      <c r="BL1704" s="37"/>
      <c r="BM1704" s="37"/>
      <c r="BN1704" s="37"/>
      <c r="BO1704" s="37"/>
      <c r="BP1704" s="37"/>
      <c r="BQ1704" s="37"/>
      <c r="BR1704" s="37"/>
      <c r="BS1704" s="37"/>
      <c r="BT1704" s="37"/>
      <c r="BU1704" s="37"/>
      <c r="BV1704" s="37"/>
      <c r="BW1704" s="37"/>
      <c r="BX1704" s="37"/>
      <c r="BY1704" s="37"/>
      <c r="BZ1704" s="37"/>
      <c r="CA1704" s="37"/>
      <c r="CB1704" s="37"/>
      <c r="CC1704" s="37"/>
      <c r="CD1704" s="37"/>
      <c r="CE1704" s="37"/>
      <c r="CF1704" s="37"/>
      <c r="CG1704" s="37"/>
      <c r="CH1704" s="37"/>
      <c r="CI1704" s="37"/>
      <c r="CJ1704" s="37"/>
      <c r="CK1704" s="37"/>
      <c r="CL1704" s="37"/>
      <c r="CM1704" s="37"/>
      <c r="CN1704" s="37"/>
      <c r="CO1704" s="37"/>
      <c r="CP1704" s="37"/>
      <c r="CQ1704" s="37"/>
      <c r="CR1704" s="37"/>
      <c r="CS1704" s="37"/>
      <c r="CT1704" s="37"/>
      <c r="CU1704" s="37"/>
      <c r="CV1704" s="37"/>
      <c r="CW1704" s="37"/>
      <c r="CX1704" s="37"/>
      <c r="CY1704" s="37"/>
      <c r="CZ1704" s="37"/>
      <c r="DA1704" s="37"/>
      <c r="DB1704" s="37"/>
      <c r="DC1704" s="37"/>
      <c r="DD1704" s="37"/>
      <c r="DE1704" s="37"/>
      <c r="DF1704" s="37"/>
      <c r="DG1704" s="37"/>
      <c r="DH1704" s="37"/>
      <c r="DI1704" s="37"/>
      <c r="DJ1704" s="37"/>
      <c r="DK1704" s="37"/>
      <c r="DL1704" s="37"/>
      <c r="DR1704" s="37"/>
      <c r="DS1704" s="37"/>
      <c r="DT1704" s="37"/>
      <c r="DU1704" s="37"/>
      <c r="DV1704" s="37"/>
      <c r="DW1704" s="37"/>
      <c r="DX1704" s="37"/>
      <c r="DY1704" s="37"/>
      <c r="DZ1704" s="37"/>
      <c r="EA1704" s="37"/>
      <c r="EB1704" s="37"/>
      <c r="EC1704" s="37"/>
      <c r="ED1704" s="37"/>
      <c r="EE1704" s="37"/>
      <c r="EF1704" s="37"/>
      <c r="EG1704" s="37"/>
      <c r="EH1704" s="37"/>
      <c r="EI1704" s="37"/>
      <c r="EJ1704" s="37"/>
      <c r="EK1704" s="37"/>
      <c r="EL1704" s="37"/>
      <c r="EM1704" s="37"/>
      <c r="EN1704" s="37"/>
      <c r="EO1704" s="37"/>
      <c r="EP1704" s="37"/>
      <c r="EQ1704" s="37"/>
      <c r="ER1704" s="37"/>
      <c r="ES1704" s="37"/>
      <c r="ET1704" s="37"/>
      <c r="EU1704" s="37"/>
      <c r="EV1704" s="37"/>
      <c r="EW1704" s="37"/>
      <c r="EX1704" s="37"/>
      <c r="EY1704" s="37"/>
      <c r="EZ1704" s="37"/>
      <c r="FA1704" s="37"/>
      <c r="FB1704" s="37"/>
      <c r="FC1704" s="37"/>
      <c r="FD1704" s="37"/>
    </row>
    <row r="1705" spans="2:160" x14ac:dyDescent="0.5">
      <c r="B1705" s="36" t="s">
        <v>1900</v>
      </c>
      <c r="C1705" s="18">
        <v>-6.0564810114893675E-4</v>
      </c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  <c r="AM1705" s="37"/>
      <c r="AN1705" s="37"/>
      <c r="AO1705" s="37"/>
      <c r="AP1705" s="37"/>
      <c r="AQ1705" s="37"/>
      <c r="AR1705" s="37"/>
      <c r="AS1705" s="37"/>
      <c r="AT1705" s="37"/>
      <c r="AU1705" s="37"/>
      <c r="AV1705" s="37"/>
      <c r="AW1705" s="37"/>
      <c r="AX1705" s="37"/>
      <c r="AY1705" s="37"/>
      <c r="AZ1705" s="37"/>
      <c r="BA1705" s="37"/>
      <c r="BB1705" s="37"/>
      <c r="BC1705" s="37"/>
      <c r="BD1705" s="37"/>
      <c r="BE1705" s="37"/>
      <c r="BF1705" s="37"/>
      <c r="BG1705" s="37"/>
      <c r="BH1705" s="37"/>
      <c r="BI1705" s="37"/>
      <c r="BJ1705" s="37"/>
      <c r="BK1705" s="37"/>
      <c r="BL1705" s="37"/>
      <c r="BM1705" s="37"/>
      <c r="BN1705" s="37"/>
      <c r="BO1705" s="37"/>
      <c r="BP1705" s="37"/>
      <c r="BQ1705" s="37"/>
      <c r="BR1705" s="37"/>
      <c r="BS1705" s="37"/>
      <c r="BT1705" s="37"/>
      <c r="BU1705" s="37"/>
      <c r="BV1705" s="37"/>
      <c r="BW1705" s="37"/>
      <c r="BX1705" s="37"/>
      <c r="BY1705" s="37"/>
      <c r="BZ1705" s="37"/>
      <c r="CA1705" s="37"/>
      <c r="CB1705" s="37"/>
      <c r="CC1705" s="37"/>
      <c r="CD1705" s="37"/>
      <c r="CE1705" s="37"/>
      <c r="CF1705" s="37"/>
      <c r="CG1705" s="37"/>
      <c r="CH1705" s="37"/>
      <c r="CI1705" s="37"/>
      <c r="CJ1705" s="37"/>
      <c r="CK1705" s="37"/>
      <c r="CL1705" s="37"/>
      <c r="CM1705" s="37"/>
      <c r="CN1705" s="37"/>
      <c r="CO1705" s="37"/>
      <c r="CP1705" s="37"/>
      <c r="CQ1705" s="37"/>
      <c r="CR1705" s="37"/>
      <c r="CS1705" s="37"/>
      <c r="CT1705" s="37"/>
      <c r="CU1705" s="37"/>
      <c r="CV1705" s="37"/>
      <c r="CW1705" s="37"/>
      <c r="CX1705" s="37"/>
      <c r="CY1705" s="37"/>
      <c r="CZ1705" s="37"/>
      <c r="DA1705" s="37"/>
      <c r="DB1705" s="37"/>
      <c r="DC1705" s="37"/>
      <c r="DD1705" s="37"/>
      <c r="DE1705" s="37"/>
      <c r="DF1705" s="37"/>
      <c r="DG1705" s="37"/>
      <c r="DH1705" s="37"/>
      <c r="DI1705" s="37"/>
      <c r="DJ1705" s="37"/>
      <c r="DK1705" s="37"/>
      <c r="DL1705" s="37"/>
      <c r="DR1705" s="37"/>
      <c r="DS1705" s="37"/>
      <c r="DT1705" s="37"/>
      <c r="DU1705" s="37"/>
      <c r="DV1705" s="37"/>
      <c r="DW1705" s="37"/>
      <c r="DX1705" s="37"/>
      <c r="DY1705" s="37"/>
      <c r="DZ1705" s="37"/>
      <c r="EA1705" s="37"/>
      <c r="EB1705" s="37"/>
      <c r="EC1705" s="37"/>
      <c r="ED1705" s="37"/>
      <c r="EE1705" s="37"/>
      <c r="EF1705" s="37"/>
      <c r="EG1705" s="37"/>
      <c r="EH1705" s="37"/>
      <c r="EI1705" s="37"/>
      <c r="EJ1705" s="37"/>
      <c r="EK1705" s="37"/>
      <c r="EL1705" s="37"/>
      <c r="EM1705" s="37"/>
      <c r="EN1705" s="37"/>
      <c r="EO1705" s="37"/>
      <c r="EP1705" s="37"/>
      <c r="EQ1705" s="37"/>
      <c r="ER1705" s="37"/>
      <c r="ES1705" s="37"/>
      <c r="ET1705" s="37"/>
      <c r="EU1705" s="37"/>
      <c r="EV1705" s="37"/>
      <c r="EW1705" s="37"/>
      <c r="EX1705" s="37"/>
      <c r="EY1705" s="37"/>
      <c r="EZ1705" s="37"/>
      <c r="FA1705" s="37"/>
      <c r="FB1705" s="37"/>
      <c r="FC1705" s="37"/>
      <c r="FD1705" s="37"/>
    </row>
    <row r="1706" spans="2:160" x14ac:dyDescent="0.5">
      <c r="B1706" s="36" t="s">
        <v>1901</v>
      </c>
      <c r="C1706" s="18">
        <v>-3.6938065253401264E-3</v>
      </c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  <c r="AM1706" s="37"/>
      <c r="AN1706" s="37"/>
      <c r="AO1706" s="37"/>
      <c r="AP1706" s="37"/>
      <c r="AQ1706" s="37"/>
      <c r="AR1706" s="37"/>
      <c r="AS1706" s="37"/>
      <c r="AT1706" s="37"/>
      <c r="AU1706" s="37"/>
      <c r="AV1706" s="37"/>
      <c r="AW1706" s="37"/>
      <c r="AX1706" s="37"/>
      <c r="AY1706" s="37"/>
      <c r="AZ1706" s="37"/>
      <c r="BA1706" s="37"/>
      <c r="BB1706" s="37"/>
      <c r="BC1706" s="37"/>
      <c r="BD1706" s="37"/>
      <c r="BE1706" s="37"/>
      <c r="BF1706" s="37"/>
      <c r="BG1706" s="37"/>
      <c r="BH1706" s="37"/>
      <c r="BI1706" s="37"/>
      <c r="BJ1706" s="37"/>
      <c r="BK1706" s="37"/>
      <c r="BL1706" s="37"/>
      <c r="BM1706" s="37"/>
      <c r="BN1706" s="37"/>
      <c r="BO1706" s="37"/>
      <c r="BP1706" s="37"/>
      <c r="BQ1706" s="37"/>
      <c r="BR1706" s="37"/>
      <c r="BS1706" s="37"/>
      <c r="BT1706" s="37"/>
      <c r="BU1706" s="37"/>
      <c r="BV1706" s="37"/>
      <c r="BW1706" s="37"/>
      <c r="BX1706" s="37"/>
      <c r="BY1706" s="37"/>
      <c r="BZ1706" s="37"/>
      <c r="CA1706" s="37"/>
      <c r="CB1706" s="37"/>
      <c r="CC1706" s="37"/>
      <c r="CD1706" s="37"/>
      <c r="CE1706" s="37"/>
      <c r="CF1706" s="37"/>
      <c r="CG1706" s="37"/>
      <c r="CH1706" s="37"/>
      <c r="CI1706" s="37"/>
      <c r="CJ1706" s="37"/>
      <c r="CK1706" s="37"/>
      <c r="CL1706" s="37"/>
      <c r="CM1706" s="37"/>
      <c r="CN1706" s="37"/>
      <c r="CO1706" s="37"/>
      <c r="CP1706" s="37"/>
      <c r="CQ1706" s="37"/>
      <c r="CR1706" s="37"/>
      <c r="CS1706" s="37"/>
      <c r="CT1706" s="37"/>
      <c r="CU1706" s="37"/>
      <c r="CV1706" s="37"/>
      <c r="CW1706" s="37"/>
      <c r="CX1706" s="37"/>
      <c r="CY1706" s="37"/>
      <c r="CZ1706" s="37"/>
      <c r="DA1706" s="37"/>
      <c r="DB1706" s="37"/>
      <c r="DC1706" s="37"/>
      <c r="DD1706" s="37"/>
      <c r="DE1706" s="37"/>
      <c r="DF1706" s="37"/>
      <c r="DG1706" s="37"/>
      <c r="DH1706" s="37"/>
      <c r="DI1706" s="37"/>
      <c r="DJ1706" s="37"/>
      <c r="DK1706" s="37"/>
      <c r="DL1706" s="37"/>
      <c r="DR1706" s="37"/>
      <c r="DS1706" s="37"/>
      <c r="DT1706" s="37"/>
      <c r="DU1706" s="37"/>
      <c r="DV1706" s="37"/>
      <c r="DW1706" s="37"/>
      <c r="DX1706" s="37"/>
      <c r="DY1706" s="37"/>
      <c r="DZ1706" s="37"/>
      <c r="EA1706" s="37"/>
      <c r="EB1706" s="37"/>
      <c r="EC1706" s="37"/>
      <c r="ED1706" s="37"/>
      <c r="EE1706" s="37"/>
      <c r="EF1706" s="37"/>
      <c r="EG1706" s="37"/>
      <c r="EH1706" s="37"/>
      <c r="EI1706" s="37"/>
      <c r="EJ1706" s="37"/>
      <c r="EK1706" s="37"/>
      <c r="EL1706" s="37"/>
      <c r="EM1706" s="37"/>
      <c r="EN1706" s="37"/>
      <c r="EO1706" s="37"/>
      <c r="EP1706" s="37"/>
      <c r="EQ1706" s="37"/>
      <c r="ER1706" s="37"/>
      <c r="ES1706" s="37"/>
      <c r="ET1706" s="37"/>
      <c r="EU1706" s="37"/>
      <c r="EV1706" s="37"/>
      <c r="EW1706" s="37"/>
      <c r="EX1706" s="37"/>
      <c r="EY1706" s="37"/>
      <c r="EZ1706" s="37"/>
      <c r="FA1706" s="37"/>
      <c r="FB1706" s="37"/>
      <c r="FC1706" s="37"/>
      <c r="FD1706" s="37"/>
    </row>
    <row r="1707" spans="2:160" x14ac:dyDescent="0.5">
      <c r="B1707" s="36" t="s">
        <v>1902</v>
      </c>
      <c r="C1707" s="18">
        <v>5.3005682904363471E-3</v>
      </c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  <c r="AM1707" s="37"/>
      <c r="AN1707" s="37"/>
      <c r="AO1707" s="37"/>
      <c r="AP1707" s="37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  <c r="BI1707" s="37"/>
      <c r="BJ1707" s="37"/>
      <c r="BK1707" s="37"/>
      <c r="BL1707" s="37"/>
      <c r="BM1707" s="37"/>
      <c r="BN1707" s="37"/>
      <c r="BO1707" s="37"/>
      <c r="BP1707" s="37"/>
      <c r="BQ1707" s="37"/>
      <c r="BR1707" s="37"/>
      <c r="BS1707" s="37"/>
      <c r="BT1707" s="37"/>
      <c r="BU1707" s="37"/>
      <c r="BV1707" s="37"/>
      <c r="BW1707" s="37"/>
      <c r="BX1707" s="37"/>
      <c r="BY1707" s="37"/>
      <c r="BZ1707" s="37"/>
      <c r="CA1707" s="37"/>
      <c r="CB1707" s="37"/>
      <c r="CC1707" s="37"/>
      <c r="CD1707" s="37"/>
      <c r="CE1707" s="37"/>
      <c r="CF1707" s="37"/>
      <c r="CG1707" s="37"/>
      <c r="CH1707" s="37"/>
      <c r="CI1707" s="37"/>
      <c r="CJ1707" s="37"/>
      <c r="CK1707" s="37"/>
      <c r="CL1707" s="37"/>
      <c r="CM1707" s="37"/>
      <c r="CN1707" s="37"/>
      <c r="CO1707" s="37"/>
      <c r="CP1707" s="37"/>
      <c r="CQ1707" s="37"/>
      <c r="CR1707" s="37"/>
      <c r="CS1707" s="37"/>
      <c r="CT1707" s="37"/>
      <c r="CU1707" s="37"/>
      <c r="CV1707" s="37"/>
      <c r="CW1707" s="37"/>
      <c r="CX1707" s="37"/>
      <c r="CY1707" s="37"/>
      <c r="CZ1707" s="37"/>
      <c r="DA1707" s="37"/>
      <c r="DB1707" s="37"/>
      <c r="DC1707" s="37"/>
      <c r="DD1707" s="37"/>
      <c r="DE1707" s="37"/>
      <c r="DF1707" s="37"/>
      <c r="DG1707" s="37"/>
      <c r="DH1707" s="37"/>
      <c r="DI1707" s="37"/>
      <c r="DJ1707" s="37"/>
      <c r="DK1707" s="37"/>
      <c r="DL1707" s="37"/>
      <c r="DR1707" s="37"/>
      <c r="DS1707" s="37"/>
      <c r="DT1707" s="37"/>
      <c r="DU1707" s="37"/>
      <c r="DV1707" s="37"/>
      <c r="DW1707" s="37"/>
      <c r="DX1707" s="37"/>
      <c r="DY1707" s="37"/>
      <c r="DZ1707" s="37"/>
      <c r="EA1707" s="37"/>
      <c r="EB1707" s="37"/>
      <c r="EC1707" s="37"/>
      <c r="ED1707" s="37"/>
      <c r="EE1707" s="37"/>
      <c r="EF1707" s="37"/>
      <c r="EG1707" s="37"/>
      <c r="EH1707" s="37"/>
      <c r="EI1707" s="37"/>
      <c r="EJ1707" s="37"/>
      <c r="EK1707" s="37"/>
      <c r="EL1707" s="37"/>
      <c r="EM1707" s="37"/>
      <c r="EN1707" s="37"/>
      <c r="EO1707" s="37"/>
      <c r="EP1707" s="37"/>
      <c r="EQ1707" s="37"/>
      <c r="ER1707" s="37"/>
      <c r="ES1707" s="37"/>
      <c r="ET1707" s="37"/>
      <c r="EU1707" s="37"/>
      <c r="EV1707" s="37"/>
      <c r="EW1707" s="37"/>
      <c r="EX1707" s="37"/>
      <c r="EY1707" s="37"/>
      <c r="EZ1707" s="37"/>
      <c r="FA1707" s="37"/>
      <c r="FB1707" s="37"/>
      <c r="FC1707" s="37"/>
      <c r="FD1707" s="37"/>
    </row>
    <row r="1708" spans="2:160" x14ac:dyDescent="0.5">
      <c r="B1708" s="36" t="s">
        <v>1903</v>
      </c>
      <c r="C1708" s="18">
        <v>-9.5368161440146926E-3</v>
      </c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  <c r="AM1708" s="37"/>
      <c r="AN1708" s="37"/>
      <c r="AO1708" s="37"/>
      <c r="AP1708" s="37"/>
      <c r="AQ1708" s="37"/>
      <c r="AR1708" s="37"/>
      <c r="AS1708" s="37"/>
      <c r="AT1708" s="37"/>
      <c r="AU1708" s="37"/>
      <c r="AV1708" s="37"/>
      <c r="AW1708" s="37"/>
      <c r="AX1708" s="37"/>
      <c r="AY1708" s="37"/>
      <c r="AZ1708" s="37"/>
      <c r="BA1708" s="37"/>
      <c r="BB1708" s="37"/>
      <c r="BC1708" s="37"/>
      <c r="BD1708" s="37"/>
      <c r="BE1708" s="37"/>
      <c r="BF1708" s="37"/>
      <c r="BG1708" s="37"/>
      <c r="BH1708" s="37"/>
      <c r="BI1708" s="37"/>
      <c r="BJ1708" s="37"/>
      <c r="BK1708" s="37"/>
      <c r="BL1708" s="37"/>
      <c r="BM1708" s="37"/>
      <c r="BN1708" s="37"/>
      <c r="BO1708" s="37"/>
      <c r="BP1708" s="37"/>
      <c r="BQ1708" s="37"/>
      <c r="BR1708" s="37"/>
      <c r="BS1708" s="37"/>
      <c r="BT1708" s="37"/>
      <c r="BU1708" s="37"/>
      <c r="BV1708" s="37"/>
      <c r="BW1708" s="37"/>
      <c r="BX1708" s="37"/>
      <c r="BY1708" s="37"/>
      <c r="BZ1708" s="37"/>
      <c r="CA1708" s="37"/>
      <c r="CB1708" s="37"/>
      <c r="CC1708" s="37"/>
      <c r="CD1708" s="37"/>
      <c r="CE1708" s="37"/>
      <c r="CF1708" s="37"/>
      <c r="CG1708" s="37"/>
      <c r="CH1708" s="37"/>
      <c r="CI1708" s="37"/>
      <c r="CJ1708" s="37"/>
      <c r="CK1708" s="37"/>
      <c r="CL1708" s="37"/>
      <c r="CM1708" s="37"/>
      <c r="CN1708" s="37"/>
      <c r="CO1708" s="37"/>
      <c r="CP1708" s="37"/>
      <c r="CQ1708" s="37"/>
      <c r="CR1708" s="37"/>
      <c r="CS1708" s="37"/>
      <c r="CT1708" s="37"/>
      <c r="CU1708" s="37"/>
      <c r="CV1708" s="37"/>
      <c r="CW1708" s="37"/>
      <c r="CX1708" s="37"/>
      <c r="CY1708" s="37"/>
      <c r="CZ1708" s="37"/>
      <c r="DA1708" s="37"/>
      <c r="DB1708" s="37"/>
      <c r="DC1708" s="37"/>
      <c r="DD1708" s="37"/>
      <c r="DE1708" s="37"/>
      <c r="DF1708" s="37"/>
      <c r="DG1708" s="37"/>
      <c r="DH1708" s="37"/>
      <c r="DI1708" s="37"/>
      <c r="DJ1708" s="37"/>
      <c r="DK1708" s="37"/>
      <c r="DL1708" s="37"/>
      <c r="DR1708" s="37"/>
      <c r="DS1708" s="37"/>
      <c r="DT1708" s="37"/>
      <c r="DU1708" s="37"/>
      <c r="DV1708" s="37"/>
      <c r="DW1708" s="37"/>
      <c r="DX1708" s="37"/>
      <c r="DY1708" s="37"/>
      <c r="DZ1708" s="37"/>
      <c r="EA1708" s="37"/>
      <c r="EB1708" s="37"/>
      <c r="EC1708" s="37"/>
      <c r="ED1708" s="37"/>
      <c r="EE1708" s="37"/>
      <c r="EF1708" s="37"/>
      <c r="EG1708" s="37"/>
      <c r="EH1708" s="37"/>
      <c r="EI1708" s="37"/>
      <c r="EJ1708" s="37"/>
      <c r="EK1708" s="37"/>
      <c r="EL1708" s="37"/>
      <c r="EM1708" s="37"/>
      <c r="EN1708" s="37"/>
      <c r="EO1708" s="37"/>
      <c r="EP1708" s="37"/>
      <c r="EQ1708" s="37"/>
      <c r="ER1708" s="37"/>
      <c r="ES1708" s="37"/>
      <c r="ET1708" s="37"/>
      <c r="EU1708" s="37"/>
      <c r="EV1708" s="37"/>
      <c r="EW1708" s="37"/>
      <c r="EX1708" s="37"/>
      <c r="EY1708" s="37"/>
      <c r="EZ1708" s="37"/>
      <c r="FA1708" s="37"/>
      <c r="FB1708" s="37"/>
      <c r="FC1708" s="37"/>
      <c r="FD1708" s="37"/>
    </row>
    <row r="1709" spans="2:160" x14ac:dyDescent="0.5">
      <c r="B1709" s="36" t="s">
        <v>1904</v>
      </c>
      <c r="C1709" s="18">
        <v>1.3962986450086756E-3</v>
      </c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  <c r="AM1709" s="37"/>
      <c r="AN1709" s="37"/>
      <c r="AO1709" s="37"/>
      <c r="AP1709" s="37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  <c r="BI1709" s="37"/>
      <c r="BJ1709" s="37"/>
      <c r="BK1709" s="37"/>
      <c r="BL1709" s="37"/>
      <c r="BM1709" s="37"/>
      <c r="BN1709" s="37"/>
      <c r="BO1709" s="37"/>
      <c r="BP1709" s="37"/>
      <c r="BQ1709" s="37"/>
      <c r="BR1709" s="37"/>
      <c r="BS1709" s="37"/>
      <c r="BT1709" s="37"/>
      <c r="BU1709" s="37"/>
      <c r="BV1709" s="37"/>
      <c r="BW1709" s="37"/>
      <c r="BX1709" s="37"/>
      <c r="BY1709" s="37"/>
      <c r="BZ1709" s="37"/>
      <c r="CA1709" s="37"/>
      <c r="CB1709" s="37"/>
      <c r="CC1709" s="37"/>
      <c r="CD1709" s="37"/>
      <c r="CE1709" s="37"/>
      <c r="CF1709" s="37"/>
      <c r="CG1709" s="37"/>
      <c r="CH1709" s="37"/>
      <c r="CI1709" s="37"/>
      <c r="CJ1709" s="37"/>
      <c r="CK1709" s="37"/>
      <c r="CL1709" s="37"/>
      <c r="CM1709" s="37"/>
      <c r="CN1709" s="37"/>
      <c r="CO1709" s="37"/>
      <c r="CP1709" s="37"/>
      <c r="CQ1709" s="37"/>
      <c r="CR1709" s="37"/>
      <c r="CS1709" s="37"/>
      <c r="CT1709" s="37"/>
      <c r="CU1709" s="37"/>
      <c r="CV1709" s="37"/>
      <c r="CW1709" s="37"/>
      <c r="CX1709" s="37"/>
      <c r="CY1709" s="37"/>
      <c r="CZ1709" s="37"/>
      <c r="DA1709" s="37"/>
      <c r="DB1709" s="37"/>
      <c r="DC1709" s="37"/>
      <c r="DD1709" s="37"/>
      <c r="DE1709" s="37"/>
      <c r="DF1709" s="37"/>
      <c r="DG1709" s="37"/>
      <c r="DH1709" s="37"/>
      <c r="DI1709" s="37"/>
      <c r="DJ1709" s="37"/>
      <c r="DK1709" s="37"/>
      <c r="DL1709" s="37"/>
      <c r="DR1709" s="37"/>
      <c r="DS1709" s="37"/>
      <c r="DT1709" s="37"/>
      <c r="DU1709" s="37"/>
      <c r="DV1709" s="37"/>
      <c r="DW1709" s="37"/>
      <c r="DX1709" s="37"/>
      <c r="DY1709" s="37"/>
      <c r="DZ1709" s="37"/>
      <c r="EA1709" s="37"/>
      <c r="EB1709" s="37"/>
      <c r="EC1709" s="37"/>
      <c r="ED1709" s="37"/>
      <c r="EE1709" s="37"/>
      <c r="EF1709" s="37"/>
      <c r="EG1709" s="37"/>
      <c r="EH1709" s="37"/>
      <c r="EI1709" s="37"/>
      <c r="EJ1709" s="37"/>
      <c r="EK1709" s="37"/>
      <c r="EL1709" s="37"/>
      <c r="EM1709" s="37"/>
      <c r="EN1709" s="37"/>
      <c r="EO1709" s="37"/>
      <c r="EP1709" s="37"/>
      <c r="EQ1709" s="37"/>
      <c r="ER1709" s="37"/>
      <c r="ES1709" s="37"/>
      <c r="ET1709" s="37"/>
      <c r="EU1709" s="37"/>
      <c r="EV1709" s="37"/>
      <c r="EW1709" s="37"/>
      <c r="EX1709" s="37"/>
      <c r="EY1709" s="37"/>
      <c r="EZ1709" s="37"/>
      <c r="FA1709" s="37"/>
      <c r="FB1709" s="37"/>
      <c r="FC1709" s="37"/>
      <c r="FD1709" s="37"/>
    </row>
    <row r="1710" spans="2:160" x14ac:dyDescent="0.5">
      <c r="B1710" s="36" t="s">
        <v>1905</v>
      </c>
      <c r="C1710" s="18">
        <v>-7.0298565560678039E-4</v>
      </c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  <c r="AM1710" s="37"/>
      <c r="AN1710" s="37"/>
      <c r="AO1710" s="37"/>
      <c r="AP1710" s="37"/>
      <c r="AQ1710" s="37"/>
      <c r="AR1710" s="37"/>
      <c r="AS1710" s="37"/>
      <c r="AT1710" s="37"/>
      <c r="AU1710" s="37"/>
      <c r="AV1710" s="37"/>
      <c r="AW1710" s="37"/>
      <c r="AX1710" s="37"/>
      <c r="AY1710" s="37"/>
      <c r="AZ1710" s="37"/>
      <c r="BA1710" s="37"/>
      <c r="BB1710" s="37"/>
      <c r="BC1710" s="37"/>
      <c r="BD1710" s="37"/>
      <c r="BE1710" s="37"/>
      <c r="BF1710" s="37"/>
      <c r="BG1710" s="37"/>
      <c r="BH1710" s="37"/>
      <c r="BI1710" s="37"/>
      <c r="BJ1710" s="37"/>
      <c r="BK1710" s="37"/>
      <c r="BL1710" s="37"/>
      <c r="BM1710" s="37"/>
      <c r="BN1710" s="37"/>
      <c r="BO1710" s="37"/>
      <c r="BP1710" s="37"/>
      <c r="BQ1710" s="37"/>
      <c r="BR1710" s="37"/>
      <c r="BS1710" s="37"/>
      <c r="BT1710" s="37"/>
      <c r="BU1710" s="37"/>
      <c r="BV1710" s="37"/>
      <c r="BW1710" s="37"/>
      <c r="BX1710" s="37"/>
      <c r="BY1710" s="37"/>
      <c r="BZ1710" s="37"/>
      <c r="CA1710" s="37"/>
      <c r="CB1710" s="37"/>
      <c r="CC1710" s="37"/>
      <c r="CD1710" s="37"/>
      <c r="CE1710" s="37"/>
      <c r="CF1710" s="37"/>
      <c r="CG1710" s="37"/>
      <c r="CH1710" s="37"/>
      <c r="CI1710" s="37"/>
      <c r="CJ1710" s="37"/>
      <c r="CK1710" s="37"/>
      <c r="CL1710" s="37"/>
      <c r="CM1710" s="37"/>
      <c r="CN1710" s="37"/>
      <c r="CO1710" s="37"/>
      <c r="CP1710" s="37"/>
      <c r="CQ1710" s="37"/>
      <c r="CR1710" s="37"/>
      <c r="CS1710" s="37"/>
      <c r="CT1710" s="37"/>
      <c r="CU1710" s="37"/>
      <c r="CV1710" s="37"/>
      <c r="CW1710" s="37"/>
      <c r="CX1710" s="37"/>
      <c r="CY1710" s="37"/>
      <c r="CZ1710" s="37"/>
      <c r="DA1710" s="37"/>
      <c r="DB1710" s="37"/>
      <c r="DC1710" s="37"/>
      <c r="DD1710" s="37"/>
      <c r="DE1710" s="37"/>
      <c r="DF1710" s="37"/>
      <c r="DG1710" s="37"/>
      <c r="DH1710" s="37"/>
      <c r="DI1710" s="37"/>
      <c r="DJ1710" s="37"/>
      <c r="DK1710" s="37"/>
      <c r="DL1710" s="37"/>
      <c r="DR1710" s="37"/>
      <c r="DS1710" s="37"/>
      <c r="DT1710" s="37"/>
      <c r="DU1710" s="37"/>
      <c r="DV1710" s="37"/>
      <c r="DW1710" s="37"/>
      <c r="DX1710" s="37"/>
      <c r="DY1710" s="37"/>
      <c r="DZ1710" s="37"/>
      <c r="EA1710" s="37"/>
      <c r="EB1710" s="37"/>
      <c r="EC1710" s="37"/>
      <c r="ED1710" s="37"/>
      <c r="EE1710" s="37"/>
      <c r="EF1710" s="37"/>
      <c r="EG1710" s="37"/>
      <c r="EH1710" s="37"/>
      <c r="EI1710" s="37"/>
      <c r="EJ1710" s="37"/>
      <c r="EK1710" s="37"/>
      <c r="EL1710" s="37"/>
      <c r="EM1710" s="37"/>
      <c r="EN1710" s="37"/>
      <c r="EO1710" s="37"/>
      <c r="EP1710" s="37"/>
      <c r="EQ1710" s="37"/>
      <c r="ER1710" s="37"/>
      <c r="ES1710" s="37"/>
      <c r="ET1710" s="37"/>
      <c r="EU1710" s="37"/>
      <c r="EV1710" s="37"/>
      <c r="EW1710" s="37"/>
      <c r="EX1710" s="37"/>
      <c r="EY1710" s="37"/>
      <c r="EZ1710" s="37"/>
      <c r="FA1710" s="37"/>
      <c r="FB1710" s="37"/>
      <c r="FC1710" s="37"/>
      <c r="FD1710" s="37"/>
    </row>
    <row r="1711" spans="2:160" x14ac:dyDescent="0.5">
      <c r="B1711" s="36" t="s">
        <v>1906</v>
      </c>
      <c r="C1711" s="18">
        <v>-2.9011290566388626E-3</v>
      </c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  <c r="AM1711" s="37"/>
      <c r="AN1711" s="37"/>
      <c r="AO1711" s="37"/>
      <c r="AP1711" s="37"/>
      <c r="AQ1711" s="37"/>
      <c r="AR1711" s="37"/>
      <c r="AS1711" s="37"/>
      <c r="AT1711" s="37"/>
      <c r="AU1711" s="37"/>
      <c r="AV1711" s="37"/>
      <c r="AW1711" s="37"/>
      <c r="AX1711" s="37"/>
      <c r="AY1711" s="37"/>
      <c r="AZ1711" s="37"/>
      <c r="BA1711" s="37"/>
      <c r="BB1711" s="37"/>
      <c r="BC1711" s="37"/>
      <c r="BD1711" s="37"/>
      <c r="BE1711" s="37"/>
      <c r="BF1711" s="37"/>
      <c r="BG1711" s="37"/>
      <c r="BH1711" s="37"/>
      <c r="BI1711" s="37"/>
      <c r="BJ1711" s="37"/>
      <c r="BK1711" s="37"/>
      <c r="BL1711" s="37"/>
      <c r="BM1711" s="37"/>
      <c r="BN1711" s="37"/>
      <c r="BO1711" s="37"/>
      <c r="BP1711" s="37"/>
      <c r="BQ1711" s="37"/>
      <c r="BR1711" s="37"/>
      <c r="BS1711" s="37"/>
      <c r="BT1711" s="37"/>
      <c r="BU1711" s="37"/>
      <c r="BV1711" s="37"/>
      <c r="BW1711" s="37"/>
      <c r="BX1711" s="37"/>
      <c r="BY1711" s="37"/>
      <c r="BZ1711" s="37"/>
      <c r="CA1711" s="37"/>
      <c r="CB1711" s="37"/>
      <c r="CC1711" s="37"/>
      <c r="CD1711" s="37"/>
      <c r="CE1711" s="37"/>
      <c r="CF1711" s="37"/>
      <c r="CG1711" s="37"/>
      <c r="CH1711" s="37"/>
      <c r="CI1711" s="37"/>
      <c r="CJ1711" s="37"/>
      <c r="CK1711" s="37"/>
      <c r="CL1711" s="37"/>
      <c r="CM1711" s="37"/>
      <c r="CN1711" s="37"/>
      <c r="CO1711" s="37"/>
      <c r="CP1711" s="37"/>
      <c r="CQ1711" s="37"/>
      <c r="CR1711" s="37"/>
      <c r="CS1711" s="37"/>
      <c r="CT1711" s="37"/>
      <c r="CU1711" s="37"/>
      <c r="CV1711" s="37"/>
      <c r="CW1711" s="37"/>
      <c r="CX1711" s="37"/>
      <c r="CY1711" s="37"/>
      <c r="CZ1711" s="37"/>
      <c r="DA1711" s="37"/>
      <c r="DB1711" s="37"/>
      <c r="DC1711" s="37"/>
      <c r="DD1711" s="37"/>
      <c r="DE1711" s="37"/>
      <c r="DF1711" s="37"/>
      <c r="DG1711" s="37"/>
      <c r="DH1711" s="37"/>
      <c r="DI1711" s="37"/>
      <c r="DJ1711" s="37"/>
      <c r="DK1711" s="37"/>
      <c r="DL1711" s="37"/>
      <c r="DR1711" s="37"/>
      <c r="DS1711" s="37"/>
      <c r="DT1711" s="37"/>
      <c r="DU1711" s="37"/>
      <c r="DV1711" s="37"/>
      <c r="DW1711" s="37"/>
      <c r="DX1711" s="37"/>
      <c r="DY1711" s="37"/>
      <c r="DZ1711" s="37"/>
      <c r="EA1711" s="37"/>
      <c r="EB1711" s="37"/>
      <c r="EC1711" s="37"/>
      <c r="ED1711" s="37"/>
      <c r="EE1711" s="37"/>
      <c r="EF1711" s="37"/>
      <c r="EG1711" s="37"/>
      <c r="EH1711" s="37"/>
      <c r="EI1711" s="37"/>
      <c r="EJ1711" s="37"/>
      <c r="EK1711" s="37"/>
      <c r="EL1711" s="37"/>
      <c r="EM1711" s="37"/>
      <c r="EN1711" s="37"/>
      <c r="EO1711" s="37"/>
      <c r="EP1711" s="37"/>
      <c r="EQ1711" s="37"/>
      <c r="ER1711" s="37"/>
      <c r="ES1711" s="37"/>
      <c r="ET1711" s="37"/>
      <c r="EU1711" s="37"/>
      <c r="EV1711" s="37"/>
      <c r="EW1711" s="37"/>
      <c r="EX1711" s="37"/>
      <c r="EY1711" s="37"/>
      <c r="EZ1711" s="37"/>
      <c r="FA1711" s="37"/>
      <c r="FB1711" s="37"/>
      <c r="FC1711" s="37"/>
      <c r="FD1711" s="37"/>
    </row>
    <row r="1712" spans="2:160" x14ac:dyDescent="0.5">
      <c r="B1712" s="36" t="s">
        <v>1907</v>
      </c>
      <c r="C1712" s="18">
        <v>-2.7696308519384871E-3</v>
      </c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  <c r="AM1712" s="37"/>
      <c r="AN1712" s="37"/>
      <c r="AO1712" s="37"/>
      <c r="AP1712" s="37"/>
      <c r="AQ1712" s="37"/>
      <c r="AR1712" s="37"/>
      <c r="AS1712" s="37"/>
      <c r="AT1712" s="37"/>
      <c r="AU1712" s="37"/>
      <c r="AV1712" s="37"/>
      <c r="AW1712" s="37"/>
      <c r="AX1712" s="37"/>
      <c r="AY1712" s="37"/>
      <c r="AZ1712" s="37"/>
      <c r="BA1712" s="37"/>
      <c r="BB1712" s="37"/>
      <c r="BC1712" s="37"/>
      <c r="BD1712" s="37"/>
      <c r="BE1712" s="37"/>
      <c r="BF1712" s="37"/>
      <c r="BG1712" s="37"/>
      <c r="BH1712" s="37"/>
      <c r="BI1712" s="37"/>
      <c r="BJ1712" s="37"/>
      <c r="BK1712" s="37"/>
      <c r="BL1712" s="37"/>
      <c r="BM1712" s="37"/>
      <c r="BN1712" s="37"/>
      <c r="BO1712" s="37"/>
      <c r="BP1712" s="37"/>
      <c r="BQ1712" s="37"/>
      <c r="BR1712" s="37"/>
      <c r="BS1712" s="37"/>
      <c r="BT1712" s="37"/>
      <c r="BU1712" s="37"/>
      <c r="BV1712" s="37"/>
      <c r="BW1712" s="37"/>
      <c r="BX1712" s="37"/>
      <c r="BY1712" s="37"/>
      <c r="BZ1712" s="37"/>
      <c r="CA1712" s="37"/>
      <c r="CB1712" s="37"/>
      <c r="CC1712" s="37"/>
      <c r="CD1712" s="37"/>
      <c r="CE1712" s="37"/>
      <c r="CF1712" s="37"/>
      <c r="CG1712" s="37"/>
      <c r="CH1712" s="37"/>
      <c r="CI1712" s="37"/>
      <c r="CJ1712" s="37"/>
      <c r="CK1712" s="37"/>
      <c r="CL1712" s="37"/>
      <c r="CM1712" s="37"/>
      <c r="CN1712" s="37"/>
      <c r="CO1712" s="37"/>
      <c r="CP1712" s="37"/>
      <c r="CQ1712" s="37"/>
      <c r="CR1712" s="37"/>
      <c r="CS1712" s="37"/>
      <c r="CT1712" s="37"/>
      <c r="CU1712" s="37"/>
      <c r="CV1712" s="37"/>
      <c r="CW1712" s="37"/>
      <c r="CX1712" s="37"/>
      <c r="CY1712" s="37"/>
      <c r="CZ1712" s="37"/>
      <c r="DA1712" s="37"/>
      <c r="DB1712" s="37"/>
      <c r="DC1712" s="37"/>
      <c r="DD1712" s="37"/>
      <c r="DE1712" s="37"/>
      <c r="DF1712" s="37"/>
      <c r="DG1712" s="37"/>
      <c r="DH1712" s="37"/>
      <c r="DI1712" s="37"/>
      <c r="DJ1712" s="37"/>
      <c r="DK1712" s="37"/>
      <c r="DL1712" s="37"/>
      <c r="DR1712" s="37"/>
      <c r="DS1712" s="37"/>
      <c r="DT1712" s="37"/>
      <c r="DU1712" s="37"/>
      <c r="DV1712" s="37"/>
      <c r="DW1712" s="37"/>
      <c r="DX1712" s="37"/>
      <c r="DY1712" s="37"/>
      <c r="DZ1712" s="37"/>
      <c r="EA1712" s="37"/>
      <c r="EB1712" s="37"/>
      <c r="EC1712" s="37"/>
      <c r="ED1712" s="37"/>
      <c r="EE1712" s="37"/>
      <c r="EF1712" s="37"/>
      <c r="EG1712" s="37"/>
      <c r="EH1712" s="37"/>
      <c r="EI1712" s="37"/>
      <c r="EJ1712" s="37"/>
      <c r="EK1712" s="37"/>
      <c r="EL1712" s="37"/>
      <c r="EM1712" s="37"/>
      <c r="EN1712" s="37"/>
      <c r="EO1712" s="37"/>
      <c r="EP1712" s="37"/>
      <c r="EQ1712" s="37"/>
      <c r="ER1712" s="37"/>
      <c r="ES1712" s="37"/>
      <c r="ET1712" s="37"/>
      <c r="EU1712" s="37"/>
      <c r="EV1712" s="37"/>
      <c r="EW1712" s="37"/>
      <c r="EX1712" s="37"/>
      <c r="EY1712" s="37"/>
      <c r="EZ1712" s="37"/>
      <c r="FA1712" s="37"/>
      <c r="FB1712" s="37"/>
      <c r="FC1712" s="37"/>
      <c r="FD1712" s="37"/>
    </row>
    <row r="1713" spans="2:160" x14ac:dyDescent="0.5">
      <c r="B1713" s="36" t="s">
        <v>1908</v>
      </c>
      <c r="C1713" s="18">
        <v>5.6365039642631842E-3</v>
      </c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  <c r="AM1713" s="37"/>
      <c r="AN1713" s="37"/>
      <c r="AO1713" s="37"/>
      <c r="AP1713" s="37"/>
      <c r="AQ1713" s="37"/>
      <c r="AR1713" s="37"/>
      <c r="AS1713" s="37"/>
      <c r="AT1713" s="37"/>
      <c r="AU1713" s="37"/>
      <c r="AV1713" s="37"/>
      <c r="AW1713" s="37"/>
      <c r="AX1713" s="37"/>
      <c r="AY1713" s="37"/>
      <c r="AZ1713" s="37"/>
      <c r="BA1713" s="37"/>
      <c r="BB1713" s="37"/>
      <c r="BC1713" s="37"/>
      <c r="BD1713" s="37"/>
      <c r="BE1713" s="37"/>
      <c r="BF1713" s="37"/>
      <c r="BG1713" s="37"/>
      <c r="BH1713" s="37"/>
      <c r="BI1713" s="37"/>
      <c r="BJ1713" s="37"/>
      <c r="BK1713" s="37"/>
      <c r="BL1713" s="37"/>
      <c r="BM1713" s="37"/>
      <c r="BN1713" s="37"/>
      <c r="BO1713" s="37"/>
      <c r="BP1713" s="37"/>
      <c r="BQ1713" s="37"/>
      <c r="BR1713" s="37"/>
      <c r="BS1713" s="37"/>
      <c r="BT1713" s="37"/>
      <c r="BU1713" s="37"/>
      <c r="BV1713" s="37"/>
      <c r="BW1713" s="37"/>
      <c r="BX1713" s="37"/>
      <c r="BY1713" s="37"/>
      <c r="BZ1713" s="37"/>
      <c r="CA1713" s="37"/>
      <c r="CB1713" s="37"/>
      <c r="CC1713" s="37"/>
      <c r="CD1713" s="37"/>
      <c r="CE1713" s="37"/>
      <c r="CF1713" s="37"/>
      <c r="CG1713" s="37"/>
      <c r="CH1713" s="37"/>
      <c r="CI1713" s="37"/>
      <c r="CJ1713" s="37"/>
      <c r="CK1713" s="37"/>
      <c r="CL1713" s="37"/>
      <c r="CM1713" s="37"/>
      <c r="CN1713" s="37"/>
      <c r="CO1713" s="37"/>
      <c r="CP1713" s="37"/>
      <c r="CQ1713" s="37"/>
      <c r="CR1713" s="37"/>
      <c r="CS1713" s="37"/>
      <c r="CT1713" s="37"/>
      <c r="CU1713" s="37"/>
      <c r="CV1713" s="37"/>
      <c r="CW1713" s="37"/>
      <c r="CX1713" s="37"/>
      <c r="CY1713" s="37"/>
      <c r="CZ1713" s="37"/>
      <c r="DA1713" s="37"/>
      <c r="DB1713" s="37"/>
      <c r="DC1713" s="37"/>
      <c r="DD1713" s="37"/>
      <c r="DE1713" s="37"/>
      <c r="DF1713" s="37"/>
      <c r="DG1713" s="37"/>
      <c r="DH1713" s="37"/>
      <c r="DI1713" s="37"/>
      <c r="DJ1713" s="37"/>
      <c r="DK1713" s="37"/>
      <c r="DL1713" s="37"/>
      <c r="DR1713" s="37"/>
      <c r="DS1713" s="37"/>
      <c r="DT1713" s="37"/>
      <c r="DU1713" s="37"/>
      <c r="DV1713" s="37"/>
      <c r="DW1713" s="37"/>
      <c r="DX1713" s="37"/>
      <c r="DY1713" s="37"/>
      <c r="DZ1713" s="37"/>
      <c r="EA1713" s="37"/>
      <c r="EB1713" s="37"/>
      <c r="EC1713" s="37"/>
      <c r="ED1713" s="37"/>
      <c r="EE1713" s="37"/>
      <c r="EF1713" s="37"/>
      <c r="EG1713" s="37"/>
      <c r="EH1713" s="37"/>
      <c r="EI1713" s="37"/>
      <c r="EJ1713" s="37"/>
      <c r="EK1713" s="37"/>
      <c r="EL1713" s="37"/>
      <c r="EM1713" s="37"/>
      <c r="EN1713" s="37"/>
      <c r="EO1713" s="37"/>
      <c r="EP1713" s="37"/>
      <c r="EQ1713" s="37"/>
      <c r="ER1713" s="37"/>
      <c r="ES1713" s="37"/>
      <c r="ET1713" s="37"/>
      <c r="EU1713" s="37"/>
      <c r="EV1713" s="37"/>
      <c r="EW1713" s="37"/>
      <c r="EX1713" s="37"/>
      <c r="EY1713" s="37"/>
      <c r="EZ1713" s="37"/>
      <c r="FA1713" s="37"/>
      <c r="FB1713" s="37"/>
      <c r="FC1713" s="37"/>
      <c r="FD1713" s="37"/>
    </row>
    <row r="1714" spans="2:160" x14ac:dyDescent="0.5">
      <c r="B1714" s="36" t="s">
        <v>1909</v>
      </c>
      <c r="C1714" s="18">
        <v>3.5931903809478527E-3</v>
      </c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  <c r="AM1714" s="37"/>
      <c r="AN1714" s="37"/>
      <c r="AO1714" s="37"/>
      <c r="AP1714" s="37"/>
      <c r="AQ1714" s="37"/>
      <c r="AR1714" s="37"/>
      <c r="AS1714" s="37"/>
      <c r="AT1714" s="37"/>
      <c r="AU1714" s="37"/>
      <c r="AV1714" s="37"/>
      <c r="AW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K1714" s="37"/>
      <c r="BL1714" s="37"/>
      <c r="BM1714" s="37"/>
      <c r="BN1714" s="37"/>
      <c r="BO1714" s="37"/>
      <c r="BP1714" s="37"/>
      <c r="BQ1714" s="37"/>
      <c r="BR1714" s="37"/>
      <c r="BS1714" s="37"/>
      <c r="BT1714" s="37"/>
      <c r="BU1714" s="37"/>
      <c r="BV1714" s="37"/>
      <c r="BW1714" s="37"/>
      <c r="BX1714" s="37"/>
      <c r="BY1714" s="37"/>
      <c r="BZ1714" s="37"/>
      <c r="CA1714" s="37"/>
      <c r="CB1714" s="37"/>
      <c r="CC1714" s="37"/>
      <c r="CD1714" s="37"/>
      <c r="CE1714" s="37"/>
      <c r="CF1714" s="37"/>
      <c r="CG1714" s="37"/>
      <c r="CH1714" s="37"/>
      <c r="CI1714" s="37"/>
      <c r="CJ1714" s="37"/>
      <c r="CK1714" s="37"/>
      <c r="CL1714" s="37"/>
      <c r="CM1714" s="37"/>
      <c r="CN1714" s="37"/>
      <c r="CO1714" s="37"/>
      <c r="CP1714" s="37"/>
      <c r="CQ1714" s="37"/>
      <c r="CR1714" s="37"/>
      <c r="CS1714" s="37"/>
      <c r="CT1714" s="37"/>
      <c r="CU1714" s="37"/>
      <c r="CV1714" s="37"/>
      <c r="CW1714" s="37"/>
      <c r="CX1714" s="37"/>
      <c r="CY1714" s="37"/>
      <c r="CZ1714" s="37"/>
      <c r="DA1714" s="37"/>
      <c r="DB1714" s="37"/>
      <c r="DC1714" s="37"/>
      <c r="DD1714" s="37"/>
      <c r="DE1714" s="37"/>
      <c r="DF1714" s="37"/>
      <c r="DG1714" s="37"/>
      <c r="DH1714" s="37"/>
      <c r="DI1714" s="37"/>
      <c r="DJ1714" s="37"/>
      <c r="DK1714" s="37"/>
      <c r="DL1714" s="37"/>
      <c r="DR1714" s="37"/>
      <c r="DS1714" s="37"/>
      <c r="DT1714" s="37"/>
      <c r="DU1714" s="37"/>
      <c r="DV1714" s="37"/>
      <c r="DW1714" s="37"/>
      <c r="DX1714" s="37"/>
      <c r="DY1714" s="37"/>
      <c r="DZ1714" s="37"/>
      <c r="EA1714" s="37"/>
      <c r="EB1714" s="37"/>
      <c r="EC1714" s="37"/>
      <c r="ED1714" s="37"/>
      <c r="EE1714" s="37"/>
      <c r="EF1714" s="37"/>
      <c r="EG1714" s="37"/>
      <c r="EH1714" s="37"/>
      <c r="EI1714" s="37"/>
      <c r="EJ1714" s="37"/>
      <c r="EK1714" s="37"/>
      <c r="EL1714" s="37"/>
      <c r="EM1714" s="37"/>
      <c r="EN1714" s="37"/>
      <c r="EO1714" s="37"/>
      <c r="EP1714" s="37"/>
      <c r="EQ1714" s="37"/>
      <c r="ER1714" s="37"/>
      <c r="ES1714" s="37"/>
      <c r="ET1714" s="37"/>
      <c r="EU1714" s="37"/>
      <c r="EV1714" s="37"/>
      <c r="EW1714" s="37"/>
      <c r="EX1714" s="37"/>
      <c r="EY1714" s="37"/>
      <c r="EZ1714" s="37"/>
      <c r="FA1714" s="37"/>
      <c r="FB1714" s="37"/>
      <c r="FC1714" s="37"/>
      <c r="FD1714" s="37"/>
    </row>
    <row r="1715" spans="2:160" x14ac:dyDescent="0.5">
      <c r="B1715" s="36" t="s">
        <v>1910</v>
      </c>
      <c r="C1715" s="18">
        <v>-4.9417762586176917E-3</v>
      </c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  <c r="AM1715" s="37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7"/>
      <c r="BL1715" s="37"/>
      <c r="BM1715" s="37"/>
      <c r="BN1715" s="37"/>
      <c r="BO1715" s="37"/>
      <c r="BP1715" s="37"/>
      <c r="BQ1715" s="37"/>
      <c r="BR1715" s="37"/>
      <c r="BS1715" s="37"/>
      <c r="BT1715" s="37"/>
      <c r="BU1715" s="37"/>
      <c r="BV1715" s="37"/>
      <c r="BW1715" s="37"/>
      <c r="BX1715" s="37"/>
      <c r="BY1715" s="37"/>
      <c r="BZ1715" s="37"/>
      <c r="CA1715" s="37"/>
      <c r="CB1715" s="37"/>
      <c r="CC1715" s="37"/>
      <c r="CD1715" s="37"/>
      <c r="CE1715" s="37"/>
      <c r="CF1715" s="37"/>
      <c r="CG1715" s="37"/>
      <c r="CH1715" s="37"/>
      <c r="CI1715" s="37"/>
      <c r="CJ1715" s="37"/>
      <c r="CK1715" s="37"/>
      <c r="CL1715" s="37"/>
      <c r="CM1715" s="37"/>
      <c r="CN1715" s="37"/>
      <c r="CO1715" s="37"/>
      <c r="CP1715" s="37"/>
      <c r="CQ1715" s="37"/>
      <c r="CR1715" s="37"/>
      <c r="CS1715" s="37"/>
      <c r="CT1715" s="37"/>
      <c r="CU1715" s="37"/>
      <c r="CV1715" s="37"/>
      <c r="CW1715" s="37"/>
      <c r="CX1715" s="37"/>
      <c r="CY1715" s="37"/>
      <c r="CZ1715" s="37"/>
      <c r="DA1715" s="37"/>
      <c r="DB1715" s="37"/>
      <c r="DC1715" s="37"/>
      <c r="DD1715" s="37"/>
      <c r="DE1715" s="37"/>
      <c r="DF1715" s="37"/>
      <c r="DG1715" s="37"/>
      <c r="DH1715" s="37"/>
      <c r="DI1715" s="37"/>
      <c r="DJ1715" s="37"/>
      <c r="DK1715" s="37"/>
      <c r="DL1715" s="37"/>
      <c r="DR1715" s="37"/>
      <c r="DS1715" s="37"/>
      <c r="DT1715" s="37"/>
      <c r="DU1715" s="37"/>
      <c r="DV1715" s="37"/>
      <c r="DW1715" s="37"/>
      <c r="DX1715" s="37"/>
      <c r="DY1715" s="37"/>
      <c r="DZ1715" s="37"/>
      <c r="EA1715" s="37"/>
      <c r="EB1715" s="37"/>
      <c r="EC1715" s="37"/>
      <c r="ED1715" s="37"/>
      <c r="EE1715" s="37"/>
      <c r="EF1715" s="37"/>
      <c r="EG1715" s="37"/>
      <c r="EH1715" s="37"/>
      <c r="EI1715" s="37"/>
      <c r="EJ1715" s="37"/>
      <c r="EK1715" s="37"/>
      <c r="EL1715" s="37"/>
      <c r="EM1715" s="37"/>
      <c r="EN1715" s="37"/>
      <c r="EO1715" s="37"/>
      <c r="EP1715" s="37"/>
      <c r="EQ1715" s="37"/>
      <c r="ER1715" s="37"/>
      <c r="ES1715" s="37"/>
      <c r="ET1715" s="37"/>
      <c r="EU1715" s="37"/>
      <c r="EV1715" s="37"/>
      <c r="EW1715" s="37"/>
      <c r="EX1715" s="37"/>
      <c r="EY1715" s="37"/>
      <c r="EZ1715" s="37"/>
      <c r="FA1715" s="37"/>
      <c r="FB1715" s="37"/>
      <c r="FC1715" s="37"/>
      <c r="FD1715" s="37"/>
    </row>
    <row r="1716" spans="2:160" x14ac:dyDescent="0.5">
      <c r="B1716" s="36" t="s">
        <v>1911</v>
      </c>
      <c r="C1716" s="18">
        <v>-7.9414521678883299E-3</v>
      </c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  <c r="AM1716" s="37"/>
      <c r="AN1716" s="37"/>
      <c r="AO1716" s="37"/>
      <c r="AP1716" s="37"/>
      <c r="AQ1716" s="37"/>
      <c r="AR1716" s="37"/>
      <c r="AS1716" s="37"/>
      <c r="AT1716" s="37"/>
      <c r="AU1716" s="37"/>
      <c r="AV1716" s="37"/>
      <c r="AW1716" s="37"/>
      <c r="AX1716" s="37"/>
      <c r="AY1716" s="37"/>
      <c r="AZ1716" s="37"/>
      <c r="BA1716" s="37"/>
      <c r="BB1716" s="37"/>
      <c r="BC1716" s="37"/>
      <c r="BD1716" s="37"/>
      <c r="BE1716" s="37"/>
      <c r="BF1716" s="37"/>
      <c r="BG1716" s="37"/>
      <c r="BH1716" s="37"/>
      <c r="BI1716" s="37"/>
      <c r="BJ1716" s="37"/>
      <c r="BK1716" s="37"/>
      <c r="BL1716" s="37"/>
      <c r="BM1716" s="37"/>
      <c r="BN1716" s="37"/>
      <c r="BO1716" s="37"/>
      <c r="BP1716" s="37"/>
      <c r="BQ1716" s="37"/>
      <c r="BR1716" s="37"/>
      <c r="BS1716" s="37"/>
      <c r="BT1716" s="37"/>
      <c r="BU1716" s="37"/>
      <c r="BV1716" s="37"/>
      <c r="BW1716" s="37"/>
      <c r="BX1716" s="37"/>
      <c r="BY1716" s="37"/>
      <c r="BZ1716" s="37"/>
      <c r="CA1716" s="37"/>
      <c r="CB1716" s="37"/>
      <c r="CC1716" s="37"/>
      <c r="CD1716" s="37"/>
      <c r="CE1716" s="37"/>
      <c r="CF1716" s="37"/>
      <c r="CG1716" s="37"/>
      <c r="CH1716" s="37"/>
      <c r="CI1716" s="37"/>
      <c r="CJ1716" s="37"/>
      <c r="CK1716" s="37"/>
      <c r="CL1716" s="37"/>
      <c r="CM1716" s="37"/>
      <c r="CN1716" s="37"/>
      <c r="CO1716" s="37"/>
      <c r="CP1716" s="37"/>
      <c r="CQ1716" s="37"/>
      <c r="CR1716" s="37"/>
      <c r="CS1716" s="37"/>
      <c r="CT1716" s="37"/>
      <c r="CU1716" s="37"/>
      <c r="CV1716" s="37"/>
      <c r="CW1716" s="37"/>
      <c r="CX1716" s="37"/>
      <c r="CY1716" s="37"/>
      <c r="CZ1716" s="37"/>
      <c r="DA1716" s="37"/>
      <c r="DB1716" s="37"/>
      <c r="DC1716" s="37"/>
      <c r="DD1716" s="37"/>
      <c r="DE1716" s="37"/>
      <c r="DF1716" s="37"/>
      <c r="DG1716" s="37"/>
      <c r="DH1716" s="37"/>
      <c r="DI1716" s="37"/>
      <c r="DJ1716" s="37"/>
      <c r="DK1716" s="37"/>
      <c r="DL1716" s="37"/>
      <c r="DR1716" s="37"/>
      <c r="DS1716" s="37"/>
      <c r="DT1716" s="37"/>
      <c r="DU1716" s="37"/>
      <c r="DV1716" s="37"/>
      <c r="DW1716" s="37"/>
      <c r="DX1716" s="37"/>
      <c r="DY1716" s="37"/>
      <c r="DZ1716" s="37"/>
      <c r="EA1716" s="37"/>
      <c r="EB1716" s="37"/>
      <c r="EC1716" s="37"/>
      <c r="ED1716" s="37"/>
      <c r="EE1716" s="37"/>
      <c r="EF1716" s="37"/>
      <c r="EG1716" s="37"/>
      <c r="EH1716" s="37"/>
      <c r="EI1716" s="37"/>
      <c r="EJ1716" s="37"/>
      <c r="EK1716" s="37"/>
      <c r="EL1716" s="37"/>
      <c r="EM1716" s="37"/>
      <c r="EN1716" s="37"/>
      <c r="EO1716" s="37"/>
      <c r="EP1716" s="37"/>
      <c r="EQ1716" s="37"/>
      <c r="ER1716" s="37"/>
      <c r="ES1716" s="37"/>
      <c r="ET1716" s="37"/>
      <c r="EU1716" s="37"/>
      <c r="EV1716" s="37"/>
      <c r="EW1716" s="37"/>
      <c r="EX1716" s="37"/>
      <c r="EY1716" s="37"/>
      <c r="EZ1716" s="37"/>
      <c r="FA1716" s="37"/>
      <c r="FB1716" s="37"/>
      <c r="FC1716" s="37"/>
      <c r="FD1716" s="37"/>
    </row>
    <row r="1717" spans="2:160" x14ac:dyDescent="0.5">
      <c r="B1717" s="36" t="s">
        <v>1912</v>
      </c>
      <c r="C1717" s="18">
        <v>-7.6470277534874675E-3</v>
      </c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  <c r="S1717" s="37"/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  <c r="AM1717" s="37"/>
      <c r="AN1717" s="37"/>
      <c r="AO1717" s="37"/>
      <c r="AP1717" s="37"/>
      <c r="AQ1717" s="37"/>
      <c r="AR1717" s="37"/>
      <c r="AS1717" s="37"/>
      <c r="AT1717" s="37"/>
      <c r="AU1717" s="37"/>
      <c r="AV1717" s="37"/>
      <c r="AW1717" s="37"/>
      <c r="AX1717" s="37"/>
      <c r="AY1717" s="37"/>
      <c r="AZ1717" s="37"/>
      <c r="BA1717" s="37"/>
      <c r="BB1717" s="37"/>
      <c r="BC1717" s="37"/>
      <c r="BD1717" s="37"/>
      <c r="BE1717" s="37"/>
      <c r="BF1717" s="37"/>
      <c r="BG1717" s="37"/>
      <c r="BH1717" s="37"/>
      <c r="BI1717" s="37"/>
      <c r="BJ1717" s="37"/>
      <c r="BK1717" s="37"/>
      <c r="BL1717" s="37"/>
      <c r="BM1717" s="37"/>
      <c r="BN1717" s="37"/>
      <c r="BO1717" s="37"/>
      <c r="BP1717" s="37"/>
      <c r="BQ1717" s="37"/>
      <c r="BR1717" s="37"/>
      <c r="BS1717" s="37"/>
      <c r="BT1717" s="37"/>
      <c r="BU1717" s="37"/>
      <c r="BV1717" s="37"/>
      <c r="BW1717" s="37"/>
      <c r="BX1717" s="37"/>
      <c r="BY1717" s="37"/>
      <c r="BZ1717" s="37"/>
      <c r="CA1717" s="37"/>
      <c r="CB1717" s="37"/>
      <c r="CC1717" s="37"/>
      <c r="CD1717" s="37"/>
      <c r="CE1717" s="37"/>
      <c r="CF1717" s="37"/>
      <c r="CG1717" s="37"/>
      <c r="CH1717" s="37"/>
      <c r="CI1717" s="37"/>
      <c r="CJ1717" s="37"/>
      <c r="CK1717" s="37"/>
      <c r="CL1717" s="37"/>
      <c r="CM1717" s="37"/>
      <c r="CN1717" s="37"/>
      <c r="CO1717" s="37"/>
      <c r="CP1717" s="37"/>
      <c r="CQ1717" s="37"/>
      <c r="CR1717" s="37"/>
      <c r="CS1717" s="37"/>
      <c r="CT1717" s="37"/>
      <c r="CU1717" s="37"/>
      <c r="CV1717" s="37"/>
      <c r="CW1717" s="37"/>
      <c r="CX1717" s="37"/>
      <c r="CY1717" s="37"/>
      <c r="CZ1717" s="37"/>
      <c r="DA1717" s="37"/>
      <c r="DB1717" s="37"/>
      <c r="DC1717" s="37"/>
      <c r="DD1717" s="37"/>
      <c r="DE1717" s="37"/>
      <c r="DF1717" s="37"/>
      <c r="DG1717" s="37"/>
      <c r="DH1717" s="37"/>
      <c r="DI1717" s="37"/>
      <c r="DJ1717" s="37"/>
      <c r="DK1717" s="37"/>
      <c r="DL1717" s="37"/>
      <c r="DR1717" s="37"/>
      <c r="DS1717" s="37"/>
      <c r="DT1717" s="37"/>
      <c r="DU1717" s="37"/>
      <c r="DV1717" s="37"/>
      <c r="DW1717" s="37"/>
      <c r="DX1717" s="37"/>
      <c r="DY1717" s="37"/>
      <c r="DZ1717" s="37"/>
      <c r="EA1717" s="37"/>
      <c r="EB1717" s="37"/>
      <c r="EC1717" s="37"/>
      <c r="ED1717" s="37"/>
      <c r="EE1717" s="37"/>
      <c r="EF1717" s="37"/>
      <c r="EG1717" s="37"/>
      <c r="EH1717" s="37"/>
      <c r="EI1717" s="37"/>
      <c r="EJ1717" s="37"/>
      <c r="EK1717" s="37"/>
      <c r="EL1717" s="37"/>
      <c r="EM1717" s="37"/>
      <c r="EN1717" s="37"/>
      <c r="EO1717" s="37"/>
      <c r="EP1717" s="37"/>
      <c r="EQ1717" s="37"/>
      <c r="ER1717" s="37"/>
      <c r="ES1717" s="37"/>
      <c r="ET1717" s="37"/>
      <c r="EU1717" s="37"/>
      <c r="EV1717" s="37"/>
      <c r="EW1717" s="37"/>
      <c r="EX1717" s="37"/>
      <c r="EY1717" s="37"/>
      <c r="EZ1717" s="37"/>
      <c r="FA1717" s="37"/>
      <c r="FB1717" s="37"/>
      <c r="FC1717" s="37"/>
      <c r="FD1717" s="37"/>
    </row>
    <row r="1718" spans="2:160" x14ac:dyDescent="0.5">
      <c r="B1718" s="36" t="s">
        <v>1913</v>
      </c>
      <c r="C1718" s="18">
        <v>-1.9811934472766524E-3</v>
      </c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  <c r="AM1718" s="37"/>
      <c r="AN1718" s="37"/>
      <c r="AO1718" s="37"/>
      <c r="AP1718" s="37"/>
      <c r="AQ1718" s="37"/>
      <c r="AR1718" s="37"/>
      <c r="AS1718" s="37"/>
      <c r="AT1718" s="37"/>
      <c r="AU1718" s="37"/>
      <c r="AV1718" s="37"/>
      <c r="AW1718" s="37"/>
      <c r="AX1718" s="37"/>
      <c r="AY1718" s="37"/>
      <c r="AZ1718" s="37"/>
      <c r="BA1718" s="37"/>
      <c r="BB1718" s="37"/>
      <c r="BC1718" s="37"/>
      <c r="BD1718" s="37"/>
      <c r="BE1718" s="37"/>
      <c r="BF1718" s="37"/>
      <c r="BG1718" s="37"/>
      <c r="BH1718" s="37"/>
      <c r="BI1718" s="37"/>
      <c r="BJ1718" s="37"/>
      <c r="BK1718" s="37"/>
      <c r="BL1718" s="37"/>
      <c r="BM1718" s="37"/>
      <c r="BN1718" s="37"/>
      <c r="BO1718" s="37"/>
      <c r="BP1718" s="37"/>
      <c r="BQ1718" s="37"/>
      <c r="BR1718" s="37"/>
      <c r="BS1718" s="37"/>
      <c r="BT1718" s="37"/>
      <c r="BU1718" s="37"/>
      <c r="BV1718" s="37"/>
      <c r="BW1718" s="37"/>
      <c r="BX1718" s="37"/>
      <c r="BY1718" s="37"/>
      <c r="BZ1718" s="37"/>
      <c r="CA1718" s="37"/>
      <c r="CB1718" s="37"/>
      <c r="CC1718" s="37"/>
      <c r="CD1718" s="37"/>
      <c r="CE1718" s="37"/>
      <c r="CF1718" s="37"/>
      <c r="CG1718" s="37"/>
      <c r="CH1718" s="37"/>
      <c r="CI1718" s="37"/>
      <c r="CJ1718" s="37"/>
      <c r="CK1718" s="37"/>
      <c r="CL1718" s="37"/>
      <c r="CM1718" s="37"/>
      <c r="CN1718" s="37"/>
      <c r="CO1718" s="37"/>
      <c r="CP1718" s="37"/>
      <c r="CQ1718" s="37"/>
      <c r="CR1718" s="37"/>
      <c r="CS1718" s="37"/>
      <c r="CT1718" s="37"/>
      <c r="CU1718" s="37"/>
      <c r="CV1718" s="37"/>
      <c r="CW1718" s="37"/>
      <c r="CX1718" s="37"/>
      <c r="CY1718" s="37"/>
      <c r="CZ1718" s="37"/>
      <c r="DA1718" s="37"/>
      <c r="DB1718" s="37"/>
      <c r="DC1718" s="37"/>
      <c r="DD1718" s="37"/>
      <c r="DE1718" s="37"/>
      <c r="DF1718" s="37"/>
      <c r="DG1718" s="37"/>
      <c r="DH1718" s="37"/>
      <c r="DI1718" s="37"/>
      <c r="DJ1718" s="37"/>
      <c r="DK1718" s="37"/>
      <c r="DL1718" s="37"/>
      <c r="DR1718" s="37"/>
      <c r="DS1718" s="37"/>
      <c r="DT1718" s="37"/>
      <c r="DU1718" s="37"/>
      <c r="DV1718" s="37"/>
      <c r="DW1718" s="37"/>
      <c r="DX1718" s="37"/>
      <c r="DY1718" s="37"/>
      <c r="DZ1718" s="37"/>
      <c r="EA1718" s="37"/>
      <c r="EB1718" s="37"/>
      <c r="EC1718" s="37"/>
      <c r="ED1718" s="37"/>
      <c r="EE1718" s="37"/>
      <c r="EF1718" s="37"/>
      <c r="EG1718" s="37"/>
      <c r="EH1718" s="37"/>
      <c r="EI1718" s="37"/>
      <c r="EJ1718" s="37"/>
      <c r="EK1718" s="37"/>
      <c r="EL1718" s="37"/>
      <c r="EM1718" s="37"/>
      <c r="EN1718" s="37"/>
      <c r="EO1718" s="37"/>
      <c r="EP1718" s="37"/>
      <c r="EQ1718" s="37"/>
      <c r="ER1718" s="37"/>
      <c r="ES1718" s="37"/>
      <c r="ET1718" s="37"/>
      <c r="EU1718" s="37"/>
      <c r="EV1718" s="37"/>
      <c r="EW1718" s="37"/>
      <c r="EX1718" s="37"/>
      <c r="EY1718" s="37"/>
      <c r="EZ1718" s="37"/>
      <c r="FA1718" s="37"/>
      <c r="FB1718" s="37"/>
      <c r="FC1718" s="37"/>
      <c r="FD1718" s="37"/>
    </row>
    <row r="1719" spans="2:160" x14ac:dyDescent="0.5">
      <c r="B1719" s="36" t="s">
        <v>1914</v>
      </c>
      <c r="C1719" s="18">
        <v>4.6872685253771529E-3</v>
      </c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  <c r="AM1719" s="37"/>
      <c r="AN1719" s="37"/>
      <c r="AO1719" s="37"/>
      <c r="AP1719" s="37"/>
      <c r="AQ1719" s="37"/>
      <c r="AR1719" s="37"/>
      <c r="AS1719" s="37"/>
      <c r="AT1719" s="37"/>
      <c r="AU1719" s="37"/>
      <c r="AV1719" s="37"/>
      <c r="AW1719" s="37"/>
      <c r="AX1719" s="37"/>
      <c r="AY1719" s="37"/>
      <c r="AZ1719" s="37"/>
      <c r="BA1719" s="37"/>
      <c r="BB1719" s="37"/>
      <c r="BC1719" s="37"/>
      <c r="BD1719" s="37"/>
      <c r="BE1719" s="37"/>
      <c r="BF1719" s="37"/>
      <c r="BG1719" s="37"/>
      <c r="BH1719" s="37"/>
      <c r="BI1719" s="37"/>
      <c r="BJ1719" s="37"/>
      <c r="BK1719" s="37"/>
      <c r="BL1719" s="37"/>
      <c r="BM1719" s="37"/>
      <c r="BN1719" s="37"/>
      <c r="BO1719" s="37"/>
      <c r="BP1719" s="37"/>
      <c r="BQ1719" s="37"/>
      <c r="BR1719" s="37"/>
      <c r="BS1719" s="37"/>
      <c r="BT1719" s="37"/>
      <c r="BU1719" s="37"/>
      <c r="BV1719" s="37"/>
      <c r="BW1719" s="37"/>
      <c r="BX1719" s="37"/>
      <c r="BY1719" s="37"/>
      <c r="BZ1719" s="37"/>
      <c r="CA1719" s="37"/>
      <c r="CB1719" s="37"/>
      <c r="CC1719" s="37"/>
      <c r="CD1719" s="37"/>
      <c r="CE1719" s="37"/>
      <c r="CF1719" s="37"/>
      <c r="CG1719" s="37"/>
      <c r="CH1719" s="37"/>
      <c r="CI1719" s="37"/>
      <c r="CJ1719" s="37"/>
      <c r="CK1719" s="37"/>
      <c r="CL1719" s="37"/>
      <c r="CM1719" s="37"/>
      <c r="CN1719" s="37"/>
      <c r="CO1719" s="37"/>
      <c r="CP1719" s="37"/>
      <c r="CQ1719" s="37"/>
      <c r="CR1719" s="37"/>
      <c r="CS1719" s="37"/>
      <c r="CT1719" s="37"/>
      <c r="CU1719" s="37"/>
      <c r="CV1719" s="37"/>
      <c r="CW1719" s="37"/>
      <c r="CX1719" s="37"/>
      <c r="CY1719" s="37"/>
      <c r="CZ1719" s="37"/>
      <c r="DA1719" s="37"/>
      <c r="DB1719" s="37"/>
      <c r="DC1719" s="37"/>
      <c r="DD1719" s="37"/>
      <c r="DE1719" s="37"/>
      <c r="DF1719" s="37"/>
      <c r="DG1719" s="37"/>
      <c r="DH1719" s="37"/>
      <c r="DI1719" s="37"/>
      <c r="DJ1719" s="37"/>
      <c r="DK1719" s="37"/>
      <c r="DL1719" s="37"/>
      <c r="DR1719" s="37"/>
      <c r="DS1719" s="37"/>
      <c r="DT1719" s="37"/>
      <c r="DU1719" s="37"/>
      <c r="DV1719" s="37"/>
      <c r="DW1719" s="37"/>
      <c r="DX1719" s="37"/>
      <c r="DY1719" s="37"/>
      <c r="DZ1719" s="37"/>
      <c r="EA1719" s="37"/>
      <c r="EB1719" s="37"/>
      <c r="EC1719" s="37"/>
      <c r="ED1719" s="37"/>
      <c r="EE1719" s="37"/>
      <c r="EF1719" s="37"/>
      <c r="EG1719" s="37"/>
      <c r="EH1719" s="37"/>
      <c r="EI1719" s="37"/>
      <c r="EJ1719" s="37"/>
      <c r="EK1719" s="37"/>
      <c r="EL1719" s="37"/>
      <c r="EM1719" s="37"/>
      <c r="EN1719" s="37"/>
      <c r="EO1719" s="37"/>
      <c r="EP1719" s="37"/>
      <c r="EQ1719" s="37"/>
      <c r="ER1719" s="37"/>
      <c r="ES1719" s="37"/>
      <c r="ET1719" s="37"/>
      <c r="EU1719" s="37"/>
      <c r="EV1719" s="37"/>
      <c r="EW1719" s="37"/>
      <c r="EX1719" s="37"/>
      <c r="EY1719" s="37"/>
      <c r="EZ1719" s="37"/>
      <c r="FA1719" s="37"/>
      <c r="FB1719" s="37"/>
      <c r="FC1719" s="37"/>
      <c r="FD1719" s="37"/>
    </row>
    <row r="1720" spans="2:160" x14ac:dyDescent="0.5">
      <c r="B1720" s="36" t="s">
        <v>1915</v>
      </c>
      <c r="C1720" s="18">
        <v>3.8868507661637963E-3</v>
      </c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  <c r="AM1720" s="37"/>
      <c r="AN1720" s="37"/>
      <c r="AO1720" s="37"/>
      <c r="AP1720" s="37"/>
      <c r="AQ1720" s="37"/>
      <c r="AR1720" s="37"/>
      <c r="AS1720" s="37"/>
      <c r="AT1720" s="37"/>
      <c r="AU1720" s="37"/>
      <c r="AV1720" s="37"/>
      <c r="AW1720" s="37"/>
      <c r="AX1720" s="37"/>
      <c r="AY1720" s="37"/>
      <c r="AZ1720" s="37"/>
      <c r="BA1720" s="37"/>
      <c r="BB1720" s="37"/>
      <c r="BC1720" s="37"/>
      <c r="BD1720" s="37"/>
      <c r="BE1720" s="37"/>
      <c r="BF1720" s="37"/>
      <c r="BG1720" s="37"/>
      <c r="BH1720" s="37"/>
      <c r="BI1720" s="37"/>
      <c r="BJ1720" s="37"/>
      <c r="BK1720" s="37"/>
      <c r="BL1720" s="37"/>
      <c r="BM1720" s="37"/>
      <c r="BN1720" s="37"/>
      <c r="BO1720" s="37"/>
      <c r="BP1720" s="37"/>
      <c r="BQ1720" s="37"/>
      <c r="BR1720" s="37"/>
      <c r="BS1720" s="37"/>
      <c r="BT1720" s="37"/>
      <c r="BU1720" s="37"/>
      <c r="BV1720" s="37"/>
      <c r="BW1720" s="37"/>
      <c r="BX1720" s="37"/>
      <c r="BY1720" s="37"/>
      <c r="BZ1720" s="37"/>
      <c r="CA1720" s="37"/>
      <c r="CB1720" s="37"/>
      <c r="CC1720" s="37"/>
      <c r="CD1720" s="37"/>
      <c r="CE1720" s="37"/>
      <c r="CF1720" s="37"/>
      <c r="CG1720" s="37"/>
      <c r="CH1720" s="37"/>
      <c r="CI1720" s="37"/>
      <c r="CJ1720" s="37"/>
      <c r="CK1720" s="37"/>
      <c r="CL1720" s="37"/>
      <c r="CM1720" s="37"/>
      <c r="CN1720" s="37"/>
      <c r="CO1720" s="37"/>
      <c r="CP1720" s="37"/>
      <c r="CQ1720" s="37"/>
      <c r="CR1720" s="37"/>
      <c r="CS1720" s="37"/>
      <c r="CT1720" s="37"/>
      <c r="CU1720" s="37"/>
      <c r="CV1720" s="37"/>
      <c r="CW1720" s="37"/>
      <c r="CX1720" s="37"/>
      <c r="CY1720" s="37"/>
      <c r="CZ1720" s="37"/>
      <c r="DA1720" s="37"/>
      <c r="DB1720" s="37"/>
      <c r="DC1720" s="37"/>
      <c r="DD1720" s="37"/>
      <c r="DE1720" s="37"/>
      <c r="DF1720" s="37"/>
      <c r="DG1720" s="37"/>
      <c r="DH1720" s="37"/>
      <c r="DI1720" s="37"/>
      <c r="DJ1720" s="37"/>
      <c r="DK1720" s="37"/>
      <c r="DL1720" s="37"/>
      <c r="DR1720" s="37"/>
      <c r="DS1720" s="37"/>
      <c r="DT1720" s="37"/>
      <c r="DU1720" s="37"/>
      <c r="DV1720" s="37"/>
      <c r="DW1720" s="37"/>
      <c r="DX1720" s="37"/>
      <c r="DY1720" s="37"/>
      <c r="DZ1720" s="37"/>
      <c r="EA1720" s="37"/>
      <c r="EB1720" s="37"/>
      <c r="EC1720" s="37"/>
      <c r="ED1720" s="37"/>
      <c r="EE1720" s="37"/>
      <c r="EF1720" s="37"/>
      <c r="EG1720" s="37"/>
      <c r="EH1720" s="37"/>
      <c r="EI1720" s="37"/>
      <c r="EJ1720" s="37"/>
      <c r="EK1720" s="37"/>
      <c r="EL1720" s="37"/>
      <c r="EM1720" s="37"/>
      <c r="EN1720" s="37"/>
      <c r="EO1720" s="37"/>
      <c r="EP1720" s="37"/>
      <c r="EQ1720" s="37"/>
      <c r="ER1720" s="37"/>
      <c r="ES1720" s="37"/>
      <c r="ET1720" s="37"/>
      <c r="EU1720" s="37"/>
      <c r="EV1720" s="37"/>
      <c r="EW1720" s="37"/>
      <c r="EX1720" s="37"/>
      <c r="EY1720" s="37"/>
      <c r="EZ1720" s="37"/>
      <c r="FA1720" s="37"/>
      <c r="FB1720" s="37"/>
      <c r="FC1720" s="37"/>
      <c r="FD1720" s="37"/>
    </row>
    <row r="1721" spans="2:160" x14ac:dyDescent="0.5">
      <c r="B1721" s="36" t="s">
        <v>1916</v>
      </c>
      <c r="C1721" s="18">
        <v>8.7130225316531806E-3</v>
      </c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  <c r="AM1721" s="37"/>
      <c r="AN1721" s="37"/>
      <c r="AO1721" s="37"/>
      <c r="AP1721" s="37"/>
      <c r="AQ1721" s="37"/>
      <c r="AR1721" s="37"/>
      <c r="AS1721" s="37"/>
      <c r="AT1721" s="37"/>
      <c r="AU1721" s="37"/>
      <c r="AV1721" s="37"/>
      <c r="AW1721" s="37"/>
      <c r="AX1721" s="37"/>
      <c r="AY1721" s="37"/>
      <c r="AZ1721" s="37"/>
      <c r="BA1721" s="37"/>
      <c r="BB1721" s="37"/>
      <c r="BC1721" s="37"/>
      <c r="BD1721" s="37"/>
      <c r="BE1721" s="37"/>
      <c r="BF1721" s="37"/>
      <c r="BG1721" s="37"/>
      <c r="BH1721" s="37"/>
      <c r="BI1721" s="37"/>
      <c r="BJ1721" s="37"/>
      <c r="BK1721" s="37"/>
      <c r="BL1721" s="37"/>
      <c r="BM1721" s="37"/>
      <c r="BN1721" s="37"/>
      <c r="BO1721" s="37"/>
      <c r="BP1721" s="37"/>
      <c r="BQ1721" s="37"/>
      <c r="BR1721" s="37"/>
      <c r="BS1721" s="37"/>
      <c r="BT1721" s="37"/>
      <c r="BU1721" s="37"/>
      <c r="BV1721" s="37"/>
      <c r="BW1721" s="37"/>
      <c r="BX1721" s="37"/>
      <c r="BY1721" s="37"/>
      <c r="BZ1721" s="37"/>
      <c r="CA1721" s="37"/>
      <c r="CB1721" s="37"/>
      <c r="CC1721" s="37"/>
      <c r="CD1721" s="37"/>
      <c r="CE1721" s="37"/>
      <c r="CF1721" s="37"/>
      <c r="CG1721" s="37"/>
      <c r="CH1721" s="37"/>
      <c r="CI1721" s="37"/>
      <c r="CJ1721" s="37"/>
      <c r="CK1721" s="37"/>
      <c r="CL1721" s="37"/>
      <c r="CM1721" s="37"/>
      <c r="CN1721" s="37"/>
      <c r="CO1721" s="37"/>
      <c r="CP1721" s="37"/>
      <c r="CQ1721" s="37"/>
      <c r="CR1721" s="37"/>
      <c r="CS1721" s="37"/>
      <c r="CT1721" s="37"/>
      <c r="CU1721" s="37"/>
      <c r="CV1721" s="37"/>
      <c r="CW1721" s="37"/>
      <c r="CX1721" s="37"/>
      <c r="CY1721" s="37"/>
      <c r="CZ1721" s="37"/>
      <c r="DA1721" s="37"/>
      <c r="DB1721" s="37"/>
      <c r="DC1721" s="37"/>
      <c r="DD1721" s="37"/>
      <c r="DE1721" s="37"/>
      <c r="DF1721" s="37"/>
      <c r="DG1721" s="37"/>
      <c r="DH1721" s="37"/>
      <c r="DI1721" s="37"/>
      <c r="DJ1721" s="37"/>
      <c r="DK1721" s="37"/>
      <c r="DL1721" s="37"/>
      <c r="DR1721" s="37"/>
      <c r="DS1721" s="37"/>
      <c r="DT1721" s="37"/>
      <c r="DU1721" s="37"/>
      <c r="DV1721" s="37"/>
      <c r="DW1721" s="37"/>
      <c r="DX1721" s="37"/>
      <c r="DY1721" s="37"/>
      <c r="DZ1721" s="37"/>
      <c r="EA1721" s="37"/>
      <c r="EB1721" s="37"/>
      <c r="EC1721" s="37"/>
      <c r="ED1721" s="37"/>
      <c r="EE1721" s="37"/>
      <c r="EF1721" s="37"/>
      <c r="EG1721" s="37"/>
      <c r="EH1721" s="37"/>
      <c r="EI1721" s="37"/>
      <c r="EJ1721" s="37"/>
      <c r="EK1721" s="37"/>
      <c r="EL1721" s="37"/>
      <c r="EM1721" s="37"/>
      <c r="EN1721" s="37"/>
      <c r="EO1721" s="37"/>
      <c r="EP1721" s="37"/>
      <c r="EQ1721" s="37"/>
      <c r="ER1721" s="37"/>
      <c r="ES1721" s="37"/>
      <c r="ET1721" s="37"/>
      <c r="EU1721" s="37"/>
      <c r="EV1721" s="37"/>
      <c r="EW1721" s="37"/>
      <c r="EX1721" s="37"/>
      <c r="EY1721" s="37"/>
      <c r="EZ1721" s="37"/>
      <c r="FA1721" s="37"/>
      <c r="FB1721" s="37"/>
      <c r="FC1721" s="37"/>
      <c r="FD1721" s="37"/>
    </row>
    <row r="1722" spans="2:160" x14ac:dyDescent="0.5">
      <c r="B1722" s="36" t="s">
        <v>1917</v>
      </c>
      <c r="C1722" s="18">
        <v>1.6617352406691266E-2</v>
      </c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  <c r="AM1722" s="37"/>
      <c r="AN1722" s="37"/>
      <c r="AO1722" s="37"/>
      <c r="AP1722" s="37"/>
      <c r="AQ1722" s="37"/>
      <c r="AR1722" s="37"/>
      <c r="AS1722" s="37"/>
      <c r="AT1722" s="37"/>
      <c r="AU1722" s="37"/>
      <c r="AV1722" s="37"/>
      <c r="AW1722" s="37"/>
      <c r="AX1722" s="37"/>
      <c r="AY1722" s="37"/>
      <c r="AZ1722" s="37"/>
      <c r="BA1722" s="37"/>
      <c r="BB1722" s="37"/>
      <c r="BC1722" s="37"/>
      <c r="BD1722" s="37"/>
      <c r="BE1722" s="37"/>
      <c r="BF1722" s="37"/>
      <c r="BG1722" s="37"/>
      <c r="BH1722" s="37"/>
      <c r="BI1722" s="37"/>
      <c r="BJ1722" s="37"/>
      <c r="BK1722" s="37"/>
      <c r="BL1722" s="37"/>
      <c r="BM1722" s="37"/>
      <c r="BN1722" s="37"/>
      <c r="BO1722" s="37"/>
      <c r="BP1722" s="37"/>
      <c r="BQ1722" s="37"/>
      <c r="BR1722" s="37"/>
      <c r="BS1722" s="37"/>
      <c r="BT1722" s="37"/>
      <c r="BU1722" s="37"/>
      <c r="BV1722" s="37"/>
      <c r="BW1722" s="37"/>
      <c r="BX1722" s="37"/>
      <c r="BY1722" s="37"/>
      <c r="BZ1722" s="37"/>
      <c r="CA1722" s="37"/>
      <c r="CB1722" s="37"/>
      <c r="CC1722" s="37"/>
      <c r="CD1722" s="37"/>
      <c r="CE1722" s="37"/>
      <c r="CF1722" s="37"/>
      <c r="CG1722" s="37"/>
      <c r="CH1722" s="37"/>
      <c r="CI1722" s="37"/>
      <c r="CJ1722" s="37"/>
      <c r="CK1722" s="37"/>
      <c r="CL1722" s="37"/>
      <c r="CM1722" s="37"/>
      <c r="CN1722" s="37"/>
      <c r="CO1722" s="37"/>
      <c r="CP1722" s="37"/>
      <c r="CQ1722" s="37"/>
      <c r="CR1722" s="37"/>
      <c r="CS1722" s="37"/>
      <c r="CT1722" s="37"/>
      <c r="CU1722" s="37"/>
      <c r="CV1722" s="37"/>
      <c r="CW1722" s="37"/>
      <c r="CX1722" s="37"/>
      <c r="CY1722" s="37"/>
      <c r="CZ1722" s="37"/>
      <c r="DA1722" s="37"/>
      <c r="DB1722" s="37"/>
      <c r="DC1722" s="37"/>
      <c r="DD1722" s="37"/>
      <c r="DE1722" s="37"/>
      <c r="DF1722" s="37"/>
      <c r="DG1722" s="37"/>
      <c r="DH1722" s="37"/>
      <c r="DI1722" s="37"/>
      <c r="DJ1722" s="37"/>
      <c r="DK1722" s="37"/>
      <c r="DL1722" s="37"/>
      <c r="DR1722" s="37"/>
      <c r="DS1722" s="37"/>
      <c r="DT1722" s="37"/>
      <c r="DU1722" s="37"/>
      <c r="DV1722" s="37"/>
      <c r="DW1722" s="37"/>
      <c r="DX1722" s="37"/>
      <c r="DY1722" s="37"/>
      <c r="DZ1722" s="37"/>
      <c r="EA1722" s="37"/>
      <c r="EB1722" s="37"/>
      <c r="EC1722" s="37"/>
      <c r="ED1722" s="37"/>
      <c r="EE1722" s="37"/>
      <c r="EF1722" s="37"/>
      <c r="EG1722" s="37"/>
      <c r="EH1722" s="37"/>
      <c r="EI1722" s="37"/>
      <c r="EJ1722" s="37"/>
      <c r="EK1722" s="37"/>
      <c r="EL1722" s="37"/>
      <c r="EM1722" s="37"/>
      <c r="EN1722" s="37"/>
      <c r="EO1722" s="37"/>
      <c r="EP1722" s="37"/>
      <c r="EQ1722" s="37"/>
      <c r="ER1722" s="37"/>
      <c r="ES1722" s="37"/>
      <c r="ET1722" s="37"/>
      <c r="EU1722" s="37"/>
      <c r="EV1722" s="37"/>
      <c r="EW1722" s="37"/>
      <c r="EX1722" s="37"/>
      <c r="EY1722" s="37"/>
      <c r="EZ1722" s="37"/>
      <c r="FA1722" s="37"/>
      <c r="FB1722" s="37"/>
      <c r="FC1722" s="37"/>
      <c r="FD1722" s="37"/>
    </row>
    <row r="1723" spans="2:160" x14ac:dyDescent="0.5">
      <c r="B1723" s="36" t="s">
        <v>1918</v>
      </c>
      <c r="C1723" s="18">
        <v>-6.0730716565171594E-4</v>
      </c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  <c r="AM1723" s="37"/>
      <c r="AN1723" s="37"/>
      <c r="AO1723" s="37"/>
      <c r="AP1723" s="37"/>
      <c r="AQ1723" s="37"/>
      <c r="AR1723" s="37"/>
      <c r="AS1723" s="37"/>
      <c r="AT1723" s="37"/>
      <c r="AU1723" s="37"/>
      <c r="AV1723" s="37"/>
      <c r="AW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7"/>
      <c r="BL1723" s="37"/>
      <c r="BM1723" s="37"/>
      <c r="BN1723" s="37"/>
      <c r="BO1723" s="37"/>
      <c r="BP1723" s="37"/>
      <c r="BQ1723" s="37"/>
      <c r="BR1723" s="37"/>
      <c r="BS1723" s="37"/>
      <c r="BT1723" s="37"/>
      <c r="BU1723" s="37"/>
      <c r="BV1723" s="37"/>
      <c r="BW1723" s="37"/>
      <c r="BX1723" s="37"/>
      <c r="BY1723" s="37"/>
      <c r="BZ1723" s="37"/>
      <c r="CA1723" s="37"/>
      <c r="CB1723" s="37"/>
      <c r="CC1723" s="37"/>
      <c r="CD1723" s="37"/>
      <c r="CE1723" s="37"/>
      <c r="CF1723" s="37"/>
      <c r="CG1723" s="37"/>
      <c r="CH1723" s="37"/>
      <c r="CI1723" s="37"/>
      <c r="CJ1723" s="37"/>
      <c r="CK1723" s="37"/>
      <c r="CL1723" s="37"/>
      <c r="CM1723" s="37"/>
      <c r="CN1723" s="37"/>
      <c r="CO1723" s="37"/>
      <c r="CP1723" s="37"/>
      <c r="CQ1723" s="37"/>
      <c r="CR1723" s="37"/>
      <c r="CS1723" s="37"/>
      <c r="CT1723" s="37"/>
      <c r="CU1723" s="37"/>
      <c r="CV1723" s="37"/>
      <c r="CW1723" s="37"/>
      <c r="CX1723" s="37"/>
      <c r="CY1723" s="37"/>
      <c r="CZ1723" s="37"/>
      <c r="DA1723" s="37"/>
      <c r="DB1723" s="37"/>
      <c r="DC1723" s="37"/>
      <c r="DD1723" s="37"/>
      <c r="DE1723" s="37"/>
      <c r="DF1723" s="37"/>
      <c r="DG1723" s="37"/>
      <c r="DH1723" s="37"/>
      <c r="DI1723" s="37"/>
      <c r="DJ1723" s="37"/>
      <c r="DK1723" s="37"/>
      <c r="DL1723" s="37"/>
      <c r="DR1723" s="37"/>
      <c r="DS1723" s="37"/>
      <c r="DT1723" s="37"/>
      <c r="DU1723" s="37"/>
      <c r="DV1723" s="37"/>
      <c r="DW1723" s="37"/>
      <c r="DX1723" s="37"/>
      <c r="DY1723" s="37"/>
      <c r="DZ1723" s="37"/>
      <c r="EA1723" s="37"/>
      <c r="EB1723" s="37"/>
      <c r="EC1723" s="37"/>
      <c r="ED1723" s="37"/>
      <c r="EE1723" s="37"/>
      <c r="EF1723" s="37"/>
      <c r="EG1723" s="37"/>
      <c r="EH1723" s="37"/>
      <c r="EI1723" s="37"/>
      <c r="EJ1723" s="37"/>
      <c r="EK1723" s="37"/>
      <c r="EL1723" s="37"/>
      <c r="EM1723" s="37"/>
      <c r="EN1723" s="37"/>
      <c r="EO1723" s="37"/>
      <c r="EP1723" s="37"/>
      <c r="EQ1723" s="37"/>
      <c r="ER1723" s="37"/>
      <c r="ES1723" s="37"/>
      <c r="ET1723" s="37"/>
      <c r="EU1723" s="37"/>
      <c r="EV1723" s="37"/>
      <c r="EW1723" s="37"/>
      <c r="EX1723" s="37"/>
      <c r="EY1723" s="37"/>
      <c r="EZ1723" s="37"/>
      <c r="FA1723" s="37"/>
      <c r="FB1723" s="37"/>
      <c r="FC1723" s="37"/>
      <c r="FD1723" s="37"/>
    </row>
    <row r="1724" spans="2:160" x14ac:dyDescent="0.5">
      <c r="B1724" s="36" t="s">
        <v>1919</v>
      </c>
      <c r="C1724" s="18">
        <v>-2.1956602746008302E-3</v>
      </c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  <c r="AM1724" s="37"/>
      <c r="AN1724" s="37"/>
      <c r="AO1724" s="37"/>
      <c r="AP1724" s="37"/>
      <c r="AQ1724" s="37"/>
      <c r="AR1724" s="37"/>
      <c r="AS1724" s="37"/>
      <c r="AT1724" s="37"/>
      <c r="AU1724" s="37"/>
      <c r="AV1724" s="37"/>
      <c r="AW1724" s="37"/>
      <c r="AX1724" s="37"/>
      <c r="AY1724" s="37"/>
      <c r="AZ1724" s="37"/>
      <c r="BA1724" s="37"/>
      <c r="BB1724" s="37"/>
      <c r="BC1724" s="37"/>
      <c r="BD1724" s="37"/>
      <c r="BE1724" s="37"/>
      <c r="BF1724" s="37"/>
      <c r="BG1724" s="37"/>
      <c r="BH1724" s="37"/>
      <c r="BI1724" s="37"/>
      <c r="BJ1724" s="37"/>
      <c r="BK1724" s="37"/>
      <c r="BL1724" s="37"/>
      <c r="BM1724" s="37"/>
      <c r="BN1724" s="37"/>
      <c r="BO1724" s="37"/>
      <c r="BP1724" s="37"/>
      <c r="BQ1724" s="37"/>
      <c r="BR1724" s="37"/>
      <c r="BS1724" s="37"/>
      <c r="BT1724" s="37"/>
      <c r="BU1724" s="37"/>
      <c r="BV1724" s="37"/>
      <c r="BW1724" s="37"/>
      <c r="BX1724" s="37"/>
      <c r="BY1724" s="37"/>
      <c r="BZ1724" s="37"/>
      <c r="CA1724" s="37"/>
      <c r="CB1724" s="37"/>
      <c r="CC1724" s="37"/>
      <c r="CD1724" s="37"/>
      <c r="CE1724" s="37"/>
      <c r="CF1724" s="37"/>
      <c r="CG1724" s="37"/>
      <c r="CH1724" s="37"/>
      <c r="CI1724" s="37"/>
      <c r="CJ1724" s="37"/>
      <c r="CK1724" s="37"/>
      <c r="CL1724" s="37"/>
      <c r="CM1724" s="37"/>
      <c r="CN1724" s="37"/>
      <c r="CO1724" s="37"/>
      <c r="CP1724" s="37"/>
      <c r="CQ1724" s="37"/>
      <c r="CR1724" s="37"/>
      <c r="CS1724" s="37"/>
      <c r="CT1724" s="37"/>
      <c r="CU1724" s="37"/>
      <c r="CV1724" s="37"/>
      <c r="CW1724" s="37"/>
      <c r="CX1724" s="37"/>
      <c r="CY1724" s="37"/>
      <c r="CZ1724" s="37"/>
      <c r="DA1724" s="37"/>
      <c r="DB1724" s="37"/>
      <c r="DC1724" s="37"/>
      <c r="DD1724" s="37"/>
      <c r="DE1724" s="37"/>
      <c r="DF1724" s="37"/>
      <c r="DG1724" s="37"/>
      <c r="DH1724" s="37"/>
      <c r="DI1724" s="37"/>
      <c r="DJ1724" s="37"/>
      <c r="DK1724" s="37"/>
      <c r="DL1724" s="37"/>
      <c r="DR1724" s="37"/>
      <c r="DS1724" s="37"/>
      <c r="DT1724" s="37"/>
      <c r="DU1724" s="37"/>
      <c r="DV1724" s="37"/>
      <c r="DW1724" s="37"/>
      <c r="DX1724" s="37"/>
      <c r="DY1724" s="37"/>
      <c r="DZ1724" s="37"/>
      <c r="EA1724" s="37"/>
      <c r="EB1724" s="37"/>
      <c r="EC1724" s="37"/>
      <c r="ED1724" s="37"/>
      <c r="EE1724" s="37"/>
      <c r="EF1724" s="37"/>
      <c r="EG1724" s="37"/>
      <c r="EH1724" s="37"/>
      <c r="EI1724" s="37"/>
      <c r="EJ1724" s="37"/>
      <c r="EK1724" s="37"/>
      <c r="EL1724" s="37"/>
      <c r="EM1724" s="37"/>
      <c r="EN1724" s="37"/>
      <c r="EO1724" s="37"/>
      <c r="EP1724" s="37"/>
      <c r="EQ1724" s="37"/>
      <c r="ER1724" s="37"/>
      <c r="ES1724" s="37"/>
      <c r="ET1724" s="37"/>
      <c r="EU1724" s="37"/>
      <c r="EV1724" s="37"/>
      <c r="EW1724" s="37"/>
      <c r="EX1724" s="37"/>
      <c r="EY1724" s="37"/>
      <c r="EZ1724" s="37"/>
      <c r="FA1724" s="37"/>
      <c r="FB1724" s="37"/>
      <c r="FC1724" s="37"/>
      <c r="FD1724" s="37"/>
    </row>
    <row r="1725" spans="2:160" x14ac:dyDescent="0.5">
      <c r="B1725" s="36" t="s">
        <v>1920</v>
      </c>
      <c r="C1725" s="18">
        <v>1.1829797991404822E-2</v>
      </c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  <c r="AM1725" s="37"/>
      <c r="AN1725" s="37"/>
      <c r="AO1725" s="37"/>
      <c r="AP1725" s="37"/>
      <c r="AQ1725" s="37"/>
      <c r="AR1725" s="37"/>
      <c r="AS1725" s="37"/>
      <c r="AT1725" s="37"/>
      <c r="AU1725" s="37"/>
      <c r="AV1725" s="37"/>
      <c r="AW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  <c r="BI1725" s="37"/>
      <c r="BJ1725" s="37"/>
      <c r="BK1725" s="37"/>
      <c r="BL1725" s="37"/>
      <c r="BM1725" s="37"/>
      <c r="BN1725" s="37"/>
      <c r="BO1725" s="37"/>
      <c r="BP1725" s="37"/>
      <c r="BQ1725" s="37"/>
      <c r="BR1725" s="37"/>
      <c r="BS1725" s="37"/>
      <c r="BT1725" s="37"/>
      <c r="BU1725" s="37"/>
      <c r="BV1725" s="37"/>
      <c r="BW1725" s="37"/>
      <c r="BX1725" s="37"/>
      <c r="BY1725" s="37"/>
      <c r="BZ1725" s="37"/>
      <c r="CA1725" s="37"/>
      <c r="CB1725" s="37"/>
      <c r="CC1725" s="37"/>
      <c r="CD1725" s="37"/>
      <c r="CE1725" s="37"/>
      <c r="CF1725" s="37"/>
      <c r="CG1725" s="37"/>
      <c r="CH1725" s="37"/>
      <c r="CI1725" s="37"/>
      <c r="CJ1725" s="37"/>
      <c r="CK1725" s="37"/>
      <c r="CL1725" s="37"/>
      <c r="CM1725" s="37"/>
      <c r="CN1725" s="37"/>
      <c r="CO1725" s="37"/>
      <c r="CP1725" s="37"/>
      <c r="CQ1725" s="37"/>
      <c r="CR1725" s="37"/>
      <c r="CS1725" s="37"/>
      <c r="CT1725" s="37"/>
      <c r="CU1725" s="37"/>
      <c r="CV1725" s="37"/>
      <c r="CW1725" s="37"/>
      <c r="CX1725" s="37"/>
      <c r="CY1725" s="37"/>
      <c r="CZ1725" s="37"/>
      <c r="DA1725" s="37"/>
      <c r="DB1725" s="37"/>
      <c r="DC1725" s="37"/>
      <c r="DD1725" s="37"/>
      <c r="DE1725" s="37"/>
      <c r="DF1725" s="37"/>
      <c r="DG1725" s="37"/>
      <c r="DH1725" s="37"/>
      <c r="DI1725" s="37"/>
      <c r="DJ1725" s="37"/>
      <c r="DK1725" s="37"/>
      <c r="DL1725" s="37"/>
      <c r="DR1725" s="37"/>
      <c r="DS1725" s="37"/>
      <c r="DT1725" s="37"/>
      <c r="DU1725" s="37"/>
      <c r="DV1725" s="37"/>
      <c r="DW1725" s="37"/>
      <c r="DX1725" s="37"/>
      <c r="DY1725" s="37"/>
      <c r="DZ1725" s="37"/>
      <c r="EA1725" s="37"/>
      <c r="EB1725" s="37"/>
      <c r="EC1725" s="37"/>
      <c r="ED1725" s="37"/>
      <c r="EE1725" s="37"/>
      <c r="EF1725" s="37"/>
      <c r="EG1725" s="37"/>
      <c r="EH1725" s="37"/>
      <c r="EI1725" s="37"/>
      <c r="EJ1725" s="37"/>
      <c r="EK1725" s="37"/>
      <c r="EL1725" s="37"/>
      <c r="EM1725" s="37"/>
      <c r="EN1725" s="37"/>
      <c r="EO1725" s="37"/>
      <c r="EP1725" s="37"/>
      <c r="EQ1725" s="37"/>
      <c r="ER1725" s="37"/>
      <c r="ES1725" s="37"/>
      <c r="ET1725" s="37"/>
      <c r="EU1725" s="37"/>
      <c r="EV1725" s="37"/>
      <c r="EW1725" s="37"/>
      <c r="EX1725" s="37"/>
      <c r="EY1725" s="37"/>
      <c r="EZ1725" s="37"/>
      <c r="FA1725" s="37"/>
      <c r="FB1725" s="37"/>
      <c r="FC1725" s="37"/>
      <c r="FD1725" s="37"/>
    </row>
    <row r="1726" spans="2:160" x14ac:dyDescent="0.5">
      <c r="B1726" s="36" t="s">
        <v>1921</v>
      </c>
      <c r="C1726" s="18">
        <v>4.9968485784535055E-4</v>
      </c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  <c r="AM1726" s="37"/>
      <c r="AN1726" s="37"/>
      <c r="AO1726" s="37"/>
      <c r="AP1726" s="37"/>
      <c r="AQ1726" s="37"/>
      <c r="AR1726" s="37"/>
      <c r="AS1726" s="37"/>
      <c r="AT1726" s="37"/>
      <c r="AU1726" s="37"/>
      <c r="AV1726" s="37"/>
      <c r="AW1726" s="37"/>
      <c r="AX1726" s="37"/>
      <c r="AY1726" s="37"/>
      <c r="AZ1726" s="37"/>
      <c r="BA1726" s="37"/>
      <c r="BB1726" s="37"/>
      <c r="BC1726" s="37"/>
      <c r="BD1726" s="37"/>
      <c r="BE1726" s="37"/>
      <c r="BF1726" s="37"/>
      <c r="BG1726" s="37"/>
      <c r="BH1726" s="37"/>
      <c r="BI1726" s="37"/>
      <c r="BJ1726" s="37"/>
      <c r="BK1726" s="37"/>
      <c r="BL1726" s="37"/>
      <c r="BM1726" s="37"/>
      <c r="BN1726" s="37"/>
      <c r="BO1726" s="37"/>
      <c r="BP1726" s="37"/>
      <c r="BQ1726" s="37"/>
      <c r="BR1726" s="37"/>
      <c r="BS1726" s="37"/>
      <c r="BT1726" s="37"/>
      <c r="BU1726" s="37"/>
      <c r="BV1726" s="37"/>
      <c r="BW1726" s="37"/>
      <c r="BX1726" s="37"/>
      <c r="BY1726" s="37"/>
      <c r="BZ1726" s="37"/>
      <c r="CA1726" s="37"/>
      <c r="CB1726" s="37"/>
      <c r="CC1726" s="37"/>
      <c r="CD1726" s="37"/>
      <c r="CE1726" s="37"/>
      <c r="CF1726" s="37"/>
      <c r="CG1726" s="37"/>
      <c r="CH1726" s="37"/>
      <c r="CI1726" s="37"/>
      <c r="CJ1726" s="37"/>
      <c r="CK1726" s="37"/>
      <c r="CL1726" s="37"/>
      <c r="CM1726" s="37"/>
      <c r="CN1726" s="37"/>
      <c r="CO1726" s="37"/>
      <c r="CP1726" s="37"/>
      <c r="CQ1726" s="37"/>
      <c r="CR1726" s="37"/>
      <c r="CS1726" s="37"/>
      <c r="CT1726" s="37"/>
      <c r="CU1726" s="37"/>
      <c r="CV1726" s="37"/>
      <c r="CW1726" s="37"/>
      <c r="CX1726" s="37"/>
      <c r="CY1726" s="37"/>
      <c r="CZ1726" s="37"/>
      <c r="DA1726" s="37"/>
      <c r="DB1726" s="37"/>
      <c r="DC1726" s="37"/>
      <c r="DD1726" s="37"/>
      <c r="DE1726" s="37"/>
      <c r="DF1726" s="37"/>
      <c r="DG1726" s="37"/>
      <c r="DH1726" s="37"/>
      <c r="DI1726" s="37"/>
      <c r="DJ1726" s="37"/>
      <c r="DK1726" s="37"/>
      <c r="DL1726" s="37"/>
      <c r="DR1726" s="37"/>
      <c r="DS1726" s="37"/>
      <c r="DT1726" s="37"/>
      <c r="DU1726" s="37"/>
      <c r="DV1726" s="37"/>
      <c r="DW1726" s="37"/>
      <c r="DX1726" s="37"/>
      <c r="DY1726" s="37"/>
      <c r="DZ1726" s="37"/>
      <c r="EA1726" s="37"/>
      <c r="EB1726" s="37"/>
      <c r="EC1726" s="37"/>
      <c r="ED1726" s="37"/>
      <c r="EE1726" s="37"/>
      <c r="EF1726" s="37"/>
      <c r="EG1726" s="37"/>
      <c r="EH1726" s="37"/>
      <c r="EI1726" s="37"/>
      <c r="EJ1726" s="37"/>
      <c r="EK1726" s="37"/>
      <c r="EL1726" s="37"/>
      <c r="EM1726" s="37"/>
      <c r="EN1726" s="37"/>
      <c r="EO1726" s="37"/>
      <c r="EP1726" s="37"/>
      <c r="EQ1726" s="37"/>
      <c r="ER1726" s="37"/>
      <c r="ES1726" s="37"/>
      <c r="ET1726" s="37"/>
      <c r="EU1726" s="37"/>
      <c r="EV1726" s="37"/>
      <c r="EW1726" s="37"/>
      <c r="EX1726" s="37"/>
      <c r="EY1726" s="37"/>
      <c r="EZ1726" s="37"/>
      <c r="FA1726" s="37"/>
      <c r="FB1726" s="37"/>
      <c r="FC1726" s="37"/>
      <c r="FD1726" s="37"/>
    </row>
    <row r="1727" spans="2:160" x14ac:dyDescent="0.5">
      <c r="B1727" s="36" t="s">
        <v>1922</v>
      </c>
      <c r="C1727" s="18">
        <v>-6.1918626098900198E-3</v>
      </c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  <c r="AM1727" s="37"/>
      <c r="AN1727" s="37"/>
      <c r="AO1727" s="37"/>
      <c r="AP1727" s="37"/>
      <c r="AQ1727" s="37"/>
      <c r="AR1727" s="37"/>
      <c r="AS1727" s="37"/>
      <c r="AT1727" s="37"/>
      <c r="AU1727" s="37"/>
      <c r="AV1727" s="37"/>
      <c r="AW1727" s="37"/>
      <c r="AX1727" s="37"/>
      <c r="AY1727" s="37"/>
      <c r="AZ1727" s="37"/>
      <c r="BA1727" s="37"/>
      <c r="BB1727" s="37"/>
      <c r="BC1727" s="37"/>
      <c r="BD1727" s="37"/>
      <c r="BE1727" s="37"/>
      <c r="BF1727" s="37"/>
      <c r="BG1727" s="37"/>
      <c r="BH1727" s="37"/>
      <c r="BI1727" s="37"/>
      <c r="BJ1727" s="37"/>
      <c r="BK1727" s="37"/>
      <c r="BL1727" s="37"/>
      <c r="BM1727" s="37"/>
      <c r="BN1727" s="37"/>
      <c r="BO1727" s="37"/>
      <c r="BP1727" s="37"/>
      <c r="BQ1727" s="37"/>
      <c r="BR1727" s="37"/>
      <c r="BS1727" s="37"/>
      <c r="BT1727" s="37"/>
      <c r="BU1727" s="37"/>
      <c r="BV1727" s="37"/>
      <c r="BW1727" s="37"/>
      <c r="BX1727" s="37"/>
      <c r="BY1727" s="37"/>
      <c r="BZ1727" s="37"/>
      <c r="CA1727" s="37"/>
      <c r="CB1727" s="37"/>
      <c r="CC1727" s="37"/>
      <c r="CD1727" s="37"/>
      <c r="CE1727" s="37"/>
      <c r="CF1727" s="37"/>
      <c r="CG1727" s="37"/>
      <c r="CH1727" s="37"/>
      <c r="CI1727" s="37"/>
      <c r="CJ1727" s="37"/>
      <c r="CK1727" s="37"/>
      <c r="CL1727" s="37"/>
      <c r="CM1727" s="37"/>
      <c r="CN1727" s="37"/>
      <c r="CO1727" s="37"/>
      <c r="CP1727" s="37"/>
      <c r="CQ1727" s="37"/>
      <c r="CR1727" s="37"/>
      <c r="CS1727" s="37"/>
      <c r="CT1727" s="37"/>
      <c r="CU1727" s="37"/>
      <c r="CV1727" s="37"/>
      <c r="CW1727" s="37"/>
      <c r="CX1727" s="37"/>
      <c r="CY1727" s="37"/>
      <c r="CZ1727" s="37"/>
      <c r="DA1727" s="37"/>
      <c r="DB1727" s="37"/>
      <c r="DC1727" s="37"/>
      <c r="DD1727" s="37"/>
      <c r="DE1727" s="37"/>
      <c r="DF1727" s="37"/>
      <c r="DG1727" s="37"/>
      <c r="DH1727" s="37"/>
      <c r="DI1727" s="37"/>
      <c r="DJ1727" s="37"/>
      <c r="DK1727" s="37"/>
      <c r="DL1727" s="37"/>
      <c r="DR1727" s="37"/>
      <c r="DS1727" s="37"/>
      <c r="DT1727" s="37"/>
      <c r="DU1727" s="37"/>
      <c r="DV1727" s="37"/>
      <c r="DW1727" s="37"/>
      <c r="DX1727" s="37"/>
      <c r="DY1727" s="37"/>
      <c r="DZ1727" s="37"/>
      <c r="EA1727" s="37"/>
      <c r="EB1727" s="37"/>
      <c r="EC1727" s="37"/>
      <c r="ED1727" s="37"/>
      <c r="EE1727" s="37"/>
      <c r="EF1727" s="37"/>
      <c r="EG1727" s="37"/>
      <c r="EH1727" s="37"/>
      <c r="EI1727" s="37"/>
      <c r="EJ1727" s="37"/>
      <c r="EK1727" s="37"/>
      <c r="EL1727" s="37"/>
      <c r="EM1727" s="37"/>
      <c r="EN1727" s="37"/>
      <c r="EO1727" s="37"/>
      <c r="EP1727" s="37"/>
      <c r="EQ1727" s="37"/>
      <c r="ER1727" s="37"/>
      <c r="ES1727" s="37"/>
      <c r="ET1727" s="37"/>
      <c r="EU1727" s="37"/>
      <c r="EV1727" s="37"/>
      <c r="EW1727" s="37"/>
      <c r="EX1727" s="37"/>
      <c r="EY1727" s="37"/>
      <c r="EZ1727" s="37"/>
      <c r="FA1727" s="37"/>
      <c r="FB1727" s="37"/>
      <c r="FC1727" s="37"/>
      <c r="FD1727" s="37"/>
    </row>
    <row r="1728" spans="2:160" x14ac:dyDescent="0.5">
      <c r="B1728" s="36" t="s">
        <v>1923</v>
      </c>
      <c r="C1728" s="18">
        <v>3.0552573269069239E-3</v>
      </c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  <c r="AM1728" s="37"/>
      <c r="AN1728" s="37"/>
      <c r="AO1728" s="37"/>
      <c r="AP1728" s="37"/>
      <c r="AQ1728" s="37"/>
      <c r="AR1728" s="37"/>
      <c r="AS1728" s="37"/>
      <c r="AT1728" s="37"/>
      <c r="AU1728" s="37"/>
      <c r="AV1728" s="37"/>
      <c r="AW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K1728" s="37"/>
      <c r="BL1728" s="37"/>
      <c r="BM1728" s="37"/>
      <c r="BN1728" s="37"/>
      <c r="BO1728" s="37"/>
      <c r="BP1728" s="37"/>
      <c r="BQ1728" s="37"/>
      <c r="BR1728" s="37"/>
      <c r="BS1728" s="37"/>
      <c r="BT1728" s="37"/>
      <c r="BU1728" s="37"/>
      <c r="BV1728" s="37"/>
      <c r="BW1728" s="37"/>
      <c r="BX1728" s="37"/>
      <c r="BY1728" s="37"/>
      <c r="BZ1728" s="37"/>
      <c r="CA1728" s="37"/>
      <c r="CB1728" s="37"/>
      <c r="CC1728" s="37"/>
      <c r="CD1728" s="37"/>
      <c r="CE1728" s="37"/>
      <c r="CF1728" s="37"/>
      <c r="CG1728" s="37"/>
      <c r="CH1728" s="37"/>
      <c r="CI1728" s="37"/>
      <c r="CJ1728" s="37"/>
      <c r="CK1728" s="37"/>
      <c r="CL1728" s="37"/>
      <c r="CM1728" s="37"/>
      <c r="CN1728" s="37"/>
      <c r="CO1728" s="37"/>
      <c r="CP1728" s="37"/>
      <c r="CQ1728" s="37"/>
      <c r="CR1728" s="37"/>
      <c r="CS1728" s="37"/>
      <c r="CT1728" s="37"/>
      <c r="CU1728" s="37"/>
      <c r="CV1728" s="37"/>
      <c r="CW1728" s="37"/>
      <c r="CX1728" s="37"/>
      <c r="CY1728" s="37"/>
      <c r="CZ1728" s="37"/>
      <c r="DA1728" s="37"/>
      <c r="DB1728" s="37"/>
      <c r="DC1728" s="37"/>
      <c r="DD1728" s="37"/>
      <c r="DE1728" s="37"/>
      <c r="DF1728" s="37"/>
      <c r="DG1728" s="37"/>
      <c r="DH1728" s="37"/>
      <c r="DI1728" s="37"/>
      <c r="DJ1728" s="37"/>
      <c r="DK1728" s="37"/>
      <c r="DL1728" s="37"/>
      <c r="DR1728" s="37"/>
      <c r="DS1728" s="37"/>
      <c r="DT1728" s="37"/>
      <c r="DU1728" s="37"/>
      <c r="DV1728" s="37"/>
      <c r="DW1728" s="37"/>
      <c r="DX1728" s="37"/>
      <c r="DY1728" s="37"/>
      <c r="DZ1728" s="37"/>
      <c r="EA1728" s="37"/>
      <c r="EB1728" s="37"/>
      <c r="EC1728" s="37"/>
      <c r="ED1728" s="37"/>
      <c r="EE1728" s="37"/>
      <c r="EF1728" s="37"/>
      <c r="EG1728" s="37"/>
      <c r="EH1728" s="37"/>
      <c r="EI1728" s="37"/>
      <c r="EJ1728" s="37"/>
      <c r="EK1728" s="37"/>
      <c r="EL1728" s="37"/>
      <c r="EM1728" s="37"/>
      <c r="EN1728" s="37"/>
      <c r="EO1728" s="37"/>
      <c r="EP1728" s="37"/>
      <c r="EQ1728" s="37"/>
      <c r="ER1728" s="37"/>
      <c r="ES1728" s="37"/>
      <c r="ET1728" s="37"/>
      <c r="EU1728" s="37"/>
      <c r="EV1728" s="37"/>
      <c r="EW1728" s="37"/>
      <c r="EX1728" s="37"/>
      <c r="EY1728" s="37"/>
      <c r="EZ1728" s="37"/>
      <c r="FA1728" s="37"/>
      <c r="FB1728" s="37"/>
      <c r="FC1728" s="37"/>
      <c r="FD1728" s="37"/>
    </row>
    <row r="1729" spans="2:160" x14ac:dyDescent="0.5">
      <c r="B1729" s="36" t="s">
        <v>1924</v>
      </c>
      <c r="C1729" s="18">
        <v>2.1634793302327537E-4</v>
      </c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37"/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  <c r="AM1729" s="37"/>
      <c r="AN1729" s="37"/>
      <c r="AO1729" s="37"/>
      <c r="AP1729" s="37"/>
      <c r="AQ1729" s="37"/>
      <c r="AR1729" s="37"/>
      <c r="AS1729" s="37"/>
      <c r="AT1729" s="37"/>
      <c r="AU1729" s="37"/>
      <c r="AV1729" s="37"/>
      <c r="AW1729" s="37"/>
      <c r="AX1729" s="37"/>
      <c r="AY1729" s="37"/>
      <c r="AZ1729" s="37"/>
      <c r="BA1729" s="37"/>
      <c r="BB1729" s="37"/>
      <c r="BC1729" s="37"/>
      <c r="BD1729" s="37"/>
      <c r="BE1729" s="37"/>
      <c r="BF1729" s="37"/>
      <c r="BG1729" s="37"/>
      <c r="BH1729" s="37"/>
      <c r="BI1729" s="37"/>
      <c r="BJ1729" s="37"/>
      <c r="BK1729" s="37"/>
      <c r="BL1729" s="37"/>
      <c r="BM1729" s="37"/>
      <c r="BN1729" s="37"/>
      <c r="BO1729" s="37"/>
      <c r="BP1729" s="37"/>
      <c r="BQ1729" s="37"/>
      <c r="BR1729" s="37"/>
      <c r="BS1729" s="37"/>
      <c r="BT1729" s="37"/>
      <c r="BU1729" s="37"/>
      <c r="BV1729" s="37"/>
      <c r="BW1729" s="37"/>
      <c r="BX1729" s="37"/>
      <c r="BY1729" s="37"/>
      <c r="BZ1729" s="37"/>
      <c r="CA1729" s="37"/>
      <c r="CB1729" s="37"/>
      <c r="CC1729" s="37"/>
      <c r="CD1729" s="37"/>
      <c r="CE1729" s="37"/>
      <c r="CF1729" s="37"/>
      <c r="CG1729" s="37"/>
      <c r="CH1729" s="37"/>
      <c r="CI1729" s="37"/>
      <c r="CJ1729" s="37"/>
      <c r="CK1729" s="37"/>
      <c r="CL1729" s="37"/>
      <c r="CM1729" s="37"/>
      <c r="CN1729" s="37"/>
      <c r="CO1729" s="37"/>
      <c r="CP1729" s="37"/>
      <c r="CQ1729" s="37"/>
      <c r="CR1729" s="37"/>
      <c r="CS1729" s="37"/>
      <c r="CT1729" s="37"/>
      <c r="CU1729" s="37"/>
      <c r="CV1729" s="37"/>
      <c r="CW1729" s="37"/>
      <c r="CX1729" s="37"/>
      <c r="CY1729" s="37"/>
      <c r="CZ1729" s="37"/>
      <c r="DA1729" s="37"/>
      <c r="DB1729" s="37"/>
      <c r="DC1729" s="37"/>
      <c r="DD1729" s="37"/>
      <c r="DE1729" s="37"/>
      <c r="DF1729" s="37"/>
      <c r="DG1729" s="37"/>
      <c r="DH1729" s="37"/>
      <c r="DI1729" s="37"/>
      <c r="DJ1729" s="37"/>
      <c r="DK1729" s="37"/>
      <c r="DL1729" s="37"/>
      <c r="DR1729" s="37"/>
      <c r="DS1729" s="37"/>
      <c r="DT1729" s="37"/>
      <c r="DU1729" s="37"/>
      <c r="DV1729" s="37"/>
      <c r="DW1729" s="37"/>
      <c r="DX1729" s="37"/>
      <c r="DY1729" s="37"/>
      <c r="DZ1729" s="37"/>
      <c r="EA1729" s="37"/>
      <c r="EB1729" s="37"/>
      <c r="EC1729" s="37"/>
      <c r="ED1729" s="37"/>
      <c r="EE1729" s="37"/>
      <c r="EF1729" s="37"/>
      <c r="EG1729" s="37"/>
      <c r="EH1729" s="37"/>
      <c r="EI1729" s="37"/>
      <c r="EJ1729" s="37"/>
      <c r="EK1729" s="37"/>
      <c r="EL1729" s="37"/>
      <c r="EM1729" s="37"/>
      <c r="EN1729" s="37"/>
      <c r="EO1729" s="37"/>
      <c r="EP1729" s="37"/>
      <c r="EQ1729" s="37"/>
      <c r="ER1729" s="37"/>
      <c r="ES1729" s="37"/>
      <c r="ET1729" s="37"/>
      <c r="EU1729" s="37"/>
      <c r="EV1729" s="37"/>
      <c r="EW1729" s="37"/>
      <c r="EX1729" s="37"/>
      <c r="EY1729" s="37"/>
      <c r="EZ1729" s="37"/>
      <c r="FA1729" s="37"/>
      <c r="FB1729" s="37"/>
      <c r="FC1729" s="37"/>
      <c r="FD1729" s="37"/>
    </row>
    <row r="1730" spans="2:160" x14ac:dyDescent="0.5">
      <c r="B1730" s="36" t="s">
        <v>1925</v>
      </c>
      <c r="C1730" s="18">
        <v>-6.3524228573379471E-3</v>
      </c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  <c r="AM1730" s="37"/>
      <c r="AN1730" s="37"/>
      <c r="AO1730" s="37"/>
      <c r="AP1730" s="37"/>
      <c r="AQ1730" s="37"/>
      <c r="AR1730" s="37"/>
      <c r="AS1730" s="37"/>
      <c r="AT1730" s="37"/>
      <c r="AU1730" s="37"/>
      <c r="AV1730" s="37"/>
      <c r="AW1730" s="37"/>
      <c r="AX1730" s="37"/>
      <c r="AY1730" s="37"/>
      <c r="AZ1730" s="37"/>
      <c r="BA1730" s="37"/>
      <c r="BB1730" s="37"/>
      <c r="BC1730" s="37"/>
      <c r="BD1730" s="37"/>
      <c r="BE1730" s="37"/>
      <c r="BF1730" s="37"/>
      <c r="BG1730" s="37"/>
      <c r="BH1730" s="37"/>
      <c r="BI1730" s="37"/>
      <c r="BJ1730" s="37"/>
      <c r="BK1730" s="37"/>
      <c r="BL1730" s="37"/>
      <c r="BM1730" s="37"/>
      <c r="BN1730" s="37"/>
      <c r="BO1730" s="37"/>
      <c r="BP1730" s="37"/>
      <c r="BQ1730" s="37"/>
      <c r="BR1730" s="37"/>
      <c r="BS1730" s="37"/>
      <c r="BT1730" s="37"/>
      <c r="BU1730" s="37"/>
      <c r="BV1730" s="37"/>
      <c r="BW1730" s="37"/>
      <c r="BX1730" s="37"/>
      <c r="BY1730" s="37"/>
      <c r="BZ1730" s="37"/>
      <c r="CA1730" s="37"/>
      <c r="CB1730" s="37"/>
      <c r="CC1730" s="37"/>
      <c r="CD1730" s="37"/>
      <c r="CE1730" s="37"/>
      <c r="CF1730" s="37"/>
      <c r="CG1730" s="37"/>
      <c r="CH1730" s="37"/>
      <c r="CI1730" s="37"/>
      <c r="CJ1730" s="37"/>
      <c r="CK1730" s="37"/>
      <c r="CL1730" s="37"/>
      <c r="CM1730" s="37"/>
      <c r="CN1730" s="37"/>
      <c r="CO1730" s="37"/>
      <c r="CP1730" s="37"/>
      <c r="CQ1730" s="37"/>
      <c r="CR1730" s="37"/>
      <c r="CS1730" s="37"/>
      <c r="CT1730" s="37"/>
      <c r="CU1730" s="37"/>
      <c r="CV1730" s="37"/>
      <c r="CW1730" s="37"/>
      <c r="CX1730" s="37"/>
      <c r="CY1730" s="37"/>
      <c r="CZ1730" s="37"/>
      <c r="DA1730" s="37"/>
      <c r="DB1730" s="37"/>
      <c r="DC1730" s="37"/>
      <c r="DD1730" s="37"/>
      <c r="DE1730" s="37"/>
      <c r="DF1730" s="37"/>
      <c r="DG1730" s="37"/>
      <c r="DH1730" s="37"/>
      <c r="DI1730" s="37"/>
      <c r="DJ1730" s="37"/>
      <c r="DK1730" s="37"/>
      <c r="DL1730" s="37"/>
      <c r="DR1730" s="37"/>
      <c r="DS1730" s="37"/>
      <c r="DT1730" s="37"/>
      <c r="DU1730" s="37"/>
      <c r="DV1730" s="37"/>
      <c r="DW1730" s="37"/>
      <c r="DX1730" s="37"/>
      <c r="DY1730" s="37"/>
      <c r="DZ1730" s="37"/>
      <c r="EA1730" s="37"/>
      <c r="EB1730" s="37"/>
      <c r="EC1730" s="37"/>
      <c r="ED1730" s="37"/>
      <c r="EE1730" s="37"/>
      <c r="EF1730" s="37"/>
      <c r="EG1730" s="37"/>
      <c r="EH1730" s="37"/>
      <c r="EI1730" s="37"/>
      <c r="EJ1730" s="37"/>
      <c r="EK1730" s="37"/>
      <c r="EL1730" s="37"/>
      <c r="EM1730" s="37"/>
      <c r="EN1730" s="37"/>
      <c r="EO1730" s="37"/>
      <c r="EP1730" s="37"/>
      <c r="EQ1730" s="37"/>
      <c r="ER1730" s="37"/>
      <c r="ES1730" s="37"/>
      <c r="ET1730" s="37"/>
      <c r="EU1730" s="37"/>
      <c r="EV1730" s="37"/>
      <c r="EW1730" s="37"/>
      <c r="EX1730" s="37"/>
      <c r="EY1730" s="37"/>
      <c r="EZ1730" s="37"/>
      <c r="FA1730" s="37"/>
      <c r="FB1730" s="37"/>
      <c r="FC1730" s="37"/>
      <c r="FD1730" s="37"/>
    </row>
    <row r="1731" spans="2:160" x14ac:dyDescent="0.5">
      <c r="B1731" s="36" t="s">
        <v>1926</v>
      </c>
      <c r="C1731" s="18">
        <v>-1.8732277375189677E-3</v>
      </c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  <c r="AM1731" s="37"/>
      <c r="AN1731" s="37"/>
      <c r="AO1731" s="37"/>
      <c r="AP1731" s="37"/>
      <c r="AQ1731" s="37"/>
      <c r="AR1731" s="37"/>
      <c r="AS1731" s="37"/>
      <c r="AT1731" s="37"/>
      <c r="AU1731" s="37"/>
      <c r="AV1731" s="37"/>
      <c r="AW1731" s="37"/>
      <c r="AX1731" s="37"/>
      <c r="AY1731" s="37"/>
      <c r="AZ1731" s="37"/>
      <c r="BA1731" s="37"/>
      <c r="BB1731" s="37"/>
      <c r="BC1731" s="37"/>
      <c r="BD1731" s="37"/>
      <c r="BE1731" s="37"/>
      <c r="BF1731" s="37"/>
      <c r="BG1731" s="37"/>
      <c r="BH1731" s="37"/>
      <c r="BI1731" s="37"/>
      <c r="BJ1731" s="37"/>
      <c r="BK1731" s="37"/>
      <c r="BL1731" s="37"/>
      <c r="BM1731" s="37"/>
      <c r="BN1731" s="37"/>
      <c r="BO1731" s="37"/>
      <c r="BP1731" s="37"/>
      <c r="BQ1731" s="37"/>
      <c r="BR1731" s="37"/>
      <c r="BS1731" s="37"/>
      <c r="BT1731" s="37"/>
      <c r="BU1731" s="37"/>
      <c r="BV1731" s="37"/>
      <c r="BW1731" s="37"/>
      <c r="BX1731" s="37"/>
      <c r="BY1731" s="37"/>
      <c r="BZ1731" s="37"/>
      <c r="CA1731" s="37"/>
      <c r="CB1731" s="37"/>
      <c r="CC1731" s="37"/>
      <c r="CD1731" s="37"/>
      <c r="CE1731" s="37"/>
      <c r="CF1731" s="37"/>
      <c r="CG1731" s="37"/>
      <c r="CH1731" s="37"/>
      <c r="CI1731" s="37"/>
      <c r="CJ1731" s="37"/>
      <c r="CK1731" s="37"/>
      <c r="CL1731" s="37"/>
      <c r="CM1731" s="37"/>
      <c r="CN1731" s="37"/>
      <c r="CO1731" s="37"/>
      <c r="CP1731" s="37"/>
      <c r="CQ1731" s="37"/>
      <c r="CR1731" s="37"/>
      <c r="CS1731" s="37"/>
      <c r="CT1731" s="37"/>
      <c r="CU1731" s="37"/>
      <c r="CV1731" s="37"/>
      <c r="CW1731" s="37"/>
      <c r="CX1731" s="37"/>
      <c r="CY1731" s="37"/>
      <c r="CZ1731" s="37"/>
      <c r="DA1731" s="37"/>
      <c r="DB1731" s="37"/>
      <c r="DC1731" s="37"/>
      <c r="DD1731" s="37"/>
      <c r="DE1731" s="37"/>
      <c r="DF1731" s="37"/>
      <c r="DG1731" s="37"/>
      <c r="DH1731" s="37"/>
      <c r="DI1731" s="37"/>
      <c r="DJ1731" s="37"/>
      <c r="DK1731" s="37"/>
      <c r="DL1731" s="37"/>
      <c r="DR1731" s="37"/>
      <c r="DS1731" s="37"/>
      <c r="DT1731" s="37"/>
      <c r="DU1731" s="37"/>
      <c r="DV1731" s="37"/>
      <c r="DW1731" s="37"/>
      <c r="DX1731" s="37"/>
      <c r="DY1731" s="37"/>
      <c r="DZ1731" s="37"/>
      <c r="EA1731" s="37"/>
      <c r="EB1731" s="37"/>
      <c r="EC1731" s="37"/>
      <c r="ED1731" s="37"/>
      <c r="EE1731" s="37"/>
      <c r="EF1731" s="37"/>
      <c r="EG1731" s="37"/>
      <c r="EH1731" s="37"/>
      <c r="EI1731" s="37"/>
      <c r="EJ1731" s="37"/>
      <c r="EK1731" s="37"/>
      <c r="EL1731" s="37"/>
      <c r="EM1731" s="37"/>
      <c r="EN1731" s="37"/>
      <c r="EO1731" s="37"/>
      <c r="EP1731" s="37"/>
      <c r="EQ1731" s="37"/>
      <c r="ER1731" s="37"/>
      <c r="ES1731" s="37"/>
      <c r="ET1731" s="37"/>
      <c r="EU1731" s="37"/>
      <c r="EV1731" s="37"/>
      <c r="EW1731" s="37"/>
      <c r="EX1731" s="37"/>
      <c r="EY1731" s="37"/>
      <c r="EZ1731" s="37"/>
      <c r="FA1731" s="37"/>
      <c r="FB1731" s="37"/>
      <c r="FC1731" s="37"/>
      <c r="FD1731" s="37"/>
    </row>
    <row r="1732" spans="2:160" x14ac:dyDescent="0.5">
      <c r="B1732" s="36" t="s">
        <v>1927</v>
      </c>
      <c r="C1732" s="18">
        <v>5.4523123543659402E-3</v>
      </c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  <c r="AM1732" s="37"/>
      <c r="AN1732" s="37"/>
      <c r="AO1732" s="37"/>
      <c r="AP1732" s="37"/>
      <c r="AQ1732" s="37"/>
      <c r="AR1732" s="37"/>
      <c r="AS1732" s="37"/>
      <c r="AT1732" s="37"/>
      <c r="AU1732" s="37"/>
      <c r="AV1732" s="37"/>
      <c r="AW1732" s="37"/>
      <c r="AX1732" s="37"/>
      <c r="AY1732" s="37"/>
      <c r="AZ1732" s="37"/>
      <c r="BA1732" s="37"/>
      <c r="BB1732" s="37"/>
      <c r="BC1732" s="37"/>
      <c r="BD1732" s="37"/>
      <c r="BE1732" s="37"/>
      <c r="BF1732" s="37"/>
      <c r="BG1732" s="37"/>
      <c r="BH1732" s="37"/>
      <c r="BI1732" s="37"/>
      <c r="BJ1732" s="37"/>
      <c r="BK1732" s="37"/>
      <c r="BL1732" s="37"/>
      <c r="BM1732" s="37"/>
      <c r="BN1732" s="37"/>
      <c r="BO1732" s="37"/>
      <c r="BP1732" s="37"/>
      <c r="BQ1732" s="37"/>
      <c r="BR1732" s="37"/>
      <c r="BS1732" s="37"/>
      <c r="BT1732" s="37"/>
      <c r="BU1732" s="37"/>
      <c r="BV1732" s="37"/>
      <c r="BW1732" s="37"/>
      <c r="BX1732" s="37"/>
      <c r="BY1732" s="37"/>
      <c r="BZ1732" s="37"/>
      <c r="CA1732" s="37"/>
      <c r="CB1732" s="37"/>
      <c r="CC1732" s="37"/>
      <c r="CD1732" s="37"/>
      <c r="CE1732" s="37"/>
      <c r="CF1732" s="37"/>
      <c r="CG1732" s="37"/>
      <c r="CH1732" s="37"/>
      <c r="CI1732" s="37"/>
      <c r="CJ1732" s="37"/>
      <c r="CK1732" s="37"/>
      <c r="CL1732" s="37"/>
      <c r="CM1732" s="37"/>
      <c r="CN1732" s="37"/>
      <c r="CO1732" s="37"/>
      <c r="CP1732" s="37"/>
      <c r="CQ1732" s="37"/>
      <c r="CR1732" s="37"/>
      <c r="CS1732" s="37"/>
      <c r="CT1732" s="37"/>
      <c r="CU1732" s="37"/>
      <c r="CV1732" s="37"/>
      <c r="CW1732" s="37"/>
      <c r="CX1732" s="37"/>
      <c r="CY1732" s="37"/>
      <c r="CZ1732" s="37"/>
      <c r="DA1732" s="37"/>
      <c r="DB1732" s="37"/>
      <c r="DC1732" s="37"/>
      <c r="DD1732" s="37"/>
      <c r="DE1732" s="37"/>
      <c r="DF1732" s="37"/>
      <c r="DG1732" s="37"/>
      <c r="DH1732" s="37"/>
      <c r="DI1732" s="37"/>
      <c r="DJ1732" s="37"/>
      <c r="DK1732" s="37"/>
      <c r="DL1732" s="37"/>
      <c r="DR1732" s="37"/>
      <c r="DS1732" s="37"/>
      <c r="DT1732" s="37"/>
      <c r="DU1732" s="37"/>
      <c r="DV1732" s="37"/>
      <c r="DW1732" s="37"/>
      <c r="DX1732" s="37"/>
      <c r="DY1732" s="37"/>
      <c r="DZ1732" s="37"/>
      <c r="EA1732" s="37"/>
      <c r="EB1732" s="37"/>
      <c r="EC1732" s="37"/>
      <c r="ED1732" s="37"/>
      <c r="EE1732" s="37"/>
      <c r="EF1732" s="37"/>
      <c r="EG1732" s="37"/>
      <c r="EH1732" s="37"/>
      <c r="EI1732" s="37"/>
      <c r="EJ1732" s="37"/>
      <c r="EK1732" s="37"/>
      <c r="EL1732" s="37"/>
      <c r="EM1732" s="37"/>
      <c r="EN1732" s="37"/>
      <c r="EO1732" s="37"/>
      <c r="EP1732" s="37"/>
      <c r="EQ1732" s="37"/>
      <c r="ER1732" s="37"/>
      <c r="ES1732" s="37"/>
      <c r="ET1732" s="37"/>
      <c r="EU1732" s="37"/>
      <c r="EV1732" s="37"/>
      <c r="EW1732" s="37"/>
      <c r="EX1732" s="37"/>
      <c r="EY1732" s="37"/>
      <c r="EZ1732" s="37"/>
      <c r="FA1732" s="37"/>
      <c r="FB1732" s="37"/>
      <c r="FC1732" s="37"/>
      <c r="FD1732" s="37"/>
    </row>
    <row r="1733" spans="2:160" x14ac:dyDescent="0.5">
      <c r="B1733" s="36" t="s">
        <v>1928</v>
      </c>
      <c r="C1733" s="18">
        <v>-6.3531748749915407E-3</v>
      </c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  <c r="AM1733" s="37"/>
      <c r="AN1733" s="37"/>
      <c r="AO1733" s="37"/>
      <c r="AP1733" s="37"/>
      <c r="AQ1733" s="37"/>
      <c r="AR1733" s="37"/>
      <c r="AS1733" s="37"/>
      <c r="AT1733" s="37"/>
      <c r="AU1733" s="37"/>
      <c r="AV1733" s="37"/>
      <c r="AW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  <c r="BI1733" s="37"/>
      <c r="BJ1733" s="37"/>
      <c r="BK1733" s="37"/>
      <c r="BL1733" s="37"/>
      <c r="BM1733" s="37"/>
      <c r="BN1733" s="37"/>
      <c r="BO1733" s="37"/>
      <c r="BP1733" s="37"/>
      <c r="BQ1733" s="37"/>
      <c r="BR1733" s="37"/>
      <c r="BS1733" s="37"/>
      <c r="BT1733" s="37"/>
      <c r="BU1733" s="37"/>
      <c r="BV1733" s="37"/>
      <c r="BW1733" s="37"/>
      <c r="BX1733" s="37"/>
      <c r="BY1733" s="37"/>
      <c r="BZ1733" s="37"/>
      <c r="CA1733" s="37"/>
      <c r="CB1733" s="37"/>
      <c r="CC1733" s="37"/>
      <c r="CD1733" s="37"/>
      <c r="CE1733" s="37"/>
      <c r="CF1733" s="37"/>
      <c r="CG1733" s="37"/>
      <c r="CH1733" s="37"/>
      <c r="CI1733" s="37"/>
      <c r="CJ1733" s="37"/>
      <c r="CK1733" s="37"/>
      <c r="CL1733" s="37"/>
      <c r="CM1733" s="37"/>
      <c r="CN1733" s="37"/>
      <c r="CO1733" s="37"/>
      <c r="CP1733" s="37"/>
      <c r="CQ1733" s="37"/>
      <c r="CR1733" s="37"/>
      <c r="CS1733" s="37"/>
      <c r="CT1733" s="37"/>
      <c r="CU1733" s="37"/>
      <c r="CV1733" s="37"/>
      <c r="CW1733" s="37"/>
      <c r="CX1733" s="37"/>
      <c r="CY1733" s="37"/>
      <c r="CZ1733" s="37"/>
      <c r="DA1733" s="37"/>
      <c r="DB1733" s="37"/>
      <c r="DC1733" s="37"/>
      <c r="DD1733" s="37"/>
      <c r="DE1733" s="37"/>
      <c r="DF1733" s="37"/>
      <c r="DG1733" s="37"/>
      <c r="DH1733" s="37"/>
      <c r="DI1733" s="37"/>
      <c r="DJ1733" s="37"/>
      <c r="DK1733" s="37"/>
      <c r="DL1733" s="37"/>
      <c r="DR1733" s="37"/>
      <c r="DS1733" s="37"/>
      <c r="DT1733" s="37"/>
      <c r="DU1733" s="37"/>
      <c r="DV1733" s="37"/>
      <c r="DW1733" s="37"/>
      <c r="DX1733" s="37"/>
      <c r="DY1733" s="37"/>
      <c r="DZ1733" s="37"/>
      <c r="EA1733" s="37"/>
      <c r="EB1733" s="37"/>
      <c r="EC1733" s="37"/>
      <c r="ED1733" s="37"/>
      <c r="EE1733" s="37"/>
      <c r="EF1733" s="37"/>
      <c r="EG1733" s="37"/>
      <c r="EH1733" s="37"/>
      <c r="EI1733" s="37"/>
      <c r="EJ1733" s="37"/>
      <c r="EK1733" s="37"/>
      <c r="EL1733" s="37"/>
      <c r="EM1733" s="37"/>
      <c r="EN1733" s="37"/>
      <c r="EO1733" s="37"/>
      <c r="EP1733" s="37"/>
      <c r="EQ1733" s="37"/>
      <c r="ER1733" s="37"/>
      <c r="ES1733" s="37"/>
      <c r="ET1733" s="37"/>
      <c r="EU1733" s="37"/>
      <c r="EV1733" s="37"/>
      <c r="EW1733" s="37"/>
      <c r="EX1733" s="37"/>
      <c r="EY1733" s="37"/>
      <c r="EZ1733" s="37"/>
      <c r="FA1733" s="37"/>
      <c r="FB1733" s="37"/>
      <c r="FC1733" s="37"/>
      <c r="FD1733" s="37"/>
    </row>
    <row r="1734" spans="2:160" x14ac:dyDescent="0.5">
      <c r="B1734" s="36" t="s">
        <v>1929</v>
      </c>
      <c r="C1734" s="18">
        <v>-3.1882809133993995E-3</v>
      </c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  <c r="AM1734" s="37"/>
      <c r="AN1734" s="37"/>
      <c r="AO1734" s="37"/>
      <c r="AP1734" s="37"/>
      <c r="AQ1734" s="37"/>
      <c r="AR1734" s="37"/>
      <c r="AS1734" s="37"/>
      <c r="AT1734" s="37"/>
      <c r="AU1734" s="37"/>
      <c r="AV1734" s="37"/>
      <c r="AW1734" s="37"/>
      <c r="AX1734" s="37"/>
      <c r="AY1734" s="37"/>
      <c r="AZ1734" s="37"/>
      <c r="BA1734" s="37"/>
      <c r="BB1734" s="37"/>
      <c r="BC1734" s="37"/>
      <c r="BD1734" s="37"/>
      <c r="BE1734" s="37"/>
      <c r="BF1734" s="37"/>
      <c r="BG1734" s="37"/>
      <c r="BH1734" s="37"/>
      <c r="BI1734" s="37"/>
      <c r="BJ1734" s="37"/>
      <c r="BK1734" s="37"/>
      <c r="BL1734" s="37"/>
      <c r="BM1734" s="37"/>
      <c r="BN1734" s="37"/>
      <c r="BO1734" s="37"/>
      <c r="BP1734" s="37"/>
      <c r="BQ1734" s="37"/>
      <c r="BR1734" s="37"/>
      <c r="BS1734" s="37"/>
      <c r="BT1734" s="37"/>
      <c r="BU1734" s="37"/>
      <c r="BV1734" s="37"/>
      <c r="BW1734" s="37"/>
      <c r="BX1734" s="37"/>
      <c r="BY1734" s="37"/>
      <c r="BZ1734" s="37"/>
      <c r="CA1734" s="37"/>
      <c r="CB1734" s="37"/>
      <c r="CC1734" s="37"/>
      <c r="CD1734" s="37"/>
      <c r="CE1734" s="37"/>
      <c r="CF1734" s="37"/>
      <c r="CG1734" s="37"/>
      <c r="CH1734" s="37"/>
      <c r="CI1734" s="37"/>
      <c r="CJ1734" s="37"/>
      <c r="CK1734" s="37"/>
      <c r="CL1734" s="37"/>
      <c r="CM1734" s="37"/>
      <c r="CN1734" s="37"/>
      <c r="CO1734" s="37"/>
      <c r="CP1734" s="37"/>
      <c r="CQ1734" s="37"/>
      <c r="CR1734" s="37"/>
      <c r="CS1734" s="37"/>
      <c r="CT1734" s="37"/>
      <c r="CU1734" s="37"/>
      <c r="CV1734" s="37"/>
      <c r="CW1734" s="37"/>
      <c r="CX1734" s="37"/>
      <c r="CY1734" s="37"/>
      <c r="CZ1734" s="37"/>
      <c r="DA1734" s="37"/>
      <c r="DB1734" s="37"/>
      <c r="DC1734" s="37"/>
      <c r="DD1734" s="37"/>
      <c r="DE1734" s="37"/>
      <c r="DF1734" s="37"/>
      <c r="DG1734" s="37"/>
      <c r="DH1734" s="37"/>
      <c r="DI1734" s="37"/>
      <c r="DJ1734" s="37"/>
      <c r="DK1734" s="37"/>
      <c r="DL1734" s="37"/>
      <c r="DR1734" s="37"/>
      <c r="DS1734" s="37"/>
      <c r="DT1734" s="37"/>
      <c r="DU1734" s="37"/>
      <c r="DV1734" s="37"/>
      <c r="DW1734" s="37"/>
      <c r="DX1734" s="37"/>
      <c r="DY1734" s="37"/>
      <c r="DZ1734" s="37"/>
      <c r="EA1734" s="37"/>
      <c r="EB1734" s="37"/>
      <c r="EC1734" s="37"/>
      <c r="ED1734" s="37"/>
      <c r="EE1734" s="37"/>
      <c r="EF1734" s="37"/>
      <c r="EG1734" s="37"/>
      <c r="EH1734" s="37"/>
      <c r="EI1734" s="37"/>
      <c r="EJ1734" s="37"/>
      <c r="EK1734" s="37"/>
      <c r="EL1734" s="37"/>
      <c r="EM1734" s="37"/>
      <c r="EN1734" s="37"/>
      <c r="EO1734" s="37"/>
      <c r="EP1734" s="37"/>
      <c r="EQ1734" s="37"/>
      <c r="ER1734" s="37"/>
      <c r="ES1734" s="37"/>
      <c r="ET1734" s="37"/>
      <c r="EU1734" s="37"/>
      <c r="EV1734" s="37"/>
      <c r="EW1734" s="37"/>
      <c r="EX1734" s="37"/>
      <c r="EY1734" s="37"/>
      <c r="EZ1734" s="37"/>
      <c r="FA1734" s="37"/>
      <c r="FB1734" s="37"/>
      <c r="FC1734" s="37"/>
      <c r="FD1734" s="37"/>
    </row>
    <row r="1735" spans="2:160" x14ac:dyDescent="0.5">
      <c r="B1735" s="36" t="s">
        <v>1930</v>
      </c>
      <c r="C1735" s="18">
        <v>-6.6735822959890223E-3</v>
      </c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  <c r="AM1735" s="37"/>
      <c r="AN1735" s="37"/>
      <c r="AO1735" s="37"/>
      <c r="AP1735" s="37"/>
      <c r="AQ1735" s="37"/>
      <c r="AR1735" s="37"/>
      <c r="AS1735" s="37"/>
      <c r="AT1735" s="37"/>
      <c r="AU1735" s="37"/>
      <c r="AV1735" s="37"/>
      <c r="AW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  <c r="BI1735" s="37"/>
      <c r="BJ1735" s="37"/>
      <c r="BK1735" s="37"/>
      <c r="BL1735" s="37"/>
      <c r="BM1735" s="37"/>
      <c r="BN1735" s="37"/>
      <c r="BO1735" s="37"/>
      <c r="BP1735" s="37"/>
      <c r="BQ1735" s="37"/>
      <c r="BR1735" s="37"/>
      <c r="BS1735" s="37"/>
      <c r="BT1735" s="37"/>
      <c r="BU1735" s="37"/>
      <c r="BV1735" s="37"/>
      <c r="BW1735" s="37"/>
      <c r="BX1735" s="37"/>
      <c r="BY1735" s="37"/>
      <c r="BZ1735" s="37"/>
      <c r="CA1735" s="37"/>
      <c r="CB1735" s="37"/>
      <c r="CC1735" s="37"/>
      <c r="CD1735" s="37"/>
      <c r="CE1735" s="37"/>
      <c r="CF1735" s="37"/>
      <c r="CG1735" s="37"/>
      <c r="CH1735" s="37"/>
      <c r="CI1735" s="37"/>
      <c r="CJ1735" s="37"/>
      <c r="CK1735" s="37"/>
      <c r="CL1735" s="37"/>
      <c r="CM1735" s="37"/>
      <c r="CN1735" s="37"/>
      <c r="CO1735" s="37"/>
      <c r="CP1735" s="37"/>
      <c r="CQ1735" s="37"/>
      <c r="CR1735" s="37"/>
      <c r="CS1735" s="37"/>
      <c r="CT1735" s="37"/>
      <c r="CU1735" s="37"/>
      <c r="CV1735" s="37"/>
      <c r="CW1735" s="37"/>
      <c r="CX1735" s="37"/>
      <c r="CY1735" s="37"/>
      <c r="CZ1735" s="37"/>
      <c r="DA1735" s="37"/>
      <c r="DB1735" s="37"/>
      <c r="DC1735" s="37"/>
      <c r="DD1735" s="37"/>
      <c r="DE1735" s="37"/>
      <c r="DF1735" s="37"/>
      <c r="DG1735" s="37"/>
      <c r="DH1735" s="37"/>
      <c r="DI1735" s="37"/>
      <c r="DJ1735" s="37"/>
      <c r="DK1735" s="37"/>
      <c r="DL1735" s="37"/>
      <c r="DR1735" s="37"/>
      <c r="DS1735" s="37"/>
      <c r="DT1735" s="37"/>
      <c r="DU1735" s="37"/>
      <c r="DV1735" s="37"/>
      <c r="DW1735" s="37"/>
      <c r="DX1735" s="37"/>
      <c r="DY1735" s="37"/>
      <c r="DZ1735" s="37"/>
      <c r="EA1735" s="37"/>
      <c r="EB1735" s="37"/>
      <c r="EC1735" s="37"/>
      <c r="ED1735" s="37"/>
      <c r="EE1735" s="37"/>
      <c r="EF1735" s="37"/>
      <c r="EG1735" s="37"/>
      <c r="EH1735" s="37"/>
      <c r="EI1735" s="37"/>
      <c r="EJ1735" s="37"/>
      <c r="EK1735" s="37"/>
      <c r="EL1735" s="37"/>
      <c r="EM1735" s="37"/>
      <c r="EN1735" s="37"/>
      <c r="EO1735" s="37"/>
      <c r="EP1735" s="37"/>
      <c r="EQ1735" s="37"/>
      <c r="ER1735" s="37"/>
      <c r="ES1735" s="37"/>
      <c r="ET1735" s="37"/>
      <c r="EU1735" s="37"/>
      <c r="EV1735" s="37"/>
      <c r="EW1735" s="37"/>
      <c r="EX1735" s="37"/>
      <c r="EY1735" s="37"/>
      <c r="EZ1735" s="37"/>
      <c r="FA1735" s="37"/>
      <c r="FB1735" s="37"/>
      <c r="FC1735" s="37"/>
      <c r="FD1735" s="37"/>
    </row>
    <row r="1736" spans="2:160" x14ac:dyDescent="0.5">
      <c r="B1736" s="36" t="s">
        <v>1931</v>
      </c>
      <c r="C1736" s="18">
        <v>1.6418932247248552E-3</v>
      </c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  <c r="AM1736" s="37"/>
      <c r="AN1736" s="37"/>
      <c r="AO1736" s="37"/>
      <c r="AP1736" s="37"/>
      <c r="AQ1736" s="37"/>
      <c r="AR1736" s="37"/>
      <c r="AS1736" s="37"/>
      <c r="AT1736" s="37"/>
      <c r="AU1736" s="37"/>
      <c r="AV1736" s="37"/>
      <c r="AW1736" s="37"/>
      <c r="AX1736" s="37"/>
      <c r="AY1736" s="37"/>
      <c r="AZ1736" s="37"/>
      <c r="BA1736" s="37"/>
      <c r="BB1736" s="37"/>
      <c r="BC1736" s="37"/>
      <c r="BD1736" s="37"/>
      <c r="BE1736" s="37"/>
      <c r="BF1736" s="37"/>
      <c r="BG1736" s="37"/>
      <c r="BH1736" s="37"/>
      <c r="BI1736" s="37"/>
      <c r="BJ1736" s="37"/>
      <c r="BK1736" s="37"/>
      <c r="BL1736" s="37"/>
      <c r="BM1736" s="37"/>
      <c r="BN1736" s="37"/>
      <c r="BO1736" s="37"/>
      <c r="BP1736" s="37"/>
      <c r="BQ1736" s="37"/>
      <c r="BR1736" s="37"/>
      <c r="BS1736" s="37"/>
      <c r="BT1736" s="37"/>
      <c r="BU1736" s="37"/>
      <c r="BV1736" s="37"/>
      <c r="BW1736" s="37"/>
      <c r="BX1736" s="37"/>
      <c r="BY1736" s="37"/>
      <c r="BZ1736" s="37"/>
      <c r="CA1736" s="37"/>
      <c r="CB1736" s="37"/>
      <c r="CC1736" s="37"/>
      <c r="CD1736" s="37"/>
      <c r="CE1736" s="37"/>
      <c r="CF1736" s="37"/>
      <c r="CG1736" s="37"/>
      <c r="CH1736" s="37"/>
      <c r="CI1736" s="37"/>
      <c r="CJ1736" s="37"/>
      <c r="CK1736" s="37"/>
      <c r="CL1736" s="37"/>
      <c r="CM1736" s="37"/>
      <c r="CN1736" s="37"/>
      <c r="CO1736" s="37"/>
      <c r="CP1736" s="37"/>
      <c r="CQ1736" s="37"/>
      <c r="CR1736" s="37"/>
      <c r="CS1736" s="37"/>
      <c r="CT1736" s="37"/>
      <c r="CU1736" s="37"/>
      <c r="CV1736" s="37"/>
      <c r="CW1736" s="37"/>
      <c r="CX1736" s="37"/>
      <c r="CY1736" s="37"/>
      <c r="CZ1736" s="37"/>
      <c r="DA1736" s="37"/>
      <c r="DB1736" s="37"/>
      <c r="DC1736" s="37"/>
      <c r="DD1736" s="37"/>
      <c r="DE1736" s="37"/>
      <c r="DF1736" s="37"/>
      <c r="DG1736" s="37"/>
      <c r="DH1736" s="37"/>
      <c r="DI1736" s="37"/>
      <c r="DJ1736" s="37"/>
      <c r="DK1736" s="37"/>
      <c r="DL1736" s="37"/>
      <c r="DR1736" s="37"/>
      <c r="DS1736" s="37"/>
      <c r="DT1736" s="37"/>
      <c r="DU1736" s="37"/>
      <c r="DV1736" s="37"/>
      <c r="DW1736" s="37"/>
      <c r="DX1736" s="37"/>
      <c r="DY1736" s="37"/>
      <c r="DZ1736" s="37"/>
      <c r="EA1736" s="37"/>
      <c r="EB1736" s="37"/>
      <c r="EC1736" s="37"/>
      <c r="ED1736" s="37"/>
      <c r="EE1736" s="37"/>
      <c r="EF1736" s="37"/>
      <c r="EG1736" s="37"/>
      <c r="EH1736" s="37"/>
      <c r="EI1736" s="37"/>
      <c r="EJ1736" s="37"/>
      <c r="EK1736" s="37"/>
      <c r="EL1736" s="37"/>
      <c r="EM1736" s="37"/>
      <c r="EN1736" s="37"/>
      <c r="EO1736" s="37"/>
      <c r="EP1736" s="37"/>
      <c r="EQ1736" s="37"/>
      <c r="ER1736" s="37"/>
      <c r="ES1736" s="37"/>
      <c r="ET1736" s="37"/>
      <c r="EU1736" s="37"/>
      <c r="EV1736" s="37"/>
      <c r="EW1736" s="37"/>
      <c r="EX1736" s="37"/>
      <c r="EY1736" s="37"/>
      <c r="EZ1736" s="37"/>
      <c r="FA1736" s="37"/>
      <c r="FB1736" s="37"/>
      <c r="FC1736" s="37"/>
      <c r="FD1736" s="37"/>
    </row>
    <row r="1737" spans="2:160" x14ac:dyDescent="0.5">
      <c r="B1737" s="36" t="s">
        <v>1932</v>
      </c>
      <c r="C1737" s="18">
        <v>-4.7264618147064841E-3</v>
      </c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  <c r="AM1737" s="37"/>
      <c r="AN1737" s="37"/>
      <c r="AO1737" s="37"/>
      <c r="AP1737" s="37"/>
      <c r="AQ1737" s="37"/>
      <c r="AR1737" s="37"/>
      <c r="AS1737" s="37"/>
      <c r="AT1737" s="37"/>
      <c r="AU1737" s="37"/>
      <c r="AV1737" s="37"/>
      <c r="AW1737" s="37"/>
      <c r="AX1737" s="37"/>
      <c r="AY1737" s="37"/>
      <c r="AZ1737" s="37"/>
      <c r="BA1737" s="37"/>
      <c r="BB1737" s="37"/>
      <c r="BC1737" s="37"/>
      <c r="BD1737" s="37"/>
      <c r="BE1737" s="37"/>
      <c r="BF1737" s="37"/>
      <c r="BG1737" s="37"/>
      <c r="BH1737" s="37"/>
      <c r="BI1737" s="37"/>
      <c r="BJ1737" s="37"/>
      <c r="BK1737" s="37"/>
      <c r="BL1737" s="37"/>
      <c r="BM1737" s="37"/>
      <c r="BN1737" s="37"/>
      <c r="BO1737" s="37"/>
      <c r="BP1737" s="37"/>
      <c r="BQ1737" s="37"/>
      <c r="BR1737" s="37"/>
      <c r="BS1737" s="37"/>
      <c r="BT1737" s="37"/>
      <c r="BU1737" s="37"/>
      <c r="BV1737" s="37"/>
      <c r="BW1737" s="37"/>
      <c r="BX1737" s="37"/>
      <c r="BY1737" s="37"/>
      <c r="BZ1737" s="37"/>
      <c r="CA1737" s="37"/>
      <c r="CB1737" s="37"/>
      <c r="CC1737" s="37"/>
      <c r="CD1737" s="37"/>
      <c r="CE1737" s="37"/>
      <c r="CF1737" s="37"/>
      <c r="CG1737" s="37"/>
      <c r="CH1737" s="37"/>
      <c r="CI1737" s="37"/>
      <c r="CJ1737" s="37"/>
      <c r="CK1737" s="37"/>
      <c r="CL1737" s="37"/>
      <c r="CM1737" s="37"/>
      <c r="CN1737" s="37"/>
      <c r="CO1737" s="37"/>
      <c r="CP1737" s="37"/>
      <c r="CQ1737" s="37"/>
      <c r="CR1737" s="37"/>
      <c r="CS1737" s="37"/>
      <c r="CT1737" s="37"/>
      <c r="CU1737" s="37"/>
      <c r="CV1737" s="37"/>
      <c r="CW1737" s="37"/>
      <c r="CX1737" s="37"/>
      <c r="CY1737" s="37"/>
      <c r="CZ1737" s="37"/>
      <c r="DA1737" s="37"/>
      <c r="DB1737" s="37"/>
      <c r="DC1737" s="37"/>
      <c r="DD1737" s="37"/>
      <c r="DE1737" s="37"/>
      <c r="DF1737" s="37"/>
      <c r="DG1737" s="37"/>
      <c r="DH1737" s="37"/>
      <c r="DI1737" s="37"/>
      <c r="DJ1737" s="37"/>
      <c r="DK1737" s="37"/>
      <c r="DL1737" s="37"/>
      <c r="DR1737" s="37"/>
      <c r="DS1737" s="37"/>
      <c r="DT1737" s="37"/>
      <c r="DU1737" s="37"/>
      <c r="DV1737" s="37"/>
      <c r="DW1737" s="37"/>
      <c r="DX1737" s="37"/>
      <c r="DY1737" s="37"/>
      <c r="DZ1737" s="37"/>
      <c r="EA1737" s="37"/>
      <c r="EB1737" s="37"/>
      <c r="EC1737" s="37"/>
      <c r="ED1737" s="37"/>
      <c r="EE1737" s="37"/>
      <c r="EF1737" s="37"/>
      <c r="EG1737" s="37"/>
      <c r="EH1737" s="37"/>
      <c r="EI1737" s="37"/>
      <c r="EJ1737" s="37"/>
      <c r="EK1737" s="37"/>
      <c r="EL1737" s="37"/>
      <c r="EM1737" s="37"/>
      <c r="EN1737" s="37"/>
      <c r="EO1737" s="37"/>
      <c r="EP1737" s="37"/>
      <c r="EQ1737" s="37"/>
      <c r="ER1737" s="37"/>
      <c r="ES1737" s="37"/>
      <c r="ET1737" s="37"/>
      <c r="EU1737" s="37"/>
      <c r="EV1737" s="37"/>
      <c r="EW1737" s="37"/>
      <c r="EX1737" s="37"/>
      <c r="EY1737" s="37"/>
      <c r="EZ1737" s="37"/>
      <c r="FA1737" s="37"/>
      <c r="FB1737" s="37"/>
      <c r="FC1737" s="37"/>
      <c r="FD1737" s="37"/>
    </row>
    <row r="1738" spans="2:160" x14ac:dyDescent="0.5">
      <c r="B1738" s="36" t="s">
        <v>1933</v>
      </c>
      <c r="C1738" s="18">
        <v>3.6082384230851083E-4</v>
      </c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  <c r="AM1738" s="37"/>
      <c r="AN1738" s="37"/>
      <c r="AO1738" s="37"/>
      <c r="AP1738" s="37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  <c r="BI1738" s="37"/>
      <c r="BJ1738" s="37"/>
      <c r="BK1738" s="37"/>
      <c r="BL1738" s="37"/>
      <c r="BM1738" s="37"/>
      <c r="BN1738" s="37"/>
      <c r="BO1738" s="37"/>
      <c r="BP1738" s="37"/>
      <c r="BQ1738" s="37"/>
      <c r="BR1738" s="37"/>
      <c r="BS1738" s="37"/>
      <c r="BT1738" s="37"/>
      <c r="BU1738" s="37"/>
      <c r="BV1738" s="37"/>
      <c r="BW1738" s="37"/>
      <c r="BX1738" s="37"/>
      <c r="BY1738" s="37"/>
      <c r="BZ1738" s="37"/>
      <c r="CA1738" s="37"/>
      <c r="CB1738" s="37"/>
      <c r="CC1738" s="37"/>
      <c r="CD1738" s="37"/>
      <c r="CE1738" s="37"/>
      <c r="CF1738" s="37"/>
      <c r="CG1738" s="37"/>
      <c r="CH1738" s="37"/>
      <c r="CI1738" s="37"/>
      <c r="CJ1738" s="37"/>
      <c r="CK1738" s="37"/>
      <c r="CL1738" s="37"/>
      <c r="CM1738" s="37"/>
      <c r="CN1738" s="37"/>
      <c r="CO1738" s="37"/>
      <c r="CP1738" s="37"/>
      <c r="CQ1738" s="37"/>
      <c r="CR1738" s="37"/>
      <c r="CS1738" s="37"/>
      <c r="CT1738" s="37"/>
      <c r="CU1738" s="37"/>
      <c r="CV1738" s="37"/>
      <c r="CW1738" s="37"/>
      <c r="CX1738" s="37"/>
      <c r="CY1738" s="37"/>
      <c r="CZ1738" s="37"/>
      <c r="DA1738" s="37"/>
      <c r="DB1738" s="37"/>
      <c r="DC1738" s="37"/>
      <c r="DD1738" s="37"/>
      <c r="DE1738" s="37"/>
      <c r="DF1738" s="37"/>
      <c r="DG1738" s="37"/>
      <c r="DH1738" s="37"/>
      <c r="DI1738" s="37"/>
      <c r="DJ1738" s="37"/>
      <c r="DK1738" s="37"/>
      <c r="DL1738" s="37"/>
      <c r="DR1738" s="37"/>
      <c r="DS1738" s="37"/>
      <c r="DT1738" s="37"/>
      <c r="DU1738" s="37"/>
      <c r="DV1738" s="37"/>
      <c r="DW1738" s="37"/>
      <c r="DX1738" s="37"/>
      <c r="DY1738" s="37"/>
      <c r="DZ1738" s="37"/>
      <c r="EA1738" s="37"/>
      <c r="EB1738" s="37"/>
      <c r="EC1738" s="37"/>
      <c r="ED1738" s="37"/>
      <c r="EE1738" s="37"/>
      <c r="EF1738" s="37"/>
      <c r="EG1738" s="37"/>
      <c r="EH1738" s="37"/>
      <c r="EI1738" s="37"/>
      <c r="EJ1738" s="37"/>
      <c r="EK1738" s="37"/>
      <c r="EL1738" s="37"/>
      <c r="EM1738" s="37"/>
      <c r="EN1738" s="37"/>
      <c r="EO1738" s="37"/>
      <c r="EP1738" s="37"/>
      <c r="EQ1738" s="37"/>
      <c r="ER1738" s="37"/>
      <c r="ES1738" s="37"/>
      <c r="ET1738" s="37"/>
      <c r="EU1738" s="37"/>
      <c r="EV1738" s="37"/>
      <c r="EW1738" s="37"/>
      <c r="EX1738" s="37"/>
      <c r="EY1738" s="37"/>
      <c r="EZ1738" s="37"/>
      <c r="FA1738" s="37"/>
      <c r="FB1738" s="37"/>
      <c r="FC1738" s="37"/>
      <c r="FD1738" s="37"/>
    </row>
    <row r="1739" spans="2:160" x14ac:dyDescent="0.5">
      <c r="B1739" s="36" t="s">
        <v>1934</v>
      </c>
      <c r="C1739" s="18">
        <v>3.5545781919936736E-3</v>
      </c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  <c r="AM1739" s="37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7"/>
      <c r="BL1739" s="37"/>
      <c r="BM1739" s="37"/>
      <c r="BN1739" s="37"/>
      <c r="BO1739" s="37"/>
      <c r="BP1739" s="37"/>
      <c r="BQ1739" s="37"/>
      <c r="BR1739" s="37"/>
      <c r="BS1739" s="37"/>
      <c r="BT1739" s="37"/>
      <c r="BU1739" s="37"/>
      <c r="BV1739" s="37"/>
      <c r="BW1739" s="37"/>
      <c r="BX1739" s="37"/>
      <c r="BY1739" s="37"/>
      <c r="BZ1739" s="37"/>
      <c r="CA1739" s="37"/>
      <c r="CB1739" s="37"/>
      <c r="CC1739" s="37"/>
      <c r="CD1739" s="37"/>
      <c r="CE1739" s="37"/>
      <c r="CF1739" s="37"/>
      <c r="CG1739" s="37"/>
      <c r="CH1739" s="37"/>
      <c r="CI1739" s="37"/>
      <c r="CJ1739" s="37"/>
      <c r="CK1739" s="37"/>
      <c r="CL1739" s="37"/>
      <c r="CM1739" s="37"/>
      <c r="CN1739" s="37"/>
      <c r="CO1739" s="37"/>
      <c r="CP1739" s="37"/>
      <c r="CQ1739" s="37"/>
      <c r="CR1739" s="37"/>
      <c r="CS1739" s="37"/>
      <c r="CT1739" s="37"/>
      <c r="CU1739" s="37"/>
      <c r="CV1739" s="37"/>
      <c r="CW1739" s="37"/>
      <c r="CX1739" s="37"/>
      <c r="CY1739" s="37"/>
      <c r="CZ1739" s="37"/>
      <c r="DA1739" s="37"/>
      <c r="DB1739" s="37"/>
      <c r="DC1739" s="37"/>
      <c r="DD1739" s="37"/>
      <c r="DE1739" s="37"/>
      <c r="DF1739" s="37"/>
      <c r="DG1739" s="37"/>
      <c r="DH1739" s="37"/>
      <c r="DI1739" s="37"/>
      <c r="DJ1739" s="37"/>
      <c r="DK1739" s="37"/>
      <c r="DL1739" s="37"/>
      <c r="DR1739" s="37"/>
      <c r="DS1739" s="37"/>
      <c r="DT1739" s="37"/>
      <c r="DU1739" s="37"/>
      <c r="DV1739" s="37"/>
      <c r="DW1739" s="37"/>
      <c r="DX1739" s="37"/>
      <c r="DY1739" s="37"/>
      <c r="DZ1739" s="37"/>
      <c r="EA1739" s="37"/>
      <c r="EB1739" s="37"/>
      <c r="EC1739" s="37"/>
      <c r="ED1739" s="37"/>
      <c r="EE1739" s="37"/>
      <c r="EF1739" s="37"/>
      <c r="EG1739" s="37"/>
      <c r="EH1739" s="37"/>
      <c r="EI1739" s="37"/>
      <c r="EJ1739" s="37"/>
      <c r="EK1739" s="37"/>
      <c r="EL1739" s="37"/>
      <c r="EM1739" s="37"/>
      <c r="EN1739" s="37"/>
      <c r="EO1739" s="37"/>
      <c r="EP1739" s="37"/>
      <c r="EQ1739" s="37"/>
      <c r="ER1739" s="37"/>
      <c r="ES1739" s="37"/>
      <c r="ET1739" s="37"/>
      <c r="EU1739" s="37"/>
      <c r="EV1739" s="37"/>
      <c r="EW1739" s="37"/>
      <c r="EX1739" s="37"/>
      <c r="EY1739" s="37"/>
      <c r="EZ1739" s="37"/>
      <c r="FA1739" s="37"/>
      <c r="FB1739" s="37"/>
      <c r="FC1739" s="37"/>
      <c r="FD1739" s="37"/>
    </row>
    <row r="1740" spans="2:160" x14ac:dyDescent="0.5">
      <c r="B1740" s="36" t="s">
        <v>1935</v>
      </c>
      <c r="C1740" s="18">
        <v>1.2115801555923067E-3</v>
      </c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  <c r="AM1740" s="37"/>
      <c r="AN1740" s="37"/>
      <c r="AO1740" s="37"/>
      <c r="AP1740" s="37"/>
      <c r="AQ1740" s="37"/>
      <c r="AR1740" s="37"/>
      <c r="AS1740" s="37"/>
      <c r="AT1740" s="37"/>
      <c r="AU1740" s="37"/>
      <c r="AV1740" s="37"/>
      <c r="AW1740" s="37"/>
      <c r="AX1740" s="37"/>
      <c r="AY1740" s="37"/>
      <c r="AZ1740" s="37"/>
      <c r="BA1740" s="37"/>
      <c r="BB1740" s="37"/>
      <c r="BC1740" s="37"/>
      <c r="BD1740" s="37"/>
      <c r="BE1740" s="37"/>
      <c r="BF1740" s="37"/>
      <c r="BG1740" s="37"/>
      <c r="BH1740" s="37"/>
      <c r="BI1740" s="37"/>
      <c r="BJ1740" s="37"/>
      <c r="BK1740" s="37"/>
      <c r="BL1740" s="37"/>
      <c r="BM1740" s="37"/>
      <c r="BN1740" s="37"/>
      <c r="BO1740" s="37"/>
      <c r="BP1740" s="37"/>
      <c r="BQ1740" s="37"/>
      <c r="BR1740" s="37"/>
      <c r="BS1740" s="37"/>
      <c r="BT1740" s="37"/>
      <c r="BU1740" s="37"/>
      <c r="BV1740" s="37"/>
      <c r="BW1740" s="37"/>
      <c r="BX1740" s="37"/>
      <c r="BY1740" s="37"/>
      <c r="BZ1740" s="37"/>
      <c r="CA1740" s="37"/>
      <c r="CB1740" s="37"/>
      <c r="CC1740" s="37"/>
      <c r="CD1740" s="37"/>
      <c r="CE1740" s="37"/>
      <c r="CF1740" s="37"/>
      <c r="CG1740" s="37"/>
      <c r="CH1740" s="37"/>
      <c r="CI1740" s="37"/>
      <c r="CJ1740" s="37"/>
      <c r="CK1740" s="37"/>
      <c r="CL1740" s="37"/>
      <c r="CM1740" s="37"/>
      <c r="CN1740" s="37"/>
      <c r="CO1740" s="37"/>
      <c r="CP1740" s="37"/>
      <c r="CQ1740" s="37"/>
      <c r="CR1740" s="37"/>
      <c r="CS1740" s="37"/>
      <c r="CT1740" s="37"/>
      <c r="CU1740" s="37"/>
      <c r="CV1740" s="37"/>
      <c r="CW1740" s="37"/>
      <c r="CX1740" s="37"/>
      <c r="CY1740" s="37"/>
      <c r="CZ1740" s="37"/>
      <c r="DA1740" s="37"/>
      <c r="DB1740" s="37"/>
      <c r="DC1740" s="37"/>
      <c r="DD1740" s="37"/>
      <c r="DE1740" s="37"/>
      <c r="DF1740" s="37"/>
      <c r="DG1740" s="37"/>
      <c r="DH1740" s="37"/>
      <c r="DI1740" s="37"/>
      <c r="DJ1740" s="37"/>
      <c r="DK1740" s="37"/>
      <c r="DL1740" s="37"/>
      <c r="DR1740" s="37"/>
      <c r="DS1740" s="37"/>
      <c r="DT1740" s="37"/>
      <c r="DU1740" s="37"/>
      <c r="DV1740" s="37"/>
      <c r="DW1740" s="37"/>
      <c r="DX1740" s="37"/>
      <c r="DY1740" s="37"/>
      <c r="DZ1740" s="37"/>
      <c r="EA1740" s="37"/>
      <c r="EB1740" s="37"/>
      <c r="EC1740" s="37"/>
      <c r="ED1740" s="37"/>
      <c r="EE1740" s="37"/>
      <c r="EF1740" s="37"/>
      <c r="EG1740" s="37"/>
      <c r="EH1740" s="37"/>
      <c r="EI1740" s="37"/>
      <c r="EJ1740" s="37"/>
      <c r="EK1740" s="37"/>
      <c r="EL1740" s="37"/>
      <c r="EM1740" s="37"/>
      <c r="EN1740" s="37"/>
      <c r="EO1740" s="37"/>
      <c r="EP1740" s="37"/>
      <c r="EQ1740" s="37"/>
      <c r="ER1740" s="37"/>
      <c r="ES1740" s="37"/>
      <c r="ET1740" s="37"/>
      <c r="EU1740" s="37"/>
      <c r="EV1740" s="37"/>
      <c r="EW1740" s="37"/>
      <c r="EX1740" s="37"/>
      <c r="EY1740" s="37"/>
      <c r="EZ1740" s="37"/>
      <c r="FA1740" s="37"/>
      <c r="FB1740" s="37"/>
      <c r="FC1740" s="37"/>
      <c r="FD1740" s="37"/>
    </row>
    <row r="1741" spans="2:160" x14ac:dyDescent="0.5">
      <c r="B1741" s="36" t="s">
        <v>1936</v>
      </c>
      <c r="C1741" s="18">
        <v>-7.8975861410101045E-3</v>
      </c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  <c r="AM1741" s="37"/>
      <c r="AN1741" s="37"/>
      <c r="AO1741" s="37"/>
      <c r="AP1741" s="37"/>
      <c r="AQ1741" s="37"/>
      <c r="AR1741" s="37"/>
      <c r="AS1741" s="37"/>
      <c r="AT1741" s="37"/>
      <c r="AU1741" s="37"/>
      <c r="AV1741" s="37"/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  <c r="BI1741" s="37"/>
      <c r="BJ1741" s="37"/>
      <c r="BK1741" s="37"/>
      <c r="BL1741" s="37"/>
      <c r="BM1741" s="37"/>
      <c r="BN1741" s="37"/>
      <c r="BO1741" s="37"/>
      <c r="BP1741" s="37"/>
      <c r="BQ1741" s="37"/>
      <c r="BR1741" s="37"/>
      <c r="BS1741" s="37"/>
      <c r="BT1741" s="37"/>
      <c r="BU1741" s="37"/>
      <c r="BV1741" s="37"/>
      <c r="BW1741" s="37"/>
      <c r="BX1741" s="37"/>
      <c r="BY1741" s="37"/>
      <c r="BZ1741" s="37"/>
      <c r="CA1741" s="37"/>
      <c r="CB1741" s="37"/>
      <c r="CC1741" s="37"/>
      <c r="CD1741" s="37"/>
      <c r="CE1741" s="37"/>
      <c r="CF1741" s="37"/>
      <c r="CG1741" s="37"/>
      <c r="CH1741" s="37"/>
      <c r="CI1741" s="37"/>
      <c r="CJ1741" s="37"/>
      <c r="CK1741" s="37"/>
      <c r="CL1741" s="37"/>
      <c r="CM1741" s="37"/>
      <c r="CN1741" s="37"/>
      <c r="CO1741" s="37"/>
      <c r="CP1741" s="37"/>
      <c r="CQ1741" s="37"/>
      <c r="CR1741" s="37"/>
      <c r="CS1741" s="37"/>
      <c r="CT1741" s="37"/>
      <c r="CU1741" s="37"/>
      <c r="CV1741" s="37"/>
      <c r="CW1741" s="37"/>
      <c r="CX1741" s="37"/>
      <c r="CY1741" s="37"/>
      <c r="CZ1741" s="37"/>
      <c r="DA1741" s="37"/>
      <c r="DB1741" s="37"/>
      <c r="DC1741" s="37"/>
      <c r="DD1741" s="37"/>
      <c r="DE1741" s="37"/>
      <c r="DF1741" s="37"/>
      <c r="DG1741" s="37"/>
      <c r="DH1741" s="37"/>
      <c r="DI1741" s="37"/>
      <c r="DJ1741" s="37"/>
      <c r="DK1741" s="37"/>
      <c r="DL1741" s="37"/>
      <c r="DR1741" s="37"/>
      <c r="DS1741" s="37"/>
      <c r="DT1741" s="37"/>
      <c r="DU1741" s="37"/>
      <c r="DV1741" s="37"/>
      <c r="DW1741" s="37"/>
      <c r="DX1741" s="37"/>
      <c r="DY1741" s="37"/>
      <c r="DZ1741" s="37"/>
      <c r="EA1741" s="37"/>
      <c r="EB1741" s="37"/>
      <c r="EC1741" s="37"/>
      <c r="ED1741" s="37"/>
      <c r="EE1741" s="37"/>
      <c r="EF1741" s="37"/>
      <c r="EG1741" s="37"/>
      <c r="EH1741" s="37"/>
      <c r="EI1741" s="37"/>
      <c r="EJ1741" s="37"/>
      <c r="EK1741" s="37"/>
      <c r="EL1741" s="37"/>
      <c r="EM1741" s="37"/>
      <c r="EN1741" s="37"/>
      <c r="EO1741" s="37"/>
      <c r="EP1741" s="37"/>
      <c r="EQ1741" s="37"/>
      <c r="ER1741" s="37"/>
      <c r="ES1741" s="37"/>
      <c r="ET1741" s="37"/>
      <c r="EU1741" s="37"/>
      <c r="EV1741" s="37"/>
      <c r="EW1741" s="37"/>
      <c r="EX1741" s="37"/>
      <c r="EY1741" s="37"/>
      <c r="EZ1741" s="37"/>
      <c r="FA1741" s="37"/>
      <c r="FB1741" s="37"/>
      <c r="FC1741" s="37"/>
      <c r="FD1741" s="37"/>
    </row>
    <row r="1742" spans="2:160" x14ac:dyDescent="0.5">
      <c r="B1742" s="36" t="s">
        <v>1937</v>
      </c>
      <c r="C1742" s="18">
        <v>-1.2547637250726051E-3</v>
      </c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  <c r="AM1742" s="37"/>
      <c r="AN1742" s="37"/>
      <c r="AO1742" s="37"/>
      <c r="AP1742" s="37"/>
      <c r="AQ1742" s="37"/>
      <c r="AR1742" s="37"/>
      <c r="AS1742" s="37"/>
      <c r="AT1742" s="37"/>
      <c r="AU1742" s="37"/>
      <c r="AV1742" s="37"/>
      <c r="AW1742" s="37"/>
      <c r="AX1742" s="37"/>
      <c r="AY1742" s="37"/>
      <c r="AZ1742" s="37"/>
      <c r="BA1742" s="37"/>
      <c r="BB1742" s="37"/>
      <c r="BC1742" s="37"/>
      <c r="BD1742" s="37"/>
      <c r="BE1742" s="37"/>
      <c r="BF1742" s="37"/>
      <c r="BG1742" s="37"/>
      <c r="BH1742" s="37"/>
      <c r="BI1742" s="37"/>
      <c r="BJ1742" s="37"/>
      <c r="BK1742" s="37"/>
      <c r="BL1742" s="37"/>
      <c r="BM1742" s="37"/>
      <c r="BN1742" s="37"/>
      <c r="BO1742" s="37"/>
      <c r="BP1742" s="37"/>
      <c r="BQ1742" s="37"/>
      <c r="BR1742" s="37"/>
      <c r="BS1742" s="37"/>
      <c r="BT1742" s="37"/>
      <c r="BU1742" s="37"/>
      <c r="BV1742" s="37"/>
      <c r="BW1742" s="37"/>
      <c r="BX1742" s="37"/>
      <c r="BY1742" s="37"/>
      <c r="BZ1742" s="37"/>
      <c r="CA1742" s="37"/>
      <c r="CB1742" s="37"/>
      <c r="CC1742" s="37"/>
      <c r="CD1742" s="37"/>
      <c r="CE1742" s="37"/>
      <c r="CF1742" s="37"/>
      <c r="CG1742" s="37"/>
      <c r="CH1742" s="37"/>
      <c r="CI1742" s="37"/>
      <c r="CJ1742" s="37"/>
      <c r="CK1742" s="37"/>
      <c r="CL1742" s="37"/>
      <c r="CM1742" s="37"/>
      <c r="CN1742" s="37"/>
      <c r="CO1742" s="37"/>
      <c r="CP1742" s="37"/>
      <c r="CQ1742" s="37"/>
      <c r="CR1742" s="37"/>
      <c r="CS1742" s="37"/>
      <c r="CT1742" s="37"/>
      <c r="CU1742" s="37"/>
      <c r="CV1742" s="37"/>
      <c r="CW1742" s="37"/>
      <c r="CX1742" s="37"/>
      <c r="CY1742" s="37"/>
      <c r="CZ1742" s="37"/>
      <c r="DA1742" s="37"/>
      <c r="DB1742" s="37"/>
      <c r="DC1742" s="37"/>
      <c r="DD1742" s="37"/>
      <c r="DE1742" s="37"/>
      <c r="DF1742" s="37"/>
      <c r="DG1742" s="37"/>
      <c r="DH1742" s="37"/>
      <c r="DI1742" s="37"/>
      <c r="DJ1742" s="37"/>
      <c r="DK1742" s="37"/>
      <c r="DL1742" s="37"/>
      <c r="DR1742" s="37"/>
      <c r="DS1742" s="37"/>
      <c r="DT1742" s="37"/>
      <c r="DU1742" s="37"/>
      <c r="DV1742" s="37"/>
      <c r="DW1742" s="37"/>
      <c r="DX1742" s="37"/>
      <c r="DY1742" s="37"/>
      <c r="DZ1742" s="37"/>
      <c r="EA1742" s="37"/>
      <c r="EB1742" s="37"/>
      <c r="EC1742" s="37"/>
      <c r="ED1742" s="37"/>
      <c r="EE1742" s="37"/>
      <c r="EF1742" s="37"/>
      <c r="EG1742" s="37"/>
      <c r="EH1742" s="37"/>
      <c r="EI1742" s="37"/>
      <c r="EJ1742" s="37"/>
      <c r="EK1742" s="37"/>
      <c r="EL1742" s="37"/>
      <c r="EM1742" s="37"/>
      <c r="EN1742" s="37"/>
      <c r="EO1742" s="37"/>
      <c r="EP1742" s="37"/>
      <c r="EQ1742" s="37"/>
      <c r="ER1742" s="37"/>
      <c r="ES1742" s="37"/>
      <c r="ET1742" s="37"/>
      <c r="EU1742" s="37"/>
      <c r="EV1742" s="37"/>
      <c r="EW1742" s="37"/>
      <c r="EX1742" s="37"/>
      <c r="EY1742" s="37"/>
      <c r="EZ1742" s="37"/>
      <c r="FA1742" s="37"/>
      <c r="FB1742" s="37"/>
      <c r="FC1742" s="37"/>
      <c r="FD1742" s="37"/>
    </row>
    <row r="1743" spans="2:160" x14ac:dyDescent="0.5">
      <c r="B1743" s="36" t="s">
        <v>1938</v>
      </c>
      <c r="C1743" s="18">
        <v>2.6704532173995599E-3</v>
      </c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  <c r="AM1743" s="37"/>
      <c r="AN1743" s="37"/>
      <c r="AO1743" s="37"/>
      <c r="AP1743" s="37"/>
      <c r="AQ1743" s="37"/>
      <c r="AR1743" s="37"/>
      <c r="AS1743" s="37"/>
      <c r="AT1743" s="37"/>
      <c r="AU1743" s="37"/>
      <c r="AV1743" s="37"/>
      <c r="AW1743" s="37"/>
      <c r="AX1743" s="37"/>
      <c r="AY1743" s="37"/>
      <c r="AZ1743" s="37"/>
      <c r="BA1743" s="37"/>
      <c r="BB1743" s="37"/>
      <c r="BC1743" s="37"/>
      <c r="BD1743" s="37"/>
      <c r="BE1743" s="37"/>
      <c r="BF1743" s="37"/>
      <c r="BG1743" s="37"/>
      <c r="BH1743" s="37"/>
      <c r="BI1743" s="37"/>
      <c r="BJ1743" s="37"/>
      <c r="BK1743" s="37"/>
      <c r="BL1743" s="37"/>
      <c r="BM1743" s="37"/>
      <c r="BN1743" s="37"/>
      <c r="BO1743" s="37"/>
      <c r="BP1743" s="37"/>
      <c r="BQ1743" s="37"/>
      <c r="BR1743" s="37"/>
      <c r="BS1743" s="37"/>
      <c r="BT1743" s="37"/>
      <c r="BU1743" s="37"/>
      <c r="BV1743" s="37"/>
      <c r="BW1743" s="37"/>
      <c r="BX1743" s="37"/>
      <c r="BY1743" s="37"/>
      <c r="BZ1743" s="37"/>
      <c r="CA1743" s="37"/>
      <c r="CB1743" s="37"/>
      <c r="CC1743" s="37"/>
      <c r="CD1743" s="37"/>
      <c r="CE1743" s="37"/>
      <c r="CF1743" s="37"/>
      <c r="CG1743" s="37"/>
      <c r="CH1743" s="37"/>
      <c r="CI1743" s="37"/>
      <c r="CJ1743" s="37"/>
      <c r="CK1743" s="37"/>
      <c r="CL1743" s="37"/>
      <c r="CM1743" s="37"/>
      <c r="CN1743" s="37"/>
      <c r="CO1743" s="37"/>
      <c r="CP1743" s="37"/>
      <c r="CQ1743" s="37"/>
      <c r="CR1743" s="37"/>
      <c r="CS1743" s="37"/>
      <c r="CT1743" s="37"/>
      <c r="CU1743" s="37"/>
      <c r="CV1743" s="37"/>
      <c r="CW1743" s="37"/>
      <c r="CX1743" s="37"/>
      <c r="CY1743" s="37"/>
      <c r="CZ1743" s="37"/>
      <c r="DA1743" s="37"/>
      <c r="DB1743" s="37"/>
      <c r="DC1743" s="37"/>
      <c r="DD1743" s="37"/>
      <c r="DE1743" s="37"/>
      <c r="DF1743" s="37"/>
      <c r="DG1743" s="37"/>
      <c r="DH1743" s="37"/>
      <c r="DI1743" s="37"/>
      <c r="DJ1743" s="37"/>
      <c r="DK1743" s="37"/>
      <c r="DL1743" s="37"/>
      <c r="DR1743" s="37"/>
      <c r="DS1743" s="37"/>
      <c r="DT1743" s="37"/>
      <c r="DU1743" s="37"/>
      <c r="DV1743" s="37"/>
      <c r="DW1743" s="37"/>
      <c r="DX1743" s="37"/>
      <c r="DY1743" s="37"/>
      <c r="DZ1743" s="37"/>
      <c r="EA1743" s="37"/>
      <c r="EB1743" s="37"/>
      <c r="EC1743" s="37"/>
      <c r="ED1743" s="37"/>
      <c r="EE1743" s="37"/>
      <c r="EF1743" s="37"/>
      <c r="EG1743" s="37"/>
      <c r="EH1743" s="37"/>
      <c r="EI1743" s="37"/>
      <c r="EJ1743" s="37"/>
      <c r="EK1743" s="37"/>
      <c r="EL1743" s="37"/>
      <c r="EM1743" s="37"/>
      <c r="EN1743" s="37"/>
      <c r="EO1743" s="37"/>
      <c r="EP1743" s="37"/>
      <c r="EQ1743" s="37"/>
      <c r="ER1743" s="37"/>
      <c r="ES1743" s="37"/>
      <c r="ET1743" s="37"/>
      <c r="EU1743" s="37"/>
      <c r="EV1743" s="37"/>
      <c r="EW1743" s="37"/>
      <c r="EX1743" s="37"/>
      <c r="EY1743" s="37"/>
      <c r="EZ1743" s="37"/>
      <c r="FA1743" s="37"/>
      <c r="FB1743" s="37"/>
      <c r="FC1743" s="37"/>
      <c r="FD1743" s="37"/>
    </row>
    <row r="1744" spans="2:160" x14ac:dyDescent="0.5">
      <c r="B1744" s="36" t="s">
        <v>1939</v>
      </c>
      <c r="C1744" s="18">
        <v>-1.0466871419496648E-2</v>
      </c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  <c r="AM1744" s="37"/>
      <c r="AN1744" s="37"/>
      <c r="AO1744" s="37"/>
      <c r="AP1744" s="37"/>
      <c r="AQ1744" s="37"/>
      <c r="AR1744" s="37"/>
      <c r="AS1744" s="37"/>
      <c r="AT1744" s="37"/>
      <c r="AU1744" s="37"/>
      <c r="AV1744" s="37"/>
      <c r="AW1744" s="37"/>
      <c r="AX1744" s="37"/>
      <c r="AY1744" s="37"/>
      <c r="AZ1744" s="37"/>
      <c r="BA1744" s="37"/>
      <c r="BB1744" s="37"/>
      <c r="BC1744" s="37"/>
      <c r="BD1744" s="37"/>
      <c r="BE1744" s="37"/>
      <c r="BF1744" s="37"/>
      <c r="BG1744" s="37"/>
      <c r="BH1744" s="37"/>
      <c r="BI1744" s="37"/>
      <c r="BJ1744" s="37"/>
      <c r="BK1744" s="37"/>
      <c r="BL1744" s="37"/>
      <c r="BM1744" s="37"/>
      <c r="BN1744" s="37"/>
      <c r="BO1744" s="37"/>
      <c r="BP1744" s="37"/>
      <c r="BQ1744" s="37"/>
      <c r="BR1744" s="37"/>
      <c r="BS1744" s="37"/>
      <c r="BT1744" s="37"/>
      <c r="BU1744" s="37"/>
      <c r="BV1744" s="37"/>
      <c r="BW1744" s="37"/>
      <c r="BX1744" s="37"/>
      <c r="BY1744" s="37"/>
      <c r="BZ1744" s="37"/>
      <c r="CA1744" s="37"/>
      <c r="CB1744" s="37"/>
      <c r="CC1744" s="37"/>
      <c r="CD1744" s="37"/>
      <c r="CE1744" s="37"/>
      <c r="CF1744" s="37"/>
      <c r="CG1744" s="37"/>
      <c r="CH1744" s="37"/>
      <c r="CI1744" s="37"/>
      <c r="CJ1744" s="37"/>
      <c r="CK1744" s="37"/>
      <c r="CL1744" s="37"/>
      <c r="CM1744" s="37"/>
      <c r="CN1744" s="37"/>
      <c r="CO1744" s="37"/>
      <c r="CP1744" s="37"/>
      <c r="CQ1744" s="37"/>
      <c r="CR1744" s="37"/>
      <c r="CS1744" s="37"/>
      <c r="CT1744" s="37"/>
      <c r="CU1744" s="37"/>
      <c r="CV1744" s="37"/>
      <c r="CW1744" s="37"/>
      <c r="CX1744" s="37"/>
      <c r="CY1744" s="37"/>
      <c r="CZ1744" s="37"/>
      <c r="DA1744" s="37"/>
      <c r="DB1744" s="37"/>
      <c r="DC1744" s="37"/>
      <c r="DD1744" s="37"/>
      <c r="DE1744" s="37"/>
      <c r="DF1744" s="37"/>
      <c r="DG1744" s="37"/>
      <c r="DH1744" s="37"/>
      <c r="DI1744" s="37"/>
      <c r="DJ1744" s="37"/>
      <c r="DK1744" s="37"/>
      <c r="DL1744" s="37"/>
      <c r="DR1744" s="37"/>
      <c r="DS1744" s="37"/>
      <c r="DT1744" s="37"/>
      <c r="DU1744" s="37"/>
      <c r="DV1744" s="37"/>
      <c r="DW1744" s="37"/>
      <c r="DX1744" s="37"/>
      <c r="DY1744" s="37"/>
      <c r="DZ1744" s="37"/>
      <c r="EA1744" s="37"/>
      <c r="EB1744" s="37"/>
      <c r="EC1744" s="37"/>
      <c r="ED1744" s="37"/>
      <c r="EE1744" s="37"/>
      <c r="EF1744" s="37"/>
      <c r="EG1744" s="37"/>
      <c r="EH1744" s="37"/>
      <c r="EI1744" s="37"/>
      <c r="EJ1744" s="37"/>
      <c r="EK1744" s="37"/>
      <c r="EL1744" s="37"/>
      <c r="EM1744" s="37"/>
      <c r="EN1744" s="37"/>
      <c r="EO1744" s="37"/>
      <c r="EP1744" s="37"/>
      <c r="EQ1744" s="37"/>
      <c r="ER1744" s="37"/>
      <c r="ES1744" s="37"/>
      <c r="ET1744" s="37"/>
      <c r="EU1744" s="37"/>
      <c r="EV1744" s="37"/>
      <c r="EW1744" s="37"/>
      <c r="EX1744" s="37"/>
      <c r="EY1744" s="37"/>
      <c r="EZ1744" s="37"/>
      <c r="FA1744" s="37"/>
      <c r="FB1744" s="37"/>
      <c r="FC1744" s="37"/>
      <c r="FD1744" s="37"/>
    </row>
    <row r="1745" spans="2:160" x14ac:dyDescent="0.5">
      <c r="B1745" s="36" t="s">
        <v>1940</v>
      </c>
      <c r="C1745" s="18">
        <v>-8.5633683367394298E-3</v>
      </c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  <c r="AM1745" s="37"/>
      <c r="AN1745" s="37"/>
      <c r="AO1745" s="37"/>
      <c r="AP1745" s="37"/>
      <c r="AQ1745" s="37"/>
      <c r="AR1745" s="37"/>
      <c r="AS1745" s="37"/>
      <c r="AT1745" s="37"/>
      <c r="AU1745" s="37"/>
      <c r="AV1745" s="37"/>
      <c r="AW1745" s="37"/>
      <c r="AX1745" s="37"/>
      <c r="AY1745" s="37"/>
      <c r="AZ1745" s="37"/>
      <c r="BA1745" s="37"/>
      <c r="BB1745" s="37"/>
      <c r="BC1745" s="37"/>
      <c r="BD1745" s="37"/>
      <c r="BE1745" s="37"/>
      <c r="BF1745" s="37"/>
      <c r="BG1745" s="37"/>
      <c r="BH1745" s="37"/>
      <c r="BI1745" s="37"/>
      <c r="BJ1745" s="37"/>
      <c r="BK1745" s="37"/>
      <c r="BL1745" s="37"/>
      <c r="BM1745" s="37"/>
      <c r="BN1745" s="37"/>
      <c r="BO1745" s="37"/>
      <c r="BP1745" s="37"/>
      <c r="BQ1745" s="37"/>
      <c r="BR1745" s="37"/>
      <c r="BS1745" s="37"/>
      <c r="BT1745" s="37"/>
      <c r="BU1745" s="37"/>
      <c r="BV1745" s="37"/>
      <c r="BW1745" s="37"/>
      <c r="BX1745" s="37"/>
      <c r="BY1745" s="37"/>
      <c r="BZ1745" s="37"/>
      <c r="CA1745" s="37"/>
      <c r="CB1745" s="37"/>
      <c r="CC1745" s="37"/>
      <c r="CD1745" s="37"/>
      <c r="CE1745" s="37"/>
      <c r="CF1745" s="37"/>
      <c r="CG1745" s="37"/>
      <c r="CH1745" s="37"/>
      <c r="CI1745" s="37"/>
      <c r="CJ1745" s="37"/>
      <c r="CK1745" s="37"/>
      <c r="CL1745" s="37"/>
      <c r="CM1745" s="37"/>
      <c r="CN1745" s="37"/>
      <c r="CO1745" s="37"/>
      <c r="CP1745" s="37"/>
      <c r="CQ1745" s="37"/>
      <c r="CR1745" s="37"/>
      <c r="CS1745" s="37"/>
      <c r="CT1745" s="37"/>
      <c r="CU1745" s="37"/>
      <c r="CV1745" s="37"/>
      <c r="CW1745" s="37"/>
      <c r="CX1745" s="37"/>
      <c r="CY1745" s="37"/>
      <c r="CZ1745" s="37"/>
      <c r="DA1745" s="37"/>
      <c r="DB1745" s="37"/>
      <c r="DC1745" s="37"/>
      <c r="DD1745" s="37"/>
      <c r="DE1745" s="37"/>
      <c r="DF1745" s="37"/>
      <c r="DG1745" s="37"/>
      <c r="DH1745" s="37"/>
      <c r="DI1745" s="37"/>
      <c r="DJ1745" s="37"/>
      <c r="DK1745" s="37"/>
      <c r="DL1745" s="37"/>
      <c r="DR1745" s="37"/>
      <c r="DS1745" s="37"/>
      <c r="DT1745" s="37"/>
      <c r="DU1745" s="37"/>
      <c r="DV1745" s="37"/>
      <c r="DW1745" s="37"/>
      <c r="DX1745" s="37"/>
      <c r="DY1745" s="37"/>
      <c r="DZ1745" s="37"/>
      <c r="EA1745" s="37"/>
      <c r="EB1745" s="37"/>
      <c r="EC1745" s="37"/>
      <c r="ED1745" s="37"/>
      <c r="EE1745" s="37"/>
      <c r="EF1745" s="37"/>
      <c r="EG1745" s="37"/>
      <c r="EH1745" s="37"/>
      <c r="EI1745" s="37"/>
      <c r="EJ1745" s="37"/>
      <c r="EK1745" s="37"/>
      <c r="EL1745" s="37"/>
      <c r="EM1745" s="37"/>
      <c r="EN1745" s="37"/>
      <c r="EO1745" s="37"/>
      <c r="EP1745" s="37"/>
      <c r="EQ1745" s="37"/>
      <c r="ER1745" s="37"/>
      <c r="ES1745" s="37"/>
      <c r="ET1745" s="37"/>
      <c r="EU1745" s="37"/>
      <c r="EV1745" s="37"/>
      <c r="EW1745" s="37"/>
      <c r="EX1745" s="37"/>
      <c r="EY1745" s="37"/>
      <c r="EZ1745" s="37"/>
      <c r="FA1745" s="37"/>
      <c r="FB1745" s="37"/>
      <c r="FC1745" s="37"/>
      <c r="FD1745" s="37"/>
    </row>
    <row r="1746" spans="2:160" x14ac:dyDescent="0.5">
      <c r="B1746" s="36" t="s">
        <v>1941</v>
      </c>
      <c r="C1746" s="18">
        <v>-1.1542185708599995E-2</v>
      </c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  <c r="AM1746" s="37"/>
      <c r="AN1746" s="37"/>
      <c r="AO1746" s="37"/>
      <c r="AP1746" s="37"/>
      <c r="AQ1746" s="37"/>
      <c r="AR1746" s="37"/>
      <c r="AS1746" s="37"/>
      <c r="AT1746" s="37"/>
      <c r="AU1746" s="37"/>
      <c r="AV1746" s="37"/>
      <c r="AW1746" s="37"/>
      <c r="AX1746" s="37"/>
      <c r="AY1746" s="37"/>
      <c r="AZ1746" s="37"/>
      <c r="BA1746" s="37"/>
      <c r="BB1746" s="37"/>
      <c r="BC1746" s="37"/>
      <c r="BD1746" s="37"/>
      <c r="BE1746" s="37"/>
      <c r="BF1746" s="37"/>
      <c r="BG1746" s="37"/>
      <c r="BH1746" s="37"/>
      <c r="BI1746" s="37"/>
      <c r="BJ1746" s="37"/>
      <c r="BK1746" s="37"/>
      <c r="BL1746" s="37"/>
      <c r="BM1746" s="37"/>
      <c r="BN1746" s="37"/>
      <c r="BO1746" s="37"/>
      <c r="BP1746" s="37"/>
      <c r="BQ1746" s="37"/>
      <c r="BR1746" s="37"/>
      <c r="BS1746" s="37"/>
      <c r="BT1746" s="37"/>
      <c r="BU1746" s="37"/>
      <c r="BV1746" s="37"/>
      <c r="BW1746" s="37"/>
      <c r="BX1746" s="37"/>
      <c r="BY1746" s="37"/>
      <c r="BZ1746" s="37"/>
      <c r="CA1746" s="37"/>
      <c r="CB1746" s="37"/>
      <c r="CC1746" s="37"/>
      <c r="CD1746" s="37"/>
      <c r="CE1746" s="37"/>
      <c r="CF1746" s="37"/>
      <c r="CG1746" s="37"/>
      <c r="CH1746" s="37"/>
      <c r="CI1746" s="37"/>
      <c r="CJ1746" s="37"/>
      <c r="CK1746" s="37"/>
      <c r="CL1746" s="37"/>
      <c r="CM1746" s="37"/>
      <c r="CN1746" s="37"/>
      <c r="CO1746" s="37"/>
      <c r="CP1746" s="37"/>
      <c r="CQ1746" s="37"/>
      <c r="CR1746" s="37"/>
      <c r="CS1746" s="37"/>
      <c r="CT1746" s="37"/>
      <c r="CU1746" s="37"/>
      <c r="CV1746" s="37"/>
      <c r="CW1746" s="37"/>
      <c r="CX1746" s="37"/>
      <c r="CY1746" s="37"/>
      <c r="CZ1746" s="37"/>
      <c r="DA1746" s="37"/>
      <c r="DB1746" s="37"/>
      <c r="DC1746" s="37"/>
      <c r="DD1746" s="37"/>
      <c r="DE1746" s="37"/>
      <c r="DF1746" s="37"/>
      <c r="DG1746" s="37"/>
      <c r="DH1746" s="37"/>
      <c r="DI1746" s="37"/>
      <c r="DJ1746" s="37"/>
      <c r="DK1746" s="37"/>
      <c r="DL1746" s="37"/>
      <c r="DR1746" s="37"/>
      <c r="DS1746" s="37"/>
      <c r="DT1746" s="37"/>
      <c r="DU1746" s="37"/>
      <c r="DV1746" s="37"/>
      <c r="DW1746" s="37"/>
      <c r="DX1746" s="37"/>
      <c r="DY1746" s="37"/>
      <c r="DZ1746" s="37"/>
      <c r="EA1746" s="37"/>
      <c r="EB1746" s="37"/>
      <c r="EC1746" s="37"/>
      <c r="ED1746" s="37"/>
      <c r="EE1746" s="37"/>
      <c r="EF1746" s="37"/>
      <c r="EG1746" s="37"/>
      <c r="EH1746" s="37"/>
      <c r="EI1746" s="37"/>
      <c r="EJ1746" s="37"/>
      <c r="EK1746" s="37"/>
      <c r="EL1746" s="37"/>
      <c r="EM1746" s="37"/>
      <c r="EN1746" s="37"/>
      <c r="EO1746" s="37"/>
      <c r="EP1746" s="37"/>
      <c r="EQ1746" s="37"/>
      <c r="ER1746" s="37"/>
      <c r="ES1746" s="37"/>
      <c r="ET1746" s="37"/>
      <c r="EU1746" s="37"/>
      <c r="EV1746" s="37"/>
      <c r="EW1746" s="37"/>
      <c r="EX1746" s="37"/>
      <c r="EY1746" s="37"/>
      <c r="EZ1746" s="37"/>
      <c r="FA1746" s="37"/>
      <c r="FB1746" s="37"/>
      <c r="FC1746" s="37"/>
      <c r="FD1746" s="37"/>
    </row>
    <row r="1747" spans="2:160" x14ac:dyDescent="0.5">
      <c r="B1747" s="36" t="s">
        <v>1942</v>
      </c>
      <c r="C1747" s="18">
        <v>7.1215654222456237E-3</v>
      </c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  <c r="AM1747" s="37"/>
      <c r="AN1747" s="37"/>
      <c r="AO1747" s="37"/>
      <c r="AP1747" s="37"/>
      <c r="AQ1747" s="37"/>
      <c r="AR1747" s="37"/>
      <c r="AS1747" s="37"/>
      <c r="AT1747" s="37"/>
      <c r="AU1747" s="37"/>
      <c r="AV1747" s="37"/>
      <c r="AW1747" s="37"/>
      <c r="AX1747" s="37"/>
      <c r="AY1747" s="37"/>
      <c r="AZ1747" s="37"/>
      <c r="BA1747" s="37"/>
      <c r="BB1747" s="37"/>
      <c r="BC1747" s="37"/>
      <c r="BD1747" s="37"/>
      <c r="BE1747" s="37"/>
      <c r="BF1747" s="37"/>
      <c r="BG1747" s="37"/>
      <c r="BH1747" s="37"/>
      <c r="BI1747" s="37"/>
      <c r="BJ1747" s="37"/>
      <c r="BK1747" s="37"/>
      <c r="BL1747" s="37"/>
      <c r="BM1747" s="37"/>
      <c r="BN1747" s="37"/>
      <c r="BO1747" s="37"/>
      <c r="BP1747" s="37"/>
      <c r="BQ1747" s="37"/>
      <c r="BR1747" s="37"/>
      <c r="BS1747" s="37"/>
      <c r="BT1747" s="37"/>
      <c r="BU1747" s="37"/>
      <c r="BV1747" s="37"/>
      <c r="BW1747" s="37"/>
      <c r="BX1747" s="37"/>
      <c r="BY1747" s="37"/>
      <c r="BZ1747" s="37"/>
      <c r="CA1747" s="37"/>
      <c r="CB1747" s="37"/>
      <c r="CC1747" s="37"/>
      <c r="CD1747" s="37"/>
      <c r="CE1747" s="37"/>
      <c r="CF1747" s="37"/>
      <c r="CG1747" s="37"/>
      <c r="CH1747" s="37"/>
      <c r="CI1747" s="37"/>
      <c r="CJ1747" s="37"/>
      <c r="CK1747" s="37"/>
      <c r="CL1747" s="37"/>
      <c r="CM1747" s="37"/>
      <c r="CN1747" s="37"/>
      <c r="CO1747" s="37"/>
      <c r="CP1747" s="37"/>
      <c r="CQ1747" s="37"/>
      <c r="CR1747" s="37"/>
      <c r="CS1747" s="37"/>
      <c r="CT1747" s="37"/>
      <c r="CU1747" s="37"/>
      <c r="CV1747" s="37"/>
      <c r="CW1747" s="37"/>
      <c r="CX1747" s="37"/>
      <c r="CY1747" s="37"/>
      <c r="CZ1747" s="37"/>
      <c r="DA1747" s="37"/>
      <c r="DB1747" s="37"/>
      <c r="DC1747" s="37"/>
      <c r="DD1747" s="37"/>
      <c r="DE1747" s="37"/>
      <c r="DF1747" s="37"/>
      <c r="DG1747" s="37"/>
      <c r="DH1747" s="37"/>
      <c r="DI1747" s="37"/>
      <c r="DJ1747" s="37"/>
      <c r="DK1747" s="37"/>
      <c r="DL1747" s="37"/>
      <c r="DR1747" s="37"/>
      <c r="DS1747" s="37"/>
      <c r="DT1747" s="37"/>
      <c r="DU1747" s="37"/>
      <c r="DV1747" s="37"/>
      <c r="DW1747" s="37"/>
      <c r="DX1747" s="37"/>
      <c r="DY1747" s="37"/>
      <c r="DZ1747" s="37"/>
      <c r="EA1747" s="37"/>
      <c r="EB1747" s="37"/>
      <c r="EC1747" s="37"/>
      <c r="ED1747" s="37"/>
      <c r="EE1747" s="37"/>
      <c r="EF1747" s="37"/>
      <c r="EG1747" s="37"/>
      <c r="EH1747" s="37"/>
      <c r="EI1747" s="37"/>
      <c r="EJ1747" s="37"/>
      <c r="EK1747" s="37"/>
      <c r="EL1747" s="37"/>
      <c r="EM1747" s="37"/>
      <c r="EN1747" s="37"/>
      <c r="EO1747" s="37"/>
      <c r="EP1747" s="37"/>
      <c r="EQ1747" s="37"/>
      <c r="ER1747" s="37"/>
      <c r="ES1747" s="37"/>
      <c r="ET1747" s="37"/>
      <c r="EU1747" s="37"/>
      <c r="EV1747" s="37"/>
      <c r="EW1747" s="37"/>
      <c r="EX1747" s="37"/>
      <c r="EY1747" s="37"/>
      <c r="EZ1747" s="37"/>
      <c r="FA1747" s="37"/>
      <c r="FB1747" s="37"/>
      <c r="FC1747" s="37"/>
      <c r="FD1747" s="37"/>
    </row>
    <row r="1748" spans="2:160" x14ac:dyDescent="0.5">
      <c r="B1748" s="36" t="s">
        <v>1943</v>
      </c>
      <c r="C1748" s="18">
        <v>-1.5013635197307473E-2</v>
      </c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  <c r="AM1748" s="37"/>
      <c r="AN1748" s="37"/>
      <c r="AO1748" s="37"/>
      <c r="AP1748" s="37"/>
      <c r="AQ1748" s="37"/>
      <c r="AR1748" s="37"/>
      <c r="AS1748" s="37"/>
      <c r="AT1748" s="37"/>
      <c r="AU1748" s="37"/>
      <c r="AV1748" s="37"/>
      <c r="AW1748" s="37"/>
      <c r="AX1748" s="37"/>
      <c r="AY1748" s="37"/>
      <c r="AZ1748" s="37"/>
      <c r="BA1748" s="37"/>
      <c r="BB1748" s="37"/>
      <c r="BC1748" s="37"/>
      <c r="BD1748" s="37"/>
      <c r="BE1748" s="37"/>
      <c r="BF1748" s="37"/>
      <c r="BG1748" s="37"/>
      <c r="BH1748" s="37"/>
      <c r="BI1748" s="37"/>
      <c r="BJ1748" s="37"/>
      <c r="BK1748" s="37"/>
      <c r="BL1748" s="37"/>
      <c r="BM1748" s="37"/>
      <c r="BN1748" s="37"/>
      <c r="BO1748" s="37"/>
      <c r="BP1748" s="37"/>
      <c r="BQ1748" s="37"/>
      <c r="BR1748" s="37"/>
      <c r="BS1748" s="37"/>
      <c r="BT1748" s="37"/>
      <c r="BU1748" s="37"/>
      <c r="BV1748" s="37"/>
      <c r="BW1748" s="37"/>
      <c r="BX1748" s="37"/>
      <c r="BY1748" s="37"/>
      <c r="BZ1748" s="37"/>
      <c r="CA1748" s="37"/>
      <c r="CB1748" s="37"/>
      <c r="CC1748" s="37"/>
      <c r="CD1748" s="37"/>
      <c r="CE1748" s="37"/>
      <c r="CF1748" s="37"/>
      <c r="CG1748" s="37"/>
      <c r="CH1748" s="37"/>
      <c r="CI1748" s="37"/>
      <c r="CJ1748" s="37"/>
      <c r="CK1748" s="37"/>
      <c r="CL1748" s="37"/>
      <c r="CM1748" s="37"/>
      <c r="CN1748" s="37"/>
      <c r="CO1748" s="37"/>
      <c r="CP1748" s="37"/>
      <c r="CQ1748" s="37"/>
      <c r="CR1748" s="37"/>
      <c r="CS1748" s="37"/>
      <c r="CT1748" s="37"/>
      <c r="CU1748" s="37"/>
      <c r="CV1748" s="37"/>
      <c r="CW1748" s="37"/>
      <c r="CX1748" s="37"/>
      <c r="CY1748" s="37"/>
      <c r="CZ1748" s="37"/>
      <c r="DA1748" s="37"/>
      <c r="DB1748" s="37"/>
      <c r="DC1748" s="37"/>
      <c r="DD1748" s="37"/>
      <c r="DE1748" s="37"/>
      <c r="DF1748" s="37"/>
      <c r="DG1748" s="37"/>
      <c r="DH1748" s="37"/>
      <c r="DI1748" s="37"/>
      <c r="DJ1748" s="37"/>
      <c r="DK1748" s="37"/>
      <c r="DL1748" s="37"/>
      <c r="DR1748" s="37"/>
      <c r="DS1748" s="37"/>
      <c r="DT1748" s="37"/>
      <c r="DU1748" s="37"/>
      <c r="DV1748" s="37"/>
      <c r="DW1748" s="37"/>
      <c r="DX1748" s="37"/>
      <c r="DY1748" s="37"/>
      <c r="DZ1748" s="37"/>
      <c r="EA1748" s="37"/>
      <c r="EB1748" s="37"/>
      <c r="EC1748" s="37"/>
      <c r="ED1748" s="37"/>
      <c r="EE1748" s="37"/>
      <c r="EF1748" s="37"/>
      <c r="EG1748" s="37"/>
      <c r="EH1748" s="37"/>
      <c r="EI1748" s="37"/>
      <c r="EJ1748" s="37"/>
      <c r="EK1748" s="37"/>
      <c r="EL1748" s="37"/>
      <c r="EM1748" s="37"/>
      <c r="EN1748" s="37"/>
      <c r="EO1748" s="37"/>
      <c r="EP1748" s="37"/>
      <c r="EQ1748" s="37"/>
      <c r="ER1748" s="37"/>
      <c r="ES1748" s="37"/>
      <c r="ET1748" s="37"/>
      <c r="EU1748" s="37"/>
      <c r="EV1748" s="37"/>
      <c r="EW1748" s="37"/>
      <c r="EX1748" s="37"/>
      <c r="EY1748" s="37"/>
      <c r="EZ1748" s="37"/>
      <c r="FA1748" s="37"/>
      <c r="FB1748" s="37"/>
      <c r="FC1748" s="37"/>
      <c r="FD1748" s="37"/>
    </row>
    <row r="1749" spans="2:160" x14ac:dyDescent="0.5">
      <c r="B1749" s="36" t="s">
        <v>1944</v>
      </c>
      <c r="C1749" s="18">
        <v>2.0476781873806083E-3</v>
      </c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  <c r="AM1749" s="37"/>
      <c r="AN1749" s="37"/>
      <c r="AO1749" s="37"/>
      <c r="AP1749" s="37"/>
      <c r="AQ1749" s="37"/>
      <c r="AR1749" s="37"/>
      <c r="AS1749" s="37"/>
      <c r="AT1749" s="37"/>
      <c r="AU1749" s="37"/>
      <c r="AV1749" s="37"/>
      <c r="AW1749" s="37"/>
      <c r="AX1749" s="37"/>
      <c r="AY1749" s="37"/>
      <c r="AZ1749" s="37"/>
      <c r="BA1749" s="37"/>
      <c r="BB1749" s="37"/>
      <c r="BC1749" s="37"/>
      <c r="BD1749" s="37"/>
      <c r="BE1749" s="37"/>
      <c r="BF1749" s="37"/>
      <c r="BG1749" s="37"/>
      <c r="BH1749" s="37"/>
      <c r="BI1749" s="37"/>
      <c r="BJ1749" s="37"/>
      <c r="BK1749" s="37"/>
      <c r="BL1749" s="37"/>
      <c r="BM1749" s="37"/>
      <c r="BN1749" s="37"/>
      <c r="BO1749" s="37"/>
      <c r="BP1749" s="37"/>
      <c r="BQ1749" s="37"/>
      <c r="BR1749" s="37"/>
      <c r="BS1749" s="37"/>
      <c r="BT1749" s="37"/>
      <c r="BU1749" s="37"/>
      <c r="BV1749" s="37"/>
      <c r="BW1749" s="37"/>
      <c r="BX1749" s="37"/>
      <c r="BY1749" s="37"/>
      <c r="BZ1749" s="37"/>
      <c r="CA1749" s="37"/>
      <c r="CB1749" s="37"/>
      <c r="CC1749" s="37"/>
      <c r="CD1749" s="37"/>
      <c r="CE1749" s="37"/>
      <c r="CF1749" s="37"/>
      <c r="CG1749" s="37"/>
      <c r="CH1749" s="37"/>
      <c r="CI1749" s="37"/>
      <c r="CJ1749" s="37"/>
      <c r="CK1749" s="37"/>
      <c r="CL1749" s="37"/>
      <c r="CM1749" s="37"/>
      <c r="CN1749" s="37"/>
      <c r="CO1749" s="37"/>
      <c r="CP1749" s="37"/>
      <c r="CQ1749" s="37"/>
      <c r="CR1749" s="37"/>
      <c r="CS1749" s="37"/>
      <c r="CT1749" s="37"/>
      <c r="CU1749" s="37"/>
      <c r="CV1749" s="37"/>
      <c r="CW1749" s="37"/>
      <c r="CX1749" s="37"/>
      <c r="CY1749" s="37"/>
      <c r="CZ1749" s="37"/>
      <c r="DA1749" s="37"/>
      <c r="DB1749" s="37"/>
      <c r="DC1749" s="37"/>
      <c r="DD1749" s="37"/>
      <c r="DE1749" s="37"/>
      <c r="DF1749" s="37"/>
      <c r="DG1749" s="37"/>
      <c r="DH1749" s="37"/>
      <c r="DI1749" s="37"/>
      <c r="DJ1749" s="37"/>
      <c r="DK1749" s="37"/>
      <c r="DL1749" s="37"/>
      <c r="DR1749" s="37"/>
      <c r="DS1749" s="37"/>
      <c r="DT1749" s="37"/>
      <c r="DU1749" s="37"/>
      <c r="DV1749" s="37"/>
      <c r="DW1749" s="37"/>
      <c r="DX1749" s="37"/>
      <c r="DY1749" s="37"/>
      <c r="DZ1749" s="37"/>
      <c r="EA1749" s="37"/>
      <c r="EB1749" s="37"/>
      <c r="EC1749" s="37"/>
      <c r="ED1749" s="37"/>
      <c r="EE1749" s="37"/>
      <c r="EF1749" s="37"/>
      <c r="EG1749" s="37"/>
      <c r="EH1749" s="37"/>
      <c r="EI1749" s="37"/>
      <c r="EJ1749" s="37"/>
      <c r="EK1749" s="37"/>
      <c r="EL1749" s="37"/>
      <c r="EM1749" s="37"/>
      <c r="EN1749" s="37"/>
      <c r="EO1749" s="37"/>
      <c r="EP1749" s="37"/>
      <c r="EQ1749" s="37"/>
      <c r="ER1749" s="37"/>
      <c r="ES1749" s="37"/>
      <c r="ET1749" s="37"/>
      <c r="EU1749" s="37"/>
      <c r="EV1749" s="37"/>
      <c r="EW1749" s="37"/>
      <c r="EX1749" s="37"/>
      <c r="EY1749" s="37"/>
      <c r="EZ1749" s="37"/>
      <c r="FA1749" s="37"/>
      <c r="FB1749" s="37"/>
      <c r="FC1749" s="37"/>
      <c r="FD1749" s="37"/>
    </row>
    <row r="1750" spans="2:160" x14ac:dyDescent="0.5">
      <c r="B1750" s="36" t="s">
        <v>1945</v>
      </c>
      <c r="C1750" s="18">
        <v>4.0325749835250502E-3</v>
      </c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  <c r="AM1750" s="37"/>
      <c r="AN1750" s="37"/>
      <c r="AO1750" s="37"/>
      <c r="AP1750" s="37"/>
      <c r="AQ1750" s="37"/>
      <c r="AR1750" s="37"/>
      <c r="AS1750" s="37"/>
      <c r="AT1750" s="37"/>
      <c r="AU1750" s="37"/>
      <c r="AV1750" s="37"/>
      <c r="AW1750" s="37"/>
      <c r="AX1750" s="37"/>
      <c r="AY1750" s="37"/>
      <c r="AZ1750" s="37"/>
      <c r="BA1750" s="37"/>
      <c r="BB1750" s="37"/>
      <c r="BC1750" s="37"/>
      <c r="BD1750" s="37"/>
      <c r="BE1750" s="37"/>
      <c r="BF1750" s="37"/>
      <c r="BG1750" s="37"/>
      <c r="BH1750" s="37"/>
      <c r="BI1750" s="37"/>
      <c r="BJ1750" s="37"/>
      <c r="BK1750" s="37"/>
      <c r="BL1750" s="37"/>
      <c r="BM1750" s="37"/>
      <c r="BN1750" s="37"/>
      <c r="BO1750" s="37"/>
      <c r="BP1750" s="37"/>
      <c r="BQ1750" s="37"/>
      <c r="BR1750" s="37"/>
      <c r="BS1750" s="37"/>
      <c r="BT1750" s="37"/>
      <c r="BU1750" s="37"/>
      <c r="BV1750" s="37"/>
      <c r="BW1750" s="37"/>
      <c r="BX1750" s="37"/>
      <c r="BY1750" s="37"/>
      <c r="BZ1750" s="37"/>
      <c r="CA1750" s="37"/>
      <c r="CB1750" s="37"/>
      <c r="CC1750" s="37"/>
      <c r="CD1750" s="37"/>
      <c r="CE1750" s="37"/>
      <c r="CF1750" s="37"/>
      <c r="CG1750" s="37"/>
      <c r="CH1750" s="37"/>
      <c r="CI1750" s="37"/>
      <c r="CJ1750" s="37"/>
      <c r="CK1750" s="37"/>
      <c r="CL1750" s="37"/>
      <c r="CM1750" s="37"/>
      <c r="CN1750" s="37"/>
      <c r="CO1750" s="37"/>
      <c r="CP1750" s="37"/>
      <c r="CQ1750" s="37"/>
      <c r="CR1750" s="37"/>
      <c r="CS1750" s="37"/>
      <c r="CT1750" s="37"/>
      <c r="CU1750" s="37"/>
      <c r="CV1750" s="37"/>
      <c r="CW1750" s="37"/>
      <c r="CX1750" s="37"/>
      <c r="CY1750" s="37"/>
      <c r="CZ1750" s="37"/>
      <c r="DA1750" s="37"/>
      <c r="DB1750" s="37"/>
      <c r="DC1750" s="37"/>
      <c r="DD1750" s="37"/>
      <c r="DE1750" s="37"/>
      <c r="DF1750" s="37"/>
      <c r="DG1750" s="37"/>
      <c r="DH1750" s="37"/>
      <c r="DI1750" s="37"/>
      <c r="DJ1750" s="37"/>
      <c r="DK1750" s="37"/>
      <c r="DL1750" s="37"/>
      <c r="DR1750" s="37"/>
      <c r="DS1750" s="37"/>
      <c r="DT1750" s="37"/>
      <c r="DU1750" s="37"/>
      <c r="DV1750" s="37"/>
      <c r="DW1750" s="37"/>
      <c r="DX1750" s="37"/>
      <c r="DY1750" s="37"/>
      <c r="DZ1750" s="37"/>
      <c r="EA1750" s="37"/>
      <c r="EB1750" s="37"/>
      <c r="EC1750" s="37"/>
      <c r="ED1750" s="37"/>
      <c r="EE1750" s="37"/>
      <c r="EF1750" s="37"/>
      <c r="EG1750" s="37"/>
      <c r="EH1750" s="37"/>
      <c r="EI1750" s="37"/>
      <c r="EJ1750" s="37"/>
      <c r="EK1750" s="37"/>
      <c r="EL1750" s="37"/>
      <c r="EM1750" s="37"/>
      <c r="EN1750" s="37"/>
      <c r="EO1750" s="37"/>
      <c r="EP1750" s="37"/>
      <c r="EQ1750" s="37"/>
      <c r="ER1750" s="37"/>
      <c r="ES1750" s="37"/>
      <c r="ET1750" s="37"/>
      <c r="EU1750" s="37"/>
      <c r="EV1750" s="37"/>
      <c r="EW1750" s="37"/>
      <c r="EX1750" s="37"/>
      <c r="EY1750" s="37"/>
      <c r="EZ1750" s="37"/>
      <c r="FA1750" s="37"/>
      <c r="FB1750" s="37"/>
      <c r="FC1750" s="37"/>
      <c r="FD1750" s="37"/>
    </row>
    <row r="1751" spans="2:160" x14ac:dyDescent="0.5">
      <c r="B1751" s="36" t="s">
        <v>1946</v>
      </c>
      <c r="C1751" s="18">
        <v>1.9473715902932343E-2</v>
      </c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  <c r="AM1751" s="37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7"/>
      <c r="BL1751" s="37"/>
      <c r="BM1751" s="37"/>
      <c r="BN1751" s="37"/>
      <c r="BO1751" s="37"/>
      <c r="BP1751" s="37"/>
      <c r="BQ1751" s="37"/>
      <c r="BR1751" s="37"/>
      <c r="BS1751" s="37"/>
      <c r="BT1751" s="37"/>
      <c r="BU1751" s="37"/>
      <c r="BV1751" s="37"/>
      <c r="BW1751" s="37"/>
      <c r="BX1751" s="37"/>
      <c r="BY1751" s="37"/>
      <c r="BZ1751" s="37"/>
      <c r="CA1751" s="37"/>
      <c r="CB1751" s="37"/>
      <c r="CC1751" s="37"/>
      <c r="CD1751" s="37"/>
      <c r="CE1751" s="37"/>
      <c r="CF1751" s="37"/>
      <c r="CG1751" s="37"/>
      <c r="CH1751" s="37"/>
      <c r="CI1751" s="37"/>
      <c r="CJ1751" s="37"/>
      <c r="CK1751" s="37"/>
      <c r="CL1751" s="37"/>
      <c r="CM1751" s="37"/>
      <c r="CN1751" s="37"/>
      <c r="CO1751" s="37"/>
      <c r="CP1751" s="37"/>
      <c r="CQ1751" s="37"/>
      <c r="CR1751" s="37"/>
      <c r="CS1751" s="37"/>
      <c r="CT1751" s="37"/>
      <c r="CU1751" s="37"/>
      <c r="CV1751" s="37"/>
      <c r="CW1751" s="37"/>
      <c r="CX1751" s="37"/>
      <c r="CY1751" s="37"/>
      <c r="CZ1751" s="37"/>
      <c r="DA1751" s="37"/>
      <c r="DB1751" s="37"/>
      <c r="DC1751" s="37"/>
      <c r="DD1751" s="37"/>
      <c r="DE1751" s="37"/>
      <c r="DF1751" s="37"/>
      <c r="DG1751" s="37"/>
      <c r="DH1751" s="37"/>
      <c r="DI1751" s="37"/>
      <c r="DJ1751" s="37"/>
      <c r="DK1751" s="37"/>
      <c r="DL1751" s="37"/>
      <c r="DR1751" s="37"/>
      <c r="DS1751" s="37"/>
      <c r="DT1751" s="37"/>
      <c r="DU1751" s="37"/>
      <c r="DV1751" s="37"/>
      <c r="DW1751" s="37"/>
      <c r="DX1751" s="37"/>
      <c r="DY1751" s="37"/>
      <c r="DZ1751" s="37"/>
      <c r="EA1751" s="37"/>
      <c r="EB1751" s="37"/>
      <c r="EC1751" s="37"/>
      <c r="ED1751" s="37"/>
      <c r="EE1751" s="37"/>
      <c r="EF1751" s="37"/>
      <c r="EG1751" s="37"/>
      <c r="EH1751" s="37"/>
      <c r="EI1751" s="37"/>
      <c r="EJ1751" s="37"/>
      <c r="EK1751" s="37"/>
      <c r="EL1751" s="37"/>
      <c r="EM1751" s="37"/>
      <c r="EN1751" s="37"/>
      <c r="EO1751" s="37"/>
      <c r="EP1751" s="37"/>
      <c r="EQ1751" s="37"/>
      <c r="ER1751" s="37"/>
      <c r="ES1751" s="37"/>
      <c r="ET1751" s="37"/>
      <c r="EU1751" s="37"/>
      <c r="EV1751" s="37"/>
      <c r="EW1751" s="37"/>
      <c r="EX1751" s="37"/>
      <c r="EY1751" s="37"/>
      <c r="EZ1751" s="37"/>
      <c r="FA1751" s="37"/>
      <c r="FB1751" s="37"/>
      <c r="FC1751" s="37"/>
      <c r="FD1751" s="37"/>
    </row>
    <row r="1752" spans="2:160" x14ac:dyDescent="0.5">
      <c r="B1752" s="36" t="s">
        <v>1947</v>
      </c>
      <c r="C1752" s="18">
        <v>5.8533761754004932E-3</v>
      </c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  <c r="AM1752" s="37"/>
      <c r="AN1752" s="37"/>
      <c r="AO1752" s="37"/>
      <c r="AP1752" s="37"/>
      <c r="AQ1752" s="37"/>
      <c r="AR1752" s="37"/>
      <c r="AS1752" s="37"/>
      <c r="AT1752" s="37"/>
      <c r="AU1752" s="37"/>
      <c r="AV1752" s="37"/>
      <c r="AW1752" s="37"/>
      <c r="AX1752" s="37"/>
      <c r="AY1752" s="37"/>
      <c r="AZ1752" s="37"/>
      <c r="BA1752" s="37"/>
      <c r="BB1752" s="37"/>
      <c r="BC1752" s="37"/>
      <c r="BD1752" s="37"/>
      <c r="BE1752" s="37"/>
      <c r="BF1752" s="37"/>
      <c r="BG1752" s="37"/>
      <c r="BH1752" s="37"/>
      <c r="BI1752" s="37"/>
      <c r="BJ1752" s="37"/>
      <c r="BK1752" s="37"/>
      <c r="BL1752" s="37"/>
      <c r="BM1752" s="37"/>
      <c r="BN1752" s="37"/>
      <c r="BO1752" s="37"/>
      <c r="BP1752" s="37"/>
      <c r="BQ1752" s="37"/>
      <c r="BR1752" s="37"/>
      <c r="BS1752" s="37"/>
      <c r="BT1752" s="37"/>
      <c r="BU1752" s="37"/>
      <c r="BV1752" s="37"/>
      <c r="BW1752" s="37"/>
      <c r="BX1752" s="37"/>
      <c r="BY1752" s="37"/>
      <c r="BZ1752" s="37"/>
      <c r="CA1752" s="37"/>
      <c r="CB1752" s="37"/>
      <c r="CC1752" s="37"/>
      <c r="CD1752" s="37"/>
      <c r="CE1752" s="37"/>
      <c r="CF1752" s="37"/>
      <c r="CG1752" s="37"/>
      <c r="CH1752" s="37"/>
      <c r="CI1752" s="37"/>
      <c r="CJ1752" s="37"/>
      <c r="CK1752" s="37"/>
      <c r="CL1752" s="37"/>
      <c r="CM1752" s="37"/>
      <c r="CN1752" s="37"/>
      <c r="CO1752" s="37"/>
      <c r="CP1752" s="37"/>
      <c r="CQ1752" s="37"/>
      <c r="CR1752" s="37"/>
      <c r="CS1752" s="37"/>
      <c r="CT1752" s="37"/>
      <c r="CU1752" s="37"/>
      <c r="CV1752" s="37"/>
      <c r="CW1752" s="37"/>
      <c r="CX1752" s="37"/>
      <c r="CY1752" s="37"/>
      <c r="CZ1752" s="37"/>
      <c r="DA1752" s="37"/>
      <c r="DB1752" s="37"/>
      <c r="DC1752" s="37"/>
      <c r="DD1752" s="37"/>
      <c r="DE1752" s="37"/>
      <c r="DF1752" s="37"/>
      <c r="DG1752" s="37"/>
      <c r="DH1752" s="37"/>
      <c r="DI1752" s="37"/>
      <c r="DJ1752" s="37"/>
      <c r="DK1752" s="37"/>
      <c r="DL1752" s="37"/>
      <c r="DR1752" s="37"/>
      <c r="DS1752" s="37"/>
      <c r="DT1752" s="37"/>
      <c r="DU1752" s="37"/>
      <c r="DV1752" s="37"/>
      <c r="DW1752" s="37"/>
      <c r="DX1752" s="37"/>
      <c r="DY1752" s="37"/>
      <c r="DZ1752" s="37"/>
      <c r="EA1752" s="37"/>
      <c r="EB1752" s="37"/>
      <c r="EC1752" s="37"/>
      <c r="ED1752" s="37"/>
      <c r="EE1752" s="37"/>
      <c r="EF1752" s="37"/>
      <c r="EG1752" s="37"/>
      <c r="EH1752" s="37"/>
      <c r="EI1752" s="37"/>
      <c r="EJ1752" s="37"/>
      <c r="EK1752" s="37"/>
      <c r="EL1752" s="37"/>
      <c r="EM1752" s="37"/>
      <c r="EN1752" s="37"/>
      <c r="EO1752" s="37"/>
      <c r="EP1752" s="37"/>
      <c r="EQ1752" s="37"/>
      <c r="ER1752" s="37"/>
      <c r="ES1752" s="37"/>
      <c r="ET1752" s="37"/>
      <c r="EU1752" s="37"/>
      <c r="EV1752" s="37"/>
      <c r="EW1752" s="37"/>
      <c r="EX1752" s="37"/>
      <c r="EY1752" s="37"/>
      <c r="EZ1752" s="37"/>
      <c r="FA1752" s="37"/>
      <c r="FB1752" s="37"/>
      <c r="FC1752" s="37"/>
      <c r="FD1752" s="37"/>
    </row>
    <row r="1753" spans="2:160" x14ac:dyDescent="0.5">
      <c r="B1753" s="36" t="s">
        <v>1948</v>
      </c>
      <c r="C1753" s="18">
        <v>-1.2155377433277215E-3</v>
      </c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  <c r="AM1753" s="37"/>
      <c r="AN1753" s="37"/>
      <c r="AO1753" s="37"/>
      <c r="AP1753" s="37"/>
      <c r="AQ1753" s="37"/>
      <c r="AR1753" s="37"/>
      <c r="AS1753" s="37"/>
      <c r="AT1753" s="37"/>
      <c r="AU1753" s="37"/>
      <c r="AV1753" s="37"/>
      <c r="AW1753" s="37"/>
      <c r="AX1753" s="37"/>
      <c r="AY1753" s="37"/>
      <c r="AZ1753" s="37"/>
      <c r="BA1753" s="37"/>
      <c r="BB1753" s="37"/>
      <c r="BC1753" s="37"/>
      <c r="BD1753" s="37"/>
      <c r="BE1753" s="37"/>
      <c r="BF1753" s="37"/>
      <c r="BG1753" s="37"/>
      <c r="BH1753" s="37"/>
      <c r="BI1753" s="37"/>
      <c r="BJ1753" s="37"/>
      <c r="BK1753" s="37"/>
      <c r="BL1753" s="37"/>
      <c r="BM1753" s="37"/>
      <c r="BN1753" s="37"/>
      <c r="BO1753" s="37"/>
      <c r="BP1753" s="37"/>
      <c r="BQ1753" s="37"/>
      <c r="BR1753" s="37"/>
      <c r="BS1753" s="37"/>
      <c r="BT1753" s="37"/>
      <c r="BU1753" s="37"/>
      <c r="BV1753" s="37"/>
      <c r="BW1753" s="37"/>
      <c r="BX1753" s="37"/>
      <c r="BY1753" s="37"/>
      <c r="BZ1753" s="37"/>
      <c r="CA1753" s="37"/>
      <c r="CB1753" s="37"/>
      <c r="CC1753" s="37"/>
      <c r="CD1753" s="37"/>
      <c r="CE1753" s="37"/>
      <c r="CF1753" s="37"/>
      <c r="CG1753" s="37"/>
      <c r="CH1753" s="37"/>
      <c r="CI1753" s="37"/>
      <c r="CJ1753" s="37"/>
      <c r="CK1753" s="37"/>
      <c r="CL1753" s="37"/>
      <c r="CM1753" s="37"/>
      <c r="CN1753" s="37"/>
      <c r="CO1753" s="37"/>
      <c r="CP1753" s="37"/>
      <c r="CQ1753" s="37"/>
      <c r="CR1753" s="37"/>
      <c r="CS1753" s="37"/>
      <c r="CT1753" s="37"/>
      <c r="CU1753" s="37"/>
      <c r="CV1753" s="37"/>
      <c r="CW1753" s="37"/>
      <c r="CX1753" s="37"/>
      <c r="CY1753" s="37"/>
      <c r="CZ1753" s="37"/>
      <c r="DA1753" s="37"/>
      <c r="DB1753" s="37"/>
      <c r="DC1753" s="37"/>
      <c r="DD1753" s="37"/>
      <c r="DE1753" s="37"/>
      <c r="DF1753" s="37"/>
      <c r="DG1753" s="37"/>
      <c r="DH1753" s="37"/>
      <c r="DI1753" s="37"/>
      <c r="DJ1753" s="37"/>
      <c r="DK1753" s="37"/>
      <c r="DL1753" s="37"/>
      <c r="DR1753" s="37"/>
      <c r="DS1753" s="37"/>
      <c r="DT1753" s="37"/>
      <c r="DU1753" s="37"/>
      <c r="DV1753" s="37"/>
      <c r="DW1753" s="37"/>
      <c r="DX1753" s="37"/>
      <c r="DY1753" s="37"/>
      <c r="DZ1753" s="37"/>
      <c r="EA1753" s="37"/>
      <c r="EB1753" s="37"/>
      <c r="EC1753" s="37"/>
      <c r="ED1753" s="37"/>
      <c r="EE1753" s="37"/>
      <c r="EF1753" s="37"/>
      <c r="EG1753" s="37"/>
      <c r="EH1753" s="37"/>
      <c r="EI1753" s="37"/>
      <c r="EJ1753" s="37"/>
      <c r="EK1753" s="37"/>
      <c r="EL1753" s="37"/>
      <c r="EM1753" s="37"/>
      <c r="EN1753" s="37"/>
      <c r="EO1753" s="37"/>
      <c r="EP1753" s="37"/>
      <c r="EQ1753" s="37"/>
      <c r="ER1753" s="37"/>
      <c r="ES1753" s="37"/>
      <c r="ET1753" s="37"/>
      <c r="EU1753" s="37"/>
      <c r="EV1753" s="37"/>
      <c r="EW1753" s="37"/>
      <c r="EX1753" s="37"/>
      <c r="EY1753" s="37"/>
      <c r="EZ1753" s="37"/>
      <c r="FA1753" s="37"/>
      <c r="FB1753" s="37"/>
      <c r="FC1753" s="37"/>
      <c r="FD1753" s="37"/>
    </row>
    <row r="1754" spans="2:160" x14ac:dyDescent="0.5">
      <c r="B1754" s="36" t="s">
        <v>1949</v>
      </c>
      <c r="C1754" s="18">
        <v>9.2363952777385627E-3</v>
      </c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  <c r="AM1754" s="37"/>
      <c r="AN1754" s="37"/>
      <c r="AO1754" s="37"/>
      <c r="AP1754" s="37"/>
      <c r="AQ1754" s="37"/>
      <c r="AR1754" s="37"/>
      <c r="AS1754" s="37"/>
      <c r="AT1754" s="37"/>
      <c r="AU1754" s="37"/>
      <c r="AV1754" s="37"/>
      <c r="AW1754" s="37"/>
      <c r="AX1754" s="37"/>
      <c r="AY1754" s="37"/>
      <c r="AZ1754" s="37"/>
      <c r="BA1754" s="37"/>
      <c r="BB1754" s="37"/>
      <c r="BC1754" s="37"/>
      <c r="BD1754" s="37"/>
      <c r="BE1754" s="37"/>
      <c r="BF1754" s="37"/>
      <c r="BG1754" s="37"/>
      <c r="BH1754" s="37"/>
      <c r="BI1754" s="37"/>
      <c r="BJ1754" s="37"/>
      <c r="BK1754" s="37"/>
      <c r="BL1754" s="37"/>
      <c r="BM1754" s="37"/>
      <c r="BN1754" s="37"/>
      <c r="BO1754" s="37"/>
      <c r="BP1754" s="37"/>
      <c r="BQ1754" s="37"/>
      <c r="BR1754" s="37"/>
      <c r="BS1754" s="37"/>
      <c r="BT1754" s="37"/>
      <c r="BU1754" s="37"/>
      <c r="BV1754" s="37"/>
      <c r="BW1754" s="37"/>
      <c r="BX1754" s="37"/>
      <c r="BY1754" s="37"/>
      <c r="BZ1754" s="37"/>
      <c r="CA1754" s="37"/>
      <c r="CB1754" s="37"/>
      <c r="CC1754" s="37"/>
      <c r="CD1754" s="37"/>
      <c r="CE1754" s="37"/>
      <c r="CF1754" s="37"/>
      <c r="CG1754" s="37"/>
      <c r="CH1754" s="37"/>
      <c r="CI1754" s="37"/>
      <c r="CJ1754" s="37"/>
      <c r="CK1754" s="37"/>
      <c r="CL1754" s="37"/>
      <c r="CM1754" s="37"/>
      <c r="CN1754" s="37"/>
      <c r="CO1754" s="37"/>
      <c r="CP1754" s="37"/>
      <c r="CQ1754" s="37"/>
      <c r="CR1754" s="37"/>
      <c r="CS1754" s="37"/>
      <c r="CT1754" s="37"/>
      <c r="CU1754" s="37"/>
      <c r="CV1754" s="37"/>
      <c r="CW1754" s="37"/>
      <c r="CX1754" s="37"/>
      <c r="CY1754" s="37"/>
      <c r="CZ1754" s="37"/>
      <c r="DA1754" s="37"/>
      <c r="DB1754" s="37"/>
      <c r="DC1754" s="37"/>
      <c r="DD1754" s="37"/>
      <c r="DE1754" s="37"/>
      <c r="DF1754" s="37"/>
      <c r="DG1754" s="37"/>
      <c r="DH1754" s="37"/>
      <c r="DI1754" s="37"/>
      <c r="DJ1754" s="37"/>
      <c r="DK1754" s="37"/>
      <c r="DL1754" s="37"/>
      <c r="DR1754" s="37"/>
      <c r="DS1754" s="37"/>
      <c r="DT1754" s="37"/>
      <c r="DU1754" s="37"/>
      <c r="DV1754" s="37"/>
      <c r="DW1754" s="37"/>
      <c r="DX1754" s="37"/>
      <c r="DY1754" s="37"/>
      <c r="DZ1754" s="37"/>
      <c r="EA1754" s="37"/>
      <c r="EB1754" s="37"/>
      <c r="EC1754" s="37"/>
      <c r="ED1754" s="37"/>
      <c r="EE1754" s="37"/>
      <c r="EF1754" s="37"/>
      <c r="EG1754" s="37"/>
      <c r="EH1754" s="37"/>
      <c r="EI1754" s="37"/>
      <c r="EJ1754" s="37"/>
      <c r="EK1754" s="37"/>
      <c r="EL1754" s="37"/>
      <c r="EM1754" s="37"/>
      <c r="EN1754" s="37"/>
      <c r="EO1754" s="37"/>
      <c r="EP1754" s="37"/>
      <c r="EQ1754" s="37"/>
      <c r="ER1754" s="37"/>
      <c r="ES1754" s="37"/>
      <c r="ET1754" s="37"/>
      <c r="EU1754" s="37"/>
      <c r="EV1754" s="37"/>
      <c r="EW1754" s="37"/>
      <c r="EX1754" s="37"/>
      <c r="EY1754" s="37"/>
      <c r="EZ1754" s="37"/>
      <c r="FA1754" s="37"/>
      <c r="FB1754" s="37"/>
      <c r="FC1754" s="37"/>
      <c r="FD1754" s="37"/>
    </row>
    <row r="1755" spans="2:160" x14ac:dyDescent="0.5">
      <c r="B1755" s="36" t="s">
        <v>1950</v>
      </c>
      <c r="C1755" s="18">
        <v>-2.6447783104875944E-3</v>
      </c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  <c r="AM1755" s="37"/>
      <c r="AN1755" s="37"/>
      <c r="AO1755" s="37"/>
      <c r="AP1755" s="37"/>
      <c r="AQ1755" s="37"/>
      <c r="AR1755" s="37"/>
      <c r="AS1755" s="37"/>
      <c r="AT1755" s="37"/>
      <c r="AU1755" s="37"/>
      <c r="AV1755" s="37"/>
      <c r="AW1755" s="37"/>
      <c r="AX1755" s="37"/>
      <c r="AY1755" s="37"/>
      <c r="AZ1755" s="37"/>
      <c r="BA1755" s="37"/>
      <c r="BB1755" s="37"/>
      <c r="BC1755" s="37"/>
      <c r="BD1755" s="37"/>
      <c r="BE1755" s="37"/>
      <c r="BF1755" s="37"/>
      <c r="BG1755" s="37"/>
      <c r="BH1755" s="37"/>
      <c r="BI1755" s="37"/>
      <c r="BJ1755" s="37"/>
      <c r="BK1755" s="37"/>
      <c r="BL1755" s="37"/>
      <c r="BM1755" s="37"/>
      <c r="BN1755" s="37"/>
      <c r="BO1755" s="37"/>
      <c r="BP1755" s="37"/>
      <c r="BQ1755" s="37"/>
      <c r="BR1755" s="37"/>
      <c r="BS1755" s="37"/>
      <c r="BT1755" s="37"/>
      <c r="BU1755" s="37"/>
      <c r="BV1755" s="37"/>
      <c r="BW1755" s="37"/>
      <c r="BX1755" s="37"/>
      <c r="BY1755" s="37"/>
      <c r="BZ1755" s="37"/>
      <c r="CA1755" s="37"/>
      <c r="CB1755" s="37"/>
      <c r="CC1755" s="37"/>
      <c r="CD1755" s="37"/>
      <c r="CE1755" s="37"/>
      <c r="CF1755" s="37"/>
      <c r="CG1755" s="37"/>
      <c r="CH1755" s="37"/>
      <c r="CI1755" s="37"/>
      <c r="CJ1755" s="37"/>
      <c r="CK1755" s="37"/>
      <c r="CL1755" s="37"/>
      <c r="CM1755" s="37"/>
      <c r="CN1755" s="37"/>
      <c r="CO1755" s="37"/>
      <c r="CP1755" s="37"/>
      <c r="CQ1755" s="37"/>
      <c r="CR1755" s="37"/>
      <c r="CS1755" s="37"/>
      <c r="CT1755" s="37"/>
      <c r="CU1755" s="37"/>
      <c r="CV1755" s="37"/>
      <c r="CW1755" s="37"/>
      <c r="CX1755" s="37"/>
      <c r="CY1755" s="37"/>
      <c r="CZ1755" s="37"/>
      <c r="DA1755" s="37"/>
      <c r="DB1755" s="37"/>
      <c r="DC1755" s="37"/>
      <c r="DD1755" s="37"/>
      <c r="DE1755" s="37"/>
      <c r="DF1755" s="37"/>
      <c r="DG1755" s="37"/>
      <c r="DH1755" s="37"/>
      <c r="DI1755" s="37"/>
      <c r="DJ1755" s="37"/>
      <c r="DK1755" s="37"/>
      <c r="DL1755" s="37"/>
      <c r="DR1755" s="37"/>
      <c r="DS1755" s="37"/>
      <c r="DT1755" s="37"/>
      <c r="DU1755" s="37"/>
      <c r="DV1755" s="37"/>
      <c r="DW1755" s="37"/>
      <c r="DX1755" s="37"/>
      <c r="DY1755" s="37"/>
      <c r="DZ1755" s="37"/>
      <c r="EA1755" s="37"/>
      <c r="EB1755" s="37"/>
      <c r="EC1755" s="37"/>
      <c r="ED1755" s="37"/>
      <c r="EE1755" s="37"/>
      <c r="EF1755" s="37"/>
      <c r="EG1755" s="37"/>
      <c r="EH1755" s="37"/>
      <c r="EI1755" s="37"/>
      <c r="EJ1755" s="37"/>
      <c r="EK1755" s="37"/>
      <c r="EL1755" s="37"/>
      <c r="EM1755" s="37"/>
      <c r="EN1755" s="37"/>
      <c r="EO1755" s="37"/>
      <c r="EP1755" s="37"/>
      <c r="EQ1755" s="37"/>
      <c r="ER1755" s="37"/>
      <c r="ES1755" s="37"/>
      <c r="ET1755" s="37"/>
      <c r="EU1755" s="37"/>
      <c r="EV1755" s="37"/>
      <c r="EW1755" s="37"/>
      <c r="EX1755" s="37"/>
      <c r="EY1755" s="37"/>
      <c r="EZ1755" s="37"/>
      <c r="FA1755" s="37"/>
      <c r="FB1755" s="37"/>
      <c r="FC1755" s="37"/>
      <c r="FD1755" s="37"/>
    </row>
    <row r="1756" spans="2:160" x14ac:dyDescent="0.5">
      <c r="B1756" s="36" t="s">
        <v>1951</v>
      </c>
      <c r="C1756" s="18">
        <v>-4.0010513711631335E-3</v>
      </c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  <c r="AM1756" s="37"/>
      <c r="AN1756" s="37"/>
      <c r="AO1756" s="37"/>
      <c r="AP1756" s="37"/>
      <c r="AQ1756" s="37"/>
      <c r="AR1756" s="37"/>
      <c r="AS1756" s="37"/>
      <c r="AT1756" s="37"/>
      <c r="AU1756" s="37"/>
      <c r="AV1756" s="37"/>
      <c r="AW1756" s="37"/>
      <c r="AX1756" s="37"/>
      <c r="AY1756" s="37"/>
      <c r="AZ1756" s="37"/>
      <c r="BA1756" s="37"/>
      <c r="BB1756" s="37"/>
      <c r="BC1756" s="37"/>
      <c r="BD1756" s="37"/>
      <c r="BE1756" s="37"/>
      <c r="BF1756" s="37"/>
      <c r="BG1756" s="37"/>
      <c r="BH1756" s="37"/>
      <c r="BI1756" s="37"/>
      <c r="BJ1756" s="37"/>
      <c r="BK1756" s="37"/>
      <c r="BL1756" s="37"/>
      <c r="BM1756" s="37"/>
      <c r="BN1756" s="37"/>
      <c r="BO1756" s="37"/>
      <c r="BP1756" s="37"/>
      <c r="BQ1756" s="37"/>
      <c r="BR1756" s="37"/>
      <c r="BS1756" s="37"/>
      <c r="BT1756" s="37"/>
      <c r="BU1756" s="37"/>
      <c r="BV1756" s="37"/>
      <c r="BW1756" s="37"/>
      <c r="BX1756" s="37"/>
      <c r="BY1756" s="37"/>
      <c r="BZ1756" s="37"/>
      <c r="CA1756" s="37"/>
      <c r="CB1756" s="37"/>
      <c r="CC1756" s="37"/>
      <c r="CD1756" s="37"/>
      <c r="CE1756" s="37"/>
      <c r="CF1756" s="37"/>
      <c r="CG1756" s="37"/>
      <c r="CH1756" s="37"/>
      <c r="CI1756" s="37"/>
      <c r="CJ1756" s="37"/>
      <c r="CK1756" s="37"/>
      <c r="CL1756" s="37"/>
      <c r="CM1756" s="37"/>
      <c r="CN1756" s="37"/>
      <c r="CO1756" s="37"/>
      <c r="CP1756" s="37"/>
      <c r="CQ1756" s="37"/>
      <c r="CR1756" s="37"/>
      <c r="CS1756" s="37"/>
      <c r="CT1756" s="37"/>
      <c r="CU1756" s="37"/>
      <c r="CV1756" s="37"/>
      <c r="CW1756" s="37"/>
      <c r="CX1756" s="37"/>
      <c r="CY1756" s="37"/>
      <c r="CZ1756" s="37"/>
      <c r="DA1756" s="37"/>
      <c r="DB1756" s="37"/>
      <c r="DC1756" s="37"/>
      <c r="DD1756" s="37"/>
      <c r="DE1756" s="37"/>
      <c r="DF1756" s="37"/>
      <c r="DG1756" s="37"/>
      <c r="DH1756" s="37"/>
      <c r="DI1756" s="37"/>
      <c r="DJ1756" s="37"/>
      <c r="DK1756" s="37"/>
      <c r="DL1756" s="37"/>
      <c r="DR1756" s="37"/>
      <c r="DS1756" s="37"/>
      <c r="DT1756" s="37"/>
      <c r="DU1756" s="37"/>
      <c r="DV1756" s="37"/>
      <c r="DW1756" s="37"/>
      <c r="DX1756" s="37"/>
      <c r="DY1756" s="37"/>
      <c r="DZ1756" s="37"/>
      <c r="EA1756" s="37"/>
      <c r="EB1756" s="37"/>
      <c r="EC1756" s="37"/>
      <c r="ED1756" s="37"/>
      <c r="EE1756" s="37"/>
      <c r="EF1756" s="37"/>
      <c r="EG1756" s="37"/>
      <c r="EH1756" s="37"/>
      <c r="EI1756" s="37"/>
      <c r="EJ1756" s="37"/>
      <c r="EK1756" s="37"/>
      <c r="EL1756" s="37"/>
      <c r="EM1756" s="37"/>
      <c r="EN1756" s="37"/>
      <c r="EO1756" s="37"/>
      <c r="EP1756" s="37"/>
      <c r="EQ1756" s="37"/>
      <c r="ER1756" s="37"/>
      <c r="ES1756" s="37"/>
      <c r="ET1756" s="37"/>
      <c r="EU1756" s="37"/>
      <c r="EV1756" s="37"/>
      <c r="EW1756" s="37"/>
      <c r="EX1756" s="37"/>
      <c r="EY1756" s="37"/>
      <c r="EZ1756" s="37"/>
      <c r="FA1756" s="37"/>
      <c r="FB1756" s="37"/>
      <c r="FC1756" s="37"/>
      <c r="FD1756" s="37"/>
    </row>
    <row r="1757" spans="2:160" x14ac:dyDescent="0.5">
      <c r="B1757" s="36" t="s">
        <v>1952</v>
      </c>
      <c r="C1757" s="18">
        <v>-1.2197982641332317E-2</v>
      </c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  <c r="AM1757" s="37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7"/>
      <c r="BL1757" s="37"/>
      <c r="BM1757" s="37"/>
      <c r="BN1757" s="37"/>
      <c r="BO1757" s="37"/>
      <c r="BP1757" s="37"/>
      <c r="BQ1757" s="37"/>
      <c r="BR1757" s="37"/>
      <c r="BS1757" s="37"/>
      <c r="BT1757" s="37"/>
      <c r="BU1757" s="37"/>
      <c r="BV1757" s="37"/>
      <c r="BW1757" s="37"/>
      <c r="BX1757" s="37"/>
      <c r="BY1757" s="37"/>
      <c r="BZ1757" s="37"/>
      <c r="CA1757" s="37"/>
      <c r="CB1757" s="37"/>
      <c r="CC1757" s="37"/>
      <c r="CD1757" s="37"/>
      <c r="CE1757" s="37"/>
      <c r="CF1757" s="37"/>
      <c r="CG1757" s="37"/>
      <c r="CH1757" s="37"/>
      <c r="CI1757" s="37"/>
      <c r="CJ1757" s="37"/>
      <c r="CK1757" s="37"/>
      <c r="CL1757" s="37"/>
      <c r="CM1757" s="37"/>
      <c r="CN1757" s="37"/>
      <c r="CO1757" s="37"/>
      <c r="CP1757" s="37"/>
      <c r="CQ1757" s="37"/>
      <c r="CR1757" s="37"/>
      <c r="CS1757" s="37"/>
      <c r="CT1757" s="37"/>
      <c r="CU1757" s="37"/>
      <c r="CV1757" s="37"/>
      <c r="CW1757" s="37"/>
      <c r="CX1757" s="37"/>
      <c r="CY1757" s="37"/>
      <c r="CZ1757" s="37"/>
      <c r="DA1757" s="37"/>
      <c r="DB1757" s="37"/>
      <c r="DC1757" s="37"/>
      <c r="DD1757" s="37"/>
      <c r="DE1757" s="37"/>
      <c r="DF1757" s="37"/>
      <c r="DG1757" s="37"/>
      <c r="DH1757" s="37"/>
      <c r="DI1757" s="37"/>
      <c r="DJ1757" s="37"/>
      <c r="DK1757" s="37"/>
      <c r="DL1757" s="37"/>
      <c r="DR1757" s="37"/>
      <c r="DS1757" s="37"/>
      <c r="DT1757" s="37"/>
      <c r="DU1757" s="37"/>
      <c r="DV1757" s="37"/>
      <c r="DW1757" s="37"/>
      <c r="DX1757" s="37"/>
      <c r="DY1757" s="37"/>
      <c r="DZ1757" s="37"/>
      <c r="EA1757" s="37"/>
      <c r="EB1757" s="37"/>
      <c r="EC1757" s="37"/>
      <c r="ED1757" s="37"/>
      <c r="EE1757" s="37"/>
      <c r="EF1757" s="37"/>
      <c r="EG1757" s="37"/>
      <c r="EH1757" s="37"/>
      <c r="EI1757" s="37"/>
      <c r="EJ1757" s="37"/>
      <c r="EK1757" s="37"/>
      <c r="EL1757" s="37"/>
      <c r="EM1757" s="37"/>
      <c r="EN1757" s="37"/>
      <c r="EO1757" s="37"/>
      <c r="EP1757" s="37"/>
      <c r="EQ1757" s="37"/>
      <c r="ER1757" s="37"/>
      <c r="ES1757" s="37"/>
      <c r="ET1757" s="37"/>
      <c r="EU1757" s="37"/>
      <c r="EV1757" s="37"/>
      <c r="EW1757" s="37"/>
      <c r="EX1757" s="37"/>
      <c r="EY1757" s="37"/>
      <c r="EZ1757" s="37"/>
      <c r="FA1757" s="37"/>
      <c r="FB1757" s="37"/>
      <c r="FC1757" s="37"/>
      <c r="FD1757" s="37"/>
    </row>
    <row r="1758" spans="2:160" x14ac:dyDescent="0.5">
      <c r="B1758" s="36" t="s">
        <v>1953</v>
      </c>
      <c r="C1758" s="18">
        <v>-4.9572548088341328E-3</v>
      </c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  <c r="AM1758" s="37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7"/>
      <c r="BJ1758" s="37"/>
      <c r="BK1758" s="37"/>
      <c r="BL1758" s="37"/>
      <c r="BM1758" s="37"/>
      <c r="BN1758" s="37"/>
      <c r="BO1758" s="37"/>
      <c r="BP1758" s="37"/>
      <c r="BQ1758" s="37"/>
      <c r="BR1758" s="37"/>
      <c r="BS1758" s="37"/>
      <c r="BT1758" s="37"/>
      <c r="BU1758" s="37"/>
      <c r="BV1758" s="37"/>
      <c r="BW1758" s="37"/>
      <c r="BX1758" s="37"/>
      <c r="BY1758" s="37"/>
      <c r="BZ1758" s="37"/>
      <c r="CA1758" s="37"/>
      <c r="CB1758" s="37"/>
      <c r="CC1758" s="37"/>
      <c r="CD1758" s="37"/>
      <c r="CE1758" s="37"/>
      <c r="CF1758" s="37"/>
      <c r="CG1758" s="37"/>
      <c r="CH1758" s="37"/>
      <c r="CI1758" s="37"/>
      <c r="CJ1758" s="37"/>
      <c r="CK1758" s="37"/>
      <c r="CL1758" s="37"/>
      <c r="CM1758" s="37"/>
      <c r="CN1758" s="37"/>
      <c r="CO1758" s="37"/>
      <c r="CP1758" s="37"/>
      <c r="CQ1758" s="37"/>
      <c r="CR1758" s="37"/>
      <c r="CS1758" s="37"/>
      <c r="CT1758" s="37"/>
      <c r="CU1758" s="37"/>
      <c r="CV1758" s="37"/>
      <c r="CW1758" s="37"/>
      <c r="CX1758" s="37"/>
      <c r="CY1758" s="37"/>
      <c r="CZ1758" s="37"/>
      <c r="DA1758" s="37"/>
      <c r="DB1758" s="37"/>
      <c r="DC1758" s="37"/>
      <c r="DD1758" s="37"/>
      <c r="DE1758" s="37"/>
      <c r="DF1758" s="37"/>
      <c r="DG1758" s="37"/>
      <c r="DH1758" s="37"/>
      <c r="DI1758" s="37"/>
      <c r="DJ1758" s="37"/>
      <c r="DK1758" s="37"/>
      <c r="DL1758" s="37"/>
      <c r="DR1758" s="37"/>
      <c r="DS1758" s="37"/>
      <c r="DT1758" s="37"/>
      <c r="DU1758" s="37"/>
      <c r="DV1758" s="37"/>
      <c r="DW1758" s="37"/>
      <c r="DX1758" s="37"/>
      <c r="DY1758" s="37"/>
      <c r="DZ1758" s="37"/>
      <c r="EA1758" s="37"/>
      <c r="EB1758" s="37"/>
      <c r="EC1758" s="37"/>
      <c r="ED1758" s="37"/>
      <c r="EE1758" s="37"/>
      <c r="EF1758" s="37"/>
      <c r="EG1758" s="37"/>
      <c r="EH1758" s="37"/>
      <c r="EI1758" s="37"/>
      <c r="EJ1758" s="37"/>
      <c r="EK1758" s="37"/>
      <c r="EL1758" s="37"/>
      <c r="EM1758" s="37"/>
      <c r="EN1758" s="37"/>
      <c r="EO1758" s="37"/>
      <c r="EP1758" s="37"/>
      <c r="EQ1758" s="37"/>
      <c r="ER1758" s="37"/>
      <c r="ES1758" s="37"/>
      <c r="ET1758" s="37"/>
      <c r="EU1758" s="37"/>
      <c r="EV1758" s="37"/>
      <c r="EW1758" s="37"/>
      <c r="EX1758" s="37"/>
      <c r="EY1758" s="37"/>
      <c r="EZ1758" s="37"/>
      <c r="FA1758" s="37"/>
      <c r="FB1758" s="37"/>
      <c r="FC1758" s="37"/>
      <c r="FD1758" s="37"/>
    </row>
    <row r="1759" spans="2:160" x14ac:dyDescent="0.5">
      <c r="B1759" s="36" t="s">
        <v>1954</v>
      </c>
      <c r="C1759" s="18">
        <v>1.199248232451211E-3</v>
      </c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  <c r="AM1759" s="37"/>
      <c r="AN1759" s="37"/>
      <c r="AO1759" s="37"/>
      <c r="AP1759" s="37"/>
      <c r="AQ1759" s="37"/>
      <c r="AR1759" s="37"/>
      <c r="AS1759" s="37"/>
      <c r="AT1759" s="37"/>
      <c r="AU1759" s="37"/>
      <c r="AV1759" s="37"/>
      <c r="AW1759" s="37"/>
      <c r="AX1759" s="37"/>
      <c r="AY1759" s="37"/>
      <c r="AZ1759" s="37"/>
      <c r="BA1759" s="37"/>
      <c r="BB1759" s="37"/>
      <c r="BC1759" s="37"/>
      <c r="BD1759" s="37"/>
      <c r="BE1759" s="37"/>
      <c r="BF1759" s="37"/>
      <c r="BG1759" s="37"/>
      <c r="BH1759" s="37"/>
      <c r="BI1759" s="37"/>
      <c r="BJ1759" s="37"/>
      <c r="BK1759" s="37"/>
      <c r="BL1759" s="37"/>
      <c r="BM1759" s="37"/>
      <c r="BN1759" s="37"/>
      <c r="BO1759" s="37"/>
      <c r="BP1759" s="37"/>
      <c r="BQ1759" s="37"/>
      <c r="BR1759" s="37"/>
      <c r="BS1759" s="37"/>
      <c r="BT1759" s="37"/>
      <c r="BU1759" s="37"/>
      <c r="BV1759" s="37"/>
      <c r="BW1759" s="37"/>
      <c r="BX1759" s="37"/>
      <c r="BY1759" s="37"/>
      <c r="BZ1759" s="37"/>
      <c r="CA1759" s="37"/>
      <c r="CB1759" s="37"/>
      <c r="CC1759" s="37"/>
      <c r="CD1759" s="37"/>
      <c r="CE1759" s="37"/>
      <c r="CF1759" s="37"/>
      <c r="CG1759" s="37"/>
      <c r="CH1759" s="37"/>
      <c r="CI1759" s="37"/>
      <c r="CJ1759" s="37"/>
      <c r="CK1759" s="37"/>
      <c r="CL1759" s="37"/>
      <c r="CM1759" s="37"/>
      <c r="CN1759" s="37"/>
      <c r="CO1759" s="37"/>
      <c r="CP1759" s="37"/>
      <c r="CQ1759" s="37"/>
      <c r="CR1759" s="37"/>
      <c r="CS1759" s="37"/>
      <c r="CT1759" s="37"/>
      <c r="CU1759" s="37"/>
      <c r="CV1759" s="37"/>
      <c r="CW1759" s="37"/>
      <c r="CX1759" s="37"/>
      <c r="CY1759" s="37"/>
      <c r="CZ1759" s="37"/>
      <c r="DA1759" s="37"/>
      <c r="DB1759" s="37"/>
      <c r="DC1759" s="37"/>
      <c r="DD1759" s="37"/>
      <c r="DE1759" s="37"/>
      <c r="DF1759" s="37"/>
      <c r="DG1759" s="37"/>
      <c r="DH1759" s="37"/>
      <c r="DI1759" s="37"/>
      <c r="DJ1759" s="37"/>
      <c r="DK1759" s="37"/>
      <c r="DL1759" s="37"/>
      <c r="DR1759" s="37"/>
      <c r="DS1759" s="37"/>
      <c r="DT1759" s="37"/>
      <c r="DU1759" s="37"/>
      <c r="DV1759" s="37"/>
      <c r="DW1759" s="37"/>
      <c r="DX1759" s="37"/>
      <c r="DY1759" s="37"/>
      <c r="DZ1759" s="37"/>
      <c r="EA1759" s="37"/>
      <c r="EB1759" s="37"/>
      <c r="EC1759" s="37"/>
      <c r="ED1759" s="37"/>
      <c r="EE1759" s="37"/>
      <c r="EF1759" s="37"/>
      <c r="EG1759" s="37"/>
      <c r="EH1759" s="37"/>
      <c r="EI1759" s="37"/>
      <c r="EJ1759" s="37"/>
      <c r="EK1759" s="37"/>
      <c r="EL1759" s="37"/>
      <c r="EM1759" s="37"/>
      <c r="EN1759" s="37"/>
      <c r="EO1759" s="37"/>
      <c r="EP1759" s="37"/>
      <c r="EQ1759" s="37"/>
      <c r="ER1759" s="37"/>
      <c r="ES1759" s="37"/>
      <c r="ET1759" s="37"/>
      <c r="EU1759" s="37"/>
      <c r="EV1759" s="37"/>
      <c r="EW1759" s="37"/>
      <c r="EX1759" s="37"/>
      <c r="EY1759" s="37"/>
      <c r="EZ1759" s="37"/>
      <c r="FA1759" s="37"/>
      <c r="FB1759" s="37"/>
      <c r="FC1759" s="37"/>
      <c r="FD1759" s="37"/>
    </row>
    <row r="1760" spans="2:160" x14ac:dyDescent="0.5">
      <c r="B1760" s="36" t="s">
        <v>1955</v>
      </c>
      <c r="C1760" s="18">
        <v>-8.2714563245651629E-3</v>
      </c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  <c r="AM1760" s="37"/>
      <c r="AN1760" s="37"/>
      <c r="AO1760" s="37"/>
      <c r="AP1760" s="37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  <c r="BI1760" s="37"/>
      <c r="BJ1760" s="37"/>
      <c r="BK1760" s="37"/>
      <c r="BL1760" s="37"/>
      <c r="BM1760" s="37"/>
      <c r="BN1760" s="37"/>
      <c r="BO1760" s="37"/>
      <c r="BP1760" s="37"/>
      <c r="BQ1760" s="37"/>
      <c r="BR1760" s="37"/>
      <c r="BS1760" s="37"/>
      <c r="BT1760" s="37"/>
      <c r="BU1760" s="37"/>
      <c r="BV1760" s="37"/>
      <c r="BW1760" s="37"/>
      <c r="BX1760" s="37"/>
      <c r="BY1760" s="37"/>
      <c r="BZ1760" s="37"/>
      <c r="CA1760" s="37"/>
      <c r="CB1760" s="37"/>
      <c r="CC1760" s="37"/>
      <c r="CD1760" s="37"/>
      <c r="CE1760" s="37"/>
      <c r="CF1760" s="37"/>
      <c r="CG1760" s="37"/>
      <c r="CH1760" s="37"/>
      <c r="CI1760" s="37"/>
      <c r="CJ1760" s="37"/>
      <c r="CK1760" s="37"/>
      <c r="CL1760" s="37"/>
      <c r="CM1760" s="37"/>
      <c r="CN1760" s="37"/>
      <c r="CO1760" s="37"/>
      <c r="CP1760" s="37"/>
      <c r="CQ1760" s="37"/>
      <c r="CR1760" s="37"/>
      <c r="CS1760" s="37"/>
      <c r="CT1760" s="37"/>
      <c r="CU1760" s="37"/>
      <c r="CV1760" s="37"/>
      <c r="CW1760" s="37"/>
      <c r="CX1760" s="37"/>
      <c r="CY1760" s="37"/>
      <c r="CZ1760" s="37"/>
      <c r="DA1760" s="37"/>
      <c r="DB1760" s="37"/>
      <c r="DC1760" s="37"/>
      <c r="DD1760" s="37"/>
      <c r="DE1760" s="37"/>
      <c r="DF1760" s="37"/>
      <c r="DG1760" s="37"/>
      <c r="DH1760" s="37"/>
      <c r="DI1760" s="37"/>
      <c r="DJ1760" s="37"/>
      <c r="DK1760" s="37"/>
      <c r="DL1760" s="37"/>
      <c r="DR1760" s="37"/>
      <c r="DS1760" s="37"/>
      <c r="DT1760" s="37"/>
      <c r="DU1760" s="37"/>
      <c r="DV1760" s="37"/>
      <c r="DW1760" s="37"/>
      <c r="DX1760" s="37"/>
      <c r="DY1760" s="37"/>
      <c r="DZ1760" s="37"/>
      <c r="EA1760" s="37"/>
      <c r="EB1760" s="37"/>
      <c r="EC1760" s="37"/>
      <c r="ED1760" s="37"/>
      <c r="EE1760" s="37"/>
      <c r="EF1760" s="37"/>
      <c r="EG1760" s="37"/>
      <c r="EH1760" s="37"/>
      <c r="EI1760" s="37"/>
      <c r="EJ1760" s="37"/>
      <c r="EK1760" s="37"/>
      <c r="EL1760" s="37"/>
      <c r="EM1760" s="37"/>
      <c r="EN1760" s="37"/>
      <c r="EO1760" s="37"/>
      <c r="EP1760" s="37"/>
      <c r="EQ1760" s="37"/>
      <c r="ER1760" s="37"/>
      <c r="ES1760" s="37"/>
      <c r="ET1760" s="37"/>
      <c r="EU1760" s="37"/>
      <c r="EV1760" s="37"/>
      <c r="EW1760" s="37"/>
      <c r="EX1760" s="37"/>
      <c r="EY1760" s="37"/>
      <c r="EZ1760" s="37"/>
      <c r="FA1760" s="37"/>
      <c r="FB1760" s="37"/>
      <c r="FC1760" s="37"/>
      <c r="FD1760" s="37"/>
    </row>
    <row r="1761" spans="2:160" x14ac:dyDescent="0.5">
      <c r="B1761" s="36" t="s">
        <v>1956</v>
      </c>
      <c r="C1761" s="18">
        <v>5.6364095230083677E-3</v>
      </c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  <c r="AM1761" s="37"/>
      <c r="AN1761" s="37"/>
      <c r="AO1761" s="37"/>
      <c r="AP1761" s="37"/>
      <c r="AQ1761" s="37"/>
      <c r="AR1761" s="37"/>
      <c r="AS1761" s="37"/>
      <c r="AT1761" s="37"/>
      <c r="AU1761" s="37"/>
      <c r="AV1761" s="37"/>
      <c r="AW1761" s="37"/>
      <c r="AX1761" s="37"/>
      <c r="AY1761" s="37"/>
      <c r="AZ1761" s="37"/>
      <c r="BA1761" s="37"/>
      <c r="BB1761" s="37"/>
      <c r="BC1761" s="37"/>
      <c r="BD1761" s="37"/>
      <c r="BE1761" s="37"/>
      <c r="BF1761" s="37"/>
      <c r="BG1761" s="37"/>
      <c r="BH1761" s="37"/>
      <c r="BI1761" s="37"/>
      <c r="BJ1761" s="37"/>
      <c r="BK1761" s="37"/>
      <c r="BL1761" s="37"/>
      <c r="BM1761" s="37"/>
      <c r="BN1761" s="37"/>
      <c r="BO1761" s="37"/>
      <c r="BP1761" s="37"/>
      <c r="BQ1761" s="37"/>
      <c r="BR1761" s="37"/>
      <c r="BS1761" s="37"/>
      <c r="BT1761" s="37"/>
      <c r="BU1761" s="37"/>
      <c r="BV1761" s="37"/>
      <c r="BW1761" s="37"/>
      <c r="BX1761" s="37"/>
      <c r="BY1761" s="37"/>
      <c r="BZ1761" s="37"/>
      <c r="CA1761" s="37"/>
      <c r="CB1761" s="37"/>
      <c r="CC1761" s="37"/>
      <c r="CD1761" s="37"/>
      <c r="CE1761" s="37"/>
      <c r="CF1761" s="37"/>
      <c r="CG1761" s="37"/>
      <c r="CH1761" s="37"/>
      <c r="CI1761" s="37"/>
      <c r="CJ1761" s="37"/>
      <c r="CK1761" s="37"/>
      <c r="CL1761" s="37"/>
      <c r="CM1761" s="37"/>
      <c r="CN1761" s="37"/>
      <c r="CO1761" s="37"/>
      <c r="CP1761" s="37"/>
      <c r="CQ1761" s="37"/>
      <c r="CR1761" s="37"/>
      <c r="CS1761" s="37"/>
      <c r="CT1761" s="37"/>
      <c r="CU1761" s="37"/>
      <c r="CV1761" s="37"/>
      <c r="CW1761" s="37"/>
      <c r="CX1761" s="37"/>
      <c r="CY1761" s="37"/>
      <c r="CZ1761" s="37"/>
      <c r="DA1761" s="37"/>
      <c r="DB1761" s="37"/>
      <c r="DC1761" s="37"/>
      <c r="DD1761" s="37"/>
      <c r="DE1761" s="37"/>
      <c r="DF1761" s="37"/>
      <c r="DG1761" s="37"/>
      <c r="DH1761" s="37"/>
      <c r="DI1761" s="37"/>
      <c r="DJ1761" s="37"/>
      <c r="DK1761" s="37"/>
      <c r="DL1761" s="37"/>
      <c r="DR1761" s="37"/>
      <c r="DS1761" s="37"/>
      <c r="DT1761" s="37"/>
      <c r="DU1761" s="37"/>
      <c r="DV1761" s="37"/>
      <c r="DW1761" s="37"/>
      <c r="DX1761" s="37"/>
      <c r="DY1761" s="37"/>
      <c r="DZ1761" s="37"/>
      <c r="EA1761" s="37"/>
      <c r="EB1761" s="37"/>
      <c r="EC1761" s="37"/>
      <c r="ED1761" s="37"/>
      <c r="EE1761" s="37"/>
      <c r="EF1761" s="37"/>
      <c r="EG1761" s="37"/>
      <c r="EH1761" s="37"/>
      <c r="EI1761" s="37"/>
      <c r="EJ1761" s="37"/>
      <c r="EK1761" s="37"/>
      <c r="EL1761" s="37"/>
      <c r="EM1761" s="37"/>
      <c r="EN1761" s="37"/>
      <c r="EO1761" s="37"/>
      <c r="EP1761" s="37"/>
      <c r="EQ1761" s="37"/>
      <c r="ER1761" s="37"/>
      <c r="ES1761" s="37"/>
      <c r="ET1761" s="37"/>
      <c r="EU1761" s="37"/>
      <c r="EV1761" s="37"/>
      <c r="EW1761" s="37"/>
      <c r="EX1761" s="37"/>
      <c r="EY1761" s="37"/>
      <c r="EZ1761" s="37"/>
      <c r="FA1761" s="37"/>
      <c r="FB1761" s="37"/>
      <c r="FC1761" s="37"/>
      <c r="FD1761" s="37"/>
    </row>
    <row r="1762" spans="2:160" x14ac:dyDescent="0.5">
      <c r="B1762" s="36" t="s">
        <v>1957</v>
      </c>
      <c r="C1762" s="18">
        <v>-1.1657783407825195E-2</v>
      </c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  <c r="AM1762" s="37"/>
      <c r="AN1762" s="37"/>
      <c r="AO1762" s="37"/>
      <c r="AP1762" s="37"/>
      <c r="AQ1762" s="37"/>
      <c r="AR1762" s="37"/>
      <c r="AS1762" s="37"/>
      <c r="AT1762" s="37"/>
      <c r="AU1762" s="37"/>
      <c r="AV1762" s="37"/>
      <c r="AW1762" s="37"/>
      <c r="AX1762" s="37"/>
      <c r="AY1762" s="37"/>
      <c r="AZ1762" s="37"/>
      <c r="BA1762" s="37"/>
      <c r="BB1762" s="37"/>
      <c r="BC1762" s="37"/>
      <c r="BD1762" s="37"/>
      <c r="BE1762" s="37"/>
      <c r="BF1762" s="37"/>
      <c r="BG1762" s="37"/>
      <c r="BH1762" s="37"/>
      <c r="BI1762" s="37"/>
      <c r="BJ1762" s="37"/>
      <c r="BK1762" s="37"/>
      <c r="BL1762" s="37"/>
      <c r="BM1762" s="37"/>
      <c r="BN1762" s="37"/>
      <c r="BO1762" s="37"/>
      <c r="BP1762" s="37"/>
      <c r="BQ1762" s="37"/>
      <c r="BR1762" s="37"/>
      <c r="BS1762" s="37"/>
      <c r="BT1762" s="37"/>
      <c r="BU1762" s="37"/>
      <c r="BV1762" s="37"/>
      <c r="BW1762" s="37"/>
      <c r="BX1762" s="37"/>
      <c r="BY1762" s="37"/>
      <c r="BZ1762" s="37"/>
      <c r="CA1762" s="37"/>
      <c r="CB1762" s="37"/>
      <c r="CC1762" s="37"/>
      <c r="CD1762" s="37"/>
      <c r="CE1762" s="37"/>
      <c r="CF1762" s="37"/>
      <c r="CG1762" s="37"/>
      <c r="CH1762" s="37"/>
      <c r="CI1762" s="37"/>
      <c r="CJ1762" s="37"/>
      <c r="CK1762" s="37"/>
      <c r="CL1762" s="37"/>
      <c r="CM1762" s="37"/>
      <c r="CN1762" s="37"/>
      <c r="CO1762" s="37"/>
      <c r="CP1762" s="37"/>
      <c r="CQ1762" s="37"/>
      <c r="CR1762" s="37"/>
      <c r="CS1762" s="37"/>
      <c r="CT1762" s="37"/>
      <c r="CU1762" s="37"/>
      <c r="CV1762" s="37"/>
      <c r="CW1762" s="37"/>
      <c r="CX1762" s="37"/>
      <c r="CY1762" s="37"/>
      <c r="CZ1762" s="37"/>
      <c r="DA1762" s="37"/>
      <c r="DB1762" s="37"/>
      <c r="DC1762" s="37"/>
      <c r="DD1762" s="37"/>
      <c r="DE1762" s="37"/>
      <c r="DF1762" s="37"/>
      <c r="DG1762" s="37"/>
      <c r="DH1762" s="37"/>
      <c r="DI1762" s="37"/>
      <c r="DJ1762" s="37"/>
      <c r="DK1762" s="37"/>
      <c r="DL1762" s="37"/>
      <c r="DR1762" s="37"/>
      <c r="DS1762" s="37"/>
      <c r="DT1762" s="37"/>
      <c r="DU1762" s="37"/>
      <c r="DV1762" s="37"/>
      <c r="DW1762" s="37"/>
      <c r="DX1762" s="37"/>
      <c r="DY1762" s="37"/>
      <c r="DZ1762" s="37"/>
      <c r="EA1762" s="37"/>
      <c r="EB1762" s="37"/>
      <c r="EC1762" s="37"/>
      <c r="ED1762" s="37"/>
      <c r="EE1762" s="37"/>
      <c r="EF1762" s="37"/>
      <c r="EG1762" s="37"/>
      <c r="EH1762" s="37"/>
      <c r="EI1762" s="37"/>
      <c r="EJ1762" s="37"/>
      <c r="EK1762" s="37"/>
      <c r="EL1762" s="37"/>
      <c r="EM1762" s="37"/>
      <c r="EN1762" s="37"/>
      <c r="EO1762" s="37"/>
      <c r="EP1762" s="37"/>
      <c r="EQ1762" s="37"/>
      <c r="ER1762" s="37"/>
      <c r="ES1762" s="37"/>
      <c r="ET1762" s="37"/>
      <c r="EU1762" s="37"/>
      <c r="EV1762" s="37"/>
      <c r="EW1762" s="37"/>
      <c r="EX1762" s="37"/>
      <c r="EY1762" s="37"/>
      <c r="EZ1762" s="37"/>
      <c r="FA1762" s="37"/>
      <c r="FB1762" s="37"/>
      <c r="FC1762" s="37"/>
      <c r="FD1762" s="37"/>
    </row>
    <row r="1763" spans="2:160" x14ac:dyDescent="0.5">
      <c r="B1763" s="36" t="s">
        <v>1958</v>
      </c>
      <c r="C1763" s="18">
        <v>-6.5838396662736276E-3</v>
      </c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  <c r="AM1763" s="37"/>
      <c r="AN1763" s="37"/>
      <c r="AO1763" s="37"/>
      <c r="AP1763" s="37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  <c r="BI1763" s="37"/>
      <c r="BJ1763" s="37"/>
      <c r="BK1763" s="37"/>
      <c r="BL1763" s="37"/>
      <c r="BM1763" s="37"/>
      <c r="BN1763" s="37"/>
      <c r="BO1763" s="37"/>
      <c r="BP1763" s="37"/>
      <c r="BQ1763" s="37"/>
      <c r="BR1763" s="37"/>
      <c r="BS1763" s="37"/>
      <c r="BT1763" s="37"/>
      <c r="BU1763" s="37"/>
      <c r="BV1763" s="37"/>
      <c r="BW1763" s="37"/>
      <c r="BX1763" s="37"/>
      <c r="BY1763" s="37"/>
      <c r="BZ1763" s="37"/>
      <c r="CA1763" s="37"/>
      <c r="CB1763" s="37"/>
      <c r="CC1763" s="37"/>
      <c r="CD1763" s="37"/>
      <c r="CE1763" s="37"/>
      <c r="CF1763" s="37"/>
      <c r="CG1763" s="37"/>
      <c r="CH1763" s="37"/>
      <c r="CI1763" s="37"/>
      <c r="CJ1763" s="37"/>
      <c r="CK1763" s="37"/>
      <c r="CL1763" s="37"/>
      <c r="CM1763" s="37"/>
      <c r="CN1763" s="37"/>
      <c r="CO1763" s="37"/>
      <c r="CP1763" s="37"/>
      <c r="CQ1763" s="37"/>
      <c r="CR1763" s="37"/>
      <c r="CS1763" s="37"/>
      <c r="CT1763" s="37"/>
      <c r="CU1763" s="37"/>
      <c r="CV1763" s="37"/>
      <c r="CW1763" s="37"/>
      <c r="CX1763" s="37"/>
      <c r="CY1763" s="37"/>
      <c r="CZ1763" s="37"/>
      <c r="DA1763" s="37"/>
      <c r="DB1763" s="37"/>
      <c r="DC1763" s="37"/>
      <c r="DD1763" s="37"/>
      <c r="DE1763" s="37"/>
      <c r="DF1763" s="37"/>
      <c r="DG1763" s="37"/>
      <c r="DH1763" s="37"/>
      <c r="DI1763" s="37"/>
      <c r="DJ1763" s="37"/>
      <c r="DK1763" s="37"/>
      <c r="DL1763" s="37"/>
      <c r="DR1763" s="37"/>
      <c r="DS1763" s="37"/>
      <c r="DT1763" s="37"/>
      <c r="DU1763" s="37"/>
      <c r="DV1763" s="37"/>
      <c r="DW1763" s="37"/>
      <c r="DX1763" s="37"/>
      <c r="DY1763" s="37"/>
      <c r="DZ1763" s="37"/>
      <c r="EA1763" s="37"/>
      <c r="EB1763" s="37"/>
      <c r="EC1763" s="37"/>
      <c r="ED1763" s="37"/>
      <c r="EE1763" s="37"/>
      <c r="EF1763" s="37"/>
      <c r="EG1763" s="37"/>
      <c r="EH1763" s="37"/>
      <c r="EI1763" s="37"/>
      <c r="EJ1763" s="37"/>
      <c r="EK1763" s="37"/>
      <c r="EL1763" s="37"/>
      <c r="EM1763" s="37"/>
      <c r="EN1763" s="37"/>
      <c r="EO1763" s="37"/>
      <c r="EP1763" s="37"/>
      <c r="EQ1763" s="37"/>
      <c r="ER1763" s="37"/>
      <c r="ES1763" s="37"/>
      <c r="ET1763" s="37"/>
      <c r="EU1763" s="37"/>
      <c r="EV1763" s="37"/>
      <c r="EW1763" s="37"/>
      <c r="EX1763" s="37"/>
      <c r="EY1763" s="37"/>
      <c r="EZ1763" s="37"/>
      <c r="FA1763" s="37"/>
      <c r="FB1763" s="37"/>
      <c r="FC1763" s="37"/>
      <c r="FD1763" s="37"/>
    </row>
    <row r="1764" spans="2:160" x14ac:dyDescent="0.5">
      <c r="B1764" s="36" t="s">
        <v>1959</v>
      </c>
      <c r="C1764" s="18">
        <v>-7.6803232795346066E-3</v>
      </c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  <c r="AM1764" s="37"/>
      <c r="AN1764" s="37"/>
      <c r="AO1764" s="37"/>
      <c r="AP1764" s="37"/>
      <c r="AQ1764" s="37"/>
      <c r="AR1764" s="37"/>
      <c r="AS1764" s="37"/>
      <c r="AT1764" s="37"/>
      <c r="AU1764" s="37"/>
      <c r="AV1764" s="37"/>
      <c r="AW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  <c r="BI1764" s="37"/>
      <c r="BJ1764" s="37"/>
      <c r="BK1764" s="37"/>
      <c r="BL1764" s="37"/>
      <c r="BM1764" s="37"/>
      <c r="BN1764" s="37"/>
      <c r="BO1764" s="37"/>
      <c r="BP1764" s="37"/>
      <c r="BQ1764" s="37"/>
      <c r="BR1764" s="37"/>
      <c r="BS1764" s="37"/>
      <c r="BT1764" s="37"/>
      <c r="BU1764" s="37"/>
      <c r="BV1764" s="37"/>
      <c r="BW1764" s="37"/>
      <c r="BX1764" s="37"/>
      <c r="BY1764" s="37"/>
      <c r="BZ1764" s="37"/>
      <c r="CA1764" s="37"/>
      <c r="CB1764" s="37"/>
      <c r="CC1764" s="37"/>
      <c r="CD1764" s="37"/>
      <c r="CE1764" s="37"/>
      <c r="CF1764" s="37"/>
      <c r="CG1764" s="37"/>
      <c r="CH1764" s="37"/>
      <c r="CI1764" s="37"/>
      <c r="CJ1764" s="37"/>
      <c r="CK1764" s="37"/>
      <c r="CL1764" s="37"/>
      <c r="CM1764" s="37"/>
      <c r="CN1764" s="37"/>
      <c r="CO1764" s="37"/>
      <c r="CP1764" s="37"/>
      <c r="CQ1764" s="37"/>
      <c r="CR1764" s="37"/>
      <c r="CS1764" s="37"/>
      <c r="CT1764" s="37"/>
      <c r="CU1764" s="37"/>
      <c r="CV1764" s="37"/>
      <c r="CW1764" s="37"/>
      <c r="CX1764" s="37"/>
      <c r="CY1764" s="37"/>
      <c r="CZ1764" s="37"/>
      <c r="DA1764" s="37"/>
      <c r="DB1764" s="37"/>
      <c r="DC1764" s="37"/>
      <c r="DD1764" s="37"/>
      <c r="DE1764" s="37"/>
      <c r="DF1764" s="37"/>
      <c r="DG1764" s="37"/>
      <c r="DH1764" s="37"/>
      <c r="DI1764" s="37"/>
      <c r="DJ1764" s="37"/>
      <c r="DK1764" s="37"/>
      <c r="DL1764" s="37"/>
      <c r="DR1764" s="37"/>
      <c r="DS1764" s="37"/>
      <c r="DT1764" s="37"/>
      <c r="DU1764" s="37"/>
      <c r="DV1764" s="37"/>
      <c r="DW1764" s="37"/>
      <c r="DX1764" s="37"/>
      <c r="DY1764" s="37"/>
      <c r="DZ1764" s="37"/>
      <c r="EA1764" s="37"/>
      <c r="EB1764" s="37"/>
      <c r="EC1764" s="37"/>
      <c r="ED1764" s="37"/>
      <c r="EE1764" s="37"/>
      <c r="EF1764" s="37"/>
      <c r="EG1764" s="37"/>
      <c r="EH1764" s="37"/>
      <c r="EI1764" s="37"/>
      <c r="EJ1764" s="37"/>
      <c r="EK1764" s="37"/>
      <c r="EL1764" s="37"/>
      <c r="EM1764" s="37"/>
      <c r="EN1764" s="37"/>
      <c r="EO1764" s="37"/>
      <c r="EP1764" s="37"/>
      <c r="EQ1764" s="37"/>
      <c r="ER1764" s="37"/>
      <c r="ES1764" s="37"/>
      <c r="ET1764" s="37"/>
      <c r="EU1764" s="37"/>
      <c r="EV1764" s="37"/>
      <c r="EW1764" s="37"/>
      <c r="EX1764" s="37"/>
      <c r="EY1764" s="37"/>
      <c r="EZ1764" s="37"/>
      <c r="FA1764" s="37"/>
      <c r="FB1764" s="37"/>
      <c r="FC1764" s="37"/>
      <c r="FD1764" s="37"/>
    </row>
    <row r="1765" spans="2:160" x14ac:dyDescent="0.5">
      <c r="B1765" s="36" t="s">
        <v>1960</v>
      </c>
      <c r="C1765" s="18">
        <v>1.2364002109730654E-2</v>
      </c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  <c r="AM1765" s="37"/>
      <c r="AN1765" s="37"/>
      <c r="AO1765" s="37"/>
      <c r="AP1765" s="37"/>
      <c r="AQ1765" s="37"/>
      <c r="AR1765" s="37"/>
      <c r="AS1765" s="37"/>
      <c r="AT1765" s="37"/>
      <c r="AU1765" s="37"/>
      <c r="AV1765" s="37"/>
      <c r="AW1765" s="37"/>
      <c r="AX1765" s="37"/>
      <c r="AY1765" s="37"/>
      <c r="AZ1765" s="37"/>
      <c r="BA1765" s="37"/>
      <c r="BB1765" s="37"/>
      <c r="BC1765" s="37"/>
      <c r="BD1765" s="37"/>
      <c r="BE1765" s="37"/>
      <c r="BF1765" s="37"/>
      <c r="BG1765" s="37"/>
      <c r="BH1765" s="37"/>
      <c r="BI1765" s="37"/>
      <c r="BJ1765" s="37"/>
      <c r="BK1765" s="37"/>
      <c r="BL1765" s="37"/>
      <c r="BM1765" s="37"/>
      <c r="BN1765" s="37"/>
      <c r="BO1765" s="37"/>
      <c r="BP1765" s="37"/>
      <c r="BQ1765" s="37"/>
      <c r="BR1765" s="37"/>
      <c r="BS1765" s="37"/>
      <c r="BT1765" s="37"/>
      <c r="BU1765" s="37"/>
      <c r="BV1765" s="37"/>
      <c r="BW1765" s="37"/>
      <c r="BX1765" s="37"/>
      <c r="BY1765" s="37"/>
      <c r="BZ1765" s="37"/>
      <c r="CA1765" s="37"/>
      <c r="CB1765" s="37"/>
      <c r="CC1765" s="37"/>
      <c r="CD1765" s="37"/>
      <c r="CE1765" s="37"/>
      <c r="CF1765" s="37"/>
      <c r="CG1765" s="37"/>
      <c r="CH1765" s="37"/>
      <c r="CI1765" s="37"/>
      <c r="CJ1765" s="37"/>
      <c r="CK1765" s="37"/>
      <c r="CL1765" s="37"/>
      <c r="CM1765" s="37"/>
      <c r="CN1765" s="37"/>
      <c r="CO1765" s="37"/>
      <c r="CP1765" s="37"/>
      <c r="CQ1765" s="37"/>
      <c r="CR1765" s="37"/>
      <c r="CS1765" s="37"/>
      <c r="CT1765" s="37"/>
      <c r="CU1765" s="37"/>
      <c r="CV1765" s="37"/>
      <c r="CW1765" s="37"/>
      <c r="CX1765" s="37"/>
      <c r="CY1765" s="37"/>
      <c r="CZ1765" s="37"/>
      <c r="DA1765" s="37"/>
      <c r="DB1765" s="37"/>
      <c r="DC1765" s="37"/>
      <c r="DD1765" s="37"/>
      <c r="DE1765" s="37"/>
      <c r="DF1765" s="37"/>
      <c r="DG1765" s="37"/>
      <c r="DH1765" s="37"/>
      <c r="DI1765" s="37"/>
      <c r="DJ1765" s="37"/>
      <c r="DK1765" s="37"/>
      <c r="DL1765" s="37"/>
      <c r="DR1765" s="37"/>
      <c r="DS1765" s="37"/>
      <c r="DT1765" s="37"/>
      <c r="DU1765" s="37"/>
      <c r="DV1765" s="37"/>
      <c r="DW1765" s="37"/>
      <c r="DX1765" s="37"/>
      <c r="DY1765" s="37"/>
      <c r="DZ1765" s="37"/>
      <c r="EA1765" s="37"/>
      <c r="EB1765" s="37"/>
      <c r="EC1765" s="37"/>
      <c r="ED1765" s="37"/>
      <c r="EE1765" s="37"/>
      <c r="EF1765" s="37"/>
      <c r="EG1765" s="37"/>
      <c r="EH1765" s="37"/>
      <c r="EI1765" s="37"/>
      <c r="EJ1765" s="37"/>
      <c r="EK1765" s="37"/>
      <c r="EL1765" s="37"/>
      <c r="EM1765" s="37"/>
      <c r="EN1765" s="37"/>
      <c r="EO1765" s="37"/>
      <c r="EP1765" s="37"/>
      <c r="EQ1765" s="37"/>
      <c r="ER1765" s="37"/>
      <c r="ES1765" s="37"/>
      <c r="ET1765" s="37"/>
      <c r="EU1765" s="37"/>
      <c r="EV1765" s="37"/>
      <c r="EW1765" s="37"/>
      <c r="EX1765" s="37"/>
      <c r="EY1765" s="37"/>
      <c r="EZ1765" s="37"/>
      <c r="FA1765" s="37"/>
      <c r="FB1765" s="37"/>
      <c r="FC1765" s="37"/>
      <c r="FD1765" s="37"/>
    </row>
    <row r="1766" spans="2:160" x14ac:dyDescent="0.5">
      <c r="B1766" s="36" t="s">
        <v>1961</v>
      </c>
      <c r="C1766" s="18">
        <v>6.1367904525351236E-3</v>
      </c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  <c r="AM1766" s="37"/>
      <c r="AN1766" s="37"/>
      <c r="AO1766" s="37"/>
      <c r="AP1766" s="37"/>
      <c r="AQ1766" s="37"/>
      <c r="AR1766" s="37"/>
      <c r="AS1766" s="37"/>
      <c r="AT1766" s="37"/>
      <c r="AU1766" s="37"/>
      <c r="AV1766" s="37"/>
      <c r="AW1766" s="37"/>
      <c r="AX1766" s="37"/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  <c r="BI1766" s="37"/>
      <c r="BJ1766" s="37"/>
      <c r="BK1766" s="37"/>
      <c r="BL1766" s="37"/>
      <c r="BM1766" s="37"/>
      <c r="BN1766" s="37"/>
      <c r="BO1766" s="37"/>
      <c r="BP1766" s="37"/>
      <c r="BQ1766" s="37"/>
      <c r="BR1766" s="37"/>
      <c r="BS1766" s="37"/>
      <c r="BT1766" s="37"/>
      <c r="BU1766" s="37"/>
      <c r="BV1766" s="37"/>
      <c r="BW1766" s="37"/>
      <c r="BX1766" s="37"/>
      <c r="BY1766" s="37"/>
      <c r="BZ1766" s="37"/>
      <c r="CA1766" s="37"/>
      <c r="CB1766" s="37"/>
      <c r="CC1766" s="37"/>
      <c r="CD1766" s="37"/>
      <c r="CE1766" s="37"/>
      <c r="CF1766" s="37"/>
      <c r="CG1766" s="37"/>
      <c r="CH1766" s="37"/>
      <c r="CI1766" s="37"/>
      <c r="CJ1766" s="37"/>
      <c r="CK1766" s="37"/>
      <c r="CL1766" s="37"/>
      <c r="CM1766" s="37"/>
      <c r="CN1766" s="37"/>
      <c r="CO1766" s="37"/>
      <c r="CP1766" s="37"/>
      <c r="CQ1766" s="37"/>
      <c r="CR1766" s="37"/>
      <c r="CS1766" s="37"/>
      <c r="CT1766" s="37"/>
      <c r="CU1766" s="37"/>
      <c r="CV1766" s="37"/>
      <c r="CW1766" s="37"/>
      <c r="CX1766" s="37"/>
      <c r="CY1766" s="37"/>
      <c r="CZ1766" s="37"/>
      <c r="DA1766" s="37"/>
      <c r="DB1766" s="37"/>
      <c r="DC1766" s="37"/>
      <c r="DD1766" s="37"/>
      <c r="DE1766" s="37"/>
      <c r="DF1766" s="37"/>
      <c r="DG1766" s="37"/>
      <c r="DH1766" s="37"/>
      <c r="DI1766" s="37"/>
      <c r="DJ1766" s="37"/>
      <c r="DK1766" s="37"/>
      <c r="DL1766" s="37"/>
      <c r="DR1766" s="37"/>
      <c r="DS1766" s="37"/>
      <c r="DT1766" s="37"/>
      <c r="DU1766" s="37"/>
      <c r="DV1766" s="37"/>
      <c r="DW1766" s="37"/>
      <c r="DX1766" s="37"/>
      <c r="DY1766" s="37"/>
      <c r="DZ1766" s="37"/>
      <c r="EA1766" s="37"/>
      <c r="EB1766" s="37"/>
      <c r="EC1766" s="37"/>
      <c r="ED1766" s="37"/>
      <c r="EE1766" s="37"/>
      <c r="EF1766" s="37"/>
      <c r="EG1766" s="37"/>
      <c r="EH1766" s="37"/>
      <c r="EI1766" s="37"/>
      <c r="EJ1766" s="37"/>
      <c r="EK1766" s="37"/>
      <c r="EL1766" s="37"/>
      <c r="EM1766" s="37"/>
      <c r="EN1766" s="37"/>
      <c r="EO1766" s="37"/>
      <c r="EP1766" s="37"/>
      <c r="EQ1766" s="37"/>
      <c r="ER1766" s="37"/>
      <c r="ES1766" s="37"/>
      <c r="ET1766" s="37"/>
      <c r="EU1766" s="37"/>
      <c r="EV1766" s="37"/>
      <c r="EW1766" s="37"/>
      <c r="EX1766" s="37"/>
      <c r="EY1766" s="37"/>
      <c r="EZ1766" s="37"/>
      <c r="FA1766" s="37"/>
      <c r="FB1766" s="37"/>
      <c r="FC1766" s="37"/>
      <c r="FD1766" s="37"/>
    </row>
    <row r="1767" spans="2:160" x14ac:dyDescent="0.5">
      <c r="B1767" s="36" t="s">
        <v>1962</v>
      </c>
      <c r="C1767" s="18">
        <v>-4.9372903909483679E-4</v>
      </c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  <c r="AM1767" s="37"/>
      <c r="AN1767" s="37"/>
      <c r="AO1767" s="37"/>
      <c r="AP1767" s="37"/>
      <c r="AQ1767" s="37"/>
      <c r="AR1767" s="37"/>
      <c r="AS1767" s="37"/>
      <c r="AT1767" s="37"/>
      <c r="AU1767" s="37"/>
      <c r="AV1767" s="37"/>
      <c r="AW1767" s="37"/>
      <c r="AX1767" s="37"/>
      <c r="AY1767" s="37"/>
      <c r="AZ1767" s="37"/>
      <c r="BA1767" s="37"/>
      <c r="BB1767" s="37"/>
      <c r="BC1767" s="37"/>
      <c r="BD1767" s="37"/>
      <c r="BE1767" s="37"/>
      <c r="BF1767" s="37"/>
      <c r="BG1767" s="37"/>
      <c r="BH1767" s="37"/>
      <c r="BI1767" s="37"/>
      <c r="BJ1767" s="37"/>
      <c r="BK1767" s="37"/>
      <c r="BL1767" s="37"/>
      <c r="BM1767" s="37"/>
      <c r="BN1767" s="37"/>
      <c r="BO1767" s="37"/>
      <c r="BP1767" s="37"/>
      <c r="BQ1767" s="37"/>
      <c r="BR1767" s="37"/>
      <c r="BS1767" s="37"/>
      <c r="BT1767" s="37"/>
      <c r="BU1767" s="37"/>
      <c r="BV1767" s="37"/>
      <c r="BW1767" s="37"/>
      <c r="BX1767" s="37"/>
      <c r="BY1767" s="37"/>
      <c r="BZ1767" s="37"/>
      <c r="CA1767" s="37"/>
      <c r="CB1767" s="37"/>
      <c r="CC1767" s="37"/>
      <c r="CD1767" s="37"/>
      <c r="CE1767" s="37"/>
      <c r="CF1767" s="37"/>
      <c r="CG1767" s="37"/>
      <c r="CH1767" s="37"/>
      <c r="CI1767" s="37"/>
      <c r="CJ1767" s="37"/>
      <c r="CK1767" s="37"/>
      <c r="CL1767" s="37"/>
      <c r="CM1767" s="37"/>
      <c r="CN1767" s="37"/>
      <c r="CO1767" s="37"/>
      <c r="CP1767" s="37"/>
      <c r="CQ1767" s="37"/>
      <c r="CR1767" s="37"/>
      <c r="CS1767" s="37"/>
      <c r="CT1767" s="37"/>
      <c r="CU1767" s="37"/>
      <c r="CV1767" s="37"/>
      <c r="CW1767" s="37"/>
      <c r="CX1767" s="37"/>
      <c r="CY1767" s="37"/>
      <c r="CZ1767" s="37"/>
      <c r="DA1767" s="37"/>
      <c r="DB1767" s="37"/>
      <c r="DC1767" s="37"/>
      <c r="DD1767" s="37"/>
      <c r="DE1767" s="37"/>
      <c r="DF1767" s="37"/>
      <c r="DG1767" s="37"/>
      <c r="DH1767" s="37"/>
      <c r="DI1767" s="37"/>
      <c r="DJ1767" s="37"/>
      <c r="DK1767" s="37"/>
      <c r="DL1767" s="37"/>
      <c r="DR1767" s="37"/>
      <c r="DS1767" s="37"/>
      <c r="DT1767" s="37"/>
      <c r="DU1767" s="37"/>
      <c r="DV1767" s="37"/>
      <c r="DW1767" s="37"/>
      <c r="DX1767" s="37"/>
      <c r="DY1767" s="37"/>
      <c r="DZ1767" s="37"/>
      <c r="EA1767" s="37"/>
      <c r="EB1767" s="37"/>
      <c r="EC1767" s="37"/>
      <c r="ED1767" s="37"/>
      <c r="EE1767" s="37"/>
      <c r="EF1767" s="37"/>
      <c r="EG1767" s="37"/>
      <c r="EH1767" s="37"/>
      <c r="EI1767" s="37"/>
      <c r="EJ1767" s="37"/>
      <c r="EK1767" s="37"/>
      <c r="EL1767" s="37"/>
      <c r="EM1767" s="37"/>
      <c r="EN1767" s="37"/>
      <c r="EO1767" s="37"/>
      <c r="EP1767" s="37"/>
      <c r="EQ1767" s="37"/>
      <c r="ER1767" s="37"/>
      <c r="ES1767" s="37"/>
      <c r="ET1767" s="37"/>
      <c r="EU1767" s="37"/>
      <c r="EV1767" s="37"/>
      <c r="EW1767" s="37"/>
      <c r="EX1767" s="37"/>
      <c r="EY1767" s="37"/>
      <c r="EZ1767" s="37"/>
      <c r="FA1767" s="37"/>
      <c r="FB1767" s="37"/>
      <c r="FC1767" s="37"/>
      <c r="FD1767" s="37"/>
    </row>
    <row r="1768" spans="2:160" x14ac:dyDescent="0.5">
      <c r="B1768" s="36" t="s">
        <v>1963</v>
      </c>
      <c r="C1768" s="18">
        <v>-6.3855037017845895E-4</v>
      </c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  <c r="AM1768" s="37"/>
      <c r="AN1768" s="37"/>
      <c r="AO1768" s="37"/>
      <c r="AP1768" s="37"/>
      <c r="AQ1768" s="37"/>
      <c r="AR1768" s="37"/>
      <c r="AS1768" s="37"/>
      <c r="AT1768" s="37"/>
      <c r="AU1768" s="37"/>
      <c r="AV1768" s="37"/>
      <c r="AW1768" s="37"/>
      <c r="AX1768" s="37"/>
      <c r="AY1768" s="37"/>
      <c r="AZ1768" s="37"/>
      <c r="BA1768" s="37"/>
      <c r="BB1768" s="37"/>
      <c r="BC1768" s="37"/>
      <c r="BD1768" s="37"/>
      <c r="BE1768" s="37"/>
      <c r="BF1768" s="37"/>
      <c r="BG1768" s="37"/>
      <c r="BH1768" s="37"/>
      <c r="BI1768" s="37"/>
      <c r="BJ1768" s="37"/>
      <c r="BK1768" s="37"/>
      <c r="BL1768" s="37"/>
      <c r="BM1768" s="37"/>
      <c r="BN1768" s="37"/>
      <c r="BO1768" s="37"/>
      <c r="BP1768" s="37"/>
      <c r="BQ1768" s="37"/>
      <c r="BR1768" s="37"/>
      <c r="BS1768" s="37"/>
      <c r="BT1768" s="37"/>
      <c r="BU1768" s="37"/>
      <c r="BV1768" s="37"/>
      <c r="BW1768" s="37"/>
      <c r="BX1768" s="37"/>
      <c r="BY1768" s="37"/>
      <c r="BZ1768" s="37"/>
      <c r="CA1768" s="37"/>
      <c r="CB1768" s="37"/>
      <c r="CC1768" s="37"/>
      <c r="CD1768" s="37"/>
      <c r="CE1768" s="37"/>
      <c r="CF1768" s="37"/>
      <c r="CG1768" s="37"/>
      <c r="CH1768" s="37"/>
      <c r="CI1768" s="37"/>
      <c r="CJ1768" s="37"/>
      <c r="CK1768" s="37"/>
      <c r="CL1768" s="37"/>
      <c r="CM1768" s="37"/>
      <c r="CN1768" s="37"/>
      <c r="CO1768" s="37"/>
      <c r="CP1768" s="37"/>
      <c r="CQ1768" s="37"/>
      <c r="CR1768" s="37"/>
      <c r="CS1768" s="37"/>
      <c r="CT1768" s="37"/>
      <c r="CU1768" s="37"/>
      <c r="CV1768" s="37"/>
      <c r="CW1768" s="37"/>
      <c r="CX1768" s="37"/>
      <c r="CY1768" s="37"/>
      <c r="CZ1768" s="37"/>
      <c r="DA1768" s="37"/>
      <c r="DB1768" s="37"/>
      <c r="DC1768" s="37"/>
      <c r="DD1768" s="37"/>
      <c r="DE1768" s="37"/>
      <c r="DF1768" s="37"/>
      <c r="DG1768" s="37"/>
      <c r="DH1768" s="37"/>
      <c r="DI1768" s="37"/>
      <c r="DJ1768" s="37"/>
      <c r="DK1768" s="37"/>
      <c r="DL1768" s="37"/>
      <c r="DR1768" s="37"/>
      <c r="DS1768" s="37"/>
      <c r="DT1768" s="37"/>
      <c r="DU1768" s="37"/>
      <c r="DV1768" s="37"/>
      <c r="DW1768" s="37"/>
      <c r="DX1768" s="37"/>
      <c r="DY1768" s="37"/>
      <c r="DZ1768" s="37"/>
      <c r="EA1768" s="37"/>
      <c r="EB1768" s="37"/>
      <c r="EC1768" s="37"/>
      <c r="ED1768" s="37"/>
      <c r="EE1768" s="37"/>
      <c r="EF1768" s="37"/>
      <c r="EG1768" s="37"/>
      <c r="EH1768" s="37"/>
      <c r="EI1768" s="37"/>
      <c r="EJ1768" s="37"/>
      <c r="EK1768" s="37"/>
      <c r="EL1768" s="37"/>
      <c r="EM1768" s="37"/>
      <c r="EN1768" s="37"/>
      <c r="EO1768" s="37"/>
      <c r="EP1768" s="37"/>
      <c r="EQ1768" s="37"/>
      <c r="ER1768" s="37"/>
      <c r="ES1768" s="37"/>
      <c r="ET1768" s="37"/>
      <c r="EU1768" s="37"/>
      <c r="EV1768" s="37"/>
      <c r="EW1768" s="37"/>
      <c r="EX1768" s="37"/>
      <c r="EY1768" s="37"/>
      <c r="EZ1768" s="37"/>
      <c r="FA1768" s="37"/>
      <c r="FB1768" s="37"/>
      <c r="FC1768" s="37"/>
      <c r="FD1768" s="37"/>
    </row>
    <row r="1769" spans="2:160" x14ac:dyDescent="0.5">
      <c r="B1769" s="36" t="s">
        <v>1964</v>
      </c>
      <c r="C1769" s="18">
        <v>1.0741734229482436E-2</v>
      </c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  <c r="AM1769" s="37"/>
      <c r="AN1769" s="37"/>
      <c r="AO1769" s="37"/>
      <c r="AP1769" s="37"/>
      <c r="AQ1769" s="37"/>
      <c r="AR1769" s="37"/>
      <c r="AS1769" s="37"/>
      <c r="AT1769" s="37"/>
      <c r="AU1769" s="37"/>
      <c r="AV1769" s="37"/>
      <c r="AW1769" s="37"/>
      <c r="AX1769" s="37"/>
      <c r="AY1769" s="37"/>
      <c r="AZ1769" s="37"/>
      <c r="BA1769" s="37"/>
      <c r="BB1769" s="37"/>
      <c r="BC1769" s="37"/>
      <c r="BD1769" s="37"/>
      <c r="BE1769" s="37"/>
      <c r="BF1769" s="37"/>
      <c r="BG1769" s="37"/>
      <c r="BH1769" s="37"/>
      <c r="BI1769" s="37"/>
      <c r="BJ1769" s="37"/>
      <c r="BK1769" s="37"/>
      <c r="BL1769" s="37"/>
      <c r="BM1769" s="37"/>
      <c r="BN1769" s="37"/>
      <c r="BO1769" s="37"/>
      <c r="BP1769" s="37"/>
      <c r="BQ1769" s="37"/>
      <c r="BR1769" s="37"/>
      <c r="BS1769" s="37"/>
      <c r="BT1769" s="37"/>
      <c r="BU1769" s="37"/>
      <c r="BV1769" s="37"/>
      <c r="BW1769" s="37"/>
      <c r="BX1769" s="37"/>
      <c r="BY1769" s="37"/>
      <c r="BZ1769" s="37"/>
      <c r="CA1769" s="37"/>
      <c r="CB1769" s="37"/>
      <c r="CC1769" s="37"/>
      <c r="CD1769" s="37"/>
      <c r="CE1769" s="37"/>
      <c r="CF1769" s="37"/>
      <c r="CG1769" s="37"/>
      <c r="CH1769" s="37"/>
      <c r="CI1769" s="37"/>
      <c r="CJ1769" s="37"/>
      <c r="CK1769" s="37"/>
      <c r="CL1769" s="37"/>
      <c r="CM1769" s="37"/>
      <c r="CN1769" s="37"/>
      <c r="CO1769" s="37"/>
      <c r="CP1769" s="37"/>
      <c r="CQ1769" s="37"/>
      <c r="CR1769" s="37"/>
      <c r="CS1769" s="37"/>
      <c r="CT1769" s="37"/>
      <c r="CU1769" s="37"/>
      <c r="CV1769" s="37"/>
      <c r="CW1769" s="37"/>
      <c r="CX1769" s="37"/>
      <c r="CY1769" s="37"/>
      <c r="CZ1769" s="37"/>
      <c r="DA1769" s="37"/>
      <c r="DB1769" s="37"/>
      <c r="DC1769" s="37"/>
      <c r="DD1769" s="37"/>
      <c r="DE1769" s="37"/>
      <c r="DF1769" s="37"/>
      <c r="DG1769" s="37"/>
      <c r="DH1769" s="37"/>
      <c r="DI1769" s="37"/>
      <c r="DJ1769" s="37"/>
      <c r="DK1769" s="37"/>
      <c r="DL1769" s="37"/>
      <c r="DR1769" s="37"/>
      <c r="DS1769" s="37"/>
      <c r="DT1769" s="37"/>
      <c r="DU1769" s="37"/>
      <c r="DV1769" s="37"/>
      <c r="DW1769" s="37"/>
      <c r="DX1769" s="37"/>
      <c r="DY1769" s="37"/>
      <c r="DZ1769" s="37"/>
      <c r="EA1769" s="37"/>
      <c r="EB1769" s="37"/>
      <c r="EC1769" s="37"/>
      <c r="ED1769" s="37"/>
      <c r="EE1769" s="37"/>
      <c r="EF1769" s="37"/>
      <c r="EG1769" s="37"/>
      <c r="EH1769" s="37"/>
      <c r="EI1769" s="37"/>
      <c r="EJ1769" s="37"/>
      <c r="EK1769" s="37"/>
      <c r="EL1769" s="37"/>
      <c r="EM1769" s="37"/>
      <c r="EN1769" s="37"/>
      <c r="EO1769" s="37"/>
      <c r="EP1769" s="37"/>
      <c r="EQ1769" s="37"/>
      <c r="ER1769" s="37"/>
      <c r="ES1769" s="37"/>
      <c r="ET1769" s="37"/>
      <c r="EU1769" s="37"/>
      <c r="EV1769" s="37"/>
      <c r="EW1769" s="37"/>
      <c r="EX1769" s="37"/>
      <c r="EY1769" s="37"/>
      <c r="EZ1769" s="37"/>
      <c r="FA1769" s="37"/>
      <c r="FB1769" s="37"/>
      <c r="FC1769" s="37"/>
      <c r="FD1769" s="37"/>
    </row>
    <row r="1770" spans="2:160" x14ac:dyDescent="0.5">
      <c r="B1770" s="36" t="s">
        <v>1965</v>
      </c>
      <c r="C1770" s="18">
        <v>3.2264413127620628E-3</v>
      </c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  <c r="AM1770" s="37"/>
      <c r="AN1770" s="37"/>
      <c r="AO1770" s="37"/>
      <c r="AP1770" s="37"/>
      <c r="AQ1770" s="37"/>
      <c r="AR1770" s="37"/>
      <c r="AS1770" s="37"/>
      <c r="AT1770" s="37"/>
      <c r="AU1770" s="37"/>
      <c r="AV1770" s="37"/>
      <c r="AW1770" s="37"/>
      <c r="AX1770" s="37"/>
      <c r="AY1770" s="37"/>
      <c r="AZ1770" s="37"/>
      <c r="BA1770" s="37"/>
      <c r="BB1770" s="37"/>
      <c r="BC1770" s="37"/>
      <c r="BD1770" s="37"/>
      <c r="BE1770" s="37"/>
      <c r="BF1770" s="37"/>
      <c r="BG1770" s="37"/>
      <c r="BH1770" s="37"/>
      <c r="BI1770" s="37"/>
      <c r="BJ1770" s="37"/>
      <c r="BK1770" s="37"/>
      <c r="BL1770" s="37"/>
      <c r="BM1770" s="37"/>
      <c r="BN1770" s="37"/>
      <c r="BO1770" s="37"/>
      <c r="BP1770" s="37"/>
      <c r="BQ1770" s="37"/>
      <c r="BR1770" s="37"/>
      <c r="BS1770" s="37"/>
      <c r="BT1770" s="37"/>
      <c r="BU1770" s="37"/>
      <c r="BV1770" s="37"/>
      <c r="BW1770" s="37"/>
      <c r="BX1770" s="37"/>
      <c r="BY1770" s="37"/>
      <c r="BZ1770" s="37"/>
      <c r="CA1770" s="37"/>
      <c r="CB1770" s="37"/>
      <c r="CC1770" s="37"/>
      <c r="CD1770" s="37"/>
      <c r="CE1770" s="37"/>
      <c r="CF1770" s="37"/>
      <c r="CG1770" s="37"/>
      <c r="CH1770" s="37"/>
      <c r="CI1770" s="37"/>
      <c r="CJ1770" s="37"/>
      <c r="CK1770" s="37"/>
      <c r="CL1770" s="37"/>
      <c r="CM1770" s="37"/>
      <c r="CN1770" s="37"/>
      <c r="CO1770" s="37"/>
      <c r="CP1770" s="37"/>
      <c r="CQ1770" s="37"/>
      <c r="CR1770" s="37"/>
      <c r="CS1770" s="37"/>
      <c r="CT1770" s="37"/>
      <c r="CU1770" s="37"/>
      <c r="CV1770" s="37"/>
      <c r="CW1770" s="37"/>
      <c r="CX1770" s="37"/>
      <c r="CY1770" s="37"/>
      <c r="CZ1770" s="37"/>
      <c r="DA1770" s="37"/>
      <c r="DB1770" s="37"/>
      <c r="DC1770" s="37"/>
      <c r="DD1770" s="37"/>
      <c r="DE1770" s="37"/>
      <c r="DF1770" s="37"/>
      <c r="DG1770" s="37"/>
      <c r="DH1770" s="37"/>
      <c r="DI1770" s="37"/>
      <c r="DJ1770" s="37"/>
      <c r="DK1770" s="37"/>
      <c r="DL1770" s="37"/>
      <c r="DR1770" s="37"/>
      <c r="DS1770" s="37"/>
      <c r="DT1770" s="37"/>
      <c r="DU1770" s="37"/>
      <c r="DV1770" s="37"/>
      <c r="DW1770" s="37"/>
      <c r="DX1770" s="37"/>
      <c r="DY1770" s="37"/>
      <c r="DZ1770" s="37"/>
      <c r="EA1770" s="37"/>
      <c r="EB1770" s="37"/>
      <c r="EC1770" s="37"/>
      <c r="ED1770" s="37"/>
      <c r="EE1770" s="37"/>
      <c r="EF1770" s="37"/>
      <c r="EG1770" s="37"/>
      <c r="EH1770" s="37"/>
      <c r="EI1770" s="37"/>
      <c r="EJ1770" s="37"/>
      <c r="EK1770" s="37"/>
      <c r="EL1770" s="37"/>
      <c r="EM1770" s="37"/>
      <c r="EN1770" s="37"/>
      <c r="EO1770" s="37"/>
      <c r="EP1770" s="37"/>
      <c r="EQ1770" s="37"/>
      <c r="ER1770" s="37"/>
      <c r="ES1770" s="37"/>
      <c r="ET1770" s="37"/>
      <c r="EU1770" s="37"/>
      <c r="EV1770" s="37"/>
      <c r="EW1770" s="37"/>
      <c r="EX1770" s="37"/>
      <c r="EY1770" s="37"/>
      <c r="EZ1770" s="37"/>
      <c r="FA1770" s="37"/>
      <c r="FB1770" s="37"/>
      <c r="FC1770" s="37"/>
      <c r="FD1770" s="37"/>
    </row>
    <row r="1771" spans="2:160" x14ac:dyDescent="0.5">
      <c r="B1771" s="36" t="s">
        <v>1966</v>
      </c>
      <c r="C1771" s="18">
        <v>2.8534401788156138E-3</v>
      </c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  <c r="AM1771" s="37"/>
      <c r="AN1771" s="37"/>
      <c r="AO1771" s="37"/>
      <c r="AP1771" s="37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  <c r="BI1771" s="37"/>
      <c r="BJ1771" s="37"/>
      <c r="BK1771" s="37"/>
      <c r="BL1771" s="37"/>
      <c r="BM1771" s="37"/>
      <c r="BN1771" s="37"/>
      <c r="BO1771" s="37"/>
      <c r="BP1771" s="37"/>
      <c r="BQ1771" s="37"/>
      <c r="BR1771" s="37"/>
      <c r="BS1771" s="37"/>
      <c r="BT1771" s="37"/>
      <c r="BU1771" s="37"/>
      <c r="BV1771" s="37"/>
      <c r="BW1771" s="37"/>
      <c r="BX1771" s="37"/>
      <c r="BY1771" s="37"/>
      <c r="BZ1771" s="37"/>
      <c r="CA1771" s="37"/>
      <c r="CB1771" s="37"/>
      <c r="CC1771" s="37"/>
      <c r="CD1771" s="37"/>
      <c r="CE1771" s="37"/>
      <c r="CF1771" s="37"/>
      <c r="CG1771" s="37"/>
      <c r="CH1771" s="37"/>
      <c r="CI1771" s="37"/>
      <c r="CJ1771" s="37"/>
      <c r="CK1771" s="37"/>
      <c r="CL1771" s="37"/>
      <c r="CM1771" s="37"/>
      <c r="CN1771" s="37"/>
      <c r="CO1771" s="37"/>
      <c r="CP1771" s="37"/>
      <c r="CQ1771" s="37"/>
      <c r="CR1771" s="37"/>
      <c r="CS1771" s="37"/>
      <c r="CT1771" s="37"/>
      <c r="CU1771" s="37"/>
      <c r="CV1771" s="37"/>
      <c r="CW1771" s="37"/>
      <c r="CX1771" s="37"/>
      <c r="CY1771" s="37"/>
      <c r="CZ1771" s="37"/>
      <c r="DA1771" s="37"/>
      <c r="DB1771" s="37"/>
      <c r="DC1771" s="37"/>
      <c r="DD1771" s="37"/>
      <c r="DE1771" s="37"/>
      <c r="DF1771" s="37"/>
      <c r="DG1771" s="37"/>
      <c r="DH1771" s="37"/>
      <c r="DI1771" s="37"/>
      <c r="DJ1771" s="37"/>
      <c r="DK1771" s="37"/>
      <c r="DL1771" s="37"/>
      <c r="DR1771" s="37"/>
      <c r="DS1771" s="37"/>
      <c r="DT1771" s="37"/>
      <c r="DU1771" s="37"/>
      <c r="DV1771" s="37"/>
      <c r="DW1771" s="37"/>
      <c r="DX1771" s="37"/>
      <c r="DY1771" s="37"/>
      <c r="DZ1771" s="37"/>
      <c r="EA1771" s="37"/>
      <c r="EB1771" s="37"/>
      <c r="EC1771" s="37"/>
      <c r="ED1771" s="37"/>
      <c r="EE1771" s="37"/>
      <c r="EF1771" s="37"/>
      <c r="EG1771" s="37"/>
      <c r="EH1771" s="37"/>
      <c r="EI1771" s="37"/>
      <c r="EJ1771" s="37"/>
      <c r="EK1771" s="37"/>
      <c r="EL1771" s="37"/>
      <c r="EM1771" s="37"/>
      <c r="EN1771" s="37"/>
      <c r="EO1771" s="37"/>
      <c r="EP1771" s="37"/>
      <c r="EQ1771" s="37"/>
      <c r="ER1771" s="37"/>
      <c r="ES1771" s="37"/>
      <c r="ET1771" s="37"/>
      <c r="EU1771" s="37"/>
      <c r="EV1771" s="37"/>
      <c r="EW1771" s="37"/>
      <c r="EX1771" s="37"/>
      <c r="EY1771" s="37"/>
      <c r="EZ1771" s="37"/>
      <c r="FA1771" s="37"/>
      <c r="FB1771" s="37"/>
      <c r="FC1771" s="37"/>
      <c r="FD1771" s="37"/>
    </row>
    <row r="1772" spans="2:160" x14ac:dyDescent="0.5">
      <c r="B1772" s="36" t="s">
        <v>1967</v>
      </c>
      <c r="C1772" s="18">
        <v>-3.6100013041054924E-3</v>
      </c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  <c r="AM1772" s="37"/>
      <c r="AN1772" s="37"/>
      <c r="AO1772" s="37"/>
      <c r="AP1772" s="37"/>
      <c r="AQ1772" s="37"/>
      <c r="AR1772" s="37"/>
      <c r="AS1772" s="37"/>
      <c r="AT1772" s="37"/>
      <c r="AU1772" s="37"/>
      <c r="AV1772" s="37"/>
      <c r="AW1772" s="37"/>
      <c r="AX1772" s="37"/>
      <c r="AY1772" s="37"/>
      <c r="AZ1772" s="37"/>
      <c r="BA1772" s="37"/>
      <c r="BB1772" s="37"/>
      <c r="BC1772" s="37"/>
      <c r="BD1772" s="37"/>
      <c r="BE1772" s="37"/>
      <c r="BF1772" s="37"/>
      <c r="BG1772" s="37"/>
      <c r="BH1772" s="37"/>
      <c r="BI1772" s="37"/>
      <c r="BJ1772" s="37"/>
      <c r="BK1772" s="37"/>
      <c r="BL1772" s="37"/>
      <c r="BM1772" s="37"/>
      <c r="BN1772" s="37"/>
      <c r="BO1772" s="37"/>
      <c r="BP1772" s="37"/>
      <c r="BQ1772" s="37"/>
      <c r="BR1772" s="37"/>
      <c r="BS1772" s="37"/>
      <c r="BT1772" s="37"/>
      <c r="BU1772" s="37"/>
      <c r="BV1772" s="37"/>
      <c r="BW1772" s="37"/>
      <c r="BX1772" s="37"/>
      <c r="BY1772" s="37"/>
      <c r="BZ1772" s="37"/>
      <c r="CA1772" s="37"/>
      <c r="CB1772" s="37"/>
      <c r="CC1772" s="37"/>
      <c r="CD1772" s="37"/>
      <c r="CE1772" s="37"/>
      <c r="CF1772" s="37"/>
      <c r="CG1772" s="37"/>
      <c r="CH1772" s="37"/>
      <c r="CI1772" s="37"/>
      <c r="CJ1772" s="37"/>
      <c r="CK1772" s="37"/>
      <c r="CL1772" s="37"/>
      <c r="CM1772" s="37"/>
      <c r="CN1772" s="37"/>
      <c r="CO1772" s="37"/>
      <c r="CP1772" s="37"/>
      <c r="CQ1772" s="37"/>
      <c r="CR1772" s="37"/>
      <c r="CS1772" s="37"/>
      <c r="CT1772" s="37"/>
      <c r="CU1772" s="37"/>
      <c r="CV1772" s="37"/>
      <c r="CW1772" s="37"/>
      <c r="CX1772" s="37"/>
      <c r="CY1772" s="37"/>
      <c r="CZ1772" s="37"/>
      <c r="DA1772" s="37"/>
      <c r="DB1772" s="37"/>
      <c r="DC1772" s="37"/>
      <c r="DD1772" s="37"/>
      <c r="DE1772" s="37"/>
      <c r="DF1772" s="37"/>
      <c r="DG1772" s="37"/>
      <c r="DH1772" s="37"/>
      <c r="DI1772" s="37"/>
      <c r="DJ1772" s="37"/>
      <c r="DK1772" s="37"/>
      <c r="DL1772" s="37"/>
      <c r="DR1772" s="37"/>
      <c r="DS1772" s="37"/>
      <c r="DT1772" s="37"/>
      <c r="DU1772" s="37"/>
      <c r="DV1772" s="37"/>
      <c r="DW1772" s="37"/>
      <c r="DX1772" s="37"/>
      <c r="DY1772" s="37"/>
      <c r="DZ1772" s="37"/>
      <c r="EA1772" s="37"/>
      <c r="EB1772" s="37"/>
      <c r="EC1772" s="37"/>
      <c r="ED1772" s="37"/>
      <c r="EE1772" s="37"/>
      <c r="EF1772" s="37"/>
      <c r="EG1772" s="37"/>
      <c r="EH1772" s="37"/>
      <c r="EI1772" s="37"/>
      <c r="EJ1772" s="37"/>
      <c r="EK1772" s="37"/>
      <c r="EL1772" s="37"/>
      <c r="EM1772" s="37"/>
      <c r="EN1772" s="37"/>
      <c r="EO1772" s="37"/>
      <c r="EP1772" s="37"/>
      <c r="EQ1772" s="37"/>
      <c r="ER1772" s="37"/>
      <c r="ES1772" s="37"/>
      <c r="ET1772" s="37"/>
      <c r="EU1772" s="37"/>
      <c r="EV1772" s="37"/>
      <c r="EW1772" s="37"/>
      <c r="EX1772" s="37"/>
      <c r="EY1772" s="37"/>
      <c r="EZ1772" s="37"/>
      <c r="FA1772" s="37"/>
      <c r="FB1772" s="37"/>
      <c r="FC1772" s="37"/>
      <c r="FD1772" s="37"/>
    </row>
    <row r="1773" spans="2:160" x14ac:dyDescent="0.5">
      <c r="B1773" s="36" t="s">
        <v>1968</v>
      </c>
      <c r="C1773" s="18">
        <v>1.4254353348523541E-2</v>
      </c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  <c r="AM1773" s="37"/>
      <c r="AN1773" s="37"/>
      <c r="AO1773" s="37"/>
      <c r="AP1773" s="37"/>
      <c r="AQ1773" s="37"/>
      <c r="AR1773" s="37"/>
      <c r="AS1773" s="37"/>
      <c r="AT1773" s="37"/>
      <c r="AU1773" s="37"/>
      <c r="AV1773" s="37"/>
      <c r="AW1773" s="37"/>
      <c r="AX1773" s="37"/>
      <c r="AY1773" s="37"/>
      <c r="AZ1773" s="37"/>
      <c r="BA1773" s="37"/>
      <c r="BB1773" s="37"/>
      <c r="BC1773" s="37"/>
      <c r="BD1773" s="37"/>
      <c r="BE1773" s="37"/>
      <c r="BF1773" s="37"/>
      <c r="BG1773" s="37"/>
      <c r="BH1773" s="37"/>
      <c r="BI1773" s="37"/>
      <c r="BJ1773" s="37"/>
      <c r="BK1773" s="37"/>
      <c r="BL1773" s="37"/>
      <c r="BM1773" s="37"/>
      <c r="BN1773" s="37"/>
      <c r="BO1773" s="37"/>
      <c r="BP1773" s="37"/>
      <c r="BQ1773" s="37"/>
      <c r="BR1773" s="37"/>
      <c r="BS1773" s="37"/>
      <c r="BT1773" s="37"/>
      <c r="BU1773" s="37"/>
      <c r="BV1773" s="37"/>
      <c r="BW1773" s="37"/>
      <c r="BX1773" s="37"/>
      <c r="BY1773" s="37"/>
      <c r="BZ1773" s="37"/>
      <c r="CA1773" s="37"/>
      <c r="CB1773" s="37"/>
      <c r="CC1773" s="37"/>
      <c r="CD1773" s="37"/>
      <c r="CE1773" s="37"/>
      <c r="CF1773" s="37"/>
      <c r="CG1773" s="37"/>
      <c r="CH1773" s="37"/>
      <c r="CI1773" s="37"/>
      <c r="CJ1773" s="37"/>
      <c r="CK1773" s="37"/>
      <c r="CL1773" s="37"/>
      <c r="CM1773" s="37"/>
      <c r="CN1773" s="37"/>
      <c r="CO1773" s="37"/>
      <c r="CP1773" s="37"/>
      <c r="CQ1773" s="37"/>
      <c r="CR1773" s="37"/>
      <c r="CS1773" s="37"/>
      <c r="CT1773" s="37"/>
      <c r="CU1773" s="37"/>
      <c r="CV1773" s="37"/>
      <c r="CW1773" s="37"/>
      <c r="CX1773" s="37"/>
      <c r="CY1773" s="37"/>
      <c r="CZ1773" s="37"/>
      <c r="DA1773" s="37"/>
      <c r="DB1773" s="37"/>
      <c r="DC1773" s="37"/>
      <c r="DD1773" s="37"/>
      <c r="DE1773" s="37"/>
      <c r="DF1773" s="37"/>
      <c r="DG1773" s="37"/>
      <c r="DH1773" s="37"/>
      <c r="DI1773" s="37"/>
      <c r="DJ1773" s="37"/>
      <c r="DK1773" s="37"/>
      <c r="DL1773" s="37"/>
      <c r="DR1773" s="37"/>
      <c r="DS1773" s="37"/>
      <c r="DT1773" s="37"/>
      <c r="DU1773" s="37"/>
      <c r="DV1773" s="37"/>
      <c r="DW1773" s="37"/>
      <c r="DX1773" s="37"/>
      <c r="DY1773" s="37"/>
      <c r="DZ1773" s="37"/>
      <c r="EA1773" s="37"/>
      <c r="EB1773" s="37"/>
      <c r="EC1773" s="37"/>
      <c r="ED1773" s="37"/>
      <c r="EE1773" s="37"/>
      <c r="EF1773" s="37"/>
      <c r="EG1773" s="37"/>
      <c r="EH1773" s="37"/>
      <c r="EI1773" s="37"/>
      <c r="EJ1773" s="37"/>
      <c r="EK1773" s="37"/>
      <c r="EL1773" s="37"/>
      <c r="EM1773" s="37"/>
      <c r="EN1773" s="37"/>
      <c r="EO1773" s="37"/>
      <c r="EP1773" s="37"/>
      <c r="EQ1773" s="37"/>
      <c r="ER1773" s="37"/>
      <c r="ES1773" s="37"/>
      <c r="ET1773" s="37"/>
      <c r="EU1773" s="37"/>
      <c r="EV1773" s="37"/>
      <c r="EW1773" s="37"/>
      <c r="EX1773" s="37"/>
      <c r="EY1773" s="37"/>
      <c r="EZ1773" s="37"/>
      <c r="FA1773" s="37"/>
      <c r="FB1773" s="37"/>
      <c r="FC1773" s="37"/>
      <c r="FD1773" s="37"/>
    </row>
    <row r="1774" spans="2:160" x14ac:dyDescent="0.5">
      <c r="B1774" s="36" t="s">
        <v>1969</v>
      </c>
      <c r="C1774" s="18">
        <v>3.624952341848342E-3</v>
      </c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  <c r="AM1774" s="37"/>
      <c r="AN1774" s="37"/>
      <c r="AO1774" s="37"/>
      <c r="AP1774" s="37"/>
      <c r="AQ1774" s="37"/>
      <c r="AR1774" s="37"/>
      <c r="AS1774" s="37"/>
      <c r="AT1774" s="37"/>
      <c r="AU1774" s="37"/>
      <c r="AV1774" s="37"/>
      <c r="AW1774" s="37"/>
      <c r="AX1774" s="37"/>
      <c r="AY1774" s="37"/>
      <c r="AZ1774" s="37"/>
      <c r="BA1774" s="37"/>
      <c r="BB1774" s="37"/>
      <c r="BC1774" s="37"/>
      <c r="BD1774" s="37"/>
      <c r="BE1774" s="37"/>
      <c r="BF1774" s="37"/>
      <c r="BG1774" s="37"/>
      <c r="BH1774" s="37"/>
      <c r="BI1774" s="37"/>
      <c r="BJ1774" s="37"/>
      <c r="BK1774" s="37"/>
      <c r="BL1774" s="37"/>
      <c r="BM1774" s="37"/>
      <c r="BN1774" s="37"/>
      <c r="BO1774" s="37"/>
      <c r="BP1774" s="37"/>
      <c r="BQ1774" s="37"/>
      <c r="BR1774" s="37"/>
      <c r="BS1774" s="37"/>
      <c r="BT1774" s="37"/>
      <c r="BU1774" s="37"/>
      <c r="BV1774" s="37"/>
      <c r="BW1774" s="37"/>
      <c r="BX1774" s="37"/>
      <c r="BY1774" s="37"/>
      <c r="BZ1774" s="37"/>
      <c r="CA1774" s="37"/>
      <c r="CB1774" s="37"/>
      <c r="CC1774" s="37"/>
      <c r="CD1774" s="37"/>
      <c r="CE1774" s="37"/>
      <c r="CF1774" s="37"/>
      <c r="CG1774" s="37"/>
      <c r="CH1774" s="37"/>
      <c r="CI1774" s="37"/>
      <c r="CJ1774" s="37"/>
      <c r="CK1774" s="37"/>
      <c r="CL1774" s="37"/>
      <c r="CM1774" s="37"/>
      <c r="CN1774" s="37"/>
      <c r="CO1774" s="37"/>
      <c r="CP1774" s="37"/>
      <c r="CQ1774" s="37"/>
      <c r="CR1774" s="37"/>
      <c r="CS1774" s="37"/>
      <c r="CT1774" s="37"/>
      <c r="CU1774" s="37"/>
      <c r="CV1774" s="37"/>
      <c r="CW1774" s="37"/>
      <c r="CX1774" s="37"/>
      <c r="CY1774" s="37"/>
      <c r="CZ1774" s="37"/>
      <c r="DA1774" s="37"/>
      <c r="DB1774" s="37"/>
      <c r="DC1774" s="37"/>
      <c r="DD1774" s="37"/>
      <c r="DE1774" s="37"/>
      <c r="DF1774" s="37"/>
      <c r="DG1774" s="37"/>
      <c r="DH1774" s="37"/>
      <c r="DI1774" s="37"/>
      <c r="DJ1774" s="37"/>
      <c r="DK1774" s="37"/>
      <c r="DL1774" s="37"/>
      <c r="DR1774" s="37"/>
      <c r="DS1774" s="37"/>
      <c r="DT1774" s="37"/>
      <c r="DU1774" s="37"/>
      <c r="DV1774" s="37"/>
      <c r="DW1774" s="37"/>
      <c r="DX1774" s="37"/>
      <c r="DY1774" s="37"/>
      <c r="DZ1774" s="37"/>
      <c r="EA1774" s="37"/>
      <c r="EB1774" s="37"/>
      <c r="EC1774" s="37"/>
      <c r="ED1774" s="37"/>
      <c r="EE1774" s="37"/>
      <c r="EF1774" s="37"/>
      <c r="EG1774" s="37"/>
      <c r="EH1774" s="37"/>
      <c r="EI1774" s="37"/>
      <c r="EJ1774" s="37"/>
      <c r="EK1774" s="37"/>
      <c r="EL1774" s="37"/>
      <c r="EM1774" s="37"/>
      <c r="EN1774" s="37"/>
      <c r="EO1774" s="37"/>
      <c r="EP1774" s="37"/>
      <c r="EQ1774" s="37"/>
      <c r="ER1774" s="37"/>
      <c r="ES1774" s="37"/>
      <c r="ET1774" s="37"/>
      <c r="EU1774" s="37"/>
      <c r="EV1774" s="37"/>
      <c r="EW1774" s="37"/>
      <c r="EX1774" s="37"/>
      <c r="EY1774" s="37"/>
      <c r="EZ1774" s="37"/>
      <c r="FA1774" s="37"/>
      <c r="FB1774" s="37"/>
      <c r="FC1774" s="37"/>
      <c r="FD1774" s="37"/>
    </row>
    <row r="1775" spans="2:160" x14ac:dyDescent="0.5">
      <c r="B1775" s="36" t="s">
        <v>1970</v>
      </c>
      <c r="C1775" s="18">
        <v>-1.4201971911655953E-3</v>
      </c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  <c r="AM1775" s="37"/>
      <c r="AN1775" s="37"/>
      <c r="AO1775" s="37"/>
      <c r="AP1775" s="37"/>
      <c r="AQ1775" s="37"/>
      <c r="AR1775" s="37"/>
      <c r="AS1775" s="37"/>
      <c r="AT1775" s="37"/>
      <c r="AU1775" s="37"/>
      <c r="AV1775" s="37"/>
      <c r="AW1775" s="37"/>
      <c r="AX1775" s="37"/>
      <c r="AY1775" s="37"/>
      <c r="AZ1775" s="37"/>
      <c r="BA1775" s="37"/>
      <c r="BB1775" s="37"/>
      <c r="BC1775" s="37"/>
      <c r="BD1775" s="37"/>
      <c r="BE1775" s="37"/>
      <c r="BF1775" s="37"/>
      <c r="BG1775" s="37"/>
      <c r="BH1775" s="37"/>
      <c r="BI1775" s="37"/>
      <c r="BJ1775" s="37"/>
      <c r="BK1775" s="37"/>
      <c r="BL1775" s="37"/>
      <c r="BM1775" s="37"/>
      <c r="BN1775" s="37"/>
      <c r="BO1775" s="37"/>
      <c r="BP1775" s="37"/>
      <c r="BQ1775" s="37"/>
      <c r="BR1775" s="37"/>
      <c r="BS1775" s="37"/>
      <c r="BT1775" s="37"/>
      <c r="BU1775" s="37"/>
      <c r="BV1775" s="37"/>
      <c r="BW1775" s="37"/>
      <c r="BX1775" s="37"/>
      <c r="BY1775" s="37"/>
      <c r="BZ1775" s="37"/>
      <c r="CA1775" s="37"/>
      <c r="CB1775" s="37"/>
      <c r="CC1775" s="37"/>
      <c r="CD1775" s="37"/>
      <c r="CE1775" s="37"/>
      <c r="CF1775" s="37"/>
      <c r="CG1775" s="37"/>
      <c r="CH1775" s="37"/>
      <c r="CI1775" s="37"/>
      <c r="CJ1775" s="37"/>
      <c r="CK1775" s="37"/>
      <c r="CL1775" s="37"/>
      <c r="CM1775" s="37"/>
      <c r="CN1775" s="37"/>
      <c r="CO1775" s="37"/>
      <c r="CP1775" s="37"/>
      <c r="CQ1775" s="37"/>
      <c r="CR1775" s="37"/>
      <c r="CS1775" s="37"/>
      <c r="CT1775" s="37"/>
      <c r="CU1775" s="37"/>
      <c r="CV1775" s="37"/>
      <c r="CW1775" s="37"/>
      <c r="CX1775" s="37"/>
      <c r="CY1775" s="37"/>
      <c r="CZ1775" s="37"/>
      <c r="DA1775" s="37"/>
      <c r="DB1775" s="37"/>
      <c r="DC1775" s="37"/>
      <c r="DD1775" s="37"/>
      <c r="DE1775" s="37"/>
      <c r="DF1775" s="37"/>
      <c r="DG1775" s="37"/>
      <c r="DH1775" s="37"/>
      <c r="DI1775" s="37"/>
      <c r="DJ1775" s="37"/>
      <c r="DK1775" s="37"/>
      <c r="DL1775" s="37"/>
      <c r="DR1775" s="37"/>
      <c r="DS1775" s="37"/>
      <c r="DT1775" s="37"/>
      <c r="DU1775" s="37"/>
      <c r="DV1775" s="37"/>
      <c r="DW1775" s="37"/>
      <c r="DX1775" s="37"/>
      <c r="DY1775" s="37"/>
      <c r="DZ1775" s="37"/>
      <c r="EA1775" s="37"/>
      <c r="EB1775" s="37"/>
      <c r="EC1775" s="37"/>
      <c r="ED1775" s="37"/>
      <c r="EE1775" s="37"/>
      <c r="EF1775" s="37"/>
      <c r="EG1775" s="37"/>
      <c r="EH1775" s="37"/>
      <c r="EI1775" s="37"/>
      <c r="EJ1775" s="37"/>
      <c r="EK1775" s="37"/>
      <c r="EL1775" s="37"/>
      <c r="EM1775" s="37"/>
      <c r="EN1775" s="37"/>
      <c r="EO1775" s="37"/>
      <c r="EP1775" s="37"/>
      <c r="EQ1775" s="37"/>
      <c r="ER1775" s="37"/>
      <c r="ES1775" s="37"/>
      <c r="ET1775" s="37"/>
      <c r="EU1775" s="37"/>
      <c r="EV1775" s="37"/>
      <c r="EW1775" s="37"/>
      <c r="EX1775" s="37"/>
      <c r="EY1775" s="37"/>
      <c r="EZ1775" s="37"/>
      <c r="FA1775" s="37"/>
      <c r="FB1775" s="37"/>
      <c r="FC1775" s="37"/>
      <c r="FD1775" s="37"/>
    </row>
    <row r="1776" spans="2:160" x14ac:dyDescent="0.5">
      <c r="B1776" s="36" t="s">
        <v>1971</v>
      </c>
      <c r="C1776" s="18">
        <v>-2.0191970033944795E-3</v>
      </c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  <c r="AM1776" s="37"/>
      <c r="AN1776" s="37"/>
      <c r="AO1776" s="37"/>
      <c r="AP1776" s="37"/>
      <c r="AQ1776" s="37"/>
      <c r="AR1776" s="37"/>
      <c r="AS1776" s="37"/>
      <c r="AT1776" s="37"/>
      <c r="AU1776" s="37"/>
      <c r="AV1776" s="37"/>
      <c r="AW1776" s="37"/>
      <c r="AX1776" s="37"/>
      <c r="AY1776" s="37"/>
      <c r="AZ1776" s="37"/>
      <c r="BA1776" s="37"/>
      <c r="BB1776" s="37"/>
      <c r="BC1776" s="37"/>
      <c r="BD1776" s="37"/>
      <c r="BE1776" s="37"/>
      <c r="BF1776" s="37"/>
      <c r="BG1776" s="37"/>
      <c r="BH1776" s="37"/>
      <c r="BI1776" s="37"/>
      <c r="BJ1776" s="37"/>
      <c r="BK1776" s="37"/>
      <c r="BL1776" s="37"/>
      <c r="BM1776" s="37"/>
      <c r="BN1776" s="37"/>
      <c r="BO1776" s="37"/>
      <c r="BP1776" s="37"/>
      <c r="BQ1776" s="37"/>
      <c r="BR1776" s="37"/>
      <c r="BS1776" s="37"/>
      <c r="BT1776" s="37"/>
      <c r="BU1776" s="37"/>
      <c r="BV1776" s="37"/>
      <c r="BW1776" s="37"/>
      <c r="BX1776" s="37"/>
      <c r="BY1776" s="37"/>
      <c r="BZ1776" s="37"/>
      <c r="CA1776" s="37"/>
      <c r="CB1776" s="37"/>
      <c r="CC1776" s="37"/>
      <c r="CD1776" s="37"/>
      <c r="CE1776" s="37"/>
      <c r="CF1776" s="37"/>
      <c r="CG1776" s="37"/>
      <c r="CH1776" s="37"/>
      <c r="CI1776" s="37"/>
      <c r="CJ1776" s="37"/>
      <c r="CK1776" s="37"/>
      <c r="CL1776" s="37"/>
      <c r="CM1776" s="37"/>
      <c r="CN1776" s="37"/>
      <c r="CO1776" s="37"/>
      <c r="CP1776" s="37"/>
      <c r="CQ1776" s="37"/>
      <c r="CR1776" s="37"/>
      <c r="CS1776" s="37"/>
      <c r="CT1776" s="37"/>
      <c r="CU1776" s="37"/>
      <c r="CV1776" s="37"/>
      <c r="CW1776" s="37"/>
      <c r="CX1776" s="37"/>
      <c r="CY1776" s="37"/>
      <c r="CZ1776" s="37"/>
      <c r="DA1776" s="37"/>
      <c r="DB1776" s="37"/>
      <c r="DC1776" s="37"/>
      <c r="DD1776" s="37"/>
      <c r="DE1776" s="37"/>
      <c r="DF1776" s="37"/>
      <c r="DG1776" s="37"/>
      <c r="DH1776" s="37"/>
      <c r="DI1776" s="37"/>
      <c r="DJ1776" s="37"/>
      <c r="DK1776" s="37"/>
      <c r="DL1776" s="37"/>
      <c r="DR1776" s="37"/>
      <c r="DS1776" s="37"/>
      <c r="DT1776" s="37"/>
      <c r="DU1776" s="37"/>
      <c r="DV1776" s="37"/>
      <c r="DW1776" s="37"/>
      <c r="DX1776" s="37"/>
      <c r="DY1776" s="37"/>
      <c r="DZ1776" s="37"/>
      <c r="EA1776" s="37"/>
      <c r="EB1776" s="37"/>
      <c r="EC1776" s="37"/>
      <c r="ED1776" s="37"/>
      <c r="EE1776" s="37"/>
      <c r="EF1776" s="37"/>
      <c r="EG1776" s="37"/>
      <c r="EH1776" s="37"/>
      <c r="EI1776" s="37"/>
      <c r="EJ1776" s="37"/>
      <c r="EK1776" s="37"/>
      <c r="EL1776" s="37"/>
      <c r="EM1776" s="37"/>
      <c r="EN1776" s="37"/>
      <c r="EO1776" s="37"/>
      <c r="EP1776" s="37"/>
      <c r="EQ1776" s="37"/>
      <c r="ER1776" s="37"/>
      <c r="ES1776" s="37"/>
      <c r="ET1776" s="37"/>
      <c r="EU1776" s="37"/>
      <c r="EV1776" s="37"/>
      <c r="EW1776" s="37"/>
      <c r="EX1776" s="37"/>
      <c r="EY1776" s="37"/>
      <c r="EZ1776" s="37"/>
      <c r="FA1776" s="37"/>
      <c r="FB1776" s="37"/>
      <c r="FC1776" s="37"/>
      <c r="FD1776" s="37"/>
    </row>
    <row r="1777" spans="2:160" x14ac:dyDescent="0.5">
      <c r="B1777" s="36" t="s">
        <v>1972</v>
      </c>
      <c r="C1777" s="18">
        <v>1.3664486995279557E-3</v>
      </c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  <c r="AM1777" s="37"/>
      <c r="AN1777" s="37"/>
      <c r="AO1777" s="37"/>
      <c r="AP1777" s="37"/>
      <c r="AQ1777" s="37"/>
      <c r="AR1777" s="37"/>
      <c r="AS1777" s="37"/>
      <c r="AT1777" s="37"/>
      <c r="AU1777" s="37"/>
      <c r="AV1777" s="37"/>
      <c r="AW1777" s="37"/>
      <c r="AX1777" s="37"/>
      <c r="AY1777" s="37"/>
      <c r="AZ1777" s="37"/>
      <c r="BA1777" s="37"/>
      <c r="BB1777" s="37"/>
      <c r="BC1777" s="37"/>
      <c r="BD1777" s="37"/>
      <c r="BE1777" s="37"/>
      <c r="BF1777" s="37"/>
      <c r="BG1777" s="37"/>
      <c r="BH1777" s="37"/>
      <c r="BI1777" s="37"/>
      <c r="BJ1777" s="37"/>
      <c r="BK1777" s="37"/>
      <c r="BL1777" s="37"/>
      <c r="BM1777" s="37"/>
      <c r="BN1777" s="37"/>
      <c r="BO1777" s="37"/>
      <c r="BP1777" s="37"/>
      <c r="BQ1777" s="37"/>
      <c r="BR1777" s="37"/>
      <c r="BS1777" s="37"/>
      <c r="BT1777" s="37"/>
      <c r="BU1777" s="37"/>
      <c r="BV1777" s="37"/>
      <c r="BW1777" s="37"/>
      <c r="BX1777" s="37"/>
      <c r="BY1777" s="37"/>
      <c r="BZ1777" s="37"/>
      <c r="CA1777" s="37"/>
      <c r="CB1777" s="37"/>
      <c r="CC1777" s="37"/>
      <c r="CD1777" s="37"/>
      <c r="CE1777" s="37"/>
      <c r="CF1777" s="37"/>
      <c r="CG1777" s="37"/>
      <c r="CH1777" s="37"/>
      <c r="CI1777" s="37"/>
      <c r="CJ1777" s="37"/>
      <c r="CK1777" s="37"/>
      <c r="CL1777" s="37"/>
      <c r="CM1777" s="37"/>
      <c r="CN1777" s="37"/>
      <c r="CO1777" s="37"/>
      <c r="CP1777" s="37"/>
      <c r="CQ1777" s="37"/>
      <c r="CR1777" s="37"/>
      <c r="CS1777" s="37"/>
      <c r="CT1777" s="37"/>
      <c r="CU1777" s="37"/>
      <c r="CV1777" s="37"/>
      <c r="CW1777" s="37"/>
      <c r="CX1777" s="37"/>
      <c r="CY1777" s="37"/>
      <c r="CZ1777" s="37"/>
      <c r="DA1777" s="37"/>
      <c r="DB1777" s="37"/>
      <c r="DC1777" s="37"/>
      <c r="DD1777" s="37"/>
      <c r="DE1777" s="37"/>
      <c r="DF1777" s="37"/>
      <c r="DG1777" s="37"/>
      <c r="DH1777" s="37"/>
      <c r="DI1777" s="37"/>
      <c r="DJ1777" s="37"/>
      <c r="DK1777" s="37"/>
      <c r="DL1777" s="37"/>
      <c r="DR1777" s="37"/>
      <c r="DS1777" s="37"/>
      <c r="DT1777" s="37"/>
      <c r="DU1777" s="37"/>
      <c r="DV1777" s="37"/>
      <c r="DW1777" s="37"/>
      <c r="DX1777" s="37"/>
      <c r="DY1777" s="37"/>
      <c r="DZ1777" s="37"/>
      <c r="EA1777" s="37"/>
      <c r="EB1777" s="37"/>
      <c r="EC1777" s="37"/>
      <c r="ED1777" s="37"/>
      <c r="EE1777" s="37"/>
      <c r="EF1777" s="37"/>
      <c r="EG1777" s="37"/>
      <c r="EH1777" s="37"/>
      <c r="EI1777" s="37"/>
      <c r="EJ1777" s="37"/>
      <c r="EK1777" s="37"/>
      <c r="EL1777" s="37"/>
      <c r="EM1777" s="37"/>
      <c r="EN1777" s="37"/>
      <c r="EO1777" s="37"/>
      <c r="EP1777" s="37"/>
      <c r="EQ1777" s="37"/>
      <c r="ER1777" s="37"/>
      <c r="ES1777" s="37"/>
      <c r="ET1777" s="37"/>
      <c r="EU1777" s="37"/>
      <c r="EV1777" s="37"/>
      <c r="EW1777" s="37"/>
      <c r="EX1777" s="37"/>
      <c r="EY1777" s="37"/>
      <c r="EZ1777" s="37"/>
      <c r="FA1777" s="37"/>
      <c r="FB1777" s="37"/>
      <c r="FC1777" s="37"/>
      <c r="FD1777" s="37"/>
    </row>
    <row r="1778" spans="2:160" x14ac:dyDescent="0.5">
      <c r="B1778" s="36" t="s">
        <v>1973</v>
      </c>
      <c r="C1778" s="18">
        <v>5.1655070630403088E-3</v>
      </c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  <c r="AM1778" s="37"/>
      <c r="AN1778" s="37"/>
      <c r="AO1778" s="37"/>
      <c r="AP1778" s="37"/>
      <c r="AQ1778" s="37"/>
      <c r="AR1778" s="37"/>
      <c r="AS1778" s="37"/>
      <c r="AT1778" s="37"/>
      <c r="AU1778" s="37"/>
      <c r="AV1778" s="37"/>
      <c r="AW1778" s="37"/>
      <c r="AX1778" s="37"/>
      <c r="AY1778" s="37"/>
      <c r="AZ1778" s="37"/>
      <c r="BA1778" s="37"/>
      <c r="BB1778" s="37"/>
      <c r="BC1778" s="37"/>
      <c r="BD1778" s="37"/>
      <c r="BE1778" s="37"/>
      <c r="BF1778" s="37"/>
      <c r="BG1778" s="37"/>
      <c r="BH1778" s="37"/>
      <c r="BI1778" s="37"/>
      <c r="BJ1778" s="37"/>
      <c r="BK1778" s="37"/>
      <c r="BL1778" s="37"/>
      <c r="BM1778" s="37"/>
      <c r="BN1778" s="37"/>
      <c r="BO1778" s="37"/>
      <c r="BP1778" s="37"/>
      <c r="BQ1778" s="37"/>
      <c r="BR1778" s="37"/>
      <c r="BS1778" s="37"/>
      <c r="BT1778" s="37"/>
      <c r="BU1778" s="37"/>
      <c r="BV1778" s="37"/>
      <c r="BW1778" s="37"/>
      <c r="BX1778" s="37"/>
      <c r="BY1778" s="37"/>
      <c r="BZ1778" s="37"/>
      <c r="CA1778" s="37"/>
      <c r="CB1778" s="37"/>
      <c r="CC1778" s="37"/>
      <c r="CD1778" s="37"/>
      <c r="CE1778" s="37"/>
      <c r="CF1778" s="37"/>
      <c r="CG1778" s="37"/>
      <c r="CH1778" s="37"/>
      <c r="CI1778" s="37"/>
      <c r="CJ1778" s="37"/>
      <c r="CK1778" s="37"/>
      <c r="CL1778" s="37"/>
      <c r="CM1778" s="37"/>
      <c r="CN1778" s="37"/>
      <c r="CO1778" s="37"/>
      <c r="CP1778" s="37"/>
      <c r="CQ1778" s="37"/>
      <c r="CR1778" s="37"/>
      <c r="CS1778" s="37"/>
      <c r="CT1778" s="37"/>
      <c r="CU1778" s="37"/>
      <c r="CV1778" s="37"/>
      <c r="CW1778" s="37"/>
      <c r="CX1778" s="37"/>
      <c r="CY1778" s="37"/>
      <c r="CZ1778" s="37"/>
      <c r="DA1778" s="37"/>
      <c r="DB1778" s="37"/>
      <c r="DC1778" s="37"/>
      <c r="DD1778" s="37"/>
      <c r="DE1778" s="37"/>
      <c r="DF1778" s="37"/>
      <c r="DG1778" s="37"/>
      <c r="DH1778" s="37"/>
      <c r="DI1778" s="37"/>
      <c r="DJ1778" s="37"/>
      <c r="DK1778" s="37"/>
      <c r="DL1778" s="37"/>
      <c r="DR1778" s="37"/>
      <c r="DS1778" s="37"/>
      <c r="DT1778" s="37"/>
      <c r="DU1778" s="37"/>
      <c r="DV1778" s="37"/>
      <c r="DW1778" s="37"/>
      <c r="DX1778" s="37"/>
      <c r="DY1778" s="37"/>
      <c r="DZ1778" s="37"/>
      <c r="EA1778" s="37"/>
      <c r="EB1778" s="37"/>
      <c r="EC1778" s="37"/>
      <c r="ED1778" s="37"/>
      <c r="EE1778" s="37"/>
      <c r="EF1778" s="37"/>
      <c r="EG1778" s="37"/>
      <c r="EH1778" s="37"/>
      <c r="EI1778" s="37"/>
      <c r="EJ1778" s="37"/>
      <c r="EK1778" s="37"/>
      <c r="EL1778" s="37"/>
      <c r="EM1778" s="37"/>
      <c r="EN1778" s="37"/>
      <c r="EO1778" s="37"/>
      <c r="EP1778" s="37"/>
      <c r="EQ1778" s="37"/>
      <c r="ER1778" s="37"/>
      <c r="ES1778" s="37"/>
      <c r="ET1778" s="37"/>
      <c r="EU1778" s="37"/>
      <c r="EV1778" s="37"/>
      <c r="EW1778" s="37"/>
      <c r="EX1778" s="37"/>
      <c r="EY1778" s="37"/>
      <c r="EZ1778" s="37"/>
      <c r="FA1778" s="37"/>
      <c r="FB1778" s="37"/>
      <c r="FC1778" s="37"/>
      <c r="FD1778" s="37"/>
    </row>
    <row r="1779" spans="2:160" x14ac:dyDescent="0.5">
      <c r="B1779" s="36" t="s">
        <v>1974</v>
      </c>
      <c r="C1779" s="18">
        <v>-2.132494319174838E-3</v>
      </c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  <c r="AM1779" s="37"/>
      <c r="AN1779" s="37"/>
      <c r="AO1779" s="37"/>
      <c r="AP1779" s="37"/>
      <c r="AQ1779" s="37"/>
      <c r="AR1779" s="37"/>
      <c r="AS1779" s="37"/>
      <c r="AT1779" s="37"/>
      <c r="AU1779" s="37"/>
      <c r="AV1779" s="37"/>
      <c r="AW1779" s="37"/>
      <c r="AX1779" s="37"/>
      <c r="AY1779" s="37"/>
      <c r="AZ1779" s="37"/>
      <c r="BA1779" s="37"/>
      <c r="BB1779" s="37"/>
      <c r="BC1779" s="37"/>
      <c r="BD1779" s="37"/>
      <c r="BE1779" s="37"/>
      <c r="BF1779" s="37"/>
      <c r="BG1779" s="37"/>
      <c r="BH1779" s="37"/>
      <c r="BI1779" s="37"/>
      <c r="BJ1779" s="37"/>
      <c r="BK1779" s="37"/>
      <c r="BL1779" s="37"/>
      <c r="BM1779" s="37"/>
      <c r="BN1779" s="37"/>
      <c r="BO1779" s="37"/>
      <c r="BP1779" s="37"/>
      <c r="BQ1779" s="37"/>
      <c r="BR1779" s="37"/>
      <c r="BS1779" s="37"/>
      <c r="BT1779" s="37"/>
      <c r="BU1779" s="37"/>
      <c r="BV1779" s="37"/>
      <c r="BW1779" s="37"/>
      <c r="BX1779" s="37"/>
      <c r="BY1779" s="37"/>
      <c r="BZ1779" s="37"/>
      <c r="CA1779" s="37"/>
      <c r="CB1779" s="37"/>
      <c r="CC1779" s="37"/>
      <c r="CD1779" s="37"/>
      <c r="CE1779" s="37"/>
      <c r="CF1779" s="37"/>
      <c r="CG1779" s="37"/>
      <c r="CH1779" s="37"/>
      <c r="CI1779" s="37"/>
      <c r="CJ1779" s="37"/>
      <c r="CK1779" s="37"/>
      <c r="CL1779" s="37"/>
      <c r="CM1779" s="37"/>
      <c r="CN1779" s="37"/>
      <c r="CO1779" s="37"/>
      <c r="CP1779" s="37"/>
      <c r="CQ1779" s="37"/>
      <c r="CR1779" s="37"/>
      <c r="CS1779" s="37"/>
      <c r="CT1779" s="37"/>
      <c r="CU1779" s="37"/>
      <c r="CV1779" s="37"/>
      <c r="CW1779" s="37"/>
      <c r="CX1779" s="37"/>
      <c r="CY1779" s="37"/>
      <c r="CZ1779" s="37"/>
      <c r="DA1779" s="37"/>
      <c r="DB1779" s="37"/>
      <c r="DC1779" s="37"/>
      <c r="DD1779" s="37"/>
      <c r="DE1779" s="37"/>
      <c r="DF1779" s="37"/>
      <c r="DG1779" s="37"/>
      <c r="DH1779" s="37"/>
      <c r="DI1779" s="37"/>
      <c r="DJ1779" s="37"/>
      <c r="DK1779" s="37"/>
      <c r="DL1779" s="37"/>
      <c r="DR1779" s="37"/>
      <c r="DS1779" s="37"/>
      <c r="DT1779" s="37"/>
      <c r="DU1779" s="37"/>
      <c r="DV1779" s="37"/>
      <c r="DW1779" s="37"/>
      <c r="DX1779" s="37"/>
      <c r="DY1779" s="37"/>
      <c r="DZ1779" s="37"/>
      <c r="EA1779" s="37"/>
      <c r="EB1779" s="37"/>
      <c r="EC1779" s="37"/>
      <c r="ED1779" s="37"/>
      <c r="EE1779" s="37"/>
      <c r="EF1779" s="37"/>
      <c r="EG1779" s="37"/>
      <c r="EH1779" s="37"/>
      <c r="EI1779" s="37"/>
      <c r="EJ1779" s="37"/>
      <c r="EK1779" s="37"/>
      <c r="EL1779" s="37"/>
      <c r="EM1779" s="37"/>
      <c r="EN1779" s="37"/>
      <c r="EO1779" s="37"/>
      <c r="EP1779" s="37"/>
      <c r="EQ1779" s="37"/>
      <c r="ER1779" s="37"/>
      <c r="ES1779" s="37"/>
      <c r="ET1779" s="37"/>
      <c r="EU1779" s="37"/>
      <c r="EV1779" s="37"/>
      <c r="EW1779" s="37"/>
      <c r="EX1779" s="37"/>
      <c r="EY1779" s="37"/>
      <c r="EZ1779" s="37"/>
      <c r="FA1779" s="37"/>
      <c r="FB1779" s="37"/>
      <c r="FC1779" s="37"/>
      <c r="FD1779" s="37"/>
    </row>
    <row r="1780" spans="2:160" x14ac:dyDescent="0.5">
      <c r="B1780" s="36" t="s">
        <v>1975</v>
      </c>
      <c r="C1780" s="18">
        <v>1.7049701046336629E-3</v>
      </c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  <c r="AM1780" s="37"/>
      <c r="AN1780" s="37"/>
      <c r="AO1780" s="37"/>
      <c r="AP1780" s="37"/>
      <c r="AQ1780" s="37"/>
      <c r="AR1780" s="37"/>
      <c r="AS1780" s="37"/>
      <c r="AT1780" s="37"/>
      <c r="AU1780" s="37"/>
      <c r="AV1780" s="37"/>
      <c r="AW1780" s="37"/>
      <c r="AX1780" s="37"/>
      <c r="AY1780" s="37"/>
      <c r="AZ1780" s="37"/>
      <c r="BA1780" s="37"/>
      <c r="BB1780" s="37"/>
      <c r="BC1780" s="37"/>
      <c r="BD1780" s="37"/>
      <c r="BE1780" s="37"/>
      <c r="BF1780" s="37"/>
      <c r="BG1780" s="37"/>
      <c r="BH1780" s="37"/>
      <c r="BI1780" s="37"/>
      <c r="BJ1780" s="37"/>
      <c r="BK1780" s="37"/>
      <c r="BL1780" s="37"/>
      <c r="BM1780" s="37"/>
      <c r="BN1780" s="37"/>
      <c r="BO1780" s="37"/>
      <c r="BP1780" s="37"/>
      <c r="BQ1780" s="37"/>
      <c r="BR1780" s="37"/>
      <c r="BS1780" s="37"/>
      <c r="BT1780" s="37"/>
      <c r="BU1780" s="37"/>
      <c r="BV1780" s="37"/>
      <c r="BW1780" s="37"/>
      <c r="BX1780" s="37"/>
      <c r="BY1780" s="37"/>
      <c r="BZ1780" s="37"/>
      <c r="CA1780" s="37"/>
      <c r="CB1780" s="37"/>
      <c r="CC1780" s="37"/>
      <c r="CD1780" s="37"/>
      <c r="CE1780" s="37"/>
      <c r="CF1780" s="37"/>
      <c r="CG1780" s="37"/>
      <c r="CH1780" s="37"/>
      <c r="CI1780" s="37"/>
      <c r="CJ1780" s="37"/>
      <c r="CK1780" s="37"/>
      <c r="CL1780" s="37"/>
      <c r="CM1780" s="37"/>
      <c r="CN1780" s="37"/>
      <c r="CO1780" s="37"/>
      <c r="CP1780" s="37"/>
      <c r="CQ1780" s="37"/>
      <c r="CR1780" s="37"/>
      <c r="CS1780" s="37"/>
      <c r="CT1780" s="37"/>
      <c r="CU1780" s="37"/>
      <c r="CV1780" s="37"/>
      <c r="CW1780" s="37"/>
      <c r="CX1780" s="37"/>
      <c r="CY1780" s="37"/>
      <c r="CZ1780" s="37"/>
      <c r="DA1780" s="37"/>
      <c r="DB1780" s="37"/>
      <c r="DC1780" s="37"/>
      <c r="DD1780" s="37"/>
      <c r="DE1780" s="37"/>
      <c r="DF1780" s="37"/>
      <c r="DG1780" s="37"/>
      <c r="DH1780" s="37"/>
      <c r="DI1780" s="37"/>
      <c r="DJ1780" s="37"/>
      <c r="DK1780" s="37"/>
      <c r="DL1780" s="37"/>
      <c r="DR1780" s="37"/>
      <c r="DS1780" s="37"/>
      <c r="DT1780" s="37"/>
      <c r="DU1780" s="37"/>
      <c r="DV1780" s="37"/>
      <c r="DW1780" s="37"/>
      <c r="DX1780" s="37"/>
      <c r="DY1780" s="37"/>
      <c r="DZ1780" s="37"/>
      <c r="EA1780" s="37"/>
      <c r="EB1780" s="37"/>
      <c r="EC1780" s="37"/>
      <c r="ED1780" s="37"/>
      <c r="EE1780" s="37"/>
      <c r="EF1780" s="37"/>
      <c r="EG1780" s="37"/>
      <c r="EH1780" s="37"/>
      <c r="EI1780" s="37"/>
      <c r="EJ1780" s="37"/>
      <c r="EK1780" s="37"/>
      <c r="EL1780" s="37"/>
      <c r="EM1780" s="37"/>
      <c r="EN1780" s="37"/>
      <c r="EO1780" s="37"/>
      <c r="EP1780" s="37"/>
      <c r="EQ1780" s="37"/>
      <c r="ER1780" s="37"/>
      <c r="ES1780" s="37"/>
      <c r="ET1780" s="37"/>
      <c r="EU1780" s="37"/>
      <c r="EV1780" s="37"/>
      <c r="EW1780" s="37"/>
      <c r="EX1780" s="37"/>
      <c r="EY1780" s="37"/>
      <c r="EZ1780" s="37"/>
      <c r="FA1780" s="37"/>
      <c r="FB1780" s="37"/>
      <c r="FC1780" s="37"/>
      <c r="FD1780" s="37"/>
    </row>
    <row r="1781" spans="2:160" x14ac:dyDescent="0.5">
      <c r="B1781" s="36" t="s">
        <v>1976</v>
      </c>
      <c r="C1781" s="18">
        <v>6.5867705005961952E-4</v>
      </c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  <c r="AM1781" s="37"/>
      <c r="AN1781" s="37"/>
      <c r="AO1781" s="37"/>
      <c r="AP1781" s="37"/>
      <c r="AQ1781" s="37"/>
      <c r="AR1781" s="37"/>
      <c r="AS1781" s="37"/>
      <c r="AT1781" s="37"/>
      <c r="AU1781" s="37"/>
      <c r="AV1781" s="37"/>
      <c r="AW1781" s="37"/>
      <c r="AX1781" s="37"/>
      <c r="AY1781" s="37"/>
      <c r="AZ1781" s="37"/>
      <c r="BA1781" s="37"/>
      <c r="BB1781" s="37"/>
      <c r="BC1781" s="37"/>
      <c r="BD1781" s="37"/>
      <c r="BE1781" s="37"/>
      <c r="BF1781" s="37"/>
      <c r="BG1781" s="37"/>
      <c r="BH1781" s="37"/>
      <c r="BI1781" s="37"/>
      <c r="BJ1781" s="37"/>
      <c r="BK1781" s="37"/>
      <c r="BL1781" s="37"/>
      <c r="BM1781" s="37"/>
      <c r="BN1781" s="37"/>
      <c r="BO1781" s="37"/>
      <c r="BP1781" s="37"/>
      <c r="BQ1781" s="37"/>
      <c r="BR1781" s="37"/>
      <c r="BS1781" s="37"/>
      <c r="BT1781" s="37"/>
      <c r="BU1781" s="37"/>
      <c r="BV1781" s="37"/>
      <c r="BW1781" s="37"/>
      <c r="BX1781" s="37"/>
      <c r="BY1781" s="37"/>
      <c r="BZ1781" s="37"/>
      <c r="CA1781" s="37"/>
      <c r="CB1781" s="37"/>
      <c r="CC1781" s="37"/>
      <c r="CD1781" s="37"/>
      <c r="CE1781" s="37"/>
      <c r="CF1781" s="37"/>
      <c r="CG1781" s="37"/>
      <c r="CH1781" s="37"/>
      <c r="CI1781" s="37"/>
      <c r="CJ1781" s="37"/>
      <c r="CK1781" s="37"/>
      <c r="CL1781" s="37"/>
      <c r="CM1781" s="37"/>
      <c r="CN1781" s="37"/>
      <c r="CO1781" s="37"/>
      <c r="CP1781" s="37"/>
      <c r="CQ1781" s="37"/>
      <c r="CR1781" s="37"/>
      <c r="CS1781" s="37"/>
      <c r="CT1781" s="37"/>
      <c r="CU1781" s="37"/>
      <c r="CV1781" s="37"/>
      <c r="CW1781" s="37"/>
      <c r="CX1781" s="37"/>
      <c r="CY1781" s="37"/>
      <c r="CZ1781" s="37"/>
      <c r="DA1781" s="37"/>
      <c r="DB1781" s="37"/>
      <c r="DC1781" s="37"/>
      <c r="DD1781" s="37"/>
      <c r="DE1781" s="37"/>
      <c r="DF1781" s="37"/>
      <c r="DG1781" s="37"/>
      <c r="DH1781" s="37"/>
      <c r="DI1781" s="37"/>
      <c r="DJ1781" s="37"/>
      <c r="DK1781" s="37"/>
      <c r="DL1781" s="37"/>
      <c r="DR1781" s="37"/>
      <c r="DS1781" s="37"/>
      <c r="DT1781" s="37"/>
      <c r="DU1781" s="37"/>
      <c r="DV1781" s="37"/>
      <c r="DW1781" s="37"/>
      <c r="DX1781" s="37"/>
      <c r="DY1781" s="37"/>
      <c r="DZ1781" s="37"/>
      <c r="EA1781" s="37"/>
      <c r="EB1781" s="37"/>
      <c r="EC1781" s="37"/>
      <c r="ED1781" s="37"/>
      <c r="EE1781" s="37"/>
      <c r="EF1781" s="37"/>
      <c r="EG1781" s="37"/>
      <c r="EH1781" s="37"/>
      <c r="EI1781" s="37"/>
      <c r="EJ1781" s="37"/>
      <c r="EK1781" s="37"/>
      <c r="EL1781" s="37"/>
      <c r="EM1781" s="37"/>
      <c r="EN1781" s="37"/>
      <c r="EO1781" s="37"/>
      <c r="EP1781" s="37"/>
      <c r="EQ1781" s="37"/>
      <c r="ER1781" s="37"/>
      <c r="ES1781" s="37"/>
      <c r="ET1781" s="37"/>
      <c r="EU1781" s="37"/>
      <c r="EV1781" s="37"/>
      <c r="EW1781" s="37"/>
      <c r="EX1781" s="37"/>
      <c r="EY1781" s="37"/>
      <c r="EZ1781" s="37"/>
      <c r="FA1781" s="37"/>
      <c r="FB1781" s="37"/>
      <c r="FC1781" s="37"/>
      <c r="FD1781" s="37"/>
    </row>
    <row r="1782" spans="2:160" x14ac:dyDescent="0.5">
      <c r="B1782" s="36" t="s">
        <v>1977</v>
      </c>
      <c r="C1782" s="18">
        <v>-1.1044510074620373E-2</v>
      </c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  <c r="AM1782" s="37"/>
      <c r="AN1782" s="37"/>
      <c r="AO1782" s="37"/>
      <c r="AP1782" s="37"/>
      <c r="AQ1782" s="37"/>
      <c r="AR1782" s="37"/>
      <c r="AS1782" s="37"/>
      <c r="AT1782" s="37"/>
      <c r="AU1782" s="37"/>
      <c r="AV1782" s="37"/>
      <c r="AW1782" s="37"/>
      <c r="AX1782" s="37"/>
      <c r="AY1782" s="37"/>
      <c r="AZ1782" s="37"/>
      <c r="BA1782" s="37"/>
      <c r="BB1782" s="37"/>
      <c r="BC1782" s="37"/>
      <c r="BD1782" s="37"/>
      <c r="BE1782" s="37"/>
      <c r="BF1782" s="37"/>
      <c r="BG1782" s="37"/>
      <c r="BH1782" s="37"/>
      <c r="BI1782" s="37"/>
      <c r="BJ1782" s="37"/>
      <c r="BK1782" s="37"/>
      <c r="BL1782" s="37"/>
      <c r="BM1782" s="37"/>
      <c r="BN1782" s="37"/>
      <c r="BO1782" s="37"/>
      <c r="BP1782" s="37"/>
      <c r="BQ1782" s="37"/>
      <c r="BR1782" s="37"/>
      <c r="BS1782" s="37"/>
      <c r="BT1782" s="37"/>
      <c r="BU1782" s="37"/>
      <c r="BV1782" s="37"/>
      <c r="BW1782" s="37"/>
      <c r="BX1782" s="37"/>
      <c r="BY1782" s="37"/>
      <c r="BZ1782" s="37"/>
      <c r="CA1782" s="37"/>
      <c r="CB1782" s="37"/>
      <c r="CC1782" s="37"/>
      <c r="CD1782" s="37"/>
      <c r="CE1782" s="37"/>
      <c r="CF1782" s="37"/>
      <c r="CG1782" s="37"/>
      <c r="CH1782" s="37"/>
      <c r="CI1782" s="37"/>
      <c r="CJ1782" s="37"/>
      <c r="CK1782" s="37"/>
      <c r="CL1782" s="37"/>
      <c r="CM1782" s="37"/>
      <c r="CN1782" s="37"/>
      <c r="CO1782" s="37"/>
      <c r="CP1782" s="37"/>
      <c r="CQ1782" s="37"/>
      <c r="CR1782" s="37"/>
      <c r="CS1782" s="37"/>
      <c r="CT1782" s="37"/>
      <c r="CU1782" s="37"/>
      <c r="CV1782" s="37"/>
      <c r="CW1782" s="37"/>
      <c r="CX1782" s="37"/>
      <c r="CY1782" s="37"/>
      <c r="CZ1782" s="37"/>
      <c r="DA1782" s="37"/>
      <c r="DB1782" s="37"/>
      <c r="DC1782" s="37"/>
      <c r="DD1782" s="37"/>
      <c r="DE1782" s="37"/>
      <c r="DF1782" s="37"/>
      <c r="DG1782" s="37"/>
      <c r="DH1782" s="37"/>
      <c r="DI1782" s="37"/>
      <c r="DJ1782" s="37"/>
      <c r="DK1782" s="37"/>
      <c r="DL1782" s="37"/>
      <c r="DR1782" s="37"/>
      <c r="DS1782" s="37"/>
      <c r="DT1782" s="37"/>
      <c r="DU1782" s="37"/>
      <c r="DV1782" s="37"/>
      <c r="DW1782" s="37"/>
      <c r="DX1782" s="37"/>
      <c r="DY1782" s="37"/>
      <c r="DZ1782" s="37"/>
      <c r="EA1782" s="37"/>
      <c r="EB1782" s="37"/>
      <c r="EC1782" s="37"/>
      <c r="ED1782" s="37"/>
      <c r="EE1782" s="37"/>
      <c r="EF1782" s="37"/>
      <c r="EG1782" s="37"/>
      <c r="EH1782" s="37"/>
      <c r="EI1782" s="37"/>
      <c r="EJ1782" s="37"/>
      <c r="EK1782" s="37"/>
      <c r="EL1782" s="37"/>
      <c r="EM1782" s="37"/>
      <c r="EN1782" s="37"/>
      <c r="EO1782" s="37"/>
      <c r="EP1782" s="37"/>
      <c r="EQ1782" s="37"/>
      <c r="ER1782" s="37"/>
      <c r="ES1782" s="37"/>
      <c r="ET1782" s="37"/>
      <c r="EU1782" s="37"/>
      <c r="EV1782" s="37"/>
      <c r="EW1782" s="37"/>
      <c r="EX1782" s="37"/>
      <c r="EY1782" s="37"/>
      <c r="EZ1782" s="37"/>
      <c r="FA1782" s="37"/>
      <c r="FB1782" s="37"/>
      <c r="FC1782" s="37"/>
      <c r="FD1782" s="37"/>
    </row>
    <row r="1783" spans="2:160" x14ac:dyDescent="0.5">
      <c r="B1783" s="36" t="s">
        <v>1978</v>
      </c>
      <c r="C1783" s="18">
        <v>-1.0820330676845069E-2</v>
      </c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  <c r="AM1783" s="37"/>
      <c r="AN1783" s="37"/>
      <c r="AO1783" s="37"/>
      <c r="AP1783" s="37"/>
      <c r="AQ1783" s="37"/>
      <c r="AR1783" s="37"/>
      <c r="AS1783" s="37"/>
      <c r="AT1783" s="37"/>
      <c r="AU1783" s="37"/>
      <c r="AV1783" s="37"/>
      <c r="AW1783" s="37"/>
      <c r="AX1783" s="37"/>
      <c r="AY1783" s="37"/>
      <c r="AZ1783" s="37"/>
      <c r="BA1783" s="37"/>
      <c r="BB1783" s="37"/>
      <c r="BC1783" s="37"/>
      <c r="BD1783" s="37"/>
      <c r="BE1783" s="37"/>
      <c r="BF1783" s="37"/>
      <c r="BG1783" s="37"/>
      <c r="BH1783" s="37"/>
      <c r="BI1783" s="37"/>
      <c r="BJ1783" s="37"/>
      <c r="BK1783" s="37"/>
      <c r="BL1783" s="37"/>
      <c r="BM1783" s="37"/>
      <c r="BN1783" s="37"/>
      <c r="BO1783" s="37"/>
      <c r="BP1783" s="37"/>
      <c r="BQ1783" s="37"/>
      <c r="BR1783" s="37"/>
      <c r="BS1783" s="37"/>
      <c r="BT1783" s="37"/>
      <c r="BU1783" s="37"/>
      <c r="BV1783" s="37"/>
      <c r="BW1783" s="37"/>
      <c r="BX1783" s="37"/>
      <c r="BY1783" s="37"/>
      <c r="BZ1783" s="37"/>
      <c r="CA1783" s="37"/>
      <c r="CB1783" s="37"/>
      <c r="CC1783" s="37"/>
      <c r="CD1783" s="37"/>
      <c r="CE1783" s="37"/>
      <c r="CF1783" s="37"/>
      <c r="CG1783" s="37"/>
      <c r="CH1783" s="37"/>
      <c r="CI1783" s="37"/>
      <c r="CJ1783" s="37"/>
      <c r="CK1783" s="37"/>
      <c r="CL1783" s="37"/>
      <c r="CM1783" s="37"/>
      <c r="CN1783" s="37"/>
      <c r="CO1783" s="37"/>
      <c r="CP1783" s="37"/>
      <c r="CQ1783" s="37"/>
      <c r="CR1783" s="37"/>
      <c r="CS1783" s="37"/>
      <c r="CT1783" s="37"/>
      <c r="CU1783" s="37"/>
      <c r="CV1783" s="37"/>
      <c r="CW1783" s="37"/>
      <c r="CX1783" s="37"/>
      <c r="CY1783" s="37"/>
      <c r="CZ1783" s="37"/>
      <c r="DA1783" s="37"/>
      <c r="DB1783" s="37"/>
      <c r="DC1783" s="37"/>
      <c r="DD1783" s="37"/>
      <c r="DE1783" s="37"/>
      <c r="DF1783" s="37"/>
      <c r="DG1783" s="37"/>
      <c r="DH1783" s="37"/>
      <c r="DI1783" s="37"/>
      <c r="DJ1783" s="37"/>
      <c r="DK1783" s="37"/>
      <c r="DL1783" s="37"/>
      <c r="DR1783" s="37"/>
      <c r="DS1783" s="37"/>
      <c r="DT1783" s="37"/>
      <c r="DU1783" s="37"/>
      <c r="DV1783" s="37"/>
      <c r="DW1783" s="37"/>
      <c r="DX1783" s="37"/>
      <c r="DY1783" s="37"/>
      <c r="DZ1783" s="37"/>
      <c r="EA1783" s="37"/>
      <c r="EB1783" s="37"/>
      <c r="EC1783" s="37"/>
      <c r="ED1783" s="37"/>
      <c r="EE1783" s="37"/>
      <c r="EF1783" s="37"/>
      <c r="EG1783" s="37"/>
      <c r="EH1783" s="37"/>
      <c r="EI1783" s="37"/>
      <c r="EJ1783" s="37"/>
      <c r="EK1783" s="37"/>
      <c r="EL1783" s="37"/>
      <c r="EM1783" s="37"/>
      <c r="EN1783" s="37"/>
      <c r="EO1783" s="37"/>
      <c r="EP1783" s="37"/>
      <c r="EQ1783" s="37"/>
      <c r="ER1783" s="37"/>
      <c r="ES1783" s="37"/>
      <c r="ET1783" s="37"/>
      <c r="EU1783" s="37"/>
      <c r="EV1783" s="37"/>
      <c r="EW1783" s="37"/>
      <c r="EX1783" s="37"/>
      <c r="EY1783" s="37"/>
      <c r="EZ1783" s="37"/>
      <c r="FA1783" s="37"/>
      <c r="FB1783" s="37"/>
      <c r="FC1783" s="37"/>
      <c r="FD1783" s="37"/>
    </row>
    <row r="1784" spans="2:160" x14ac:dyDescent="0.5">
      <c r="B1784" s="36" t="s">
        <v>1979</v>
      </c>
      <c r="C1784" s="18">
        <v>7.9018197408537993E-3</v>
      </c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  <c r="AM1784" s="37"/>
      <c r="AN1784" s="37"/>
      <c r="AO1784" s="37"/>
      <c r="AP1784" s="37"/>
      <c r="AQ1784" s="37"/>
      <c r="AR1784" s="37"/>
      <c r="AS1784" s="37"/>
      <c r="AT1784" s="37"/>
      <c r="AU1784" s="37"/>
      <c r="AV1784" s="37"/>
      <c r="AW1784" s="37"/>
      <c r="AX1784" s="37"/>
      <c r="AY1784" s="37"/>
      <c r="AZ1784" s="37"/>
      <c r="BA1784" s="37"/>
      <c r="BB1784" s="37"/>
      <c r="BC1784" s="37"/>
      <c r="BD1784" s="37"/>
      <c r="BE1784" s="37"/>
      <c r="BF1784" s="37"/>
      <c r="BG1784" s="37"/>
      <c r="BH1784" s="37"/>
      <c r="BI1784" s="37"/>
      <c r="BJ1784" s="37"/>
      <c r="BK1784" s="37"/>
      <c r="BL1784" s="37"/>
      <c r="BM1784" s="37"/>
      <c r="BN1784" s="37"/>
      <c r="BO1784" s="37"/>
      <c r="BP1784" s="37"/>
      <c r="BQ1784" s="37"/>
      <c r="BR1784" s="37"/>
      <c r="BS1784" s="37"/>
      <c r="BT1784" s="37"/>
      <c r="BU1784" s="37"/>
      <c r="BV1784" s="37"/>
      <c r="BW1784" s="37"/>
      <c r="BX1784" s="37"/>
      <c r="BY1784" s="37"/>
      <c r="BZ1784" s="37"/>
      <c r="CA1784" s="37"/>
      <c r="CB1784" s="37"/>
      <c r="CC1784" s="37"/>
      <c r="CD1784" s="37"/>
      <c r="CE1784" s="37"/>
      <c r="CF1784" s="37"/>
      <c r="CG1784" s="37"/>
      <c r="CH1784" s="37"/>
      <c r="CI1784" s="37"/>
      <c r="CJ1784" s="37"/>
      <c r="CK1784" s="37"/>
      <c r="CL1784" s="37"/>
      <c r="CM1784" s="37"/>
      <c r="CN1784" s="37"/>
      <c r="CO1784" s="37"/>
      <c r="CP1784" s="37"/>
      <c r="CQ1784" s="37"/>
      <c r="CR1784" s="37"/>
      <c r="CS1784" s="37"/>
      <c r="CT1784" s="37"/>
      <c r="CU1784" s="37"/>
      <c r="CV1784" s="37"/>
      <c r="CW1784" s="37"/>
      <c r="CX1784" s="37"/>
      <c r="CY1784" s="37"/>
      <c r="CZ1784" s="37"/>
      <c r="DA1784" s="37"/>
      <c r="DB1784" s="37"/>
      <c r="DC1784" s="37"/>
      <c r="DD1784" s="37"/>
      <c r="DE1784" s="37"/>
      <c r="DF1784" s="37"/>
      <c r="DG1784" s="37"/>
      <c r="DH1784" s="37"/>
      <c r="DI1784" s="37"/>
      <c r="DJ1784" s="37"/>
      <c r="DK1784" s="37"/>
      <c r="DL1784" s="37"/>
      <c r="DR1784" s="37"/>
      <c r="DS1784" s="37"/>
      <c r="DT1784" s="37"/>
      <c r="DU1784" s="37"/>
      <c r="DV1784" s="37"/>
      <c r="DW1784" s="37"/>
      <c r="DX1784" s="37"/>
      <c r="DY1784" s="37"/>
      <c r="DZ1784" s="37"/>
      <c r="EA1784" s="37"/>
      <c r="EB1784" s="37"/>
      <c r="EC1784" s="37"/>
      <c r="ED1784" s="37"/>
      <c r="EE1784" s="37"/>
      <c r="EF1784" s="37"/>
      <c r="EG1784" s="37"/>
      <c r="EH1784" s="37"/>
      <c r="EI1784" s="37"/>
      <c r="EJ1784" s="37"/>
      <c r="EK1784" s="37"/>
      <c r="EL1784" s="37"/>
      <c r="EM1784" s="37"/>
      <c r="EN1784" s="37"/>
      <c r="EO1784" s="37"/>
      <c r="EP1784" s="37"/>
      <c r="EQ1784" s="37"/>
      <c r="ER1784" s="37"/>
      <c r="ES1784" s="37"/>
      <c r="ET1784" s="37"/>
      <c r="EU1784" s="37"/>
      <c r="EV1784" s="37"/>
      <c r="EW1784" s="37"/>
      <c r="EX1784" s="37"/>
      <c r="EY1784" s="37"/>
      <c r="EZ1784" s="37"/>
      <c r="FA1784" s="37"/>
      <c r="FB1784" s="37"/>
      <c r="FC1784" s="37"/>
      <c r="FD1784" s="37"/>
    </row>
    <row r="1785" spans="2:160" x14ac:dyDescent="0.5">
      <c r="B1785" s="36" t="s">
        <v>1980</v>
      </c>
      <c r="C1785" s="18">
        <v>2.2804747641245182E-3</v>
      </c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  <c r="AM1785" s="37"/>
      <c r="AN1785" s="37"/>
      <c r="AO1785" s="37"/>
      <c r="AP1785" s="37"/>
      <c r="AQ1785" s="37"/>
      <c r="AR1785" s="37"/>
      <c r="AS1785" s="37"/>
      <c r="AT1785" s="37"/>
      <c r="AU1785" s="37"/>
      <c r="AV1785" s="37"/>
      <c r="AW1785" s="37"/>
      <c r="AX1785" s="37"/>
      <c r="AY1785" s="37"/>
      <c r="AZ1785" s="37"/>
      <c r="BA1785" s="37"/>
      <c r="BB1785" s="37"/>
      <c r="BC1785" s="37"/>
      <c r="BD1785" s="37"/>
      <c r="BE1785" s="37"/>
      <c r="BF1785" s="37"/>
      <c r="BG1785" s="37"/>
      <c r="BH1785" s="37"/>
      <c r="BI1785" s="37"/>
      <c r="BJ1785" s="37"/>
      <c r="BK1785" s="37"/>
      <c r="BL1785" s="37"/>
      <c r="BM1785" s="37"/>
      <c r="BN1785" s="37"/>
      <c r="BO1785" s="37"/>
      <c r="BP1785" s="37"/>
      <c r="BQ1785" s="37"/>
      <c r="BR1785" s="37"/>
      <c r="BS1785" s="37"/>
      <c r="BT1785" s="37"/>
      <c r="BU1785" s="37"/>
      <c r="BV1785" s="37"/>
      <c r="BW1785" s="37"/>
      <c r="BX1785" s="37"/>
      <c r="BY1785" s="37"/>
      <c r="BZ1785" s="37"/>
      <c r="CA1785" s="37"/>
      <c r="CB1785" s="37"/>
      <c r="CC1785" s="37"/>
      <c r="CD1785" s="37"/>
      <c r="CE1785" s="37"/>
      <c r="CF1785" s="37"/>
      <c r="CG1785" s="37"/>
      <c r="CH1785" s="37"/>
      <c r="CI1785" s="37"/>
      <c r="CJ1785" s="37"/>
      <c r="CK1785" s="37"/>
      <c r="CL1785" s="37"/>
      <c r="CM1785" s="37"/>
      <c r="CN1785" s="37"/>
      <c r="CO1785" s="37"/>
      <c r="CP1785" s="37"/>
      <c r="CQ1785" s="37"/>
      <c r="CR1785" s="37"/>
      <c r="CS1785" s="37"/>
      <c r="CT1785" s="37"/>
      <c r="CU1785" s="37"/>
      <c r="CV1785" s="37"/>
      <c r="CW1785" s="37"/>
      <c r="CX1785" s="37"/>
      <c r="CY1785" s="37"/>
      <c r="CZ1785" s="37"/>
      <c r="DA1785" s="37"/>
      <c r="DB1785" s="37"/>
      <c r="DC1785" s="37"/>
      <c r="DD1785" s="37"/>
      <c r="DE1785" s="37"/>
      <c r="DF1785" s="37"/>
      <c r="DG1785" s="37"/>
      <c r="DH1785" s="37"/>
      <c r="DI1785" s="37"/>
      <c r="DJ1785" s="37"/>
      <c r="DK1785" s="37"/>
      <c r="DL1785" s="37"/>
      <c r="DR1785" s="37"/>
      <c r="DS1785" s="37"/>
      <c r="DT1785" s="37"/>
      <c r="DU1785" s="37"/>
      <c r="DV1785" s="37"/>
      <c r="DW1785" s="37"/>
      <c r="DX1785" s="37"/>
      <c r="DY1785" s="37"/>
      <c r="DZ1785" s="37"/>
      <c r="EA1785" s="37"/>
      <c r="EB1785" s="37"/>
      <c r="EC1785" s="37"/>
      <c r="ED1785" s="37"/>
      <c r="EE1785" s="37"/>
      <c r="EF1785" s="37"/>
      <c r="EG1785" s="37"/>
      <c r="EH1785" s="37"/>
      <c r="EI1785" s="37"/>
      <c r="EJ1785" s="37"/>
      <c r="EK1785" s="37"/>
      <c r="EL1785" s="37"/>
      <c r="EM1785" s="37"/>
      <c r="EN1785" s="37"/>
      <c r="EO1785" s="37"/>
      <c r="EP1785" s="37"/>
      <c r="EQ1785" s="37"/>
      <c r="ER1785" s="37"/>
      <c r="ES1785" s="37"/>
      <c r="ET1785" s="37"/>
      <c r="EU1785" s="37"/>
      <c r="EV1785" s="37"/>
      <c r="EW1785" s="37"/>
      <c r="EX1785" s="37"/>
      <c r="EY1785" s="37"/>
      <c r="EZ1785" s="37"/>
      <c r="FA1785" s="37"/>
      <c r="FB1785" s="37"/>
      <c r="FC1785" s="37"/>
      <c r="FD1785" s="37"/>
    </row>
    <row r="1786" spans="2:160" x14ac:dyDescent="0.5">
      <c r="B1786" s="36" t="s">
        <v>1981</v>
      </c>
      <c r="C1786" s="18">
        <v>2.8765274183755185E-3</v>
      </c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  <c r="AM1786" s="37"/>
      <c r="AN1786" s="37"/>
      <c r="AO1786" s="37"/>
      <c r="AP1786" s="37"/>
      <c r="AQ1786" s="37"/>
      <c r="AR1786" s="37"/>
      <c r="AS1786" s="37"/>
      <c r="AT1786" s="37"/>
      <c r="AU1786" s="37"/>
      <c r="AV1786" s="37"/>
      <c r="AW1786" s="37"/>
      <c r="AX1786" s="37"/>
      <c r="AY1786" s="37"/>
      <c r="AZ1786" s="37"/>
      <c r="BA1786" s="37"/>
      <c r="BB1786" s="37"/>
      <c r="BC1786" s="37"/>
      <c r="BD1786" s="37"/>
      <c r="BE1786" s="37"/>
      <c r="BF1786" s="37"/>
      <c r="BG1786" s="37"/>
      <c r="BH1786" s="37"/>
      <c r="BI1786" s="37"/>
      <c r="BJ1786" s="37"/>
      <c r="BK1786" s="37"/>
      <c r="BL1786" s="37"/>
      <c r="BM1786" s="37"/>
      <c r="BN1786" s="37"/>
      <c r="BO1786" s="37"/>
      <c r="BP1786" s="37"/>
      <c r="BQ1786" s="37"/>
      <c r="BR1786" s="37"/>
      <c r="BS1786" s="37"/>
      <c r="BT1786" s="37"/>
      <c r="BU1786" s="37"/>
      <c r="BV1786" s="37"/>
      <c r="BW1786" s="37"/>
      <c r="BX1786" s="37"/>
      <c r="BY1786" s="37"/>
      <c r="BZ1786" s="37"/>
      <c r="CA1786" s="37"/>
      <c r="CB1786" s="37"/>
      <c r="CC1786" s="37"/>
      <c r="CD1786" s="37"/>
      <c r="CE1786" s="37"/>
      <c r="CF1786" s="37"/>
      <c r="CG1786" s="37"/>
      <c r="CH1786" s="37"/>
      <c r="CI1786" s="37"/>
      <c r="CJ1786" s="37"/>
      <c r="CK1786" s="37"/>
      <c r="CL1786" s="37"/>
      <c r="CM1786" s="37"/>
      <c r="CN1786" s="37"/>
      <c r="CO1786" s="37"/>
      <c r="CP1786" s="37"/>
      <c r="CQ1786" s="37"/>
      <c r="CR1786" s="37"/>
      <c r="CS1786" s="37"/>
      <c r="CT1786" s="37"/>
      <c r="CU1786" s="37"/>
      <c r="CV1786" s="37"/>
      <c r="CW1786" s="37"/>
      <c r="CX1786" s="37"/>
      <c r="CY1786" s="37"/>
      <c r="CZ1786" s="37"/>
      <c r="DA1786" s="37"/>
      <c r="DB1786" s="37"/>
      <c r="DC1786" s="37"/>
      <c r="DD1786" s="37"/>
      <c r="DE1786" s="37"/>
      <c r="DF1786" s="37"/>
      <c r="DG1786" s="37"/>
      <c r="DH1786" s="37"/>
      <c r="DI1786" s="37"/>
      <c r="DJ1786" s="37"/>
      <c r="DK1786" s="37"/>
      <c r="DL1786" s="37"/>
      <c r="DR1786" s="37"/>
      <c r="DS1786" s="37"/>
      <c r="DT1786" s="37"/>
      <c r="DU1786" s="37"/>
      <c r="DV1786" s="37"/>
      <c r="DW1786" s="37"/>
      <c r="DX1786" s="37"/>
      <c r="DY1786" s="37"/>
      <c r="DZ1786" s="37"/>
      <c r="EA1786" s="37"/>
      <c r="EB1786" s="37"/>
      <c r="EC1786" s="37"/>
      <c r="ED1786" s="37"/>
      <c r="EE1786" s="37"/>
      <c r="EF1786" s="37"/>
      <c r="EG1786" s="37"/>
      <c r="EH1786" s="37"/>
      <c r="EI1786" s="37"/>
      <c r="EJ1786" s="37"/>
      <c r="EK1786" s="37"/>
      <c r="EL1786" s="37"/>
      <c r="EM1786" s="37"/>
      <c r="EN1786" s="37"/>
      <c r="EO1786" s="37"/>
      <c r="EP1786" s="37"/>
      <c r="EQ1786" s="37"/>
      <c r="ER1786" s="37"/>
      <c r="ES1786" s="37"/>
      <c r="ET1786" s="37"/>
      <c r="EU1786" s="37"/>
      <c r="EV1786" s="37"/>
      <c r="EW1786" s="37"/>
      <c r="EX1786" s="37"/>
      <c r="EY1786" s="37"/>
      <c r="EZ1786" s="37"/>
      <c r="FA1786" s="37"/>
      <c r="FB1786" s="37"/>
      <c r="FC1786" s="37"/>
      <c r="FD1786" s="37"/>
    </row>
    <row r="1787" spans="2:160" x14ac:dyDescent="0.5">
      <c r="B1787" s="36" t="s">
        <v>1982</v>
      </c>
      <c r="C1787" s="18">
        <v>1.9396133704030483E-4</v>
      </c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  <c r="AM1787" s="37"/>
      <c r="AN1787" s="37"/>
      <c r="AO1787" s="37"/>
      <c r="AP1787" s="37"/>
      <c r="AQ1787" s="37"/>
      <c r="AR1787" s="37"/>
      <c r="AS1787" s="37"/>
      <c r="AT1787" s="37"/>
      <c r="AU1787" s="37"/>
      <c r="AV1787" s="37"/>
      <c r="AW1787" s="37"/>
      <c r="AX1787" s="37"/>
      <c r="AY1787" s="37"/>
      <c r="AZ1787" s="37"/>
      <c r="BA1787" s="37"/>
      <c r="BB1787" s="37"/>
      <c r="BC1787" s="37"/>
      <c r="BD1787" s="37"/>
      <c r="BE1787" s="37"/>
      <c r="BF1787" s="37"/>
      <c r="BG1787" s="37"/>
      <c r="BH1787" s="37"/>
      <c r="BI1787" s="37"/>
      <c r="BJ1787" s="37"/>
      <c r="BK1787" s="37"/>
      <c r="BL1787" s="37"/>
      <c r="BM1787" s="37"/>
      <c r="BN1787" s="37"/>
      <c r="BO1787" s="37"/>
      <c r="BP1787" s="37"/>
      <c r="BQ1787" s="37"/>
      <c r="BR1787" s="37"/>
      <c r="BS1787" s="37"/>
      <c r="BT1787" s="37"/>
      <c r="BU1787" s="37"/>
      <c r="BV1787" s="37"/>
      <c r="BW1787" s="37"/>
      <c r="BX1787" s="37"/>
      <c r="BY1787" s="37"/>
      <c r="BZ1787" s="37"/>
      <c r="CA1787" s="37"/>
      <c r="CB1787" s="37"/>
      <c r="CC1787" s="37"/>
      <c r="CD1787" s="37"/>
      <c r="CE1787" s="37"/>
      <c r="CF1787" s="37"/>
      <c r="CG1787" s="37"/>
      <c r="CH1787" s="37"/>
      <c r="CI1787" s="37"/>
      <c r="CJ1787" s="37"/>
      <c r="CK1787" s="37"/>
      <c r="CL1787" s="37"/>
      <c r="CM1787" s="37"/>
      <c r="CN1787" s="37"/>
      <c r="CO1787" s="37"/>
      <c r="CP1787" s="37"/>
      <c r="CQ1787" s="37"/>
      <c r="CR1787" s="37"/>
      <c r="CS1787" s="37"/>
      <c r="CT1787" s="37"/>
      <c r="CU1787" s="37"/>
      <c r="CV1787" s="37"/>
      <c r="CW1787" s="37"/>
      <c r="CX1787" s="37"/>
      <c r="CY1787" s="37"/>
      <c r="CZ1787" s="37"/>
      <c r="DA1787" s="37"/>
      <c r="DB1787" s="37"/>
      <c r="DC1787" s="37"/>
      <c r="DD1787" s="37"/>
      <c r="DE1787" s="37"/>
      <c r="DF1787" s="37"/>
      <c r="DG1787" s="37"/>
      <c r="DH1787" s="37"/>
      <c r="DI1787" s="37"/>
      <c r="DJ1787" s="37"/>
      <c r="DK1787" s="37"/>
      <c r="DL1787" s="37"/>
      <c r="DR1787" s="37"/>
      <c r="DS1787" s="37"/>
      <c r="DT1787" s="37"/>
      <c r="DU1787" s="37"/>
      <c r="DV1787" s="37"/>
      <c r="DW1787" s="37"/>
      <c r="DX1787" s="37"/>
      <c r="DY1787" s="37"/>
      <c r="DZ1787" s="37"/>
      <c r="EA1787" s="37"/>
      <c r="EB1787" s="37"/>
      <c r="EC1787" s="37"/>
      <c r="ED1787" s="37"/>
      <c r="EE1787" s="37"/>
      <c r="EF1787" s="37"/>
      <c r="EG1787" s="37"/>
      <c r="EH1787" s="37"/>
      <c r="EI1787" s="37"/>
      <c r="EJ1787" s="37"/>
      <c r="EK1787" s="37"/>
      <c r="EL1787" s="37"/>
      <c r="EM1787" s="37"/>
      <c r="EN1787" s="37"/>
      <c r="EO1787" s="37"/>
      <c r="EP1787" s="37"/>
      <c r="EQ1787" s="37"/>
      <c r="ER1787" s="37"/>
      <c r="ES1787" s="37"/>
      <c r="ET1787" s="37"/>
      <c r="EU1787" s="37"/>
      <c r="EV1787" s="37"/>
      <c r="EW1787" s="37"/>
      <c r="EX1787" s="37"/>
      <c r="EY1787" s="37"/>
      <c r="EZ1787" s="37"/>
      <c r="FA1787" s="37"/>
      <c r="FB1787" s="37"/>
      <c r="FC1787" s="37"/>
      <c r="FD1787" s="37"/>
    </row>
    <row r="1788" spans="2:160" x14ac:dyDescent="0.5">
      <c r="B1788" s="36" t="s">
        <v>1983</v>
      </c>
      <c r="C1788" s="18">
        <v>4.1664218134804809E-3</v>
      </c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  <c r="AM1788" s="37"/>
      <c r="AN1788" s="37"/>
      <c r="AO1788" s="37"/>
      <c r="AP1788" s="37"/>
      <c r="AQ1788" s="37"/>
      <c r="AR1788" s="37"/>
      <c r="AS1788" s="37"/>
      <c r="AT1788" s="37"/>
      <c r="AU1788" s="37"/>
      <c r="AV1788" s="37"/>
      <c r="AW1788" s="37"/>
      <c r="AX1788" s="37"/>
      <c r="AY1788" s="37"/>
      <c r="AZ1788" s="37"/>
      <c r="BA1788" s="37"/>
      <c r="BB1788" s="37"/>
      <c r="BC1788" s="37"/>
      <c r="BD1788" s="37"/>
      <c r="BE1788" s="37"/>
      <c r="BF1788" s="37"/>
      <c r="BG1788" s="37"/>
      <c r="BH1788" s="37"/>
      <c r="BI1788" s="37"/>
      <c r="BJ1788" s="37"/>
      <c r="BK1788" s="37"/>
      <c r="BL1788" s="37"/>
      <c r="BM1788" s="37"/>
      <c r="BN1788" s="37"/>
      <c r="BO1788" s="37"/>
      <c r="BP1788" s="37"/>
      <c r="BQ1788" s="37"/>
      <c r="BR1788" s="37"/>
      <c r="BS1788" s="37"/>
      <c r="BT1788" s="37"/>
      <c r="BU1788" s="37"/>
      <c r="BV1788" s="37"/>
      <c r="BW1788" s="37"/>
      <c r="BX1788" s="37"/>
      <c r="BY1788" s="37"/>
      <c r="BZ1788" s="37"/>
      <c r="CA1788" s="37"/>
      <c r="CB1788" s="37"/>
      <c r="CC1788" s="37"/>
      <c r="CD1788" s="37"/>
      <c r="CE1788" s="37"/>
      <c r="CF1788" s="37"/>
      <c r="CG1788" s="37"/>
      <c r="CH1788" s="37"/>
      <c r="CI1788" s="37"/>
      <c r="CJ1788" s="37"/>
      <c r="CK1788" s="37"/>
      <c r="CL1788" s="37"/>
      <c r="CM1788" s="37"/>
      <c r="CN1788" s="37"/>
      <c r="CO1788" s="37"/>
      <c r="CP1788" s="37"/>
      <c r="CQ1788" s="37"/>
      <c r="CR1788" s="37"/>
      <c r="CS1788" s="37"/>
      <c r="CT1788" s="37"/>
      <c r="CU1788" s="37"/>
      <c r="CV1788" s="37"/>
      <c r="CW1788" s="37"/>
      <c r="CX1788" s="37"/>
      <c r="CY1788" s="37"/>
      <c r="CZ1788" s="37"/>
      <c r="DA1788" s="37"/>
      <c r="DB1788" s="37"/>
      <c r="DC1788" s="37"/>
      <c r="DD1788" s="37"/>
      <c r="DE1788" s="37"/>
      <c r="DF1788" s="37"/>
      <c r="DG1788" s="37"/>
      <c r="DH1788" s="37"/>
      <c r="DI1788" s="37"/>
      <c r="DJ1788" s="37"/>
      <c r="DK1788" s="37"/>
      <c r="DL1788" s="37"/>
      <c r="DR1788" s="37"/>
      <c r="DS1788" s="37"/>
      <c r="DT1788" s="37"/>
      <c r="DU1788" s="37"/>
      <c r="DV1788" s="37"/>
      <c r="DW1788" s="37"/>
      <c r="DX1788" s="37"/>
      <c r="DY1788" s="37"/>
      <c r="DZ1788" s="37"/>
      <c r="EA1788" s="37"/>
      <c r="EB1788" s="37"/>
      <c r="EC1788" s="37"/>
      <c r="ED1788" s="37"/>
      <c r="EE1788" s="37"/>
      <c r="EF1788" s="37"/>
      <c r="EG1788" s="37"/>
      <c r="EH1788" s="37"/>
      <c r="EI1788" s="37"/>
      <c r="EJ1788" s="37"/>
      <c r="EK1788" s="37"/>
      <c r="EL1788" s="37"/>
      <c r="EM1788" s="37"/>
      <c r="EN1788" s="37"/>
      <c r="EO1788" s="37"/>
      <c r="EP1788" s="37"/>
      <c r="EQ1788" s="37"/>
      <c r="ER1788" s="37"/>
      <c r="ES1788" s="37"/>
      <c r="ET1788" s="37"/>
      <c r="EU1788" s="37"/>
      <c r="EV1788" s="37"/>
      <c r="EW1788" s="37"/>
      <c r="EX1788" s="37"/>
      <c r="EY1788" s="37"/>
      <c r="EZ1788" s="37"/>
      <c r="FA1788" s="37"/>
      <c r="FB1788" s="37"/>
      <c r="FC1788" s="37"/>
      <c r="FD1788" s="37"/>
    </row>
    <row r="1789" spans="2:160" x14ac:dyDescent="0.5">
      <c r="B1789" s="36" t="s">
        <v>1984</v>
      </c>
      <c r="C1789" s="18">
        <v>-6.6245706025901407E-3</v>
      </c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  <c r="AM1789" s="37"/>
      <c r="AN1789" s="37"/>
      <c r="AO1789" s="37"/>
      <c r="AP1789" s="37"/>
      <c r="AQ1789" s="37"/>
      <c r="AR1789" s="37"/>
      <c r="AS1789" s="37"/>
      <c r="AT1789" s="37"/>
      <c r="AU1789" s="37"/>
      <c r="AV1789" s="37"/>
      <c r="AW1789" s="37"/>
      <c r="AX1789" s="37"/>
      <c r="AY1789" s="37"/>
      <c r="AZ1789" s="37"/>
      <c r="BA1789" s="37"/>
      <c r="BB1789" s="37"/>
      <c r="BC1789" s="37"/>
      <c r="BD1789" s="37"/>
      <c r="BE1789" s="37"/>
      <c r="BF1789" s="37"/>
      <c r="BG1789" s="37"/>
      <c r="BH1789" s="37"/>
      <c r="BI1789" s="37"/>
      <c r="BJ1789" s="37"/>
      <c r="BK1789" s="37"/>
      <c r="BL1789" s="37"/>
      <c r="BM1789" s="37"/>
      <c r="BN1789" s="37"/>
      <c r="BO1789" s="37"/>
      <c r="BP1789" s="37"/>
      <c r="BQ1789" s="37"/>
      <c r="BR1789" s="37"/>
      <c r="BS1789" s="37"/>
      <c r="BT1789" s="37"/>
      <c r="BU1789" s="37"/>
      <c r="BV1789" s="37"/>
      <c r="BW1789" s="37"/>
      <c r="BX1789" s="37"/>
      <c r="BY1789" s="37"/>
      <c r="BZ1789" s="37"/>
      <c r="CA1789" s="37"/>
      <c r="CB1789" s="37"/>
      <c r="CC1789" s="37"/>
      <c r="CD1789" s="37"/>
      <c r="CE1789" s="37"/>
      <c r="CF1789" s="37"/>
      <c r="CG1789" s="37"/>
      <c r="CH1789" s="37"/>
      <c r="CI1789" s="37"/>
      <c r="CJ1789" s="37"/>
      <c r="CK1789" s="37"/>
      <c r="CL1789" s="37"/>
      <c r="CM1789" s="37"/>
      <c r="CN1789" s="37"/>
      <c r="CO1789" s="37"/>
      <c r="CP1789" s="37"/>
      <c r="CQ1789" s="37"/>
      <c r="CR1789" s="37"/>
      <c r="CS1789" s="37"/>
      <c r="CT1789" s="37"/>
      <c r="CU1789" s="37"/>
      <c r="CV1789" s="37"/>
      <c r="CW1789" s="37"/>
      <c r="CX1789" s="37"/>
      <c r="CY1789" s="37"/>
      <c r="CZ1789" s="37"/>
      <c r="DA1789" s="37"/>
      <c r="DB1789" s="37"/>
      <c r="DC1789" s="37"/>
      <c r="DD1789" s="37"/>
      <c r="DE1789" s="37"/>
      <c r="DF1789" s="37"/>
      <c r="DG1789" s="37"/>
      <c r="DH1789" s="37"/>
      <c r="DI1789" s="37"/>
      <c r="DJ1789" s="37"/>
      <c r="DK1789" s="37"/>
      <c r="DL1789" s="37"/>
      <c r="DR1789" s="37"/>
      <c r="DS1789" s="37"/>
      <c r="DT1789" s="37"/>
      <c r="DU1789" s="37"/>
      <c r="DV1789" s="37"/>
      <c r="DW1789" s="37"/>
      <c r="DX1789" s="37"/>
      <c r="DY1789" s="37"/>
      <c r="DZ1789" s="37"/>
      <c r="EA1789" s="37"/>
      <c r="EB1789" s="37"/>
      <c r="EC1789" s="37"/>
      <c r="ED1789" s="37"/>
      <c r="EE1789" s="37"/>
      <c r="EF1789" s="37"/>
      <c r="EG1789" s="37"/>
      <c r="EH1789" s="37"/>
      <c r="EI1789" s="37"/>
      <c r="EJ1789" s="37"/>
      <c r="EK1789" s="37"/>
      <c r="EL1789" s="37"/>
      <c r="EM1789" s="37"/>
      <c r="EN1789" s="37"/>
      <c r="EO1789" s="37"/>
      <c r="EP1789" s="37"/>
      <c r="EQ1789" s="37"/>
      <c r="ER1789" s="37"/>
      <c r="ES1789" s="37"/>
      <c r="ET1789" s="37"/>
      <c r="EU1789" s="37"/>
      <c r="EV1789" s="37"/>
      <c r="EW1789" s="37"/>
      <c r="EX1789" s="37"/>
      <c r="EY1789" s="37"/>
      <c r="EZ1789" s="37"/>
      <c r="FA1789" s="37"/>
      <c r="FB1789" s="37"/>
      <c r="FC1789" s="37"/>
      <c r="FD1789" s="37"/>
    </row>
    <row r="1790" spans="2:160" x14ac:dyDescent="0.5">
      <c r="B1790" s="36" t="s">
        <v>1985</v>
      </c>
      <c r="C1790" s="18">
        <v>0</v>
      </c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  <c r="AM1790" s="37"/>
      <c r="AN1790" s="37"/>
      <c r="AO1790" s="37"/>
      <c r="AP1790" s="37"/>
      <c r="AQ1790" s="37"/>
      <c r="AR1790" s="37"/>
      <c r="AS1790" s="37"/>
      <c r="AT1790" s="37"/>
      <c r="AU1790" s="37"/>
      <c r="AV1790" s="37"/>
      <c r="AW1790" s="37"/>
      <c r="AX1790" s="37"/>
      <c r="AY1790" s="37"/>
      <c r="AZ1790" s="37"/>
      <c r="BA1790" s="37"/>
      <c r="BB1790" s="37"/>
      <c r="BC1790" s="37"/>
      <c r="BD1790" s="37"/>
      <c r="BE1790" s="37"/>
      <c r="BF1790" s="37"/>
      <c r="BG1790" s="37"/>
      <c r="BH1790" s="37"/>
      <c r="BI1790" s="37"/>
      <c r="BJ1790" s="37"/>
      <c r="BK1790" s="37"/>
      <c r="BL1790" s="37"/>
      <c r="BM1790" s="37"/>
      <c r="BN1790" s="37"/>
      <c r="BO1790" s="37"/>
      <c r="BP1790" s="37"/>
      <c r="BQ1790" s="37"/>
      <c r="BR1790" s="37"/>
      <c r="BS1790" s="37"/>
      <c r="BT1790" s="37"/>
      <c r="BU1790" s="37"/>
      <c r="BV1790" s="37"/>
      <c r="BW1790" s="37"/>
      <c r="BX1790" s="37"/>
      <c r="BY1790" s="37"/>
      <c r="BZ1790" s="37"/>
      <c r="CA1790" s="37"/>
      <c r="CB1790" s="37"/>
      <c r="CC1790" s="37"/>
      <c r="CD1790" s="37"/>
      <c r="CE1790" s="37"/>
      <c r="CF1790" s="37"/>
      <c r="CG1790" s="37"/>
      <c r="CH1790" s="37"/>
      <c r="CI1790" s="37"/>
      <c r="CJ1790" s="37"/>
      <c r="CK1790" s="37"/>
      <c r="CL1790" s="37"/>
      <c r="CM1790" s="37"/>
      <c r="CN1790" s="37"/>
      <c r="CO1790" s="37"/>
      <c r="CP1790" s="37"/>
      <c r="CQ1790" s="37"/>
      <c r="CR1790" s="37"/>
      <c r="CS1790" s="37"/>
      <c r="CT1790" s="37"/>
      <c r="CU1790" s="37"/>
      <c r="CV1790" s="37"/>
      <c r="CW1790" s="37"/>
      <c r="CX1790" s="37"/>
      <c r="CY1790" s="37"/>
      <c r="CZ1790" s="37"/>
      <c r="DA1790" s="37"/>
      <c r="DB1790" s="37"/>
      <c r="DC1790" s="37"/>
      <c r="DD1790" s="37"/>
      <c r="DE1790" s="37"/>
      <c r="DF1790" s="37"/>
      <c r="DG1790" s="37"/>
      <c r="DH1790" s="37"/>
      <c r="DI1790" s="37"/>
      <c r="DJ1790" s="37"/>
      <c r="DK1790" s="37"/>
      <c r="DL1790" s="37"/>
      <c r="DR1790" s="37"/>
      <c r="DS1790" s="37"/>
      <c r="DT1790" s="37"/>
      <c r="DU1790" s="37"/>
      <c r="DV1790" s="37"/>
      <c r="DW1790" s="37"/>
      <c r="DX1790" s="37"/>
      <c r="DY1790" s="37"/>
      <c r="DZ1790" s="37"/>
      <c r="EA1790" s="37"/>
      <c r="EB1790" s="37"/>
      <c r="EC1790" s="37"/>
      <c r="ED1790" s="37"/>
      <c r="EE1790" s="37"/>
      <c r="EF1790" s="37"/>
      <c r="EG1790" s="37"/>
      <c r="EH1790" s="37"/>
      <c r="EI1790" s="37"/>
      <c r="EJ1790" s="37"/>
      <c r="EK1790" s="37"/>
      <c r="EL1790" s="37"/>
      <c r="EM1790" s="37"/>
      <c r="EN1790" s="37"/>
      <c r="EO1790" s="37"/>
      <c r="EP1790" s="37"/>
      <c r="EQ1790" s="37"/>
      <c r="ER1790" s="37"/>
      <c r="ES1790" s="37"/>
      <c r="ET1790" s="37"/>
      <c r="EU1790" s="37"/>
      <c r="EV1790" s="37"/>
      <c r="EW1790" s="37"/>
      <c r="EX1790" s="37"/>
      <c r="EY1790" s="37"/>
      <c r="EZ1790" s="37"/>
      <c r="FA1790" s="37"/>
      <c r="FB1790" s="37"/>
      <c r="FC1790" s="37"/>
      <c r="FD1790" s="37"/>
    </row>
    <row r="1791" spans="2:160" x14ac:dyDescent="0.5">
      <c r="B1791" s="36" t="s">
        <v>1986</v>
      </c>
      <c r="C1791" s="18">
        <v>9.5436149092473777E-3</v>
      </c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  <c r="AM1791" s="37"/>
      <c r="AN1791" s="37"/>
      <c r="AO1791" s="37"/>
      <c r="AP1791" s="37"/>
      <c r="AQ1791" s="37"/>
      <c r="AR1791" s="37"/>
      <c r="AS1791" s="37"/>
      <c r="AT1791" s="37"/>
      <c r="AU1791" s="37"/>
      <c r="AV1791" s="37"/>
      <c r="AW1791" s="37"/>
      <c r="AX1791" s="37"/>
      <c r="AY1791" s="37"/>
      <c r="AZ1791" s="37"/>
      <c r="BA1791" s="37"/>
      <c r="BB1791" s="37"/>
      <c r="BC1791" s="37"/>
      <c r="BD1791" s="37"/>
      <c r="BE1791" s="37"/>
      <c r="BF1791" s="37"/>
      <c r="BG1791" s="37"/>
      <c r="BH1791" s="37"/>
      <c r="BI1791" s="37"/>
      <c r="BJ1791" s="37"/>
      <c r="BK1791" s="37"/>
      <c r="BL1791" s="37"/>
      <c r="BM1791" s="37"/>
      <c r="BN1791" s="37"/>
      <c r="BO1791" s="37"/>
      <c r="BP1791" s="37"/>
      <c r="BQ1791" s="37"/>
      <c r="BR1791" s="37"/>
      <c r="BS1791" s="37"/>
      <c r="BT1791" s="37"/>
      <c r="BU1791" s="37"/>
      <c r="BV1791" s="37"/>
      <c r="BW1791" s="37"/>
      <c r="BX1791" s="37"/>
      <c r="BY1791" s="37"/>
      <c r="BZ1791" s="37"/>
      <c r="CA1791" s="37"/>
      <c r="CB1791" s="37"/>
      <c r="CC1791" s="37"/>
      <c r="CD1791" s="37"/>
      <c r="CE1791" s="37"/>
      <c r="CF1791" s="37"/>
      <c r="CG1791" s="37"/>
      <c r="CH1791" s="37"/>
      <c r="CI1791" s="37"/>
      <c r="CJ1791" s="37"/>
      <c r="CK1791" s="37"/>
      <c r="CL1791" s="37"/>
      <c r="CM1791" s="37"/>
      <c r="CN1791" s="37"/>
      <c r="CO1791" s="37"/>
      <c r="CP1791" s="37"/>
      <c r="CQ1791" s="37"/>
      <c r="CR1791" s="37"/>
      <c r="CS1791" s="37"/>
      <c r="CT1791" s="37"/>
      <c r="CU1791" s="37"/>
      <c r="CV1791" s="37"/>
      <c r="CW1791" s="37"/>
      <c r="CX1791" s="37"/>
      <c r="CY1791" s="37"/>
      <c r="CZ1791" s="37"/>
      <c r="DA1791" s="37"/>
      <c r="DB1791" s="37"/>
      <c r="DC1791" s="37"/>
      <c r="DD1791" s="37"/>
      <c r="DE1791" s="37"/>
      <c r="DF1791" s="37"/>
      <c r="DG1791" s="37"/>
      <c r="DH1791" s="37"/>
      <c r="DI1791" s="37"/>
      <c r="DJ1791" s="37"/>
      <c r="DK1791" s="37"/>
      <c r="DL1791" s="37"/>
      <c r="DR1791" s="37"/>
      <c r="DS1791" s="37"/>
      <c r="DT1791" s="37"/>
      <c r="DU1791" s="37"/>
      <c r="DV1791" s="37"/>
      <c r="DW1791" s="37"/>
      <c r="DX1791" s="37"/>
      <c r="DY1791" s="37"/>
      <c r="DZ1791" s="37"/>
      <c r="EA1791" s="37"/>
      <c r="EB1791" s="37"/>
      <c r="EC1791" s="37"/>
      <c r="ED1791" s="37"/>
      <c r="EE1791" s="37"/>
      <c r="EF1791" s="37"/>
      <c r="EG1791" s="37"/>
      <c r="EH1791" s="37"/>
      <c r="EI1791" s="37"/>
      <c r="EJ1791" s="37"/>
      <c r="EK1791" s="37"/>
      <c r="EL1791" s="37"/>
      <c r="EM1791" s="37"/>
      <c r="EN1791" s="37"/>
      <c r="EO1791" s="37"/>
      <c r="EP1791" s="37"/>
      <c r="EQ1791" s="37"/>
      <c r="ER1791" s="37"/>
      <c r="ES1791" s="37"/>
      <c r="ET1791" s="37"/>
      <c r="EU1791" s="37"/>
      <c r="EV1791" s="37"/>
      <c r="EW1791" s="37"/>
      <c r="EX1791" s="37"/>
      <c r="EY1791" s="37"/>
      <c r="EZ1791" s="37"/>
      <c r="FA1791" s="37"/>
      <c r="FB1791" s="37"/>
      <c r="FC1791" s="37"/>
      <c r="FD1791" s="37"/>
    </row>
    <row r="1792" spans="2:160" x14ac:dyDescent="0.5">
      <c r="B1792" s="36" t="s">
        <v>1987</v>
      </c>
      <c r="C1792" s="18">
        <v>-6.9675024946460606E-3</v>
      </c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  <c r="AM1792" s="37"/>
      <c r="AN1792" s="37"/>
      <c r="AO1792" s="37"/>
      <c r="AP1792" s="37"/>
      <c r="AQ1792" s="37"/>
      <c r="AR1792" s="37"/>
      <c r="AS1792" s="37"/>
      <c r="AT1792" s="37"/>
      <c r="AU1792" s="37"/>
      <c r="AV1792" s="37"/>
      <c r="AW1792" s="37"/>
      <c r="AX1792" s="37"/>
      <c r="AY1792" s="37"/>
      <c r="AZ1792" s="37"/>
      <c r="BA1792" s="37"/>
      <c r="BB1792" s="37"/>
      <c r="BC1792" s="37"/>
      <c r="BD1792" s="37"/>
      <c r="BE1792" s="37"/>
      <c r="BF1792" s="37"/>
      <c r="BG1792" s="37"/>
      <c r="BH1792" s="37"/>
      <c r="BI1792" s="37"/>
      <c r="BJ1792" s="37"/>
      <c r="BK1792" s="37"/>
      <c r="BL1792" s="37"/>
      <c r="BM1792" s="37"/>
      <c r="BN1792" s="37"/>
      <c r="BO1792" s="37"/>
      <c r="BP1792" s="37"/>
      <c r="BQ1792" s="37"/>
      <c r="BR1792" s="37"/>
      <c r="BS1792" s="37"/>
      <c r="BT1792" s="37"/>
      <c r="BU1792" s="37"/>
      <c r="BV1792" s="37"/>
      <c r="BW1792" s="37"/>
      <c r="BX1792" s="37"/>
      <c r="BY1792" s="37"/>
      <c r="BZ1792" s="37"/>
      <c r="CA1792" s="37"/>
      <c r="CB1792" s="37"/>
      <c r="CC1792" s="37"/>
      <c r="CD1792" s="37"/>
      <c r="CE1792" s="37"/>
      <c r="CF1792" s="37"/>
      <c r="CG1792" s="37"/>
      <c r="CH1792" s="37"/>
      <c r="CI1792" s="37"/>
      <c r="CJ1792" s="37"/>
      <c r="CK1792" s="37"/>
      <c r="CL1792" s="37"/>
      <c r="CM1792" s="37"/>
      <c r="CN1792" s="37"/>
      <c r="CO1792" s="37"/>
      <c r="CP1792" s="37"/>
      <c r="CQ1792" s="37"/>
      <c r="CR1792" s="37"/>
      <c r="CS1792" s="37"/>
      <c r="CT1792" s="37"/>
      <c r="CU1792" s="37"/>
      <c r="CV1792" s="37"/>
      <c r="CW1792" s="37"/>
      <c r="CX1792" s="37"/>
      <c r="CY1792" s="37"/>
      <c r="CZ1792" s="37"/>
      <c r="DA1792" s="37"/>
      <c r="DB1792" s="37"/>
      <c r="DC1792" s="37"/>
      <c r="DD1792" s="37"/>
      <c r="DE1792" s="37"/>
      <c r="DF1792" s="37"/>
      <c r="DG1792" s="37"/>
      <c r="DH1792" s="37"/>
      <c r="DI1792" s="37"/>
      <c r="DJ1792" s="37"/>
      <c r="DK1792" s="37"/>
      <c r="DL1792" s="37"/>
      <c r="DR1792" s="37"/>
      <c r="DS1792" s="37"/>
      <c r="DT1792" s="37"/>
      <c r="DU1792" s="37"/>
      <c r="DV1792" s="37"/>
      <c r="DW1792" s="37"/>
      <c r="DX1792" s="37"/>
      <c r="DY1792" s="37"/>
      <c r="DZ1792" s="37"/>
      <c r="EA1792" s="37"/>
      <c r="EB1792" s="37"/>
      <c r="EC1792" s="37"/>
      <c r="ED1792" s="37"/>
      <c r="EE1792" s="37"/>
      <c r="EF1792" s="37"/>
      <c r="EG1792" s="37"/>
      <c r="EH1792" s="37"/>
      <c r="EI1792" s="37"/>
      <c r="EJ1792" s="37"/>
      <c r="EK1792" s="37"/>
      <c r="EL1792" s="37"/>
      <c r="EM1792" s="37"/>
      <c r="EN1792" s="37"/>
      <c r="EO1792" s="37"/>
      <c r="EP1792" s="37"/>
      <c r="EQ1792" s="37"/>
      <c r="ER1792" s="37"/>
      <c r="ES1792" s="37"/>
      <c r="ET1792" s="37"/>
      <c r="EU1792" s="37"/>
      <c r="EV1792" s="37"/>
      <c r="EW1792" s="37"/>
      <c r="EX1792" s="37"/>
      <c r="EY1792" s="37"/>
      <c r="EZ1792" s="37"/>
      <c r="FA1792" s="37"/>
      <c r="FB1792" s="37"/>
      <c r="FC1792" s="37"/>
      <c r="FD1792" s="37"/>
    </row>
    <row r="1793" spans="2:160" x14ac:dyDescent="0.5">
      <c r="B1793" s="36" t="s">
        <v>1988</v>
      </c>
      <c r="C1793" s="18">
        <v>-1.3515657595505326E-3</v>
      </c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  <c r="AM1793" s="37"/>
      <c r="AN1793" s="37"/>
      <c r="AO1793" s="37"/>
      <c r="AP1793" s="37"/>
      <c r="AQ1793" s="37"/>
      <c r="AR1793" s="37"/>
      <c r="AS1793" s="37"/>
      <c r="AT1793" s="37"/>
      <c r="AU1793" s="37"/>
      <c r="AV1793" s="37"/>
      <c r="AW1793" s="37"/>
      <c r="AX1793" s="37"/>
      <c r="AY1793" s="37"/>
      <c r="AZ1793" s="37"/>
      <c r="BA1793" s="37"/>
      <c r="BB1793" s="37"/>
      <c r="BC1793" s="37"/>
      <c r="BD1793" s="37"/>
      <c r="BE1793" s="37"/>
      <c r="BF1793" s="37"/>
      <c r="BG1793" s="37"/>
      <c r="BH1793" s="37"/>
      <c r="BI1793" s="37"/>
      <c r="BJ1793" s="37"/>
      <c r="BK1793" s="37"/>
      <c r="BL1793" s="37"/>
      <c r="BM1793" s="37"/>
      <c r="BN1793" s="37"/>
      <c r="BO1793" s="37"/>
      <c r="BP1793" s="37"/>
      <c r="BQ1793" s="37"/>
      <c r="BR1793" s="37"/>
      <c r="BS1793" s="37"/>
      <c r="BT1793" s="37"/>
      <c r="BU1793" s="37"/>
      <c r="BV1793" s="37"/>
      <c r="BW1793" s="37"/>
      <c r="BX1793" s="37"/>
      <c r="BY1793" s="37"/>
      <c r="BZ1793" s="37"/>
      <c r="CA1793" s="37"/>
      <c r="CB1793" s="37"/>
      <c r="CC1793" s="37"/>
      <c r="CD1793" s="37"/>
      <c r="CE1793" s="37"/>
      <c r="CF1793" s="37"/>
      <c r="CG1793" s="37"/>
      <c r="CH1793" s="37"/>
      <c r="CI1793" s="37"/>
      <c r="CJ1793" s="37"/>
      <c r="CK1793" s="37"/>
      <c r="CL1793" s="37"/>
      <c r="CM1793" s="37"/>
      <c r="CN1793" s="37"/>
      <c r="CO1793" s="37"/>
      <c r="CP1793" s="37"/>
      <c r="CQ1793" s="37"/>
      <c r="CR1793" s="37"/>
      <c r="CS1793" s="37"/>
      <c r="CT1793" s="37"/>
      <c r="CU1793" s="37"/>
      <c r="CV1793" s="37"/>
      <c r="CW1793" s="37"/>
      <c r="CX1793" s="37"/>
      <c r="CY1793" s="37"/>
      <c r="CZ1793" s="37"/>
      <c r="DA1793" s="37"/>
      <c r="DB1793" s="37"/>
      <c r="DC1793" s="37"/>
      <c r="DD1793" s="37"/>
      <c r="DE1793" s="37"/>
      <c r="DF1793" s="37"/>
      <c r="DG1793" s="37"/>
      <c r="DH1793" s="37"/>
      <c r="DI1793" s="37"/>
      <c r="DJ1793" s="37"/>
      <c r="DK1793" s="37"/>
      <c r="DL1793" s="37"/>
      <c r="DR1793" s="37"/>
      <c r="DS1793" s="37"/>
      <c r="DT1793" s="37"/>
      <c r="DU1793" s="37"/>
      <c r="DV1793" s="37"/>
      <c r="DW1793" s="37"/>
      <c r="DX1793" s="37"/>
      <c r="DY1793" s="37"/>
      <c r="DZ1793" s="37"/>
      <c r="EA1793" s="37"/>
      <c r="EB1793" s="37"/>
      <c r="EC1793" s="37"/>
      <c r="ED1793" s="37"/>
      <c r="EE1793" s="37"/>
      <c r="EF1793" s="37"/>
      <c r="EG1793" s="37"/>
      <c r="EH1793" s="37"/>
      <c r="EI1793" s="37"/>
      <c r="EJ1793" s="37"/>
      <c r="EK1793" s="37"/>
      <c r="EL1793" s="37"/>
      <c r="EM1793" s="37"/>
      <c r="EN1793" s="37"/>
      <c r="EO1793" s="37"/>
      <c r="EP1793" s="37"/>
      <c r="EQ1793" s="37"/>
      <c r="ER1793" s="37"/>
      <c r="ES1793" s="37"/>
      <c r="ET1793" s="37"/>
      <c r="EU1793" s="37"/>
      <c r="EV1793" s="37"/>
      <c r="EW1793" s="37"/>
      <c r="EX1793" s="37"/>
      <c r="EY1793" s="37"/>
      <c r="EZ1793" s="37"/>
      <c r="FA1793" s="37"/>
      <c r="FB1793" s="37"/>
      <c r="FC1793" s="37"/>
      <c r="FD1793" s="37"/>
    </row>
    <row r="1794" spans="2:160" x14ac:dyDescent="0.5">
      <c r="B1794" s="36" t="s">
        <v>1989</v>
      </c>
      <c r="C1794" s="18">
        <v>9.8856675473535383E-4</v>
      </c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  <c r="AM1794" s="37"/>
      <c r="AN1794" s="37"/>
      <c r="AO1794" s="37"/>
      <c r="AP1794" s="37"/>
      <c r="AQ1794" s="37"/>
      <c r="AR1794" s="37"/>
      <c r="AS1794" s="37"/>
      <c r="AT1794" s="37"/>
      <c r="AU1794" s="37"/>
      <c r="AV1794" s="37"/>
      <c r="AW1794" s="37"/>
      <c r="AX1794" s="37"/>
      <c r="AY1794" s="37"/>
      <c r="AZ1794" s="37"/>
      <c r="BA1794" s="37"/>
      <c r="BB1794" s="37"/>
      <c r="BC1794" s="37"/>
      <c r="BD1794" s="37"/>
      <c r="BE1794" s="37"/>
      <c r="BF1794" s="37"/>
      <c r="BG1794" s="37"/>
      <c r="BH1794" s="37"/>
      <c r="BI1794" s="37"/>
      <c r="BJ1794" s="37"/>
      <c r="BK1794" s="37"/>
      <c r="BL1794" s="37"/>
      <c r="BM1794" s="37"/>
      <c r="BN1794" s="37"/>
      <c r="BO1794" s="37"/>
      <c r="BP1794" s="37"/>
      <c r="BQ1794" s="37"/>
      <c r="BR1794" s="37"/>
      <c r="BS1794" s="37"/>
      <c r="BT1794" s="37"/>
      <c r="BU1794" s="37"/>
      <c r="BV1794" s="37"/>
      <c r="BW1794" s="37"/>
      <c r="BX1794" s="37"/>
      <c r="BY1794" s="37"/>
      <c r="BZ1794" s="37"/>
      <c r="CA1794" s="37"/>
      <c r="CB1794" s="37"/>
      <c r="CC1794" s="37"/>
      <c r="CD1794" s="37"/>
      <c r="CE1794" s="37"/>
      <c r="CF1794" s="37"/>
      <c r="CG1794" s="37"/>
      <c r="CH1794" s="37"/>
      <c r="CI1794" s="37"/>
      <c r="CJ1794" s="37"/>
      <c r="CK1794" s="37"/>
      <c r="CL1794" s="37"/>
      <c r="CM1794" s="37"/>
      <c r="CN1794" s="37"/>
      <c r="CO1794" s="37"/>
      <c r="CP1794" s="37"/>
      <c r="CQ1794" s="37"/>
      <c r="CR1794" s="37"/>
      <c r="CS1794" s="37"/>
      <c r="CT1794" s="37"/>
      <c r="CU1794" s="37"/>
      <c r="CV1794" s="37"/>
      <c r="CW1794" s="37"/>
      <c r="CX1794" s="37"/>
      <c r="CY1794" s="37"/>
      <c r="CZ1794" s="37"/>
      <c r="DA1794" s="37"/>
      <c r="DB1794" s="37"/>
      <c r="DC1794" s="37"/>
      <c r="DD1794" s="37"/>
      <c r="DE1794" s="37"/>
      <c r="DF1794" s="37"/>
      <c r="DG1794" s="37"/>
      <c r="DH1794" s="37"/>
      <c r="DI1794" s="37"/>
      <c r="DJ1794" s="37"/>
      <c r="DK1794" s="37"/>
      <c r="DL1794" s="37"/>
      <c r="DR1794" s="37"/>
      <c r="DS1794" s="37"/>
      <c r="DT1794" s="37"/>
      <c r="DU1794" s="37"/>
      <c r="DV1794" s="37"/>
      <c r="DW1794" s="37"/>
      <c r="DX1794" s="37"/>
      <c r="DY1794" s="37"/>
      <c r="DZ1794" s="37"/>
      <c r="EA1794" s="37"/>
      <c r="EB1794" s="37"/>
      <c r="EC1794" s="37"/>
      <c r="ED1794" s="37"/>
      <c r="EE1794" s="37"/>
      <c r="EF1794" s="37"/>
      <c r="EG1794" s="37"/>
      <c r="EH1794" s="37"/>
      <c r="EI1794" s="37"/>
      <c r="EJ1794" s="37"/>
      <c r="EK1794" s="37"/>
      <c r="EL1794" s="37"/>
      <c r="EM1794" s="37"/>
      <c r="EN1794" s="37"/>
      <c r="EO1794" s="37"/>
      <c r="EP1794" s="37"/>
      <c r="EQ1794" s="37"/>
      <c r="ER1794" s="37"/>
      <c r="ES1794" s="37"/>
      <c r="ET1794" s="37"/>
      <c r="EU1794" s="37"/>
      <c r="EV1794" s="37"/>
      <c r="EW1794" s="37"/>
      <c r="EX1794" s="37"/>
      <c r="EY1794" s="37"/>
      <c r="EZ1794" s="37"/>
      <c r="FA1794" s="37"/>
      <c r="FB1794" s="37"/>
      <c r="FC1794" s="37"/>
      <c r="FD1794" s="37"/>
    </row>
    <row r="1795" spans="2:160" x14ac:dyDescent="0.5">
      <c r="B1795" s="36" t="s">
        <v>1990</v>
      </c>
      <c r="C1795" s="18">
        <v>-3.4624451093696607E-3</v>
      </c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  <c r="AM1795" s="37"/>
      <c r="AN1795" s="37"/>
      <c r="AO1795" s="37"/>
      <c r="AP1795" s="37"/>
      <c r="AQ1795" s="37"/>
      <c r="AR1795" s="37"/>
      <c r="AS1795" s="37"/>
      <c r="AT1795" s="37"/>
      <c r="AU1795" s="37"/>
      <c r="AV1795" s="37"/>
      <c r="AW1795" s="37"/>
      <c r="AX1795" s="37"/>
      <c r="AY1795" s="37"/>
      <c r="AZ1795" s="37"/>
      <c r="BA1795" s="37"/>
      <c r="BB1795" s="37"/>
      <c r="BC1795" s="37"/>
      <c r="BD1795" s="37"/>
      <c r="BE1795" s="37"/>
      <c r="BF1795" s="37"/>
      <c r="BG1795" s="37"/>
      <c r="BH1795" s="37"/>
      <c r="BI1795" s="37"/>
      <c r="BJ1795" s="37"/>
      <c r="BK1795" s="37"/>
      <c r="BL1795" s="37"/>
      <c r="BM1795" s="37"/>
      <c r="BN1795" s="37"/>
      <c r="BO1795" s="37"/>
      <c r="BP1795" s="37"/>
      <c r="BQ1795" s="37"/>
      <c r="BR1795" s="37"/>
      <c r="BS1795" s="37"/>
      <c r="BT1795" s="37"/>
      <c r="BU1795" s="37"/>
      <c r="BV1795" s="37"/>
      <c r="BW1795" s="37"/>
      <c r="BX1795" s="37"/>
      <c r="BY1795" s="37"/>
      <c r="BZ1795" s="37"/>
      <c r="CA1795" s="37"/>
      <c r="CB1795" s="37"/>
      <c r="CC1795" s="37"/>
      <c r="CD1795" s="37"/>
      <c r="CE1795" s="37"/>
      <c r="CF1795" s="37"/>
      <c r="CG1795" s="37"/>
      <c r="CH1795" s="37"/>
      <c r="CI1795" s="37"/>
      <c r="CJ1795" s="37"/>
      <c r="CK1795" s="37"/>
      <c r="CL1795" s="37"/>
      <c r="CM1795" s="37"/>
      <c r="CN1795" s="37"/>
      <c r="CO1795" s="37"/>
      <c r="CP1795" s="37"/>
      <c r="CQ1795" s="37"/>
      <c r="CR1795" s="37"/>
      <c r="CS1795" s="37"/>
      <c r="CT1795" s="37"/>
      <c r="CU1795" s="37"/>
      <c r="CV1795" s="37"/>
      <c r="CW1795" s="37"/>
      <c r="CX1795" s="37"/>
      <c r="CY1795" s="37"/>
      <c r="CZ1795" s="37"/>
      <c r="DA1795" s="37"/>
      <c r="DB1795" s="37"/>
      <c r="DC1795" s="37"/>
      <c r="DD1795" s="37"/>
      <c r="DE1795" s="37"/>
      <c r="DF1795" s="37"/>
      <c r="DG1795" s="37"/>
      <c r="DH1795" s="37"/>
      <c r="DI1795" s="37"/>
      <c r="DJ1795" s="37"/>
      <c r="DK1795" s="37"/>
      <c r="DL1795" s="37"/>
      <c r="DR1795" s="37"/>
      <c r="DS1795" s="37"/>
      <c r="DT1795" s="37"/>
      <c r="DU1795" s="37"/>
      <c r="DV1795" s="37"/>
      <c r="DW1795" s="37"/>
      <c r="DX1795" s="37"/>
      <c r="DY1795" s="37"/>
      <c r="DZ1795" s="37"/>
      <c r="EA1795" s="37"/>
      <c r="EB1795" s="37"/>
      <c r="EC1795" s="37"/>
      <c r="ED1795" s="37"/>
      <c r="EE1795" s="37"/>
      <c r="EF1795" s="37"/>
      <c r="EG1795" s="37"/>
      <c r="EH1795" s="37"/>
      <c r="EI1795" s="37"/>
      <c r="EJ1795" s="37"/>
      <c r="EK1795" s="37"/>
      <c r="EL1795" s="37"/>
      <c r="EM1795" s="37"/>
      <c r="EN1795" s="37"/>
      <c r="EO1795" s="37"/>
      <c r="EP1795" s="37"/>
      <c r="EQ1795" s="37"/>
      <c r="ER1795" s="37"/>
      <c r="ES1795" s="37"/>
      <c r="ET1795" s="37"/>
      <c r="EU1795" s="37"/>
      <c r="EV1795" s="37"/>
      <c r="EW1795" s="37"/>
      <c r="EX1795" s="37"/>
      <c r="EY1795" s="37"/>
      <c r="EZ1795" s="37"/>
      <c r="FA1795" s="37"/>
      <c r="FB1795" s="37"/>
      <c r="FC1795" s="37"/>
      <c r="FD1795" s="37"/>
    </row>
    <row r="1796" spans="2:160" x14ac:dyDescent="0.5">
      <c r="B1796" s="36" t="s">
        <v>1991</v>
      </c>
      <c r="C1796" s="18">
        <v>-3.3446986231876474E-3</v>
      </c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  <c r="AM1796" s="37"/>
      <c r="AN1796" s="37"/>
      <c r="AO1796" s="37"/>
      <c r="AP1796" s="37"/>
      <c r="AQ1796" s="37"/>
      <c r="AR1796" s="37"/>
      <c r="AS1796" s="37"/>
      <c r="AT1796" s="37"/>
      <c r="AU1796" s="37"/>
      <c r="AV1796" s="37"/>
      <c r="AW1796" s="37"/>
      <c r="AX1796" s="37"/>
      <c r="AY1796" s="37"/>
      <c r="AZ1796" s="37"/>
      <c r="BA1796" s="37"/>
      <c r="BB1796" s="37"/>
      <c r="BC1796" s="37"/>
      <c r="BD1796" s="37"/>
      <c r="BE1796" s="37"/>
      <c r="BF1796" s="37"/>
      <c r="BG1796" s="37"/>
      <c r="BH1796" s="37"/>
      <c r="BI1796" s="37"/>
      <c r="BJ1796" s="37"/>
      <c r="BK1796" s="37"/>
      <c r="BL1796" s="37"/>
      <c r="BM1796" s="37"/>
      <c r="BN1796" s="37"/>
      <c r="BO1796" s="37"/>
      <c r="BP1796" s="37"/>
      <c r="BQ1796" s="37"/>
      <c r="BR1796" s="37"/>
      <c r="BS1796" s="37"/>
      <c r="BT1796" s="37"/>
      <c r="BU1796" s="37"/>
      <c r="BV1796" s="37"/>
      <c r="BW1796" s="37"/>
      <c r="BX1796" s="37"/>
      <c r="BY1796" s="37"/>
      <c r="BZ1796" s="37"/>
      <c r="CA1796" s="37"/>
      <c r="CB1796" s="37"/>
      <c r="CC1796" s="37"/>
      <c r="CD1796" s="37"/>
      <c r="CE1796" s="37"/>
      <c r="CF1796" s="37"/>
      <c r="CG1796" s="37"/>
      <c r="CH1796" s="37"/>
      <c r="CI1796" s="37"/>
      <c r="CJ1796" s="37"/>
      <c r="CK1796" s="37"/>
      <c r="CL1796" s="37"/>
      <c r="CM1796" s="37"/>
      <c r="CN1796" s="37"/>
      <c r="CO1796" s="37"/>
      <c r="CP1796" s="37"/>
      <c r="CQ1796" s="37"/>
      <c r="CR1796" s="37"/>
      <c r="CS1796" s="37"/>
      <c r="CT1796" s="37"/>
      <c r="CU1796" s="37"/>
      <c r="CV1796" s="37"/>
      <c r="CW1796" s="37"/>
      <c r="CX1796" s="37"/>
      <c r="CY1796" s="37"/>
      <c r="CZ1796" s="37"/>
      <c r="DA1796" s="37"/>
      <c r="DB1796" s="37"/>
      <c r="DC1796" s="37"/>
      <c r="DD1796" s="37"/>
      <c r="DE1796" s="37"/>
      <c r="DF1796" s="37"/>
      <c r="DG1796" s="37"/>
      <c r="DH1796" s="37"/>
      <c r="DI1796" s="37"/>
      <c r="DJ1796" s="37"/>
      <c r="DK1796" s="37"/>
      <c r="DL1796" s="37"/>
      <c r="DR1796" s="37"/>
      <c r="DS1796" s="37"/>
      <c r="DT1796" s="37"/>
      <c r="DU1796" s="37"/>
      <c r="DV1796" s="37"/>
      <c r="DW1796" s="37"/>
      <c r="DX1796" s="37"/>
      <c r="DY1796" s="37"/>
      <c r="DZ1796" s="37"/>
      <c r="EA1796" s="37"/>
      <c r="EB1796" s="37"/>
      <c r="EC1796" s="37"/>
      <c r="ED1796" s="37"/>
      <c r="EE1796" s="37"/>
      <c r="EF1796" s="37"/>
      <c r="EG1796" s="37"/>
      <c r="EH1796" s="37"/>
      <c r="EI1796" s="37"/>
      <c r="EJ1796" s="37"/>
      <c r="EK1796" s="37"/>
      <c r="EL1796" s="37"/>
      <c r="EM1796" s="37"/>
      <c r="EN1796" s="37"/>
      <c r="EO1796" s="37"/>
      <c r="EP1796" s="37"/>
      <c r="EQ1796" s="37"/>
      <c r="ER1796" s="37"/>
      <c r="ES1796" s="37"/>
      <c r="ET1796" s="37"/>
      <c r="EU1796" s="37"/>
      <c r="EV1796" s="37"/>
      <c r="EW1796" s="37"/>
      <c r="EX1796" s="37"/>
      <c r="EY1796" s="37"/>
      <c r="EZ1796" s="37"/>
      <c r="FA1796" s="37"/>
      <c r="FB1796" s="37"/>
      <c r="FC1796" s="37"/>
      <c r="FD1796" s="37"/>
    </row>
    <row r="1797" spans="2:160" x14ac:dyDescent="0.5">
      <c r="B1797" s="36" t="s">
        <v>1992</v>
      </c>
      <c r="C1797" s="18">
        <v>-9.7067266431882793E-4</v>
      </c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/>
      <c r="AA1797" s="37"/>
      <c r="AB1797" s="37"/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  <c r="AM1797" s="37"/>
      <c r="AN1797" s="37"/>
      <c r="AO1797" s="37"/>
      <c r="AP1797" s="37"/>
      <c r="AQ1797" s="37"/>
      <c r="AR1797" s="37"/>
      <c r="AS1797" s="37"/>
      <c r="AT1797" s="37"/>
      <c r="AU1797" s="37"/>
      <c r="AV1797" s="37"/>
      <c r="AW1797" s="37"/>
      <c r="AX1797" s="37"/>
      <c r="AY1797" s="37"/>
      <c r="AZ1797" s="37"/>
      <c r="BA1797" s="37"/>
      <c r="BB1797" s="37"/>
      <c r="BC1797" s="37"/>
      <c r="BD1797" s="37"/>
      <c r="BE1797" s="37"/>
      <c r="BF1797" s="37"/>
      <c r="BG1797" s="37"/>
      <c r="BH1797" s="37"/>
      <c r="BI1797" s="37"/>
      <c r="BJ1797" s="37"/>
      <c r="BK1797" s="37"/>
      <c r="BL1797" s="37"/>
      <c r="BM1797" s="37"/>
      <c r="BN1797" s="37"/>
      <c r="BO1797" s="37"/>
      <c r="BP1797" s="37"/>
      <c r="BQ1797" s="37"/>
      <c r="BR1797" s="37"/>
      <c r="BS1797" s="37"/>
      <c r="BT1797" s="37"/>
      <c r="BU1797" s="37"/>
      <c r="BV1797" s="37"/>
      <c r="BW1797" s="37"/>
      <c r="BX1797" s="37"/>
      <c r="BY1797" s="37"/>
      <c r="BZ1797" s="37"/>
      <c r="CA1797" s="37"/>
      <c r="CB1797" s="37"/>
      <c r="CC1797" s="37"/>
      <c r="CD1797" s="37"/>
      <c r="CE1797" s="37"/>
      <c r="CF1797" s="37"/>
      <c r="CG1797" s="37"/>
      <c r="CH1797" s="37"/>
      <c r="CI1797" s="37"/>
      <c r="CJ1797" s="37"/>
      <c r="CK1797" s="37"/>
      <c r="CL1797" s="37"/>
      <c r="CM1797" s="37"/>
      <c r="CN1797" s="37"/>
      <c r="CO1797" s="37"/>
      <c r="CP1797" s="37"/>
      <c r="CQ1797" s="37"/>
      <c r="CR1797" s="37"/>
      <c r="CS1797" s="37"/>
      <c r="CT1797" s="37"/>
      <c r="CU1797" s="37"/>
      <c r="CV1797" s="37"/>
      <c r="CW1797" s="37"/>
      <c r="CX1797" s="37"/>
      <c r="CY1797" s="37"/>
      <c r="CZ1797" s="37"/>
      <c r="DA1797" s="37"/>
      <c r="DB1797" s="37"/>
      <c r="DC1797" s="37"/>
      <c r="DD1797" s="37"/>
      <c r="DE1797" s="37"/>
      <c r="DF1797" s="37"/>
      <c r="DG1797" s="37"/>
      <c r="DH1797" s="37"/>
      <c r="DI1797" s="37"/>
      <c r="DJ1797" s="37"/>
      <c r="DK1797" s="37"/>
      <c r="DL1797" s="37"/>
      <c r="DR1797" s="37"/>
      <c r="DS1797" s="37"/>
      <c r="DT1797" s="37"/>
      <c r="DU1797" s="37"/>
      <c r="DV1797" s="37"/>
      <c r="DW1797" s="37"/>
      <c r="DX1797" s="37"/>
      <c r="DY1797" s="37"/>
      <c r="DZ1797" s="37"/>
      <c r="EA1797" s="37"/>
      <c r="EB1797" s="37"/>
      <c r="EC1797" s="37"/>
      <c r="ED1797" s="37"/>
      <c r="EE1797" s="37"/>
      <c r="EF1797" s="37"/>
      <c r="EG1797" s="37"/>
      <c r="EH1797" s="37"/>
      <c r="EI1797" s="37"/>
      <c r="EJ1797" s="37"/>
      <c r="EK1797" s="37"/>
      <c r="EL1797" s="37"/>
      <c r="EM1797" s="37"/>
      <c r="EN1797" s="37"/>
      <c r="EO1797" s="37"/>
      <c r="EP1797" s="37"/>
      <c r="EQ1797" s="37"/>
      <c r="ER1797" s="37"/>
      <c r="ES1797" s="37"/>
      <c r="ET1797" s="37"/>
      <c r="EU1797" s="37"/>
      <c r="EV1797" s="37"/>
      <c r="EW1797" s="37"/>
      <c r="EX1797" s="37"/>
      <c r="EY1797" s="37"/>
      <c r="EZ1797" s="37"/>
      <c r="FA1797" s="37"/>
      <c r="FB1797" s="37"/>
      <c r="FC1797" s="37"/>
      <c r="FD1797" s="37"/>
    </row>
    <row r="1798" spans="2:160" x14ac:dyDescent="0.5">
      <c r="B1798" s="36" t="s">
        <v>1993</v>
      </c>
      <c r="C1798" s="18">
        <v>4.0464242761757419E-3</v>
      </c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  <c r="AM1798" s="37"/>
      <c r="AN1798" s="37"/>
      <c r="AO1798" s="37"/>
      <c r="AP1798" s="37"/>
      <c r="AQ1798" s="37"/>
      <c r="AR1798" s="37"/>
      <c r="AS1798" s="37"/>
      <c r="AT1798" s="37"/>
      <c r="AU1798" s="37"/>
      <c r="AV1798" s="37"/>
      <c r="AW1798" s="37"/>
      <c r="AX1798" s="37"/>
      <c r="AY1798" s="37"/>
      <c r="AZ1798" s="37"/>
      <c r="BA1798" s="37"/>
      <c r="BB1798" s="37"/>
      <c r="BC1798" s="37"/>
      <c r="BD1798" s="37"/>
      <c r="BE1798" s="37"/>
      <c r="BF1798" s="37"/>
      <c r="BG1798" s="37"/>
      <c r="BH1798" s="37"/>
      <c r="BI1798" s="37"/>
      <c r="BJ1798" s="37"/>
      <c r="BK1798" s="37"/>
      <c r="BL1798" s="37"/>
      <c r="BM1798" s="37"/>
      <c r="BN1798" s="37"/>
      <c r="BO1798" s="37"/>
      <c r="BP1798" s="37"/>
      <c r="BQ1798" s="37"/>
      <c r="BR1798" s="37"/>
      <c r="BS1798" s="37"/>
      <c r="BT1798" s="37"/>
      <c r="BU1798" s="37"/>
      <c r="BV1798" s="37"/>
      <c r="BW1798" s="37"/>
      <c r="BX1798" s="37"/>
      <c r="BY1798" s="37"/>
      <c r="BZ1798" s="37"/>
      <c r="CA1798" s="37"/>
      <c r="CB1798" s="37"/>
      <c r="CC1798" s="37"/>
      <c r="CD1798" s="37"/>
      <c r="CE1798" s="37"/>
      <c r="CF1798" s="37"/>
      <c r="CG1798" s="37"/>
      <c r="CH1798" s="37"/>
      <c r="CI1798" s="37"/>
      <c r="CJ1798" s="37"/>
      <c r="CK1798" s="37"/>
      <c r="CL1798" s="37"/>
      <c r="CM1798" s="37"/>
      <c r="CN1798" s="37"/>
      <c r="CO1798" s="37"/>
      <c r="CP1798" s="37"/>
      <c r="CQ1798" s="37"/>
      <c r="CR1798" s="37"/>
      <c r="CS1798" s="37"/>
      <c r="CT1798" s="37"/>
      <c r="CU1798" s="37"/>
      <c r="CV1798" s="37"/>
      <c r="CW1798" s="37"/>
      <c r="CX1798" s="37"/>
      <c r="CY1798" s="37"/>
      <c r="CZ1798" s="37"/>
      <c r="DA1798" s="37"/>
      <c r="DB1798" s="37"/>
      <c r="DC1798" s="37"/>
      <c r="DD1798" s="37"/>
      <c r="DE1798" s="37"/>
      <c r="DF1798" s="37"/>
      <c r="DG1798" s="37"/>
      <c r="DH1798" s="37"/>
      <c r="DI1798" s="37"/>
      <c r="DJ1798" s="37"/>
      <c r="DK1798" s="37"/>
      <c r="DL1798" s="37"/>
      <c r="DR1798" s="37"/>
      <c r="DS1798" s="37"/>
      <c r="DT1798" s="37"/>
      <c r="DU1798" s="37"/>
      <c r="DV1798" s="37"/>
      <c r="DW1798" s="37"/>
      <c r="DX1798" s="37"/>
      <c r="DY1798" s="37"/>
      <c r="DZ1798" s="37"/>
      <c r="EA1798" s="37"/>
      <c r="EB1798" s="37"/>
      <c r="EC1798" s="37"/>
      <c r="ED1798" s="37"/>
      <c r="EE1798" s="37"/>
      <c r="EF1798" s="37"/>
      <c r="EG1798" s="37"/>
      <c r="EH1798" s="37"/>
      <c r="EI1798" s="37"/>
      <c r="EJ1798" s="37"/>
      <c r="EK1798" s="37"/>
      <c r="EL1798" s="37"/>
      <c r="EM1798" s="37"/>
      <c r="EN1798" s="37"/>
      <c r="EO1798" s="37"/>
      <c r="EP1798" s="37"/>
      <c r="EQ1798" s="37"/>
      <c r="ER1798" s="37"/>
      <c r="ES1798" s="37"/>
      <c r="ET1798" s="37"/>
      <c r="EU1798" s="37"/>
      <c r="EV1798" s="37"/>
      <c r="EW1798" s="37"/>
      <c r="EX1798" s="37"/>
      <c r="EY1798" s="37"/>
      <c r="EZ1798" s="37"/>
      <c r="FA1798" s="37"/>
      <c r="FB1798" s="37"/>
      <c r="FC1798" s="37"/>
      <c r="FD1798" s="37"/>
    </row>
    <row r="1799" spans="2:160" x14ac:dyDescent="0.5">
      <c r="B1799" s="36" t="s">
        <v>1994</v>
      </c>
      <c r="C1799" s="18">
        <v>5.4403625334860095E-3</v>
      </c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  <c r="AM1799" s="37"/>
      <c r="AN1799" s="37"/>
      <c r="AO1799" s="37"/>
      <c r="AP1799" s="37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  <c r="BI1799" s="37"/>
      <c r="BJ1799" s="37"/>
      <c r="BK1799" s="37"/>
      <c r="BL1799" s="37"/>
      <c r="BM1799" s="37"/>
      <c r="BN1799" s="37"/>
      <c r="BO1799" s="37"/>
      <c r="BP1799" s="37"/>
      <c r="BQ1799" s="37"/>
      <c r="BR1799" s="37"/>
      <c r="BS1799" s="37"/>
      <c r="BT1799" s="37"/>
      <c r="BU1799" s="37"/>
      <c r="BV1799" s="37"/>
      <c r="BW1799" s="37"/>
      <c r="BX1799" s="37"/>
      <c r="BY1799" s="37"/>
      <c r="BZ1799" s="37"/>
      <c r="CA1799" s="37"/>
      <c r="CB1799" s="37"/>
      <c r="CC1799" s="37"/>
      <c r="CD1799" s="37"/>
      <c r="CE1799" s="37"/>
      <c r="CF1799" s="37"/>
      <c r="CG1799" s="37"/>
      <c r="CH1799" s="37"/>
      <c r="CI1799" s="37"/>
      <c r="CJ1799" s="37"/>
      <c r="CK1799" s="37"/>
      <c r="CL1799" s="37"/>
      <c r="CM1799" s="37"/>
      <c r="CN1799" s="37"/>
      <c r="CO1799" s="37"/>
      <c r="CP1799" s="37"/>
      <c r="CQ1799" s="37"/>
      <c r="CR1799" s="37"/>
      <c r="CS1799" s="37"/>
      <c r="CT1799" s="37"/>
      <c r="CU1799" s="37"/>
      <c r="CV1799" s="37"/>
      <c r="CW1799" s="37"/>
      <c r="CX1799" s="37"/>
      <c r="CY1799" s="37"/>
      <c r="CZ1799" s="37"/>
      <c r="DA1799" s="37"/>
      <c r="DB1799" s="37"/>
      <c r="DC1799" s="37"/>
      <c r="DD1799" s="37"/>
      <c r="DE1799" s="37"/>
      <c r="DF1799" s="37"/>
      <c r="DG1799" s="37"/>
      <c r="DH1799" s="37"/>
      <c r="DI1799" s="37"/>
      <c r="DJ1799" s="37"/>
      <c r="DK1799" s="37"/>
      <c r="DL1799" s="37"/>
      <c r="DR1799" s="37"/>
      <c r="DS1799" s="37"/>
      <c r="DT1799" s="37"/>
      <c r="DU1799" s="37"/>
      <c r="DV1799" s="37"/>
      <c r="DW1799" s="37"/>
      <c r="DX1799" s="37"/>
      <c r="DY1799" s="37"/>
      <c r="DZ1799" s="37"/>
      <c r="EA1799" s="37"/>
      <c r="EB1799" s="37"/>
      <c r="EC1799" s="37"/>
      <c r="ED1799" s="37"/>
      <c r="EE1799" s="37"/>
      <c r="EF1799" s="37"/>
      <c r="EG1799" s="37"/>
      <c r="EH1799" s="37"/>
      <c r="EI1799" s="37"/>
      <c r="EJ1799" s="37"/>
      <c r="EK1799" s="37"/>
      <c r="EL1799" s="37"/>
      <c r="EM1799" s="37"/>
      <c r="EN1799" s="37"/>
      <c r="EO1799" s="37"/>
      <c r="EP1799" s="37"/>
      <c r="EQ1799" s="37"/>
      <c r="ER1799" s="37"/>
      <c r="ES1799" s="37"/>
      <c r="ET1799" s="37"/>
      <c r="EU1799" s="37"/>
      <c r="EV1799" s="37"/>
      <c r="EW1799" s="37"/>
      <c r="EX1799" s="37"/>
      <c r="EY1799" s="37"/>
      <c r="EZ1799" s="37"/>
      <c r="FA1799" s="37"/>
      <c r="FB1799" s="37"/>
      <c r="FC1799" s="37"/>
      <c r="FD1799" s="37"/>
    </row>
    <row r="1800" spans="2:160" x14ac:dyDescent="0.5">
      <c r="B1800" s="36" t="s">
        <v>1995</v>
      </c>
      <c r="C1800" s="18">
        <v>1.5962816028545213E-3</v>
      </c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  <c r="AM1800" s="37"/>
      <c r="AN1800" s="37"/>
      <c r="AO1800" s="37"/>
      <c r="AP1800" s="37"/>
      <c r="AQ1800" s="37"/>
      <c r="AR1800" s="37"/>
      <c r="AS1800" s="37"/>
      <c r="AT1800" s="37"/>
      <c r="AU1800" s="37"/>
      <c r="AV1800" s="37"/>
      <c r="AW1800" s="37"/>
      <c r="AX1800" s="37"/>
      <c r="AY1800" s="37"/>
      <c r="AZ1800" s="37"/>
      <c r="BA1800" s="37"/>
      <c r="BB1800" s="37"/>
      <c r="BC1800" s="37"/>
      <c r="BD1800" s="37"/>
      <c r="BE1800" s="37"/>
      <c r="BF1800" s="37"/>
      <c r="BG1800" s="37"/>
      <c r="BH1800" s="37"/>
      <c r="BI1800" s="37"/>
      <c r="BJ1800" s="37"/>
      <c r="BK1800" s="37"/>
      <c r="BL1800" s="37"/>
      <c r="BM1800" s="37"/>
      <c r="BN1800" s="37"/>
      <c r="BO1800" s="37"/>
      <c r="BP1800" s="37"/>
      <c r="BQ1800" s="37"/>
      <c r="BR1800" s="37"/>
      <c r="BS1800" s="37"/>
      <c r="BT1800" s="37"/>
      <c r="BU1800" s="37"/>
      <c r="BV1800" s="37"/>
      <c r="BW1800" s="37"/>
      <c r="BX1800" s="37"/>
      <c r="BY1800" s="37"/>
      <c r="BZ1800" s="37"/>
      <c r="CA1800" s="37"/>
      <c r="CB1800" s="37"/>
      <c r="CC1800" s="37"/>
      <c r="CD1800" s="37"/>
      <c r="CE1800" s="37"/>
      <c r="CF1800" s="37"/>
      <c r="CG1800" s="37"/>
      <c r="CH1800" s="37"/>
      <c r="CI1800" s="37"/>
      <c r="CJ1800" s="37"/>
      <c r="CK1800" s="37"/>
      <c r="CL1800" s="37"/>
      <c r="CM1800" s="37"/>
      <c r="CN1800" s="37"/>
      <c r="CO1800" s="37"/>
      <c r="CP1800" s="37"/>
      <c r="CQ1800" s="37"/>
      <c r="CR1800" s="37"/>
      <c r="CS1800" s="37"/>
      <c r="CT1800" s="37"/>
      <c r="CU1800" s="37"/>
      <c r="CV1800" s="37"/>
      <c r="CW1800" s="37"/>
      <c r="CX1800" s="37"/>
      <c r="CY1800" s="37"/>
      <c r="CZ1800" s="37"/>
      <c r="DA1800" s="37"/>
      <c r="DB1800" s="37"/>
      <c r="DC1800" s="37"/>
      <c r="DD1800" s="37"/>
      <c r="DE1800" s="37"/>
      <c r="DF1800" s="37"/>
      <c r="DG1800" s="37"/>
      <c r="DH1800" s="37"/>
      <c r="DI1800" s="37"/>
      <c r="DJ1800" s="37"/>
      <c r="DK1800" s="37"/>
      <c r="DL1800" s="37"/>
      <c r="DR1800" s="37"/>
      <c r="DS1800" s="37"/>
      <c r="DT1800" s="37"/>
      <c r="DU1800" s="37"/>
      <c r="DV1800" s="37"/>
      <c r="DW1800" s="37"/>
      <c r="DX1800" s="37"/>
      <c r="DY1800" s="37"/>
      <c r="DZ1800" s="37"/>
      <c r="EA1800" s="37"/>
      <c r="EB1800" s="37"/>
      <c r="EC1800" s="37"/>
      <c r="ED1800" s="37"/>
      <c r="EE1800" s="37"/>
      <c r="EF1800" s="37"/>
      <c r="EG1800" s="37"/>
      <c r="EH1800" s="37"/>
      <c r="EI1800" s="37"/>
      <c r="EJ1800" s="37"/>
      <c r="EK1800" s="37"/>
      <c r="EL1800" s="37"/>
      <c r="EM1800" s="37"/>
      <c r="EN1800" s="37"/>
      <c r="EO1800" s="37"/>
      <c r="EP1800" s="37"/>
      <c r="EQ1800" s="37"/>
      <c r="ER1800" s="37"/>
      <c r="ES1800" s="37"/>
      <c r="ET1800" s="37"/>
      <c r="EU1800" s="37"/>
      <c r="EV1800" s="37"/>
      <c r="EW1800" s="37"/>
      <c r="EX1800" s="37"/>
      <c r="EY1800" s="37"/>
      <c r="EZ1800" s="37"/>
      <c r="FA1800" s="37"/>
      <c r="FB1800" s="37"/>
      <c r="FC1800" s="37"/>
      <c r="FD1800" s="37"/>
    </row>
    <row r="1801" spans="2:160" x14ac:dyDescent="0.5">
      <c r="B1801" s="36" t="s">
        <v>1996</v>
      </c>
      <c r="C1801" s="18">
        <v>-4.394496917993207E-4</v>
      </c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  <c r="AM1801" s="37"/>
      <c r="AN1801" s="37"/>
      <c r="AO1801" s="37"/>
      <c r="AP1801" s="37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  <c r="BI1801" s="37"/>
      <c r="BJ1801" s="37"/>
      <c r="BK1801" s="37"/>
      <c r="BL1801" s="37"/>
      <c r="BM1801" s="37"/>
      <c r="BN1801" s="37"/>
      <c r="BO1801" s="37"/>
      <c r="BP1801" s="37"/>
      <c r="BQ1801" s="37"/>
      <c r="BR1801" s="37"/>
      <c r="BS1801" s="37"/>
      <c r="BT1801" s="37"/>
      <c r="BU1801" s="37"/>
      <c r="BV1801" s="37"/>
      <c r="BW1801" s="37"/>
      <c r="BX1801" s="37"/>
      <c r="BY1801" s="37"/>
      <c r="BZ1801" s="37"/>
      <c r="CA1801" s="37"/>
      <c r="CB1801" s="37"/>
      <c r="CC1801" s="37"/>
      <c r="CD1801" s="37"/>
      <c r="CE1801" s="37"/>
      <c r="CF1801" s="37"/>
      <c r="CG1801" s="37"/>
      <c r="CH1801" s="37"/>
      <c r="CI1801" s="37"/>
      <c r="CJ1801" s="37"/>
      <c r="CK1801" s="37"/>
      <c r="CL1801" s="37"/>
      <c r="CM1801" s="37"/>
      <c r="CN1801" s="37"/>
      <c r="CO1801" s="37"/>
      <c r="CP1801" s="37"/>
      <c r="CQ1801" s="37"/>
      <c r="CR1801" s="37"/>
      <c r="CS1801" s="37"/>
      <c r="CT1801" s="37"/>
      <c r="CU1801" s="37"/>
      <c r="CV1801" s="37"/>
      <c r="CW1801" s="37"/>
      <c r="CX1801" s="37"/>
      <c r="CY1801" s="37"/>
      <c r="CZ1801" s="37"/>
      <c r="DA1801" s="37"/>
      <c r="DB1801" s="37"/>
      <c r="DC1801" s="37"/>
      <c r="DD1801" s="37"/>
      <c r="DE1801" s="37"/>
      <c r="DF1801" s="37"/>
      <c r="DG1801" s="37"/>
      <c r="DH1801" s="37"/>
      <c r="DI1801" s="37"/>
      <c r="DJ1801" s="37"/>
      <c r="DK1801" s="37"/>
      <c r="DL1801" s="37"/>
      <c r="DR1801" s="37"/>
      <c r="DS1801" s="37"/>
      <c r="DT1801" s="37"/>
      <c r="DU1801" s="37"/>
      <c r="DV1801" s="37"/>
      <c r="DW1801" s="37"/>
      <c r="DX1801" s="37"/>
      <c r="DY1801" s="37"/>
      <c r="DZ1801" s="37"/>
      <c r="EA1801" s="37"/>
      <c r="EB1801" s="37"/>
      <c r="EC1801" s="37"/>
      <c r="ED1801" s="37"/>
      <c r="EE1801" s="37"/>
      <c r="EF1801" s="37"/>
      <c r="EG1801" s="37"/>
      <c r="EH1801" s="37"/>
      <c r="EI1801" s="37"/>
      <c r="EJ1801" s="37"/>
      <c r="EK1801" s="37"/>
      <c r="EL1801" s="37"/>
      <c r="EM1801" s="37"/>
      <c r="EN1801" s="37"/>
      <c r="EO1801" s="37"/>
      <c r="EP1801" s="37"/>
      <c r="EQ1801" s="37"/>
      <c r="ER1801" s="37"/>
      <c r="ES1801" s="37"/>
      <c r="ET1801" s="37"/>
      <c r="EU1801" s="37"/>
      <c r="EV1801" s="37"/>
      <c r="EW1801" s="37"/>
      <c r="EX1801" s="37"/>
      <c r="EY1801" s="37"/>
      <c r="EZ1801" s="37"/>
      <c r="FA1801" s="37"/>
      <c r="FB1801" s="37"/>
      <c r="FC1801" s="37"/>
      <c r="FD1801" s="37"/>
    </row>
    <row r="1802" spans="2:160" x14ac:dyDescent="0.5">
      <c r="B1802" s="36" t="s">
        <v>1997</v>
      </c>
      <c r="C1802" s="18">
        <v>3.4702478999724118E-3</v>
      </c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  <c r="AM1802" s="37"/>
      <c r="AN1802" s="37"/>
      <c r="AO1802" s="37"/>
      <c r="AP1802" s="37"/>
      <c r="AQ1802" s="37"/>
      <c r="AR1802" s="37"/>
      <c r="AS1802" s="37"/>
      <c r="AT1802" s="37"/>
      <c r="AU1802" s="37"/>
      <c r="AV1802" s="37"/>
      <c r="AW1802" s="37"/>
      <c r="AX1802" s="37"/>
      <c r="AY1802" s="37"/>
      <c r="AZ1802" s="37"/>
      <c r="BA1802" s="37"/>
      <c r="BB1802" s="37"/>
      <c r="BC1802" s="37"/>
      <c r="BD1802" s="37"/>
      <c r="BE1802" s="37"/>
      <c r="BF1802" s="37"/>
      <c r="BG1802" s="37"/>
      <c r="BH1802" s="37"/>
      <c r="BI1802" s="37"/>
      <c r="BJ1802" s="37"/>
      <c r="BK1802" s="37"/>
      <c r="BL1802" s="37"/>
      <c r="BM1802" s="37"/>
      <c r="BN1802" s="37"/>
      <c r="BO1802" s="37"/>
      <c r="BP1802" s="37"/>
      <c r="BQ1802" s="37"/>
      <c r="BR1802" s="37"/>
      <c r="BS1802" s="37"/>
      <c r="BT1802" s="37"/>
      <c r="BU1802" s="37"/>
      <c r="BV1802" s="37"/>
      <c r="BW1802" s="37"/>
      <c r="BX1802" s="37"/>
      <c r="BY1802" s="37"/>
      <c r="BZ1802" s="37"/>
      <c r="CA1802" s="37"/>
      <c r="CB1802" s="37"/>
      <c r="CC1802" s="37"/>
      <c r="CD1802" s="37"/>
      <c r="CE1802" s="37"/>
      <c r="CF1802" s="37"/>
      <c r="CG1802" s="37"/>
      <c r="CH1802" s="37"/>
      <c r="CI1802" s="37"/>
      <c r="CJ1802" s="37"/>
      <c r="CK1802" s="37"/>
      <c r="CL1802" s="37"/>
      <c r="CM1802" s="37"/>
      <c r="CN1802" s="37"/>
      <c r="CO1802" s="37"/>
      <c r="CP1802" s="37"/>
      <c r="CQ1802" s="37"/>
      <c r="CR1802" s="37"/>
      <c r="CS1802" s="37"/>
      <c r="CT1802" s="37"/>
      <c r="CU1802" s="37"/>
      <c r="CV1802" s="37"/>
      <c r="CW1802" s="37"/>
      <c r="CX1802" s="37"/>
      <c r="CY1802" s="37"/>
      <c r="CZ1802" s="37"/>
      <c r="DA1802" s="37"/>
      <c r="DB1802" s="37"/>
      <c r="DC1802" s="37"/>
      <c r="DD1802" s="37"/>
      <c r="DE1802" s="37"/>
      <c r="DF1802" s="37"/>
      <c r="DG1802" s="37"/>
      <c r="DH1802" s="37"/>
      <c r="DI1802" s="37"/>
      <c r="DJ1802" s="37"/>
      <c r="DK1802" s="37"/>
      <c r="DL1802" s="37"/>
      <c r="DR1802" s="37"/>
      <c r="DS1802" s="37"/>
      <c r="DT1802" s="37"/>
      <c r="DU1802" s="37"/>
      <c r="DV1802" s="37"/>
      <c r="DW1802" s="37"/>
      <c r="DX1802" s="37"/>
      <c r="DY1802" s="37"/>
      <c r="DZ1802" s="37"/>
      <c r="EA1802" s="37"/>
      <c r="EB1802" s="37"/>
      <c r="EC1802" s="37"/>
      <c r="ED1802" s="37"/>
      <c r="EE1802" s="37"/>
      <c r="EF1802" s="37"/>
      <c r="EG1802" s="37"/>
      <c r="EH1802" s="37"/>
      <c r="EI1802" s="37"/>
      <c r="EJ1802" s="37"/>
      <c r="EK1802" s="37"/>
      <c r="EL1802" s="37"/>
      <c r="EM1802" s="37"/>
      <c r="EN1802" s="37"/>
      <c r="EO1802" s="37"/>
      <c r="EP1802" s="37"/>
      <c r="EQ1802" s="37"/>
      <c r="ER1802" s="37"/>
      <c r="ES1802" s="37"/>
      <c r="ET1802" s="37"/>
      <c r="EU1802" s="37"/>
      <c r="EV1802" s="37"/>
      <c r="EW1802" s="37"/>
      <c r="EX1802" s="37"/>
      <c r="EY1802" s="37"/>
      <c r="EZ1802" s="37"/>
      <c r="FA1802" s="37"/>
      <c r="FB1802" s="37"/>
      <c r="FC1802" s="37"/>
      <c r="FD1802" s="37"/>
    </row>
    <row r="1803" spans="2:160" x14ac:dyDescent="0.5">
      <c r="B1803" s="36" t="s">
        <v>1998</v>
      </c>
      <c r="C1803" s="18">
        <v>7.0333265180946292E-3</v>
      </c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  <c r="AM1803" s="37"/>
      <c r="AN1803" s="37"/>
      <c r="AO1803" s="37"/>
      <c r="AP1803" s="37"/>
      <c r="AQ1803" s="37"/>
      <c r="AR1803" s="37"/>
      <c r="AS1803" s="37"/>
      <c r="AT1803" s="37"/>
      <c r="AU1803" s="37"/>
      <c r="AV1803" s="37"/>
      <c r="AW1803" s="37"/>
      <c r="AX1803" s="37"/>
      <c r="AY1803" s="37"/>
      <c r="AZ1803" s="37"/>
      <c r="BA1803" s="37"/>
      <c r="BB1803" s="37"/>
      <c r="BC1803" s="37"/>
      <c r="BD1803" s="37"/>
      <c r="BE1803" s="37"/>
      <c r="BF1803" s="37"/>
      <c r="BG1803" s="37"/>
      <c r="BH1803" s="37"/>
      <c r="BI1803" s="37"/>
      <c r="BJ1803" s="37"/>
      <c r="BK1803" s="37"/>
      <c r="BL1803" s="37"/>
      <c r="BM1803" s="37"/>
      <c r="BN1803" s="37"/>
      <c r="BO1803" s="37"/>
      <c r="BP1803" s="37"/>
      <c r="BQ1803" s="37"/>
      <c r="BR1803" s="37"/>
      <c r="BS1803" s="37"/>
      <c r="BT1803" s="37"/>
      <c r="BU1803" s="37"/>
      <c r="BV1803" s="37"/>
      <c r="BW1803" s="37"/>
      <c r="BX1803" s="37"/>
      <c r="BY1803" s="37"/>
      <c r="BZ1803" s="37"/>
      <c r="CA1803" s="37"/>
      <c r="CB1803" s="37"/>
      <c r="CC1803" s="37"/>
      <c r="CD1803" s="37"/>
      <c r="CE1803" s="37"/>
      <c r="CF1803" s="37"/>
      <c r="CG1803" s="37"/>
      <c r="CH1803" s="37"/>
      <c r="CI1803" s="37"/>
      <c r="CJ1803" s="37"/>
      <c r="CK1803" s="37"/>
      <c r="CL1803" s="37"/>
      <c r="CM1803" s="37"/>
      <c r="CN1803" s="37"/>
      <c r="CO1803" s="37"/>
      <c r="CP1803" s="37"/>
      <c r="CQ1803" s="37"/>
      <c r="CR1803" s="37"/>
      <c r="CS1803" s="37"/>
      <c r="CT1803" s="37"/>
      <c r="CU1803" s="37"/>
      <c r="CV1803" s="37"/>
      <c r="CW1803" s="37"/>
      <c r="CX1803" s="37"/>
      <c r="CY1803" s="37"/>
      <c r="CZ1803" s="37"/>
      <c r="DA1803" s="37"/>
      <c r="DB1803" s="37"/>
      <c r="DC1803" s="37"/>
      <c r="DD1803" s="37"/>
      <c r="DE1803" s="37"/>
      <c r="DF1803" s="37"/>
      <c r="DG1803" s="37"/>
      <c r="DH1803" s="37"/>
      <c r="DI1803" s="37"/>
      <c r="DJ1803" s="37"/>
      <c r="DK1803" s="37"/>
      <c r="DL1803" s="37"/>
      <c r="DR1803" s="37"/>
      <c r="DS1803" s="37"/>
      <c r="DT1803" s="37"/>
      <c r="DU1803" s="37"/>
      <c r="DV1803" s="37"/>
      <c r="DW1803" s="37"/>
      <c r="DX1803" s="37"/>
      <c r="DY1803" s="37"/>
      <c r="DZ1803" s="37"/>
      <c r="EA1803" s="37"/>
      <c r="EB1803" s="37"/>
      <c r="EC1803" s="37"/>
      <c r="ED1803" s="37"/>
      <c r="EE1803" s="37"/>
      <c r="EF1803" s="37"/>
      <c r="EG1803" s="37"/>
      <c r="EH1803" s="37"/>
      <c r="EI1803" s="37"/>
      <c r="EJ1803" s="37"/>
      <c r="EK1803" s="37"/>
      <c r="EL1803" s="37"/>
      <c r="EM1803" s="37"/>
      <c r="EN1803" s="37"/>
      <c r="EO1803" s="37"/>
      <c r="EP1803" s="37"/>
      <c r="EQ1803" s="37"/>
      <c r="ER1803" s="37"/>
      <c r="ES1803" s="37"/>
      <c r="ET1803" s="37"/>
      <c r="EU1803" s="37"/>
      <c r="EV1803" s="37"/>
      <c r="EW1803" s="37"/>
      <c r="EX1803" s="37"/>
      <c r="EY1803" s="37"/>
      <c r="EZ1803" s="37"/>
      <c r="FA1803" s="37"/>
      <c r="FB1803" s="37"/>
      <c r="FC1803" s="37"/>
      <c r="FD1803" s="37"/>
    </row>
    <row r="1804" spans="2:160" x14ac:dyDescent="0.5">
      <c r="B1804" s="36" t="s">
        <v>1999</v>
      </c>
      <c r="C1804" s="18">
        <v>5.0525265533183372E-3</v>
      </c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  <c r="AM1804" s="37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7"/>
      <c r="BL1804" s="37"/>
      <c r="BM1804" s="37"/>
      <c r="BN1804" s="37"/>
      <c r="BO1804" s="37"/>
      <c r="BP1804" s="37"/>
      <c r="BQ1804" s="37"/>
      <c r="BR1804" s="37"/>
      <c r="BS1804" s="37"/>
      <c r="BT1804" s="37"/>
      <c r="BU1804" s="37"/>
      <c r="BV1804" s="37"/>
      <c r="BW1804" s="37"/>
      <c r="BX1804" s="37"/>
      <c r="BY1804" s="37"/>
      <c r="BZ1804" s="37"/>
      <c r="CA1804" s="37"/>
      <c r="CB1804" s="37"/>
      <c r="CC1804" s="37"/>
      <c r="CD1804" s="37"/>
      <c r="CE1804" s="37"/>
      <c r="CF1804" s="37"/>
      <c r="CG1804" s="37"/>
      <c r="CH1804" s="37"/>
      <c r="CI1804" s="37"/>
      <c r="CJ1804" s="37"/>
      <c r="CK1804" s="37"/>
      <c r="CL1804" s="37"/>
      <c r="CM1804" s="37"/>
      <c r="CN1804" s="37"/>
      <c r="CO1804" s="37"/>
      <c r="CP1804" s="37"/>
      <c r="CQ1804" s="37"/>
      <c r="CR1804" s="37"/>
      <c r="CS1804" s="37"/>
      <c r="CT1804" s="37"/>
      <c r="CU1804" s="37"/>
      <c r="CV1804" s="37"/>
      <c r="CW1804" s="37"/>
      <c r="CX1804" s="37"/>
      <c r="CY1804" s="37"/>
      <c r="CZ1804" s="37"/>
      <c r="DA1804" s="37"/>
      <c r="DB1804" s="37"/>
      <c r="DC1804" s="37"/>
      <c r="DD1804" s="37"/>
      <c r="DE1804" s="37"/>
      <c r="DF1804" s="37"/>
      <c r="DG1804" s="37"/>
      <c r="DH1804" s="37"/>
      <c r="DI1804" s="37"/>
      <c r="DJ1804" s="37"/>
      <c r="DK1804" s="37"/>
      <c r="DL1804" s="37"/>
      <c r="DR1804" s="37"/>
      <c r="DS1804" s="37"/>
      <c r="DT1804" s="37"/>
      <c r="DU1804" s="37"/>
      <c r="DV1804" s="37"/>
      <c r="DW1804" s="37"/>
      <c r="DX1804" s="37"/>
      <c r="DY1804" s="37"/>
      <c r="DZ1804" s="37"/>
      <c r="EA1804" s="37"/>
      <c r="EB1804" s="37"/>
      <c r="EC1804" s="37"/>
      <c r="ED1804" s="37"/>
      <c r="EE1804" s="37"/>
      <c r="EF1804" s="37"/>
      <c r="EG1804" s="37"/>
      <c r="EH1804" s="37"/>
      <c r="EI1804" s="37"/>
      <c r="EJ1804" s="37"/>
      <c r="EK1804" s="37"/>
      <c r="EL1804" s="37"/>
      <c r="EM1804" s="37"/>
      <c r="EN1804" s="37"/>
      <c r="EO1804" s="37"/>
      <c r="EP1804" s="37"/>
      <c r="EQ1804" s="37"/>
      <c r="ER1804" s="37"/>
      <c r="ES1804" s="37"/>
      <c r="ET1804" s="37"/>
      <c r="EU1804" s="37"/>
      <c r="EV1804" s="37"/>
      <c r="EW1804" s="37"/>
      <c r="EX1804" s="37"/>
      <c r="EY1804" s="37"/>
      <c r="EZ1804" s="37"/>
      <c r="FA1804" s="37"/>
      <c r="FB1804" s="37"/>
      <c r="FC1804" s="37"/>
      <c r="FD1804" s="37"/>
    </row>
    <row r="1805" spans="2:160" x14ac:dyDescent="0.5">
      <c r="B1805" s="36" t="s">
        <v>2000</v>
      </c>
      <c r="C1805" s="18">
        <v>7.445457693640023E-4</v>
      </c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  <c r="AM1805" s="37"/>
      <c r="AN1805" s="37"/>
      <c r="AO1805" s="37"/>
      <c r="AP1805" s="37"/>
      <c r="AQ1805" s="37"/>
      <c r="AR1805" s="37"/>
      <c r="AS1805" s="37"/>
      <c r="AT1805" s="37"/>
      <c r="AU1805" s="37"/>
      <c r="AV1805" s="37"/>
      <c r="AW1805" s="37"/>
      <c r="AX1805" s="37"/>
      <c r="AY1805" s="37"/>
      <c r="AZ1805" s="37"/>
      <c r="BA1805" s="37"/>
      <c r="BB1805" s="37"/>
      <c r="BC1805" s="37"/>
      <c r="BD1805" s="37"/>
      <c r="BE1805" s="37"/>
      <c r="BF1805" s="37"/>
      <c r="BG1805" s="37"/>
      <c r="BH1805" s="37"/>
      <c r="BI1805" s="37"/>
      <c r="BJ1805" s="37"/>
      <c r="BK1805" s="37"/>
      <c r="BL1805" s="37"/>
      <c r="BM1805" s="37"/>
      <c r="BN1805" s="37"/>
      <c r="BO1805" s="37"/>
      <c r="BP1805" s="37"/>
      <c r="BQ1805" s="37"/>
      <c r="BR1805" s="37"/>
      <c r="BS1805" s="37"/>
      <c r="BT1805" s="37"/>
      <c r="BU1805" s="37"/>
      <c r="BV1805" s="37"/>
      <c r="BW1805" s="37"/>
      <c r="BX1805" s="37"/>
      <c r="BY1805" s="37"/>
      <c r="BZ1805" s="37"/>
      <c r="CA1805" s="37"/>
      <c r="CB1805" s="37"/>
      <c r="CC1805" s="37"/>
      <c r="CD1805" s="37"/>
      <c r="CE1805" s="37"/>
      <c r="CF1805" s="37"/>
      <c r="CG1805" s="37"/>
      <c r="CH1805" s="37"/>
      <c r="CI1805" s="37"/>
      <c r="CJ1805" s="37"/>
      <c r="CK1805" s="37"/>
      <c r="CL1805" s="37"/>
      <c r="CM1805" s="37"/>
      <c r="CN1805" s="37"/>
      <c r="CO1805" s="37"/>
      <c r="CP1805" s="37"/>
      <c r="CQ1805" s="37"/>
      <c r="CR1805" s="37"/>
      <c r="CS1805" s="37"/>
      <c r="CT1805" s="37"/>
      <c r="CU1805" s="37"/>
      <c r="CV1805" s="37"/>
      <c r="CW1805" s="37"/>
      <c r="CX1805" s="37"/>
      <c r="CY1805" s="37"/>
      <c r="CZ1805" s="37"/>
      <c r="DA1805" s="37"/>
      <c r="DB1805" s="37"/>
      <c r="DC1805" s="37"/>
      <c r="DD1805" s="37"/>
      <c r="DE1805" s="37"/>
      <c r="DF1805" s="37"/>
      <c r="DG1805" s="37"/>
      <c r="DH1805" s="37"/>
      <c r="DI1805" s="37"/>
      <c r="DJ1805" s="37"/>
      <c r="DK1805" s="37"/>
      <c r="DL1805" s="37"/>
      <c r="DR1805" s="37"/>
      <c r="DS1805" s="37"/>
      <c r="DT1805" s="37"/>
      <c r="DU1805" s="37"/>
      <c r="DV1805" s="37"/>
      <c r="DW1805" s="37"/>
      <c r="DX1805" s="37"/>
      <c r="DY1805" s="37"/>
      <c r="DZ1805" s="37"/>
      <c r="EA1805" s="37"/>
      <c r="EB1805" s="37"/>
      <c r="EC1805" s="37"/>
      <c r="ED1805" s="37"/>
      <c r="EE1805" s="37"/>
      <c r="EF1805" s="37"/>
      <c r="EG1805" s="37"/>
      <c r="EH1805" s="37"/>
      <c r="EI1805" s="37"/>
      <c r="EJ1805" s="37"/>
      <c r="EK1805" s="37"/>
      <c r="EL1805" s="37"/>
      <c r="EM1805" s="37"/>
      <c r="EN1805" s="37"/>
      <c r="EO1805" s="37"/>
      <c r="EP1805" s="37"/>
      <c r="EQ1805" s="37"/>
      <c r="ER1805" s="37"/>
      <c r="ES1805" s="37"/>
      <c r="ET1805" s="37"/>
      <c r="EU1805" s="37"/>
      <c r="EV1805" s="37"/>
      <c r="EW1805" s="37"/>
      <c r="EX1805" s="37"/>
      <c r="EY1805" s="37"/>
      <c r="EZ1805" s="37"/>
      <c r="FA1805" s="37"/>
      <c r="FB1805" s="37"/>
      <c r="FC1805" s="37"/>
      <c r="FD1805" s="37"/>
    </row>
    <row r="1806" spans="2:160" x14ac:dyDescent="0.5">
      <c r="B1806" s="36" t="s">
        <v>2001</v>
      </c>
      <c r="C1806" s="18">
        <v>7.0996429992675747E-3</v>
      </c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  <c r="AM1806" s="37"/>
      <c r="AN1806" s="37"/>
      <c r="AO1806" s="37"/>
      <c r="AP1806" s="37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  <c r="BI1806" s="37"/>
      <c r="BJ1806" s="37"/>
      <c r="BK1806" s="37"/>
      <c r="BL1806" s="37"/>
      <c r="BM1806" s="37"/>
      <c r="BN1806" s="37"/>
      <c r="BO1806" s="37"/>
      <c r="BP1806" s="37"/>
      <c r="BQ1806" s="37"/>
      <c r="BR1806" s="37"/>
      <c r="BS1806" s="37"/>
      <c r="BT1806" s="37"/>
      <c r="BU1806" s="37"/>
      <c r="BV1806" s="37"/>
      <c r="BW1806" s="37"/>
      <c r="BX1806" s="37"/>
      <c r="BY1806" s="37"/>
      <c r="BZ1806" s="37"/>
      <c r="CA1806" s="37"/>
      <c r="CB1806" s="37"/>
      <c r="CC1806" s="37"/>
      <c r="CD1806" s="37"/>
      <c r="CE1806" s="37"/>
      <c r="CF1806" s="37"/>
      <c r="CG1806" s="37"/>
      <c r="CH1806" s="37"/>
      <c r="CI1806" s="37"/>
      <c r="CJ1806" s="37"/>
      <c r="CK1806" s="37"/>
      <c r="CL1806" s="37"/>
      <c r="CM1806" s="37"/>
      <c r="CN1806" s="37"/>
      <c r="CO1806" s="37"/>
      <c r="CP1806" s="37"/>
      <c r="CQ1806" s="37"/>
      <c r="CR1806" s="37"/>
      <c r="CS1806" s="37"/>
      <c r="CT1806" s="37"/>
      <c r="CU1806" s="37"/>
      <c r="CV1806" s="37"/>
      <c r="CW1806" s="37"/>
      <c r="CX1806" s="37"/>
      <c r="CY1806" s="37"/>
      <c r="CZ1806" s="37"/>
      <c r="DA1806" s="37"/>
      <c r="DB1806" s="37"/>
      <c r="DC1806" s="37"/>
      <c r="DD1806" s="37"/>
      <c r="DE1806" s="37"/>
      <c r="DF1806" s="37"/>
      <c r="DG1806" s="37"/>
      <c r="DH1806" s="37"/>
      <c r="DI1806" s="37"/>
      <c r="DJ1806" s="37"/>
      <c r="DK1806" s="37"/>
      <c r="DL1806" s="37"/>
      <c r="DR1806" s="37"/>
      <c r="DS1806" s="37"/>
      <c r="DT1806" s="37"/>
      <c r="DU1806" s="37"/>
      <c r="DV1806" s="37"/>
      <c r="DW1806" s="37"/>
      <c r="DX1806" s="37"/>
      <c r="DY1806" s="37"/>
      <c r="DZ1806" s="37"/>
      <c r="EA1806" s="37"/>
      <c r="EB1806" s="37"/>
      <c r="EC1806" s="37"/>
      <c r="ED1806" s="37"/>
      <c r="EE1806" s="37"/>
      <c r="EF1806" s="37"/>
      <c r="EG1806" s="37"/>
      <c r="EH1806" s="37"/>
      <c r="EI1806" s="37"/>
      <c r="EJ1806" s="37"/>
      <c r="EK1806" s="37"/>
      <c r="EL1806" s="37"/>
      <c r="EM1806" s="37"/>
      <c r="EN1806" s="37"/>
      <c r="EO1806" s="37"/>
      <c r="EP1806" s="37"/>
      <c r="EQ1806" s="37"/>
      <c r="ER1806" s="37"/>
      <c r="ES1806" s="37"/>
      <c r="ET1806" s="37"/>
      <c r="EU1806" s="37"/>
      <c r="EV1806" s="37"/>
      <c r="EW1806" s="37"/>
      <c r="EX1806" s="37"/>
      <c r="EY1806" s="37"/>
      <c r="EZ1806" s="37"/>
      <c r="FA1806" s="37"/>
      <c r="FB1806" s="37"/>
      <c r="FC1806" s="37"/>
      <c r="FD1806" s="37"/>
    </row>
    <row r="1807" spans="2:160" x14ac:dyDescent="0.5">
      <c r="B1807" s="36" t="s">
        <v>2002</v>
      </c>
      <c r="C1807" s="18">
        <v>-5.5033787653190336E-3</v>
      </c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  <c r="AM1807" s="37"/>
      <c r="AN1807" s="37"/>
      <c r="AO1807" s="37"/>
      <c r="AP1807" s="37"/>
      <c r="AQ1807" s="37"/>
      <c r="AR1807" s="37"/>
      <c r="AS1807" s="37"/>
      <c r="AT1807" s="37"/>
      <c r="AU1807" s="37"/>
      <c r="AV1807" s="37"/>
      <c r="AW1807" s="37"/>
      <c r="AX1807" s="37"/>
      <c r="AY1807" s="37"/>
      <c r="AZ1807" s="37"/>
      <c r="BA1807" s="37"/>
      <c r="BB1807" s="37"/>
      <c r="BC1807" s="37"/>
      <c r="BD1807" s="37"/>
      <c r="BE1807" s="37"/>
      <c r="BF1807" s="37"/>
      <c r="BG1807" s="37"/>
      <c r="BH1807" s="37"/>
      <c r="BI1807" s="37"/>
      <c r="BJ1807" s="37"/>
      <c r="BK1807" s="37"/>
      <c r="BL1807" s="37"/>
      <c r="BM1807" s="37"/>
      <c r="BN1807" s="37"/>
      <c r="BO1807" s="37"/>
      <c r="BP1807" s="37"/>
      <c r="BQ1807" s="37"/>
      <c r="BR1807" s="37"/>
      <c r="BS1807" s="37"/>
      <c r="BT1807" s="37"/>
      <c r="BU1807" s="37"/>
      <c r="BV1807" s="37"/>
      <c r="BW1807" s="37"/>
      <c r="BX1807" s="37"/>
      <c r="BY1807" s="37"/>
      <c r="BZ1807" s="37"/>
      <c r="CA1807" s="37"/>
      <c r="CB1807" s="37"/>
      <c r="CC1807" s="37"/>
      <c r="CD1807" s="37"/>
      <c r="CE1807" s="37"/>
      <c r="CF1807" s="37"/>
      <c r="CG1807" s="37"/>
      <c r="CH1807" s="37"/>
      <c r="CI1807" s="37"/>
      <c r="CJ1807" s="37"/>
      <c r="CK1807" s="37"/>
      <c r="CL1807" s="37"/>
      <c r="CM1807" s="37"/>
      <c r="CN1807" s="37"/>
      <c r="CO1807" s="37"/>
      <c r="CP1807" s="37"/>
      <c r="CQ1807" s="37"/>
      <c r="CR1807" s="37"/>
      <c r="CS1807" s="37"/>
      <c r="CT1807" s="37"/>
      <c r="CU1807" s="37"/>
      <c r="CV1807" s="37"/>
      <c r="CW1807" s="37"/>
      <c r="CX1807" s="37"/>
      <c r="CY1807" s="37"/>
      <c r="CZ1807" s="37"/>
      <c r="DA1807" s="37"/>
      <c r="DB1807" s="37"/>
      <c r="DC1807" s="37"/>
      <c r="DD1807" s="37"/>
      <c r="DE1807" s="37"/>
      <c r="DF1807" s="37"/>
      <c r="DG1807" s="37"/>
      <c r="DH1807" s="37"/>
      <c r="DI1807" s="37"/>
      <c r="DJ1807" s="37"/>
      <c r="DK1807" s="37"/>
      <c r="DL1807" s="37"/>
      <c r="DR1807" s="37"/>
      <c r="DS1807" s="37"/>
      <c r="DT1807" s="37"/>
      <c r="DU1807" s="37"/>
      <c r="DV1807" s="37"/>
      <c r="DW1807" s="37"/>
      <c r="DX1807" s="37"/>
      <c r="DY1807" s="37"/>
      <c r="DZ1807" s="37"/>
      <c r="EA1807" s="37"/>
      <c r="EB1807" s="37"/>
      <c r="EC1807" s="37"/>
      <c r="ED1807" s="37"/>
      <c r="EE1807" s="37"/>
      <c r="EF1807" s="37"/>
      <c r="EG1807" s="37"/>
      <c r="EH1807" s="37"/>
      <c r="EI1807" s="37"/>
      <c r="EJ1807" s="37"/>
      <c r="EK1807" s="37"/>
      <c r="EL1807" s="37"/>
      <c r="EM1807" s="37"/>
      <c r="EN1807" s="37"/>
      <c r="EO1807" s="37"/>
      <c r="EP1807" s="37"/>
      <c r="EQ1807" s="37"/>
      <c r="ER1807" s="37"/>
      <c r="ES1807" s="37"/>
      <c r="ET1807" s="37"/>
      <c r="EU1807" s="37"/>
      <c r="EV1807" s="37"/>
      <c r="EW1807" s="37"/>
      <c r="EX1807" s="37"/>
      <c r="EY1807" s="37"/>
      <c r="EZ1807" s="37"/>
      <c r="FA1807" s="37"/>
      <c r="FB1807" s="37"/>
      <c r="FC1807" s="37"/>
      <c r="FD1807" s="37"/>
    </row>
    <row r="1808" spans="2:160" x14ac:dyDescent="0.5">
      <c r="B1808" s="36" t="s">
        <v>2003</v>
      </c>
      <c r="C1808" s="18">
        <v>-6.3688032293172103E-3</v>
      </c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  <c r="AM1808" s="37"/>
      <c r="AN1808" s="37"/>
      <c r="AO1808" s="37"/>
      <c r="AP1808" s="37"/>
      <c r="AQ1808" s="37"/>
      <c r="AR1808" s="37"/>
      <c r="AS1808" s="37"/>
      <c r="AT1808" s="37"/>
      <c r="AU1808" s="37"/>
      <c r="AV1808" s="37"/>
      <c r="AW1808" s="37"/>
      <c r="AX1808" s="37"/>
      <c r="AY1808" s="37"/>
      <c r="AZ1808" s="37"/>
      <c r="BA1808" s="37"/>
      <c r="BB1808" s="37"/>
      <c r="BC1808" s="37"/>
      <c r="BD1808" s="37"/>
      <c r="BE1808" s="37"/>
      <c r="BF1808" s="37"/>
      <c r="BG1808" s="37"/>
      <c r="BH1808" s="37"/>
      <c r="BI1808" s="37"/>
      <c r="BJ1808" s="37"/>
      <c r="BK1808" s="37"/>
      <c r="BL1808" s="37"/>
      <c r="BM1808" s="37"/>
      <c r="BN1808" s="37"/>
      <c r="BO1808" s="37"/>
      <c r="BP1808" s="37"/>
      <c r="BQ1808" s="37"/>
      <c r="BR1808" s="37"/>
      <c r="BS1808" s="37"/>
      <c r="BT1808" s="37"/>
      <c r="BU1808" s="37"/>
      <c r="BV1808" s="37"/>
      <c r="BW1808" s="37"/>
      <c r="BX1808" s="37"/>
      <c r="BY1808" s="37"/>
      <c r="BZ1808" s="37"/>
      <c r="CA1808" s="37"/>
      <c r="CB1808" s="37"/>
      <c r="CC1808" s="37"/>
      <c r="CD1808" s="37"/>
      <c r="CE1808" s="37"/>
      <c r="CF1808" s="37"/>
      <c r="CG1808" s="37"/>
      <c r="CH1808" s="37"/>
      <c r="CI1808" s="37"/>
      <c r="CJ1808" s="37"/>
      <c r="CK1808" s="37"/>
      <c r="CL1808" s="37"/>
      <c r="CM1808" s="37"/>
      <c r="CN1808" s="37"/>
      <c r="CO1808" s="37"/>
      <c r="CP1808" s="37"/>
      <c r="CQ1808" s="37"/>
      <c r="CR1808" s="37"/>
      <c r="CS1808" s="37"/>
      <c r="CT1808" s="37"/>
      <c r="CU1808" s="37"/>
      <c r="CV1808" s="37"/>
      <c r="CW1808" s="37"/>
      <c r="CX1808" s="37"/>
      <c r="CY1808" s="37"/>
      <c r="CZ1808" s="37"/>
      <c r="DA1808" s="37"/>
      <c r="DB1808" s="37"/>
      <c r="DC1808" s="37"/>
      <c r="DD1808" s="37"/>
      <c r="DE1808" s="37"/>
      <c r="DF1808" s="37"/>
      <c r="DG1808" s="37"/>
      <c r="DH1808" s="37"/>
      <c r="DI1808" s="37"/>
      <c r="DJ1808" s="37"/>
      <c r="DK1808" s="37"/>
      <c r="DL1808" s="37"/>
      <c r="DR1808" s="37"/>
      <c r="DS1808" s="37"/>
      <c r="DT1808" s="37"/>
      <c r="DU1808" s="37"/>
      <c r="DV1808" s="37"/>
      <c r="DW1808" s="37"/>
      <c r="DX1808" s="37"/>
      <c r="DY1808" s="37"/>
      <c r="DZ1808" s="37"/>
      <c r="EA1808" s="37"/>
      <c r="EB1808" s="37"/>
      <c r="EC1808" s="37"/>
      <c r="ED1808" s="37"/>
      <c r="EE1808" s="37"/>
      <c r="EF1808" s="37"/>
      <c r="EG1808" s="37"/>
      <c r="EH1808" s="37"/>
      <c r="EI1808" s="37"/>
      <c r="EJ1808" s="37"/>
      <c r="EK1808" s="37"/>
      <c r="EL1808" s="37"/>
      <c r="EM1808" s="37"/>
      <c r="EN1808" s="37"/>
      <c r="EO1808" s="37"/>
      <c r="EP1808" s="37"/>
      <c r="EQ1808" s="37"/>
      <c r="ER1808" s="37"/>
      <c r="ES1808" s="37"/>
      <c r="ET1808" s="37"/>
      <c r="EU1808" s="37"/>
      <c r="EV1808" s="37"/>
      <c r="EW1808" s="37"/>
      <c r="EX1808" s="37"/>
      <c r="EY1808" s="37"/>
      <c r="EZ1808" s="37"/>
      <c r="FA1808" s="37"/>
      <c r="FB1808" s="37"/>
      <c r="FC1808" s="37"/>
      <c r="FD1808" s="37"/>
    </row>
    <row r="1809" spans="2:160" x14ac:dyDescent="0.5">
      <c r="B1809" s="36" t="s">
        <v>2004</v>
      </c>
      <c r="C1809" s="18">
        <v>-5.9865664462512846E-3</v>
      </c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  <c r="AM1809" s="37"/>
      <c r="AN1809" s="37"/>
      <c r="AO1809" s="37"/>
      <c r="AP1809" s="37"/>
      <c r="AQ1809" s="37"/>
      <c r="AR1809" s="37"/>
      <c r="AS1809" s="37"/>
      <c r="AT1809" s="37"/>
      <c r="AU1809" s="37"/>
      <c r="AV1809" s="37"/>
      <c r="AW1809" s="37"/>
      <c r="AX1809" s="37"/>
      <c r="AY1809" s="37"/>
      <c r="AZ1809" s="37"/>
      <c r="BA1809" s="37"/>
      <c r="BB1809" s="37"/>
      <c r="BC1809" s="37"/>
      <c r="BD1809" s="37"/>
      <c r="BE1809" s="37"/>
      <c r="BF1809" s="37"/>
      <c r="BG1809" s="37"/>
      <c r="BH1809" s="37"/>
      <c r="BI1809" s="37"/>
      <c r="BJ1809" s="37"/>
      <c r="BK1809" s="37"/>
      <c r="BL1809" s="37"/>
      <c r="BM1809" s="37"/>
      <c r="BN1809" s="37"/>
      <c r="BO1809" s="37"/>
      <c r="BP1809" s="37"/>
      <c r="BQ1809" s="37"/>
      <c r="BR1809" s="37"/>
      <c r="BS1809" s="37"/>
      <c r="BT1809" s="37"/>
      <c r="BU1809" s="37"/>
      <c r="BV1809" s="37"/>
      <c r="BW1809" s="37"/>
      <c r="BX1809" s="37"/>
      <c r="BY1809" s="37"/>
      <c r="BZ1809" s="37"/>
      <c r="CA1809" s="37"/>
      <c r="CB1809" s="37"/>
      <c r="CC1809" s="37"/>
      <c r="CD1809" s="37"/>
      <c r="CE1809" s="37"/>
      <c r="CF1809" s="37"/>
      <c r="CG1809" s="37"/>
      <c r="CH1809" s="37"/>
      <c r="CI1809" s="37"/>
      <c r="CJ1809" s="37"/>
      <c r="CK1809" s="37"/>
      <c r="CL1809" s="37"/>
      <c r="CM1809" s="37"/>
      <c r="CN1809" s="37"/>
      <c r="CO1809" s="37"/>
      <c r="CP1809" s="37"/>
      <c r="CQ1809" s="37"/>
      <c r="CR1809" s="37"/>
      <c r="CS1809" s="37"/>
      <c r="CT1809" s="37"/>
      <c r="CU1809" s="37"/>
      <c r="CV1809" s="37"/>
      <c r="CW1809" s="37"/>
      <c r="CX1809" s="37"/>
      <c r="CY1809" s="37"/>
      <c r="CZ1809" s="37"/>
      <c r="DA1809" s="37"/>
      <c r="DB1809" s="37"/>
      <c r="DC1809" s="37"/>
      <c r="DD1809" s="37"/>
      <c r="DE1809" s="37"/>
      <c r="DF1809" s="37"/>
      <c r="DG1809" s="37"/>
      <c r="DH1809" s="37"/>
      <c r="DI1809" s="37"/>
      <c r="DJ1809" s="37"/>
      <c r="DK1809" s="37"/>
      <c r="DL1809" s="37"/>
      <c r="DR1809" s="37"/>
      <c r="DS1809" s="37"/>
      <c r="DT1809" s="37"/>
      <c r="DU1809" s="37"/>
      <c r="DV1809" s="37"/>
      <c r="DW1809" s="37"/>
      <c r="DX1809" s="37"/>
      <c r="DY1809" s="37"/>
      <c r="DZ1809" s="37"/>
      <c r="EA1809" s="37"/>
      <c r="EB1809" s="37"/>
      <c r="EC1809" s="37"/>
      <c r="ED1809" s="37"/>
      <c r="EE1809" s="37"/>
      <c r="EF1809" s="37"/>
      <c r="EG1809" s="37"/>
      <c r="EH1809" s="37"/>
      <c r="EI1809" s="37"/>
      <c r="EJ1809" s="37"/>
      <c r="EK1809" s="37"/>
      <c r="EL1809" s="37"/>
      <c r="EM1809" s="37"/>
      <c r="EN1809" s="37"/>
      <c r="EO1809" s="37"/>
      <c r="EP1809" s="37"/>
      <c r="EQ1809" s="37"/>
      <c r="ER1809" s="37"/>
      <c r="ES1809" s="37"/>
      <c r="ET1809" s="37"/>
      <c r="EU1809" s="37"/>
      <c r="EV1809" s="37"/>
      <c r="EW1809" s="37"/>
      <c r="EX1809" s="37"/>
      <c r="EY1809" s="37"/>
      <c r="EZ1809" s="37"/>
      <c r="FA1809" s="37"/>
      <c r="FB1809" s="37"/>
      <c r="FC1809" s="37"/>
      <c r="FD1809" s="37"/>
    </row>
    <row r="1810" spans="2:160" x14ac:dyDescent="0.5">
      <c r="B1810" s="36" t="s">
        <v>2005</v>
      </c>
      <c r="C1810" s="18">
        <v>5.4454291044776504E-3</v>
      </c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  <c r="AM1810" s="37"/>
      <c r="AN1810" s="37"/>
      <c r="AO1810" s="37"/>
      <c r="AP1810" s="37"/>
      <c r="AQ1810" s="37"/>
      <c r="AR1810" s="37"/>
      <c r="AS1810" s="37"/>
      <c r="AT1810" s="37"/>
      <c r="AU1810" s="37"/>
      <c r="AV1810" s="37"/>
      <c r="AW1810" s="37"/>
      <c r="AX1810" s="37"/>
      <c r="AY1810" s="37"/>
      <c r="AZ1810" s="37"/>
      <c r="BA1810" s="37"/>
      <c r="BB1810" s="37"/>
      <c r="BC1810" s="37"/>
      <c r="BD1810" s="37"/>
      <c r="BE1810" s="37"/>
      <c r="BF1810" s="37"/>
      <c r="BG1810" s="37"/>
      <c r="BH1810" s="37"/>
      <c r="BI1810" s="37"/>
      <c r="BJ1810" s="37"/>
      <c r="BK1810" s="37"/>
      <c r="BL1810" s="37"/>
      <c r="BM1810" s="37"/>
      <c r="BN1810" s="37"/>
      <c r="BO1810" s="37"/>
      <c r="BP1810" s="37"/>
      <c r="BQ1810" s="37"/>
      <c r="BR1810" s="37"/>
      <c r="BS1810" s="37"/>
      <c r="BT1810" s="37"/>
      <c r="BU1810" s="37"/>
      <c r="BV1810" s="37"/>
      <c r="BW1810" s="37"/>
      <c r="BX1810" s="37"/>
      <c r="BY1810" s="37"/>
      <c r="BZ1810" s="37"/>
      <c r="CA1810" s="37"/>
      <c r="CB1810" s="37"/>
      <c r="CC1810" s="37"/>
      <c r="CD1810" s="37"/>
      <c r="CE1810" s="37"/>
      <c r="CF1810" s="37"/>
      <c r="CG1810" s="37"/>
      <c r="CH1810" s="37"/>
      <c r="CI1810" s="37"/>
      <c r="CJ1810" s="37"/>
      <c r="CK1810" s="37"/>
      <c r="CL1810" s="37"/>
      <c r="CM1810" s="37"/>
      <c r="CN1810" s="37"/>
      <c r="CO1810" s="37"/>
      <c r="CP1810" s="37"/>
      <c r="CQ1810" s="37"/>
      <c r="CR1810" s="37"/>
      <c r="CS1810" s="37"/>
      <c r="CT1810" s="37"/>
      <c r="CU1810" s="37"/>
      <c r="CV1810" s="37"/>
      <c r="CW1810" s="37"/>
      <c r="CX1810" s="37"/>
      <c r="CY1810" s="37"/>
      <c r="CZ1810" s="37"/>
      <c r="DA1810" s="37"/>
      <c r="DB1810" s="37"/>
      <c r="DC1810" s="37"/>
      <c r="DD1810" s="37"/>
      <c r="DE1810" s="37"/>
      <c r="DF1810" s="37"/>
      <c r="DG1810" s="37"/>
      <c r="DH1810" s="37"/>
      <c r="DI1810" s="37"/>
      <c r="DJ1810" s="37"/>
      <c r="DK1810" s="37"/>
      <c r="DL1810" s="37"/>
      <c r="DR1810" s="37"/>
      <c r="DS1810" s="37"/>
      <c r="DT1810" s="37"/>
      <c r="DU1810" s="37"/>
      <c r="DV1810" s="37"/>
      <c r="DW1810" s="37"/>
      <c r="DX1810" s="37"/>
      <c r="DY1810" s="37"/>
      <c r="DZ1810" s="37"/>
      <c r="EA1810" s="37"/>
      <c r="EB1810" s="37"/>
      <c r="EC1810" s="37"/>
      <c r="ED1810" s="37"/>
      <c r="EE1810" s="37"/>
      <c r="EF1810" s="37"/>
      <c r="EG1810" s="37"/>
      <c r="EH1810" s="37"/>
      <c r="EI1810" s="37"/>
      <c r="EJ1810" s="37"/>
      <c r="EK1810" s="37"/>
      <c r="EL1810" s="37"/>
      <c r="EM1810" s="37"/>
      <c r="EN1810" s="37"/>
      <c r="EO1810" s="37"/>
      <c r="EP1810" s="37"/>
      <c r="EQ1810" s="37"/>
      <c r="ER1810" s="37"/>
      <c r="ES1810" s="37"/>
      <c r="ET1810" s="37"/>
      <c r="EU1810" s="37"/>
      <c r="EV1810" s="37"/>
      <c r="EW1810" s="37"/>
      <c r="EX1810" s="37"/>
      <c r="EY1810" s="37"/>
      <c r="EZ1810" s="37"/>
      <c r="FA1810" s="37"/>
      <c r="FB1810" s="37"/>
      <c r="FC1810" s="37"/>
      <c r="FD1810" s="37"/>
    </row>
    <row r="1811" spans="2:160" x14ac:dyDescent="0.5">
      <c r="B1811" s="36" t="s">
        <v>2006</v>
      </c>
      <c r="C1811" s="18">
        <v>-5.7464599255452331E-3</v>
      </c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  <c r="AM1811" s="37"/>
      <c r="AN1811" s="37"/>
      <c r="AO1811" s="37"/>
      <c r="AP1811" s="37"/>
      <c r="AQ1811" s="37"/>
      <c r="AR1811" s="37"/>
      <c r="AS1811" s="37"/>
      <c r="AT1811" s="37"/>
      <c r="AU1811" s="37"/>
      <c r="AV1811" s="37"/>
      <c r="AW1811" s="37"/>
      <c r="AX1811" s="37"/>
      <c r="AY1811" s="37"/>
      <c r="AZ1811" s="37"/>
      <c r="BA1811" s="37"/>
      <c r="BB1811" s="37"/>
      <c r="BC1811" s="37"/>
      <c r="BD1811" s="37"/>
      <c r="BE1811" s="37"/>
      <c r="BF1811" s="37"/>
      <c r="BG1811" s="37"/>
      <c r="BH1811" s="37"/>
      <c r="BI1811" s="37"/>
      <c r="BJ1811" s="37"/>
      <c r="BK1811" s="37"/>
      <c r="BL1811" s="37"/>
      <c r="BM1811" s="37"/>
      <c r="BN1811" s="37"/>
      <c r="BO1811" s="37"/>
      <c r="BP1811" s="37"/>
      <c r="BQ1811" s="37"/>
      <c r="BR1811" s="37"/>
      <c r="BS1811" s="37"/>
      <c r="BT1811" s="37"/>
      <c r="BU1811" s="37"/>
      <c r="BV1811" s="37"/>
      <c r="BW1811" s="37"/>
      <c r="BX1811" s="37"/>
      <c r="BY1811" s="37"/>
      <c r="BZ1811" s="37"/>
      <c r="CA1811" s="37"/>
      <c r="CB1811" s="37"/>
      <c r="CC1811" s="37"/>
      <c r="CD1811" s="37"/>
      <c r="CE1811" s="37"/>
      <c r="CF1811" s="37"/>
      <c r="CG1811" s="37"/>
      <c r="CH1811" s="37"/>
      <c r="CI1811" s="37"/>
      <c r="CJ1811" s="37"/>
      <c r="CK1811" s="37"/>
      <c r="CL1811" s="37"/>
      <c r="CM1811" s="37"/>
      <c r="CN1811" s="37"/>
      <c r="CO1811" s="37"/>
      <c r="CP1811" s="37"/>
      <c r="CQ1811" s="37"/>
      <c r="CR1811" s="37"/>
      <c r="CS1811" s="37"/>
      <c r="CT1811" s="37"/>
      <c r="CU1811" s="37"/>
      <c r="CV1811" s="37"/>
      <c r="CW1811" s="37"/>
      <c r="CX1811" s="37"/>
      <c r="CY1811" s="37"/>
      <c r="CZ1811" s="37"/>
      <c r="DA1811" s="37"/>
      <c r="DB1811" s="37"/>
      <c r="DC1811" s="37"/>
      <c r="DD1811" s="37"/>
      <c r="DE1811" s="37"/>
      <c r="DF1811" s="37"/>
      <c r="DG1811" s="37"/>
      <c r="DH1811" s="37"/>
      <c r="DI1811" s="37"/>
      <c r="DJ1811" s="37"/>
      <c r="DK1811" s="37"/>
      <c r="DL1811" s="37"/>
      <c r="DR1811" s="37"/>
      <c r="DS1811" s="37"/>
      <c r="DT1811" s="37"/>
      <c r="DU1811" s="37"/>
      <c r="DV1811" s="37"/>
      <c r="DW1811" s="37"/>
      <c r="DX1811" s="37"/>
      <c r="DY1811" s="37"/>
      <c r="DZ1811" s="37"/>
      <c r="EA1811" s="37"/>
      <c r="EB1811" s="37"/>
      <c r="EC1811" s="37"/>
      <c r="ED1811" s="37"/>
      <c r="EE1811" s="37"/>
      <c r="EF1811" s="37"/>
      <c r="EG1811" s="37"/>
      <c r="EH1811" s="37"/>
      <c r="EI1811" s="37"/>
      <c r="EJ1811" s="37"/>
      <c r="EK1811" s="37"/>
      <c r="EL1811" s="37"/>
      <c r="EM1811" s="37"/>
      <c r="EN1811" s="37"/>
      <c r="EO1811" s="37"/>
      <c r="EP1811" s="37"/>
      <c r="EQ1811" s="37"/>
      <c r="ER1811" s="37"/>
      <c r="ES1811" s="37"/>
      <c r="ET1811" s="37"/>
      <c r="EU1811" s="37"/>
      <c r="EV1811" s="37"/>
      <c r="EW1811" s="37"/>
      <c r="EX1811" s="37"/>
      <c r="EY1811" s="37"/>
      <c r="EZ1811" s="37"/>
      <c r="FA1811" s="37"/>
      <c r="FB1811" s="37"/>
      <c r="FC1811" s="37"/>
      <c r="FD1811" s="37"/>
    </row>
    <row r="1812" spans="2:160" x14ac:dyDescent="0.5">
      <c r="B1812" s="36" t="s">
        <v>2007</v>
      </c>
      <c r="C1812" s="18">
        <v>8.9815295428175013E-4</v>
      </c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  <c r="AM1812" s="37"/>
      <c r="AN1812" s="37"/>
      <c r="AO1812" s="37"/>
      <c r="AP1812" s="37"/>
      <c r="AQ1812" s="37"/>
      <c r="AR1812" s="37"/>
      <c r="AS1812" s="37"/>
      <c r="AT1812" s="37"/>
      <c r="AU1812" s="37"/>
      <c r="AV1812" s="37"/>
      <c r="AW1812" s="37"/>
      <c r="AX1812" s="37"/>
      <c r="AY1812" s="37"/>
      <c r="AZ1812" s="37"/>
      <c r="BA1812" s="37"/>
      <c r="BB1812" s="37"/>
      <c r="BC1812" s="37"/>
      <c r="BD1812" s="37"/>
      <c r="BE1812" s="37"/>
      <c r="BF1812" s="37"/>
      <c r="BG1812" s="37"/>
      <c r="BH1812" s="37"/>
      <c r="BI1812" s="37"/>
      <c r="BJ1812" s="37"/>
      <c r="BK1812" s="37"/>
      <c r="BL1812" s="37"/>
      <c r="BM1812" s="37"/>
      <c r="BN1812" s="37"/>
      <c r="BO1812" s="37"/>
      <c r="BP1812" s="37"/>
      <c r="BQ1812" s="37"/>
      <c r="BR1812" s="37"/>
      <c r="BS1812" s="37"/>
      <c r="BT1812" s="37"/>
      <c r="BU1812" s="37"/>
      <c r="BV1812" s="37"/>
      <c r="BW1812" s="37"/>
      <c r="BX1812" s="37"/>
      <c r="BY1812" s="37"/>
      <c r="BZ1812" s="37"/>
      <c r="CA1812" s="37"/>
      <c r="CB1812" s="37"/>
      <c r="CC1812" s="37"/>
      <c r="CD1812" s="37"/>
      <c r="CE1812" s="37"/>
      <c r="CF1812" s="37"/>
      <c r="CG1812" s="37"/>
      <c r="CH1812" s="37"/>
      <c r="CI1812" s="37"/>
      <c r="CJ1812" s="37"/>
      <c r="CK1812" s="37"/>
      <c r="CL1812" s="37"/>
      <c r="CM1812" s="37"/>
      <c r="CN1812" s="37"/>
      <c r="CO1812" s="37"/>
      <c r="CP1812" s="37"/>
      <c r="CQ1812" s="37"/>
      <c r="CR1812" s="37"/>
      <c r="CS1812" s="37"/>
      <c r="CT1812" s="37"/>
      <c r="CU1812" s="37"/>
      <c r="CV1812" s="37"/>
      <c r="CW1812" s="37"/>
      <c r="CX1812" s="37"/>
      <c r="CY1812" s="37"/>
      <c r="CZ1812" s="37"/>
      <c r="DA1812" s="37"/>
      <c r="DB1812" s="37"/>
      <c r="DC1812" s="37"/>
      <c r="DD1812" s="37"/>
      <c r="DE1812" s="37"/>
      <c r="DF1812" s="37"/>
      <c r="DG1812" s="37"/>
      <c r="DH1812" s="37"/>
      <c r="DI1812" s="37"/>
      <c r="DJ1812" s="37"/>
      <c r="DK1812" s="37"/>
      <c r="DL1812" s="37"/>
      <c r="DR1812" s="37"/>
      <c r="DS1812" s="37"/>
      <c r="DT1812" s="37"/>
      <c r="DU1812" s="37"/>
      <c r="DV1812" s="37"/>
      <c r="DW1812" s="37"/>
      <c r="DX1812" s="37"/>
      <c r="DY1812" s="37"/>
      <c r="DZ1812" s="37"/>
      <c r="EA1812" s="37"/>
      <c r="EB1812" s="37"/>
      <c r="EC1812" s="37"/>
      <c r="ED1812" s="37"/>
      <c r="EE1812" s="37"/>
      <c r="EF1812" s="37"/>
      <c r="EG1812" s="37"/>
      <c r="EH1812" s="37"/>
      <c r="EI1812" s="37"/>
      <c r="EJ1812" s="37"/>
      <c r="EK1812" s="37"/>
      <c r="EL1812" s="37"/>
      <c r="EM1812" s="37"/>
      <c r="EN1812" s="37"/>
      <c r="EO1812" s="37"/>
      <c r="EP1812" s="37"/>
      <c r="EQ1812" s="37"/>
      <c r="ER1812" s="37"/>
      <c r="ES1812" s="37"/>
      <c r="ET1812" s="37"/>
      <c r="EU1812" s="37"/>
      <c r="EV1812" s="37"/>
      <c r="EW1812" s="37"/>
      <c r="EX1812" s="37"/>
      <c r="EY1812" s="37"/>
      <c r="EZ1812" s="37"/>
      <c r="FA1812" s="37"/>
      <c r="FB1812" s="37"/>
      <c r="FC1812" s="37"/>
      <c r="FD1812" s="37"/>
    </row>
    <row r="1813" spans="2:160" x14ac:dyDescent="0.5">
      <c r="B1813" s="36" t="s">
        <v>2008</v>
      </c>
      <c r="C1813" s="18">
        <v>-1.5965784275450146E-3</v>
      </c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  <c r="AM1813" s="37"/>
      <c r="AN1813" s="37"/>
      <c r="AO1813" s="37"/>
      <c r="AP1813" s="37"/>
      <c r="AQ1813" s="37"/>
      <c r="AR1813" s="37"/>
      <c r="AS1813" s="37"/>
      <c r="AT1813" s="37"/>
      <c r="AU1813" s="37"/>
      <c r="AV1813" s="37"/>
      <c r="AW1813" s="37"/>
      <c r="AX1813" s="37"/>
      <c r="AY1813" s="37"/>
      <c r="AZ1813" s="37"/>
      <c r="BA1813" s="37"/>
      <c r="BB1813" s="37"/>
      <c r="BC1813" s="37"/>
      <c r="BD1813" s="37"/>
      <c r="BE1813" s="37"/>
      <c r="BF1813" s="37"/>
      <c r="BG1813" s="37"/>
      <c r="BH1813" s="37"/>
      <c r="BI1813" s="37"/>
      <c r="BJ1813" s="37"/>
      <c r="BK1813" s="37"/>
      <c r="BL1813" s="37"/>
      <c r="BM1813" s="37"/>
      <c r="BN1813" s="37"/>
      <c r="BO1813" s="37"/>
      <c r="BP1813" s="37"/>
      <c r="BQ1813" s="37"/>
      <c r="BR1813" s="37"/>
      <c r="BS1813" s="37"/>
      <c r="BT1813" s="37"/>
      <c r="BU1813" s="37"/>
      <c r="BV1813" s="37"/>
      <c r="BW1813" s="37"/>
      <c r="BX1813" s="37"/>
      <c r="BY1813" s="37"/>
      <c r="BZ1813" s="37"/>
      <c r="CA1813" s="37"/>
      <c r="CB1813" s="37"/>
      <c r="CC1813" s="37"/>
      <c r="CD1813" s="37"/>
      <c r="CE1813" s="37"/>
      <c r="CF1813" s="37"/>
      <c r="CG1813" s="37"/>
      <c r="CH1813" s="37"/>
      <c r="CI1813" s="37"/>
      <c r="CJ1813" s="37"/>
      <c r="CK1813" s="37"/>
      <c r="CL1813" s="37"/>
      <c r="CM1813" s="37"/>
      <c r="CN1813" s="37"/>
      <c r="CO1813" s="37"/>
      <c r="CP1813" s="37"/>
      <c r="CQ1813" s="37"/>
      <c r="CR1813" s="37"/>
      <c r="CS1813" s="37"/>
      <c r="CT1813" s="37"/>
      <c r="CU1813" s="37"/>
      <c r="CV1813" s="37"/>
      <c r="CW1813" s="37"/>
      <c r="CX1813" s="37"/>
      <c r="CY1813" s="37"/>
      <c r="CZ1813" s="37"/>
      <c r="DA1813" s="37"/>
      <c r="DB1813" s="37"/>
      <c r="DC1813" s="37"/>
      <c r="DD1813" s="37"/>
      <c r="DE1813" s="37"/>
      <c r="DF1813" s="37"/>
      <c r="DG1813" s="37"/>
      <c r="DH1813" s="37"/>
      <c r="DI1813" s="37"/>
      <c r="DJ1813" s="37"/>
      <c r="DK1813" s="37"/>
      <c r="DL1813" s="37"/>
      <c r="DR1813" s="37"/>
      <c r="DS1813" s="37"/>
      <c r="DT1813" s="37"/>
      <c r="DU1813" s="37"/>
      <c r="DV1813" s="37"/>
      <c r="DW1813" s="37"/>
      <c r="DX1813" s="37"/>
      <c r="DY1813" s="37"/>
      <c r="DZ1813" s="37"/>
      <c r="EA1813" s="37"/>
      <c r="EB1813" s="37"/>
      <c r="EC1813" s="37"/>
      <c r="ED1813" s="37"/>
      <c r="EE1813" s="37"/>
      <c r="EF1813" s="37"/>
      <c r="EG1813" s="37"/>
      <c r="EH1813" s="37"/>
      <c r="EI1813" s="37"/>
      <c r="EJ1813" s="37"/>
      <c r="EK1813" s="37"/>
      <c r="EL1813" s="37"/>
      <c r="EM1813" s="37"/>
      <c r="EN1813" s="37"/>
      <c r="EO1813" s="37"/>
      <c r="EP1813" s="37"/>
      <c r="EQ1813" s="37"/>
      <c r="ER1813" s="37"/>
      <c r="ES1813" s="37"/>
      <c r="ET1813" s="37"/>
      <c r="EU1813" s="37"/>
      <c r="EV1813" s="37"/>
      <c r="EW1813" s="37"/>
      <c r="EX1813" s="37"/>
      <c r="EY1813" s="37"/>
      <c r="EZ1813" s="37"/>
      <c r="FA1813" s="37"/>
      <c r="FB1813" s="37"/>
      <c r="FC1813" s="37"/>
      <c r="FD1813" s="37"/>
    </row>
    <row r="1814" spans="2:160" x14ac:dyDescent="0.5">
      <c r="B1814" s="36" t="s">
        <v>2009</v>
      </c>
      <c r="C1814" s="18">
        <v>-5.223440700816484E-3</v>
      </c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  <c r="AM1814" s="37"/>
      <c r="AN1814" s="37"/>
      <c r="AO1814" s="37"/>
      <c r="AP1814" s="37"/>
      <c r="AQ1814" s="37"/>
      <c r="AR1814" s="37"/>
      <c r="AS1814" s="37"/>
      <c r="AT1814" s="37"/>
      <c r="AU1814" s="37"/>
      <c r="AV1814" s="37"/>
      <c r="AW1814" s="37"/>
      <c r="AX1814" s="37"/>
      <c r="AY1814" s="37"/>
      <c r="AZ1814" s="37"/>
      <c r="BA1814" s="37"/>
      <c r="BB1814" s="37"/>
      <c r="BC1814" s="37"/>
      <c r="BD1814" s="37"/>
      <c r="BE1814" s="37"/>
      <c r="BF1814" s="37"/>
      <c r="BG1814" s="37"/>
      <c r="BH1814" s="37"/>
      <c r="BI1814" s="37"/>
      <c r="BJ1814" s="37"/>
      <c r="BK1814" s="37"/>
      <c r="BL1814" s="37"/>
      <c r="BM1814" s="37"/>
      <c r="BN1814" s="37"/>
      <c r="BO1814" s="37"/>
      <c r="BP1814" s="37"/>
      <c r="BQ1814" s="37"/>
      <c r="BR1814" s="37"/>
      <c r="BS1814" s="37"/>
      <c r="BT1814" s="37"/>
      <c r="BU1814" s="37"/>
      <c r="BV1814" s="37"/>
      <c r="BW1814" s="37"/>
      <c r="BX1814" s="37"/>
      <c r="BY1814" s="37"/>
      <c r="BZ1814" s="37"/>
      <c r="CA1814" s="37"/>
      <c r="CB1814" s="37"/>
      <c r="CC1814" s="37"/>
      <c r="CD1814" s="37"/>
      <c r="CE1814" s="37"/>
      <c r="CF1814" s="37"/>
      <c r="CG1814" s="37"/>
      <c r="CH1814" s="37"/>
      <c r="CI1814" s="37"/>
      <c r="CJ1814" s="37"/>
      <c r="CK1814" s="37"/>
      <c r="CL1814" s="37"/>
      <c r="CM1814" s="37"/>
      <c r="CN1814" s="37"/>
      <c r="CO1814" s="37"/>
      <c r="CP1814" s="37"/>
      <c r="CQ1814" s="37"/>
      <c r="CR1814" s="37"/>
      <c r="CS1814" s="37"/>
      <c r="CT1814" s="37"/>
      <c r="CU1814" s="37"/>
      <c r="CV1814" s="37"/>
      <c r="CW1814" s="37"/>
      <c r="CX1814" s="37"/>
      <c r="CY1814" s="37"/>
      <c r="CZ1814" s="37"/>
      <c r="DA1814" s="37"/>
      <c r="DB1814" s="37"/>
      <c r="DC1814" s="37"/>
      <c r="DD1814" s="37"/>
      <c r="DE1814" s="37"/>
      <c r="DF1814" s="37"/>
      <c r="DG1814" s="37"/>
      <c r="DH1814" s="37"/>
      <c r="DI1814" s="37"/>
      <c r="DJ1814" s="37"/>
      <c r="DK1814" s="37"/>
      <c r="DL1814" s="37"/>
      <c r="DR1814" s="37"/>
      <c r="DS1814" s="37"/>
      <c r="DT1814" s="37"/>
      <c r="DU1814" s="37"/>
      <c r="DV1814" s="37"/>
      <c r="DW1814" s="37"/>
      <c r="DX1814" s="37"/>
      <c r="DY1814" s="37"/>
      <c r="DZ1814" s="37"/>
      <c r="EA1814" s="37"/>
      <c r="EB1814" s="37"/>
      <c r="EC1814" s="37"/>
      <c r="ED1814" s="37"/>
      <c r="EE1814" s="37"/>
      <c r="EF1814" s="37"/>
      <c r="EG1814" s="37"/>
      <c r="EH1814" s="37"/>
      <c r="EI1814" s="37"/>
      <c r="EJ1814" s="37"/>
      <c r="EK1814" s="37"/>
      <c r="EL1814" s="37"/>
      <c r="EM1814" s="37"/>
      <c r="EN1814" s="37"/>
      <c r="EO1814" s="37"/>
      <c r="EP1814" s="37"/>
      <c r="EQ1814" s="37"/>
      <c r="ER1814" s="37"/>
      <c r="ES1814" s="37"/>
      <c r="ET1814" s="37"/>
      <c r="EU1814" s="37"/>
      <c r="EV1814" s="37"/>
      <c r="EW1814" s="37"/>
      <c r="EX1814" s="37"/>
      <c r="EY1814" s="37"/>
      <c r="EZ1814" s="37"/>
      <c r="FA1814" s="37"/>
      <c r="FB1814" s="37"/>
      <c r="FC1814" s="37"/>
      <c r="FD1814" s="37"/>
    </row>
    <row r="1815" spans="2:160" x14ac:dyDescent="0.5">
      <c r="B1815" s="36" t="s">
        <v>2010</v>
      </c>
      <c r="C1815" s="18">
        <v>-1.355252041678412E-3</v>
      </c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  <c r="AM1815" s="37"/>
      <c r="AN1815" s="37"/>
      <c r="AO1815" s="37"/>
      <c r="AP1815" s="37"/>
      <c r="AQ1815" s="37"/>
      <c r="AR1815" s="37"/>
      <c r="AS1815" s="37"/>
      <c r="AT1815" s="37"/>
      <c r="AU1815" s="37"/>
      <c r="AV1815" s="37"/>
      <c r="AW1815" s="37"/>
      <c r="AX1815" s="37"/>
      <c r="AY1815" s="37"/>
      <c r="AZ1815" s="37"/>
      <c r="BA1815" s="37"/>
      <c r="BB1815" s="37"/>
      <c r="BC1815" s="37"/>
      <c r="BD1815" s="37"/>
      <c r="BE1815" s="37"/>
      <c r="BF1815" s="37"/>
      <c r="BG1815" s="37"/>
      <c r="BH1815" s="37"/>
      <c r="BI1815" s="37"/>
      <c r="BJ1815" s="37"/>
      <c r="BK1815" s="37"/>
      <c r="BL1815" s="37"/>
      <c r="BM1815" s="37"/>
      <c r="BN1815" s="37"/>
      <c r="BO1815" s="37"/>
      <c r="BP1815" s="37"/>
      <c r="BQ1815" s="37"/>
      <c r="BR1815" s="37"/>
      <c r="BS1815" s="37"/>
      <c r="BT1815" s="37"/>
      <c r="BU1815" s="37"/>
      <c r="BV1815" s="37"/>
      <c r="BW1815" s="37"/>
      <c r="BX1815" s="37"/>
      <c r="BY1815" s="37"/>
      <c r="BZ1815" s="37"/>
      <c r="CA1815" s="37"/>
      <c r="CB1815" s="37"/>
      <c r="CC1815" s="37"/>
      <c r="CD1815" s="37"/>
      <c r="CE1815" s="37"/>
      <c r="CF1815" s="37"/>
      <c r="CG1815" s="37"/>
      <c r="CH1815" s="37"/>
      <c r="CI1815" s="37"/>
      <c r="CJ1815" s="37"/>
      <c r="CK1815" s="37"/>
      <c r="CL1815" s="37"/>
      <c r="CM1815" s="37"/>
      <c r="CN1815" s="37"/>
      <c r="CO1815" s="37"/>
      <c r="CP1815" s="37"/>
      <c r="CQ1815" s="37"/>
      <c r="CR1815" s="37"/>
      <c r="CS1815" s="37"/>
      <c r="CT1815" s="37"/>
      <c r="CU1815" s="37"/>
      <c r="CV1815" s="37"/>
      <c r="CW1815" s="37"/>
      <c r="CX1815" s="37"/>
      <c r="CY1815" s="37"/>
      <c r="CZ1815" s="37"/>
      <c r="DA1815" s="37"/>
      <c r="DB1815" s="37"/>
      <c r="DC1815" s="37"/>
      <c r="DD1815" s="37"/>
      <c r="DE1815" s="37"/>
      <c r="DF1815" s="37"/>
      <c r="DG1815" s="37"/>
      <c r="DH1815" s="37"/>
      <c r="DI1815" s="37"/>
      <c r="DJ1815" s="37"/>
      <c r="DK1815" s="37"/>
      <c r="DL1815" s="37"/>
      <c r="DR1815" s="37"/>
      <c r="DS1815" s="37"/>
      <c r="DT1815" s="37"/>
      <c r="DU1815" s="37"/>
      <c r="DV1815" s="37"/>
      <c r="DW1815" s="37"/>
      <c r="DX1815" s="37"/>
      <c r="DY1815" s="37"/>
      <c r="DZ1815" s="37"/>
      <c r="EA1815" s="37"/>
      <c r="EB1815" s="37"/>
      <c r="EC1815" s="37"/>
      <c r="ED1815" s="37"/>
      <c r="EE1815" s="37"/>
      <c r="EF1815" s="37"/>
      <c r="EG1815" s="37"/>
      <c r="EH1815" s="37"/>
      <c r="EI1815" s="37"/>
      <c r="EJ1815" s="37"/>
      <c r="EK1815" s="37"/>
      <c r="EL1815" s="37"/>
      <c r="EM1815" s="37"/>
      <c r="EN1815" s="37"/>
      <c r="EO1815" s="37"/>
      <c r="EP1815" s="37"/>
      <c r="EQ1815" s="37"/>
      <c r="ER1815" s="37"/>
      <c r="ES1815" s="37"/>
      <c r="ET1815" s="37"/>
      <c r="EU1815" s="37"/>
      <c r="EV1815" s="37"/>
      <c r="EW1815" s="37"/>
      <c r="EX1815" s="37"/>
      <c r="EY1815" s="37"/>
      <c r="EZ1815" s="37"/>
      <c r="FA1815" s="37"/>
      <c r="FB1815" s="37"/>
      <c r="FC1815" s="37"/>
      <c r="FD1815" s="37"/>
    </row>
    <row r="1816" spans="2:160" x14ac:dyDescent="0.5">
      <c r="B1816" s="36" t="s">
        <v>2011</v>
      </c>
      <c r="C1816" s="18">
        <v>5.8748538630104541E-4</v>
      </c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  <c r="AM1816" s="37"/>
      <c r="AN1816" s="37"/>
      <c r="AO1816" s="37"/>
      <c r="AP1816" s="37"/>
      <c r="AQ1816" s="37"/>
      <c r="AR1816" s="37"/>
      <c r="AS1816" s="37"/>
      <c r="AT1816" s="37"/>
      <c r="AU1816" s="37"/>
      <c r="AV1816" s="37"/>
      <c r="AW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  <c r="BI1816" s="37"/>
      <c r="BJ1816" s="37"/>
      <c r="BK1816" s="37"/>
      <c r="BL1816" s="37"/>
      <c r="BM1816" s="37"/>
      <c r="BN1816" s="37"/>
      <c r="BO1816" s="37"/>
      <c r="BP1816" s="37"/>
      <c r="BQ1816" s="37"/>
      <c r="BR1816" s="37"/>
      <c r="BS1816" s="37"/>
      <c r="BT1816" s="37"/>
      <c r="BU1816" s="37"/>
      <c r="BV1816" s="37"/>
      <c r="BW1816" s="37"/>
      <c r="BX1816" s="37"/>
      <c r="BY1816" s="37"/>
      <c r="BZ1816" s="37"/>
      <c r="CA1816" s="37"/>
      <c r="CB1816" s="37"/>
      <c r="CC1816" s="37"/>
      <c r="CD1816" s="37"/>
      <c r="CE1816" s="37"/>
      <c r="CF1816" s="37"/>
      <c r="CG1816" s="37"/>
      <c r="CH1816" s="37"/>
      <c r="CI1816" s="37"/>
      <c r="CJ1816" s="37"/>
      <c r="CK1816" s="37"/>
      <c r="CL1816" s="37"/>
      <c r="CM1816" s="37"/>
      <c r="CN1816" s="37"/>
      <c r="CO1816" s="37"/>
      <c r="CP1816" s="37"/>
      <c r="CQ1816" s="37"/>
      <c r="CR1816" s="37"/>
      <c r="CS1816" s="37"/>
      <c r="CT1816" s="37"/>
      <c r="CU1816" s="37"/>
      <c r="CV1816" s="37"/>
      <c r="CW1816" s="37"/>
      <c r="CX1816" s="37"/>
      <c r="CY1816" s="37"/>
      <c r="CZ1816" s="37"/>
      <c r="DA1816" s="37"/>
      <c r="DB1816" s="37"/>
      <c r="DC1816" s="37"/>
      <c r="DD1816" s="37"/>
      <c r="DE1816" s="37"/>
      <c r="DF1816" s="37"/>
      <c r="DG1816" s="37"/>
      <c r="DH1816" s="37"/>
      <c r="DI1816" s="37"/>
      <c r="DJ1816" s="37"/>
      <c r="DK1816" s="37"/>
      <c r="DL1816" s="37"/>
      <c r="DR1816" s="37"/>
      <c r="DS1816" s="37"/>
      <c r="DT1816" s="37"/>
      <c r="DU1816" s="37"/>
      <c r="DV1816" s="37"/>
      <c r="DW1816" s="37"/>
      <c r="DX1816" s="37"/>
      <c r="DY1816" s="37"/>
      <c r="DZ1816" s="37"/>
      <c r="EA1816" s="37"/>
      <c r="EB1816" s="37"/>
      <c r="EC1816" s="37"/>
      <c r="ED1816" s="37"/>
      <c r="EE1816" s="37"/>
      <c r="EF1816" s="37"/>
      <c r="EG1816" s="37"/>
      <c r="EH1816" s="37"/>
      <c r="EI1816" s="37"/>
      <c r="EJ1816" s="37"/>
      <c r="EK1816" s="37"/>
      <c r="EL1816" s="37"/>
      <c r="EM1816" s="37"/>
      <c r="EN1816" s="37"/>
      <c r="EO1816" s="37"/>
      <c r="EP1816" s="37"/>
      <c r="EQ1816" s="37"/>
      <c r="ER1816" s="37"/>
      <c r="ES1816" s="37"/>
      <c r="ET1816" s="37"/>
      <c r="EU1816" s="37"/>
      <c r="EV1816" s="37"/>
      <c r="EW1816" s="37"/>
      <c r="EX1816" s="37"/>
      <c r="EY1816" s="37"/>
      <c r="EZ1816" s="37"/>
      <c r="FA1816" s="37"/>
      <c r="FB1816" s="37"/>
      <c r="FC1816" s="37"/>
      <c r="FD1816" s="37"/>
    </row>
    <row r="1817" spans="2:160" x14ac:dyDescent="0.5">
      <c r="B1817" s="36" t="s">
        <v>2012</v>
      </c>
      <c r="C1817" s="18">
        <v>-2.113705619521955E-4</v>
      </c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  <c r="AM1817" s="37"/>
      <c r="AN1817" s="37"/>
      <c r="AO1817" s="37"/>
      <c r="AP1817" s="37"/>
      <c r="AQ1817" s="37"/>
      <c r="AR1817" s="37"/>
      <c r="AS1817" s="37"/>
      <c r="AT1817" s="37"/>
      <c r="AU1817" s="37"/>
      <c r="AV1817" s="37"/>
      <c r="AW1817" s="37"/>
      <c r="AX1817" s="37"/>
      <c r="AY1817" s="37"/>
      <c r="AZ1817" s="37"/>
      <c r="BA1817" s="37"/>
      <c r="BB1817" s="37"/>
      <c r="BC1817" s="37"/>
      <c r="BD1817" s="37"/>
      <c r="BE1817" s="37"/>
      <c r="BF1817" s="37"/>
      <c r="BG1817" s="37"/>
      <c r="BH1817" s="37"/>
      <c r="BI1817" s="37"/>
      <c r="BJ1817" s="37"/>
      <c r="BK1817" s="37"/>
      <c r="BL1817" s="37"/>
      <c r="BM1817" s="37"/>
      <c r="BN1817" s="37"/>
      <c r="BO1817" s="37"/>
      <c r="BP1817" s="37"/>
      <c r="BQ1817" s="37"/>
      <c r="BR1817" s="37"/>
      <c r="BS1817" s="37"/>
      <c r="BT1817" s="37"/>
      <c r="BU1817" s="37"/>
      <c r="BV1817" s="37"/>
      <c r="BW1817" s="37"/>
      <c r="BX1817" s="37"/>
      <c r="BY1817" s="37"/>
      <c r="BZ1817" s="37"/>
      <c r="CA1817" s="37"/>
      <c r="CB1817" s="37"/>
      <c r="CC1817" s="37"/>
      <c r="CD1817" s="37"/>
      <c r="CE1817" s="37"/>
      <c r="CF1817" s="37"/>
      <c r="CG1817" s="37"/>
      <c r="CH1817" s="37"/>
      <c r="CI1817" s="37"/>
      <c r="CJ1817" s="37"/>
      <c r="CK1817" s="37"/>
      <c r="CL1817" s="37"/>
      <c r="CM1817" s="37"/>
      <c r="CN1817" s="37"/>
      <c r="CO1817" s="37"/>
      <c r="CP1817" s="37"/>
      <c r="CQ1817" s="37"/>
      <c r="CR1817" s="37"/>
      <c r="CS1817" s="37"/>
      <c r="CT1817" s="37"/>
      <c r="CU1817" s="37"/>
      <c r="CV1817" s="37"/>
      <c r="CW1817" s="37"/>
      <c r="CX1817" s="37"/>
      <c r="CY1817" s="37"/>
      <c r="CZ1817" s="37"/>
      <c r="DA1817" s="37"/>
      <c r="DB1817" s="37"/>
      <c r="DC1817" s="37"/>
      <c r="DD1817" s="37"/>
      <c r="DE1817" s="37"/>
      <c r="DF1817" s="37"/>
      <c r="DG1817" s="37"/>
      <c r="DH1817" s="37"/>
      <c r="DI1817" s="37"/>
      <c r="DJ1817" s="37"/>
      <c r="DK1817" s="37"/>
      <c r="DL1817" s="37"/>
      <c r="DR1817" s="37"/>
      <c r="DS1817" s="37"/>
      <c r="DT1817" s="37"/>
      <c r="DU1817" s="37"/>
      <c r="DV1817" s="37"/>
      <c r="DW1817" s="37"/>
      <c r="DX1817" s="37"/>
      <c r="DY1817" s="37"/>
      <c r="DZ1817" s="37"/>
      <c r="EA1817" s="37"/>
      <c r="EB1817" s="37"/>
      <c r="EC1817" s="37"/>
      <c r="ED1817" s="37"/>
      <c r="EE1817" s="37"/>
      <c r="EF1817" s="37"/>
      <c r="EG1817" s="37"/>
      <c r="EH1817" s="37"/>
      <c r="EI1817" s="37"/>
      <c r="EJ1817" s="37"/>
      <c r="EK1817" s="37"/>
      <c r="EL1817" s="37"/>
      <c r="EM1817" s="37"/>
      <c r="EN1817" s="37"/>
      <c r="EO1817" s="37"/>
      <c r="EP1817" s="37"/>
      <c r="EQ1817" s="37"/>
      <c r="ER1817" s="37"/>
      <c r="ES1817" s="37"/>
      <c r="ET1817" s="37"/>
      <c r="EU1817" s="37"/>
      <c r="EV1817" s="37"/>
      <c r="EW1817" s="37"/>
      <c r="EX1817" s="37"/>
      <c r="EY1817" s="37"/>
      <c r="EZ1817" s="37"/>
      <c r="FA1817" s="37"/>
      <c r="FB1817" s="37"/>
      <c r="FC1817" s="37"/>
      <c r="FD1817" s="37"/>
    </row>
    <row r="1818" spans="2:160" x14ac:dyDescent="0.5">
      <c r="B1818" s="36" t="s">
        <v>2013</v>
      </c>
      <c r="C1818" s="18">
        <v>-2.8188699854945209E-3</v>
      </c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  <c r="AM1818" s="37"/>
      <c r="AN1818" s="37"/>
      <c r="AO1818" s="37"/>
      <c r="AP1818" s="37"/>
      <c r="AQ1818" s="37"/>
      <c r="AR1818" s="37"/>
      <c r="AS1818" s="37"/>
      <c r="AT1818" s="37"/>
      <c r="AU1818" s="37"/>
      <c r="AV1818" s="37"/>
      <c r="AW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  <c r="BI1818" s="37"/>
      <c r="BJ1818" s="37"/>
      <c r="BK1818" s="37"/>
      <c r="BL1818" s="37"/>
      <c r="BM1818" s="37"/>
      <c r="BN1818" s="37"/>
      <c r="BO1818" s="37"/>
      <c r="BP1818" s="37"/>
      <c r="BQ1818" s="37"/>
      <c r="BR1818" s="37"/>
      <c r="BS1818" s="37"/>
      <c r="BT1818" s="37"/>
      <c r="BU1818" s="37"/>
      <c r="BV1818" s="37"/>
      <c r="BW1818" s="37"/>
      <c r="BX1818" s="37"/>
      <c r="BY1818" s="37"/>
      <c r="BZ1818" s="37"/>
      <c r="CA1818" s="37"/>
      <c r="CB1818" s="37"/>
      <c r="CC1818" s="37"/>
      <c r="CD1818" s="37"/>
      <c r="CE1818" s="37"/>
      <c r="CF1818" s="37"/>
      <c r="CG1818" s="37"/>
      <c r="CH1818" s="37"/>
      <c r="CI1818" s="37"/>
      <c r="CJ1818" s="37"/>
      <c r="CK1818" s="37"/>
      <c r="CL1818" s="37"/>
      <c r="CM1818" s="37"/>
      <c r="CN1818" s="37"/>
      <c r="CO1818" s="37"/>
      <c r="CP1818" s="37"/>
      <c r="CQ1818" s="37"/>
      <c r="CR1818" s="37"/>
      <c r="CS1818" s="37"/>
      <c r="CT1818" s="37"/>
      <c r="CU1818" s="37"/>
      <c r="CV1818" s="37"/>
      <c r="CW1818" s="37"/>
      <c r="CX1818" s="37"/>
      <c r="CY1818" s="37"/>
      <c r="CZ1818" s="37"/>
      <c r="DA1818" s="37"/>
      <c r="DB1818" s="37"/>
      <c r="DC1818" s="37"/>
      <c r="DD1818" s="37"/>
      <c r="DE1818" s="37"/>
      <c r="DF1818" s="37"/>
      <c r="DG1818" s="37"/>
      <c r="DH1818" s="37"/>
      <c r="DI1818" s="37"/>
      <c r="DJ1818" s="37"/>
      <c r="DK1818" s="37"/>
      <c r="DL1818" s="37"/>
      <c r="DR1818" s="37"/>
      <c r="DS1818" s="37"/>
      <c r="DT1818" s="37"/>
      <c r="DU1818" s="37"/>
      <c r="DV1818" s="37"/>
      <c r="DW1818" s="37"/>
      <c r="DX1818" s="37"/>
      <c r="DY1818" s="37"/>
      <c r="DZ1818" s="37"/>
      <c r="EA1818" s="37"/>
      <c r="EB1818" s="37"/>
      <c r="EC1818" s="37"/>
      <c r="ED1818" s="37"/>
      <c r="EE1818" s="37"/>
      <c r="EF1818" s="37"/>
      <c r="EG1818" s="37"/>
      <c r="EH1818" s="37"/>
      <c r="EI1818" s="37"/>
      <c r="EJ1818" s="37"/>
      <c r="EK1818" s="37"/>
      <c r="EL1818" s="37"/>
      <c r="EM1818" s="37"/>
      <c r="EN1818" s="37"/>
      <c r="EO1818" s="37"/>
      <c r="EP1818" s="37"/>
      <c r="EQ1818" s="37"/>
      <c r="ER1818" s="37"/>
      <c r="ES1818" s="37"/>
      <c r="ET1818" s="37"/>
      <c r="EU1818" s="37"/>
      <c r="EV1818" s="37"/>
      <c r="EW1818" s="37"/>
      <c r="EX1818" s="37"/>
      <c r="EY1818" s="37"/>
      <c r="EZ1818" s="37"/>
      <c r="FA1818" s="37"/>
      <c r="FB1818" s="37"/>
      <c r="FC1818" s="37"/>
      <c r="FD1818" s="37"/>
    </row>
    <row r="1819" spans="2:160" x14ac:dyDescent="0.5">
      <c r="B1819" s="36" t="s">
        <v>2014</v>
      </c>
      <c r="C1819" s="18">
        <v>-3.6572222778429309E-3</v>
      </c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  <c r="AM1819" s="37"/>
      <c r="AN1819" s="37"/>
      <c r="AO1819" s="37"/>
      <c r="AP1819" s="37"/>
      <c r="AQ1819" s="37"/>
      <c r="AR1819" s="37"/>
      <c r="AS1819" s="37"/>
      <c r="AT1819" s="37"/>
      <c r="AU1819" s="37"/>
      <c r="AV1819" s="37"/>
      <c r="AW1819" s="37"/>
      <c r="AX1819" s="37"/>
      <c r="AY1819" s="37"/>
      <c r="AZ1819" s="37"/>
      <c r="BA1819" s="37"/>
      <c r="BB1819" s="37"/>
      <c r="BC1819" s="37"/>
      <c r="BD1819" s="37"/>
      <c r="BE1819" s="37"/>
      <c r="BF1819" s="37"/>
      <c r="BG1819" s="37"/>
      <c r="BH1819" s="37"/>
      <c r="BI1819" s="37"/>
      <c r="BJ1819" s="37"/>
      <c r="BK1819" s="37"/>
      <c r="BL1819" s="37"/>
      <c r="BM1819" s="37"/>
      <c r="BN1819" s="37"/>
      <c r="BO1819" s="37"/>
      <c r="BP1819" s="37"/>
      <c r="BQ1819" s="37"/>
      <c r="BR1819" s="37"/>
      <c r="BS1819" s="37"/>
      <c r="BT1819" s="37"/>
      <c r="BU1819" s="37"/>
      <c r="BV1819" s="37"/>
      <c r="BW1819" s="37"/>
      <c r="BX1819" s="37"/>
      <c r="BY1819" s="37"/>
      <c r="BZ1819" s="37"/>
      <c r="CA1819" s="37"/>
      <c r="CB1819" s="37"/>
      <c r="CC1819" s="37"/>
      <c r="CD1819" s="37"/>
      <c r="CE1819" s="37"/>
      <c r="CF1819" s="37"/>
      <c r="CG1819" s="37"/>
      <c r="CH1819" s="37"/>
      <c r="CI1819" s="37"/>
      <c r="CJ1819" s="37"/>
      <c r="CK1819" s="37"/>
      <c r="CL1819" s="37"/>
      <c r="CM1819" s="37"/>
      <c r="CN1819" s="37"/>
      <c r="CO1819" s="37"/>
      <c r="CP1819" s="37"/>
      <c r="CQ1819" s="37"/>
      <c r="CR1819" s="37"/>
      <c r="CS1819" s="37"/>
      <c r="CT1819" s="37"/>
      <c r="CU1819" s="37"/>
      <c r="CV1819" s="37"/>
      <c r="CW1819" s="37"/>
      <c r="CX1819" s="37"/>
      <c r="CY1819" s="37"/>
      <c r="CZ1819" s="37"/>
      <c r="DA1819" s="37"/>
      <c r="DB1819" s="37"/>
      <c r="DC1819" s="37"/>
      <c r="DD1819" s="37"/>
      <c r="DE1819" s="37"/>
      <c r="DF1819" s="37"/>
      <c r="DG1819" s="37"/>
      <c r="DH1819" s="37"/>
      <c r="DI1819" s="37"/>
      <c r="DJ1819" s="37"/>
      <c r="DK1819" s="37"/>
      <c r="DL1819" s="37"/>
      <c r="DR1819" s="37"/>
      <c r="DS1819" s="37"/>
      <c r="DT1819" s="37"/>
      <c r="DU1819" s="37"/>
      <c r="DV1819" s="37"/>
      <c r="DW1819" s="37"/>
      <c r="DX1819" s="37"/>
      <c r="DY1819" s="37"/>
      <c r="DZ1819" s="37"/>
      <c r="EA1819" s="37"/>
      <c r="EB1819" s="37"/>
      <c r="EC1819" s="37"/>
      <c r="ED1819" s="37"/>
      <c r="EE1819" s="37"/>
      <c r="EF1819" s="37"/>
      <c r="EG1819" s="37"/>
      <c r="EH1819" s="37"/>
      <c r="EI1819" s="37"/>
      <c r="EJ1819" s="37"/>
      <c r="EK1819" s="37"/>
      <c r="EL1819" s="37"/>
      <c r="EM1819" s="37"/>
      <c r="EN1819" s="37"/>
      <c r="EO1819" s="37"/>
      <c r="EP1819" s="37"/>
      <c r="EQ1819" s="37"/>
      <c r="ER1819" s="37"/>
      <c r="ES1819" s="37"/>
      <c r="ET1819" s="37"/>
      <c r="EU1819" s="37"/>
      <c r="EV1819" s="37"/>
      <c r="EW1819" s="37"/>
      <c r="EX1819" s="37"/>
      <c r="EY1819" s="37"/>
      <c r="EZ1819" s="37"/>
      <c r="FA1819" s="37"/>
      <c r="FB1819" s="37"/>
      <c r="FC1819" s="37"/>
      <c r="FD1819" s="37"/>
    </row>
    <row r="1820" spans="2:160" x14ac:dyDescent="0.5">
      <c r="B1820" s="36" t="s">
        <v>2015</v>
      </c>
      <c r="C1820" s="18">
        <v>3.9661898569571807E-3</v>
      </c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  <c r="AM1820" s="37"/>
      <c r="AN1820" s="37"/>
      <c r="AO1820" s="37"/>
      <c r="AP1820" s="37"/>
      <c r="AQ1820" s="37"/>
      <c r="AR1820" s="37"/>
      <c r="AS1820" s="37"/>
      <c r="AT1820" s="37"/>
      <c r="AU1820" s="37"/>
      <c r="AV1820" s="37"/>
      <c r="AW1820" s="37"/>
      <c r="AX1820" s="37"/>
      <c r="AY1820" s="37"/>
      <c r="AZ1820" s="37"/>
      <c r="BA1820" s="37"/>
      <c r="BB1820" s="37"/>
      <c r="BC1820" s="37"/>
      <c r="BD1820" s="37"/>
      <c r="BE1820" s="37"/>
      <c r="BF1820" s="37"/>
      <c r="BG1820" s="37"/>
      <c r="BH1820" s="37"/>
      <c r="BI1820" s="37"/>
      <c r="BJ1820" s="37"/>
      <c r="BK1820" s="37"/>
      <c r="BL1820" s="37"/>
      <c r="BM1820" s="37"/>
      <c r="BN1820" s="37"/>
      <c r="BO1820" s="37"/>
      <c r="BP1820" s="37"/>
      <c r="BQ1820" s="37"/>
      <c r="BR1820" s="37"/>
      <c r="BS1820" s="37"/>
      <c r="BT1820" s="37"/>
      <c r="BU1820" s="37"/>
      <c r="BV1820" s="37"/>
      <c r="BW1820" s="37"/>
      <c r="BX1820" s="37"/>
      <c r="BY1820" s="37"/>
      <c r="BZ1820" s="37"/>
      <c r="CA1820" s="37"/>
      <c r="CB1820" s="37"/>
      <c r="CC1820" s="37"/>
      <c r="CD1820" s="37"/>
      <c r="CE1820" s="37"/>
      <c r="CF1820" s="37"/>
      <c r="CG1820" s="37"/>
      <c r="CH1820" s="37"/>
      <c r="CI1820" s="37"/>
      <c r="CJ1820" s="37"/>
      <c r="CK1820" s="37"/>
      <c r="CL1820" s="37"/>
      <c r="CM1820" s="37"/>
      <c r="CN1820" s="37"/>
      <c r="CO1820" s="37"/>
      <c r="CP1820" s="37"/>
      <c r="CQ1820" s="37"/>
      <c r="CR1820" s="37"/>
      <c r="CS1820" s="37"/>
      <c r="CT1820" s="37"/>
      <c r="CU1820" s="37"/>
      <c r="CV1820" s="37"/>
      <c r="CW1820" s="37"/>
      <c r="CX1820" s="37"/>
      <c r="CY1820" s="37"/>
      <c r="CZ1820" s="37"/>
      <c r="DA1820" s="37"/>
      <c r="DB1820" s="37"/>
      <c r="DC1820" s="37"/>
      <c r="DD1820" s="37"/>
      <c r="DE1820" s="37"/>
      <c r="DF1820" s="37"/>
      <c r="DG1820" s="37"/>
      <c r="DH1820" s="37"/>
      <c r="DI1820" s="37"/>
      <c r="DJ1820" s="37"/>
      <c r="DK1820" s="37"/>
      <c r="DL1820" s="37"/>
      <c r="DR1820" s="37"/>
      <c r="DS1820" s="37"/>
      <c r="DT1820" s="37"/>
      <c r="DU1820" s="37"/>
      <c r="DV1820" s="37"/>
      <c r="DW1820" s="37"/>
      <c r="DX1820" s="37"/>
      <c r="DY1820" s="37"/>
      <c r="DZ1820" s="37"/>
      <c r="EA1820" s="37"/>
      <c r="EB1820" s="37"/>
      <c r="EC1820" s="37"/>
      <c r="ED1820" s="37"/>
      <c r="EE1820" s="37"/>
      <c r="EF1820" s="37"/>
      <c r="EG1820" s="37"/>
      <c r="EH1820" s="37"/>
      <c r="EI1820" s="37"/>
      <c r="EJ1820" s="37"/>
      <c r="EK1820" s="37"/>
      <c r="EL1820" s="37"/>
      <c r="EM1820" s="37"/>
      <c r="EN1820" s="37"/>
      <c r="EO1820" s="37"/>
      <c r="EP1820" s="37"/>
      <c r="EQ1820" s="37"/>
      <c r="ER1820" s="37"/>
      <c r="ES1820" s="37"/>
      <c r="ET1820" s="37"/>
      <c r="EU1820" s="37"/>
      <c r="EV1820" s="37"/>
      <c r="EW1820" s="37"/>
      <c r="EX1820" s="37"/>
      <c r="EY1820" s="37"/>
      <c r="EZ1820" s="37"/>
      <c r="FA1820" s="37"/>
      <c r="FB1820" s="37"/>
      <c r="FC1820" s="37"/>
      <c r="FD1820" s="37"/>
    </row>
    <row r="1821" spans="2:160" x14ac:dyDescent="0.5">
      <c r="B1821" s="36" t="s">
        <v>2016</v>
      </c>
      <c r="C1821" s="18">
        <v>6.3585142271760375E-4</v>
      </c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  <c r="AM1821" s="37"/>
      <c r="AN1821" s="37"/>
      <c r="AO1821" s="37"/>
      <c r="AP1821" s="37"/>
      <c r="AQ1821" s="37"/>
      <c r="AR1821" s="37"/>
      <c r="AS1821" s="37"/>
      <c r="AT1821" s="37"/>
      <c r="AU1821" s="37"/>
      <c r="AV1821" s="37"/>
      <c r="AW1821" s="37"/>
      <c r="AX1821" s="37"/>
      <c r="AY1821" s="37"/>
      <c r="AZ1821" s="37"/>
      <c r="BA1821" s="37"/>
      <c r="BB1821" s="37"/>
      <c r="BC1821" s="37"/>
      <c r="BD1821" s="37"/>
      <c r="BE1821" s="37"/>
      <c r="BF1821" s="37"/>
      <c r="BG1821" s="37"/>
      <c r="BH1821" s="37"/>
      <c r="BI1821" s="37"/>
      <c r="BJ1821" s="37"/>
      <c r="BK1821" s="37"/>
      <c r="BL1821" s="37"/>
      <c r="BM1821" s="37"/>
      <c r="BN1821" s="37"/>
      <c r="BO1821" s="37"/>
      <c r="BP1821" s="37"/>
      <c r="BQ1821" s="37"/>
      <c r="BR1821" s="37"/>
      <c r="BS1821" s="37"/>
      <c r="BT1821" s="37"/>
      <c r="BU1821" s="37"/>
      <c r="BV1821" s="37"/>
      <c r="BW1821" s="37"/>
      <c r="BX1821" s="37"/>
      <c r="BY1821" s="37"/>
      <c r="BZ1821" s="37"/>
      <c r="CA1821" s="37"/>
      <c r="CB1821" s="37"/>
      <c r="CC1821" s="37"/>
      <c r="CD1821" s="37"/>
      <c r="CE1821" s="37"/>
      <c r="CF1821" s="37"/>
      <c r="CG1821" s="37"/>
      <c r="CH1821" s="37"/>
      <c r="CI1821" s="37"/>
      <c r="CJ1821" s="37"/>
      <c r="CK1821" s="37"/>
      <c r="CL1821" s="37"/>
      <c r="CM1821" s="37"/>
      <c r="CN1821" s="37"/>
      <c r="CO1821" s="37"/>
      <c r="CP1821" s="37"/>
      <c r="CQ1821" s="37"/>
      <c r="CR1821" s="37"/>
      <c r="CS1821" s="37"/>
      <c r="CT1821" s="37"/>
      <c r="CU1821" s="37"/>
      <c r="CV1821" s="37"/>
      <c r="CW1821" s="37"/>
      <c r="CX1821" s="37"/>
      <c r="CY1821" s="37"/>
      <c r="CZ1821" s="37"/>
      <c r="DA1821" s="37"/>
      <c r="DB1821" s="37"/>
      <c r="DC1821" s="37"/>
      <c r="DD1821" s="37"/>
      <c r="DE1821" s="37"/>
      <c r="DF1821" s="37"/>
      <c r="DG1821" s="37"/>
      <c r="DH1821" s="37"/>
      <c r="DI1821" s="37"/>
      <c r="DJ1821" s="37"/>
      <c r="DK1821" s="37"/>
      <c r="DL1821" s="37"/>
      <c r="DR1821" s="37"/>
      <c r="DS1821" s="37"/>
      <c r="DT1821" s="37"/>
      <c r="DU1821" s="37"/>
      <c r="DV1821" s="37"/>
      <c r="DW1821" s="37"/>
      <c r="DX1821" s="37"/>
      <c r="DY1821" s="37"/>
      <c r="DZ1821" s="37"/>
      <c r="EA1821" s="37"/>
      <c r="EB1821" s="37"/>
      <c r="EC1821" s="37"/>
      <c r="ED1821" s="37"/>
      <c r="EE1821" s="37"/>
      <c r="EF1821" s="37"/>
      <c r="EG1821" s="37"/>
      <c r="EH1821" s="37"/>
      <c r="EI1821" s="37"/>
      <c r="EJ1821" s="37"/>
      <c r="EK1821" s="37"/>
      <c r="EL1821" s="37"/>
      <c r="EM1821" s="37"/>
      <c r="EN1821" s="37"/>
      <c r="EO1821" s="37"/>
      <c r="EP1821" s="37"/>
      <c r="EQ1821" s="37"/>
      <c r="ER1821" s="37"/>
      <c r="ES1821" s="37"/>
      <c r="ET1821" s="37"/>
      <c r="EU1821" s="37"/>
      <c r="EV1821" s="37"/>
      <c r="EW1821" s="37"/>
      <c r="EX1821" s="37"/>
      <c r="EY1821" s="37"/>
      <c r="EZ1821" s="37"/>
      <c r="FA1821" s="37"/>
      <c r="FB1821" s="37"/>
      <c r="FC1821" s="37"/>
      <c r="FD1821" s="37"/>
    </row>
    <row r="1822" spans="2:160" x14ac:dyDescent="0.5">
      <c r="B1822" s="36" t="s">
        <v>2017</v>
      </c>
      <c r="C1822" s="18">
        <v>-7.172318029642355E-3</v>
      </c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  <c r="AM1822" s="37"/>
      <c r="AN1822" s="37"/>
      <c r="AO1822" s="37"/>
      <c r="AP1822" s="37"/>
      <c r="AQ1822" s="37"/>
      <c r="AR1822" s="37"/>
      <c r="AS1822" s="37"/>
      <c r="AT1822" s="37"/>
      <c r="AU1822" s="37"/>
      <c r="AV1822" s="37"/>
      <c r="AW1822" s="37"/>
      <c r="AX1822" s="37"/>
      <c r="AY1822" s="37"/>
      <c r="AZ1822" s="37"/>
      <c r="BA1822" s="37"/>
      <c r="BB1822" s="37"/>
      <c r="BC1822" s="37"/>
      <c r="BD1822" s="37"/>
      <c r="BE1822" s="37"/>
      <c r="BF1822" s="37"/>
      <c r="BG1822" s="37"/>
      <c r="BH1822" s="37"/>
      <c r="BI1822" s="37"/>
      <c r="BJ1822" s="37"/>
      <c r="BK1822" s="37"/>
      <c r="BL1822" s="37"/>
      <c r="BM1822" s="37"/>
      <c r="BN1822" s="37"/>
      <c r="BO1822" s="37"/>
      <c r="BP1822" s="37"/>
      <c r="BQ1822" s="37"/>
      <c r="BR1822" s="37"/>
      <c r="BS1822" s="37"/>
      <c r="BT1822" s="37"/>
      <c r="BU1822" s="37"/>
      <c r="BV1822" s="37"/>
      <c r="BW1822" s="37"/>
      <c r="BX1822" s="37"/>
      <c r="BY1822" s="37"/>
      <c r="BZ1822" s="37"/>
      <c r="CA1822" s="37"/>
      <c r="CB1822" s="37"/>
      <c r="CC1822" s="37"/>
      <c r="CD1822" s="37"/>
      <c r="CE1822" s="37"/>
      <c r="CF1822" s="37"/>
      <c r="CG1822" s="37"/>
      <c r="CH1822" s="37"/>
      <c r="CI1822" s="37"/>
      <c r="CJ1822" s="37"/>
      <c r="CK1822" s="37"/>
      <c r="CL1822" s="37"/>
      <c r="CM1822" s="37"/>
      <c r="CN1822" s="37"/>
      <c r="CO1822" s="37"/>
      <c r="CP1822" s="37"/>
      <c r="CQ1822" s="37"/>
      <c r="CR1822" s="37"/>
      <c r="CS1822" s="37"/>
      <c r="CT1822" s="37"/>
      <c r="CU1822" s="37"/>
      <c r="CV1822" s="37"/>
      <c r="CW1822" s="37"/>
      <c r="CX1822" s="37"/>
      <c r="CY1822" s="37"/>
      <c r="CZ1822" s="37"/>
      <c r="DA1822" s="37"/>
      <c r="DB1822" s="37"/>
      <c r="DC1822" s="37"/>
      <c r="DD1822" s="37"/>
      <c r="DE1822" s="37"/>
      <c r="DF1822" s="37"/>
      <c r="DG1822" s="37"/>
      <c r="DH1822" s="37"/>
      <c r="DI1822" s="37"/>
      <c r="DJ1822" s="37"/>
      <c r="DK1822" s="37"/>
      <c r="DL1822" s="37"/>
      <c r="DR1822" s="37"/>
      <c r="DS1822" s="37"/>
      <c r="DT1822" s="37"/>
      <c r="DU1822" s="37"/>
      <c r="DV1822" s="37"/>
      <c r="DW1822" s="37"/>
      <c r="DX1822" s="37"/>
      <c r="DY1822" s="37"/>
      <c r="DZ1822" s="37"/>
      <c r="EA1822" s="37"/>
      <c r="EB1822" s="37"/>
      <c r="EC1822" s="37"/>
      <c r="ED1822" s="37"/>
      <c r="EE1822" s="37"/>
      <c r="EF1822" s="37"/>
      <c r="EG1822" s="37"/>
      <c r="EH1822" s="37"/>
      <c r="EI1822" s="37"/>
      <c r="EJ1822" s="37"/>
      <c r="EK1822" s="37"/>
      <c r="EL1822" s="37"/>
      <c r="EM1822" s="37"/>
      <c r="EN1822" s="37"/>
      <c r="EO1822" s="37"/>
      <c r="EP1822" s="37"/>
      <c r="EQ1822" s="37"/>
      <c r="ER1822" s="37"/>
      <c r="ES1822" s="37"/>
      <c r="ET1822" s="37"/>
      <c r="EU1822" s="37"/>
      <c r="EV1822" s="37"/>
      <c r="EW1822" s="37"/>
      <c r="EX1822" s="37"/>
      <c r="EY1822" s="37"/>
      <c r="EZ1822" s="37"/>
      <c r="FA1822" s="37"/>
      <c r="FB1822" s="37"/>
      <c r="FC1822" s="37"/>
      <c r="FD1822" s="37"/>
    </row>
    <row r="1823" spans="2:160" x14ac:dyDescent="0.5">
      <c r="B1823" s="36" t="s">
        <v>2018</v>
      </c>
      <c r="C1823" s="18">
        <v>-1.7820315277942478E-2</v>
      </c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  <c r="AM1823" s="37"/>
      <c r="AN1823" s="37"/>
      <c r="AO1823" s="37"/>
      <c r="AP1823" s="37"/>
      <c r="AQ1823" s="37"/>
      <c r="AR1823" s="37"/>
      <c r="AS1823" s="37"/>
      <c r="AT1823" s="37"/>
      <c r="AU1823" s="37"/>
      <c r="AV1823" s="37"/>
      <c r="AW1823" s="37"/>
      <c r="AX1823" s="37"/>
      <c r="AY1823" s="37"/>
      <c r="AZ1823" s="37"/>
      <c r="BA1823" s="37"/>
      <c r="BB1823" s="37"/>
      <c r="BC1823" s="37"/>
      <c r="BD1823" s="37"/>
      <c r="BE1823" s="37"/>
      <c r="BF1823" s="37"/>
      <c r="BG1823" s="37"/>
      <c r="BH1823" s="37"/>
      <c r="BI1823" s="37"/>
      <c r="BJ1823" s="37"/>
      <c r="BK1823" s="37"/>
      <c r="BL1823" s="37"/>
      <c r="BM1823" s="37"/>
      <c r="BN1823" s="37"/>
      <c r="BO1823" s="37"/>
      <c r="BP1823" s="37"/>
      <c r="BQ1823" s="37"/>
      <c r="BR1823" s="37"/>
      <c r="BS1823" s="37"/>
      <c r="BT1823" s="37"/>
      <c r="BU1823" s="37"/>
      <c r="BV1823" s="37"/>
      <c r="BW1823" s="37"/>
      <c r="BX1823" s="37"/>
      <c r="BY1823" s="37"/>
      <c r="BZ1823" s="37"/>
      <c r="CA1823" s="37"/>
      <c r="CB1823" s="37"/>
      <c r="CC1823" s="37"/>
      <c r="CD1823" s="37"/>
      <c r="CE1823" s="37"/>
      <c r="CF1823" s="37"/>
      <c r="CG1823" s="37"/>
      <c r="CH1823" s="37"/>
      <c r="CI1823" s="37"/>
      <c r="CJ1823" s="37"/>
      <c r="CK1823" s="37"/>
      <c r="CL1823" s="37"/>
      <c r="CM1823" s="37"/>
      <c r="CN1823" s="37"/>
      <c r="CO1823" s="37"/>
      <c r="CP1823" s="37"/>
      <c r="CQ1823" s="37"/>
      <c r="CR1823" s="37"/>
      <c r="CS1823" s="37"/>
      <c r="CT1823" s="37"/>
      <c r="CU1823" s="37"/>
      <c r="CV1823" s="37"/>
      <c r="CW1823" s="37"/>
      <c r="CX1823" s="37"/>
      <c r="CY1823" s="37"/>
      <c r="CZ1823" s="37"/>
      <c r="DA1823" s="37"/>
      <c r="DB1823" s="37"/>
      <c r="DC1823" s="37"/>
      <c r="DD1823" s="37"/>
      <c r="DE1823" s="37"/>
      <c r="DF1823" s="37"/>
      <c r="DG1823" s="37"/>
      <c r="DH1823" s="37"/>
      <c r="DI1823" s="37"/>
      <c r="DJ1823" s="37"/>
      <c r="DK1823" s="37"/>
      <c r="DL1823" s="37"/>
      <c r="DR1823" s="37"/>
      <c r="DS1823" s="37"/>
      <c r="DT1823" s="37"/>
      <c r="DU1823" s="37"/>
      <c r="DV1823" s="37"/>
      <c r="DW1823" s="37"/>
      <c r="DX1823" s="37"/>
      <c r="DY1823" s="37"/>
      <c r="DZ1823" s="37"/>
      <c r="EA1823" s="37"/>
      <c r="EB1823" s="37"/>
      <c r="EC1823" s="37"/>
      <c r="ED1823" s="37"/>
      <c r="EE1823" s="37"/>
      <c r="EF1823" s="37"/>
      <c r="EG1823" s="37"/>
      <c r="EH1823" s="37"/>
      <c r="EI1823" s="37"/>
      <c r="EJ1823" s="37"/>
      <c r="EK1823" s="37"/>
      <c r="EL1823" s="37"/>
      <c r="EM1823" s="37"/>
      <c r="EN1823" s="37"/>
      <c r="EO1823" s="37"/>
      <c r="EP1823" s="37"/>
      <c r="EQ1823" s="37"/>
      <c r="ER1823" s="37"/>
      <c r="ES1823" s="37"/>
      <c r="ET1823" s="37"/>
      <c r="EU1823" s="37"/>
      <c r="EV1823" s="37"/>
      <c r="EW1823" s="37"/>
      <c r="EX1823" s="37"/>
      <c r="EY1823" s="37"/>
      <c r="EZ1823" s="37"/>
      <c r="FA1823" s="37"/>
      <c r="FB1823" s="37"/>
      <c r="FC1823" s="37"/>
      <c r="FD1823" s="37"/>
    </row>
    <row r="1824" spans="2:160" x14ac:dyDescent="0.5">
      <c r="B1824" s="36" t="s">
        <v>2019</v>
      </c>
      <c r="C1824" s="18">
        <v>4.0728159147545018E-3</v>
      </c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  <c r="AM1824" s="37"/>
      <c r="AN1824" s="37"/>
      <c r="AO1824" s="37"/>
      <c r="AP1824" s="37"/>
      <c r="AQ1824" s="37"/>
      <c r="AR1824" s="37"/>
      <c r="AS1824" s="37"/>
      <c r="AT1824" s="37"/>
      <c r="AU1824" s="37"/>
      <c r="AV1824" s="37"/>
      <c r="AW1824" s="37"/>
      <c r="AX1824" s="37"/>
      <c r="AY1824" s="37"/>
      <c r="AZ1824" s="37"/>
      <c r="BA1824" s="37"/>
      <c r="BB1824" s="37"/>
      <c r="BC1824" s="37"/>
      <c r="BD1824" s="37"/>
      <c r="BE1824" s="37"/>
      <c r="BF1824" s="37"/>
      <c r="BG1824" s="37"/>
      <c r="BH1824" s="37"/>
      <c r="BI1824" s="37"/>
      <c r="BJ1824" s="37"/>
      <c r="BK1824" s="37"/>
      <c r="BL1824" s="37"/>
      <c r="BM1824" s="37"/>
      <c r="BN1824" s="37"/>
      <c r="BO1824" s="37"/>
      <c r="BP1824" s="37"/>
      <c r="BQ1824" s="37"/>
      <c r="BR1824" s="37"/>
      <c r="BS1824" s="37"/>
      <c r="BT1824" s="37"/>
      <c r="BU1824" s="37"/>
      <c r="BV1824" s="37"/>
      <c r="BW1824" s="37"/>
      <c r="BX1824" s="37"/>
      <c r="BY1824" s="37"/>
      <c r="BZ1824" s="37"/>
      <c r="CA1824" s="37"/>
      <c r="CB1824" s="37"/>
      <c r="CC1824" s="37"/>
      <c r="CD1824" s="37"/>
      <c r="CE1824" s="37"/>
      <c r="CF1824" s="37"/>
      <c r="CG1824" s="37"/>
      <c r="CH1824" s="37"/>
      <c r="CI1824" s="37"/>
      <c r="CJ1824" s="37"/>
      <c r="CK1824" s="37"/>
      <c r="CL1824" s="37"/>
      <c r="CM1824" s="37"/>
      <c r="CN1824" s="37"/>
      <c r="CO1824" s="37"/>
      <c r="CP1824" s="37"/>
      <c r="CQ1824" s="37"/>
      <c r="CR1824" s="37"/>
      <c r="CS1824" s="37"/>
      <c r="CT1824" s="37"/>
      <c r="CU1824" s="37"/>
      <c r="CV1824" s="37"/>
      <c r="CW1824" s="37"/>
      <c r="CX1824" s="37"/>
      <c r="CY1824" s="37"/>
      <c r="CZ1824" s="37"/>
      <c r="DA1824" s="37"/>
      <c r="DB1824" s="37"/>
      <c r="DC1824" s="37"/>
      <c r="DD1824" s="37"/>
      <c r="DE1824" s="37"/>
      <c r="DF1824" s="37"/>
      <c r="DG1824" s="37"/>
      <c r="DH1824" s="37"/>
      <c r="DI1824" s="37"/>
      <c r="DJ1824" s="37"/>
      <c r="DK1824" s="37"/>
      <c r="DL1824" s="37"/>
      <c r="DR1824" s="37"/>
      <c r="DS1824" s="37"/>
      <c r="DT1824" s="37"/>
      <c r="DU1824" s="37"/>
      <c r="DV1824" s="37"/>
      <c r="DW1824" s="37"/>
      <c r="DX1824" s="37"/>
      <c r="DY1824" s="37"/>
      <c r="DZ1824" s="37"/>
      <c r="EA1824" s="37"/>
      <c r="EB1824" s="37"/>
      <c r="EC1824" s="37"/>
      <c r="ED1824" s="37"/>
      <c r="EE1824" s="37"/>
      <c r="EF1824" s="37"/>
      <c r="EG1824" s="37"/>
      <c r="EH1824" s="37"/>
      <c r="EI1824" s="37"/>
      <c r="EJ1824" s="37"/>
      <c r="EK1824" s="37"/>
      <c r="EL1824" s="37"/>
      <c r="EM1824" s="37"/>
      <c r="EN1824" s="37"/>
      <c r="EO1824" s="37"/>
      <c r="EP1824" s="37"/>
      <c r="EQ1824" s="37"/>
      <c r="ER1824" s="37"/>
      <c r="ES1824" s="37"/>
      <c r="ET1824" s="37"/>
      <c r="EU1824" s="37"/>
      <c r="EV1824" s="37"/>
      <c r="EW1824" s="37"/>
      <c r="EX1824" s="37"/>
      <c r="EY1824" s="37"/>
      <c r="EZ1824" s="37"/>
      <c r="FA1824" s="37"/>
      <c r="FB1824" s="37"/>
      <c r="FC1824" s="37"/>
      <c r="FD1824" s="37"/>
    </row>
    <row r="1825" spans="2:160" x14ac:dyDescent="0.5">
      <c r="B1825" s="36" t="s">
        <v>2020</v>
      </c>
      <c r="C1825" s="18">
        <v>-3.6536704966106948E-3</v>
      </c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37"/>
      <c r="AI1825" s="37"/>
      <c r="AJ1825" s="37"/>
      <c r="AK1825" s="37"/>
      <c r="AL1825" s="37"/>
      <c r="AM1825" s="37"/>
      <c r="AN1825" s="37"/>
      <c r="AO1825" s="37"/>
      <c r="AP1825" s="37"/>
      <c r="AQ1825" s="37"/>
      <c r="AR1825" s="37"/>
      <c r="AS1825" s="37"/>
      <c r="AT1825" s="37"/>
      <c r="AU1825" s="37"/>
      <c r="AV1825" s="37"/>
      <c r="AW1825" s="37"/>
      <c r="AX1825" s="37"/>
      <c r="AY1825" s="37"/>
      <c r="AZ1825" s="37"/>
      <c r="BA1825" s="37"/>
      <c r="BB1825" s="37"/>
      <c r="BC1825" s="37"/>
      <c r="BD1825" s="37"/>
      <c r="BE1825" s="37"/>
      <c r="BF1825" s="37"/>
      <c r="BG1825" s="37"/>
      <c r="BH1825" s="37"/>
      <c r="BI1825" s="37"/>
      <c r="BJ1825" s="37"/>
      <c r="BK1825" s="37"/>
      <c r="BL1825" s="37"/>
      <c r="BM1825" s="37"/>
      <c r="BN1825" s="37"/>
      <c r="BO1825" s="37"/>
      <c r="BP1825" s="37"/>
      <c r="BQ1825" s="37"/>
      <c r="BR1825" s="37"/>
      <c r="BS1825" s="37"/>
      <c r="BT1825" s="37"/>
      <c r="BU1825" s="37"/>
      <c r="BV1825" s="37"/>
      <c r="BW1825" s="37"/>
      <c r="BX1825" s="37"/>
      <c r="BY1825" s="37"/>
      <c r="BZ1825" s="37"/>
      <c r="CA1825" s="37"/>
      <c r="CB1825" s="37"/>
      <c r="CC1825" s="37"/>
      <c r="CD1825" s="37"/>
      <c r="CE1825" s="37"/>
      <c r="CF1825" s="37"/>
      <c r="CG1825" s="37"/>
      <c r="CH1825" s="37"/>
      <c r="CI1825" s="37"/>
      <c r="CJ1825" s="37"/>
      <c r="CK1825" s="37"/>
      <c r="CL1825" s="37"/>
      <c r="CM1825" s="37"/>
      <c r="CN1825" s="37"/>
      <c r="CO1825" s="37"/>
      <c r="CP1825" s="37"/>
      <c r="CQ1825" s="37"/>
      <c r="CR1825" s="37"/>
      <c r="CS1825" s="37"/>
      <c r="CT1825" s="37"/>
      <c r="CU1825" s="37"/>
      <c r="CV1825" s="37"/>
      <c r="CW1825" s="37"/>
      <c r="CX1825" s="37"/>
      <c r="CY1825" s="37"/>
      <c r="CZ1825" s="37"/>
      <c r="DA1825" s="37"/>
      <c r="DB1825" s="37"/>
      <c r="DC1825" s="37"/>
      <c r="DD1825" s="37"/>
      <c r="DE1825" s="37"/>
      <c r="DF1825" s="37"/>
      <c r="DG1825" s="37"/>
      <c r="DH1825" s="37"/>
      <c r="DI1825" s="37"/>
      <c r="DJ1825" s="37"/>
      <c r="DK1825" s="37"/>
      <c r="DL1825" s="37"/>
      <c r="DR1825" s="37"/>
      <c r="DS1825" s="37"/>
      <c r="DT1825" s="37"/>
      <c r="DU1825" s="37"/>
      <c r="DV1825" s="37"/>
      <c r="DW1825" s="37"/>
      <c r="DX1825" s="37"/>
      <c r="DY1825" s="37"/>
      <c r="DZ1825" s="37"/>
      <c r="EA1825" s="37"/>
      <c r="EB1825" s="37"/>
      <c r="EC1825" s="37"/>
      <c r="ED1825" s="37"/>
      <c r="EE1825" s="37"/>
      <c r="EF1825" s="37"/>
      <c r="EG1825" s="37"/>
      <c r="EH1825" s="37"/>
      <c r="EI1825" s="37"/>
      <c r="EJ1825" s="37"/>
      <c r="EK1825" s="37"/>
      <c r="EL1825" s="37"/>
      <c r="EM1825" s="37"/>
      <c r="EN1825" s="37"/>
      <c r="EO1825" s="37"/>
      <c r="EP1825" s="37"/>
      <c r="EQ1825" s="37"/>
      <c r="ER1825" s="37"/>
      <c r="ES1825" s="37"/>
      <c r="ET1825" s="37"/>
      <c r="EU1825" s="37"/>
      <c r="EV1825" s="37"/>
      <c r="EW1825" s="37"/>
      <c r="EX1825" s="37"/>
      <c r="EY1825" s="37"/>
      <c r="EZ1825" s="37"/>
      <c r="FA1825" s="37"/>
      <c r="FB1825" s="37"/>
      <c r="FC1825" s="37"/>
      <c r="FD1825" s="37"/>
    </row>
    <row r="1826" spans="2:160" x14ac:dyDescent="0.5">
      <c r="B1826" s="36" t="s">
        <v>2021</v>
      </c>
      <c r="C1826" s="18">
        <v>8.6007237635705724E-3</v>
      </c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37"/>
      <c r="AI1826" s="37"/>
      <c r="AJ1826" s="37"/>
      <c r="AK1826" s="37"/>
      <c r="AL1826" s="37"/>
      <c r="AM1826" s="37"/>
      <c r="AN1826" s="37"/>
      <c r="AO1826" s="37"/>
      <c r="AP1826" s="37"/>
      <c r="AQ1826" s="37"/>
      <c r="AR1826" s="37"/>
      <c r="AS1826" s="37"/>
      <c r="AT1826" s="37"/>
      <c r="AU1826" s="37"/>
      <c r="AV1826" s="37"/>
      <c r="AW1826" s="37"/>
      <c r="AX1826" s="37"/>
      <c r="AY1826" s="37"/>
      <c r="AZ1826" s="37"/>
      <c r="BA1826" s="37"/>
      <c r="BB1826" s="37"/>
      <c r="BC1826" s="37"/>
      <c r="BD1826" s="37"/>
      <c r="BE1826" s="37"/>
      <c r="BF1826" s="37"/>
      <c r="BG1826" s="37"/>
      <c r="BH1826" s="37"/>
      <c r="BI1826" s="37"/>
      <c r="BJ1826" s="37"/>
      <c r="BK1826" s="37"/>
      <c r="BL1826" s="37"/>
      <c r="BM1826" s="37"/>
      <c r="BN1826" s="37"/>
      <c r="BO1826" s="37"/>
      <c r="BP1826" s="37"/>
      <c r="BQ1826" s="37"/>
      <c r="BR1826" s="37"/>
      <c r="BS1826" s="37"/>
      <c r="BT1826" s="37"/>
      <c r="BU1826" s="37"/>
      <c r="BV1826" s="37"/>
      <c r="BW1826" s="37"/>
      <c r="BX1826" s="37"/>
      <c r="BY1826" s="37"/>
      <c r="BZ1826" s="37"/>
      <c r="CA1826" s="37"/>
      <c r="CB1826" s="37"/>
      <c r="CC1826" s="37"/>
      <c r="CD1826" s="37"/>
      <c r="CE1826" s="37"/>
      <c r="CF1826" s="37"/>
      <c r="CG1826" s="37"/>
      <c r="CH1826" s="37"/>
      <c r="CI1826" s="37"/>
      <c r="CJ1826" s="37"/>
      <c r="CK1826" s="37"/>
      <c r="CL1826" s="37"/>
      <c r="CM1826" s="37"/>
      <c r="CN1826" s="37"/>
      <c r="CO1826" s="37"/>
      <c r="CP1826" s="37"/>
      <c r="CQ1826" s="37"/>
      <c r="CR1826" s="37"/>
      <c r="CS1826" s="37"/>
      <c r="CT1826" s="37"/>
      <c r="CU1826" s="37"/>
      <c r="CV1826" s="37"/>
      <c r="CW1826" s="37"/>
      <c r="CX1826" s="37"/>
      <c r="CY1826" s="37"/>
      <c r="CZ1826" s="37"/>
      <c r="DA1826" s="37"/>
      <c r="DB1826" s="37"/>
      <c r="DC1826" s="37"/>
      <c r="DD1826" s="37"/>
      <c r="DE1826" s="37"/>
      <c r="DF1826" s="37"/>
      <c r="DG1826" s="37"/>
      <c r="DH1826" s="37"/>
      <c r="DI1826" s="37"/>
      <c r="DJ1826" s="37"/>
      <c r="DK1826" s="37"/>
      <c r="DL1826" s="37"/>
      <c r="DR1826" s="37"/>
      <c r="DS1826" s="37"/>
      <c r="DT1826" s="37"/>
      <c r="DU1826" s="37"/>
      <c r="DV1826" s="37"/>
      <c r="DW1826" s="37"/>
      <c r="DX1826" s="37"/>
      <c r="DY1826" s="37"/>
      <c r="DZ1826" s="37"/>
      <c r="EA1826" s="37"/>
      <c r="EB1826" s="37"/>
      <c r="EC1826" s="37"/>
      <c r="ED1826" s="37"/>
      <c r="EE1826" s="37"/>
      <c r="EF1826" s="37"/>
      <c r="EG1826" s="37"/>
      <c r="EH1826" s="37"/>
      <c r="EI1826" s="37"/>
      <c r="EJ1826" s="37"/>
      <c r="EK1826" s="37"/>
      <c r="EL1826" s="37"/>
      <c r="EM1826" s="37"/>
      <c r="EN1826" s="37"/>
      <c r="EO1826" s="37"/>
      <c r="EP1826" s="37"/>
      <c r="EQ1826" s="37"/>
      <c r="ER1826" s="37"/>
      <c r="ES1826" s="37"/>
      <c r="ET1826" s="37"/>
      <c r="EU1826" s="37"/>
      <c r="EV1826" s="37"/>
      <c r="EW1826" s="37"/>
      <c r="EX1826" s="37"/>
      <c r="EY1826" s="37"/>
      <c r="EZ1826" s="37"/>
      <c r="FA1826" s="37"/>
      <c r="FB1826" s="37"/>
      <c r="FC1826" s="37"/>
      <c r="FD1826" s="37"/>
    </row>
    <row r="1827" spans="2:160" x14ac:dyDescent="0.5">
      <c r="B1827" s="36" t="s">
        <v>2022</v>
      </c>
      <c r="C1827" s="18">
        <v>-2.5594106179660514E-3</v>
      </c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  <c r="AL1827" s="37"/>
      <c r="AM1827" s="37"/>
      <c r="AN1827" s="37"/>
      <c r="AO1827" s="37"/>
      <c r="AP1827" s="37"/>
      <c r="AQ1827" s="37"/>
      <c r="AR1827" s="37"/>
      <c r="AS1827" s="37"/>
      <c r="AT1827" s="37"/>
      <c r="AU1827" s="37"/>
      <c r="AV1827" s="37"/>
      <c r="AW1827" s="37"/>
      <c r="AX1827" s="37"/>
      <c r="AY1827" s="37"/>
      <c r="AZ1827" s="37"/>
      <c r="BA1827" s="37"/>
      <c r="BB1827" s="37"/>
      <c r="BC1827" s="37"/>
      <c r="BD1827" s="37"/>
      <c r="BE1827" s="37"/>
      <c r="BF1827" s="37"/>
      <c r="BG1827" s="37"/>
      <c r="BH1827" s="37"/>
      <c r="BI1827" s="37"/>
      <c r="BJ1827" s="37"/>
      <c r="BK1827" s="37"/>
      <c r="BL1827" s="37"/>
      <c r="BM1827" s="37"/>
      <c r="BN1827" s="37"/>
      <c r="BO1827" s="37"/>
      <c r="BP1827" s="37"/>
      <c r="BQ1827" s="37"/>
      <c r="BR1827" s="37"/>
      <c r="BS1827" s="37"/>
      <c r="BT1827" s="37"/>
      <c r="BU1827" s="37"/>
      <c r="BV1827" s="37"/>
      <c r="BW1827" s="37"/>
      <c r="BX1827" s="37"/>
      <c r="BY1827" s="37"/>
      <c r="BZ1827" s="37"/>
      <c r="CA1827" s="37"/>
      <c r="CB1827" s="37"/>
      <c r="CC1827" s="37"/>
      <c r="CD1827" s="37"/>
      <c r="CE1827" s="37"/>
      <c r="CF1827" s="37"/>
      <c r="CG1827" s="37"/>
      <c r="CH1827" s="37"/>
      <c r="CI1827" s="37"/>
      <c r="CJ1827" s="37"/>
      <c r="CK1827" s="37"/>
      <c r="CL1827" s="37"/>
      <c r="CM1827" s="37"/>
      <c r="CN1827" s="37"/>
      <c r="CO1827" s="37"/>
      <c r="CP1827" s="37"/>
      <c r="CQ1827" s="37"/>
      <c r="CR1827" s="37"/>
      <c r="CS1827" s="37"/>
      <c r="CT1827" s="37"/>
      <c r="CU1827" s="37"/>
      <c r="CV1827" s="37"/>
      <c r="CW1827" s="37"/>
      <c r="CX1827" s="37"/>
      <c r="CY1827" s="37"/>
      <c r="CZ1827" s="37"/>
      <c r="DA1827" s="37"/>
      <c r="DB1827" s="37"/>
      <c r="DC1827" s="37"/>
      <c r="DD1827" s="37"/>
      <c r="DE1827" s="37"/>
      <c r="DF1827" s="37"/>
      <c r="DG1827" s="37"/>
      <c r="DH1827" s="37"/>
      <c r="DI1827" s="37"/>
      <c r="DJ1827" s="37"/>
      <c r="DK1827" s="37"/>
      <c r="DL1827" s="37"/>
      <c r="DR1827" s="37"/>
      <c r="DS1827" s="37"/>
      <c r="DT1827" s="37"/>
      <c r="DU1827" s="37"/>
      <c r="DV1827" s="37"/>
      <c r="DW1827" s="37"/>
      <c r="DX1827" s="37"/>
      <c r="DY1827" s="37"/>
      <c r="DZ1827" s="37"/>
      <c r="EA1827" s="37"/>
      <c r="EB1827" s="37"/>
      <c r="EC1827" s="37"/>
      <c r="ED1827" s="37"/>
      <c r="EE1827" s="37"/>
      <c r="EF1827" s="37"/>
      <c r="EG1827" s="37"/>
      <c r="EH1827" s="37"/>
      <c r="EI1827" s="37"/>
      <c r="EJ1827" s="37"/>
      <c r="EK1827" s="37"/>
      <c r="EL1827" s="37"/>
      <c r="EM1827" s="37"/>
      <c r="EN1827" s="37"/>
      <c r="EO1827" s="37"/>
      <c r="EP1827" s="37"/>
      <c r="EQ1827" s="37"/>
      <c r="ER1827" s="37"/>
      <c r="ES1827" s="37"/>
      <c r="ET1827" s="37"/>
      <c r="EU1827" s="37"/>
      <c r="EV1827" s="37"/>
      <c r="EW1827" s="37"/>
      <c r="EX1827" s="37"/>
      <c r="EY1827" s="37"/>
      <c r="EZ1827" s="37"/>
      <c r="FA1827" s="37"/>
      <c r="FB1827" s="37"/>
      <c r="FC1827" s="37"/>
      <c r="FD1827" s="37"/>
    </row>
    <row r="1828" spans="2:160" x14ac:dyDescent="0.5">
      <c r="B1828" s="36" t="s">
        <v>2023</v>
      </c>
      <c r="C1828" s="18">
        <v>-2.28420005036023E-3</v>
      </c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  <c r="AL1828" s="37"/>
      <c r="AM1828" s="37"/>
      <c r="AN1828" s="37"/>
      <c r="AO1828" s="37"/>
      <c r="AP1828" s="37"/>
      <c r="AQ1828" s="37"/>
      <c r="AR1828" s="37"/>
      <c r="AS1828" s="37"/>
      <c r="AT1828" s="37"/>
      <c r="AU1828" s="37"/>
      <c r="AV1828" s="37"/>
      <c r="AW1828" s="37"/>
      <c r="AX1828" s="37"/>
      <c r="AY1828" s="37"/>
      <c r="AZ1828" s="37"/>
      <c r="BA1828" s="37"/>
      <c r="BB1828" s="37"/>
      <c r="BC1828" s="37"/>
      <c r="BD1828" s="37"/>
      <c r="BE1828" s="37"/>
      <c r="BF1828" s="37"/>
      <c r="BG1828" s="37"/>
      <c r="BH1828" s="37"/>
      <c r="BI1828" s="37"/>
      <c r="BJ1828" s="37"/>
      <c r="BK1828" s="37"/>
      <c r="BL1828" s="37"/>
      <c r="BM1828" s="37"/>
      <c r="BN1828" s="37"/>
      <c r="BO1828" s="37"/>
      <c r="BP1828" s="37"/>
      <c r="BQ1828" s="37"/>
      <c r="BR1828" s="37"/>
      <c r="BS1828" s="37"/>
      <c r="BT1828" s="37"/>
      <c r="BU1828" s="37"/>
      <c r="BV1828" s="37"/>
      <c r="BW1828" s="37"/>
      <c r="BX1828" s="37"/>
      <c r="BY1828" s="37"/>
      <c r="BZ1828" s="37"/>
      <c r="CA1828" s="37"/>
      <c r="CB1828" s="37"/>
      <c r="CC1828" s="37"/>
      <c r="CD1828" s="37"/>
      <c r="CE1828" s="37"/>
      <c r="CF1828" s="37"/>
      <c r="CG1828" s="37"/>
      <c r="CH1828" s="37"/>
      <c r="CI1828" s="37"/>
      <c r="CJ1828" s="37"/>
      <c r="CK1828" s="37"/>
      <c r="CL1828" s="37"/>
      <c r="CM1828" s="37"/>
      <c r="CN1828" s="37"/>
      <c r="CO1828" s="37"/>
      <c r="CP1828" s="37"/>
      <c r="CQ1828" s="37"/>
      <c r="CR1828" s="37"/>
      <c r="CS1828" s="37"/>
      <c r="CT1828" s="37"/>
      <c r="CU1828" s="37"/>
      <c r="CV1828" s="37"/>
      <c r="CW1828" s="37"/>
      <c r="CX1828" s="37"/>
      <c r="CY1828" s="37"/>
      <c r="CZ1828" s="37"/>
      <c r="DA1828" s="37"/>
      <c r="DB1828" s="37"/>
      <c r="DC1828" s="37"/>
      <c r="DD1828" s="37"/>
      <c r="DE1828" s="37"/>
      <c r="DF1828" s="37"/>
      <c r="DG1828" s="37"/>
      <c r="DH1828" s="37"/>
      <c r="DI1828" s="37"/>
      <c r="DJ1828" s="37"/>
      <c r="DK1828" s="37"/>
      <c r="DL1828" s="37"/>
      <c r="DR1828" s="37"/>
      <c r="DS1828" s="37"/>
      <c r="DT1828" s="37"/>
      <c r="DU1828" s="37"/>
      <c r="DV1828" s="37"/>
      <c r="DW1828" s="37"/>
      <c r="DX1828" s="37"/>
      <c r="DY1828" s="37"/>
      <c r="DZ1828" s="37"/>
      <c r="EA1828" s="37"/>
      <c r="EB1828" s="37"/>
      <c r="EC1828" s="37"/>
      <c r="ED1828" s="37"/>
      <c r="EE1828" s="37"/>
      <c r="EF1828" s="37"/>
      <c r="EG1828" s="37"/>
      <c r="EH1828" s="37"/>
      <c r="EI1828" s="37"/>
      <c r="EJ1828" s="37"/>
      <c r="EK1828" s="37"/>
      <c r="EL1828" s="37"/>
      <c r="EM1828" s="37"/>
      <c r="EN1828" s="37"/>
      <c r="EO1828" s="37"/>
      <c r="EP1828" s="37"/>
      <c r="EQ1828" s="37"/>
      <c r="ER1828" s="37"/>
      <c r="ES1828" s="37"/>
      <c r="ET1828" s="37"/>
      <c r="EU1828" s="37"/>
      <c r="EV1828" s="37"/>
      <c r="EW1828" s="37"/>
      <c r="EX1828" s="37"/>
      <c r="EY1828" s="37"/>
      <c r="EZ1828" s="37"/>
      <c r="FA1828" s="37"/>
      <c r="FB1828" s="37"/>
      <c r="FC1828" s="37"/>
      <c r="FD1828" s="37"/>
    </row>
    <row r="1829" spans="2:160" x14ac:dyDescent="0.5">
      <c r="B1829" s="36" t="s">
        <v>2024</v>
      </c>
      <c r="C1829" s="18">
        <v>-1.7305924274564344E-3</v>
      </c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/>
      <c r="AJ1829" s="37"/>
      <c r="AK1829" s="37"/>
      <c r="AL1829" s="37"/>
      <c r="AM1829" s="37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7"/>
      <c r="BL1829" s="37"/>
      <c r="BM1829" s="37"/>
      <c r="BN1829" s="37"/>
      <c r="BO1829" s="37"/>
      <c r="BP1829" s="37"/>
      <c r="BQ1829" s="37"/>
      <c r="BR1829" s="37"/>
      <c r="BS1829" s="37"/>
      <c r="BT1829" s="37"/>
      <c r="BU1829" s="37"/>
      <c r="BV1829" s="37"/>
      <c r="BW1829" s="37"/>
      <c r="BX1829" s="37"/>
      <c r="BY1829" s="37"/>
      <c r="BZ1829" s="37"/>
      <c r="CA1829" s="37"/>
      <c r="CB1829" s="37"/>
      <c r="CC1829" s="37"/>
      <c r="CD1829" s="37"/>
      <c r="CE1829" s="37"/>
      <c r="CF1829" s="37"/>
      <c r="CG1829" s="37"/>
      <c r="CH1829" s="37"/>
      <c r="CI1829" s="37"/>
      <c r="CJ1829" s="37"/>
      <c r="CK1829" s="37"/>
      <c r="CL1829" s="37"/>
      <c r="CM1829" s="37"/>
      <c r="CN1829" s="37"/>
      <c r="CO1829" s="37"/>
      <c r="CP1829" s="37"/>
      <c r="CQ1829" s="37"/>
      <c r="CR1829" s="37"/>
      <c r="CS1829" s="37"/>
      <c r="CT1829" s="37"/>
      <c r="CU1829" s="37"/>
      <c r="CV1829" s="37"/>
      <c r="CW1829" s="37"/>
      <c r="CX1829" s="37"/>
      <c r="CY1829" s="37"/>
      <c r="CZ1829" s="37"/>
      <c r="DA1829" s="37"/>
      <c r="DB1829" s="37"/>
      <c r="DC1829" s="37"/>
      <c r="DD1829" s="37"/>
      <c r="DE1829" s="37"/>
      <c r="DF1829" s="37"/>
      <c r="DG1829" s="37"/>
      <c r="DH1829" s="37"/>
      <c r="DI1829" s="37"/>
      <c r="DJ1829" s="37"/>
      <c r="DK1829" s="37"/>
      <c r="DL1829" s="37"/>
      <c r="DR1829" s="37"/>
      <c r="DS1829" s="37"/>
      <c r="DT1829" s="37"/>
      <c r="DU1829" s="37"/>
      <c r="DV1829" s="37"/>
      <c r="DW1829" s="37"/>
      <c r="DX1829" s="37"/>
      <c r="DY1829" s="37"/>
      <c r="DZ1829" s="37"/>
      <c r="EA1829" s="37"/>
      <c r="EB1829" s="37"/>
      <c r="EC1829" s="37"/>
      <c r="ED1829" s="37"/>
      <c r="EE1829" s="37"/>
      <c r="EF1829" s="37"/>
      <c r="EG1829" s="37"/>
      <c r="EH1829" s="37"/>
      <c r="EI1829" s="37"/>
      <c r="EJ1829" s="37"/>
      <c r="EK1829" s="37"/>
      <c r="EL1829" s="37"/>
      <c r="EM1829" s="37"/>
      <c r="EN1829" s="37"/>
      <c r="EO1829" s="37"/>
      <c r="EP1829" s="37"/>
      <c r="EQ1829" s="37"/>
      <c r="ER1829" s="37"/>
      <c r="ES1829" s="37"/>
      <c r="ET1829" s="37"/>
      <c r="EU1829" s="37"/>
      <c r="EV1829" s="37"/>
      <c r="EW1829" s="37"/>
      <c r="EX1829" s="37"/>
      <c r="EY1829" s="37"/>
      <c r="EZ1829" s="37"/>
      <c r="FA1829" s="37"/>
      <c r="FB1829" s="37"/>
      <c r="FC1829" s="37"/>
      <c r="FD1829" s="37"/>
    </row>
    <row r="1830" spans="2:160" x14ac:dyDescent="0.5">
      <c r="B1830" s="36" t="s">
        <v>2025</v>
      </c>
      <c r="C1830" s="18">
        <v>9.9862155313039658E-3</v>
      </c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37"/>
      <c r="AI1830" s="37"/>
      <c r="AJ1830" s="37"/>
      <c r="AK1830" s="37"/>
      <c r="AL1830" s="37"/>
      <c r="AM1830" s="37"/>
      <c r="AN1830" s="37"/>
      <c r="AO1830" s="37"/>
      <c r="AP1830" s="37"/>
      <c r="AQ1830" s="37"/>
      <c r="AR1830" s="37"/>
      <c r="AS1830" s="37"/>
      <c r="AT1830" s="37"/>
      <c r="AU1830" s="37"/>
      <c r="AV1830" s="37"/>
      <c r="AW1830" s="37"/>
      <c r="AX1830" s="37"/>
      <c r="AY1830" s="37"/>
      <c r="AZ1830" s="37"/>
      <c r="BA1830" s="37"/>
      <c r="BB1830" s="37"/>
      <c r="BC1830" s="37"/>
      <c r="BD1830" s="37"/>
      <c r="BE1830" s="37"/>
      <c r="BF1830" s="37"/>
      <c r="BG1830" s="37"/>
      <c r="BH1830" s="37"/>
      <c r="BI1830" s="37"/>
      <c r="BJ1830" s="37"/>
      <c r="BK1830" s="37"/>
      <c r="BL1830" s="37"/>
      <c r="BM1830" s="37"/>
      <c r="BN1830" s="37"/>
      <c r="BO1830" s="37"/>
      <c r="BP1830" s="37"/>
      <c r="BQ1830" s="37"/>
      <c r="BR1830" s="37"/>
      <c r="BS1830" s="37"/>
      <c r="BT1830" s="37"/>
      <c r="BU1830" s="37"/>
      <c r="BV1830" s="37"/>
      <c r="BW1830" s="37"/>
      <c r="BX1830" s="37"/>
      <c r="BY1830" s="37"/>
      <c r="BZ1830" s="37"/>
      <c r="CA1830" s="37"/>
      <c r="CB1830" s="37"/>
      <c r="CC1830" s="37"/>
      <c r="CD1830" s="37"/>
      <c r="CE1830" s="37"/>
      <c r="CF1830" s="37"/>
      <c r="CG1830" s="37"/>
      <c r="CH1830" s="37"/>
      <c r="CI1830" s="37"/>
      <c r="CJ1830" s="37"/>
      <c r="CK1830" s="37"/>
      <c r="CL1830" s="37"/>
      <c r="CM1830" s="37"/>
      <c r="CN1830" s="37"/>
      <c r="CO1830" s="37"/>
      <c r="CP1830" s="37"/>
      <c r="CQ1830" s="37"/>
      <c r="CR1830" s="37"/>
      <c r="CS1830" s="37"/>
      <c r="CT1830" s="37"/>
      <c r="CU1830" s="37"/>
      <c r="CV1830" s="37"/>
      <c r="CW1830" s="37"/>
      <c r="CX1830" s="37"/>
      <c r="CY1830" s="37"/>
      <c r="CZ1830" s="37"/>
      <c r="DA1830" s="37"/>
      <c r="DB1830" s="37"/>
      <c r="DC1830" s="37"/>
      <c r="DD1830" s="37"/>
      <c r="DE1830" s="37"/>
      <c r="DF1830" s="37"/>
      <c r="DG1830" s="37"/>
      <c r="DH1830" s="37"/>
      <c r="DI1830" s="37"/>
      <c r="DJ1830" s="37"/>
      <c r="DK1830" s="37"/>
      <c r="DL1830" s="37"/>
      <c r="DR1830" s="37"/>
      <c r="DS1830" s="37"/>
      <c r="DT1830" s="37"/>
      <c r="DU1830" s="37"/>
      <c r="DV1830" s="37"/>
      <c r="DW1830" s="37"/>
      <c r="DX1830" s="37"/>
      <c r="DY1830" s="37"/>
      <c r="DZ1830" s="37"/>
      <c r="EA1830" s="37"/>
      <c r="EB1830" s="37"/>
      <c r="EC1830" s="37"/>
      <c r="ED1830" s="37"/>
      <c r="EE1830" s="37"/>
      <c r="EF1830" s="37"/>
      <c r="EG1830" s="37"/>
      <c r="EH1830" s="37"/>
      <c r="EI1830" s="37"/>
      <c r="EJ1830" s="37"/>
      <c r="EK1830" s="37"/>
      <c r="EL1830" s="37"/>
      <c r="EM1830" s="37"/>
      <c r="EN1830" s="37"/>
      <c r="EO1830" s="37"/>
      <c r="EP1830" s="37"/>
      <c r="EQ1830" s="37"/>
      <c r="ER1830" s="37"/>
      <c r="ES1830" s="37"/>
      <c r="ET1830" s="37"/>
      <c r="EU1830" s="37"/>
      <c r="EV1830" s="37"/>
      <c r="EW1830" s="37"/>
      <c r="EX1830" s="37"/>
      <c r="EY1830" s="37"/>
      <c r="EZ1830" s="37"/>
      <c r="FA1830" s="37"/>
      <c r="FB1830" s="37"/>
      <c r="FC1830" s="37"/>
      <c r="FD1830" s="37"/>
    </row>
    <row r="1831" spans="2:160" x14ac:dyDescent="0.5">
      <c r="B1831" s="36" t="s">
        <v>2026</v>
      </c>
      <c r="C1831" s="18">
        <v>7.8074713328724066E-4</v>
      </c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  <c r="AL1831" s="37"/>
      <c r="AM1831" s="37"/>
      <c r="AN1831" s="37"/>
      <c r="AO1831" s="37"/>
      <c r="AP1831" s="37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  <c r="BI1831" s="37"/>
      <c r="BJ1831" s="37"/>
      <c r="BK1831" s="37"/>
      <c r="BL1831" s="37"/>
      <c r="BM1831" s="37"/>
      <c r="BN1831" s="37"/>
      <c r="BO1831" s="37"/>
      <c r="BP1831" s="37"/>
      <c r="BQ1831" s="37"/>
      <c r="BR1831" s="37"/>
      <c r="BS1831" s="37"/>
      <c r="BT1831" s="37"/>
      <c r="BU1831" s="37"/>
      <c r="BV1831" s="37"/>
      <c r="BW1831" s="37"/>
      <c r="BX1831" s="37"/>
      <c r="BY1831" s="37"/>
      <c r="BZ1831" s="37"/>
      <c r="CA1831" s="37"/>
      <c r="CB1831" s="37"/>
      <c r="CC1831" s="37"/>
      <c r="CD1831" s="37"/>
      <c r="CE1831" s="37"/>
      <c r="CF1831" s="37"/>
      <c r="CG1831" s="37"/>
      <c r="CH1831" s="37"/>
      <c r="CI1831" s="37"/>
      <c r="CJ1831" s="37"/>
      <c r="CK1831" s="37"/>
      <c r="CL1831" s="37"/>
      <c r="CM1831" s="37"/>
      <c r="CN1831" s="37"/>
      <c r="CO1831" s="37"/>
      <c r="CP1831" s="37"/>
      <c r="CQ1831" s="37"/>
      <c r="CR1831" s="37"/>
      <c r="CS1831" s="37"/>
      <c r="CT1831" s="37"/>
      <c r="CU1831" s="37"/>
      <c r="CV1831" s="37"/>
      <c r="CW1831" s="37"/>
      <c r="CX1831" s="37"/>
      <c r="CY1831" s="37"/>
      <c r="CZ1831" s="37"/>
      <c r="DA1831" s="37"/>
      <c r="DB1831" s="37"/>
      <c r="DC1831" s="37"/>
      <c r="DD1831" s="37"/>
      <c r="DE1831" s="37"/>
      <c r="DF1831" s="37"/>
      <c r="DG1831" s="37"/>
      <c r="DH1831" s="37"/>
      <c r="DI1831" s="37"/>
      <c r="DJ1831" s="37"/>
      <c r="DK1831" s="37"/>
      <c r="DL1831" s="37"/>
      <c r="DR1831" s="37"/>
      <c r="DS1831" s="37"/>
      <c r="DT1831" s="37"/>
      <c r="DU1831" s="37"/>
      <c r="DV1831" s="37"/>
      <c r="DW1831" s="37"/>
      <c r="DX1831" s="37"/>
      <c r="DY1831" s="37"/>
      <c r="DZ1831" s="37"/>
      <c r="EA1831" s="37"/>
      <c r="EB1831" s="37"/>
      <c r="EC1831" s="37"/>
      <c r="ED1831" s="37"/>
      <c r="EE1831" s="37"/>
      <c r="EF1831" s="37"/>
      <c r="EG1831" s="37"/>
      <c r="EH1831" s="37"/>
      <c r="EI1831" s="37"/>
      <c r="EJ1831" s="37"/>
      <c r="EK1831" s="37"/>
      <c r="EL1831" s="37"/>
      <c r="EM1831" s="37"/>
      <c r="EN1831" s="37"/>
      <c r="EO1831" s="37"/>
      <c r="EP1831" s="37"/>
      <c r="EQ1831" s="37"/>
      <c r="ER1831" s="37"/>
      <c r="ES1831" s="37"/>
      <c r="ET1831" s="37"/>
      <c r="EU1831" s="37"/>
      <c r="EV1831" s="37"/>
      <c r="EW1831" s="37"/>
      <c r="EX1831" s="37"/>
      <c r="EY1831" s="37"/>
      <c r="EZ1831" s="37"/>
      <c r="FA1831" s="37"/>
      <c r="FB1831" s="37"/>
      <c r="FC1831" s="37"/>
      <c r="FD1831" s="37"/>
    </row>
    <row r="1832" spans="2:160" x14ac:dyDescent="0.5">
      <c r="B1832" s="36" t="s">
        <v>2027</v>
      </c>
      <c r="C1832" s="18">
        <v>8.9745651177055574E-3</v>
      </c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37"/>
      <c r="AI1832" s="37"/>
      <c r="AJ1832" s="37"/>
      <c r="AK1832" s="37"/>
      <c r="AL1832" s="37"/>
      <c r="AM1832" s="37"/>
      <c r="AN1832" s="37"/>
      <c r="AO1832" s="37"/>
      <c r="AP1832" s="37"/>
      <c r="AQ1832" s="37"/>
      <c r="AR1832" s="37"/>
      <c r="AS1832" s="37"/>
      <c r="AT1832" s="37"/>
      <c r="AU1832" s="37"/>
      <c r="AV1832" s="37"/>
      <c r="AW1832" s="37"/>
      <c r="AX1832" s="37"/>
      <c r="AY1832" s="37"/>
      <c r="AZ1832" s="37"/>
      <c r="BA1832" s="37"/>
      <c r="BB1832" s="37"/>
      <c r="BC1832" s="37"/>
      <c r="BD1832" s="37"/>
      <c r="BE1832" s="37"/>
      <c r="BF1832" s="37"/>
      <c r="BG1832" s="37"/>
      <c r="BH1832" s="37"/>
      <c r="BI1832" s="37"/>
      <c r="BJ1832" s="37"/>
      <c r="BK1832" s="37"/>
      <c r="BL1832" s="37"/>
      <c r="BM1832" s="37"/>
      <c r="BN1832" s="37"/>
      <c r="BO1832" s="37"/>
      <c r="BP1832" s="37"/>
      <c r="BQ1832" s="37"/>
      <c r="BR1832" s="37"/>
      <c r="BS1832" s="37"/>
      <c r="BT1832" s="37"/>
      <c r="BU1832" s="37"/>
      <c r="BV1832" s="37"/>
      <c r="BW1832" s="37"/>
      <c r="BX1832" s="37"/>
      <c r="BY1832" s="37"/>
      <c r="BZ1832" s="37"/>
      <c r="CA1832" s="37"/>
      <c r="CB1832" s="37"/>
      <c r="CC1832" s="37"/>
      <c r="CD1832" s="37"/>
      <c r="CE1832" s="37"/>
      <c r="CF1832" s="37"/>
      <c r="CG1832" s="37"/>
      <c r="CH1832" s="37"/>
      <c r="CI1832" s="37"/>
      <c r="CJ1832" s="37"/>
      <c r="CK1832" s="37"/>
      <c r="CL1832" s="37"/>
      <c r="CM1832" s="37"/>
      <c r="CN1832" s="37"/>
      <c r="CO1832" s="37"/>
      <c r="CP1832" s="37"/>
      <c r="CQ1832" s="37"/>
      <c r="CR1832" s="37"/>
      <c r="CS1832" s="37"/>
      <c r="CT1832" s="37"/>
      <c r="CU1832" s="37"/>
      <c r="CV1832" s="37"/>
      <c r="CW1832" s="37"/>
      <c r="CX1832" s="37"/>
      <c r="CY1832" s="37"/>
      <c r="CZ1832" s="37"/>
      <c r="DA1832" s="37"/>
      <c r="DB1832" s="37"/>
      <c r="DC1832" s="37"/>
      <c r="DD1832" s="37"/>
      <c r="DE1832" s="37"/>
      <c r="DF1832" s="37"/>
      <c r="DG1832" s="37"/>
      <c r="DH1832" s="37"/>
      <c r="DI1832" s="37"/>
      <c r="DJ1832" s="37"/>
      <c r="DK1832" s="37"/>
      <c r="DL1832" s="37"/>
      <c r="DR1832" s="37"/>
      <c r="DS1832" s="37"/>
      <c r="DT1832" s="37"/>
      <c r="DU1832" s="37"/>
      <c r="DV1832" s="37"/>
      <c r="DW1832" s="37"/>
      <c r="DX1832" s="37"/>
      <c r="DY1832" s="37"/>
      <c r="DZ1832" s="37"/>
      <c r="EA1832" s="37"/>
      <c r="EB1832" s="37"/>
      <c r="EC1832" s="37"/>
      <c r="ED1832" s="37"/>
      <c r="EE1832" s="37"/>
      <c r="EF1832" s="37"/>
      <c r="EG1832" s="37"/>
      <c r="EH1832" s="37"/>
      <c r="EI1832" s="37"/>
      <c r="EJ1832" s="37"/>
      <c r="EK1832" s="37"/>
      <c r="EL1832" s="37"/>
      <c r="EM1832" s="37"/>
      <c r="EN1832" s="37"/>
      <c r="EO1832" s="37"/>
      <c r="EP1832" s="37"/>
      <c r="EQ1832" s="37"/>
      <c r="ER1832" s="37"/>
      <c r="ES1832" s="37"/>
      <c r="ET1832" s="37"/>
      <c r="EU1832" s="37"/>
      <c r="EV1832" s="37"/>
      <c r="EW1832" s="37"/>
      <c r="EX1832" s="37"/>
      <c r="EY1832" s="37"/>
      <c r="EZ1832" s="37"/>
      <c r="FA1832" s="37"/>
      <c r="FB1832" s="37"/>
      <c r="FC1832" s="37"/>
      <c r="FD1832" s="37"/>
    </row>
    <row r="1833" spans="2:160" x14ac:dyDescent="0.5">
      <c r="B1833" s="36" t="s">
        <v>2028</v>
      </c>
      <c r="C1833" s="18">
        <v>9.9158334612161614E-3</v>
      </c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37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  <c r="BI1833" s="37"/>
      <c r="BJ1833" s="37"/>
      <c r="BK1833" s="37"/>
      <c r="BL1833" s="37"/>
      <c r="BM1833" s="37"/>
      <c r="BN1833" s="37"/>
      <c r="BO1833" s="37"/>
      <c r="BP1833" s="37"/>
      <c r="BQ1833" s="37"/>
      <c r="BR1833" s="37"/>
      <c r="BS1833" s="37"/>
      <c r="BT1833" s="37"/>
      <c r="BU1833" s="37"/>
      <c r="BV1833" s="37"/>
      <c r="BW1833" s="37"/>
      <c r="BX1833" s="37"/>
      <c r="BY1833" s="37"/>
      <c r="BZ1833" s="37"/>
      <c r="CA1833" s="37"/>
      <c r="CB1833" s="37"/>
      <c r="CC1833" s="37"/>
      <c r="CD1833" s="37"/>
      <c r="CE1833" s="37"/>
      <c r="CF1833" s="37"/>
      <c r="CG1833" s="37"/>
      <c r="CH1833" s="37"/>
      <c r="CI1833" s="37"/>
      <c r="CJ1833" s="37"/>
      <c r="CK1833" s="37"/>
      <c r="CL1833" s="37"/>
      <c r="CM1833" s="37"/>
      <c r="CN1833" s="37"/>
      <c r="CO1833" s="37"/>
      <c r="CP1833" s="37"/>
      <c r="CQ1833" s="37"/>
      <c r="CR1833" s="37"/>
      <c r="CS1833" s="37"/>
      <c r="CT1833" s="37"/>
      <c r="CU1833" s="37"/>
      <c r="CV1833" s="37"/>
      <c r="CW1833" s="37"/>
      <c r="CX1833" s="37"/>
      <c r="CY1833" s="37"/>
      <c r="CZ1833" s="37"/>
      <c r="DA1833" s="37"/>
      <c r="DB1833" s="37"/>
      <c r="DC1833" s="37"/>
      <c r="DD1833" s="37"/>
      <c r="DE1833" s="37"/>
      <c r="DF1833" s="37"/>
      <c r="DG1833" s="37"/>
      <c r="DH1833" s="37"/>
      <c r="DI1833" s="37"/>
      <c r="DJ1833" s="37"/>
      <c r="DK1833" s="37"/>
      <c r="DL1833" s="37"/>
      <c r="DR1833" s="37"/>
      <c r="DS1833" s="37"/>
      <c r="DT1833" s="37"/>
      <c r="DU1833" s="37"/>
      <c r="DV1833" s="37"/>
      <c r="DW1833" s="37"/>
      <c r="DX1833" s="37"/>
      <c r="DY1833" s="37"/>
      <c r="DZ1833" s="37"/>
      <c r="EA1833" s="37"/>
      <c r="EB1833" s="37"/>
      <c r="EC1833" s="37"/>
      <c r="ED1833" s="37"/>
      <c r="EE1833" s="37"/>
      <c r="EF1833" s="37"/>
      <c r="EG1833" s="37"/>
      <c r="EH1833" s="37"/>
      <c r="EI1833" s="37"/>
      <c r="EJ1833" s="37"/>
      <c r="EK1833" s="37"/>
      <c r="EL1833" s="37"/>
      <c r="EM1833" s="37"/>
      <c r="EN1833" s="37"/>
      <c r="EO1833" s="37"/>
      <c r="EP1833" s="37"/>
      <c r="EQ1833" s="37"/>
      <c r="ER1833" s="37"/>
      <c r="ES1833" s="37"/>
      <c r="ET1833" s="37"/>
      <c r="EU1833" s="37"/>
      <c r="EV1833" s="37"/>
      <c r="EW1833" s="37"/>
      <c r="EX1833" s="37"/>
      <c r="EY1833" s="37"/>
      <c r="EZ1833" s="37"/>
      <c r="FA1833" s="37"/>
      <c r="FB1833" s="37"/>
      <c r="FC1833" s="37"/>
      <c r="FD1833" s="37"/>
    </row>
    <row r="1834" spans="2:160" x14ac:dyDescent="0.5">
      <c r="B1834" s="36" t="s">
        <v>2029</v>
      </c>
      <c r="C1834" s="18">
        <v>1.180554743843043E-3</v>
      </c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  <c r="AL1834" s="37"/>
      <c r="AM1834" s="37"/>
      <c r="AN1834" s="37"/>
      <c r="AO1834" s="37"/>
      <c r="AP1834" s="37"/>
      <c r="AQ1834" s="37"/>
      <c r="AR1834" s="37"/>
      <c r="AS1834" s="37"/>
      <c r="AT1834" s="37"/>
      <c r="AU1834" s="37"/>
      <c r="AV1834" s="37"/>
      <c r="AW1834" s="37"/>
      <c r="AX1834" s="37"/>
      <c r="AY1834" s="37"/>
      <c r="AZ1834" s="37"/>
      <c r="BA1834" s="37"/>
      <c r="BB1834" s="37"/>
      <c r="BC1834" s="37"/>
      <c r="BD1834" s="37"/>
      <c r="BE1834" s="37"/>
      <c r="BF1834" s="37"/>
      <c r="BG1834" s="37"/>
      <c r="BH1834" s="37"/>
      <c r="BI1834" s="37"/>
      <c r="BJ1834" s="37"/>
      <c r="BK1834" s="37"/>
      <c r="BL1834" s="37"/>
      <c r="BM1834" s="37"/>
      <c r="BN1834" s="37"/>
      <c r="BO1834" s="37"/>
      <c r="BP1834" s="37"/>
      <c r="BQ1834" s="37"/>
      <c r="BR1834" s="37"/>
      <c r="BS1834" s="37"/>
      <c r="BT1834" s="37"/>
      <c r="BU1834" s="37"/>
      <c r="BV1834" s="37"/>
      <c r="BW1834" s="37"/>
      <c r="BX1834" s="37"/>
      <c r="BY1834" s="37"/>
      <c r="BZ1834" s="37"/>
      <c r="CA1834" s="37"/>
      <c r="CB1834" s="37"/>
      <c r="CC1834" s="37"/>
      <c r="CD1834" s="37"/>
      <c r="CE1834" s="37"/>
      <c r="CF1834" s="37"/>
      <c r="CG1834" s="37"/>
      <c r="CH1834" s="37"/>
      <c r="CI1834" s="37"/>
      <c r="CJ1834" s="37"/>
      <c r="CK1834" s="37"/>
      <c r="CL1834" s="37"/>
      <c r="CM1834" s="37"/>
      <c r="CN1834" s="37"/>
      <c r="CO1834" s="37"/>
      <c r="CP1834" s="37"/>
      <c r="CQ1834" s="37"/>
      <c r="CR1834" s="37"/>
      <c r="CS1834" s="37"/>
      <c r="CT1834" s="37"/>
      <c r="CU1834" s="37"/>
      <c r="CV1834" s="37"/>
      <c r="CW1834" s="37"/>
      <c r="CX1834" s="37"/>
      <c r="CY1834" s="37"/>
      <c r="CZ1834" s="37"/>
      <c r="DA1834" s="37"/>
      <c r="DB1834" s="37"/>
      <c r="DC1834" s="37"/>
      <c r="DD1834" s="37"/>
      <c r="DE1834" s="37"/>
      <c r="DF1834" s="37"/>
      <c r="DG1834" s="37"/>
      <c r="DH1834" s="37"/>
      <c r="DI1834" s="37"/>
      <c r="DJ1834" s="37"/>
      <c r="DK1834" s="37"/>
      <c r="DL1834" s="37"/>
      <c r="DR1834" s="37"/>
      <c r="DS1834" s="37"/>
      <c r="DT1834" s="37"/>
      <c r="DU1834" s="37"/>
      <c r="DV1834" s="37"/>
      <c r="DW1834" s="37"/>
      <c r="DX1834" s="37"/>
      <c r="DY1834" s="37"/>
      <c r="DZ1834" s="37"/>
      <c r="EA1834" s="37"/>
      <c r="EB1834" s="37"/>
      <c r="EC1834" s="37"/>
      <c r="ED1834" s="37"/>
      <c r="EE1834" s="37"/>
      <c r="EF1834" s="37"/>
      <c r="EG1834" s="37"/>
      <c r="EH1834" s="37"/>
      <c r="EI1834" s="37"/>
      <c r="EJ1834" s="37"/>
      <c r="EK1834" s="37"/>
      <c r="EL1834" s="37"/>
      <c r="EM1834" s="37"/>
      <c r="EN1834" s="37"/>
      <c r="EO1834" s="37"/>
      <c r="EP1834" s="37"/>
      <c r="EQ1834" s="37"/>
      <c r="ER1834" s="37"/>
      <c r="ES1834" s="37"/>
      <c r="ET1834" s="37"/>
      <c r="EU1834" s="37"/>
      <c r="EV1834" s="37"/>
      <c r="EW1834" s="37"/>
      <c r="EX1834" s="37"/>
      <c r="EY1834" s="37"/>
      <c r="EZ1834" s="37"/>
      <c r="FA1834" s="37"/>
      <c r="FB1834" s="37"/>
      <c r="FC1834" s="37"/>
      <c r="FD1834" s="37"/>
    </row>
    <row r="1835" spans="2:160" x14ac:dyDescent="0.5">
      <c r="B1835" s="36" t="s">
        <v>2030</v>
      </c>
      <c r="C1835" s="18">
        <v>-2.9829313283675774E-3</v>
      </c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  <c r="AL1835" s="37"/>
      <c r="AM1835" s="37"/>
      <c r="AN1835" s="37"/>
      <c r="AO1835" s="37"/>
      <c r="AP1835" s="37"/>
      <c r="AQ1835" s="37"/>
      <c r="AR1835" s="37"/>
      <c r="AS1835" s="37"/>
      <c r="AT1835" s="37"/>
      <c r="AU1835" s="37"/>
      <c r="AV1835" s="37"/>
      <c r="AW1835" s="37"/>
      <c r="AX1835" s="37"/>
      <c r="AY1835" s="37"/>
      <c r="AZ1835" s="37"/>
      <c r="BA1835" s="37"/>
      <c r="BB1835" s="37"/>
      <c r="BC1835" s="37"/>
      <c r="BD1835" s="37"/>
      <c r="BE1835" s="37"/>
      <c r="BF1835" s="37"/>
      <c r="BG1835" s="37"/>
      <c r="BH1835" s="37"/>
      <c r="BI1835" s="37"/>
      <c r="BJ1835" s="37"/>
      <c r="BK1835" s="37"/>
      <c r="BL1835" s="37"/>
      <c r="BM1835" s="37"/>
      <c r="BN1835" s="37"/>
      <c r="BO1835" s="37"/>
      <c r="BP1835" s="37"/>
      <c r="BQ1835" s="37"/>
      <c r="BR1835" s="37"/>
      <c r="BS1835" s="37"/>
      <c r="BT1835" s="37"/>
      <c r="BU1835" s="37"/>
      <c r="BV1835" s="37"/>
      <c r="BW1835" s="37"/>
      <c r="BX1835" s="37"/>
      <c r="BY1835" s="37"/>
      <c r="BZ1835" s="37"/>
      <c r="CA1835" s="37"/>
      <c r="CB1835" s="37"/>
      <c r="CC1835" s="37"/>
      <c r="CD1835" s="37"/>
      <c r="CE1835" s="37"/>
      <c r="CF1835" s="37"/>
      <c r="CG1835" s="37"/>
      <c r="CH1835" s="37"/>
      <c r="CI1835" s="37"/>
      <c r="CJ1835" s="37"/>
      <c r="CK1835" s="37"/>
      <c r="CL1835" s="37"/>
      <c r="CM1835" s="37"/>
      <c r="CN1835" s="37"/>
      <c r="CO1835" s="37"/>
      <c r="CP1835" s="37"/>
      <c r="CQ1835" s="37"/>
      <c r="CR1835" s="37"/>
      <c r="CS1835" s="37"/>
      <c r="CT1835" s="37"/>
      <c r="CU1835" s="37"/>
      <c r="CV1835" s="37"/>
      <c r="CW1835" s="37"/>
      <c r="CX1835" s="37"/>
      <c r="CY1835" s="37"/>
      <c r="CZ1835" s="37"/>
      <c r="DA1835" s="37"/>
      <c r="DB1835" s="37"/>
      <c r="DC1835" s="37"/>
      <c r="DD1835" s="37"/>
      <c r="DE1835" s="37"/>
      <c r="DF1835" s="37"/>
      <c r="DG1835" s="37"/>
      <c r="DH1835" s="37"/>
      <c r="DI1835" s="37"/>
      <c r="DJ1835" s="37"/>
      <c r="DK1835" s="37"/>
      <c r="DL1835" s="37"/>
      <c r="DR1835" s="37"/>
      <c r="DS1835" s="37"/>
      <c r="DT1835" s="37"/>
      <c r="DU1835" s="37"/>
      <c r="DV1835" s="37"/>
      <c r="DW1835" s="37"/>
      <c r="DX1835" s="37"/>
      <c r="DY1835" s="37"/>
      <c r="DZ1835" s="37"/>
      <c r="EA1835" s="37"/>
      <c r="EB1835" s="37"/>
      <c r="EC1835" s="37"/>
      <c r="ED1835" s="37"/>
      <c r="EE1835" s="37"/>
      <c r="EF1835" s="37"/>
      <c r="EG1835" s="37"/>
      <c r="EH1835" s="37"/>
      <c r="EI1835" s="37"/>
      <c r="EJ1835" s="37"/>
      <c r="EK1835" s="37"/>
      <c r="EL1835" s="37"/>
      <c r="EM1835" s="37"/>
      <c r="EN1835" s="37"/>
      <c r="EO1835" s="37"/>
      <c r="EP1835" s="37"/>
      <c r="EQ1835" s="37"/>
      <c r="ER1835" s="37"/>
      <c r="ES1835" s="37"/>
      <c r="ET1835" s="37"/>
      <c r="EU1835" s="37"/>
      <c r="EV1835" s="37"/>
      <c r="EW1835" s="37"/>
      <c r="EX1835" s="37"/>
      <c r="EY1835" s="37"/>
      <c r="EZ1835" s="37"/>
      <c r="FA1835" s="37"/>
      <c r="FB1835" s="37"/>
      <c r="FC1835" s="37"/>
      <c r="FD1835" s="37"/>
    </row>
    <row r="1836" spans="2:160" x14ac:dyDescent="0.5">
      <c r="B1836" s="36" t="s">
        <v>2031</v>
      </c>
      <c r="C1836" s="18">
        <v>5.2869781085147505E-3</v>
      </c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  <c r="AL1836" s="37"/>
      <c r="AM1836" s="37"/>
      <c r="AN1836" s="37"/>
      <c r="AO1836" s="37"/>
      <c r="AP1836" s="37"/>
      <c r="AQ1836" s="37"/>
      <c r="AR1836" s="37"/>
      <c r="AS1836" s="37"/>
      <c r="AT1836" s="37"/>
      <c r="AU1836" s="37"/>
      <c r="AV1836" s="37"/>
      <c r="AW1836" s="37"/>
      <c r="AX1836" s="37"/>
      <c r="AY1836" s="37"/>
      <c r="AZ1836" s="37"/>
      <c r="BA1836" s="37"/>
      <c r="BB1836" s="37"/>
      <c r="BC1836" s="37"/>
      <c r="BD1836" s="37"/>
      <c r="BE1836" s="37"/>
      <c r="BF1836" s="37"/>
      <c r="BG1836" s="37"/>
      <c r="BH1836" s="37"/>
      <c r="BI1836" s="37"/>
      <c r="BJ1836" s="37"/>
      <c r="BK1836" s="37"/>
      <c r="BL1836" s="37"/>
      <c r="BM1836" s="37"/>
      <c r="BN1836" s="37"/>
      <c r="BO1836" s="37"/>
      <c r="BP1836" s="37"/>
      <c r="BQ1836" s="37"/>
      <c r="BR1836" s="37"/>
      <c r="BS1836" s="37"/>
      <c r="BT1836" s="37"/>
      <c r="BU1836" s="37"/>
      <c r="BV1836" s="37"/>
      <c r="BW1836" s="37"/>
      <c r="BX1836" s="37"/>
      <c r="BY1836" s="37"/>
      <c r="BZ1836" s="37"/>
      <c r="CA1836" s="37"/>
      <c r="CB1836" s="37"/>
      <c r="CC1836" s="37"/>
      <c r="CD1836" s="37"/>
      <c r="CE1836" s="37"/>
      <c r="CF1836" s="37"/>
      <c r="CG1836" s="37"/>
      <c r="CH1836" s="37"/>
      <c r="CI1836" s="37"/>
      <c r="CJ1836" s="37"/>
      <c r="CK1836" s="37"/>
      <c r="CL1836" s="37"/>
      <c r="CM1836" s="37"/>
      <c r="CN1836" s="37"/>
      <c r="CO1836" s="37"/>
      <c r="CP1836" s="37"/>
      <c r="CQ1836" s="37"/>
      <c r="CR1836" s="37"/>
      <c r="CS1836" s="37"/>
      <c r="CT1836" s="37"/>
      <c r="CU1836" s="37"/>
      <c r="CV1836" s="37"/>
      <c r="CW1836" s="37"/>
      <c r="CX1836" s="37"/>
      <c r="CY1836" s="37"/>
      <c r="CZ1836" s="37"/>
      <c r="DA1836" s="37"/>
      <c r="DB1836" s="37"/>
      <c r="DC1836" s="37"/>
      <c r="DD1836" s="37"/>
      <c r="DE1836" s="37"/>
      <c r="DF1836" s="37"/>
      <c r="DG1836" s="37"/>
      <c r="DH1836" s="37"/>
      <c r="DI1836" s="37"/>
      <c r="DJ1836" s="37"/>
      <c r="DK1836" s="37"/>
      <c r="DL1836" s="37"/>
      <c r="DR1836" s="37"/>
      <c r="DS1836" s="37"/>
      <c r="DT1836" s="37"/>
      <c r="DU1836" s="37"/>
      <c r="DV1836" s="37"/>
      <c r="DW1836" s="37"/>
      <c r="DX1836" s="37"/>
      <c r="DY1836" s="37"/>
      <c r="DZ1836" s="37"/>
      <c r="EA1836" s="37"/>
      <c r="EB1836" s="37"/>
      <c r="EC1836" s="37"/>
      <c r="ED1836" s="37"/>
      <c r="EE1836" s="37"/>
      <c r="EF1836" s="37"/>
      <c r="EG1836" s="37"/>
      <c r="EH1836" s="37"/>
      <c r="EI1836" s="37"/>
      <c r="EJ1836" s="37"/>
      <c r="EK1836" s="37"/>
      <c r="EL1836" s="37"/>
      <c r="EM1836" s="37"/>
      <c r="EN1836" s="37"/>
      <c r="EO1836" s="37"/>
      <c r="EP1836" s="37"/>
      <c r="EQ1836" s="37"/>
      <c r="ER1836" s="37"/>
      <c r="ES1836" s="37"/>
      <c r="ET1836" s="37"/>
      <c r="EU1836" s="37"/>
      <c r="EV1836" s="37"/>
      <c r="EW1836" s="37"/>
      <c r="EX1836" s="37"/>
      <c r="EY1836" s="37"/>
      <c r="EZ1836" s="37"/>
      <c r="FA1836" s="37"/>
      <c r="FB1836" s="37"/>
      <c r="FC1836" s="37"/>
      <c r="FD1836" s="37"/>
    </row>
    <row r="1837" spans="2:160" x14ac:dyDescent="0.5">
      <c r="B1837" s="36" t="s">
        <v>2032</v>
      </c>
      <c r="C1837" s="18">
        <v>-2.2714036109494629E-4</v>
      </c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F1837" s="37"/>
      <c r="AG1837" s="37"/>
      <c r="AH1837" s="37"/>
      <c r="AI1837" s="37"/>
      <c r="AJ1837" s="37"/>
      <c r="AK1837" s="37"/>
      <c r="AL1837" s="37"/>
      <c r="AM1837" s="37"/>
      <c r="AN1837" s="37"/>
      <c r="AO1837" s="37"/>
      <c r="AP1837" s="37"/>
      <c r="AQ1837" s="37"/>
      <c r="AR1837" s="37"/>
      <c r="AS1837" s="37"/>
      <c r="AT1837" s="37"/>
      <c r="AU1837" s="37"/>
      <c r="AV1837" s="37"/>
      <c r="AW1837" s="37"/>
      <c r="AX1837" s="37"/>
      <c r="AY1837" s="37"/>
      <c r="AZ1837" s="37"/>
      <c r="BA1837" s="37"/>
      <c r="BB1837" s="37"/>
      <c r="BC1837" s="37"/>
      <c r="BD1837" s="37"/>
      <c r="BE1837" s="37"/>
      <c r="BF1837" s="37"/>
      <c r="BG1837" s="37"/>
      <c r="BH1837" s="37"/>
      <c r="BI1837" s="37"/>
      <c r="BJ1837" s="37"/>
      <c r="BK1837" s="37"/>
      <c r="BL1837" s="37"/>
      <c r="BM1837" s="37"/>
      <c r="BN1837" s="37"/>
      <c r="BO1837" s="37"/>
      <c r="BP1837" s="37"/>
      <c r="BQ1837" s="37"/>
      <c r="BR1837" s="37"/>
      <c r="BS1837" s="37"/>
      <c r="BT1837" s="37"/>
      <c r="BU1837" s="37"/>
      <c r="BV1837" s="37"/>
      <c r="BW1837" s="37"/>
      <c r="BX1837" s="37"/>
      <c r="BY1837" s="37"/>
      <c r="BZ1837" s="37"/>
      <c r="CA1837" s="37"/>
      <c r="CB1837" s="37"/>
      <c r="CC1837" s="37"/>
      <c r="CD1837" s="37"/>
      <c r="CE1837" s="37"/>
      <c r="CF1837" s="37"/>
      <c r="CG1837" s="37"/>
      <c r="CH1837" s="37"/>
      <c r="CI1837" s="37"/>
      <c r="CJ1837" s="37"/>
      <c r="CK1837" s="37"/>
      <c r="CL1837" s="37"/>
      <c r="CM1837" s="37"/>
      <c r="CN1837" s="37"/>
      <c r="CO1837" s="37"/>
      <c r="CP1837" s="37"/>
      <c r="CQ1837" s="37"/>
      <c r="CR1837" s="37"/>
      <c r="CS1837" s="37"/>
      <c r="CT1837" s="37"/>
      <c r="CU1837" s="37"/>
      <c r="CV1837" s="37"/>
      <c r="CW1837" s="37"/>
      <c r="CX1837" s="37"/>
      <c r="CY1837" s="37"/>
      <c r="CZ1837" s="37"/>
      <c r="DA1837" s="37"/>
      <c r="DB1837" s="37"/>
      <c r="DC1837" s="37"/>
      <c r="DD1837" s="37"/>
      <c r="DE1837" s="37"/>
      <c r="DF1837" s="37"/>
      <c r="DG1837" s="37"/>
      <c r="DH1837" s="37"/>
      <c r="DI1837" s="37"/>
      <c r="DJ1837" s="37"/>
      <c r="DK1837" s="37"/>
      <c r="DL1837" s="37"/>
      <c r="DR1837" s="37"/>
      <c r="DS1837" s="37"/>
      <c r="DT1837" s="37"/>
      <c r="DU1837" s="37"/>
      <c r="DV1837" s="37"/>
      <c r="DW1837" s="37"/>
      <c r="DX1837" s="37"/>
      <c r="DY1837" s="37"/>
      <c r="DZ1837" s="37"/>
      <c r="EA1837" s="37"/>
      <c r="EB1837" s="37"/>
      <c r="EC1837" s="37"/>
      <c r="ED1837" s="37"/>
      <c r="EE1837" s="37"/>
      <c r="EF1837" s="37"/>
      <c r="EG1837" s="37"/>
      <c r="EH1837" s="37"/>
      <c r="EI1837" s="37"/>
      <c r="EJ1837" s="37"/>
      <c r="EK1837" s="37"/>
      <c r="EL1837" s="37"/>
      <c r="EM1837" s="37"/>
      <c r="EN1837" s="37"/>
      <c r="EO1837" s="37"/>
      <c r="EP1837" s="37"/>
      <c r="EQ1837" s="37"/>
      <c r="ER1837" s="37"/>
      <c r="ES1837" s="37"/>
      <c r="ET1837" s="37"/>
      <c r="EU1837" s="37"/>
      <c r="EV1837" s="37"/>
      <c r="EW1837" s="37"/>
      <c r="EX1837" s="37"/>
      <c r="EY1837" s="37"/>
      <c r="EZ1837" s="37"/>
      <c r="FA1837" s="37"/>
      <c r="FB1837" s="37"/>
      <c r="FC1837" s="37"/>
      <c r="FD1837" s="37"/>
    </row>
    <row r="1838" spans="2:160" x14ac:dyDescent="0.5">
      <c r="B1838" s="36" t="s">
        <v>2033</v>
      </c>
      <c r="C1838" s="18">
        <v>-3.4370066584721304E-4</v>
      </c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  <c r="EQ1838" s="37"/>
      <c r="ER1838" s="37"/>
      <c r="ES1838" s="37"/>
      <c r="ET1838" s="37"/>
      <c r="EU1838" s="37"/>
      <c r="EV1838" s="37"/>
      <c r="EW1838" s="37"/>
      <c r="EX1838" s="37"/>
      <c r="EY1838" s="37"/>
      <c r="EZ1838" s="37"/>
      <c r="FA1838" s="37"/>
      <c r="FB1838" s="37"/>
      <c r="FC1838" s="37"/>
      <c r="FD1838" s="37"/>
    </row>
    <row r="1839" spans="2:160" x14ac:dyDescent="0.5">
      <c r="B1839" s="36" t="s">
        <v>2034</v>
      </c>
      <c r="C1839" s="18">
        <v>2.1561520262001199E-3</v>
      </c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  <c r="EQ1839" s="37"/>
      <c r="ER1839" s="37"/>
      <c r="ES1839" s="37"/>
      <c r="ET1839" s="37"/>
      <c r="EU1839" s="37"/>
      <c r="EV1839" s="37"/>
      <c r="EW1839" s="37"/>
      <c r="EX1839" s="37"/>
      <c r="EY1839" s="37"/>
      <c r="EZ1839" s="37"/>
      <c r="FA1839" s="37"/>
      <c r="FB1839" s="37"/>
      <c r="FC1839" s="37"/>
      <c r="FD1839" s="37"/>
    </row>
    <row r="1840" spans="2:160" x14ac:dyDescent="0.5">
      <c r="B1840" s="36" t="s">
        <v>2035</v>
      </c>
      <c r="C1840" s="18">
        <v>-2.244551438606357E-3</v>
      </c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  <c r="AL1840" s="37"/>
      <c r="AM1840" s="37"/>
      <c r="AN1840" s="37"/>
      <c r="AO1840" s="37"/>
      <c r="AP1840" s="37"/>
      <c r="AQ1840" s="37"/>
      <c r="AR1840" s="37"/>
      <c r="AS1840" s="37"/>
      <c r="AT1840" s="37"/>
      <c r="AU1840" s="37"/>
      <c r="AV1840" s="37"/>
      <c r="AW1840" s="37"/>
      <c r="AX1840" s="37"/>
      <c r="AY1840" s="37"/>
      <c r="AZ1840" s="37"/>
      <c r="BA1840" s="37"/>
      <c r="BB1840" s="37"/>
      <c r="BC1840" s="37"/>
      <c r="BD1840" s="37"/>
      <c r="BE1840" s="37"/>
      <c r="BF1840" s="37"/>
      <c r="BG1840" s="37"/>
      <c r="BH1840" s="37"/>
      <c r="BI1840" s="37"/>
      <c r="BJ1840" s="37"/>
      <c r="BK1840" s="37"/>
      <c r="BL1840" s="37"/>
      <c r="BM1840" s="37"/>
      <c r="BN1840" s="37"/>
      <c r="BO1840" s="37"/>
      <c r="BP1840" s="37"/>
      <c r="BQ1840" s="37"/>
      <c r="BR1840" s="37"/>
      <c r="BS1840" s="37"/>
      <c r="BT1840" s="37"/>
      <c r="BU1840" s="37"/>
      <c r="BV1840" s="37"/>
      <c r="BW1840" s="37"/>
      <c r="BX1840" s="37"/>
      <c r="BY1840" s="37"/>
      <c r="BZ1840" s="37"/>
      <c r="CA1840" s="37"/>
      <c r="CB1840" s="37"/>
      <c r="CC1840" s="37"/>
      <c r="CD1840" s="37"/>
      <c r="CE1840" s="37"/>
      <c r="CF1840" s="37"/>
      <c r="CG1840" s="37"/>
      <c r="CH1840" s="37"/>
      <c r="CI1840" s="37"/>
      <c r="CJ1840" s="37"/>
      <c r="CK1840" s="37"/>
      <c r="CL1840" s="37"/>
      <c r="CM1840" s="37"/>
      <c r="CN1840" s="37"/>
      <c r="CO1840" s="37"/>
      <c r="CP1840" s="37"/>
      <c r="CQ1840" s="37"/>
      <c r="CR1840" s="37"/>
      <c r="CS1840" s="37"/>
      <c r="CT1840" s="37"/>
      <c r="CU1840" s="37"/>
      <c r="CV1840" s="37"/>
      <c r="CW1840" s="37"/>
      <c r="CX1840" s="37"/>
      <c r="CY1840" s="37"/>
      <c r="CZ1840" s="37"/>
      <c r="DA1840" s="37"/>
      <c r="DB1840" s="37"/>
      <c r="DC1840" s="37"/>
      <c r="DD1840" s="37"/>
      <c r="DE1840" s="37"/>
      <c r="DF1840" s="37"/>
      <c r="DG1840" s="37"/>
      <c r="DH1840" s="37"/>
      <c r="DI1840" s="37"/>
      <c r="DJ1840" s="37"/>
      <c r="DK1840" s="37"/>
      <c r="DL1840" s="37"/>
      <c r="DR1840" s="37"/>
      <c r="DS1840" s="37"/>
      <c r="DT1840" s="37"/>
      <c r="DU1840" s="37"/>
      <c r="DV1840" s="37"/>
      <c r="DW1840" s="37"/>
      <c r="DX1840" s="37"/>
      <c r="DY1840" s="37"/>
      <c r="DZ1840" s="37"/>
      <c r="EA1840" s="37"/>
      <c r="EB1840" s="37"/>
      <c r="EC1840" s="37"/>
      <c r="ED1840" s="37"/>
      <c r="EE1840" s="37"/>
      <c r="EF1840" s="37"/>
      <c r="EG1840" s="37"/>
      <c r="EH1840" s="37"/>
      <c r="EI1840" s="37"/>
      <c r="EJ1840" s="37"/>
      <c r="EK1840" s="37"/>
      <c r="EL1840" s="37"/>
      <c r="EM1840" s="37"/>
      <c r="EN1840" s="37"/>
      <c r="EO1840" s="37"/>
      <c r="EP1840" s="37"/>
      <c r="EQ1840" s="37"/>
      <c r="ER1840" s="37"/>
      <c r="ES1840" s="37"/>
      <c r="ET1840" s="37"/>
      <c r="EU1840" s="37"/>
      <c r="EV1840" s="37"/>
      <c r="EW1840" s="37"/>
      <c r="EX1840" s="37"/>
      <c r="EY1840" s="37"/>
      <c r="EZ1840" s="37"/>
      <c r="FA1840" s="37"/>
      <c r="FB1840" s="37"/>
      <c r="FC1840" s="37"/>
      <c r="FD1840" s="37"/>
    </row>
    <row r="1841" spans="2:160" x14ac:dyDescent="0.5">
      <c r="B1841" s="36" t="s">
        <v>2036</v>
      </c>
      <c r="C1841" s="18">
        <v>-4.6449010991571615E-3</v>
      </c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  <c r="AL1841" s="37"/>
      <c r="AM1841" s="37"/>
      <c r="AN1841" s="37"/>
      <c r="AO1841" s="37"/>
      <c r="AP1841" s="37"/>
      <c r="AQ1841" s="37"/>
      <c r="AR1841" s="37"/>
      <c r="AS1841" s="37"/>
      <c r="AT1841" s="37"/>
      <c r="AU1841" s="37"/>
      <c r="AV1841" s="37"/>
      <c r="AW1841" s="37"/>
      <c r="AX1841" s="37"/>
      <c r="AY1841" s="37"/>
      <c r="AZ1841" s="37"/>
      <c r="BA1841" s="37"/>
      <c r="BB1841" s="37"/>
      <c r="BC1841" s="37"/>
      <c r="BD1841" s="37"/>
      <c r="BE1841" s="37"/>
      <c r="BF1841" s="37"/>
      <c r="BG1841" s="37"/>
      <c r="BH1841" s="37"/>
      <c r="BI1841" s="37"/>
      <c r="BJ1841" s="37"/>
      <c r="BK1841" s="37"/>
      <c r="BL1841" s="37"/>
      <c r="BM1841" s="37"/>
      <c r="BN1841" s="37"/>
      <c r="BO1841" s="37"/>
      <c r="BP1841" s="37"/>
      <c r="BQ1841" s="37"/>
      <c r="BR1841" s="37"/>
      <c r="BS1841" s="37"/>
      <c r="BT1841" s="37"/>
      <c r="BU1841" s="37"/>
      <c r="BV1841" s="37"/>
      <c r="BW1841" s="37"/>
      <c r="BX1841" s="37"/>
      <c r="BY1841" s="37"/>
      <c r="BZ1841" s="37"/>
      <c r="CA1841" s="37"/>
      <c r="CB1841" s="37"/>
      <c r="CC1841" s="37"/>
      <c r="CD1841" s="37"/>
      <c r="CE1841" s="37"/>
      <c r="CF1841" s="37"/>
      <c r="CG1841" s="37"/>
      <c r="CH1841" s="37"/>
      <c r="CI1841" s="37"/>
      <c r="CJ1841" s="37"/>
      <c r="CK1841" s="37"/>
      <c r="CL1841" s="37"/>
      <c r="CM1841" s="37"/>
      <c r="CN1841" s="37"/>
      <c r="CO1841" s="37"/>
      <c r="CP1841" s="37"/>
      <c r="CQ1841" s="37"/>
      <c r="CR1841" s="37"/>
      <c r="CS1841" s="37"/>
      <c r="CT1841" s="37"/>
      <c r="CU1841" s="37"/>
      <c r="CV1841" s="37"/>
      <c r="CW1841" s="37"/>
      <c r="CX1841" s="37"/>
      <c r="CY1841" s="37"/>
      <c r="CZ1841" s="37"/>
      <c r="DA1841" s="37"/>
      <c r="DB1841" s="37"/>
      <c r="DC1841" s="37"/>
      <c r="DD1841" s="37"/>
      <c r="DE1841" s="37"/>
      <c r="DF1841" s="37"/>
      <c r="DG1841" s="37"/>
      <c r="DH1841" s="37"/>
      <c r="DI1841" s="37"/>
      <c r="DJ1841" s="37"/>
      <c r="DK1841" s="37"/>
      <c r="DL1841" s="37"/>
      <c r="DR1841" s="37"/>
      <c r="DS1841" s="37"/>
      <c r="DT1841" s="37"/>
      <c r="DU1841" s="37"/>
      <c r="DV1841" s="37"/>
      <c r="DW1841" s="37"/>
      <c r="DX1841" s="37"/>
      <c r="DY1841" s="37"/>
      <c r="DZ1841" s="37"/>
      <c r="EA1841" s="37"/>
      <c r="EB1841" s="37"/>
      <c r="EC1841" s="37"/>
      <c r="ED1841" s="37"/>
      <c r="EE1841" s="37"/>
      <c r="EF1841" s="37"/>
      <c r="EG1841" s="37"/>
      <c r="EH1841" s="37"/>
      <c r="EI1841" s="37"/>
      <c r="EJ1841" s="37"/>
      <c r="EK1841" s="37"/>
      <c r="EL1841" s="37"/>
      <c r="EM1841" s="37"/>
      <c r="EN1841" s="37"/>
      <c r="EO1841" s="37"/>
      <c r="EP1841" s="37"/>
      <c r="EQ1841" s="37"/>
      <c r="ER1841" s="37"/>
      <c r="ES1841" s="37"/>
      <c r="ET1841" s="37"/>
      <c r="EU1841" s="37"/>
      <c r="EV1841" s="37"/>
      <c r="EW1841" s="37"/>
      <c r="EX1841" s="37"/>
      <c r="EY1841" s="37"/>
      <c r="EZ1841" s="37"/>
      <c r="FA1841" s="37"/>
      <c r="FB1841" s="37"/>
      <c r="FC1841" s="37"/>
      <c r="FD1841" s="37"/>
    </row>
    <row r="1842" spans="2:160" x14ac:dyDescent="0.5">
      <c r="B1842" s="36" t="s">
        <v>2037</v>
      </c>
      <c r="C1842" s="18">
        <v>-6.0015574773550906E-3</v>
      </c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  <c r="AL1842" s="37"/>
      <c r="AM1842" s="37"/>
      <c r="AN1842" s="37"/>
      <c r="AO1842" s="37"/>
      <c r="AP1842" s="37"/>
      <c r="AQ1842" s="37"/>
      <c r="AR1842" s="37"/>
      <c r="AS1842" s="37"/>
      <c r="AT1842" s="37"/>
      <c r="AU1842" s="37"/>
      <c r="AV1842" s="37"/>
      <c r="AW1842" s="37"/>
      <c r="AX1842" s="37"/>
      <c r="AY1842" s="37"/>
      <c r="AZ1842" s="37"/>
      <c r="BA1842" s="37"/>
      <c r="BB1842" s="37"/>
      <c r="BC1842" s="37"/>
      <c r="BD1842" s="37"/>
      <c r="BE1842" s="37"/>
      <c r="BF1842" s="37"/>
      <c r="BG1842" s="37"/>
      <c r="BH1842" s="37"/>
      <c r="BI1842" s="37"/>
      <c r="BJ1842" s="37"/>
      <c r="BK1842" s="37"/>
      <c r="BL1842" s="37"/>
      <c r="BM1842" s="37"/>
      <c r="BN1842" s="37"/>
      <c r="BO1842" s="37"/>
      <c r="BP1842" s="37"/>
      <c r="BQ1842" s="37"/>
      <c r="BR1842" s="37"/>
      <c r="BS1842" s="37"/>
      <c r="BT1842" s="37"/>
      <c r="BU1842" s="37"/>
      <c r="BV1842" s="37"/>
      <c r="BW1842" s="37"/>
      <c r="BX1842" s="37"/>
      <c r="BY1842" s="37"/>
      <c r="BZ1842" s="37"/>
      <c r="CA1842" s="37"/>
      <c r="CB1842" s="37"/>
      <c r="CC1842" s="37"/>
      <c r="CD1842" s="37"/>
      <c r="CE1842" s="37"/>
      <c r="CF1842" s="37"/>
      <c r="CG1842" s="37"/>
      <c r="CH1842" s="37"/>
      <c r="CI1842" s="37"/>
      <c r="CJ1842" s="37"/>
      <c r="CK1842" s="37"/>
      <c r="CL1842" s="37"/>
      <c r="CM1842" s="37"/>
      <c r="CN1842" s="37"/>
      <c r="CO1842" s="37"/>
      <c r="CP1842" s="37"/>
      <c r="CQ1842" s="37"/>
      <c r="CR1842" s="37"/>
      <c r="CS1842" s="37"/>
      <c r="CT1842" s="37"/>
      <c r="CU1842" s="37"/>
      <c r="CV1842" s="37"/>
      <c r="CW1842" s="37"/>
      <c r="CX1842" s="37"/>
      <c r="CY1842" s="37"/>
      <c r="CZ1842" s="37"/>
      <c r="DA1842" s="37"/>
      <c r="DB1842" s="37"/>
      <c r="DC1842" s="37"/>
      <c r="DD1842" s="37"/>
      <c r="DE1842" s="37"/>
      <c r="DF1842" s="37"/>
      <c r="DG1842" s="37"/>
      <c r="DH1842" s="37"/>
      <c r="DI1842" s="37"/>
      <c r="DJ1842" s="37"/>
      <c r="DK1842" s="37"/>
      <c r="DL1842" s="37"/>
      <c r="DR1842" s="37"/>
      <c r="DS1842" s="37"/>
      <c r="DT1842" s="37"/>
      <c r="DU1842" s="37"/>
      <c r="DV1842" s="37"/>
      <c r="DW1842" s="37"/>
      <c r="DX1842" s="37"/>
      <c r="DY1842" s="37"/>
      <c r="DZ1842" s="37"/>
      <c r="EA1842" s="37"/>
      <c r="EB1842" s="37"/>
      <c r="EC1842" s="37"/>
      <c r="ED1842" s="37"/>
      <c r="EE1842" s="37"/>
      <c r="EF1842" s="37"/>
      <c r="EG1842" s="37"/>
      <c r="EH1842" s="37"/>
      <c r="EI1842" s="37"/>
      <c r="EJ1842" s="37"/>
      <c r="EK1842" s="37"/>
      <c r="EL1842" s="37"/>
      <c r="EM1842" s="37"/>
      <c r="EN1842" s="37"/>
      <c r="EO1842" s="37"/>
      <c r="EP1842" s="37"/>
      <c r="EQ1842" s="37"/>
      <c r="ER1842" s="37"/>
      <c r="ES1842" s="37"/>
      <c r="ET1842" s="37"/>
      <c r="EU1842" s="37"/>
      <c r="EV1842" s="37"/>
      <c r="EW1842" s="37"/>
      <c r="EX1842" s="37"/>
      <c r="EY1842" s="37"/>
      <c r="EZ1842" s="37"/>
      <c r="FA1842" s="37"/>
      <c r="FB1842" s="37"/>
      <c r="FC1842" s="37"/>
      <c r="FD1842" s="37"/>
    </row>
    <row r="1843" spans="2:160" x14ac:dyDescent="0.5">
      <c r="B1843" s="36" t="s">
        <v>2038</v>
      </c>
      <c r="C1843" s="18">
        <v>-9.8371857402046459E-4</v>
      </c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F1843" s="37"/>
      <c r="AG1843" s="37"/>
      <c r="AH1843" s="37"/>
      <c r="AI1843" s="37"/>
      <c r="AJ1843" s="37"/>
      <c r="AK1843" s="37"/>
      <c r="AL1843" s="37"/>
      <c r="AM1843" s="37"/>
      <c r="AN1843" s="37"/>
      <c r="AO1843" s="37"/>
      <c r="AP1843" s="37"/>
      <c r="AQ1843" s="37"/>
      <c r="AR1843" s="37"/>
      <c r="AS1843" s="37"/>
      <c r="AT1843" s="37"/>
      <c r="AU1843" s="37"/>
      <c r="AV1843" s="37"/>
      <c r="AW1843" s="37"/>
      <c r="AX1843" s="37"/>
      <c r="AY1843" s="37"/>
      <c r="AZ1843" s="37"/>
      <c r="BA1843" s="37"/>
      <c r="BB1843" s="37"/>
      <c r="BC1843" s="37"/>
      <c r="BD1843" s="37"/>
      <c r="BE1843" s="37"/>
      <c r="BF1843" s="37"/>
      <c r="BG1843" s="37"/>
      <c r="BH1843" s="37"/>
      <c r="BI1843" s="37"/>
      <c r="BJ1843" s="37"/>
      <c r="BK1843" s="37"/>
      <c r="BL1843" s="37"/>
      <c r="BM1843" s="37"/>
      <c r="BN1843" s="37"/>
      <c r="BO1843" s="37"/>
      <c r="BP1843" s="37"/>
      <c r="BQ1843" s="37"/>
      <c r="BR1843" s="37"/>
      <c r="BS1843" s="37"/>
      <c r="BT1843" s="37"/>
      <c r="BU1843" s="37"/>
      <c r="BV1843" s="37"/>
      <c r="BW1843" s="37"/>
      <c r="BX1843" s="37"/>
      <c r="BY1843" s="37"/>
      <c r="BZ1843" s="37"/>
      <c r="CA1843" s="37"/>
      <c r="CB1843" s="37"/>
      <c r="CC1843" s="37"/>
      <c r="CD1843" s="37"/>
      <c r="CE1843" s="37"/>
      <c r="CF1843" s="37"/>
      <c r="CG1843" s="37"/>
      <c r="CH1843" s="37"/>
      <c r="CI1843" s="37"/>
      <c r="CJ1843" s="37"/>
      <c r="CK1843" s="37"/>
      <c r="CL1843" s="37"/>
      <c r="CM1843" s="37"/>
      <c r="CN1843" s="37"/>
      <c r="CO1843" s="37"/>
      <c r="CP1843" s="37"/>
      <c r="CQ1843" s="37"/>
      <c r="CR1843" s="37"/>
      <c r="CS1843" s="37"/>
      <c r="CT1843" s="37"/>
      <c r="CU1843" s="37"/>
      <c r="CV1843" s="37"/>
      <c r="CW1843" s="37"/>
      <c r="CX1843" s="37"/>
      <c r="CY1843" s="37"/>
      <c r="CZ1843" s="37"/>
      <c r="DA1843" s="37"/>
      <c r="DB1843" s="37"/>
      <c r="DC1843" s="37"/>
      <c r="DD1843" s="37"/>
      <c r="DE1843" s="37"/>
      <c r="DF1843" s="37"/>
      <c r="DG1843" s="37"/>
      <c r="DH1843" s="37"/>
      <c r="DI1843" s="37"/>
      <c r="DJ1843" s="37"/>
      <c r="DK1843" s="37"/>
      <c r="DL1843" s="37"/>
      <c r="DR1843" s="37"/>
      <c r="DS1843" s="37"/>
      <c r="DT1843" s="37"/>
      <c r="DU1843" s="37"/>
      <c r="DV1843" s="37"/>
      <c r="DW1843" s="37"/>
      <c r="DX1843" s="37"/>
      <c r="DY1843" s="37"/>
      <c r="DZ1843" s="37"/>
      <c r="EA1843" s="37"/>
      <c r="EB1843" s="37"/>
      <c r="EC1843" s="37"/>
      <c r="ED1843" s="37"/>
      <c r="EE1843" s="37"/>
      <c r="EF1843" s="37"/>
      <c r="EG1843" s="37"/>
      <c r="EH1843" s="37"/>
      <c r="EI1843" s="37"/>
      <c r="EJ1843" s="37"/>
      <c r="EK1843" s="37"/>
      <c r="EL1843" s="37"/>
      <c r="EM1843" s="37"/>
      <c r="EN1843" s="37"/>
      <c r="EO1843" s="37"/>
      <c r="EP1843" s="37"/>
      <c r="EQ1843" s="37"/>
      <c r="ER1843" s="37"/>
      <c r="ES1843" s="37"/>
      <c r="ET1843" s="37"/>
      <c r="EU1843" s="37"/>
      <c r="EV1843" s="37"/>
      <c r="EW1843" s="37"/>
      <c r="EX1843" s="37"/>
      <c r="EY1843" s="37"/>
      <c r="EZ1843" s="37"/>
      <c r="FA1843" s="37"/>
      <c r="FB1843" s="37"/>
      <c r="FC1843" s="37"/>
      <c r="FD1843" s="37"/>
    </row>
    <row r="1844" spans="2:160" x14ac:dyDescent="0.5">
      <c r="B1844" s="36" t="s">
        <v>2039</v>
      </c>
      <c r="C1844" s="18">
        <v>4.1097425072378346E-3</v>
      </c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37"/>
      <c r="AI1844" s="37"/>
      <c r="AJ1844" s="37"/>
      <c r="AK1844" s="37"/>
      <c r="AL1844" s="37"/>
      <c r="AM1844" s="37"/>
      <c r="AN1844" s="37"/>
      <c r="AO1844" s="37"/>
      <c r="AP1844" s="37"/>
      <c r="AQ1844" s="37"/>
      <c r="AR1844" s="37"/>
      <c r="AS1844" s="37"/>
      <c r="AT1844" s="37"/>
      <c r="AU1844" s="37"/>
      <c r="AV1844" s="37"/>
      <c r="AW1844" s="37"/>
      <c r="AX1844" s="37"/>
      <c r="AY1844" s="37"/>
      <c r="AZ1844" s="37"/>
      <c r="BA1844" s="37"/>
      <c r="BB1844" s="37"/>
      <c r="BC1844" s="37"/>
      <c r="BD1844" s="37"/>
      <c r="BE1844" s="37"/>
      <c r="BF1844" s="37"/>
      <c r="BG1844" s="37"/>
      <c r="BH1844" s="37"/>
      <c r="BI1844" s="37"/>
      <c r="BJ1844" s="37"/>
      <c r="BK1844" s="37"/>
      <c r="BL1844" s="37"/>
      <c r="BM1844" s="37"/>
      <c r="BN1844" s="37"/>
      <c r="BO1844" s="37"/>
      <c r="BP1844" s="37"/>
      <c r="BQ1844" s="37"/>
      <c r="BR1844" s="37"/>
      <c r="BS1844" s="37"/>
      <c r="BT1844" s="37"/>
      <c r="BU1844" s="37"/>
      <c r="BV1844" s="37"/>
      <c r="BW1844" s="37"/>
      <c r="BX1844" s="37"/>
      <c r="BY1844" s="37"/>
      <c r="BZ1844" s="37"/>
      <c r="CA1844" s="37"/>
      <c r="CB1844" s="37"/>
      <c r="CC1844" s="37"/>
      <c r="CD1844" s="37"/>
      <c r="CE1844" s="37"/>
      <c r="CF1844" s="37"/>
      <c r="CG1844" s="37"/>
      <c r="CH1844" s="37"/>
      <c r="CI1844" s="37"/>
      <c r="CJ1844" s="37"/>
      <c r="CK1844" s="37"/>
      <c r="CL1844" s="37"/>
      <c r="CM1844" s="37"/>
      <c r="CN1844" s="37"/>
      <c r="CO1844" s="37"/>
      <c r="CP1844" s="37"/>
      <c r="CQ1844" s="37"/>
      <c r="CR1844" s="37"/>
      <c r="CS1844" s="37"/>
      <c r="CT1844" s="37"/>
      <c r="CU1844" s="37"/>
      <c r="CV1844" s="37"/>
      <c r="CW1844" s="37"/>
      <c r="CX1844" s="37"/>
      <c r="CY1844" s="37"/>
      <c r="CZ1844" s="37"/>
      <c r="DA1844" s="37"/>
      <c r="DB1844" s="37"/>
      <c r="DC1844" s="37"/>
      <c r="DD1844" s="37"/>
      <c r="DE1844" s="37"/>
      <c r="DF1844" s="37"/>
      <c r="DG1844" s="37"/>
      <c r="DH1844" s="37"/>
      <c r="DI1844" s="37"/>
      <c r="DJ1844" s="37"/>
      <c r="DK1844" s="37"/>
      <c r="DL1844" s="37"/>
      <c r="DR1844" s="37"/>
      <c r="DS1844" s="37"/>
      <c r="DT1844" s="37"/>
      <c r="DU1844" s="37"/>
      <c r="DV1844" s="37"/>
      <c r="DW1844" s="37"/>
      <c r="DX1844" s="37"/>
      <c r="DY1844" s="37"/>
      <c r="DZ1844" s="37"/>
      <c r="EA1844" s="37"/>
      <c r="EB1844" s="37"/>
      <c r="EC1844" s="37"/>
      <c r="ED1844" s="37"/>
      <c r="EE1844" s="37"/>
      <c r="EF1844" s="37"/>
      <c r="EG1844" s="37"/>
      <c r="EH1844" s="37"/>
      <c r="EI1844" s="37"/>
      <c r="EJ1844" s="37"/>
      <c r="EK1844" s="37"/>
      <c r="EL1844" s="37"/>
      <c r="EM1844" s="37"/>
      <c r="EN1844" s="37"/>
      <c r="EO1844" s="37"/>
      <c r="EP1844" s="37"/>
      <c r="EQ1844" s="37"/>
      <c r="ER1844" s="37"/>
      <c r="ES1844" s="37"/>
      <c r="ET1844" s="37"/>
      <c r="EU1844" s="37"/>
      <c r="EV1844" s="37"/>
      <c r="EW1844" s="37"/>
      <c r="EX1844" s="37"/>
      <c r="EY1844" s="37"/>
      <c r="EZ1844" s="37"/>
      <c r="FA1844" s="37"/>
      <c r="FB1844" s="37"/>
      <c r="FC1844" s="37"/>
      <c r="FD1844" s="37"/>
    </row>
    <row r="1845" spans="2:160" x14ac:dyDescent="0.5">
      <c r="B1845" s="36" t="s">
        <v>2040</v>
      </c>
      <c r="C1845" s="18">
        <v>1.6442152982487634E-4</v>
      </c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  <c r="AL1845" s="37"/>
      <c r="AM1845" s="37"/>
      <c r="AN1845" s="37"/>
      <c r="AO1845" s="37"/>
      <c r="AP1845" s="37"/>
      <c r="AQ1845" s="37"/>
      <c r="AR1845" s="37"/>
      <c r="AS1845" s="37"/>
      <c r="AT1845" s="37"/>
      <c r="AU1845" s="37"/>
      <c r="AV1845" s="37"/>
      <c r="AW1845" s="37"/>
      <c r="AX1845" s="37"/>
      <c r="AY1845" s="37"/>
      <c r="AZ1845" s="37"/>
      <c r="BA1845" s="37"/>
      <c r="BB1845" s="37"/>
      <c r="BC1845" s="37"/>
      <c r="BD1845" s="37"/>
      <c r="BE1845" s="37"/>
      <c r="BF1845" s="37"/>
      <c r="BG1845" s="37"/>
      <c r="BH1845" s="37"/>
      <c r="BI1845" s="37"/>
      <c r="BJ1845" s="37"/>
      <c r="BK1845" s="37"/>
      <c r="BL1845" s="37"/>
      <c r="BM1845" s="37"/>
      <c r="BN1845" s="37"/>
      <c r="BO1845" s="37"/>
      <c r="BP1845" s="37"/>
      <c r="BQ1845" s="37"/>
      <c r="BR1845" s="37"/>
      <c r="BS1845" s="37"/>
      <c r="BT1845" s="37"/>
      <c r="BU1845" s="37"/>
      <c r="BV1845" s="37"/>
      <c r="BW1845" s="37"/>
      <c r="BX1845" s="37"/>
      <c r="BY1845" s="37"/>
      <c r="BZ1845" s="37"/>
      <c r="CA1845" s="37"/>
      <c r="CB1845" s="37"/>
      <c r="CC1845" s="37"/>
      <c r="CD1845" s="37"/>
      <c r="CE1845" s="37"/>
      <c r="CF1845" s="37"/>
      <c r="CG1845" s="37"/>
      <c r="CH1845" s="37"/>
      <c r="CI1845" s="37"/>
      <c r="CJ1845" s="37"/>
      <c r="CK1845" s="37"/>
      <c r="CL1845" s="37"/>
      <c r="CM1845" s="37"/>
      <c r="CN1845" s="37"/>
      <c r="CO1845" s="37"/>
      <c r="CP1845" s="37"/>
      <c r="CQ1845" s="37"/>
      <c r="CR1845" s="37"/>
      <c r="CS1845" s="37"/>
      <c r="CT1845" s="37"/>
      <c r="CU1845" s="37"/>
      <c r="CV1845" s="37"/>
      <c r="CW1845" s="37"/>
      <c r="CX1845" s="37"/>
      <c r="CY1845" s="37"/>
      <c r="CZ1845" s="37"/>
      <c r="DA1845" s="37"/>
      <c r="DB1845" s="37"/>
      <c r="DC1845" s="37"/>
      <c r="DD1845" s="37"/>
      <c r="DE1845" s="37"/>
      <c r="DF1845" s="37"/>
      <c r="DG1845" s="37"/>
      <c r="DH1845" s="37"/>
      <c r="DI1845" s="37"/>
      <c r="DJ1845" s="37"/>
      <c r="DK1845" s="37"/>
      <c r="DL1845" s="37"/>
      <c r="DR1845" s="37"/>
      <c r="DS1845" s="37"/>
      <c r="DT1845" s="37"/>
      <c r="DU1845" s="37"/>
      <c r="DV1845" s="37"/>
      <c r="DW1845" s="37"/>
      <c r="DX1845" s="37"/>
      <c r="DY1845" s="37"/>
      <c r="DZ1845" s="37"/>
      <c r="EA1845" s="37"/>
      <c r="EB1845" s="37"/>
      <c r="EC1845" s="37"/>
      <c r="ED1845" s="37"/>
      <c r="EE1845" s="37"/>
      <c r="EF1845" s="37"/>
      <c r="EG1845" s="37"/>
      <c r="EH1845" s="37"/>
      <c r="EI1845" s="37"/>
      <c r="EJ1845" s="37"/>
      <c r="EK1845" s="37"/>
      <c r="EL1845" s="37"/>
      <c r="EM1845" s="37"/>
      <c r="EN1845" s="37"/>
      <c r="EO1845" s="37"/>
      <c r="EP1845" s="37"/>
      <c r="EQ1845" s="37"/>
      <c r="ER1845" s="37"/>
      <c r="ES1845" s="37"/>
      <c r="ET1845" s="37"/>
      <c r="EU1845" s="37"/>
      <c r="EV1845" s="37"/>
      <c r="EW1845" s="37"/>
      <c r="EX1845" s="37"/>
      <c r="EY1845" s="37"/>
      <c r="EZ1845" s="37"/>
      <c r="FA1845" s="37"/>
      <c r="FB1845" s="37"/>
      <c r="FC1845" s="37"/>
      <c r="FD1845" s="37"/>
    </row>
    <row r="1846" spans="2:160" x14ac:dyDescent="0.5">
      <c r="B1846" s="36" t="s">
        <v>2041</v>
      </c>
      <c r="C1846" s="18">
        <v>8.0553304916570756E-3</v>
      </c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37"/>
      <c r="AI1846" s="37"/>
      <c r="AJ1846" s="37"/>
      <c r="AK1846" s="37"/>
      <c r="AL1846" s="37"/>
      <c r="AM1846" s="37"/>
      <c r="AN1846" s="37"/>
      <c r="AO1846" s="37"/>
      <c r="AP1846" s="37"/>
      <c r="AQ1846" s="37"/>
      <c r="AR1846" s="37"/>
      <c r="AS1846" s="37"/>
      <c r="AT1846" s="37"/>
      <c r="AU1846" s="37"/>
      <c r="AV1846" s="37"/>
      <c r="AW1846" s="37"/>
      <c r="AX1846" s="37"/>
      <c r="AY1846" s="37"/>
      <c r="AZ1846" s="37"/>
      <c r="BA1846" s="37"/>
      <c r="BB1846" s="37"/>
      <c r="BC1846" s="37"/>
      <c r="BD1846" s="37"/>
      <c r="BE1846" s="37"/>
      <c r="BF1846" s="37"/>
      <c r="BG1846" s="37"/>
      <c r="BH1846" s="37"/>
      <c r="BI1846" s="37"/>
      <c r="BJ1846" s="37"/>
      <c r="BK1846" s="37"/>
      <c r="BL1846" s="37"/>
      <c r="BM1846" s="37"/>
      <c r="BN1846" s="37"/>
      <c r="BO1846" s="37"/>
      <c r="BP1846" s="37"/>
      <c r="BQ1846" s="37"/>
      <c r="BR1846" s="37"/>
      <c r="BS1846" s="37"/>
      <c r="BT1846" s="37"/>
      <c r="BU1846" s="37"/>
      <c r="BV1846" s="37"/>
      <c r="BW1846" s="37"/>
      <c r="BX1846" s="37"/>
      <c r="BY1846" s="37"/>
      <c r="BZ1846" s="37"/>
      <c r="CA1846" s="37"/>
      <c r="CB1846" s="37"/>
      <c r="CC1846" s="37"/>
      <c r="CD1846" s="37"/>
      <c r="CE1846" s="37"/>
      <c r="CF1846" s="37"/>
      <c r="CG1846" s="37"/>
      <c r="CH1846" s="37"/>
      <c r="CI1846" s="37"/>
      <c r="CJ1846" s="37"/>
      <c r="CK1846" s="37"/>
      <c r="CL1846" s="37"/>
      <c r="CM1846" s="37"/>
      <c r="CN1846" s="37"/>
      <c r="CO1846" s="37"/>
      <c r="CP1846" s="37"/>
      <c r="CQ1846" s="37"/>
      <c r="CR1846" s="37"/>
      <c r="CS1846" s="37"/>
      <c r="CT1846" s="37"/>
      <c r="CU1846" s="37"/>
      <c r="CV1846" s="37"/>
      <c r="CW1846" s="37"/>
      <c r="CX1846" s="37"/>
      <c r="CY1846" s="37"/>
      <c r="CZ1846" s="37"/>
      <c r="DA1846" s="37"/>
      <c r="DB1846" s="37"/>
      <c r="DC1846" s="37"/>
      <c r="DD1846" s="37"/>
      <c r="DE1846" s="37"/>
      <c r="DF1846" s="37"/>
      <c r="DG1846" s="37"/>
      <c r="DH1846" s="37"/>
      <c r="DI1846" s="37"/>
      <c r="DJ1846" s="37"/>
      <c r="DK1846" s="37"/>
      <c r="DL1846" s="37"/>
      <c r="DR1846" s="37"/>
      <c r="DS1846" s="37"/>
      <c r="DT1846" s="37"/>
      <c r="DU1846" s="37"/>
      <c r="DV1846" s="37"/>
      <c r="DW1846" s="37"/>
      <c r="DX1846" s="37"/>
      <c r="DY1846" s="37"/>
      <c r="DZ1846" s="37"/>
      <c r="EA1846" s="37"/>
      <c r="EB1846" s="37"/>
      <c r="EC1846" s="37"/>
      <c r="ED1846" s="37"/>
      <c r="EE1846" s="37"/>
      <c r="EF1846" s="37"/>
      <c r="EG1846" s="37"/>
      <c r="EH1846" s="37"/>
      <c r="EI1846" s="37"/>
      <c r="EJ1846" s="37"/>
      <c r="EK1846" s="37"/>
      <c r="EL1846" s="37"/>
      <c r="EM1846" s="37"/>
      <c r="EN1846" s="37"/>
      <c r="EO1846" s="37"/>
      <c r="EP1846" s="37"/>
      <c r="EQ1846" s="37"/>
      <c r="ER1846" s="37"/>
      <c r="ES1846" s="37"/>
      <c r="ET1846" s="37"/>
      <c r="EU1846" s="37"/>
      <c r="EV1846" s="37"/>
      <c r="EW1846" s="37"/>
      <c r="EX1846" s="37"/>
      <c r="EY1846" s="37"/>
      <c r="EZ1846" s="37"/>
      <c r="FA1846" s="37"/>
      <c r="FB1846" s="37"/>
      <c r="FC1846" s="37"/>
      <c r="FD1846" s="37"/>
    </row>
    <row r="1847" spans="2:160" x14ac:dyDescent="0.5">
      <c r="B1847" s="36" t="s">
        <v>2042</v>
      </c>
      <c r="C1847" s="18">
        <v>-2.9063333605134911E-3</v>
      </c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  <c r="AL1847" s="37"/>
      <c r="AM1847" s="37"/>
      <c r="AN1847" s="37"/>
      <c r="AO1847" s="37"/>
      <c r="AP1847" s="37"/>
      <c r="AQ1847" s="37"/>
      <c r="AR1847" s="37"/>
      <c r="AS1847" s="37"/>
      <c r="AT1847" s="37"/>
      <c r="AU1847" s="37"/>
      <c r="AV1847" s="37"/>
      <c r="AW1847" s="37"/>
      <c r="AX1847" s="37"/>
      <c r="AY1847" s="37"/>
      <c r="AZ1847" s="37"/>
      <c r="BA1847" s="37"/>
      <c r="BB1847" s="37"/>
      <c r="BC1847" s="37"/>
      <c r="BD1847" s="37"/>
      <c r="BE1847" s="37"/>
      <c r="BF1847" s="37"/>
      <c r="BG1847" s="37"/>
      <c r="BH1847" s="37"/>
      <c r="BI1847" s="37"/>
      <c r="BJ1847" s="37"/>
      <c r="BK1847" s="37"/>
      <c r="BL1847" s="37"/>
      <c r="BM1847" s="37"/>
      <c r="BN1847" s="37"/>
      <c r="BO1847" s="37"/>
      <c r="BP1847" s="37"/>
      <c r="BQ1847" s="37"/>
      <c r="BR1847" s="37"/>
      <c r="BS1847" s="37"/>
      <c r="BT1847" s="37"/>
      <c r="BU1847" s="37"/>
      <c r="BV1847" s="37"/>
      <c r="BW1847" s="37"/>
      <c r="BX1847" s="37"/>
      <c r="BY1847" s="37"/>
      <c r="BZ1847" s="37"/>
      <c r="CA1847" s="37"/>
      <c r="CB1847" s="37"/>
      <c r="CC1847" s="37"/>
      <c r="CD1847" s="37"/>
      <c r="CE1847" s="37"/>
      <c r="CF1847" s="37"/>
      <c r="CG1847" s="37"/>
      <c r="CH1847" s="37"/>
      <c r="CI1847" s="37"/>
      <c r="CJ1847" s="37"/>
      <c r="CK1847" s="37"/>
      <c r="CL1847" s="37"/>
      <c r="CM1847" s="37"/>
      <c r="CN1847" s="37"/>
      <c r="CO1847" s="37"/>
      <c r="CP1847" s="37"/>
      <c r="CQ1847" s="37"/>
      <c r="CR1847" s="37"/>
      <c r="CS1847" s="37"/>
      <c r="CT1847" s="37"/>
      <c r="CU1847" s="37"/>
      <c r="CV1847" s="37"/>
      <c r="CW1847" s="37"/>
      <c r="CX1847" s="37"/>
      <c r="CY1847" s="37"/>
      <c r="CZ1847" s="37"/>
      <c r="DA1847" s="37"/>
      <c r="DB1847" s="37"/>
      <c r="DC1847" s="37"/>
      <c r="DD1847" s="37"/>
      <c r="DE1847" s="37"/>
      <c r="DF1847" s="37"/>
      <c r="DG1847" s="37"/>
      <c r="DH1847" s="37"/>
      <c r="DI1847" s="37"/>
      <c r="DJ1847" s="37"/>
      <c r="DK1847" s="37"/>
      <c r="DL1847" s="37"/>
      <c r="DR1847" s="37"/>
      <c r="DS1847" s="37"/>
      <c r="DT1847" s="37"/>
      <c r="DU1847" s="37"/>
      <c r="DV1847" s="37"/>
      <c r="DW1847" s="37"/>
      <c r="DX1847" s="37"/>
      <c r="DY1847" s="37"/>
      <c r="DZ1847" s="37"/>
      <c r="EA1847" s="37"/>
      <c r="EB1847" s="37"/>
      <c r="EC1847" s="37"/>
      <c r="ED1847" s="37"/>
      <c r="EE1847" s="37"/>
      <c r="EF1847" s="37"/>
      <c r="EG1847" s="37"/>
      <c r="EH1847" s="37"/>
      <c r="EI1847" s="37"/>
      <c r="EJ1847" s="37"/>
      <c r="EK1847" s="37"/>
      <c r="EL1847" s="37"/>
      <c r="EM1847" s="37"/>
      <c r="EN1847" s="37"/>
      <c r="EO1847" s="37"/>
      <c r="EP1847" s="37"/>
      <c r="EQ1847" s="37"/>
      <c r="ER1847" s="37"/>
      <c r="ES1847" s="37"/>
      <c r="ET1847" s="37"/>
      <c r="EU1847" s="37"/>
      <c r="EV1847" s="37"/>
      <c r="EW1847" s="37"/>
      <c r="EX1847" s="37"/>
      <c r="EY1847" s="37"/>
      <c r="EZ1847" s="37"/>
      <c r="FA1847" s="37"/>
      <c r="FB1847" s="37"/>
      <c r="FC1847" s="37"/>
      <c r="FD1847" s="37"/>
    </row>
    <row r="1848" spans="2:160" x14ac:dyDescent="0.5">
      <c r="B1848" s="36" t="s">
        <v>2043</v>
      </c>
      <c r="C1848" s="18">
        <v>-5.8646572621863235E-3</v>
      </c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37"/>
      <c r="AI1848" s="37"/>
      <c r="AJ1848" s="37"/>
      <c r="AK1848" s="37"/>
      <c r="AL1848" s="37"/>
      <c r="AM1848" s="37"/>
      <c r="AN1848" s="37"/>
      <c r="AO1848" s="37"/>
      <c r="AP1848" s="37"/>
      <c r="AQ1848" s="37"/>
      <c r="AR1848" s="37"/>
      <c r="AS1848" s="37"/>
      <c r="AT1848" s="37"/>
      <c r="AU1848" s="37"/>
      <c r="AV1848" s="37"/>
      <c r="AW1848" s="37"/>
      <c r="AX1848" s="37"/>
      <c r="AY1848" s="37"/>
      <c r="AZ1848" s="37"/>
      <c r="BA1848" s="37"/>
      <c r="BB1848" s="37"/>
      <c r="BC1848" s="37"/>
      <c r="BD1848" s="37"/>
      <c r="BE1848" s="37"/>
      <c r="BF1848" s="37"/>
      <c r="BG1848" s="37"/>
      <c r="BH1848" s="37"/>
      <c r="BI1848" s="37"/>
      <c r="BJ1848" s="37"/>
      <c r="BK1848" s="37"/>
      <c r="BL1848" s="37"/>
      <c r="BM1848" s="37"/>
      <c r="BN1848" s="37"/>
      <c r="BO1848" s="37"/>
      <c r="BP1848" s="37"/>
      <c r="BQ1848" s="37"/>
      <c r="BR1848" s="37"/>
      <c r="BS1848" s="37"/>
      <c r="BT1848" s="37"/>
      <c r="BU1848" s="37"/>
      <c r="BV1848" s="37"/>
      <c r="BW1848" s="37"/>
      <c r="BX1848" s="37"/>
      <c r="BY1848" s="37"/>
      <c r="BZ1848" s="37"/>
      <c r="CA1848" s="37"/>
      <c r="CB1848" s="37"/>
      <c r="CC1848" s="37"/>
      <c r="CD1848" s="37"/>
      <c r="CE1848" s="37"/>
      <c r="CF1848" s="37"/>
      <c r="CG1848" s="37"/>
      <c r="CH1848" s="37"/>
      <c r="CI1848" s="37"/>
      <c r="CJ1848" s="37"/>
      <c r="CK1848" s="37"/>
      <c r="CL1848" s="37"/>
      <c r="CM1848" s="37"/>
      <c r="CN1848" s="37"/>
      <c r="CO1848" s="37"/>
      <c r="CP1848" s="37"/>
      <c r="CQ1848" s="37"/>
      <c r="CR1848" s="37"/>
      <c r="CS1848" s="37"/>
      <c r="CT1848" s="37"/>
      <c r="CU1848" s="37"/>
      <c r="CV1848" s="37"/>
      <c r="CW1848" s="37"/>
      <c r="CX1848" s="37"/>
      <c r="CY1848" s="37"/>
      <c r="CZ1848" s="37"/>
      <c r="DA1848" s="37"/>
      <c r="DB1848" s="37"/>
      <c r="DC1848" s="37"/>
      <c r="DD1848" s="37"/>
      <c r="DE1848" s="37"/>
      <c r="DF1848" s="37"/>
      <c r="DG1848" s="37"/>
      <c r="DH1848" s="37"/>
      <c r="DI1848" s="37"/>
      <c r="DJ1848" s="37"/>
      <c r="DK1848" s="37"/>
      <c r="DL1848" s="37"/>
      <c r="DR1848" s="37"/>
      <c r="DS1848" s="37"/>
      <c r="DT1848" s="37"/>
      <c r="DU1848" s="37"/>
      <c r="DV1848" s="37"/>
      <c r="DW1848" s="37"/>
      <c r="DX1848" s="37"/>
      <c r="DY1848" s="37"/>
      <c r="DZ1848" s="37"/>
      <c r="EA1848" s="37"/>
      <c r="EB1848" s="37"/>
      <c r="EC1848" s="37"/>
      <c r="ED1848" s="37"/>
      <c r="EE1848" s="37"/>
      <c r="EF1848" s="37"/>
      <c r="EG1848" s="37"/>
      <c r="EH1848" s="37"/>
      <c r="EI1848" s="37"/>
      <c r="EJ1848" s="37"/>
      <c r="EK1848" s="37"/>
      <c r="EL1848" s="37"/>
      <c r="EM1848" s="37"/>
      <c r="EN1848" s="37"/>
      <c r="EO1848" s="37"/>
      <c r="EP1848" s="37"/>
      <c r="EQ1848" s="37"/>
      <c r="ER1848" s="37"/>
      <c r="ES1848" s="37"/>
      <c r="ET1848" s="37"/>
      <c r="EU1848" s="37"/>
      <c r="EV1848" s="37"/>
      <c r="EW1848" s="37"/>
      <c r="EX1848" s="37"/>
      <c r="EY1848" s="37"/>
      <c r="EZ1848" s="37"/>
      <c r="FA1848" s="37"/>
      <c r="FB1848" s="37"/>
      <c r="FC1848" s="37"/>
      <c r="FD1848" s="37"/>
    </row>
    <row r="1849" spans="2:160" x14ac:dyDescent="0.5">
      <c r="B1849" s="36" t="s">
        <v>2044</v>
      </c>
      <c r="C1849" s="18">
        <v>-8.872384556175561E-4</v>
      </c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/>
      <c r="AH1849" s="37"/>
      <c r="AI1849" s="37"/>
      <c r="AJ1849" s="37"/>
      <c r="AK1849" s="37"/>
      <c r="AL1849" s="37"/>
      <c r="AM1849" s="37"/>
      <c r="AN1849" s="37"/>
      <c r="AO1849" s="37"/>
      <c r="AP1849" s="37"/>
      <c r="AQ1849" s="37"/>
      <c r="AR1849" s="37"/>
      <c r="AS1849" s="37"/>
      <c r="AT1849" s="37"/>
      <c r="AU1849" s="37"/>
      <c r="AV1849" s="37"/>
      <c r="AW1849" s="37"/>
      <c r="AX1849" s="37"/>
      <c r="AY1849" s="37"/>
      <c r="AZ1849" s="37"/>
      <c r="BA1849" s="37"/>
      <c r="BB1849" s="37"/>
      <c r="BC1849" s="37"/>
      <c r="BD1849" s="37"/>
      <c r="BE1849" s="37"/>
      <c r="BF1849" s="37"/>
      <c r="BG1849" s="37"/>
      <c r="BH1849" s="37"/>
      <c r="BI1849" s="37"/>
      <c r="BJ1849" s="37"/>
      <c r="BK1849" s="37"/>
      <c r="BL1849" s="37"/>
      <c r="BM1849" s="37"/>
      <c r="BN1849" s="37"/>
      <c r="BO1849" s="37"/>
      <c r="BP1849" s="37"/>
      <c r="BQ1849" s="37"/>
      <c r="BR1849" s="37"/>
      <c r="BS1849" s="37"/>
      <c r="BT1849" s="37"/>
      <c r="BU1849" s="37"/>
      <c r="BV1849" s="37"/>
      <c r="BW1849" s="37"/>
      <c r="BX1849" s="37"/>
      <c r="BY1849" s="37"/>
      <c r="BZ1849" s="37"/>
      <c r="CA1849" s="37"/>
      <c r="CB1849" s="37"/>
      <c r="CC1849" s="37"/>
      <c r="CD1849" s="37"/>
      <c r="CE1849" s="37"/>
      <c r="CF1849" s="37"/>
      <c r="CG1849" s="37"/>
      <c r="CH1849" s="37"/>
      <c r="CI1849" s="37"/>
      <c r="CJ1849" s="37"/>
      <c r="CK1849" s="37"/>
      <c r="CL1849" s="37"/>
      <c r="CM1849" s="37"/>
      <c r="CN1849" s="37"/>
      <c r="CO1849" s="37"/>
      <c r="CP1849" s="37"/>
      <c r="CQ1849" s="37"/>
      <c r="CR1849" s="37"/>
      <c r="CS1849" s="37"/>
      <c r="CT1849" s="37"/>
      <c r="CU1849" s="37"/>
      <c r="CV1849" s="37"/>
      <c r="CW1849" s="37"/>
      <c r="CX1849" s="37"/>
      <c r="CY1849" s="37"/>
      <c r="CZ1849" s="37"/>
      <c r="DA1849" s="37"/>
      <c r="DB1849" s="37"/>
      <c r="DC1849" s="37"/>
      <c r="DD1849" s="37"/>
      <c r="DE1849" s="37"/>
      <c r="DF1849" s="37"/>
      <c r="DG1849" s="37"/>
      <c r="DH1849" s="37"/>
      <c r="DI1849" s="37"/>
      <c r="DJ1849" s="37"/>
      <c r="DK1849" s="37"/>
      <c r="DL1849" s="37"/>
      <c r="DR1849" s="37"/>
      <c r="DS1849" s="37"/>
      <c r="DT1849" s="37"/>
      <c r="DU1849" s="37"/>
      <c r="DV1849" s="37"/>
      <c r="DW1849" s="37"/>
      <c r="DX1849" s="37"/>
      <c r="DY1849" s="37"/>
      <c r="DZ1849" s="37"/>
      <c r="EA1849" s="37"/>
      <c r="EB1849" s="37"/>
      <c r="EC1849" s="37"/>
      <c r="ED1849" s="37"/>
      <c r="EE1849" s="37"/>
      <c r="EF1849" s="37"/>
      <c r="EG1849" s="37"/>
      <c r="EH1849" s="37"/>
      <c r="EI1849" s="37"/>
      <c r="EJ1849" s="37"/>
      <c r="EK1849" s="37"/>
      <c r="EL1849" s="37"/>
      <c r="EM1849" s="37"/>
      <c r="EN1849" s="37"/>
      <c r="EO1849" s="37"/>
      <c r="EP1849" s="37"/>
      <c r="EQ1849" s="37"/>
      <c r="ER1849" s="37"/>
      <c r="ES1849" s="37"/>
      <c r="ET1849" s="37"/>
      <c r="EU1849" s="37"/>
      <c r="EV1849" s="37"/>
      <c r="EW1849" s="37"/>
      <c r="EX1849" s="37"/>
      <c r="EY1849" s="37"/>
      <c r="EZ1849" s="37"/>
      <c r="FA1849" s="37"/>
      <c r="FB1849" s="37"/>
      <c r="FC1849" s="37"/>
      <c r="FD1849" s="37"/>
    </row>
    <row r="1850" spans="2:160" x14ac:dyDescent="0.5">
      <c r="B1850" s="36" t="s">
        <v>2045</v>
      </c>
      <c r="C1850" s="18">
        <v>4.6459656551398609E-3</v>
      </c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/>
      <c r="AJ1850" s="37"/>
      <c r="AK1850" s="37"/>
      <c r="AL1850" s="37"/>
      <c r="AM1850" s="37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  <c r="BI1850" s="37"/>
      <c r="BJ1850" s="37"/>
      <c r="BK1850" s="37"/>
      <c r="BL1850" s="37"/>
      <c r="BM1850" s="37"/>
      <c r="BN1850" s="37"/>
      <c r="BO1850" s="37"/>
      <c r="BP1850" s="37"/>
      <c r="BQ1850" s="37"/>
      <c r="BR1850" s="37"/>
      <c r="BS1850" s="37"/>
      <c r="BT1850" s="37"/>
      <c r="BU1850" s="37"/>
      <c r="BV1850" s="37"/>
      <c r="BW1850" s="37"/>
      <c r="BX1850" s="37"/>
      <c r="BY1850" s="37"/>
      <c r="BZ1850" s="37"/>
      <c r="CA1850" s="37"/>
      <c r="CB1850" s="37"/>
      <c r="CC1850" s="37"/>
      <c r="CD1850" s="37"/>
      <c r="CE1850" s="37"/>
      <c r="CF1850" s="37"/>
      <c r="CG1850" s="37"/>
      <c r="CH1850" s="37"/>
      <c r="CI1850" s="37"/>
      <c r="CJ1850" s="37"/>
      <c r="CK1850" s="37"/>
      <c r="CL1850" s="37"/>
      <c r="CM1850" s="37"/>
      <c r="CN1850" s="37"/>
      <c r="CO1850" s="37"/>
      <c r="CP1850" s="37"/>
      <c r="CQ1850" s="37"/>
      <c r="CR1850" s="37"/>
      <c r="CS1850" s="37"/>
      <c r="CT1850" s="37"/>
      <c r="CU1850" s="37"/>
      <c r="CV1850" s="37"/>
      <c r="CW1850" s="37"/>
      <c r="CX1850" s="37"/>
      <c r="CY1850" s="37"/>
      <c r="CZ1850" s="37"/>
      <c r="DA1850" s="37"/>
      <c r="DB1850" s="37"/>
      <c r="DC1850" s="37"/>
      <c r="DD1850" s="37"/>
      <c r="DE1850" s="37"/>
      <c r="DF1850" s="37"/>
      <c r="DG1850" s="37"/>
      <c r="DH1850" s="37"/>
      <c r="DI1850" s="37"/>
      <c r="DJ1850" s="37"/>
      <c r="DK1850" s="37"/>
      <c r="DL1850" s="37"/>
      <c r="DR1850" s="37"/>
      <c r="DS1850" s="37"/>
      <c r="DT1850" s="37"/>
      <c r="DU1850" s="37"/>
      <c r="DV1850" s="37"/>
      <c r="DW1850" s="37"/>
      <c r="DX1850" s="37"/>
      <c r="DY1850" s="37"/>
      <c r="DZ1850" s="37"/>
      <c r="EA1850" s="37"/>
      <c r="EB1850" s="37"/>
      <c r="EC1850" s="37"/>
      <c r="ED1850" s="37"/>
      <c r="EE1850" s="37"/>
      <c r="EF1850" s="37"/>
      <c r="EG1850" s="37"/>
      <c r="EH1850" s="37"/>
      <c r="EI1850" s="37"/>
      <c r="EJ1850" s="37"/>
      <c r="EK1850" s="37"/>
      <c r="EL1850" s="37"/>
      <c r="EM1850" s="37"/>
      <c r="EN1850" s="37"/>
      <c r="EO1850" s="37"/>
      <c r="EP1850" s="37"/>
      <c r="EQ1850" s="37"/>
      <c r="ER1850" s="37"/>
      <c r="ES1850" s="37"/>
      <c r="ET1850" s="37"/>
      <c r="EU1850" s="37"/>
      <c r="EV1850" s="37"/>
      <c r="EW1850" s="37"/>
      <c r="EX1850" s="37"/>
      <c r="EY1850" s="37"/>
      <c r="EZ1850" s="37"/>
      <c r="FA1850" s="37"/>
      <c r="FB1850" s="37"/>
      <c r="FC1850" s="37"/>
      <c r="FD1850" s="37"/>
    </row>
    <row r="1851" spans="2:160" x14ac:dyDescent="0.5">
      <c r="B1851" s="36" t="s">
        <v>2046</v>
      </c>
      <c r="C1851" s="18">
        <v>-3.3951881987936972E-4</v>
      </c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  <c r="AL1851" s="37"/>
      <c r="AM1851" s="37"/>
      <c r="AN1851" s="37"/>
      <c r="AO1851" s="37"/>
      <c r="AP1851" s="37"/>
      <c r="AQ1851" s="37"/>
      <c r="AR1851" s="37"/>
      <c r="AS1851" s="37"/>
      <c r="AT1851" s="37"/>
      <c r="AU1851" s="37"/>
      <c r="AV1851" s="37"/>
      <c r="AW1851" s="37"/>
      <c r="AX1851" s="37"/>
      <c r="AY1851" s="37"/>
      <c r="AZ1851" s="37"/>
      <c r="BA1851" s="37"/>
      <c r="BB1851" s="37"/>
      <c r="BC1851" s="37"/>
      <c r="BD1851" s="37"/>
      <c r="BE1851" s="37"/>
      <c r="BF1851" s="37"/>
      <c r="BG1851" s="37"/>
      <c r="BH1851" s="37"/>
      <c r="BI1851" s="37"/>
      <c r="BJ1851" s="37"/>
      <c r="BK1851" s="37"/>
      <c r="BL1851" s="37"/>
      <c r="BM1851" s="37"/>
      <c r="BN1851" s="37"/>
      <c r="BO1851" s="37"/>
      <c r="BP1851" s="37"/>
      <c r="BQ1851" s="37"/>
      <c r="BR1851" s="37"/>
      <c r="BS1851" s="37"/>
      <c r="BT1851" s="37"/>
      <c r="BU1851" s="37"/>
      <c r="BV1851" s="37"/>
      <c r="BW1851" s="37"/>
      <c r="BX1851" s="37"/>
      <c r="BY1851" s="37"/>
      <c r="BZ1851" s="37"/>
      <c r="CA1851" s="37"/>
      <c r="CB1851" s="37"/>
      <c r="CC1851" s="37"/>
      <c r="CD1851" s="37"/>
      <c r="CE1851" s="37"/>
      <c r="CF1851" s="37"/>
      <c r="CG1851" s="37"/>
      <c r="CH1851" s="37"/>
      <c r="CI1851" s="37"/>
      <c r="CJ1851" s="37"/>
      <c r="CK1851" s="37"/>
      <c r="CL1851" s="37"/>
      <c r="CM1851" s="37"/>
      <c r="CN1851" s="37"/>
      <c r="CO1851" s="37"/>
      <c r="CP1851" s="37"/>
      <c r="CQ1851" s="37"/>
      <c r="CR1851" s="37"/>
      <c r="CS1851" s="37"/>
      <c r="CT1851" s="37"/>
      <c r="CU1851" s="37"/>
      <c r="CV1851" s="37"/>
      <c r="CW1851" s="37"/>
      <c r="CX1851" s="37"/>
      <c r="CY1851" s="37"/>
      <c r="CZ1851" s="37"/>
      <c r="DA1851" s="37"/>
      <c r="DB1851" s="37"/>
      <c r="DC1851" s="37"/>
      <c r="DD1851" s="37"/>
      <c r="DE1851" s="37"/>
      <c r="DF1851" s="37"/>
      <c r="DG1851" s="37"/>
      <c r="DH1851" s="37"/>
      <c r="DI1851" s="37"/>
      <c r="DJ1851" s="37"/>
      <c r="DK1851" s="37"/>
      <c r="DL1851" s="37"/>
      <c r="DR1851" s="37"/>
      <c r="DS1851" s="37"/>
      <c r="DT1851" s="37"/>
      <c r="DU1851" s="37"/>
      <c r="DV1851" s="37"/>
      <c r="DW1851" s="37"/>
      <c r="DX1851" s="37"/>
      <c r="DY1851" s="37"/>
      <c r="DZ1851" s="37"/>
      <c r="EA1851" s="37"/>
      <c r="EB1851" s="37"/>
      <c r="EC1851" s="37"/>
      <c r="ED1851" s="37"/>
      <c r="EE1851" s="37"/>
      <c r="EF1851" s="37"/>
      <c r="EG1851" s="37"/>
      <c r="EH1851" s="37"/>
      <c r="EI1851" s="37"/>
      <c r="EJ1851" s="37"/>
      <c r="EK1851" s="37"/>
      <c r="EL1851" s="37"/>
      <c r="EM1851" s="37"/>
      <c r="EN1851" s="37"/>
      <c r="EO1851" s="37"/>
      <c r="EP1851" s="37"/>
      <c r="EQ1851" s="37"/>
      <c r="ER1851" s="37"/>
      <c r="ES1851" s="37"/>
      <c r="ET1851" s="37"/>
      <c r="EU1851" s="37"/>
      <c r="EV1851" s="37"/>
      <c r="EW1851" s="37"/>
      <c r="EX1851" s="37"/>
      <c r="EY1851" s="37"/>
      <c r="EZ1851" s="37"/>
      <c r="FA1851" s="37"/>
      <c r="FB1851" s="37"/>
      <c r="FC1851" s="37"/>
      <c r="FD1851" s="37"/>
    </row>
    <row r="1852" spans="2:160" x14ac:dyDescent="0.5">
      <c r="B1852" s="36" t="s">
        <v>2047</v>
      </c>
      <c r="C1852" s="18">
        <v>-9.9957838521537168E-3</v>
      </c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37"/>
      <c r="AI1852" s="37"/>
      <c r="AJ1852" s="37"/>
      <c r="AK1852" s="37"/>
      <c r="AL1852" s="37"/>
      <c r="AM1852" s="37"/>
      <c r="AN1852" s="37"/>
      <c r="AO1852" s="37"/>
      <c r="AP1852" s="37"/>
      <c r="AQ1852" s="37"/>
      <c r="AR1852" s="37"/>
      <c r="AS1852" s="37"/>
      <c r="AT1852" s="37"/>
      <c r="AU1852" s="37"/>
      <c r="AV1852" s="37"/>
      <c r="AW1852" s="37"/>
      <c r="AX1852" s="37"/>
      <c r="AY1852" s="37"/>
      <c r="AZ1852" s="37"/>
      <c r="BA1852" s="37"/>
      <c r="BB1852" s="37"/>
      <c r="BC1852" s="37"/>
      <c r="BD1852" s="37"/>
      <c r="BE1852" s="37"/>
      <c r="BF1852" s="37"/>
      <c r="BG1852" s="37"/>
      <c r="BH1852" s="37"/>
      <c r="BI1852" s="37"/>
      <c r="BJ1852" s="37"/>
      <c r="BK1852" s="37"/>
      <c r="BL1852" s="37"/>
      <c r="BM1852" s="37"/>
      <c r="BN1852" s="37"/>
      <c r="BO1852" s="37"/>
      <c r="BP1852" s="37"/>
      <c r="BQ1852" s="37"/>
      <c r="BR1852" s="37"/>
      <c r="BS1852" s="37"/>
      <c r="BT1852" s="37"/>
      <c r="BU1852" s="37"/>
      <c r="BV1852" s="37"/>
      <c r="BW1852" s="37"/>
      <c r="BX1852" s="37"/>
      <c r="BY1852" s="37"/>
      <c r="BZ1852" s="37"/>
      <c r="CA1852" s="37"/>
      <c r="CB1852" s="37"/>
      <c r="CC1852" s="37"/>
      <c r="CD1852" s="37"/>
      <c r="CE1852" s="37"/>
      <c r="CF1852" s="37"/>
      <c r="CG1852" s="37"/>
      <c r="CH1852" s="37"/>
      <c r="CI1852" s="37"/>
      <c r="CJ1852" s="37"/>
      <c r="CK1852" s="37"/>
      <c r="CL1852" s="37"/>
      <c r="CM1852" s="37"/>
      <c r="CN1852" s="37"/>
      <c r="CO1852" s="37"/>
      <c r="CP1852" s="37"/>
      <c r="CQ1852" s="37"/>
      <c r="CR1852" s="37"/>
      <c r="CS1852" s="37"/>
      <c r="CT1852" s="37"/>
      <c r="CU1852" s="37"/>
      <c r="CV1852" s="37"/>
      <c r="CW1852" s="37"/>
      <c r="CX1852" s="37"/>
      <c r="CY1852" s="37"/>
      <c r="CZ1852" s="37"/>
      <c r="DA1852" s="37"/>
      <c r="DB1852" s="37"/>
      <c r="DC1852" s="37"/>
      <c r="DD1852" s="37"/>
      <c r="DE1852" s="37"/>
      <c r="DF1852" s="37"/>
      <c r="DG1852" s="37"/>
      <c r="DH1852" s="37"/>
      <c r="DI1852" s="37"/>
      <c r="DJ1852" s="37"/>
      <c r="DK1852" s="37"/>
      <c r="DL1852" s="37"/>
      <c r="DR1852" s="37"/>
      <c r="DS1852" s="37"/>
      <c r="DT1852" s="37"/>
      <c r="DU1852" s="37"/>
      <c r="DV1852" s="37"/>
      <c r="DW1852" s="37"/>
      <c r="DX1852" s="37"/>
      <c r="DY1852" s="37"/>
      <c r="DZ1852" s="37"/>
      <c r="EA1852" s="37"/>
      <c r="EB1852" s="37"/>
      <c r="EC1852" s="37"/>
      <c r="ED1852" s="37"/>
      <c r="EE1852" s="37"/>
      <c r="EF1852" s="37"/>
      <c r="EG1852" s="37"/>
      <c r="EH1852" s="37"/>
      <c r="EI1852" s="37"/>
      <c r="EJ1852" s="37"/>
      <c r="EK1852" s="37"/>
      <c r="EL1852" s="37"/>
      <c r="EM1852" s="37"/>
      <c r="EN1852" s="37"/>
      <c r="EO1852" s="37"/>
      <c r="EP1852" s="37"/>
      <c r="EQ1852" s="37"/>
      <c r="ER1852" s="37"/>
      <c r="ES1852" s="37"/>
      <c r="ET1852" s="37"/>
      <c r="EU1852" s="37"/>
      <c r="EV1852" s="37"/>
      <c r="EW1852" s="37"/>
      <c r="EX1852" s="37"/>
      <c r="EY1852" s="37"/>
      <c r="EZ1852" s="37"/>
      <c r="FA1852" s="37"/>
      <c r="FB1852" s="37"/>
      <c r="FC1852" s="37"/>
      <c r="FD1852" s="37"/>
    </row>
    <row r="1853" spans="2:160" x14ac:dyDescent="0.5">
      <c r="B1853" s="36" t="s">
        <v>2048</v>
      </c>
      <c r="C1853" s="18">
        <v>-1.1244196019282504E-2</v>
      </c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37"/>
      <c r="AI1853" s="37"/>
      <c r="AJ1853" s="37"/>
      <c r="AK1853" s="37"/>
      <c r="AL1853" s="37"/>
      <c r="AM1853" s="37"/>
      <c r="AN1853" s="37"/>
      <c r="AO1853" s="37"/>
      <c r="AP1853" s="37"/>
      <c r="AQ1853" s="37"/>
      <c r="AR1853" s="37"/>
      <c r="AS1853" s="37"/>
      <c r="AT1853" s="37"/>
      <c r="AU1853" s="37"/>
      <c r="AV1853" s="37"/>
      <c r="AW1853" s="37"/>
      <c r="AX1853" s="37"/>
      <c r="AY1853" s="37"/>
      <c r="AZ1853" s="37"/>
      <c r="BA1853" s="37"/>
      <c r="BB1853" s="37"/>
      <c r="BC1853" s="37"/>
      <c r="BD1853" s="37"/>
      <c r="BE1853" s="37"/>
      <c r="BF1853" s="37"/>
      <c r="BG1853" s="37"/>
      <c r="BH1853" s="37"/>
      <c r="BI1853" s="37"/>
      <c r="BJ1853" s="37"/>
      <c r="BK1853" s="37"/>
      <c r="BL1853" s="37"/>
      <c r="BM1853" s="37"/>
      <c r="BN1853" s="37"/>
      <c r="BO1853" s="37"/>
      <c r="BP1853" s="37"/>
      <c r="BQ1853" s="37"/>
      <c r="BR1853" s="37"/>
      <c r="BS1853" s="37"/>
      <c r="BT1853" s="37"/>
      <c r="BU1853" s="37"/>
      <c r="BV1853" s="37"/>
      <c r="BW1853" s="37"/>
      <c r="BX1853" s="37"/>
      <c r="BY1853" s="37"/>
      <c r="BZ1853" s="37"/>
      <c r="CA1853" s="37"/>
      <c r="CB1853" s="37"/>
      <c r="CC1853" s="37"/>
      <c r="CD1853" s="37"/>
      <c r="CE1853" s="37"/>
      <c r="CF1853" s="37"/>
      <c r="CG1853" s="37"/>
      <c r="CH1853" s="37"/>
      <c r="CI1853" s="37"/>
      <c r="CJ1853" s="37"/>
      <c r="CK1853" s="37"/>
      <c r="CL1853" s="37"/>
      <c r="CM1853" s="37"/>
      <c r="CN1853" s="37"/>
      <c r="CO1853" s="37"/>
      <c r="CP1853" s="37"/>
      <c r="CQ1853" s="37"/>
      <c r="CR1853" s="37"/>
      <c r="CS1853" s="37"/>
      <c r="CT1853" s="37"/>
      <c r="CU1853" s="37"/>
      <c r="CV1853" s="37"/>
      <c r="CW1853" s="37"/>
      <c r="CX1853" s="37"/>
      <c r="CY1853" s="37"/>
      <c r="CZ1853" s="37"/>
      <c r="DA1853" s="37"/>
      <c r="DB1853" s="37"/>
      <c r="DC1853" s="37"/>
      <c r="DD1853" s="37"/>
      <c r="DE1853" s="37"/>
      <c r="DF1853" s="37"/>
      <c r="DG1853" s="37"/>
      <c r="DH1853" s="37"/>
      <c r="DI1853" s="37"/>
      <c r="DJ1853" s="37"/>
      <c r="DK1853" s="37"/>
      <c r="DL1853" s="37"/>
      <c r="DR1853" s="37"/>
      <c r="DS1853" s="37"/>
      <c r="DT1853" s="37"/>
      <c r="DU1853" s="37"/>
      <c r="DV1853" s="37"/>
      <c r="DW1853" s="37"/>
      <c r="DX1853" s="37"/>
      <c r="DY1853" s="37"/>
      <c r="DZ1853" s="37"/>
      <c r="EA1853" s="37"/>
      <c r="EB1853" s="37"/>
      <c r="EC1853" s="37"/>
      <c r="ED1853" s="37"/>
      <c r="EE1853" s="37"/>
      <c r="EF1853" s="37"/>
      <c r="EG1853" s="37"/>
      <c r="EH1853" s="37"/>
      <c r="EI1853" s="37"/>
      <c r="EJ1853" s="37"/>
      <c r="EK1853" s="37"/>
      <c r="EL1853" s="37"/>
      <c r="EM1853" s="37"/>
      <c r="EN1853" s="37"/>
      <c r="EO1853" s="37"/>
      <c r="EP1853" s="37"/>
      <c r="EQ1853" s="37"/>
      <c r="ER1853" s="37"/>
      <c r="ES1853" s="37"/>
      <c r="ET1853" s="37"/>
      <c r="EU1853" s="37"/>
      <c r="EV1853" s="37"/>
      <c r="EW1853" s="37"/>
      <c r="EX1853" s="37"/>
      <c r="EY1853" s="37"/>
      <c r="EZ1853" s="37"/>
      <c r="FA1853" s="37"/>
      <c r="FB1853" s="37"/>
      <c r="FC1853" s="37"/>
      <c r="FD1853" s="37"/>
    </row>
    <row r="1854" spans="2:160" x14ac:dyDescent="0.5">
      <c r="B1854" s="36" t="s">
        <v>2049</v>
      </c>
      <c r="C1854" s="18">
        <v>-3.9063434710824296E-3</v>
      </c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37"/>
      <c r="AI1854" s="37"/>
      <c r="AJ1854" s="37"/>
      <c r="AK1854" s="37"/>
      <c r="AL1854" s="37"/>
      <c r="AM1854" s="37"/>
      <c r="AN1854" s="37"/>
      <c r="AO1854" s="37"/>
      <c r="AP1854" s="37"/>
      <c r="AQ1854" s="37"/>
      <c r="AR1854" s="37"/>
      <c r="AS1854" s="37"/>
      <c r="AT1854" s="37"/>
      <c r="AU1854" s="37"/>
      <c r="AV1854" s="37"/>
      <c r="AW1854" s="37"/>
      <c r="AX1854" s="37"/>
      <c r="AY1854" s="37"/>
      <c r="AZ1854" s="37"/>
      <c r="BA1854" s="37"/>
      <c r="BB1854" s="37"/>
      <c r="BC1854" s="37"/>
      <c r="BD1854" s="37"/>
      <c r="BE1854" s="37"/>
      <c r="BF1854" s="37"/>
      <c r="BG1854" s="37"/>
      <c r="BH1854" s="37"/>
      <c r="BI1854" s="37"/>
      <c r="BJ1854" s="37"/>
      <c r="BK1854" s="37"/>
      <c r="BL1854" s="37"/>
      <c r="BM1854" s="37"/>
      <c r="BN1854" s="37"/>
      <c r="BO1854" s="37"/>
      <c r="BP1854" s="37"/>
      <c r="BQ1854" s="37"/>
      <c r="BR1854" s="37"/>
      <c r="BS1854" s="37"/>
      <c r="BT1854" s="37"/>
      <c r="BU1854" s="37"/>
      <c r="BV1854" s="37"/>
      <c r="BW1854" s="37"/>
      <c r="BX1854" s="37"/>
      <c r="BY1854" s="37"/>
      <c r="BZ1854" s="37"/>
      <c r="CA1854" s="37"/>
      <c r="CB1854" s="37"/>
      <c r="CC1854" s="37"/>
      <c r="CD1854" s="37"/>
      <c r="CE1854" s="37"/>
      <c r="CF1854" s="37"/>
      <c r="CG1854" s="37"/>
      <c r="CH1854" s="37"/>
      <c r="CI1854" s="37"/>
      <c r="CJ1854" s="37"/>
      <c r="CK1854" s="37"/>
      <c r="CL1854" s="37"/>
      <c r="CM1854" s="37"/>
      <c r="CN1854" s="37"/>
      <c r="CO1854" s="37"/>
      <c r="CP1854" s="37"/>
      <c r="CQ1854" s="37"/>
      <c r="CR1854" s="37"/>
      <c r="CS1854" s="37"/>
      <c r="CT1854" s="37"/>
      <c r="CU1854" s="37"/>
      <c r="CV1854" s="37"/>
      <c r="CW1854" s="37"/>
      <c r="CX1854" s="37"/>
      <c r="CY1854" s="37"/>
      <c r="CZ1854" s="37"/>
      <c r="DA1854" s="37"/>
      <c r="DB1854" s="37"/>
      <c r="DC1854" s="37"/>
      <c r="DD1854" s="37"/>
      <c r="DE1854" s="37"/>
      <c r="DF1854" s="37"/>
      <c r="DG1854" s="37"/>
      <c r="DH1854" s="37"/>
      <c r="DI1854" s="37"/>
      <c r="DJ1854" s="37"/>
      <c r="DK1854" s="37"/>
      <c r="DL1854" s="37"/>
      <c r="DR1854" s="37"/>
      <c r="DS1854" s="37"/>
      <c r="DT1854" s="37"/>
      <c r="DU1854" s="37"/>
      <c r="DV1854" s="37"/>
      <c r="DW1854" s="37"/>
      <c r="DX1854" s="37"/>
      <c r="DY1854" s="37"/>
      <c r="DZ1854" s="37"/>
      <c r="EA1854" s="37"/>
      <c r="EB1854" s="37"/>
      <c r="EC1854" s="37"/>
      <c r="ED1854" s="37"/>
      <c r="EE1854" s="37"/>
      <c r="EF1854" s="37"/>
      <c r="EG1854" s="37"/>
      <c r="EH1854" s="37"/>
      <c r="EI1854" s="37"/>
      <c r="EJ1854" s="37"/>
      <c r="EK1854" s="37"/>
      <c r="EL1854" s="37"/>
      <c r="EM1854" s="37"/>
      <c r="EN1854" s="37"/>
      <c r="EO1854" s="37"/>
      <c r="EP1854" s="37"/>
      <c r="EQ1854" s="37"/>
      <c r="ER1854" s="37"/>
      <c r="ES1854" s="37"/>
      <c r="ET1854" s="37"/>
      <c r="EU1854" s="37"/>
      <c r="EV1854" s="37"/>
      <c r="EW1854" s="37"/>
      <c r="EX1854" s="37"/>
      <c r="EY1854" s="37"/>
      <c r="EZ1854" s="37"/>
      <c r="FA1854" s="37"/>
      <c r="FB1854" s="37"/>
      <c r="FC1854" s="37"/>
      <c r="FD1854" s="37"/>
    </row>
    <row r="1855" spans="2:160" x14ac:dyDescent="0.5">
      <c r="B1855" s="36" t="s">
        <v>2050</v>
      </c>
      <c r="C1855" s="18">
        <v>-1.0443754466671784E-2</v>
      </c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  <c r="S1855" s="37"/>
      <c r="T1855" s="37"/>
      <c r="U1855" s="37"/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37"/>
      <c r="AI1855" s="37"/>
      <c r="AJ1855" s="37"/>
      <c r="AK1855" s="37"/>
      <c r="AL1855" s="37"/>
      <c r="AM1855" s="37"/>
      <c r="AN1855" s="37"/>
      <c r="AO1855" s="37"/>
      <c r="AP1855" s="37"/>
      <c r="AQ1855" s="37"/>
      <c r="AR1855" s="37"/>
      <c r="AS1855" s="37"/>
      <c r="AT1855" s="37"/>
      <c r="AU1855" s="37"/>
      <c r="AV1855" s="37"/>
      <c r="AW1855" s="37"/>
      <c r="AX1855" s="37"/>
      <c r="AY1855" s="37"/>
      <c r="AZ1855" s="37"/>
      <c r="BA1855" s="37"/>
      <c r="BB1855" s="37"/>
      <c r="BC1855" s="37"/>
      <c r="BD1855" s="37"/>
      <c r="BE1855" s="37"/>
      <c r="BF1855" s="37"/>
      <c r="BG1855" s="37"/>
      <c r="BH1855" s="37"/>
      <c r="BI1855" s="37"/>
      <c r="BJ1855" s="37"/>
      <c r="BK1855" s="37"/>
      <c r="BL1855" s="37"/>
      <c r="BM1855" s="37"/>
      <c r="BN1855" s="37"/>
      <c r="BO1855" s="37"/>
      <c r="BP1855" s="37"/>
      <c r="BQ1855" s="37"/>
      <c r="BR1855" s="37"/>
      <c r="BS1855" s="37"/>
      <c r="BT1855" s="37"/>
      <c r="BU1855" s="37"/>
      <c r="BV1855" s="37"/>
      <c r="BW1855" s="37"/>
      <c r="BX1855" s="37"/>
      <c r="BY1855" s="37"/>
      <c r="BZ1855" s="37"/>
      <c r="CA1855" s="37"/>
      <c r="CB1855" s="37"/>
      <c r="CC1855" s="37"/>
      <c r="CD1855" s="37"/>
      <c r="CE1855" s="37"/>
      <c r="CF1855" s="37"/>
      <c r="CG1855" s="37"/>
      <c r="CH1855" s="37"/>
      <c r="CI1855" s="37"/>
      <c r="CJ1855" s="37"/>
      <c r="CK1855" s="37"/>
      <c r="CL1855" s="37"/>
      <c r="CM1855" s="37"/>
      <c r="CN1855" s="37"/>
      <c r="CO1855" s="37"/>
      <c r="CP1855" s="37"/>
      <c r="CQ1855" s="37"/>
      <c r="CR1855" s="37"/>
      <c r="CS1855" s="37"/>
      <c r="CT1855" s="37"/>
      <c r="CU1855" s="37"/>
      <c r="CV1855" s="37"/>
      <c r="CW1855" s="37"/>
      <c r="CX1855" s="37"/>
      <c r="CY1855" s="37"/>
      <c r="CZ1855" s="37"/>
      <c r="DA1855" s="37"/>
      <c r="DB1855" s="37"/>
      <c r="DC1855" s="37"/>
      <c r="DD1855" s="37"/>
      <c r="DE1855" s="37"/>
      <c r="DF1855" s="37"/>
      <c r="DG1855" s="37"/>
      <c r="DH1855" s="37"/>
      <c r="DI1855" s="37"/>
      <c r="DJ1855" s="37"/>
      <c r="DK1855" s="37"/>
      <c r="DL1855" s="37"/>
      <c r="DR1855" s="37"/>
      <c r="DS1855" s="37"/>
      <c r="DT1855" s="37"/>
      <c r="DU1855" s="37"/>
      <c r="DV1855" s="37"/>
      <c r="DW1855" s="37"/>
      <c r="DX1855" s="37"/>
      <c r="DY1855" s="37"/>
      <c r="DZ1855" s="37"/>
      <c r="EA1855" s="37"/>
      <c r="EB1855" s="37"/>
      <c r="EC1855" s="37"/>
      <c r="ED1855" s="37"/>
      <c r="EE1855" s="37"/>
      <c r="EF1855" s="37"/>
      <c r="EG1855" s="37"/>
      <c r="EH1855" s="37"/>
      <c r="EI1855" s="37"/>
      <c r="EJ1855" s="37"/>
      <c r="EK1855" s="37"/>
      <c r="EL1855" s="37"/>
      <c r="EM1855" s="37"/>
      <c r="EN1855" s="37"/>
      <c r="EO1855" s="37"/>
      <c r="EP1855" s="37"/>
      <c r="EQ1855" s="37"/>
      <c r="ER1855" s="37"/>
      <c r="ES1855" s="37"/>
      <c r="ET1855" s="37"/>
      <c r="EU1855" s="37"/>
      <c r="EV1855" s="37"/>
      <c r="EW1855" s="37"/>
      <c r="EX1855" s="37"/>
      <c r="EY1855" s="37"/>
      <c r="EZ1855" s="37"/>
      <c r="FA1855" s="37"/>
      <c r="FB1855" s="37"/>
      <c r="FC1855" s="37"/>
      <c r="FD1855" s="37"/>
    </row>
    <row r="1856" spans="2:160" x14ac:dyDescent="0.5">
      <c r="B1856" s="36" t="s">
        <v>2051</v>
      </c>
      <c r="C1856" s="18">
        <v>-1.7606146675406054E-2</v>
      </c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37"/>
      <c r="AI1856" s="37"/>
      <c r="AJ1856" s="37"/>
      <c r="AK1856" s="37"/>
      <c r="AL1856" s="37"/>
      <c r="AM1856" s="37"/>
      <c r="AN1856" s="37"/>
      <c r="AO1856" s="37"/>
      <c r="AP1856" s="37"/>
      <c r="AQ1856" s="37"/>
      <c r="AR1856" s="37"/>
      <c r="AS1856" s="37"/>
      <c r="AT1856" s="37"/>
      <c r="AU1856" s="37"/>
      <c r="AV1856" s="37"/>
      <c r="AW1856" s="37"/>
      <c r="AX1856" s="37"/>
      <c r="AY1856" s="37"/>
      <c r="AZ1856" s="37"/>
      <c r="BA1856" s="37"/>
      <c r="BB1856" s="37"/>
      <c r="BC1856" s="37"/>
      <c r="BD1856" s="37"/>
      <c r="BE1856" s="37"/>
      <c r="BF1856" s="37"/>
      <c r="BG1856" s="37"/>
      <c r="BH1856" s="37"/>
      <c r="BI1856" s="37"/>
      <c r="BJ1856" s="37"/>
      <c r="BK1856" s="37"/>
      <c r="BL1856" s="37"/>
      <c r="BM1856" s="37"/>
      <c r="BN1856" s="37"/>
      <c r="BO1856" s="37"/>
      <c r="BP1856" s="37"/>
      <c r="BQ1856" s="37"/>
      <c r="BR1856" s="37"/>
      <c r="BS1856" s="37"/>
      <c r="BT1856" s="37"/>
      <c r="BU1856" s="37"/>
      <c r="BV1856" s="37"/>
      <c r="BW1856" s="37"/>
      <c r="BX1856" s="37"/>
      <c r="BY1856" s="37"/>
      <c r="BZ1856" s="37"/>
      <c r="CA1856" s="37"/>
      <c r="CB1856" s="37"/>
      <c r="CC1856" s="37"/>
      <c r="CD1856" s="37"/>
      <c r="CE1856" s="37"/>
      <c r="CF1856" s="37"/>
      <c r="CG1856" s="37"/>
      <c r="CH1856" s="37"/>
      <c r="CI1856" s="37"/>
      <c r="CJ1856" s="37"/>
      <c r="CK1856" s="37"/>
      <c r="CL1856" s="37"/>
      <c r="CM1856" s="37"/>
      <c r="CN1856" s="37"/>
      <c r="CO1856" s="37"/>
      <c r="CP1856" s="37"/>
      <c r="CQ1856" s="37"/>
      <c r="CR1856" s="37"/>
      <c r="CS1856" s="37"/>
      <c r="CT1856" s="37"/>
      <c r="CU1856" s="37"/>
      <c r="CV1856" s="37"/>
      <c r="CW1856" s="37"/>
      <c r="CX1856" s="37"/>
      <c r="CY1856" s="37"/>
      <c r="CZ1856" s="37"/>
      <c r="DA1856" s="37"/>
      <c r="DB1856" s="37"/>
      <c r="DC1856" s="37"/>
      <c r="DD1856" s="37"/>
      <c r="DE1856" s="37"/>
      <c r="DF1856" s="37"/>
      <c r="DG1856" s="37"/>
      <c r="DH1856" s="37"/>
      <c r="DI1856" s="37"/>
      <c r="DJ1856" s="37"/>
      <c r="DK1856" s="37"/>
      <c r="DL1856" s="37"/>
      <c r="DR1856" s="37"/>
      <c r="DS1856" s="37"/>
      <c r="DT1856" s="37"/>
      <c r="DU1856" s="37"/>
      <c r="DV1856" s="37"/>
      <c r="DW1856" s="37"/>
      <c r="DX1856" s="37"/>
      <c r="DY1856" s="37"/>
      <c r="DZ1856" s="37"/>
      <c r="EA1856" s="37"/>
      <c r="EB1856" s="37"/>
      <c r="EC1856" s="37"/>
      <c r="ED1856" s="37"/>
      <c r="EE1856" s="37"/>
      <c r="EF1856" s="37"/>
      <c r="EG1856" s="37"/>
      <c r="EH1856" s="37"/>
      <c r="EI1856" s="37"/>
      <c r="EJ1856" s="37"/>
      <c r="EK1856" s="37"/>
      <c r="EL1856" s="37"/>
      <c r="EM1856" s="37"/>
      <c r="EN1856" s="37"/>
      <c r="EO1856" s="37"/>
      <c r="EP1856" s="37"/>
      <c r="EQ1856" s="37"/>
      <c r="ER1856" s="37"/>
      <c r="ES1856" s="37"/>
      <c r="ET1856" s="37"/>
      <c r="EU1856" s="37"/>
      <c r="EV1856" s="37"/>
      <c r="EW1856" s="37"/>
      <c r="EX1856" s="37"/>
      <c r="EY1856" s="37"/>
      <c r="EZ1856" s="37"/>
      <c r="FA1856" s="37"/>
      <c r="FB1856" s="37"/>
      <c r="FC1856" s="37"/>
      <c r="FD1856" s="37"/>
    </row>
    <row r="1857" spans="2:160" x14ac:dyDescent="0.5">
      <c r="B1857" s="36" t="s">
        <v>2052</v>
      </c>
      <c r="C1857" s="18">
        <v>1.587684019991098E-3</v>
      </c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37"/>
      <c r="AI1857" s="37"/>
      <c r="AJ1857" s="37"/>
      <c r="AK1857" s="37"/>
      <c r="AL1857" s="37"/>
      <c r="AM1857" s="37"/>
      <c r="AN1857" s="37"/>
      <c r="AO1857" s="37"/>
      <c r="AP1857" s="37"/>
      <c r="AQ1857" s="37"/>
      <c r="AR1857" s="37"/>
      <c r="AS1857" s="37"/>
      <c r="AT1857" s="37"/>
      <c r="AU1857" s="37"/>
      <c r="AV1857" s="37"/>
      <c r="AW1857" s="37"/>
      <c r="AX1857" s="37"/>
      <c r="AY1857" s="37"/>
      <c r="AZ1857" s="37"/>
      <c r="BA1857" s="37"/>
      <c r="BB1857" s="37"/>
      <c r="BC1857" s="37"/>
      <c r="BD1857" s="37"/>
      <c r="BE1857" s="37"/>
      <c r="BF1857" s="37"/>
      <c r="BG1857" s="37"/>
      <c r="BH1857" s="37"/>
      <c r="BI1857" s="37"/>
      <c r="BJ1857" s="37"/>
      <c r="BK1857" s="37"/>
      <c r="BL1857" s="37"/>
      <c r="BM1857" s="37"/>
      <c r="BN1857" s="37"/>
      <c r="BO1857" s="37"/>
      <c r="BP1857" s="37"/>
      <c r="BQ1857" s="37"/>
      <c r="BR1857" s="37"/>
      <c r="BS1857" s="37"/>
      <c r="BT1857" s="37"/>
      <c r="BU1857" s="37"/>
      <c r="BV1857" s="37"/>
      <c r="BW1857" s="37"/>
      <c r="BX1857" s="37"/>
      <c r="BY1857" s="37"/>
      <c r="BZ1857" s="37"/>
      <c r="CA1857" s="37"/>
      <c r="CB1857" s="37"/>
      <c r="CC1857" s="37"/>
      <c r="CD1857" s="37"/>
      <c r="CE1857" s="37"/>
      <c r="CF1857" s="37"/>
      <c r="CG1857" s="37"/>
      <c r="CH1857" s="37"/>
      <c r="CI1857" s="37"/>
      <c r="CJ1857" s="37"/>
      <c r="CK1857" s="37"/>
      <c r="CL1857" s="37"/>
      <c r="CM1857" s="37"/>
      <c r="CN1857" s="37"/>
      <c r="CO1857" s="37"/>
      <c r="CP1857" s="37"/>
      <c r="CQ1857" s="37"/>
      <c r="CR1857" s="37"/>
      <c r="CS1857" s="37"/>
      <c r="CT1857" s="37"/>
      <c r="CU1857" s="37"/>
      <c r="CV1857" s="37"/>
      <c r="CW1857" s="37"/>
      <c r="CX1857" s="37"/>
      <c r="CY1857" s="37"/>
      <c r="CZ1857" s="37"/>
      <c r="DA1857" s="37"/>
      <c r="DB1857" s="37"/>
      <c r="DC1857" s="37"/>
      <c r="DD1857" s="37"/>
      <c r="DE1857" s="37"/>
      <c r="DF1857" s="37"/>
      <c r="DG1857" s="37"/>
      <c r="DH1857" s="37"/>
      <c r="DI1857" s="37"/>
      <c r="DJ1857" s="37"/>
      <c r="DK1857" s="37"/>
      <c r="DL1857" s="37"/>
      <c r="DR1857" s="37"/>
      <c r="DS1857" s="37"/>
      <c r="DT1857" s="37"/>
      <c r="DU1857" s="37"/>
      <c r="DV1857" s="37"/>
      <c r="DW1857" s="37"/>
      <c r="DX1857" s="37"/>
      <c r="DY1857" s="37"/>
      <c r="DZ1857" s="37"/>
      <c r="EA1857" s="37"/>
      <c r="EB1857" s="37"/>
      <c r="EC1857" s="37"/>
      <c r="ED1857" s="37"/>
      <c r="EE1857" s="37"/>
      <c r="EF1857" s="37"/>
      <c r="EG1857" s="37"/>
      <c r="EH1857" s="37"/>
      <c r="EI1857" s="37"/>
      <c r="EJ1857" s="37"/>
      <c r="EK1857" s="37"/>
      <c r="EL1857" s="37"/>
      <c r="EM1857" s="37"/>
      <c r="EN1857" s="37"/>
      <c r="EO1857" s="37"/>
      <c r="EP1857" s="37"/>
      <c r="EQ1857" s="37"/>
      <c r="ER1857" s="37"/>
      <c r="ES1857" s="37"/>
      <c r="ET1857" s="37"/>
      <c r="EU1857" s="37"/>
      <c r="EV1857" s="37"/>
      <c r="EW1857" s="37"/>
      <c r="EX1857" s="37"/>
      <c r="EY1857" s="37"/>
      <c r="EZ1857" s="37"/>
      <c r="FA1857" s="37"/>
      <c r="FB1857" s="37"/>
      <c r="FC1857" s="37"/>
      <c r="FD1857" s="37"/>
    </row>
    <row r="1858" spans="2:160" x14ac:dyDescent="0.5">
      <c r="B1858" s="36" t="s">
        <v>2053</v>
      </c>
      <c r="C1858" s="18">
        <v>-4.2805684397513311E-3</v>
      </c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/>
      <c r="AJ1858" s="37"/>
      <c r="AK1858" s="37"/>
      <c r="AL1858" s="37"/>
      <c r="AM1858" s="37"/>
      <c r="AN1858" s="37"/>
      <c r="AO1858" s="37"/>
      <c r="AP1858" s="37"/>
      <c r="AQ1858" s="37"/>
      <c r="AR1858" s="37"/>
      <c r="AS1858" s="37"/>
      <c r="AT1858" s="37"/>
      <c r="AU1858" s="37"/>
      <c r="AV1858" s="37"/>
      <c r="AW1858" s="37"/>
      <c r="AX1858" s="37"/>
      <c r="AY1858" s="37"/>
      <c r="AZ1858" s="37"/>
      <c r="BA1858" s="37"/>
      <c r="BB1858" s="37"/>
      <c r="BC1858" s="37"/>
      <c r="BD1858" s="37"/>
      <c r="BE1858" s="37"/>
      <c r="BF1858" s="37"/>
      <c r="BG1858" s="37"/>
      <c r="BH1858" s="37"/>
      <c r="BI1858" s="37"/>
      <c r="BJ1858" s="37"/>
      <c r="BK1858" s="37"/>
      <c r="BL1858" s="37"/>
      <c r="BM1858" s="37"/>
      <c r="BN1858" s="37"/>
      <c r="BO1858" s="37"/>
      <c r="BP1858" s="37"/>
      <c r="BQ1858" s="37"/>
      <c r="BR1858" s="37"/>
      <c r="BS1858" s="37"/>
      <c r="BT1858" s="37"/>
      <c r="BU1858" s="37"/>
      <c r="BV1858" s="37"/>
      <c r="BW1858" s="37"/>
      <c r="BX1858" s="37"/>
      <c r="BY1858" s="37"/>
      <c r="BZ1858" s="37"/>
      <c r="CA1858" s="37"/>
      <c r="CB1858" s="37"/>
      <c r="CC1858" s="37"/>
      <c r="CD1858" s="37"/>
      <c r="CE1858" s="37"/>
      <c r="CF1858" s="37"/>
      <c r="CG1858" s="37"/>
      <c r="CH1858" s="37"/>
      <c r="CI1858" s="37"/>
      <c r="CJ1858" s="37"/>
      <c r="CK1858" s="37"/>
      <c r="CL1858" s="37"/>
      <c r="CM1858" s="37"/>
      <c r="CN1858" s="37"/>
      <c r="CO1858" s="37"/>
      <c r="CP1858" s="37"/>
      <c r="CQ1858" s="37"/>
      <c r="CR1858" s="37"/>
      <c r="CS1858" s="37"/>
      <c r="CT1858" s="37"/>
      <c r="CU1858" s="37"/>
      <c r="CV1858" s="37"/>
      <c r="CW1858" s="37"/>
      <c r="CX1858" s="37"/>
      <c r="CY1858" s="37"/>
      <c r="CZ1858" s="37"/>
      <c r="DA1858" s="37"/>
      <c r="DB1858" s="37"/>
      <c r="DC1858" s="37"/>
      <c r="DD1858" s="37"/>
      <c r="DE1858" s="37"/>
      <c r="DF1858" s="37"/>
      <c r="DG1858" s="37"/>
      <c r="DH1858" s="37"/>
      <c r="DI1858" s="37"/>
      <c r="DJ1858" s="37"/>
      <c r="DK1858" s="37"/>
      <c r="DL1858" s="37"/>
      <c r="DR1858" s="37"/>
      <c r="DS1858" s="37"/>
      <c r="DT1858" s="37"/>
      <c r="DU1858" s="37"/>
      <c r="DV1858" s="37"/>
      <c r="DW1858" s="37"/>
      <c r="DX1858" s="37"/>
      <c r="DY1858" s="37"/>
      <c r="DZ1858" s="37"/>
      <c r="EA1858" s="37"/>
      <c r="EB1858" s="37"/>
      <c r="EC1858" s="37"/>
      <c r="ED1858" s="37"/>
      <c r="EE1858" s="37"/>
      <c r="EF1858" s="37"/>
      <c r="EG1858" s="37"/>
      <c r="EH1858" s="37"/>
      <c r="EI1858" s="37"/>
      <c r="EJ1858" s="37"/>
      <c r="EK1858" s="37"/>
      <c r="EL1858" s="37"/>
      <c r="EM1858" s="37"/>
      <c r="EN1858" s="37"/>
      <c r="EO1858" s="37"/>
      <c r="EP1858" s="37"/>
      <c r="EQ1858" s="37"/>
      <c r="ER1858" s="37"/>
      <c r="ES1858" s="37"/>
      <c r="ET1858" s="37"/>
      <c r="EU1858" s="37"/>
      <c r="EV1858" s="37"/>
      <c r="EW1858" s="37"/>
      <c r="EX1858" s="37"/>
      <c r="EY1858" s="37"/>
      <c r="EZ1858" s="37"/>
      <c r="FA1858" s="37"/>
      <c r="FB1858" s="37"/>
      <c r="FC1858" s="37"/>
      <c r="FD1858" s="37"/>
    </row>
    <row r="1859" spans="2:160" x14ac:dyDescent="0.5">
      <c r="B1859" s="36" t="s">
        <v>2054</v>
      </c>
      <c r="C1859" s="18">
        <v>5.3458379275741486E-3</v>
      </c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37"/>
      <c r="AI1859" s="37"/>
      <c r="AJ1859" s="37"/>
      <c r="AK1859" s="37"/>
      <c r="AL1859" s="37"/>
      <c r="AM1859" s="37"/>
      <c r="AN1859" s="37"/>
      <c r="AO1859" s="37"/>
      <c r="AP1859" s="37"/>
      <c r="AQ1859" s="37"/>
      <c r="AR1859" s="37"/>
      <c r="AS1859" s="37"/>
      <c r="AT1859" s="37"/>
      <c r="AU1859" s="37"/>
      <c r="AV1859" s="37"/>
      <c r="AW1859" s="37"/>
      <c r="AX1859" s="37"/>
      <c r="AY1859" s="37"/>
      <c r="AZ1859" s="37"/>
      <c r="BA1859" s="37"/>
      <c r="BB1859" s="37"/>
      <c r="BC1859" s="37"/>
      <c r="BD1859" s="37"/>
      <c r="BE1859" s="37"/>
      <c r="BF1859" s="37"/>
      <c r="BG1859" s="37"/>
      <c r="BH1859" s="37"/>
      <c r="BI1859" s="37"/>
      <c r="BJ1859" s="37"/>
      <c r="BK1859" s="37"/>
      <c r="BL1859" s="37"/>
      <c r="BM1859" s="37"/>
      <c r="BN1859" s="37"/>
      <c r="BO1859" s="37"/>
      <c r="BP1859" s="37"/>
      <c r="BQ1859" s="37"/>
      <c r="BR1859" s="37"/>
      <c r="BS1859" s="37"/>
      <c r="BT1859" s="37"/>
      <c r="BU1859" s="37"/>
      <c r="BV1859" s="37"/>
      <c r="BW1859" s="37"/>
      <c r="BX1859" s="37"/>
      <c r="BY1859" s="37"/>
      <c r="BZ1859" s="37"/>
      <c r="CA1859" s="37"/>
      <c r="CB1859" s="37"/>
      <c r="CC1859" s="37"/>
      <c r="CD1859" s="37"/>
      <c r="CE1859" s="37"/>
      <c r="CF1859" s="37"/>
      <c r="CG1859" s="37"/>
      <c r="CH1859" s="37"/>
      <c r="CI1859" s="37"/>
      <c r="CJ1859" s="37"/>
      <c r="CK1859" s="37"/>
      <c r="CL1859" s="37"/>
      <c r="CM1859" s="37"/>
      <c r="CN1859" s="37"/>
      <c r="CO1859" s="37"/>
      <c r="CP1859" s="37"/>
      <c r="CQ1859" s="37"/>
      <c r="CR1859" s="37"/>
      <c r="CS1859" s="37"/>
      <c r="CT1859" s="37"/>
      <c r="CU1859" s="37"/>
      <c r="CV1859" s="37"/>
      <c r="CW1859" s="37"/>
      <c r="CX1859" s="37"/>
      <c r="CY1859" s="37"/>
      <c r="CZ1859" s="37"/>
      <c r="DA1859" s="37"/>
      <c r="DB1859" s="37"/>
      <c r="DC1859" s="37"/>
      <c r="DD1859" s="37"/>
      <c r="DE1859" s="37"/>
      <c r="DF1859" s="37"/>
      <c r="DG1859" s="37"/>
      <c r="DH1859" s="37"/>
      <c r="DI1859" s="37"/>
      <c r="DJ1859" s="37"/>
      <c r="DK1859" s="37"/>
      <c r="DL1859" s="37"/>
      <c r="DR1859" s="37"/>
      <c r="DS1859" s="37"/>
      <c r="DT1859" s="37"/>
      <c r="DU1859" s="37"/>
      <c r="DV1859" s="37"/>
      <c r="DW1859" s="37"/>
      <c r="DX1859" s="37"/>
      <c r="DY1859" s="37"/>
      <c r="DZ1859" s="37"/>
      <c r="EA1859" s="37"/>
      <c r="EB1859" s="37"/>
      <c r="EC1859" s="37"/>
      <c r="ED1859" s="37"/>
      <c r="EE1859" s="37"/>
      <c r="EF1859" s="37"/>
      <c r="EG1859" s="37"/>
      <c r="EH1859" s="37"/>
      <c r="EI1859" s="37"/>
      <c r="EJ1859" s="37"/>
      <c r="EK1859" s="37"/>
      <c r="EL1859" s="37"/>
      <c r="EM1859" s="37"/>
      <c r="EN1859" s="37"/>
      <c r="EO1859" s="37"/>
      <c r="EP1859" s="37"/>
      <c r="EQ1859" s="37"/>
      <c r="ER1859" s="37"/>
      <c r="ES1859" s="37"/>
      <c r="ET1859" s="37"/>
      <c r="EU1859" s="37"/>
      <c r="EV1859" s="37"/>
      <c r="EW1859" s="37"/>
      <c r="EX1859" s="37"/>
      <c r="EY1859" s="37"/>
      <c r="EZ1859" s="37"/>
      <c r="FA1859" s="37"/>
      <c r="FB1859" s="37"/>
      <c r="FC1859" s="37"/>
      <c r="FD1859" s="37"/>
    </row>
    <row r="1860" spans="2:160" x14ac:dyDescent="0.5">
      <c r="B1860" s="36" t="s">
        <v>2055</v>
      </c>
      <c r="C1860" s="18">
        <v>2.3105787537662792E-3</v>
      </c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/>
      <c r="AJ1860" s="37"/>
      <c r="AK1860" s="37"/>
      <c r="AL1860" s="37"/>
      <c r="AM1860" s="37"/>
      <c r="AN1860" s="37"/>
      <c r="AO1860" s="37"/>
      <c r="AP1860" s="37"/>
      <c r="AQ1860" s="37"/>
      <c r="AR1860" s="37"/>
      <c r="AS1860" s="37"/>
      <c r="AT1860" s="37"/>
      <c r="AU1860" s="37"/>
      <c r="AV1860" s="37"/>
      <c r="AW1860" s="37"/>
      <c r="AX1860" s="37"/>
      <c r="AY1860" s="37"/>
      <c r="AZ1860" s="37"/>
      <c r="BA1860" s="37"/>
      <c r="BB1860" s="37"/>
      <c r="BC1860" s="37"/>
      <c r="BD1860" s="37"/>
      <c r="BE1860" s="37"/>
      <c r="BF1860" s="37"/>
      <c r="BG1860" s="37"/>
      <c r="BH1860" s="37"/>
      <c r="BI1860" s="37"/>
      <c r="BJ1860" s="37"/>
      <c r="BK1860" s="37"/>
      <c r="BL1860" s="37"/>
      <c r="BM1860" s="37"/>
      <c r="BN1860" s="37"/>
      <c r="BO1860" s="37"/>
      <c r="BP1860" s="37"/>
      <c r="BQ1860" s="37"/>
      <c r="BR1860" s="37"/>
      <c r="BS1860" s="37"/>
      <c r="BT1860" s="37"/>
      <c r="BU1860" s="37"/>
      <c r="BV1860" s="37"/>
      <c r="BW1860" s="37"/>
      <c r="BX1860" s="37"/>
      <c r="BY1860" s="37"/>
      <c r="BZ1860" s="37"/>
      <c r="CA1860" s="37"/>
      <c r="CB1860" s="37"/>
      <c r="CC1860" s="37"/>
      <c r="CD1860" s="37"/>
      <c r="CE1860" s="37"/>
      <c r="CF1860" s="37"/>
      <c r="CG1860" s="37"/>
      <c r="CH1860" s="37"/>
      <c r="CI1860" s="37"/>
      <c r="CJ1860" s="37"/>
      <c r="CK1860" s="37"/>
      <c r="CL1860" s="37"/>
      <c r="CM1860" s="37"/>
      <c r="CN1860" s="37"/>
      <c r="CO1860" s="37"/>
      <c r="CP1860" s="37"/>
      <c r="CQ1860" s="37"/>
      <c r="CR1860" s="37"/>
      <c r="CS1860" s="37"/>
      <c r="CT1860" s="37"/>
      <c r="CU1860" s="37"/>
      <c r="CV1860" s="37"/>
      <c r="CW1860" s="37"/>
      <c r="CX1860" s="37"/>
      <c r="CY1860" s="37"/>
      <c r="CZ1860" s="37"/>
      <c r="DA1860" s="37"/>
      <c r="DB1860" s="37"/>
      <c r="DC1860" s="37"/>
      <c r="DD1860" s="37"/>
      <c r="DE1860" s="37"/>
      <c r="DF1860" s="37"/>
      <c r="DG1860" s="37"/>
      <c r="DH1860" s="37"/>
      <c r="DI1860" s="37"/>
      <c r="DJ1860" s="37"/>
      <c r="DK1860" s="37"/>
      <c r="DL1860" s="37"/>
      <c r="DR1860" s="37"/>
      <c r="DS1860" s="37"/>
      <c r="DT1860" s="37"/>
      <c r="DU1860" s="37"/>
      <c r="DV1860" s="37"/>
      <c r="DW1860" s="37"/>
      <c r="DX1860" s="37"/>
      <c r="DY1860" s="37"/>
      <c r="DZ1860" s="37"/>
      <c r="EA1860" s="37"/>
      <c r="EB1860" s="37"/>
      <c r="EC1860" s="37"/>
      <c r="ED1860" s="37"/>
      <c r="EE1860" s="37"/>
      <c r="EF1860" s="37"/>
      <c r="EG1860" s="37"/>
      <c r="EH1860" s="37"/>
      <c r="EI1860" s="37"/>
      <c r="EJ1860" s="37"/>
      <c r="EK1860" s="37"/>
      <c r="EL1860" s="37"/>
      <c r="EM1860" s="37"/>
      <c r="EN1860" s="37"/>
      <c r="EO1860" s="37"/>
      <c r="EP1860" s="37"/>
      <c r="EQ1860" s="37"/>
      <c r="ER1860" s="37"/>
      <c r="ES1860" s="37"/>
      <c r="ET1860" s="37"/>
      <c r="EU1860" s="37"/>
      <c r="EV1860" s="37"/>
      <c r="EW1860" s="37"/>
      <c r="EX1860" s="37"/>
      <c r="EY1860" s="37"/>
      <c r="EZ1860" s="37"/>
      <c r="FA1860" s="37"/>
      <c r="FB1860" s="37"/>
      <c r="FC1860" s="37"/>
      <c r="FD1860" s="37"/>
    </row>
    <row r="1861" spans="2:160" x14ac:dyDescent="0.5">
      <c r="B1861" s="36" t="s">
        <v>2056</v>
      </c>
      <c r="C1861" s="18">
        <v>5.1084390675715241E-3</v>
      </c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/>
      <c r="AJ1861" s="37"/>
      <c r="AK1861" s="37"/>
      <c r="AL1861" s="37"/>
      <c r="AM1861" s="37"/>
      <c r="AN1861" s="37"/>
      <c r="AO1861" s="37"/>
      <c r="AP1861" s="37"/>
      <c r="AQ1861" s="37"/>
      <c r="AR1861" s="37"/>
      <c r="AS1861" s="37"/>
      <c r="AT1861" s="37"/>
      <c r="AU1861" s="37"/>
      <c r="AV1861" s="37"/>
      <c r="AW1861" s="37"/>
      <c r="AX1861" s="37"/>
      <c r="AY1861" s="37"/>
      <c r="AZ1861" s="37"/>
      <c r="BA1861" s="37"/>
      <c r="BB1861" s="37"/>
      <c r="BC1861" s="37"/>
      <c r="BD1861" s="37"/>
      <c r="BE1861" s="37"/>
      <c r="BF1861" s="37"/>
      <c r="BG1861" s="37"/>
      <c r="BH1861" s="37"/>
      <c r="BI1861" s="37"/>
      <c r="BJ1861" s="37"/>
      <c r="BK1861" s="37"/>
      <c r="BL1861" s="37"/>
      <c r="BM1861" s="37"/>
      <c r="BN1861" s="37"/>
      <c r="BO1861" s="37"/>
      <c r="BP1861" s="37"/>
      <c r="BQ1861" s="37"/>
      <c r="BR1861" s="37"/>
      <c r="BS1861" s="37"/>
      <c r="BT1861" s="37"/>
      <c r="BU1861" s="37"/>
      <c r="BV1861" s="37"/>
      <c r="BW1861" s="37"/>
      <c r="BX1861" s="37"/>
      <c r="BY1861" s="37"/>
      <c r="BZ1861" s="37"/>
      <c r="CA1861" s="37"/>
      <c r="CB1861" s="37"/>
      <c r="CC1861" s="37"/>
      <c r="CD1861" s="37"/>
      <c r="CE1861" s="37"/>
      <c r="CF1861" s="37"/>
      <c r="CG1861" s="37"/>
      <c r="CH1861" s="37"/>
      <c r="CI1861" s="37"/>
      <c r="CJ1861" s="37"/>
      <c r="CK1861" s="37"/>
      <c r="CL1861" s="37"/>
      <c r="CM1861" s="37"/>
      <c r="CN1861" s="37"/>
      <c r="CO1861" s="37"/>
      <c r="CP1861" s="37"/>
      <c r="CQ1861" s="37"/>
      <c r="CR1861" s="37"/>
      <c r="CS1861" s="37"/>
      <c r="CT1861" s="37"/>
      <c r="CU1861" s="37"/>
      <c r="CV1861" s="37"/>
      <c r="CW1861" s="37"/>
      <c r="CX1861" s="37"/>
      <c r="CY1861" s="37"/>
      <c r="CZ1861" s="37"/>
      <c r="DA1861" s="37"/>
      <c r="DB1861" s="37"/>
      <c r="DC1861" s="37"/>
      <c r="DD1861" s="37"/>
      <c r="DE1861" s="37"/>
      <c r="DF1861" s="37"/>
      <c r="DG1861" s="37"/>
      <c r="DH1861" s="37"/>
      <c r="DI1861" s="37"/>
      <c r="DJ1861" s="37"/>
      <c r="DK1861" s="37"/>
      <c r="DL1861" s="37"/>
      <c r="DR1861" s="37"/>
      <c r="DS1861" s="37"/>
      <c r="DT1861" s="37"/>
      <c r="DU1861" s="37"/>
      <c r="DV1861" s="37"/>
      <c r="DW1861" s="37"/>
      <c r="DX1861" s="37"/>
      <c r="DY1861" s="37"/>
      <c r="DZ1861" s="37"/>
      <c r="EA1861" s="37"/>
      <c r="EB1861" s="37"/>
      <c r="EC1861" s="37"/>
      <c r="ED1861" s="37"/>
      <c r="EE1861" s="37"/>
      <c r="EF1861" s="37"/>
      <c r="EG1861" s="37"/>
      <c r="EH1861" s="37"/>
      <c r="EI1861" s="37"/>
      <c r="EJ1861" s="37"/>
      <c r="EK1861" s="37"/>
      <c r="EL1861" s="37"/>
      <c r="EM1861" s="37"/>
      <c r="EN1861" s="37"/>
      <c r="EO1861" s="37"/>
      <c r="EP1861" s="37"/>
      <c r="EQ1861" s="37"/>
      <c r="ER1861" s="37"/>
      <c r="ES1861" s="37"/>
      <c r="ET1861" s="37"/>
      <c r="EU1861" s="37"/>
      <c r="EV1861" s="37"/>
      <c r="EW1861" s="37"/>
      <c r="EX1861" s="37"/>
      <c r="EY1861" s="37"/>
      <c r="EZ1861" s="37"/>
      <c r="FA1861" s="37"/>
      <c r="FB1861" s="37"/>
      <c r="FC1861" s="37"/>
      <c r="FD1861" s="37"/>
    </row>
    <row r="1862" spans="2:160" x14ac:dyDescent="0.5">
      <c r="B1862" s="36" t="s">
        <v>2057</v>
      </c>
      <c r="C1862" s="18">
        <v>2.6788499293590728E-3</v>
      </c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37"/>
      <c r="AI1862" s="37"/>
      <c r="AJ1862" s="37"/>
      <c r="AK1862" s="37"/>
      <c r="AL1862" s="37"/>
      <c r="AM1862" s="37"/>
      <c r="AN1862" s="37"/>
      <c r="AO1862" s="37"/>
      <c r="AP1862" s="37"/>
      <c r="AQ1862" s="37"/>
      <c r="AR1862" s="37"/>
      <c r="AS1862" s="37"/>
      <c r="AT1862" s="37"/>
      <c r="AU1862" s="37"/>
      <c r="AV1862" s="37"/>
      <c r="AW1862" s="37"/>
      <c r="AX1862" s="37"/>
      <c r="AY1862" s="37"/>
      <c r="AZ1862" s="37"/>
      <c r="BA1862" s="37"/>
      <c r="BB1862" s="37"/>
      <c r="BC1862" s="37"/>
      <c r="BD1862" s="37"/>
      <c r="BE1862" s="37"/>
      <c r="BF1862" s="37"/>
      <c r="BG1862" s="37"/>
      <c r="BH1862" s="37"/>
      <c r="BI1862" s="37"/>
      <c r="BJ1862" s="37"/>
      <c r="BK1862" s="37"/>
      <c r="BL1862" s="37"/>
      <c r="BM1862" s="37"/>
      <c r="BN1862" s="37"/>
      <c r="BO1862" s="37"/>
      <c r="BP1862" s="37"/>
      <c r="BQ1862" s="37"/>
      <c r="BR1862" s="37"/>
      <c r="BS1862" s="37"/>
      <c r="BT1862" s="37"/>
      <c r="BU1862" s="37"/>
      <c r="BV1862" s="37"/>
      <c r="BW1862" s="37"/>
      <c r="BX1862" s="37"/>
      <c r="BY1862" s="37"/>
      <c r="BZ1862" s="37"/>
      <c r="CA1862" s="37"/>
      <c r="CB1862" s="37"/>
      <c r="CC1862" s="37"/>
      <c r="CD1862" s="37"/>
      <c r="CE1862" s="37"/>
      <c r="CF1862" s="37"/>
      <c r="CG1862" s="37"/>
      <c r="CH1862" s="37"/>
      <c r="CI1862" s="37"/>
      <c r="CJ1862" s="37"/>
      <c r="CK1862" s="37"/>
      <c r="CL1862" s="37"/>
      <c r="CM1862" s="37"/>
      <c r="CN1862" s="37"/>
      <c r="CO1862" s="37"/>
      <c r="CP1862" s="37"/>
      <c r="CQ1862" s="37"/>
      <c r="CR1862" s="37"/>
      <c r="CS1862" s="37"/>
      <c r="CT1862" s="37"/>
      <c r="CU1862" s="37"/>
      <c r="CV1862" s="37"/>
      <c r="CW1862" s="37"/>
      <c r="CX1862" s="37"/>
      <c r="CY1862" s="37"/>
      <c r="CZ1862" s="37"/>
      <c r="DA1862" s="37"/>
      <c r="DB1862" s="37"/>
      <c r="DC1862" s="37"/>
      <c r="DD1862" s="37"/>
      <c r="DE1862" s="37"/>
      <c r="DF1862" s="37"/>
      <c r="DG1862" s="37"/>
      <c r="DH1862" s="37"/>
      <c r="DI1862" s="37"/>
      <c r="DJ1862" s="37"/>
      <c r="DK1862" s="37"/>
      <c r="DL1862" s="37"/>
      <c r="DR1862" s="37"/>
      <c r="DS1862" s="37"/>
      <c r="DT1862" s="37"/>
      <c r="DU1862" s="37"/>
      <c r="DV1862" s="37"/>
      <c r="DW1862" s="37"/>
      <c r="DX1862" s="37"/>
      <c r="DY1862" s="37"/>
      <c r="DZ1862" s="37"/>
      <c r="EA1862" s="37"/>
      <c r="EB1862" s="37"/>
      <c r="EC1862" s="37"/>
      <c r="ED1862" s="37"/>
      <c r="EE1862" s="37"/>
      <c r="EF1862" s="37"/>
      <c r="EG1862" s="37"/>
      <c r="EH1862" s="37"/>
      <c r="EI1862" s="37"/>
      <c r="EJ1862" s="37"/>
      <c r="EK1862" s="37"/>
      <c r="EL1862" s="37"/>
      <c r="EM1862" s="37"/>
      <c r="EN1862" s="37"/>
      <c r="EO1862" s="37"/>
      <c r="EP1862" s="37"/>
      <c r="EQ1862" s="37"/>
      <c r="ER1862" s="37"/>
      <c r="ES1862" s="37"/>
      <c r="ET1862" s="37"/>
      <c r="EU1862" s="37"/>
      <c r="EV1862" s="37"/>
      <c r="EW1862" s="37"/>
      <c r="EX1862" s="37"/>
      <c r="EY1862" s="37"/>
      <c r="EZ1862" s="37"/>
      <c r="FA1862" s="37"/>
      <c r="FB1862" s="37"/>
      <c r="FC1862" s="37"/>
      <c r="FD1862" s="37"/>
    </row>
    <row r="1863" spans="2:160" x14ac:dyDescent="0.5">
      <c r="B1863" s="36" t="s">
        <v>2058</v>
      </c>
      <c r="C1863" s="18">
        <v>5.3433857302322973E-3</v>
      </c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/>
      <c r="AJ1863" s="37"/>
      <c r="AK1863" s="37"/>
      <c r="AL1863" s="37"/>
      <c r="AM1863" s="37"/>
      <c r="AN1863" s="37"/>
      <c r="AO1863" s="37"/>
      <c r="AP1863" s="37"/>
      <c r="AQ1863" s="37"/>
      <c r="AR1863" s="37"/>
      <c r="AS1863" s="37"/>
      <c r="AT1863" s="37"/>
      <c r="AU1863" s="37"/>
      <c r="AV1863" s="37"/>
      <c r="AW1863" s="37"/>
      <c r="AX1863" s="37"/>
      <c r="AY1863" s="37"/>
      <c r="AZ1863" s="37"/>
      <c r="BA1863" s="37"/>
      <c r="BB1863" s="37"/>
      <c r="BC1863" s="37"/>
      <c r="BD1863" s="37"/>
      <c r="BE1863" s="37"/>
      <c r="BF1863" s="37"/>
      <c r="BG1863" s="37"/>
      <c r="BH1863" s="37"/>
      <c r="BI1863" s="37"/>
      <c r="BJ1863" s="37"/>
      <c r="BK1863" s="37"/>
      <c r="BL1863" s="37"/>
      <c r="BM1863" s="37"/>
      <c r="BN1863" s="37"/>
      <c r="BO1863" s="37"/>
      <c r="BP1863" s="37"/>
      <c r="BQ1863" s="37"/>
      <c r="BR1863" s="37"/>
      <c r="BS1863" s="37"/>
      <c r="BT1863" s="37"/>
      <c r="BU1863" s="37"/>
      <c r="BV1863" s="37"/>
      <c r="BW1863" s="37"/>
      <c r="BX1863" s="37"/>
      <c r="BY1863" s="37"/>
      <c r="BZ1863" s="37"/>
      <c r="CA1863" s="37"/>
      <c r="CB1863" s="37"/>
      <c r="CC1863" s="37"/>
      <c r="CD1863" s="37"/>
      <c r="CE1863" s="37"/>
      <c r="CF1863" s="37"/>
      <c r="CG1863" s="37"/>
      <c r="CH1863" s="37"/>
      <c r="CI1863" s="37"/>
      <c r="CJ1863" s="37"/>
      <c r="CK1863" s="37"/>
      <c r="CL1863" s="37"/>
      <c r="CM1863" s="37"/>
      <c r="CN1863" s="37"/>
      <c r="CO1863" s="37"/>
      <c r="CP1863" s="37"/>
      <c r="CQ1863" s="37"/>
      <c r="CR1863" s="37"/>
      <c r="CS1863" s="37"/>
      <c r="CT1863" s="37"/>
      <c r="CU1863" s="37"/>
      <c r="CV1863" s="37"/>
      <c r="CW1863" s="37"/>
      <c r="CX1863" s="37"/>
      <c r="CY1863" s="37"/>
      <c r="CZ1863" s="37"/>
      <c r="DA1863" s="37"/>
      <c r="DB1863" s="37"/>
      <c r="DC1863" s="37"/>
      <c r="DD1863" s="37"/>
      <c r="DE1863" s="37"/>
      <c r="DF1863" s="37"/>
      <c r="DG1863" s="37"/>
      <c r="DH1863" s="37"/>
      <c r="DI1863" s="37"/>
      <c r="DJ1863" s="37"/>
      <c r="DK1863" s="37"/>
      <c r="DL1863" s="37"/>
      <c r="DR1863" s="37"/>
      <c r="DS1863" s="37"/>
      <c r="DT1863" s="37"/>
      <c r="DU1863" s="37"/>
      <c r="DV1863" s="37"/>
      <c r="DW1863" s="37"/>
      <c r="DX1863" s="37"/>
      <c r="DY1863" s="37"/>
      <c r="DZ1863" s="37"/>
      <c r="EA1863" s="37"/>
      <c r="EB1863" s="37"/>
      <c r="EC1863" s="37"/>
      <c r="ED1863" s="37"/>
      <c r="EE1863" s="37"/>
      <c r="EF1863" s="37"/>
      <c r="EG1863" s="37"/>
      <c r="EH1863" s="37"/>
      <c r="EI1863" s="37"/>
      <c r="EJ1863" s="37"/>
      <c r="EK1863" s="37"/>
      <c r="EL1863" s="37"/>
      <c r="EM1863" s="37"/>
      <c r="EN1863" s="37"/>
      <c r="EO1863" s="37"/>
      <c r="EP1863" s="37"/>
      <c r="EQ1863" s="37"/>
      <c r="ER1863" s="37"/>
      <c r="ES1863" s="37"/>
      <c r="ET1863" s="37"/>
      <c r="EU1863" s="37"/>
      <c r="EV1863" s="37"/>
      <c r="EW1863" s="37"/>
      <c r="EX1863" s="37"/>
      <c r="EY1863" s="37"/>
      <c r="EZ1863" s="37"/>
      <c r="FA1863" s="37"/>
      <c r="FB1863" s="37"/>
      <c r="FC1863" s="37"/>
      <c r="FD1863" s="37"/>
    </row>
    <row r="1864" spans="2:160" x14ac:dyDescent="0.5">
      <c r="B1864" s="36" t="s">
        <v>2059</v>
      </c>
      <c r="C1864" s="18">
        <v>-3.2156877021182195E-3</v>
      </c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/>
      <c r="AJ1864" s="37"/>
      <c r="AK1864" s="37"/>
      <c r="AL1864" s="37"/>
      <c r="AM1864" s="37"/>
      <c r="AN1864" s="37"/>
      <c r="AO1864" s="37"/>
      <c r="AP1864" s="37"/>
      <c r="AQ1864" s="37"/>
      <c r="AR1864" s="37"/>
      <c r="AS1864" s="37"/>
      <c r="AT1864" s="37"/>
      <c r="AU1864" s="37"/>
      <c r="AV1864" s="37"/>
      <c r="AW1864" s="37"/>
      <c r="AX1864" s="37"/>
      <c r="AY1864" s="37"/>
      <c r="AZ1864" s="37"/>
      <c r="BA1864" s="37"/>
      <c r="BB1864" s="37"/>
      <c r="BC1864" s="37"/>
      <c r="BD1864" s="37"/>
      <c r="BE1864" s="37"/>
      <c r="BF1864" s="37"/>
      <c r="BG1864" s="37"/>
      <c r="BH1864" s="37"/>
      <c r="BI1864" s="37"/>
      <c r="BJ1864" s="37"/>
      <c r="BK1864" s="37"/>
      <c r="BL1864" s="37"/>
      <c r="BM1864" s="37"/>
      <c r="BN1864" s="37"/>
      <c r="BO1864" s="37"/>
      <c r="BP1864" s="37"/>
      <c r="BQ1864" s="37"/>
      <c r="BR1864" s="37"/>
      <c r="BS1864" s="37"/>
      <c r="BT1864" s="37"/>
      <c r="BU1864" s="37"/>
      <c r="BV1864" s="37"/>
      <c r="BW1864" s="37"/>
      <c r="BX1864" s="37"/>
      <c r="BY1864" s="37"/>
      <c r="BZ1864" s="37"/>
      <c r="CA1864" s="37"/>
      <c r="CB1864" s="37"/>
      <c r="CC1864" s="37"/>
      <c r="CD1864" s="37"/>
      <c r="CE1864" s="37"/>
      <c r="CF1864" s="37"/>
      <c r="CG1864" s="37"/>
      <c r="CH1864" s="37"/>
      <c r="CI1864" s="37"/>
      <c r="CJ1864" s="37"/>
      <c r="CK1864" s="37"/>
      <c r="CL1864" s="37"/>
      <c r="CM1864" s="37"/>
      <c r="CN1864" s="37"/>
      <c r="CO1864" s="37"/>
      <c r="CP1864" s="37"/>
      <c r="CQ1864" s="37"/>
      <c r="CR1864" s="37"/>
      <c r="CS1864" s="37"/>
      <c r="CT1864" s="37"/>
      <c r="CU1864" s="37"/>
      <c r="CV1864" s="37"/>
      <c r="CW1864" s="37"/>
      <c r="CX1864" s="37"/>
      <c r="CY1864" s="37"/>
      <c r="CZ1864" s="37"/>
      <c r="DA1864" s="37"/>
      <c r="DB1864" s="37"/>
      <c r="DC1864" s="37"/>
      <c r="DD1864" s="37"/>
      <c r="DE1864" s="37"/>
      <c r="DF1864" s="37"/>
      <c r="DG1864" s="37"/>
      <c r="DH1864" s="37"/>
      <c r="DI1864" s="37"/>
      <c r="DJ1864" s="37"/>
      <c r="DK1864" s="37"/>
      <c r="DL1864" s="37"/>
      <c r="DR1864" s="37"/>
      <c r="DS1864" s="37"/>
      <c r="DT1864" s="37"/>
      <c r="DU1864" s="37"/>
      <c r="DV1864" s="37"/>
      <c r="DW1864" s="37"/>
      <c r="DX1864" s="37"/>
      <c r="DY1864" s="37"/>
      <c r="DZ1864" s="37"/>
      <c r="EA1864" s="37"/>
      <c r="EB1864" s="37"/>
      <c r="EC1864" s="37"/>
      <c r="ED1864" s="37"/>
      <c r="EE1864" s="37"/>
      <c r="EF1864" s="37"/>
      <c r="EG1864" s="37"/>
      <c r="EH1864" s="37"/>
      <c r="EI1864" s="37"/>
      <c r="EJ1864" s="37"/>
      <c r="EK1864" s="37"/>
      <c r="EL1864" s="37"/>
      <c r="EM1864" s="37"/>
      <c r="EN1864" s="37"/>
      <c r="EO1864" s="37"/>
      <c r="EP1864" s="37"/>
      <c r="EQ1864" s="37"/>
      <c r="ER1864" s="37"/>
      <c r="ES1864" s="37"/>
      <c r="ET1864" s="37"/>
      <c r="EU1864" s="37"/>
      <c r="EV1864" s="37"/>
      <c r="EW1864" s="37"/>
      <c r="EX1864" s="37"/>
      <c r="EY1864" s="37"/>
      <c r="EZ1864" s="37"/>
      <c r="FA1864" s="37"/>
      <c r="FB1864" s="37"/>
      <c r="FC1864" s="37"/>
      <c r="FD1864" s="37"/>
    </row>
    <row r="1865" spans="2:160" x14ac:dyDescent="0.5">
      <c r="B1865" s="36" t="s">
        <v>2060</v>
      </c>
      <c r="C1865" s="18">
        <v>-1.2417294125524059E-3</v>
      </c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/>
      <c r="AJ1865" s="37"/>
      <c r="AK1865" s="37"/>
      <c r="AL1865" s="37"/>
      <c r="AM1865" s="37"/>
      <c r="AN1865" s="37"/>
      <c r="AO1865" s="37"/>
      <c r="AP1865" s="37"/>
      <c r="AQ1865" s="37"/>
      <c r="AR1865" s="37"/>
      <c r="AS1865" s="37"/>
      <c r="AT1865" s="37"/>
      <c r="AU1865" s="37"/>
      <c r="AV1865" s="37"/>
      <c r="AW1865" s="37"/>
      <c r="AX1865" s="37"/>
      <c r="AY1865" s="37"/>
      <c r="AZ1865" s="37"/>
      <c r="BA1865" s="37"/>
      <c r="BB1865" s="37"/>
      <c r="BC1865" s="37"/>
      <c r="BD1865" s="37"/>
      <c r="BE1865" s="37"/>
      <c r="BF1865" s="37"/>
      <c r="BG1865" s="37"/>
      <c r="BH1865" s="37"/>
      <c r="BI1865" s="37"/>
      <c r="BJ1865" s="37"/>
      <c r="BK1865" s="37"/>
      <c r="BL1865" s="37"/>
      <c r="BM1865" s="37"/>
      <c r="BN1865" s="37"/>
      <c r="BO1865" s="37"/>
      <c r="BP1865" s="37"/>
      <c r="BQ1865" s="37"/>
      <c r="BR1865" s="37"/>
      <c r="BS1865" s="37"/>
      <c r="BT1865" s="37"/>
      <c r="BU1865" s="37"/>
      <c r="BV1865" s="37"/>
      <c r="BW1865" s="37"/>
      <c r="BX1865" s="37"/>
      <c r="BY1865" s="37"/>
      <c r="BZ1865" s="37"/>
      <c r="CA1865" s="37"/>
      <c r="CB1865" s="37"/>
      <c r="CC1865" s="37"/>
      <c r="CD1865" s="37"/>
      <c r="CE1865" s="37"/>
      <c r="CF1865" s="37"/>
      <c r="CG1865" s="37"/>
      <c r="CH1865" s="37"/>
      <c r="CI1865" s="37"/>
      <c r="CJ1865" s="37"/>
      <c r="CK1865" s="37"/>
      <c r="CL1865" s="37"/>
      <c r="CM1865" s="37"/>
      <c r="CN1865" s="37"/>
      <c r="CO1865" s="37"/>
      <c r="CP1865" s="37"/>
      <c r="CQ1865" s="37"/>
      <c r="CR1865" s="37"/>
      <c r="CS1865" s="37"/>
      <c r="CT1865" s="37"/>
      <c r="CU1865" s="37"/>
      <c r="CV1865" s="37"/>
      <c r="CW1865" s="37"/>
      <c r="CX1865" s="37"/>
      <c r="CY1865" s="37"/>
      <c r="CZ1865" s="37"/>
      <c r="DA1865" s="37"/>
      <c r="DB1865" s="37"/>
      <c r="DC1865" s="37"/>
      <c r="DD1865" s="37"/>
      <c r="DE1865" s="37"/>
      <c r="DF1865" s="37"/>
      <c r="DG1865" s="37"/>
      <c r="DH1865" s="37"/>
      <c r="DI1865" s="37"/>
      <c r="DJ1865" s="37"/>
      <c r="DK1865" s="37"/>
      <c r="DL1865" s="37"/>
      <c r="DR1865" s="37"/>
      <c r="DS1865" s="37"/>
      <c r="DT1865" s="37"/>
      <c r="DU1865" s="37"/>
      <c r="DV1865" s="37"/>
      <c r="DW1865" s="37"/>
      <c r="DX1865" s="37"/>
      <c r="DY1865" s="37"/>
      <c r="DZ1865" s="37"/>
      <c r="EA1865" s="37"/>
      <c r="EB1865" s="37"/>
      <c r="EC1865" s="37"/>
      <c r="ED1865" s="37"/>
      <c r="EE1865" s="37"/>
      <c r="EF1865" s="37"/>
      <c r="EG1865" s="37"/>
      <c r="EH1865" s="37"/>
      <c r="EI1865" s="37"/>
      <c r="EJ1865" s="37"/>
      <c r="EK1865" s="37"/>
      <c r="EL1865" s="37"/>
      <c r="EM1865" s="37"/>
      <c r="EN1865" s="37"/>
      <c r="EO1865" s="37"/>
      <c r="EP1865" s="37"/>
      <c r="EQ1865" s="37"/>
      <c r="ER1865" s="37"/>
      <c r="ES1865" s="37"/>
      <c r="ET1865" s="37"/>
      <c r="EU1865" s="37"/>
      <c r="EV1865" s="37"/>
      <c r="EW1865" s="37"/>
      <c r="EX1865" s="37"/>
      <c r="EY1865" s="37"/>
      <c r="EZ1865" s="37"/>
      <c r="FA1865" s="37"/>
      <c r="FB1865" s="37"/>
      <c r="FC1865" s="37"/>
      <c r="FD1865" s="37"/>
    </row>
    <row r="1866" spans="2:160" x14ac:dyDescent="0.5">
      <c r="B1866" s="36" t="s">
        <v>2061</v>
      </c>
      <c r="C1866" s="18">
        <v>-7.6363791495767108E-3</v>
      </c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37"/>
      <c r="AI1866" s="37"/>
      <c r="AJ1866" s="37"/>
      <c r="AK1866" s="37"/>
      <c r="AL1866" s="37"/>
      <c r="AM1866" s="37"/>
      <c r="AN1866" s="37"/>
      <c r="AO1866" s="37"/>
      <c r="AP1866" s="37"/>
      <c r="AQ1866" s="37"/>
      <c r="AR1866" s="37"/>
      <c r="AS1866" s="37"/>
      <c r="AT1866" s="37"/>
      <c r="AU1866" s="37"/>
      <c r="AV1866" s="37"/>
      <c r="AW1866" s="37"/>
      <c r="AX1866" s="37"/>
      <c r="AY1866" s="37"/>
      <c r="AZ1866" s="37"/>
      <c r="BA1866" s="37"/>
      <c r="BB1866" s="37"/>
      <c r="BC1866" s="37"/>
      <c r="BD1866" s="37"/>
      <c r="BE1866" s="37"/>
      <c r="BF1866" s="37"/>
      <c r="BG1866" s="37"/>
      <c r="BH1866" s="37"/>
      <c r="BI1866" s="37"/>
      <c r="BJ1866" s="37"/>
      <c r="BK1866" s="37"/>
      <c r="BL1866" s="37"/>
      <c r="BM1866" s="37"/>
      <c r="BN1866" s="37"/>
      <c r="BO1866" s="37"/>
      <c r="BP1866" s="37"/>
      <c r="BQ1866" s="37"/>
      <c r="BR1866" s="37"/>
      <c r="BS1866" s="37"/>
      <c r="BT1866" s="37"/>
      <c r="BU1866" s="37"/>
      <c r="BV1866" s="37"/>
      <c r="BW1866" s="37"/>
      <c r="BX1866" s="37"/>
      <c r="BY1866" s="37"/>
      <c r="BZ1866" s="37"/>
      <c r="CA1866" s="37"/>
      <c r="CB1866" s="37"/>
      <c r="CC1866" s="37"/>
      <c r="CD1866" s="37"/>
      <c r="CE1866" s="37"/>
      <c r="CF1866" s="37"/>
      <c r="CG1866" s="37"/>
      <c r="CH1866" s="37"/>
      <c r="CI1866" s="37"/>
      <c r="CJ1866" s="37"/>
      <c r="CK1866" s="37"/>
      <c r="CL1866" s="37"/>
      <c r="CM1866" s="37"/>
      <c r="CN1866" s="37"/>
      <c r="CO1866" s="37"/>
      <c r="CP1866" s="37"/>
      <c r="CQ1866" s="37"/>
      <c r="CR1866" s="37"/>
      <c r="CS1866" s="37"/>
      <c r="CT1866" s="37"/>
      <c r="CU1866" s="37"/>
      <c r="CV1866" s="37"/>
      <c r="CW1866" s="37"/>
      <c r="CX1866" s="37"/>
      <c r="CY1866" s="37"/>
      <c r="CZ1866" s="37"/>
      <c r="DA1866" s="37"/>
      <c r="DB1866" s="37"/>
      <c r="DC1866" s="37"/>
      <c r="DD1866" s="37"/>
      <c r="DE1866" s="37"/>
      <c r="DF1866" s="37"/>
      <c r="DG1866" s="37"/>
      <c r="DH1866" s="37"/>
      <c r="DI1866" s="37"/>
      <c r="DJ1866" s="37"/>
      <c r="DK1866" s="37"/>
      <c r="DL1866" s="37"/>
      <c r="DR1866" s="37"/>
      <c r="DS1866" s="37"/>
      <c r="DT1866" s="37"/>
      <c r="DU1866" s="37"/>
      <c r="DV1866" s="37"/>
      <c r="DW1866" s="37"/>
      <c r="DX1866" s="37"/>
      <c r="DY1866" s="37"/>
      <c r="DZ1866" s="37"/>
      <c r="EA1866" s="37"/>
      <c r="EB1866" s="37"/>
      <c r="EC1866" s="37"/>
      <c r="ED1866" s="37"/>
      <c r="EE1866" s="37"/>
      <c r="EF1866" s="37"/>
      <c r="EG1866" s="37"/>
      <c r="EH1866" s="37"/>
      <c r="EI1866" s="37"/>
      <c r="EJ1866" s="37"/>
      <c r="EK1866" s="37"/>
      <c r="EL1866" s="37"/>
      <c r="EM1866" s="37"/>
      <c r="EN1866" s="37"/>
      <c r="EO1866" s="37"/>
      <c r="EP1866" s="37"/>
      <c r="EQ1866" s="37"/>
      <c r="ER1866" s="37"/>
      <c r="ES1866" s="37"/>
      <c r="ET1866" s="37"/>
      <c r="EU1866" s="37"/>
      <c r="EV1866" s="37"/>
      <c r="EW1866" s="37"/>
      <c r="EX1866" s="37"/>
      <c r="EY1866" s="37"/>
      <c r="EZ1866" s="37"/>
      <c r="FA1866" s="37"/>
      <c r="FB1866" s="37"/>
      <c r="FC1866" s="37"/>
      <c r="FD1866" s="37"/>
    </row>
    <row r="1867" spans="2:160" x14ac:dyDescent="0.5">
      <c r="B1867" s="36" t="s">
        <v>2062</v>
      </c>
      <c r="C1867" s="18">
        <v>1.3775102868021971E-2</v>
      </c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37"/>
      <c r="AI1867" s="37"/>
      <c r="AJ1867" s="37"/>
      <c r="AK1867" s="37"/>
      <c r="AL1867" s="37"/>
      <c r="AM1867" s="37"/>
      <c r="AN1867" s="37"/>
      <c r="AO1867" s="37"/>
      <c r="AP1867" s="37"/>
      <c r="AQ1867" s="37"/>
      <c r="AR1867" s="37"/>
      <c r="AS1867" s="37"/>
      <c r="AT1867" s="37"/>
      <c r="AU1867" s="37"/>
      <c r="AV1867" s="37"/>
      <c r="AW1867" s="37"/>
      <c r="AX1867" s="37"/>
      <c r="AY1867" s="37"/>
      <c r="AZ1867" s="37"/>
      <c r="BA1867" s="37"/>
      <c r="BB1867" s="37"/>
      <c r="BC1867" s="37"/>
      <c r="BD1867" s="37"/>
      <c r="BE1867" s="37"/>
      <c r="BF1867" s="37"/>
      <c r="BG1867" s="37"/>
      <c r="BH1867" s="37"/>
      <c r="BI1867" s="37"/>
      <c r="BJ1867" s="37"/>
      <c r="BK1867" s="37"/>
      <c r="BL1867" s="37"/>
      <c r="BM1867" s="37"/>
      <c r="BN1867" s="37"/>
      <c r="BO1867" s="37"/>
      <c r="BP1867" s="37"/>
      <c r="BQ1867" s="37"/>
      <c r="BR1867" s="37"/>
      <c r="BS1867" s="37"/>
      <c r="BT1867" s="37"/>
      <c r="BU1867" s="37"/>
      <c r="BV1867" s="37"/>
      <c r="BW1867" s="37"/>
      <c r="BX1867" s="37"/>
      <c r="BY1867" s="37"/>
      <c r="BZ1867" s="37"/>
      <c r="CA1867" s="37"/>
      <c r="CB1867" s="37"/>
      <c r="CC1867" s="37"/>
      <c r="CD1867" s="37"/>
      <c r="CE1867" s="37"/>
      <c r="CF1867" s="37"/>
      <c r="CG1867" s="37"/>
      <c r="CH1867" s="37"/>
      <c r="CI1867" s="37"/>
      <c r="CJ1867" s="37"/>
      <c r="CK1867" s="37"/>
      <c r="CL1867" s="37"/>
      <c r="CM1867" s="37"/>
      <c r="CN1867" s="37"/>
      <c r="CO1867" s="37"/>
      <c r="CP1867" s="37"/>
      <c r="CQ1867" s="37"/>
      <c r="CR1867" s="37"/>
      <c r="CS1867" s="37"/>
      <c r="CT1867" s="37"/>
      <c r="CU1867" s="37"/>
      <c r="CV1867" s="37"/>
      <c r="CW1867" s="37"/>
      <c r="CX1867" s="37"/>
      <c r="CY1867" s="37"/>
      <c r="CZ1867" s="37"/>
      <c r="DA1867" s="37"/>
      <c r="DB1867" s="37"/>
      <c r="DC1867" s="37"/>
      <c r="DD1867" s="37"/>
      <c r="DE1867" s="37"/>
      <c r="DF1867" s="37"/>
      <c r="DG1867" s="37"/>
      <c r="DH1867" s="37"/>
      <c r="DI1867" s="37"/>
      <c r="DJ1867" s="37"/>
      <c r="DK1867" s="37"/>
      <c r="DL1867" s="37"/>
      <c r="DR1867" s="37"/>
      <c r="DS1867" s="37"/>
      <c r="DT1867" s="37"/>
      <c r="DU1867" s="37"/>
      <c r="DV1867" s="37"/>
      <c r="DW1867" s="37"/>
      <c r="DX1867" s="37"/>
      <c r="DY1867" s="37"/>
      <c r="DZ1867" s="37"/>
      <c r="EA1867" s="37"/>
      <c r="EB1867" s="37"/>
      <c r="EC1867" s="37"/>
      <c r="ED1867" s="37"/>
      <c r="EE1867" s="37"/>
      <c r="EF1867" s="37"/>
      <c r="EG1867" s="37"/>
      <c r="EH1867" s="37"/>
      <c r="EI1867" s="37"/>
      <c r="EJ1867" s="37"/>
      <c r="EK1867" s="37"/>
      <c r="EL1867" s="37"/>
      <c r="EM1867" s="37"/>
      <c r="EN1867" s="37"/>
      <c r="EO1867" s="37"/>
      <c r="EP1867" s="37"/>
      <c r="EQ1867" s="37"/>
      <c r="ER1867" s="37"/>
      <c r="ES1867" s="37"/>
      <c r="ET1867" s="37"/>
      <c r="EU1867" s="37"/>
      <c r="EV1867" s="37"/>
      <c r="EW1867" s="37"/>
      <c r="EX1867" s="37"/>
      <c r="EY1867" s="37"/>
      <c r="EZ1867" s="37"/>
      <c r="FA1867" s="37"/>
      <c r="FB1867" s="37"/>
      <c r="FC1867" s="37"/>
      <c r="FD1867" s="37"/>
    </row>
    <row r="1868" spans="2:160" x14ac:dyDescent="0.5">
      <c r="B1868" s="36" t="s">
        <v>2063</v>
      </c>
      <c r="C1868" s="18">
        <v>-3.3318592380340295E-3</v>
      </c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37"/>
      <c r="AI1868" s="37"/>
      <c r="AJ1868" s="37"/>
      <c r="AK1868" s="37"/>
      <c r="AL1868" s="37"/>
      <c r="AM1868" s="37"/>
      <c r="AN1868" s="37"/>
      <c r="AO1868" s="37"/>
      <c r="AP1868" s="37"/>
      <c r="AQ1868" s="37"/>
      <c r="AR1868" s="37"/>
      <c r="AS1868" s="37"/>
      <c r="AT1868" s="37"/>
      <c r="AU1868" s="37"/>
      <c r="AV1868" s="37"/>
      <c r="AW1868" s="37"/>
      <c r="AX1868" s="37"/>
      <c r="AY1868" s="37"/>
      <c r="AZ1868" s="37"/>
      <c r="BA1868" s="37"/>
      <c r="BB1868" s="37"/>
      <c r="BC1868" s="37"/>
      <c r="BD1868" s="37"/>
      <c r="BE1868" s="37"/>
      <c r="BF1868" s="37"/>
      <c r="BG1868" s="37"/>
      <c r="BH1868" s="37"/>
      <c r="BI1868" s="37"/>
      <c r="BJ1868" s="37"/>
      <c r="BK1868" s="37"/>
      <c r="BL1868" s="37"/>
      <c r="BM1868" s="37"/>
      <c r="BN1868" s="37"/>
      <c r="BO1868" s="37"/>
      <c r="BP1868" s="37"/>
      <c r="BQ1868" s="37"/>
      <c r="BR1868" s="37"/>
      <c r="BS1868" s="37"/>
      <c r="BT1868" s="37"/>
      <c r="BU1868" s="37"/>
      <c r="BV1868" s="37"/>
      <c r="BW1868" s="37"/>
      <c r="BX1868" s="37"/>
      <c r="BY1868" s="37"/>
      <c r="BZ1868" s="37"/>
      <c r="CA1868" s="37"/>
      <c r="CB1868" s="37"/>
      <c r="CC1868" s="37"/>
      <c r="CD1868" s="37"/>
      <c r="CE1868" s="37"/>
      <c r="CF1868" s="37"/>
      <c r="CG1868" s="37"/>
      <c r="CH1868" s="37"/>
      <c r="CI1868" s="37"/>
      <c r="CJ1868" s="37"/>
      <c r="CK1868" s="37"/>
      <c r="CL1868" s="37"/>
      <c r="CM1868" s="37"/>
      <c r="CN1868" s="37"/>
      <c r="CO1868" s="37"/>
      <c r="CP1868" s="37"/>
      <c r="CQ1868" s="37"/>
      <c r="CR1868" s="37"/>
      <c r="CS1868" s="37"/>
      <c r="CT1868" s="37"/>
      <c r="CU1868" s="37"/>
      <c r="CV1868" s="37"/>
      <c r="CW1868" s="37"/>
      <c r="CX1868" s="37"/>
      <c r="CY1868" s="37"/>
      <c r="CZ1868" s="37"/>
      <c r="DA1868" s="37"/>
      <c r="DB1868" s="37"/>
      <c r="DC1868" s="37"/>
      <c r="DD1868" s="37"/>
      <c r="DE1868" s="37"/>
      <c r="DF1868" s="37"/>
      <c r="DG1868" s="37"/>
      <c r="DH1868" s="37"/>
      <c r="DI1868" s="37"/>
      <c r="DJ1868" s="37"/>
      <c r="DK1868" s="37"/>
      <c r="DL1868" s="37"/>
      <c r="DR1868" s="37"/>
      <c r="DS1868" s="37"/>
      <c r="DT1868" s="37"/>
      <c r="DU1868" s="37"/>
      <c r="DV1868" s="37"/>
      <c r="DW1868" s="37"/>
      <c r="DX1868" s="37"/>
      <c r="DY1868" s="37"/>
      <c r="DZ1868" s="37"/>
      <c r="EA1868" s="37"/>
      <c r="EB1868" s="37"/>
      <c r="EC1868" s="37"/>
      <c r="ED1868" s="37"/>
      <c r="EE1868" s="37"/>
      <c r="EF1868" s="37"/>
      <c r="EG1868" s="37"/>
      <c r="EH1868" s="37"/>
      <c r="EI1868" s="37"/>
      <c r="EJ1868" s="37"/>
      <c r="EK1868" s="37"/>
      <c r="EL1868" s="37"/>
      <c r="EM1868" s="37"/>
      <c r="EN1868" s="37"/>
      <c r="EO1868" s="37"/>
      <c r="EP1868" s="37"/>
      <c r="EQ1868" s="37"/>
      <c r="ER1868" s="37"/>
      <c r="ES1868" s="37"/>
      <c r="ET1868" s="37"/>
      <c r="EU1868" s="37"/>
      <c r="EV1868" s="37"/>
      <c r="EW1868" s="37"/>
      <c r="EX1868" s="37"/>
      <c r="EY1868" s="37"/>
      <c r="EZ1868" s="37"/>
      <c r="FA1868" s="37"/>
      <c r="FB1868" s="37"/>
      <c r="FC1868" s="37"/>
      <c r="FD1868" s="37"/>
    </row>
    <row r="1869" spans="2:160" x14ac:dyDescent="0.5">
      <c r="B1869" s="36" t="s">
        <v>2064</v>
      </c>
      <c r="C1869" s="18">
        <v>-6.0477866316563933E-3</v>
      </c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7"/>
      <c r="AD1869" s="37"/>
      <c r="AE1869" s="37"/>
      <c r="AF1869" s="37"/>
      <c r="AG1869" s="37"/>
      <c r="AH1869" s="37"/>
      <c r="AI1869" s="37"/>
      <c r="AJ1869" s="37"/>
      <c r="AK1869" s="37"/>
      <c r="AL1869" s="37"/>
      <c r="AM1869" s="37"/>
      <c r="AN1869" s="37"/>
      <c r="AO1869" s="37"/>
      <c r="AP1869" s="37"/>
      <c r="AQ1869" s="37"/>
      <c r="AR1869" s="37"/>
      <c r="AS1869" s="37"/>
      <c r="AT1869" s="37"/>
      <c r="AU1869" s="37"/>
      <c r="AV1869" s="37"/>
      <c r="AW1869" s="37"/>
      <c r="AX1869" s="37"/>
      <c r="AY1869" s="37"/>
      <c r="AZ1869" s="37"/>
      <c r="BA1869" s="37"/>
      <c r="BB1869" s="37"/>
      <c r="BC1869" s="37"/>
      <c r="BD1869" s="37"/>
      <c r="BE1869" s="37"/>
      <c r="BF1869" s="37"/>
      <c r="BG1869" s="37"/>
      <c r="BH1869" s="37"/>
      <c r="BI1869" s="37"/>
      <c r="BJ1869" s="37"/>
      <c r="BK1869" s="37"/>
      <c r="BL1869" s="37"/>
      <c r="BM1869" s="37"/>
      <c r="BN1869" s="37"/>
      <c r="BO1869" s="37"/>
      <c r="BP1869" s="37"/>
      <c r="BQ1869" s="37"/>
      <c r="BR1869" s="37"/>
      <c r="BS1869" s="37"/>
      <c r="BT1869" s="37"/>
      <c r="BU1869" s="37"/>
      <c r="BV1869" s="37"/>
      <c r="BW1869" s="37"/>
      <c r="BX1869" s="37"/>
      <c r="BY1869" s="37"/>
      <c r="BZ1869" s="37"/>
      <c r="CA1869" s="37"/>
      <c r="CB1869" s="37"/>
      <c r="CC1869" s="37"/>
      <c r="CD1869" s="37"/>
      <c r="CE1869" s="37"/>
      <c r="CF1869" s="37"/>
      <c r="CG1869" s="37"/>
      <c r="CH1869" s="37"/>
      <c r="CI1869" s="37"/>
      <c r="CJ1869" s="37"/>
      <c r="CK1869" s="37"/>
      <c r="CL1869" s="37"/>
      <c r="CM1869" s="37"/>
      <c r="CN1869" s="37"/>
      <c r="CO1869" s="37"/>
      <c r="CP1869" s="37"/>
      <c r="CQ1869" s="37"/>
      <c r="CR1869" s="37"/>
      <c r="CS1869" s="37"/>
      <c r="CT1869" s="37"/>
      <c r="CU1869" s="37"/>
      <c r="CV1869" s="37"/>
      <c r="CW1869" s="37"/>
      <c r="CX1869" s="37"/>
      <c r="CY1869" s="37"/>
      <c r="CZ1869" s="37"/>
      <c r="DA1869" s="37"/>
      <c r="DB1869" s="37"/>
      <c r="DC1869" s="37"/>
      <c r="DD1869" s="37"/>
      <c r="DE1869" s="37"/>
      <c r="DF1869" s="37"/>
      <c r="DG1869" s="37"/>
      <c r="DH1869" s="37"/>
      <c r="DI1869" s="37"/>
      <c r="DJ1869" s="37"/>
      <c r="DK1869" s="37"/>
      <c r="DL1869" s="37"/>
      <c r="DR1869" s="37"/>
      <c r="DS1869" s="37"/>
      <c r="DT1869" s="37"/>
      <c r="DU1869" s="37"/>
      <c r="DV1869" s="37"/>
      <c r="DW1869" s="37"/>
      <c r="DX1869" s="37"/>
      <c r="DY1869" s="37"/>
      <c r="DZ1869" s="37"/>
      <c r="EA1869" s="37"/>
      <c r="EB1869" s="37"/>
      <c r="EC1869" s="37"/>
      <c r="ED1869" s="37"/>
      <c r="EE1869" s="37"/>
      <c r="EF1869" s="37"/>
      <c r="EG1869" s="37"/>
      <c r="EH1869" s="37"/>
      <c r="EI1869" s="37"/>
      <c r="EJ1869" s="37"/>
      <c r="EK1869" s="37"/>
      <c r="EL1869" s="37"/>
      <c r="EM1869" s="37"/>
      <c r="EN1869" s="37"/>
      <c r="EO1869" s="37"/>
      <c r="EP1869" s="37"/>
      <c r="EQ1869" s="37"/>
      <c r="ER1869" s="37"/>
      <c r="ES1869" s="37"/>
      <c r="ET1869" s="37"/>
      <c r="EU1869" s="37"/>
      <c r="EV1869" s="37"/>
      <c r="EW1869" s="37"/>
      <c r="EX1869" s="37"/>
      <c r="EY1869" s="37"/>
      <c r="EZ1869" s="37"/>
      <c r="FA1869" s="37"/>
      <c r="FB1869" s="37"/>
      <c r="FC1869" s="37"/>
      <c r="FD1869" s="37"/>
    </row>
    <row r="1870" spans="2:160" x14ac:dyDescent="0.5">
      <c r="B1870" s="36" t="s">
        <v>2065</v>
      </c>
      <c r="C1870" s="18">
        <v>-1.8590088547526529E-3</v>
      </c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37"/>
      <c r="AI1870" s="37"/>
      <c r="AJ1870" s="37"/>
      <c r="AK1870" s="37"/>
      <c r="AL1870" s="37"/>
      <c r="AM1870" s="37"/>
      <c r="AN1870" s="37"/>
      <c r="AO1870" s="37"/>
      <c r="AP1870" s="37"/>
      <c r="AQ1870" s="37"/>
      <c r="AR1870" s="37"/>
      <c r="AS1870" s="37"/>
      <c r="AT1870" s="37"/>
      <c r="AU1870" s="37"/>
      <c r="AV1870" s="37"/>
      <c r="AW1870" s="37"/>
      <c r="AX1870" s="37"/>
      <c r="AY1870" s="37"/>
      <c r="AZ1870" s="37"/>
      <c r="BA1870" s="37"/>
      <c r="BB1870" s="37"/>
      <c r="BC1870" s="37"/>
      <c r="BD1870" s="37"/>
      <c r="BE1870" s="37"/>
      <c r="BF1870" s="37"/>
      <c r="BG1870" s="37"/>
      <c r="BH1870" s="37"/>
      <c r="BI1870" s="37"/>
      <c r="BJ1870" s="37"/>
      <c r="BK1870" s="37"/>
      <c r="BL1870" s="37"/>
      <c r="BM1870" s="37"/>
      <c r="BN1870" s="37"/>
      <c r="BO1870" s="37"/>
      <c r="BP1870" s="37"/>
      <c r="BQ1870" s="37"/>
      <c r="BR1870" s="37"/>
      <c r="BS1870" s="37"/>
      <c r="BT1870" s="37"/>
      <c r="BU1870" s="37"/>
      <c r="BV1870" s="37"/>
      <c r="BW1870" s="37"/>
      <c r="BX1870" s="37"/>
      <c r="BY1870" s="37"/>
      <c r="BZ1870" s="37"/>
      <c r="CA1870" s="37"/>
      <c r="CB1870" s="37"/>
      <c r="CC1870" s="37"/>
      <c r="CD1870" s="37"/>
      <c r="CE1870" s="37"/>
      <c r="CF1870" s="37"/>
      <c r="CG1870" s="37"/>
      <c r="CH1870" s="37"/>
      <c r="CI1870" s="37"/>
      <c r="CJ1870" s="37"/>
      <c r="CK1870" s="37"/>
      <c r="CL1870" s="37"/>
      <c r="CM1870" s="37"/>
      <c r="CN1870" s="37"/>
      <c r="CO1870" s="37"/>
      <c r="CP1870" s="37"/>
      <c r="CQ1870" s="37"/>
      <c r="CR1870" s="37"/>
      <c r="CS1870" s="37"/>
      <c r="CT1870" s="37"/>
      <c r="CU1870" s="37"/>
      <c r="CV1870" s="37"/>
      <c r="CW1870" s="37"/>
      <c r="CX1870" s="37"/>
      <c r="CY1870" s="37"/>
      <c r="CZ1870" s="37"/>
      <c r="DA1870" s="37"/>
      <c r="DB1870" s="37"/>
      <c r="DC1870" s="37"/>
      <c r="DD1870" s="37"/>
      <c r="DE1870" s="37"/>
      <c r="DF1870" s="37"/>
      <c r="DG1870" s="37"/>
      <c r="DH1870" s="37"/>
      <c r="DI1870" s="37"/>
      <c r="DJ1870" s="37"/>
      <c r="DK1870" s="37"/>
      <c r="DL1870" s="37"/>
      <c r="DR1870" s="37"/>
      <c r="DS1870" s="37"/>
      <c r="DT1870" s="37"/>
      <c r="DU1870" s="37"/>
      <c r="DV1870" s="37"/>
      <c r="DW1870" s="37"/>
      <c r="DX1870" s="37"/>
      <c r="DY1870" s="37"/>
      <c r="DZ1870" s="37"/>
      <c r="EA1870" s="37"/>
      <c r="EB1870" s="37"/>
      <c r="EC1870" s="37"/>
      <c r="ED1870" s="37"/>
      <c r="EE1870" s="37"/>
      <c r="EF1870" s="37"/>
      <c r="EG1870" s="37"/>
      <c r="EH1870" s="37"/>
      <c r="EI1870" s="37"/>
      <c r="EJ1870" s="37"/>
      <c r="EK1870" s="37"/>
      <c r="EL1870" s="37"/>
      <c r="EM1870" s="37"/>
      <c r="EN1870" s="37"/>
      <c r="EO1870" s="37"/>
      <c r="EP1870" s="37"/>
      <c r="EQ1870" s="37"/>
      <c r="ER1870" s="37"/>
      <c r="ES1870" s="37"/>
      <c r="ET1870" s="37"/>
      <c r="EU1870" s="37"/>
      <c r="EV1870" s="37"/>
      <c r="EW1870" s="37"/>
      <c r="EX1870" s="37"/>
      <c r="EY1870" s="37"/>
      <c r="EZ1870" s="37"/>
      <c r="FA1870" s="37"/>
      <c r="FB1870" s="37"/>
      <c r="FC1870" s="37"/>
      <c r="FD1870" s="37"/>
    </row>
    <row r="1871" spans="2:160" x14ac:dyDescent="0.5">
      <c r="B1871" s="36" t="s">
        <v>2066</v>
      </c>
      <c r="C1871" s="18">
        <v>1.2142822133999864E-2</v>
      </c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7"/>
      <c r="AD1871" s="37"/>
      <c r="AE1871" s="37"/>
      <c r="AF1871" s="37"/>
      <c r="AG1871" s="37"/>
      <c r="AH1871" s="37"/>
      <c r="AI1871" s="37"/>
      <c r="AJ1871" s="37"/>
      <c r="AK1871" s="37"/>
      <c r="AL1871" s="37"/>
      <c r="AM1871" s="37"/>
      <c r="AN1871" s="37"/>
      <c r="AO1871" s="37"/>
      <c r="AP1871" s="37"/>
      <c r="AQ1871" s="37"/>
      <c r="AR1871" s="37"/>
      <c r="AS1871" s="37"/>
      <c r="AT1871" s="37"/>
      <c r="AU1871" s="37"/>
      <c r="AV1871" s="37"/>
      <c r="AW1871" s="37"/>
      <c r="AX1871" s="37"/>
      <c r="AY1871" s="37"/>
      <c r="AZ1871" s="37"/>
      <c r="BA1871" s="37"/>
      <c r="BB1871" s="37"/>
      <c r="BC1871" s="37"/>
      <c r="BD1871" s="37"/>
      <c r="BE1871" s="37"/>
      <c r="BF1871" s="37"/>
      <c r="BG1871" s="37"/>
      <c r="BH1871" s="37"/>
      <c r="BI1871" s="37"/>
      <c r="BJ1871" s="37"/>
      <c r="BK1871" s="37"/>
      <c r="BL1871" s="37"/>
      <c r="BM1871" s="37"/>
      <c r="BN1871" s="37"/>
      <c r="BO1871" s="37"/>
      <c r="BP1871" s="37"/>
      <c r="BQ1871" s="37"/>
      <c r="BR1871" s="37"/>
      <c r="BS1871" s="37"/>
      <c r="BT1871" s="37"/>
      <c r="BU1871" s="37"/>
      <c r="BV1871" s="37"/>
      <c r="BW1871" s="37"/>
      <c r="BX1871" s="37"/>
      <c r="BY1871" s="37"/>
      <c r="BZ1871" s="37"/>
      <c r="CA1871" s="37"/>
      <c r="CB1871" s="37"/>
      <c r="CC1871" s="37"/>
      <c r="CD1871" s="37"/>
      <c r="CE1871" s="37"/>
      <c r="CF1871" s="37"/>
      <c r="CG1871" s="37"/>
      <c r="CH1871" s="37"/>
      <c r="CI1871" s="37"/>
      <c r="CJ1871" s="37"/>
      <c r="CK1871" s="37"/>
      <c r="CL1871" s="37"/>
      <c r="CM1871" s="37"/>
      <c r="CN1871" s="37"/>
      <c r="CO1871" s="37"/>
      <c r="CP1871" s="37"/>
      <c r="CQ1871" s="37"/>
      <c r="CR1871" s="37"/>
      <c r="CS1871" s="37"/>
      <c r="CT1871" s="37"/>
      <c r="CU1871" s="37"/>
      <c r="CV1871" s="37"/>
      <c r="CW1871" s="37"/>
      <c r="CX1871" s="37"/>
      <c r="CY1871" s="37"/>
      <c r="CZ1871" s="37"/>
      <c r="DA1871" s="37"/>
      <c r="DB1871" s="37"/>
      <c r="DC1871" s="37"/>
      <c r="DD1871" s="37"/>
      <c r="DE1871" s="37"/>
      <c r="DF1871" s="37"/>
      <c r="DG1871" s="37"/>
      <c r="DH1871" s="37"/>
      <c r="DI1871" s="37"/>
      <c r="DJ1871" s="37"/>
      <c r="DK1871" s="37"/>
      <c r="DL1871" s="37"/>
      <c r="DR1871" s="37"/>
      <c r="DS1871" s="37"/>
      <c r="DT1871" s="37"/>
      <c r="DU1871" s="37"/>
      <c r="DV1871" s="37"/>
      <c r="DW1871" s="37"/>
      <c r="DX1871" s="37"/>
      <c r="DY1871" s="37"/>
      <c r="DZ1871" s="37"/>
      <c r="EA1871" s="37"/>
      <c r="EB1871" s="37"/>
      <c r="EC1871" s="37"/>
      <c r="ED1871" s="37"/>
      <c r="EE1871" s="37"/>
      <c r="EF1871" s="37"/>
      <c r="EG1871" s="37"/>
      <c r="EH1871" s="37"/>
      <c r="EI1871" s="37"/>
      <c r="EJ1871" s="37"/>
      <c r="EK1871" s="37"/>
      <c r="EL1871" s="37"/>
      <c r="EM1871" s="37"/>
      <c r="EN1871" s="37"/>
      <c r="EO1871" s="37"/>
      <c r="EP1871" s="37"/>
      <c r="EQ1871" s="37"/>
      <c r="ER1871" s="37"/>
      <c r="ES1871" s="37"/>
      <c r="ET1871" s="37"/>
      <c r="EU1871" s="37"/>
      <c r="EV1871" s="37"/>
      <c r="EW1871" s="37"/>
      <c r="EX1871" s="37"/>
      <c r="EY1871" s="37"/>
      <c r="EZ1871" s="37"/>
      <c r="FA1871" s="37"/>
      <c r="FB1871" s="37"/>
      <c r="FC1871" s="37"/>
      <c r="FD1871" s="37"/>
    </row>
    <row r="1872" spans="2:160" x14ac:dyDescent="0.5">
      <c r="B1872" s="36" t="s">
        <v>2067</v>
      </c>
      <c r="C1872" s="18">
        <v>-6.7854678401511048E-3</v>
      </c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37"/>
      <c r="AI1872" s="37"/>
      <c r="AJ1872" s="37"/>
      <c r="AK1872" s="37"/>
      <c r="AL1872" s="37"/>
      <c r="AM1872" s="37"/>
      <c r="AN1872" s="37"/>
      <c r="AO1872" s="37"/>
      <c r="AP1872" s="37"/>
      <c r="AQ1872" s="37"/>
      <c r="AR1872" s="37"/>
      <c r="AS1872" s="37"/>
      <c r="AT1872" s="37"/>
      <c r="AU1872" s="37"/>
      <c r="AV1872" s="37"/>
      <c r="AW1872" s="37"/>
      <c r="AX1872" s="37"/>
      <c r="AY1872" s="37"/>
      <c r="AZ1872" s="37"/>
      <c r="BA1872" s="37"/>
      <c r="BB1872" s="37"/>
      <c r="BC1872" s="37"/>
      <c r="BD1872" s="37"/>
      <c r="BE1872" s="37"/>
      <c r="BF1872" s="37"/>
      <c r="BG1872" s="37"/>
      <c r="BH1872" s="37"/>
      <c r="BI1872" s="37"/>
      <c r="BJ1872" s="37"/>
      <c r="BK1872" s="37"/>
      <c r="BL1872" s="37"/>
      <c r="BM1872" s="37"/>
      <c r="BN1872" s="37"/>
      <c r="BO1872" s="37"/>
      <c r="BP1872" s="37"/>
      <c r="BQ1872" s="37"/>
      <c r="BR1872" s="37"/>
      <c r="BS1872" s="37"/>
      <c r="BT1872" s="37"/>
      <c r="BU1872" s="37"/>
      <c r="BV1872" s="37"/>
      <c r="BW1872" s="37"/>
      <c r="BX1872" s="37"/>
      <c r="BY1872" s="37"/>
      <c r="BZ1872" s="37"/>
      <c r="CA1872" s="37"/>
      <c r="CB1872" s="37"/>
      <c r="CC1872" s="37"/>
      <c r="CD1872" s="37"/>
      <c r="CE1872" s="37"/>
      <c r="CF1872" s="37"/>
      <c r="CG1872" s="37"/>
      <c r="CH1872" s="37"/>
      <c r="CI1872" s="37"/>
      <c r="CJ1872" s="37"/>
      <c r="CK1872" s="37"/>
      <c r="CL1872" s="37"/>
      <c r="CM1872" s="37"/>
      <c r="CN1872" s="37"/>
      <c r="CO1872" s="37"/>
      <c r="CP1872" s="37"/>
      <c r="CQ1872" s="37"/>
      <c r="CR1872" s="37"/>
      <c r="CS1872" s="37"/>
      <c r="CT1872" s="37"/>
      <c r="CU1872" s="37"/>
      <c r="CV1872" s="37"/>
      <c r="CW1872" s="37"/>
      <c r="CX1872" s="37"/>
      <c r="CY1872" s="37"/>
      <c r="CZ1872" s="37"/>
      <c r="DA1872" s="37"/>
      <c r="DB1872" s="37"/>
      <c r="DC1872" s="37"/>
      <c r="DD1872" s="37"/>
      <c r="DE1872" s="37"/>
      <c r="DF1872" s="37"/>
      <c r="DG1872" s="37"/>
      <c r="DH1872" s="37"/>
      <c r="DI1872" s="37"/>
      <c r="DJ1872" s="37"/>
      <c r="DK1872" s="37"/>
      <c r="DL1872" s="37"/>
      <c r="DR1872" s="37"/>
      <c r="DS1872" s="37"/>
      <c r="DT1872" s="37"/>
      <c r="DU1872" s="37"/>
      <c r="DV1872" s="37"/>
      <c r="DW1872" s="37"/>
      <c r="DX1872" s="37"/>
      <c r="DY1872" s="37"/>
      <c r="DZ1872" s="37"/>
      <c r="EA1872" s="37"/>
      <c r="EB1872" s="37"/>
      <c r="EC1872" s="37"/>
      <c r="ED1872" s="37"/>
      <c r="EE1872" s="37"/>
      <c r="EF1872" s="37"/>
      <c r="EG1872" s="37"/>
      <c r="EH1872" s="37"/>
      <c r="EI1872" s="37"/>
      <c r="EJ1872" s="37"/>
      <c r="EK1872" s="37"/>
      <c r="EL1872" s="37"/>
      <c r="EM1872" s="37"/>
      <c r="EN1872" s="37"/>
      <c r="EO1872" s="37"/>
      <c r="EP1872" s="37"/>
      <c r="EQ1872" s="37"/>
      <c r="ER1872" s="37"/>
      <c r="ES1872" s="37"/>
      <c r="ET1872" s="37"/>
      <c r="EU1872" s="37"/>
      <c r="EV1872" s="37"/>
      <c r="EW1872" s="37"/>
      <c r="EX1872" s="37"/>
      <c r="EY1872" s="37"/>
      <c r="EZ1872" s="37"/>
      <c r="FA1872" s="37"/>
      <c r="FB1872" s="37"/>
      <c r="FC1872" s="37"/>
      <c r="FD1872" s="37"/>
    </row>
    <row r="1873" spans="2:160" x14ac:dyDescent="0.5">
      <c r="B1873" s="36" t="s">
        <v>2068</v>
      </c>
      <c r="C1873" s="18">
        <v>2.4377609165981973E-4</v>
      </c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/>
      <c r="AJ1873" s="37"/>
      <c r="AK1873" s="37"/>
      <c r="AL1873" s="37"/>
      <c r="AM1873" s="37"/>
      <c r="AN1873" s="37"/>
      <c r="AO1873" s="37"/>
      <c r="AP1873" s="37"/>
      <c r="AQ1873" s="37"/>
      <c r="AR1873" s="37"/>
      <c r="AS1873" s="37"/>
      <c r="AT1873" s="37"/>
      <c r="AU1873" s="37"/>
      <c r="AV1873" s="37"/>
      <c r="AW1873" s="37"/>
      <c r="AX1873" s="37"/>
      <c r="AY1873" s="37"/>
      <c r="AZ1873" s="37"/>
      <c r="BA1873" s="37"/>
      <c r="BB1873" s="37"/>
      <c r="BC1873" s="37"/>
      <c r="BD1873" s="37"/>
      <c r="BE1873" s="37"/>
      <c r="BF1873" s="37"/>
      <c r="BG1873" s="37"/>
      <c r="BH1873" s="37"/>
      <c r="BI1873" s="37"/>
      <c r="BJ1873" s="37"/>
      <c r="BK1873" s="37"/>
      <c r="BL1873" s="37"/>
      <c r="BM1873" s="37"/>
      <c r="BN1873" s="37"/>
      <c r="BO1873" s="37"/>
      <c r="BP1873" s="37"/>
      <c r="BQ1873" s="37"/>
      <c r="BR1873" s="37"/>
      <c r="BS1873" s="37"/>
      <c r="BT1873" s="37"/>
      <c r="BU1873" s="37"/>
      <c r="BV1873" s="37"/>
      <c r="BW1873" s="37"/>
      <c r="BX1873" s="37"/>
      <c r="BY1873" s="37"/>
      <c r="BZ1873" s="37"/>
      <c r="CA1873" s="37"/>
      <c r="CB1873" s="37"/>
      <c r="CC1873" s="37"/>
      <c r="CD1873" s="37"/>
      <c r="CE1873" s="37"/>
      <c r="CF1873" s="37"/>
      <c r="CG1873" s="37"/>
      <c r="CH1873" s="37"/>
      <c r="CI1873" s="37"/>
      <c r="CJ1873" s="37"/>
      <c r="CK1873" s="37"/>
      <c r="CL1873" s="37"/>
      <c r="CM1873" s="37"/>
      <c r="CN1873" s="37"/>
      <c r="CO1873" s="37"/>
      <c r="CP1873" s="37"/>
      <c r="CQ1873" s="37"/>
      <c r="CR1873" s="37"/>
      <c r="CS1873" s="37"/>
      <c r="CT1873" s="37"/>
      <c r="CU1873" s="37"/>
      <c r="CV1873" s="37"/>
      <c r="CW1873" s="37"/>
      <c r="CX1873" s="37"/>
      <c r="CY1873" s="37"/>
      <c r="CZ1873" s="37"/>
      <c r="DA1873" s="37"/>
      <c r="DB1873" s="37"/>
      <c r="DC1873" s="37"/>
      <c r="DD1873" s="37"/>
      <c r="DE1873" s="37"/>
      <c r="DF1873" s="37"/>
      <c r="DG1873" s="37"/>
      <c r="DH1873" s="37"/>
      <c r="DI1873" s="37"/>
      <c r="DJ1873" s="37"/>
      <c r="DK1873" s="37"/>
      <c r="DL1873" s="37"/>
      <c r="DR1873" s="37"/>
      <c r="DS1873" s="37"/>
      <c r="DT1873" s="37"/>
      <c r="DU1873" s="37"/>
      <c r="DV1873" s="37"/>
      <c r="DW1873" s="37"/>
      <c r="DX1873" s="37"/>
      <c r="DY1873" s="37"/>
      <c r="DZ1873" s="37"/>
      <c r="EA1873" s="37"/>
      <c r="EB1873" s="37"/>
      <c r="EC1873" s="37"/>
      <c r="ED1873" s="37"/>
      <c r="EE1873" s="37"/>
      <c r="EF1873" s="37"/>
      <c r="EG1873" s="37"/>
      <c r="EH1873" s="37"/>
      <c r="EI1873" s="37"/>
      <c r="EJ1873" s="37"/>
      <c r="EK1873" s="37"/>
      <c r="EL1873" s="37"/>
      <c r="EM1873" s="37"/>
      <c r="EN1873" s="37"/>
      <c r="EO1873" s="37"/>
      <c r="EP1873" s="37"/>
      <c r="EQ1873" s="37"/>
      <c r="ER1873" s="37"/>
      <c r="ES1873" s="37"/>
      <c r="ET1873" s="37"/>
      <c r="EU1873" s="37"/>
      <c r="EV1873" s="37"/>
      <c r="EW1873" s="37"/>
      <c r="EX1873" s="37"/>
      <c r="EY1873" s="37"/>
      <c r="EZ1873" s="37"/>
      <c r="FA1873" s="37"/>
      <c r="FB1873" s="37"/>
      <c r="FC1873" s="37"/>
      <c r="FD1873" s="37"/>
    </row>
    <row r="1874" spans="2:160" x14ac:dyDescent="0.5">
      <c r="B1874" s="36" t="s">
        <v>2069</v>
      </c>
      <c r="C1874" s="18">
        <v>7.4089870525515522E-3</v>
      </c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37"/>
      <c r="AI1874" s="37"/>
      <c r="AJ1874" s="37"/>
      <c r="AK1874" s="37"/>
      <c r="AL1874" s="37"/>
      <c r="AM1874" s="37"/>
      <c r="AN1874" s="37"/>
      <c r="AO1874" s="37"/>
      <c r="AP1874" s="37"/>
      <c r="AQ1874" s="37"/>
      <c r="AR1874" s="37"/>
      <c r="AS1874" s="37"/>
      <c r="AT1874" s="37"/>
      <c r="AU1874" s="37"/>
      <c r="AV1874" s="37"/>
      <c r="AW1874" s="37"/>
      <c r="AX1874" s="37"/>
      <c r="AY1874" s="37"/>
      <c r="AZ1874" s="37"/>
      <c r="BA1874" s="37"/>
      <c r="BB1874" s="37"/>
      <c r="BC1874" s="37"/>
      <c r="BD1874" s="37"/>
      <c r="BE1874" s="37"/>
      <c r="BF1874" s="37"/>
      <c r="BG1874" s="37"/>
      <c r="BH1874" s="37"/>
      <c r="BI1874" s="37"/>
      <c r="BJ1874" s="37"/>
      <c r="BK1874" s="37"/>
      <c r="BL1874" s="37"/>
      <c r="BM1874" s="37"/>
      <c r="BN1874" s="37"/>
      <c r="BO1874" s="37"/>
      <c r="BP1874" s="37"/>
      <c r="BQ1874" s="37"/>
      <c r="BR1874" s="37"/>
      <c r="BS1874" s="37"/>
      <c r="BT1874" s="37"/>
      <c r="BU1874" s="37"/>
      <c r="BV1874" s="37"/>
      <c r="BW1874" s="37"/>
      <c r="BX1874" s="37"/>
      <c r="BY1874" s="37"/>
      <c r="BZ1874" s="37"/>
      <c r="CA1874" s="37"/>
      <c r="CB1874" s="37"/>
      <c r="CC1874" s="37"/>
      <c r="CD1874" s="37"/>
      <c r="CE1874" s="37"/>
      <c r="CF1874" s="37"/>
      <c r="CG1874" s="37"/>
      <c r="CH1874" s="37"/>
      <c r="CI1874" s="37"/>
      <c r="CJ1874" s="37"/>
      <c r="CK1874" s="37"/>
      <c r="CL1874" s="37"/>
      <c r="CM1874" s="37"/>
      <c r="CN1874" s="37"/>
      <c r="CO1874" s="37"/>
      <c r="CP1874" s="37"/>
      <c r="CQ1874" s="37"/>
      <c r="CR1874" s="37"/>
      <c r="CS1874" s="37"/>
      <c r="CT1874" s="37"/>
      <c r="CU1874" s="37"/>
      <c r="CV1874" s="37"/>
      <c r="CW1874" s="37"/>
      <c r="CX1874" s="37"/>
      <c r="CY1874" s="37"/>
      <c r="CZ1874" s="37"/>
      <c r="DA1874" s="37"/>
      <c r="DB1874" s="37"/>
      <c r="DC1874" s="37"/>
      <c r="DD1874" s="37"/>
      <c r="DE1874" s="37"/>
      <c r="DF1874" s="37"/>
      <c r="DG1874" s="37"/>
      <c r="DH1874" s="37"/>
      <c r="DI1874" s="37"/>
      <c r="DJ1874" s="37"/>
      <c r="DK1874" s="37"/>
      <c r="DL1874" s="37"/>
      <c r="DR1874" s="37"/>
      <c r="DS1874" s="37"/>
      <c r="DT1874" s="37"/>
      <c r="DU1874" s="37"/>
      <c r="DV1874" s="37"/>
      <c r="DW1874" s="37"/>
      <c r="DX1874" s="37"/>
      <c r="DY1874" s="37"/>
      <c r="DZ1874" s="37"/>
      <c r="EA1874" s="37"/>
      <c r="EB1874" s="37"/>
      <c r="EC1874" s="37"/>
      <c r="ED1874" s="37"/>
      <c r="EE1874" s="37"/>
      <c r="EF1874" s="37"/>
      <c r="EG1874" s="37"/>
      <c r="EH1874" s="37"/>
      <c r="EI1874" s="37"/>
      <c r="EJ1874" s="37"/>
      <c r="EK1874" s="37"/>
      <c r="EL1874" s="37"/>
      <c r="EM1874" s="37"/>
      <c r="EN1874" s="37"/>
      <c r="EO1874" s="37"/>
      <c r="EP1874" s="37"/>
      <c r="EQ1874" s="37"/>
      <c r="ER1874" s="37"/>
      <c r="ES1874" s="37"/>
      <c r="ET1874" s="37"/>
      <c r="EU1874" s="37"/>
      <c r="EV1874" s="37"/>
      <c r="EW1874" s="37"/>
      <c r="EX1874" s="37"/>
      <c r="EY1874" s="37"/>
      <c r="EZ1874" s="37"/>
      <c r="FA1874" s="37"/>
      <c r="FB1874" s="37"/>
      <c r="FC1874" s="37"/>
      <c r="FD1874" s="37"/>
    </row>
    <row r="1875" spans="2:160" x14ac:dyDescent="0.5">
      <c r="B1875" s="36" t="s">
        <v>2070</v>
      </c>
      <c r="C1875" s="18">
        <v>-6.8343605034448807E-4</v>
      </c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  <c r="S1875" s="37"/>
      <c r="T1875" s="37"/>
      <c r="U1875" s="37"/>
      <c r="V1875" s="37"/>
      <c r="W1875" s="37"/>
      <c r="X1875" s="37"/>
      <c r="Y1875" s="37"/>
      <c r="Z1875" s="37"/>
      <c r="AA1875" s="37"/>
      <c r="AB1875" s="37"/>
      <c r="AC1875" s="37"/>
      <c r="AD1875" s="37"/>
      <c r="AE1875" s="37"/>
      <c r="AF1875" s="37"/>
      <c r="AG1875" s="37"/>
      <c r="AH1875" s="37"/>
      <c r="AI1875" s="37"/>
      <c r="AJ1875" s="37"/>
      <c r="AK1875" s="37"/>
      <c r="AL1875" s="37"/>
      <c r="AM1875" s="37"/>
      <c r="AN1875" s="37"/>
      <c r="AO1875" s="37"/>
      <c r="AP1875" s="37"/>
      <c r="AQ1875" s="37"/>
      <c r="AR1875" s="37"/>
      <c r="AS1875" s="37"/>
      <c r="AT1875" s="37"/>
      <c r="AU1875" s="37"/>
      <c r="AV1875" s="37"/>
      <c r="AW1875" s="37"/>
      <c r="AX1875" s="37"/>
      <c r="AY1875" s="37"/>
      <c r="AZ1875" s="37"/>
      <c r="BA1875" s="37"/>
      <c r="BB1875" s="37"/>
      <c r="BC1875" s="37"/>
      <c r="BD1875" s="37"/>
      <c r="BE1875" s="37"/>
      <c r="BF1875" s="37"/>
      <c r="BG1875" s="37"/>
      <c r="BH1875" s="37"/>
      <c r="BI1875" s="37"/>
      <c r="BJ1875" s="37"/>
      <c r="BK1875" s="37"/>
      <c r="BL1875" s="37"/>
      <c r="BM1875" s="37"/>
      <c r="BN1875" s="37"/>
      <c r="BO1875" s="37"/>
      <c r="BP1875" s="37"/>
      <c r="BQ1875" s="37"/>
      <c r="BR1875" s="37"/>
      <c r="BS1875" s="37"/>
      <c r="BT1875" s="37"/>
      <c r="BU1875" s="37"/>
      <c r="BV1875" s="37"/>
      <c r="BW1875" s="37"/>
      <c r="BX1875" s="37"/>
      <c r="BY1875" s="37"/>
      <c r="BZ1875" s="37"/>
      <c r="CA1875" s="37"/>
      <c r="CB1875" s="37"/>
      <c r="CC1875" s="37"/>
      <c r="CD1875" s="37"/>
      <c r="CE1875" s="37"/>
      <c r="CF1875" s="37"/>
      <c r="CG1875" s="37"/>
      <c r="CH1875" s="37"/>
      <c r="CI1875" s="37"/>
      <c r="CJ1875" s="37"/>
      <c r="CK1875" s="37"/>
      <c r="CL1875" s="37"/>
      <c r="CM1875" s="37"/>
      <c r="CN1875" s="37"/>
      <c r="CO1875" s="37"/>
      <c r="CP1875" s="37"/>
      <c r="CQ1875" s="37"/>
      <c r="CR1875" s="37"/>
      <c r="CS1875" s="37"/>
      <c r="CT1875" s="37"/>
      <c r="CU1875" s="37"/>
      <c r="CV1875" s="37"/>
      <c r="CW1875" s="37"/>
      <c r="CX1875" s="37"/>
      <c r="CY1875" s="37"/>
      <c r="CZ1875" s="37"/>
      <c r="DA1875" s="37"/>
      <c r="DB1875" s="37"/>
      <c r="DC1875" s="37"/>
      <c r="DD1875" s="37"/>
      <c r="DE1875" s="37"/>
      <c r="DF1875" s="37"/>
      <c r="DG1875" s="37"/>
      <c r="DH1875" s="37"/>
      <c r="DI1875" s="37"/>
      <c r="DJ1875" s="37"/>
      <c r="DK1875" s="37"/>
      <c r="DL1875" s="37"/>
      <c r="DR1875" s="37"/>
      <c r="DS1875" s="37"/>
      <c r="DT1875" s="37"/>
      <c r="DU1875" s="37"/>
      <c r="DV1875" s="37"/>
      <c r="DW1875" s="37"/>
      <c r="DX1875" s="37"/>
      <c r="DY1875" s="37"/>
      <c r="DZ1875" s="37"/>
      <c r="EA1875" s="37"/>
      <c r="EB1875" s="37"/>
      <c r="EC1875" s="37"/>
      <c r="ED1875" s="37"/>
      <c r="EE1875" s="37"/>
      <c r="EF1875" s="37"/>
      <c r="EG1875" s="37"/>
      <c r="EH1875" s="37"/>
      <c r="EI1875" s="37"/>
      <c r="EJ1875" s="37"/>
      <c r="EK1875" s="37"/>
      <c r="EL1875" s="37"/>
      <c r="EM1875" s="37"/>
      <c r="EN1875" s="37"/>
      <c r="EO1875" s="37"/>
      <c r="EP1875" s="37"/>
      <c r="EQ1875" s="37"/>
      <c r="ER1875" s="37"/>
      <c r="ES1875" s="37"/>
      <c r="ET1875" s="37"/>
      <c r="EU1875" s="37"/>
      <c r="EV1875" s="37"/>
      <c r="EW1875" s="37"/>
      <c r="EX1875" s="37"/>
      <c r="EY1875" s="37"/>
      <c r="EZ1875" s="37"/>
      <c r="FA1875" s="37"/>
      <c r="FB1875" s="37"/>
      <c r="FC1875" s="37"/>
      <c r="FD1875" s="37"/>
    </row>
    <row r="1876" spans="2:160" x14ac:dyDescent="0.5">
      <c r="B1876" s="36" t="s">
        <v>2071</v>
      </c>
      <c r="C1876" s="18">
        <v>5.7980487568691785E-3</v>
      </c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37"/>
      <c r="AI1876" s="37"/>
      <c r="AJ1876" s="37"/>
      <c r="AK1876" s="37"/>
      <c r="AL1876" s="37"/>
      <c r="AM1876" s="37"/>
      <c r="AN1876" s="37"/>
      <c r="AO1876" s="37"/>
      <c r="AP1876" s="37"/>
      <c r="AQ1876" s="37"/>
      <c r="AR1876" s="37"/>
      <c r="AS1876" s="37"/>
      <c r="AT1876" s="37"/>
      <c r="AU1876" s="37"/>
      <c r="AV1876" s="37"/>
      <c r="AW1876" s="37"/>
      <c r="AX1876" s="37"/>
      <c r="AY1876" s="37"/>
      <c r="AZ1876" s="37"/>
      <c r="BA1876" s="37"/>
      <c r="BB1876" s="37"/>
      <c r="BC1876" s="37"/>
      <c r="BD1876" s="37"/>
      <c r="BE1876" s="37"/>
      <c r="BF1876" s="37"/>
      <c r="BG1876" s="37"/>
      <c r="BH1876" s="37"/>
      <c r="BI1876" s="37"/>
      <c r="BJ1876" s="37"/>
      <c r="BK1876" s="37"/>
      <c r="BL1876" s="37"/>
      <c r="BM1876" s="37"/>
      <c r="BN1876" s="37"/>
      <c r="BO1876" s="37"/>
      <c r="BP1876" s="37"/>
      <c r="BQ1876" s="37"/>
      <c r="BR1876" s="37"/>
      <c r="BS1876" s="37"/>
      <c r="BT1876" s="37"/>
      <c r="BU1876" s="37"/>
      <c r="BV1876" s="37"/>
      <c r="BW1876" s="37"/>
      <c r="BX1876" s="37"/>
      <c r="BY1876" s="37"/>
      <c r="BZ1876" s="37"/>
      <c r="CA1876" s="37"/>
      <c r="CB1876" s="37"/>
      <c r="CC1876" s="37"/>
      <c r="CD1876" s="37"/>
      <c r="CE1876" s="37"/>
      <c r="CF1876" s="37"/>
      <c r="CG1876" s="37"/>
      <c r="CH1876" s="37"/>
      <c r="CI1876" s="37"/>
      <c r="CJ1876" s="37"/>
      <c r="CK1876" s="37"/>
      <c r="CL1876" s="37"/>
      <c r="CM1876" s="37"/>
      <c r="CN1876" s="37"/>
      <c r="CO1876" s="37"/>
      <c r="CP1876" s="37"/>
      <c r="CQ1876" s="37"/>
      <c r="CR1876" s="37"/>
      <c r="CS1876" s="37"/>
      <c r="CT1876" s="37"/>
      <c r="CU1876" s="37"/>
      <c r="CV1876" s="37"/>
      <c r="CW1876" s="37"/>
      <c r="CX1876" s="37"/>
      <c r="CY1876" s="37"/>
      <c r="CZ1876" s="37"/>
      <c r="DA1876" s="37"/>
      <c r="DB1876" s="37"/>
      <c r="DC1876" s="37"/>
      <c r="DD1876" s="37"/>
      <c r="DE1876" s="37"/>
      <c r="DF1876" s="37"/>
      <c r="DG1876" s="37"/>
      <c r="DH1876" s="37"/>
      <c r="DI1876" s="37"/>
      <c r="DJ1876" s="37"/>
      <c r="DK1876" s="37"/>
      <c r="DL1876" s="37"/>
      <c r="DR1876" s="37"/>
      <c r="DS1876" s="37"/>
      <c r="DT1876" s="37"/>
      <c r="DU1876" s="37"/>
      <c r="DV1876" s="37"/>
      <c r="DW1876" s="37"/>
      <c r="DX1876" s="37"/>
      <c r="DY1876" s="37"/>
      <c r="DZ1876" s="37"/>
      <c r="EA1876" s="37"/>
      <c r="EB1876" s="37"/>
      <c r="EC1876" s="37"/>
      <c r="ED1876" s="37"/>
      <c r="EE1876" s="37"/>
      <c r="EF1876" s="37"/>
      <c r="EG1876" s="37"/>
      <c r="EH1876" s="37"/>
      <c r="EI1876" s="37"/>
      <c r="EJ1876" s="37"/>
      <c r="EK1876" s="37"/>
      <c r="EL1876" s="37"/>
      <c r="EM1876" s="37"/>
      <c r="EN1876" s="37"/>
      <c r="EO1876" s="37"/>
      <c r="EP1876" s="37"/>
      <c r="EQ1876" s="37"/>
      <c r="ER1876" s="37"/>
      <c r="ES1876" s="37"/>
      <c r="ET1876" s="37"/>
      <c r="EU1876" s="37"/>
      <c r="EV1876" s="37"/>
      <c r="EW1876" s="37"/>
      <c r="EX1876" s="37"/>
      <c r="EY1876" s="37"/>
      <c r="EZ1876" s="37"/>
      <c r="FA1876" s="37"/>
      <c r="FB1876" s="37"/>
      <c r="FC1876" s="37"/>
      <c r="FD1876" s="37"/>
    </row>
    <row r="1877" spans="2:160" x14ac:dyDescent="0.5">
      <c r="B1877" s="36" t="s">
        <v>2072</v>
      </c>
      <c r="C1877" s="18">
        <v>1.8232582768706873E-3</v>
      </c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/>
      <c r="AH1877" s="37"/>
      <c r="AI1877" s="37"/>
      <c r="AJ1877" s="37"/>
      <c r="AK1877" s="37"/>
      <c r="AL1877" s="37"/>
      <c r="AM1877" s="37"/>
      <c r="AN1877" s="37"/>
      <c r="AO1877" s="37"/>
      <c r="AP1877" s="37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  <c r="BG1877" s="37"/>
      <c r="BH1877" s="37"/>
      <c r="BI1877" s="37"/>
      <c r="BJ1877" s="37"/>
      <c r="BK1877" s="37"/>
      <c r="BL1877" s="37"/>
      <c r="BM1877" s="37"/>
      <c r="BN1877" s="37"/>
      <c r="BO1877" s="37"/>
      <c r="BP1877" s="37"/>
      <c r="BQ1877" s="37"/>
      <c r="BR1877" s="37"/>
      <c r="BS1877" s="37"/>
      <c r="BT1877" s="37"/>
      <c r="BU1877" s="37"/>
      <c r="BV1877" s="37"/>
      <c r="BW1877" s="37"/>
      <c r="BX1877" s="37"/>
      <c r="BY1877" s="37"/>
      <c r="BZ1877" s="37"/>
      <c r="CA1877" s="37"/>
      <c r="CB1877" s="37"/>
      <c r="CC1877" s="37"/>
      <c r="CD1877" s="37"/>
      <c r="CE1877" s="37"/>
      <c r="CF1877" s="37"/>
      <c r="CG1877" s="37"/>
      <c r="CH1877" s="37"/>
      <c r="CI1877" s="37"/>
      <c r="CJ1877" s="37"/>
      <c r="CK1877" s="37"/>
      <c r="CL1877" s="37"/>
      <c r="CM1877" s="37"/>
      <c r="CN1877" s="37"/>
      <c r="CO1877" s="37"/>
      <c r="CP1877" s="37"/>
      <c r="CQ1877" s="37"/>
      <c r="CR1877" s="37"/>
      <c r="CS1877" s="37"/>
      <c r="CT1877" s="37"/>
      <c r="CU1877" s="37"/>
      <c r="CV1877" s="37"/>
      <c r="CW1877" s="37"/>
      <c r="CX1877" s="37"/>
      <c r="CY1877" s="37"/>
      <c r="CZ1877" s="37"/>
      <c r="DA1877" s="37"/>
      <c r="DB1877" s="37"/>
      <c r="DC1877" s="37"/>
      <c r="DD1877" s="37"/>
      <c r="DE1877" s="37"/>
      <c r="DF1877" s="37"/>
      <c r="DG1877" s="37"/>
      <c r="DH1877" s="37"/>
      <c r="DI1877" s="37"/>
      <c r="DJ1877" s="37"/>
      <c r="DK1877" s="37"/>
      <c r="DL1877" s="37"/>
      <c r="DR1877" s="37"/>
      <c r="DS1877" s="37"/>
      <c r="DT1877" s="37"/>
      <c r="DU1877" s="37"/>
      <c r="DV1877" s="37"/>
      <c r="DW1877" s="37"/>
      <c r="DX1877" s="37"/>
      <c r="DY1877" s="37"/>
      <c r="DZ1877" s="37"/>
      <c r="EA1877" s="37"/>
      <c r="EB1877" s="37"/>
      <c r="EC1877" s="37"/>
      <c r="ED1877" s="37"/>
      <c r="EE1877" s="37"/>
      <c r="EF1877" s="37"/>
      <c r="EG1877" s="37"/>
      <c r="EH1877" s="37"/>
      <c r="EI1877" s="37"/>
      <c r="EJ1877" s="37"/>
      <c r="EK1877" s="37"/>
      <c r="EL1877" s="37"/>
      <c r="EM1877" s="37"/>
      <c r="EN1877" s="37"/>
      <c r="EO1877" s="37"/>
      <c r="EP1877" s="37"/>
      <c r="EQ1877" s="37"/>
      <c r="ER1877" s="37"/>
      <c r="ES1877" s="37"/>
      <c r="ET1877" s="37"/>
      <c r="EU1877" s="37"/>
      <c r="EV1877" s="37"/>
      <c r="EW1877" s="37"/>
      <c r="EX1877" s="37"/>
      <c r="EY1877" s="37"/>
      <c r="EZ1877" s="37"/>
      <c r="FA1877" s="37"/>
      <c r="FB1877" s="37"/>
      <c r="FC1877" s="37"/>
      <c r="FD1877" s="37"/>
    </row>
    <row r="1878" spans="2:160" x14ac:dyDescent="0.5">
      <c r="B1878" s="36" t="s">
        <v>2073</v>
      </c>
      <c r="C1878" s="18">
        <v>6.1865949101735929E-4</v>
      </c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37"/>
      <c r="AI1878" s="37"/>
      <c r="AJ1878" s="37"/>
      <c r="AK1878" s="37"/>
      <c r="AL1878" s="37"/>
      <c r="AM1878" s="37"/>
      <c r="AN1878" s="37"/>
      <c r="AO1878" s="37"/>
      <c r="AP1878" s="37"/>
      <c r="AQ1878" s="37"/>
      <c r="AR1878" s="37"/>
      <c r="AS1878" s="37"/>
      <c r="AT1878" s="37"/>
      <c r="AU1878" s="37"/>
      <c r="AV1878" s="37"/>
      <c r="AW1878" s="37"/>
      <c r="AX1878" s="37"/>
      <c r="AY1878" s="37"/>
      <c r="AZ1878" s="37"/>
      <c r="BA1878" s="37"/>
      <c r="BB1878" s="37"/>
      <c r="BC1878" s="37"/>
      <c r="BD1878" s="37"/>
      <c r="BE1878" s="37"/>
      <c r="BF1878" s="37"/>
      <c r="BG1878" s="37"/>
      <c r="BH1878" s="37"/>
      <c r="BI1878" s="37"/>
      <c r="BJ1878" s="37"/>
      <c r="BK1878" s="37"/>
      <c r="BL1878" s="37"/>
      <c r="BM1878" s="37"/>
      <c r="BN1878" s="37"/>
      <c r="BO1878" s="37"/>
      <c r="BP1878" s="37"/>
      <c r="BQ1878" s="37"/>
      <c r="BR1878" s="37"/>
      <c r="BS1878" s="37"/>
      <c r="BT1878" s="37"/>
      <c r="BU1878" s="37"/>
      <c r="BV1878" s="37"/>
      <c r="BW1878" s="37"/>
      <c r="BX1878" s="37"/>
      <c r="BY1878" s="37"/>
      <c r="BZ1878" s="37"/>
      <c r="CA1878" s="37"/>
      <c r="CB1878" s="37"/>
      <c r="CC1878" s="37"/>
      <c r="CD1878" s="37"/>
      <c r="CE1878" s="37"/>
      <c r="CF1878" s="37"/>
      <c r="CG1878" s="37"/>
      <c r="CH1878" s="37"/>
      <c r="CI1878" s="37"/>
      <c r="CJ1878" s="37"/>
      <c r="CK1878" s="37"/>
      <c r="CL1878" s="37"/>
      <c r="CM1878" s="37"/>
      <c r="CN1878" s="37"/>
      <c r="CO1878" s="37"/>
      <c r="CP1878" s="37"/>
      <c r="CQ1878" s="37"/>
      <c r="CR1878" s="37"/>
      <c r="CS1878" s="37"/>
      <c r="CT1878" s="37"/>
      <c r="CU1878" s="37"/>
      <c r="CV1878" s="37"/>
      <c r="CW1878" s="37"/>
      <c r="CX1878" s="37"/>
      <c r="CY1878" s="37"/>
      <c r="CZ1878" s="37"/>
      <c r="DA1878" s="37"/>
      <c r="DB1878" s="37"/>
      <c r="DC1878" s="37"/>
      <c r="DD1878" s="37"/>
      <c r="DE1878" s="37"/>
      <c r="DF1878" s="37"/>
      <c r="DG1878" s="37"/>
      <c r="DH1878" s="37"/>
      <c r="DI1878" s="37"/>
      <c r="DJ1878" s="37"/>
      <c r="DK1878" s="37"/>
      <c r="DL1878" s="37"/>
      <c r="DR1878" s="37"/>
      <c r="DS1878" s="37"/>
      <c r="DT1878" s="37"/>
      <c r="DU1878" s="37"/>
      <c r="DV1878" s="37"/>
      <c r="DW1878" s="37"/>
      <c r="DX1878" s="37"/>
      <c r="DY1878" s="37"/>
      <c r="DZ1878" s="37"/>
      <c r="EA1878" s="37"/>
      <c r="EB1878" s="37"/>
      <c r="EC1878" s="37"/>
      <c r="ED1878" s="37"/>
      <c r="EE1878" s="37"/>
      <c r="EF1878" s="37"/>
      <c r="EG1878" s="37"/>
      <c r="EH1878" s="37"/>
      <c r="EI1878" s="37"/>
      <c r="EJ1878" s="37"/>
      <c r="EK1878" s="37"/>
      <c r="EL1878" s="37"/>
      <c r="EM1878" s="37"/>
      <c r="EN1878" s="37"/>
      <c r="EO1878" s="37"/>
      <c r="EP1878" s="37"/>
      <c r="EQ1878" s="37"/>
      <c r="ER1878" s="37"/>
      <c r="ES1878" s="37"/>
      <c r="ET1878" s="37"/>
      <c r="EU1878" s="37"/>
      <c r="EV1878" s="37"/>
      <c r="EW1878" s="37"/>
      <c r="EX1878" s="37"/>
      <c r="EY1878" s="37"/>
      <c r="EZ1878" s="37"/>
      <c r="FA1878" s="37"/>
      <c r="FB1878" s="37"/>
      <c r="FC1878" s="37"/>
      <c r="FD1878" s="37"/>
    </row>
    <row r="1879" spans="2:160" x14ac:dyDescent="0.5">
      <c r="B1879" s="36" t="s">
        <v>2074</v>
      </c>
      <c r="C1879" s="18">
        <v>7.7434690741440271E-4</v>
      </c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/>
      <c r="AH1879" s="37"/>
      <c r="AI1879" s="37"/>
      <c r="AJ1879" s="37"/>
      <c r="AK1879" s="37"/>
      <c r="AL1879" s="37"/>
      <c r="AM1879" s="37"/>
      <c r="AN1879" s="37"/>
      <c r="AO1879" s="37"/>
      <c r="AP1879" s="37"/>
      <c r="AQ1879" s="37"/>
      <c r="AR1879" s="37"/>
      <c r="AS1879" s="37"/>
      <c r="AT1879" s="37"/>
      <c r="AU1879" s="37"/>
      <c r="AV1879" s="37"/>
      <c r="AW1879" s="37"/>
      <c r="AX1879" s="37"/>
      <c r="AY1879" s="37"/>
      <c r="AZ1879" s="37"/>
      <c r="BA1879" s="37"/>
      <c r="BB1879" s="37"/>
      <c r="BC1879" s="37"/>
      <c r="BD1879" s="37"/>
      <c r="BE1879" s="37"/>
      <c r="BF1879" s="37"/>
      <c r="BG1879" s="37"/>
      <c r="BH1879" s="37"/>
      <c r="BI1879" s="37"/>
      <c r="BJ1879" s="37"/>
      <c r="BK1879" s="37"/>
      <c r="BL1879" s="37"/>
      <c r="BM1879" s="37"/>
      <c r="BN1879" s="37"/>
      <c r="BO1879" s="37"/>
      <c r="BP1879" s="37"/>
      <c r="BQ1879" s="37"/>
      <c r="BR1879" s="37"/>
      <c r="BS1879" s="37"/>
      <c r="BT1879" s="37"/>
      <c r="BU1879" s="37"/>
      <c r="BV1879" s="37"/>
      <c r="BW1879" s="37"/>
      <c r="BX1879" s="37"/>
      <c r="BY1879" s="37"/>
      <c r="BZ1879" s="37"/>
      <c r="CA1879" s="37"/>
      <c r="CB1879" s="37"/>
      <c r="CC1879" s="37"/>
      <c r="CD1879" s="37"/>
      <c r="CE1879" s="37"/>
      <c r="CF1879" s="37"/>
      <c r="CG1879" s="37"/>
      <c r="CH1879" s="37"/>
      <c r="CI1879" s="37"/>
      <c r="CJ1879" s="37"/>
      <c r="CK1879" s="37"/>
      <c r="CL1879" s="37"/>
      <c r="CM1879" s="37"/>
      <c r="CN1879" s="37"/>
      <c r="CO1879" s="37"/>
      <c r="CP1879" s="37"/>
      <c r="CQ1879" s="37"/>
      <c r="CR1879" s="37"/>
      <c r="CS1879" s="37"/>
      <c r="CT1879" s="37"/>
      <c r="CU1879" s="37"/>
      <c r="CV1879" s="37"/>
      <c r="CW1879" s="37"/>
      <c r="CX1879" s="37"/>
      <c r="CY1879" s="37"/>
      <c r="CZ1879" s="37"/>
      <c r="DA1879" s="37"/>
      <c r="DB1879" s="37"/>
      <c r="DC1879" s="37"/>
      <c r="DD1879" s="37"/>
      <c r="DE1879" s="37"/>
      <c r="DF1879" s="37"/>
      <c r="DG1879" s="37"/>
      <c r="DH1879" s="37"/>
      <c r="DI1879" s="37"/>
      <c r="DJ1879" s="37"/>
      <c r="DK1879" s="37"/>
      <c r="DL1879" s="37"/>
      <c r="DR1879" s="37"/>
      <c r="DS1879" s="37"/>
      <c r="DT1879" s="37"/>
      <c r="DU1879" s="37"/>
      <c r="DV1879" s="37"/>
      <c r="DW1879" s="37"/>
      <c r="DX1879" s="37"/>
      <c r="DY1879" s="37"/>
      <c r="DZ1879" s="37"/>
      <c r="EA1879" s="37"/>
      <c r="EB1879" s="37"/>
      <c r="EC1879" s="37"/>
      <c r="ED1879" s="37"/>
      <c r="EE1879" s="37"/>
      <c r="EF1879" s="37"/>
      <c r="EG1879" s="37"/>
      <c r="EH1879" s="37"/>
      <c r="EI1879" s="37"/>
      <c r="EJ1879" s="37"/>
      <c r="EK1879" s="37"/>
      <c r="EL1879" s="37"/>
      <c r="EM1879" s="37"/>
      <c r="EN1879" s="37"/>
      <c r="EO1879" s="37"/>
      <c r="EP1879" s="37"/>
      <c r="EQ1879" s="37"/>
      <c r="ER1879" s="37"/>
      <c r="ES1879" s="37"/>
      <c r="ET1879" s="37"/>
      <c r="EU1879" s="37"/>
      <c r="EV1879" s="37"/>
      <c r="EW1879" s="37"/>
      <c r="EX1879" s="37"/>
      <c r="EY1879" s="37"/>
      <c r="EZ1879" s="37"/>
      <c r="FA1879" s="37"/>
      <c r="FB1879" s="37"/>
      <c r="FC1879" s="37"/>
      <c r="FD1879" s="37"/>
    </row>
    <row r="1880" spans="2:160" x14ac:dyDescent="0.5">
      <c r="B1880" s="36" t="s">
        <v>2075</v>
      </c>
      <c r="C1880" s="18">
        <v>6.3579273156944005E-4</v>
      </c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37"/>
      <c r="AI1880" s="37"/>
      <c r="AJ1880" s="37"/>
      <c r="AK1880" s="37"/>
      <c r="AL1880" s="37"/>
      <c r="AM1880" s="37"/>
      <c r="AN1880" s="37"/>
      <c r="AO1880" s="37"/>
      <c r="AP1880" s="37"/>
      <c r="AQ1880" s="37"/>
      <c r="AR1880" s="37"/>
      <c r="AS1880" s="37"/>
      <c r="AT1880" s="37"/>
      <c r="AU1880" s="37"/>
      <c r="AV1880" s="37"/>
      <c r="AW1880" s="37"/>
      <c r="AX1880" s="37"/>
      <c r="AY1880" s="37"/>
      <c r="AZ1880" s="37"/>
      <c r="BA1880" s="37"/>
      <c r="BB1880" s="37"/>
      <c r="BC1880" s="37"/>
      <c r="BD1880" s="37"/>
      <c r="BE1880" s="37"/>
      <c r="BF1880" s="37"/>
      <c r="BG1880" s="37"/>
      <c r="BH1880" s="37"/>
      <c r="BI1880" s="37"/>
      <c r="BJ1880" s="37"/>
      <c r="BK1880" s="37"/>
      <c r="BL1880" s="37"/>
      <c r="BM1880" s="37"/>
      <c r="BN1880" s="37"/>
      <c r="BO1880" s="37"/>
      <c r="BP1880" s="37"/>
      <c r="BQ1880" s="37"/>
      <c r="BR1880" s="37"/>
      <c r="BS1880" s="37"/>
      <c r="BT1880" s="37"/>
      <c r="BU1880" s="37"/>
      <c r="BV1880" s="37"/>
      <c r="BW1880" s="37"/>
      <c r="BX1880" s="37"/>
      <c r="BY1880" s="37"/>
      <c r="BZ1880" s="37"/>
      <c r="CA1880" s="37"/>
      <c r="CB1880" s="37"/>
      <c r="CC1880" s="37"/>
      <c r="CD1880" s="37"/>
      <c r="CE1880" s="37"/>
      <c r="CF1880" s="37"/>
      <c r="CG1880" s="37"/>
      <c r="CH1880" s="37"/>
      <c r="CI1880" s="37"/>
      <c r="CJ1880" s="37"/>
      <c r="CK1880" s="37"/>
      <c r="CL1880" s="37"/>
      <c r="CM1880" s="37"/>
      <c r="CN1880" s="37"/>
      <c r="CO1880" s="37"/>
      <c r="CP1880" s="37"/>
      <c r="CQ1880" s="37"/>
      <c r="CR1880" s="37"/>
      <c r="CS1880" s="37"/>
      <c r="CT1880" s="37"/>
      <c r="CU1880" s="37"/>
      <c r="CV1880" s="37"/>
      <c r="CW1880" s="37"/>
      <c r="CX1880" s="37"/>
      <c r="CY1880" s="37"/>
      <c r="CZ1880" s="37"/>
      <c r="DA1880" s="37"/>
      <c r="DB1880" s="37"/>
      <c r="DC1880" s="37"/>
      <c r="DD1880" s="37"/>
      <c r="DE1880" s="37"/>
      <c r="DF1880" s="37"/>
      <c r="DG1880" s="37"/>
      <c r="DH1880" s="37"/>
      <c r="DI1880" s="37"/>
      <c r="DJ1880" s="37"/>
      <c r="DK1880" s="37"/>
      <c r="DL1880" s="37"/>
      <c r="DR1880" s="37"/>
      <c r="DS1880" s="37"/>
      <c r="DT1880" s="37"/>
      <c r="DU1880" s="37"/>
      <c r="DV1880" s="37"/>
      <c r="DW1880" s="37"/>
      <c r="DX1880" s="37"/>
      <c r="DY1880" s="37"/>
      <c r="DZ1880" s="37"/>
      <c r="EA1880" s="37"/>
      <c r="EB1880" s="37"/>
      <c r="EC1880" s="37"/>
      <c r="ED1880" s="37"/>
      <c r="EE1880" s="37"/>
      <c r="EF1880" s="37"/>
      <c r="EG1880" s="37"/>
      <c r="EH1880" s="37"/>
      <c r="EI1880" s="37"/>
      <c r="EJ1880" s="37"/>
      <c r="EK1880" s="37"/>
      <c r="EL1880" s="37"/>
      <c r="EM1880" s="37"/>
      <c r="EN1880" s="37"/>
      <c r="EO1880" s="37"/>
      <c r="EP1880" s="37"/>
      <c r="EQ1880" s="37"/>
      <c r="ER1880" s="37"/>
      <c r="ES1880" s="37"/>
      <c r="ET1880" s="37"/>
      <c r="EU1880" s="37"/>
      <c r="EV1880" s="37"/>
      <c r="EW1880" s="37"/>
      <c r="EX1880" s="37"/>
      <c r="EY1880" s="37"/>
      <c r="EZ1880" s="37"/>
      <c r="FA1880" s="37"/>
      <c r="FB1880" s="37"/>
      <c r="FC1880" s="37"/>
      <c r="FD1880" s="37"/>
    </row>
    <row r="1881" spans="2:160" x14ac:dyDescent="0.5">
      <c r="B1881" s="36" t="s">
        <v>2076</v>
      </c>
      <c r="C1881" s="18">
        <v>4.7953868378636244E-5</v>
      </c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/>
      <c r="AH1881" s="37"/>
      <c r="AI1881" s="37"/>
      <c r="AJ1881" s="37"/>
      <c r="AK1881" s="37"/>
      <c r="AL1881" s="37"/>
      <c r="AM1881" s="37"/>
      <c r="AN1881" s="37"/>
      <c r="AO1881" s="37"/>
      <c r="AP1881" s="37"/>
      <c r="AQ1881" s="37"/>
      <c r="AR1881" s="37"/>
      <c r="AS1881" s="37"/>
      <c r="AT1881" s="37"/>
      <c r="AU1881" s="37"/>
      <c r="AV1881" s="37"/>
      <c r="AW1881" s="37"/>
      <c r="AX1881" s="37"/>
      <c r="AY1881" s="37"/>
      <c r="AZ1881" s="37"/>
      <c r="BA1881" s="37"/>
      <c r="BB1881" s="37"/>
      <c r="BC1881" s="37"/>
      <c r="BD1881" s="37"/>
      <c r="BE1881" s="37"/>
      <c r="BF1881" s="37"/>
      <c r="BG1881" s="37"/>
      <c r="BH1881" s="37"/>
      <c r="BI1881" s="37"/>
      <c r="BJ1881" s="37"/>
      <c r="BK1881" s="37"/>
      <c r="BL1881" s="37"/>
      <c r="BM1881" s="37"/>
      <c r="BN1881" s="37"/>
      <c r="BO1881" s="37"/>
      <c r="BP1881" s="37"/>
      <c r="BQ1881" s="37"/>
      <c r="BR1881" s="37"/>
      <c r="BS1881" s="37"/>
      <c r="BT1881" s="37"/>
      <c r="BU1881" s="37"/>
      <c r="BV1881" s="37"/>
      <c r="BW1881" s="37"/>
      <c r="BX1881" s="37"/>
      <c r="BY1881" s="37"/>
      <c r="BZ1881" s="37"/>
      <c r="CA1881" s="37"/>
      <c r="CB1881" s="37"/>
      <c r="CC1881" s="37"/>
      <c r="CD1881" s="37"/>
      <c r="CE1881" s="37"/>
      <c r="CF1881" s="37"/>
      <c r="CG1881" s="37"/>
      <c r="CH1881" s="37"/>
      <c r="CI1881" s="37"/>
      <c r="CJ1881" s="37"/>
      <c r="CK1881" s="37"/>
      <c r="CL1881" s="37"/>
      <c r="CM1881" s="37"/>
      <c r="CN1881" s="37"/>
      <c r="CO1881" s="37"/>
      <c r="CP1881" s="37"/>
      <c r="CQ1881" s="37"/>
      <c r="CR1881" s="37"/>
      <c r="CS1881" s="37"/>
      <c r="CT1881" s="37"/>
      <c r="CU1881" s="37"/>
      <c r="CV1881" s="37"/>
      <c r="CW1881" s="37"/>
      <c r="CX1881" s="37"/>
      <c r="CY1881" s="37"/>
      <c r="CZ1881" s="37"/>
      <c r="DA1881" s="37"/>
      <c r="DB1881" s="37"/>
      <c r="DC1881" s="37"/>
      <c r="DD1881" s="37"/>
      <c r="DE1881" s="37"/>
      <c r="DF1881" s="37"/>
      <c r="DG1881" s="37"/>
      <c r="DH1881" s="37"/>
      <c r="DI1881" s="37"/>
      <c r="DJ1881" s="37"/>
      <c r="DK1881" s="37"/>
      <c r="DL1881" s="37"/>
      <c r="DR1881" s="37"/>
      <c r="DS1881" s="37"/>
      <c r="DT1881" s="37"/>
      <c r="DU1881" s="37"/>
      <c r="DV1881" s="37"/>
      <c r="DW1881" s="37"/>
      <c r="DX1881" s="37"/>
      <c r="DY1881" s="37"/>
      <c r="DZ1881" s="37"/>
      <c r="EA1881" s="37"/>
      <c r="EB1881" s="37"/>
      <c r="EC1881" s="37"/>
      <c r="ED1881" s="37"/>
      <c r="EE1881" s="37"/>
      <c r="EF1881" s="37"/>
      <c r="EG1881" s="37"/>
      <c r="EH1881" s="37"/>
      <c r="EI1881" s="37"/>
      <c r="EJ1881" s="37"/>
      <c r="EK1881" s="37"/>
      <c r="EL1881" s="37"/>
      <c r="EM1881" s="37"/>
      <c r="EN1881" s="37"/>
      <c r="EO1881" s="37"/>
      <c r="EP1881" s="37"/>
      <c r="EQ1881" s="37"/>
      <c r="ER1881" s="37"/>
      <c r="ES1881" s="37"/>
      <c r="ET1881" s="37"/>
      <c r="EU1881" s="37"/>
      <c r="EV1881" s="37"/>
      <c r="EW1881" s="37"/>
      <c r="EX1881" s="37"/>
      <c r="EY1881" s="37"/>
      <c r="EZ1881" s="37"/>
      <c r="FA1881" s="37"/>
      <c r="FB1881" s="37"/>
      <c r="FC1881" s="37"/>
      <c r="FD1881" s="37"/>
    </row>
    <row r="1882" spans="2:160" x14ac:dyDescent="0.5">
      <c r="B1882" s="36" t="s">
        <v>2077</v>
      </c>
      <c r="C1882" s="18">
        <v>-4.6513021847933711E-3</v>
      </c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37"/>
      <c r="AI1882" s="37"/>
      <c r="AJ1882" s="37"/>
      <c r="AK1882" s="37"/>
      <c r="AL1882" s="37"/>
      <c r="AM1882" s="37"/>
      <c r="AN1882" s="37"/>
      <c r="AO1882" s="37"/>
      <c r="AP1882" s="37"/>
      <c r="AQ1882" s="37"/>
      <c r="AR1882" s="37"/>
      <c r="AS1882" s="37"/>
      <c r="AT1882" s="37"/>
      <c r="AU1882" s="37"/>
      <c r="AV1882" s="37"/>
      <c r="AW1882" s="37"/>
      <c r="AX1882" s="37"/>
      <c r="AY1882" s="37"/>
      <c r="AZ1882" s="37"/>
      <c r="BA1882" s="37"/>
      <c r="BB1882" s="37"/>
      <c r="BC1882" s="37"/>
      <c r="BD1882" s="37"/>
      <c r="BE1882" s="37"/>
      <c r="BF1882" s="37"/>
      <c r="BG1882" s="37"/>
      <c r="BH1882" s="37"/>
      <c r="BI1882" s="37"/>
      <c r="BJ1882" s="37"/>
      <c r="BK1882" s="37"/>
      <c r="BL1882" s="37"/>
      <c r="BM1882" s="37"/>
      <c r="BN1882" s="37"/>
      <c r="BO1882" s="37"/>
      <c r="BP1882" s="37"/>
      <c r="BQ1882" s="37"/>
      <c r="BR1882" s="37"/>
      <c r="BS1882" s="37"/>
      <c r="BT1882" s="37"/>
      <c r="BU1882" s="37"/>
      <c r="BV1882" s="37"/>
      <c r="BW1882" s="37"/>
      <c r="BX1882" s="37"/>
      <c r="BY1882" s="37"/>
      <c r="BZ1882" s="37"/>
      <c r="CA1882" s="37"/>
      <c r="CB1882" s="37"/>
      <c r="CC1882" s="37"/>
      <c r="CD1882" s="37"/>
      <c r="CE1882" s="37"/>
      <c r="CF1882" s="37"/>
      <c r="CG1882" s="37"/>
      <c r="CH1882" s="37"/>
      <c r="CI1882" s="37"/>
      <c r="CJ1882" s="37"/>
      <c r="CK1882" s="37"/>
      <c r="CL1882" s="37"/>
      <c r="CM1882" s="37"/>
      <c r="CN1882" s="37"/>
      <c r="CO1882" s="37"/>
      <c r="CP1882" s="37"/>
      <c r="CQ1882" s="37"/>
      <c r="CR1882" s="37"/>
      <c r="CS1882" s="37"/>
      <c r="CT1882" s="37"/>
      <c r="CU1882" s="37"/>
      <c r="CV1882" s="37"/>
      <c r="CW1882" s="37"/>
      <c r="CX1882" s="37"/>
      <c r="CY1882" s="37"/>
      <c r="CZ1882" s="37"/>
      <c r="DA1882" s="37"/>
      <c r="DB1882" s="37"/>
      <c r="DC1882" s="37"/>
      <c r="DD1882" s="37"/>
      <c r="DE1882" s="37"/>
      <c r="DF1882" s="37"/>
      <c r="DG1882" s="37"/>
      <c r="DH1882" s="37"/>
      <c r="DI1882" s="37"/>
      <c r="DJ1882" s="37"/>
      <c r="DK1882" s="37"/>
      <c r="DL1882" s="37"/>
      <c r="DR1882" s="37"/>
      <c r="DS1882" s="37"/>
      <c r="DT1882" s="37"/>
      <c r="DU1882" s="37"/>
      <c r="DV1882" s="37"/>
      <c r="DW1882" s="37"/>
      <c r="DX1882" s="37"/>
      <c r="DY1882" s="37"/>
      <c r="DZ1882" s="37"/>
      <c r="EA1882" s="37"/>
      <c r="EB1882" s="37"/>
      <c r="EC1882" s="37"/>
      <c r="ED1882" s="37"/>
      <c r="EE1882" s="37"/>
      <c r="EF1882" s="37"/>
      <c r="EG1882" s="37"/>
      <c r="EH1882" s="37"/>
      <c r="EI1882" s="37"/>
      <c r="EJ1882" s="37"/>
      <c r="EK1882" s="37"/>
      <c r="EL1882" s="37"/>
      <c r="EM1882" s="37"/>
      <c r="EN1882" s="37"/>
      <c r="EO1882" s="37"/>
      <c r="EP1882" s="37"/>
      <c r="EQ1882" s="37"/>
      <c r="ER1882" s="37"/>
      <c r="ES1882" s="37"/>
      <c r="ET1882" s="37"/>
      <c r="EU1882" s="37"/>
      <c r="EV1882" s="37"/>
      <c r="EW1882" s="37"/>
      <c r="EX1882" s="37"/>
      <c r="EY1882" s="37"/>
      <c r="EZ1882" s="37"/>
      <c r="FA1882" s="37"/>
      <c r="FB1882" s="37"/>
      <c r="FC1882" s="37"/>
      <c r="FD1882" s="37"/>
    </row>
    <row r="1883" spans="2:160" x14ac:dyDescent="0.5">
      <c r="B1883" s="36" t="s">
        <v>2078</v>
      </c>
      <c r="C1883" s="18">
        <v>-9.7375029357035237E-3</v>
      </c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7"/>
      <c r="AD1883" s="37"/>
      <c r="AE1883" s="37"/>
      <c r="AF1883" s="37"/>
      <c r="AG1883" s="37"/>
      <c r="AH1883" s="37"/>
      <c r="AI1883" s="37"/>
      <c r="AJ1883" s="37"/>
      <c r="AK1883" s="37"/>
      <c r="AL1883" s="37"/>
      <c r="AM1883" s="37"/>
      <c r="AN1883" s="37"/>
      <c r="AO1883" s="37"/>
      <c r="AP1883" s="37"/>
      <c r="AQ1883" s="37"/>
      <c r="AR1883" s="37"/>
      <c r="AS1883" s="37"/>
      <c r="AT1883" s="37"/>
      <c r="AU1883" s="37"/>
      <c r="AV1883" s="37"/>
      <c r="AW1883" s="37"/>
      <c r="AX1883" s="37"/>
      <c r="AY1883" s="37"/>
      <c r="AZ1883" s="37"/>
      <c r="BA1883" s="37"/>
      <c r="BB1883" s="37"/>
      <c r="BC1883" s="37"/>
      <c r="BD1883" s="37"/>
      <c r="BE1883" s="37"/>
      <c r="BF1883" s="37"/>
      <c r="BG1883" s="37"/>
      <c r="BH1883" s="37"/>
      <c r="BI1883" s="37"/>
      <c r="BJ1883" s="37"/>
      <c r="BK1883" s="37"/>
      <c r="BL1883" s="37"/>
      <c r="BM1883" s="37"/>
      <c r="BN1883" s="37"/>
      <c r="BO1883" s="37"/>
      <c r="BP1883" s="37"/>
      <c r="BQ1883" s="37"/>
      <c r="BR1883" s="37"/>
      <c r="BS1883" s="37"/>
      <c r="BT1883" s="37"/>
      <c r="BU1883" s="37"/>
      <c r="BV1883" s="37"/>
      <c r="BW1883" s="37"/>
      <c r="BX1883" s="37"/>
      <c r="BY1883" s="37"/>
      <c r="BZ1883" s="37"/>
      <c r="CA1883" s="37"/>
      <c r="CB1883" s="37"/>
      <c r="CC1883" s="37"/>
      <c r="CD1883" s="37"/>
      <c r="CE1883" s="37"/>
      <c r="CF1883" s="37"/>
      <c r="CG1883" s="37"/>
      <c r="CH1883" s="37"/>
      <c r="CI1883" s="37"/>
      <c r="CJ1883" s="37"/>
      <c r="CK1883" s="37"/>
      <c r="CL1883" s="37"/>
      <c r="CM1883" s="37"/>
      <c r="CN1883" s="37"/>
      <c r="CO1883" s="37"/>
      <c r="CP1883" s="37"/>
      <c r="CQ1883" s="37"/>
      <c r="CR1883" s="37"/>
      <c r="CS1883" s="37"/>
      <c r="CT1883" s="37"/>
      <c r="CU1883" s="37"/>
      <c r="CV1883" s="37"/>
      <c r="CW1883" s="37"/>
      <c r="CX1883" s="37"/>
      <c r="CY1883" s="37"/>
      <c r="CZ1883" s="37"/>
      <c r="DA1883" s="37"/>
      <c r="DB1883" s="37"/>
      <c r="DC1883" s="37"/>
      <c r="DD1883" s="37"/>
      <c r="DE1883" s="37"/>
      <c r="DF1883" s="37"/>
      <c r="DG1883" s="37"/>
      <c r="DH1883" s="37"/>
      <c r="DI1883" s="37"/>
      <c r="DJ1883" s="37"/>
      <c r="DK1883" s="37"/>
      <c r="DL1883" s="37"/>
      <c r="DR1883" s="37"/>
      <c r="DS1883" s="37"/>
      <c r="DT1883" s="37"/>
      <c r="DU1883" s="37"/>
      <c r="DV1883" s="37"/>
      <c r="DW1883" s="37"/>
      <c r="DX1883" s="37"/>
      <c r="DY1883" s="37"/>
      <c r="DZ1883" s="37"/>
      <c r="EA1883" s="37"/>
      <c r="EB1883" s="37"/>
      <c r="EC1883" s="37"/>
      <c r="ED1883" s="37"/>
      <c r="EE1883" s="37"/>
      <c r="EF1883" s="37"/>
      <c r="EG1883" s="37"/>
      <c r="EH1883" s="37"/>
      <c r="EI1883" s="37"/>
      <c r="EJ1883" s="37"/>
      <c r="EK1883" s="37"/>
      <c r="EL1883" s="37"/>
      <c r="EM1883" s="37"/>
      <c r="EN1883" s="37"/>
      <c r="EO1883" s="37"/>
      <c r="EP1883" s="37"/>
      <c r="EQ1883" s="37"/>
      <c r="ER1883" s="37"/>
      <c r="ES1883" s="37"/>
      <c r="ET1883" s="37"/>
      <c r="EU1883" s="37"/>
      <c r="EV1883" s="37"/>
      <c r="EW1883" s="37"/>
      <c r="EX1883" s="37"/>
      <c r="EY1883" s="37"/>
      <c r="EZ1883" s="37"/>
      <c r="FA1883" s="37"/>
      <c r="FB1883" s="37"/>
      <c r="FC1883" s="37"/>
      <c r="FD1883" s="37"/>
    </row>
    <row r="1884" spans="2:160" x14ac:dyDescent="0.5">
      <c r="B1884" s="36" t="s">
        <v>2079</v>
      </c>
      <c r="C1884" s="18">
        <v>8.702156383405768E-3</v>
      </c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37"/>
      <c r="AI1884" s="37"/>
      <c r="AJ1884" s="37"/>
      <c r="AK1884" s="37"/>
      <c r="AL1884" s="37"/>
      <c r="AM1884" s="37"/>
      <c r="AN1884" s="37"/>
      <c r="AO1884" s="37"/>
      <c r="AP1884" s="37"/>
      <c r="AQ1884" s="37"/>
      <c r="AR1884" s="37"/>
      <c r="AS1884" s="37"/>
      <c r="AT1884" s="37"/>
      <c r="AU1884" s="37"/>
      <c r="AV1884" s="37"/>
      <c r="AW1884" s="37"/>
      <c r="AX1884" s="37"/>
      <c r="AY1884" s="37"/>
      <c r="AZ1884" s="37"/>
      <c r="BA1884" s="37"/>
      <c r="BB1884" s="37"/>
      <c r="BC1884" s="37"/>
      <c r="BD1884" s="37"/>
      <c r="BE1884" s="37"/>
      <c r="BF1884" s="37"/>
      <c r="BG1884" s="37"/>
      <c r="BH1884" s="37"/>
      <c r="BI1884" s="37"/>
      <c r="BJ1884" s="37"/>
      <c r="BK1884" s="37"/>
      <c r="BL1884" s="37"/>
      <c r="BM1884" s="37"/>
      <c r="BN1884" s="37"/>
      <c r="BO1884" s="37"/>
      <c r="BP1884" s="37"/>
      <c r="BQ1884" s="37"/>
      <c r="BR1884" s="37"/>
      <c r="BS1884" s="37"/>
      <c r="BT1884" s="37"/>
      <c r="BU1884" s="37"/>
      <c r="BV1884" s="37"/>
      <c r="BW1884" s="37"/>
      <c r="BX1884" s="37"/>
      <c r="BY1884" s="37"/>
      <c r="BZ1884" s="37"/>
      <c r="CA1884" s="37"/>
      <c r="CB1884" s="37"/>
      <c r="CC1884" s="37"/>
      <c r="CD1884" s="37"/>
      <c r="CE1884" s="37"/>
      <c r="CF1884" s="37"/>
      <c r="CG1884" s="37"/>
      <c r="CH1884" s="37"/>
      <c r="CI1884" s="37"/>
      <c r="CJ1884" s="37"/>
      <c r="CK1884" s="37"/>
      <c r="CL1884" s="37"/>
      <c r="CM1884" s="37"/>
      <c r="CN1884" s="37"/>
      <c r="CO1884" s="37"/>
      <c r="CP1884" s="37"/>
      <c r="CQ1884" s="37"/>
      <c r="CR1884" s="37"/>
      <c r="CS1884" s="37"/>
      <c r="CT1884" s="37"/>
      <c r="CU1884" s="37"/>
      <c r="CV1884" s="37"/>
      <c r="CW1884" s="37"/>
      <c r="CX1884" s="37"/>
      <c r="CY1884" s="37"/>
      <c r="CZ1884" s="37"/>
      <c r="DA1884" s="37"/>
      <c r="DB1884" s="37"/>
      <c r="DC1884" s="37"/>
      <c r="DD1884" s="37"/>
      <c r="DE1884" s="37"/>
      <c r="DF1884" s="37"/>
      <c r="DG1884" s="37"/>
      <c r="DH1884" s="37"/>
      <c r="DI1884" s="37"/>
      <c r="DJ1884" s="37"/>
      <c r="DK1884" s="37"/>
      <c r="DL1884" s="37"/>
      <c r="DR1884" s="37"/>
      <c r="DS1884" s="37"/>
      <c r="DT1884" s="37"/>
      <c r="DU1884" s="37"/>
      <c r="DV1884" s="37"/>
      <c r="DW1884" s="37"/>
      <c r="DX1884" s="37"/>
      <c r="DY1884" s="37"/>
      <c r="DZ1884" s="37"/>
      <c r="EA1884" s="37"/>
      <c r="EB1884" s="37"/>
      <c r="EC1884" s="37"/>
      <c r="ED1884" s="37"/>
      <c r="EE1884" s="37"/>
      <c r="EF1884" s="37"/>
      <c r="EG1884" s="37"/>
      <c r="EH1884" s="37"/>
      <c r="EI1884" s="37"/>
      <c r="EJ1884" s="37"/>
      <c r="EK1884" s="37"/>
      <c r="EL1884" s="37"/>
      <c r="EM1884" s="37"/>
      <c r="EN1884" s="37"/>
      <c r="EO1884" s="37"/>
      <c r="EP1884" s="37"/>
      <c r="EQ1884" s="37"/>
      <c r="ER1884" s="37"/>
      <c r="ES1884" s="37"/>
      <c r="ET1884" s="37"/>
      <c r="EU1884" s="37"/>
      <c r="EV1884" s="37"/>
      <c r="EW1884" s="37"/>
      <c r="EX1884" s="37"/>
      <c r="EY1884" s="37"/>
      <c r="EZ1884" s="37"/>
      <c r="FA1884" s="37"/>
      <c r="FB1884" s="37"/>
      <c r="FC1884" s="37"/>
      <c r="FD1884" s="37"/>
    </row>
    <row r="1885" spans="2:160" x14ac:dyDescent="0.5">
      <c r="B1885" s="36" t="s">
        <v>2080</v>
      </c>
      <c r="C1885" s="18">
        <v>5.9503354976397915E-3</v>
      </c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  <c r="S1885" s="37"/>
      <c r="T1885" s="37"/>
      <c r="U1885" s="37"/>
      <c r="V1885" s="37"/>
      <c r="W1885" s="37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/>
      <c r="AH1885" s="37"/>
      <c r="AI1885" s="37"/>
      <c r="AJ1885" s="37"/>
      <c r="AK1885" s="37"/>
      <c r="AL1885" s="37"/>
      <c r="AM1885" s="37"/>
      <c r="AN1885" s="37"/>
      <c r="AO1885" s="37"/>
      <c r="AP1885" s="37"/>
      <c r="AQ1885" s="37"/>
      <c r="AR1885" s="37"/>
      <c r="AS1885" s="37"/>
      <c r="AT1885" s="37"/>
      <c r="AU1885" s="37"/>
      <c r="AV1885" s="37"/>
      <c r="AW1885" s="37"/>
      <c r="AX1885" s="37"/>
      <c r="AY1885" s="37"/>
      <c r="AZ1885" s="37"/>
      <c r="BA1885" s="37"/>
      <c r="BB1885" s="37"/>
      <c r="BC1885" s="37"/>
      <c r="BD1885" s="37"/>
      <c r="BE1885" s="37"/>
      <c r="BF1885" s="37"/>
      <c r="BG1885" s="37"/>
      <c r="BH1885" s="37"/>
      <c r="BI1885" s="37"/>
      <c r="BJ1885" s="37"/>
      <c r="BK1885" s="37"/>
      <c r="BL1885" s="37"/>
      <c r="BM1885" s="37"/>
      <c r="BN1885" s="37"/>
      <c r="BO1885" s="37"/>
      <c r="BP1885" s="37"/>
      <c r="BQ1885" s="37"/>
      <c r="BR1885" s="37"/>
      <c r="BS1885" s="37"/>
      <c r="BT1885" s="37"/>
      <c r="BU1885" s="37"/>
      <c r="BV1885" s="37"/>
      <c r="BW1885" s="37"/>
      <c r="BX1885" s="37"/>
      <c r="BY1885" s="37"/>
      <c r="BZ1885" s="37"/>
      <c r="CA1885" s="37"/>
      <c r="CB1885" s="37"/>
      <c r="CC1885" s="37"/>
      <c r="CD1885" s="37"/>
      <c r="CE1885" s="37"/>
      <c r="CF1885" s="37"/>
      <c r="CG1885" s="37"/>
      <c r="CH1885" s="37"/>
      <c r="CI1885" s="37"/>
      <c r="CJ1885" s="37"/>
      <c r="CK1885" s="37"/>
      <c r="CL1885" s="37"/>
      <c r="CM1885" s="37"/>
      <c r="CN1885" s="37"/>
      <c r="CO1885" s="37"/>
      <c r="CP1885" s="37"/>
      <c r="CQ1885" s="37"/>
      <c r="CR1885" s="37"/>
      <c r="CS1885" s="37"/>
      <c r="CT1885" s="37"/>
      <c r="CU1885" s="37"/>
      <c r="CV1885" s="37"/>
      <c r="CW1885" s="37"/>
      <c r="CX1885" s="37"/>
      <c r="CY1885" s="37"/>
      <c r="CZ1885" s="37"/>
      <c r="DA1885" s="37"/>
      <c r="DB1885" s="37"/>
      <c r="DC1885" s="37"/>
      <c r="DD1885" s="37"/>
      <c r="DE1885" s="37"/>
      <c r="DF1885" s="37"/>
      <c r="DG1885" s="37"/>
      <c r="DH1885" s="37"/>
      <c r="DI1885" s="37"/>
      <c r="DJ1885" s="37"/>
      <c r="DK1885" s="37"/>
      <c r="DL1885" s="37"/>
      <c r="DR1885" s="37"/>
      <c r="DS1885" s="37"/>
      <c r="DT1885" s="37"/>
      <c r="DU1885" s="37"/>
      <c r="DV1885" s="37"/>
      <c r="DW1885" s="37"/>
      <c r="DX1885" s="37"/>
      <c r="DY1885" s="37"/>
      <c r="DZ1885" s="37"/>
      <c r="EA1885" s="37"/>
      <c r="EB1885" s="37"/>
      <c r="EC1885" s="37"/>
      <c r="ED1885" s="37"/>
      <c r="EE1885" s="37"/>
      <c r="EF1885" s="37"/>
      <c r="EG1885" s="37"/>
      <c r="EH1885" s="37"/>
      <c r="EI1885" s="37"/>
      <c r="EJ1885" s="37"/>
      <c r="EK1885" s="37"/>
      <c r="EL1885" s="37"/>
      <c r="EM1885" s="37"/>
      <c r="EN1885" s="37"/>
      <c r="EO1885" s="37"/>
      <c r="EP1885" s="37"/>
      <c r="EQ1885" s="37"/>
      <c r="ER1885" s="37"/>
      <c r="ES1885" s="37"/>
      <c r="ET1885" s="37"/>
      <c r="EU1885" s="37"/>
      <c r="EV1885" s="37"/>
      <c r="EW1885" s="37"/>
      <c r="EX1885" s="37"/>
      <c r="EY1885" s="37"/>
      <c r="EZ1885" s="37"/>
      <c r="FA1885" s="37"/>
      <c r="FB1885" s="37"/>
      <c r="FC1885" s="37"/>
      <c r="FD1885" s="37"/>
    </row>
    <row r="1886" spans="2:160" x14ac:dyDescent="0.5">
      <c r="B1886" s="36" t="s">
        <v>2081</v>
      </c>
      <c r="C1886" s="18">
        <v>-1.6840465060529164E-3</v>
      </c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37"/>
      <c r="AI1886" s="37"/>
      <c r="AJ1886" s="37"/>
      <c r="AK1886" s="37"/>
      <c r="AL1886" s="37"/>
      <c r="AM1886" s="37"/>
      <c r="AN1886" s="37"/>
      <c r="AO1886" s="37"/>
      <c r="AP1886" s="37"/>
      <c r="AQ1886" s="37"/>
      <c r="AR1886" s="37"/>
      <c r="AS1886" s="37"/>
      <c r="AT1886" s="37"/>
      <c r="AU1886" s="37"/>
      <c r="AV1886" s="37"/>
      <c r="AW1886" s="37"/>
      <c r="AX1886" s="37"/>
      <c r="AY1886" s="37"/>
      <c r="AZ1886" s="37"/>
      <c r="BA1886" s="37"/>
      <c r="BB1886" s="37"/>
      <c r="BC1886" s="37"/>
      <c r="BD1886" s="37"/>
      <c r="BE1886" s="37"/>
      <c r="BF1886" s="37"/>
      <c r="BG1886" s="37"/>
      <c r="BH1886" s="37"/>
      <c r="BI1886" s="37"/>
      <c r="BJ1886" s="37"/>
      <c r="BK1886" s="37"/>
      <c r="BL1886" s="37"/>
      <c r="BM1886" s="37"/>
      <c r="BN1886" s="37"/>
      <c r="BO1886" s="37"/>
      <c r="BP1886" s="37"/>
      <c r="BQ1886" s="37"/>
      <c r="BR1886" s="37"/>
      <c r="BS1886" s="37"/>
      <c r="BT1886" s="37"/>
      <c r="BU1886" s="37"/>
      <c r="BV1886" s="37"/>
      <c r="BW1886" s="37"/>
      <c r="BX1886" s="37"/>
      <c r="BY1886" s="37"/>
      <c r="BZ1886" s="37"/>
      <c r="CA1886" s="37"/>
      <c r="CB1886" s="37"/>
      <c r="CC1886" s="37"/>
      <c r="CD1886" s="37"/>
      <c r="CE1886" s="37"/>
      <c r="CF1886" s="37"/>
      <c r="CG1886" s="37"/>
      <c r="CH1886" s="37"/>
      <c r="CI1886" s="37"/>
      <c r="CJ1886" s="37"/>
      <c r="CK1886" s="37"/>
      <c r="CL1886" s="37"/>
      <c r="CM1886" s="37"/>
      <c r="CN1886" s="37"/>
      <c r="CO1886" s="37"/>
      <c r="CP1886" s="37"/>
      <c r="CQ1886" s="37"/>
      <c r="CR1886" s="37"/>
      <c r="CS1886" s="37"/>
      <c r="CT1886" s="37"/>
      <c r="CU1886" s="37"/>
      <c r="CV1886" s="37"/>
      <c r="CW1886" s="37"/>
      <c r="CX1886" s="37"/>
      <c r="CY1886" s="37"/>
      <c r="CZ1886" s="37"/>
      <c r="DA1886" s="37"/>
      <c r="DB1886" s="37"/>
      <c r="DC1886" s="37"/>
      <c r="DD1886" s="37"/>
      <c r="DE1886" s="37"/>
      <c r="DF1886" s="37"/>
      <c r="DG1886" s="37"/>
      <c r="DH1886" s="37"/>
      <c r="DI1886" s="37"/>
      <c r="DJ1886" s="37"/>
      <c r="DK1886" s="37"/>
      <c r="DL1886" s="37"/>
      <c r="DR1886" s="37"/>
      <c r="DS1886" s="37"/>
      <c r="DT1886" s="37"/>
      <c r="DU1886" s="37"/>
      <c r="DV1886" s="37"/>
      <c r="DW1886" s="37"/>
      <c r="DX1886" s="37"/>
      <c r="DY1886" s="37"/>
      <c r="DZ1886" s="37"/>
      <c r="EA1886" s="37"/>
      <c r="EB1886" s="37"/>
      <c r="EC1886" s="37"/>
      <c r="ED1886" s="37"/>
      <c r="EE1886" s="37"/>
      <c r="EF1886" s="37"/>
      <c r="EG1886" s="37"/>
      <c r="EH1886" s="37"/>
      <c r="EI1886" s="37"/>
      <c r="EJ1886" s="37"/>
      <c r="EK1886" s="37"/>
      <c r="EL1886" s="37"/>
      <c r="EM1886" s="37"/>
      <c r="EN1886" s="37"/>
      <c r="EO1886" s="37"/>
      <c r="EP1886" s="37"/>
      <c r="EQ1886" s="37"/>
      <c r="ER1886" s="37"/>
      <c r="ES1886" s="37"/>
      <c r="ET1886" s="37"/>
      <c r="EU1886" s="37"/>
      <c r="EV1886" s="37"/>
      <c r="EW1886" s="37"/>
      <c r="EX1886" s="37"/>
      <c r="EY1886" s="37"/>
      <c r="EZ1886" s="37"/>
      <c r="FA1886" s="37"/>
      <c r="FB1886" s="37"/>
      <c r="FC1886" s="37"/>
      <c r="FD1886" s="37"/>
    </row>
    <row r="1887" spans="2:160" x14ac:dyDescent="0.5">
      <c r="B1887" s="36" t="s">
        <v>2082</v>
      </c>
      <c r="C1887" s="18">
        <v>4.8505513900312103E-3</v>
      </c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37"/>
      <c r="AI1887" s="37"/>
      <c r="AJ1887" s="37"/>
      <c r="AK1887" s="37"/>
      <c r="AL1887" s="37"/>
      <c r="AM1887" s="37"/>
      <c r="AN1887" s="37"/>
      <c r="AO1887" s="37"/>
      <c r="AP1887" s="37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  <c r="BI1887" s="37"/>
      <c r="BJ1887" s="37"/>
      <c r="BK1887" s="37"/>
      <c r="BL1887" s="37"/>
      <c r="BM1887" s="37"/>
      <c r="BN1887" s="37"/>
      <c r="BO1887" s="37"/>
      <c r="BP1887" s="37"/>
      <c r="BQ1887" s="37"/>
      <c r="BR1887" s="37"/>
      <c r="BS1887" s="37"/>
      <c r="BT1887" s="37"/>
      <c r="BU1887" s="37"/>
      <c r="BV1887" s="37"/>
      <c r="BW1887" s="37"/>
      <c r="BX1887" s="37"/>
      <c r="BY1887" s="37"/>
      <c r="BZ1887" s="37"/>
      <c r="CA1887" s="37"/>
      <c r="CB1887" s="37"/>
      <c r="CC1887" s="37"/>
      <c r="CD1887" s="37"/>
      <c r="CE1887" s="37"/>
      <c r="CF1887" s="37"/>
      <c r="CG1887" s="37"/>
      <c r="CH1887" s="37"/>
      <c r="CI1887" s="37"/>
      <c r="CJ1887" s="37"/>
      <c r="CK1887" s="37"/>
      <c r="CL1887" s="37"/>
      <c r="CM1887" s="37"/>
      <c r="CN1887" s="37"/>
      <c r="CO1887" s="37"/>
      <c r="CP1887" s="37"/>
      <c r="CQ1887" s="37"/>
      <c r="CR1887" s="37"/>
      <c r="CS1887" s="37"/>
      <c r="CT1887" s="37"/>
      <c r="CU1887" s="37"/>
      <c r="CV1887" s="37"/>
      <c r="CW1887" s="37"/>
      <c r="CX1887" s="37"/>
      <c r="CY1887" s="37"/>
      <c r="CZ1887" s="37"/>
      <c r="DA1887" s="37"/>
      <c r="DB1887" s="37"/>
      <c r="DC1887" s="37"/>
      <c r="DD1887" s="37"/>
      <c r="DE1887" s="37"/>
      <c r="DF1887" s="37"/>
      <c r="DG1887" s="37"/>
      <c r="DH1887" s="37"/>
      <c r="DI1887" s="37"/>
      <c r="DJ1887" s="37"/>
      <c r="DK1887" s="37"/>
      <c r="DL1887" s="37"/>
      <c r="DR1887" s="37"/>
      <c r="DS1887" s="37"/>
      <c r="DT1887" s="37"/>
      <c r="DU1887" s="37"/>
      <c r="DV1887" s="37"/>
      <c r="DW1887" s="37"/>
      <c r="DX1887" s="37"/>
      <c r="DY1887" s="37"/>
      <c r="DZ1887" s="37"/>
      <c r="EA1887" s="37"/>
      <c r="EB1887" s="37"/>
      <c r="EC1887" s="37"/>
      <c r="ED1887" s="37"/>
      <c r="EE1887" s="37"/>
      <c r="EF1887" s="37"/>
      <c r="EG1887" s="37"/>
      <c r="EH1887" s="37"/>
      <c r="EI1887" s="37"/>
      <c r="EJ1887" s="37"/>
      <c r="EK1887" s="37"/>
      <c r="EL1887" s="37"/>
      <c r="EM1887" s="37"/>
      <c r="EN1887" s="37"/>
      <c r="EO1887" s="37"/>
      <c r="EP1887" s="37"/>
      <c r="EQ1887" s="37"/>
      <c r="ER1887" s="37"/>
      <c r="ES1887" s="37"/>
      <c r="ET1887" s="37"/>
      <c r="EU1887" s="37"/>
      <c r="EV1887" s="37"/>
      <c r="EW1887" s="37"/>
      <c r="EX1887" s="37"/>
      <c r="EY1887" s="37"/>
      <c r="EZ1887" s="37"/>
      <c r="FA1887" s="37"/>
      <c r="FB1887" s="37"/>
      <c r="FC1887" s="37"/>
      <c r="FD1887" s="37"/>
    </row>
    <row r="1888" spans="2:160" x14ac:dyDescent="0.5">
      <c r="B1888" s="36" t="s">
        <v>2083</v>
      </c>
      <c r="C1888" s="18">
        <v>4.8271371133958851E-3</v>
      </c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37"/>
      <c r="AI1888" s="37"/>
      <c r="AJ1888" s="37"/>
      <c r="AK1888" s="37"/>
      <c r="AL1888" s="37"/>
      <c r="AM1888" s="37"/>
      <c r="AN1888" s="37"/>
      <c r="AO1888" s="37"/>
      <c r="AP1888" s="37"/>
      <c r="AQ1888" s="37"/>
      <c r="AR1888" s="37"/>
      <c r="AS1888" s="37"/>
      <c r="AT1888" s="37"/>
      <c r="AU1888" s="37"/>
      <c r="AV1888" s="37"/>
      <c r="AW1888" s="37"/>
      <c r="AX1888" s="37"/>
      <c r="AY1888" s="37"/>
      <c r="AZ1888" s="37"/>
      <c r="BA1888" s="37"/>
      <c r="BB1888" s="37"/>
      <c r="BC1888" s="37"/>
      <c r="BD1888" s="37"/>
      <c r="BE1888" s="37"/>
      <c r="BF1888" s="37"/>
      <c r="BG1888" s="37"/>
      <c r="BH1888" s="37"/>
      <c r="BI1888" s="37"/>
      <c r="BJ1888" s="37"/>
      <c r="BK1888" s="37"/>
      <c r="BL1888" s="37"/>
      <c r="BM1888" s="37"/>
      <c r="BN1888" s="37"/>
      <c r="BO1888" s="37"/>
      <c r="BP1888" s="37"/>
      <c r="BQ1888" s="37"/>
      <c r="BR1888" s="37"/>
      <c r="BS1888" s="37"/>
      <c r="BT1888" s="37"/>
      <c r="BU1888" s="37"/>
      <c r="BV1888" s="37"/>
      <c r="BW1888" s="37"/>
      <c r="BX1888" s="37"/>
      <c r="BY1888" s="37"/>
      <c r="BZ1888" s="37"/>
      <c r="CA1888" s="37"/>
      <c r="CB1888" s="37"/>
      <c r="CC1888" s="37"/>
      <c r="CD1888" s="37"/>
      <c r="CE1888" s="37"/>
      <c r="CF1888" s="37"/>
      <c r="CG1888" s="37"/>
      <c r="CH1888" s="37"/>
      <c r="CI1888" s="37"/>
      <c r="CJ1888" s="37"/>
      <c r="CK1888" s="37"/>
      <c r="CL1888" s="37"/>
      <c r="CM1888" s="37"/>
      <c r="CN1888" s="37"/>
      <c r="CO1888" s="37"/>
      <c r="CP1888" s="37"/>
      <c r="CQ1888" s="37"/>
      <c r="CR1888" s="37"/>
      <c r="CS1888" s="37"/>
      <c r="CT1888" s="37"/>
      <c r="CU1888" s="37"/>
      <c r="CV1888" s="37"/>
      <c r="CW1888" s="37"/>
      <c r="CX1888" s="37"/>
      <c r="CY1888" s="37"/>
      <c r="CZ1888" s="37"/>
      <c r="DA1888" s="37"/>
      <c r="DB1888" s="37"/>
      <c r="DC1888" s="37"/>
      <c r="DD1888" s="37"/>
      <c r="DE1888" s="37"/>
      <c r="DF1888" s="37"/>
      <c r="DG1888" s="37"/>
      <c r="DH1888" s="37"/>
      <c r="DI1888" s="37"/>
      <c r="DJ1888" s="37"/>
      <c r="DK1888" s="37"/>
      <c r="DL1888" s="37"/>
      <c r="DR1888" s="37"/>
      <c r="DS1888" s="37"/>
      <c r="DT1888" s="37"/>
      <c r="DU1888" s="37"/>
      <c r="DV1888" s="37"/>
      <c r="DW1888" s="37"/>
      <c r="DX1888" s="37"/>
      <c r="DY1888" s="37"/>
      <c r="DZ1888" s="37"/>
      <c r="EA1888" s="37"/>
      <c r="EB1888" s="37"/>
      <c r="EC1888" s="37"/>
      <c r="ED1888" s="37"/>
      <c r="EE1888" s="37"/>
      <c r="EF1888" s="37"/>
      <c r="EG1888" s="37"/>
      <c r="EH1888" s="37"/>
      <c r="EI1888" s="37"/>
      <c r="EJ1888" s="37"/>
      <c r="EK1888" s="37"/>
      <c r="EL1888" s="37"/>
      <c r="EM1888" s="37"/>
      <c r="EN1888" s="37"/>
      <c r="EO1888" s="37"/>
      <c r="EP1888" s="37"/>
      <c r="EQ1888" s="37"/>
      <c r="ER1888" s="37"/>
      <c r="ES1888" s="37"/>
      <c r="ET1888" s="37"/>
      <c r="EU1888" s="37"/>
      <c r="EV1888" s="37"/>
      <c r="EW1888" s="37"/>
      <c r="EX1888" s="37"/>
      <c r="EY1888" s="37"/>
      <c r="EZ1888" s="37"/>
      <c r="FA1888" s="37"/>
      <c r="FB1888" s="37"/>
      <c r="FC1888" s="37"/>
      <c r="FD1888" s="37"/>
    </row>
    <row r="1889" spans="2:160" x14ac:dyDescent="0.5">
      <c r="B1889" s="36" t="s">
        <v>2084</v>
      </c>
      <c r="C1889" s="18">
        <v>-8.2047623294401184E-4</v>
      </c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/>
      <c r="AH1889" s="37"/>
      <c r="AI1889" s="37"/>
      <c r="AJ1889" s="37"/>
      <c r="AK1889" s="37"/>
      <c r="AL1889" s="37"/>
      <c r="AM1889" s="37"/>
      <c r="AN1889" s="37"/>
      <c r="AO1889" s="37"/>
      <c r="AP1889" s="37"/>
      <c r="AQ1889" s="37"/>
      <c r="AR1889" s="37"/>
      <c r="AS1889" s="37"/>
      <c r="AT1889" s="37"/>
      <c r="AU1889" s="37"/>
      <c r="AV1889" s="37"/>
      <c r="AW1889" s="37"/>
      <c r="AX1889" s="37"/>
      <c r="AY1889" s="37"/>
      <c r="AZ1889" s="37"/>
      <c r="BA1889" s="37"/>
      <c r="BB1889" s="37"/>
      <c r="BC1889" s="37"/>
      <c r="BD1889" s="37"/>
      <c r="BE1889" s="37"/>
      <c r="BF1889" s="37"/>
      <c r="BG1889" s="37"/>
      <c r="BH1889" s="37"/>
      <c r="BI1889" s="37"/>
      <c r="BJ1889" s="37"/>
      <c r="BK1889" s="37"/>
      <c r="BL1889" s="37"/>
      <c r="BM1889" s="37"/>
      <c r="BN1889" s="37"/>
      <c r="BO1889" s="37"/>
      <c r="BP1889" s="37"/>
      <c r="BQ1889" s="37"/>
      <c r="BR1889" s="37"/>
      <c r="BS1889" s="37"/>
      <c r="BT1889" s="37"/>
      <c r="BU1889" s="37"/>
      <c r="BV1889" s="37"/>
      <c r="BW1889" s="37"/>
      <c r="BX1889" s="37"/>
      <c r="BY1889" s="37"/>
      <c r="BZ1889" s="37"/>
      <c r="CA1889" s="37"/>
      <c r="CB1889" s="37"/>
      <c r="CC1889" s="37"/>
      <c r="CD1889" s="37"/>
      <c r="CE1889" s="37"/>
      <c r="CF1889" s="37"/>
      <c r="CG1889" s="37"/>
      <c r="CH1889" s="37"/>
      <c r="CI1889" s="37"/>
      <c r="CJ1889" s="37"/>
      <c r="CK1889" s="37"/>
      <c r="CL1889" s="37"/>
      <c r="CM1889" s="37"/>
      <c r="CN1889" s="37"/>
      <c r="CO1889" s="37"/>
      <c r="CP1889" s="37"/>
      <c r="CQ1889" s="37"/>
      <c r="CR1889" s="37"/>
      <c r="CS1889" s="37"/>
      <c r="CT1889" s="37"/>
      <c r="CU1889" s="37"/>
      <c r="CV1889" s="37"/>
      <c r="CW1889" s="37"/>
      <c r="CX1889" s="37"/>
      <c r="CY1889" s="37"/>
      <c r="CZ1889" s="37"/>
      <c r="DA1889" s="37"/>
      <c r="DB1889" s="37"/>
      <c r="DC1889" s="37"/>
      <c r="DD1889" s="37"/>
      <c r="DE1889" s="37"/>
      <c r="DF1889" s="37"/>
      <c r="DG1889" s="37"/>
      <c r="DH1889" s="37"/>
      <c r="DI1889" s="37"/>
      <c r="DJ1889" s="37"/>
      <c r="DK1889" s="37"/>
      <c r="DL1889" s="37"/>
      <c r="DR1889" s="37"/>
      <c r="DS1889" s="37"/>
      <c r="DT1889" s="37"/>
      <c r="DU1889" s="37"/>
      <c r="DV1889" s="37"/>
      <c r="DW1889" s="37"/>
      <c r="DX1889" s="37"/>
      <c r="DY1889" s="37"/>
      <c r="DZ1889" s="37"/>
      <c r="EA1889" s="37"/>
      <c r="EB1889" s="37"/>
      <c r="EC1889" s="37"/>
      <c r="ED1889" s="37"/>
      <c r="EE1889" s="37"/>
      <c r="EF1889" s="37"/>
      <c r="EG1889" s="37"/>
      <c r="EH1889" s="37"/>
      <c r="EI1889" s="37"/>
      <c r="EJ1889" s="37"/>
      <c r="EK1889" s="37"/>
      <c r="EL1889" s="37"/>
      <c r="EM1889" s="37"/>
      <c r="EN1889" s="37"/>
      <c r="EO1889" s="37"/>
      <c r="EP1889" s="37"/>
      <c r="EQ1889" s="37"/>
      <c r="ER1889" s="37"/>
      <c r="ES1889" s="37"/>
      <c r="ET1889" s="37"/>
      <c r="EU1889" s="37"/>
      <c r="EV1889" s="37"/>
      <c r="EW1889" s="37"/>
      <c r="EX1889" s="37"/>
      <c r="EY1889" s="37"/>
      <c r="EZ1889" s="37"/>
      <c r="FA1889" s="37"/>
      <c r="FB1889" s="37"/>
      <c r="FC1889" s="37"/>
      <c r="FD1889" s="37"/>
    </row>
    <row r="1890" spans="2:160" x14ac:dyDescent="0.5">
      <c r="B1890" s="36" t="s">
        <v>2085</v>
      </c>
      <c r="C1890" s="18">
        <v>9.9906579315351962E-3</v>
      </c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37"/>
      <c r="AI1890" s="37"/>
      <c r="AJ1890" s="37"/>
      <c r="AK1890" s="37"/>
      <c r="AL1890" s="37"/>
      <c r="AM1890" s="37"/>
      <c r="AN1890" s="37"/>
      <c r="AO1890" s="37"/>
      <c r="AP1890" s="37"/>
      <c r="AQ1890" s="37"/>
      <c r="AR1890" s="37"/>
      <c r="AS1890" s="37"/>
      <c r="AT1890" s="37"/>
      <c r="AU1890" s="37"/>
      <c r="AV1890" s="37"/>
      <c r="AW1890" s="37"/>
      <c r="AX1890" s="37"/>
      <c r="AY1890" s="37"/>
      <c r="AZ1890" s="37"/>
      <c r="BA1890" s="37"/>
      <c r="BB1890" s="37"/>
      <c r="BC1890" s="37"/>
      <c r="BD1890" s="37"/>
      <c r="BE1890" s="37"/>
      <c r="BF1890" s="37"/>
      <c r="BG1890" s="37"/>
      <c r="BH1890" s="37"/>
      <c r="BI1890" s="37"/>
      <c r="BJ1890" s="37"/>
      <c r="BK1890" s="37"/>
      <c r="BL1890" s="37"/>
      <c r="BM1890" s="37"/>
      <c r="BN1890" s="37"/>
      <c r="BO1890" s="37"/>
      <c r="BP1890" s="37"/>
      <c r="BQ1890" s="37"/>
      <c r="BR1890" s="37"/>
      <c r="BS1890" s="37"/>
      <c r="BT1890" s="37"/>
      <c r="BU1890" s="37"/>
      <c r="BV1890" s="37"/>
      <c r="BW1890" s="37"/>
      <c r="BX1890" s="37"/>
      <c r="BY1890" s="37"/>
      <c r="BZ1890" s="37"/>
      <c r="CA1890" s="37"/>
      <c r="CB1890" s="37"/>
      <c r="CC1890" s="37"/>
      <c r="CD1890" s="37"/>
      <c r="CE1890" s="37"/>
      <c r="CF1890" s="37"/>
      <c r="CG1890" s="37"/>
      <c r="CH1890" s="37"/>
      <c r="CI1890" s="37"/>
      <c r="CJ1890" s="37"/>
      <c r="CK1890" s="37"/>
      <c r="CL1890" s="37"/>
      <c r="CM1890" s="37"/>
      <c r="CN1890" s="37"/>
      <c r="CO1890" s="37"/>
      <c r="CP1890" s="37"/>
      <c r="CQ1890" s="37"/>
      <c r="CR1890" s="37"/>
      <c r="CS1890" s="37"/>
      <c r="CT1890" s="37"/>
      <c r="CU1890" s="37"/>
      <c r="CV1890" s="37"/>
      <c r="CW1890" s="37"/>
      <c r="CX1890" s="37"/>
      <c r="CY1890" s="37"/>
      <c r="CZ1890" s="37"/>
      <c r="DA1890" s="37"/>
      <c r="DB1890" s="37"/>
      <c r="DC1890" s="37"/>
      <c r="DD1890" s="37"/>
      <c r="DE1890" s="37"/>
      <c r="DF1890" s="37"/>
      <c r="DG1890" s="37"/>
      <c r="DH1890" s="37"/>
      <c r="DI1890" s="37"/>
      <c r="DJ1890" s="37"/>
      <c r="DK1890" s="37"/>
      <c r="DL1890" s="37"/>
      <c r="DR1890" s="37"/>
      <c r="DS1890" s="37"/>
      <c r="DT1890" s="37"/>
      <c r="DU1890" s="37"/>
      <c r="DV1890" s="37"/>
      <c r="DW1890" s="37"/>
      <c r="DX1890" s="37"/>
      <c r="DY1890" s="37"/>
      <c r="DZ1890" s="37"/>
      <c r="EA1890" s="37"/>
      <c r="EB1890" s="37"/>
      <c r="EC1890" s="37"/>
      <c r="ED1890" s="37"/>
      <c r="EE1890" s="37"/>
      <c r="EF1890" s="37"/>
      <c r="EG1890" s="37"/>
      <c r="EH1890" s="37"/>
      <c r="EI1890" s="37"/>
      <c r="EJ1890" s="37"/>
      <c r="EK1890" s="37"/>
      <c r="EL1890" s="37"/>
      <c r="EM1890" s="37"/>
      <c r="EN1890" s="37"/>
      <c r="EO1890" s="37"/>
      <c r="EP1890" s="37"/>
      <c r="EQ1890" s="37"/>
      <c r="ER1890" s="37"/>
      <c r="ES1890" s="37"/>
      <c r="ET1890" s="37"/>
      <c r="EU1890" s="37"/>
      <c r="EV1890" s="37"/>
      <c r="EW1890" s="37"/>
      <c r="EX1890" s="37"/>
      <c r="EY1890" s="37"/>
      <c r="EZ1890" s="37"/>
      <c r="FA1890" s="37"/>
      <c r="FB1890" s="37"/>
      <c r="FC1890" s="37"/>
      <c r="FD1890" s="37"/>
    </row>
    <row r="1891" spans="2:160" x14ac:dyDescent="0.5">
      <c r="B1891" s="36" t="s">
        <v>2086</v>
      </c>
      <c r="C1891" s="18">
        <v>9.4617523683839799E-3</v>
      </c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7"/>
      <c r="AD1891" s="37"/>
      <c r="AE1891" s="37"/>
      <c r="AF1891" s="37"/>
      <c r="AG1891" s="37"/>
      <c r="AH1891" s="37"/>
      <c r="AI1891" s="37"/>
      <c r="AJ1891" s="37"/>
      <c r="AK1891" s="37"/>
      <c r="AL1891" s="37"/>
      <c r="AM1891" s="37"/>
      <c r="AN1891" s="37"/>
      <c r="AO1891" s="37"/>
      <c r="AP1891" s="37"/>
      <c r="AQ1891" s="37"/>
      <c r="AR1891" s="37"/>
      <c r="AS1891" s="37"/>
      <c r="AT1891" s="37"/>
      <c r="AU1891" s="37"/>
      <c r="AV1891" s="37"/>
      <c r="AW1891" s="37"/>
      <c r="AX1891" s="37"/>
      <c r="AY1891" s="37"/>
      <c r="AZ1891" s="37"/>
      <c r="BA1891" s="37"/>
      <c r="BB1891" s="37"/>
      <c r="BC1891" s="37"/>
      <c r="BD1891" s="37"/>
      <c r="BE1891" s="37"/>
      <c r="BF1891" s="37"/>
      <c r="BG1891" s="37"/>
      <c r="BH1891" s="37"/>
      <c r="BI1891" s="37"/>
      <c r="BJ1891" s="37"/>
      <c r="BK1891" s="37"/>
      <c r="BL1891" s="37"/>
      <c r="BM1891" s="37"/>
      <c r="BN1891" s="37"/>
      <c r="BO1891" s="37"/>
      <c r="BP1891" s="37"/>
      <c r="BQ1891" s="37"/>
      <c r="BR1891" s="37"/>
      <c r="BS1891" s="37"/>
      <c r="BT1891" s="37"/>
      <c r="BU1891" s="37"/>
      <c r="BV1891" s="37"/>
      <c r="BW1891" s="37"/>
      <c r="BX1891" s="37"/>
      <c r="BY1891" s="37"/>
      <c r="BZ1891" s="37"/>
      <c r="CA1891" s="37"/>
      <c r="CB1891" s="37"/>
      <c r="CC1891" s="37"/>
      <c r="CD1891" s="37"/>
      <c r="CE1891" s="37"/>
      <c r="CF1891" s="37"/>
      <c r="CG1891" s="37"/>
      <c r="CH1891" s="37"/>
      <c r="CI1891" s="37"/>
      <c r="CJ1891" s="37"/>
      <c r="CK1891" s="37"/>
      <c r="CL1891" s="37"/>
      <c r="CM1891" s="37"/>
      <c r="CN1891" s="37"/>
      <c r="CO1891" s="37"/>
      <c r="CP1891" s="37"/>
      <c r="CQ1891" s="37"/>
      <c r="CR1891" s="37"/>
      <c r="CS1891" s="37"/>
      <c r="CT1891" s="37"/>
      <c r="CU1891" s="37"/>
      <c r="CV1891" s="37"/>
      <c r="CW1891" s="37"/>
      <c r="CX1891" s="37"/>
      <c r="CY1891" s="37"/>
      <c r="CZ1891" s="37"/>
      <c r="DA1891" s="37"/>
      <c r="DB1891" s="37"/>
      <c r="DC1891" s="37"/>
      <c r="DD1891" s="37"/>
      <c r="DE1891" s="37"/>
      <c r="DF1891" s="37"/>
      <c r="DG1891" s="37"/>
      <c r="DH1891" s="37"/>
      <c r="DI1891" s="37"/>
      <c r="DJ1891" s="37"/>
      <c r="DK1891" s="37"/>
      <c r="DL1891" s="37"/>
      <c r="DR1891" s="37"/>
      <c r="DS1891" s="37"/>
      <c r="DT1891" s="37"/>
      <c r="DU1891" s="37"/>
      <c r="DV1891" s="37"/>
      <c r="DW1891" s="37"/>
      <c r="DX1891" s="37"/>
      <c r="DY1891" s="37"/>
      <c r="DZ1891" s="37"/>
      <c r="EA1891" s="37"/>
      <c r="EB1891" s="37"/>
      <c r="EC1891" s="37"/>
      <c r="ED1891" s="37"/>
      <c r="EE1891" s="37"/>
      <c r="EF1891" s="37"/>
      <c r="EG1891" s="37"/>
      <c r="EH1891" s="37"/>
      <c r="EI1891" s="37"/>
      <c r="EJ1891" s="37"/>
      <c r="EK1891" s="37"/>
      <c r="EL1891" s="37"/>
      <c r="EM1891" s="37"/>
      <c r="EN1891" s="37"/>
      <c r="EO1891" s="37"/>
      <c r="EP1891" s="37"/>
      <c r="EQ1891" s="37"/>
      <c r="ER1891" s="37"/>
      <c r="ES1891" s="37"/>
      <c r="ET1891" s="37"/>
      <c r="EU1891" s="37"/>
      <c r="EV1891" s="37"/>
      <c r="EW1891" s="37"/>
      <c r="EX1891" s="37"/>
      <c r="EY1891" s="37"/>
      <c r="EZ1891" s="37"/>
      <c r="FA1891" s="37"/>
      <c r="FB1891" s="37"/>
      <c r="FC1891" s="37"/>
      <c r="FD1891" s="37"/>
    </row>
    <row r="1892" spans="2:160" x14ac:dyDescent="0.5">
      <c r="B1892" s="36" t="s">
        <v>2087</v>
      </c>
      <c r="C1892" s="18">
        <v>2.0018442646869694E-3</v>
      </c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37"/>
      <c r="AI1892" s="37"/>
      <c r="AJ1892" s="37"/>
      <c r="AK1892" s="37"/>
      <c r="AL1892" s="37"/>
      <c r="AM1892" s="37"/>
      <c r="AN1892" s="37"/>
      <c r="AO1892" s="37"/>
      <c r="AP1892" s="37"/>
      <c r="AQ1892" s="37"/>
      <c r="AR1892" s="37"/>
      <c r="AS1892" s="37"/>
      <c r="AT1892" s="37"/>
      <c r="AU1892" s="37"/>
      <c r="AV1892" s="37"/>
      <c r="AW1892" s="37"/>
      <c r="AX1892" s="37"/>
      <c r="AY1892" s="37"/>
      <c r="AZ1892" s="37"/>
      <c r="BA1892" s="37"/>
      <c r="BB1892" s="37"/>
      <c r="BC1892" s="37"/>
      <c r="BD1892" s="37"/>
      <c r="BE1892" s="37"/>
      <c r="BF1892" s="37"/>
      <c r="BG1892" s="37"/>
      <c r="BH1892" s="37"/>
      <c r="BI1892" s="37"/>
      <c r="BJ1892" s="37"/>
      <c r="BK1892" s="37"/>
      <c r="BL1892" s="37"/>
      <c r="BM1892" s="37"/>
      <c r="BN1892" s="37"/>
      <c r="BO1892" s="37"/>
      <c r="BP1892" s="37"/>
      <c r="BQ1892" s="37"/>
      <c r="BR1892" s="37"/>
      <c r="BS1892" s="37"/>
      <c r="BT1892" s="37"/>
      <c r="BU1892" s="37"/>
      <c r="BV1892" s="37"/>
      <c r="BW1892" s="37"/>
      <c r="BX1892" s="37"/>
      <c r="BY1892" s="37"/>
      <c r="BZ1892" s="37"/>
      <c r="CA1892" s="37"/>
      <c r="CB1892" s="37"/>
      <c r="CC1892" s="37"/>
      <c r="CD1892" s="37"/>
      <c r="CE1892" s="37"/>
      <c r="CF1892" s="37"/>
      <c r="CG1892" s="37"/>
      <c r="CH1892" s="37"/>
      <c r="CI1892" s="37"/>
      <c r="CJ1892" s="37"/>
      <c r="CK1892" s="37"/>
      <c r="CL1892" s="37"/>
      <c r="CM1892" s="37"/>
      <c r="CN1892" s="37"/>
      <c r="CO1892" s="37"/>
      <c r="CP1892" s="37"/>
      <c r="CQ1892" s="37"/>
      <c r="CR1892" s="37"/>
      <c r="CS1892" s="37"/>
      <c r="CT1892" s="37"/>
      <c r="CU1892" s="37"/>
      <c r="CV1892" s="37"/>
      <c r="CW1892" s="37"/>
      <c r="CX1892" s="37"/>
      <c r="CY1892" s="37"/>
      <c r="CZ1892" s="37"/>
      <c r="DA1892" s="37"/>
      <c r="DB1892" s="37"/>
      <c r="DC1892" s="37"/>
      <c r="DD1892" s="37"/>
      <c r="DE1892" s="37"/>
      <c r="DF1892" s="37"/>
      <c r="DG1892" s="37"/>
      <c r="DH1892" s="37"/>
      <c r="DI1892" s="37"/>
      <c r="DJ1892" s="37"/>
      <c r="DK1892" s="37"/>
      <c r="DL1892" s="37"/>
      <c r="DR1892" s="37"/>
      <c r="DS1892" s="37"/>
      <c r="DT1892" s="37"/>
      <c r="DU1892" s="37"/>
      <c r="DV1892" s="37"/>
      <c r="DW1892" s="37"/>
      <c r="DX1892" s="37"/>
      <c r="DY1892" s="37"/>
      <c r="DZ1892" s="37"/>
      <c r="EA1892" s="37"/>
      <c r="EB1892" s="37"/>
      <c r="EC1892" s="37"/>
      <c r="ED1892" s="37"/>
      <c r="EE1892" s="37"/>
      <c r="EF1892" s="37"/>
      <c r="EG1892" s="37"/>
      <c r="EH1892" s="37"/>
      <c r="EI1892" s="37"/>
      <c r="EJ1892" s="37"/>
      <c r="EK1892" s="37"/>
      <c r="EL1892" s="37"/>
      <c r="EM1892" s="37"/>
      <c r="EN1892" s="37"/>
      <c r="EO1892" s="37"/>
      <c r="EP1892" s="37"/>
      <c r="EQ1892" s="37"/>
      <c r="ER1892" s="37"/>
      <c r="ES1892" s="37"/>
      <c r="ET1892" s="37"/>
      <c r="EU1892" s="37"/>
      <c r="EV1892" s="37"/>
      <c r="EW1892" s="37"/>
      <c r="EX1892" s="37"/>
      <c r="EY1892" s="37"/>
      <c r="EZ1892" s="37"/>
      <c r="FA1892" s="37"/>
      <c r="FB1892" s="37"/>
      <c r="FC1892" s="37"/>
      <c r="FD1892" s="37"/>
    </row>
    <row r="1893" spans="2:160" x14ac:dyDescent="0.5">
      <c r="B1893" s="36" t="s">
        <v>2088</v>
      </c>
      <c r="C1893" s="18">
        <v>7.9855549407346071E-3</v>
      </c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7"/>
      <c r="AD1893" s="37"/>
      <c r="AE1893" s="37"/>
      <c r="AF1893" s="37"/>
      <c r="AG1893" s="37"/>
      <c r="AH1893" s="37"/>
      <c r="AI1893" s="37"/>
      <c r="AJ1893" s="37"/>
      <c r="AK1893" s="37"/>
      <c r="AL1893" s="37"/>
      <c r="AM1893" s="37"/>
      <c r="AN1893" s="37"/>
      <c r="AO1893" s="37"/>
      <c r="AP1893" s="37"/>
      <c r="AQ1893" s="37"/>
      <c r="AR1893" s="37"/>
      <c r="AS1893" s="37"/>
      <c r="AT1893" s="37"/>
      <c r="AU1893" s="37"/>
      <c r="AV1893" s="37"/>
      <c r="AW1893" s="37"/>
      <c r="AX1893" s="37"/>
      <c r="AY1893" s="37"/>
      <c r="AZ1893" s="37"/>
      <c r="BA1893" s="37"/>
      <c r="BB1893" s="37"/>
      <c r="BC1893" s="37"/>
      <c r="BD1893" s="37"/>
      <c r="BE1893" s="37"/>
      <c r="BF1893" s="37"/>
      <c r="BG1893" s="37"/>
      <c r="BH1893" s="37"/>
      <c r="BI1893" s="37"/>
      <c r="BJ1893" s="37"/>
      <c r="BK1893" s="37"/>
      <c r="BL1893" s="37"/>
      <c r="BM1893" s="37"/>
      <c r="BN1893" s="37"/>
      <c r="BO1893" s="37"/>
      <c r="BP1893" s="37"/>
      <c r="BQ1893" s="37"/>
      <c r="BR1893" s="37"/>
      <c r="BS1893" s="37"/>
      <c r="BT1893" s="37"/>
      <c r="BU1893" s="37"/>
      <c r="BV1893" s="37"/>
      <c r="BW1893" s="37"/>
      <c r="BX1893" s="37"/>
      <c r="BY1893" s="37"/>
      <c r="BZ1893" s="37"/>
      <c r="CA1893" s="37"/>
      <c r="CB1893" s="37"/>
      <c r="CC1893" s="37"/>
      <c r="CD1893" s="37"/>
      <c r="CE1893" s="37"/>
      <c r="CF1893" s="37"/>
      <c r="CG1893" s="37"/>
      <c r="CH1893" s="37"/>
      <c r="CI1893" s="37"/>
      <c r="CJ1893" s="37"/>
      <c r="CK1893" s="37"/>
      <c r="CL1893" s="37"/>
      <c r="CM1893" s="37"/>
      <c r="CN1893" s="37"/>
      <c r="CO1893" s="37"/>
      <c r="CP1893" s="37"/>
      <c r="CQ1893" s="37"/>
      <c r="CR1893" s="37"/>
      <c r="CS1893" s="37"/>
      <c r="CT1893" s="37"/>
      <c r="CU1893" s="37"/>
      <c r="CV1893" s="37"/>
      <c r="CW1893" s="37"/>
      <c r="CX1893" s="37"/>
      <c r="CY1893" s="37"/>
      <c r="CZ1893" s="37"/>
      <c r="DA1893" s="37"/>
      <c r="DB1893" s="37"/>
      <c r="DC1893" s="37"/>
      <c r="DD1893" s="37"/>
      <c r="DE1893" s="37"/>
      <c r="DF1893" s="37"/>
      <c r="DG1893" s="37"/>
      <c r="DH1893" s="37"/>
      <c r="DI1893" s="37"/>
      <c r="DJ1893" s="37"/>
      <c r="DK1893" s="37"/>
      <c r="DL1893" s="37"/>
      <c r="DR1893" s="37"/>
      <c r="DS1893" s="37"/>
      <c r="DT1893" s="37"/>
      <c r="DU1893" s="37"/>
      <c r="DV1893" s="37"/>
      <c r="DW1893" s="37"/>
      <c r="DX1893" s="37"/>
      <c r="DY1893" s="37"/>
      <c r="DZ1893" s="37"/>
      <c r="EA1893" s="37"/>
      <c r="EB1893" s="37"/>
      <c r="EC1893" s="37"/>
      <c r="ED1893" s="37"/>
      <c r="EE1893" s="37"/>
      <c r="EF1893" s="37"/>
      <c r="EG1893" s="37"/>
      <c r="EH1893" s="37"/>
      <c r="EI1893" s="37"/>
      <c r="EJ1893" s="37"/>
      <c r="EK1893" s="37"/>
      <c r="EL1893" s="37"/>
      <c r="EM1893" s="37"/>
      <c r="EN1893" s="37"/>
      <c r="EO1893" s="37"/>
      <c r="EP1893" s="37"/>
      <c r="EQ1893" s="37"/>
      <c r="ER1893" s="37"/>
      <c r="ES1893" s="37"/>
      <c r="ET1893" s="37"/>
      <c r="EU1893" s="37"/>
      <c r="EV1893" s="37"/>
      <c r="EW1893" s="37"/>
      <c r="EX1893" s="37"/>
      <c r="EY1893" s="37"/>
      <c r="EZ1893" s="37"/>
      <c r="FA1893" s="37"/>
      <c r="FB1893" s="37"/>
      <c r="FC1893" s="37"/>
      <c r="FD1893" s="37"/>
    </row>
    <row r="1894" spans="2:160" x14ac:dyDescent="0.5">
      <c r="B1894" s="36" t="s">
        <v>2089</v>
      </c>
      <c r="C1894" s="18">
        <v>4.7730214497041512E-3</v>
      </c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37"/>
      <c r="AI1894" s="37"/>
      <c r="AJ1894" s="37"/>
      <c r="AK1894" s="37"/>
      <c r="AL1894" s="37"/>
      <c r="AM1894" s="37"/>
      <c r="AN1894" s="37"/>
      <c r="AO1894" s="37"/>
      <c r="AP1894" s="37"/>
      <c r="AQ1894" s="37"/>
      <c r="AR1894" s="37"/>
      <c r="AS1894" s="37"/>
      <c r="AT1894" s="37"/>
      <c r="AU1894" s="37"/>
      <c r="AV1894" s="37"/>
      <c r="AW1894" s="37"/>
      <c r="AX1894" s="37"/>
      <c r="AY1894" s="37"/>
      <c r="AZ1894" s="37"/>
      <c r="BA1894" s="37"/>
      <c r="BB1894" s="37"/>
      <c r="BC1894" s="37"/>
      <c r="BD1894" s="37"/>
      <c r="BE1894" s="37"/>
      <c r="BF1894" s="37"/>
      <c r="BG1894" s="37"/>
      <c r="BH1894" s="37"/>
      <c r="BI1894" s="37"/>
      <c r="BJ1894" s="37"/>
      <c r="BK1894" s="37"/>
      <c r="BL1894" s="37"/>
      <c r="BM1894" s="37"/>
      <c r="BN1894" s="37"/>
      <c r="BO1894" s="37"/>
      <c r="BP1894" s="37"/>
      <c r="BQ1894" s="37"/>
      <c r="BR1894" s="37"/>
      <c r="BS1894" s="37"/>
      <c r="BT1894" s="37"/>
      <c r="BU1894" s="37"/>
      <c r="BV1894" s="37"/>
      <c r="BW1894" s="37"/>
      <c r="BX1894" s="37"/>
      <c r="BY1894" s="37"/>
      <c r="BZ1894" s="37"/>
      <c r="CA1894" s="37"/>
      <c r="CB1894" s="37"/>
      <c r="CC1894" s="37"/>
      <c r="CD1894" s="37"/>
      <c r="CE1894" s="37"/>
      <c r="CF1894" s="37"/>
      <c r="CG1894" s="37"/>
      <c r="CH1894" s="37"/>
      <c r="CI1894" s="37"/>
      <c r="CJ1894" s="37"/>
      <c r="CK1894" s="37"/>
      <c r="CL1894" s="37"/>
      <c r="CM1894" s="37"/>
      <c r="CN1894" s="37"/>
      <c r="CO1894" s="37"/>
      <c r="CP1894" s="37"/>
      <c r="CQ1894" s="37"/>
      <c r="CR1894" s="37"/>
      <c r="CS1894" s="37"/>
      <c r="CT1894" s="37"/>
      <c r="CU1894" s="37"/>
      <c r="CV1894" s="37"/>
      <c r="CW1894" s="37"/>
      <c r="CX1894" s="37"/>
      <c r="CY1894" s="37"/>
      <c r="CZ1894" s="37"/>
      <c r="DA1894" s="37"/>
      <c r="DB1894" s="37"/>
      <c r="DC1894" s="37"/>
      <c r="DD1894" s="37"/>
      <c r="DE1894" s="37"/>
      <c r="DF1894" s="37"/>
      <c r="DG1894" s="37"/>
      <c r="DH1894" s="37"/>
      <c r="DI1894" s="37"/>
      <c r="DJ1894" s="37"/>
      <c r="DK1894" s="37"/>
      <c r="DL1894" s="37"/>
      <c r="DR1894" s="37"/>
      <c r="DS1894" s="37"/>
      <c r="DT1894" s="37"/>
      <c r="DU1894" s="37"/>
      <c r="DV1894" s="37"/>
      <c r="DW1894" s="37"/>
      <c r="DX1894" s="37"/>
      <c r="DY1894" s="37"/>
      <c r="DZ1894" s="37"/>
      <c r="EA1894" s="37"/>
      <c r="EB1894" s="37"/>
      <c r="EC1894" s="37"/>
      <c r="ED1894" s="37"/>
      <c r="EE1894" s="37"/>
      <c r="EF1894" s="37"/>
      <c r="EG1894" s="37"/>
      <c r="EH1894" s="37"/>
      <c r="EI1894" s="37"/>
      <c r="EJ1894" s="37"/>
      <c r="EK1894" s="37"/>
      <c r="EL1894" s="37"/>
      <c r="EM1894" s="37"/>
      <c r="EN1894" s="37"/>
      <c r="EO1894" s="37"/>
      <c r="EP1894" s="37"/>
      <c r="EQ1894" s="37"/>
      <c r="ER1894" s="37"/>
      <c r="ES1894" s="37"/>
      <c r="ET1894" s="37"/>
      <c r="EU1894" s="37"/>
      <c r="EV1894" s="37"/>
      <c r="EW1894" s="37"/>
      <c r="EX1894" s="37"/>
      <c r="EY1894" s="37"/>
      <c r="EZ1894" s="37"/>
      <c r="FA1894" s="37"/>
      <c r="FB1894" s="37"/>
      <c r="FC1894" s="37"/>
      <c r="FD1894" s="37"/>
    </row>
    <row r="1895" spans="2:160" x14ac:dyDescent="0.5">
      <c r="B1895" s="36" t="s">
        <v>2090</v>
      </c>
      <c r="C1895" s="18">
        <v>2.0128592953843061E-3</v>
      </c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  <c r="S1895" s="37"/>
      <c r="T1895" s="37"/>
      <c r="U1895" s="37"/>
      <c r="V1895" s="37"/>
      <c r="W1895" s="37"/>
      <c r="X1895" s="37"/>
      <c r="Y1895" s="37"/>
      <c r="Z1895" s="37"/>
      <c r="AA1895" s="37"/>
      <c r="AB1895" s="37"/>
      <c r="AC1895" s="37"/>
      <c r="AD1895" s="37"/>
      <c r="AE1895" s="37"/>
      <c r="AF1895" s="37"/>
      <c r="AG1895" s="37"/>
      <c r="AH1895" s="37"/>
      <c r="AI1895" s="37"/>
      <c r="AJ1895" s="37"/>
      <c r="AK1895" s="37"/>
      <c r="AL1895" s="37"/>
      <c r="AM1895" s="37"/>
      <c r="AN1895" s="37"/>
      <c r="AO1895" s="37"/>
      <c r="AP1895" s="37"/>
      <c r="AQ1895" s="37"/>
      <c r="AR1895" s="37"/>
      <c r="AS1895" s="37"/>
      <c r="AT1895" s="37"/>
      <c r="AU1895" s="37"/>
      <c r="AV1895" s="37"/>
      <c r="AW1895" s="37"/>
      <c r="AX1895" s="37"/>
      <c r="AY1895" s="37"/>
      <c r="AZ1895" s="37"/>
      <c r="BA1895" s="37"/>
      <c r="BB1895" s="37"/>
      <c r="BC1895" s="37"/>
      <c r="BD1895" s="37"/>
      <c r="BE1895" s="37"/>
      <c r="BF1895" s="37"/>
      <c r="BG1895" s="37"/>
      <c r="BH1895" s="37"/>
      <c r="BI1895" s="37"/>
      <c r="BJ1895" s="37"/>
      <c r="BK1895" s="37"/>
      <c r="BL1895" s="37"/>
      <c r="BM1895" s="37"/>
      <c r="BN1895" s="37"/>
      <c r="BO1895" s="37"/>
      <c r="BP1895" s="37"/>
      <c r="BQ1895" s="37"/>
      <c r="BR1895" s="37"/>
      <c r="BS1895" s="37"/>
      <c r="BT1895" s="37"/>
      <c r="BU1895" s="37"/>
      <c r="BV1895" s="37"/>
      <c r="BW1895" s="37"/>
      <c r="BX1895" s="37"/>
      <c r="BY1895" s="37"/>
      <c r="BZ1895" s="37"/>
      <c r="CA1895" s="37"/>
      <c r="CB1895" s="37"/>
      <c r="CC1895" s="37"/>
      <c r="CD1895" s="37"/>
      <c r="CE1895" s="37"/>
      <c r="CF1895" s="37"/>
      <c r="CG1895" s="37"/>
      <c r="CH1895" s="37"/>
      <c r="CI1895" s="37"/>
      <c r="CJ1895" s="37"/>
      <c r="CK1895" s="37"/>
      <c r="CL1895" s="37"/>
      <c r="CM1895" s="37"/>
      <c r="CN1895" s="37"/>
      <c r="CO1895" s="37"/>
      <c r="CP1895" s="37"/>
      <c r="CQ1895" s="37"/>
      <c r="CR1895" s="37"/>
      <c r="CS1895" s="37"/>
      <c r="CT1895" s="37"/>
      <c r="CU1895" s="37"/>
      <c r="CV1895" s="37"/>
      <c r="CW1895" s="37"/>
      <c r="CX1895" s="37"/>
      <c r="CY1895" s="37"/>
      <c r="CZ1895" s="37"/>
      <c r="DA1895" s="37"/>
      <c r="DB1895" s="37"/>
      <c r="DC1895" s="37"/>
      <c r="DD1895" s="37"/>
      <c r="DE1895" s="37"/>
      <c r="DF1895" s="37"/>
      <c r="DG1895" s="37"/>
      <c r="DH1895" s="37"/>
      <c r="DI1895" s="37"/>
      <c r="DJ1895" s="37"/>
      <c r="DK1895" s="37"/>
      <c r="DL1895" s="37"/>
      <c r="DR1895" s="37"/>
      <c r="DS1895" s="37"/>
      <c r="DT1895" s="37"/>
      <c r="DU1895" s="37"/>
      <c r="DV1895" s="37"/>
      <c r="DW1895" s="37"/>
      <c r="DX1895" s="37"/>
      <c r="DY1895" s="37"/>
      <c r="DZ1895" s="37"/>
      <c r="EA1895" s="37"/>
      <c r="EB1895" s="37"/>
      <c r="EC1895" s="37"/>
      <c r="ED1895" s="37"/>
      <c r="EE1895" s="37"/>
      <c r="EF1895" s="37"/>
      <c r="EG1895" s="37"/>
      <c r="EH1895" s="37"/>
      <c r="EI1895" s="37"/>
      <c r="EJ1895" s="37"/>
      <c r="EK1895" s="37"/>
      <c r="EL1895" s="37"/>
      <c r="EM1895" s="37"/>
      <c r="EN1895" s="37"/>
      <c r="EO1895" s="37"/>
      <c r="EP1895" s="37"/>
      <c r="EQ1895" s="37"/>
      <c r="ER1895" s="37"/>
      <c r="ES1895" s="37"/>
      <c r="ET1895" s="37"/>
      <c r="EU1895" s="37"/>
      <c r="EV1895" s="37"/>
      <c r="EW1895" s="37"/>
      <c r="EX1895" s="37"/>
      <c r="EY1895" s="37"/>
      <c r="EZ1895" s="37"/>
      <c r="FA1895" s="37"/>
      <c r="FB1895" s="37"/>
      <c r="FC1895" s="37"/>
      <c r="FD1895" s="37"/>
    </row>
    <row r="1896" spans="2:160" x14ac:dyDescent="0.5">
      <c r="B1896" s="36" t="s">
        <v>2091</v>
      </c>
      <c r="C1896" s="18">
        <v>-4.6489737820831767E-4</v>
      </c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/>
      <c r="AH1896" s="37"/>
      <c r="AI1896" s="37"/>
      <c r="AJ1896" s="37"/>
      <c r="AK1896" s="37"/>
      <c r="AL1896" s="37"/>
      <c r="AM1896" s="37"/>
      <c r="AN1896" s="37"/>
      <c r="AO1896" s="37"/>
      <c r="AP1896" s="37"/>
      <c r="AQ1896" s="37"/>
      <c r="AR1896" s="37"/>
      <c r="AS1896" s="37"/>
      <c r="AT1896" s="37"/>
      <c r="AU1896" s="37"/>
      <c r="AV1896" s="37"/>
      <c r="AW1896" s="37"/>
      <c r="AX1896" s="37"/>
      <c r="AY1896" s="37"/>
      <c r="AZ1896" s="37"/>
      <c r="BA1896" s="37"/>
      <c r="BB1896" s="37"/>
      <c r="BC1896" s="37"/>
      <c r="BD1896" s="37"/>
      <c r="BE1896" s="37"/>
      <c r="BF1896" s="37"/>
      <c r="BG1896" s="37"/>
      <c r="BH1896" s="37"/>
      <c r="BI1896" s="37"/>
      <c r="BJ1896" s="37"/>
      <c r="BK1896" s="37"/>
      <c r="BL1896" s="37"/>
      <c r="BM1896" s="37"/>
      <c r="BN1896" s="37"/>
      <c r="BO1896" s="37"/>
      <c r="BP1896" s="37"/>
      <c r="BQ1896" s="37"/>
      <c r="BR1896" s="37"/>
      <c r="BS1896" s="37"/>
      <c r="BT1896" s="37"/>
      <c r="BU1896" s="37"/>
      <c r="BV1896" s="37"/>
      <c r="BW1896" s="37"/>
      <c r="BX1896" s="37"/>
      <c r="BY1896" s="37"/>
      <c r="BZ1896" s="37"/>
      <c r="CA1896" s="37"/>
      <c r="CB1896" s="37"/>
      <c r="CC1896" s="37"/>
      <c r="CD1896" s="37"/>
      <c r="CE1896" s="37"/>
      <c r="CF1896" s="37"/>
      <c r="CG1896" s="37"/>
      <c r="CH1896" s="37"/>
      <c r="CI1896" s="37"/>
      <c r="CJ1896" s="37"/>
      <c r="CK1896" s="37"/>
      <c r="CL1896" s="37"/>
      <c r="CM1896" s="37"/>
      <c r="CN1896" s="37"/>
      <c r="CO1896" s="37"/>
      <c r="CP1896" s="37"/>
      <c r="CQ1896" s="37"/>
      <c r="CR1896" s="37"/>
      <c r="CS1896" s="37"/>
      <c r="CT1896" s="37"/>
      <c r="CU1896" s="37"/>
      <c r="CV1896" s="37"/>
      <c r="CW1896" s="37"/>
      <c r="CX1896" s="37"/>
      <c r="CY1896" s="37"/>
      <c r="CZ1896" s="37"/>
      <c r="DA1896" s="37"/>
      <c r="DB1896" s="37"/>
      <c r="DC1896" s="37"/>
      <c r="DD1896" s="37"/>
      <c r="DE1896" s="37"/>
      <c r="DF1896" s="37"/>
      <c r="DG1896" s="37"/>
      <c r="DH1896" s="37"/>
      <c r="DI1896" s="37"/>
      <c r="DJ1896" s="37"/>
      <c r="DK1896" s="37"/>
      <c r="DL1896" s="37"/>
      <c r="DR1896" s="37"/>
      <c r="DS1896" s="37"/>
      <c r="DT1896" s="37"/>
      <c r="DU1896" s="37"/>
      <c r="DV1896" s="37"/>
      <c r="DW1896" s="37"/>
      <c r="DX1896" s="37"/>
      <c r="DY1896" s="37"/>
      <c r="DZ1896" s="37"/>
      <c r="EA1896" s="37"/>
      <c r="EB1896" s="37"/>
      <c r="EC1896" s="37"/>
      <c r="ED1896" s="37"/>
      <c r="EE1896" s="37"/>
      <c r="EF1896" s="37"/>
      <c r="EG1896" s="37"/>
      <c r="EH1896" s="37"/>
      <c r="EI1896" s="37"/>
      <c r="EJ1896" s="37"/>
      <c r="EK1896" s="37"/>
      <c r="EL1896" s="37"/>
      <c r="EM1896" s="37"/>
      <c r="EN1896" s="37"/>
      <c r="EO1896" s="37"/>
      <c r="EP1896" s="37"/>
      <c r="EQ1896" s="37"/>
      <c r="ER1896" s="37"/>
      <c r="ES1896" s="37"/>
      <c r="ET1896" s="37"/>
      <c r="EU1896" s="37"/>
      <c r="EV1896" s="37"/>
      <c r="EW1896" s="37"/>
      <c r="EX1896" s="37"/>
      <c r="EY1896" s="37"/>
      <c r="EZ1896" s="37"/>
      <c r="FA1896" s="37"/>
      <c r="FB1896" s="37"/>
      <c r="FC1896" s="37"/>
      <c r="FD1896" s="37"/>
    </row>
    <row r="1897" spans="2:160" x14ac:dyDescent="0.5">
      <c r="B1897" s="36" t="s">
        <v>2092</v>
      </c>
      <c r="C1897" s="18">
        <v>3.3476695511365229E-3</v>
      </c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/>
      <c r="AA1897" s="37"/>
      <c r="AB1897" s="37"/>
      <c r="AC1897" s="37"/>
      <c r="AD1897" s="37"/>
      <c r="AE1897" s="37"/>
      <c r="AF1897" s="37"/>
      <c r="AG1897" s="37"/>
      <c r="AH1897" s="37"/>
      <c r="AI1897" s="37"/>
      <c r="AJ1897" s="37"/>
      <c r="AK1897" s="37"/>
      <c r="AL1897" s="37"/>
      <c r="AM1897" s="37"/>
      <c r="AN1897" s="37"/>
      <c r="AO1897" s="37"/>
      <c r="AP1897" s="37"/>
      <c r="AQ1897" s="37"/>
      <c r="AR1897" s="37"/>
      <c r="AS1897" s="37"/>
      <c r="AT1897" s="37"/>
      <c r="AU1897" s="37"/>
      <c r="AV1897" s="37"/>
      <c r="AW1897" s="37"/>
      <c r="AX1897" s="37"/>
      <c r="AY1897" s="37"/>
      <c r="AZ1897" s="37"/>
      <c r="BA1897" s="37"/>
      <c r="BB1897" s="37"/>
      <c r="BC1897" s="37"/>
      <c r="BD1897" s="37"/>
      <c r="BE1897" s="37"/>
      <c r="BF1897" s="37"/>
      <c r="BG1897" s="37"/>
      <c r="BH1897" s="37"/>
      <c r="BI1897" s="37"/>
      <c r="BJ1897" s="37"/>
      <c r="BK1897" s="37"/>
      <c r="BL1897" s="37"/>
      <c r="BM1897" s="37"/>
      <c r="BN1897" s="37"/>
      <c r="BO1897" s="37"/>
      <c r="BP1897" s="37"/>
      <c r="BQ1897" s="37"/>
      <c r="BR1897" s="37"/>
      <c r="BS1897" s="37"/>
      <c r="BT1897" s="37"/>
      <c r="BU1897" s="37"/>
      <c r="BV1897" s="37"/>
      <c r="BW1897" s="37"/>
      <c r="BX1897" s="37"/>
      <c r="BY1897" s="37"/>
      <c r="BZ1897" s="37"/>
      <c r="CA1897" s="37"/>
      <c r="CB1897" s="37"/>
      <c r="CC1897" s="37"/>
      <c r="CD1897" s="37"/>
      <c r="CE1897" s="37"/>
      <c r="CF1897" s="37"/>
      <c r="CG1897" s="37"/>
      <c r="CH1897" s="37"/>
      <c r="CI1897" s="37"/>
      <c r="CJ1897" s="37"/>
      <c r="CK1897" s="37"/>
      <c r="CL1897" s="37"/>
      <c r="CM1897" s="37"/>
      <c r="CN1897" s="37"/>
      <c r="CO1897" s="37"/>
      <c r="CP1897" s="37"/>
      <c r="CQ1897" s="37"/>
      <c r="CR1897" s="37"/>
      <c r="CS1897" s="37"/>
      <c r="CT1897" s="37"/>
      <c r="CU1897" s="37"/>
      <c r="CV1897" s="37"/>
      <c r="CW1897" s="37"/>
      <c r="CX1897" s="37"/>
      <c r="CY1897" s="37"/>
      <c r="CZ1897" s="37"/>
      <c r="DA1897" s="37"/>
      <c r="DB1897" s="37"/>
      <c r="DC1897" s="37"/>
      <c r="DD1897" s="37"/>
      <c r="DE1897" s="37"/>
      <c r="DF1897" s="37"/>
      <c r="DG1897" s="37"/>
      <c r="DH1897" s="37"/>
      <c r="DI1897" s="37"/>
      <c r="DJ1897" s="37"/>
      <c r="DK1897" s="37"/>
      <c r="DL1897" s="37"/>
      <c r="DR1897" s="37"/>
      <c r="DS1897" s="37"/>
      <c r="DT1897" s="37"/>
      <c r="DU1897" s="37"/>
      <c r="DV1897" s="37"/>
      <c r="DW1897" s="37"/>
      <c r="DX1897" s="37"/>
      <c r="DY1897" s="37"/>
      <c r="DZ1897" s="37"/>
      <c r="EA1897" s="37"/>
      <c r="EB1897" s="37"/>
      <c r="EC1897" s="37"/>
      <c r="ED1897" s="37"/>
      <c r="EE1897" s="37"/>
      <c r="EF1897" s="37"/>
      <c r="EG1897" s="37"/>
      <c r="EH1897" s="37"/>
      <c r="EI1897" s="37"/>
      <c r="EJ1897" s="37"/>
      <c r="EK1897" s="37"/>
      <c r="EL1897" s="37"/>
      <c r="EM1897" s="37"/>
      <c r="EN1897" s="37"/>
      <c r="EO1897" s="37"/>
      <c r="EP1897" s="37"/>
      <c r="EQ1897" s="37"/>
      <c r="ER1897" s="37"/>
      <c r="ES1897" s="37"/>
      <c r="ET1897" s="37"/>
      <c r="EU1897" s="37"/>
      <c r="EV1897" s="37"/>
      <c r="EW1897" s="37"/>
      <c r="EX1897" s="37"/>
      <c r="EY1897" s="37"/>
      <c r="EZ1897" s="37"/>
      <c r="FA1897" s="37"/>
      <c r="FB1897" s="37"/>
      <c r="FC1897" s="37"/>
      <c r="FD1897" s="37"/>
    </row>
    <row r="1898" spans="2:160" x14ac:dyDescent="0.5">
      <c r="B1898" s="36" t="s">
        <v>2093</v>
      </c>
      <c r="C1898" s="18">
        <v>1.2001098813053002E-2</v>
      </c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/>
      <c r="AH1898" s="37"/>
      <c r="AI1898" s="37"/>
      <c r="AJ1898" s="37"/>
      <c r="AK1898" s="37"/>
      <c r="AL1898" s="37"/>
      <c r="AM1898" s="37"/>
      <c r="AN1898" s="37"/>
      <c r="AO1898" s="37"/>
      <c r="AP1898" s="37"/>
      <c r="AQ1898" s="37"/>
      <c r="AR1898" s="37"/>
      <c r="AS1898" s="37"/>
      <c r="AT1898" s="37"/>
      <c r="AU1898" s="37"/>
      <c r="AV1898" s="37"/>
      <c r="AW1898" s="37"/>
      <c r="AX1898" s="37"/>
      <c r="AY1898" s="37"/>
      <c r="AZ1898" s="37"/>
      <c r="BA1898" s="37"/>
      <c r="BB1898" s="37"/>
      <c r="BC1898" s="37"/>
      <c r="BD1898" s="37"/>
      <c r="BE1898" s="37"/>
      <c r="BF1898" s="37"/>
      <c r="BG1898" s="37"/>
      <c r="BH1898" s="37"/>
      <c r="BI1898" s="37"/>
      <c r="BJ1898" s="37"/>
      <c r="BK1898" s="37"/>
      <c r="BL1898" s="37"/>
      <c r="BM1898" s="37"/>
      <c r="BN1898" s="37"/>
      <c r="BO1898" s="37"/>
      <c r="BP1898" s="37"/>
      <c r="BQ1898" s="37"/>
      <c r="BR1898" s="37"/>
      <c r="BS1898" s="37"/>
      <c r="BT1898" s="37"/>
      <c r="BU1898" s="37"/>
      <c r="BV1898" s="37"/>
      <c r="BW1898" s="37"/>
      <c r="BX1898" s="37"/>
      <c r="BY1898" s="37"/>
      <c r="BZ1898" s="37"/>
      <c r="CA1898" s="37"/>
      <c r="CB1898" s="37"/>
      <c r="CC1898" s="37"/>
      <c r="CD1898" s="37"/>
      <c r="CE1898" s="37"/>
      <c r="CF1898" s="37"/>
      <c r="CG1898" s="37"/>
      <c r="CH1898" s="37"/>
      <c r="CI1898" s="37"/>
      <c r="CJ1898" s="37"/>
      <c r="CK1898" s="37"/>
      <c r="CL1898" s="37"/>
      <c r="CM1898" s="37"/>
      <c r="CN1898" s="37"/>
      <c r="CO1898" s="37"/>
      <c r="CP1898" s="37"/>
      <c r="CQ1898" s="37"/>
      <c r="CR1898" s="37"/>
      <c r="CS1898" s="37"/>
      <c r="CT1898" s="37"/>
      <c r="CU1898" s="37"/>
      <c r="CV1898" s="37"/>
      <c r="CW1898" s="37"/>
      <c r="CX1898" s="37"/>
      <c r="CY1898" s="37"/>
      <c r="CZ1898" s="37"/>
      <c r="DA1898" s="37"/>
      <c r="DB1898" s="37"/>
      <c r="DC1898" s="37"/>
      <c r="DD1898" s="37"/>
      <c r="DE1898" s="37"/>
      <c r="DF1898" s="37"/>
      <c r="DG1898" s="37"/>
      <c r="DH1898" s="37"/>
      <c r="DI1898" s="37"/>
      <c r="DJ1898" s="37"/>
      <c r="DK1898" s="37"/>
      <c r="DL1898" s="37"/>
      <c r="DR1898" s="37"/>
      <c r="DS1898" s="37"/>
      <c r="DT1898" s="37"/>
      <c r="DU1898" s="37"/>
      <c r="DV1898" s="37"/>
      <c r="DW1898" s="37"/>
      <c r="DX1898" s="37"/>
      <c r="DY1898" s="37"/>
      <c r="DZ1898" s="37"/>
      <c r="EA1898" s="37"/>
      <c r="EB1898" s="37"/>
      <c r="EC1898" s="37"/>
      <c r="ED1898" s="37"/>
      <c r="EE1898" s="37"/>
      <c r="EF1898" s="37"/>
      <c r="EG1898" s="37"/>
      <c r="EH1898" s="37"/>
      <c r="EI1898" s="37"/>
      <c r="EJ1898" s="37"/>
      <c r="EK1898" s="37"/>
      <c r="EL1898" s="37"/>
      <c r="EM1898" s="37"/>
      <c r="EN1898" s="37"/>
      <c r="EO1898" s="37"/>
      <c r="EP1898" s="37"/>
      <c r="EQ1898" s="37"/>
      <c r="ER1898" s="37"/>
      <c r="ES1898" s="37"/>
      <c r="ET1898" s="37"/>
      <c r="EU1898" s="37"/>
      <c r="EV1898" s="37"/>
      <c r="EW1898" s="37"/>
      <c r="EX1898" s="37"/>
      <c r="EY1898" s="37"/>
      <c r="EZ1898" s="37"/>
      <c r="FA1898" s="37"/>
      <c r="FB1898" s="37"/>
      <c r="FC1898" s="37"/>
      <c r="FD1898" s="37"/>
    </row>
    <row r="1899" spans="2:160" x14ac:dyDescent="0.5">
      <c r="B1899" s="36" t="s">
        <v>2094</v>
      </c>
      <c r="C1899" s="18">
        <v>9.065152603333182E-3</v>
      </c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7"/>
      <c r="AD1899" s="37"/>
      <c r="AE1899" s="37"/>
      <c r="AF1899" s="37"/>
      <c r="AG1899" s="37"/>
      <c r="AH1899" s="37"/>
      <c r="AI1899" s="37"/>
      <c r="AJ1899" s="37"/>
      <c r="AK1899" s="37"/>
      <c r="AL1899" s="37"/>
      <c r="AM1899" s="37"/>
      <c r="AN1899" s="37"/>
      <c r="AO1899" s="37"/>
      <c r="AP1899" s="37"/>
      <c r="AQ1899" s="37"/>
      <c r="AR1899" s="37"/>
      <c r="AS1899" s="37"/>
      <c r="AT1899" s="37"/>
      <c r="AU1899" s="37"/>
      <c r="AV1899" s="37"/>
      <c r="AW1899" s="37"/>
      <c r="AX1899" s="37"/>
      <c r="AY1899" s="37"/>
      <c r="AZ1899" s="37"/>
      <c r="BA1899" s="37"/>
      <c r="BB1899" s="37"/>
      <c r="BC1899" s="37"/>
      <c r="BD1899" s="37"/>
      <c r="BE1899" s="37"/>
      <c r="BF1899" s="37"/>
      <c r="BG1899" s="37"/>
      <c r="BH1899" s="37"/>
      <c r="BI1899" s="37"/>
      <c r="BJ1899" s="37"/>
      <c r="BK1899" s="37"/>
      <c r="BL1899" s="37"/>
      <c r="BM1899" s="37"/>
      <c r="BN1899" s="37"/>
      <c r="BO1899" s="37"/>
      <c r="BP1899" s="37"/>
      <c r="BQ1899" s="37"/>
      <c r="BR1899" s="37"/>
      <c r="BS1899" s="37"/>
      <c r="BT1899" s="37"/>
      <c r="BU1899" s="37"/>
      <c r="BV1899" s="37"/>
      <c r="BW1899" s="37"/>
      <c r="BX1899" s="37"/>
      <c r="BY1899" s="37"/>
      <c r="BZ1899" s="37"/>
      <c r="CA1899" s="37"/>
      <c r="CB1899" s="37"/>
      <c r="CC1899" s="37"/>
      <c r="CD1899" s="37"/>
      <c r="CE1899" s="37"/>
      <c r="CF1899" s="37"/>
      <c r="CG1899" s="37"/>
      <c r="CH1899" s="37"/>
      <c r="CI1899" s="37"/>
      <c r="CJ1899" s="37"/>
      <c r="CK1899" s="37"/>
      <c r="CL1899" s="37"/>
      <c r="CM1899" s="37"/>
      <c r="CN1899" s="37"/>
      <c r="CO1899" s="37"/>
      <c r="CP1899" s="37"/>
      <c r="CQ1899" s="37"/>
      <c r="CR1899" s="37"/>
      <c r="CS1899" s="37"/>
      <c r="CT1899" s="37"/>
      <c r="CU1899" s="37"/>
      <c r="CV1899" s="37"/>
      <c r="CW1899" s="37"/>
      <c r="CX1899" s="37"/>
      <c r="CY1899" s="37"/>
      <c r="CZ1899" s="37"/>
      <c r="DA1899" s="37"/>
      <c r="DB1899" s="37"/>
      <c r="DC1899" s="37"/>
      <c r="DD1899" s="37"/>
      <c r="DE1899" s="37"/>
      <c r="DF1899" s="37"/>
      <c r="DG1899" s="37"/>
      <c r="DH1899" s="37"/>
      <c r="DI1899" s="37"/>
      <c r="DJ1899" s="37"/>
      <c r="DK1899" s="37"/>
      <c r="DL1899" s="37"/>
      <c r="DR1899" s="37"/>
      <c r="DS1899" s="37"/>
      <c r="DT1899" s="37"/>
      <c r="DU1899" s="37"/>
      <c r="DV1899" s="37"/>
      <c r="DW1899" s="37"/>
      <c r="DX1899" s="37"/>
      <c r="DY1899" s="37"/>
      <c r="DZ1899" s="37"/>
      <c r="EA1899" s="37"/>
      <c r="EB1899" s="37"/>
      <c r="EC1899" s="37"/>
      <c r="ED1899" s="37"/>
      <c r="EE1899" s="37"/>
      <c r="EF1899" s="37"/>
      <c r="EG1899" s="37"/>
      <c r="EH1899" s="37"/>
      <c r="EI1899" s="37"/>
      <c r="EJ1899" s="37"/>
      <c r="EK1899" s="37"/>
      <c r="EL1899" s="37"/>
      <c r="EM1899" s="37"/>
      <c r="EN1899" s="37"/>
      <c r="EO1899" s="37"/>
      <c r="EP1899" s="37"/>
      <c r="EQ1899" s="37"/>
      <c r="ER1899" s="37"/>
      <c r="ES1899" s="37"/>
      <c r="ET1899" s="37"/>
      <c r="EU1899" s="37"/>
      <c r="EV1899" s="37"/>
      <c r="EW1899" s="37"/>
      <c r="EX1899" s="37"/>
      <c r="EY1899" s="37"/>
      <c r="EZ1899" s="37"/>
      <c r="FA1899" s="37"/>
      <c r="FB1899" s="37"/>
      <c r="FC1899" s="37"/>
      <c r="FD1899" s="37"/>
    </row>
    <row r="1900" spans="2:160" x14ac:dyDescent="0.5">
      <c r="B1900" s="36" t="s">
        <v>2095</v>
      </c>
      <c r="C1900" s="18">
        <v>5.9966149949000069E-3</v>
      </c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37"/>
      <c r="AI1900" s="37"/>
      <c r="AJ1900" s="37"/>
      <c r="AK1900" s="37"/>
      <c r="AL1900" s="37"/>
      <c r="AM1900" s="37"/>
      <c r="AN1900" s="37"/>
      <c r="AO1900" s="37"/>
      <c r="AP1900" s="37"/>
      <c r="AQ1900" s="37"/>
      <c r="AR1900" s="37"/>
      <c r="AS1900" s="37"/>
      <c r="AT1900" s="37"/>
      <c r="AU1900" s="37"/>
      <c r="AV1900" s="37"/>
      <c r="AW1900" s="37"/>
      <c r="AX1900" s="37"/>
      <c r="AY1900" s="37"/>
      <c r="AZ1900" s="37"/>
      <c r="BA1900" s="37"/>
      <c r="BB1900" s="37"/>
      <c r="BC1900" s="37"/>
      <c r="BD1900" s="37"/>
      <c r="BE1900" s="37"/>
      <c r="BF1900" s="37"/>
      <c r="BG1900" s="37"/>
      <c r="BH1900" s="37"/>
      <c r="BI1900" s="37"/>
      <c r="BJ1900" s="37"/>
      <c r="BK1900" s="37"/>
      <c r="BL1900" s="37"/>
      <c r="BM1900" s="37"/>
      <c r="BN1900" s="37"/>
      <c r="BO1900" s="37"/>
      <c r="BP1900" s="37"/>
      <c r="BQ1900" s="37"/>
      <c r="BR1900" s="37"/>
      <c r="BS1900" s="37"/>
      <c r="BT1900" s="37"/>
      <c r="BU1900" s="37"/>
      <c r="BV1900" s="37"/>
      <c r="BW1900" s="37"/>
      <c r="BX1900" s="37"/>
      <c r="BY1900" s="37"/>
      <c r="BZ1900" s="37"/>
      <c r="CA1900" s="37"/>
      <c r="CB1900" s="37"/>
      <c r="CC1900" s="37"/>
      <c r="CD1900" s="37"/>
      <c r="CE1900" s="37"/>
      <c r="CF1900" s="37"/>
      <c r="CG1900" s="37"/>
      <c r="CH1900" s="37"/>
      <c r="CI1900" s="37"/>
      <c r="CJ1900" s="37"/>
      <c r="CK1900" s="37"/>
      <c r="CL1900" s="37"/>
      <c r="CM1900" s="37"/>
      <c r="CN1900" s="37"/>
      <c r="CO1900" s="37"/>
      <c r="CP1900" s="37"/>
      <c r="CQ1900" s="37"/>
      <c r="CR1900" s="37"/>
      <c r="CS1900" s="37"/>
      <c r="CT1900" s="37"/>
      <c r="CU1900" s="37"/>
      <c r="CV1900" s="37"/>
      <c r="CW1900" s="37"/>
      <c r="CX1900" s="37"/>
      <c r="CY1900" s="37"/>
      <c r="CZ1900" s="37"/>
      <c r="DA1900" s="37"/>
      <c r="DB1900" s="37"/>
      <c r="DC1900" s="37"/>
      <c r="DD1900" s="37"/>
      <c r="DE1900" s="37"/>
      <c r="DF1900" s="37"/>
      <c r="DG1900" s="37"/>
      <c r="DH1900" s="37"/>
      <c r="DI1900" s="37"/>
      <c r="DJ1900" s="37"/>
      <c r="DK1900" s="37"/>
      <c r="DL1900" s="37"/>
      <c r="DR1900" s="37"/>
      <c r="DS1900" s="37"/>
      <c r="DT1900" s="37"/>
      <c r="DU1900" s="37"/>
      <c r="DV1900" s="37"/>
      <c r="DW1900" s="37"/>
      <c r="DX1900" s="37"/>
      <c r="DY1900" s="37"/>
      <c r="DZ1900" s="37"/>
      <c r="EA1900" s="37"/>
      <c r="EB1900" s="37"/>
      <c r="EC1900" s="37"/>
      <c r="ED1900" s="37"/>
      <c r="EE1900" s="37"/>
      <c r="EF1900" s="37"/>
      <c r="EG1900" s="37"/>
      <c r="EH1900" s="37"/>
      <c r="EI1900" s="37"/>
      <c r="EJ1900" s="37"/>
      <c r="EK1900" s="37"/>
      <c r="EL1900" s="37"/>
      <c r="EM1900" s="37"/>
      <c r="EN1900" s="37"/>
      <c r="EO1900" s="37"/>
      <c r="EP1900" s="37"/>
      <c r="EQ1900" s="37"/>
      <c r="ER1900" s="37"/>
      <c r="ES1900" s="37"/>
      <c r="ET1900" s="37"/>
      <c r="EU1900" s="37"/>
      <c r="EV1900" s="37"/>
      <c r="EW1900" s="37"/>
      <c r="EX1900" s="37"/>
      <c r="EY1900" s="37"/>
      <c r="EZ1900" s="37"/>
      <c r="FA1900" s="37"/>
      <c r="FB1900" s="37"/>
      <c r="FC1900" s="37"/>
      <c r="FD1900" s="37"/>
    </row>
    <row r="1901" spans="2:160" x14ac:dyDescent="0.5">
      <c r="B1901" s="36" t="s">
        <v>2096</v>
      </c>
      <c r="C1901" s="18">
        <v>2.3453516356182202E-3</v>
      </c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7"/>
      <c r="AD1901" s="37"/>
      <c r="AE1901" s="37"/>
      <c r="AF1901" s="37"/>
      <c r="AG1901" s="37"/>
      <c r="AH1901" s="37"/>
      <c r="AI1901" s="37"/>
      <c r="AJ1901" s="37"/>
      <c r="AK1901" s="37"/>
      <c r="AL1901" s="37"/>
      <c r="AM1901" s="37"/>
      <c r="AN1901" s="37"/>
      <c r="AO1901" s="37"/>
      <c r="AP1901" s="37"/>
      <c r="AQ1901" s="37"/>
      <c r="AR1901" s="37"/>
      <c r="AS1901" s="37"/>
      <c r="AT1901" s="37"/>
      <c r="AU1901" s="37"/>
      <c r="AV1901" s="37"/>
      <c r="AW1901" s="37"/>
      <c r="AX1901" s="37"/>
      <c r="AY1901" s="37"/>
      <c r="AZ1901" s="37"/>
      <c r="BA1901" s="37"/>
      <c r="BB1901" s="37"/>
      <c r="BC1901" s="37"/>
      <c r="BD1901" s="37"/>
      <c r="BE1901" s="37"/>
      <c r="BF1901" s="37"/>
      <c r="BG1901" s="37"/>
      <c r="BH1901" s="37"/>
      <c r="BI1901" s="37"/>
      <c r="BJ1901" s="37"/>
      <c r="BK1901" s="37"/>
      <c r="BL1901" s="37"/>
      <c r="BM1901" s="37"/>
      <c r="BN1901" s="37"/>
      <c r="BO1901" s="37"/>
      <c r="BP1901" s="37"/>
      <c r="BQ1901" s="37"/>
      <c r="BR1901" s="37"/>
      <c r="BS1901" s="37"/>
      <c r="BT1901" s="37"/>
      <c r="BU1901" s="37"/>
      <c r="BV1901" s="37"/>
      <c r="BW1901" s="37"/>
      <c r="BX1901" s="37"/>
      <c r="BY1901" s="37"/>
      <c r="BZ1901" s="37"/>
      <c r="CA1901" s="37"/>
      <c r="CB1901" s="37"/>
      <c r="CC1901" s="37"/>
      <c r="CD1901" s="37"/>
      <c r="CE1901" s="37"/>
      <c r="CF1901" s="37"/>
      <c r="CG1901" s="37"/>
      <c r="CH1901" s="37"/>
      <c r="CI1901" s="37"/>
      <c r="CJ1901" s="37"/>
      <c r="CK1901" s="37"/>
      <c r="CL1901" s="37"/>
      <c r="CM1901" s="37"/>
      <c r="CN1901" s="37"/>
      <c r="CO1901" s="37"/>
      <c r="CP1901" s="37"/>
      <c r="CQ1901" s="37"/>
      <c r="CR1901" s="37"/>
      <c r="CS1901" s="37"/>
      <c r="CT1901" s="37"/>
      <c r="CU1901" s="37"/>
      <c r="CV1901" s="37"/>
      <c r="CW1901" s="37"/>
      <c r="CX1901" s="37"/>
      <c r="CY1901" s="37"/>
      <c r="CZ1901" s="37"/>
      <c r="DA1901" s="37"/>
      <c r="DB1901" s="37"/>
      <c r="DC1901" s="37"/>
      <c r="DD1901" s="37"/>
      <c r="DE1901" s="37"/>
      <c r="DF1901" s="37"/>
      <c r="DG1901" s="37"/>
      <c r="DH1901" s="37"/>
      <c r="DI1901" s="37"/>
      <c r="DJ1901" s="37"/>
      <c r="DK1901" s="37"/>
      <c r="DL1901" s="37"/>
      <c r="DR1901" s="37"/>
      <c r="DS1901" s="37"/>
      <c r="DT1901" s="37"/>
      <c r="DU1901" s="37"/>
      <c r="DV1901" s="37"/>
      <c r="DW1901" s="37"/>
      <c r="DX1901" s="37"/>
      <c r="DY1901" s="37"/>
      <c r="DZ1901" s="37"/>
      <c r="EA1901" s="37"/>
      <c r="EB1901" s="37"/>
      <c r="EC1901" s="37"/>
      <c r="ED1901" s="37"/>
      <c r="EE1901" s="37"/>
      <c r="EF1901" s="37"/>
      <c r="EG1901" s="37"/>
      <c r="EH1901" s="37"/>
      <c r="EI1901" s="37"/>
      <c r="EJ1901" s="37"/>
      <c r="EK1901" s="37"/>
      <c r="EL1901" s="37"/>
      <c r="EM1901" s="37"/>
      <c r="EN1901" s="37"/>
      <c r="EO1901" s="37"/>
      <c r="EP1901" s="37"/>
      <c r="EQ1901" s="37"/>
      <c r="ER1901" s="37"/>
      <c r="ES1901" s="37"/>
      <c r="ET1901" s="37"/>
      <c r="EU1901" s="37"/>
      <c r="EV1901" s="37"/>
      <c r="EW1901" s="37"/>
      <c r="EX1901" s="37"/>
      <c r="EY1901" s="37"/>
      <c r="EZ1901" s="37"/>
      <c r="FA1901" s="37"/>
      <c r="FB1901" s="37"/>
      <c r="FC1901" s="37"/>
      <c r="FD1901" s="37"/>
    </row>
    <row r="1902" spans="2:160" x14ac:dyDescent="0.5">
      <c r="B1902" s="36" t="s">
        <v>2097</v>
      </c>
      <c r="C1902" s="18">
        <v>-1.2449631791023874E-3</v>
      </c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/>
      <c r="AH1902" s="37"/>
      <c r="AI1902" s="37"/>
      <c r="AJ1902" s="37"/>
      <c r="AK1902" s="37"/>
      <c r="AL1902" s="37"/>
      <c r="AM1902" s="37"/>
      <c r="AN1902" s="37"/>
      <c r="AO1902" s="37"/>
      <c r="AP1902" s="37"/>
      <c r="AQ1902" s="37"/>
      <c r="AR1902" s="37"/>
      <c r="AS1902" s="37"/>
      <c r="AT1902" s="37"/>
      <c r="AU1902" s="37"/>
      <c r="AV1902" s="37"/>
      <c r="AW1902" s="37"/>
      <c r="AX1902" s="37"/>
      <c r="AY1902" s="37"/>
      <c r="AZ1902" s="37"/>
      <c r="BA1902" s="37"/>
      <c r="BB1902" s="37"/>
      <c r="BC1902" s="37"/>
      <c r="BD1902" s="37"/>
      <c r="BE1902" s="37"/>
      <c r="BF1902" s="37"/>
      <c r="BG1902" s="37"/>
      <c r="BH1902" s="37"/>
      <c r="BI1902" s="37"/>
      <c r="BJ1902" s="37"/>
      <c r="BK1902" s="37"/>
      <c r="BL1902" s="37"/>
      <c r="BM1902" s="37"/>
      <c r="BN1902" s="37"/>
      <c r="BO1902" s="37"/>
      <c r="BP1902" s="37"/>
      <c r="BQ1902" s="37"/>
      <c r="BR1902" s="37"/>
      <c r="BS1902" s="37"/>
      <c r="BT1902" s="37"/>
      <c r="BU1902" s="37"/>
      <c r="BV1902" s="37"/>
      <c r="BW1902" s="37"/>
      <c r="BX1902" s="37"/>
      <c r="BY1902" s="37"/>
      <c r="BZ1902" s="37"/>
      <c r="CA1902" s="37"/>
      <c r="CB1902" s="37"/>
      <c r="CC1902" s="37"/>
      <c r="CD1902" s="37"/>
      <c r="CE1902" s="37"/>
      <c r="CF1902" s="37"/>
      <c r="CG1902" s="37"/>
      <c r="CH1902" s="37"/>
      <c r="CI1902" s="37"/>
      <c r="CJ1902" s="37"/>
      <c r="CK1902" s="37"/>
      <c r="CL1902" s="37"/>
      <c r="CM1902" s="37"/>
      <c r="CN1902" s="37"/>
      <c r="CO1902" s="37"/>
      <c r="CP1902" s="37"/>
      <c r="CQ1902" s="37"/>
      <c r="CR1902" s="37"/>
      <c r="CS1902" s="37"/>
      <c r="CT1902" s="37"/>
      <c r="CU1902" s="37"/>
      <c r="CV1902" s="37"/>
      <c r="CW1902" s="37"/>
      <c r="CX1902" s="37"/>
      <c r="CY1902" s="37"/>
      <c r="CZ1902" s="37"/>
      <c r="DA1902" s="37"/>
      <c r="DB1902" s="37"/>
      <c r="DC1902" s="37"/>
      <c r="DD1902" s="37"/>
      <c r="DE1902" s="37"/>
      <c r="DF1902" s="37"/>
      <c r="DG1902" s="37"/>
      <c r="DH1902" s="37"/>
      <c r="DI1902" s="37"/>
      <c r="DJ1902" s="37"/>
      <c r="DK1902" s="37"/>
      <c r="DL1902" s="37"/>
      <c r="DR1902" s="37"/>
      <c r="DS1902" s="37"/>
      <c r="DT1902" s="37"/>
      <c r="DU1902" s="37"/>
      <c r="DV1902" s="37"/>
      <c r="DW1902" s="37"/>
      <c r="DX1902" s="37"/>
      <c r="DY1902" s="37"/>
      <c r="DZ1902" s="37"/>
      <c r="EA1902" s="37"/>
      <c r="EB1902" s="37"/>
      <c r="EC1902" s="37"/>
      <c r="ED1902" s="37"/>
      <c r="EE1902" s="37"/>
      <c r="EF1902" s="37"/>
      <c r="EG1902" s="37"/>
      <c r="EH1902" s="37"/>
      <c r="EI1902" s="37"/>
      <c r="EJ1902" s="37"/>
      <c r="EK1902" s="37"/>
      <c r="EL1902" s="37"/>
      <c r="EM1902" s="37"/>
      <c r="EN1902" s="37"/>
      <c r="EO1902" s="37"/>
      <c r="EP1902" s="37"/>
      <c r="EQ1902" s="37"/>
      <c r="ER1902" s="37"/>
      <c r="ES1902" s="37"/>
      <c r="ET1902" s="37"/>
      <c r="EU1902" s="37"/>
      <c r="EV1902" s="37"/>
      <c r="EW1902" s="37"/>
      <c r="EX1902" s="37"/>
      <c r="EY1902" s="37"/>
      <c r="EZ1902" s="37"/>
      <c r="FA1902" s="37"/>
      <c r="FB1902" s="37"/>
      <c r="FC1902" s="37"/>
      <c r="FD1902" s="37"/>
    </row>
    <row r="1903" spans="2:160" x14ac:dyDescent="0.5">
      <c r="B1903" s="36" t="s">
        <v>2098</v>
      </c>
      <c r="C1903" s="18">
        <v>-2.5431132826194691E-3</v>
      </c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F1903" s="37"/>
      <c r="AG1903" s="37"/>
      <c r="AH1903" s="37"/>
      <c r="AI1903" s="37"/>
      <c r="AJ1903" s="37"/>
      <c r="AK1903" s="37"/>
      <c r="AL1903" s="37"/>
      <c r="AM1903" s="37"/>
      <c r="AN1903" s="37"/>
      <c r="AO1903" s="37"/>
      <c r="AP1903" s="37"/>
      <c r="AQ1903" s="37"/>
      <c r="AR1903" s="37"/>
      <c r="AS1903" s="37"/>
      <c r="AT1903" s="37"/>
      <c r="AU1903" s="37"/>
      <c r="AV1903" s="37"/>
      <c r="AW1903" s="37"/>
      <c r="AX1903" s="37"/>
      <c r="AY1903" s="37"/>
      <c r="AZ1903" s="37"/>
      <c r="BA1903" s="37"/>
      <c r="BB1903" s="37"/>
      <c r="BC1903" s="37"/>
      <c r="BD1903" s="37"/>
      <c r="BE1903" s="37"/>
      <c r="BF1903" s="37"/>
      <c r="BG1903" s="37"/>
      <c r="BH1903" s="37"/>
      <c r="BI1903" s="37"/>
      <c r="BJ1903" s="37"/>
      <c r="BK1903" s="37"/>
      <c r="BL1903" s="37"/>
      <c r="BM1903" s="37"/>
      <c r="BN1903" s="37"/>
      <c r="BO1903" s="37"/>
      <c r="BP1903" s="37"/>
      <c r="BQ1903" s="37"/>
      <c r="BR1903" s="37"/>
      <c r="BS1903" s="37"/>
      <c r="BT1903" s="37"/>
      <c r="BU1903" s="37"/>
      <c r="BV1903" s="37"/>
      <c r="BW1903" s="37"/>
      <c r="BX1903" s="37"/>
      <c r="BY1903" s="37"/>
      <c r="BZ1903" s="37"/>
      <c r="CA1903" s="37"/>
      <c r="CB1903" s="37"/>
      <c r="CC1903" s="37"/>
      <c r="CD1903" s="37"/>
      <c r="CE1903" s="37"/>
      <c r="CF1903" s="37"/>
      <c r="CG1903" s="37"/>
      <c r="CH1903" s="37"/>
      <c r="CI1903" s="37"/>
      <c r="CJ1903" s="37"/>
      <c r="CK1903" s="37"/>
      <c r="CL1903" s="37"/>
      <c r="CM1903" s="37"/>
      <c r="CN1903" s="37"/>
      <c r="CO1903" s="37"/>
      <c r="CP1903" s="37"/>
      <c r="CQ1903" s="37"/>
      <c r="CR1903" s="37"/>
      <c r="CS1903" s="37"/>
      <c r="CT1903" s="37"/>
      <c r="CU1903" s="37"/>
      <c r="CV1903" s="37"/>
      <c r="CW1903" s="37"/>
      <c r="CX1903" s="37"/>
      <c r="CY1903" s="37"/>
      <c r="CZ1903" s="37"/>
      <c r="DA1903" s="37"/>
      <c r="DB1903" s="37"/>
      <c r="DC1903" s="37"/>
      <c r="DD1903" s="37"/>
      <c r="DE1903" s="37"/>
      <c r="DF1903" s="37"/>
      <c r="DG1903" s="37"/>
      <c r="DH1903" s="37"/>
      <c r="DI1903" s="37"/>
      <c r="DJ1903" s="37"/>
      <c r="DK1903" s="37"/>
      <c r="DL1903" s="37"/>
      <c r="DR1903" s="37"/>
      <c r="DS1903" s="37"/>
      <c r="DT1903" s="37"/>
      <c r="DU1903" s="37"/>
      <c r="DV1903" s="37"/>
      <c r="DW1903" s="37"/>
      <c r="DX1903" s="37"/>
      <c r="DY1903" s="37"/>
      <c r="DZ1903" s="37"/>
      <c r="EA1903" s="37"/>
      <c r="EB1903" s="37"/>
      <c r="EC1903" s="37"/>
      <c r="ED1903" s="37"/>
      <c r="EE1903" s="37"/>
      <c r="EF1903" s="37"/>
      <c r="EG1903" s="37"/>
      <c r="EH1903" s="37"/>
      <c r="EI1903" s="37"/>
      <c r="EJ1903" s="37"/>
      <c r="EK1903" s="37"/>
      <c r="EL1903" s="37"/>
      <c r="EM1903" s="37"/>
      <c r="EN1903" s="37"/>
      <c r="EO1903" s="37"/>
      <c r="EP1903" s="37"/>
      <c r="EQ1903" s="37"/>
      <c r="ER1903" s="37"/>
      <c r="ES1903" s="37"/>
      <c r="ET1903" s="37"/>
      <c r="EU1903" s="37"/>
      <c r="EV1903" s="37"/>
      <c r="EW1903" s="37"/>
      <c r="EX1903" s="37"/>
      <c r="EY1903" s="37"/>
      <c r="EZ1903" s="37"/>
      <c r="FA1903" s="37"/>
      <c r="FB1903" s="37"/>
      <c r="FC1903" s="37"/>
      <c r="FD1903" s="37"/>
    </row>
    <row r="1904" spans="2:160" x14ac:dyDescent="0.5">
      <c r="B1904" s="36" t="s">
        <v>2099</v>
      </c>
      <c r="C1904" s="18">
        <v>-8.5358505724040246E-3</v>
      </c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37"/>
      <c r="AI1904" s="37"/>
      <c r="AJ1904" s="37"/>
      <c r="AK1904" s="37"/>
      <c r="AL1904" s="37"/>
      <c r="AM1904" s="37"/>
      <c r="AN1904" s="37"/>
      <c r="AO1904" s="37"/>
      <c r="AP1904" s="37"/>
      <c r="AQ1904" s="37"/>
      <c r="AR1904" s="37"/>
      <c r="AS1904" s="37"/>
      <c r="AT1904" s="37"/>
      <c r="AU1904" s="37"/>
      <c r="AV1904" s="37"/>
      <c r="AW1904" s="37"/>
      <c r="AX1904" s="37"/>
      <c r="AY1904" s="37"/>
      <c r="AZ1904" s="37"/>
      <c r="BA1904" s="37"/>
      <c r="BB1904" s="37"/>
      <c r="BC1904" s="37"/>
      <c r="BD1904" s="37"/>
      <c r="BE1904" s="37"/>
      <c r="BF1904" s="37"/>
      <c r="BG1904" s="37"/>
      <c r="BH1904" s="37"/>
      <c r="BI1904" s="37"/>
      <c r="BJ1904" s="37"/>
      <c r="BK1904" s="37"/>
      <c r="BL1904" s="37"/>
      <c r="BM1904" s="37"/>
      <c r="BN1904" s="37"/>
      <c r="BO1904" s="37"/>
      <c r="BP1904" s="37"/>
      <c r="BQ1904" s="37"/>
      <c r="BR1904" s="37"/>
      <c r="BS1904" s="37"/>
      <c r="BT1904" s="37"/>
      <c r="BU1904" s="37"/>
      <c r="BV1904" s="37"/>
      <c r="BW1904" s="37"/>
      <c r="BX1904" s="37"/>
      <c r="BY1904" s="37"/>
      <c r="BZ1904" s="37"/>
      <c r="CA1904" s="37"/>
      <c r="CB1904" s="37"/>
      <c r="CC1904" s="37"/>
      <c r="CD1904" s="37"/>
      <c r="CE1904" s="37"/>
      <c r="CF1904" s="37"/>
      <c r="CG1904" s="37"/>
      <c r="CH1904" s="37"/>
      <c r="CI1904" s="37"/>
      <c r="CJ1904" s="37"/>
      <c r="CK1904" s="37"/>
      <c r="CL1904" s="37"/>
      <c r="CM1904" s="37"/>
      <c r="CN1904" s="37"/>
      <c r="CO1904" s="37"/>
      <c r="CP1904" s="37"/>
      <c r="CQ1904" s="37"/>
      <c r="CR1904" s="37"/>
      <c r="CS1904" s="37"/>
      <c r="CT1904" s="37"/>
      <c r="CU1904" s="37"/>
      <c r="CV1904" s="37"/>
      <c r="CW1904" s="37"/>
      <c r="CX1904" s="37"/>
      <c r="CY1904" s="37"/>
      <c r="CZ1904" s="37"/>
      <c r="DA1904" s="37"/>
      <c r="DB1904" s="37"/>
      <c r="DC1904" s="37"/>
      <c r="DD1904" s="37"/>
      <c r="DE1904" s="37"/>
      <c r="DF1904" s="37"/>
      <c r="DG1904" s="37"/>
      <c r="DH1904" s="37"/>
      <c r="DI1904" s="37"/>
      <c r="DJ1904" s="37"/>
      <c r="DK1904" s="37"/>
      <c r="DL1904" s="37"/>
      <c r="DR1904" s="37"/>
      <c r="DS1904" s="37"/>
      <c r="DT1904" s="37"/>
      <c r="DU1904" s="37"/>
      <c r="DV1904" s="37"/>
      <c r="DW1904" s="37"/>
      <c r="DX1904" s="37"/>
      <c r="DY1904" s="37"/>
      <c r="DZ1904" s="37"/>
      <c r="EA1904" s="37"/>
      <c r="EB1904" s="37"/>
      <c r="EC1904" s="37"/>
      <c r="ED1904" s="37"/>
      <c r="EE1904" s="37"/>
      <c r="EF1904" s="37"/>
      <c r="EG1904" s="37"/>
      <c r="EH1904" s="37"/>
      <c r="EI1904" s="37"/>
      <c r="EJ1904" s="37"/>
      <c r="EK1904" s="37"/>
      <c r="EL1904" s="37"/>
      <c r="EM1904" s="37"/>
      <c r="EN1904" s="37"/>
      <c r="EO1904" s="37"/>
      <c r="EP1904" s="37"/>
      <c r="EQ1904" s="37"/>
      <c r="ER1904" s="37"/>
      <c r="ES1904" s="37"/>
      <c r="ET1904" s="37"/>
      <c r="EU1904" s="37"/>
      <c r="EV1904" s="37"/>
      <c r="EW1904" s="37"/>
      <c r="EX1904" s="37"/>
      <c r="EY1904" s="37"/>
      <c r="EZ1904" s="37"/>
      <c r="FA1904" s="37"/>
      <c r="FB1904" s="37"/>
      <c r="FC1904" s="37"/>
      <c r="FD1904" s="37"/>
    </row>
    <row r="1905" spans="2:160" x14ac:dyDescent="0.5">
      <c r="B1905" s="36" t="s">
        <v>2100</v>
      </c>
      <c r="C1905" s="18">
        <v>1.4157579031477407E-2</v>
      </c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  <c r="S1905" s="37"/>
      <c r="T1905" s="37"/>
      <c r="U1905" s="37"/>
      <c r="V1905" s="37"/>
      <c r="W1905" s="37"/>
      <c r="X1905" s="37"/>
      <c r="Y1905" s="37"/>
      <c r="Z1905" s="37"/>
      <c r="AA1905" s="37"/>
      <c r="AB1905" s="37"/>
      <c r="AC1905" s="37"/>
      <c r="AD1905" s="37"/>
      <c r="AE1905" s="37"/>
      <c r="AF1905" s="37"/>
      <c r="AG1905" s="37"/>
      <c r="AH1905" s="37"/>
      <c r="AI1905" s="37"/>
      <c r="AJ1905" s="37"/>
      <c r="AK1905" s="37"/>
      <c r="AL1905" s="37"/>
      <c r="AM1905" s="37"/>
      <c r="AN1905" s="37"/>
      <c r="AO1905" s="37"/>
      <c r="AP1905" s="37"/>
      <c r="AQ1905" s="37"/>
      <c r="AR1905" s="37"/>
      <c r="AS1905" s="37"/>
      <c r="AT1905" s="37"/>
      <c r="AU1905" s="37"/>
      <c r="AV1905" s="37"/>
      <c r="AW1905" s="37"/>
      <c r="AX1905" s="37"/>
      <c r="AY1905" s="37"/>
      <c r="AZ1905" s="37"/>
      <c r="BA1905" s="37"/>
      <c r="BB1905" s="37"/>
      <c r="BC1905" s="37"/>
      <c r="BD1905" s="37"/>
      <c r="BE1905" s="37"/>
      <c r="BF1905" s="37"/>
      <c r="BG1905" s="37"/>
      <c r="BH1905" s="37"/>
      <c r="BI1905" s="37"/>
      <c r="BJ1905" s="37"/>
      <c r="BK1905" s="37"/>
      <c r="BL1905" s="37"/>
      <c r="BM1905" s="37"/>
      <c r="BN1905" s="37"/>
      <c r="BO1905" s="37"/>
      <c r="BP1905" s="37"/>
      <c r="BQ1905" s="37"/>
      <c r="BR1905" s="37"/>
      <c r="BS1905" s="37"/>
      <c r="BT1905" s="37"/>
      <c r="BU1905" s="37"/>
      <c r="BV1905" s="37"/>
      <c r="BW1905" s="37"/>
      <c r="BX1905" s="37"/>
      <c r="BY1905" s="37"/>
      <c r="BZ1905" s="37"/>
      <c r="CA1905" s="37"/>
      <c r="CB1905" s="37"/>
      <c r="CC1905" s="37"/>
      <c r="CD1905" s="37"/>
      <c r="CE1905" s="37"/>
      <c r="CF1905" s="37"/>
      <c r="CG1905" s="37"/>
      <c r="CH1905" s="37"/>
      <c r="CI1905" s="37"/>
      <c r="CJ1905" s="37"/>
      <c r="CK1905" s="37"/>
      <c r="CL1905" s="37"/>
      <c r="CM1905" s="37"/>
      <c r="CN1905" s="37"/>
      <c r="CO1905" s="37"/>
      <c r="CP1905" s="37"/>
      <c r="CQ1905" s="37"/>
      <c r="CR1905" s="37"/>
      <c r="CS1905" s="37"/>
      <c r="CT1905" s="37"/>
      <c r="CU1905" s="37"/>
      <c r="CV1905" s="37"/>
      <c r="CW1905" s="37"/>
      <c r="CX1905" s="37"/>
      <c r="CY1905" s="37"/>
      <c r="CZ1905" s="37"/>
      <c r="DA1905" s="37"/>
      <c r="DB1905" s="37"/>
      <c r="DC1905" s="37"/>
      <c r="DD1905" s="37"/>
      <c r="DE1905" s="37"/>
      <c r="DF1905" s="37"/>
      <c r="DG1905" s="37"/>
      <c r="DH1905" s="37"/>
      <c r="DI1905" s="37"/>
      <c r="DJ1905" s="37"/>
      <c r="DK1905" s="37"/>
      <c r="DL1905" s="37"/>
      <c r="DR1905" s="37"/>
      <c r="DS1905" s="37"/>
      <c r="DT1905" s="37"/>
      <c r="DU1905" s="37"/>
      <c r="DV1905" s="37"/>
      <c r="DW1905" s="37"/>
      <c r="DX1905" s="37"/>
      <c r="DY1905" s="37"/>
      <c r="DZ1905" s="37"/>
      <c r="EA1905" s="37"/>
      <c r="EB1905" s="37"/>
      <c r="EC1905" s="37"/>
      <c r="ED1905" s="37"/>
      <c r="EE1905" s="37"/>
      <c r="EF1905" s="37"/>
      <c r="EG1905" s="37"/>
      <c r="EH1905" s="37"/>
      <c r="EI1905" s="37"/>
      <c r="EJ1905" s="37"/>
      <c r="EK1905" s="37"/>
      <c r="EL1905" s="37"/>
      <c r="EM1905" s="37"/>
      <c r="EN1905" s="37"/>
      <c r="EO1905" s="37"/>
      <c r="EP1905" s="37"/>
      <c r="EQ1905" s="37"/>
      <c r="ER1905" s="37"/>
      <c r="ES1905" s="37"/>
      <c r="ET1905" s="37"/>
      <c r="EU1905" s="37"/>
      <c r="EV1905" s="37"/>
      <c r="EW1905" s="37"/>
      <c r="EX1905" s="37"/>
      <c r="EY1905" s="37"/>
      <c r="EZ1905" s="37"/>
      <c r="FA1905" s="37"/>
      <c r="FB1905" s="37"/>
      <c r="FC1905" s="37"/>
      <c r="FD1905" s="37"/>
    </row>
    <row r="1906" spans="2:160" x14ac:dyDescent="0.5">
      <c r="B1906" s="36" t="s">
        <v>2101</v>
      </c>
      <c r="C1906" s="18">
        <v>-2.4968096321364985E-4</v>
      </c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/>
      <c r="AH1906" s="37"/>
      <c r="AI1906" s="37"/>
      <c r="AJ1906" s="37"/>
      <c r="AK1906" s="37"/>
      <c r="AL1906" s="37"/>
      <c r="AM1906" s="37"/>
      <c r="AN1906" s="37"/>
      <c r="AO1906" s="37"/>
      <c r="AP1906" s="37"/>
      <c r="AQ1906" s="37"/>
      <c r="AR1906" s="37"/>
      <c r="AS1906" s="37"/>
      <c r="AT1906" s="37"/>
      <c r="AU1906" s="37"/>
      <c r="AV1906" s="37"/>
      <c r="AW1906" s="37"/>
      <c r="AX1906" s="37"/>
      <c r="AY1906" s="37"/>
      <c r="AZ1906" s="37"/>
      <c r="BA1906" s="37"/>
      <c r="BB1906" s="37"/>
      <c r="BC1906" s="37"/>
      <c r="BD1906" s="37"/>
      <c r="BE1906" s="37"/>
      <c r="BF1906" s="37"/>
      <c r="BG1906" s="37"/>
      <c r="BH1906" s="37"/>
      <c r="BI1906" s="37"/>
      <c r="BJ1906" s="37"/>
      <c r="BK1906" s="37"/>
      <c r="BL1906" s="37"/>
      <c r="BM1906" s="37"/>
      <c r="BN1906" s="37"/>
      <c r="BO1906" s="37"/>
      <c r="BP1906" s="37"/>
      <c r="BQ1906" s="37"/>
      <c r="BR1906" s="37"/>
      <c r="BS1906" s="37"/>
      <c r="BT1906" s="37"/>
      <c r="BU1906" s="37"/>
      <c r="BV1906" s="37"/>
      <c r="BW1906" s="37"/>
      <c r="BX1906" s="37"/>
      <c r="BY1906" s="37"/>
      <c r="BZ1906" s="37"/>
      <c r="CA1906" s="37"/>
      <c r="CB1906" s="37"/>
      <c r="CC1906" s="37"/>
      <c r="CD1906" s="37"/>
      <c r="CE1906" s="37"/>
      <c r="CF1906" s="37"/>
      <c r="CG1906" s="37"/>
      <c r="CH1906" s="37"/>
      <c r="CI1906" s="37"/>
      <c r="CJ1906" s="37"/>
      <c r="CK1906" s="37"/>
      <c r="CL1906" s="37"/>
      <c r="CM1906" s="37"/>
      <c r="CN1906" s="37"/>
      <c r="CO1906" s="37"/>
      <c r="CP1906" s="37"/>
      <c r="CQ1906" s="37"/>
      <c r="CR1906" s="37"/>
      <c r="CS1906" s="37"/>
      <c r="CT1906" s="37"/>
      <c r="CU1906" s="37"/>
      <c r="CV1906" s="37"/>
      <c r="CW1906" s="37"/>
      <c r="CX1906" s="37"/>
      <c r="CY1906" s="37"/>
      <c r="CZ1906" s="37"/>
      <c r="DA1906" s="37"/>
      <c r="DB1906" s="37"/>
      <c r="DC1906" s="37"/>
      <c r="DD1906" s="37"/>
      <c r="DE1906" s="37"/>
      <c r="DF1906" s="37"/>
      <c r="DG1906" s="37"/>
      <c r="DH1906" s="37"/>
      <c r="DI1906" s="37"/>
      <c r="DJ1906" s="37"/>
      <c r="DK1906" s="37"/>
      <c r="DL1906" s="37"/>
      <c r="DR1906" s="37"/>
      <c r="DS1906" s="37"/>
      <c r="DT1906" s="37"/>
      <c r="DU1906" s="37"/>
      <c r="DV1906" s="37"/>
      <c r="DW1906" s="37"/>
      <c r="DX1906" s="37"/>
      <c r="DY1906" s="37"/>
      <c r="DZ1906" s="37"/>
      <c r="EA1906" s="37"/>
      <c r="EB1906" s="37"/>
      <c r="EC1906" s="37"/>
      <c r="ED1906" s="37"/>
      <c r="EE1906" s="37"/>
      <c r="EF1906" s="37"/>
      <c r="EG1906" s="37"/>
      <c r="EH1906" s="37"/>
      <c r="EI1906" s="37"/>
      <c r="EJ1906" s="37"/>
      <c r="EK1906" s="37"/>
      <c r="EL1906" s="37"/>
      <c r="EM1906" s="37"/>
      <c r="EN1906" s="37"/>
      <c r="EO1906" s="37"/>
      <c r="EP1906" s="37"/>
      <c r="EQ1906" s="37"/>
      <c r="ER1906" s="37"/>
      <c r="ES1906" s="37"/>
      <c r="ET1906" s="37"/>
      <c r="EU1906" s="37"/>
      <c r="EV1906" s="37"/>
      <c r="EW1906" s="37"/>
      <c r="EX1906" s="37"/>
      <c r="EY1906" s="37"/>
      <c r="EZ1906" s="37"/>
      <c r="FA1906" s="37"/>
      <c r="FB1906" s="37"/>
      <c r="FC1906" s="37"/>
      <c r="FD1906" s="37"/>
    </row>
    <row r="1907" spans="2:160" x14ac:dyDescent="0.5">
      <c r="B1907" s="36" t="s">
        <v>2102</v>
      </c>
      <c r="C1907" s="18">
        <v>8.7798651386077342E-3</v>
      </c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/>
      <c r="AB1907" s="37"/>
      <c r="AC1907" s="37"/>
      <c r="AD1907" s="37"/>
      <c r="AE1907" s="37"/>
      <c r="AF1907" s="37"/>
      <c r="AG1907" s="37"/>
      <c r="AH1907" s="37"/>
      <c r="AI1907" s="37"/>
      <c r="AJ1907" s="37"/>
      <c r="AK1907" s="37"/>
      <c r="AL1907" s="37"/>
      <c r="AM1907" s="37"/>
      <c r="AN1907" s="37"/>
      <c r="AO1907" s="37"/>
      <c r="AP1907" s="37"/>
      <c r="AQ1907" s="37"/>
      <c r="AR1907" s="37"/>
      <c r="AS1907" s="37"/>
      <c r="AT1907" s="37"/>
      <c r="AU1907" s="37"/>
      <c r="AV1907" s="37"/>
      <c r="AW1907" s="37"/>
      <c r="AX1907" s="37"/>
      <c r="AY1907" s="37"/>
      <c r="AZ1907" s="37"/>
      <c r="BA1907" s="37"/>
      <c r="BB1907" s="37"/>
      <c r="BC1907" s="37"/>
      <c r="BD1907" s="37"/>
      <c r="BE1907" s="37"/>
      <c r="BF1907" s="37"/>
      <c r="BG1907" s="37"/>
      <c r="BH1907" s="37"/>
      <c r="BI1907" s="37"/>
      <c r="BJ1907" s="37"/>
      <c r="BK1907" s="37"/>
      <c r="BL1907" s="37"/>
      <c r="BM1907" s="37"/>
      <c r="BN1907" s="37"/>
      <c r="BO1907" s="37"/>
      <c r="BP1907" s="37"/>
      <c r="BQ1907" s="37"/>
      <c r="BR1907" s="37"/>
      <c r="BS1907" s="37"/>
      <c r="BT1907" s="37"/>
      <c r="BU1907" s="37"/>
      <c r="BV1907" s="37"/>
      <c r="BW1907" s="37"/>
      <c r="BX1907" s="37"/>
      <c r="BY1907" s="37"/>
      <c r="BZ1907" s="37"/>
      <c r="CA1907" s="37"/>
      <c r="CB1907" s="37"/>
      <c r="CC1907" s="37"/>
      <c r="CD1907" s="37"/>
      <c r="CE1907" s="37"/>
      <c r="CF1907" s="37"/>
      <c r="CG1907" s="37"/>
      <c r="CH1907" s="37"/>
      <c r="CI1907" s="37"/>
      <c r="CJ1907" s="37"/>
      <c r="CK1907" s="37"/>
      <c r="CL1907" s="37"/>
      <c r="CM1907" s="37"/>
      <c r="CN1907" s="37"/>
      <c r="CO1907" s="37"/>
      <c r="CP1907" s="37"/>
      <c r="CQ1907" s="37"/>
      <c r="CR1907" s="37"/>
      <c r="CS1907" s="37"/>
      <c r="CT1907" s="37"/>
      <c r="CU1907" s="37"/>
      <c r="CV1907" s="37"/>
      <c r="CW1907" s="37"/>
      <c r="CX1907" s="37"/>
      <c r="CY1907" s="37"/>
      <c r="CZ1907" s="37"/>
      <c r="DA1907" s="37"/>
      <c r="DB1907" s="37"/>
      <c r="DC1907" s="37"/>
      <c r="DD1907" s="37"/>
      <c r="DE1907" s="37"/>
      <c r="DF1907" s="37"/>
      <c r="DG1907" s="37"/>
      <c r="DH1907" s="37"/>
      <c r="DI1907" s="37"/>
      <c r="DJ1907" s="37"/>
      <c r="DK1907" s="37"/>
      <c r="DL1907" s="37"/>
      <c r="DR1907" s="37"/>
      <c r="DS1907" s="37"/>
      <c r="DT1907" s="37"/>
      <c r="DU1907" s="37"/>
      <c r="DV1907" s="37"/>
      <c r="DW1907" s="37"/>
      <c r="DX1907" s="37"/>
      <c r="DY1907" s="37"/>
      <c r="DZ1907" s="37"/>
      <c r="EA1907" s="37"/>
      <c r="EB1907" s="37"/>
      <c r="EC1907" s="37"/>
      <c r="ED1907" s="37"/>
      <c r="EE1907" s="37"/>
      <c r="EF1907" s="37"/>
      <c r="EG1907" s="37"/>
      <c r="EH1907" s="37"/>
      <c r="EI1907" s="37"/>
      <c r="EJ1907" s="37"/>
      <c r="EK1907" s="37"/>
      <c r="EL1907" s="37"/>
      <c r="EM1907" s="37"/>
      <c r="EN1907" s="37"/>
      <c r="EO1907" s="37"/>
      <c r="EP1907" s="37"/>
      <c r="EQ1907" s="37"/>
      <c r="ER1907" s="37"/>
      <c r="ES1907" s="37"/>
      <c r="ET1907" s="37"/>
      <c r="EU1907" s="37"/>
      <c r="EV1907" s="37"/>
      <c r="EW1907" s="37"/>
      <c r="EX1907" s="37"/>
      <c r="EY1907" s="37"/>
      <c r="EZ1907" s="37"/>
      <c r="FA1907" s="37"/>
      <c r="FB1907" s="37"/>
      <c r="FC1907" s="37"/>
      <c r="FD1907" s="37"/>
    </row>
    <row r="1908" spans="2:160" x14ac:dyDescent="0.5">
      <c r="B1908" s="36" t="s">
        <v>2103</v>
      </c>
      <c r="C1908" s="18">
        <v>-8.8960042251894356E-3</v>
      </c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/>
      <c r="AH1908" s="37"/>
      <c r="AI1908" s="37"/>
      <c r="AJ1908" s="37"/>
      <c r="AK1908" s="37"/>
      <c r="AL1908" s="37"/>
      <c r="AM1908" s="37"/>
      <c r="AN1908" s="37"/>
      <c r="AO1908" s="37"/>
      <c r="AP1908" s="37"/>
      <c r="AQ1908" s="37"/>
      <c r="AR1908" s="37"/>
      <c r="AS1908" s="37"/>
      <c r="AT1908" s="37"/>
      <c r="AU1908" s="37"/>
      <c r="AV1908" s="37"/>
      <c r="AW1908" s="37"/>
      <c r="AX1908" s="37"/>
      <c r="AY1908" s="37"/>
      <c r="AZ1908" s="37"/>
      <c r="BA1908" s="37"/>
      <c r="BB1908" s="37"/>
      <c r="BC1908" s="37"/>
      <c r="BD1908" s="37"/>
      <c r="BE1908" s="37"/>
      <c r="BF1908" s="37"/>
      <c r="BG1908" s="37"/>
      <c r="BH1908" s="37"/>
      <c r="BI1908" s="37"/>
      <c r="BJ1908" s="37"/>
      <c r="BK1908" s="37"/>
      <c r="BL1908" s="37"/>
      <c r="BM1908" s="37"/>
      <c r="BN1908" s="37"/>
      <c r="BO1908" s="37"/>
      <c r="BP1908" s="37"/>
      <c r="BQ1908" s="37"/>
      <c r="BR1908" s="37"/>
      <c r="BS1908" s="37"/>
      <c r="BT1908" s="37"/>
      <c r="BU1908" s="37"/>
      <c r="BV1908" s="37"/>
      <c r="BW1908" s="37"/>
      <c r="BX1908" s="37"/>
      <c r="BY1908" s="37"/>
      <c r="BZ1908" s="37"/>
      <c r="CA1908" s="37"/>
      <c r="CB1908" s="37"/>
      <c r="CC1908" s="37"/>
      <c r="CD1908" s="37"/>
      <c r="CE1908" s="37"/>
      <c r="CF1908" s="37"/>
      <c r="CG1908" s="37"/>
      <c r="CH1908" s="37"/>
      <c r="CI1908" s="37"/>
      <c r="CJ1908" s="37"/>
      <c r="CK1908" s="37"/>
      <c r="CL1908" s="37"/>
      <c r="CM1908" s="37"/>
      <c r="CN1908" s="37"/>
      <c r="CO1908" s="37"/>
      <c r="CP1908" s="37"/>
      <c r="CQ1908" s="37"/>
      <c r="CR1908" s="37"/>
      <c r="CS1908" s="37"/>
      <c r="CT1908" s="37"/>
      <c r="CU1908" s="37"/>
      <c r="CV1908" s="37"/>
      <c r="CW1908" s="37"/>
      <c r="CX1908" s="37"/>
      <c r="CY1908" s="37"/>
      <c r="CZ1908" s="37"/>
      <c r="DA1908" s="37"/>
      <c r="DB1908" s="37"/>
      <c r="DC1908" s="37"/>
      <c r="DD1908" s="37"/>
      <c r="DE1908" s="37"/>
      <c r="DF1908" s="37"/>
      <c r="DG1908" s="37"/>
      <c r="DH1908" s="37"/>
      <c r="DI1908" s="37"/>
      <c r="DJ1908" s="37"/>
      <c r="DK1908" s="37"/>
      <c r="DL1908" s="37"/>
      <c r="DR1908" s="37"/>
      <c r="DS1908" s="37"/>
      <c r="DT1908" s="37"/>
      <c r="DU1908" s="37"/>
      <c r="DV1908" s="37"/>
      <c r="DW1908" s="37"/>
      <c r="DX1908" s="37"/>
      <c r="DY1908" s="37"/>
      <c r="DZ1908" s="37"/>
      <c r="EA1908" s="37"/>
      <c r="EB1908" s="37"/>
      <c r="EC1908" s="37"/>
      <c r="ED1908" s="37"/>
      <c r="EE1908" s="37"/>
      <c r="EF1908" s="37"/>
      <c r="EG1908" s="37"/>
      <c r="EH1908" s="37"/>
      <c r="EI1908" s="37"/>
      <c r="EJ1908" s="37"/>
      <c r="EK1908" s="37"/>
      <c r="EL1908" s="37"/>
      <c r="EM1908" s="37"/>
      <c r="EN1908" s="37"/>
      <c r="EO1908" s="37"/>
      <c r="EP1908" s="37"/>
      <c r="EQ1908" s="37"/>
      <c r="ER1908" s="37"/>
      <c r="ES1908" s="37"/>
      <c r="ET1908" s="37"/>
      <c r="EU1908" s="37"/>
      <c r="EV1908" s="37"/>
      <c r="EW1908" s="37"/>
      <c r="EX1908" s="37"/>
      <c r="EY1908" s="37"/>
      <c r="EZ1908" s="37"/>
      <c r="FA1908" s="37"/>
      <c r="FB1908" s="37"/>
      <c r="FC1908" s="37"/>
      <c r="FD1908" s="37"/>
    </row>
    <row r="1909" spans="2:160" x14ac:dyDescent="0.5">
      <c r="B1909" s="36" t="s">
        <v>2104</v>
      </c>
      <c r="C1909" s="18">
        <v>2.8975853455452949E-3</v>
      </c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7"/>
      <c r="AD1909" s="37"/>
      <c r="AE1909" s="37"/>
      <c r="AF1909" s="37"/>
      <c r="AG1909" s="37"/>
      <c r="AH1909" s="37"/>
      <c r="AI1909" s="37"/>
      <c r="AJ1909" s="37"/>
      <c r="AK1909" s="37"/>
      <c r="AL1909" s="37"/>
      <c r="AM1909" s="37"/>
      <c r="AN1909" s="37"/>
      <c r="AO1909" s="37"/>
      <c r="AP1909" s="37"/>
      <c r="AQ1909" s="37"/>
      <c r="AR1909" s="37"/>
      <c r="AS1909" s="37"/>
      <c r="AT1909" s="37"/>
      <c r="AU1909" s="37"/>
      <c r="AV1909" s="37"/>
      <c r="AW1909" s="37"/>
      <c r="AX1909" s="37"/>
      <c r="AY1909" s="37"/>
      <c r="AZ1909" s="37"/>
      <c r="BA1909" s="37"/>
      <c r="BB1909" s="37"/>
      <c r="BC1909" s="37"/>
      <c r="BD1909" s="37"/>
      <c r="BE1909" s="37"/>
      <c r="BF1909" s="37"/>
      <c r="BG1909" s="37"/>
      <c r="BH1909" s="37"/>
      <c r="BI1909" s="37"/>
      <c r="BJ1909" s="37"/>
      <c r="BK1909" s="37"/>
      <c r="BL1909" s="37"/>
      <c r="BM1909" s="37"/>
      <c r="BN1909" s="37"/>
      <c r="BO1909" s="37"/>
      <c r="BP1909" s="37"/>
      <c r="BQ1909" s="37"/>
      <c r="BR1909" s="37"/>
      <c r="BS1909" s="37"/>
      <c r="BT1909" s="37"/>
      <c r="BU1909" s="37"/>
      <c r="BV1909" s="37"/>
      <c r="BW1909" s="37"/>
      <c r="BX1909" s="37"/>
      <c r="BY1909" s="37"/>
      <c r="BZ1909" s="37"/>
      <c r="CA1909" s="37"/>
      <c r="CB1909" s="37"/>
      <c r="CC1909" s="37"/>
      <c r="CD1909" s="37"/>
      <c r="CE1909" s="37"/>
      <c r="CF1909" s="37"/>
      <c r="CG1909" s="37"/>
      <c r="CH1909" s="37"/>
      <c r="CI1909" s="37"/>
      <c r="CJ1909" s="37"/>
      <c r="CK1909" s="37"/>
      <c r="CL1909" s="37"/>
      <c r="CM1909" s="37"/>
      <c r="CN1909" s="37"/>
      <c r="CO1909" s="37"/>
      <c r="CP1909" s="37"/>
      <c r="CQ1909" s="37"/>
      <c r="CR1909" s="37"/>
      <c r="CS1909" s="37"/>
      <c r="CT1909" s="37"/>
      <c r="CU1909" s="37"/>
      <c r="CV1909" s="37"/>
      <c r="CW1909" s="37"/>
      <c r="CX1909" s="37"/>
      <c r="CY1909" s="37"/>
      <c r="CZ1909" s="37"/>
      <c r="DA1909" s="37"/>
      <c r="DB1909" s="37"/>
      <c r="DC1909" s="37"/>
      <c r="DD1909" s="37"/>
      <c r="DE1909" s="37"/>
      <c r="DF1909" s="37"/>
      <c r="DG1909" s="37"/>
      <c r="DH1909" s="37"/>
      <c r="DI1909" s="37"/>
      <c r="DJ1909" s="37"/>
      <c r="DK1909" s="37"/>
      <c r="DL1909" s="37"/>
      <c r="DR1909" s="37"/>
      <c r="DS1909" s="37"/>
      <c r="DT1909" s="37"/>
      <c r="DU1909" s="37"/>
      <c r="DV1909" s="37"/>
      <c r="DW1909" s="37"/>
      <c r="DX1909" s="37"/>
      <c r="DY1909" s="37"/>
      <c r="DZ1909" s="37"/>
      <c r="EA1909" s="37"/>
      <c r="EB1909" s="37"/>
      <c r="EC1909" s="37"/>
      <c r="ED1909" s="37"/>
      <c r="EE1909" s="37"/>
      <c r="EF1909" s="37"/>
      <c r="EG1909" s="37"/>
      <c r="EH1909" s="37"/>
      <c r="EI1909" s="37"/>
      <c r="EJ1909" s="37"/>
      <c r="EK1909" s="37"/>
      <c r="EL1909" s="37"/>
      <c r="EM1909" s="37"/>
      <c r="EN1909" s="37"/>
      <c r="EO1909" s="37"/>
      <c r="EP1909" s="37"/>
      <c r="EQ1909" s="37"/>
      <c r="ER1909" s="37"/>
      <c r="ES1909" s="37"/>
      <c r="ET1909" s="37"/>
      <c r="EU1909" s="37"/>
      <c r="EV1909" s="37"/>
      <c r="EW1909" s="37"/>
      <c r="EX1909" s="37"/>
      <c r="EY1909" s="37"/>
      <c r="EZ1909" s="37"/>
      <c r="FA1909" s="37"/>
      <c r="FB1909" s="37"/>
      <c r="FC1909" s="37"/>
      <c r="FD1909" s="37"/>
    </row>
    <row r="1910" spans="2:160" x14ac:dyDescent="0.5">
      <c r="B1910" s="36" t="s">
        <v>2105</v>
      </c>
      <c r="C1910" s="18">
        <v>5.0201470067303688E-3</v>
      </c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37"/>
      <c r="AI1910" s="37"/>
      <c r="AJ1910" s="37"/>
      <c r="AK1910" s="37"/>
      <c r="AL1910" s="37"/>
      <c r="AM1910" s="37"/>
      <c r="AN1910" s="37"/>
      <c r="AO1910" s="37"/>
      <c r="AP1910" s="37"/>
      <c r="AQ1910" s="37"/>
      <c r="AR1910" s="37"/>
      <c r="AS1910" s="37"/>
      <c r="AT1910" s="37"/>
      <c r="AU1910" s="37"/>
      <c r="AV1910" s="37"/>
      <c r="AW1910" s="37"/>
      <c r="AX1910" s="37"/>
      <c r="AY1910" s="37"/>
      <c r="AZ1910" s="37"/>
      <c r="BA1910" s="37"/>
      <c r="BB1910" s="37"/>
      <c r="BC1910" s="37"/>
      <c r="BD1910" s="37"/>
      <c r="BE1910" s="37"/>
      <c r="BF1910" s="37"/>
      <c r="BG1910" s="37"/>
      <c r="BH1910" s="37"/>
      <c r="BI1910" s="37"/>
      <c r="BJ1910" s="37"/>
      <c r="BK1910" s="37"/>
      <c r="BL1910" s="37"/>
      <c r="BM1910" s="37"/>
      <c r="BN1910" s="37"/>
      <c r="BO1910" s="37"/>
      <c r="BP1910" s="37"/>
      <c r="BQ1910" s="37"/>
      <c r="BR1910" s="37"/>
      <c r="BS1910" s="37"/>
      <c r="BT1910" s="37"/>
      <c r="BU1910" s="37"/>
      <c r="BV1910" s="37"/>
      <c r="BW1910" s="37"/>
      <c r="BX1910" s="37"/>
      <c r="BY1910" s="37"/>
      <c r="BZ1910" s="37"/>
      <c r="CA1910" s="37"/>
      <c r="CB1910" s="37"/>
      <c r="CC1910" s="37"/>
      <c r="CD1910" s="37"/>
      <c r="CE1910" s="37"/>
      <c r="CF1910" s="37"/>
      <c r="CG1910" s="37"/>
      <c r="CH1910" s="37"/>
      <c r="CI1910" s="37"/>
      <c r="CJ1910" s="37"/>
      <c r="CK1910" s="37"/>
      <c r="CL1910" s="37"/>
      <c r="CM1910" s="37"/>
      <c r="CN1910" s="37"/>
      <c r="CO1910" s="37"/>
      <c r="CP1910" s="37"/>
      <c r="CQ1910" s="37"/>
      <c r="CR1910" s="37"/>
      <c r="CS1910" s="37"/>
      <c r="CT1910" s="37"/>
      <c r="CU1910" s="37"/>
      <c r="CV1910" s="37"/>
      <c r="CW1910" s="37"/>
      <c r="CX1910" s="37"/>
      <c r="CY1910" s="37"/>
      <c r="CZ1910" s="37"/>
      <c r="DA1910" s="37"/>
      <c r="DB1910" s="37"/>
      <c r="DC1910" s="37"/>
      <c r="DD1910" s="37"/>
      <c r="DE1910" s="37"/>
      <c r="DF1910" s="37"/>
      <c r="DG1910" s="37"/>
      <c r="DH1910" s="37"/>
      <c r="DI1910" s="37"/>
      <c r="DJ1910" s="37"/>
      <c r="DK1910" s="37"/>
      <c r="DL1910" s="37"/>
      <c r="DR1910" s="37"/>
      <c r="DS1910" s="37"/>
      <c r="DT1910" s="37"/>
      <c r="DU1910" s="37"/>
      <c r="DV1910" s="37"/>
      <c r="DW1910" s="37"/>
      <c r="DX1910" s="37"/>
      <c r="DY1910" s="37"/>
      <c r="DZ1910" s="37"/>
      <c r="EA1910" s="37"/>
      <c r="EB1910" s="37"/>
      <c r="EC1910" s="37"/>
      <c r="ED1910" s="37"/>
      <c r="EE1910" s="37"/>
      <c r="EF1910" s="37"/>
      <c r="EG1910" s="37"/>
      <c r="EH1910" s="37"/>
      <c r="EI1910" s="37"/>
      <c r="EJ1910" s="37"/>
      <c r="EK1910" s="37"/>
      <c r="EL1910" s="37"/>
      <c r="EM1910" s="37"/>
      <c r="EN1910" s="37"/>
      <c r="EO1910" s="37"/>
      <c r="EP1910" s="37"/>
      <c r="EQ1910" s="37"/>
      <c r="ER1910" s="37"/>
      <c r="ES1910" s="37"/>
      <c r="ET1910" s="37"/>
      <c r="EU1910" s="37"/>
      <c r="EV1910" s="37"/>
      <c r="EW1910" s="37"/>
      <c r="EX1910" s="37"/>
      <c r="EY1910" s="37"/>
      <c r="EZ1910" s="37"/>
      <c r="FA1910" s="37"/>
      <c r="FB1910" s="37"/>
      <c r="FC1910" s="37"/>
      <c r="FD1910" s="37"/>
    </row>
    <row r="1911" spans="2:160" x14ac:dyDescent="0.5">
      <c r="B1911" s="36" t="s">
        <v>2106</v>
      </c>
      <c r="C1911" s="18">
        <v>1.316231502541676E-3</v>
      </c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7"/>
      <c r="AD1911" s="37"/>
      <c r="AE1911" s="37"/>
      <c r="AF1911" s="37"/>
      <c r="AG1911" s="37"/>
      <c r="AH1911" s="37"/>
      <c r="AI1911" s="37"/>
      <c r="AJ1911" s="37"/>
      <c r="AK1911" s="37"/>
      <c r="AL1911" s="37"/>
      <c r="AM1911" s="37"/>
      <c r="AN1911" s="37"/>
      <c r="AO1911" s="37"/>
      <c r="AP1911" s="37"/>
      <c r="AQ1911" s="37"/>
      <c r="AR1911" s="37"/>
      <c r="AS1911" s="37"/>
      <c r="AT1911" s="37"/>
      <c r="AU1911" s="37"/>
      <c r="AV1911" s="37"/>
      <c r="AW1911" s="37"/>
      <c r="AX1911" s="37"/>
      <c r="AY1911" s="37"/>
      <c r="AZ1911" s="37"/>
      <c r="BA1911" s="37"/>
      <c r="BB1911" s="37"/>
      <c r="BC1911" s="37"/>
      <c r="BD1911" s="37"/>
      <c r="BE1911" s="37"/>
      <c r="BF1911" s="37"/>
      <c r="BG1911" s="37"/>
      <c r="BH1911" s="37"/>
      <c r="BI1911" s="37"/>
      <c r="BJ1911" s="37"/>
      <c r="BK1911" s="37"/>
      <c r="BL1911" s="37"/>
      <c r="BM1911" s="37"/>
      <c r="BN1911" s="37"/>
      <c r="BO1911" s="37"/>
      <c r="BP1911" s="37"/>
      <c r="BQ1911" s="37"/>
      <c r="BR1911" s="37"/>
      <c r="BS1911" s="37"/>
      <c r="BT1911" s="37"/>
      <c r="BU1911" s="37"/>
      <c r="BV1911" s="37"/>
      <c r="BW1911" s="37"/>
      <c r="BX1911" s="37"/>
      <c r="BY1911" s="37"/>
      <c r="BZ1911" s="37"/>
      <c r="CA1911" s="37"/>
      <c r="CB1911" s="37"/>
      <c r="CC1911" s="37"/>
      <c r="CD1911" s="37"/>
      <c r="CE1911" s="37"/>
      <c r="CF1911" s="37"/>
      <c r="CG1911" s="37"/>
      <c r="CH1911" s="37"/>
      <c r="CI1911" s="37"/>
      <c r="CJ1911" s="37"/>
      <c r="CK1911" s="37"/>
      <c r="CL1911" s="37"/>
      <c r="CM1911" s="37"/>
      <c r="CN1911" s="37"/>
      <c r="CO1911" s="37"/>
      <c r="CP1911" s="37"/>
      <c r="CQ1911" s="37"/>
      <c r="CR1911" s="37"/>
      <c r="CS1911" s="37"/>
      <c r="CT1911" s="37"/>
      <c r="CU1911" s="37"/>
      <c r="CV1911" s="37"/>
      <c r="CW1911" s="37"/>
      <c r="CX1911" s="37"/>
      <c r="CY1911" s="37"/>
      <c r="CZ1911" s="37"/>
      <c r="DA1911" s="37"/>
      <c r="DB1911" s="37"/>
      <c r="DC1911" s="37"/>
      <c r="DD1911" s="37"/>
      <c r="DE1911" s="37"/>
      <c r="DF1911" s="37"/>
      <c r="DG1911" s="37"/>
      <c r="DH1911" s="37"/>
      <c r="DI1911" s="37"/>
      <c r="DJ1911" s="37"/>
      <c r="DK1911" s="37"/>
      <c r="DL1911" s="37"/>
      <c r="DR1911" s="37"/>
      <c r="DS1911" s="37"/>
      <c r="DT1911" s="37"/>
      <c r="DU1911" s="37"/>
      <c r="DV1911" s="37"/>
      <c r="DW1911" s="37"/>
      <c r="DX1911" s="37"/>
      <c r="DY1911" s="37"/>
      <c r="DZ1911" s="37"/>
      <c r="EA1911" s="37"/>
      <c r="EB1911" s="37"/>
      <c r="EC1911" s="37"/>
      <c r="ED1911" s="37"/>
      <c r="EE1911" s="37"/>
      <c r="EF1911" s="37"/>
      <c r="EG1911" s="37"/>
      <c r="EH1911" s="37"/>
      <c r="EI1911" s="37"/>
      <c r="EJ1911" s="37"/>
      <c r="EK1911" s="37"/>
      <c r="EL1911" s="37"/>
      <c r="EM1911" s="37"/>
      <c r="EN1911" s="37"/>
      <c r="EO1911" s="37"/>
      <c r="EP1911" s="37"/>
      <c r="EQ1911" s="37"/>
      <c r="ER1911" s="37"/>
      <c r="ES1911" s="37"/>
      <c r="ET1911" s="37"/>
      <c r="EU1911" s="37"/>
      <c r="EV1911" s="37"/>
      <c r="EW1911" s="37"/>
      <c r="EX1911" s="37"/>
      <c r="EY1911" s="37"/>
      <c r="EZ1911" s="37"/>
      <c r="FA1911" s="37"/>
      <c r="FB1911" s="37"/>
      <c r="FC1911" s="37"/>
      <c r="FD1911" s="37"/>
    </row>
    <row r="1912" spans="2:160" x14ac:dyDescent="0.5">
      <c r="B1912" s="36" t="s">
        <v>2107</v>
      </c>
      <c r="C1912" s="18">
        <v>6.5505065505064852E-3</v>
      </c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37"/>
      <c r="AI1912" s="37"/>
      <c r="AJ1912" s="37"/>
      <c r="AK1912" s="37"/>
      <c r="AL1912" s="37"/>
      <c r="AM1912" s="37"/>
      <c r="AN1912" s="37"/>
      <c r="AO1912" s="37"/>
      <c r="AP1912" s="37"/>
      <c r="AQ1912" s="37"/>
      <c r="AR1912" s="37"/>
      <c r="AS1912" s="37"/>
      <c r="AT1912" s="37"/>
      <c r="AU1912" s="37"/>
      <c r="AV1912" s="37"/>
      <c r="AW1912" s="37"/>
      <c r="AX1912" s="37"/>
      <c r="AY1912" s="37"/>
      <c r="AZ1912" s="37"/>
      <c r="BA1912" s="37"/>
      <c r="BB1912" s="37"/>
      <c r="BC1912" s="37"/>
      <c r="BD1912" s="37"/>
      <c r="BE1912" s="37"/>
      <c r="BF1912" s="37"/>
      <c r="BG1912" s="37"/>
      <c r="BH1912" s="37"/>
      <c r="BI1912" s="37"/>
      <c r="BJ1912" s="37"/>
      <c r="BK1912" s="37"/>
      <c r="BL1912" s="37"/>
      <c r="BM1912" s="37"/>
      <c r="BN1912" s="37"/>
      <c r="BO1912" s="37"/>
      <c r="BP1912" s="37"/>
      <c r="BQ1912" s="37"/>
      <c r="BR1912" s="37"/>
      <c r="BS1912" s="37"/>
      <c r="BT1912" s="37"/>
      <c r="BU1912" s="37"/>
      <c r="BV1912" s="37"/>
      <c r="BW1912" s="37"/>
      <c r="BX1912" s="37"/>
      <c r="BY1912" s="37"/>
      <c r="BZ1912" s="37"/>
      <c r="CA1912" s="37"/>
      <c r="CB1912" s="37"/>
      <c r="CC1912" s="37"/>
      <c r="CD1912" s="37"/>
      <c r="CE1912" s="37"/>
      <c r="CF1912" s="37"/>
      <c r="CG1912" s="37"/>
      <c r="CH1912" s="37"/>
      <c r="CI1912" s="37"/>
      <c r="CJ1912" s="37"/>
      <c r="CK1912" s="37"/>
      <c r="CL1912" s="37"/>
      <c r="CM1912" s="37"/>
      <c r="CN1912" s="37"/>
      <c r="CO1912" s="37"/>
      <c r="CP1912" s="37"/>
      <c r="CQ1912" s="37"/>
      <c r="CR1912" s="37"/>
      <c r="CS1912" s="37"/>
      <c r="CT1912" s="37"/>
      <c r="CU1912" s="37"/>
      <c r="CV1912" s="37"/>
      <c r="CW1912" s="37"/>
      <c r="CX1912" s="37"/>
      <c r="CY1912" s="37"/>
      <c r="CZ1912" s="37"/>
      <c r="DA1912" s="37"/>
      <c r="DB1912" s="37"/>
      <c r="DC1912" s="37"/>
      <c r="DD1912" s="37"/>
      <c r="DE1912" s="37"/>
      <c r="DF1912" s="37"/>
      <c r="DG1912" s="37"/>
      <c r="DH1912" s="37"/>
      <c r="DI1912" s="37"/>
      <c r="DJ1912" s="37"/>
      <c r="DK1912" s="37"/>
      <c r="DL1912" s="37"/>
      <c r="DR1912" s="37"/>
      <c r="DS1912" s="37"/>
      <c r="DT1912" s="37"/>
      <c r="DU1912" s="37"/>
      <c r="DV1912" s="37"/>
      <c r="DW1912" s="37"/>
      <c r="DX1912" s="37"/>
      <c r="DY1912" s="37"/>
      <c r="DZ1912" s="37"/>
      <c r="EA1912" s="37"/>
      <c r="EB1912" s="37"/>
      <c r="EC1912" s="37"/>
      <c r="ED1912" s="37"/>
      <c r="EE1912" s="37"/>
      <c r="EF1912" s="37"/>
      <c r="EG1912" s="37"/>
      <c r="EH1912" s="37"/>
      <c r="EI1912" s="37"/>
      <c r="EJ1912" s="37"/>
      <c r="EK1912" s="37"/>
      <c r="EL1912" s="37"/>
      <c r="EM1912" s="37"/>
      <c r="EN1912" s="37"/>
      <c r="EO1912" s="37"/>
      <c r="EP1912" s="37"/>
      <c r="EQ1912" s="37"/>
      <c r="ER1912" s="37"/>
      <c r="ES1912" s="37"/>
      <c r="ET1912" s="37"/>
      <c r="EU1912" s="37"/>
      <c r="EV1912" s="37"/>
      <c r="EW1912" s="37"/>
      <c r="EX1912" s="37"/>
      <c r="EY1912" s="37"/>
      <c r="EZ1912" s="37"/>
      <c r="FA1912" s="37"/>
      <c r="FB1912" s="37"/>
      <c r="FC1912" s="37"/>
      <c r="FD1912" s="37"/>
    </row>
    <row r="1913" spans="2:160" x14ac:dyDescent="0.5">
      <c r="B1913" s="36" t="s">
        <v>2108</v>
      </c>
      <c r="C1913" s="18">
        <v>1.1420203377976446E-3</v>
      </c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7"/>
      <c r="AD1913" s="37"/>
      <c r="AE1913" s="37"/>
      <c r="AF1913" s="37"/>
      <c r="AG1913" s="37"/>
      <c r="AH1913" s="37"/>
      <c r="AI1913" s="37"/>
      <c r="AJ1913" s="37"/>
      <c r="AK1913" s="37"/>
      <c r="AL1913" s="37"/>
      <c r="AM1913" s="37"/>
      <c r="AN1913" s="37"/>
      <c r="AO1913" s="37"/>
      <c r="AP1913" s="37"/>
      <c r="AQ1913" s="37"/>
      <c r="AR1913" s="37"/>
      <c r="AS1913" s="37"/>
      <c r="AT1913" s="37"/>
      <c r="AU1913" s="37"/>
      <c r="AV1913" s="37"/>
      <c r="AW1913" s="37"/>
      <c r="AX1913" s="37"/>
      <c r="AY1913" s="37"/>
      <c r="AZ1913" s="37"/>
      <c r="BA1913" s="37"/>
      <c r="BB1913" s="37"/>
      <c r="BC1913" s="37"/>
      <c r="BD1913" s="37"/>
      <c r="BE1913" s="37"/>
      <c r="BF1913" s="37"/>
      <c r="BG1913" s="37"/>
      <c r="BH1913" s="37"/>
      <c r="BI1913" s="37"/>
      <c r="BJ1913" s="37"/>
      <c r="BK1913" s="37"/>
      <c r="BL1913" s="37"/>
      <c r="BM1913" s="37"/>
      <c r="BN1913" s="37"/>
      <c r="BO1913" s="37"/>
      <c r="BP1913" s="37"/>
      <c r="BQ1913" s="37"/>
      <c r="BR1913" s="37"/>
      <c r="BS1913" s="37"/>
      <c r="BT1913" s="37"/>
      <c r="BU1913" s="37"/>
      <c r="BV1913" s="37"/>
      <c r="BW1913" s="37"/>
      <c r="BX1913" s="37"/>
      <c r="BY1913" s="37"/>
      <c r="BZ1913" s="37"/>
      <c r="CA1913" s="37"/>
      <c r="CB1913" s="37"/>
      <c r="CC1913" s="37"/>
      <c r="CD1913" s="37"/>
      <c r="CE1913" s="37"/>
      <c r="CF1913" s="37"/>
      <c r="CG1913" s="37"/>
      <c r="CH1913" s="37"/>
      <c r="CI1913" s="37"/>
      <c r="CJ1913" s="37"/>
      <c r="CK1913" s="37"/>
      <c r="CL1913" s="37"/>
      <c r="CM1913" s="37"/>
      <c r="CN1913" s="37"/>
      <c r="CO1913" s="37"/>
      <c r="CP1913" s="37"/>
      <c r="CQ1913" s="37"/>
      <c r="CR1913" s="37"/>
      <c r="CS1913" s="37"/>
      <c r="CT1913" s="37"/>
      <c r="CU1913" s="37"/>
      <c r="CV1913" s="37"/>
      <c r="CW1913" s="37"/>
      <c r="CX1913" s="37"/>
      <c r="CY1913" s="37"/>
      <c r="CZ1913" s="37"/>
      <c r="DA1913" s="37"/>
      <c r="DB1913" s="37"/>
      <c r="DC1913" s="37"/>
      <c r="DD1913" s="37"/>
      <c r="DE1913" s="37"/>
      <c r="DF1913" s="37"/>
      <c r="DG1913" s="37"/>
      <c r="DH1913" s="37"/>
      <c r="DI1913" s="37"/>
      <c r="DJ1913" s="37"/>
      <c r="DK1913" s="37"/>
      <c r="DL1913" s="37"/>
      <c r="DR1913" s="37"/>
      <c r="DS1913" s="37"/>
      <c r="DT1913" s="37"/>
      <c r="DU1913" s="37"/>
      <c r="DV1913" s="37"/>
      <c r="DW1913" s="37"/>
      <c r="DX1913" s="37"/>
      <c r="DY1913" s="37"/>
      <c r="DZ1913" s="37"/>
      <c r="EA1913" s="37"/>
      <c r="EB1913" s="37"/>
      <c r="EC1913" s="37"/>
      <c r="ED1913" s="37"/>
      <c r="EE1913" s="37"/>
      <c r="EF1913" s="37"/>
      <c r="EG1913" s="37"/>
      <c r="EH1913" s="37"/>
      <c r="EI1913" s="37"/>
      <c r="EJ1913" s="37"/>
      <c r="EK1913" s="37"/>
      <c r="EL1913" s="37"/>
      <c r="EM1913" s="37"/>
      <c r="EN1913" s="37"/>
      <c r="EO1913" s="37"/>
      <c r="EP1913" s="37"/>
      <c r="EQ1913" s="37"/>
      <c r="ER1913" s="37"/>
      <c r="ES1913" s="37"/>
      <c r="ET1913" s="37"/>
      <c r="EU1913" s="37"/>
      <c r="EV1913" s="37"/>
      <c r="EW1913" s="37"/>
      <c r="EX1913" s="37"/>
      <c r="EY1913" s="37"/>
      <c r="EZ1913" s="37"/>
      <c r="FA1913" s="37"/>
      <c r="FB1913" s="37"/>
      <c r="FC1913" s="37"/>
      <c r="FD1913" s="37"/>
    </row>
    <row r="1914" spans="2:160" x14ac:dyDescent="0.5">
      <c r="B1914" s="36" t="s">
        <v>2109</v>
      </c>
      <c r="C1914" s="18">
        <v>7.8594897881212322E-3</v>
      </c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/>
      <c r="AH1914" s="37"/>
      <c r="AI1914" s="37"/>
      <c r="AJ1914" s="37"/>
      <c r="AK1914" s="37"/>
      <c r="AL1914" s="37"/>
      <c r="AM1914" s="37"/>
      <c r="AN1914" s="37"/>
      <c r="AO1914" s="37"/>
      <c r="AP1914" s="37"/>
      <c r="AQ1914" s="37"/>
      <c r="AR1914" s="37"/>
      <c r="AS1914" s="37"/>
      <c r="AT1914" s="37"/>
      <c r="AU1914" s="37"/>
      <c r="AV1914" s="37"/>
      <c r="AW1914" s="37"/>
      <c r="AX1914" s="37"/>
      <c r="AY1914" s="37"/>
      <c r="AZ1914" s="37"/>
      <c r="BA1914" s="37"/>
      <c r="BB1914" s="37"/>
      <c r="BC1914" s="37"/>
      <c r="BD1914" s="37"/>
      <c r="BE1914" s="37"/>
      <c r="BF1914" s="37"/>
      <c r="BG1914" s="37"/>
      <c r="BH1914" s="37"/>
      <c r="BI1914" s="37"/>
      <c r="BJ1914" s="37"/>
      <c r="BK1914" s="37"/>
      <c r="BL1914" s="37"/>
      <c r="BM1914" s="37"/>
      <c r="BN1914" s="37"/>
      <c r="BO1914" s="37"/>
      <c r="BP1914" s="37"/>
      <c r="BQ1914" s="37"/>
      <c r="BR1914" s="37"/>
      <c r="BS1914" s="37"/>
      <c r="BT1914" s="37"/>
      <c r="BU1914" s="37"/>
      <c r="BV1914" s="37"/>
      <c r="BW1914" s="37"/>
      <c r="BX1914" s="37"/>
      <c r="BY1914" s="37"/>
      <c r="BZ1914" s="37"/>
      <c r="CA1914" s="37"/>
      <c r="CB1914" s="37"/>
      <c r="CC1914" s="37"/>
      <c r="CD1914" s="37"/>
      <c r="CE1914" s="37"/>
      <c r="CF1914" s="37"/>
      <c r="CG1914" s="37"/>
      <c r="CH1914" s="37"/>
      <c r="CI1914" s="37"/>
      <c r="CJ1914" s="37"/>
      <c r="CK1914" s="37"/>
      <c r="CL1914" s="37"/>
      <c r="CM1914" s="37"/>
      <c r="CN1914" s="37"/>
      <c r="CO1914" s="37"/>
      <c r="CP1914" s="37"/>
      <c r="CQ1914" s="37"/>
      <c r="CR1914" s="37"/>
      <c r="CS1914" s="37"/>
      <c r="CT1914" s="37"/>
      <c r="CU1914" s="37"/>
      <c r="CV1914" s="37"/>
      <c r="CW1914" s="37"/>
      <c r="CX1914" s="37"/>
      <c r="CY1914" s="37"/>
      <c r="CZ1914" s="37"/>
      <c r="DA1914" s="37"/>
      <c r="DB1914" s="37"/>
      <c r="DC1914" s="37"/>
      <c r="DD1914" s="37"/>
      <c r="DE1914" s="37"/>
      <c r="DF1914" s="37"/>
      <c r="DG1914" s="37"/>
      <c r="DH1914" s="37"/>
      <c r="DI1914" s="37"/>
      <c r="DJ1914" s="37"/>
      <c r="DK1914" s="37"/>
      <c r="DL1914" s="37"/>
      <c r="DR1914" s="37"/>
      <c r="DS1914" s="37"/>
      <c r="DT1914" s="37"/>
      <c r="DU1914" s="37"/>
      <c r="DV1914" s="37"/>
      <c r="DW1914" s="37"/>
      <c r="DX1914" s="37"/>
      <c r="DY1914" s="37"/>
      <c r="DZ1914" s="37"/>
      <c r="EA1914" s="37"/>
      <c r="EB1914" s="37"/>
      <c r="EC1914" s="37"/>
      <c r="ED1914" s="37"/>
      <c r="EE1914" s="37"/>
      <c r="EF1914" s="37"/>
      <c r="EG1914" s="37"/>
      <c r="EH1914" s="37"/>
      <c r="EI1914" s="37"/>
      <c r="EJ1914" s="37"/>
      <c r="EK1914" s="37"/>
      <c r="EL1914" s="37"/>
      <c r="EM1914" s="37"/>
      <c r="EN1914" s="37"/>
      <c r="EO1914" s="37"/>
      <c r="EP1914" s="37"/>
      <c r="EQ1914" s="37"/>
      <c r="ER1914" s="37"/>
      <c r="ES1914" s="37"/>
      <c r="ET1914" s="37"/>
      <c r="EU1914" s="37"/>
      <c r="EV1914" s="37"/>
      <c r="EW1914" s="37"/>
      <c r="EX1914" s="37"/>
      <c r="EY1914" s="37"/>
      <c r="EZ1914" s="37"/>
      <c r="FA1914" s="37"/>
      <c r="FB1914" s="37"/>
      <c r="FC1914" s="37"/>
      <c r="FD1914" s="37"/>
    </row>
    <row r="1915" spans="2:160" x14ac:dyDescent="0.5">
      <c r="B1915" s="36" t="s">
        <v>2110</v>
      </c>
      <c r="C1915" s="18">
        <v>2.8701708022398353E-3</v>
      </c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  <c r="S1915" s="37"/>
      <c r="T1915" s="37"/>
      <c r="U1915" s="37"/>
      <c r="V1915" s="37"/>
      <c r="W1915" s="37"/>
      <c r="X1915" s="37"/>
      <c r="Y1915" s="37"/>
      <c r="Z1915" s="37"/>
      <c r="AA1915" s="37"/>
      <c r="AB1915" s="37"/>
      <c r="AC1915" s="37"/>
      <c r="AD1915" s="37"/>
      <c r="AE1915" s="37"/>
      <c r="AF1915" s="37"/>
      <c r="AG1915" s="37"/>
      <c r="AH1915" s="37"/>
      <c r="AI1915" s="37"/>
      <c r="AJ1915" s="37"/>
      <c r="AK1915" s="37"/>
      <c r="AL1915" s="37"/>
      <c r="AM1915" s="37"/>
      <c r="AN1915" s="37"/>
      <c r="AO1915" s="37"/>
      <c r="AP1915" s="37"/>
      <c r="AQ1915" s="37"/>
      <c r="AR1915" s="37"/>
      <c r="AS1915" s="37"/>
      <c r="AT1915" s="37"/>
      <c r="AU1915" s="37"/>
      <c r="AV1915" s="37"/>
      <c r="AW1915" s="37"/>
      <c r="AX1915" s="37"/>
      <c r="AY1915" s="37"/>
      <c r="AZ1915" s="37"/>
      <c r="BA1915" s="37"/>
      <c r="BB1915" s="37"/>
      <c r="BC1915" s="37"/>
      <c r="BD1915" s="37"/>
      <c r="BE1915" s="37"/>
      <c r="BF1915" s="37"/>
      <c r="BG1915" s="37"/>
      <c r="BH1915" s="37"/>
      <c r="BI1915" s="37"/>
      <c r="BJ1915" s="37"/>
      <c r="BK1915" s="37"/>
      <c r="BL1915" s="37"/>
      <c r="BM1915" s="37"/>
      <c r="BN1915" s="37"/>
      <c r="BO1915" s="37"/>
      <c r="BP1915" s="37"/>
      <c r="BQ1915" s="37"/>
      <c r="BR1915" s="37"/>
      <c r="BS1915" s="37"/>
      <c r="BT1915" s="37"/>
      <c r="BU1915" s="37"/>
      <c r="BV1915" s="37"/>
      <c r="BW1915" s="37"/>
      <c r="BX1915" s="37"/>
      <c r="BY1915" s="37"/>
      <c r="BZ1915" s="37"/>
      <c r="CA1915" s="37"/>
      <c r="CB1915" s="37"/>
      <c r="CC1915" s="37"/>
      <c r="CD1915" s="37"/>
      <c r="CE1915" s="37"/>
      <c r="CF1915" s="37"/>
      <c r="CG1915" s="37"/>
      <c r="CH1915" s="37"/>
      <c r="CI1915" s="37"/>
      <c r="CJ1915" s="37"/>
      <c r="CK1915" s="37"/>
      <c r="CL1915" s="37"/>
      <c r="CM1915" s="37"/>
      <c r="CN1915" s="37"/>
      <c r="CO1915" s="37"/>
      <c r="CP1915" s="37"/>
      <c r="CQ1915" s="37"/>
      <c r="CR1915" s="37"/>
      <c r="CS1915" s="37"/>
      <c r="CT1915" s="37"/>
      <c r="CU1915" s="37"/>
      <c r="CV1915" s="37"/>
      <c r="CW1915" s="37"/>
      <c r="CX1915" s="37"/>
      <c r="CY1915" s="37"/>
      <c r="CZ1915" s="37"/>
      <c r="DA1915" s="37"/>
      <c r="DB1915" s="37"/>
      <c r="DC1915" s="37"/>
      <c r="DD1915" s="37"/>
      <c r="DE1915" s="37"/>
      <c r="DF1915" s="37"/>
      <c r="DG1915" s="37"/>
      <c r="DH1915" s="37"/>
      <c r="DI1915" s="37"/>
      <c r="DJ1915" s="37"/>
      <c r="DK1915" s="37"/>
      <c r="DL1915" s="37"/>
      <c r="DR1915" s="37"/>
      <c r="DS1915" s="37"/>
      <c r="DT1915" s="37"/>
      <c r="DU1915" s="37"/>
      <c r="DV1915" s="37"/>
      <c r="DW1915" s="37"/>
      <c r="DX1915" s="37"/>
      <c r="DY1915" s="37"/>
      <c r="DZ1915" s="37"/>
      <c r="EA1915" s="37"/>
      <c r="EB1915" s="37"/>
      <c r="EC1915" s="37"/>
      <c r="ED1915" s="37"/>
      <c r="EE1915" s="37"/>
      <c r="EF1915" s="37"/>
      <c r="EG1915" s="37"/>
      <c r="EH1915" s="37"/>
      <c r="EI1915" s="37"/>
      <c r="EJ1915" s="37"/>
      <c r="EK1915" s="37"/>
      <c r="EL1915" s="37"/>
      <c r="EM1915" s="37"/>
      <c r="EN1915" s="37"/>
      <c r="EO1915" s="37"/>
      <c r="EP1915" s="37"/>
      <c r="EQ1915" s="37"/>
      <c r="ER1915" s="37"/>
      <c r="ES1915" s="37"/>
      <c r="ET1915" s="37"/>
      <c r="EU1915" s="37"/>
      <c r="EV1915" s="37"/>
      <c r="EW1915" s="37"/>
      <c r="EX1915" s="37"/>
      <c r="EY1915" s="37"/>
      <c r="EZ1915" s="37"/>
      <c r="FA1915" s="37"/>
      <c r="FB1915" s="37"/>
      <c r="FC1915" s="37"/>
      <c r="FD1915" s="37"/>
    </row>
    <row r="1916" spans="2:160" x14ac:dyDescent="0.5">
      <c r="B1916" s="36" t="s">
        <v>2111</v>
      </c>
      <c r="C1916" s="18">
        <v>-4.3523338445256021E-3</v>
      </c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/>
      <c r="AH1916" s="37"/>
      <c r="AI1916" s="37"/>
      <c r="AJ1916" s="37"/>
      <c r="AK1916" s="37"/>
      <c r="AL1916" s="37"/>
      <c r="AM1916" s="37"/>
      <c r="AN1916" s="37"/>
      <c r="AO1916" s="37"/>
      <c r="AP1916" s="37"/>
      <c r="AQ1916" s="37"/>
      <c r="AR1916" s="37"/>
      <c r="AS1916" s="37"/>
      <c r="AT1916" s="37"/>
      <c r="AU1916" s="37"/>
      <c r="AV1916" s="37"/>
      <c r="AW1916" s="37"/>
      <c r="AX1916" s="37"/>
      <c r="AY1916" s="37"/>
      <c r="AZ1916" s="37"/>
      <c r="BA1916" s="37"/>
      <c r="BB1916" s="37"/>
      <c r="BC1916" s="37"/>
      <c r="BD1916" s="37"/>
      <c r="BE1916" s="37"/>
      <c r="BF1916" s="37"/>
      <c r="BG1916" s="37"/>
      <c r="BH1916" s="37"/>
      <c r="BI1916" s="37"/>
      <c r="BJ1916" s="37"/>
      <c r="BK1916" s="37"/>
      <c r="BL1916" s="37"/>
      <c r="BM1916" s="37"/>
      <c r="BN1916" s="37"/>
      <c r="BO1916" s="37"/>
      <c r="BP1916" s="37"/>
      <c r="BQ1916" s="37"/>
      <c r="BR1916" s="37"/>
      <c r="BS1916" s="37"/>
      <c r="BT1916" s="37"/>
      <c r="BU1916" s="37"/>
      <c r="BV1916" s="37"/>
      <c r="BW1916" s="37"/>
      <c r="BX1916" s="37"/>
      <c r="BY1916" s="37"/>
      <c r="BZ1916" s="37"/>
      <c r="CA1916" s="37"/>
      <c r="CB1916" s="37"/>
      <c r="CC1916" s="37"/>
      <c r="CD1916" s="37"/>
      <c r="CE1916" s="37"/>
      <c r="CF1916" s="37"/>
      <c r="CG1916" s="37"/>
      <c r="CH1916" s="37"/>
      <c r="CI1916" s="37"/>
      <c r="CJ1916" s="37"/>
      <c r="CK1916" s="37"/>
      <c r="CL1916" s="37"/>
      <c r="CM1916" s="37"/>
      <c r="CN1916" s="37"/>
      <c r="CO1916" s="37"/>
      <c r="CP1916" s="37"/>
      <c r="CQ1916" s="37"/>
      <c r="CR1916" s="37"/>
      <c r="CS1916" s="37"/>
      <c r="CT1916" s="37"/>
      <c r="CU1916" s="37"/>
      <c r="CV1916" s="37"/>
      <c r="CW1916" s="37"/>
      <c r="CX1916" s="37"/>
      <c r="CY1916" s="37"/>
      <c r="CZ1916" s="37"/>
      <c r="DA1916" s="37"/>
      <c r="DB1916" s="37"/>
      <c r="DC1916" s="37"/>
      <c r="DD1916" s="37"/>
      <c r="DE1916" s="37"/>
      <c r="DF1916" s="37"/>
      <c r="DG1916" s="37"/>
      <c r="DH1916" s="37"/>
      <c r="DI1916" s="37"/>
      <c r="DJ1916" s="37"/>
      <c r="DK1916" s="37"/>
      <c r="DL1916" s="37"/>
      <c r="DR1916" s="37"/>
      <c r="DS1916" s="37"/>
      <c r="DT1916" s="37"/>
      <c r="DU1916" s="37"/>
      <c r="DV1916" s="37"/>
      <c r="DW1916" s="37"/>
      <c r="DX1916" s="37"/>
      <c r="DY1916" s="37"/>
      <c r="DZ1916" s="37"/>
      <c r="EA1916" s="37"/>
      <c r="EB1916" s="37"/>
      <c r="EC1916" s="37"/>
      <c r="ED1916" s="37"/>
      <c r="EE1916" s="37"/>
      <c r="EF1916" s="37"/>
      <c r="EG1916" s="37"/>
      <c r="EH1916" s="37"/>
      <c r="EI1916" s="37"/>
      <c r="EJ1916" s="37"/>
      <c r="EK1916" s="37"/>
      <c r="EL1916" s="37"/>
      <c r="EM1916" s="37"/>
      <c r="EN1916" s="37"/>
      <c r="EO1916" s="37"/>
      <c r="EP1916" s="37"/>
      <c r="EQ1916" s="37"/>
      <c r="ER1916" s="37"/>
      <c r="ES1916" s="37"/>
      <c r="ET1916" s="37"/>
      <c r="EU1916" s="37"/>
      <c r="EV1916" s="37"/>
      <c r="EW1916" s="37"/>
      <c r="EX1916" s="37"/>
      <c r="EY1916" s="37"/>
      <c r="EZ1916" s="37"/>
      <c r="FA1916" s="37"/>
      <c r="FB1916" s="37"/>
      <c r="FC1916" s="37"/>
      <c r="FD1916" s="37"/>
    </row>
    <row r="1917" spans="2:160" x14ac:dyDescent="0.5">
      <c r="B1917" s="36" t="s">
        <v>2112</v>
      </c>
      <c r="C1917" s="18">
        <v>-3.1239491924374141E-3</v>
      </c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/>
      <c r="AB1917" s="37"/>
      <c r="AC1917" s="37"/>
      <c r="AD1917" s="37"/>
      <c r="AE1917" s="37"/>
      <c r="AF1917" s="37"/>
      <c r="AG1917" s="37"/>
      <c r="AH1917" s="37"/>
      <c r="AI1917" s="37"/>
      <c r="AJ1917" s="37"/>
      <c r="AK1917" s="37"/>
      <c r="AL1917" s="37"/>
      <c r="AM1917" s="37"/>
      <c r="AN1917" s="37"/>
      <c r="AO1917" s="37"/>
      <c r="AP1917" s="37"/>
      <c r="AQ1917" s="37"/>
      <c r="AR1917" s="37"/>
      <c r="AS1917" s="37"/>
      <c r="AT1917" s="37"/>
      <c r="AU1917" s="37"/>
      <c r="AV1917" s="37"/>
      <c r="AW1917" s="37"/>
      <c r="AX1917" s="37"/>
      <c r="AY1917" s="37"/>
      <c r="AZ1917" s="37"/>
      <c r="BA1917" s="37"/>
      <c r="BB1917" s="37"/>
      <c r="BC1917" s="37"/>
      <c r="BD1917" s="37"/>
      <c r="BE1917" s="37"/>
      <c r="BF1917" s="37"/>
      <c r="BG1917" s="37"/>
      <c r="BH1917" s="37"/>
      <c r="BI1917" s="37"/>
      <c r="BJ1917" s="37"/>
      <c r="BK1917" s="37"/>
      <c r="BL1917" s="37"/>
      <c r="BM1917" s="37"/>
      <c r="BN1917" s="37"/>
      <c r="BO1917" s="37"/>
      <c r="BP1917" s="37"/>
      <c r="BQ1917" s="37"/>
      <c r="BR1917" s="37"/>
      <c r="BS1917" s="37"/>
      <c r="BT1917" s="37"/>
      <c r="BU1917" s="37"/>
      <c r="BV1917" s="37"/>
      <c r="BW1917" s="37"/>
      <c r="BX1917" s="37"/>
      <c r="BY1917" s="37"/>
      <c r="BZ1917" s="37"/>
      <c r="CA1917" s="37"/>
      <c r="CB1917" s="37"/>
      <c r="CC1917" s="37"/>
      <c r="CD1917" s="37"/>
      <c r="CE1917" s="37"/>
      <c r="CF1917" s="37"/>
      <c r="CG1917" s="37"/>
      <c r="CH1917" s="37"/>
      <c r="CI1917" s="37"/>
      <c r="CJ1917" s="37"/>
      <c r="CK1917" s="37"/>
      <c r="CL1917" s="37"/>
      <c r="CM1917" s="37"/>
      <c r="CN1917" s="37"/>
      <c r="CO1917" s="37"/>
      <c r="CP1917" s="37"/>
      <c r="CQ1917" s="37"/>
      <c r="CR1917" s="37"/>
      <c r="CS1917" s="37"/>
      <c r="CT1917" s="37"/>
      <c r="CU1917" s="37"/>
      <c r="CV1917" s="37"/>
      <c r="CW1917" s="37"/>
      <c r="CX1917" s="37"/>
      <c r="CY1917" s="37"/>
      <c r="CZ1917" s="37"/>
      <c r="DA1917" s="37"/>
      <c r="DB1917" s="37"/>
      <c r="DC1917" s="37"/>
      <c r="DD1917" s="37"/>
      <c r="DE1917" s="37"/>
      <c r="DF1917" s="37"/>
      <c r="DG1917" s="37"/>
      <c r="DH1917" s="37"/>
      <c r="DI1917" s="37"/>
      <c r="DJ1917" s="37"/>
      <c r="DK1917" s="37"/>
      <c r="DL1917" s="37"/>
      <c r="DR1917" s="37"/>
      <c r="DS1917" s="37"/>
      <c r="DT1917" s="37"/>
      <c r="DU1917" s="37"/>
      <c r="DV1917" s="37"/>
      <c r="DW1917" s="37"/>
      <c r="DX1917" s="37"/>
      <c r="DY1917" s="37"/>
      <c r="DZ1917" s="37"/>
      <c r="EA1917" s="37"/>
      <c r="EB1917" s="37"/>
      <c r="EC1917" s="37"/>
      <c r="ED1917" s="37"/>
      <c r="EE1917" s="37"/>
      <c r="EF1917" s="37"/>
      <c r="EG1917" s="37"/>
      <c r="EH1917" s="37"/>
      <c r="EI1917" s="37"/>
      <c r="EJ1917" s="37"/>
      <c r="EK1917" s="37"/>
      <c r="EL1917" s="37"/>
      <c r="EM1917" s="37"/>
      <c r="EN1917" s="37"/>
      <c r="EO1917" s="37"/>
      <c r="EP1917" s="37"/>
      <c r="EQ1917" s="37"/>
      <c r="ER1917" s="37"/>
      <c r="ES1917" s="37"/>
      <c r="ET1917" s="37"/>
      <c r="EU1917" s="37"/>
      <c r="EV1917" s="37"/>
      <c r="EW1917" s="37"/>
      <c r="EX1917" s="37"/>
      <c r="EY1917" s="37"/>
      <c r="EZ1917" s="37"/>
      <c r="FA1917" s="37"/>
      <c r="FB1917" s="37"/>
      <c r="FC1917" s="37"/>
      <c r="FD1917" s="37"/>
    </row>
    <row r="1918" spans="2:160" x14ac:dyDescent="0.5">
      <c r="B1918" s="36" t="s">
        <v>2113</v>
      </c>
      <c r="C1918" s="18">
        <v>1.8171332818297525E-3</v>
      </c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37"/>
      <c r="AI1918" s="37"/>
      <c r="AJ1918" s="37"/>
      <c r="AK1918" s="37"/>
      <c r="AL1918" s="37"/>
      <c r="AM1918" s="37"/>
      <c r="AN1918" s="37"/>
      <c r="AO1918" s="37"/>
      <c r="AP1918" s="37"/>
      <c r="AQ1918" s="37"/>
      <c r="AR1918" s="37"/>
      <c r="AS1918" s="37"/>
      <c r="AT1918" s="37"/>
      <c r="AU1918" s="37"/>
      <c r="AV1918" s="37"/>
      <c r="AW1918" s="37"/>
      <c r="AX1918" s="37"/>
      <c r="AY1918" s="37"/>
      <c r="AZ1918" s="37"/>
      <c r="BA1918" s="37"/>
      <c r="BB1918" s="37"/>
      <c r="BC1918" s="37"/>
      <c r="BD1918" s="37"/>
      <c r="BE1918" s="37"/>
      <c r="BF1918" s="37"/>
      <c r="BG1918" s="37"/>
      <c r="BH1918" s="37"/>
      <c r="BI1918" s="37"/>
      <c r="BJ1918" s="37"/>
      <c r="BK1918" s="37"/>
      <c r="BL1918" s="37"/>
      <c r="BM1918" s="37"/>
      <c r="BN1918" s="37"/>
      <c r="BO1918" s="37"/>
      <c r="BP1918" s="37"/>
      <c r="BQ1918" s="37"/>
      <c r="BR1918" s="37"/>
      <c r="BS1918" s="37"/>
      <c r="BT1918" s="37"/>
      <c r="BU1918" s="37"/>
      <c r="BV1918" s="37"/>
      <c r="BW1918" s="37"/>
      <c r="BX1918" s="37"/>
      <c r="BY1918" s="37"/>
      <c r="BZ1918" s="37"/>
      <c r="CA1918" s="37"/>
      <c r="CB1918" s="37"/>
      <c r="CC1918" s="37"/>
      <c r="CD1918" s="37"/>
      <c r="CE1918" s="37"/>
      <c r="CF1918" s="37"/>
      <c r="CG1918" s="37"/>
      <c r="CH1918" s="37"/>
      <c r="CI1918" s="37"/>
      <c r="CJ1918" s="37"/>
      <c r="CK1918" s="37"/>
      <c r="CL1918" s="37"/>
      <c r="CM1918" s="37"/>
      <c r="CN1918" s="37"/>
      <c r="CO1918" s="37"/>
      <c r="CP1918" s="37"/>
      <c r="CQ1918" s="37"/>
      <c r="CR1918" s="37"/>
      <c r="CS1918" s="37"/>
      <c r="CT1918" s="37"/>
      <c r="CU1918" s="37"/>
      <c r="CV1918" s="37"/>
      <c r="CW1918" s="37"/>
      <c r="CX1918" s="37"/>
      <c r="CY1918" s="37"/>
      <c r="CZ1918" s="37"/>
      <c r="DA1918" s="37"/>
      <c r="DB1918" s="37"/>
      <c r="DC1918" s="37"/>
      <c r="DD1918" s="37"/>
      <c r="DE1918" s="37"/>
      <c r="DF1918" s="37"/>
      <c r="DG1918" s="37"/>
      <c r="DH1918" s="37"/>
      <c r="DI1918" s="37"/>
      <c r="DJ1918" s="37"/>
      <c r="DK1918" s="37"/>
      <c r="DL1918" s="37"/>
      <c r="DR1918" s="37"/>
      <c r="DS1918" s="37"/>
      <c r="DT1918" s="37"/>
      <c r="DU1918" s="37"/>
      <c r="DV1918" s="37"/>
      <c r="DW1918" s="37"/>
      <c r="DX1918" s="37"/>
      <c r="DY1918" s="37"/>
      <c r="DZ1918" s="37"/>
      <c r="EA1918" s="37"/>
      <c r="EB1918" s="37"/>
      <c r="EC1918" s="37"/>
      <c r="ED1918" s="37"/>
      <c r="EE1918" s="37"/>
      <c r="EF1918" s="37"/>
      <c r="EG1918" s="37"/>
      <c r="EH1918" s="37"/>
      <c r="EI1918" s="37"/>
      <c r="EJ1918" s="37"/>
      <c r="EK1918" s="37"/>
      <c r="EL1918" s="37"/>
      <c r="EM1918" s="37"/>
      <c r="EN1918" s="37"/>
      <c r="EO1918" s="37"/>
      <c r="EP1918" s="37"/>
      <c r="EQ1918" s="37"/>
      <c r="ER1918" s="37"/>
      <c r="ES1918" s="37"/>
      <c r="ET1918" s="37"/>
      <c r="EU1918" s="37"/>
      <c r="EV1918" s="37"/>
      <c r="EW1918" s="37"/>
      <c r="EX1918" s="37"/>
      <c r="EY1918" s="37"/>
      <c r="EZ1918" s="37"/>
      <c r="FA1918" s="37"/>
      <c r="FB1918" s="37"/>
      <c r="FC1918" s="37"/>
      <c r="FD1918" s="37"/>
    </row>
    <row r="1919" spans="2:160" x14ac:dyDescent="0.5">
      <c r="B1919" s="36" t="s">
        <v>2114</v>
      </c>
      <c r="C1919" s="18">
        <v>-5.647876615619829E-4</v>
      </c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7"/>
      <c r="AD1919" s="37"/>
      <c r="AE1919" s="37"/>
      <c r="AF1919" s="37"/>
      <c r="AG1919" s="37"/>
      <c r="AH1919" s="37"/>
      <c r="AI1919" s="37"/>
      <c r="AJ1919" s="37"/>
      <c r="AK1919" s="37"/>
      <c r="AL1919" s="37"/>
      <c r="AM1919" s="37"/>
      <c r="AN1919" s="37"/>
      <c r="AO1919" s="37"/>
      <c r="AP1919" s="37"/>
      <c r="AQ1919" s="37"/>
      <c r="AR1919" s="37"/>
      <c r="AS1919" s="37"/>
      <c r="AT1919" s="37"/>
      <c r="AU1919" s="37"/>
      <c r="AV1919" s="37"/>
      <c r="AW1919" s="37"/>
      <c r="AX1919" s="37"/>
      <c r="AY1919" s="37"/>
      <c r="AZ1919" s="37"/>
      <c r="BA1919" s="37"/>
      <c r="BB1919" s="37"/>
      <c r="BC1919" s="37"/>
      <c r="BD1919" s="37"/>
      <c r="BE1919" s="37"/>
      <c r="BF1919" s="37"/>
      <c r="BG1919" s="37"/>
      <c r="BH1919" s="37"/>
      <c r="BI1919" s="37"/>
      <c r="BJ1919" s="37"/>
      <c r="BK1919" s="37"/>
      <c r="BL1919" s="37"/>
      <c r="BM1919" s="37"/>
      <c r="BN1919" s="37"/>
      <c r="BO1919" s="37"/>
      <c r="BP1919" s="37"/>
      <c r="BQ1919" s="37"/>
      <c r="BR1919" s="37"/>
      <c r="BS1919" s="37"/>
      <c r="BT1919" s="37"/>
      <c r="BU1919" s="37"/>
      <c r="BV1919" s="37"/>
      <c r="BW1919" s="37"/>
      <c r="BX1919" s="37"/>
      <c r="BY1919" s="37"/>
      <c r="BZ1919" s="37"/>
      <c r="CA1919" s="37"/>
      <c r="CB1919" s="37"/>
      <c r="CC1919" s="37"/>
      <c r="CD1919" s="37"/>
      <c r="CE1919" s="37"/>
      <c r="CF1919" s="37"/>
      <c r="CG1919" s="37"/>
      <c r="CH1919" s="37"/>
      <c r="CI1919" s="37"/>
      <c r="CJ1919" s="37"/>
      <c r="CK1919" s="37"/>
      <c r="CL1919" s="37"/>
      <c r="CM1919" s="37"/>
      <c r="CN1919" s="37"/>
      <c r="CO1919" s="37"/>
      <c r="CP1919" s="37"/>
      <c r="CQ1919" s="37"/>
      <c r="CR1919" s="37"/>
      <c r="CS1919" s="37"/>
      <c r="CT1919" s="37"/>
      <c r="CU1919" s="37"/>
      <c r="CV1919" s="37"/>
      <c r="CW1919" s="37"/>
      <c r="CX1919" s="37"/>
      <c r="CY1919" s="37"/>
      <c r="CZ1919" s="37"/>
      <c r="DA1919" s="37"/>
      <c r="DB1919" s="37"/>
      <c r="DC1919" s="37"/>
      <c r="DD1919" s="37"/>
      <c r="DE1919" s="37"/>
      <c r="DF1919" s="37"/>
      <c r="DG1919" s="37"/>
      <c r="DH1919" s="37"/>
      <c r="DI1919" s="37"/>
      <c r="DJ1919" s="37"/>
      <c r="DK1919" s="37"/>
      <c r="DL1919" s="37"/>
      <c r="DR1919" s="37"/>
      <c r="DS1919" s="37"/>
      <c r="DT1919" s="37"/>
      <c r="DU1919" s="37"/>
      <c r="DV1919" s="37"/>
      <c r="DW1919" s="37"/>
      <c r="DX1919" s="37"/>
      <c r="DY1919" s="37"/>
      <c r="DZ1919" s="37"/>
      <c r="EA1919" s="37"/>
      <c r="EB1919" s="37"/>
      <c r="EC1919" s="37"/>
      <c r="ED1919" s="37"/>
      <c r="EE1919" s="37"/>
      <c r="EF1919" s="37"/>
      <c r="EG1919" s="37"/>
      <c r="EH1919" s="37"/>
      <c r="EI1919" s="37"/>
      <c r="EJ1919" s="37"/>
      <c r="EK1919" s="37"/>
      <c r="EL1919" s="37"/>
      <c r="EM1919" s="37"/>
      <c r="EN1919" s="37"/>
      <c r="EO1919" s="37"/>
      <c r="EP1919" s="37"/>
      <c r="EQ1919" s="37"/>
      <c r="ER1919" s="37"/>
      <c r="ES1919" s="37"/>
      <c r="ET1919" s="37"/>
      <c r="EU1919" s="37"/>
      <c r="EV1919" s="37"/>
      <c r="EW1919" s="37"/>
      <c r="EX1919" s="37"/>
      <c r="EY1919" s="37"/>
      <c r="EZ1919" s="37"/>
      <c r="FA1919" s="37"/>
      <c r="FB1919" s="37"/>
      <c r="FC1919" s="37"/>
      <c r="FD1919" s="37"/>
    </row>
    <row r="1920" spans="2:160" x14ac:dyDescent="0.5">
      <c r="B1920" s="36" t="s">
        <v>2115</v>
      </c>
      <c r="C1920" s="18">
        <v>4.1296268121460145E-4</v>
      </c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/>
      <c r="AH1920" s="37"/>
      <c r="AI1920" s="37"/>
      <c r="AJ1920" s="37"/>
      <c r="AK1920" s="37"/>
      <c r="AL1920" s="37"/>
      <c r="AM1920" s="37"/>
      <c r="AN1920" s="37"/>
      <c r="AO1920" s="37"/>
      <c r="AP1920" s="37"/>
      <c r="AQ1920" s="37"/>
      <c r="AR1920" s="37"/>
      <c r="AS1920" s="37"/>
      <c r="AT1920" s="37"/>
      <c r="AU1920" s="37"/>
      <c r="AV1920" s="37"/>
      <c r="AW1920" s="37"/>
      <c r="AX1920" s="37"/>
      <c r="AY1920" s="37"/>
      <c r="AZ1920" s="37"/>
      <c r="BA1920" s="37"/>
      <c r="BB1920" s="37"/>
      <c r="BC1920" s="37"/>
      <c r="BD1920" s="37"/>
      <c r="BE1920" s="37"/>
      <c r="BF1920" s="37"/>
      <c r="BG1920" s="37"/>
      <c r="BH1920" s="37"/>
      <c r="BI1920" s="37"/>
      <c r="BJ1920" s="37"/>
      <c r="BK1920" s="37"/>
      <c r="BL1920" s="37"/>
      <c r="BM1920" s="37"/>
      <c r="BN1920" s="37"/>
      <c r="BO1920" s="37"/>
      <c r="BP1920" s="37"/>
      <c r="BQ1920" s="37"/>
      <c r="BR1920" s="37"/>
      <c r="BS1920" s="37"/>
      <c r="BT1920" s="37"/>
      <c r="BU1920" s="37"/>
      <c r="BV1920" s="37"/>
      <c r="BW1920" s="37"/>
      <c r="BX1920" s="37"/>
      <c r="BY1920" s="37"/>
      <c r="BZ1920" s="37"/>
      <c r="CA1920" s="37"/>
      <c r="CB1920" s="37"/>
      <c r="CC1920" s="37"/>
      <c r="CD1920" s="37"/>
      <c r="CE1920" s="37"/>
      <c r="CF1920" s="37"/>
      <c r="CG1920" s="37"/>
      <c r="CH1920" s="37"/>
      <c r="CI1920" s="37"/>
      <c r="CJ1920" s="37"/>
      <c r="CK1920" s="37"/>
      <c r="CL1920" s="37"/>
      <c r="CM1920" s="37"/>
      <c r="CN1920" s="37"/>
      <c r="CO1920" s="37"/>
      <c r="CP1920" s="37"/>
      <c r="CQ1920" s="37"/>
      <c r="CR1920" s="37"/>
      <c r="CS1920" s="37"/>
      <c r="CT1920" s="37"/>
      <c r="CU1920" s="37"/>
      <c r="CV1920" s="37"/>
      <c r="CW1920" s="37"/>
      <c r="CX1920" s="37"/>
      <c r="CY1920" s="37"/>
      <c r="CZ1920" s="37"/>
      <c r="DA1920" s="37"/>
      <c r="DB1920" s="37"/>
      <c r="DC1920" s="37"/>
      <c r="DD1920" s="37"/>
      <c r="DE1920" s="37"/>
      <c r="DF1920" s="37"/>
      <c r="DG1920" s="37"/>
      <c r="DH1920" s="37"/>
      <c r="DI1920" s="37"/>
      <c r="DJ1920" s="37"/>
      <c r="DK1920" s="37"/>
      <c r="DL1920" s="37"/>
      <c r="DR1920" s="37"/>
      <c r="DS1920" s="37"/>
      <c r="DT1920" s="37"/>
      <c r="DU1920" s="37"/>
      <c r="DV1920" s="37"/>
      <c r="DW1920" s="37"/>
      <c r="DX1920" s="37"/>
      <c r="DY1920" s="37"/>
      <c r="DZ1920" s="37"/>
      <c r="EA1920" s="37"/>
      <c r="EB1920" s="37"/>
      <c r="EC1920" s="37"/>
      <c r="ED1920" s="37"/>
      <c r="EE1920" s="37"/>
      <c r="EF1920" s="37"/>
      <c r="EG1920" s="37"/>
      <c r="EH1920" s="37"/>
      <c r="EI1920" s="37"/>
      <c r="EJ1920" s="37"/>
      <c r="EK1920" s="37"/>
      <c r="EL1920" s="37"/>
      <c r="EM1920" s="37"/>
      <c r="EN1920" s="37"/>
      <c r="EO1920" s="37"/>
      <c r="EP1920" s="37"/>
      <c r="EQ1920" s="37"/>
      <c r="ER1920" s="37"/>
      <c r="ES1920" s="37"/>
      <c r="ET1920" s="37"/>
      <c r="EU1920" s="37"/>
      <c r="EV1920" s="37"/>
      <c r="EW1920" s="37"/>
      <c r="EX1920" s="37"/>
      <c r="EY1920" s="37"/>
      <c r="EZ1920" s="37"/>
      <c r="FA1920" s="37"/>
      <c r="FB1920" s="37"/>
      <c r="FC1920" s="37"/>
      <c r="FD1920" s="37"/>
    </row>
    <row r="1921" spans="2:160" x14ac:dyDescent="0.5">
      <c r="B1921" s="36" t="s">
        <v>2116</v>
      </c>
      <c r="C1921" s="18">
        <v>1.781524289562908E-3</v>
      </c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7"/>
      <c r="AD1921" s="37"/>
      <c r="AE1921" s="37"/>
      <c r="AF1921" s="37"/>
      <c r="AG1921" s="37"/>
      <c r="AH1921" s="37"/>
      <c r="AI1921" s="37"/>
      <c r="AJ1921" s="37"/>
      <c r="AK1921" s="37"/>
      <c r="AL1921" s="37"/>
      <c r="AM1921" s="37"/>
      <c r="AN1921" s="37"/>
      <c r="AO1921" s="37"/>
      <c r="AP1921" s="37"/>
      <c r="AQ1921" s="37"/>
      <c r="AR1921" s="37"/>
      <c r="AS1921" s="37"/>
      <c r="AT1921" s="37"/>
      <c r="AU1921" s="37"/>
      <c r="AV1921" s="37"/>
      <c r="AW1921" s="37"/>
      <c r="AX1921" s="37"/>
      <c r="AY1921" s="37"/>
      <c r="AZ1921" s="37"/>
      <c r="BA1921" s="37"/>
      <c r="BB1921" s="37"/>
      <c r="BC1921" s="37"/>
      <c r="BD1921" s="37"/>
      <c r="BE1921" s="37"/>
      <c r="BF1921" s="37"/>
      <c r="BG1921" s="37"/>
      <c r="BH1921" s="37"/>
      <c r="BI1921" s="37"/>
      <c r="BJ1921" s="37"/>
      <c r="BK1921" s="37"/>
      <c r="BL1921" s="37"/>
      <c r="BM1921" s="37"/>
      <c r="BN1921" s="37"/>
      <c r="BO1921" s="37"/>
      <c r="BP1921" s="37"/>
      <c r="BQ1921" s="37"/>
      <c r="BR1921" s="37"/>
      <c r="BS1921" s="37"/>
      <c r="BT1921" s="37"/>
      <c r="BU1921" s="37"/>
      <c r="BV1921" s="37"/>
      <c r="BW1921" s="37"/>
      <c r="BX1921" s="37"/>
      <c r="BY1921" s="37"/>
      <c r="BZ1921" s="37"/>
      <c r="CA1921" s="37"/>
      <c r="CB1921" s="37"/>
      <c r="CC1921" s="37"/>
      <c r="CD1921" s="37"/>
      <c r="CE1921" s="37"/>
      <c r="CF1921" s="37"/>
      <c r="CG1921" s="37"/>
      <c r="CH1921" s="37"/>
      <c r="CI1921" s="37"/>
      <c r="CJ1921" s="37"/>
      <c r="CK1921" s="37"/>
      <c r="CL1921" s="37"/>
      <c r="CM1921" s="37"/>
      <c r="CN1921" s="37"/>
      <c r="CO1921" s="37"/>
      <c r="CP1921" s="37"/>
      <c r="CQ1921" s="37"/>
      <c r="CR1921" s="37"/>
      <c r="CS1921" s="37"/>
      <c r="CT1921" s="37"/>
      <c r="CU1921" s="37"/>
      <c r="CV1921" s="37"/>
      <c r="CW1921" s="37"/>
      <c r="CX1921" s="37"/>
      <c r="CY1921" s="37"/>
      <c r="CZ1921" s="37"/>
      <c r="DA1921" s="37"/>
      <c r="DB1921" s="37"/>
      <c r="DC1921" s="37"/>
      <c r="DD1921" s="37"/>
      <c r="DE1921" s="37"/>
      <c r="DF1921" s="37"/>
      <c r="DG1921" s="37"/>
      <c r="DH1921" s="37"/>
      <c r="DI1921" s="37"/>
      <c r="DJ1921" s="37"/>
      <c r="DK1921" s="37"/>
      <c r="DL1921" s="37"/>
      <c r="DR1921" s="37"/>
      <c r="DS1921" s="37"/>
      <c r="DT1921" s="37"/>
      <c r="DU1921" s="37"/>
      <c r="DV1921" s="37"/>
      <c r="DW1921" s="37"/>
      <c r="DX1921" s="37"/>
      <c r="DY1921" s="37"/>
      <c r="DZ1921" s="37"/>
      <c r="EA1921" s="37"/>
      <c r="EB1921" s="37"/>
      <c r="EC1921" s="37"/>
      <c r="ED1921" s="37"/>
      <c r="EE1921" s="37"/>
      <c r="EF1921" s="37"/>
      <c r="EG1921" s="37"/>
      <c r="EH1921" s="37"/>
      <c r="EI1921" s="37"/>
      <c r="EJ1921" s="37"/>
      <c r="EK1921" s="37"/>
      <c r="EL1921" s="37"/>
      <c r="EM1921" s="37"/>
      <c r="EN1921" s="37"/>
      <c r="EO1921" s="37"/>
      <c r="EP1921" s="37"/>
      <c r="EQ1921" s="37"/>
      <c r="ER1921" s="37"/>
      <c r="ES1921" s="37"/>
      <c r="ET1921" s="37"/>
      <c r="EU1921" s="37"/>
      <c r="EV1921" s="37"/>
      <c r="EW1921" s="37"/>
      <c r="EX1921" s="37"/>
      <c r="EY1921" s="37"/>
      <c r="EZ1921" s="37"/>
      <c r="FA1921" s="37"/>
      <c r="FB1921" s="37"/>
      <c r="FC1921" s="37"/>
      <c r="FD1921" s="37"/>
    </row>
    <row r="1922" spans="2:160" x14ac:dyDescent="0.5">
      <c r="B1922" s="36" t="s">
        <v>2117</v>
      </c>
      <c r="C1922" s="18">
        <v>-6.4085881587508942E-3</v>
      </c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/>
      <c r="AH1922" s="37"/>
      <c r="AI1922" s="37"/>
      <c r="AJ1922" s="37"/>
      <c r="AK1922" s="37"/>
      <c r="AL1922" s="37"/>
      <c r="AM1922" s="37"/>
      <c r="AN1922" s="37"/>
      <c r="AO1922" s="37"/>
      <c r="AP1922" s="37"/>
      <c r="AQ1922" s="37"/>
      <c r="AR1922" s="37"/>
      <c r="AS1922" s="37"/>
      <c r="AT1922" s="37"/>
      <c r="AU1922" s="37"/>
      <c r="AV1922" s="37"/>
      <c r="AW1922" s="37"/>
      <c r="AX1922" s="37"/>
      <c r="AY1922" s="37"/>
      <c r="AZ1922" s="37"/>
      <c r="BA1922" s="37"/>
      <c r="BB1922" s="37"/>
      <c r="BC1922" s="37"/>
      <c r="BD1922" s="37"/>
      <c r="BE1922" s="37"/>
      <c r="BF1922" s="37"/>
      <c r="BG1922" s="37"/>
      <c r="BH1922" s="37"/>
      <c r="BI1922" s="37"/>
      <c r="BJ1922" s="37"/>
      <c r="BK1922" s="37"/>
      <c r="BL1922" s="37"/>
      <c r="BM1922" s="37"/>
      <c r="BN1922" s="37"/>
      <c r="BO1922" s="37"/>
      <c r="BP1922" s="37"/>
      <c r="BQ1922" s="37"/>
      <c r="BR1922" s="37"/>
      <c r="BS1922" s="37"/>
      <c r="BT1922" s="37"/>
      <c r="BU1922" s="37"/>
      <c r="BV1922" s="37"/>
      <c r="BW1922" s="37"/>
      <c r="BX1922" s="37"/>
      <c r="BY1922" s="37"/>
      <c r="BZ1922" s="37"/>
      <c r="CA1922" s="37"/>
      <c r="CB1922" s="37"/>
      <c r="CC1922" s="37"/>
      <c r="CD1922" s="37"/>
      <c r="CE1922" s="37"/>
      <c r="CF1922" s="37"/>
      <c r="CG1922" s="37"/>
      <c r="CH1922" s="37"/>
      <c r="CI1922" s="37"/>
      <c r="CJ1922" s="37"/>
      <c r="CK1922" s="37"/>
      <c r="CL1922" s="37"/>
      <c r="CM1922" s="37"/>
      <c r="CN1922" s="37"/>
      <c r="CO1922" s="37"/>
      <c r="CP1922" s="37"/>
      <c r="CQ1922" s="37"/>
      <c r="CR1922" s="37"/>
      <c r="CS1922" s="37"/>
      <c r="CT1922" s="37"/>
      <c r="CU1922" s="37"/>
      <c r="CV1922" s="37"/>
      <c r="CW1922" s="37"/>
      <c r="CX1922" s="37"/>
      <c r="CY1922" s="37"/>
      <c r="CZ1922" s="37"/>
      <c r="DA1922" s="37"/>
      <c r="DB1922" s="37"/>
      <c r="DC1922" s="37"/>
      <c r="DD1922" s="37"/>
      <c r="DE1922" s="37"/>
      <c r="DF1922" s="37"/>
      <c r="DG1922" s="37"/>
      <c r="DH1922" s="37"/>
      <c r="DI1922" s="37"/>
      <c r="DJ1922" s="37"/>
      <c r="DK1922" s="37"/>
      <c r="DL1922" s="37"/>
      <c r="DR1922" s="37"/>
      <c r="DS1922" s="37"/>
      <c r="DT1922" s="37"/>
      <c r="DU1922" s="37"/>
      <c r="DV1922" s="37"/>
      <c r="DW1922" s="37"/>
      <c r="DX1922" s="37"/>
      <c r="DY1922" s="37"/>
      <c r="DZ1922" s="37"/>
      <c r="EA1922" s="37"/>
      <c r="EB1922" s="37"/>
      <c r="EC1922" s="37"/>
      <c r="ED1922" s="37"/>
      <c r="EE1922" s="37"/>
      <c r="EF1922" s="37"/>
      <c r="EG1922" s="37"/>
      <c r="EH1922" s="37"/>
      <c r="EI1922" s="37"/>
      <c r="EJ1922" s="37"/>
      <c r="EK1922" s="37"/>
      <c r="EL1922" s="37"/>
      <c r="EM1922" s="37"/>
      <c r="EN1922" s="37"/>
      <c r="EO1922" s="37"/>
      <c r="EP1922" s="37"/>
      <c r="EQ1922" s="37"/>
      <c r="ER1922" s="37"/>
      <c r="ES1922" s="37"/>
      <c r="ET1922" s="37"/>
      <c r="EU1922" s="37"/>
      <c r="EV1922" s="37"/>
      <c r="EW1922" s="37"/>
      <c r="EX1922" s="37"/>
      <c r="EY1922" s="37"/>
      <c r="EZ1922" s="37"/>
      <c r="FA1922" s="37"/>
      <c r="FB1922" s="37"/>
      <c r="FC1922" s="37"/>
      <c r="FD1922" s="37"/>
    </row>
    <row r="1923" spans="2:160" x14ac:dyDescent="0.5">
      <c r="B1923" s="36" t="s">
        <v>2118</v>
      </c>
      <c r="C1923" s="18">
        <v>8.4525641445394317E-3</v>
      </c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F1923" s="37"/>
      <c r="AG1923" s="37"/>
      <c r="AH1923" s="37"/>
      <c r="AI1923" s="37"/>
      <c r="AJ1923" s="37"/>
      <c r="AK1923" s="37"/>
      <c r="AL1923" s="37"/>
      <c r="AM1923" s="37"/>
      <c r="AN1923" s="37"/>
      <c r="AO1923" s="37"/>
      <c r="AP1923" s="37"/>
      <c r="AQ1923" s="37"/>
      <c r="AR1923" s="37"/>
      <c r="AS1923" s="37"/>
      <c r="AT1923" s="37"/>
      <c r="AU1923" s="37"/>
      <c r="AV1923" s="37"/>
      <c r="AW1923" s="37"/>
      <c r="AX1923" s="37"/>
      <c r="AY1923" s="37"/>
      <c r="AZ1923" s="37"/>
      <c r="BA1923" s="37"/>
      <c r="BB1923" s="37"/>
      <c r="BC1923" s="37"/>
      <c r="BD1923" s="37"/>
      <c r="BE1923" s="37"/>
      <c r="BF1923" s="37"/>
      <c r="BG1923" s="37"/>
      <c r="BH1923" s="37"/>
      <c r="BI1923" s="37"/>
      <c r="BJ1923" s="37"/>
      <c r="BK1923" s="37"/>
      <c r="BL1923" s="37"/>
      <c r="BM1923" s="37"/>
      <c r="BN1923" s="37"/>
      <c r="BO1923" s="37"/>
      <c r="BP1923" s="37"/>
      <c r="BQ1923" s="37"/>
      <c r="BR1923" s="37"/>
      <c r="BS1923" s="37"/>
      <c r="BT1923" s="37"/>
      <c r="BU1923" s="37"/>
      <c r="BV1923" s="37"/>
      <c r="BW1923" s="37"/>
      <c r="BX1923" s="37"/>
      <c r="BY1923" s="37"/>
      <c r="BZ1923" s="37"/>
      <c r="CA1923" s="37"/>
      <c r="CB1923" s="37"/>
      <c r="CC1923" s="37"/>
      <c r="CD1923" s="37"/>
      <c r="CE1923" s="37"/>
      <c r="CF1923" s="37"/>
      <c r="CG1923" s="37"/>
      <c r="CH1923" s="37"/>
      <c r="CI1923" s="37"/>
      <c r="CJ1923" s="37"/>
      <c r="CK1923" s="37"/>
      <c r="CL1923" s="37"/>
      <c r="CM1923" s="37"/>
      <c r="CN1923" s="37"/>
      <c r="CO1923" s="37"/>
      <c r="CP1923" s="37"/>
      <c r="CQ1923" s="37"/>
      <c r="CR1923" s="37"/>
      <c r="CS1923" s="37"/>
      <c r="CT1923" s="37"/>
      <c r="CU1923" s="37"/>
      <c r="CV1923" s="37"/>
      <c r="CW1923" s="37"/>
      <c r="CX1923" s="37"/>
      <c r="CY1923" s="37"/>
      <c r="CZ1923" s="37"/>
      <c r="DA1923" s="37"/>
      <c r="DB1923" s="37"/>
      <c r="DC1923" s="37"/>
      <c r="DD1923" s="37"/>
      <c r="DE1923" s="37"/>
      <c r="DF1923" s="37"/>
      <c r="DG1923" s="37"/>
      <c r="DH1923" s="37"/>
      <c r="DI1923" s="37"/>
      <c r="DJ1923" s="37"/>
      <c r="DK1923" s="37"/>
      <c r="DL1923" s="37"/>
      <c r="DR1923" s="37"/>
      <c r="DS1923" s="37"/>
      <c r="DT1923" s="37"/>
      <c r="DU1923" s="37"/>
      <c r="DV1923" s="37"/>
      <c r="DW1923" s="37"/>
      <c r="DX1923" s="37"/>
      <c r="DY1923" s="37"/>
      <c r="DZ1923" s="37"/>
      <c r="EA1923" s="37"/>
      <c r="EB1923" s="37"/>
      <c r="EC1923" s="37"/>
      <c r="ED1923" s="37"/>
      <c r="EE1923" s="37"/>
      <c r="EF1923" s="37"/>
      <c r="EG1923" s="37"/>
      <c r="EH1923" s="37"/>
      <c r="EI1923" s="37"/>
      <c r="EJ1923" s="37"/>
      <c r="EK1923" s="37"/>
      <c r="EL1923" s="37"/>
      <c r="EM1923" s="37"/>
      <c r="EN1923" s="37"/>
      <c r="EO1923" s="37"/>
      <c r="EP1923" s="37"/>
      <c r="EQ1923" s="37"/>
      <c r="ER1923" s="37"/>
      <c r="ES1923" s="37"/>
      <c r="ET1923" s="37"/>
      <c r="EU1923" s="37"/>
      <c r="EV1923" s="37"/>
      <c r="EW1923" s="37"/>
      <c r="EX1923" s="37"/>
      <c r="EY1923" s="37"/>
      <c r="EZ1923" s="37"/>
      <c r="FA1923" s="37"/>
      <c r="FB1923" s="37"/>
      <c r="FC1923" s="37"/>
      <c r="FD1923" s="37"/>
    </row>
    <row r="1924" spans="2:160" x14ac:dyDescent="0.5">
      <c r="B1924" s="36" t="s">
        <v>2119</v>
      </c>
      <c r="C1924" s="18">
        <v>1.4122841667254526E-3</v>
      </c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37"/>
      <c r="AI1924" s="37"/>
      <c r="AJ1924" s="37"/>
      <c r="AK1924" s="37"/>
      <c r="AL1924" s="37"/>
      <c r="AM1924" s="37"/>
      <c r="AN1924" s="37"/>
      <c r="AO1924" s="37"/>
      <c r="AP1924" s="37"/>
      <c r="AQ1924" s="37"/>
      <c r="AR1924" s="37"/>
      <c r="AS1924" s="37"/>
      <c r="AT1924" s="37"/>
      <c r="AU1924" s="37"/>
      <c r="AV1924" s="37"/>
      <c r="AW1924" s="37"/>
      <c r="AX1924" s="37"/>
      <c r="AY1924" s="37"/>
      <c r="AZ1924" s="37"/>
      <c r="BA1924" s="37"/>
      <c r="BB1924" s="37"/>
      <c r="BC1924" s="37"/>
      <c r="BD1924" s="37"/>
      <c r="BE1924" s="37"/>
      <c r="BF1924" s="37"/>
      <c r="BG1924" s="37"/>
      <c r="BH1924" s="37"/>
      <c r="BI1924" s="37"/>
      <c r="BJ1924" s="37"/>
      <c r="BK1924" s="37"/>
      <c r="BL1924" s="37"/>
      <c r="BM1924" s="37"/>
      <c r="BN1924" s="37"/>
      <c r="BO1924" s="37"/>
      <c r="BP1924" s="37"/>
      <c r="BQ1924" s="37"/>
      <c r="BR1924" s="37"/>
      <c r="BS1924" s="37"/>
      <c r="BT1924" s="37"/>
      <c r="BU1924" s="37"/>
      <c r="BV1924" s="37"/>
      <c r="BW1924" s="37"/>
      <c r="BX1924" s="37"/>
      <c r="BY1924" s="37"/>
      <c r="BZ1924" s="37"/>
      <c r="CA1924" s="37"/>
      <c r="CB1924" s="37"/>
      <c r="CC1924" s="37"/>
      <c r="CD1924" s="37"/>
      <c r="CE1924" s="37"/>
      <c r="CF1924" s="37"/>
      <c r="CG1924" s="37"/>
      <c r="CH1924" s="37"/>
      <c r="CI1924" s="37"/>
      <c r="CJ1924" s="37"/>
      <c r="CK1924" s="37"/>
      <c r="CL1924" s="37"/>
      <c r="CM1924" s="37"/>
      <c r="CN1924" s="37"/>
      <c r="CO1924" s="37"/>
      <c r="CP1924" s="37"/>
      <c r="CQ1924" s="37"/>
      <c r="CR1924" s="37"/>
      <c r="CS1924" s="37"/>
      <c r="CT1924" s="37"/>
      <c r="CU1924" s="37"/>
      <c r="CV1924" s="37"/>
      <c r="CW1924" s="37"/>
      <c r="CX1924" s="37"/>
      <c r="CY1924" s="37"/>
      <c r="CZ1924" s="37"/>
      <c r="DA1924" s="37"/>
      <c r="DB1924" s="37"/>
      <c r="DC1924" s="37"/>
      <c r="DD1924" s="37"/>
      <c r="DE1924" s="37"/>
      <c r="DF1924" s="37"/>
      <c r="DG1924" s="37"/>
      <c r="DH1924" s="37"/>
      <c r="DI1924" s="37"/>
      <c r="DJ1924" s="37"/>
      <c r="DK1924" s="37"/>
      <c r="DL1924" s="37"/>
      <c r="DR1924" s="37"/>
      <c r="DS1924" s="37"/>
      <c r="DT1924" s="37"/>
      <c r="DU1924" s="37"/>
      <c r="DV1924" s="37"/>
      <c r="DW1924" s="37"/>
      <c r="DX1924" s="37"/>
      <c r="DY1924" s="37"/>
      <c r="DZ1924" s="37"/>
      <c r="EA1924" s="37"/>
      <c r="EB1924" s="37"/>
      <c r="EC1924" s="37"/>
      <c r="ED1924" s="37"/>
      <c r="EE1924" s="37"/>
      <c r="EF1924" s="37"/>
      <c r="EG1924" s="37"/>
      <c r="EH1924" s="37"/>
      <c r="EI1924" s="37"/>
      <c r="EJ1924" s="37"/>
      <c r="EK1924" s="37"/>
      <c r="EL1924" s="37"/>
      <c r="EM1924" s="37"/>
      <c r="EN1924" s="37"/>
      <c r="EO1924" s="37"/>
      <c r="EP1924" s="37"/>
      <c r="EQ1924" s="37"/>
      <c r="ER1924" s="37"/>
      <c r="ES1924" s="37"/>
      <c r="ET1924" s="37"/>
      <c r="EU1924" s="37"/>
      <c r="EV1924" s="37"/>
      <c r="EW1924" s="37"/>
      <c r="EX1924" s="37"/>
      <c r="EY1924" s="37"/>
      <c r="EZ1924" s="37"/>
      <c r="FA1924" s="37"/>
      <c r="FB1924" s="37"/>
      <c r="FC1924" s="37"/>
      <c r="FD1924" s="37"/>
    </row>
    <row r="1925" spans="2:160" x14ac:dyDescent="0.5">
      <c r="B1925" s="36" t="s">
        <v>2120</v>
      </c>
      <c r="C1925" s="18">
        <v>3.3609267944756382E-3</v>
      </c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  <c r="S1925" s="37"/>
      <c r="T1925" s="37"/>
      <c r="U1925" s="37"/>
      <c r="V1925" s="37"/>
      <c r="W1925" s="37"/>
      <c r="X1925" s="37"/>
      <c r="Y1925" s="37"/>
      <c r="Z1925" s="37"/>
      <c r="AA1925" s="37"/>
      <c r="AB1925" s="37"/>
      <c r="AC1925" s="37"/>
      <c r="AD1925" s="37"/>
      <c r="AE1925" s="37"/>
      <c r="AF1925" s="37"/>
      <c r="AG1925" s="37"/>
      <c r="AH1925" s="37"/>
      <c r="AI1925" s="37"/>
      <c r="AJ1925" s="37"/>
      <c r="AK1925" s="37"/>
      <c r="AL1925" s="37"/>
      <c r="AM1925" s="37"/>
      <c r="AN1925" s="37"/>
      <c r="AO1925" s="37"/>
      <c r="AP1925" s="37"/>
      <c r="AQ1925" s="37"/>
      <c r="AR1925" s="37"/>
      <c r="AS1925" s="37"/>
      <c r="AT1925" s="37"/>
      <c r="AU1925" s="37"/>
      <c r="AV1925" s="37"/>
      <c r="AW1925" s="37"/>
      <c r="AX1925" s="37"/>
      <c r="AY1925" s="37"/>
      <c r="AZ1925" s="37"/>
      <c r="BA1925" s="37"/>
      <c r="BB1925" s="37"/>
      <c r="BC1925" s="37"/>
      <c r="BD1925" s="37"/>
      <c r="BE1925" s="37"/>
      <c r="BF1925" s="37"/>
      <c r="BG1925" s="37"/>
      <c r="BH1925" s="37"/>
      <c r="BI1925" s="37"/>
      <c r="BJ1925" s="37"/>
      <c r="BK1925" s="37"/>
      <c r="BL1925" s="37"/>
      <c r="BM1925" s="37"/>
      <c r="BN1925" s="37"/>
      <c r="BO1925" s="37"/>
      <c r="BP1925" s="37"/>
      <c r="BQ1925" s="37"/>
      <c r="BR1925" s="37"/>
      <c r="BS1925" s="37"/>
      <c r="BT1925" s="37"/>
      <c r="BU1925" s="37"/>
      <c r="BV1925" s="37"/>
      <c r="BW1925" s="37"/>
      <c r="BX1925" s="37"/>
      <c r="BY1925" s="37"/>
      <c r="BZ1925" s="37"/>
      <c r="CA1925" s="37"/>
      <c r="CB1925" s="37"/>
      <c r="CC1925" s="37"/>
      <c r="CD1925" s="37"/>
      <c r="CE1925" s="37"/>
      <c r="CF1925" s="37"/>
      <c r="CG1925" s="37"/>
      <c r="CH1925" s="37"/>
      <c r="CI1925" s="37"/>
      <c r="CJ1925" s="37"/>
      <c r="CK1925" s="37"/>
      <c r="CL1925" s="37"/>
      <c r="CM1925" s="37"/>
      <c r="CN1925" s="37"/>
      <c r="CO1925" s="37"/>
      <c r="CP1925" s="37"/>
      <c r="CQ1925" s="37"/>
      <c r="CR1925" s="37"/>
      <c r="CS1925" s="37"/>
      <c r="CT1925" s="37"/>
      <c r="CU1925" s="37"/>
      <c r="CV1925" s="37"/>
      <c r="CW1925" s="37"/>
      <c r="CX1925" s="37"/>
      <c r="CY1925" s="37"/>
      <c r="CZ1925" s="37"/>
      <c r="DA1925" s="37"/>
      <c r="DB1925" s="37"/>
      <c r="DC1925" s="37"/>
      <c r="DD1925" s="37"/>
      <c r="DE1925" s="37"/>
      <c r="DF1925" s="37"/>
      <c r="DG1925" s="37"/>
      <c r="DH1925" s="37"/>
      <c r="DI1925" s="37"/>
      <c r="DJ1925" s="37"/>
      <c r="DK1925" s="37"/>
      <c r="DL1925" s="37"/>
      <c r="DR1925" s="37"/>
      <c r="DS1925" s="37"/>
      <c r="DT1925" s="37"/>
      <c r="DU1925" s="37"/>
      <c r="DV1925" s="37"/>
      <c r="DW1925" s="37"/>
      <c r="DX1925" s="37"/>
      <c r="DY1925" s="37"/>
      <c r="DZ1925" s="37"/>
      <c r="EA1925" s="37"/>
      <c r="EB1925" s="37"/>
      <c r="EC1925" s="37"/>
      <c r="ED1925" s="37"/>
      <c r="EE1925" s="37"/>
      <c r="EF1925" s="37"/>
      <c r="EG1925" s="37"/>
      <c r="EH1925" s="37"/>
      <c r="EI1925" s="37"/>
      <c r="EJ1925" s="37"/>
      <c r="EK1925" s="37"/>
      <c r="EL1925" s="37"/>
      <c r="EM1925" s="37"/>
      <c r="EN1925" s="37"/>
      <c r="EO1925" s="37"/>
      <c r="EP1925" s="37"/>
      <c r="EQ1925" s="37"/>
      <c r="ER1925" s="37"/>
      <c r="ES1925" s="37"/>
      <c r="ET1925" s="37"/>
      <c r="EU1925" s="37"/>
      <c r="EV1925" s="37"/>
      <c r="EW1925" s="37"/>
      <c r="EX1925" s="37"/>
      <c r="EY1925" s="37"/>
      <c r="EZ1925" s="37"/>
      <c r="FA1925" s="37"/>
      <c r="FB1925" s="37"/>
      <c r="FC1925" s="37"/>
      <c r="FD1925" s="37"/>
    </row>
    <row r="1926" spans="2:160" x14ac:dyDescent="0.5">
      <c r="B1926" s="36" t="s">
        <v>2121</v>
      </c>
      <c r="C1926" s="18">
        <v>7.205557649846428E-3</v>
      </c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/>
      <c r="AH1926" s="37"/>
      <c r="AI1926" s="37"/>
      <c r="AJ1926" s="37"/>
      <c r="AK1926" s="37"/>
      <c r="AL1926" s="37"/>
      <c r="AM1926" s="37"/>
      <c r="AN1926" s="37"/>
      <c r="AO1926" s="37"/>
      <c r="AP1926" s="37"/>
      <c r="AQ1926" s="37"/>
      <c r="AR1926" s="37"/>
      <c r="AS1926" s="37"/>
      <c r="AT1926" s="37"/>
      <c r="AU1926" s="37"/>
      <c r="AV1926" s="37"/>
      <c r="AW1926" s="37"/>
      <c r="AX1926" s="37"/>
      <c r="AY1926" s="37"/>
      <c r="AZ1926" s="37"/>
      <c r="BA1926" s="37"/>
      <c r="BB1926" s="37"/>
      <c r="BC1926" s="37"/>
      <c r="BD1926" s="37"/>
      <c r="BE1926" s="37"/>
      <c r="BF1926" s="37"/>
      <c r="BG1926" s="37"/>
      <c r="BH1926" s="37"/>
      <c r="BI1926" s="37"/>
      <c r="BJ1926" s="37"/>
      <c r="BK1926" s="37"/>
      <c r="BL1926" s="37"/>
      <c r="BM1926" s="37"/>
      <c r="BN1926" s="37"/>
      <c r="BO1926" s="37"/>
      <c r="BP1926" s="37"/>
      <c r="BQ1926" s="37"/>
      <c r="BR1926" s="37"/>
      <c r="BS1926" s="37"/>
      <c r="BT1926" s="37"/>
      <c r="BU1926" s="37"/>
      <c r="BV1926" s="37"/>
      <c r="BW1926" s="37"/>
      <c r="BX1926" s="37"/>
      <c r="BY1926" s="37"/>
      <c r="BZ1926" s="37"/>
      <c r="CA1926" s="37"/>
      <c r="CB1926" s="37"/>
      <c r="CC1926" s="37"/>
      <c r="CD1926" s="37"/>
      <c r="CE1926" s="37"/>
      <c r="CF1926" s="37"/>
      <c r="CG1926" s="37"/>
      <c r="CH1926" s="37"/>
      <c r="CI1926" s="37"/>
      <c r="CJ1926" s="37"/>
      <c r="CK1926" s="37"/>
      <c r="CL1926" s="37"/>
      <c r="CM1926" s="37"/>
      <c r="CN1926" s="37"/>
      <c r="CO1926" s="37"/>
      <c r="CP1926" s="37"/>
      <c r="CQ1926" s="37"/>
      <c r="CR1926" s="37"/>
      <c r="CS1926" s="37"/>
      <c r="CT1926" s="37"/>
      <c r="CU1926" s="37"/>
      <c r="CV1926" s="37"/>
      <c r="CW1926" s="37"/>
      <c r="CX1926" s="37"/>
      <c r="CY1926" s="37"/>
      <c r="CZ1926" s="37"/>
      <c r="DA1926" s="37"/>
      <c r="DB1926" s="37"/>
      <c r="DC1926" s="37"/>
      <c r="DD1926" s="37"/>
      <c r="DE1926" s="37"/>
      <c r="DF1926" s="37"/>
      <c r="DG1926" s="37"/>
      <c r="DH1926" s="37"/>
      <c r="DI1926" s="37"/>
      <c r="DJ1926" s="37"/>
      <c r="DK1926" s="37"/>
      <c r="DL1926" s="37"/>
      <c r="DR1926" s="37"/>
      <c r="DS1926" s="37"/>
      <c r="DT1926" s="37"/>
      <c r="DU1926" s="37"/>
      <c r="DV1926" s="37"/>
      <c r="DW1926" s="37"/>
      <c r="DX1926" s="37"/>
      <c r="DY1926" s="37"/>
      <c r="DZ1926" s="37"/>
      <c r="EA1926" s="37"/>
      <c r="EB1926" s="37"/>
      <c r="EC1926" s="37"/>
      <c r="ED1926" s="37"/>
      <c r="EE1926" s="37"/>
      <c r="EF1926" s="37"/>
      <c r="EG1926" s="37"/>
      <c r="EH1926" s="37"/>
      <c r="EI1926" s="37"/>
      <c r="EJ1926" s="37"/>
      <c r="EK1926" s="37"/>
      <c r="EL1926" s="37"/>
      <c r="EM1926" s="37"/>
      <c r="EN1926" s="37"/>
      <c r="EO1926" s="37"/>
      <c r="EP1926" s="37"/>
      <c r="EQ1926" s="37"/>
      <c r="ER1926" s="37"/>
      <c r="ES1926" s="37"/>
      <c r="ET1926" s="37"/>
      <c r="EU1926" s="37"/>
      <c r="EV1926" s="37"/>
      <c r="EW1926" s="37"/>
      <c r="EX1926" s="37"/>
      <c r="EY1926" s="37"/>
      <c r="EZ1926" s="37"/>
      <c r="FA1926" s="37"/>
      <c r="FB1926" s="37"/>
      <c r="FC1926" s="37"/>
      <c r="FD1926" s="37"/>
    </row>
    <row r="1927" spans="2:160" x14ac:dyDescent="0.5">
      <c r="B1927" s="36" t="s">
        <v>2122</v>
      </c>
      <c r="C1927" s="18">
        <v>5.4537288534328709E-4</v>
      </c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  <c r="S1927" s="37"/>
      <c r="T1927" s="37"/>
      <c r="U1927" s="37"/>
      <c r="V1927" s="37"/>
      <c r="W1927" s="37"/>
      <c r="X1927" s="37"/>
      <c r="Y1927" s="37"/>
      <c r="Z1927" s="37"/>
      <c r="AA1927" s="37"/>
      <c r="AB1927" s="37"/>
      <c r="AC1927" s="37"/>
      <c r="AD1927" s="37"/>
      <c r="AE1927" s="37"/>
      <c r="AF1927" s="37"/>
      <c r="AG1927" s="37"/>
      <c r="AH1927" s="37"/>
      <c r="AI1927" s="37"/>
      <c r="AJ1927" s="37"/>
      <c r="AK1927" s="37"/>
      <c r="AL1927" s="37"/>
      <c r="AM1927" s="37"/>
      <c r="AN1927" s="37"/>
      <c r="AO1927" s="37"/>
      <c r="AP1927" s="37"/>
      <c r="AQ1927" s="37"/>
      <c r="AR1927" s="37"/>
      <c r="AS1927" s="37"/>
      <c r="AT1927" s="37"/>
      <c r="AU1927" s="37"/>
      <c r="AV1927" s="37"/>
      <c r="AW1927" s="37"/>
      <c r="AX1927" s="37"/>
      <c r="AY1927" s="37"/>
      <c r="AZ1927" s="37"/>
      <c r="BA1927" s="37"/>
      <c r="BB1927" s="37"/>
      <c r="BC1927" s="37"/>
      <c r="BD1927" s="37"/>
      <c r="BE1927" s="37"/>
      <c r="BF1927" s="37"/>
      <c r="BG1927" s="37"/>
      <c r="BH1927" s="37"/>
      <c r="BI1927" s="37"/>
      <c r="BJ1927" s="37"/>
      <c r="BK1927" s="37"/>
      <c r="BL1927" s="37"/>
      <c r="BM1927" s="37"/>
      <c r="BN1927" s="37"/>
      <c r="BO1927" s="37"/>
      <c r="BP1927" s="37"/>
      <c r="BQ1927" s="37"/>
      <c r="BR1927" s="37"/>
      <c r="BS1927" s="37"/>
      <c r="BT1927" s="37"/>
      <c r="BU1927" s="37"/>
      <c r="BV1927" s="37"/>
      <c r="BW1927" s="37"/>
      <c r="BX1927" s="37"/>
      <c r="BY1927" s="37"/>
      <c r="BZ1927" s="37"/>
      <c r="CA1927" s="37"/>
      <c r="CB1927" s="37"/>
      <c r="CC1927" s="37"/>
      <c r="CD1927" s="37"/>
      <c r="CE1927" s="37"/>
      <c r="CF1927" s="37"/>
      <c r="CG1927" s="37"/>
      <c r="CH1927" s="37"/>
      <c r="CI1927" s="37"/>
      <c r="CJ1927" s="37"/>
      <c r="CK1927" s="37"/>
      <c r="CL1927" s="37"/>
      <c r="CM1927" s="37"/>
      <c r="CN1927" s="37"/>
      <c r="CO1927" s="37"/>
      <c r="CP1927" s="37"/>
      <c r="CQ1927" s="37"/>
      <c r="CR1927" s="37"/>
      <c r="CS1927" s="37"/>
      <c r="CT1927" s="37"/>
      <c r="CU1927" s="37"/>
      <c r="CV1927" s="37"/>
      <c r="CW1927" s="37"/>
      <c r="CX1927" s="37"/>
      <c r="CY1927" s="37"/>
      <c r="CZ1927" s="37"/>
      <c r="DA1927" s="37"/>
      <c r="DB1927" s="37"/>
      <c r="DC1927" s="37"/>
      <c r="DD1927" s="37"/>
      <c r="DE1927" s="37"/>
      <c r="DF1927" s="37"/>
      <c r="DG1927" s="37"/>
      <c r="DH1927" s="37"/>
      <c r="DI1927" s="37"/>
      <c r="DJ1927" s="37"/>
      <c r="DK1927" s="37"/>
      <c r="DL1927" s="37"/>
      <c r="DR1927" s="37"/>
      <c r="DS1927" s="37"/>
      <c r="DT1927" s="37"/>
      <c r="DU1927" s="37"/>
      <c r="DV1927" s="37"/>
      <c r="DW1927" s="37"/>
      <c r="DX1927" s="37"/>
      <c r="DY1927" s="37"/>
      <c r="DZ1927" s="37"/>
      <c r="EA1927" s="37"/>
      <c r="EB1927" s="37"/>
      <c r="EC1927" s="37"/>
      <c r="ED1927" s="37"/>
      <c r="EE1927" s="37"/>
      <c r="EF1927" s="37"/>
      <c r="EG1927" s="37"/>
      <c r="EH1927" s="37"/>
      <c r="EI1927" s="37"/>
      <c r="EJ1927" s="37"/>
      <c r="EK1927" s="37"/>
      <c r="EL1927" s="37"/>
      <c r="EM1927" s="37"/>
      <c r="EN1927" s="37"/>
      <c r="EO1927" s="37"/>
      <c r="EP1927" s="37"/>
      <c r="EQ1927" s="37"/>
      <c r="ER1927" s="37"/>
      <c r="ES1927" s="37"/>
      <c r="ET1927" s="37"/>
      <c r="EU1927" s="37"/>
      <c r="EV1927" s="37"/>
      <c r="EW1927" s="37"/>
      <c r="EX1927" s="37"/>
      <c r="EY1927" s="37"/>
      <c r="EZ1927" s="37"/>
      <c r="FA1927" s="37"/>
      <c r="FB1927" s="37"/>
      <c r="FC1927" s="37"/>
      <c r="FD1927" s="37"/>
    </row>
    <row r="1928" spans="2:160" x14ac:dyDescent="0.5">
      <c r="B1928" s="36" t="s">
        <v>2123</v>
      </c>
      <c r="C1928" s="18">
        <v>-1.9558595628706987E-3</v>
      </c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/>
      <c r="AH1928" s="37"/>
      <c r="AI1928" s="37"/>
      <c r="AJ1928" s="37"/>
      <c r="AK1928" s="37"/>
      <c r="AL1928" s="37"/>
      <c r="AM1928" s="37"/>
      <c r="AN1928" s="37"/>
      <c r="AO1928" s="37"/>
      <c r="AP1928" s="37"/>
      <c r="AQ1928" s="37"/>
      <c r="AR1928" s="37"/>
      <c r="AS1928" s="37"/>
      <c r="AT1928" s="37"/>
      <c r="AU1928" s="37"/>
      <c r="AV1928" s="37"/>
      <c r="AW1928" s="37"/>
      <c r="AX1928" s="37"/>
      <c r="AY1928" s="37"/>
      <c r="AZ1928" s="37"/>
      <c r="BA1928" s="37"/>
      <c r="BB1928" s="37"/>
      <c r="BC1928" s="37"/>
      <c r="BD1928" s="37"/>
      <c r="BE1928" s="37"/>
      <c r="BF1928" s="37"/>
      <c r="BG1928" s="37"/>
      <c r="BH1928" s="37"/>
      <c r="BI1928" s="37"/>
      <c r="BJ1928" s="37"/>
      <c r="BK1928" s="37"/>
      <c r="BL1928" s="37"/>
      <c r="BM1928" s="37"/>
      <c r="BN1928" s="37"/>
      <c r="BO1928" s="37"/>
      <c r="BP1928" s="37"/>
      <c r="BQ1928" s="37"/>
      <c r="BR1928" s="37"/>
      <c r="BS1928" s="37"/>
      <c r="BT1928" s="37"/>
      <c r="BU1928" s="37"/>
      <c r="BV1928" s="37"/>
      <c r="BW1928" s="37"/>
      <c r="BX1928" s="37"/>
      <c r="BY1928" s="37"/>
      <c r="BZ1928" s="37"/>
      <c r="CA1928" s="37"/>
      <c r="CB1928" s="37"/>
      <c r="CC1928" s="37"/>
      <c r="CD1928" s="37"/>
      <c r="CE1928" s="37"/>
      <c r="CF1928" s="37"/>
      <c r="CG1928" s="37"/>
      <c r="CH1928" s="37"/>
      <c r="CI1928" s="37"/>
      <c r="CJ1928" s="37"/>
      <c r="CK1928" s="37"/>
      <c r="CL1928" s="37"/>
      <c r="CM1928" s="37"/>
      <c r="CN1928" s="37"/>
      <c r="CO1928" s="37"/>
      <c r="CP1928" s="37"/>
      <c r="CQ1928" s="37"/>
      <c r="CR1928" s="37"/>
      <c r="CS1928" s="37"/>
      <c r="CT1928" s="37"/>
      <c r="CU1928" s="37"/>
      <c r="CV1928" s="37"/>
      <c r="CW1928" s="37"/>
      <c r="CX1928" s="37"/>
      <c r="CY1928" s="37"/>
      <c r="CZ1928" s="37"/>
      <c r="DA1928" s="37"/>
      <c r="DB1928" s="37"/>
      <c r="DC1928" s="37"/>
      <c r="DD1928" s="37"/>
      <c r="DE1928" s="37"/>
      <c r="DF1928" s="37"/>
      <c r="DG1928" s="37"/>
      <c r="DH1928" s="37"/>
      <c r="DI1928" s="37"/>
      <c r="DJ1928" s="37"/>
      <c r="DK1928" s="37"/>
      <c r="DL1928" s="37"/>
      <c r="DR1928" s="37"/>
      <c r="DS1928" s="37"/>
      <c r="DT1928" s="37"/>
      <c r="DU1928" s="37"/>
      <c r="DV1928" s="37"/>
      <c r="DW1928" s="37"/>
      <c r="DX1928" s="37"/>
      <c r="DY1928" s="37"/>
      <c r="DZ1928" s="37"/>
      <c r="EA1928" s="37"/>
      <c r="EB1928" s="37"/>
      <c r="EC1928" s="37"/>
      <c r="ED1928" s="37"/>
      <c r="EE1928" s="37"/>
      <c r="EF1928" s="37"/>
      <c r="EG1928" s="37"/>
      <c r="EH1928" s="37"/>
      <c r="EI1928" s="37"/>
      <c r="EJ1928" s="37"/>
      <c r="EK1928" s="37"/>
      <c r="EL1928" s="37"/>
      <c r="EM1928" s="37"/>
      <c r="EN1928" s="37"/>
      <c r="EO1928" s="37"/>
      <c r="EP1928" s="37"/>
      <c r="EQ1928" s="37"/>
      <c r="ER1928" s="37"/>
      <c r="ES1928" s="37"/>
      <c r="ET1928" s="37"/>
      <c r="EU1928" s="37"/>
      <c r="EV1928" s="37"/>
      <c r="EW1928" s="37"/>
      <c r="EX1928" s="37"/>
      <c r="EY1928" s="37"/>
      <c r="EZ1928" s="37"/>
      <c r="FA1928" s="37"/>
      <c r="FB1928" s="37"/>
      <c r="FC1928" s="37"/>
      <c r="FD1928" s="37"/>
    </row>
    <row r="1929" spans="2:160" x14ac:dyDescent="0.5">
      <c r="B1929" s="36" t="s">
        <v>2124</v>
      </c>
      <c r="C1929" s="18">
        <v>4.1656850356599495E-3</v>
      </c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7"/>
      <c r="AD1929" s="37"/>
      <c r="AE1929" s="37"/>
      <c r="AF1929" s="37"/>
      <c r="AG1929" s="37"/>
      <c r="AH1929" s="37"/>
      <c r="AI1929" s="37"/>
      <c r="AJ1929" s="37"/>
      <c r="AK1929" s="37"/>
      <c r="AL1929" s="37"/>
      <c r="AM1929" s="37"/>
      <c r="AN1929" s="37"/>
      <c r="AO1929" s="37"/>
      <c r="AP1929" s="37"/>
      <c r="AQ1929" s="37"/>
      <c r="AR1929" s="37"/>
      <c r="AS1929" s="37"/>
      <c r="AT1929" s="37"/>
      <c r="AU1929" s="37"/>
      <c r="AV1929" s="37"/>
      <c r="AW1929" s="37"/>
      <c r="AX1929" s="37"/>
      <c r="AY1929" s="37"/>
      <c r="AZ1929" s="37"/>
      <c r="BA1929" s="37"/>
      <c r="BB1929" s="37"/>
      <c r="BC1929" s="37"/>
      <c r="BD1929" s="37"/>
      <c r="BE1929" s="37"/>
      <c r="BF1929" s="37"/>
      <c r="BG1929" s="37"/>
      <c r="BH1929" s="37"/>
      <c r="BI1929" s="37"/>
      <c r="BJ1929" s="37"/>
      <c r="BK1929" s="37"/>
      <c r="BL1929" s="37"/>
      <c r="BM1929" s="37"/>
      <c r="BN1929" s="37"/>
      <c r="BO1929" s="37"/>
      <c r="BP1929" s="37"/>
      <c r="BQ1929" s="37"/>
      <c r="BR1929" s="37"/>
      <c r="BS1929" s="37"/>
      <c r="BT1929" s="37"/>
      <c r="BU1929" s="37"/>
      <c r="BV1929" s="37"/>
      <c r="BW1929" s="37"/>
      <c r="BX1929" s="37"/>
      <c r="BY1929" s="37"/>
      <c r="BZ1929" s="37"/>
      <c r="CA1929" s="37"/>
      <c r="CB1929" s="37"/>
      <c r="CC1929" s="37"/>
      <c r="CD1929" s="37"/>
      <c r="CE1929" s="37"/>
      <c r="CF1929" s="37"/>
      <c r="CG1929" s="37"/>
      <c r="CH1929" s="37"/>
      <c r="CI1929" s="37"/>
      <c r="CJ1929" s="37"/>
      <c r="CK1929" s="37"/>
      <c r="CL1929" s="37"/>
      <c r="CM1929" s="37"/>
      <c r="CN1929" s="37"/>
      <c r="CO1929" s="37"/>
      <c r="CP1929" s="37"/>
      <c r="CQ1929" s="37"/>
      <c r="CR1929" s="37"/>
      <c r="CS1929" s="37"/>
      <c r="CT1929" s="37"/>
      <c r="CU1929" s="37"/>
      <c r="CV1929" s="37"/>
      <c r="CW1929" s="37"/>
      <c r="CX1929" s="37"/>
      <c r="CY1929" s="37"/>
      <c r="CZ1929" s="37"/>
      <c r="DA1929" s="37"/>
      <c r="DB1929" s="37"/>
      <c r="DC1929" s="37"/>
      <c r="DD1929" s="37"/>
      <c r="DE1929" s="37"/>
      <c r="DF1929" s="37"/>
      <c r="DG1929" s="37"/>
      <c r="DH1929" s="37"/>
      <c r="DI1929" s="37"/>
      <c r="DJ1929" s="37"/>
      <c r="DK1929" s="37"/>
      <c r="DL1929" s="37"/>
      <c r="DR1929" s="37"/>
      <c r="DS1929" s="37"/>
      <c r="DT1929" s="37"/>
      <c r="DU1929" s="37"/>
      <c r="DV1929" s="37"/>
      <c r="DW1929" s="37"/>
      <c r="DX1929" s="37"/>
      <c r="DY1929" s="37"/>
      <c r="DZ1929" s="37"/>
      <c r="EA1929" s="37"/>
      <c r="EB1929" s="37"/>
      <c r="EC1929" s="37"/>
      <c r="ED1929" s="37"/>
      <c r="EE1929" s="37"/>
      <c r="EF1929" s="37"/>
      <c r="EG1929" s="37"/>
      <c r="EH1929" s="37"/>
      <c r="EI1929" s="37"/>
      <c r="EJ1929" s="37"/>
      <c r="EK1929" s="37"/>
      <c r="EL1929" s="37"/>
      <c r="EM1929" s="37"/>
      <c r="EN1929" s="37"/>
      <c r="EO1929" s="37"/>
      <c r="EP1929" s="37"/>
      <c r="EQ1929" s="37"/>
      <c r="ER1929" s="37"/>
      <c r="ES1929" s="37"/>
      <c r="ET1929" s="37"/>
      <c r="EU1929" s="37"/>
      <c r="EV1929" s="37"/>
      <c r="EW1929" s="37"/>
      <c r="EX1929" s="37"/>
      <c r="EY1929" s="37"/>
      <c r="EZ1929" s="37"/>
      <c r="FA1929" s="37"/>
      <c r="FB1929" s="37"/>
      <c r="FC1929" s="37"/>
      <c r="FD1929" s="37"/>
    </row>
    <row r="1930" spans="2:160" x14ac:dyDescent="0.5">
      <c r="B1930" s="36" t="s">
        <v>2125</v>
      </c>
      <c r="C1930" s="18">
        <v>-2.8953514412771719E-3</v>
      </c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/>
      <c r="AH1930" s="37"/>
      <c r="AI1930" s="37"/>
      <c r="AJ1930" s="37"/>
      <c r="AK1930" s="37"/>
      <c r="AL1930" s="37"/>
      <c r="AM1930" s="37"/>
      <c r="AN1930" s="37"/>
      <c r="AO1930" s="37"/>
      <c r="AP1930" s="37"/>
      <c r="AQ1930" s="37"/>
      <c r="AR1930" s="37"/>
      <c r="AS1930" s="37"/>
      <c r="AT1930" s="37"/>
      <c r="AU1930" s="37"/>
      <c r="AV1930" s="37"/>
      <c r="AW1930" s="37"/>
      <c r="AX1930" s="37"/>
      <c r="AY1930" s="37"/>
      <c r="AZ1930" s="37"/>
      <c r="BA1930" s="37"/>
      <c r="BB1930" s="37"/>
      <c r="BC1930" s="37"/>
      <c r="BD1930" s="37"/>
      <c r="BE1930" s="37"/>
      <c r="BF1930" s="37"/>
      <c r="BG1930" s="37"/>
      <c r="BH1930" s="37"/>
      <c r="BI1930" s="37"/>
      <c r="BJ1930" s="37"/>
      <c r="BK1930" s="37"/>
      <c r="BL1930" s="37"/>
      <c r="BM1930" s="37"/>
      <c r="BN1930" s="37"/>
      <c r="BO1930" s="37"/>
      <c r="BP1930" s="37"/>
      <c r="BQ1930" s="37"/>
      <c r="BR1930" s="37"/>
      <c r="BS1930" s="37"/>
      <c r="BT1930" s="37"/>
      <c r="BU1930" s="37"/>
      <c r="BV1930" s="37"/>
      <c r="BW1930" s="37"/>
      <c r="BX1930" s="37"/>
      <c r="BY1930" s="37"/>
      <c r="BZ1930" s="37"/>
      <c r="CA1930" s="37"/>
      <c r="CB1930" s="37"/>
      <c r="CC1930" s="37"/>
      <c r="CD1930" s="37"/>
      <c r="CE1930" s="37"/>
      <c r="CF1930" s="37"/>
      <c r="CG1930" s="37"/>
      <c r="CH1930" s="37"/>
      <c r="CI1930" s="37"/>
      <c r="CJ1930" s="37"/>
      <c r="CK1930" s="37"/>
      <c r="CL1930" s="37"/>
      <c r="CM1930" s="37"/>
      <c r="CN1930" s="37"/>
      <c r="CO1930" s="37"/>
      <c r="CP1930" s="37"/>
      <c r="CQ1930" s="37"/>
      <c r="CR1930" s="37"/>
      <c r="CS1930" s="37"/>
      <c r="CT1930" s="37"/>
      <c r="CU1930" s="37"/>
      <c r="CV1930" s="37"/>
      <c r="CW1930" s="37"/>
      <c r="CX1930" s="37"/>
      <c r="CY1930" s="37"/>
      <c r="CZ1930" s="37"/>
      <c r="DA1930" s="37"/>
      <c r="DB1930" s="37"/>
      <c r="DC1930" s="37"/>
      <c r="DD1930" s="37"/>
      <c r="DE1930" s="37"/>
      <c r="DF1930" s="37"/>
      <c r="DG1930" s="37"/>
      <c r="DH1930" s="37"/>
      <c r="DI1930" s="37"/>
      <c r="DJ1930" s="37"/>
      <c r="DK1930" s="37"/>
      <c r="DL1930" s="37"/>
      <c r="DR1930" s="37"/>
      <c r="DS1930" s="37"/>
      <c r="DT1930" s="37"/>
      <c r="DU1930" s="37"/>
      <c r="DV1930" s="37"/>
      <c r="DW1930" s="37"/>
      <c r="DX1930" s="37"/>
      <c r="DY1930" s="37"/>
      <c r="DZ1930" s="37"/>
      <c r="EA1930" s="37"/>
      <c r="EB1930" s="37"/>
      <c r="EC1930" s="37"/>
      <c r="ED1930" s="37"/>
      <c r="EE1930" s="37"/>
      <c r="EF1930" s="37"/>
      <c r="EG1930" s="37"/>
      <c r="EH1930" s="37"/>
      <c r="EI1930" s="37"/>
      <c r="EJ1930" s="37"/>
      <c r="EK1930" s="37"/>
      <c r="EL1930" s="37"/>
      <c r="EM1930" s="37"/>
      <c r="EN1930" s="37"/>
      <c r="EO1930" s="37"/>
      <c r="EP1930" s="37"/>
      <c r="EQ1930" s="37"/>
      <c r="ER1930" s="37"/>
      <c r="ES1930" s="37"/>
      <c r="ET1930" s="37"/>
      <c r="EU1930" s="37"/>
      <c r="EV1930" s="37"/>
      <c r="EW1930" s="37"/>
      <c r="EX1930" s="37"/>
      <c r="EY1930" s="37"/>
      <c r="EZ1930" s="37"/>
      <c r="FA1930" s="37"/>
      <c r="FB1930" s="37"/>
      <c r="FC1930" s="37"/>
      <c r="FD1930" s="37"/>
    </row>
    <row r="1931" spans="2:160" x14ac:dyDescent="0.5">
      <c r="B1931" s="36" t="s">
        <v>2126</v>
      </c>
      <c r="C1931" s="18">
        <v>3.475954416868543E-3</v>
      </c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F1931" s="37"/>
      <c r="AG1931" s="37"/>
      <c r="AH1931" s="37"/>
      <c r="AI1931" s="37"/>
      <c r="AJ1931" s="37"/>
      <c r="AK1931" s="37"/>
      <c r="AL1931" s="37"/>
      <c r="AM1931" s="37"/>
      <c r="AN1931" s="37"/>
      <c r="AO1931" s="37"/>
      <c r="AP1931" s="37"/>
      <c r="AQ1931" s="37"/>
      <c r="AR1931" s="37"/>
      <c r="AS1931" s="37"/>
      <c r="AT1931" s="37"/>
      <c r="AU1931" s="37"/>
      <c r="AV1931" s="37"/>
      <c r="AW1931" s="37"/>
      <c r="AX1931" s="37"/>
      <c r="AY1931" s="37"/>
      <c r="AZ1931" s="37"/>
      <c r="BA1931" s="37"/>
      <c r="BB1931" s="37"/>
      <c r="BC1931" s="37"/>
      <c r="BD1931" s="37"/>
      <c r="BE1931" s="37"/>
      <c r="BF1931" s="37"/>
      <c r="BG1931" s="37"/>
      <c r="BH1931" s="37"/>
      <c r="BI1931" s="37"/>
      <c r="BJ1931" s="37"/>
      <c r="BK1931" s="37"/>
      <c r="BL1931" s="37"/>
      <c r="BM1931" s="37"/>
      <c r="BN1931" s="37"/>
      <c r="BO1931" s="37"/>
      <c r="BP1931" s="37"/>
      <c r="BQ1931" s="37"/>
      <c r="BR1931" s="37"/>
      <c r="BS1931" s="37"/>
      <c r="BT1931" s="37"/>
      <c r="BU1931" s="37"/>
      <c r="BV1931" s="37"/>
      <c r="BW1931" s="37"/>
      <c r="BX1931" s="37"/>
      <c r="BY1931" s="37"/>
      <c r="BZ1931" s="37"/>
      <c r="CA1931" s="37"/>
      <c r="CB1931" s="37"/>
      <c r="CC1931" s="37"/>
      <c r="CD1931" s="37"/>
      <c r="CE1931" s="37"/>
      <c r="CF1931" s="37"/>
      <c r="CG1931" s="37"/>
      <c r="CH1931" s="37"/>
      <c r="CI1931" s="37"/>
      <c r="CJ1931" s="37"/>
      <c r="CK1931" s="37"/>
      <c r="CL1931" s="37"/>
      <c r="CM1931" s="37"/>
      <c r="CN1931" s="37"/>
      <c r="CO1931" s="37"/>
      <c r="CP1931" s="37"/>
      <c r="CQ1931" s="37"/>
      <c r="CR1931" s="37"/>
      <c r="CS1931" s="37"/>
      <c r="CT1931" s="37"/>
      <c r="CU1931" s="37"/>
      <c r="CV1931" s="37"/>
      <c r="CW1931" s="37"/>
      <c r="CX1931" s="37"/>
      <c r="CY1931" s="37"/>
      <c r="CZ1931" s="37"/>
      <c r="DA1931" s="37"/>
      <c r="DB1931" s="37"/>
      <c r="DC1931" s="37"/>
      <c r="DD1931" s="37"/>
      <c r="DE1931" s="37"/>
      <c r="DF1931" s="37"/>
      <c r="DG1931" s="37"/>
      <c r="DH1931" s="37"/>
      <c r="DI1931" s="37"/>
      <c r="DJ1931" s="37"/>
      <c r="DK1931" s="37"/>
      <c r="DL1931" s="37"/>
      <c r="DR1931" s="37"/>
      <c r="DS1931" s="37"/>
      <c r="DT1931" s="37"/>
      <c r="DU1931" s="37"/>
      <c r="DV1931" s="37"/>
      <c r="DW1931" s="37"/>
      <c r="DX1931" s="37"/>
      <c r="DY1931" s="37"/>
      <c r="DZ1931" s="37"/>
      <c r="EA1931" s="37"/>
      <c r="EB1931" s="37"/>
      <c r="EC1931" s="37"/>
      <c r="ED1931" s="37"/>
      <c r="EE1931" s="37"/>
      <c r="EF1931" s="37"/>
      <c r="EG1931" s="37"/>
      <c r="EH1931" s="37"/>
      <c r="EI1931" s="37"/>
      <c r="EJ1931" s="37"/>
      <c r="EK1931" s="37"/>
      <c r="EL1931" s="37"/>
      <c r="EM1931" s="37"/>
      <c r="EN1931" s="37"/>
      <c r="EO1931" s="37"/>
      <c r="EP1931" s="37"/>
      <c r="EQ1931" s="37"/>
      <c r="ER1931" s="37"/>
      <c r="ES1931" s="37"/>
      <c r="ET1931" s="37"/>
      <c r="EU1931" s="37"/>
      <c r="EV1931" s="37"/>
      <c r="EW1931" s="37"/>
      <c r="EX1931" s="37"/>
      <c r="EY1931" s="37"/>
      <c r="EZ1931" s="37"/>
      <c r="FA1931" s="37"/>
      <c r="FB1931" s="37"/>
      <c r="FC1931" s="37"/>
      <c r="FD1931" s="37"/>
    </row>
    <row r="1932" spans="2:160" x14ac:dyDescent="0.5">
      <c r="B1932" s="36" t="s">
        <v>2127</v>
      </c>
      <c r="C1932" s="18">
        <v>-5.3077820825051525E-3</v>
      </c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37"/>
      <c r="AI1932" s="37"/>
      <c r="AJ1932" s="37"/>
      <c r="AK1932" s="37"/>
      <c r="AL1932" s="37"/>
      <c r="AM1932" s="37"/>
      <c r="AN1932" s="37"/>
      <c r="AO1932" s="37"/>
      <c r="AP1932" s="37"/>
      <c r="AQ1932" s="37"/>
      <c r="AR1932" s="37"/>
      <c r="AS1932" s="37"/>
      <c r="AT1932" s="37"/>
      <c r="AU1932" s="37"/>
      <c r="AV1932" s="37"/>
      <c r="AW1932" s="37"/>
      <c r="AX1932" s="37"/>
      <c r="AY1932" s="37"/>
      <c r="AZ1932" s="37"/>
      <c r="BA1932" s="37"/>
      <c r="BB1932" s="37"/>
      <c r="BC1932" s="37"/>
      <c r="BD1932" s="37"/>
      <c r="BE1932" s="37"/>
      <c r="BF1932" s="37"/>
      <c r="BG1932" s="37"/>
      <c r="BH1932" s="37"/>
      <c r="BI1932" s="37"/>
      <c r="BJ1932" s="37"/>
      <c r="BK1932" s="37"/>
      <c r="BL1932" s="37"/>
      <c r="BM1932" s="37"/>
      <c r="BN1932" s="37"/>
      <c r="BO1932" s="37"/>
      <c r="BP1932" s="37"/>
      <c r="BQ1932" s="37"/>
      <c r="BR1932" s="37"/>
      <c r="BS1932" s="37"/>
      <c r="BT1932" s="37"/>
      <c r="BU1932" s="37"/>
      <c r="BV1932" s="37"/>
      <c r="BW1932" s="37"/>
      <c r="BX1932" s="37"/>
      <c r="BY1932" s="37"/>
      <c r="BZ1932" s="37"/>
      <c r="CA1932" s="37"/>
      <c r="CB1932" s="37"/>
      <c r="CC1932" s="37"/>
      <c r="CD1932" s="37"/>
      <c r="CE1932" s="37"/>
      <c r="CF1932" s="37"/>
      <c r="CG1932" s="37"/>
      <c r="CH1932" s="37"/>
      <c r="CI1932" s="37"/>
      <c r="CJ1932" s="37"/>
      <c r="CK1932" s="37"/>
      <c r="CL1932" s="37"/>
      <c r="CM1932" s="37"/>
      <c r="CN1932" s="37"/>
      <c r="CO1932" s="37"/>
      <c r="CP1932" s="37"/>
      <c r="CQ1932" s="37"/>
      <c r="CR1932" s="37"/>
      <c r="CS1932" s="37"/>
      <c r="CT1932" s="37"/>
      <c r="CU1932" s="37"/>
      <c r="CV1932" s="37"/>
      <c r="CW1932" s="37"/>
      <c r="CX1932" s="37"/>
      <c r="CY1932" s="37"/>
      <c r="CZ1932" s="37"/>
      <c r="DA1932" s="37"/>
      <c r="DB1932" s="37"/>
      <c r="DC1932" s="37"/>
      <c r="DD1932" s="37"/>
      <c r="DE1932" s="37"/>
      <c r="DF1932" s="37"/>
      <c r="DG1932" s="37"/>
      <c r="DH1932" s="37"/>
      <c r="DI1932" s="37"/>
      <c r="DJ1932" s="37"/>
      <c r="DK1932" s="37"/>
      <c r="DL1932" s="37"/>
      <c r="DR1932" s="37"/>
      <c r="DS1932" s="37"/>
      <c r="DT1932" s="37"/>
      <c r="DU1932" s="37"/>
      <c r="DV1932" s="37"/>
      <c r="DW1932" s="37"/>
      <c r="DX1932" s="37"/>
      <c r="DY1932" s="37"/>
      <c r="DZ1932" s="37"/>
      <c r="EA1932" s="37"/>
      <c r="EB1932" s="37"/>
      <c r="EC1932" s="37"/>
      <c r="ED1932" s="37"/>
      <c r="EE1932" s="37"/>
      <c r="EF1932" s="37"/>
      <c r="EG1932" s="37"/>
      <c r="EH1932" s="37"/>
      <c r="EI1932" s="37"/>
      <c r="EJ1932" s="37"/>
      <c r="EK1932" s="37"/>
      <c r="EL1932" s="37"/>
      <c r="EM1932" s="37"/>
      <c r="EN1932" s="37"/>
      <c r="EO1932" s="37"/>
      <c r="EP1932" s="37"/>
      <c r="EQ1932" s="37"/>
      <c r="ER1932" s="37"/>
      <c r="ES1932" s="37"/>
      <c r="ET1932" s="37"/>
      <c r="EU1932" s="37"/>
      <c r="EV1932" s="37"/>
      <c r="EW1932" s="37"/>
      <c r="EX1932" s="37"/>
      <c r="EY1932" s="37"/>
      <c r="EZ1932" s="37"/>
      <c r="FA1932" s="37"/>
      <c r="FB1932" s="37"/>
      <c r="FC1932" s="37"/>
      <c r="FD1932" s="37"/>
    </row>
    <row r="1933" spans="2:160" x14ac:dyDescent="0.5">
      <c r="B1933" s="36" t="s">
        <v>2128</v>
      </c>
      <c r="C1933" s="18">
        <v>-8.8935082747132466E-4</v>
      </c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  <c r="AL1933" s="37"/>
      <c r="AM1933" s="37"/>
      <c r="AN1933" s="37"/>
      <c r="AO1933" s="37"/>
      <c r="AP1933" s="37"/>
      <c r="AQ1933" s="37"/>
      <c r="AR1933" s="37"/>
      <c r="AS1933" s="37"/>
      <c r="AT1933" s="37"/>
      <c r="AU1933" s="37"/>
      <c r="AV1933" s="37"/>
      <c r="AW1933" s="37"/>
      <c r="AX1933" s="37"/>
      <c r="AY1933" s="37"/>
      <c r="AZ1933" s="37"/>
      <c r="BA1933" s="37"/>
      <c r="BB1933" s="37"/>
      <c r="BC1933" s="37"/>
      <c r="BD1933" s="37"/>
      <c r="BE1933" s="37"/>
      <c r="BF1933" s="37"/>
      <c r="BG1933" s="37"/>
      <c r="BH1933" s="37"/>
      <c r="BI1933" s="37"/>
      <c r="BJ1933" s="37"/>
      <c r="BK1933" s="37"/>
      <c r="BL1933" s="37"/>
      <c r="BM1933" s="37"/>
      <c r="BN1933" s="37"/>
      <c r="BO1933" s="37"/>
      <c r="BP1933" s="37"/>
      <c r="BQ1933" s="37"/>
      <c r="BR1933" s="37"/>
      <c r="BS1933" s="37"/>
      <c r="BT1933" s="37"/>
      <c r="BU1933" s="37"/>
      <c r="BV1933" s="37"/>
      <c r="BW1933" s="37"/>
      <c r="BX1933" s="37"/>
      <c r="BY1933" s="37"/>
      <c r="BZ1933" s="37"/>
      <c r="CA1933" s="37"/>
      <c r="CB1933" s="37"/>
      <c r="CC1933" s="37"/>
      <c r="CD1933" s="37"/>
      <c r="CE1933" s="37"/>
      <c r="CF1933" s="37"/>
      <c r="CG1933" s="37"/>
      <c r="CH1933" s="37"/>
      <c r="CI1933" s="37"/>
      <c r="CJ1933" s="37"/>
      <c r="CK1933" s="37"/>
      <c r="CL1933" s="37"/>
      <c r="CM1933" s="37"/>
      <c r="CN1933" s="37"/>
      <c r="CO1933" s="37"/>
      <c r="CP1933" s="37"/>
      <c r="CQ1933" s="37"/>
      <c r="CR1933" s="37"/>
      <c r="CS1933" s="37"/>
      <c r="CT1933" s="37"/>
      <c r="CU1933" s="37"/>
      <c r="CV1933" s="37"/>
      <c r="CW1933" s="37"/>
      <c r="CX1933" s="37"/>
      <c r="CY1933" s="37"/>
      <c r="CZ1933" s="37"/>
      <c r="DA1933" s="37"/>
      <c r="DB1933" s="37"/>
      <c r="DC1933" s="37"/>
      <c r="DD1933" s="37"/>
      <c r="DE1933" s="37"/>
      <c r="DF1933" s="37"/>
      <c r="DG1933" s="37"/>
      <c r="DH1933" s="37"/>
      <c r="DI1933" s="37"/>
      <c r="DJ1933" s="37"/>
      <c r="DK1933" s="37"/>
      <c r="DL1933" s="37"/>
      <c r="DR1933" s="37"/>
      <c r="DS1933" s="37"/>
      <c r="DT1933" s="37"/>
      <c r="DU1933" s="37"/>
      <c r="DV1933" s="37"/>
      <c r="DW1933" s="37"/>
      <c r="DX1933" s="37"/>
      <c r="DY1933" s="37"/>
      <c r="DZ1933" s="37"/>
      <c r="EA1933" s="37"/>
      <c r="EB1933" s="37"/>
      <c r="EC1933" s="37"/>
      <c r="ED1933" s="37"/>
      <c r="EE1933" s="37"/>
      <c r="EF1933" s="37"/>
      <c r="EG1933" s="37"/>
      <c r="EH1933" s="37"/>
      <c r="EI1933" s="37"/>
      <c r="EJ1933" s="37"/>
      <c r="EK1933" s="37"/>
      <c r="EL1933" s="37"/>
      <c r="EM1933" s="37"/>
      <c r="EN1933" s="37"/>
      <c r="EO1933" s="37"/>
      <c r="EP1933" s="37"/>
      <c r="EQ1933" s="37"/>
      <c r="ER1933" s="37"/>
      <c r="ES1933" s="37"/>
      <c r="ET1933" s="37"/>
      <c r="EU1933" s="37"/>
      <c r="EV1933" s="37"/>
      <c r="EW1933" s="37"/>
      <c r="EX1933" s="37"/>
      <c r="EY1933" s="37"/>
      <c r="EZ1933" s="37"/>
      <c r="FA1933" s="37"/>
      <c r="FB1933" s="37"/>
      <c r="FC1933" s="37"/>
      <c r="FD1933" s="37"/>
    </row>
    <row r="1934" spans="2:160" x14ac:dyDescent="0.5">
      <c r="B1934" s="36" t="s">
        <v>2129</v>
      </c>
      <c r="C1934" s="18">
        <v>6.4294025857030146E-3</v>
      </c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  <c r="AL1934" s="37"/>
      <c r="AM1934" s="37"/>
      <c r="AN1934" s="37"/>
      <c r="AO1934" s="37"/>
      <c r="AP1934" s="37"/>
      <c r="AQ1934" s="37"/>
      <c r="AR1934" s="37"/>
      <c r="AS1934" s="37"/>
      <c r="AT1934" s="37"/>
      <c r="AU1934" s="37"/>
      <c r="AV1934" s="37"/>
      <c r="AW1934" s="37"/>
      <c r="AX1934" s="37"/>
      <c r="AY1934" s="37"/>
      <c r="AZ1934" s="37"/>
      <c r="BA1934" s="37"/>
      <c r="BB1934" s="37"/>
      <c r="BC1934" s="37"/>
      <c r="BD1934" s="37"/>
      <c r="BE1934" s="37"/>
      <c r="BF1934" s="37"/>
      <c r="BG1934" s="37"/>
      <c r="BH1934" s="37"/>
      <c r="BI1934" s="37"/>
      <c r="BJ1934" s="37"/>
      <c r="BK1934" s="37"/>
      <c r="BL1934" s="37"/>
      <c r="BM1934" s="37"/>
      <c r="BN1934" s="37"/>
      <c r="BO1934" s="37"/>
      <c r="BP1934" s="37"/>
      <c r="BQ1934" s="37"/>
      <c r="BR1934" s="37"/>
      <c r="BS1934" s="37"/>
      <c r="BT1934" s="37"/>
      <c r="BU1934" s="37"/>
      <c r="BV1934" s="37"/>
      <c r="BW1934" s="37"/>
      <c r="BX1934" s="37"/>
      <c r="BY1934" s="37"/>
      <c r="BZ1934" s="37"/>
      <c r="CA1934" s="37"/>
      <c r="CB1934" s="37"/>
      <c r="CC1934" s="37"/>
      <c r="CD1934" s="37"/>
      <c r="CE1934" s="37"/>
      <c r="CF1934" s="37"/>
      <c r="CG1934" s="37"/>
      <c r="CH1934" s="37"/>
      <c r="CI1934" s="37"/>
      <c r="CJ1934" s="37"/>
      <c r="CK1934" s="37"/>
      <c r="CL1934" s="37"/>
      <c r="CM1934" s="37"/>
      <c r="CN1934" s="37"/>
      <c r="CO1934" s="37"/>
      <c r="CP1934" s="37"/>
      <c r="CQ1934" s="37"/>
      <c r="CR1934" s="37"/>
      <c r="CS1934" s="37"/>
      <c r="CT1934" s="37"/>
      <c r="CU1934" s="37"/>
      <c r="CV1934" s="37"/>
      <c r="CW1934" s="37"/>
      <c r="CX1934" s="37"/>
      <c r="CY1934" s="37"/>
      <c r="CZ1934" s="37"/>
      <c r="DA1934" s="37"/>
      <c r="DB1934" s="37"/>
      <c r="DC1934" s="37"/>
      <c r="DD1934" s="37"/>
      <c r="DE1934" s="37"/>
      <c r="DF1934" s="37"/>
      <c r="DG1934" s="37"/>
      <c r="DH1934" s="37"/>
      <c r="DI1934" s="37"/>
      <c r="DJ1934" s="37"/>
      <c r="DK1934" s="37"/>
      <c r="DL1934" s="37"/>
      <c r="DR1934" s="37"/>
      <c r="DS1934" s="37"/>
      <c r="DT1934" s="37"/>
      <c r="DU1934" s="37"/>
      <c r="DV1934" s="37"/>
      <c r="DW1934" s="37"/>
      <c r="DX1934" s="37"/>
      <c r="DY1934" s="37"/>
      <c r="DZ1934" s="37"/>
      <c r="EA1934" s="37"/>
      <c r="EB1934" s="37"/>
      <c r="EC1934" s="37"/>
      <c r="ED1934" s="37"/>
      <c r="EE1934" s="37"/>
      <c r="EF1934" s="37"/>
      <c r="EG1934" s="37"/>
      <c r="EH1934" s="37"/>
      <c r="EI1934" s="37"/>
      <c r="EJ1934" s="37"/>
      <c r="EK1934" s="37"/>
      <c r="EL1934" s="37"/>
      <c r="EM1934" s="37"/>
      <c r="EN1934" s="37"/>
      <c r="EO1934" s="37"/>
      <c r="EP1934" s="37"/>
      <c r="EQ1934" s="37"/>
      <c r="ER1934" s="37"/>
      <c r="ES1934" s="37"/>
      <c r="ET1934" s="37"/>
      <c r="EU1934" s="37"/>
      <c r="EV1934" s="37"/>
      <c r="EW1934" s="37"/>
      <c r="EX1934" s="37"/>
      <c r="EY1934" s="37"/>
      <c r="EZ1934" s="37"/>
      <c r="FA1934" s="37"/>
      <c r="FB1934" s="37"/>
      <c r="FC1934" s="37"/>
      <c r="FD1934" s="37"/>
    </row>
    <row r="1935" spans="2:160" x14ac:dyDescent="0.5">
      <c r="B1935" s="36" t="s">
        <v>2130</v>
      </c>
      <c r="C1935" s="18">
        <v>-2.3869654635932935E-3</v>
      </c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F1935" s="37"/>
      <c r="AG1935" s="37"/>
      <c r="AH1935" s="37"/>
      <c r="AI1935" s="37"/>
      <c r="AJ1935" s="37"/>
      <c r="AK1935" s="37"/>
      <c r="AL1935" s="37"/>
      <c r="AM1935" s="37"/>
      <c r="AN1935" s="37"/>
      <c r="AO1935" s="37"/>
      <c r="AP1935" s="37"/>
      <c r="AQ1935" s="37"/>
      <c r="AR1935" s="37"/>
      <c r="AS1935" s="37"/>
      <c r="AT1935" s="37"/>
      <c r="AU1935" s="37"/>
      <c r="AV1935" s="37"/>
      <c r="AW1935" s="37"/>
      <c r="AX1935" s="37"/>
      <c r="AY1935" s="37"/>
      <c r="AZ1935" s="37"/>
      <c r="BA1935" s="37"/>
      <c r="BB1935" s="37"/>
      <c r="BC1935" s="37"/>
      <c r="BD1935" s="37"/>
      <c r="BE1935" s="37"/>
      <c r="BF1935" s="37"/>
      <c r="BG1935" s="37"/>
      <c r="BH1935" s="37"/>
      <c r="BI1935" s="37"/>
      <c r="BJ1935" s="37"/>
      <c r="BK1935" s="37"/>
      <c r="BL1935" s="37"/>
      <c r="BM1935" s="37"/>
      <c r="BN1935" s="37"/>
      <c r="BO1935" s="37"/>
      <c r="BP1935" s="37"/>
      <c r="BQ1935" s="37"/>
      <c r="BR1935" s="37"/>
      <c r="BS1935" s="37"/>
      <c r="BT1935" s="37"/>
      <c r="BU1935" s="37"/>
      <c r="BV1935" s="37"/>
      <c r="BW1935" s="37"/>
      <c r="BX1935" s="37"/>
      <c r="BY1935" s="37"/>
      <c r="BZ1935" s="37"/>
      <c r="CA1935" s="37"/>
      <c r="CB1935" s="37"/>
      <c r="CC1935" s="37"/>
      <c r="CD1935" s="37"/>
      <c r="CE1935" s="37"/>
      <c r="CF1935" s="37"/>
      <c r="CG1935" s="37"/>
      <c r="CH1935" s="37"/>
      <c r="CI1935" s="37"/>
      <c r="CJ1935" s="37"/>
      <c r="CK1935" s="37"/>
      <c r="CL1935" s="37"/>
      <c r="CM1935" s="37"/>
      <c r="CN1935" s="37"/>
      <c r="CO1935" s="37"/>
      <c r="CP1935" s="37"/>
      <c r="CQ1935" s="37"/>
      <c r="CR1935" s="37"/>
      <c r="CS1935" s="37"/>
      <c r="CT1935" s="37"/>
      <c r="CU1935" s="37"/>
      <c r="CV1935" s="37"/>
      <c r="CW1935" s="37"/>
      <c r="CX1935" s="37"/>
      <c r="CY1935" s="37"/>
      <c r="CZ1935" s="37"/>
      <c r="DA1935" s="37"/>
      <c r="DB1935" s="37"/>
      <c r="DC1935" s="37"/>
      <c r="DD1935" s="37"/>
      <c r="DE1935" s="37"/>
      <c r="DF1935" s="37"/>
      <c r="DG1935" s="37"/>
      <c r="DH1935" s="37"/>
      <c r="DI1935" s="37"/>
      <c r="DJ1935" s="37"/>
      <c r="DK1935" s="37"/>
      <c r="DL1935" s="37"/>
      <c r="DR1935" s="37"/>
      <c r="DS1935" s="37"/>
      <c r="DT1935" s="37"/>
      <c r="DU1935" s="37"/>
      <c r="DV1935" s="37"/>
      <c r="DW1935" s="37"/>
      <c r="DX1935" s="37"/>
      <c r="DY1935" s="37"/>
      <c r="DZ1935" s="37"/>
      <c r="EA1935" s="37"/>
      <c r="EB1935" s="37"/>
      <c r="EC1935" s="37"/>
      <c r="ED1935" s="37"/>
      <c r="EE1935" s="37"/>
      <c r="EF1935" s="37"/>
      <c r="EG1935" s="37"/>
      <c r="EH1935" s="37"/>
      <c r="EI1935" s="37"/>
      <c r="EJ1935" s="37"/>
      <c r="EK1935" s="37"/>
      <c r="EL1935" s="37"/>
      <c r="EM1935" s="37"/>
      <c r="EN1935" s="37"/>
      <c r="EO1935" s="37"/>
      <c r="EP1935" s="37"/>
      <c r="EQ1935" s="37"/>
      <c r="ER1935" s="37"/>
      <c r="ES1935" s="37"/>
      <c r="ET1935" s="37"/>
      <c r="EU1935" s="37"/>
      <c r="EV1935" s="37"/>
      <c r="EW1935" s="37"/>
      <c r="EX1935" s="37"/>
      <c r="EY1935" s="37"/>
      <c r="EZ1935" s="37"/>
      <c r="FA1935" s="37"/>
      <c r="FB1935" s="37"/>
      <c r="FC1935" s="37"/>
      <c r="FD1935" s="37"/>
    </row>
    <row r="1936" spans="2:160" x14ac:dyDescent="0.5">
      <c r="B1936" s="36" t="s">
        <v>2131</v>
      </c>
      <c r="C1936" s="18">
        <v>-2.8573259701557552E-3</v>
      </c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/>
      <c r="AH1936" s="37"/>
      <c r="AI1936" s="37"/>
      <c r="AJ1936" s="37"/>
      <c r="AK1936" s="37"/>
      <c r="AL1936" s="37"/>
      <c r="AM1936" s="37"/>
      <c r="AN1936" s="37"/>
      <c r="AO1936" s="37"/>
      <c r="AP1936" s="37"/>
      <c r="AQ1936" s="37"/>
      <c r="AR1936" s="37"/>
      <c r="AS1936" s="37"/>
      <c r="AT1936" s="37"/>
      <c r="AU1936" s="37"/>
      <c r="AV1936" s="37"/>
      <c r="AW1936" s="37"/>
      <c r="AX1936" s="37"/>
      <c r="AY1936" s="37"/>
      <c r="AZ1936" s="37"/>
      <c r="BA1936" s="37"/>
      <c r="BB1936" s="37"/>
      <c r="BC1936" s="37"/>
      <c r="BD1936" s="37"/>
      <c r="BE1936" s="37"/>
      <c r="BF1936" s="37"/>
      <c r="BG1936" s="37"/>
      <c r="BH1936" s="37"/>
      <c r="BI1936" s="37"/>
      <c r="BJ1936" s="37"/>
      <c r="BK1936" s="37"/>
      <c r="BL1936" s="37"/>
      <c r="BM1936" s="37"/>
      <c r="BN1936" s="37"/>
      <c r="BO1936" s="37"/>
      <c r="BP1936" s="37"/>
      <c r="BQ1936" s="37"/>
      <c r="BR1936" s="37"/>
      <c r="BS1936" s="37"/>
      <c r="BT1936" s="37"/>
      <c r="BU1936" s="37"/>
      <c r="BV1936" s="37"/>
      <c r="BW1936" s="37"/>
      <c r="BX1936" s="37"/>
      <c r="BY1936" s="37"/>
      <c r="BZ1936" s="37"/>
      <c r="CA1936" s="37"/>
      <c r="CB1936" s="37"/>
      <c r="CC1936" s="37"/>
      <c r="CD1936" s="37"/>
      <c r="CE1936" s="37"/>
      <c r="CF1936" s="37"/>
      <c r="CG1936" s="37"/>
      <c r="CH1936" s="37"/>
      <c r="CI1936" s="37"/>
      <c r="CJ1936" s="37"/>
      <c r="CK1936" s="37"/>
      <c r="CL1936" s="37"/>
      <c r="CM1936" s="37"/>
      <c r="CN1936" s="37"/>
      <c r="CO1936" s="37"/>
      <c r="CP1936" s="37"/>
      <c r="CQ1936" s="37"/>
      <c r="CR1936" s="37"/>
      <c r="CS1936" s="37"/>
      <c r="CT1936" s="37"/>
      <c r="CU1936" s="37"/>
      <c r="CV1936" s="37"/>
      <c r="CW1936" s="37"/>
      <c r="CX1936" s="37"/>
      <c r="CY1936" s="37"/>
      <c r="CZ1936" s="37"/>
      <c r="DA1936" s="37"/>
      <c r="DB1936" s="37"/>
      <c r="DC1936" s="37"/>
      <c r="DD1936" s="37"/>
      <c r="DE1936" s="37"/>
      <c r="DF1936" s="37"/>
      <c r="DG1936" s="37"/>
      <c r="DH1936" s="37"/>
      <c r="DI1936" s="37"/>
      <c r="DJ1936" s="37"/>
      <c r="DK1936" s="37"/>
      <c r="DL1936" s="37"/>
      <c r="DR1936" s="37"/>
      <c r="DS1936" s="37"/>
      <c r="DT1936" s="37"/>
      <c r="DU1936" s="37"/>
      <c r="DV1936" s="37"/>
      <c r="DW1936" s="37"/>
      <c r="DX1936" s="37"/>
      <c r="DY1936" s="37"/>
      <c r="DZ1936" s="37"/>
      <c r="EA1936" s="37"/>
      <c r="EB1936" s="37"/>
      <c r="EC1936" s="37"/>
      <c r="ED1936" s="37"/>
      <c r="EE1936" s="37"/>
      <c r="EF1936" s="37"/>
      <c r="EG1936" s="37"/>
      <c r="EH1936" s="37"/>
      <c r="EI1936" s="37"/>
      <c r="EJ1936" s="37"/>
      <c r="EK1936" s="37"/>
      <c r="EL1936" s="37"/>
      <c r="EM1936" s="37"/>
      <c r="EN1936" s="37"/>
      <c r="EO1936" s="37"/>
      <c r="EP1936" s="37"/>
      <c r="EQ1936" s="37"/>
      <c r="ER1936" s="37"/>
      <c r="ES1936" s="37"/>
      <c r="ET1936" s="37"/>
      <c r="EU1936" s="37"/>
      <c r="EV1936" s="37"/>
      <c r="EW1936" s="37"/>
      <c r="EX1936" s="37"/>
      <c r="EY1936" s="37"/>
      <c r="EZ1936" s="37"/>
      <c r="FA1936" s="37"/>
      <c r="FB1936" s="37"/>
      <c r="FC1936" s="37"/>
      <c r="FD1936" s="37"/>
    </row>
    <row r="1937" spans="2:160" x14ac:dyDescent="0.5">
      <c r="B1937" s="36" t="s">
        <v>2132</v>
      </c>
      <c r="C1937" s="18">
        <v>7.1396817405182667E-3</v>
      </c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  <c r="AL1937" s="37"/>
      <c r="AM1937" s="37"/>
      <c r="AN1937" s="37"/>
      <c r="AO1937" s="37"/>
      <c r="AP1937" s="37"/>
      <c r="AQ1937" s="37"/>
      <c r="AR1937" s="37"/>
      <c r="AS1937" s="37"/>
      <c r="AT1937" s="37"/>
      <c r="AU1937" s="37"/>
      <c r="AV1937" s="37"/>
      <c r="AW1937" s="37"/>
      <c r="AX1937" s="37"/>
      <c r="AY1937" s="37"/>
      <c r="AZ1937" s="37"/>
      <c r="BA1937" s="37"/>
      <c r="BB1937" s="37"/>
      <c r="BC1937" s="37"/>
      <c r="BD1937" s="37"/>
      <c r="BE1937" s="37"/>
      <c r="BF1937" s="37"/>
      <c r="BG1937" s="37"/>
      <c r="BH1937" s="37"/>
      <c r="BI1937" s="37"/>
      <c r="BJ1937" s="37"/>
      <c r="BK1937" s="37"/>
      <c r="BL1937" s="37"/>
      <c r="BM1937" s="37"/>
      <c r="BN1937" s="37"/>
      <c r="BO1937" s="37"/>
      <c r="BP1937" s="37"/>
      <c r="BQ1937" s="37"/>
      <c r="BR1937" s="37"/>
      <c r="BS1937" s="37"/>
      <c r="BT1937" s="37"/>
      <c r="BU1937" s="37"/>
      <c r="BV1937" s="37"/>
      <c r="BW1937" s="37"/>
      <c r="BX1937" s="37"/>
      <c r="BY1937" s="37"/>
      <c r="BZ1937" s="37"/>
      <c r="CA1937" s="37"/>
      <c r="CB1937" s="37"/>
      <c r="CC1937" s="37"/>
      <c r="CD1937" s="37"/>
      <c r="CE1937" s="37"/>
      <c r="CF1937" s="37"/>
      <c r="CG1937" s="37"/>
      <c r="CH1937" s="37"/>
      <c r="CI1937" s="37"/>
      <c r="CJ1937" s="37"/>
      <c r="CK1937" s="37"/>
      <c r="CL1937" s="37"/>
      <c r="CM1937" s="37"/>
      <c r="CN1937" s="37"/>
      <c r="CO1937" s="37"/>
      <c r="CP1937" s="37"/>
      <c r="CQ1937" s="37"/>
      <c r="CR1937" s="37"/>
      <c r="CS1937" s="37"/>
      <c r="CT1937" s="37"/>
      <c r="CU1937" s="37"/>
      <c r="CV1937" s="37"/>
      <c r="CW1937" s="37"/>
      <c r="CX1937" s="37"/>
      <c r="CY1937" s="37"/>
      <c r="CZ1937" s="37"/>
      <c r="DA1937" s="37"/>
      <c r="DB1937" s="37"/>
      <c r="DC1937" s="37"/>
      <c r="DD1937" s="37"/>
      <c r="DE1937" s="37"/>
      <c r="DF1937" s="37"/>
      <c r="DG1937" s="37"/>
      <c r="DH1937" s="37"/>
      <c r="DI1937" s="37"/>
      <c r="DJ1937" s="37"/>
      <c r="DK1937" s="37"/>
      <c r="DL1937" s="37"/>
      <c r="DR1937" s="37"/>
      <c r="DS1937" s="37"/>
      <c r="DT1937" s="37"/>
      <c r="DU1937" s="37"/>
      <c r="DV1937" s="37"/>
      <c r="DW1937" s="37"/>
      <c r="DX1937" s="37"/>
      <c r="DY1937" s="37"/>
      <c r="DZ1937" s="37"/>
      <c r="EA1937" s="37"/>
      <c r="EB1937" s="37"/>
      <c r="EC1937" s="37"/>
      <c r="ED1937" s="37"/>
      <c r="EE1937" s="37"/>
      <c r="EF1937" s="37"/>
      <c r="EG1937" s="37"/>
      <c r="EH1937" s="37"/>
      <c r="EI1937" s="37"/>
      <c r="EJ1937" s="37"/>
      <c r="EK1937" s="37"/>
      <c r="EL1937" s="37"/>
      <c r="EM1937" s="37"/>
      <c r="EN1937" s="37"/>
      <c r="EO1937" s="37"/>
      <c r="EP1937" s="37"/>
      <c r="EQ1937" s="37"/>
      <c r="ER1937" s="37"/>
      <c r="ES1937" s="37"/>
      <c r="ET1937" s="37"/>
      <c r="EU1937" s="37"/>
      <c r="EV1937" s="37"/>
      <c r="EW1937" s="37"/>
      <c r="EX1937" s="37"/>
      <c r="EY1937" s="37"/>
      <c r="EZ1937" s="37"/>
      <c r="FA1937" s="37"/>
      <c r="FB1937" s="37"/>
      <c r="FC1937" s="37"/>
      <c r="FD1937" s="37"/>
    </row>
    <row r="1938" spans="2:160" x14ac:dyDescent="0.5">
      <c r="B1938" s="36" t="s">
        <v>2133</v>
      </c>
      <c r="C1938" s="18">
        <v>-3.1483332978790024E-3</v>
      </c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/>
      <c r="AH1938" s="37"/>
      <c r="AI1938" s="37"/>
      <c r="AJ1938" s="37"/>
      <c r="AK1938" s="37"/>
      <c r="AL1938" s="37"/>
      <c r="AM1938" s="37"/>
      <c r="AN1938" s="37"/>
      <c r="AO1938" s="37"/>
      <c r="AP1938" s="37"/>
      <c r="AQ1938" s="37"/>
      <c r="AR1938" s="37"/>
      <c r="AS1938" s="37"/>
      <c r="AT1938" s="37"/>
      <c r="AU1938" s="37"/>
      <c r="AV1938" s="37"/>
      <c r="AW1938" s="37"/>
      <c r="AX1938" s="37"/>
      <c r="AY1938" s="37"/>
      <c r="AZ1938" s="37"/>
      <c r="BA1938" s="37"/>
      <c r="BB1938" s="37"/>
      <c r="BC1938" s="37"/>
      <c r="BD1938" s="37"/>
      <c r="BE1938" s="37"/>
      <c r="BF1938" s="37"/>
      <c r="BG1938" s="37"/>
      <c r="BH1938" s="37"/>
      <c r="BI1938" s="37"/>
      <c r="BJ1938" s="37"/>
      <c r="BK1938" s="37"/>
      <c r="BL1938" s="37"/>
      <c r="BM1938" s="37"/>
      <c r="BN1938" s="37"/>
      <c r="BO1938" s="37"/>
      <c r="BP1938" s="37"/>
      <c r="BQ1938" s="37"/>
      <c r="BR1938" s="37"/>
      <c r="BS1938" s="37"/>
      <c r="BT1938" s="37"/>
      <c r="BU1938" s="37"/>
      <c r="BV1938" s="37"/>
      <c r="BW1938" s="37"/>
      <c r="BX1938" s="37"/>
      <c r="BY1938" s="37"/>
      <c r="BZ1938" s="37"/>
      <c r="CA1938" s="37"/>
      <c r="CB1938" s="37"/>
      <c r="CC1938" s="37"/>
      <c r="CD1938" s="37"/>
      <c r="CE1938" s="37"/>
      <c r="CF1938" s="37"/>
      <c r="CG1938" s="37"/>
      <c r="CH1938" s="37"/>
      <c r="CI1938" s="37"/>
      <c r="CJ1938" s="37"/>
      <c r="CK1938" s="37"/>
      <c r="CL1938" s="37"/>
      <c r="CM1938" s="37"/>
      <c r="CN1938" s="37"/>
      <c r="CO1938" s="37"/>
      <c r="CP1938" s="37"/>
      <c r="CQ1938" s="37"/>
      <c r="CR1938" s="37"/>
      <c r="CS1938" s="37"/>
      <c r="CT1938" s="37"/>
      <c r="CU1938" s="37"/>
      <c r="CV1938" s="37"/>
      <c r="CW1938" s="37"/>
      <c r="CX1938" s="37"/>
      <c r="CY1938" s="37"/>
      <c r="CZ1938" s="37"/>
      <c r="DA1938" s="37"/>
      <c r="DB1938" s="37"/>
      <c r="DC1938" s="37"/>
      <c r="DD1938" s="37"/>
      <c r="DE1938" s="37"/>
      <c r="DF1938" s="37"/>
      <c r="DG1938" s="37"/>
      <c r="DH1938" s="37"/>
      <c r="DI1938" s="37"/>
      <c r="DJ1938" s="37"/>
      <c r="DK1938" s="37"/>
      <c r="DL1938" s="37"/>
      <c r="DR1938" s="37"/>
      <c r="DS1938" s="37"/>
      <c r="DT1938" s="37"/>
      <c r="DU1938" s="37"/>
      <c r="DV1938" s="37"/>
      <c r="DW1938" s="37"/>
      <c r="DX1938" s="37"/>
      <c r="DY1938" s="37"/>
      <c r="DZ1938" s="37"/>
      <c r="EA1938" s="37"/>
      <c r="EB1938" s="37"/>
      <c r="EC1938" s="37"/>
      <c r="ED1938" s="37"/>
      <c r="EE1938" s="37"/>
      <c r="EF1938" s="37"/>
      <c r="EG1938" s="37"/>
      <c r="EH1938" s="37"/>
      <c r="EI1938" s="37"/>
      <c r="EJ1938" s="37"/>
      <c r="EK1938" s="37"/>
      <c r="EL1938" s="37"/>
      <c r="EM1938" s="37"/>
      <c r="EN1938" s="37"/>
      <c r="EO1938" s="37"/>
      <c r="EP1938" s="37"/>
      <c r="EQ1938" s="37"/>
      <c r="ER1938" s="37"/>
      <c r="ES1938" s="37"/>
      <c r="ET1938" s="37"/>
      <c r="EU1938" s="37"/>
      <c r="EV1938" s="37"/>
      <c r="EW1938" s="37"/>
      <c r="EX1938" s="37"/>
      <c r="EY1938" s="37"/>
      <c r="EZ1938" s="37"/>
      <c r="FA1938" s="37"/>
      <c r="FB1938" s="37"/>
      <c r="FC1938" s="37"/>
      <c r="FD1938" s="37"/>
    </row>
    <row r="1939" spans="2:160" x14ac:dyDescent="0.5">
      <c r="B1939" s="36" t="s">
        <v>2134</v>
      </c>
      <c r="C1939" s="18">
        <v>6.5619598386712497E-4</v>
      </c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37"/>
      <c r="AI1939" s="37"/>
      <c r="AJ1939" s="37"/>
      <c r="AK1939" s="37"/>
      <c r="AL1939" s="37"/>
      <c r="AM1939" s="37"/>
      <c r="AN1939" s="37"/>
      <c r="AO1939" s="37"/>
      <c r="AP1939" s="37"/>
      <c r="AQ1939" s="37"/>
      <c r="AR1939" s="37"/>
      <c r="AS1939" s="37"/>
      <c r="AT1939" s="37"/>
      <c r="AU1939" s="37"/>
      <c r="AV1939" s="37"/>
      <c r="AW1939" s="37"/>
      <c r="AX1939" s="37"/>
      <c r="AY1939" s="37"/>
      <c r="AZ1939" s="37"/>
      <c r="BA1939" s="37"/>
      <c r="BB1939" s="37"/>
      <c r="BC1939" s="37"/>
      <c r="BD1939" s="37"/>
      <c r="BE1939" s="37"/>
      <c r="BF1939" s="37"/>
      <c r="BG1939" s="37"/>
      <c r="BH1939" s="37"/>
      <c r="BI1939" s="37"/>
      <c r="BJ1939" s="37"/>
      <c r="BK1939" s="37"/>
      <c r="BL1939" s="37"/>
      <c r="BM1939" s="37"/>
      <c r="BN1939" s="37"/>
      <c r="BO1939" s="37"/>
      <c r="BP1939" s="37"/>
      <c r="BQ1939" s="37"/>
      <c r="BR1939" s="37"/>
      <c r="BS1939" s="37"/>
      <c r="BT1939" s="37"/>
      <c r="BU1939" s="37"/>
      <c r="BV1939" s="37"/>
      <c r="BW1939" s="37"/>
      <c r="BX1939" s="37"/>
      <c r="BY1939" s="37"/>
      <c r="BZ1939" s="37"/>
      <c r="CA1939" s="37"/>
      <c r="CB1939" s="37"/>
      <c r="CC1939" s="37"/>
      <c r="CD1939" s="37"/>
      <c r="CE1939" s="37"/>
      <c r="CF1939" s="37"/>
      <c r="CG1939" s="37"/>
      <c r="CH1939" s="37"/>
      <c r="CI1939" s="37"/>
      <c r="CJ1939" s="37"/>
      <c r="CK1939" s="37"/>
      <c r="CL1939" s="37"/>
      <c r="CM1939" s="37"/>
      <c r="CN1939" s="37"/>
      <c r="CO1939" s="37"/>
      <c r="CP1939" s="37"/>
      <c r="CQ1939" s="37"/>
      <c r="CR1939" s="37"/>
      <c r="CS1939" s="37"/>
      <c r="CT1939" s="37"/>
      <c r="CU1939" s="37"/>
      <c r="CV1939" s="37"/>
      <c r="CW1939" s="37"/>
      <c r="CX1939" s="37"/>
      <c r="CY1939" s="37"/>
      <c r="CZ1939" s="37"/>
      <c r="DA1939" s="37"/>
      <c r="DB1939" s="37"/>
      <c r="DC1939" s="37"/>
      <c r="DD1939" s="37"/>
      <c r="DE1939" s="37"/>
      <c r="DF1939" s="37"/>
      <c r="DG1939" s="37"/>
      <c r="DH1939" s="37"/>
      <c r="DI1939" s="37"/>
      <c r="DJ1939" s="37"/>
      <c r="DK1939" s="37"/>
      <c r="DL1939" s="37"/>
      <c r="DR1939" s="37"/>
      <c r="DS1939" s="37"/>
      <c r="DT1939" s="37"/>
      <c r="DU1939" s="37"/>
      <c r="DV1939" s="37"/>
      <c r="DW1939" s="37"/>
      <c r="DX1939" s="37"/>
      <c r="DY1939" s="37"/>
      <c r="DZ1939" s="37"/>
      <c r="EA1939" s="37"/>
      <c r="EB1939" s="37"/>
      <c r="EC1939" s="37"/>
      <c r="ED1939" s="37"/>
      <c r="EE1939" s="37"/>
      <c r="EF1939" s="37"/>
      <c r="EG1939" s="37"/>
      <c r="EH1939" s="37"/>
      <c r="EI1939" s="37"/>
      <c r="EJ1939" s="37"/>
      <c r="EK1939" s="37"/>
      <c r="EL1939" s="37"/>
      <c r="EM1939" s="37"/>
      <c r="EN1939" s="37"/>
      <c r="EO1939" s="37"/>
      <c r="EP1939" s="37"/>
      <c r="EQ1939" s="37"/>
      <c r="ER1939" s="37"/>
      <c r="ES1939" s="37"/>
      <c r="ET1939" s="37"/>
      <c r="EU1939" s="37"/>
      <c r="EV1939" s="37"/>
      <c r="EW1939" s="37"/>
      <c r="EX1939" s="37"/>
      <c r="EY1939" s="37"/>
      <c r="EZ1939" s="37"/>
      <c r="FA1939" s="37"/>
      <c r="FB1939" s="37"/>
      <c r="FC1939" s="37"/>
      <c r="FD1939" s="37"/>
    </row>
    <row r="1940" spans="2:160" x14ac:dyDescent="0.5">
      <c r="B1940" s="36" t="s">
        <v>2135</v>
      </c>
      <c r="C1940" s="18">
        <v>6.8722109966037337E-3</v>
      </c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37"/>
      <c r="AI1940" s="37"/>
      <c r="AJ1940" s="37"/>
      <c r="AK1940" s="37"/>
      <c r="AL1940" s="37"/>
      <c r="AM1940" s="37"/>
      <c r="AN1940" s="37"/>
      <c r="AO1940" s="37"/>
      <c r="AP1940" s="37"/>
      <c r="AQ1940" s="37"/>
      <c r="AR1940" s="37"/>
      <c r="AS1940" s="37"/>
      <c r="AT1940" s="37"/>
      <c r="AU1940" s="37"/>
      <c r="AV1940" s="37"/>
      <c r="AW1940" s="37"/>
      <c r="AX1940" s="37"/>
      <c r="AY1940" s="37"/>
      <c r="AZ1940" s="37"/>
      <c r="BA1940" s="37"/>
      <c r="BB1940" s="37"/>
      <c r="BC1940" s="37"/>
      <c r="BD1940" s="37"/>
      <c r="BE1940" s="37"/>
      <c r="BF1940" s="37"/>
      <c r="BG1940" s="37"/>
      <c r="BH1940" s="37"/>
      <c r="BI1940" s="37"/>
      <c r="BJ1940" s="37"/>
      <c r="BK1940" s="37"/>
      <c r="BL1940" s="37"/>
      <c r="BM1940" s="37"/>
      <c r="BN1940" s="37"/>
      <c r="BO1940" s="37"/>
      <c r="BP1940" s="37"/>
      <c r="BQ1940" s="37"/>
      <c r="BR1940" s="37"/>
      <c r="BS1940" s="37"/>
      <c r="BT1940" s="37"/>
      <c r="BU1940" s="37"/>
      <c r="BV1940" s="37"/>
      <c r="BW1940" s="37"/>
      <c r="BX1940" s="37"/>
      <c r="BY1940" s="37"/>
      <c r="BZ1940" s="37"/>
      <c r="CA1940" s="37"/>
      <c r="CB1940" s="37"/>
      <c r="CC1940" s="37"/>
      <c r="CD1940" s="37"/>
      <c r="CE1940" s="37"/>
      <c r="CF1940" s="37"/>
      <c r="CG1940" s="37"/>
      <c r="CH1940" s="37"/>
      <c r="CI1940" s="37"/>
      <c r="CJ1940" s="37"/>
      <c r="CK1940" s="37"/>
      <c r="CL1940" s="37"/>
      <c r="CM1940" s="37"/>
      <c r="CN1940" s="37"/>
      <c r="CO1940" s="37"/>
      <c r="CP1940" s="37"/>
      <c r="CQ1940" s="37"/>
      <c r="CR1940" s="37"/>
      <c r="CS1940" s="37"/>
      <c r="CT1940" s="37"/>
      <c r="CU1940" s="37"/>
      <c r="CV1940" s="37"/>
      <c r="CW1940" s="37"/>
      <c r="CX1940" s="37"/>
      <c r="CY1940" s="37"/>
      <c r="CZ1940" s="37"/>
      <c r="DA1940" s="37"/>
      <c r="DB1940" s="37"/>
      <c r="DC1940" s="37"/>
      <c r="DD1940" s="37"/>
      <c r="DE1940" s="37"/>
      <c r="DF1940" s="37"/>
      <c r="DG1940" s="37"/>
      <c r="DH1940" s="37"/>
      <c r="DI1940" s="37"/>
      <c r="DJ1940" s="37"/>
      <c r="DK1940" s="37"/>
      <c r="DL1940" s="37"/>
      <c r="DR1940" s="37"/>
      <c r="DS1940" s="37"/>
      <c r="DT1940" s="37"/>
      <c r="DU1940" s="37"/>
      <c r="DV1940" s="37"/>
      <c r="DW1940" s="37"/>
      <c r="DX1940" s="37"/>
      <c r="DY1940" s="37"/>
      <c r="DZ1940" s="37"/>
      <c r="EA1940" s="37"/>
      <c r="EB1940" s="37"/>
      <c r="EC1940" s="37"/>
      <c r="ED1940" s="37"/>
      <c r="EE1940" s="37"/>
      <c r="EF1940" s="37"/>
      <c r="EG1940" s="37"/>
      <c r="EH1940" s="37"/>
      <c r="EI1940" s="37"/>
      <c r="EJ1940" s="37"/>
      <c r="EK1940" s="37"/>
      <c r="EL1940" s="37"/>
      <c r="EM1940" s="37"/>
      <c r="EN1940" s="37"/>
      <c r="EO1940" s="37"/>
      <c r="EP1940" s="37"/>
      <c r="EQ1940" s="37"/>
      <c r="ER1940" s="37"/>
      <c r="ES1940" s="37"/>
      <c r="ET1940" s="37"/>
      <c r="EU1940" s="37"/>
      <c r="EV1940" s="37"/>
      <c r="EW1940" s="37"/>
      <c r="EX1940" s="37"/>
      <c r="EY1940" s="37"/>
      <c r="EZ1940" s="37"/>
      <c r="FA1940" s="37"/>
      <c r="FB1940" s="37"/>
      <c r="FC1940" s="37"/>
      <c r="FD1940" s="37"/>
    </row>
    <row r="1941" spans="2:160" x14ac:dyDescent="0.5">
      <c r="B1941" s="36" t="s">
        <v>2136</v>
      </c>
      <c r="C1941" s="18">
        <v>5.083238022620673E-4</v>
      </c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37"/>
      <c r="AI1941" s="37"/>
      <c r="AJ1941" s="37"/>
      <c r="AK1941" s="37"/>
      <c r="AL1941" s="37"/>
      <c r="AM1941" s="37"/>
      <c r="AN1941" s="37"/>
      <c r="AO1941" s="37"/>
      <c r="AP1941" s="37"/>
      <c r="AQ1941" s="37"/>
      <c r="AR1941" s="37"/>
      <c r="AS1941" s="37"/>
      <c r="AT1941" s="37"/>
      <c r="AU1941" s="37"/>
      <c r="AV1941" s="37"/>
      <c r="AW1941" s="37"/>
      <c r="AX1941" s="37"/>
      <c r="AY1941" s="37"/>
      <c r="AZ1941" s="37"/>
      <c r="BA1941" s="37"/>
      <c r="BB1941" s="37"/>
      <c r="BC1941" s="37"/>
      <c r="BD1941" s="37"/>
      <c r="BE1941" s="37"/>
      <c r="BF1941" s="37"/>
      <c r="BG1941" s="37"/>
      <c r="BH1941" s="37"/>
      <c r="BI1941" s="37"/>
      <c r="BJ1941" s="37"/>
      <c r="BK1941" s="37"/>
      <c r="BL1941" s="37"/>
      <c r="BM1941" s="37"/>
      <c r="BN1941" s="37"/>
      <c r="BO1941" s="37"/>
      <c r="BP1941" s="37"/>
      <c r="BQ1941" s="37"/>
      <c r="BR1941" s="37"/>
      <c r="BS1941" s="37"/>
      <c r="BT1941" s="37"/>
      <c r="BU1941" s="37"/>
      <c r="BV1941" s="37"/>
      <c r="BW1941" s="37"/>
      <c r="BX1941" s="37"/>
      <c r="BY1941" s="37"/>
      <c r="BZ1941" s="37"/>
      <c r="CA1941" s="37"/>
      <c r="CB1941" s="37"/>
      <c r="CC1941" s="37"/>
      <c r="CD1941" s="37"/>
      <c r="CE1941" s="37"/>
      <c r="CF1941" s="37"/>
      <c r="CG1941" s="37"/>
      <c r="CH1941" s="37"/>
      <c r="CI1941" s="37"/>
      <c r="CJ1941" s="37"/>
      <c r="CK1941" s="37"/>
      <c r="CL1941" s="37"/>
      <c r="CM1941" s="37"/>
      <c r="CN1941" s="37"/>
      <c r="CO1941" s="37"/>
      <c r="CP1941" s="37"/>
      <c r="CQ1941" s="37"/>
      <c r="CR1941" s="37"/>
      <c r="CS1941" s="37"/>
      <c r="CT1941" s="37"/>
      <c r="CU1941" s="37"/>
      <c r="CV1941" s="37"/>
      <c r="CW1941" s="37"/>
      <c r="CX1941" s="37"/>
      <c r="CY1941" s="37"/>
      <c r="CZ1941" s="37"/>
      <c r="DA1941" s="37"/>
      <c r="DB1941" s="37"/>
      <c r="DC1941" s="37"/>
      <c r="DD1941" s="37"/>
      <c r="DE1941" s="37"/>
      <c r="DF1941" s="37"/>
      <c r="DG1941" s="37"/>
      <c r="DH1941" s="37"/>
      <c r="DI1941" s="37"/>
      <c r="DJ1941" s="37"/>
      <c r="DK1941" s="37"/>
      <c r="DL1941" s="37"/>
      <c r="DR1941" s="37"/>
      <c r="DS1941" s="37"/>
      <c r="DT1941" s="37"/>
      <c r="DU1941" s="37"/>
      <c r="DV1941" s="37"/>
      <c r="DW1941" s="37"/>
      <c r="DX1941" s="37"/>
      <c r="DY1941" s="37"/>
      <c r="DZ1941" s="37"/>
      <c r="EA1941" s="37"/>
      <c r="EB1941" s="37"/>
      <c r="EC1941" s="37"/>
      <c r="ED1941" s="37"/>
      <c r="EE1941" s="37"/>
      <c r="EF1941" s="37"/>
      <c r="EG1941" s="37"/>
      <c r="EH1941" s="37"/>
      <c r="EI1941" s="37"/>
      <c r="EJ1941" s="37"/>
      <c r="EK1941" s="37"/>
      <c r="EL1941" s="37"/>
      <c r="EM1941" s="37"/>
      <c r="EN1941" s="37"/>
      <c r="EO1941" s="37"/>
      <c r="EP1941" s="37"/>
      <c r="EQ1941" s="37"/>
      <c r="ER1941" s="37"/>
      <c r="ES1941" s="37"/>
      <c r="ET1941" s="37"/>
      <c r="EU1941" s="37"/>
      <c r="EV1941" s="37"/>
      <c r="EW1941" s="37"/>
      <c r="EX1941" s="37"/>
      <c r="EY1941" s="37"/>
      <c r="EZ1941" s="37"/>
      <c r="FA1941" s="37"/>
      <c r="FB1941" s="37"/>
      <c r="FC1941" s="37"/>
      <c r="FD1941" s="37"/>
    </row>
    <row r="1942" spans="2:160" x14ac:dyDescent="0.5">
      <c r="B1942" s="36" t="s">
        <v>2137</v>
      </c>
      <c r="C1942" s="18">
        <v>-2.9637156526518549E-4</v>
      </c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37"/>
      <c r="AI1942" s="37"/>
      <c r="AJ1942" s="37"/>
      <c r="AK1942" s="37"/>
      <c r="AL1942" s="37"/>
      <c r="AM1942" s="37"/>
      <c r="AN1942" s="37"/>
      <c r="AO1942" s="37"/>
      <c r="AP1942" s="37"/>
      <c r="AQ1942" s="37"/>
      <c r="AR1942" s="37"/>
      <c r="AS1942" s="37"/>
      <c r="AT1942" s="37"/>
      <c r="AU1942" s="37"/>
      <c r="AV1942" s="37"/>
      <c r="AW1942" s="37"/>
      <c r="AX1942" s="37"/>
      <c r="AY1942" s="37"/>
      <c r="AZ1942" s="37"/>
      <c r="BA1942" s="37"/>
      <c r="BB1942" s="37"/>
      <c r="BC1942" s="37"/>
      <c r="BD1942" s="37"/>
      <c r="BE1942" s="37"/>
      <c r="BF1942" s="37"/>
      <c r="BG1942" s="37"/>
      <c r="BH1942" s="37"/>
      <c r="BI1942" s="37"/>
      <c r="BJ1942" s="37"/>
      <c r="BK1942" s="37"/>
      <c r="BL1942" s="37"/>
      <c r="BM1942" s="37"/>
      <c r="BN1942" s="37"/>
      <c r="BO1942" s="37"/>
      <c r="BP1942" s="37"/>
      <c r="BQ1942" s="37"/>
      <c r="BR1942" s="37"/>
      <c r="BS1942" s="37"/>
      <c r="BT1942" s="37"/>
      <c r="BU1942" s="37"/>
      <c r="BV1942" s="37"/>
      <c r="BW1942" s="37"/>
      <c r="BX1942" s="37"/>
      <c r="BY1942" s="37"/>
      <c r="BZ1942" s="37"/>
      <c r="CA1942" s="37"/>
      <c r="CB1942" s="37"/>
      <c r="CC1942" s="37"/>
      <c r="CD1942" s="37"/>
      <c r="CE1942" s="37"/>
      <c r="CF1942" s="37"/>
      <c r="CG1942" s="37"/>
      <c r="CH1942" s="37"/>
      <c r="CI1942" s="37"/>
      <c r="CJ1942" s="37"/>
      <c r="CK1942" s="37"/>
      <c r="CL1942" s="37"/>
      <c r="CM1942" s="37"/>
      <c r="CN1942" s="37"/>
      <c r="CO1942" s="37"/>
      <c r="CP1942" s="37"/>
      <c r="CQ1942" s="37"/>
      <c r="CR1942" s="37"/>
      <c r="CS1942" s="37"/>
      <c r="CT1942" s="37"/>
      <c r="CU1942" s="37"/>
      <c r="CV1942" s="37"/>
      <c r="CW1942" s="37"/>
      <c r="CX1942" s="37"/>
      <c r="CY1942" s="37"/>
      <c r="CZ1942" s="37"/>
      <c r="DA1942" s="37"/>
      <c r="DB1942" s="37"/>
      <c r="DC1942" s="37"/>
      <c r="DD1942" s="37"/>
      <c r="DE1942" s="37"/>
      <c r="DF1942" s="37"/>
      <c r="DG1942" s="37"/>
      <c r="DH1942" s="37"/>
      <c r="DI1942" s="37"/>
      <c r="DJ1942" s="37"/>
      <c r="DK1942" s="37"/>
      <c r="DL1942" s="37"/>
      <c r="DR1942" s="37"/>
      <c r="DS1942" s="37"/>
      <c r="DT1942" s="37"/>
      <c r="DU1942" s="37"/>
      <c r="DV1942" s="37"/>
      <c r="DW1942" s="37"/>
      <c r="DX1942" s="37"/>
      <c r="DY1942" s="37"/>
      <c r="DZ1942" s="37"/>
      <c r="EA1942" s="37"/>
      <c r="EB1942" s="37"/>
      <c r="EC1942" s="37"/>
      <c r="ED1942" s="37"/>
      <c r="EE1942" s="37"/>
      <c r="EF1942" s="37"/>
      <c r="EG1942" s="37"/>
      <c r="EH1942" s="37"/>
      <c r="EI1942" s="37"/>
      <c r="EJ1942" s="37"/>
      <c r="EK1942" s="37"/>
      <c r="EL1942" s="37"/>
      <c r="EM1942" s="37"/>
      <c r="EN1942" s="37"/>
      <c r="EO1942" s="37"/>
      <c r="EP1942" s="37"/>
      <c r="EQ1942" s="37"/>
      <c r="ER1942" s="37"/>
      <c r="ES1942" s="37"/>
      <c r="ET1942" s="37"/>
      <c r="EU1942" s="37"/>
      <c r="EV1942" s="37"/>
      <c r="EW1942" s="37"/>
      <c r="EX1942" s="37"/>
      <c r="EY1942" s="37"/>
      <c r="EZ1942" s="37"/>
      <c r="FA1942" s="37"/>
      <c r="FB1942" s="37"/>
      <c r="FC1942" s="37"/>
      <c r="FD1942" s="37"/>
    </row>
    <row r="1943" spans="2:160" x14ac:dyDescent="0.5">
      <c r="B1943" s="36" t="s">
        <v>2138</v>
      </c>
      <c r="C1943" s="18">
        <v>8.2585126207013193E-3</v>
      </c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F1943" s="37"/>
      <c r="AG1943" s="37"/>
      <c r="AH1943" s="37"/>
      <c r="AI1943" s="37"/>
      <c r="AJ1943" s="37"/>
      <c r="AK1943" s="37"/>
      <c r="AL1943" s="37"/>
      <c r="AM1943" s="37"/>
      <c r="AN1943" s="37"/>
      <c r="AO1943" s="37"/>
      <c r="AP1943" s="37"/>
      <c r="AQ1943" s="37"/>
      <c r="AR1943" s="37"/>
      <c r="AS1943" s="37"/>
      <c r="AT1943" s="37"/>
      <c r="AU1943" s="37"/>
      <c r="AV1943" s="37"/>
      <c r="AW1943" s="37"/>
      <c r="AX1943" s="37"/>
      <c r="AY1943" s="37"/>
      <c r="AZ1943" s="37"/>
      <c r="BA1943" s="37"/>
      <c r="BB1943" s="37"/>
      <c r="BC1943" s="37"/>
      <c r="BD1943" s="37"/>
      <c r="BE1943" s="37"/>
      <c r="BF1943" s="37"/>
      <c r="BG1943" s="37"/>
      <c r="BH1943" s="37"/>
      <c r="BI1943" s="37"/>
      <c r="BJ1943" s="37"/>
      <c r="BK1943" s="37"/>
      <c r="BL1943" s="37"/>
      <c r="BM1943" s="37"/>
      <c r="BN1943" s="37"/>
      <c r="BO1943" s="37"/>
      <c r="BP1943" s="37"/>
      <c r="BQ1943" s="37"/>
      <c r="BR1943" s="37"/>
      <c r="BS1943" s="37"/>
      <c r="BT1943" s="37"/>
      <c r="BU1943" s="37"/>
      <c r="BV1943" s="37"/>
      <c r="BW1943" s="37"/>
      <c r="BX1943" s="37"/>
      <c r="BY1943" s="37"/>
      <c r="BZ1943" s="37"/>
      <c r="CA1943" s="37"/>
      <c r="CB1943" s="37"/>
      <c r="CC1943" s="37"/>
      <c r="CD1943" s="37"/>
      <c r="CE1943" s="37"/>
      <c r="CF1943" s="37"/>
      <c r="CG1943" s="37"/>
      <c r="CH1943" s="37"/>
      <c r="CI1943" s="37"/>
      <c r="CJ1943" s="37"/>
      <c r="CK1943" s="37"/>
      <c r="CL1943" s="37"/>
      <c r="CM1943" s="37"/>
      <c r="CN1943" s="37"/>
      <c r="CO1943" s="37"/>
      <c r="CP1943" s="37"/>
      <c r="CQ1943" s="37"/>
      <c r="CR1943" s="37"/>
      <c r="CS1943" s="37"/>
      <c r="CT1943" s="37"/>
      <c r="CU1943" s="37"/>
      <c r="CV1943" s="37"/>
      <c r="CW1943" s="37"/>
      <c r="CX1943" s="37"/>
      <c r="CY1943" s="37"/>
      <c r="CZ1943" s="37"/>
      <c r="DA1943" s="37"/>
      <c r="DB1943" s="37"/>
      <c r="DC1943" s="37"/>
      <c r="DD1943" s="37"/>
      <c r="DE1943" s="37"/>
      <c r="DF1943" s="37"/>
      <c r="DG1943" s="37"/>
      <c r="DH1943" s="37"/>
      <c r="DI1943" s="37"/>
      <c r="DJ1943" s="37"/>
      <c r="DK1943" s="37"/>
      <c r="DL1943" s="37"/>
      <c r="DR1943" s="37"/>
      <c r="DS1943" s="37"/>
      <c r="DT1943" s="37"/>
      <c r="DU1943" s="37"/>
      <c r="DV1943" s="37"/>
      <c r="DW1943" s="37"/>
      <c r="DX1943" s="37"/>
      <c r="DY1943" s="37"/>
      <c r="DZ1943" s="37"/>
      <c r="EA1943" s="37"/>
      <c r="EB1943" s="37"/>
      <c r="EC1943" s="37"/>
      <c r="ED1943" s="37"/>
      <c r="EE1943" s="37"/>
      <c r="EF1943" s="37"/>
      <c r="EG1943" s="37"/>
      <c r="EH1943" s="37"/>
      <c r="EI1943" s="37"/>
      <c r="EJ1943" s="37"/>
      <c r="EK1943" s="37"/>
      <c r="EL1943" s="37"/>
      <c r="EM1943" s="37"/>
      <c r="EN1943" s="37"/>
      <c r="EO1943" s="37"/>
      <c r="EP1943" s="37"/>
      <c r="EQ1943" s="37"/>
      <c r="ER1943" s="37"/>
      <c r="ES1943" s="37"/>
      <c r="ET1943" s="37"/>
      <c r="EU1943" s="37"/>
      <c r="EV1943" s="37"/>
      <c r="EW1943" s="37"/>
      <c r="EX1943" s="37"/>
      <c r="EY1943" s="37"/>
      <c r="EZ1943" s="37"/>
      <c r="FA1943" s="37"/>
      <c r="FB1943" s="37"/>
      <c r="FC1943" s="37"/>
      <c r="FD1943" s="37"/>
    </row>
    <row r="1944" spans="2:160" x14ac:dyDescent="0.5">
      <c r="B1944" s="36" t="s">
        <v>2139</v>
      </c>
      <c r="C1944" s="18">
        <v>-4.525979753853826E-3</v>
      </c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  <c r="AL1944" s="37"/>
      <c r="AM1944" s="37"/>
      <c r="AN1944" s="37"/>
      <c r="AO1944" s="37"/>
      <c r="AP1944" s="37"/>
      <c r="AQ1944" s="37"/>
      <c r="AR1944" s="37"/>
      <c r="AS1944" s="37"/>
      <c r="AT1944" s="37"/>
      <c r="AU1944" s="37"/>
      <c r="AV1944" s="37"/>
      <c r="AW1944" s="37"/>
      <c r="AX1944" s="37"/>
      <c r="AY1944" s="37"/>
      <c r="AZ1944" s="37"/>
      <c r="BA1944" s="37"/>
      <c r="BB1944" s="37"/>
      <c r="BC1944" s="37"/>
      <c r="BD1944" s="37"/>
      <c r="BE1944" s="37"/>
      <c r="BF1944" s="37"/>
      <c r="BG1944" s="37"/>
      <c r="BH1944" s="37"/>
      <c r="BI1944" s="37"/>
      <c r="BJ1944" s="37"/>
      <c r="BK1944" s="37"/>
      <c r="BL1944" s="37"/>
      <c r="BM1944" s="37"/>
      <c r="BN1944" s="37"/>
      <c r="BO1944" s="37"/>
      <c r="BP1944" s="37"/>
      <c r="BQ1944" s="37"/>
      <c r="BR1944" s="37"/>
      <c r="BS1944" s="37"/>
      <c r="BT1944" s="37"/>
      <c r="BU1944" s="37"/>
      <c r="BV1944" s="37"/>
      <c r="BW1944" s="37"/>
      <c r="BX1944" s="37"/>
      <c r="BY1944" s="37"/>
      <c r="BZ1944" s="37"/>
      <c r="CA1944" s="37"/>
      <c r="CB1944" s="37"/>
      <c r="CC1944" s="37"/>
      <c r="CD1944" s="37"/>
      <c r="CE1944" s="37"/>
      <c r="CF1944" s="37"/>
      <c r="CG1944" s="37"/>
      <c r="CH1944" s="37"/>
      <c r="CI1944" s="37"/>
      <c r="CJ1944" s="37"/>
      <c r="CK1944" s="37"/>
      <c r="CL1944" s="37"/>
      <c r="CM1944" s="37"/>
      <c r="CN1944" s="37"/>
      <c r="CO1944" s="37"/>
      <c r="CP1944" s="37"/>
      <c r="CQ1944" s="37"/>
      <c r="CR1944" s="37"/>
      <c r="CS1944" s="37"/>
      <c r="CT1944" s="37"/>
      <c r="CU1944" s="37"/>
      <c r="CV1944" s="37"/>
      <c r="CW1944" s="37"/>
      <c r="CX1944" s="37"/>
      <c r="CY1944" s="37"/>
      <c r="CZ1944" s="37"/>
      <c r="DA1944" s="37"/>
      <c r="DB1944" s="37"/>
      <c r="DC1944" s="37"/>
      <c r="DD1944" s="37"/>
      <c r="DE1944" s="37"/>
      <c r="DF1944" s="37"/>
      <c r="DG1944" s="37"/>
      <c r="DH1944" s="37"/>
      <c r="DI1944" s="37"/>
      <c r="DJ1944" s="37"/>
      <c r="DK1944" s="37"/>
      <c r="DL1944" s="37"/>
      <c r="DR1944" s="37"/>
      <c r="DS1944" s="37"/>
      <c r="DT1944" s="37"/>
      <c r="DU1944" s="37"/>
      <c r="DV1944" s="37"/>
      <c r="DW1944" s="37"/>
      <c r="DX1944" s="37"/>
      <c r="DY1944" s="37"/>
      <c r="DZ1944" s="37"/>
      <c r="EA1944" s="37"/>
      <c r="EB1944" s="37"/>
      <c r="EC1944" s="37"/>
      <c r="ED1944" s="37"/>
      <c r="EE1944" s="37"/>
      <c r="EF1944" s="37"/>
      <c r="EG1944" s="37"/>
      <c r="EH1944" s="37"/>
      <c r="EI1944" s="37"/>
      <c r="EJ1944" s="37"/>
      <c r="EK1944" s="37"/>
      <c r="EL1944" s="37"/>
      <c r="EM1944" s="37"/>
      <c r="EN1944" s="37"/>
      <c r="EO1944" s="37"/>
      <c r="EP1944" s="37"/>
      <c r="EQ1944" s="37"/>
      <c r="ER1944" s="37"/>
      <c r="ES1944" s="37"/>
      <c r="ET1944" s="37"/>
      <c r="EU1944" s="37"/>
      <c r="EV1944" s="37"/>
      <c r="EW1944" s="37"/>
      <c r="EX1944" s="37"/>
      <c r="EY1944" s="37"/>
      <c r="EZ1944" s="37"/>
      <c r="FA1944" s="37"/>
      <c r="FB1944" s="37"/>
      <c r="FC1944" s="37"/>
      <c r="FD1944" s="37"/>
    </row>
    <row r="1945" spans="2:160" x14ac:dyDescent="0.5">
      <c r="B1945" s="36" t="s">
        <v>2140</v>
      </c>
      <c r="C1945" s="18">
        <v>-5.6647362258299694E-3</v>
      </c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37"/>
      <c r="AI1945" s="37"/>
      <c r="AJ1945" s="37"/>
      <c r="AK1945" s="37"/>
      <c r="AL1945" s="37"/>
      <c r="AM1945" s="37"/>
      <c r="AN1945" s="37"/>
      <c r="AO1945" s="37"/>
      <c r="AP1945" s="37"/>
      <c r="AQ1945" s="37"/>
      <c r="AR1945" s="37"/>
      <c r="AS1945" s="37"/>
      <c r="AT1945" s="37"/>
      <c r="AU1945" s="37"/>
      <c r="AV1945" s="37"/>
      <c r="AW1945" s="37"/>
      <c r="AX1945" s="37"/>
      <c r="AY1945" s="37"/>
      <c r="AZ1945" s="37"/>
      <c r="BA1945" s="37"/>
      <c r="BB1945" s="37"/>
      <c r="BC1945" s="37"/>
      <c r="BD1945" s="37"/>
      <c r="BE1945" s="37"/>
      <c r="BF1945" s="37"/>
      <c r="BG1945" s="37"/>
      <c r="BH1945" s="37"/>
      <c r="BI1945" s="37"/>
      <c r="BJ1945" s="37"/>
      <c r="BK1945" s="37"/>
      <c r="BL1945" s="37"/>
      <c r="BM1945" s="37"/>
      <c r="BN1945" s="37"/>
      <c r="BO1945" s="37"/>
      <c r="BP1945" s="37"/>
      <c r="BQ1945" s="37"/>
      <c r="BR1945" s="37"/>
      <c r="BS1945" s="37"/>
      <c r="BT1945" s="37"/>
      <c r="BU1945" s="37"/>
      <c r="BV1945" s="37"/>
      <c r="BW1945" s="37"/>
      <c r="BX1945" s="37"/>
      <c r="BY1945" s="37"/>
      <c r="BZ1945" s="37"/>
      <c r="CA1945" s="37"/>
      <c r="CB1945" s="37"/>
      <c r="CC1945" s="37"/>
      <c r="CD1945" s="37"/>
      <c r="CE1945" s="37"/>
      <c r="CF1945" s="37"/>
      <c r="CG1945" s="37"/>
      <c r="CH1945" s="37"/>
      <c r="CI1945" s="37"/>
      <c r="CJ1945" s="37"/>
      <c r="CK1945" s="37"/>
      <c r="CL1945" s="37"/>
      <c r="CM1945" s="37"/>
      <c r="CN1945" s="37"/>
      <c r="CO1945" s="37"/>
      <c r="CP1945" s="37"/>
      <c r="CQ1945" s="37"/>
      <c r="CR1945" s="37"/>
      <c r="CS1945" s="37"/>
      <c r="CT1945" s="37"/>
      <c r="CU1945" s="37"/>
      <c r="CV1945" s="37"/>
      <c r="CW1945" s="37"/>
      <c r="CX1945" s="37"/>
      <c r="CY1945" s="37"/>
      <c r="CZ1945" s="37"/>
      <c r="DA1945" s="37"/>
      <c r="DB1945" s="37"/>
      <c r="DC1945" s="37"/>
      <c r="DD1945" s="37"/>
      <c r="DE1945" s="37"/>
      <c r="DF1945" s="37"/>
      <c r="DG1945" s="37"/>
      <c r="DH1945" s="37"/>
      <c r="DI1945" s="37"/>
      <c r="DJ1945" s="37"/>
      <c r="DK1945" s="37"/>
      <c r="DL1945" s="37"/>
      <c r="DR1945" s="37"/>
      <c r="DS1945" s="37"/>
      <c r="DT1945" s="37"/>
      <c r="DU1945" s="37"/>
      <c r="DV1945" s="37"/>
      <c r="DW1945" s="37"/>
      <c r="DX1945" s="37"/>
      <c r="DY1945" s="37"/>
      <c r="DZ1945" s="37"/>
      <c r="EA1945" s="37"/>
      <c r="EB1945" s="37"/>
      <c r="EC1945" s="37"/>
      <c r="ED1945" s="37"/>
      <c r="EE1945" s="37"/>
      <c r="EF1945" s="37"/>
      <c r="EG1945" s="37"/>
      <c r="EH1945" s="37"/>
      <c r="EI1945" s="37"/>
      <c r="EJ1945" s="37"/>
      <c r="EK1945" s="37"/>
      <c r="EL1945" s="37"/>
      <c r="EM1945" s="37"/>
      <c r="EN1945" s="37"/>
      <c r="EO1945" s="37"/>
      <c r="EP1945" s="37"/>
      <c r="EQ1945" s="37"/>
      <c r="ER1945" s="37"/>
      <c r="ES1945" s="37"/>
      <c r="ET1945" s="37"/>
      <c r="EU1945" s="37"/>
      <c r="EV1945" s="37"/>
      <c r="EW1945" s="37"/>
      <c r="EX1945" s="37"/>
      <c r="EY1945" s="37"/>
      <c r="EZ1945" s="37"/>
      <c r="FA1945" s="37"/>
      <c r="FB1945" s="37"/>
      <c r="FC1945" s="37"/>
      <c r="FD1945" s="37"/>
    </row>
    <row r="1946" spans="2:160" x14ac:dyDescent="0.5">
      <c r="B1946" s="36" t="s">
        <v>2141</v>
      </c>
      <c r="C1946" s="18">
        <v>-1.1054530023339781E-2</v>
      </c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37"/>
      <c r="AI1946" s="37"/>
      <c r="AJ1946" s="37"/>
      <c r="AK1946" s="37"/>
      <c r="AL1946" s="37"/>
      <c r="AM1946" s="37"/>
      <c r="AN1946" s="37"/>
      <c r="AO1946" s="37"/>
      <c r="AP1946" s="37"/>
      <c r="AQ1946" s="37"/>
      <c r="AR1946" s="37"/>
      <c r="AS1946" s="37"/>
      <c r="AT1946" s="37"/>
      <c r="AU1946" s="37"/>
      <c r="AV1946" s="37"/>
      <c r="AW1946" s="37"/>
      <c r="AX1946" s="37"/>
      <c r="AY1946" s="37"/>
      <c r="AZ1946" s="37"/>
      <c r="BA1946" s="37"/>
      <c r="BB1946" s="37"/>
      <c r="BC1946" s="37"/>
      <c r="BD1946" s="37"/>
      <c r="BE1946" s="37"/>
      <c r="BF1946" s="37"/>
      <c r="BG1946" s="37"/>
      <c r="BH1946" s="37"/>
      <c r="BI1946" s="37"/>
      <c r="BJ1946" s="37"/>
      <c r="BK1946" s="37"/>
      <c r="BL1946" s="37"/>
      <c r="BM1946" s="37"/>
      <c r="BN1946" s="37"/>
      <c r="BO1946" s="37"/>
      <c r="BP1946" s="37"/>
      <c r="BQ1946" s="37"/>
      <c r="BR1946" s="37"/>
      <c r="BS1946" s="37"/>
      <c r="BT1946" s="37"/>
      <c r="BU1946" s="37"/>
      <c r="BV1946" s="37"/>
      <c r="BW1946" s="37"/>
      <c r="BX1946" s="37"/>
      <c r="BY1946" s="37"/>
      <c r="BZ1946" s="37"/>
      <c r="CA1946" s="37"/>
      <c r="CB1946" s="37"/>
      <c r="CC1946" s="37"/>
      <c r="CD1946" s="37"/>
      <c r="CE1946" s="37"/>
      <c r="CF1946" s="37"/>
      <c r="CG1946" s="37"/>
      <c r="CH1946" s="37"/>
      <c r="CI1946" s="37"/>
      <c r="CJ1946" s="37"/>
      <c r="CK1946" s="37"/>
      <c r="CL1946" s="37"/>
      <c r="CM1946" s="37"/>
      <c r="CN1946" s="37"/>
      <c r="CO1946" s="37"/>
      <c r="CP1946" s="37"/>
      <c r="CQ1946" s="37"/>
      <c r="CR1946" s="37"/>
      <c r="CS1946" s="37"/>
      <c r="CT1946" s="37"/>
      <c r="CU1946" s="37"/>
      <c r="CV1946" s="37"/>
      <c r="CW1946" s="37"/>
      <c r="CX1946" s="37"/>
      <c r="CY1946" s="37"/>
      <c r="CZ1946" s="37"/>
      <c r="DA1946" s="37"/>
      <c r="DB1946" s="37"/>
      <c r="DC1946" s="37"/>
      <c r="DD1946" s="37"/>
      <c r="DE1946" s="37"/>
      <c r="DF1946" s="37"/>
      <c r="DG1946" s="37"/>
      <c r="DH1946" s="37"/>
      <c r="DI1946" s="37"/>
      <c r="DJ1946" s="37"/>
      <c r="DK1946" s="37"/>
      <c r="DL1946" s="37"/>
      <c r="DR1946" s="37"/>
      <c r="DS1946" s="37"/>
      <c r="DT1946" s="37"/>
      <c r="DU1946" s="37"/>
      <c r="DV1946" s="37"/>
      <c r="DW1946" s="37"/>
      <c r="DX1946" s="37"/>
      <c r="DY1946" s="37"/>
      <c r="DZ1946" s="37"/>
      <c r="EA1946" s="37"/>
      <c r="EB1946" s="37"/>
      <c r="EC1946" s="37"/>
      <c r="ED1946" s="37"/>
      <c r="EE1946" s="37"/>
      <c r="EF1946" s="37"/>
      <c r="EG1946" s="37"/>
      <c r="EH1946" s="37"/>
      <c r="EI1946" s="37"/>
      <c r="EJ1946" s="37"/>
      <c r="EK1946" s="37"/>
      <c r="EL1946" s="37"/>
      <c r="EM1946" s="37"/>
      <c r="EN1946" s="37"/>
      <c r="EO1946" s="37"/>
      <c r="EP1946" s="37"/>
      <c r="EQ1946" s="37"/>
      <c r="ER1946" s="37"/>
      <c r="ES1946" s="37"/>
      <c r="ET1946" s="37"/>
      <c r="EU1946" s="37"/>
      <c r="EV1946" s="37"/>
      <c r="EW1946" s="37"/>
      <c r="EX1946" s="37"/>
      <c r="EY1946" s="37"/>
      <c r="EZ1946" s="37"/>
      <c r="FA1946" s="37"/>
      <c r="FB1946" s="37"/>
      <c r="FC1946" s="37"/>
      <c r="FD1946" s="37"/>
    </row>
    <row r="1947" spans="2:160" x14ac:dyDescent="0.5">
      <c r="B1947" s="36" t="s">
        <v>2142</v>
      </c>
      <c r="C1947" s="18">
        <v>3.1753523997510857E-3</v>
      </c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  <c r="AL1947" s="37"/>
      <c r="AM1947" s="37"/>
      <c r="AN1947" s="37"/>
      <c r="AO1947" s="37"/>
      <c r="AP1947" s="37"/>
      <c r="AQ1947" s="37"/>
      <c r="AR1947" s="37"/>
      <c r="AS1947" s="37"/>
      <c r="AT1947" s="37"/>
      <c r="AU1947" s="37"/>
      <c r="AV1947" s="37"/>
      <c r="AW1947" s="37"/>
      <c r="AX1947" s="37"/>
      <c r="AY1947" s="37"/>
      <c r="AZ1947" s="37"/>
      <c r="BA1947" s="37"/>
      <c r="BB1947" s="37"/>
      <c r="BC1947" s="37"/>
      <c r="BD1947" s="37"/>
      <c r="BE1947" s="37"/>
      <c r="BF1947" s="37"/>
      <c r="BG1947" s="37"/>
      <c r="BH1947" s="37"/>
      <c r="BI1947" s="37"/>
      <c r="BJ1947" s="37"/>
      <c r="BK1947" s="37"/>
      <c r="BL1947" s="37"/>
      <c r="BM1947" s="37"/>
      <c r="BN1947" s="37"/>
      <c r="BO1947" s="37"/>
      <c r="BP1947" s="37"/>
      <c r="BQ1947" s="37"/>
      <c r="BR1947" s="37"/>
      <c r="BS1947" s="37"/>
      <c r="BT1947" s="37"/>
      <c r="BU1947" s="37"/>
      <c r="BV1947" s="37"/>
      <c r="BW1947" s="37"/>
      <c r="BX1947" s="37"/>
      <c r="BY1947" s="37"/>
      <c r="BZ1947" s="37"/>
      <c r="CA1947" s="37"/>
      <c r="CB1947" s="37"/>
      <c r="CC1947" s="37"/>
      <c r="CD1947" s="37"/>
      <c r="CE1947" s="37"/>
      <c r="CF1947" s="37"/>
      <c r="CG1947" s="37"/>
      <c r="CH1947" s="37"/>
      <c r="CI1947" s="37"/>
      <c r="CJ1947" s="37"/>
      <c r="CK1947" s="37"/>
      <c r="CL1947" s="37"/>
      <c r="CM1947" s="37"/>
      <c r="CN1947" s="37"/>
      <c r="CO1947" s="37"/>
      <c r="CP1947" s="37"/>
      <c r="CQ1947" s="37"/>
      <c r="CR1947" s="37"/>
      <c r="CS1947" s="37"/>
      <c r="CT1947" s="37"/>
      <c r="CU1947" s="37"/>
      <c r="CV1947" s="37"/>
      <c r="CW1947" s="37"/>
      <c r="CX1947" s="37"/>
      <c r="CY1947" s="37"/>
      <c r="CZ1947" s="37"/>
      <c r="DA1947" s="37"/>
      <c r="DB1947" s="37"/>
      <c r="DC1947" s="37"/>
      <c r="DD1947" s="37"/>
      <c r="DE1947" s="37"/>
      <c r="DF1947" s="37"/>
      <c r="DG1947" s="37"/>
      <c r="DH1947" s="37"/>
      <c r="DI1947" s="37"/>
      <c r="DJ1947" s="37"/>
      <c r="DK1947" s="37"/>
      <c r="DL1947" s="37"/>
      <c r="DR1947" s="37"/>
      <c r="DS1947" s="37"/>
      <c r="DT1947" s="37"/>
      <c r="DU1947" s="37"/>
      <c r="DV1947" s="37"/>
      <c r="DW1947" s="37"/>
      <c r="DX1947" s="37"/>
      <c r="DY1947" s="37"/>
      <c r="DZ1947" s="37"/>
      <c r="EA1947" s="37"/>
      <c r="EB1947" s="37"/>
      <c r="EC1947" s="37"/>
      <c r="ED1947" s="37"/>
      <c r="EE1947" s="37"/>
      <c r="EF1947" s="37"/>
      <c r="EG1947" s="37"/>
      <c r="EH1947" s="37"/>
      <c r="EI1947" s="37"/>
      <c r="EJ1947" s="37"/>
      <c r="EK1947" s="37"/>
      <c r="EL1947" s="37"/>
      <c r="EM1947" s="37"/>
      <c r="EN1947" s="37"/>
      <c r="EO1947" s="37"/>
      <c r="EP1947" s="37"/>
      <c r="EQ1947" s="37"/>
      <c r="ER1947" s="37"/>
      <c r="ES1947" s="37"/>
      <c r="ET1947" s="37"/>
      <c r="EU1947" s="37"/>
      <c r="EV1947" s="37"/>
      <c r="EW1947" s="37"/>
      <c r="EX1947" s="37"/>
      <c r="EY1947" s="37"/>
      <c r="EZ1947" s="37"/>
      <c r="FA1947" s="37"/>
      <c r="FB1947" s="37"/>
      <c r="FC1947" s="37"/>
      <c r="FD1947" s="37"/>
    </row>
    <row r="1948" spans="2:160" x14ac:dyDescent="0.5">
      <c r="B1948" s="36" t="s">
        <v>2143</v>
      </c>
      <c r="C1948" s="18">
        <v>1.438287315268294E-3</v>
      </c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  <c r="AL1948" s="37"/>
      <c r="AM1948" s="37"/>
      <c r="AN1948" s="37"/>
      <c r="AO1948" s="37"/>
      <c r="AP1948" s="37"/>
      <c r="AQ1948" s="37"/>
      <c r="AR1948" s="37"/>
      <c r="AS1948" s="37"/>
      <c r="AT1948" s="37"/>
      <c r="AU1948" s="37"/>
      <c r="AV1948" s="37"/>
      <c r="AW1948" s="37"/>
      <c r="AX1948" s="37"/>
      <c r="AY1948" s="37"/>
      <c r="AZ1948" s="37"/>
      <c r="BA1948" s="37"/>
      <c r="BB1948" s="37"/>
      <c r="BC1948" s="37"/>
      <c r="BD1948" s="37"/>
      <c r="BE1948" s="37"/>
      <c r="BF1948" s="37"/>
      <c r="BG1948" s="37"/>
      <c r="BH1948" s="37"/>
      <c r="BI1948" s="37"/>
      <c r="BJ1948" s="37"/>
      <c r="BK1948" s="37"/>
      <c r="BL1948" s="37"/>
      <c r="BM1948" s="37"/>
      <c r="BN1948" s="37"/>
      <c r="BO1948" s="37"/>
      <c r="BP1948" s="37"/>
      <c r="BQ1948" s="37"/>
      <c r="BR1948" s="37"/>
      <c r="BS1948" s="37"/>
      <c r="BT1948" s="37"/>
      <c r="BU1948" s="37"/>
      <c r="BV1948" s="37"/>
      <c r="BW1948" s="37"/>
      <c r="BX1948" s="37"/>
      <c r="BY1948" s="37"/>
      <c r="BZ1948" s="37"/>
      <c r="CA1948" s="37"/>
      <c r="CB1948" s="37"/>
      <c r="CC1948" s="37"/>
      <c r="CD1948" s="37"/>
      <c r="CE1948" s="37"/>
      <c r="CF1948" s="37"/>
      <c r="CG1948" s="37"/>
      <c r="CH1948" s="37"/>
      <c r="CI1948" s="37"/>
      <c r="CJ1948" s="37"/>
      <c r="CK1948" s="37"/>
      <c r="CL1948" s="37"/>
      <c r="CM1948" s="37"/>
      <c r="CN1948" s="37"/>
      <c r="CO1948" s="37"/>
      <c r="CP1948" s="37"/>
      <c r="CQ1948" s="37"/>
      <c r="CR1948" s="37"/>
      <c r="CS1948" s="37"/>
      <c r="CT1948" s="37"/>
      <c r="CU1948" s="37"/>
      <c r="CV1948" s="37"/>
      <c r="CW1948" s="37"/>
      <c r="CX1948" s="37"/>
      <c r="CY1948" s="37"/>
      <c r="CZ1948" s="37"/>
      <c r="DA1948" s="37"/>
      <c r="DB1948" s="37"/>
      <c r="DC1948" s="37"/>
      <c r="DD1948" s="37"/>
      <c r="DE1948" s="37"/>
      <c r="DF1948" s="37"/>
      <c r="DG1948" s="37"/>
      <c r="DH1948" s="37"/>
      <c r="DI1948" s="37"/>
      <c r="DJ1948" s="37"/>
      <c r="DK1948" s="37"/>
      <c r="DL1948" s="37"/>
      <c r="DR1948" s="37"/>
      <c r="DS1948" s="37"/>
      <c r="DT1948" s="37"/>
      <c r="DU1948" s="37"/>
      <c r="DV1948" s="37"/>
      <c r="DW1948" s="37"/>
      <c r="DX1948" s="37"/>
      <c r="DY1948" s="37"/>
      <c r="DZ1948" s="37"/>
      <c r="EA1948" s="37"/>
      <c r="EB1948" s="37"/>
      <c r="EC1948" s="37"/>
      <c r="ED1948" s="37"/>
      <c r="EE1948" s="37"/>
      <c r="EF1948" s="37"/>
      <c r="EG1948" s="37"/>
      <c r="EH1948" s="37"/>
      <c r="EI1948" s="37"/>
      <c r="EJ1948" s="37"/>
      <c r="EK1948" s="37"/>
      <c r="EL1948" s="37"/>
      <c r="EM1948" s="37"/>
      <c r="EN1948" s="37"/>
      <c r="EO1948" s="37"/>
      <c r="EP1948" s="37"/>
      <c r="EQ1948" s="37"/>
      <c r="ER1948" s="37"/>
      <c r="ES1948" s="37"/>
      <c r="ET1948" s="37"/>
      <c r="EU1948" s="37"/>
      <c r="EV1948" s="37"/>
      <c r="EW1948" s="37"/>
      <c r="EX1948" s="37"/>
      <c r="EY1948" s="37"/>
      <c r="EZ1948" s="37"/>
      <c r="FA1948" s="37"/>
      <c r="FB1948" s="37"/>
      <c r="FC1948" s="37"/>
      <c r="FD1948" s="37"/>
    </row>
    <row r="1949" spans="2:160" x14ac:dyDescent="0.5">
      <c r="B1949" s="36" t="s">
        <v>2144</v>
      </c>
      <c r="C1949" s="18">
        <v>1.6551252823049367E-4</v>
      </c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  <c r="AL1949" s="37"/>
      <c r="AM1949" s="37"/>
      <c r="AN1949" s="37"/>
      <c r="AO1949" s="37"/>
      <c r="AP1949" s="37"/>
      <c r="AQ1949" s="37"/>
      <c r="AR1949" s="37"/>
      <c r="AS1949" s="37"/>
      <c r="AT1949" s="37"/>
      <c r="AU1949" s="37"/>
      <c r="AV1949" s="37"/>
      <c r="AW1949" s="37"/>
      <c r="AX1949" s="37"/>
      <c r="AY1949" s="37"/>
      <c r="AZ1949" s="37"/>
      <c r="BA1949" s="37"/>
      <c r="BB1949" s="37"/>
      <c r="BC1949" s="37"/>
      <c r="BD1949" s="37"/>
      <c r="BE1949" s="37"/>
      <c r="BF1949" s="37"/>
      <c r="BG1949" s="37"/>
      <c r="BH1949" s="37"/>
      <c r="BI1949" s="37"/>
      <c r="BJ1949" s="37"/>
      <c r="BK1949" s="37"/>
      <c r="BL1949" s="37"/>
      <c r="BM1949" s="37"/>
      <c r="BN1949" s="37"/>
      <c r="BO1949" s="37"/>
      <c r="BP1949" s="37"/>
      <c r="BQ1949" s="37"/>
      <c r="BR1949" s="37"/>
      <c r="BS1949" s="37"/>
      <c r="BT1949" s="37"/>
      <c r="BU1949" s="37"/>
      <c r="BV1949" s="37"/>
      <c r="BW1949" s="37"/>
      <c r="BX1949" s="37"/>
      <c r="BY1949" s="37"/>
      <c r="BZ1949" s="37"/>
      <c r="CA1949" s="37"/>
      <c r="CB1949" s="37"/>
      <c r="CC1949" s="37"/>
      <c r="CD1949" s="37"/>
      <c r="CE1949" s="37"/>
      <c r="CF1949" s="37"/>
      <c r="CG1949" s="37"/>
      <c r="CH1949" s="37"/>
      <c r="CI1949" s="37"/>
      <c r="CJ1949" s="37"/>
      <c r="CK1949" s="37"/>
      <c r="CL1949" s="37"/>
      <c r="CM1949" s="37"/>
      <c r="CN1949" s="37"/>
      <c r="CO1949" s="37"/>
      <c r="CP1949" s="37"/>
      <c r="CQ1949" s="37"/>
      <c r="CR1949" s="37"/>
      <c r="CS1949" s="37"/>
      <c r="CT1949" s="37"/>
      <c r="CU1949" s="37"/>
      <c r="CV1949" s="37"/>
      <c r="CW1949" s="37"/>
      <c r="CX1949" s="37"/>
      <c r="CY1949" s="37"/>
      <c r="CZ1949" s="37"/>
      <c r="DA1949" s="37"/>
      <c r="DB1949" s="37"/>
      <c r="DC1949" s="37"/>
      <c r="DD1949" s="37"/>
      <c r="DE1949" s="37"/>
      <c r="DF1949" s="37"/>
      <c r="DG1949" s="37"/>
      <c r="DH1949" s="37"/>
      <c r="DI1949" s="37"/>
      <c r="DJ1949" s="37"/>
      <c r="DK1949" s="37"/>
      <c r="DL1949" s="37"/>
      <c r="DR1949" s="37"/>
      <c r="DS1949" s="37"/>
      <c r="DT1949" s="37"/>
      <c r="DU1949" s="37"/>
      <c r="DV1949" s="37"/>
      <c r="DW1949" s="37"/>
      <c r="DX1949" s="37"/>
      <c r="DY1949" s="37"/>
      <c r="DZ1949" s="37"/>
      <c r="EA1949" s="37"/>
      <c r="EB1949" s="37"/>
      <c r="EC1949" s="37"/>
      <c r="ED1949" s="37"/>
      <c r="EE1949" s="37"/>
      <c r="EF1949" s="37"/>
      <c r="EG1949" s="37"/>
      <c r="EH1949" s="37"/>
      <c r="EI1949" s="37"/>
      <c r="EJ1949" s="37"/>
      <c r="EK1949" s="37"/>
      <c r="EL1949" s="37"/>
      <c r="EM1949" s="37"/>
      <c r="EN1949" s="37"/>
      <c r="EO1949" s="37"/>
      <c r="EP1949" s="37"/>
      <c r="EQ1949" s="37"/>
      <c r="ER1949" s="37"/>
      <c r="ES1949" s="37"/>
      <c r="ET1949" s="37"/>
      <c r="EU1949" s="37"/>
      <c r="EV1949" s="37"/>
      <c r="EW1949" s="37"/>
      <c r="EX1949" s="37"/>
      <c r="EY1949" s="37"/>
      <c r="EZ1949" s="37"/>
      <c r="FA1949" s="37"/>
      <c r="FB1949" s="37"/>
      <c r="FC1949" s="37"/>
      <c r="FD1949" s="37"/>
    </row>
    <row r="1950" spans="2:160" x14ac:dyDescent="0.5">
      <c r="B1950" s="36" t="s">
        <v>2145</v>
      </c>
      <c r="C1950" s="18">
        <v>-9.822343696617164E-4</v>
      </c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  <c r="AL1950" s="37"/>
      <c r="AM1950" s="37"/>
      <c r="AN1950" s="37"/>
      <c r="AO1950" s="37"/>
      <c r="AP1950" s="37"/>
      <c r="AQ1950" s="37"/>
      <c r="AR1950" s="37"/>
      <c r="AS1950" s="37"/>
      <c r="AT1950" s="37"/>
      <c r="AU1950" s="37"/>
      <c r="AV1950" s="37"/>
      <c r="AW1950" s="37"/>
      <c r="AX1950" s="37"/>
      <c r="AY1950" s="37"/>
      <c r="AZ1950" s="37"/>
      <c r="BA1950" s="37"/>
      <c r="BB1950" s="37"/>
      <c r="BC1950" s="37"/>
      <c r="BD1950" s="37"/>
      <c r="BE1950" s="37"/>
      <c r="BF1950" s="37"/>
      <c r="BG1950" s="37"/>
      <c r="BH1950" s="37"/>
      <c r="BI1950" s="37"/>
      <c r="BJ1950" s="37"/>
      <c r="BK1950" s="37"/>
      <c r="BL1950" s="37"/>
      <c r="BM1950" s="37"/>
      <c r="BN1950" s="37"/>
      <c r="BO1950" s="37"/>
      <c r="BP1950" s="37"/>
      <c r="BQ1950" s="37"/>
      <c r="BR1950" s="37"/>
      <c r="BS1950" s="37"/>
      <c r="BT1950" s="37"/>
      <c r="BU1950" s="37"/>
      <c r="BV1950" s="37"/>
      <c r="BW1950" s="37"/>
      <c r="BX1950" s="37"/>
      <c r="BY1950" s="37"/>
      <c r="BZ1950" s="37"/>
      <c r="CA1950" s="37"/>
      <c r="CB1950" s="37"/>
      <c r="CC1950" s="37"/>
      <c r="CD1950" s="37"/>
      <c r="CE1950" s="37"/>
      <c r="CF1950" s="37"/>
      <c r="CG1950" s="37"/>
      <c r="CH1950" s="37"/>
      <c r="CI1950" s="37"/>
      <c r="CJ1950" s="37"/>
      <c r="CK1950" s="37"/>
      <c r="CL1950" s="37"/>
      <c r="CM1950" s="37"/>
      <c r="CN1950" s="37"/>
      <c r="CO1950" s="37"/>
      <c r="CP1950" s="37"/>
      <c r="CQ1950" s="37"/>
      <c r="CR1950" s="37"/>
      <c r="CS1950" s="37"/>
      <c r="CT1950" s="37"/>
      <c r="CU1950" s="37"/>
      <c r="CV1950" s="37"/>
      <c r="CW1950" s="37"/>
      <c r="CX1950" s="37"/>
      <c r="CY1950" s="37"/>
      <c r="CZ1950" s="37"/>
      <c r="DA1950" s="37"/>
      <c r="DB1950" s="37"/>
      <c r="DC1950" s="37"/>
      <c r="DD1950" s="37"/>
      <c r="DE1950" s="37"/>
      <c r="DF1950" s="37"/>
      <c r="DG1950" s="37"/>
      <c r="DH1950" s="37"/>
      <c r="DI1950" s="37"/>
      <c r="DJ1950" s="37"/>
      <c r="DK1950" s="37"/>
      <c r="DL1950" s="37"/>
      <c r="DR1950" s="37"/>
      <c r="DS1950" s="37"/>
      <c r="DT1950" s="37"/>
      <c r="DU1950" s="37"/>
      <c r="DV1950" s="37"/>
      <c r="DW1950" s="37"/>
      <c r="DX1950" s="37"/>
      <c r="DY1950" s="37"/>
      <c r="DZ1950" s="37"/>
      <c r="EA1950" s="37"/>
      <c r="EB1950" s="37"/>
      <c r="EC1950" s="37"/>
      <c r="ED1950" s="37"/>
      <c r="EE1950" s="37"/>
      <c r="EF1950" s="37"/>
      <c r="EG1950" s="37"/>
      <c r="EH1950" s="37"/>
      <c r="EI1950" s="37"/>
      <c r="EJ1950" s="37"/>
      <c r="EK1950" s="37"/>
      <c r="EL1950" s="37"/>
      <c r="EM1950" s="37"/>
      <c r="EN1950" s="37"/>
      <c r="EO1950" s="37"/>
      <c r="EP1950" s="37"/>
      <c r="EQ1950" s="37"/>
      <c r="ER1950" s="37"/>
      <c r="ES1950" s="37"/>
      <c r="ET1950" s="37"/>
      <c r="EU1950" s="37"/>
      <c r="EV1950" s="37"/>
      <c r="EW1950" s="37"/>
      <c r="EX1950" s="37"/>
      <c r="EY1950" s="37"/>
      <c r="EZ1950" s="37"/>
      <c r="FA1950" s="37"/>
      <c r="FB1950" s="37"/>
      <c r="FC1950" s="37"/>
      <c r="FD1950" s="37"/>
    </row>
    <row r="1951" spans="2:160" x14ac:dyDescent="0.5">
      <c r="B1951" s="36" t="s">
        <v>2146</v>
      </c>
      <c r="C1951" s="18">
        <v>-1.6885393066302656E-3</v>
      </c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  <c r="AL1951" s="37"/>
      <c r="AM1951" s="37"/>
      <c r="AN1951" s="37"/>
      <c r="AO1951" s="37"/>
      <c r="AP1951" s="37"/>
      <c r="AQ1951" s="37"/>
      <c r="AR1951" s="37"/>
      <c r="AS1951" s="37"/>
      <c r="AT1951" s="37"/>
      <c r="AU1951" s="37"/>
      <c r="AV1951" s="37"/>
      <c r="AW1951" s="37"/>
      <c r="AX1951" s="37"/>
      <c r="AY1951" s="37"/>
      <c r="AZ1951" s="37"/>
      <c r="BA1951" s="37"/>
      <c r="BB1951" s="37"/>
      <c r="BC1951" s="37"/>
      <c r="BD1951" s="37"/>
      <c r="BE1951" s="37"/>
      <c r="BF1951" s="37"/>
      <c r="BG1951" s="37"/>
      <c r="BH1951" s="37"/>
      <c r="BI1951" s="37"/>
      <c r="BJ1951" s="37"/>
      <c r="BK1951" s="37"/>
      <c r="BL1951" s="37"/>
      <c r="BM1951" s="37"/>
      <c r="BN1951" s="37"/>
      <c r="BO1951" s="37"/>
      <c r="BP1951" s="37"/>
      <c r="BQ1951" s="37"/>
      <c r="BR1951" s="37"/>
      <c r="BS1951" s="37"/>
      <c r="BT1951" s="37"/>
      <c r="BU1951" s="37"/>
      <c r="BV1951" s="37"/>
      <c r="BW1951" s="37"/>
      <c r="BX1951" s="37"/>
      <c r="BY1951" s="37"/>
      <c r="BZ1951" s="37"/>
      <c r="CA1951" s="37"/>
      <c r="CB1951" s="37"/>
      <c r="CC1951" s="37"/>
      <c r="CD1951" s="37"/>
      <c r="CE1951" s="37"/>
      <c r="CF1951" s="37"/>
      <c r="CG1951" s="37"/>
      <c r="CH1951" s="37"/>
      <c r="CI1951" s="37"/>
      <c r="CJ1951" s="37"/>
      <c r="CK1951" s="37"/>
      <c r="CL1951" s="37"/>
      <c r="CM1951" s="37"/>
      <c r="CN1951" s="37"/>
      <c r="CO1951" s="37"/>
      <c r="CP1951" s="37"/>
      <c r="CQ1951" s="37"/>
      <c r="CR1951" s="37"/>
      <c r="CS1951" s="37"/>
      <c r="CT1951" s="37"/>
      <c r="CU1951" s="37"/>
      <c r="CV1951" s="37"/>
      <c r="CW1951" s="37"/>
      <c r="CX1951" s="37"/>
      <c r="CY1951" s="37"/>
      <c r="CZ1951" s="37"/>
      <c r="DA1951" s="37"/>
      <c r="DB1951" s="37"/>
      <c r="DC1951" s="37"/>
      <c r="DD1951" s="37"/>
      <c r="DE1951" s="37"/>
      <c r="DF1951" s="37"/>
      <c r="DG1951" s="37"/>
      <c r="DH1951" s="37"/>
      <c r="DI1951" s="37"/>
      <c r="DJ1951" s="37"/>
      <c r="DK1951" s="37"/>
      <c r="DL1951" s="37"/>
      <c r="DR1951" s="37"/>
      <c r="DS1951" s="37"/>
      <c r="DT1951" s="37"/>
      <c r="DU1951" s="37"/>
      <c r="DV1951" s="37"/>
      <c r="DW1951" s="37"/>
      <c r="DX1951" s="37"/>
      <c r="DY1951" s="37"/>
      <c r="DZ1951" s="37"/>
      <c r="EA1951" s="37"/>
      <c r="EB1951" s="37"/>
      <c r="EC1951" s="37"/>
      <c r="ED1951" s="37"/>
      <c r="EE1951" s="37"/>
      <c r="EF1951" s="37"/>
      <c r="EG1951" s="37"/>
      <c r="EH1951" s="37"/>
      <c r="EI1951" s="37"/>
      <c r="EJ1951" s="37"/>
      <c r="EK1951" s="37"/>
      <c r="EL1951" s="37"/>
      <c r="EM1951" s="37"/>
      <c r="EN1951" s="37"/>
      <c r="EO1951" s="37"/>
      <c r="EP1951" s="37"/>
      <c r="EQ1951" s="37"/>
      <c r="ER1951" s="37"/>
      <c r="ES1951" s="37"/>
      <c r="ET1951" s="37"/>
      <c r="EU1951" s="37"/>
      <c r="EV1951" s="37"/>
      <c r="EW1951" s="37"/>
      <c r="EX1951" s="37"/>
      <c r="EY1951" s="37"/>
      <c r="EZ1951" s="37"/>
      <c r="FA1951" s="37"/>
      <c r="FB1951" s="37"/>
      <c r="FC1951" s="37"/>
      <c r="FD1951" s="37"/>
    </row>
    <row r="1952" spans="2:160" x14ac:dyDescent="0.5">
      <c r="B1952" s="36" t="s">
        <v>2147</v>
      </c>
      <c r="C1952" s="18">
        <v>2.0286038495300751E-3</v>
      </c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  <c r="AL1952" s="37"/>
      <c r="AM1952" s="37"/>
      <c r="AN1952" s="37"/>
      <c r="AO1952" s="37"/>
      <c r="AP1952" s="37"/>
      <c r="AQ1952" s="37"/>
      <c r="AR1952" s="37"/>
      <c r="AS1952" s="37"/>
      <c r="AT1952" s="37"/>
      <c r="AU1952" s="37"/>
      <c r="AV1952" s="37"/>
      <c r="AW1952" s="37"/>
      <c r="AX1952" s="37"/>
      <c r="AY1952" s="37"/>
      <c r="AZ1952" s="37"/>
      <c r="BA1952" s="37"/>
      <c r="BB1952" s="37"/>
      <c r="BC1952" s="37"/>
      <c r="BD1952" s="37"/>
      <c r="BE1952" s="37"/>
      <c r="BF1952" s="37"/>
      <c r="BG1952" s="37"/>
      <c r="BH1952" s="37"/>
      <c r="BI1952" s="37"/>
      <c r="BJ1952" s="37"/>
      <c r="BK1952" s="37"/>
      <c r="BL1952" s="37"/>
      <c r="BM1952" s="37"/>
      <c r="BN1952" s="37"/>
      <c r="BO1952" s="37"/>
      <c r="BP1952" s="37"/>
      <c r="BQ1952" s="37"/>
      <c r="BR1952" s="37"/>
      <c r="BS1952" s="37"/>
      <c r="BT1952" s="37"/>
      <c r="BU1952" s="37"/>
      <c r="BV1952" s="37"/>
      <c r="BW1952" s="37"/>
      <c r="BX1952" s="37"/>
      <c r="BY1952" s="37"/>
      <c r="BZ1952" s="37"/>
      <c r="CA1952" s="37"/>
      <c r="CB1952" s="37"/>
      <c r="CC1952" s="37"/>
      <c r="CD1952" s="37"/>
      <c r="CE1952" s="37"/>
      <c r="CF1952" s="37"/>
      <c r="CG1952" s="37"/>
      <c r="CH1952" s="37"/>
      <c r="CI1952" s="37"/>
      <c r="CJ1952" s="37"/>
      <c r="CK1952" s="37"/>
      <c r="CL1952" s="37"/>
      <c r="CM1952" s="37"/>
      <c r="CN1952" s="37"/>
      <c r="CO1952" s="37"/>
      <c r="CP1952" s="37"/>
      <c r="CQ1952" s="37"/>
      <c r="CR1952" s="37"/>
      <c r="CS1952" s="37"/>
      <c r="CT1952" s="37"/>
      <c r="CU1952" s="37"/>
      <c r="CV1952" s="37"/>
      <c r="CW1952" s="37"/>
      <c r="CX1952" s="37"/>
      <c r="CY1952" s="37"/>
      <c r="CZ1952" s="37"/>
      <c r="DA1952" s="37"/>
      <c r="DB1952" s="37"/>
      <c r="DC1952" s="37"/>
      <c r="DD1952" s="37"/>
      <c r="DE1952" s="37"/>
      <c r="DF1952" s="37"/>
      <c r="DG1952" s="37"/>
      <c r="DH1952" s="37"/>
      <c r="DI1952" s="37"/>
      <c r="DJ1952" s="37"/>
      <c r="DK1952" s="37"/>
      <c r="DL1952" s="37"/>
      <c r="DR1952" s="37"/>
      <c r="DS1952" s="37"/>
      <c r="DT1952" s="37"/>
      <c r="DU1952" s="37"/>
      <c r="DV1952" s="37"/>
      <c r="DW1952" s="37"/>
      <c r="DX1952" s="37"/>
      <c r="DY1952" s="37"/>
      <c r="DZ1952" s="37"/>
      <c r="EA1952" s="37"/>
      <c r="EB1952" s="37"/>
      <c r="EC1952" s="37"/>
      <c r="ED1952" s="37"/>
      <c r="EE1952" s="37"/>
      <c r="EF1952" s="37"/>
      <c r="EG1952" s="37"/>
      <c r="EH1952" s="37"/>
      <c r="EI1952" s="37"/>
      <c r="EJ1952" s="37"/>
      <c r="EK1952" s="37"/>
      <c r="EL1952" s="37"/>
      <c r="EM1952" s="37"/>
      <c r="EN1952" s="37"/>
      <c r="EO1952" s="37"/>
      <c r="EP1952" s="37"/>
      <c r="EQ1952" s="37"/>
      <c r="ER1952" s="37"/>
      <c r="ES1952" s="37"/>
      <c r="ET1952" s="37"/>
      <c r="EU1952" s="37"/>
      <c r="EV1952" s="37"/>
      <c r="EW1952" s="37"/>
      <c r="EX1952" s="37"/>
      <c r="EY1952" s="37"/>
      <c r="EZ1952" s="37"/>
      <c r="FA1952" s="37"/>
      <c r="FB1952" s="37"/>
      <c r="FC1952" s="37"/>
      <c r="FD1952" s="37"/>
    </row>
    <row r="1953" spans="2:160" x14ac:dyDescent="0.5">
      <c r="B1953" s="36" t="s">
        <v>2148</v>
      </c>
      <c r="C1953" s="18">
        <v>-3.9528436436675474E-4</v>
      </c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37"/>
      <c r="AI1953" s="37"/>
      <c r="AJ1953" s="37"/>
      <c r="AK1953" s="37"/>
      <c r="AL1953" s="37"/>
      <c r="AM1953" s="37"/>
      <c r="AN1953" s="37"/>
      <c r="AO1953" s="37"/>
      <c r="AP1953" s="37"/>
      <c r="AQ1953" s="37"/>
      <c r="AR1953" s="37"/>
      <c r="AS1953" s="37"/>
      <c r="AT1953" s="37"/>
      <c r="AU1953" s="37"/>
      <c r="AV1953" s="37"/>
      <c r="AW1953" s="37"/>
      <c r="AX1953" s="37"/>
      <c r="AY1953" s="37"/>
      <c r="AZ1953" s="37"/>
      <c r="BA1953" s="37"/>
      <c r="BB1953" s="37"/>
      <c r="BC1953" s="37"/>
      <c r="BD1953" s="37"/>
      <c r="BE1953" s="37"/>
      <c r="BF1953" s="37"/>
      <c r="BG1953" s="37"/>
      <c r="BH1953" s="37"/>
      <c r="BI1953" s="37"/>
      <c r="BJ1953" s="37"/>
      <c r="BK1953" s="37"/>
      <c r="BL1953" s="37"/>
      <c r="BM1953" s="37"/>
      <c r="BN1953" s="37"/>
      <c r="BO1953" s="37"/>
      <c r="BP1953" s="37"/>
      <c r="BQ1953" s="37"/>
      <c r="BR1953" s="37"/>
      <c r="BS1953" s="37"/>
      <c r="BT1953" s="37"/>
      <c r="BU1953" s="37"/>
      <c r="BV1953" s="37"/>
      <c r="BW1953" s="37"/>
      <c r="BX1953" s="37"/>
      <c r="BY1953" s="37"/>
      <c r="BZ1953" s="37"/>
      <c r="CA1953" s="37"/>
      <c r="CB1953" s="37"/>
      <c r="CC1953" s="37"/>
      <c r="CD1953" s="37"/>
      <c r="CE1953" s="37"/>
      <c r="CF1953" s="37"/>
      <c r="CG1953" s="37"/>
      <c r="CH1953" s="37"/>
      <c r="CI1953" s="37"/>
      <c r="CJ1953" s="37"/>
      <c r="CK1953" s="37"/>
      <c r="CL1953" s="37"/>
      <c r="CM1953" s="37"/>
      <c r="CN1953" s="37"/>
      <c r="CO1953" s="37"/>
      <c r="CP1953" s="37"/>
      <c r="CQ1953" s="37"/>
      <c r="CR1953" s="37"/>
      <c r="CS1953" s="37"/>
      <c r="CT1953" s="37"/>
      <c r="CU1953" s="37"/>
      <c r="CV1953" s="37"/>
      <c r="CW1953" s="37"/>
      <c r="CX1953" s="37"/>
      <c r="CY1953" s="37"/>
      <c r="CZ1953" s="37"/>
      <c r="DA1953" s="37"/>
      <c r="DB1953" s="37"/>
      <c r="DC1953" s="37"/>
      <c r="DD1953" s="37"/>
      <c r="DE1953" s="37"/>
      <c r="DF1953" s="37"/>
      <c r="DG1953" s="37"/>
      <c r="DH1953" s="37"/>
      <c r="DI1953" s="37"/>
      <c r="DJ1953" s="37"/>
      <c r="DK1953" s="37"/>
      <c r="DL1953" s="37"/>
      <c r="DR1953" s="37"/>
      <c r="DS1953" s="37"/>
      <c r="DT1953" s="37"/>
      <c r="DU1953" s="37"/>
      <c r="DV1953" s="37"/>
      <c r="DW1953" s="37"/>
      <c r="DX1953" s="37"/>
      <c r="DY1953" s="37"/>
      <c r="DZ1953" s="37"/>
      <c r="EA1953" s="37"/>
      <c r="EB1953" s="37"/>
      <c r="EC1953" s="37"/>
      <c r="ED1953" s="37"/>
      <c r="EE1953" s="37"/>
      <c r="EF1953" s="37"/>
      <c r="EG1953" s="37"/>
      <c r="EH1953" s="37"/>
      <c r="EI1953" s="37"/>
      <c r="EJ1953" s="37"/>
      <c r="EK1953" s="37"/>
      <c r="EL1953" s="37"/>
      <c r="EM1953" s="37"/>
      <c r="EN1953" s="37"/>
      <c r="EO1953" s="37"/>
      <c r="EP1953" s="37"/>
      <c r="EQ1953" s="37"/>
      <c r="ER1953" s="37"/>
      <c r="ES1953" s="37"/>
      <c r="ET1953" s="37"/>
      <c r="EU1953" s="37"/>
      <c r="EV1953" s="37"/>
      <c r="EW1953" s="37"/>
      <c r="EX1953" s="37"/>
      <c r="EY1953" s="37"/>
      <c r="EZ1953" s="37"/>
      <c r="FA1953" s="37"/>
      <c r="FB1953" s="37"/>
      <c r="FC1953" s="37"/>
      <c r="FD1953" s="37"/>
    </row>
    <row r="1954" spans="2:160" x14ac:dyDescent="0.5">
      <c r="B1954" s="36" t="s">
        <v>2149</v>
      </c>
      <c r="C1954" s="18">
        <v>7.0324314792153952E-3</v>
      </c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37"/>
      <c r="AI1954" s="37"/>
      <c r="AJ1954" s="37"/>
      <c r="AK1954" s="37"/>
      <c r="AL1954" s="37"/>
      <c r="AM1954" s="37"/>
      <c r="AN1954" s="37"/>
      <c r="AO1954" s="37"/>
      <c r="AP1954" s="37"/>
      <c r="AQ1954" s="37"/>
      <c r="AR1954" s="37"/>
      <c r="AS1954" s="37"/>
      <c r="AT1954" s="37"/>
      <c r="AU1954" s="37"/>
      <c r="AV1954" s="37"/>
      <c r="AW1954" s="37"/>
      <c r="AX1954" s="37"/>
      <c r="AY1954" s="37"/>
      <c r="AZ1954" s="37"/>
      <c r="BA1954" s="37"/>
      <c r="BB1954" s="37"/>
      <c r="BC1954" s="37"/>
      <c r="BD1954" s="37"/>
      <c r="BE1954" s="37"/>
      <c r="BF1954" s="37"/>
      <c r="BG1954" s="37"/>
      <c r="BH1954" s="37"/>
      <c r="BI1954" s="37"/>
      <c r="BJ1954" s="37"/>
      <c r="BK1954" s="37"/>
      <c r="BL1954" s="37"/>
      <c r="BM1954" s="37"/>
      <c r="BN1954" s="37"/>
      <c r="BO1954" s="37"/>
      <c r="BP1954" s="37"/>
      <c r="BQ1954" s="37"/>
      <c r="BR1954" s="37"/>
      <c r="BS1954" s="37"/>
      <c r="BT1954" s="37"/>
      <c r="BU1954" s="37"/>
      <c r="BV1954" s="37"/>
      <c r="BW1954" s="37"/>
      <c r="BX1954" s="37"/>
      <c r="BY1954" s="37"/>
      <c r="BZ1954" s="37"/>
      <c r="CA1954" s="37"/>
      <c r="CB1954" s="37"/>
      <c r="CC1954" s="37"/>
      <c r="CD1954" s="37"/>
      <c r="CE1954" s="37"/>
      <c r="CF1954" s="37"/>
      <c r="CG1954" s="37"/>
      <c r="CH1954" s="37"/>
      <c r="CI1954" s="37"/>
      <c r="CJ1954" s="37"/>
      <c r="CK1954" s="37"/>
      <c r="CL1954" s="37"/>
      <c r="CM1954" s="37"/>
      <c r="CN1954" s="37"/>
      <c r="CO1954" s="37"/>
      <c r="CP1954" s="37"/>
      <c r="CQ1954" s="37"/>
      <c r="CR1954" s="37"/>
      <c r="CS1954" s="37"/>
      <c r="CT1954" s="37"/>
      <c r="CU1954" s="37"/>
      <c r="CV1954" s="37"/>
      <c r="CW1954" s="37"/>
      <c r="CX1954" s="37"/>
      <c r="CY1954" s="37"/>
      <c r="CZ1954" s="37"/>
      <c r="DA1954" s="37"/>
      <c r="DB1954" s="37"/>
      <c r="DC1954" s="37"/>
      <c r="DD1954" s="37"/>
      <c r="DE1954" s="37"/>
      <c r="DF1954" s="37"/>
      <c r="DG1954" s="37"/>
      <c r="DH1954" s="37"/>
      <c r="DI1954" s="37"/>
      <c r="DJ1954" s="37"/>
      <c r="DK1954" s="37"/>
      <c r="DL1954" s="37"/>
      <c r="DR1954" s="37"/>
      <c r="DS1954" s="37"/>
      <c r="DT1954" s="37"/>
      <c r="DU1954" s="37"/>
      <c r="DV1954" s="37"/>
      <c r="DW1954" s="37"/>
      <c r="DX1954" s="37"/>
      <c r="DY1954" s="37"/>
      <c r="DZ1954" s="37"/>
      <c r="EA1954" s="37"/>
      <c r="EB1954" s="37"/>
      <c r="EC1954" s="37"/>
      <c r="ED1954" s="37"/>
      <c r="EE1954" s="37"/>
      <c r="EF1954" s="37"/>
      <c r="EG1954" s="37"/>
      <c r="EH1954" s="37"/>
      <c r="EI1954" s="37"/>
      <c r="EJ1954" s="37"/>
      <c r="EK1954" s="37"/>
      <c r="EL1954" s="37"/>
      <c r="EM1954" s="37"/>
      <c r="EN1954" s="37"/>
      <c r="EO1954" s="37"/>
      <c r="EP1954" s="37"/>
      <c r="EQ1954" s="37"/>
      <c r="ER1954" s="37"/>
      <c r="ES1954" s="37"/>
      <c r="ET1954" s="37"/>
      <c r="EU1954" s="37"/>
      <c r="EV1954" s="37"/>
      <c r="EW1954" s="37"/>
      <c r="EX1954" s="37"/>
      <c r="EY1954" s="37"/>
      <c r="EZ1954" s="37"/>
      <c r="FA1954" s="37"/>
      <c r="FB1954" s="37"/>
      <c r="FC1954" s="37"/>
      <c r="FD1954" s="37"/>
    </row>
    <row r="1955" spans="2:160" x14ac:dyDescent="0.5">
      <c r="B1955" s="36" t="s">
        <v>2150</v>
      </c>
      <c r="C1955" s="18">
        <v>-1.0899500660656147E-2</v>
      </c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  <c r="AL1955" s="37"/>
      <c r="AM1955" s="37"/>
      <c r="AN1955" s="37"/>
      <c r="AO1955" s="37"/>
      <c r="AP1955" s="37"/>
      <c r="AQ1955" s="37"/>
      <c r="AR1955" s="37"/>
      <c r="AS1955" s="37"/>
      <c r="AT1955" s="37"/>
      <c r="AU1955" s="37"/>
      <c r="AV1955" s="37"/>
      <c r="AW1955" s="37"/>
      <c r="AX1955" s="37"/>
      <c r="AY1955" s="37"/>
      <c r="AZ1955" s="37"/>
      <c r="BA1955" s="37"/>
      <c r="BB1955" s="37"/>
      <c r="BC1955" s="37"/>
      <c r="BD1955" s="37"/>
      <c r="BE1955" s="37"/>
      <c r="BF1955" s="37"/>
      <c r="BG1955" s="37"/>
      <c r="BH1955" s="37"/>
      <c r="BI1955" s="37"/>
      <c r="BJ1955" s="37"/>
      <c r="BK1955" s="37"/>
      <c r="BL1955" s="37"/>
      <c r="BM1955" s="37"/>
      <c r="BN1955" s="37"/>
      <c r="BO1955" s="37"/>
      <c r="BP1955" s="37"/>
      <c r="BQ1955" s="37"/>
      <c r="BR1955" s="37"/>
      <c r="BS1955" s="37"/>
      <c r="BT1955" s="37"/>
      <c r="BU1955" s="37"/>
      <c r="BV1955" s="37"/>
      <c r="BW1955" s="37"/>
      <c r="BX1955" s="37"/>
      <c r="BY1955" s="37"/>
      <c r="BZ1955" s="37"/>
      <c r="CA1955" s="37"/>
      <c r="CB1955" s="37"/>
      <c r="CC1955" s="37"/>
      <c r="CD1955" s="37"/>
      <c r="CE1955" s="37"/>
      <c r="CF1955" s="37"/>
      <c r="CG1955" s="37"/>
      <c r="CH1955" s="37"/>
      <c r="CI1955" s="37"/>
      <c r="CJ1955" s="37"/>
      <c r="CK1955" s="37"/>
      <c r="CL1955" s="37"/>
      <c r="CM1955" s="37"/>
      <c r="CN1955" s="37"/>
      <c r="CO1955" s="37"/>
      <c r="CP1955" s="37"/>
      <c r="CQ1955" s="37"/>
      <c r="CR1955" s="37"/>
      <c r="CS1955" s="37"/>
      <c r="CT1955" s="37"/>
      <c r="CU1955" s="37"/>
      <c r="CV1955" s="37"/>
      <c r="CW1955" s="37"/>
      <c r="CX1955" s="37"/>
      <c r="CY1955" s="37"/>
      <c r="CZ1955" s="37"/>
      <c r="DA1955" s="37"/>
      <c r="DB1955" s="37"/>
      <c r="DC1955" s="37"/>
      <c r="DD1955" s="37"/>
      <c r="DE1955" s="37"/>
      <c r="DF1955" s="37"/>
      <c r="DG1955" s="37"/>
      <c r="DH1955" s="37"/>
      <c r="DI1955" s="37"/>
      <c r="DJ1955" s="37"/>
      <c r="DK1955" s="37"/>
      <c r="DL1955" s="37"/>
      <c r="DR1955" s="37"/>
      <c r="DS1955" s="37"/>
      <c r="DT1955" s="37"/>
      <c r="DU1955" s="37"/>
      <c r="DV1955" s="37"/>
      <c r="DW1955" s="37"/>
      <c r="DX1955" s="37"/>
      <c r="DY1955" s="37"/>
      <c r="DZ1955" s="37"/>
      <c r="EA1955" s="37"/>
      <c r="EB1955" s="37"/>
      <c r="EC1955" s="37"/>
      <c r="ED1955" s="37"/>
      <c r="EE1955" s="37"/>
      <c r="EF1955" s="37"/>
      <c r="EG1955" s="37"/>
      <c r="EH1955" s="37"/>
      <c r="EI1955" s="37"/>
      <c r="EJ1955" s="37"/>
      <c r="EK1955" s="37"/>
      <c r="EL1955" s="37"/>
      <c r="EM1955" s="37"/>
      <c r="EN1955" s="37"/>
      <c r="EO1955" s="37"/>
      <c r="EP1955" s="37"/>
      <c r="EQ1955" s="37"/>
      <c r="ER1955" s="37"/>
      <c r="ES1955" s="37"/>
      <c r="ET1955" s="37"/>
      <c r="EU1955" s="37"/>
      <c r="EV1955" s="37"/>
      <c r="EW1955" s="37"/>
      <c r="EX1955" s="37"/>
      <c r="EY1955" s="37"/>
      <c r="EZ1955" s="37"/>
      <c r="FA1955" s="37"/>
      <c r="FB1955" s="37"/>
      <c r="FC1955" s="37"/>
      <c r="FD1955" s="37"/>
    </row>
    <row r="1956" spans="2:160" x14ac:dyDescent="0.5">
      <c r="B1956" s="36" t="s">
        <v>2151</v>
      </c>
      <c r="C1956" s="18">
        <v>-1.233938678612545E-3</v>
      </c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  <c r="AL1956" s="37"/>
      <c r="AM1956" s="37"/>
      <c r="AN1956" s="37"/>
      <c r="AO1956" s="37"/>
      <c r="AP1956" s="37"/>
      <c r="AQ1956" s="37"/>
      <c r="AR1956" s="37"/>
      <c r="AS1956" s="37"/>
      <c r="AT1956" s="37"/>
      <c r="AU1956" s="37"/>
      <c r="AV1956" s="37"/>
      <c r="AW1956" s="37"/>
      <c r="AX1956" s="37"/>
      <c r="AY1956" s="37"/>
      <c r="AZ1956" s="37"/>
      <c r="BA1956" s="37"/>
      <c r="BB1956" s="37"/>
      <c r="BC1956" s="37"/>
      <c r="BD1956" s="37"/>
      <c r="BE1956" s="37"/>
      <c r="BF1956" s="37"/>
      <c r="BG1956" s="37"/>
      <c r="BH1956" s="37"/>
      <c r="BI1956" s="37"/>
      <c r="BJ1956" s="37"/>
      <c r="BK1956" s="37"/>
      <c r="BL1956" s="37"/>
      <c r="BM1956" s="37"/>
      <c r="BN1956" s="37"/>
      <c r="BO1956" s="37"/>
      <c r="BP1956" s="37"/>
      <c r="BQ1956" s="37"/>
      <c r="BR1956" s="37"/>
      <c r="BS1956" s="37"/>
      <c r="BT1956" s="37"/>
      <c r="BU1956" s="37"/>
      <c r="BV1956" s="37"/>
      <c r="BW1956" s="37"/>
      <c r="BX1956" s="37"/>
      <c r="BY1956" s="37"/>
      <c r="BZ1956" s="37"/>
      <c r="CA1956" s="37"/>
      <c r="CB1956" s="37"/>
      <c r="CC1956" s="37"/>
      <c r="CD1956" s="37"/>
      <c r="CE1956" s="37"/>
      <c r="CF1956" s="37"/>
      <c r="CG1956" s="37"/>
      <c r="CH1956" s="37"/>
      <c r="CI1956" s="37"/>
      <c r="CJ1956" s="37"/>
      <c r="CK1956" s="37"/>
      <c r="CL1956" s="37"/>
      <c r="CM1956" s="37"/>
      <c r="CN1956" s="37"/>
      <c r="CO1956" s="37"/>
      <c r="CP1956" s="37"/>
      <c r="CQ1956" s="37"/>
      <c r="CR1956" s="37"/>
      <c r="CS1956" s="37"/>
      <c r="CT1956" s="37"/>
      <c r="CU1956" s="37"/>
      <c r="CV1956" s="37"/>
      <c r="CW1956" s="37"/>
      <c r="CX1956" s="37"/>
      <c r="CY1956" s="37"/>
      <c r="CZ1956" s="37"/>
      <c r="DA1956" s="37"/>
      <c r="DB1956" s="37"/>
      <c r="DC1956" s="37"/>
      <c r="DD1956" s="37"/>
      <c r="DE1956" s="37"/>
      <c r="DF1956" s="37"/>
      <c r="DG1956" s="37"/>
      <c r="DH1956" s="37"/>
      <c r="DI1956" s="37"/>
      <c r="DJ1956" s="37"/>
      <c r="DK1956" s="37"/>
      <c r="DL1956" s="37"/>
      <c r="DR1956" s="37"/>
      <c r="DS1956" s="37"/>
      <c r="DT1956" s="37"/>
      <c r="DU1956" s="37"/>
      <c r="DV1956" s="37"/>
      <c r="DW1956" s="37"/>
      <c r="DX1956" s="37"/>
      <c r="DY1956" s="37"/>
      <c r="DZ1956" s="37"/>
      <c r="EA1956" s="37"/>
      <c r="EB1956" s="37"/>
      <c r="EC1956" s="37"/>
      <c r="ED1956" s="37"/>
      <c r="EE1956" s="37"/>
      <c r="EF1956" s="37"/>
      <c r="EG1956" s="37"/>
      <c r="EH1956" s="37"/>
      <c r="EI1956" s="37"/>
      <c r="EJ1956" s="37"/>
      <c r="EK1956" s="37"/>
      <c r="EL1956" s="37"/>
      <c r="EM1956" s="37"/>
      <c r="EN1956" s="37"/>
      <c r="EO1956" s="37"/>
      <c r="EP1956" s="37"/>
      <c r="EQ1956" s="37"/>
      <c r="ER1956" s="37"/>
      <c r="ES1956" s="37"/>
      <c r="ET1956" s="37"/>
      <c r="EU1956" s="37"/>
      <c r="EV1956" s="37"/>
      <c r="EW1956" s="37"/>
      <c r="EX1956" s="37"/>
      <c r="EY1956" s="37"/>
      <c r="EZ1956" s="37"/>
      <c r="FA1956" s="37"/>
      <c r="FB1956" s="37"/>
      <c r="FC1956" s="37"/>
      <c r="FD1956" s="37"/>
    </row>
    <row r="1957" spans="2:160" x14ac:dyDescent="0.5">
      <c r="B1957" s="36" t="s">
        <v>2152</v>
      </c>
      <c r="C1957" s="18">
        <v>-2.0358284317676389E-3</v>
      </c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/>
      <c r="AA1957" s="37"/>
      <c r="AB1957" s="37"/>
      <c r="AC1957" s="37"/>
      <c r="AD1957" s="37"/>
      <c r="AE1957" s="37"/>
      <c r="AF1957" s="37"/>
      <c r="AG1957" s="37"/>
      <c r="AH1957" s="37"/>
      <c r="AI1957" s="37"/>
      <c r="AJ1957" s="37"/>
      <c r="AK1957" s="37"/>
      <c r="AL1957" s="37"/>
      <c r="AM1957" s="37"/>
      <c r="AN1957" s="37"/>
      <c r="AO1957" s="37"/>
      <c r="AP1957" s="37"/>
      <c r="AQ1957" s="37"/>
      <c r="AR1957" s="37"/>
      <c r="AS1957" s="37"/>
      <c r="AT1957" s="37"/>
      <c r="AU1957" s="37"/>
      <c r="AV1957" s="37"/>
      <c r="AW1957" s="37"/>
      <c r="AX1957" s="37"/>
      <c r="AY1957" s="37"/>
      <c r="AZ1957" s="37"/>
      <c r="BA1957" s="37"/>
      <c r="BB1957" s="37"/>
      <c r="BC1957" s="37"/>
      <c r="BD1957" s="37"/>
      <c r="BE1957" s="37"/>
      <c r="BF1957" s="37"/>
      <c r="BG1957" s="37"/>
      <c r="BH1957" s="37"/>
      <c r="BI1957" s="37"/>
      <c r="BJ1957" s="37"/>
      <c r="BK1957" s="37"/>
      <c r="BL1957" s="37"/>
      <c r="BM1957" s="37"/>
      <c r="BN1957" s="37"/>
      <c r="BO1957" s="37"/>
      <c r="BP1957" s="37"/>
      <c r="BQ1957" s="37"/>
      <c r="BR1957" s="37"/>
      <c r="BS1957" s="37"/>
      <c r="BT1957" s="37"/>
      <c r="BU1957" s="37"/>
      <c r="BV1957" s="37"/>
      <c r="BW1957" s="37"/>
      <c r="BX1957" s="37"/>
      <c r="BY1957" s="37"/>
      <c r="BZ1957" s="37"/>
      <c r="CA1957" s="37"/>
      <c r="CB1957" s="37"/>
      <c r="CC1957" s="37"/>
      <c r="CD1957" s="37"/>
      <c r="CE1957" s="37"/>
      <c r="CF1957" s="37"/>
      <c r="CG1957" s="37"/>
      <c r="CH1957" s="37"/>
      <c r="CI1957" s="37"/>
      <c r="CJ1957" s="37"/>
      <c r="CK1957" s="37"/>
      <c r="CL1957" s="37"/>
      <c r="CM1957" s="37"/>
      <c r="CN1957" s="37"/>
      <c r="CO1957" s="37"/>
      <c r="CP1957" s="37"/>
      <c r="CQ1957" s="37"/>
      <c r="CR1957" s="37"/>
      <c r="CS1957" s="37"/>
      <c r="CT1957" s="37"/>
      <c r="CU1957" s="37"/>
      <c r="CV1957" s="37"/>
      <c r="CW1957" s="37"/>
      <c r="CX1957" s="37"/>
      <c r="CY1957" s="37"/>
      <c r="CZ1957" s="37"/>
      <c r="DA1957" s="37"/>
      <c r="DB1957" s="37"/>
      <c r="DC1957" s="37"/>
      <c r="DD1957" s="37"/>
      <c r="DE1957" s="37"/>
      <c r="DF1957" s="37"/>
      <c r="DG1957" s="37"/>
      <c r="DH1957" s="37"/>
      <c r="DI1957" s="37"/>
      <c r="DJ1957" s="37"/>
      <c r="DK1957" s="37"/>
      <c r="DL1957" s="37"/>
      <c r="DR1957" s="37"/>
      <c r="DS1957" s="37"/>
      <c r="DT1957" s="37"/>
      <c r="DU1957" s="37"/>
      <c r="DV1957" s="37"/>
      <c r="DW1957" s="37"/>
      <c r="DX1957" s="37"/>
      <c r="DY1957" s="37"/>
      <c r="DZ1957" s="37"/>
      <c r="EA1957" s="37"/>
      <c r="EB1957" s="37"/>
      <c r="EC1957" s="37"/>
      <c r="ED1957" s="37"/>
      <c r="EE1957" s="37"/>
      <c r="EF1957" s="37"/>
      <c r="EG1957" s="37"/>
      <c r="EH1957" s="37"/>
      <c r="EI1957" s="37"/>
      <c r="EJ1957" s="37"/>
      <c r="EK1957" s="37"/>
      <c r="EL1957" s="37"/>
      <c r="EM1957" s="37"/>
      <c r="EN1957" s="37"/>
      <c r="EO1957" s="37"/>
      <c r="EP1957" s="37"/>
      <c r="EQ1957" s="37"/>
      <c r="ER1957" s="37"/>
      <c r="ES1957" s="37"/>
      <c r="ET1957" s="37"/>
      <c r="EU1957" s="37"/>
      <c r="EV1957" s="37"/>
      <c r="EW1957" s="37"/>
      <c r="EX1957" s="37"/>
      <c r="EY1957" s="37"/>
      <c r="EZ1957" s="37"/>
      <c r="FA1957" s="37"/>
      <c r="FB1957" s="37"/>
      <c r="FC1957" s="37"/>
      <c r="FD1957" s="37"/>
    </row>
    <row r="1958" spans="2:160" x14ac:dyDescent="0.5">
      <c r="B1958" s="36" t="s">
        <v>2153</v>
      </c>
      <c r="C1958" s="18">
        <v>2.2606654968626572E-4</v>
      </c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  <c r="AL1958" s="37"/>
      <c r="AM1958" s="37"/>
      <c r="AN1958" s="37"/>
      <c r="AO1958" s="37"/>
      <c r="AP1958" s="37"/>
      <c r="AQ1958" s="37"/>
      <c r="AR1958" s="37"/>
      <c r="AS1958" s="37"/>
      <c r="AT1958" s="37"/>
      <c r="AU1958" s="37"/>
      <c r="AV1958" s="37"/>
      <c r="AW1958" s="37"/>
      <c r="AX1958" s="37"/>
      <c r="AY1958" s="37"/>
      <c r="AZ1958" s="37"/>
      <c r="BA1958" s="37"/>
      <c r="BB1958" s="37"/>
      <c r="BC1958" s="37"/>
      <c r="BD1958" s="37"/>
      <c r="BE1958" s="37"/>
      <c r="BF1958" s="37"/>
      <c r="BG1958" s="37"/>
      <c r="BH1958" s="37"/>
      <c r="BI1958" s="37"/>
      <c r="BJ1958" s="37"/>
      <c r="BK1958" s="37"/>
      <c r="BL1958" s="37"/>
      <c r="BM1958" s="37"/>
      <c r="BN1958" s="37"/>
      <c r="BO1958" s="37"/>
      <c r="BP1958" s="37"/>
      <c r="BQ1958" s="37"/>
      <c r="BR1958" s="37"/>
      <c r="BS1958" s="37"/>
      <c r="BT1958" s="37"/>
      <c r="BU1958" s="37"/>
      <c r="BV1958" s="37"/>
      <c r="BW1958" s="37"/>
      <c r="BX1958" s="37"/>
      <c r="BY1958" s="37"/>
      <c r="BZ1958" s="37"/>
      <c r="CA1958" s="37"/>
      <c r="CB1958" s="37"/>
      <c r="CC1958" s="37"/>
      <c r="CD1958" s="37"/>
      <c r="CE1958" s="37"/>
      <c r="CF1958" s="37"/>
      <c r="CG1958" s="37"/>
      <c r="CH1958" s="37"/>
      <c r="CI1958" s="37"/>
      <c r="CJ1958" s="37"/>
      <c r="CK1958" s="37"/>
      <c r="CL1958" s="37"/>
      <c r="CM1958" s="37"/>
      <c r="CN1958" s="37"/>
      <c r="CO1958" s="37"/>
      <c r="CP1958" s="37"/>
      <c r="CQ1958" s="37"/>
      <c r="CR1958" s="37"/>
      <c r="CS1958" s="37"/>
      <c r="CT1958" s="37"/>
      <c r="CU1958" s="37"/>
      <c r="CV1958" s="37"/>
      <c r="CW1958" s="37"/>
      <c r="CX1958" s="37"/>
      <c r="CY1958" s="37"/>
      <c r="CZ1958" s="37"/>
      <c r="DA1958" s="37"/>
      <c r="DB1958" s="37"/>
      <c r="DC1958" s="37"/>
      <c r="DD1958" s="37"/>
      <c r="DE1958" s="37"/>
      <c r="DF1958" s="37"/>
      <c r="DG1958" s="37"/>
      <c r="DH1958" s="37"/>
      <c r="DI1958" s="37"/>
      <c r="DJ1958" s="37"/>
      <c r="DK1958" s="37"/>
      <c r="DL1958" s="37"/>
      <c r="DR1958" s="37"/>
      <c r="DS1958" s="37"/>
      <c r="DT1958" s="37"/>
      <c r="DU1958" s="37"/>
      <c r="DV1958" s="37"/>
      <c r="DW1958" s="37"/>
      <c r="DX1958" s="37"/>
      <c r="DY1958" s="37"/>
      <c r="DZ1958" s="37"/>
      <c r="EA1958" s="37"/>
      <c r="EB1958" s="37"/>
      <c r="EC1958" s="37"/>
      <c r="ED1958" s="37"/>
      <c r="EE1958" s="37"/>
      <c r="EF1958" s="37"/>
      <c r="EG1958" s="37"/>
      <c r="EH1958" s="37"/>
      <c r="EI1958" s="37"/>
      <c r="EJ1958" s="37"/>
      <c r="EK1958" s="37"/>
      <c r="EL1958" s="37"/>
      <c r="EM1958" s="37"/>
      <c r="EN1958" s="37"/>
      <c r="EO1958" s="37"/>
      <c r="EP1958" s="37"/>
      <c r="EQ1958" s="37"/>
      <c r="ER1958" s="37"/>
      <c r="ES1958" s="37"/>
      <c r="ET1958" s="37"/>
      <c r="EU1958" s="37"/>
      <c r="EV1958" s="37"/>
      <c r="EW1958" s="37"/>
      <c r="EX1958" s="37"/>
      <c r="EY1958" s="37"/>
      <c r="EZ1958" s="37"/>
      <c r="FA1958" s="37"/>
      <c r="FB1958" s="37"/>
      <c r="FC1958" s="37"/>
      <c r="FD1958" s="37"/>
    </row>
    <row r="1959" spans="2:160" x14ac:dyDescent="0.5">
      <c r="B1959" s="36" t="s">
        <v>2154</v>
      </c>
      <c r="C1959" s="18">
        <v>-5.1176356630863173E-3</v>
      </c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  <c r="AL1959" s="37"/>
      <c r="AM1959" s="37"/>
      <c r="AN1959" s="37"/>
      <c r="AO1959" s="37"/>
      <c r="AP1959" s="37"/>
      <c r="AQ1959" s="37"/>
      <c r="AR1959" s="37"/>
      <c r="AS1959" s="37"/>
      <c r="AT1959" s="37"/>
      <c r="AU1959" s="37"/>
      <c r="AV1959" s="37"/>
      <c r="AW1959" s="37"/>
      <c r="AX1959" s="37"/>
      <c r="AY1959" s="37"/>
      <c r="AZ1959" s="37"/>
      <c r="BA1959" s="37"/>
      <c r="BB1959" s="37"/>
      <c r="BC1959" s="37"/>
      <c r="BD1959" s="37"/>
      <c r="BE1959" s="37"/>
      <c r="BF1959" s="37"/>
      <c r="BG1959" s="37"/>
      <c r="BH1959" s="37"/>
      <c r="BI1959" s="37"/>
      <c r="BJ1959" s="37"/>
      <c r="BK1959" s="37"/>
      <c r="BL1959" s="37"/>
      <c r="BM1959" s="37"/>
      <c r="BN1959" s="37"/>
      <c r="BO1959" s="37"/>
      <c r="BP1959" s="37"/>
      <c r="BQ1959" s="37"/>
      <c r="BR1959" s="37"/>
      <c r="BS1959" s="37"/>
      <c r="BT1959" s="37"/>
      <c r="BU1959" s="37"/>
      <c r="BV1959" s="37"/>
      <c r="BW1959" s="37"/>
      <c r="BX1959" s="37"/>
      <c r="BY1959" s="37"/>
      <c r="BZ1959" s="37"/>
      <c r="CA1959" s="37"/>
      <c r="CB1959" s="37"/>
      <c r="CC1959" s="37"/>
      <c r="CD1959" s="37"/>
      <c r="CE1959" s="37"/>
      <c r="CF1959" s="37"/>
      <c r="CG1959" s="37"/>
      <c r="CH1959" s="37"/>
      <c r="CI1959" s="37"/>
      <c r="CJ1959" s="37"/>
      <c r="CK1959" s="37"/>
      <c r="CL1959" s="37"/>
      <c r="CM1959" s="37"/>
      <c r="CN1959" s="37"/>
      <c r="CO1959" s="37"/>
      <c r="CP1959" s="37"/>
      <c r="CQ1959" s="37"/>
      <c r="CR1959" s="37"/>
      <c r="CS1959" s="37"/>
      <c r="CT1959" s="37"/>
      <c r="CU1959" s="37"/>
      <c r="CV1959" s="37"/>
      <c r="CW1959" s="37"/>
      <c r="CX1959" s="37"/>
      <c r="CY1959" s="37"/>
      <c r="CZ1959" s="37"/>
      <c r="DA1959" s="37"/>
      <c r="DB1959" s="37"/>
      <c r="DC1959" s="37"/>
      <c r="DD1959" s="37"/>
      <c r="DE1959" s="37"/>
      <c r="DF1959" s="37"/>
      <c r="DG1959" s="37"/>
      <c r="DH1959" s="37"/>
      <c r="DI1959" s="37"/>
      <c r="DJ1959" s="37"/>
      <c r="DK1959" s="37"/>
      <c r="DL1959" s="37"/>
      <c r="DR1959" s="37"/>
      <c r="DS1959" s="37"/>
      <c r="DT1959" s="37"/>
      <c r="DU1959" s="37"/>
      <c r="DV1959" s="37"/>
      <c r="DW1959" s="37"/>
      <c r="DX1959" s="37"/>
      <c r="DY1959" s="37"/>
      <c r="DZ1959" s="37"/>
      <c r="EA1959" s="37"/>
      <c r="EB1959" s="37"/>
      <c r="EC1959" s="37"/>
      <c r="ED1959" s="37"/>
      <c r="EE1959" s="37"/>
      <c r="EF1959" s="37"/>
      <c r="EG1959" s="37"/>
      <c r="EH1959" s="37"/>
      <c r="EI1959" s="37"/>
      <c r="EJ1959" s="37"/>
      <c r="EK1959" s="37"/>
      <c r="EL1959" s="37"/>
      <c r="EM1959" s="37"/>
      <c r="EN1959" s="37"/>
      <c r="EO1959" s="37"/>
      <c r="EP1959" s="37"/>
      <c r="EQ1959" s="37"/>
      <c r="ER1959" s="37"/>
      <c r="ES1959" s="37"/>
      <c r="ET1959" s="37"/>
      <c r="EU1959" s="37"/>
      <c r="EV1959" s="37"/>
      <c r="EW1959" s="37"/>
      <c r="EX1959" s="37"/>
      <c r="EY1959" s="37"/>
      <c r="EZ1959" s="37"/>
      <c r="FA1959" s="37"/>
      <c r="FB1959" s="37"/>
      <c r="FC1959" s="37"/>
      <c r="FD1959" s="37"/>
    </row>
    <row r="1960" spans="2:160" x14ac:dyDescent="0.5">
      <c r="B1960" s="36" t="s">
        <v>2155</v>
      </c>
      <c r="C1960" s="18">
        <v>6.474574987694437E-3</v>
      </c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  <c r="AL1960" s="37"/>
      <c r="AM1960" s="37"/>
      <c r="AN1960" s="37"/>
      <c r="AO1960" s="37"/>
      <c r="AP1960" s="37"/>
      <c r="AQ1960" s="37"/>
      <c r="AR1960" s="37"/>
      <c r="AS1960" s="37"/>
      <c r="AT1960" s="37"/>
      <c r="AU1960" s="37"/>
      <c r="AV1960" s="37"/>
      <c r="AW1960" s="37"/>
      <c r="AX1960" s="37"/>
      <c r="AY1960" s="37"/>
      <c r="AZ1960" s="37"/>
      <c r="BA1960" s="37"/>
      <c r="BB1960" s="37"/>
      <c r="BC1960" s="37"/>
      <c r="BD1960" s="37"/>
      <c r="BE1960" s="37"/>
      <c r="BF1960" s="37"/>
      <c r="BG1960" s="37"/>
      <c r="BH1960" s="37"/>
      <c r="BI1960" s="37"/>
      <c r="BJ1960" s="37"/>
      <c r="BK1960" s="37"/>
      <c r="BL1960" s="37"/>
      <c r="BM1960" s="37"/>
      <c r="BN1960" s="37"/>
      <c r="BO1960" s="37"/>
      <c r="BP1960" s="37"/>
      <c r="BQ1960" s="37"/>
      <c r="BR1960" s="37"/>
      <c r="BS1960" s="37"/>
      <c r="BT1960" s="37"/>
      <c r="BU1960" s="37"/>
      <c r="BV1960" s="37"/>
      <c r="BW1960" s="37"/>
      <c r="BX1960" s="37"/>
      <c r="BY1960" s="37"/>
      <c r="BZ1960" s="37"/>
      <c r="CA1960" s="37"/>
      <c r="CB1960" s="37"/>
      <c r="CC1960" s="37"/>
      <c r="CD1960" s="37"/>
      <c r="CE1960" s="37"/>
      <c r="CF1960" s="37"/>
      <c r="CG1960" s="37"/>
      <c r="CH1960" s="37"/>
      <c r="CI1960" s="37"/>
      <c r="CJ1960" s="37"/>
      <c r="CK1960" s="37"/>
      <c r="CL1960" s="37"/>
      <c r="CM1960" s="37"/>
      <c r="CN1960" s="37"/>
      <c r="CO1960" s="37"/>
      <c r="CP1960" s="37"/>
      <c r="CQ1960" s="37"/>
      <c r="CR1960" s="37"/>
      <c r="CS1960" s="37"/>
      <c r="CT1960" s="37"/>
      <c r="CU1960" s="37"/>
      <c r="CV1960" s="37"/>
      <c r="CW1960" s="37"/>
      <c r="CX1960" s="37"/>
      <c r="CY1960" s="37"/>
      <c r="CZ1960" s="37"/>
      <c r="DA1960" s="37"/>
      <c r="DB1960" s="37"/>
      <c r="DC1960" s="37"/>
      <c r="DD1960" s="37"/>
      <c r="DE1960" s="37"/>
      <c r="DF1960" s="37"/>
      <c r="DG1960" s="37"/>
      <c r="DH1960" s="37"/>
      <c r="DI1960" s="37"/>
      <c r="DJ1960" s="37"/>
      <c r="DK1960" s="37"/>
      <c r="DL1960" s="37"/>
      <c r="DR1960" s="37"/>
      <c r="DS1960" s="37"/>
      <c r="DT1960" s="37"/>
      <c r="DU1960" s="37"/>
      <c r="DV1960" s="37"/>
      <c r="DW1960" s="37"/>
      <c r="DX1960" s="37"/>
      <c r="DY1960" s="37"/>
      <c r="DZ1960" s="37"/>
      <c r="EA1960" s="37"/>
      <c r="EB1960" s="37"/>
      <c r="EC1960" s="37"/>
      <c r="ED1960" s="37"/>
      <c r="EE1960" s="37"/>
      <c r="EF1960" s="37"/>
      <c r="EG1960" s="37"/>
      <c r="EH1960" s="37"/>
      <c r="EI1960" s="37"/>
      <c r="EJ1960" s="37"/>
      <c r="EK1960" s="37"/>
      <c r="EL1960" s="37"/>
      <c r="EM1960" s="37"/>
      <c r="EN1960" s="37"/>
      <c r="EO1960" s="37"/>
      <c r="EP1960" s="37"/>
      <c r="EQ1960" s="37"/>
      <c r="ER1960" s="37"/>
      <c r="ES1960" s="37"/>
      <c r="ET1960" s="37"/>
      <c r="EU1960" s="37"/>
      <c r="EV1960" s="37"/>
      <c r="EW1960" s="37"/>
      <c r="EX1960" s="37"/>
      <c r="EY1960" s="37"/>
      <c r="EZ1960" s="37"/>
      <c r="FA1960" s="37"/>
      <c r="FB1960" s="37"/>
      <c r="FC1960" s="37"/>
      <c r="FD1960" s="37"/>
    </row>
    <row r="1961" spans="2:160" x14ac:dyDescent="0.5">
      <c r="B1961" s="36" t="s">
        <v>2156</v>
      </c>
      <c r="C1961" s="18">
        <v>5.8041424379546847E-3</v>
      </c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  <c r="AL1961" s="37"/>
      <c r="AM1961" s="37"/>
      <c r="AN1961" s="37"/>
      <c r="AO1961" s="37"/>
      <c r="AP1961" s="37"/>
      <c r="AQ1961" s="37"/>
      <c r="AR1961" s="37"/>
      <c r="AS1961" s="37"/>
      <c r="AT1961" s="37"/>
      <c r="AU1961" s="37"/>
      <c r="AV1961" s="37"/>
      <c r="AW1961" s="37"/>
      <c r="AX1961" s="37"/>
      <c r="AY1961" s="37"/>
      <c r="AZ1961" s="37"/>
      <c r="BA1961" s="37"/>
      <c r="BB1961" s="37"/>
      <c r="BC1961" s="37"/>
      <c r="BD1961" s="37"/>
      <c r="BE1961" s="37"/>
      <c r="BF1961" s="37"/>
      <c r="BG1961" s="37"/>
      <c r="BH1961" s="37"/>
      <c r="BI1961" s="37"/>
      <c r="BJ1961" s="37"/>
      <c r="BK1961" s="37"/>
      <c r="BL1961" s="37"/>
      <c r="BM1961" s="37"/>
      <c r="BN1961" s="37"/>
      <c r="BO1961" s="37"/>
      <c r="BP1961" s="37"/>
      <c r="BQ1961" s="37"/>
      <c r="BR1961" s="37"/>
      <c r="BS1961" s="37"/>
      <c r="BT1961" s="37"/>
      <c r="BU1961" s="37"/>
      <c r="BV1961" s="37"/>
      <c r="BW1961" s="37"/>
      <c r="BX1961" s="37"/>
      <c r="BY1961" s="37"/>
      <c r="BZ1961" s="37"/>
      <c r="CA1961" s="37"/>
      <c r="CB1961" s="37"/>
      <c r="CC1961" s="37"/>
      <c r="CD1961" s="37"/>
      <c r="CE1961" s="37"/>
      <c r="CF1961" s="37"/>
      <c r="CG1961" s="37"/>
      <c r="CH1961" s="37"/>
      <c r="CI1961" s="37"/>
      <c r="CJ1961" s="37"/>
      <c r="CK1961" s="37"/>
      <c r="CL1961" s="37"/>
      <c r="CM1961" s="37"/>
      <c r="CN1961" s="37"/>
      <c r="CO1961" s="37"/>
      <c r="CP1961" s="37"/>
      <c r="CQ1961" s="37"/>
      <c r="CR1961" s="37"/>
      <c r="CS1961" s="37"/>
      <c r="CT1961" s="37"/>
      <c r="CU1961" s="37"/>
      <c r="CV1961" s="37"/>
      <c r="CW1961" s="37"/>
      <c r="CX1961" s="37"/>
      <c r="CY1961" s="37"/>
      <c r="CZ1961" s="37"/>
      <c r="DA1961" s="37"/>
      <c r="DB1961" s="37"/>
      <c r="DC1961" s="37"/>
      <c r="DD1961" s="37"/>
      <c r="DE1961" s="37"/>
      <c r="DF1961" s="37"/>
      <c r="DG1961" s="37"/>
      <c r="DH1961" s="37"/>
      <c r="DI1961" s="37"/>
      <c r="DJ1961" s="37"/>
      <c r="DK1961" s="37"/>
      <c r="DL1961" s="37"/>
      <c r="DR1961" s="37"/>
      <c r="DS1961" s="37"/>
      <c r="DT1961" s="37"/>
      <c r="DU1961" s="37"/>
      <c r="DV1961" s="37"/>
      <c r="DW1961" s="37"/>
      <c r="DX1961" s="37"/>
      <c r="DY1961" s="37"/>
      <c r="DZ1961" s="37"/>
      <c r="EA1961" s="37"/>
      <c r="EB1961" s="37"/>
      <c r="EC1961" s="37"/>
      <c r="ED1961" s="37"/>
      <c r="EE1961" s="37"/>
      <c r="EF1961" s="37"/>
      <c r="EG1961" s="37"/>
      <c r="EH1961" s="37"/>
      <c r="EI1961" s="37"/>
      <c r="EJ1961" s="37"/>
      <c r="EK1961" s="37"/>
      <c r="EL1961" s="37"/>
      <c r="EM1961" s="37"/>
      <c r="EN1961" s="37"/>
      <c r="EO1961" s="37"/>
      <c r="EP1961" s="37"/>
      <c r="EQ1961" s="37"/>
      <c r="ER1961" s="37"/>
      <c r="ES1961" s="37"/>
      <c r="ET1961" s="37"/>
      <c r="EU1961" s="37"/>
      <c r="EV1961" s="37"/>
      <c r="EW1961" s="37"/>
      <c r="EX1961" s="37"/>
      <c r="EY1961" s="37"/>
      <c r="EZ1961" s="37"/>
      <c r="FA1961" s="37"/>
      <c r="FB1961" s="37"/>
      <c r="FC1961" s="37"/>
      <c r="FD1961" s="37"/>
    </row>
    <row r="1962" spans="2:160" x14ac:dyDescent="0.5">
      <c r="B1962" s="36" t="s">
        <v>2157</v>
      </c>
      <c r="C1962" s="18">
        <v>-3.6814601878666364E-3</v>
      </c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37"/>
      <c r="AI1962" s="37"/>
      <c r="AJ1962" s="37"/>
      <c r="AK1962" s="37"/>
      <c r="AL1962" s="37"/>
      <c r="AM1962" s="37"/>
      <c r="AN1962" s="37"/>
      <c r="AO1962" s="37"/>
      <c r="AP1962" s="37"/>
      <c r="AQ1962" s="37"/>
      <c r="AR1962" s="37"/>
      <c r="AS1962" s="37"/>
      <c r="AT1962" s="37"/>
      <c r="AU1962" s="37"/>
      <c r="AV1962" s="37"/>
      <c r="AW1962" s="37"/>
      <c r="AX1962" s="37"/>
      <c r="AY1962" s="37"/>
      <c r="AZ1962" s="37"/>
      <c r="BA1962" s="37"/>
      <c r="BB1962" s="37"/>
      <c r="BC1962" s="37"/>
      <c r="BD1962" s="37"/>
      <c r="BE1962" s="37"/>
      <c r="BF1962" s="37"/>
      <c r="BG1962" s="37"/>
      <c r="BH1962" s="37"/>
      <c r="BI1962" s="37"/>
      <c r="BJ1962" s="37"/>
      <c r="BK1962" s="37"/>
      <c r="BL1962" s="37"/>
      <c r="BM1962" s="37"/>
      <c r="BN1962" s="37"/>
      <c r="BO1962" s="37"/>
      <c r="BP1962" s="37"/>
      <c r="BQ1962" s="37"/>
      <c r="BR1962" s="37"/>
      <c r="BS1962" s="37"/>
      <c r="BT1962" s="37"/>
      <c r="BU1962" s="37"/>
      <c r="BV1962" s="37"/>
      <c r="BW1962" s="37"/>
      <c r="BX1962" s="37"/>
      <c r="BY1962" s="37"/>
      <c r="BZ1962" s="37"/>
      <c r="CA1962" s="37"/>
      <c r="CB1962" s="37"/>
      <c r="CC1962" s="37"/>
      <c r="CD1962" s="37"/>
      <c r="CE1962" s="37"/>
      <c r="CF1962" s="37"/>
      <c r="CG1962" s="37"/>
      <c r="CH1962" s="37"/>
      <c r="CI1962" s="37"/>
      <c r="CJ1962" s="37"/>
      <c r="CK1962" s="37"/>
      <c r="CL1962" s="37"/>
      <c r="CM1962" s="37"/>
      <c r="CN1962" s="37"/>
      <c r="CO1962" s="37"/>
      <c r="CP1962" s="37"/>
      <c r="CQ1962" s="37"/>
      <c r="CR1962" s="37"/>
      <c r="CS1962" s="37"/>
      <c r="CT1962" s="37"/>
      <c r="CU1962" s="37"/>
      <c r="CV1962" s="37"/>
      <c r="CW1962" s="37"/>
      <c r="CX1962" s="37"/>
      <c r="CY1962" s="37"/>
      <c r="CZ1962" s="37"/>
      <c r="DA1962" s="37"/>
      <c r="DB1962" s="37"/>
      <c r="DC1962" s="37"/>
      <c r="DD1962" s="37"/>
      <c r="DE1962" s="37"/>
      <c r="DF1962" s="37"/>
      <c r="DG1962" s="37"/>
      <c r="DH1962" s="37"/>
      <c r="DI1962" s="37"/>
      <c r="DJ1962" s="37"/>
      <c r="DK1962" s="37"/>
      <c r="DL1962" s="37"/>
      <c r="DR1962" s="37"/>
      <c r="DS1962" s="37"/>
      <c r="DT1962" s="37"/>
      <c r="DU1962" s="37"/>
      <c r="DV1962" s="37"/>
      <c r="DW1962" s="37"/>
      <c r="DX1962" s="37"/>
      <c r="DY1962" s="37"/>
      <c r="DZ1962" s="37"/>
      <c r="EA1962" s="37"/>
      <c r="EB1962" s="37"/>
      <c r="EC1962" s="37"/>
      <c r="ED1962" s="37"/>
      <c r="EE1962" s="37"/>
      <c r="EF1962" s="37"/>
      <c r="EG1962" s="37"/>
      <c r="EH1962" s="37"/>
      <c r="EI1962" s="37"/>
      <c r="EJ1962" s="37"/>
      <c r="EK1962" s="37"/>
      <c r="EL1962" s="37"/>
      <c r="EM1962" s="37"/>
      <c r="EN1962" s="37"/>
      <c r="EO1962" s="37"/>
      <c r="EP1962" s="37"/>
      <c r="EQ1962" s="37"/>
      <c r="ER1962" s="37"/>
      <c r="ES1962" s="37"/>
      <c r="ET1962" s="37"/>
      <c r="EU1962" s="37"/>
      <c r="EV1962" s="37"/>
      <c r="EW1962" s="37"/>
      <c r="EX1962" s="37"/>
      <c r="EY1962" s="37"/>
      <c r="EZ1962" s="37"/>
      <c r="FA1962" s="37"/>
      <c r="FB1962" s="37"/>
      <c r="FC1962" s="37"/>
      <c r="FD1962" s="37"/>
    </row>
    <row r="1963" spans="2:160" x14ac:dyDescent="0.5">
      <c r="B1963" s="36" t="s">
        <v>2158</v>
      </c>
      <c r="C1963" s="18">
        <v>9.0043707934464035E-3</v>
      </c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  <c r="AL1963" s="37"/>
      <c r="AM1963" s="37"/>
      <c r="AN1963" s="37"/>
      <c r="AO1963" s="37"/>
      <c r="AP1963" s="37"/>
      <c r="AQ1963" s="37"/>
      <c r="AR1963" s="37"/>
      <c r="AS1963" s="37"/>
      <c r="AT1963" s="37"/>
      <c r="AU1963" s="37"/>
      <c r="AV1963" s="37"/>
      <c r="AW1963" s="37"/>
      <c r="AX1963" s="37"/>
      <c r="AY1963" s="37"/>
      <c r="AZ1963" s="37"/>
      <c r="BA1963" s="37"/>
      <c r="BB1963" s="37"/>
      <c r="BC1963" s="37"/>
      <c r="BD1963" s="37"/>
      <c r="BE1963" s="37"/>
      <c r="BF1963" s="37"/>
      <c r="BG1963" s="37"/>
      <c r="BH1963" s="37"/>
      <c r="BI1963" s="37"/>
      <c r="BJ1963" s="37"/>
      <c r="BK1963" s="37"/>
      <c r="BL1963" s="37"/>
      <c r="BM1963" s="37"/>
      <c r="BN1963" s="37"/>
      <c r="BO1963" s="37"/>
      <c r="BP1963" s="37"/>
      <c r="BQ1963" s="37"/>
      <c r="BR1963" s="37"/>
      <c r="BS1963" s="37"/>
      <c r="BT1963" s="37"/>
      <c r="BU1963" s="37"/>
      <c r="BV1963" s="37"/>
      <c r="BW1963" s="37"/>
      <c r="BX1963" s="37"/>
      <c r="BY1963" s="37"/>
      <c r="BZ1963" s="37"/>
      <c r="CA1963" s="37"/>
      <c r="CB1963" s="37"/>
      <c r="CC1963" s="37"/>
      <c r="CD1963" s="37"/>
      <c r="CE1963" s="37"/>
      <c r="CF1963" s="37"/>
      <c r="CG1963" s="37"/>
      <c r="CH1963" s="37"/>
      <c r="CI1963" s="37"/>
      <c r="CJ1963" s="37"/>
      <c r="CK1963" s="37"/>
      <c r="CL1963" s="37"/>
      <c r="CM1963" s="37"/>
      <c r="CN1963" s="37"/>
      <c r="CO1963" s="37"/>
      <c r="CP1963" s="37"/>
      <c r="CQ1963" s="37"/>
      <c r="CR1963" s="37"/>
      <c r="CS1963" s="37"/>
      <c r="CT1963" s="37"/>
      <c r="CU1963" s="37"/>
      <c r="CV1963" s="37"/>
      <c r="CW1963" s="37"/>
      <c r="CX1963" s="37"/>
      <c r="CY1963" s="37"/>
      <c r="CZ1963" s="37"/>
      <c r="DA1963" s="37"/>
      <c r="DB1963" s="37"/>
      <c r="DC1963" s="37"/>
      <c r="DD1963" s="37"/>
      <c r="DE1963" s="37"/>
      <c r="DF1963" s="37"/>
      <c r="DG1963" s="37"/>
      <c r="DH1963" s="37"/>
      <c r="DI1963" s="37"/>
      <c r="DJ1963" s="37"/>
      <c r="DK1963" s="37"/>
      <c r="DL1963" s="37"/>
      <c r="DR1963" s="37"/>
      <c r="DS1963" s="37"/>
      <c r="DT1963" s="37"/>
      <c r="DU1963" s="37"/>
      <c r="DV1963" s="37"/>
      <c r="DW1963" s="37"/>
      <c r="DX1963" s="37"/>
      <c r="DY1963" s="37"/>
      <c r="DZ1963" s="37"/>
      <c r="EA1963" s="37"/>
      <c r="EB1963" s="37"/>
      <c r="EC1963" s="37"/>
      <c r="ED1963" s="37"/>
      <c r="EE1963" s="37"/>
      <c r="EF1963" s="37"/>
      <c r="EG1963" s="37"/>
      <c r="EH1963" s="37"/>
      <c r="EI1963" s="37"/>
      <c r="EJ1963" s="37"/>
      <c r="EK1963" s="37"/>
      <c r="EL1963" s="37"/>
      <c r="EM1963" s="37"/>
      <c r="EN1963" s="37"/>
      <c r="EO1963" s="37"/>
      <c r="EP1963" s="37"/>
      <c r="EQ1963" s="37"/>
      <c r="ER1963" s="37"/>
      <c r="ES1963" s="37"/>
      <c r="ET1963" s="37"/>
      <c r="EU1963" s="37"/>
      <c r="EV1963" s="37"/>
      <c r="EW1963" s="37"/>
      <c r="EX1963" s="37"/>
      <c r="EY1963" s="37"/>
      <c r="EZ1963" s="37"/>
      <c r="FA1963" s="37"/>
      <c r="FB1963" s="37"/>
      <c r="FC1963" s="37"/>
      <c r="FD1963" s="37"/>
    </row>
    <row r="1964" spans="2:160" x14ac:dyDescent="0.5">
      <c r="B1964" s="36" t="s">
        <v>2159</v>
      </c>
      <c r="C1964" s="18">
        <v>1.1177608640190462E-2</v>
      </c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  <c r="AL1964" s="37"/>
      <c r="AM1964" s="37"/>
      <c r="AN1964" s="37"/>
      <c r="AO1964" s="37"/>
      <c r="AP1964" s="37"/>
      <c r="AQ1964" s="37"/>
      <c r="AR1964" s="37"/>
      <c r="AS1964" s="37"/>
      <c r="AT1964" s="37"/>
      <c r="AU1964" s="37"/>
      <c r="AV1964" s="37"/>
      <c r="AW1964" s="37"/>
      <c r="AX1964" s="37"/>
      <c r="AY1964" s="37"/>
      <c r="AZ1964" s="37"/>
      <c r="BA1964" s="37"/>
      <c r="BB1964" s="37"/>
      <c r="BC1964" s="37"/>
      <c r="BD1964" s="37"/>
      <c r="BE1964" s="37"/>
      <c r="BF1964" s="37"/>
      <c r="BG1964" s="37"/>
      <c r="BH1964" s="37"/>
      <c r="BI1964" s="37"/>
      <c r="BJ1964" s="37"/>
      <c r="BK1964" s="37"/>
      <c r="BL1964" s="37"/>
      <c r="BM1964" s="37"/>
      <c r="BN1964" s="37"/>
      <c r="BO1964" s="37"/>
      <c r="BP1964" s="37"/>
      <c r="BQ1964" s="37"/>
      <c r="BR1964" s="37"/>
      <c r="BS1964" s="37"/>
      <c r="BT1964" s="37"/>
      <c r="BU1964" s="37"/>
      <c r="BV1964" s="37"/>
      <c r="BW1964" s="37"/>
      <c r="BX1964" s="37"/>
      <c r="BY1964" s="37"/>
      <c r="BZ1964" s="37"/>
      <c r="CA1964" s="37"/>
      <c r="CB1964" s="37"/>
      <c r="CC1964" s="37"/>
      <c r="CD1964" s="37"/>
      <c r="CE1964" s="37"/>
      <c r="CF1964" s="37"/>
      <c r="CG1964" s="37"/>
      <c r="CH1964" s="37"/>
      <c r="CI1964" s="37"/>
      <c r="CJ1964" s="37"/>
      <c r="CK1964" s="37"/>
      <c r="CL1964" s="37"/>
      <c r="CM1964" s="37"/>
      <c r="CN1964" s="37"/>
      <c r="CO1964" s="37"/>
      <c r="CP1964" s="37"/>
      <c r="CQ1964" s="37"/>
      <c r="CR1964" s="37"/>
      <c r="CS1964" s="37"/>
      <c r="CT1964" s="37"/>
      <c r="CU1964" s="37"/>
      <c r="CV1964" s="37"/>
      <c r="CW1964" s="37"/>
      <c r="CX1964" s="37"/>
      <c r="CY1964" s="37"/>
      <c r="CZ1964" s="37"/>
      <c r="DA1964" s="37"/>
      <c r="DB1964" s="37"/>
      <c r="DC1964" s="37"/>
      <c r="DD1964" s="37"/>
      <c r="DE1964" s="37"/>
      <c r="DF1964" s="37"/>
      <c r="DG1964" s="37"/>
      <c r="DH1964" s="37"/>
      <c r="DI1964" s="37"/>
      <c r="DJ1964" s="37"/>
      <c r="DK1964" s="37"/>
      <c r="DL1964" s="37"/>
      <c r="DR1964" s="37"/>
      <c r="DS1964" s="37"/>
      <c r="DT1964" s="37"/>
      <c r="DU1964" s="37"/>
      <c r="DV1964" s="37"/>
      <c r="DW1964" s="37"/>
      <c r="DX1964" s="37"/>
      <c r="DY1964" s="37"/>
      <c r="DZ1964" s="37"/>
      <c r="EA1964" s="37"/>
      <c r="EB1964" s="37"/>
      <c r="EC1964" s="37"/>
      <c r="ED1964" s="37"/>
      <c r="EE1964" s="37"/>
      <c r="EF1964" s="37"/>
      <c r="EG1964" s="37"/>
      <c r="EH1964" s="37"/>
      <c r="EI1964" s="37"/>
      <c r="EJ1964" s="37"/>
      <c r="EK1964" s="37"/>
      <c r="EL1964" s="37"/>
      <c r="EM1964" s="37"/>
      <c r="EN1964" s="37"/>
      <c r="EO1964" s="37"/>
      <c r="EP1964" s="37"/>
      <c r="EQ1964" s="37"/>
      <c r="ER1964" s="37"/>
      <c r="ES1964" s="37"/>
      <c r="ET1964" s="37"/>
      <c r="EU1964" s="37"/>
      <c r="EV1964" s="37"/>
      <c r="EW1964" s="37"/>
      <c r="EX1964" s="37"/>
      <c r="EY1964" s="37"/>
      <c r="EZ1964" s="37"/>
      <c r="FA1964" s="37"/>
      <c r="FB1964" s="37"/>
      <c r="FC1964" s="37"/>
      <c r="FD1964" s="37"/>
    </row>
    <row r="1965" spans="2:160" x14ac:dyDescent="0.5">
      <c r="B1965" s="36" t="s">
        <v>2160</v>
      </c>
      <c r="C1965" s="18">
        <v>-2.5755990896048075E-4</v>
      </c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  <c r="AL1965" s="37"/>
      <c r="AM1965" s="37"/>
      <c r="AN1965" s="37"/>
      <c r="AO1965" s="37"/>
      <c r="AP1965" s="37"/>
      <c r="AQ1965" s="37"/>
      <c r="AR1965" s="37"/>
      <c r="AS1965" s="37"/>
      <c r="AT1965" s="37"/>
      <c r="AU1965" s="37"/>
      <c r="AV1965" s="37"/>
      <c r="AW1965" s="37"/>
      <c r="AX1965" s="37"/>
      <c r="AY1965" s="37"/>
      <c r="AZ1965" s="37"/>
      <c r="BA1965" s="37"/>
      <c r="BB1965" s="37"/>
      <c r="BC1965" s="37"/>
      <c r="BD1965" s="37"/>
      <c r="BE1965" s="37"/>
      <c r="BF1965" s="37"/>
      <c r="BG1965" s="37"/>
      <c r="BH1965" s="37"/>
      <c r="BI1965" s="37"/>
      <c r="BJ1965" s="37"/>
      <c r="BK1965" s="37"/>
      <c r="BL1965" s="37"/>
      <c r="BM1965" s="37"/>
      <c r="BN1965" s="37"/>
      <c r="BO1965" s="37"/>
      <c r="BP1965" s="37"/>
      <c r="BQ1965" s="37"/>
      <c r="BR1965" s="37"/>
      <c r="BS1965" s="37"/>
      <c r="BT1965" s="37"/>
      <c r="BU1965" s="37"/>
      <c r="BV1965" s="37"/>
      <c r="BW1965" s="37"/>
      <c r="BX1965" s="37"/>
      <c r="BY1965" s="37"/>
      <c r="BZ1965" s="37"/>
      <c r="CA1965" s="37"/>
      <c r="CB1965" s="37"/>
      <c r="CC1965" s="37"/>
      <c r="CD1965" s="37"/>
      <c r="CE1965" s="37"/>
      <c r="CF1965" s="37"/>
      <c r="CG1965" s="37"/>
      <c r="CH1965" s="37"/>
      <c r="CI1965" s="37"/>
      <c r="CJ1965" s="37"/>
      <c r="CK1965" s="37"/>
      <c r="CL1965" s="37"/>
      <c r="CM1965" s="37"/>
      <c r="CN1965" s="37"/>
      <c r="CO1965" s="37"/>
      <c r="CP1965" s="37"/>
      <c r="CQ1965" s="37"/>
      <c r="CR1965" s="37"/>
      <c r="CS1965" s="37"/>
      <c r="CT1965" s="37"/>
      <c r="CU1965" s="37"/>
      <c r="CV1965" s="37"/>
      <c r="CW1965" s="37"/>
      <c r="CX1965" s="37"/>
      <c r="CY1965" s="37"/>
      <c r="CZ1965" s="37"/>
      <c r="DA1965" s="37"/>
      <c r="DB1965" s="37"/>
      <c r="DC1965" s="37"/>
      <c r="DD1965" s="37"/>
      <c r="DE1965" s="37"/>
      <c r="DF1965" s="37"/>
      <c r="DG1965" s="37"/>
      <c r="DH1965" s="37"/>
      <c r="DI1965" s="37"/>
      <c r="DJ1965" s="37"/>
      <c r="DK1965" s="37"/>
      <c r="DL1965" s="37"/>
      <c r="DR1965" s="37"/>
      <c r="DS1965" s="37"/>
      <c r="DT1965" s="37"/>
      <c r="DU1965" s="37"/>
      <c r="DV1965" s="37"/>
      <c r="DW1965" s="37"/>
      <c r="DX1965" s="37"/>
      <c r="DY1965" s="37"/>
      <c r="DZ1965" s="37"/>
      <c r="EA1965" s="37"/>
      <c r="EB1965" s="37"/>
      <c r="EC1965" s="37"/>
      <c r="ED1965" s="37"/>
      <c r="EE1965" s="37"/>
      <c r="EF1965" s="37"/>
      <c r="EG1965" s="37"/>
      <c r="EH1965" s="37"/>
      <c r="EI1965" s="37"/>
      <c r="EJ1965" s="37"/>
      <c r="EK1965" s="37"/>
      <c r="EL1965" s="37"/>
      <c r="EM1965" s="37"/>
      <c r="EN1965" s="37"/>
      <c r="EO1965" s="37"/>
      <c r="EP1965" s="37"/>
      <c r="EQ1965" s="37"/>
      <c r="ER1965" s="37"/>
      <c r="ES1965" s="37"/>
      <c r="ET1965" s="37"/>
      <c r="EU1965" s="37"/>
      <c r="EV1965" s="37"/>
      <c r="EW1965" s="37"/>
      <c r="EX1965" s="37"/>
      <c r="EY1965" s="37"/>
      <c r="EZ1965" s="37"/>
      <c r="FA1965" s="37"/>
      <c r="FB1965" s="37"/>
      <c r="FC1965" s="37"/>
      <c r="FD1965" s="37"/>
    </row>
    <row r="1966" spans="2:160" x14ac:dyDescent="0.5">
      <c r="B1966" s="36" t="s">
        <v>2161</v>
      </c>
      <c r="C1966" s="18">
        <v>2.2660595800165773E-3</v>
      </c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  <c r="AL1966" s="37"/>
      <c r="AM1966" s="37"/>
      <c r="AN1966" s="37"/>
      <c r="AO1966" s="37"/>
      <c r="AP1966" s="37"/>
      <c r="AQ1966" s="37"/>
      <c r="AR1966" s="37"/>
      <c r="AS1966" s="37"/>
      <c r="AT1966" s="37"/>
      <c r="AU1966" s="37"/>
      <c r="AV1966" s="37"/>
      <c r="AW1966" s="37"/>
      <c r="AX1966" s="37"/>
      <c r="AY1966" s="37"/>
      <c r="AZ1966" s="37"/>
      <c r="BA1966" s="37"/>
      <c r="BB1966" s="37"/>
      <c r="BC1966" s="37"/>
      <c r="BD1966" s="37"/>
      <c r="BE1966" s="37"/>
      <c r="BF1966" s="37"/>
      <c r="BG1966" s="37"/>
      <c r="BH1966" s="37"/>
      <c r="BI1966" s="37"/>
      <c r="BJ1966" s="37"/>
      <c r="BK1966" s="37"/>
      <c r="BL1966" s="37"/>
      <c r="BM1966" s="37"/>
      <c r="BN1966" s="37"/>
      <c r="BO1966" s="37"/>
      <c r="BP1966" s="37"/>
      <c r="BQ1966" s="37"/>
      <c r="BR1966" s="37"/>
      <c r="BS1966" s="37"/>
      <c r="BT1966" s="37"/>
      <c r="BU1966" s="37"/>
      <c r="BV1966" s="37"/>
      <c r="BW1966" s="37"/>
      <c r="BX1966" s="37"/>
      <c r="BY1966" s="37"/>
      <c r="BZ1966" s="37"/>
      <c r="CA1966" s="37"/>
      <c r="CB1966" s="37"/>
      <c r="CC1966" s="37"/>
      <c r="CD1966" s="37"/>
      <c r="CE1966" s="37"/>
      <c r="CF1966" s="37"/>
      <c r="CG1966" s="37"/>
      <c r="CH1966" s="37"/>
      <c r="CI1966" s="37"/>
      <c r="CJ1966" s="37"/>
      <c r="CK1966" s="37"/>
      <c r="CL1966" s="37"/>
      <c r="CM1966" s="37"/>
      <c r="CN1966" s="37"/>
      <c r="CO1966" s="37"/>
      <c r="CP1966" s="37"/>
      <c r="CQ1966" s="37"/>
      <c r="CR1966" s="37"/>
      <c r="CS1966" s="37"/>
      <c r="CT1966" s="37"/>
      <c r="CU1966" s="37"/>
      <c r="CV1966" s="37"/>
      <c r="CW1966" s="37"/>
      <c r="CX1966" s="37"/>
      <c r="CY1966" s="37"/>
      <c r="CZ1966" s="37"/>
      <c r="DA1966" s="37"/>
      <c r="DB1966" s="37"/>
      <c r="DC1966" s="37"/>
      <c r="DD1966" s="37"/>
      <c r="DE1966" s="37"/>
      <c r="DF1966" s="37"/>
      <c r="DG1966" s="37"/>
      <c r="DH1966" s="37"/>
      <c r="DI1966" s="37"/>
      <c r="DJ1966" s="37"/>
      <c r="DK1966" s="37"/>
      <c r="DL1966" s="37"/>
      <c r="DR1966" s="37"/>
      <c r="DS1966" s="37"/>
      <c r="DT1966" s="37"/>
      <c r="DU1966" s="37"/>
      <c r="DV1966" s="37"/>
      <c r="DW1966" s="37"/>
      <c r="DX1966" s="37"/>
      <c r="DY1966" s="37"/>
      <c r="DZ1966" s="37"/>
      <c r="EA1966" s="37"/>
      <c r="EB1966" s="37"/>
      <c r="EC1966" s="37"/>
      <c r="ED1966" s="37"/>
      <c r="EE1966" s="37"/>
      <c r="EF1966" s="37"/>
      <c r="EG1966" s="37"/>
      <c r="EH1966" s="37"/>
      <c r="EI1966" s="37"/>
      <c r="EJ1966" s="37"/>
      <c r="EK1966" s="37"/>
      <c r="EL1966" s="37"/>
      <c r="EM1966" s="37"/>
      <c r="EN1966" s="37"/>
      <c r="EO1966" s="37"/>
      <c r="EP1966" s="37"/>
      <c r="EQ1966" s="37"/>
      <c r="ER1966" s="37"/>
      <c r="ES1966" s="37"/>
      <c r="ET1966" s="37"/>
      <c r="EU1966" s="37"/>
      <c r="EV1966" s="37"/>
      <c r="EW1966" s="37"/>
      <c r="EX1966" s="37"/>
      <c r="EY1966" s="37"/>
      <c r="EZ1966" s="37"/>
      <c r="FA1966" s="37"/>
      <c r="FB1966" s="37"/>
      <c r="FC1966" s="37"/>
      <c r="FD1966" s="37"/>
    </row>
    <row r="1967" spans="2:160" x14ac:dyDescent="0.5">
      <c r="B1967" s="36" t="s">
        <v>2162</v>
      </c>
      <c r="C1967" s="18">
        <v>-4.5113807447971777E-4</v>
      </c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  <c r="AL1967" s="37"/>
      <c r="AM1967" s="37"/>
      <c r="AN1967" s="37"/>
      <c r="AO1967" s="37"/>
      <c r="AP1967" s="37"/>
      <c r="AQ1967" s="37"/>
      <c r="AR1967" s="37"/>
      <c r="AS1967" s="37"/>
      <c r="AT1967" s="37"/>
      <c r="AU1967" s="37"/>
      <c r="AV1967" s="37"/>
      <c r="AW1967" s="37"/>
      <c r="AX1967" s="37"/>
      <c r="AY1967" s="37"/>
      <c r="AZ1967" s="37"/>
      <c r="BA1967" s="37"/>
      <c r="BB1967" s="37"/>
      <c r="BC1967" s="37"/>
      <c r="BD1967" s="37"/>
      <c r="BE1967" s="37"/>
      <c r="BF1967" s="37"/>
      <c r="BG1967" s="37"/>
      <c r="BH1967" s="37"/>
      <c r="BI1967" s="37"/>
      <c r="BJ1967" s="37"/>
      <c r="BK1967" s="37"/>
      <c r="BL1967" s="37"/>
      <c r="BM1967" s="37"/>
      <c r="BN1967" s="37"/>
      <c r="BO1967" s="37"/>
      <c r="BP1967" s="37"/>
      <c r="BQ1967" s="37"/>
      <c r="BR1967" s="37"/>
      <c r="BS1967" s="37"/>
      <c r="BT1967" s="37"/>
      <c r="BU1967" s="37"/>
      <c r="BV1967" s="37"/>
      <c r="BW1967" s="37"/>
      <c r="BX1967" s="37"/>
      <c r="BY1967" s="37"/>
      <c r="BZ1967" s="37"/>
      <c r="CA1967" s="37"/>
      <c r="CB1967" s="37"/>
      <c r="CC1967" s="37"/>
      <c r="CD1967" s="37"/>
      <c r="CE1967" s="37"/>
      <c r="CF1967" s="37"/>
      <c r="CG1967" s="37"/>
      <c r="CH1967" s="37"/>
      <c r="CI1967" s="37"/>
      <c r="CJ1967" s="37"/>
      <c r="CK1967" s="37"/>
      <c r="CL1967" s="37"/>
      <c r="CM1967" s="37"/>
      <c r="CN1967" s="37"/>
      <c r="CO1967" s="37"/>
      <c r="CP1967" s="37"/>
      <c r="CQ1967" s="37"/>
      <c r="CR1967" s="37"/>
      <c r="CS1967" s="37"/>
      <c r="CT1967" s="37"/>
      <c r="CU1967" s="37"/>
      <c r="CV1967" s="37"/>
      <c r="CW1967" s="37"/>
      <c r="CX1967" s="37"/>
      <c r="CY1967" s="37"/>
      <c r="CZ1967" s="37"/>
      <c r="DA1967" s="37"/>
      <c r="DB1967" s="37"/>
      <c r="DC1967" s="37"/>
      <c r="DD1967" s="37"/>
      <c r="DE1967" s="37"/>
      <c r="DF1967" s="37"/>
      <c r="DG1967" s="37"/>
      <c r="DH1967" s="37"/>
      <c r="DI1967" s="37"/>
      <c r="DJ1967" s="37"/>
      <c r="DK1967" s="37"/>
      <c r="DL1967" s="37"/>
      <c r="DR1967" s="37"/>
      <c r="DS1967" s="37"/>
      <c r="DT1967" s="37"/>
      <c r="DU1967" s="37"/>
      <c r="DV1967" s="37"/>
      <c r="DW1967" s="37"/>
      <c r="DX1967" s="37"/>
      <c r="DY1967" s="37"/>
      <c r="DZ1967" s="37"/>
      <c r="EA1967" s="37"/>
      <c r="EB1967" s="37"/>
      <c r="EC1967" s="37"/>
      <c r="ED1967" s="37"/>
      <c r="EE1967" s="37"/>
      <c r="EF1967" s="37"/>
      <c r="EG1967" s="37"/>
      <c r="EH1967" s="37"/>
      <c r="EI1967" s="37"/>
      <c r="EJ1967" s="37"/>
      <c r="EK1967" s="37"/>
      <c r="EL1967" s="37"/>
      <c r="EM1967" s="37"/>
      <c r="EN1967" s="37"/>
      <c r="EO1967" s="37"/>
      <c r="EP1967" s="37"/>
      <c r="EQ1967" s="37"/>
      <c r="ER1967" s="37"/>
      <c r="ES1967" s="37"/>
      <c r="ET1967" s="37"/>
      <c r="EU1967" s="37"/>
      <c r="EV1967" s="37"/>
      <c r="EW1967" s="37"/>
      <c r="EX1967" s="37"/>
      <c r="EY1967" s="37"/>
      <c r="EZ1967" s="37"/>
      <c r="FA1967" s="37"/>
      <c r="FB1967" s="37"/>
      <c r="FC1967" s="37"/>
      <c r="FD1967" s="37"/>
    </row>
    <row r="1968" spans="2:160" x14ac:dyDescent="0.5">
      <c r="B1968" s="36" t="s">
        <v>2163</v>
      </c>
      <c r="C1968" s="18">
        <v>3.9098786100775218E-3</v>
      </c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  <c r="AL1968" s="37"/>
      <c r="AM1968" s="37"/>
      <c r="AN1968" s="37"/>
      <c r="AO1968" s="37"/>
      <c r="AP1968" s="37"/>
      <c r="AQ1968" s="37"/>
      <c r="AR1968" s="37"/>
      <c r="AS1968" s="37"/>
      <c r="AT1968" s="37"/>
      <c r="AU1968" s="37"/>
      <c r="AV1968" s="37"/>
      <c r="AW1968" s="37"/>
      <c r="AX1968" s="37"/>
      <c r="AY1968" s="37"/>
      <c r="AZ1968" s="37"/>
      <c r="BA1968" s="37"/>
      <c r="BB1968" s="37"/>
      <c r="BC1968" s="37"/>
      <c r="BD1968" s="37"/>
      <c r="BE1968" s="37"/>
      <c r="BF1968" s="37"/>
      <c r="BG1968" s="37"/>
      <c r="BH1968" s="37"/>
      <c r="BI1968" s="37"/>
      <c r="BJ1968" s="37"/>
      <c r="BK1968" s="37"/>
      <c r="BL1968" s="37"/>
      <c r="BM1968" s="37"/>
      <c r="BN1968" s="37"/>
      <c r="BO1968" s="37"/>
      <c r="BP1968" s="37"/>
      <c r="BQ1968" s="37"/>
      <c r="BR1968" s="37"/>
      <c r="BS1968" s="37"/>
      <c r="BT1968" s="37"/>
      <c r="BU1968" s="37"/>
      <c r="BV1968" s="37"/>
      <c r="BW1968" s="37"/>
      <c r="BX1968" s="37"/>
      <c r="BY1968" s="37"/>
      <c r="BZ1968" s="37"/>
      <c r="CA1968" s="37"/>
      <c r="CB1968" s="37"/>
      <c r="CC1968" s="37"/>
      <c r="CD1968" s="37"/>
      <c r="CE1968" s="37"/>
      <c r="CF1968" s="37"/>
      <c r="CG1968" s="37"/>
      <c r="CH1968" s="37"/>
      <c r="CI1968" s="37"/>
      <c r="CJ1968" s="37"/>
      <c r="CK1968" s="37"/>
      <c r="CL1968" s="37"/>
      <c r="CM1968" s="37"/>
      <c r="CN1968" s="37"/>
      <c r="CO1968" s="37"/>
      <c r="CP1968" s="37"/>
      <c r="CQ1968" s="37"/>
      <c r="CR1968" s="37"/>
      <c r="CS1968" s="37"/>
      <c r="CT1968" s="37"/>
      <c r="CU1968" s="37"/>
      <c r="CV1968" s="37"/>
      <c r="CW1968" s="37"/>
      <c r="CX1968" s="37"/>
      <c r="CY1968" s="37"/>
      <c r="CZ1968" s="37"/>
      <c r="DA1968" s="37"/>
      <c r="DB1968" s="37"/>
      <c r="DC1968" s="37"/>
      <c r="DD1968" s="37"/>
      <c r="DE1968" s="37"/>
      <c r="DF1968" s="37"/>
      <c r="DG1968" s="37"/>
      <c r="DH1968" s="37"/>
      <c r="DI1968" s="37"/>
      <c r="DJ1968" s="37"/>
      <c r="DK1968" s="37"/>
      <c r="DL1968" s="37"/>
      <c r="DR1968" s="37"/>
      <c r="DS1968" s="37"/>
      <c r="DT1968" s="37"/>
      <c r="DU1968" s="37"/>
      <c r="DV1968" s="37"/>
      <c r="DW1968" s="37"/>
      <c r="DX1968" s="37"/>
      <c r="DY1968" s="37"/>
      <c r="DZ1968" s="37"/>
      <c r="EA1968" s="37"/>
      <c r="EB1968" s="37"/>
      <c r="EC1968" s="37"/>
      <c r="ED1968" s="37"/>
      <c r="EE1968" s="37"/>
      <c r="EF1968" s="37"/>
      <c r="EG1968" s="37"/>
      <c r="EH1968" s="37"/>
      <c r="EI1968" s="37"/>
      <c r="EJ1968" s="37"/>
      <c r="EK1968" s="37"/>
      <c r="EL1968" s="37"/>
      <c r="EM1968" s="37"/>
      <c r="EN1968" s="37"/>
      <c r="EO1968" s="37"/>
      <c r="EP1968" s="37"/>
      <c r="EQ1968" s="37"/>
      <c r="ER1968" s="37"/>
      <c r="ES1968" s="37"/>
      <c r="ET1968" s="37"/>
      <c r="EU1968" s="37"/>
      <c r="EV1968" s="37"/>
      <c r="EW1968" s="37"/>
      <c r="EX1968" s="37"/>
      <c r="EY1968" s="37"/>
      <c r="EZ1968" s="37"/>
      <c r="FA1968" s="37"/>
      <c r="FB1968" s="37"/>
      <c r="FC1968" s="37"/>
      <c r="FD1968" s="37"/>
    </row>
    <row r="1969" spans="2:160" x14ac:dyDescent="0.5">
      <c r="B1969" s="36" t="s">
        <v>2164</v>
      </c>
      <c r="C1969" s="18">
        <v>-8.9916774706200187E-4</v>
      </c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  <c r="AL1969" s="37"/>
      <c r="AM1969" s="37"/>
      <c r="AN1969" s="37"/>
      <c r="AO1969" s="37"/>
      <c r="AP1969" s="37"/>
      <c r="AQ1969" s="37"/>
      <c r="AR1969" s="37"/>
      <c r="AS1969" s="37"/>
      <c r="AT1969" s="37"/>
      <c r="AU1969" s="37"/>
      <c r="AV1969" s="37"/>
      <c r="AW1969" s="37"/>
      <c r="AX1969" s="37"/>
      <c r="AY1969" s="37"/>
      <c r="AZ1969" s="37"/>
      <c r="BA1969" s="37"/>
      <c r="BB1969" s="37"/>
      <c r="BC1969" s="37"/>
      <c r="BD1969" s="37"/>
      <c r="BE1969" s="37"/>
      <c r="BF1969" s="37"/>
      <c r="BG1969" s="37"/>
      <c r="BH1969" s="37"/>
      <c r="BI1969" s="37"/>
      <c r="BJ1969" s="37"/>
      <c r="BK1969" s="37"/>
      <c r="BL1969" s="37"/>
      <c r="BM1969" s="37"/>
      <c r="BN1969" s="37"/>
      <c r="BO1969" s="37"/>
      <c r="BP1969" s="37"/>
      <c r="BQ1969" s="37"/>
      <c r="BR1969" s="37"/>
      <c r="BS1969" s="37"/>
      <c r="BT1969" s="37"/>
      <c r="BU1969" s="37"/>
      <c r="BV1969" s="37"/>
      <c r="BW1969" s="37"/>
      <c r="BX1969" s="37"/>
      <c r="BY1969" s="37"/>
      <c r="BZ1969" s="37"/>
      <c r="CA1969" s="37"/>
      <c r="CB1969" s="37"/>
      <c r="CC1969" s="37"/>
      <c r="CD1969" s="37"/>
      <c r="CE1969" s="37"/>
      <c r="CF1969" s="37"/>
      <c r="CG1969" s="37"/>
      <c r="CH1969" s="37"/>
      <c r="CI1969" s="37"/>
      <c r="CJ1969" s="37"/>
      <c r="CK1969" s="37"/>
      <c r="CL1969" s="37"/>
      <c r="CM1969" s="37"/>
      <c r="CN1969" s="37"/>
      <c r="CO1969" s="37"/>
      <c r="CP1969" s="37"/>
      <c r="CQ1969" s="37"/>
      <c r="CR1969" s="37"/>
      <c r="CS1969" s="37"/>
      <c r="CT1969" s="37"/>
      <c r="CU1969" s="37"/>
      <c r="CV1969" s="37"/>
      <c r="CW1969" s="37"/>
      <c r="CX1969" s="37"/>
      <c r="CY1969" s="37"/>
      <c r="CZ1969" s="37"/>
      <c r="DA1969" s="37"/>
      <c r="DB1969" s="37"/>
      <c r="DC1969" s="37"/>
      <c r="DD1969" s="37"/>
      <c r="DE1969" s="37"/>
      <c r="DF1969" s="37"/>
      <c r="DG1969" s="37"/>
      <c r="DH1969" s="37"/>
      <c r="DI1969" s="37"/>
      <c r="DJ1969" s="37"/>
      <c r="DK1969" s="37"/>
      <c r="DL1969" s="37"/>
      <c r="DR1969" s="37"/>
      <c r="DS1969" s="37"/>
      <c r="DT1969" s="37"/>
      <c r="DU1969" s="37"/>
      <c r="DV1969" s="37"/>
      <c r="DW1969" s="37"/>
      <c r="DX1969" s="37"/>
      <c r="DY1969" s="37"/>
      <c r="DZ1969" s="37"/>
      <c r="EA1969" s="37"/>
      <c r="EB1969" s="37"/>
      <c r="EC1969" s="37"/>
      <c r="ED1969" s="37"/>
      <c r="EE1969" s="37"/>
      <c r="EF1969" s="37"/>
      <c r="EG1969" s="37"/>
      <c r="EH1969" s="37"/>
      <c r="EI1969" s="37"/>
      <c r="EJ1969" s="37"/>
      <c r="EK1969" s="37"/>
      <c r="EL1969" s="37"/>
      <c r="EM1969" s="37"/>
      <c r="EN1969" s="37"/>
      <c r="EO1969" s="37"/>
      <c r="EP1969" s="37"/>
      <c r="EQ1969" s="37"/>
      <c r="ER1969" s="37"/>
      <c r="ES1969" s="37"/>
      <c r="ET1969" s="37"/>
      <c r="EU1969" s="37"/>
      <c r="EV1969" s="37"/>
      <c r="EW1969" s="37"/>
      <c r="EX1969" s="37"/>
      <c r="EY1969" s="37"/>
      <c r="EZ1969" s="37"/>
      <c r="FA1969" s="37"/>
      <c r="FB1969" s="37"/>
      <c r="FC1969" s="37"/>
      <c r="FD1969" s="37"/>
    </row>
    <row r="1970" spans="2:160" x14ac:dyDescent="0.5">
      <c r="B1970" s="36" t="s">
        <v>2165</v>
      </c>
      <c r="C1970" s="18">
        <v>-2.9929466920614045E-3</v>
      </c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  <c r="AL1970" s="37"/>
      <c r="AM1970" s="37"/>
      <c r="AN1970" s="37"/>
      <c r="AO1970" s="37"/>
      <c r="AP1970" s="37"/>
      <c r="AQ1970" s="37"/>
      <c r="AR1970" s="37"/>
      <c r="AS1970" s="37"/>
      <c r="AT1970" s="37"/>
      <c r="AU1970" s="37"/>
      <c r="AV1970" s="37"/>
      <c r="AW1970" s="37"/>
      <c r="AX1970" s="37"/>
      <c r="AY1970" s="37"/>
      <c r="AZ1970" s="37"/>
      <c r="BA1970" s="37"/>
      <c r="BB1970" s="37"/>
      <c r="BC1970" s="37"/>
      <c r="BD1970" s="37"/>
      <c r="BE1970" s="37"/>
      <c r="BF1970" s="37"/>
      <c r="BG1970" s="37"/>
      <c r="BH1970" s="37"/>
      <c r="BI1970" s="37"/>
      <c r="BJ1970" s="37"/>
      <c r="BK1970" s="37"/>
      <c r="BL1970" s="37"/>
      <c r="BM1970" s="37"/>
      <c r="BN1970" s="37"/>
      <c r="BO1970" s="37"/>
      <c r="BP1970" s="37"/>
      <c r="BQ1970" s="37"/>
      <c r="BR1970" s="37"/>
      <c r="BS1970" s="37"/>
      <c r="BT1970" s="37"/>
      <c r="BU1970" s="37"/>
      <c r="BV1970" s="37"/>
      <c r="BW1970" s="37"/>
      <c r="BX1970" s="37"/>
      <c r="BY1970" s="37"/>
      <c r="BZ1970" s="37"/>
      <c r="CA1970" s="37"/>
      <c r="CB1970" s="37"/>
      <c r="CC1970" s="37"/>
      <c r="CD1970" s="37"/>
      <c r="CE1970" s="37"/>
      <c r="CF1970" s="37"/>
      <c r="CG1970" s="37"/>
      <c r="CH1970" s="37"/>
      <c r="CI1970" s="37"/>
      <c r="CJ1970" s="37"/>
      <c r="CK1970" s="37"/>
      <c r="CL1970" s="37"/>
      <c r="CM1970" s="37"/>
      <c r="CN1970" s="37"/>
      <c r="CO1970" s="37"/>
      <c r="CP1970" s="37"/>
      <c r="CQ1970" s="37"/>
      <c r="CR1970" s="37"/>
      <c r="CS1970" s="37"/>
      <c r="CT1970" s="37"/>
      <c r="CU1970" s="37"/>
      <c r="CV1970" s="37"/>
      <c r="CW1970" s="37"/>
      <c r="CX1970" s="37"/>
      <c r="CY1970" s="37"/>
      <c r="CZ1970" s="37"/>
      <c r="DA1970" s="37"/>
      <c r="DB1970" s="37"/>
      <c r="DC1970" s="37"/>
      <c r="DD1970" s="37"/>
      <c r="DE1970" s="37"/>
      <c r="DF1970" s="37"/>
      <c r="DG1970" s="37"/>
      <c r="DH1970" s="37"/>
      <c r="DI1970" s="37"/>
      <c r="DJ1970" s="37"/>
      <c r="DK1970" s="37"/>
      <c r="DL1970" s="37"/>
      <c r="DR1970" s="37"/>
      <c r="DS1970" s="37"/>
      <c r="DT1970" s="37"/>
      <c r="DU1970" s="37"/>
      <c r="DV1970" s="37"/>
      <c r="DW1970" s="37"/>
      <c r="DX1970" s="37"/>
      <c r="DY1970" s="37"/>
      <c r="DZ1970" s="37"/>
      <c r="EA1970" s="37"/>
      <c r="EB1970" s="37"/>
      <c r="EC1970" s="37"/>
      <c r="ED1970" s="37"/>
      <c r="EE1970" s="37"/>
      <c r="EF1970" s="37"/>
      <c r="EG1970" s="37"/>
      <c r="EH1970" s="37"/>
      <c r="EI1970" s="37"/>
      <c r="EJ1970" s="37"/>
      <c r="EK1970" s="37"/>
      <c r="EL1970" s="37"/>
      <c r="EM1970" s="37"/>
      <c r="EN1970" s="37"/>
      <c r="EO1970" s="37"/>
      <c r="EP1970" s="37"/>
      <c r="EQ1970" s="37"/>
      <c r="ER1970" s="37"/>
      <c r="ES1970" s="37"/>
      <c r="ET1970" s="37"/>
      <c r="EU1970" s="37"/>
      <c r="EV1970" s="37"/>
      <c r="EW1970" s="37"/>
      <c r="EX1970" s="37"/>
      <c r="EY1970" s="37"/>
      <c r="EZ1970" s="37"/>
      <c r="FA1970" s="37"/>
      <c r="FB1970" s="37"/>
      <c r="FC1970" s="37"/>
      <c r="FD1970" s="37"/>
    </row>
    <row r="1971" spans="2:160" x14ac:dyDescent="0.5">
      <c r="B1971" s="36" t="s">
        <v>2166</v>
      </c>
      <c r="C1971" s="18">
        <v>5.3530942984303387E-4</v>
      </c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  <c r="AL1971" s="37"/>
      <c r="AM1971" s="37"/>
      <c r="AN1971" s="37"/>
      <c r="AO1971" s="37"/>
      <c r="AP1971" s="37"/>
      <c r="AQ1971" s="37"/>
      <c r="AR1971" s="37"/>
      <c r="AS1971" s="37"/>
      <c r="AT1971" s="37"/>
      <c r="AU1971" s="37"/>
      <c r="AV1971" s="37"/>
      <c r="AW1971" s="37"/>
      <c r="AX1971" s="37"/>
      <c r="AY1971" s="37"/>
      <c r="AZ1971" s="37"/>
      <c r="BA1971" s="37"/>
      <c r="BB1971" s="37"/>
      <c r="BC1971" s="37"/>
      <c r="BD1971" s="37"/>
      <c r="BE1971" s="37"/>
      <c r="BF1971" s="37"/>
      <c r="BG1971" s="37"/>
      <c r="BH1971" s="37"/>
      <c r="BI1971" s="37"/>
      <c r="BJ1971" s="37"/>
      <c r="BK1971" s="37"/>
      <c r="BL1971" s="37"/>
      <c r="BM1971" s="37"/>
      <c r="BN1971" s="37"/>
      <c r="BO1971" s="37"/>
      <c r="BP1971" s="37"/>
      <c r="BQ1971" s="37"/>
      <c r="BR1971" s="37"/>
      <c r="BS1971" s="37"/>
      <c r="BT1971" s="37"/>
      <c r="BU1971" s="37"/>
      <c r="BV1971" s="37"/>
      <c r="BW1971" s="37"/>
      <c r="BX1971" s="37"/>
      <c r="BY1971" s="37"/>
      <c r="BZ1971" s="37"/>
      <c r="CA1971" s="37"/>
      <c r="CB1971" s="37"/>
      <c r="CC1971" s="37"/>
      <c r="CD1971" s="37"/>
      <c r="CE1971" s="37"/>
      <c r="CF1971" s="37"/>
      <c r="CG1971" s="37"/>
      <c r="CH1971" s="37"/>
      <c r="CI1971" s="37"/>
      <c r="CJ1971" s="37"/>
      <c r="CK1971" s="37"/>
      <c r="CL1971" s="37"/>
      <c r="CM1971" s="37"/>
      <c r="CN1971" s="37"/>
      <c r="CO1971" s="37"/>
      <c r="CP1971" s="37"/>
      <c r="CQ1971" s="37"/>
      <c r="CR1971" s="37"/>
      <c r="CS1971" s="37"/>
      <c r="CT1971" s="37"/>
      <c r="CU1971" s="37"/>
      <c r="CV1971" s="37"/>
      <c r="CW1971" s="37"/>
      <c r="CX1971" s="37"/>
      <c r="CY1971" s="37"/>
      <c r="CZ1971" s="37"/>
      <c r="DA1971" s="37"/>
      <c r="DB1971" s="37"/>
      <c r="DC1971" s="37"/>
      <c r="DD1971" s="37"/>
      <c r="DE1971" s="37"/>
      <c r="DF1971" s="37"/>
      <c r="DG1971" s="37"/>
      <c r="DH1971" s="37"/>
      <c r="DI1971" s="37"/>
      <c r="DJ1971" s="37"/>
      <c r="DK1971" s="37"/>
      <c r="DL1971" s="37"/>
      <c r="DR1971" s="37"/>
      <c r="DS1971" s="37"/>
      <c r="DT1971" s="37"/>
      <c r="DU1971" s="37"/>
      <c r="DV1971" s="37"/>
      <c r="DW1971" s="37"/>
      <c r="DX1971" s="37"/>
      <c r="DY1971" s="37"/>
      <c r="DZ1971" s="37"/>
      <c r="EA1971" s="37"/>
      <c r="EB1971" s="37"/>
      <c r="EC1971" s="37"/>
      <c r="ED1971" s="37"/>
      <c r="EE1971" s="37"/>
      <c r="EF1971" s="37"/>
      <c r="EG1971" s="37"/>
      <c r="EH1971" s="37"/>
      <c r="EI1971" s="37"/>
      <c r="EJ1971" s="37"/>
      <c r="EK1971" s="37"/>
      <c r="EL1971" s="37"/>
      <c r="EM1971" s="37"/>
      <c r="EN1971" s="37"/>
      <c r="EO1971" s="37"/>
      <c r="EP1971" s="37"/>
      <c r="EQ1971" s="37"/>
      <c r="ER1971" s="37"/>
      <c r="ES1971" s="37"/>
      <c r="ET1971" s="37"/>
      <c r="EU1971" s="37"/>
      <c r="EV1971" s="37"/>
      <c r="EW1971" s="37"/>
      <c r="EX1971" s="37"/>
      <c r="EY1971" s="37"/>
      <c r="EZ1971" s="37"/>
      <c r="FA1971" s="37"/>
      <c r="FB1971" s="37"/>
      <c r="FC1971" s="37"/>
      <c r="FD1971" s="37"/>
    </row>
    <row r="1972" spans="2:160" x14ac:dyDescent="0.5">
      <c r="B1972" s="36" t="s">
        <v>2167</v>
      </c>
      <c r="C1972" s="18">
        <v>-3.4671590277268738E-3</v>
      </c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  <c r="AL1972" s="37"/>
      <c r="AM1972" s="37"/>
      <c r="AN1972" s="37"/>
      <c r="AO1972" s="37"/>
      <c r="AP1972" s="37"/>
      <c r="AQ1972" s="37"/>
      <c r="AR1972" s="37"/>
      <c r="AS1972" s="37"/>
      <c r="AT1972" s="37"/>
      <c r="AU1972" s="37"/>
      <c r="AV1972" s="37"/>
      <c r="AW1972" s="37"/>
      <c r="AX1972" s="37"/>
      <c r="AY1972" s="37"/>
      <c r="AZ1972" s="37"/>
      <c r="BA1972" s="37"/>
      <c r="BB1972" s="37"/>
      <c r="BC1972" s="37"/>
      <c r="BD1972" s="37"/>
      <c r="BE1972" s="37"/>
      <c r="BF1972" s="37"/>
      <c r="BG1972" s="37"/>
      <c r="BH1972" s="37"/>
      <c r="BI1972" s="37"/>
      <c r="BJ1972" s="37"/>
      <c r="BK1972" s="37"/>
      <c r="BL1972" s="37"/>
      <c r="BM1972" s="37"/>
      <c r="BN1972" s="37"/>
      <c r="BO1972" s="37"/>
      <c r="BP1972" s="37"/>
      <c r="BQ1972" s="37"/>
      <c r="BR1972" s="37"/>
      <c r="BS1972" s="37"/>
      <c r="BT1972" s="37"/>
      <c r="BU1972" s="37"/>
      <c r="BV1972" s="37"/>
      <c r="BW1972" s="37"/>
      <c r="BX1972" s="37"/>
      <c r="BY1972" s="37"/>
      <c r="BZ1972" s="37"/>
      <c r="CA1972" s="37"/>
      <c r="CB1972" s="37"/>
      <c r="CC1972" s="37"/>
      <c r="CD1972" s="37"/>
      <c r="CE1972" s="37"/>
      <c r="CF1972" s="37"/>
      <c r="CG1972" s="37"/>
      <c r="CH1972" s="37"/>
      <c r="CI1972" s="37"/>
      <c r="CJ1972" s="37"/>
      <c r="CK1972" s="37"/>
      <c r="CL1972" s="37"/>
      <c r="CM1972" s="37"/>
      <c r="CN1972" s="37"/>
      <c r="CO1972" s="37"/>
      <c r="CP1972" s="37"/>
      <c r="CQ1972" s="37"/>
      <c r="CR1972" s="37"/>
      <c r="CS1972" s="37"/>
      <c r="CT1972" s="37"/>
      <c r="CU1972" s="37"/>
      <c r="CV1972" s="37"/>
      <c r="CW1972" s="37"/>
      <c r="CX1972" s="37"/>
      <c r="CY1972" s="37"/>
      <c r="CZ1972" s="37"/>
      <c r="DA1972" s="37"/>
      <c r="DB1972" s="37"/>
      <c r="DC1972" s="37"/>
      <c r="DD1972" s="37"/>
      <c r="DE1972" s="37"/>
      <c r="DF1972" s="37"/>
      <c r="DG1972" s="37"/>
      <c r="DH1972" s="37"/>
      <c r="DI1972" s="37"/>
      <c r="DJ1972" s="37"/>
      <c r="DK1972" s="37"/>
      <c r="DL1972" s="37"/>
      <c r="DR1972" s="37"/>
      <c r="DS1972" s="37"/>
      <c r="DT1972" s="37"/>
      <c r="DU1972" s="37"/>
      <c r="DV1972" s="37"/>
      <c r="DW1972" s="37"/>
      <c r="DX1972" s="37"/>
      <c r="DY1972" s="37"/>
      <c r="DZ1972" s="37"/>
      <c r="EA1972" s="37"/>
      <c r="EB1972" s="37"/>
      <c r="EC1972" s="37"/>
      <c r="ED1972" s="37"/>
      <c r="EE1972" s="37"/>
      <c r="EF1972" s="37"/>
      <c r="EG1972" s="37"/>
      <c r="EH1972" s="37"/>
      <c r="EI1972" s="37"/>
      <c r="EJ1972" s="37"/>
      <c r="EK1972" s="37"/>
      <c r="EL1972" s="37"/>
      <c r="EM1972" s="37"/>
      <c r="EN1972" s="37"/>
      <c r="EO1972" s="37"/>
      <c r="EP1972" s="37"/>
      <c r="EQ1972" s="37"/>
      <c r="ER1972" s="37"/>
      <c r="ES1972" s="37"/>
      <c r="ET1972" s="37"/>
      <c r="EU1972" s="37"/>
      <c r="EV1972" s="37"/>
      <c r="EW1972" s="37"/>
      <c r="EX1972" s="37"/>
      <c r="EY1972" s="37"/>
      <c r="EZ1972" s="37"/>
      <c r="FA1972" s="37"/>
      <c r="FB1972" s="37"/>
      <c r="FC1972" s="37"/>
      <c r="FD1972" s="37"/>
    </row>
    <row r="1973" spans="2:160" x14ac:dyDescent="0.5">
      <c r="B1973" s="36" t="s">
        <v>2168</v>
      </c>
      <c r="C1973" s="18">
        <v>-1.6317077664018687E-4</v>
      </c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  <c r="AL1973" s="37"/>
      <c r="AM1973" s="37"/>
      <c r="AN1973" s="37"/>
      <c r="AO1973" s="37"/>
      <c r="AP1973" s="37"/>
      <c r="AQ1973" s="37"/>
      <c r="AR1973" s="37"/>
      <c r="AS1973" s="37"/>
      <c r="AT1973" s="37"/>
      <c r="AU1973" s="37"/>
      <c r="AV1973" s="37"/>
      <c r="AW1973" s="37"/>
      <c r="AX1973" s="37"/>
      <c r="AY1973" s="37"/>
      <c r="AZ1973" s="37"/>
      <c r="BA1973" s="37"/>
      <c r="BB1973" s="37"/>
      <c r="BC1973" s="37"/>
      <c r="BD1973" s="37"/>
      <c r="BE1973" s="37"/>
      <c r="BF1973" s="37"/>
      <c r="BG1973" s="37"/>
      <c r="BH1973" s="37"/>
      <c r="BI1973" s="37"/>
      <c r="BJ1973" s="37"/>
      <c r="BK1973" s="37"/>
      <c r="BL1973" s="37"/>
      <c r="BM1973" s="37"/>
      <c r="BN1973" s="37"/>
      <c r="BO1973" s="37"/>
      <c r="BP1973" s="37"/>
      <c r="BQ1973" s="37"/>
      <c r="BR1973" s="37"/>
      <c r="BS1973" s="37"/>
      <c r="BT1973" s="37"/>
      <c r="BU1973" s="37"/>
      <c r="BV1973" s="37"/>
      <c r="BW1973" s="37"/>
      <c r="BX1973" s="37"/>
      <c r="BY1973" s="37"/>
      <c r="BZ1973" s="37"/>
      <c r="CA1973" s="37"/>
      <c r="CB1973" s="37"/>
      <c r="CC1973" s="37"/>
      <c r="CD1973" s="37"/>
      <c r="CE1973" s="37"/>
      <c r="CF1973" s="37"/>
      <c r="CG1973" s="37"/>
      <c r="CH1973" s="37"/>
      <c r="CI1973" s="37"/>
      <c r="CJ1973" s="37"/>
      <c r="CK1973" s="37"/>
      <c r="CL1973" s="37"/>
      <c r="CM1973" s="37"/>
      <c r="CN1973" s="37"/>
      <c r="CO1973" s="37"/>
      <c r="CP1973" s="37"/>
      <c r="CQ1973" s="37"/>
      <c r="CR1973" s="37"/>
      <c r="CS1973" s="37"/>
      <c r="CT1973" s="37"/>
      <c r="CU1973" s="37"/>
      <c r="CV1973" s="37"/>
      <c r="CW1973" s="37"/>
      <c r="CX1973" s="37"/>
      <c r="CY1973" s="37"/>
      <c r="CZ1973" s="37"/>
      <c r="DA1973" s="37"/>
      <c r="DB1973" s="37"/>
      <c r="DC1973" s="37"/>
      <c r="DD1973" s="37"/>
      <c r="DE1973" s="37"/>
      <c r="DF1973" s="37"/>
      <c r="DG1973" s="37"/>
      <c r="DH1973" s="37"/>
      <c r="DI1973" s="37"/>
      <c r="DJ1973" s="37"/>
      <c r="DK1973" s="37"/>
      <c r="DL1973" s="37"/>
      <c r="DR1973" s="37"/>
      <c r="DS1973" s="37"/>
      <c r="DT1973" s="37"/>
      <c r="DU1973" s="37"/>
      <c r="DV1973" s="37"/>
      <c r="DW1973" s="37"/>
      <c r="DX1973" s="37"/>
      <c r="DY1973" s="37"/>
      <c r="DZ1973" s="37"/>
      <c r="EA1973" s="37"/>
      <c r="EB1973" s="37"/>
      <c r="EC1973" s="37"/>
      <c r="ED1973" s="37"/>
      <c r="EE1973" s="37"/>
      <c r="EF1973" s="37"/>
      <c r="EG1973" s="37"/>
      <c r="EH1973" s="37"/>
      <c r="EI1973" s="37"/>
      <c r="EJ1973" s="37"/>
      <c r="EK1973" s="37"/>
      <c r="EL1973" s="37"/>
      <c r="EM1973" s="37"/>
      <c r="EN1973" s="37"/>
      <c r="EO1973" s="37"/>
      <c r="EP1973" s="37"/>
      <c r="EQ1973" s="37"/>
      <c r="ER1973" s="37"/>
      <c r="ES1973" s="37"/>
      <c r="ET1973" s="37"/>
      <c r="EU1973" s="37"/>
      <c r="EV1973" s="37"/>
      <c r="EW1973" s="37"/>
      <c r="EX1973" s="37"/>
      <c r="EY1973" s="37"/>
      <c r="EZ1973" s="37"/>
      <c r="FA1973" s="37"/>
      <c r="FB1973" s="37"/>
      <c r="FC1973" s="37"/>
      <c r="FD1973" s="37"/>
    </row>
    <row r="1974" spans="2:160" x14ac:dyDescent="0.5">
      <c r="B1974" s="36" t="s">
        <v>2169</v>
      </c>
      <c r="C1974" s="18">
        <v>8.5757604472662674E-3</v>
      </c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/>
      <c r="AH1974" s="37"/>
      <c r="AI1974" s="37"/>
      <c r="AJ1974" s="37"/>
      <c r="AK1974" s="37"/>
      <c r="AL1974" s="37"/>
      <c r="AM1974" s="37"/>
      <c r="AN1974" s="37"/>
      <c r="AO1974" s="37"/>
      <c r="AP1974" s="37"/>
      <c r="AQ1974" s="37"/>
      <c r="AR1974" s="37"/>
      <c r="AS1974" s="37"/>
      <c r="AT1974" s="37"/>
      <c r="AU1974" s="37"/>
      <c r="AV1974" s="37"/>
      <c r="AW1974" s="37"/>
      <c r="AX1974" s="37"/>
      <c r="AY1974" s="37"/>
      <c r="AZ1974" s="37"/>
      <c r="BA1974" s="37"/>
      <c r="BB1974" s="37"/>
      <c r="BC1974" s="37"/>
      <c r="BD1974" s="37"/>
      <c r="BE1974" s="37"/>
      <c r="BF1974" s="37"/>
      <c r="BG1974" s="37"/>
      <c r="BH1974" s="37"/>
      <c r="BI1974" s="37"/>
      <c r="BJ1974" s="37"/>
      <c r="BK1974" s="37"/>
      <c r="BL1974" s="37"/>
      <c r="BM1974" s="37"/>
      <c r="BN1974" s="37"/>
      <c r="BO1974" s="37"/>
      <c r="BP1974" s="37"/>
      <c r="BQ1974" s="37"/>
      <c r="BR1974" s="37"/>
      <c r="BS1974" s="37"/>
      <c r="BT1974" s="37"/>
      <c r="BU1974" s="37"/>
      <c r="BV1974" s="37"/>
      <c r="BW1974" s="37"/>
      <c r="BX1974" s="37"/>
      <c r="BY1974" s="37"/>
      <c r="BZ1974" s="37"/>
      <c r="CA1974" s="37"/>
      <c r="CB1974" s="37"/>
      <c r="CC1974" s="37"/>
      <c r="CD1974" s="37"/>
      <c r="CE1974" s="37"/>
      <c r="CF1974" s="37"/>
      <c r="CG1974" s="37"/>
      <c r="CH1974" s="37"/>
      <c r="CI1974" s="37"/>
      <c r="CJ1974" s="37"/>
      <c r="CK1974" s="37"/>
      <c r="CL1974" s="37"/>
      <c r="CM1974" s="37"/>
      <c r="CN1974" s="37"/>
      <c r="CO1974" s="37"/>
      <c r="CP1974" s="37"/>
      <c r="CQ1974" s="37"/>
      <c r="CR1974" s="37"/>
      <c r="CS1974" s="37"/>
      <c r="CT1974" s="37"/>
      <c r="CU1974" s="37"/>
      <c r="CV1974" s="37"/>
      <c r="CW1974" s="37"/>
      <c r="CX1974" s="37"/>
      <c r="CY1974" s="37"/>
      <c r="CZ1974" s="37"/>
      <c r="DA1974" s="37"/>
      <c r="DB1974" s="37"/>
      <c r="DC1974" s="37"/>
      <c r="DD1974" s="37"/>
      <c r="DE1974" s="37"/>
      <c r="DF1974" s="37"/>
      <c r="DG1974" s="37"/>
      <c r="DH1974" s="37"/>
      <c r="DI1974" s="37"/>
      <c r="DJ1974" s="37"/>
      <c r="DK1974" s="37"/>
      <c r="DL1974" s="37"/>
      <c r="DR1974" s="37"/>
      <c r="DS1974" s="37"/>
      <c r="DT1974" s="37"/>
      <c r="DU1974" s="37"/>
      <c r="DV1974" s="37"/>
      <c r="DW1974" s="37"/>
      <c r="DX1974" s="37"/>
      <c r="DY1974" s="37"/>
      <c r="DZ1974" s="37"/>
      <c r="EA1974" s="37"/>
      <c r="EB1974" s="37"/>
      <c r="EC1974" s="37"/>
      <c r="ED1974" s="37"/>
      <c r="EE1974" s="37"/>
      <c r="EF1974" s="37"/>
      <c r="EG1974" s="37"/>
      <c r="EH1974" s="37"/>
      <c r="EI1974" s="37"/>
      <c r="EJ1974" s="37"/>
      <c r="EK1974" s="37"/>
      <c r="EL1974" s="37"/>
      <c r="EM1974" s="37"/>
      <c r="EN1974" s="37"/>
      <c r="EO1974" s="37"/>
      <c r="EP1974" s="37"/>
      <c r="EQ1974" s="37"/>
      <c r="ER1974" s="37"/>
      <c r="ES1974" s="37"/>
      <c r="ET1974" s="37"/>
      <c r="EU1974" s="37"/>
      <c r="EV1974" s="37"/>
      <c r="EW1974" s="37"/>
      <c r="EX1974" s="37"/>
      <c r="EY1974" s="37"/>
      <c r="EZ1974" s="37"/>
      <c r="FA1974" s="37"/>
      <c r="FB1974" s="37"/>
      <c r="FC1974" s="37"/>
      <c r="FD1974" s="37"/>
    </row>
    <row r="1975" spans="2:160" x14ac:dyDescent="0.5">
      <c r="B1975" s="36" t="s">
        <v>2170</v>
      </c>
      <c r="C1975" s="18">
        <v>-3.0952641935870773E-3</v>
      </c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  <c r="AL1975" s="37"/>
      <c r="AM1975" s="37"/>
      <c r="AN1975" s="37"/>
      <c r="AO1975" s="37"/>
      <c r="AP1975" s="37"/>
      <c r="AQ1975" s="37"/>
      <c r="AR1975" s="37"/>
      <c r="AS1975" s="37"/>
      <c r="AT1975" s="37"/>
      <c r="AU1975" s="37"/>
      <c r="AV1975" s="37"/>
      <c r="AW1975" s="37"/>
      <c r="AX1975" s="37"/>
      <c r="AY1975" s="37"/>
      <c r="AZ1975" s="37"/>
      <c r="BA1975" s="37"/>
      <c r="BB1975" s="37"/>
      <c r="BC1975" s="37"/>
      <c r="BD1975" s="37"/>
      <c r="BE1975" s="37"/>
      <c r="BF1975" s="37"/>
      <c r="BG1975" s="37"/>
      <c r="BH1975" s="37"/>
      <c r="BI1975" s="37"/>
      <c r="BJ1975" s="37"/>
      <c r="BK1975" s="37"/>
      <c r="BL1975" s="37"/>
      <c r="BM1975" s="37"/>
      <c r="BN1975" s="37"/>
      <c r="BO1975" s="37"/>
      <c r="BP1975" s="37"/>
      <c r="BQ1975" s="37"/>
      <c r="BR1975" s="37"/>
      <c r="BS1975" s="37"/>
      <c r="BT1975" s="37"/>
      <c r="BU1975" s="37"/>
      <c r="BV1975" s="37"/>
      <c r="BW1975" s="37"/>
      <c r="BX1975" s="37"/>
      <c r="BY1975" s="37"/>
      <c r="BZ1975" s="37"/>
      <c r="CA1975" s="37"/>
      <c r="CB1975" s="37"/>
      <c r="CC1975" s="37"/>
      <c r="CD1975" s="37"/>
      <c r="CE1975" s="37"/>
      <c r="CF1975" s="37"/>
      <c r="CG1975" s="37"/>
      <c r="CH1975" s="37"/>
      <c r="CI1975" s="37"/>
      <c r="CJ1975" s="37"/>
      <c r="CK1975" s="37"/>
      <c r="CL1975" s="37"/>
      <c r="CM1975" s="37"/>
      <c r="CN1975" s="37"/>
      <c r="CO1975" s="37"/>
      <c r="CP1975" s="37"/>
      <c r="CQ1975" s="37"/>
      <c r="CR1975" s="37"/>
      <c r="CS1975" s="37"/>
      <c r="CT1975" s="37"/>
      <c r="CU1975" s="37"/>
      <c r="CV1975" s="37"/>
      <c r="CW1975" s="37"/>
      <c r="CX1975" s="37"/>
      <c r="CY1975" s="37"/>
      <c r="CZ1975" s="37"/>
      <c r="DA1975" s="37"/>
      <c r="DB1975" s="37"/>
      <c r="DC1975" s="37"/>
      <c r="DD1975" s="37"/>
      <c r="DE1975" s="37"/>
      <c r="DF1975" s="37"/>
      <c r="DG1975" s="37"/>
      <c r="DH1975" s="37"/>
      <c r="DI1975" s="37"/>
      <c r="DJ1975" s="37"/>
      <c r="DK1975" s="37"/>
      <c r="DL1975" s="37"/>
      <c r="DR1975" s="37"/>
      <c r="DS1975" s="37"/>
      <c r="DT1975" s="37"/>
      <c r="DU1975" s="37"/>
      <c r="DV1975" s="37"/>
      <c r="DW1975" s="37"/>
      <c r="DX1975" s="37"/>
      <c r="DY1975" s="37"/>
      <c r="DZ1975" s="37"/>
      <c r="EA1975" s="37"/>
      <c r="EB1975" s="37"/>
      <c r="EC1975" s="37"/>
      <c r="ED1975" s="37"/>
      <c r="EE1975" s="37"/>
      <c r="EF1975" s="37"/>
      <c r="EG1975" s="37"/>
      <c r="EH1975" s="37"/>
      <c r="EI1975" s="37"/>
      <c r="EJ1975" s="37"/>
      <c r="EK1975" s="37"/>
      <c r="EL1975" s="37"/>
      <c r="EM1975" s="37"/>
      <c r="EN1975" s="37"/>
      <c r="EO1975" s="37"/>
      <c r="EP1975" s="37"/>
      <c r="EQ1975" s="37"/>
      <c r="ER1975" s="37"/>
      <c r="ES1975" s="37"/>
      <c r="ET1975" s="37"/>
      <c r="EU1975" s="37"/>
      <c r="EV1975" s="37"/>
      <c r="EW1975" s="37"/>
      <c r="EX1975" s="37"/>
      <c r="EY1975" s="37"/>
      <c r="EZ1975" s="37"/>
      <c r="FA1975" s="37"/>
      <c r="FB1975" s="37"/>
      <c r="FC1975" s="37"/>
      <c r="FD1975" s="37"/>
    </row>
    <row r="1976" spans="2:160" x14ac:dyDescent="0.5">
      <c r="B1976" s="36" t="s">
        <v>2171</v>
      </c>
      <c r="C1976" s="18">
        <v>2.0576993559870971E-3</v>
      </c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  <c r="AL1976" s="37"/>
      <c r="AM1976" s="37"/>
      <c r="AN1976" s="37"/>
      <c r="AO1976" s="37"/>
      <c r="AP1976" s="37"/>
      <c r="AQ1976" s="37"/>
      <c r="AR1976" s="37"/>
      <c r="AS1976" s="37"/>
      <c r="AT1976" s="37"/>
      <c r="AU1976" s="37"/>
      <c r="AV1976" s="37"/>
      <c r="AW1976" s="37"/>
      <c r="AX1976" s="37"/>
      <c r="AY1976" s="37"/>
      <c r="AZ1976" s="37"/>
      <c r="BA1976" s="37"/>
      <c r="BB1976" s="37"/>
      <c r="BC1976" s="37"/>
      <c r="BD1976" s="37"/>
      <c r="BE1976" s="37"/>
      <c r="BF1976" s="37"/>
      <c r="BG1976" s="37"/>
      <c r="BH1976" s="37"/>
      <c r="BI1976" s="37"/>
      <c r="BJ1976" s="37"/>
      <c r="BK1976" s="37"/>
      <c r="BL1976" s="37"/>
      <c r="BM1976" s="37"/>
      <c r="BN1976" s="37"/>
      <c r="BO1976" s="37"/>
      <c r="BP1976" s="37"/>
      <c r="BQ1976" s="37"/>
      <c r="BR1976" s="37"/>
      <c r="BS1976" s="37"/>
      <c r="BT1976" s="37"/>
      <c r="BU1976" s="37"/>
      <c r="BV1976" s="37"/>
      <c r="BW1976" s="37"/>
      <c r="BX1976" s="37"/>
      <c r="BY1976" s="37"/>
      <c r="BZ1976" s="37"/>
      <c r="CA1976" s="37"/>
      <c r="CB1976" s="37"/>
      <c r="CC1976" s="37"/>
      <c r="CD1976" s="37"/>
      <c r="CE1976" s="37"/>
      <c r="CF1976" s="37"/>
      <c r="CG1976" s="37"/>
      <c r="CH1976" s="37"/>
      <c r="CI1976" s="37"/>
      <c r="CJ1976" s="37"/>
      <c r="CK1976" s="37"/>
      <c r="CL1976" s="37"/>
      <c r="CM1976" s="37"/>
      <c r="CN1976" s="37"/>
      <c r="CO1976" s="37"/>
      <c r="CP1976" s="37"/>
      <c r="CQ1976" s="37"/>
      <c r="CR1976" s="37"/>
      <c r="CS1976" s="37"/>
      <c r="CT1976" s="37"/>
      <c r="CU1976" s="37"/>
      <c r="CV1976" s="37"/>
      <c r="CW1976" s="37"/>
      <c r="CX1976" s="37"/>
      <c r="CY1976" s="37"/>
      <c r="CZ1976" s="37"/>
      <c r="DA1976" s="37"/>
      <c r="DB1976" s="37"/>
      <c r="DC1976" s="37"/>
      <c r="DD1976" s="37"/>
      <c r="DE1976" s="37"/>
      <c r="DF1976" s="37"/>
      <c r="DG1976" s="37"/>
      <c r="DH1976" s="37"/>
      <c r="DI1976" s="37"/>
      <c r="DJ1976" s="37"/>
      <c r="DK1976" s="37"/>
      <c r="DL1976" s="37"/>
      <c r="DR1976" s="37"/>
      <c r="DS1976" s="37"/>
      <c r="DT1976" s="37"/>
      <c r="DU1976" s="37"/>
      <c r="DV1976" s="37"/>
      <c r="DW1976" s="37"/>
      <c r="DX1976" s="37"/>
      <c r="DY1976" s="37"/>
      <c r="DZ1976" s="37"/>
      <c r="EA1976" s="37"/>
      <c r="EB1976" s="37"/>
      <c r="EC1976" s="37"/>
      <c r="ED1976" s="37"/>
      <c r="EE1976" s="37"/>
      <c r="EF1976" s="37"/>
      <c r="EG1976" s="37"/>
      <c r="EH1976" s="37"/>
      <c r="EI1976" s="37"/>
      <c r="EJ1976" s="37"/>
      <c r="EK1976" s="37"/>
      <c r="EL1976" s="37"/>
      <c r="EM1976" s="37"/>
      <c r="EN1976" s="37"/>
      <c r="EO1976" s="37"/>
      <c r="EP1976" s="37"/>
      <c r="EQ1976" s="37"/>
      <c r="ER1976" s="37"/>
      <c r="ES1976" s="37"/>
      <c r="ET1976" s="37"/>
      <c r="EU1976" s="37"/>
      <c r="EV1976" s="37"/>
      <c r="EW1976" s="37"/>
      <c r="EX1976" s="37"/>
      <c r="EY1976" s="37"/>
      <c r="EZ1976" s="37"/>
      <c r="FA1976" s="37"/>
      <c r="FB1976" s="37"/>
      <c r="FC1976" s="37"/>
      <c r="FD1976" s="37"/>
    </row>
    <row r="1977" spans="2:160" x14ac:dyDescent="0.5">
      <c r="B1977" s="36" t="s">
        <v>2172</v>
      </c>
      <c r="C1977" s="18">
        <v>7.4771531431736538E-3</v>
      </c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  <c r="AL1977" s="37"/>
      <c r="AM1977" s="37"/>
      <c r="AN1977" s="37"/>
      <c r="AO1977" s="37"/>
      <c r="AP1977" s="37"/>
      <c r="AQ1977" s="37"/>
      <c r="AR1977" s="37"/>
      <c r="AS1977" s="37"/>
      <c r="AT1977" s="37"/>
      <c r="AU1977" s="37"/>
      <c r="AV1977" s="37"/>
      <c r="AW1977" s="37"/>
      <c r="AX1977" s="37"/>
      <c r="AY1977" s="37"/>
      <c r="AZ1977" s="37"/>
      <c r="BA1977" s="37"/>
      <c r="BB1977" s="37"/>
      <c r="BC1977" s="37"/>
      <c r="BD1977" s="37"/>
      <c r="BE1977" s="37"/>
      <c r="BF1977" s="37"/>
      <c r="BG1977" s="37"/>
      <c r="BH1977" s="37"/>
      <c r="BI1977" s="37"/>
      <c r="BJ1977" s="37"/>
      <c r="BK1977" s="37"/>
      <c r="BL1977" s="37"/>
      <c r="BM1977" s="37"/>
      <c r="BN1977" s="37"/>
      <c r="BO1977" s="37"/>
      <c r="BP1977" s="37"/>
      <c r="BQ1977" s="37"/>
      <c r="BR1977" s="37"/>
      <c r="BS1977" s="37"/>
      <c r="BT1977" s="37"/>
      <c r="BU1977" s="37"/>
      <c r="BV1977" s="37"/>
      <c r="BW1977" s="37"/>
      <c r="BX1977" s="37"/>
      <c r="BY1977" s="37"/>
      <c r="BZ1977" s="37"/>
      <c r="CA1977" s="37"/>
      <c r="CB1977" s="37"/>
      <c r="CC1977" s="37"/>
      <c r="CD1977" s="37"/>
      <c r="CE1977" s="37"/>
      <c r="CF1977" s="37"/>
      <c r="CG1977" s="37"/>
      <c r="CH1977" s="37"/>
      <c r="CI1977" s="37"/>
      <c r="CJ1977" s="37"/>
      <c r="CK1977" s="37"/>
      <c r="CL1977" s="37"/>
      <c r="CM1977" s="37"/>
      <c r="CN1977" s="37"/>
      <c r="CO1977" s="37"/>
      <c r="CP1977" s="37"/>
      <c r="CQ1977" s="37"/>
      <c r="CR1977" s="37"/>
      <c r="CS1977" s="37"/>
      <c r="CT1977" s="37"/>
      <c r="CU1977" s="37"/>
      <c r="CV1977" s="37"/>
      <c r="CW1977" s="37"/>
      <c r="CX1977" s="37"/>
      <c r="CY1977" s="37"/>
      <c r="CZ1977" s="37"/>
      <c r="DA1977" s="37"/>
      <c r="DB1977" s="37"/>
      <c r="DC1977" s="37"/>
      <c r="DD1977" s="37"/>
      <c r="DE1977" s="37"/>
      <c r="DF1977" s="37"/>
      <c r="DG1977" s="37"/>
      <c r="DH1977" s="37"/>
      <c r="DI1977" s="37"/>
      <c r="DJ1977" s="37"/>
      <c r="DK1977" s="37"/>
      <c r="DL1977" s="37"/>
      <c r="DR1977" s="37"/>
      <c r="DS1977" s="37"/>
      <c r="DT1977" s="37"/>
      <c r="DU1977" s="37"/>
      <c r="DV1977" s="37"/>
      <c r="DW1977" s="37"/>
      <c r="DX1977" s="37"/>
      <c r="DY1977" s="37"/>
      <c r="DZ1977" s="37"/>
      <c r="EA1977" s="37"/>
      <c r="EB1977" s="37"/>
      <c r="EC1977" s="37"/>
      <c r="ED1977" s="37"/>
      <c r="EE1977" s="37"/>
      <c r="EF1977" s="37"/>
      <c r="EG1977" s="37"/>
      <c r="EH1977" s="37"/>
      <c r="EI1977" s="37"/>
      <c r="EJ1977" s="37"/>
      <c r="EK1977" s="37"/>
      <c r="EL1977" s="37"/>
      <c r="EM1977" s="37"/>
      <c r="EN1977" s="37"/>
      <c r="EO1977" s="37"/>
      <c r="EP1977" s="37"/>
      <c r="EQ1977" s="37"/>
      <c r="ER1977" s="37"/>
      <c r="ES1977" s="37"/>
      <c r="ET1977" s="37"/>
      <c r="EU1977" s="37"/>
      <c r="EV1977" s="37"/>
      <c r="EW1977" s="37"/>
      <c r="EX1977" s="37"/>
      <c r="EY1977" s="37"/>
      <c r="EZ1977" s="37"/>
      <c r="FA1977" s="37"/>
      <c r="FB1977" s="37"/>
      <c r="FC1977" s="37"/>
      <c r="FD1977" s="37"/>
    </row>
    <row r="1978" spans="2:160" x14ac:dyDescent="0.5">
      <c r="B1978" s="36" t="s">
        <v>2173</v>
      </c>
      <c r="C1978" s="18">
        <v>5.041127718941496E-3</v>
      </c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  <c r="AL1978" s="37"/>
      <c r="AM1978" s="37"/>
      <c r="AN1978" s="37"/>
      <c r="AO1978" s="37"/>
      <c r="AP1978" s="37"/>
      <c r="AQ1978" s="37"/>
      <c r="AR1978" s="37"/>
      <c r="AS1978" s="37"/>
      <c r="AT1978" s="37"/>
      <c r="AU1978" s="37"/>
      <c r="AV1978" s="37"/>
      <c r="AW1978" s="37"/>
      <c r="AX1978" s="37"/>
      <c r="AY1978" s="37"/>
      <c r="AZ1978" s="37"/>
      <c r="BA1978" s="37"/>
      <c r="BB1978" s="37"/>
      <c r="BC1978" s="37"/>
      <c r="BD1978" s="37"/>
      <c r="BE1978" s="37"/>
      <c r="BF1978" s="37"/>
      <c r="BG1978" s="37"/>
      <c r="BH1978" s="37"/>
      <c r="BI1978" s="37"/>
      <c r="BJ1978" s="37"/>
      <c r="BK1978" s="37"/>
      <c r="BL1978" s="37"/>
      <c r="BM1978" s="37"/>
      <c r="BN1978" s="37"/>
      <c r="BO1978" s="37"/>
      <c r="BP1978" s="37"/>
      <c r="BQ1978" s="37"/>
      <c r="BR1978" s="37"/>
      <c r="BS1978" s="37"/>
      <c r="BT1978" s="37"/>
      <c r="BU1978" s="37"/>
      <c r="BV1978" s="37"/>
      <c r="BW1978" s="37"/>
      <c r="BX1978" s="37"/>
      <c r="BY1978" s="37"/>
      <c r="BZ1978" s="37"/>
      <c r="CA1978" s="37"/>
      <c r="CB1978" s="37"/>
      <c r="CC1978" s="37"/>
      <c r="CD1978" s="37"/>
      <c r="CE1978" s="37"/>
      <c r="CF1978" s="37"/>
      <c r="CG1978" s="37"/>
      <c r="CH1978" s="37"/>
      <c r="CI1978" s="37"/>
      <c r="CJ1978" s="37"/>
      <c r="CK1978" s="37"/>
      <c r="CL1978" s="37"/>
      <c r="CM1978" s="37"/>
      <c r="CN1978" s="37"/>
      <c r="CO1978" s="37"/>
      <c r="CP1978" s="37"/>
      <c r="CQ1978" s="37"/>
      <c r="CR1978" s="37"/>
      <c r="CS1978" s="37"/>
      <c r="CT1978" s="37"/>
      <c r="CU1978" s="37"/>
      <c r="CV1978" s="37"/>
      <c r="CW1978" s="37"/>
      <c r="CX1978" s="37"/>
      <c r="CY1978" s="37"/>
      <c r="CZ1978" s="37"/>
      <c r="DA1978" s="37"/>
      <c r="DB1978" s="37"/>
      <c r="DC1978" s="37"/>
      <c r="DD1978" s="37"/>
      <c r="DE1978" s="37"/>
      <c r="DF1978" s="37"/>
      <c r="DG1978" s="37"/>
      <c r="DH1978" s="37"/>
      <c r="DI1978" s="37"/>
      <c r="DJ1978" s="37"/>
      <c r="DK1978" s="37"/>
      <c r="DL1978" s="37"/>
      <c r="DR1978" s="37"/>
      <c r="DS1978" s="37"/>
      <c r="DT1978" s="37"/>
      <c r="DU1978" s="37"/>
      <c r="DV1978" s="37"/>
      <c r="DW1978" s="37"/>
      <c r="DX1978" s="37"/>
      <c r="DY1978" s="37"/>
      <c r="DZ1978" s="37"/>
      <c r="EA1978" s="37"/>
      <c r="EB1978" s="37"/>
      <c r="EC1978" s="37"/>
      <c r="ED1978" s="37"/>
      <c r="EE1978" s="37"/>
      <c r="EF1978" s="37"/>
      <c r="EG1978" s="37"/>
      <c r="EH1978" s="37"/>
      <c r="EI1978" s="37"/>
      <c r="EJ1978" s="37"/>
      <c r="EK1978" s="37"/>
      <c r="EL1978" s="37"/>
      <c r="EM1978" s="37"/>
      <c r="EN1978" s="37"/>
      <c r="EO1978" s="37"/>
      <c r="EP1978" s="37"/>
      <c r="EQ1978" s="37"/>
      <c r="ER1978" s="37"/>
      <c r="ES1978" s="37"/>
      <c r="ET1978" s="37"/>
      <c r="EU1978" s="37"/>
      <c r="EV1978" s="37"/>
      <c r="EW1978" s="37"/>
      <c r="EX1978" s="37"/>
      <c r="EY1978" s="37"/>
      <c r="EZ1978" s="37"/>
      <c r="FA1978" s="37"/>
      <c r="FB1978" s="37"/>
      <c r="FC1978" s="37"/>
      <c r="FD1978" s="37"/>
    </row>
    <row r="1979" spans="2:160" x14ac:dyDescent="0.5">
      <c r="B1979" s="36" t="s">
        <v>2174</v>
      </c>
      <c r="C1979" s="18">
        <v>9.0615421134654373E-3</v>
      </c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  <c r="AL1979" s="37"/>
      <c r="AM1979" s="37"/>
      <c r="AN1979" s="37"/>
      <c r="AO1979" s="37"/>
      <c r="AP1979" s="37"/>
      <c r="AQ1979" s="37"/>
      <c r="AR1979" s="37"/>
      <c r="AS1979" s="37"/>
      <c r="AT1979" s="37"/>
      <c r="AU1979" s="37"/>
      <c r="AV1979" s="37"/>
      <c r="AW1979" s="37"/>
      <c r="AX1979" s="37"/>
      <c r="AY1979" s="37"/>
      <c r="AZ1979" s="37"/>
      <c r="BA1979" s="37"/>
      <c r="BB1979" s="37"/>
      <c r="BC1979" s="37"/>
      <c r="BD1979" s="37"/>
      <c r="BE1979" s="37"/>
      <c r="BF1979" s="37"/>
      <c r="BG1979" s="37"/>
      <c r="BH1979" s="37"/>
      <c r="BI1979" s="37"/>
      <c r="BJ1979" s="37"/>
      <c r="BK1979" s="37"/>
      <c r="BL1979" s="37"/>
      <c r="BM1979" s="37"/>
      <c r="BN1979" s="37"/>
      <c r="BO1979" s="37"/>
      <c r="BP1979" s="37"/>
      <c r="BQ1979" s="37"/>
      <c r="BR1979" s="37"/>
      <c r="BS1979" s="37"/>
      <c r="BT1979" s="37"/>
      <c r="BU1979" s="37"/>
      <c r="BV1979" s="37"/>
      <c r="BW1979" s="37"/>
      <c r="BX1979" s="37"/>
      <c r="BY1979" s="37"/>
      <c r="BZ1979" s="37"/>
      <c r="CA1979" s="37"/>
      <c r="CB1979" s="37"/>
      <c r="CC1979" s="37"/>
      <c r="CD1979" s="37"/>
      <c r="CE1979" s="37"/>
      <c r="CF1979" s="37"/>
      <c r="CG1979" s="37"/>
      <c r="CH1979" s="37"/>
      <c r="CI1979" s="37"/>
      <c r="CJ1979" s="37"/>
      <c r="CK1979" s="37"/>
      <c r="CL1979" s="37"/>
      <c r="CM1979" s="37"/>
      <c r="CN1979" s="37"/>
      <c r="CO1979" s="37"/>
      <c r="CP1979" s="37"/>
      <c r="CQ1979" s="37"/>
      <c r="CR1979" s="37"/>
      <c r="CS1979" s="37"/>
      <c r="CT1979" s="37"/>
      <c r="CU1979" s="37"/>
      <c r="CV1979" s="37"/>
      <c r="CW1979" s="37"/>
      <c r="CX1979" s="37"/>
      <c r="CY1979" s="37"/>
      <c r="CZ1979" s="37"/>
      <c r="DA1979" s="37"/>
      <c r="DB1979" s="37"/>
      <c r="DC1979" s="37"/>
      <c r="DD1979" s="37"/>
      <c r="DE1979" s="37"/>
      <c r="DF1979" s="37"/>
      <c r="DG1979" s="37"/>
      <c r="DH1979" s="37"/>
      <c r="DI1979" s="37"/>
      <c r="DJ1979" s="37"/>
      <c r="DK1979" s="37"/>
      <c r="DL1979" s="37"/>
      <c r="DR1979" s="37"/>
      <c r="DS1979" s="37"/>
      <c r="DT1979" s="37"/>
      <c r="DU1979" s="37"/>
      <c r="DV1979" s="37"/>
      <c r="DW1979" s="37"/>
      <c r="DX1979" s="37"/>
      <c r="DY1979" s="37"/>
      <c r="DZ1979" s="37"/>
      <c r="EA1979" s="37"/>
      <c r="EB1979" s="37"/>
      <c r="EC1979" s="37"/>
      <c r="ED1979" s="37"/>
      <c r="EE1979" s="37"/>
      <c r="EF1979" s="37"/>
      <c r="EG1979" s="37"/>
      <c r="EH1979" s="37"/>
      <c r="EI1979" s="37"/>
      <c r="EJ1979" s="37"/>
      <c r="EK1979" s="37"/>
      <c r="EL1979" s="37"/>
      <c r="EM1979" s="37"/>
      <c r="EN1979" s="37"/>
      <c r="EO1979" s="37"/>
      <c r="EP1979" s="37"/>
      <c r="EQ1979" s="37"/>
      <c r="ER1979" s="37"/>
      <c r="ES1979" s="37"/>
      <c r="ET1979" s="37"/>
      <c r="EU1979" s="37"/>
      <c r="EV1979" s="37"/>
      <c r="EW1979" s="37"/>
      <c r="EX1979" s="37"/>
      <c r="EY1979" s="37"/>
      <c r="EZ1979" s="37"/>
      <c r="FA1979" s="37"/>
      <c r="FB1979" s="37"/>
      <c r="FC1979" s="37"/>
      <c r="FD1979" s="37"/>
    </row>
    <row r="1980" spans="2:160" x14ac:dyDescent="0.5">
      <c r="B1980" s="36" t="s">
        <v>2175</v>
      </c>
      <c r="C1980" s="18">
        <v>-1.6262490922666073E-3</v>
      </c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  <c r="AL1980" s="37"/>
      <c r="AM1980" s="37"/>
      <c r="AN1980" s="37"/>
      <c r="AO1980" s="37"/>
      <c r="AP1980" s="37"/>
      <c r="AQ1980" s="37"/>
      <c r="AR1980" s="37"/>
      <c r="AS1980" s="37"/>
      <c r="AT1980" s="37"/>
      <c r="AU1980" s="37"/>
      <c r="AV1980" s="37"/>
      <c r="AW1980" s="37"/>
      <c r="AX1980" s="37"/>
      <c r="AY1980" s="37"/>
      <c r="AZ1980" s="37"/>
      <c r="BA1980" s="37"/>
      <c r="BB1980" s="37"/>
      <c r="BC1980" s="37"/>
      <c r="BD1980" s="37"/>
      <c r="BE1980" s="37"/>
      <c r="BF1980" s="37"/>
      <c r="BG1980" s="37"/>
      <c r="BH1980" s="37"/>
      <c r="BI1980" s="37"/>
      <c r="BJ1980" s="37"/>
      <c r="BK1980" s="37"/>
      <c r="BL1980" s="37"/>
      <c r="BM1980" s="37"/>
      <c r="BN1980" s="37"/>
      <c r="BO1980" s="37"/>
      <c r="BP1980" s="37"/>
      <c r="BQ1980" s="37"/>
      <c r="BR1980" s="37"/>
      <c r="BS1980" s="37"/>
      <c r="BT1980" s="37"/>
      <c r="BU1980" s="37"/>
      <c r="BV1980" s="37"/>
      <c r="BW1980" s="37"/>
      <c r="BX1980" s="37"/>
      <c r="BY1980" s="37"/>
      <c r="BZ1980" s="37"/>
      <c r="CA1980" s="37"/>
      <c r="CB1980" s="37"/>
      <c r="CC1980" s="37"/>
      <c r="CD1980" s="37"/>
      <c r="CE1980" s="37"/>
      <c r="CF1980" s="37"/>
      <c r="CG1980" s="37"/>
      <c r="CH1980" s="37"/>
      <c r="CI1980" s="37"/>
      <c r="CJ1980" s="37"/>
      <c r="CK1980" s="37"/>
      <c r="CL1980" s="37"/>
      <c r="CM1980" s="37"/>
      <c r="CN1980" s="37"/>
      <c r="CO1980" s="37"/>
      <c r="CP1980" s="37"/>
      <c r="CQ1980" s="37"/>
      <c r="CR1980" s="37"/>
      <c r="CS1980" s="37"/>
      <c r="CT1980" s="37"/>
      <c r="CU1980" s="37"/>
      <c r="CV1980" s="37"/>
      <c r="CW1980" s="37"/>
      <c r="CX1980" s="37"/>
      <c r="CY1980" s="37"/>
      <c r="CZ1980" s="37"/>
      <c r="DA1980" s="37"/>
      <c r="DB1980" s="37"/>
      <c r="DC1980" s="37"/>
      <c r="DD1980" s="37"/>
      <c r="DE1980" s="37"/>
      <c r="DF1980" s="37"/>
      <c r="DG1980" s="37"/>
      <c r="DH1980" s="37"/>
      <c r="DI1980" s="37"/>
      <c r="DJ1980" s="37"/>
      <c r="DK1980" s="37"/>
      <c r="DL1980" s="37"/>
      <c r="DR1980" s="37"/>
      <c r="DS1980" s="37"/>
      <c r="DT1980" s="37"/>
      <c r="DU1980" s="37"/>
      <c r="DV1980" s="37"/>
      <c r="DW1980" s="37"/>
      <c r="DX1980" s="37"/>
      <c r="DY1980" s="37"/>
      <c r="DZ1980" s="37"/>
      <c r="EA1980" s="37"/>
      <c r="EB1980" s="37"/>
      <c r="EC1980" s="37"/>
      <c r="ED1980" s="37"/>
      <c r="EE1980" s="37"/>
      <c r="EF1980" s="37"/>
      <c r="EG1980" s="37"/>
      <c r="EH1980" s="37"/>
      <c r="EI1980" s="37"/>
      <c r="EJ1980" s="37"/>
      <c r="EK1980" s="37"/>
      <c r="EL1980" s="37"/>
      <c r="EM1980" s="37"/>
      <c r="EN1980" s="37"/>
      <c r="EO1980" s="37"/>
      <c r="EP1980" s="37"/>
      <c r="EQ1980" s="37"/>
      <c r="ER1980" s="37"/>
      <c r="ES1980" s="37"/>
      <c r="ET1980" s="37"/>
      <c r="EU1980" s="37"/>
      <c r="EV1980" s="37"/>
      <c r="EW1980" s="37"/>
      <c r="EX1980" s="37"/>
      <c r="EY1980" s="37"/>
      <c r="EZ1980" s="37"/>
      <c r="FA1980" s="37"/>
      <c r="FB1980" s="37"/>
      <c r="FC1980" s="37"/>
      <c r="FD1980" s="37"/>
    </row>
    <row r="1981" spans="2:160" x14ac:dyDescent="0.5">
      <c r="B1981" s="36" t="s">
        <v>2176</v>
      </c>
      <c r="C1981" s="18">
        <v>1.2600909724214127E-3</v>
      </c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  <c r="AL1981" s="37"/>
      <c r="AM1981" s="37"/>
      <c r="AN1981" s="37"/>
      <c r="AO1981" s="37"/>
      <c r="AP1981" s="37"/>
      <c r="AQ1981" s="37"/>
      <c r="AR1981" s="37"/>
      <c r="AS1981" s="37"/>
      <c r="AT1981" s="37"/>
      <c r="AU1981" s="37"/>
      <c r="AV1981" s="37"/>
      <c r="AW1981" s="37"/>
      <c r="AX1981" s="37"/>
      <c r="AY1981" s="37"/>
      <c r="AZ1981" s="37"/>
      <c r="BA1981" s="37"/>
      <c r="BB1981" s="37"/>
      <c r="BC1981" s="37"/>
      <c r="BD1981" s="37"/>
      <c r="BE1981" s="37"/>
      <c r="BF1981" s="37"/>
      <c r="BG1981" s="37"/>
      <c r="BH1981" s="37"/>
      <c r="BI1981" s="37"/>
      <c r="BJ1981" s="37"/>
      <c r="BK1981" s="37"/>
      <c r="BL1981" s="37"/>
      <c r="BM1981" s="37"/>
      <c r="BN1981" s="37"/>
      <c r="BO1981" s="37"/>
      <c r="BP1981" s="37"/>
      <c r="BQ1981" s="37"/>
      <c r="BR1981" s="37"/>
      <c r="BS1981" s="37"/>
      <c r="BT1981" s="37"/>
      <c r="BU1981" s="37"/>
      <c r="BV1981" s="37"/>
      <c r="BW1981" s="37"/>
      <c r="BX1981" s="37"/>
      <c r="BY1981" s="37"/>
      <c r="BZ1981" s="37"/>
      <c r="CA1981" s="37"/>
      <c r="CB1981" s="37"/>
      <c r="CC1981" s="37"/>
      <c r="CD1981" s="37"/>
      <c r="CE1981" s="37"/>
      <c r="CF1981" s="37"/>
      <c r="CG1981" s="37"/>
      <c r="CH1981" s="37"/>
      <c r="CI1981" s="37"/>
      <c r="CJ1981" s="37"/>
      <c r="CK1981" s="37"/>
      <c r="CL1981" s="37"/>
      <c r="CM1981" s="37"/>
      <c r="CN1981" s="37"/>
      <c r="CO1981" s="37"/>
      <c r="CP1981" s="37"/>
      <c r="CQ1981" s="37"/>
      <c r="CR1981" s="37"/>
      <c r="CS1981" s="37"/>
      <c r="CT1981" s="37"/>
      <c r="CU1981" s="37"/>
      <c r="CV1981" s="37"/>
      <c r="CW1981" s="37"/>
      <c r="CX1981" s="37"/>
      <c r="CY1981" s="37"/>
      <c r="CZ1981" s="37"/>
      <c r="DA1981" s="37"/>
      <c r="DB1981" s="37"/>
      <c r="DC1981" s="37"/>
      <c r="DD1981" s="37"/>
      <c r="DE1981" s="37"/>
      <c r="DF1981" s="37"/>
      <c r="DG1981" s="37"/>
      <c r="DH1981" s="37"/>
      <c r="DI1981" s="37"/>
      <c r="DJ1981" s="37"/>
      <c r="DK1981" s="37"/>
      <c r="DL1981" s="37"/>
      <c r="DR1981" s="37"/>
      <c r="DS1981" s="37"/>
      <c r="DT1981" s="37"/>
      <c r="DU1981" s="37"/>
      <c r="DV1981" s="37"/>
      <c r="DW1981" s="37"/>
      <c r="DX1981" s="37"/>
      <c r="DY1981" s="37"/>
      <c r="DZ1981" s="37"/>
      <c r="EA1981" s="37"/>
      <c r="EB1981" s="37"/>
      <c r="EC1981" s="37"/>
      <c r="ED1981" s="37"/>
      <c r="EE1981" s="37"/>
      <c r="EF1981" s="37"/>
      <c r="EG1981" s="37"/>
      <c r="EH1981" s="37"/>
      <c r="EI1981" s="37"/>
      <c r="EJ1981" s="37"/>
      <c r="EK1981" s="37"/>
      <c r="EL1981" s="37"/>
      <c r="EM1981" s="37"/>
      <c r="EN1981" s="37"/>
      <c r="EO1981" s="37"/>
      <c r="EP1981" s="37"/>
      <c r="EQ1981" s="37"/>
      <c r="ER1981" s="37"/>
      <c r="ES1981" s="37"/>
      <c r="ET1981" s="37"/>
      <c r="EU1981" s="37"/>
      <c r="EV1981" s="37"/>
      <c r="EW1981" s="37"/>
      <c r="EX1981" s="37"/>
      <c r="EY1981" s="37"/>
      <c r="EZ1981" s="37"/>
      <c r="FA1981" s="37"/>
      <c r="FB1981" s="37"/>
      <c r="FC1981" s="37"/>
      <c r="FD1981" s="37"/>
    </row>
    <row r="1982" spans="2:160" x14ac:dyDescent="0.5">
      <c r="B1982" s="36" t="s">
        <v>2177</v>
      </c>
      <c r="C1982" s="18">
        <v>-1.0794495318975361E-3</v>
      </c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  <c r="AL1982" s="37"/>
      <c r="AM1982" s="37"/>
      <c r="AN1982" s="37"/>
      <c r="AO1982" s="37"/>
      <c r="AP1982" s="37"/>
      <c r="AQ1982" s="37"/>
      <c r="AR1982" s="37"/>
      <c r="AS1982" s="37"/>
      <c r="AT1982" s="37"/>
      <c r="AU1982" s="37"/>
      <c r="AV1982" s="37"/>
      <c r="AW1982" s="37"/>
      <c r="AX1982" s="37"/>
      <c r="AY1982" s="37"/>
      <c r="AZ1982" s="37"/>
      <c r="BA1982" s="37"/>
      <c r="BB1982" s="37"/>
      <c r="BC1982" s="37"/>
      <c r="BD1982" s="37"/>
      <c r="BE1982" s="37"/>
      <c r="BF1982" s="37"/>
      <c r="BG1982" s="37"/>
      <c r="BH1982" s="37"/>
      <c r="BI1982" s="37"/>
      <c r="BJ1982" s="37"/>
      <c r="BK1982" s="37"/>
      <c r="BL1982" s="37"/>
      <c r="BM1982" s="37"/>
      <c r="BN1982" s="37"/>
      <c r="BO1982" s="37"/>
      <c r="BP1982" s="37"/>
      <c r="BQ1982" s="37"/>
      <c r="BR1982" s="37"/>
      <c r="BS1982" s="37"/>
      <c r="BT1982" s="37"/>
      <c r="BU1982" s="37"/>
      <c r="BV1982" s="37"/>
      <c r="BW1982" s="37"/>
      <c r="BX1982" s="37"/>
      <c r="BY1982" s="37"/>
      <c r="BZ1982" s="37"/>
      <c r="CA1982" s="37"/>
      <c r="CB1982" s="37"/>
      <c r="CC1982" s="37"/>
      <c r="CD1982" s="37"/>
      <c r="CE1982" s="37"/>
      <c r="CF1982" s="37"/>
      <c r="CG1982" s="37"/>
      <c r="CH1982" s="37"/>
      <c r="CI1982" s="37"/>
      <c r="CJ1982" s="37"/>
      <c r="CK1982" s="37"/>
      <c r="CL1982" s="37"/>
      <c r="CM1982" s="37"/>
      <c r="CN1982" s="37"/>
      <c r="CO1982" s="37"/>
      <c r="CP1982" s="37"/>
      <c r="CQ1982" s="37"/>
      <c r="CR1982" s="37"/>
      <c r="CS1982" s="37"/>
      <c r="CT1982" s="37"/>
      <c r="CU1982" s="37"/>
      <c r="CV1982" s="37"/>
      <c r="CW1982" s="37"/>
      <c r="CX1982" s="37"/>
      <c r="CY1982" s="37"/>
      <c r="CZ1982" s="37"/>
      <c r="DA1982" s="37"/>
      <c r="DB1982" s="37"/>
      <c r="DC1982" s="37"/>
      <c r="DD1982" s="37"/>
      <c r="DE1982" s="37"/>
      <c r="DF1982" s="37"/>
      <c r="DG1982" s="37"/>
      <c r="DH1982" s="37"/>
      <c r="DI1982" s="37"/>
      <c r="DJ1982" s="37"/>
      <c r="DK1982" s="37"/>
      <c r="DL1982" s="37"/>
      <c r="DR1982" s="37"/>
      <c r="DS1982" s="37"/>
      <c r="DT1982" s="37"/>
      <c r="DU1982" s="37"/>
      <c r="DV1982" s="37"/>
      <c r="DW1982" s="37"/>
      <c r="DX1982" s="37"/>
      <c r="DY1982" s="37"/>
      <c r="DZ1982" s="37"/>
      <c r="EA1982" s="37"/>
      <c r="EB1982" s="37"/>
      <c r="EC1982" s="37"/>
      <c r="ED1982" s="37"/>
      <c r="EE1982" s="37"/>
      <c r="EF1982" s="37"/>
      <c r="EG1982" s="37"/>
      <c r="EH1982" s="37"/>
      <c r="EI1982" s="37"/>
      <c r="EJ1982" s="37"/>
      <c r="EK1982" s="37"/>
      <c r="EL1982" s="37"/>
      <c r="EM1982" s="37"/>
      <c r="EN1982" s="37"/>
      <c r="EO1982" s="37"/>
      <c r="EP1982" s="37"/>
      <c r="EQ1982" s="37"/>
      <c r="ER1982" s="37"/>
      <c r="ES1982" s="37"/>
      <c r="ET1982" s="37"/>
      <c r="EU1982" s="37"/>
      <c r="EV1982" s="37"/>
      <c r="EW1982" s="37"/>
      <c r="EX1982" s="37"/>
      <c r="EY1982" s="37"/>
      <c r="EZ1982" s="37"/>
      <c r="FA1982" s="37"/>
      <c r="FB1982" s="37"/>
      <c r="FC1982" s="37"/>
      <c r="FD1982" s="37"/>
    </row>
    <row r="1983" spans="2:160" x14ac:dyDescent="0.5">
      <c r="B1983" s="36" t="s">
        <v>2178</v>
      </c>
      <c r="C1983" s="18">
        <v>1.3213219365049156E-3</v>
      </c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  <c r="AL1983" s="37"/>
      <c r="AM1983" s="37"/>
      <c r="AN1983" s="37"/>
      <c r="AO1983" s="37"/>
      <c r="AP1983" s="37"/>
      <c r="AQ1983" s="37"/>
      <c r="AR1983" s="37"/>
      <c r="AS1983" s="37"/>
      <c r="AT1983" s="37"/>
      <c r="AU1983" s="37"/>
      <c r="AV1983" s="37"/>
      <c r="AW1983" s="37"/>
      <c r="AX1983" s="37"/>
      <c r="AY1983" s="37"/>
      <c r="AZ1983" s="37"/>
      <c r="BA1983" s="37"/>
      <c r="BB1983" s="37"/>
      <c r="BC1983" s="37"/>
      <c r="BD1983" s="37"/>
      <c r="BE1983" s="37"/>
      <c r="BF1983" s="37"/>
      <c r="BG1983" s="37"/>
      <c r="BH1983" s="37"/>
      <c r="BI1983" s="37"/>
      <c r="BJ1983" s="37"/>
      <c r="BK1983" s="37"/>
      <c r="BL1983" s="37"/>
      <c r="BM1983" s="37"/>
      <c r="BN1983" s="37"/>
      <c r="BO1983" s="37"/>
      <c r="BP1983" s="37"/>
      <c r="BQ1983" s="37"/>
      <c r="BR1983" s="37"/>
      <c r="BS1983" s="37"/>
      <c r="BT1983" s="37"/>
      <c r="BU1983" s="37"/>
      <c r="BV1983" s="37"/>
      <c r="BW1983" s="37"/>
      <c r="BX1983" s="37"/>
      <c r="BY1983" s="37"/>
      <c r="BZ1983" s="37"/>
      <c r="CA1983" s="37"/>
      <c r="CB1983" s="37"/>
      <c r="CC1983" s="37"/>
      <c r="CD1983" s="37"/>
      <c r="CE1983" s="37"/>
      <c r="CF1983" s="37"/>
      <c r="CG1983" s="37"/>
      <c r="CH1983" s="37"/>
      <c r="CI1983" s="37"/>
      <c r="CJ1983" s="37"/>
      <c r="CK1983" s="37"/>
      <c r="CL1983" s="37"/>
      <c r="CM1983" s="37"/>
      <c r="CN1983" s="37"/>
      <c r="CO1983" s="37"/>
      <c r="CP1983" s="37"/>
      <c r="CQ1983" s="37"/>
      <c r="CR1983" s="37"/>
      <c r="CS1983" s="37"/>
      <c r="CT1983" s="37"/>
      <c r="CU1983" s="37"/>
      <c r="CV1983" s="37"/>
      <c r="CW1983" s="37"/>
      <c r="CX1983" s="37"/>
      <c r="CY1983" s="37"/>
      <c r="CZ1983" s="37"/>
      <c r="DA1983" s="37"/>
      <c r="DB1983" s="37"/>
      <c r="DC1983" s="37"/>
      <c r="DD1983" s="37"/>
      <c r="DE1983" s="37"/>
      <c r="DF1983" s="37"/>
      <c r="DG1983" s="37"/>
      <c r="DH1983" s="37"/>
      <c r="DI1983" s="37"/>
      <c r="DJ1983" s="37"/>
      <c r="DK1983" s="37"/>
      <c r="DL1983" s="37"/>
      <c r="DR1983" s="37"/>
      <c r="DS1983" s="37"/>
      <c r="DT1983" s="37"/>
      <c r="DU1983" s="37"/>
      <c r="DV1983" s="37"/>
      <c r="DW1983" s="37"/>
      <c r="DX1983" s="37"/>
      <c r="DY1983" s="37"/>
      <c r="DZ1983" s="37"/>
      <c r="EA1983" s="37"/>
      <c r="EB1983" s="37"/>
      <c r="EC1983" s="37"/>
      <c r="ED1983" s="37"/>
      <c r="EE1983" s="37"/>
      <c r="EF1983" s="37"/>
      <c r="EG1983" s="37"/>
      <c r="EH1983" s="37"/>
      <c r="EI1983" s="37"/>
      <c r="EJ1983" s="37"/>
      <c r="EK1983" s="37"/>
      <c r="EL1983" s="37"/>
      <c r="EM1983" s="37"/>
      <c r="EN1983" s="37"/>
      <c r="EO1983" s="37"/>
      <c r="EP1983" s="37"/>
      <c r="EQ1983" s="37"/>
      <c r="ER1983" s="37"/>
      <c r="ES1983" s="37"/>
      <c r="ET1983" s="37"/>
      <c r="EU1983" s="37"/>
      <c r="EV1983" s="37"/>
      <c r="EW1983" s="37"/>
      <c r="EX1983" s="37"/>
      <c r="EY1983" s="37"/>
      <c r="EZ1983" s="37"/>
      <c r="FA1983" s="37"/>
      <c r="FB1983" s="37"/>
      <c r="FC1983" s="37"/>
      <c r="FD1983" s="37"/>
    </row>
    <row r="1984" spans="2:160" x14ac:dyDescent="0.5">
      <c r="B1984" s="36" t="s">
        <v>2179</v>
      </c>
      <c r="C1984" s="18">
        <v>6.8485093367840477E-3</v>
      </c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  <c r="AL1984" s="37"/>
      <c r="AM1984" s="37"/>
      <c r="AN1984" s="37"/>
      <c r="AO1984" s="37"/>
      <c r="AP1984" s="37"/>
      <c r="AQ1984" s="37"/>
      <c r="AR1984" s="37"/>
      <c r="AS1984" s="37"/>
      <c r="AT1984" s="37"/>
      <c r="AU1984" s="37"/>
      <c r="AV1984" s="37"/>
      <c r="AW1984" s="37"/>
      <c r="AX1984" s="37"/>
      <c r="AY1984" s="37"/>
      <c r="AZ1984" s="37"/>
      <c r="BA1984" s="37"/>
      <c r="BB1984" s="37"/>
      <c r="BC1984" s="37"/>
      <c r="BD1984" s="37"/>
      <c r="BE1984" s="37"/>
      <c r="BF1984" s="37"/>
      <c r="BG1984" s="37"/>
      <c r="BH1984" s="37"/>
      <c r="BI1984" s="37"/>
      <c r="BJ1984" s="37"/>
      <c r="BK1984" s="37"/>
      <c r="BL1984" s="37"/>
      <c r="BM1984" s="37"/>
      <c r="BN1984" s="37"/>
      <c r="BO1984" s="37"/>
      <c r="BP1984" s="37"/>
      <c r="BQ1984" s="37"/>
      <c r="BR1984" s="37"/>
      <c r="BS1984" s="37"/>
      <c r="BT1984" s="37"/>
      <c r="BU1984" s="37"/>
      <c r="BV1984" s="37"/>
      <c r="BW1984" s="37"/>
      <c r="BX1984" s="37"/>
      <c r="BY1984" s="37"/>
      <c r="BZ1984" s="37"/>
      <c r="CA1984" s="37"/>
      <c r="CB1984" s="37"/>
      <c r="CC1984" s="37"/>
      <c r="CD1984" s="37"/>
      <c r="CE1984" s="37"/>
      <c r="CF1984" s="37"/>
      <c r="CG1984" s="37"/>
      <c r="CH1984" s="37"/>
      <c r="CI1984" s="37"/>
      <c r="CJ1984" s="37"/>
      <c r="CK1984" s="37"/>
      <c r="CL1984" s="37"/>
      <c r="CM1984" s="37"/>
      <c r="CN1984" s="37"/>
      <c r="CO1984" s="37"/>
      <c r="CP1984" s="37"/>
      <c r="CQ1984" s="37"/>
      <c r="CR1984" s="37"/>
      <c r="CS1984" s="37"/>
      <c r="CT1984" s="37"/>
      <c r="CU1984" s="37"/>
      <c r="CV1984" s="37"/>
      <c r="CW1984" s="37"/>
      <c r="CX1984" s="37"/>
      <c r="CY1984" s="37"/>
      <c r="CZ1984" s="37"/>
      <c r="DA1984" s="37"/>
      <c r="DB1984" s="37"/>
      <c r="DC1984" s="37"/>
      <c r="DD1984" s="37"/>
      <c r="DE1984" s="37"/>
      <c r="DF1984" s="37"/>
      <c r="DG1984" s="37"/>
      <c r="DH1984" s="37"/>
      <c r="DI1984" s="37"/>
      <c r="DJ1984" s="37"/>
      <c r="DK1984" s="37"/>
      <c r="DL1984" s="37"/>
      <c r="DR1984" s="37"/>
      <c r="DS1984" s="37"/>
      <c r="DT1984" s="37"/>
      <c r="DU1984" s="37"/>
      <c r="DV1984" s="37"/>
      <c r="DW1984" s="37"/>
      <c r="DX1984" s="37"/>
      <c r="DY1984" s="37"/>
      <c r="DZ1984" s="37"/>
      <c r="EA1984" s="37"/>
      <c r="EB1984" s="37"/>
      <c r="EC1984" s="37"/>
      <c r="ED1984" s="37"/>
      <c r="EE1984" s="37"/>
      <c r="EF1984" s="37"/>
      <c r="EG1984" s="37"/>
      <c r="EH1984" s="37"/>
      <c r="EI1984" s="37"/>
      <c r="EJ1984" s="37"/>
      <c r="EK1984" s="37"/>
      <c r="EL1984" s="37"/>
      <c r="EM1984" s="37"/>
      <c r="EN1984" s="37"/>
      <c r="EO1984" s="37"/>
      <c r="EP1984" s="37"/>
      <c r="EQ1984" s="37"/>
      <c r="ER1984" s="37"/>
      <c r="ES1984" s="37"/>
      <c r="ET1984" s="37"/>
      <c r="EU1984" s="37"/>
      <c r="EV1984" s="37"/>
      <c r="EW1984" s="37"/>
      <c r="EX1984" s="37"/>
      <c r="EY1984" s="37"/>
      <c r="EZ1984" s="37"/>
      <c r="FA1984" s="37"/>
      <c r="FB1984" s="37"/>
      <c r="FC1984" s="37"/>
      <c r="FD1984" s="37"/>
    </row>
    <row r="1985" spans="2:160" x14ac:dyDescent="0.5">
      <c r="B1985" s="36" t="s">
        <v>2180</v>
      </c>
      <c r="C1985" s="18">
        <v>-1.122648026984252E-3</v>
      </c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  <c r="AL1985" s="37"/>
      <c r="AM1985" s="37"/>
      <c r="AN1985" s="37"/>
      <c r="AO1985" s="37"/>
      <c r="AP1985" s="37"/>
      <c r="AQ1985" s="37"/>
      <c r="AR1985" s="37"/>
      <c r="AS1985" s="37"/>
      <c r="AT1985" s="37"/>
      <c r="AU1985" s="37"/>
      <c r="AV1985" s="37"/>
      <c r="AW1985" s="37"/>
      <c r="AX1985" s="37"/>
      <c r="AY1985" s="37"/>
      <c r="AZ1985" s="37"/>
      <c r="BA1985" s="37"/>
      <c r="BB1985" s="37"/>
      <c r="BC1985" s="37"/>
      <c r="BD1985" s="37"/>
      <c r="BE1985" s="37"/>
      <c r="BF1985" s="37"/>
      <c r="BG1985" s="37"/>
      <c r="BH1985" s="37"/>
      <c r="BI1985" s="37"/>
      <c r="BJ1985" s="37"/>
      <c r="BK1985" s="37"/>
      <c r="BL1985" s="37"/>
      <c r="BM1985" s="37"/>
      <c r="BN1985" s="37"/>
      <c r="BO1985" s="37"/>
      <c r="BP1985" s="37"/>
      <c r="BQ1985" s="37"/>
      <c r="BR1985" s="37"/>
      <c r="BS1985" s="37"/>
      <c r="BT1985" s="37"/>
      <c r="BU1985" s="37"/>
      <c r="BV1985" s="37"/>
      <c r="BW1985" s="37"/>
      <c r="BX1985" s="37"/>
      <c r="BY1985" s="37"/>
      <c r="BZ1985" s="37"/>
      <c r="CA1985" s="37"/>
      <c r="CB1985" s="37"/>
      <c r="CC1985" s="37"/>
      <c r="CD1985" s="37"/>
      <c r="CE1985" s="37"/>
      <c r="CF1985" s="37"/>
      <c r="CG1985" s="37"/>
      <c r="CH1985" s="37"/>
      <c r="CI1985" s="37"/>
      <c r="CJ1985" s="37"/>
      <c r="CK1985" s="37"/>
      <c r="CL1985" s="37"/>
      <c r="CM1985" s="37"/>
      <c r="CN1985" s="37"/>
      <c r="CO1985" s="37"/>
      <c r="CP1985" s="37"/>
      <c r="CQ1985" s="37"/>
      <c r="CR1985" s="37"/>
      <c r="CS1985" s="37"/>
      <c r="CT1985" s="37"/>
      <c r="CU1985" s="37"/>
      <c r="CV1985" s="37"/>
      <c r="CW1985" s="37"/>
      <c r="CX1985" s="37"/>
      <c r="CY1985" s="37"/>
      <c r="CZ1985" s="37"/>
      <c r="DA1985" s="37"/>
      <c r="DB1985" s="37"/>
      <c r="DC1985" s="37"/>
      <c r="DD1985" s="37"/>
      <c r="DE1985" s="37"/>
      <c r="DF1985" s="37"/>
      <c r="DG1985" s="37"/>
      <c r="DH1985" s="37"/>
      <c r="DI1985" s="37"/>
      <c r="DJ1985" s="37"/>
      <c r="DK1985" s="37"/>
      <c r="DL1985" s="37"/>
      <c r="DR1985" s="37"/>
      <c r="DS1985" s="37"/>
      <c r="DT1985" s="37"/>
      <c r="DU1985" s="37"/>
      <c r="DV1985" s="37"/>
      <c r="DW1985" s="37"/>
      <c r="DX1985" s="37"/>
      <c r="DY1985" s="37"/>
      <c r="DZ1985" s="37"/>
      <c r="EA1985" s="37"/>
      <c r="EB1985" s="37"/>
      <c r="EC1985" s="37"/>
      <c r="ED1985" s="37"/>
      <c r="EE1985" s="37"/>
      <c r="EF1985" s="37"/>
      <c r="EG1985" s="37"/>
      <c r="EH1985" s="37"/>
      <c r="EI1985" s="37"/>
      <c r="EJ1985" s="37"/>
      <c r="EK1985" s="37"/>
      <c r="EL1985" s="37"/>
      <c r="EM1985" s="37"/>
      <c r="EN1985" s="37"/>
      <c r="EO1985" s="37"/>
      <c r="EP1985" s="37"/>
      <c r="EQ1985" s="37"/>
      <c r="ER1985" s="37"/>
      <c r="ES1985" s="37"/>
      <c r="ET1985" s="37"/>
      <c r="EU1985" s="37"/>
      <c r="EV1985" s="37"/>
      <c r="EW1985" s="37"/>
      <c r="EX1985" s="37"/>
      <c r="EY1985" s="37"/>
      <c r="EZ1985" s="37"/>
      <c r="FA1985" s="37"/>
      <c r="FB1985" s="37"/>
      <c r="FC1985" s="37"/>
      <c r="FD1985" s="37"/>
    </row>
    <row r="1986" spans="2:160" x14ac:dyDescent="0.5">
      <c r="B1986" s="36" t="s">
        <v>2181</v>
      </c>
      <c r="C1986" s="18">
        <v>4.8465430874464754E-3</v>
      </c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  <c r="AL1986" s="37"/>
      <c r="AM1986" s="37"/>
      <c r="AN1986" s="37"/>
      <c r="AO1986" s="37"/>
      <c r="AP1986" s="37"/>
      <c r="AQ1986" s="37"/>
      <c r="AR1986" s="37"/>
      <c r="AS1986" s="37"/>
      <c r="AT1986" s="37"/>
      <c r="AU1986" s="37"/>
      <c r="AV1986" s="37"/>
      <c r="AW1986" s="37"/>
      <c r="AX1986" s="37"/>
      <c r="AY1986" s="37"/>
      <c r="AZ1986" s="37"/>
      <c r="BA1986" s="37"/>
      <c r="BB1986" s="37"/>
      <c r="BC1986" s="37"/>
      <c r="BD1986" s="37"/>
      <c r="BE1986" s="37"/>
      <c r="BF1986" s="37"/>
      <c r="BG1986" s="37"/>
      <c r="BH1986" s="37"/>
      <c r="BI1986" s="37"/>
      <c r="BJ1986" s="37"/>
      <c r="BK1986" s="37"/>
      <c r="BL1986" s="37"/>
      <c r="BM1986" s="37"/>
      <c r="BN1986" s="37"/>
      <c r="BO1986" s="37"/>
      <c r="BP1986" s="37"/>
      <c r="BQ1986" s="37"/>
      <c r="BR1986" s="37"/>
      <c r="BS1986" s="37"/>
      <c r="BT1986" s="37"/>
      <c r="BU1986" s="37"/>
      <c r="BV1986" s="37"/>
      <c r="BW1986" s="37"/>
      <c r="BX1986" s="37"/>
      <c r="BY1986" s="37"/>
      <c r="BZ1986" s="37"/>
      <c r="CA1986" s="37"/>
      <c r="CB1986" s="37"/>
      <c r="CC1986" s="37"/>
      <c r="CD1986" s="37"/>
      <c r="CE1986" s="37"/>
      <c r="CF1986" s="37"/>
      <c r="CG1986" s="37"/>
      <c r="CH1986" s="37"/>
      <c r="CI1986" s="37"/>
      <c r="CJ1986" s="37"/>
      <c r="CK1986" s="37"/>
      <c r="CL1986" s="37"/>
      <c r="CM1986" s="37"/>
      <c r="CN1986" s="37"/>
      <c r="CO1986" s="37"/>
      <c r="CP1986" s="37"/>
      <c r="CQ1986" s="37"/>
      <c r="CR1986" s="37"/>
      <c r="CS1986" s="37"/>
      <c r="CT1986" s="37"/>
      <c r="CU1986" s="37"/>
      <c r="CV1986" s="37"/>
      <c r="CW1986" s="37"/>
      <c r="CX1986" s="37"/>
      <c r="CY1986" s="37"/>
      <c r="CZ1986" s="37"/>
      <c r="DA1986" s="37"/>
      <c r="DB1986" s="37"/>
      <c r="DC1986" s="37"/>
      <c r="DD1986" s="37"/>
      <c r="DE1986" s="37"/>
      <c r="DF1986" s="37"/>
      <c r="DG1986" s="37"/>
      <c r="DH1986" s="37"/>
      <c r="DI1986" s="37"/>
      <c r="DJ1986" s="37"/>
      <c r="DK1986" s="37"/>
      <c r="DL1986" s="37"/>
      <c r="DR1986" s="37"/>
      <c r="DS1986" s="37"/>
      <c r="DT1986" s="37"/>
      <c r="DU1986" s="37"/>
      <c r="DV1986" s="37"/>
      <c r="DW1986" s="37"/>
      <c r="DX1986" s="37"/>
      <c r="DY1986" s="37"/>
      <c r="DZ1986" s="37"/>
      <c r="EA1986" s="37"/>
      <c r="EB1986" s="37"/>
      <c r="EC1986" s="37"/>
      <c r="ED1986" s="37"/>
      <c r="EE1986" s="37"/>
      <c r="EF1986" s="37"/>
      <c r="EG1986" s="37"/>
      <c r="EH1986" s="37"/>
      <c r="EI1986" s="37"/>
      <c r="EJ1986" s="37"/>
      <c r="EK1986" s="37"/>
      <c r="EL1986" s="37"/>
      <c r="EM1986" s="37"/>
      <c r="EN1986" s="37"/>
      <c r="EO1986" s="37"/>
      <c r="EP1986" s="37"/>
      <c r="EQ1986" s="37"/>
      <c r="ER1986" s="37"/>
      <c r="ES1986" s="37"/>
      <c r="ET1986" s="37"/>
      <c r="EU1986" s="37"/>
      <c r="EV1986" s="37"/>
      <c r="EW1986" s="37"/>
      <c r="EX1986" s="37"/>
      <c r="EY1986" s="37"/>
      <c r="EZ1986" s="37"/>
      <c r="FA1986" s="37"/>
      <c r="FB1986" s="37"/>
      <c r="FC1986" s="37"/>
      <c r="FD1986" s="37"/>
    </row>
    <row r="1987" spans="2:160" x14ac:dyDescent="0.5">
      <c r="B1987" s="36" t="s">
        <v>2182</v>
      </c>
      <c r="C1987" s="18">
        <v>-4.0285847318662915E-3</v>
      </c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  <c r="AL1987" s="37"/>
      <c r="AM1987" s="37"/>
      <c r="AN1987" s="37"/>
      <c r="AO1987" s="37"/>
      <c r="AP1987" s="37"/>
      <c r="AQ1987" s="37"/>
      <c r="AR1987" s="37"/>
      <c r="AS1987" s="37"/>
      <c r="AT1987" s="37"/>
      <c r="AU1987" s="37"/>
      <c r="AV1987" s="37"/>
      <c r="AW1987" s="37"/>
      <c r="AX1987" s="37"/>
      <c r="AY1987" s="37"/>
      <c r="AZ1987" s="37"/>
      <c r="BA1987" s="37"/>
      <c r="BB1987" s="37"/>
      <c r="BC1987" s="37"/>
      <c r="BD1987" s="37"/>
      <c r="BE1987" s="37"/>
      <c r="BF1987" s="37"/>
      <c r="BG1987" s="37"/>
      <c r="BH1987" s="37"/>
      <c r="BI1987" s="37"/>
      <c r="BJ1987" s="37"/>
      <c r="BK1987" s="37"/>
      <c r="BL1987" s="37"/>
      <c r="BM1987" s="37"/>
      <c r="BN1987" s="37"/>
      <c r="BO1987" s="37"/>
      <c r="BP1987" s="37"/>
      <c r="BQ1987" s="37"/>
      <c r="BR1987" s="37"/>
      <c r="BS1987" s="37"/>
      <c r="BT1987" s="37"/>
      <c r="BU1987" s="37"/>
      <c r="BV1987" s="37"/>
      <c r="BW1987" s="37"/>
      <c r="BX1987" s="37"/>
      <c r="BY1987" s="37"/>
      <c r="BZ1987" s="37"/>
      <c r="CA1987" s="37"/>
      <c r="CB1987" s="37"/>
      <c r="CC1987" s="37"/>
      <c r="CD1987" s="37"/>
      <c r="CE1987" s="37"/>
      <c r="CF1987" s="37"/>
      <c r="CG1987" s="37"/>
      <c r="CH1987" s="37"/>
      <c r="CI1987" s="37"/>
      <c r="CJ1987" s="37"/>
      <c r="CK1987" s="37"/>
      <c r="CL1987" s="37"/>
      <c r="CM1987" s="37"/>
      <c r="CN1987" s="37"/>
      <c r="CO1987" s="37"/>
      <c r="CP1987" s="37"/>
      <c r="CQ1987" s="37"/>
      <c r="CR1987" s="37"/>
      <c r="CS1987" s="37"/>
      <c r="CT1987" s="37"/>
      <c r="CU1987" s="37"/>
      <c r="CV1987" s="37"/>
      <c r="CW1987" s="37"/>
      <c r="CX1987" s="37"/>
      <c r="CY1987" s="37"/>
      <c r="CZ1987" s="37"/>
      <c r="DA1987" s="37"/>
      <c r="DB1987" s="37"/>
      <c r="DC1987" s="37"/>
      <c r="DD1987" s="37"/>
      <c r="DE1987" s="37"/>
      <c r="DF1987" s="37"/>
      <c r="DG1987" s="37"/>
      <c r="DH1987" s="37"/>
      <c r="DI1987" s="37"/>
      <c r="DJ1987" s="37"/>
      <c r="DK1987" s="37"/>
      <c r="DL1987" s="37"/>
      <c r="DR1987" s="37"/>
      <c r="DS1987" s="37"/>
      <c r="DT1987" s="37"/>
      <c r="DU1987" s="37"/>
      <c r="DV1987" s="37"/>
      <c r="DW1987" s="37"/>
      <c r="DX1987" s="37"/>
      <c r="DY1987" s="37"/>
      <c r="DZ1987" s="37"/>
      <c r="EA1987" s="37"/>
      <c r="EB1987" s="37"/>
      <c r="EC1987" s="37"/>
      <c r="ED1987" s="37"/>
      <c r="EE1987" s="37"/>
      <c r="EF1987" s="37"/>
      <c r="EG1987" s="37"/>
      <c r="EH1987" s="37"/>
      <c r="EI1987" s="37"/>
      <c r="EJ1987" s="37"/>
      <c r="EK1987" s="37"/>
      <c r="EL1987" s="37"/>
      <c r="EM1987" s="37"/>
      <c r="EN1987" s="37"/>
      <c r="EO1987" s="37"/>
      <c r="EP1987" s="37"/>
      <c r="EQ1987" s="37"/>
      <c r="ER1987" s="37"/>
      <c r="ES1987" s="37"/>
      <c r="ET1987" s="37"/>
      <c r="EU1987" s="37"/>
      <c r="EV1987" s="37"/>
      <c r="EW1987" s="37"/>
      <c r="EX1987" s="37"/>
      <c r="EY1987" s="37"/>
      <c r="EZ1987" s="37"/>
      <c r="FA1987" s="37"/>
      <c r="FB1987" s="37"/>
      <c r="FC1987" s="37"/>
      <c r="FD1987" s="37"/>
    </row>
    <row r="1988" spans="2:160" x14ac:dyDescent="0.5">
      <c r="B1988" s="36" t="s">
        <v>2183</v>
      </c>
      <c r="C1988" s="18">
        <v>6.6262856213668009E-3</v>
      </c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  <c r="AL1988" s="37"/>
      <c r="AM1988" s="37"/>
      <c r="AN1988" s="37"/>
      <c r="AO1988" s="37"/>
      <c r="AP1988" s="37"/>
      <c r="AQ1988" s="37"/>
      <c r="AR1988" s="37"/>
      <c r="AS1988" s="37"/>
      <c r="AT1988" s="37"/>
      <c r="AU1988" s="37"/>
      <c r="AV1988" s="37"/>
      <c r="AW1988" s="37"/>
      <c r="AX1988" s="37"/>
      <c r="AY1988" s="37"/>
      <c r="AZ1988" s="37"/>
      <c r="BA1988" s="37"/>
      <c r="BB1988" s="37"/>
      <c r="BC1988" s="37"/>
      <c r="BD1988" s="37"/>
      <c r="BE1988" s="37"/>
      <c r="BF1988" s="37"/>
      <c r="BG1988" s="37"/>
      <c r="BH1988" s="37"/>
      <c r="BI1988" s="37"/>
      <c r="BJ1988" s="37"/>
      <c r="BK1988" s="37"/>
      <c r="BL1988" s="37"/>
      <c r="BM1988" s="37"/>
      <c r="BN1988" s="37"/>
      <c r="BO1988" s="37"/>
      <c r="BP1988" s="37"/>
      <c r="BQ1988" s="37"/>
      <c r="BR1988" s="37"/>
      <c r="BS1988" s="37"/>
      <c r="BT1988" s="37"/>
      <c r="BU1988" s="37"/>
      <c r="BV1988" s="37"/>
      <c r="BW1988" s="37"/>
      <c r="BX1988" s="37"/>
      <c r="BY1988" s="37"/>
      <c r="BZ1988" s="37"/>
      <c r="CA1988" s="37"/>
      <c r="CB1988" s="37"/>
      <c r="CC1988" s="37"/>
      <c r="CD1988" s="37"/>
      <c r="CE1988" s="37"/>
      <c r="CF1988" s="37"/>
      <c r="CG1988" s="37"/>
      <c r="CH1988" s="37"/>
      <c r="CI1988" s="37"/>
      <c r="CJ1988" s="37"/>
      <c r="CK1988" s="37"/>
      <c r="CL1988" s="37"/>
      <c r="CM1988" s="37"/>
      <c r="CN1988" s="37"/>
      <c r="CO1988" s="37"/>
      <c r="CP1988" s="37"/>
      <c r="CQ1988" s="37"/>
      <c r="CR1988" s="37"/>
      <c r="CS1988" s="37"/>
      <c r="CT1988" s="37"/>
      <c r="CU1988" s="37"/>
      <c r="CV1988" s="37"/>
      <c r="CW1988" s="37"/>
      <c r="CX1988" s="37"/>
      <c r="CY1988" s="37"/>
      <c r="CZ1988" s="37"/>
      <c r="DA1988" s="37"/>
      <c r="DB1988" s="37"/>
      <c r="DC1988" s="37"/>
      <c r="DD1988" s="37"/>
      <c r="DE1988" s="37"/>
      <c r="DF1988" s="37"/>
      <c r="DG1988" s="37"/>
      <c r="DH1988" s="37"/>
      <c r="DI1988" s="37"/>
      <c r="DJ1988" s="37"/>
      <c r="DK1988" s="37"/>
      <c r="DL1988" s="37"/>
      <c r="DR1988" s="37"/>
      <c r="DS1988" s="37"/>
      <c r="DT1988" s="37"/>
      <c r="DU1988" s="37"/>
      <c r="DV1988" s="37"/>
      <c r="DW1988" s="37"/>
      <c r="DX1988" s="37"/>
      <c r="DY1988" s="37"/>
      <c r="DZ1988" s="37"/>
      <c r="EA1988" s="37"/>
      <c r="EB1988" s="37"/>
      <c r="EC1988" s="37"/>
      <c r="ED1988" s="37"/>
      <c r="EE1988" s="37"/>
      <c r="EF1988" s="37"/>
      <c r="EG1988" s="37"/>
      <c r="EH1988" s="37"/>
      <c r="EI1988" s="37"/>
      <c r="EJ1988" s="37"/>
      <c r="EK1988" s="37"/>
      <c r="EL1988" s="37"/>
      <c r="EM1988" s="37"/>
      <c r="EN1988" s="37"/>
      <c r="EO1988" s="37"/>
      <c r="EP1988" s="37"/>
      <c r="EQ1988" s="37"/>
      <c r="ER1988" s="37"/>
      <c r="ES1988" s="37"/>
      <c r="ET1988" s="37"/>
      <c r="EU1988" s="37"/>
      <c r="EV1988" s="37"/>
      <c r="EW1988" s="37"/>
      <c r="EX1988" s="37"/>
      <c r="EY1988" s="37"/>
      <c r="EZ1988" s="37"/>
      <c r="FA1988" s="37"/>
      <c r="FB1988" s="37"/>
      <c r="FC1988" s="37"/>
      <c r="FD1988" s="37"/>
    </row>
    <row r="1989" spans="2:160" x14ac:dyDescent="0.5">
      <c r="B1989" s="36" t="s">
        <v>2184</v>
      </c>
      <c r="C1989" s="18">
        <v>-1.9384540828689678E-3</v>
      </c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  <c r="AL1989" s="37"/>
      <c r="AM1989" s="37"/>
      <c r="AN1989" s="37"/>
      <c r="AO1989" s="37"/>
      <c r="AP1989" s="37"/>
      <c r="AQ1989" s="37"/>
      <c r="AR1989" s="37"/>
      <c r="AS1989" s="37"/>
      <c r="AT1989" s="37"/>
      <c r="AU1989" s="37"/>
      <c r="AV1989" s="37"/>
      <c r="AW1989" s="37"/>
      <c r="AX1989" s="37"/>
      <c r="AY1989" s="37"/>
      <c r="AZ1989" s="37"/>
      <c r="BA1989" s="37"/>
      <c r="BB1989" s="37"/>
      <c r="BC1989" s="37"/>
      <c r="BD1989" s="37"/>
      <c r="BE1989" s="37"/>
      <c r="BF1989" s="37"/>
      <c r="BG1989" s="37"/>
      <c r="BH1989" s="37"/>
      <c r="BI1989" s="37"/>
      <c r="BJ1989" s="37"/>
      <c r="BK1989" s="37"/>
      <c r="BL1989" s="37"/>
      <c r="BM1989" s="37"/>
      <c r="BN1989" s="37"/>
      <c r="BO1989" s="37"/>
      <c r="BP1989" s="37"/>
      <c r="BQ1989" s="37"/>
      <c r="BR1989" s="37"/>
      <c r="BS1989" s="37"/>
      <c r="BT1989" s="37"/>
      <c r="BU1989" s="37"/>
      <c r="BV1989" s="37"/>
      <c r="BW1989" s="37"/>
      <c r="BX1989" s="37"/>
      <c r="BY1989" s="37"/>
      <c r="BZ1989" s="37"/>
      <c r="CA1989" s="37"/>
      <c r="CB1989" s="37"/>
      <c r="CC1989" s="37"/>
      <c r="CD1989" s="37"/>
      <c r="CE1989" s="37"/>
      <c r="CF1989" s="37"/>
      <c r="CG1989" s="37"/>
      <c r="CH1989" s="37"/>
      <c r="CI1989" s="37"/>
      <c r="CJ1989" s="37"/>
      <c r="CK1989" s="37"/>
      <c r="CL1989" s="37"/>
      <c r="CM1989" s="37"/>
      <c r="CN1989" s="37"/>
      <c r="CO1989" s="37"/>
      <c r="CP1989" s="37"/>
      <c r="CQ1989" s="37"/>
      <c r="CR1989" s="37"/>
      <c r="CS1989" s="37"/>
      <c r="CT1989" s="37"/>
      <c r="CU1989" s="37"/>
      <c r="CV1989" s="37"/>
      <c r="CW1989" s="37"/>
      <c r="CX1989" s="37"/>
      <c r="CY1989" s="37"/>
      <c r="CZ1989" s="37"/>
      <c r="DA1989" s="37"/>
      <c r="DB1989" s="37"/>
      <c r="DC1989" s="37"/>
      <c r="DD1989" s="37"/>
      <c r="DE1989" s="37"/>
      <c r="DF1989" s="37"/>
      <c r="DG1989" s="37"/>
      <c r="DH1989" s="37"/>
      <c r="DI1989" s="37"/>
      <c r="DJ1989" s="37"/>
      <c r="DK1989" s="37"/>
      <c r="DL1989" s="37"/>
      <c r="DR1989" s="37"/>
      <c r="DS1989" s="37"/>
      <c r="DT1989" s="37"/>
      <c r="DU1989" s="37"/>
      <c r="DV1989" s="37"/>
      <c r="DW1989" s="37"/>
      <c r="DX1989" s="37"/>
      <c r="DY1989" s="37"/>
      <c r="DZ1989" s="37"/>
      <c r="EA1989" s="37"/>
      <c r="EB1989" s="37"/>
      <c r="EC1989" s="37"/>
      <c r="ED1989" s="37"/>
      <c r="EE1989" s="37"/>
      <c r="EF1989" s="37"/>
      <c r="EG1989" s="37"/>
      <c r="EH1989" s="37"/>
      <c r="EI1989" s="37"/>
      <c r="EJ1989" s="37"/>
      <c r="EK1989" s="37"/>
      <c r="EL1989" s="37"/>
      <c r="EM1989" s="37"/>
      <c r="EN1989" s="37"/>
      <c r="EO1989" s="37"/>
      <c r="EP1989" s="37"/>
      <c r="EQ1989" s="37"/>
      <c r="ER1989" s="37"/>
      <c r="ES1989" s="37"/>
      <c r="ET1989" s="37"/>
      <c r="EU1989" s="37"/>
      <c r="EV1989" s="37"/>
      <c r="EW1989" s="37"/>
      <c r="EX1989" s="37"/>
      <c r="EY1989" s="37"/>
      <c r="EZ1989" s="37"/>
      <c r="FA1989" s="37"/>
      <c r="FB1989" s="37"/>
      <c r="FC1989" s="37"/>
      <c r="FD1989" s="37"/>
    </row>
    <row r="1990" spans="2:160" x14ac:dyDescent="0.5">
      <c r="B1990" s="36" t="s">
        <v>2185</v>
      </c>
      <c r="C1990" s="18">
        <v>1.4667799627741118E-3</v>
      </c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  <c r="AL1990" s="37"/>
      <c r="AM1990" s="37"/>
      <c r="AN1990" s="37"/>
      <c r="AO1990" s="37"/>
      <c r="AP1990" s="37"/>
      <c r="AQ1990" s="37"/>
      <c r="AR1990" s="37"/>
      <c r="AS1990" s="37"/>
      <c r="AT1990" s="37"/>
      <c r="AU1990" s="37"/>
      <c r="AV1990" s="37"/>
      <c r="AW1990" s="37"/>
      <c r="AX1990" s="37"/>
      <c r="AY1990" s="37"/>
      <c r="AZ1990" s="37"/>
      <c r="BA1990" s="37"/>
      <c r="BB1990" s="37"/>
      <c r="BC1990" s="37"/>
      <c r="BD1990" s="37"/>
      <c r="BE1990" s="37"/>
      <c r="BF1990" s="37"/>
      <c r="BG1990" s="37"/>
      <c r="BH1990" s="37"/>
      <c r="BI1990" s="37"/>
      <c r="BJ1990" s="37"/>
      <c r="BK1990" s="37"/>
      <c r="BL1990" s="37"/>
      <c r="BM1990" s="37"/>
      <c r="BN1990" s="37"/>
      <c r="BO1990" s="37"/>
      <c r="BP1990" s="37"/>
      <c r="BQ1990" s="37"/>
      <c r="BR1990" s="37"/>
      <c r="BS1990" s="37"/>
      <c r="BT1990" s="37"/>
      <c r="BU1990" s="37"/>
      <c r="BV1990" s="37"/>
      <c r="BW1990" s="37"/>
      <c r="BX1990" s="37"/>
      <c r="BY1990" s="37"/>
      <c r="BZ1990" s="37"/>
      <c r="CA1990" s="37"/>
      <c r="CB1990" s="37"/>
      <c r="CC1990" s="37"/>
      <c r="CD1990" s="37"/>
      <c r="CE1990" s="37"/>
      <c r="CF1990" s="37"/>
      <c r="CG1990" s="37"/>
      <c r="CH1990" s="37"/>
      <c r="CI1990" s="37"/>
      <c r="CJ1990" s="37"/>
      <c r="CK1990" s="37"/>
      <c r="CL1990" s="37"/>
      <c r="CM1990" s="37"/>
      <c r="CN1990" s="37"/>
      <c r="CO1990" s="37"/>
      <c r="CP1990" s="37"/>
      <c r="CQ1990" s="37"/>
      <c r="CR1990" s="37"/>
      <c r="CS1990" s="37"/>
      <c r="CT1990" s="37"/>
      <c r="CU1990" s="37"/>
      <c r="CV1990" s="37"/>
      <c r="CW1990" s="37"/>
      <c r="CX1990" s="37"/>
      <c r="CY1990" s="37"/>
      <c r="CZ1990" s="37"/>
      <c r="DA1990" s="37"/>
      <c r="DB1990" s="37"/>
      <c r="DC1990" s="37"/>
      <c r="DD1990" s="37"/>
      <c r="DE1990" s="37"/>
      <c r="DF1990" s="37"/>
      <c r="DG1990" s="37"/>
      <c r="DH1990" s="37"/>
      <c r="DI1990" s="37"/>
      <c r="DJ1990" s="37"/>
      <c r="DK1990" s="37"/>
      <c r="DL1990" s="37"/>
      <c r="DR1990" s="37"/>
      <c r="DS1990" s="37"/>
      <c r="DT1990" s="37"/>
      <c r="DU1990" s="37"/>
      <c r="DV1990" s="37"/>
      <c r="DW1990" s="37"/>
      <c r="DX1990" s="37"/>
      <c r="DY1990" s="37"/>
      <c r="DZ1990" s="37"/>
      <c r="EA1990" s="37"/>
      <c r="EB1990" s="37"/>
      <c r="EC1990" s="37"/>
      <c r="ED1990" s="37"/>
      <c r="EE1990" s="37"/>
      <c r="EF1990" s="37"/>
      <c r="EG1990" s="37"/>
      <c r="EH1990" s="37"/>
      <c r="EI1990" s="37"/>
      <c r="EJ1990" s="37"/>
      <c r="EK1990" s="37"/>
      <c r="EL1990" s="37"/>
      <c r="EM1990" s="37"/>
      <c r="EN1990" s="37"/>
      <c r="EO1990" s="37"/>
      <c r="EP1990" s="37"/>
      <c r="EQ1990" s="37"/>
      <c r="ER1990" s="37"/>
      <c r="ES1990" s="37"/>
      <c r="ET1990" s="37"/>
      <c r="EU1990" s="37"/>
      <c r="EV1990" s="37"/>
      <c r="EW1990" s="37"/>
      <c r="EX1990" s="37"/>
      <c r="EY1990" s="37"/>
      <c r="EZ1990" s="37"/>
      <c r="FA1990" s="37"/>
      <c r="FB1990" s="37"/>
      <c r="FC1990" s="37"/>
      <c r="FD1990" s="37"/>
    </row>
    <row r="1991" spans="2:160" x14ac:dyDescent="0.5">
      <c r="B1991" s="36" t="s">
        <v>2186</v>
      </c>
      <c r="C1991" s="18">
        <v>-1.3363501378773956E-2</v>
      </c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  <c r="AL1991" s="37"/>
      <c r="AM1991" s="37"/>
      <c r="AN1991" s="37"/>
      <c r="AO1991" s="37"/>
      <c r="AP1991" s="37"/>
      <c r="AQ1991" s="37"/>
      <c r="AR1991" s="37"/>
      <c r="AS1991" s="37"/>
      <c r="AT1991" s="37"/>
      <c r="AU1991" s="37"/>
      <c r="AV1991" s="37"/>
      <c r="AW1991" s="37"/>
      <c r="AX1991" s="37"/>
      <c r="AY1991" s="37"/>
      <c r="AZ1991" s="37"/>
      <c r="BA1991" s="37"/>
      <c r="BB1991" s="37"/>
      <c r="BC1991" s="37"/>
      <c r="BD1991" s="37"/>
      <c r="BE1991" s="37"/>
      <c r="BF1991" s="37"/>
      <c r="BG1991" s="37"/>
      <c r="BH1991" s="37"/>
      <c r="BI1991" s="37"/>
      <c r="BJ1991" s="37"/>
      <c r="BK1991" s="37"/>
      <c r="BL1991" s="37"/>
      <c r="BM1991" s="37"/>
      <c r="BN1991" s="37"/>
      <c r="BO1991" s="37"/>
      <c r="BP1991" s="37"/>
      <c r="BQ1991" s="37"/>
      <c r="BR1991" s="37"/>
      <c r="BS1991" s="37"/>
      <c r="BT1991" s="37"/>
      <c r="BU1991" s="37"/>
      <c r="BV1991" s="37"/>
      <c r="BW1991" s="37"/>
      <c r="BX1991" s="37"/>
      <c r="BY1991" s="37"/>
      <c r="BZ1991" s="37"/>
      <c r="CA1991" s="37"/>
      <c r="CB1991" s="37"/>
      <c r="CC1991" s="37"/>
      <c r="CD1991" s="37"/>
      <c r="CE1991" s="37"/>
      <c r="CF1991" s="37"/>
      <c r="CG1991" s="37"/>
      <c r="CH1991" s="37"/>
      <c r="CI1991" s="37"/>
      <c r="CJ1991" s="37"/>
      <c r="CK1991" s="37"/>
      <c r="CL1991" s="37"/>
      <c r="CM1991" s="37"/>
      <c r="CN1991" s="37"/>
      <c r="CO1991" s="37"/>
      <c r="CP1991" s="37"/>
      <c r="CQ1991" s="37"/>
      <c r="CR1991" s="37"/>
      <c r="CS1991" s="37"/>
      <c r="CT1991" s="37"/>
      <c r="CU1991" s="37"/>
      <c r="CV1991" s="37"/>
      <c r="CW1991" s="37"/>
      <c r="CX1991" s="37"/>
      <c r="CY1991" s="37"/>
      <c r="CZ1991" s="37"/>
      <c r="DA1991" s="37"/>
      <c r="DB1991" s="37"/>
      <c r="DC1991" s="37"/>
      <c r="DD1991" s="37"/>
      <c r="DE1991" s="37"/>
      <c r="DF1991" s="37"/>
      <c r="DG1991" s="37"/>
      <c r="DH1991" s="37"/>
      <c r="DI1991" s="37"/>
      <c r="DJ1991" s="37"/>
      <c r="DK1991" s="37"/>
      <c r="DL1991" s="37"/>
      <c r="DR1991" s="37"/>
      <c r="DS1991" s="37"/>
      <c r="DT1991" s="37"/>
      <c r="DU1991" s="37"/>
      <c r="DV1991" s="37"/>
      <c r="DW1991" s="37"/>
      <c r="DX1991" s="37"/>
      <c r="DY1991" s="37"/>
      <c r="DZ1991" s="37"/>
      <c r="EA1991" s="37"/>
      <c r="EB1991" s="37"/>
      <c r="EC1991" s="37"/>
      <c r="ED1991" s="37"/>
      <c r="EE1991" s="37"/>
      <c r="EF1991" s="37"/>
      <c r="EG1991" s="37"/>
      <c r="EH1991" s="37"/>
      <c r="EI1991" s="37"/>
      <c r="EJ1991" s="37"/>
      <c r="EK1991" s="37"/>
      <c r="EL1991" s="37"/>
      <c r="EM1991" s="37"/>
      <c r="EN1991" s="37"/>
      <c r="EO1991" s="37"/>
      <c r="EP1991" s="37"/>
      <c r="EQ1991" s="37"/>
      <c r="ER1991" s="37"/>
      <c r="ES1991" s="37"/>
      <c r="ET1991" s="37"/>
      <c r="EU1991" s="37"/>
      <c r="EV1991" s="37"/>
      <c r="EW1991" s="37"/>
      <c r="EX1991" s="37"/>
      <c r="EY1991" s="37"/>
      <c r="EZ1991" s="37"/>
      <c r="FA1991" s="37"/>
      <c r="FB1991" s="37"/>
      <c r="FC1991" s="37"/>
      <c r="FD1991" s="37"/>
    </row>
    <row r="1992" spans="2:160" x14ac:dyDescent="0.5">
      <c r="B1992" s="36" t="s">
        <v>2187</v>
      </c>
      <c r="C1992" s="18">
        <v>5.7843117180940151E-3</v>
      </c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  <c r="AL1992" s="37"/>
      <c r="AM1992" s="37"/>
      <c r="AN1992" s="37"/>
      <c r="AO1992" s="37"/>
      <c r="AP1992" s="37"/>
      <c r="AQ1992" s="37"/>
      <c r="AR1992" s="37"/>
      <c r="AS1992" s="37"/>
      <c r="AT1992" s="37"/>
      <c r="AU1992" s="37"/>
      <c r="AV1992" s="37"/>
      <c r="AW1992" s="37"/>
      <c r="AX1992" s="37"/>
      <c r="AY1992" s="37"/>
      <c r="AZ1992" s="37"/>
      <c r="BA1992" s="37"/>
      <c r="BB1992" s="37"/>
      <c r="BC1992" s="37"/>
      <c r="BD1992" s="37"/>
      <c r="BE1992" s="37"/>
      <c r="BF1992" s="37"/>
      <c r="BG1992" s="37"/>
      <c r="BH1992" s="37"/>
      <c r="BI1992" s="37"/>
      <c r="BJ1992" s="37"/>
      <c r="BK1992" s="37"/>
      <c r="BL1992" s="37"/>
      <c r="BM1992" s="37"/>
      <c r="BN1992" s="37"/>
      <c r="BO1992" s="37"/>
      <c r="BP1992" s="37"/>
      <c r="BQ1992" s="37"/>
      <c r="BR1992" s="37"/>
      <c r="BS1992" s="37"/>
      <c r="BT1992" s="37"/>
      <c r="BU1992" s="37"/>
      <c r="BV1992" s="37"/>
      <c r="BW1992" s="37"/>
      <c r="BX1992" s="37"/>
      <c r="BY1992" s="37"/>
      <c r="BZ1992" s="37"/>
      <c r="CA1992" s="37"/>
      <c r="CB1992" s="37"/>
      <c r="CC1992" s="37"/>
      <c r="CD1992" s="37"/>
      <c r="CE1992" s="37"/>
      <c r="CF1992" s="37"/>
      <c r="CG1992" s="37"/>
      <c r="CH1992" s="37"/>
      <c r="CI1992" s="37"/>
      <c r="CJ1992" s="37"/>
      <c r="CK1992" s="37"/>
      <c r="CL1992" s="37"/>
      <c r="CM1992" s="37"/>
      <c r="CN1992" s="37"/>
      <c r="CO1992" s="37"/>
      <c r="CP1992" s="37"/>
      <c r="CQ1992" s="37"/>
      <c r="CR1992" s="37"/>
      <c r="CS1992" s="37"/>
      <c r="CT1992" s="37"/>
      <c r="CU1992" s="37"/>
      <c r="CV1992" s="37"/>
      <c r="CW1992" s="37"/>
      <c r="CX1992" s="37"/>
      <c r="CY1992" s="37"/>
      <c r="CZ1992" s="37"/>
      <c r="DA1992" s="37"/>
      <c r="DB1992" s="37"/>
      <c r="DC1992" s="37"/>
      <c r="DD1992" s="37"/>
      <c r="DE1992" s="37"/>
      <c r="DF1992" s="37"/>
      <c r="DG1992" s="37"/>
      <c r="DH1992" s="37"/>
      <c r="DI1992" s="37"/>
      <c r="DJ1992" s="37"/>
      <c r="DK1992" s="37"/>
      <c r="DL1992" s="37"/>
      <c r="DR1992" s="37"/>
      <c r="DS1992" s="37"/>
      <c r="DT1992" s="37"/>
      <c r="DU1992" s="37"/>
      <c r="DV1992" s="37"/>
      <c r="DW1992" s="37"/>
      <c r="DX1992" s="37"/>
      <c r="DY1992" s="37"/>
      <c r="DZ1992" s="37"/>
      <c r="EA1992" s="37"/>
      <c r="EB1992" s="37"/>
      <c r="EC1992" s="37"/>
      <c r="ED1992" s="37"/>
      <c r="EE1992" s="37"/>
      <c r="EF1992" s="37"/>
      <c r="EG1992" s="37"/>
      <c r="EH1992" s="37"/>
      <c r="EI1992" s="37"/>
      <c r="EJ1992" s="37"/>
      <c r="EK1992" s="37"/>
      <c r="EL1992" s="37"/>
      <c r="EM1992" s="37"/>
      <c r="EN1992" s="37"/>
      <c r="EO1992" s="37"/>
      <c r="EP1992" s="37"/>
      <c r="EQ1992" s="37"/>
      <c r="ER1992" s="37"/>
      <c r="ES1992" s="37"/>
      <c r="ET1992" s="37"/>
      <c r="EU1992" s="37"/>
      <c r="EV1992" s="37"/>
      <c r="EW1992" s="37"/>
      <c r="EX1992" s="37"/>
      <c r="EY1992" s="37"/>
      <c r="EZ1992" s="37"/>
      <c r="FA1992" s="37"/>
      <c r="FB1992" s="37"/>
      <c r="FC1992" s="37"/>
      <c r="FD1992" s="37"/>
    </row>
    <row r="1993" spans="2:160" x14ac:dyDescent="0.5">
      <c r="B1993" s="36" t="s">
        <v>2188</v>
      </c>
      <c r="C1993" s="18">
        <v>9.5273963539386219E-3</v>
      </c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  <c r="AL1993" s="37"/>
      <c r="AM1993" s="37"/>
      <c r="AN1993" s="37"/>
      <c r="AO1993" s="37"/>
      <c r="AP1993" s="37"/>
      <c r="AQ1993" s="37"/>
      <c r="AR1993" s="37"/>
      <c r="AS1993" s="37"/>
      <c r="AT1993" s="37"/>
      <c r="AU1993" s="37"/>
      <c r="AV1993" s="37"/>
      <c r="AW1993" s="37"/>
      <c r="AX1993" s="37"/>
      <c r="AY1993" s="37"/>
      <c r="AZ1993" s="37"/>
      <c r="BA1993" s="37"/>
      <c r="BB1993" s="37"/>
      <c r="BC1993" s="37"/>
      <c r="BD1993" s="37"/>
      <c r="BE1993" s="37"/>
      <c r="BF1993" s="37"/>
      <c r="BG1993" s="37"/>
      <c r="BH1993" s="37"/>
      <c r="BI1993" s="37"/>
      <c r="BJ1993" s="37"/>
      <c r="BK1993" s="37"/>
      <c r="BL1993" s="37"/>
      <c r="BM1993" s="37"/>
      <c r="BN1993" s="37"/>
      <c r="BO1993" s="37"/>
      <c r="BP1993" s="37"/>
      <c r="BQ1993" s="37"/>
      <c r="BR1993" s="37"/>
      <c r="BS1993" s="37"/>
      <c r="BT1993" s="37"/>
      <c r="BU1993" s="37"/>
      <c r="BV1993" s="37"/>
      <c r="BW1993" s="37"/>
      <c r="BX1993" s="37"/>
      <c r="BY1993" s="37"/>
      <c r="BZ1993" s="37"/>
      <c r="CA1993" s="37"/>
      <c r="CB1993" s="37"/>
      <c r="CC1993" s="37"/>
      <c r="CD1993" s="37"/>
      <c r="CE1993" s="37"/>
      <c r="CF1993" s="37"/>
      <c r="CG1993" s="37"/>
      <c r="CH1993" s="37"/>
      <c r="CI1993" s="37"/>
      <c r="CJ1993" s="37"/>
      <c r="CK1993" s="37"/>
      <c r="CL1993" s="37"/>
      <c r="CM1993" s="37"/>
      <c r="CN1993" s="37"/>
      <c r="CO1993" s="37"/>
      <c r="CP1993" s="37"/>
      <c r="CQ1993" s="37"/>
      <c r="CR1993" s="37"/>
      <c r="CS1993" s="37"/>
      <c r="CT1993" s="37"/>
      <c r="CU1993" s="37"/>
      <c r="CV1993" s="37"/>
      <c r="CW1993" s="37"/>
      <c r="CX1993" s="37"/>
      <c r="CY1993" s="37"/>
      <c r="CZ1993" s="37"/>
      <c r="DA1993" s="37"/>
      <c r="DB1993" s="37"/>
      <c r="DC1993" s="37"/>
      <c r="DD1993" s="37"/>
      <c r="DE1993" s="37"/>
      <c r="DF1993" s="37"/>
      <c r="DG1993" s="37"/>
      <c r="DH1993" s="37"/>
      <c r="DI1993" s="37"/>
      <c r="DJ1993" s="37"/>
      <c r="DK1993" s="37"/>
      <c r="DL1993" s="37"/>
      <c r="DR1993" s="37"/>
      <c r="DS1993" s="37"/>
      <c r="DT1993" s="37"/>
      <c r="DU1993" s="37"/>
      <c r="DV1993" s="37"/>
      <c r="DW1993" s="37"/>
      <c r="DX1993" s="37"/>
      <c r="DY1993" s="37"/>
      <c r="DZ1993" s="37"/>
      <c r="EA1993" s="37"/>
      <c r="EB1993" s="37"/>
      <c r="EC1993" s="37"/>
      <c r="ED1993" s="37"/>
      <c r="EE1993" s="37"/>
      <c r="EF1993" s="37"/>
      <c r="EG1993" s="37"/>
      <c r="EH1993" s="37"/>
      <c r="EI1993" s="37"/>
      <c r="EJ1993" s="37"/>
      <c r="EK1993" s="37"/>
      <c r="EL1993" s="37"/>
      <c r="EM1993" s="37"/>
      <c r="EN1993" s="37"/>
      <c r="EO1993" s="37"/>
      <c r="EP1993" s="37"/>
      <c r="EQ1993" s="37"/>
      <c r="ER1993" s="37"/>
      <c r="ES1993" s="37"/>
      <c r="ET1993" s="37"/>
      <c r="EU1993" s="37"/>
      <c r="EV1993" s="37"/>
      <c r="EW1993" s="37"/>
      <c r="EX1993" s="37"/>
      <c r="EY1993" s="37"/>
      <c r="EZ1993" s="37"/>
      <c r="FA1993" s="37"/>
      <c r="FB1993" s="37"/>
      <c r="FC1993" s="37"/>
      <c r="FD1993" s="37"/>
    </row>
    <row r="1994" spans="2:160" x14ac:dyDescent="0.5">
      <c r="B1994" s="36" t="s">
        <v>2189</v>
      </c>
      <c r="C1994" s="18">
        <v>-8.903094405065537E-3</v>
      </c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  <c r="AL1994" s="37"/>
      <c r="AM1994" s="37"/>
      <c r="AN1994" s="37"/>
      <c r="AO1994" s="37"/>
      <c r="AP1994" s="37"/>
      <c r="AQ1994" s="37"/>
      <c r="AR1994" s="37"/>
      <c r="AS1994" s="37"/>
      <c r="AT1994" s="37"/>
      <c r="AU1994" s="37"/>
      <c r="AV1994" s="37"/>
      <c r="AW1994" s="37"/>
      <c r="AX1994" s="37"/>
      <c r="AY1994" s="37"/>
      <c r="AZ1994" s="37"/>
      <c r="BA1994" s="37"/>
      <c r="BB1994" s="37"/>
      <c r="BC1994" s="37"/>
      <c r="BD1994" s="37"/>
      <c r="BE1994" s="37"/>
      <c r="BF1994" s="37"/>
      <c r="BG1994" s="37"/>
      <c r="BH1994" s="37"/>
      <c r="BI1994" s="37"/>
      <c r="BJ1994" s="37"/>
      <c r="BK1994" s="37"/>
      <c r="BL1994" s="37"/>
      <c r="BM1994" s="37"/>
      <c r="BN1994" s="37"/>
      <c r="BO1994" s="37"/>
      <c r="BP1994" s="37"/>
      <c r="BQ1994" s="37"/>
      <c r="BR1994" s="37"/>
      <c r="BS1994" s="37"/>
      <c r="BT1994" s="37"/>
      <c r="BU1994" s="37"/>
      <c r="BV1994" s="37"/>
      <c r="BW1994" s="37"/>
      <c r="BX1994" s="37"/>
      <c r="BY1994" s="37"/>
      <c r="BZ1994" s="37"/>
      <c r="CA1994" s="37"/>
      <c r="CB1994" s="37"/>
      <c r="CC1994" s="37"/>
      <c r="CD1994" s="37"/>
      <c r="CE1994" s="37"/>
      <c r="CF1994" s="37"/>
      <c r="CG1994" s="37"/>
      <c r="CH1994" s="37"/>
      <c r="CI1994" s="37"/>
      <c r="CJ1994" s="37"/>
      <c r="CK1994" s="37"/>
      <c r="CL1994" s="37"/>
      <c r="CM1994" s="37"/>
      <c r="CN1994" s="37"/>
      <c r="CO1994" s="37"/>
      <c r="CP1994" s="37"/>
      <c r="CQ1994" s="37"/>
      <c r="CR1994" s="37"/>
      <c r="CS1994" s="37"/>
      <c r="CT1994" s="37"/>
      <c r="CU1994" s="37"/>
      <c r="CV1994" s="37"/>
      <c r="CW1994" s="37"/>
      <c r="CX1994" s="37"/>
      <c r="CY1994" s="37"/>
      <c r="CZ1994" s="37"/>
      <c r="DA1994" s="37"/>
      <c r="DB1994" s="37"/>
      <c r="DC1994" s="37"/>
      <c r="DD1994" s="37"/>
      <c r="DE1994" s="37"/>
      <c r="DF1994" s="37"/>
      <c r="DG1994" s="37"/>
      <c r="DH1994" s="37"/>
      <c r="DI1994" s="37"/>
      <c r="DJ1994" s="37"/>
      <c r="DK1994" s="37"/>
      <c r="DL1994" s="37"/>
      <c r="DR1994" s="37"/>
      <c r="DS1994" s="37"/>
      <c r="DT1994" s="37"/>
      <c r="DU1994" s="37"/>
      <c r="DV1994" s="37"/>
      <c r="DW1994" s="37"/>
      <c r="DX1994" s="37"/>
      <c r="DY1994" s="37"/>
      <c r="DZ1994" s="37"/>
      <c r="EA1994" s="37"/>
      <c r="EB1994" s="37"/>
      <c r="EC1994" s="37"/>
      <c r="ED1994" s="37"/>
      <c r="EE1994" s="37"/>
      <c r="EF1994" s="37"/>
      <c r="EG1994" s="37"/>
      <c r="EH1994" s="37"/>
      <c r="EI1994" s="37"/>
      <c r="EJ1994" s="37"/>
      <c r="EK1994" s="37"/>
      <c r="EL1994" s="37"/>
      <c r="EM1994" s="37"/>
      <c r="EN1994" s="37"/>
      <c r="EO1994" s="37"/>
      <c r="EP1994" s="37"/>
      <c r="EQ1994" s="37"/>
      <c r="ER1994" s="37"/>
      <c r="ES1994" s="37"/>
      <c r="ET1994" s="37"/>
      <c r="EU1994" s="37"/>
      <c r="EV1994" s="37"/>
      <c r="EW1994" s="37"/>
      <c r="EX1994" s="37"/>
      <c r="EY1994" s="37"/>
      <c r="EZ1994" s="37"/>
      <c r="FA1994" s="37"/>
      <c r="FB1994" s="37"/>
      <c r="FC1994" s="37"/>
      <c r="FD1994" s="37"/>
    </row>
    <row r="1995" spans="2:160" x14ac:dyDescent="0.5">
      <c r="B1995" s="36" t="s">
        <v>2190</v>
      </c>
      <c r="C1995" s="18">
        <v>-3.6674940994547711E-3</v>
      </c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  <c r="AL1995" s="37"/>
      <c r="AM1995" s="37"/>
      <c r="AN1995" s="37"/>
      <c r="AO1995" s="37"/>
      <c r="AP1995" s="37"/>
      <c r="AQ1995" s="37"/>
      <c r="AR1995" s="37"/>
      <c r="AS1995" s="37"/>
      <c r="AT1995" s="37"/>
      <c r="AU1995" s="37"/>
      <c r="AV1995" s="37"/>
      <c r="AW1995" s="37"/>
      <c r="AX1995" s="37"/>
      <c r="AY1995" s="37"/>
      <c r="AZ1995" s="37"/>
      <c r="BA1995" s="37"/>
      <c r="BB1995" s="37"/>
      <c r="BC1995" s="37"/>
      <c r="BD1995" s="37"/>
      <c r="BE1995" s="37"/>
      <c r="BF1995" s="37"/>
      <c r="BG1995" s="37"/>
      <c r="BH1995" s="37"/>
      <c r="BI1995" s="37"/>
      <c r="BJ1995" s="37"/>
      <c r="BK1995" s="37"/>
      <c r="BL1995" s="37"/>
      <c r="BM1995" s="37"/>
      <c r="BN1995" s="37"/>
      <c r="BO1995" s="37"/>
      <c r="BP1995" s="37"/>
      <c r="BQ1995" s="37"/>
      <c r="BR1995" s="37"/>
      <c r="BS1995" s="37"/>
      <c r="BT1995" s="37"/>
      <c r="BU1995" s="37"/>
      <c r="BV1995" s="37"/>
      <c r="BW1995" s="37"/>
      <c r="BX1995" s="37"/>
      <c r="BY1995" s="37"/>
      <c r="BZ1995" s="37"/>
      <c r="CA1995" s="37"/>
      <c r="CB1995" s="37"/>
      <c r="CC1995" s="37"/>
      <c r="CD1995" s="37"/>
      <c r="CE1995" s="37"/>
      <c r="CF1995" s="37"/>
      <c r="CG1995" s="37"/>
      <c r="CH1995" s="37"/>
      <c r="CI1995" s="37"/>
      <c r="CJ1995" s="37"/>
      <c r="CK1995" s="37"/>
      <c r="CL1995" s="37"/>
      <c r="CM1995" s="37"/>
      <c r="CN1995" s="37"/>
      <c r="CO1995" s="37"/>
      <c r="CP1995" s="37"/>
      <c r="CQ1995" s="37"/>
      <c r="CR1995" s="37"/>
      <c r="CS1995" s="37"/>
      <c r="CT1995" s="37"/>
      <c r="CU1995" s="37"/>
      <c r="CV1995" s="37"/>
      <c r="CW1995" s="37"/>
      <c r="CX1995" s="37"/>
      <c r="CY1995" s="37"/>
      <c r="CZ1995" s="37"/>
      <c r="DA1995" s="37"/>
      <c r="DB1995" s="37"/>
      <c r="DC1995" s="37"/>
      <c r="DD1995" s="37"/>
      <c r="DE1995" s="37"/>
      <c r="DF1995" s="37"/>
      <c r="DG1995" s="37"/>
      <c r="DH1995" s="37"/>
      <c r="DI1995" s="37"/>
      <c r="DJ1995" s="37"/>
      <c r="DK1995" s="37"/>
      <c r="DL1995" s="37"/>
      <c r="DR1995" s="37"/>
      <c r="DS1995" s="37"/>
      <c r="DT1995" s="37"/>
      <c r="DU1995" s="37"/>
      <c r="DV1995" s="37"/>
      <c r="DW1995" s="37"/>
      <c r="DX1995" s="37"/>
      <c r="DY1995" s="37"/>
      <c r="DZ1995" s="37"/>
      <c r="EA1995" s="37"/>
      <c r="EB1995" s="37"/>
      <c r="EC1995" s="37"/>
      <c r="ED1995" s="37"/>
      <c r="EE1995" s="37"/>
      <c r="EF1995" s="37"/>
      <c r="EG1995" s="37"/>
      <c r="EH1995" s="37"/>
      <c r="EI1995" s="37"/>
      <c r="EJ1995" s="37"/>
      <c r="EK1995" s="37"/>
      <c r="EL1995" s="37"/>
      <c r="EM1995" s="37"/>
      <c r="EN1995" s="37"/>
      <c r="EO1995" s="37"/>
      <c r="EP1995" s="37"/>
      <c r="EQ1995" s="37"/>
      <c r="ER1995" s="37"/>
      <c r="ES1995" s="37"/>
      <c r="ET1995" s="37"/>
      <c r="EU1995" s="37"/>
      <c r="EV1995" s="37"/>
      <c r="EW1995" s="37"/>
      <c r="EX1995" s="37"/>
      <c r="EY1995" s="37"/>
      <c r="EZ1995" s="37"/>
      <c r="FA1995" s="37"/>
      <c r="FB1995" s="37"/>
      <c r="FC1995" s="37"/>
      <c r="FD1995" s="37"/>
    </row>
    <row r="1996" spans="2:160" x14ac:dyDescent="0.5">
      <c r="B1996" s="36" t="s">
        <v>2191</v>
      </c>
      <c r="C1996" s="18">
        <v>4.2068504270666995E-3</v>
      </c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  <c r="AL1996" s="37"/>
      <c r="AM1996" s="37"/>
      <c r="AN1996" s="37"/>
      <c r="AO1996" s="37"/>
      <c r="AP1996" s="37"/>
      <c r="AQ1996" s="37"/>
      <c r="AR1996" s="37"/>
      <c r="AS1996" s="37"/>
      <c r="AT1996" s="37"/>
      <c r="AU1996" s="37"/>
      <c r="AV1996" s="37"/>
      <c r="AW1996" s="37"/>
      <c r="AX1996" s="37"/>
      <c r="AY1996" s="37"/>
      <c r="AZ1996" s="37"/>
      <c r="BA1996" s="37"/>
      <c r="BB1996" s="37"/>
      <c r="BC1996" s="37"/>
      <c r="BD1996" s="37"/>
      <c r="BE1996" s="37"/>
      <c r="BF1996" s="37"/>
      <c r="BG1996" s="37"/>
      <c r="BH1996" s="37"/>
      <c r="BI1996" s="37"/>
      <c r="BJ1996" s="37"/>
      <c r="BK1996" s="37"/>
      <c r="BL1996" s="37"/>
      <c r="BM1996" s="37"/>
      <c r="BN1996" s="37"/>
      <c r="BO1996" s="37"/>
      <c r="BP1996" s="37"/>
      <c r="BQ1996" s="37"/>
      <c r="BR1996" s="37"/>
      <c r="BS1996" s="37"/>
      <c r="BT1996" s="37"/>
      <c r="BU1996" s="37"/>
      <c r="BV1996" s="37"/>
      <c r="BW1996" s="37"/>
      <c r="BX1996" s="37"/>
      <c r="BY1996" s="37"/>
      <c r="BZ1996" s="37"/>
      <c r="CA1996" s="37"/>
      <c r="CB1996" s="37"/>
      <c r="CC1996" s="37"/>
      <c r="CD1996" s="37"/>
      <c r="CE1996" s="37"/>
      <c r="CF1996" s="37"/>
      <c r="CG1996" s="37"/>
      <c r="CH1996" s="37"/>
      <c r="CI1996" s="37"/>
      <c r="CJ1996" s="37"/>
      <c r="CK1996" s="37"/>
      <c r="CL1996" s="37"/>
      <c r="CM1996" s="37"/>
      <c r="CN1996" s="37"/>
      <c r="CO1996" s="37"/>
      <c r="CP1996" s="37"/>
      <c r="CQ1996" s="37"/>
      <c r="CR1996" s="37"/>
      <c r="CS1996" s="37"/>
      <c r="CT1996" s="37"/>
      <c r="CU1996" s="37"/>
      <c r="CV1996" s="37"/>
      <c r="CW1996" s="37"/>
      <c r="CX1996" s="37"/>
      <c r="CY1996" s="37"/>
      <c r="CZ1996" s="37"/>
      <c r="DA1996" s="37"/>
      <c r="DB1996" s="37"/>
      <c r="DC1996" s="37"/>
      <c r="DD1996" s="37"/>
      <c r="DE1996" s="37"/>
      <c r="DF1996" s="37"/>
      <c r="DG1996" s="37"/>
      <c r="DH1996" s="37"/>
      <c r="DI1996" s="37"/>
      <c r="DJ1996" s="37"/>
      <c r="DK1996" s="37"/>
      <c r="DL1996" s="37"/>
      <c r="DR1996" s="37"/>
      <c r="DS1996" s="37"/>
      <c r="DT1996" s="37"/>
      <c r="DU1996" s="37"/>
      <c r="DV1996" s="37"/>
      <c r="DW1996" s="37"/>
      <c r="DX1996" s="37"/>
      <c r="DY1996" s="37"/>
      <c r="DZ1996" s="37"/>
      <c r="EA1996" s="37"/>
      <c r="EB1996" s="37"/>
      <c r="EC1996" s="37"/>
      <c r="ED1996" s="37"/>
      <c r="EE1996" s="37"/>
      <c r="EF1996" s="37"/>
      <c r="EG1996" s="37"/>
      <c r="EH1996" s="37"/>
      <c r="EI1996" s="37"/>
      <c r="EJ1996" s="37"/>
      <c r="EK1996" s="37"/>
      <c r="EL1996" s="37"/>
      <c r="EM1996" s="37"/>
      <c r="EN1996" s="37"/>
      <c r="EO1996" s="37"/>
      <c r="EP1996" s="37"/>
      <c r="EQ1996" s="37"/>
      <c r="ER1996" s="37"/>
      <c r="ES1996" s="37"/>
      <c r="ET1996" s="37"/>
      <c r="EU1996" s="37"/>
      <c r="EV1996" s="37"/>
      <c r="EW1996" s="37"/>
      <c r="EX1996" s="37"/>
      <c r="EY1996" s="37"/>
      <c r="EZ1996" s="37"/>
      <c r="FA1996" s="37"/>
      <c r="FB1996" s="37"/>
      <c r="FC1996" s="37"/>
      <c r="FD1996" s="37"/>
    </row>
    <row r="1997" spans="2:160" x14ac:dyDescent="0.5">
      <c r="B1997" s="36" t="s">
        <v>2192</v>
      </c>
      <c r="C1997" s="18">
        <v>6.593965276189051E-3</v>
      </c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  <c r="AL1997" s="37"/>
      <c r="AM1997" s="37"/>
      <c r="AN1997" s="37"/>
      <c r="AO1997" s="37"/>
      <c r="AP1997" s="37"/>
      <c r="AQ1997" s="37"/>
      <c r="AR1997" s="37"/>
      <c r="AS1997" s="37"/>
      <c r="AT1997" s="37"/>
      <c r="AU1997" s="37"/>
      <c r="AV1997" s="37"/>
      <c r="AW1997" s="37"/>
      <c r="AX1997" s="37"/>
      <c r="AY1997" s="37"/>
      <c r="AZ1997" s="37"/>
      <c r="BA1997" s="37"/>
      <c r="BB1997" s="37"/>
      <c r="BC1997" s="37"/>
      <c r="BD1997" s="37"/>
      <c r="BE1997" s="37"/>
      <c r="BF1997" s="37"/>
      <c r="BG1997" s="37"/>
      <c r="BH1997" s="37"/>
      <c r="BI1997" s="37"/>
      <c r="BJ1997" s="37"/>
      <c r="BK1997" s="37"/>
      <c r="BL1997" s="37"/>
      <c r="BM1997" s="37"/>
      <c r="BN1997" s="37"/>
      <c r="BO1997" s="37"/>
      <c r="BP1997" s="37"/>
      <c r="BQ1997" s="37"/>
      <c r="BR1997" s="37"/>
      <c r="BS1997" s="37"/>
      <c r="BT1997" s="37"/>
      <c r="BU1997" s="37"/>
      <c r="BV1997" s="37"/>
      <c r="BW1997" s="37"/>
      <c r="BX1997" s="37"/>
      <c r="BY1997" s="37"/>
      <c r="BZ1997" s="37"/>
      <c r="CA1997" s="37"/>
      <c r="CB1997" s="37"/>
      <c r="CC1997" s="37"/>
      <c r="CD1997" s="37"/>
      <c r="CE1997" s="37"/>
      <c r="CF1997" s="37"/>
      <c r="CG1997" s="37"/>
      <c r="CH1997" s="37"/>
      <c r="CI1997" s="37"/>
      <c r="CJ1997" s="37"/>
      <c r="CK1997" s="37"/>
      <c r="CL1997" s="37"/>
      <c r="CM1997" s="37"/>
      <c r="CN1997" s="37"/>
      <c r="CO1997" s="37"/>
      <c r="CP1997" s="37"/>
      <c r="CQ1997" s="37"/>
      <c r="CR1997" s="37"/>
      <c r="CS1997" s="37"/>
      <c r="CT1997" s="37"/>
      <c r="CU1997" s="37"/>
      <c r="CV1997" s="37"/>
      <c r="CW1997" s="37"/>
      <c r="CX1997" s="37"/>
      <c r="CY1997" s="37"/>
      <c r="CZ1997" s="37"/>
      <c r="DA1997" s="37"/>
      <c r="DB1997" s="37"/>
      <c r="DC1997" s="37"/>
      <c r="DD1997" s="37"/>
      <c r="DE1997" s="37"/>
      <c r="DF1997" s="37"/>
      <c r="DG1997" s="37"/>
      <c r="DH1997" s="37"/>
      <c r="DI1997" s="37"/>
      <c r="DJ1997" s="37"/>
      <c r="DK1997" s="37"/>
      <c r="DL1997" s="37"/>
      <c r="DR1997" s="37"/>
      <c r="DS1997" s="37"/>
      <c r="DT1997" s="37"/>
      <c r="DU1997" s="37"/>
      <c r="DV1997" s="37"/>
      <c r="DW1997" s="37"/>
      <c r="DX1997" s="37"/>
      <c r="DY1997" s="37"/>
      <c r="DZ1997" s="37"/>
      <c r="EA1997" s="37"/>
      <c r="EB1997" s="37"/>
      <c r="EC1997" s="37"/>
      <c r="ED1997" s="37"/>
      <c r="EE1997" s="37"/>
      <c r="EF1997" s="37"/>
      <c r="EG1997" s="37"/>
      <c r="EH1997" s="37"/>
      <c r="EI1997" s="37"/>
      <c r="EJ1997" s="37"/>
      <c r="EK1997" s="37"/>
      <c r="EL1997" s="37"/>
      <c r="EM1997" s="37"/>
      <c r="EN1997" s="37"/>
      <c r="EO1997" s="37"/>
      <c r="EP1997" s="37"/>
      <c r="EQ1997" s="37"/>
      <c r="ER1997" s="37"/>
      <c r="ES1997" s="37"/>
      <c r="ET1997" s="37"/>
      <c r="EU1997" s="37"/>
      <c r="EV1997" s="37"/>
      <c r="EW1997" s="37"/>
      <c r="EX1997" s="37"/>
      <c r="EY1997" s="37"/>
      <c r="EZ1997" s="37"/>
      <c r="FA1997" s="37"/>
      <c r="FB1997" s="37"/>
      <c r="FC1997" s="37"/>
      <c r="FD1997" s="37"/>
    </row>
    <row r="1998" spans="2:160" x14ac:dyDescent="0.5">
      <c r="B1998" s="36" t="s">
        <v>2193</v>
      </c>
      <c r="C1998" s="18">
        <v>2.3283769041173574E-3</v>
      </c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37"/>
      <c r="AI1998" s="37"/>
      <c r="AJ1998" s="37"/>
      <c r="AK1998" s="37"/>
      <c r="AL1998" s="37"/>
      <c r="AM1998" s="37"/>
      <c r="AN1998" s="37"/>
      <c r="AO1998" s="37"/>
      <c r="AP1998" s="37"/>
      <c r="AQ1998" s="37"/>
      <c r="AR1998" s="37"/>
      <c r="AS1998" s="37"/>
      <c r="AT1998" s="37"/>
      <c r="AU1998" s="37"/>
      <c r="AV1998" s="37"/>
      <c r="AW1998" s="37"/>
      <c r="AX1998" s="37"/>
      <c r="AY1998" s="37"/>
      <c r="AZ1998" s="37"/>
      <c r="BA1998" s="37"/>
      <c r="BB1998" s="37"/>
      <c r="BC1998" s="37"/>
      <c r="BD1998" s="37"/>
      <c r="BE1998" s="37"/>
      <c r="BF1998" s="37"/>
      <c r="BG1998" s="37"/>
      <c r="BH1998" s="37"/>
      <c r="BI1998" s="37"/>
      <c r="BJ1998" s="37"/>
      <c r="BK1998" s="37"/>
      <c r="BL1998" s="37"/>
      <c r="BM1998" s="37"/>
      <c r="BN1998" s="37"/>
      <c r="BO1998" s="37"/>
      <c r="BP1998" s="37"/>
      <c r="BQ1998" s="37"/>
      <c r="BR1998" s="37"/>
      <c r="BS1998" s="37"/>
      <c r="BT1998" s="37"/>
      <c r="BU1998" s="37"/>
      <c r="BV1998" s="37"/>
      <c r="BW1998" s="37"/>
      <c r="BX1998" s="37"/>
      <c r="BY1998" s="37"/>
      <c r="BZ1998" s="37"/>
      <c r="CA1998" s="37"/>
      <c r="CB1998" s="37"/>
      <c r="CC1998" s="37"/>
      <c r="CD1998" s="37"/>
      <c r="CE1998" s="37"/>
      <c r="CF1998" s="37"/>
      <c r="CG1998" s="37"/>
      <c r="CH1998" s="37"/>
      <c r="CI1998" s="37"/>
      <c r="CJ1998" s="37"/>
      <c r="CK1998" s="37"/>
      <c r="CL1998" s="37"/>
      <c r="CM1998" s="37"/>
      <c r="CN1998" s="37"/>
      <c r="CO1998" s="37"/>
      <c r="CP1998" s="37"/>
      <c r="CQ1998" s="37"/>
      <c r="CR1998" s="37"/>
      <c r="CS1998" s="37"/>
      <c r="CT1998" s="37"/>
      <c r="CU1998" s="37"/>
      <c r="CV1998" s="37"/>
      <c r="CW1998" s="37"/>
      <c r="CX1998" s="37"/>
      <c r="CY1998" s="37"/>
      <c r="CZ1998" s="37"/>
      <c r="DA1998" s="37"/>
      <c r="DB1998" s="37"/>
      <c r="DC1998" s="37"/>
      <c r="DD1998" s="37"/>
      <c r="DE1998" s="37"/>
      <c r="DF1998" s="37"/>
      <c r="DG1998" s="37"/>
      <c r="DH1998" s="37"/>
      <c r="DI1998" s="37"/>
      <c r="DJ1998" s="37"/>
      <c r="DK1998" s="37"/>
      <c r="DL1998" s="37"/>
      <c r="DR1998" s="37"/>
      <c r="DS1998" s="37"/>
      <c r="DT1998" s="37"/>
      <c r="DU1998" s="37"/>
      <c r="DV1998" s="37"/>
      <c r="DW1998" s="37"/>
      <c r="DX1998" s="37"/>
      <c r="DY1998" s="37"/>
      <c r="DZ1998" s="37"/>
      <c r="EA1998" s="37"/>
      <c r="EB1998" s="37"/>
      <c r="EC1998" s="37"/>
      <c r="ED1998" s="37"/>
      <c r="EE1998" s="37"/>
      <c r="EF1998" s="37"/>
      <c r="EG1998" s="37"/>
      <c r="EH1998" s="37"/>
      <c r="EI1998" s="37"/>
      <c r="EJ1998" s="37"/>
      <c r="EK1998" s="37"/>
      <c r="EL1998" s="37"/>
      <c r="EM1998" s="37"/>
      <c r="EN1998" s="37"/>
      <c r="EO1998" s="37"/>
      <c r="EP1998" s="37"/>
      <c r="EQ1998" s="37"/>
      <c r="ER1998" s="37"/>
      <c r="ES1998" s="37"/>
      <c r="ET1998" s="37"/>
      <c r="EU1998" s="37"/>
      <c r="EV1998" s="37"/>
      <c r="EW1998" s="37"/>
      <c r="EX1998" s="37"/>
      <c r="EY1998" s="37"/>
      <c r="EZ1998" s="37"/>
      <c r="FA1998" s="37"/>
      <c r="FB1998" s="37"/>
      <c r="FC1998" s="37"/>
      <c r="FD1998" s="37"/>
    </row>
    <row r="1999" spans="2:160" x14ac:dyDescent="0.5">
      <c r="B1999" s="36" t="s">
        <v>2194</v>
      </c>
      <c r="C1999" s="18">
        <v>-3.8800118919845028E-3</v>
      </c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  <c r="AG1999" s="37"/>
      <c r="AH1999" s="37"/>
      <c r="AI1999" s="37"/>
      <c r="AJ1999" s="37"/>
      <c r="AK1999" s="37"/>
      <c r="AL1999" s="37"/>
      <c r="AM1999" s="37"/>
      <c r="AN1999" s="37"/>
      <c r="AO1999" s="37"/>
      <c r="AP1999" s="37"/>
      <c r="AQ1999" s="37"/>
      <c r="AR1999" s="37"/>
      <c r="AS1999" s="37"/>
      <c r="AT1999" s="37"/>
      <c r="AU1999" s="37"/>
      <c r="AV1999" s="37"/>
      <c r="AW1999" s="37"/>
      <c r="AX1999" s="37"/>
      <c r="AY1999" s="37"/>
      <c r="AZ1999" s="37"/>
      <c r="BA1999" s="37"/>
      <c r="BB1999" s="37"/>
      <c r="BC1999" s="37"/>
      <c r="BD1999" s="37"/>
      <c r="BE1999" s="37"/>
      <c r="BF1999" s="37"/>
      <c r="BG1999" s="37"/>
      <c r="BH1999" s="37"/>
      <c r="BI1999" s="37"/>
      <c r="BJ1999" s="37"/>
      <c r="BK1999" s="37"/>
      <c r="BL1999" s="37"/>
      <c r="BM1999" s="37"/>
      <c r="BN1999" s="37"/>
      <c r="BO1999" s="37"/>
      <c r="BP1999" s="37"/>
      <c r="BQ1999" s="37"/>
      <c r="BR1999" s="37"/>
      <c r="BS1999" s="37"/>
      <c r="BT1999" s="37"/>
      <c r="BU1999" s="37"/>
      <c r="BV1999" s="37"/>
      <c r="BW1999" s="37"/>
      <c r="BX1999" s="37"/>
      <c r="BY1999" s="37"/>
      <c r="BZ1999" s="37"/>
      <c r="CA1999" s="37"/>
      <c r="CB1999" s="37"/>
      <c r="CC1999" s="37"/>
      <c r="CD1999" s="37"/>
      <c r="CE1999" s="37"/>
      <c r="CF1999" s="37"/>
      <c r="CG1999" s="37"/>
      <c r="CH1999" s="37"/>
      <c r="CI1999" s="37"/>
      <c r="CJ1999" s="37"/>
      <c r="CK1999" s="37"/>
      <c r="CL1999" s="37"/>
      <c r="CM1999" s="37"/>
      <c r="CN1999" s="37"/>
      <c r="CO1999" s="37"/>
      <c r="CP1999" s="37"/>
      <c r="CQ1999" s="37"/>
      <c r="CR1999" s="37"/>
      <c r="CS1999" s="37"/>
      <c r="CT1999" s="37"/>
      <c r="CU1999" s="37"/>
      <c r="CV1999" s="37"/>
      <c r="CW1999" s="37"/>
      <c r="CX1999" s="37"/>
      <c r="CY1999" s="37"/>
      <c r="CZ1999" s="37"/>
      <c r="DA1999" s="37"/>
      <c r="DB1999" s="37"/>
      <c r="DC1999" s="37"/>
      <c r="DD1999" s="37"/>
      <c r="DE1999" s="37"/>
      <c r="DF1999" s="37"/>
      <c r="DG1999" s="37"/>
      <c r="DH1999" s="37"/>
      <c r="DI1999" s="37"/>
      <c r="DJ1999" s="37"/>
      <c r="DK1999" s="37"/>
      <c r="DL1999" s="37"/>
      <c r="DR1999" s="37"/>
      <c r="DS1999" s="37"/>
      <c r="DT1999" s="37"/>
      <c r="DU1999" s="37"/>
      <c r="DV1999" s="37"/>
      <c r="DW1999" s="37"/>
      <c r="DX1999" s="37"/>
      <c r="DY1999" s="37"/>
      <c r="DZ1999" s="37"/>
      <c r="EA1999" s="37"/>
      <c r="EB1999" s="37"/>
      <c r="EC1999" s="37"/>
      <c r="ED1999" s="37"/>
      <c r="EE1999" s="37"/>
      <c r="EF1999" s="37"/>
      <c r="EG1999" s="37"/>
      <c r="EH1999" s="37"/>
      <c r="EI1999" s="37"/>
      <c r="EJ1999" s="37"/>
      <c r="EK1999" s="37"/>
      <c r="EL1999" s="37"/>
      <c r="EM1999" s="37"/>
      <c r="EN1999" s="37"/>
      <c r="EO1999" s="37"/>
      <c r="EP1999" s="37"/>
      <c r="EQ1999" s="37"/>
      <c r="ER1999" s="37"/>
      <c r="ES1999" s="37"/>
      <c r="ET1999" s="37"/>
      <c r="EU1999" s="37"/>
      <c r="EV1999" s="37"/>
      <c r="EW1999" s="37"/>
      <c r="EX1999" s="37"/>
      <c r="EY1999" s="37"/>
      <c r="EZ1999" s="37"/>
      <c r="FA1999" s="37"/>
      <c r="FB1999" s="37"/>
      <c r="FC1999" s="37"/>
      <c r="FD1999" s="37"/>
    </row>
    <row r="2000" spans="2:160" x14ac:dyDescent="0.5">
      <c r="B2000" s="36" t="s">
        <v>2195</v>
      </c>
      <c r="C2000" s="18">
        <v>-1.2646509816216511E-4</v>
      </c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  <c r="AL2000" s="37"/>
      <c r="AM2000" s="37"/>
      <c r="AN2000" s="37"/>
      <c r="AO2000" s="37"/>
      <c r="AP2000" s="37"/>
      <c r="AQ2000" s="37"/>
      <c r="AR2000" s="37"/>
      <c r="AS2000" s="37"/>
      <c r="AT2000" s="37"/>
      <c r="AU2000" s="37"/>
      <c r="AV2000" s="37"/>
      <c r="AW2000" s="37"/>
      <c r="AX2000" s="37"/>
      <c r="AY2000" s="37"/>
      <c r="AZ2000" s="37"/>
      <c r="BA2000" s="37"/>
      <c r="BB2000" s="37"/>
      <c r="BC2000" s="37"/>
      <c r="BD2000" s="37"/>
      <c r="BE2000" s="37"/>
      <c r="BF2000" s="37"/>
      <c r="BG2000" s="37"/>
      <c r="BH2000" s="37"/>
      <c r="BI2000" s="37"/>
      <c r="BJ2000" s="37"/>
      <c r="BK2000" s="37"/>
      <c r="BL2000" s="37"/>
      <c r="BM2000" s="37"/>
      <c r="BN2000" s="37"/>
      <c r="BO2000" s="37"/>
      <c r="BP2000" s="37"/>
      <c r="BQ2000" s="37"/>
      <c r="BR2000" s="37"/>
      <c r="BS2000" s="37"/>
      <c r="BT2000" s="37"/>
      <c r="BU2000" s="37"/>
      <c r="BV2000" s="37"/>
      <c r="BW2000" s="37"/>
      <c r="BX2000" s="37"/>
      <c r="BY2000" s="37"/>
      <c r="BZ2000" s="37"/>
      <c r="CA2000" s="37"/>
      <c r="CB2000" s="37"/>
      <c r="CC2000" s="37"/>
      <c r="CD2000" s="37"/>
      <c r="CE2000" s="37"/>
      <c r="CF2000" s="37"/>
      <c r="CG2000" s="37"/>
      <c r="CH2000" s="37"/>
      <c r="CI2000" s="37"/>
      <c r="CJ2000" s="37"/>
      <c r="CK2000" s="37"/>
      <c r="CL2000" s="37"/>
      <c r="CM2000" s="37"/>
      <c r="CN2000" s="37"/>
      <c r="CO2000" s="37"/>
      <c r="CP2000" s="37"/>
      <c r="CQ2000" s="37"/>
      <c r="CR2000" s="37"/>
      <c r="CS2000" s="37"/>
      <c r="CT2000" s="37"/>
      <c r="CU2000" s="37"/>
      <c r="CV2000" s="37"/>
      <c r="CW2000" s="37"/>
      <c r="CX2000" s="37"/>
      <c r="CY2000" s="37"/>
      <c r="CZ2000" s="37"/>
      <c r="DA2000" s="37"/>
      <c r="DB2000" s="37"/>
      <c r="DC2000" s="37"/>
      <c r="DD2000" s="37"/>
      <c r="DE2000" s="37"/>
      <c r="DF2000" s="37"/>
      <c r="DG2000" s="37"/>
      <c r="DH2000" s="37"/>
      <c r="DI2000" s="37"/>
      <c r="DJ2000" s="37"/>
      <c r="DK2000" s="37"/>
      <c r="DL2000" s="37"/>
      <c r="DR2000" s="37"/>
      <c r="DS2000" s="37"/>
      <c r="DT2000" s="37"/>
      <c r="DU2000" s="37"/>
      <c r="DV2000" s="37"/>
      <c r="DW2000" s="37"/>
      <c r="DX2000" s="37"/>
      <c r="DY2000" s="37"/>
      <c r="DZ2000" s="37"/>
      <c r="EA2000" s="37"/>
      <c r="EB2000" s="37"/>
      <c r="EC2000" s="37"/>
      <c r="ED2000" s="37"/>
      <c r="EE2000" s="37"/>
      <c r="EF2000" s="37"/>
      <c r="EG2000" s="37"/>
      <c r="EH2000" s="37"/>
      <c r="EI2000" s="37"/>
      <c r="EJ2000" s="37"/>
      <c r="EK2000" s="37"/>
      <c r="EL2000" s="37"/>
      <c r="EM2000" s="37"/>
      <c r="EN2000" s="37"/>
      <c r="EO2000" s="37"/>
      <c r="EP2000" s="37"/>
      <c r="EQ2000" s="37"/>
      <c r="ER2000" s="37"/>
      <c r="ES2000" s="37"/>
      <c r="ET2000" s="37"/>
      <c r="EU2000" s="37"/>
      <c r="EV2000" s="37"/>
      <c r="EW2000" s="37"/>
      <c r="EX2000" s="37"/>
      <c r="EY2000" s="37"/>
      <c r="EZ2000" s="37"/>
      <c r="FA2000" s="37"/>
      <c r="FB2000" s="37"/>
      <c r="FC2000" s="37"/>
      <c r="FD2000" s="37"/>
    </row>
    <row r="2001" spans="2:160" x14ac:dyDescent="0.5">
      <c r="B2001" s="36" t="s">
        <v>2196</v>
      </c>
      <c r="C2001" s="18">
        <v>4.5937933197746084E-3</v>
      </c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  <c r="AL2001" s="37"/>
      <c r="AM2001" s="37"/>
      <c r="AN2001" s="37"/>
      <c r="AO2001" s="37"/>
      <c r="AP2001" s="37"/>
      <c r="AQ2001" s="37"/>
      <c r="AR2001" s="37"/>
      <c r="AS2001" s="37"/>
      <c r="AT2001" s="37"/>
      <c r="AU2001" s="37"/>
      <c r="AV2001" s="37"/>
      <c r="AW2001" s="37"/>
      <c r="AX2001" s="37"/>
      <c r="AY2001" s="37"/>
      <c r="AZ2001" s="37"/>
      <c r="BA2001" s="37"/>
      <c r="BB2001" s="37"/>
      <c r="BC2001" s="37"/>
      <c r="BD2001" s="37"/>
      <c r="BE2001" s="37"/>
      <c r="BF2001" s="37"/>
      <c r="BG2001" s="37"/>
      <c r="BH2001" s="37"/>
      <c r="BI2001" s="37"/>
      <c r="BJ2001" s="37"/>
      <c r="BK2001" s="37"/>
      <c r="BL2001" s="37"/>
      <c r="BM2001" s="37"/>
      <c r="BN2001" s="37"/>
      <c r="BO2001" s="37"/>
      <c r="BP2001" s="37"/>
      <c r="BQ2001" s="37"/>
      <c r="BR2001" s="37"/>
      <c r="BS2001" s="37"/>
      <c r="BT2001" s="37"/>
      <c r="BU2001" s="37"/>
      <c r="BV2001" s="37"/>
      <c r="BW2001" s="37"/>
      <c r="BX2001" s="37"/>
      <c r="BY2001" s="37"/>
      <c r="BZ2001" s="37"/>
      <c r="CA2001" s="37"/>
      <c r="CB2001" s="37"/>
      <c r="CC2001" s="37"/>
      <c r="CD2001" s="37"/>
      <c r="CE2001" s="37"/>
      <c r="CF2001" s="37"/>
      <c r="CG2001" s="37"/>
      <c r="CH2001" s="37"/>
      <c r="CI2001" s="37"/>
      <c r="CJ2001" s="37"/>
      <c r="CK2001" s="37"/>
      <c r="CL2001" s="37"/>
      <c r="CM2001" s="37"/>
      <c r="CN2001" s="37"/>
      <c r="CO2001" s="37"/>
      <c r="CP2001" s="37"/>
      <c r="CQ2001" s="37"/>
      <c r="CR2001" s="37"/>
      <c r="CS2001" s="37"/>
      <c r="CT2001" s="37"/>
      <c r="CU2001" s="37"/>
      <c r="CV2001" s="37"/>
      <c r="CW2001" s="37"/>
      <c r="CX2001" s="37"/>
      <c r="CY2001" s="37"/>
      <c r="CZ2001" s="37"/>
      <c r="DA2001" s="37"/>
      <c r="DB2001" s="37"/>
      <c r="DC2001" s="37"/>
      <c r="DD2001" s="37"/>
      <c r="DE2001" s="37"/>
      <c r="DF2001" s="37"/>
      <c r="DG2001" s="37"/>
      <c r="DH2001" s="37"/>
      <c r="DI2001" s="37"/>
      <c r="DJ2001" s="37"/>
      <c r="DK2001" s="37"/>
      <c r="DL2001" s="37"/>
      <c r="DR2001" s="37"/>
      <c r="DS2001" s="37"/>
      <c r="DT2001" s="37"/>
      <c r="DU2001" s="37"/>
      <c r="DV2001" s="37"/>
      <c r="DW2001" s="37"/>
      <c r="DX2001" s="37"/>
      <c r="DY2001" s="37"/>
      <c r="DZ2001" s="37"/>
      <c r="EA2001" s="37"/>
      <c r="EB2001" s="37"/>
      <c r="EC2001" s="37"/>
      <c r="ED2001" s="37"/>
      <c r="EE2001" s="37"/>
      <c r="EF2001" s="37"/>
      <c r="EG2001" s="37"/>
      <c r="EH2001" s="37"/>
      <c r="EI2001" s="37"/>
      <c r="EJ2001" s="37"/>
      <c r="EK2001" s="37"/>
      <c r="EL2001" s="37"/>
      <c r="EM2001" s="37"/>
      <c r="EN2001" s="37"/>
      <c r="EO2001" s="37"/>
      <c r="EP2001" s="37"/>
      <c r="EQ2001" s="37"/>
      <c r="ER2001" s="37"/>
      <c r="ES2001" s="37"/>
      <c r="ET2001" s="37"/>
      <c r="EU2001" s="37"/>
      <c r="EV2001" s="37"/>
      <c r="EW2001" s="37"/>
      <c r="EX2001" s="37"/>
      <c r="EY2001" s="37"/>
      <c r="EZ2001" s="37"/>
      <c r="FA2001" s="37"/>
      <c r="FB2001" s="37"/>
      <c r="FC2001" s="37"/>
      <c r="FD2001" s="37"/>
    </row>
    <row r="2002" spans="2:160" x14ac:dyDescent="0.5">
      <c r="B2002" s="36" t="s">
        <v>2197</v>
      </c>
      <c r="C2002" s="18">
        <v>2.3367545299799453E-3</v>
      </c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37"/>
      <c r="AI2002" s="37"/>
      <c r="AJ2002" s="37"/>
      <c r="AK2002" s="37"/>
      <c r="AL2002" s="37"/>
      <c r="AM2002" s="37"/>
      <c r="AN2002" s="37"/>
      <c r="AO2002" s="37"/>
      <c r="AP2002" s="37"/>
      <c r="AQ2002" s="37"/>
      <c r="AR2002" s="37"/>
      <c r="AS2002" s="37"/>
      <c r="AT2002" s="37"/>
      <c r="AU2002" s="37"/>
      <c r="AV2002" s="37"/>
      <c r="AW2002" s="37"/>
      <c r="AX2002" s="37"/>
      <c r="AY2002" s="37"/>
      <c r="AZ2002" s="37"/>
      <c r="BA2002" s="37"/>
      <c r="BB2002" s="37"/>
      <c r="BC2002" s="37"/>
      <c r="BD2002" s="37"/>
      <c r="BE2002" s="37"/>
      <c r="BF2002" s="37"/>
      <c r="BG2002" s="37"/>
      <c r="BH2002" s="37"/>
      <c r="BI2002" s="37"/>
      <c r="BJ2002" s="37"/>
      <c r="BK2002" s="37"/>
      <c r="BL2002" s="37"/>
      <c r="BM2002" s="37"/>
      <c r="BN2002" s="37"/>
      <c r="BO2002" s="37"/>
      <c r="BP2002" s="37"/>
      <c r="BQ2002" s="37"/>
      <c r="BR2002" s="37"/>
      <c r="BS2002" s="37"/>
      <c r="BT2002" s="37"/>
      <c r="BU2002" s="37"/>
      <c r="BV2002" s="37"/>
      <c r="BW2002" s="37"/>
      <c r="BX2002" s="37"/>
      <c r="BY2002" s="37"/>
      <c r="BZ2002" s="37"/>
      <c r="CA2002" s="37"/>
      <c r="CB2002" s="37"/>
      <c r="CC2002" s="37"/>
      <c r="CD2002" s="37"/>
      <c r="CE2002" s="37"/>
      <c r="CF2002" s="37"/>
      <c r="CG2002" s="37"/>
      <c r="CH2002" s="37"/>
      <c r="CI2002" s="37"/>
      <c r="CJ2002" s="37"/>
      <c r="CK2002" s="37"/>
      <c r="CL2002" s="37"/>
      <c r="CM2002" s="37"/>
      <c r="CN2002" s="37"/>
      <c r="CO2002" s="37"/>
      <c r="CP2002" s="37"/>
      <c r="CQ2002" s="37"/>
      <c r="CR2002" s="37"/>
      <c r="CS2002" s="37"/>
      <c r="CT2002" s="37"/>
      <c r="CU2002" s="37"/>
      <c r="CV2002" s="37"/>
      <c r="CW2002" s="37"/>
      <c r="CX2002" s="37"/>
      <c r="CY2002" s="37"/>
      <c r="CZ2002" s="37"/>
      <c r="DA2002" s="37"/>
      <c r="DB2002" s="37"/>
      <c r="DC2002" s="37"/>
      <c r="DD2002" s="37"/>
      <c r="DE2002" s="37"/>
      <c r="DF2002" s="37"/>
      <c r="DG2002" s="37"/>
      <c r="DH2002" s="37"/>
      <c r="DI2002" s="37"/>
      <c r="DJ2002" s="37"/>
      <c r="DK2002" s="37"/>
      <c r="DL2002" s="37"/>
      <c r="DR2002" s="37"/>
      <c r="DS2002" s="37"/>
      <c r="DT2002" s="37"/>
      <c r="DU2002" s="37"/>
      <c r="DV2002" s="37"/>
      <c r="DW2002" s="37"/>
      <c r="DX2002" s="37"/>
      <c r="DY2002" s="37"/>
      <c r="DZ2002" s="37"/>
      <c r="EA2002" s="37"/>
      <c r="EB2002" s="37"/>
      <c r="EC2002" s="37"/>
      <c r="ED2002" s="37"/>
      <c r="EE2002" s="37"/>
      <c r="EF2002" s="37"/>
      <c r="EG2002" s="37"/>
      <c r="EH2002" s="37"/>
      <c r="EI2002" s="37"/>
      <c r="EJ2002" s="37"/>
      <c r="EK2002" s="37"/>
      <c r="EL2002" s="37"/>
      <c r="EM2002" s="37"/>
      <c r="EN2002" s="37"/>
      <c r="EO2002" s="37"/>
      <c r="EP2002" s="37"/>
      <c r="EQ2002" s="37"/>
      <c r="ER2002" s="37"/>
      <c r="ES2002" s="37"/>
      <c r="ET2002" s="37"/>
      <c r="EU2002" s="37"/>
      <c r="EV2002" s="37"/>
      <c r="EW2002" s="37"/>
      <c r="EX2002" s="37"/>
      <c r="EY2002" s="37"/>
      <c r="EZ2002" s="37"/>
      <c r="FA2002" s="37"/>
      <c r="FB2002" s="37"/>
      <c r="FC2002" s="37"/>
      <c r="FD2002" s="37"/>
    </row>
    <row r="2003" spans="2:160" x14ac:dyDescent="0.5">
      <c r="B2003" s="36" t="s">
        <v>2198</v>
      </c>
      <c r="C2003" s="18">
        <v>-3.6979349846756326E-3</v>
      </c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  <c r="AL2003" s="37"/>
      <c r="AM2003" s="37"/>
      <c r="AN2003" s="37"/>
      <c r="AO2003" s="37"/>
      <c r="AP2003" s="37"/>
      <c r="AQ2003" s="37"/>
      <c r="AR2003" s="37"/>
      <c r="AS2003" s="37"/>
      <c r="AT2003" s="37"/>
      <c r="AU2003" s="37"/>
      <c r="AV2003" s="37"/>
      <c r="AW2003" s="37"/>
      <c r="AX2003" s="37"/>
      <c r="AY2003" s="37"/>
      <c r="AZ2003" s="37"/>
      <c r="BA2003" s="37"/>
      <c r="BB2003" s="37"/>
      <c r="BC2003" s="37"/>
      <c r="BD2003" s="37"/>
      <c r="BE2003" s="37"/>
      <c r="BF2003" s="37"/>
      <c r="BG2003" s="37"/>
      <c r="BH2003" s="37"/>
      <c r="BI2003" s="37"/>
      <c r="BJ2003" s="37"/>
      <c r="BK2003" s="37"/>
      <c r="BL2003" s="37"/>
      <c r="BM2003" s="37"/>
      <c r="BN2003" s="37"/>
      <c r="BO2003" s="37"/>
      <c r="BP2003" s="37"/>
      <c r="BQ2003" s="37"/>
      <c r="BR2003" s="37"/>
      <c r="BS2003" s="37"/>
      <c r="BT2003" s="37"/>
      <c r="BU2003" s="37"/>
      <c r="BV2003" s="37"/>
      <c r="BW2003" s="37"/>
      <c r="BX2003" s="37"/>
      <c r="BY2003" s="37"/>
      <c r="BZ2003" s="37"/>
      <c r="CA2003" s="37"/>
      <c r="CB2003" s="37"/>
      <c r="CC2003" s="37"/>
      <c r="CD2003" s="37"/>
      <c r="CE2003" s="37"/>
      <c r="CF2003" s="37"/>
      <c r="CG2003" s="37"/>
      <c r="CH2003" s="37"/>
      <c r="CI2003" s="37"/>
      <c r="CJ2003" s="37"/>
      <c r="CK2003" s="37"/>
      <c r="CL2003" s="37"/>
      <c r="CM2003" s="37"/>
      <c r="CN2003" s="37"/>
      <c r="CO2003" s="37"/>
      <c r="CP2003" s="37"/>
      <c r="CQ2003" s="37"/>
      <c r="CR2003" s="37"/>
      <c r="CS2003" s="37"/>
      <c r="CT2003" s="37"/>
      <c r="CU2003" s="37"/>
      <c r="CV2003" s="37"/>
      <c r="CW2003" s="37"/>
      <c r="CX2003" s="37"/>
      <c r="CY2003" s="37"/>
      <c r="CZ2003" s="37"/>
      <c r="DA2003" s="37"/>
      <c r="DB2003" s="37"/>
      <c r="DC2003" s="37"/>
      <c r="DD2003" s="37"/>
      <c r="DE2003" s="37"/>
      <c r="DF2003" s="37"/>
      <c r="DG2003" s="37"/>
      <c r="DH2003" s="37"/>
      <c r="DI2003" s="37"/>
      <c r="DJ2003" s="37"/>
      <c r="DK2003" s="37"/>
      <c r="DL2003" s="37"/>
      <c r="DR2003" s="37"/>
      <c r="DS2003" s="37"/>
      <c r="DT2003" s="37"/>
      <c r="DU2003" s="37"/>
      <c r="DV2003" s="37"/>
      <c r="DW2003" s="37"/>
      <c r="DX2003" s="37"/>
      <c r="DY2003" s="37"/>
      <c r="DZ2003" s="37"/>
      <c r="EA2003" s="37"/>
      <c r="EB2003" s="37"/>
      <c r="EC2003" s="37"/>
      <c r="ED2003" s="37"/>
      <c r="EE2003" s="37"/>
      <c r="EF2003" s="37"/>
      <c r="EG2003" s="37"/>
      <c r="EH2003" s="37"/>
      <c r="EI2003" s="37"/>
      <c r="EJ2003" s="37"/>
      <c r="EK2003" s="37"/>
      <c r="EL2003" s="37"/>
      <c r="EM2003" s="37"/>
      <c r="EN2003" s="37"/>
      <c r="EO2003" s="37"/>
      <c r="EP2003" s="37"/>
      <c r="EQ2003" s="37"/>
      <c r="ER2003" s="37"/>
      <c r="ES2003" s="37"/>
      <c r="ET2003" s="37"/>
      <c r="EU2003" s="37"/>
      <c r="EV2003" s="37"/>
      <c r="EW2003" s="37"/>
      <c r="EX2003" s="37"/>
      <c r="EY2003" s="37"/>
      <c r="EZ2003" s="37"/>
      <c r="FA2003" s="37"/>
      <c r="FB2003" s="37"/>
      <c r="FC2003" s="37"/>
      <c r="FD2003" s="37"/>
    </row>
    <row r="2004" spans="2:160" x14ac:dyDescent="0.5">
      <c r="B2004" s="36" t="s">
        <v>2199</v>
      </c>
      <c r="C2004" s="18">
        <v>5.950759982652043E-3</v>
      </c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  <c r="AL2004" s="37"/>
      <c r="AM2004" s="37"/>
      <c r="AN2004" s="37"/>
      <c r="AO2004" s="37"/>
      <c r="AP2004" s="37"/>
      <c r="AQ2004" s="37"/>
      <c r="AR2004" s="37"/>
      <c r="AS2004" s="37"/>
      <c r="AT2004" s="37"/>
      <c r="AU2004" s="37"/>
      <c r="AV2004" s="37"/>
      <c r="AW2004" s="37"/>
      <c r="AX2004" s="37"/>
      <c r="AY2004" s="37"/>
      <c r="AZ2004" s="37"/>
      <c r="BA2004" s="37"/>
      <c r="BB2004" s="37"/>
      <c r="BC2004" s="37"/>
      <c r="BD2004" s="37"/>
      <c r="BE2004" s="37"/>
      <c r="BF2004" s="37"/>
      <c r="BG2004" s="37"/>
      <c r="BH2004" s="37"/>
      <c r="BI2004" s="37"/>
      <c r="BJ2004" s="37"/>
      <c r="BK2004" s="37"/>
      <c r="BL2004" s="37"/>
      <c r="BM2004" s="37"/>
      <c r="BN2004" s="37"/>
      <c r="BO2004" s="37"/>
      <c r="BP2004" s="37"/>
      <c r="BQ2004" s="37"/>
      <c r="BR2004" s="37"/>
      <c r="BS2004" s="37"/>
      <c r="BT2004" s="37"/>
      <c r="BU2004" s="37"/>
      <c r="BV2004" s="37"/>
      <c r="BW2004" s="37"/>
      <c r="BX2004" s="37"/>
      <c r="BY2004" s="37"/>
      <c r="BZ2004" s="37"/>
      <c r="CA2004" s="37"/>
      <c r="CB2004" s="37"/>
      <c r="CC2004" s="37"/>
      <c r="CD2004" s="37"/>
      <c r="CE2004" s="37"/>
      <c r="CF2004" s="37"/>
      <c r="CG2004" s="37"/>
      <c r="CH2004" s="37"/>
      <c r="CI2004" s="37"/>
      <c r="CJ2004" s="37"/>
      <c r="CK2004" s="37"/>
      <c r="CL2004" s="37"/>
      <c r="CM2004" s="37"/>
      <c r="CN2004" s="37"/>
      <c r="CO2004" s="37"/>
      <c r="CP2004" s="37"/>
      <c r="CQ2004" s="37"/>
      <c r="CR2004" s="37"/>
      <c r="CS2004" s="37"/>
      <c r="CT2004" s="37"/>
      <c r="CU2004" s="37"/>
      <c r="CV2004" s="37"/>
      <c r="CW2004" s="37"/>
      <c r="CX2004" s="37"/>
      <c r="CY2004" s="37"/>
      <c r="CZ2004" s="37"/>
      <c r="DA2004" s="37"/>
      <c r="DB2004" s="37"/>
      <c r="DC2004" s="37"/>
      <c r="DD2004" s="37"/>
      <c r="DE2004" s="37"/>
      <c r="DF2004" s="37"/>
      <c r="DG2004" s="37"/>
      <c r="DH2004" s="37"/>
      <c r="DI2004" s="37"/>
      <c r="DJ2004" s="37"/>
      <c r="DK2004" s="37"/>
      <c r="DL2004" s="37"/>
      <c r="DR2004" s="37"/>
      <c r="DS2004" s="37"/>
      <c r="DT2004" s="37"/>
      <c r="DU2004" s="37"/>
      <c r="DV2004" s="37"/>
      <c r="DW2004" s="37"/>
      <c r="DX2004" s="37"/>
      <c r="DY2004" s="37"/>
      <c r="DZ2004" s="37"/>
      <c r="EA2004" s="37"/>
      <c r="EB2004" s="37"/>
      <c r="EC2004" s="37"/>
      <c r="ED2004" s="37"/>
      <c r="EE2004" s="37"/>
      <c r="EF2004" s="37"/>
      <c r="EG2004" s="37"/>
      <c r="EH2004" s="37"/>
      <c r="EI2004" s="37"/>
      <c r="EJ2004" s="37"/>
      <c r="EK2004" s="37"/>
      <c r="EL2004" s="37"/>
      <c r="EM2004" s="37"/>
      <c r="EN2004" s="37"/>
      <c r="EO2004" s="37"/>
      <c r="EP2004" s="37"/>
      <c r="EQ2004" s="37"/>
      <c r="ER2004" s="37"/>
      <c r="ES2004" s="37"/>
      <c r="ET2004" s="37"/>
      <c r="EU2004" s="37"/>
      <c r="EV2004" s="37"/>
      <c r="EW2004" s="37"/>
      <c r="EX2004" s="37"/>
      <c r="EY2004" s="37"/>
      <c r="EZ2004" s="37"/>
      <c r="FA2004" s="37"/>
      <c r="FB2004" s="37"/>
      <c r="FC2004" s="37"/>
      <c r="FD2004" s="37"/>
    </row>
    <row r="2005" spans="2:160" x14ac:dyDescent="0.5">
      <c r="B2005" s="36" t="s">
        <v>2200</v>
      </c>
      <c r="C2005" s="18">
        <v>3.4590974262309615E-3</v>
      </c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  <c r="AL2005" s="37"/>
      <c r="AM2005" s="37"/>
      <c r="AN2005" s="37"/>
      <c r="AO2005" s="37"/>
      <c r="AP2005" s="37"/>
      <c r="AQ2005" s="37"/>
      <c r="AR2005" s="37"/>
      <c r="AS2005" s="37"/>
      <c r="AT2005" s="37"/>
      <c r="AU2005" s="37"/>
      <c r="AV2005" s="37"/>
      <c r="AW2005" s="37"/>
      <c r="AX2005" s="37"/>
      <c r="AY2005" s="37"/>
      <c r="AZ2005" s="37"/>
      <c r="BA2005" s="37"/>
      <c r="BB2005" s="37"/>
      <c r="BC2005" s="37"/>
      <c r="BD2005" s="37"/>
      <c r="BE2005" s="37"/>
      <c r="BF2005" s="37"/>
      <c r="BG2005" s="37"/>
      <c r="BH2005" s="37"/>
      <c r="BI2005" s="37"/>
      <c r="BJ2005" s="37"/>
      <c r="BK2005" s="37"/>
      <c r="BL2005" s="37"/>
      <c r="BM2005" s="37"/>
      <c r="BN2005" s="37"/>
      <c r="BO2005" s="37"/>
      <c r="BP2005" s="37"/>
      <c r="BQ2005" s="37"/>
      <c r="BR2005" s="37"/>
      <c r="BS2005" s="37"/>
      <c r="BT2005" s="37"/>
      <c r="BU2005" s="37"/>
      <c r="BV2005" s="37"/>
      <c r="BW2005" s="37"/>
      <c r="BX2005" s="37"/>
      <c r="BY2005" s="37"/>
      <c r="BZ2005" s="37"/>
      <c r="CA2005" s="37"/>
      <c r="CB2005" s="37"/>
      <c r="CC2005" s="37"/>
      <c r="CD2005" s="37"/>
      <c r="CE2005" s="37"/>
      <c r="CF2005" s="37"/>
      <c r="CG2005" s="37"/>
      <c r="CH2005" s="37"/>
      <c r="CI2005" s="37"/>
      <c r="CJ2005" s="37"/>
      <c r="CK2005" s="37"/>
      <c r="CL2005" s="37"/>
      <c r="CM2005" s="37"/>
      <c r="CN2005" s="37"/>
      <c r="CO2005" s="37"/>
      <c r="CP2005" s="37"/>
      <c r="CQ2005" s="37"/>
      <c r="CR2005" s="37"/>
      <c r="CS2005" s="37"/>
      <c r="CT2005" s="37"/>
      <c r="CU2005" s="37"/>
      <c r="CV2005" s="37"/>
      <c r="CW2005" s="37"/>
      <c r="CX2005" s="37"/>
      <c r="CY2005" s="37"/>
      <c r="CZ2005" s="37"/>
      <c r="DA2005" s="37"/>
      <c r="DB2005" s="37"/>
      <c r="DC2005" s="37"/>
      <c r="DD2005" s="37"/>
      <c r="DE2005" s="37"/>
      <c r="DF2005" s="37"/>
      <c r="DG2005" s="37"/>
      <c r="DH2005" s="37"/>
      <c r="DI2005" s="37"/>
      <c r="DJ2005" s="37"/>
      <c r="DK2005" s="37"/>
      <c r="DL2005" s="37"/>
      <c r="DR2005" s="37"/>
      <c r="DS2005" s="37"/>
      <c r="DT2005" s="37"/>
      <c r="DU2005" s="37"/>
      <c r="DV2005" s="37"/>
      <c r="DW2005" s="37"/>
      <c r="DX2005" s="37"/>
      <c r="DY2005" s="37"/>
      <c r="DZ2005" s="37"/>
      <c r="EA2005" s="37"/>
      <c r="EB2005" s="37"/>
      <c r="EC2005" s="37"/>
      <c r="ED2005" s="37"/>
      <c r="EE2005" s="37"/>
      <c r="EF2005" s="37"/>
      <c r="EG2005" s="37"/>
      <c r="EH2005" s="37"/>
      <c r="EI2005" s="37"/>
      <c r="EJ2005" s="37"/>
      <c r="EK2005" s="37"/>
      <c r="EL2005" s="37"/>
      <c r="EM2005" s="37"/>
      <c r="EN2005" s="37"/>
      <c r="EO2005" s="37"/>
      <c r="EP2005" s="37"/>
      <c r="EQ2005" s="37"/>
      <c r="ER2005" s="37"/>
      <c r="ES2005" s="37"/>
      <c r="ET2005" s="37"/>
      <c r="EU2005" s="37"/>
      <c r="EV2005" s="37"/>
      <c r="EW2005" s="37"/>
      <c r="EX2005" s="37"/>
      <c r="EY2005" s="37"/>
      <c r="EZ2005" s="37"/>
      <c r="FA2005" s="37"/>
      <c r="FB2005" s="37"/>
      <c r="FC2005" s="37"/>
      <c r="FD2005" s="37"/>
    </row>
    <row r="2006" spans="2:160" x14ac:dyDescent="0.5">
      <c r="B2006" s="36" t="s">
        <v>2201</v>
      </c>
      <c r="C2006" s="18">
        <v>6.3148218460862271E-3</v>
      </c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37"/>
      <c r="AI2006" s="37"/>
      <c r="AJ2006" s="37"/>
      <c r="AK2006" s="37"/>
      <c r="AL2006" s="37"/>
      <c r="AM2006" s="37"/>
      <c r="AN2006" s="37"/>
      <c r="AO2006" s="37"/>
      <c r="AP2006" s="37"/>
      <c r="AQ2006" s="37"/>
      <c r="AR2006" s="37"/>
      <c r="AS2006" s="37"/>
      <c r="AT2006" s="37"/>
      <c r="AU2006" s="37"/>
      <c r="AV2006" s="37"/>
      <c r="AW2006" s="37"/>
      <c r="AX2006" s="37"/>
      <c r="AY2006" s="37"/>
      <c r="AZ2006" s="37"/>
      <c r="BA2006" s="37"/>
      <c r="BB2006" s="37"/>
      <c r="BC2006" s="37"/>
      <c r="BD2006" s="37"/>
      <c r="BE2006" s="37"/>
      <c r="BF2006" s="37"/>
      <c r="BG2006" s="37"/>
      <c r="BH2006" s="37"/>
      <c r="BI2006" s="37"/>
      <c r="BJ2006" s="37"/>
      <c r="BK2006" s="37"/>
      <c r="BL2006" s="37"/>
      <c r="BM2006" s="37"/>
      <c r="BN2006" s="37"/>
      <c r="BO2006" s="37"/>
      <c r="BP2006" s="37"/>
      <c r="BQ2006" s="37"/>
      <c r="BR2006" s="37"/>
      <c r="BS2006" s="37"/>
      <c r="BT2006" s="37"/>
      <c r="BU2006" s="37"/>
      <c r="BV2006" s="37"/>
      <c r="BW2006" s="37"/>
      <c r="BX2006" s="37"/>
      <c r="BY2006" s="37"/>
      <c r="BZ2006" s="37"/>
      <c r="CA2006" s="37"/>
      <c r="CB2006" s="37"/>
      <c r="CC2006" s="37"/>
      <c r="CD2006" s="37"/>
      <c r="CE2006" s="37"/>
      <c r="CF2006" s="37"/>
      <c r="CG2006" s="37"/>
      <c r="CH2006" s="37"/>
      <c r="CI2006" s="37"/>
      <c r="CJ2006" s="37"/>
      <c r="CK2006" s="37"/>
      <c r="CL2006" s="37"/>
      <c r="CM2006" s="37"/>
      <c r="CN2006" s="37"/>
      <c r="CO2006" s="37"/>
      <c r="CP2006" s="37"/>
      <c r="CQ2006" s="37"/>
      <c r="CR2006" s="37"/>
      <c r="CS2006" s="37"/>
      <c r="CT2006" s="37"/>
      <c r="CU2006" s="37"/>
      <c r="CV2006" s="37"/>
      <c r="CW2006" s="37"/>
      <c r="CX2006" s="37"/>
      <c r="CY2006" s="37"/>
      <c r="CZ2006" s="37"/>
      <c r="DA2006" s="37"/>
      <c r="DB2006" s="37"/>
      <c r="DC2006" s="37"/>
      <c r="DD2006" s="37"/>
      <c r="DE2006" s="37"/>
      <c r="DF2006" s="37"/>
      <c r="DG2006" s="37"/>
      <c r="DH2006" s="37"/>
      <c r="DI2006" s="37"/>
      <c r="DJ2006" s="37"/>
      <c r="DK2006" s="37"/>
      <c r="DL2006" s="37"/>
      <c r="DR2006" s="37"/>
      <c r="DS2006" s="37"/>
      <c r="DT2006" s="37"/>
      <c r="DU2006" s="37"/>
      <c r="DV2006" s="37"/>
      <c r="DW2006" s="37"/>
      <c r="DX2006" s="37"/>
      <c r="DY2006" s="37"/>
      <c r="DZ2006" s="37"/>
      <c r="EA2006" s="37"/>
      <c r="EB2006" s="37"/>
      <c r="EC2006" s="37"/>
      <c r="ED2006" s="37"/>
      <c r="EE2006" s="37"/>
      <c r="EF2006" s="37"/>
      <c r="EG2006" s="37"/>
      <c r="EH2006" s="37"/>
      <c r="EI2006" s="37"/>
      <c r="EJ2006" s="37"/>
      <c r="EK2006" s="37"/>
      <c r="EL2006" s="37"/>
      <c r="EM2006" s="37"/>
      <c r="EN2006" s="37"/>
      <c r="EO2006" s="37"/>
      <c r="EP2006" s="37"/>
      <c r="EQ2006" s="37"/>
      <c r="ER2006" s="37"/>
      <c r="ES2006" s="37"/>
      <c r="ET2006" s="37"/>
      <c r="EU2006" s="37"/>
      <c r="EV2006" s="37"/>
      <c r="EW2006" s="37"/>
      <c r="EX2006" s="37"/>
      <c r="EY2006" s="37"/>
      <c r="EZ2006" s="37"/>
      <c r="FA2006" s="37"/>
      <c r="FB2006" s="37"/>
      <c r="FC2006" s="37"/>
      <c r="FD2006" s="37"/>
    </row>
    <row r="2007" spans="2:160" x14ac:dyDescent="0.5">
      <c r="B2007" s="36" t="s">
        <v>2202</v>
      </c>
      <c r="C2007" s="18">
        <v>1.9709275770996015E-3</v>
      </c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7"/>
      <c r="AD2007" s="37"/>
      <c r="AE2007" s="37"/>
      <c r="AF2007" s="37"/>
      <c r="AG2007" s="37"/>
      <c r="AH2007" s="37"/>
      <c r="AI2007" s="37"/>
      <c r="AJ2007" s="37"/>
      <c r="AK2007" s="37"/>
      <c r="AL2007" s="37"/>
      <c r="AM2007" s="37"/>
      <c r="AN2007" s="37"/>
      <c r="AO2007" s="37"/>
      <c r="AP2007" s="37"/>
      <c r="AQ2007" s="37"/>
      <c r="AR2007" s="37"/>
      <c r="AS2007" s="37"/>
      <c r="AT2007" s="37"/>
      <c r="AU2007" s="37"/>
      <c r="AV2007" s="37"/>
      <c r="AW2007" s="37"/>
      <c r="AX2007" s="37"/>
      <c r="AY2007" s="37"/>
      <c r="AZ2007" s="37"/>
      <c r="BA2007" s="37"/>
      <c r="BB2007" s="37"/>
      <c r="BC2007" s="37"/>
      <c r="BD2007" s="37"/>
      <c r="BE2007" s="37"/>
      <c r="BF2007" s="37"/>
      <c r="BG2007" s="37"/>
      <c r="BH2007" s="37"/>
      <c r="BI2007" s="37"/>
      <c r="BJ2007" s="37"/>
      <c r="BK2007" s="37"/>
      <c r="BL2007" s="37"/>
      <c r="BM2007" s="37"/>
      <c r="BN2007" s="37"/>
      <c r="BO2007" s="37"/>
      <c r="BP2007" s="37"/>
      <c r="BQ2007" s="37"/>
      <c r="BR2007" s="37"/>
      <c r="BS2007" s="37"/>
      <c r="BT2007" s="37"/>
      <c r="BU2007" s="37"/>
      <c r="BV2007" s="37"/>
      <c r="BW2007" s="37"/>
      <c r="BX2007" s="37"/>
      <c r="BY2007" s="37"/>
      <c r="BZ2007" s="37"/>
      <c r="CA2007" s="37"/>
      <c r="CB2007" s="37"/>
      <c r="CC2007" s="37"/>
      <c r="CD2007" s="37"/>
      <c r="CE2007" s="37"/>
      <c r="CF2007" s="37"/>
      <c r="CG2007" s="37"/>
      <c r="CH2007" s="37"/>
      <c r="CI2007" s="37"/>
      <c r="CJ2007" s="37"/>
      <c r="CK2007" s="37"/>
      <c r="CL2007" s="37"/>
      <c r="CM2007" s="37"/>
      <c r="CN2007" s="37"/>
      <c r="CO2007" s="37"/>
      <c r="CP2007" s="37"/>
      <c r="CQ2007" s="37"/>
      <c r="CR2007" s="37"/>
      <c r="CS2007" s="37"/>
      <c r="CT2007" s="37"/>
      <c r="CU2007" s="37"/>
      <c r="CV2007" s="37"/>
      <c r="CW2007" s="37"/>
      <c r="CX2007" s="37"/>
      <c r="CY2007" s="37"/>
      <c r="CZ2007" s="37"/>
      <c r="DA2007" s="37"/>
      <c r="DB2007" s="37"/>
      <c r="DC2007" s="37"/>
      <c r="DD2007" s="37"/>
      <c r="DE2007" s="37"/>
      <c r="DF2007" s="37"/>
      <c r="DG2007" s="37"/>
      <c r="DH2007" s="37"/>
      <c r="DI2007" s="37"/>
      <c r="DJ2007" s="37"/>
      <c r="DK2007" s="37"/>
      <c r="DL2007" s="37"/>
      <c r="DR2007" s="37"/>
      <c r="DS2007" s="37"/>
      <c r="DT2007" s="37"/>
      <c r="DU2007" s="37"/>
      <c r="DV2007" s="37"/>
      <c r="DW2007" s="37"/>
      <c r="DX2007" s="37"/>
      <c r="DY2007" s="37"/>
      <c r="DZ2007" s="37"/>
      <c r="EA2007" s="37"/>
      <c r="EB2007" s="37"/>
      <c r="EC2007" s="37"/>
      <c r="ED2007" s="37"/>
      <c r="EE2007" s="37"/>
      <c r="EF2007" s="37"/>
      <c r="EG2007" s="37"/>
      <c r="EH2007" s="37"/>
      <c r="EI2007" s="37"/>
      <c r="EJ2007" s="37"/>
      <c r="EK2007" s="37"/>
      <c r="EL2007" s="37"/>
      <c r="EM2007" s="37"/>
      <c r="EN2007" s="37"/>
      <c r="EO2007" s="37"/>
      <c r="EP2007" s="37"/>
      <c r="EQ2007" s="37"/>
      <c r="ER2007" s="37"/>
      <c r="ES2007" s="37"/>
      <c r="ET2007" s="37"/>
      <c r="EU2007" s="37"/>
      <c r="EV2007" s="37"/>
      <c r="EW2007" s="37"/>
      <c r="EX2007" s="37"/>
      <c r="EY2007" s="37"/>
      <c r="EZ2007" s="37"/>
      <c r="FA2007" s="37"/>
      <c r="FB2007" s="37"/>
      <c r="FC2007" s="37"/>
      <c r="FD2007" s="37"/>
    </row>
    <row r="2008" spans="2:160" x14ac:dyDescent="0.5">
      <c r="B2008" s="36" t="s">
        <v>2203</v>
      </c>
      <c r="C2008" s="18">
        <v>-8.4726867335560563E-4</v>
      </c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  <c r="AL2008" s="37"/>
      <c r="AM2008" s="37"/>
      <c r="AN2008" s="37"/>
      <c r="AO2008" s="37"/>
      <c r="AP2008" s="37"/>
      <c r="AQ2008" s="37"/>
      <c r="AR2008" s="37"/>
      <c r="AS2008" s="37"/>
      <c r="AT2008" s="37"/>
      <c r="AU2008" s="37"/>
      <c r="AV2008" s="37"/>
      <c r="AW2008" s="37"/>
      <c r="AX2008" s="37"/>
      <c r="AY2008" s="37"/>
      <c r="AZ2008" s="37"/>
      <c r="BA2008" s="37"/>
      <c r="BB2008" s="37"/>
      <c r="BC2008" s="37"/>
      <c r="BD2008" s="37"/>
      <c r="BE2008" s="37"/>
      <c r="BF2008" s="37"/>
      <c r="BG2008" s="37"/>
      <c r="BH2008" s="37"/>
      <c r="BI2008" s="37"/>
      <c r="BJ2008" s="37"/>
      <c r="BK2008" s="37"/>
      <c r="BL2008" s="37"/>
      <c r="BM2008" s="37"/>
      <c r="BN2008" s="37"/>
      <c r="BO2008" s="37"/>
      <c r="BP2008" s="37"/>
      <c r="BQ2008" s="37"/>
      <c r="BR2008" s="37"/>
      <c r="BS2008" s="37"/>
      <c r="BT2008" s="37"/>
      <c r="BU2008" s="37"/>
      <c r="BV2008" s="37"/>
      <c r="BW2008" s="37"/>
      <c r="BX2008" s="37"/>
      <c r="BY2008" s="37"/>
      <c r="BZ2008" s="37"/>
      <c r="CA2008" s="37"/>
      <c r="CB2008" s="37"/>
      <c r="CC2008" s="37"/>
      <c r="CD2008" s="37"/>
      <c r="CE2008" s="37"/>
      <c r="CF2008" s="37"/>
      <c r="CG2008" s="37"/>
      <c r="CH2008" s="37"/>
      <c r="CI2008" s="37"/>
      <c r="CJ2008" s="37"/>
      <c r="CK2008" s="37"/>
      <c r="CL2008" s="37"/>
      <c r="CM2008" s="37"/>
      <c r="CN2008" s="37"/>
      <c r="CO2008" s="37"/>
      <c r="CP2008" s="37"/>
      <c r="CQ2008" s="37"/>
      <c r="CR2008" s="37"/>
      <c r="CS2008" s="37"/>
      <c r="CT2008" s="37"/>
      <c r="CU2008" s="37"/>
      <c r="CV2008" s="37"/>
      <c r="CW2008" s="37"/>
      <c r="CX2008" s="37"/>
      <c r="CY2008" s="37"/>
      <c r="CZ2008" s="37"/>
      <c r="DA2008" s="37"/>
      <c r="DB2008" s="37"/>
      <c r="DC2008" s="37"/>
      <c r="DD2008" s="37"/>
      <c r="DE2008" s="37"/>
      <c r="DF2008" s="37"/>
      <c r="DG2008" s="37"/>
      <c r="DH2008" s="37"/>
      <c r="DI2008" s="37"/>
      <c r="DJ2008" s="37"/>
      <c r="DK2008" s="37"/>
      <c r="DL2008" s="37"/>
      <c r="DR2008" s="37"/>
      <c r="DS2008" s="37"/>
      <c r="DT2008" s="37"/>
      <c r="DU2008" s="37"/>
      <c r="DV2008" s="37"/>
      <c r="DW2008" s="37"/>
      <c r="DX2008" s="37"/>
      <c r="DY2008" s="37"/>
      <c r="DZ2008" s="37"/>
      <c r="EA2008" s="37"/>
      <c r="EB2008" s="37"/>
      <c r="EC2008" s="37"/>
      <c r="ED2008" s="37"/>
      <c r="EE2008" s="37"/>
      <c r="EF2008" s="37"/>
      <c r="EG2008" s="37"/>
      <c r="EH2008" s="37"/>
      <c r="EI2008" s="37"/>
      <c r="EJ2008" s="37"/>
      <c r="EK2008" s="37"/>
      <c r="EL2008" s="37"/>
      <c r="EM2008" s="37"/>
      <c r="EN2008" s="37"/>
      <c r="EO2008" s="37"/>
      <c r="EP2008" s="37"/>
      <c r="EQ2008" s="37"/>
      <c r="ER2008" s="37"/>
      <c r="ES2008" s="37"/>
      <c r="ET2008" s="37"/>
      <c r="EU2008" s="37"/>
      <c r="EV2008" s="37"/>
      <c r="EW2008" s="37"/>
      <c r="EX2008" s="37"/>
      <c r="EY2008" s="37"/>
      <c r="EZ2008" s="37"/>
      <c r="FA2008" s="37"/>
      <c r="FB2008" s="37"/>
      <c r="FC2008" s="37"/>
      <c r="FD2008" s="37"/>
    </row>
    <row r="2009" spans="2:160" x14ac:dyDescent="0.5">
      <c r="B2009" s="36" t="s">
        <v>2204</v>
      </c>
      <c r="C2009" s="18">
        <v>6.6351274956113482E-3</v>
      </c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37"/>
      <c r="AI2009" s="37"/>
      <c r="AJ2009" s="37"/>
      <c r="AK2009" s="37"/>
      <c r="AL2009" s="37"/>
      <c r="AM2009" s="37"/>
      <c r="AN2009" s="37"/>
      <c r="AO2009" s="37"/>
      <c r="AP2009" s="37"/>
      <c r="AQ2009" s="37"/>
      <c r="AR2009" s="37"/>
      <c r="AS2009" s="37"/>
      <c r="AT2009" s="37"/>
      <c r="AU2009" s="37"/>
      <c r="AV2009" s="37"/>
      <c r="AW2009" s="37"/>
      <c r="AX2009" s="37"/>
      <c r="AY2009" s="37"/>
      <c r="AZ2009" s="37"/>
      <c r="BA2009" s="37"/>
      <c r="BB2009" s="37"/>
      <c r="BC2009" s="37"/>
      <c r="BD2009" s="37"/>
      <c r="BE2009" s="37"/>
      <c r="BF2009" s="37"/>
      <c r="BG2009" s="37"/>
      <c r="BH2009" s="37"/>
      <c r="BI2009" s="37"/>
      <c r="BJ2009" s="37"/>
      <c r="BK2009" s="37"/>
      <c r="BL2009" s="37"/>
      <c r="BM2009" s="37"/>
      <c r="BN2009" s="37"/>
      <c r="BO2009" s="37"/>
      <c r="BP2009" s="37"/>
      <c r="BQ2009" s="37"/>
      <c r="BR2009" s="37"/>
      <c r="BS2009" s="37"/>
      <c r="BT2009" s="37"/>
      <c r="BU2009" s="37"/>
      <c r="BV2009" s="37"/>
      <c r="BW2009" s="37"/>
      <c r="BX2009" s="37"/>
      <c r="BY2009" s="37"/>
      <c r="BZ2009" s="37"/>
      <c r="CA2009" s="37"/>
      <c r="CB2009" s="37"/>
      <c r="CC2009" s="37"/>
      <c r="CD2009" s="37"/>
      <c r="CE2009" s="37"/>
      <c r="CF2009" s="37"/>
      <c r="CG2009" s="37"/>
      <c r="CH2009" s="37"/>
      <c r="CI2009" s="37"/>
      <c r="CJ2009" s="37"/>
      <c r="CK2009" s="37"/>
      <c r="CL2009" s="37"/>
      <c r="CM2009" s="37"/>
      <c r="CN2009" s="37"/>
      <c r="CO2009" s="37"/>
      <c r="CP2009" s="37"/>
      <c r="CQ2009" s="37"/>
      <c r="CR2009" s="37"/>
      <c r="CS2009" s="37"/>
      <c r="CT2009" s="37"/>
      <c r="CU2009" s="37"/>
      <c r="CV2009" s="37"/>
      <c r="CW2009" s="37"/>
      <c r="CX2009" s="37"/>
      <c r="CY2009" s="37"/>
      <c r="CZ2009" s="37"/>
      <c r="DA2009" s="37"/>
      <c r="DB2009" s="37"/>
      <c r="DC2009" s="37"/>
      <c r="DD2009" s="37"/>
      <c r="DE2009" s="37"/>
      <c r="DF2009" s="37"/>
      <c r="DG2009" s="37"/>
      <c r="DH2009" s="37"/>
      <c r="DI2009" s="37"/>
      <c r="DJ2009" s="37"/>
      <c r="DK2009" s="37"/>
      <c r="DL2009" s="37"/>
      <c r="DR2009" s="37"/>
      <c r="DS2009" s="37"/>
      <c r="DT2009" s="37"/>
      <c r="DU2009" s="37"/>
      <c r="DV2009" s="37"/>
      <c r="DW2009" s="37"/>
      <c r="DX2009" s="37"/>
      <c r="DY2009" s="37"/>
      <c r="DZ2009" s="37"/>
      <c r="EA2009" s="37"/>
      <c r="EB2009" s="37"/>
      <c r="EC2009" s="37"/>
      <c r="ED2009" s="37"/>
      <c r="EE2009" s="37"/>
      <c r="EF2009" s="37"/>
      <c r="EG2009" s="37"/>
      <c r="EH2009" s="37"/>
      <c r="EI2009" s="37"/>
      <c r="EJ2009" s="37"/>
      <c r="EK2009" s="37"/>
      <c r="EL2009" s="37"/>
      <c r="EM2009" s="37"/>
      <c r="EN2009" s="37"/>
      <c r="EO2009" s="37"/>
      <c r="EP2009" s="37"/>
      <c r="EQ2009" s="37"/>
      <c r="ER2009" s="37"/>
      <c r="ES2009" s="37"/>
      <c r="ET2009" s="37"/>
      <c r="EU2009" s="37"/>
      <c r="EV2009" s="37"/>
      <c r="EW2009" s="37"/>
      <c r="EX2009" s="37"/>
      <c r="EY2009" s="37"/>
      <c r="EZ2009" s="37"/>
      <c r="FA2009" s="37"/>
      <c r="FB2009" s="37"/>
      <c r="FC2009" s="37"/>
      <c r="FD2009" s="37"/>
    </row>
    <row r="2010" spans="2:160" x14ac:dyDescent="0.5">
      <c r="B2010" s="36" t="s">
        <v>2205</v>
      </c>
      <c r="C2010" s="18">
        <v>-3.3548120122961489E-3</v>
      </c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37"/>
      <c r="AI2010" s="37"/>
      <c r="AJ2010" s="37"/>
      <c r="AK2010" s="37"/>
      <c r="AL2010" s="37"/>
      <c r="AM2010" s="37"/>
      <c r="AN2010" s="37"/>
      <c r="AO2010" s="37"/>
      <c r="AP2010" s="37"/>
      <c r="AQ2010" s="37"/>
      <c r="AR2010" s="37"/>
      <c r="AS2010" s="37"/>
      <c r="AT2010" s="37"/>
      <c r="AU2010" s="37"/>
      <c r="AV2010" s="37"/>
      <c r="AW2010" s="37"/>
      <c r="AX2010" s="37"/>
      <c r="AY2010" s="37"/>
      <c r="AZ2010" s="37"/>
      <c r="BA2010" s="37"/>
      <c r="BB2010" s="37"/>
      <c r="BC2010" s="37"/>
      <c r="BD2010" s="37"/>
      <c r="BE2010" s="37"/>
      <c r="BF2010" s="37"/>
      <c r="BG2010" s="37"/>
      <c r="BH2010" s="37"/>
      <c r="BI2010" s="37"/>
      <c r="BJ2010" s="37"/>
      <c r="BK2010" s="37"/>
      <c r="BL2010" s="37"/>
      <c r="BM2010" s="37"/>
      <c r="BN2010" s="37"/>
      <c r="BO2010" s="37"/>
      <c r="BP2010" s="37"/>
      <c r="BQ2010" s="37"/>
      <c r="BR2010" s="37"/>
      <c r="BS2010" s="37"/>
      <c r="BT2010" s="37"/>
      <c r="BU2010" s="37"/>
      <c r="BV2010" s="37"/>
      <c r="BW2010" s="37"/>
      <c r="BX2010" s="37"/>
      <c r="BY2010" s="37"/>
      <c r="BZ2010" s="37"/>
      <c r="CA2010" s="37"/>
      <c r="CB2010" s="37"/>
      <c r="CC2010" s="37"/>
      <c r="CD2010" s="37"/>
      <c r="CE2010" s="37"/>
      <c r="CF2010" s="37"/>
      <c r="CG2010" s="37"/>
      <c r="CH2010" s="37"/>
      <c r="CI2010" s="37"/>
      <c r="CJ2010" s="37"/>
      <c r="CK2010" s="37"/>
      <c r="CL2010" s="37"/>
      <c r="CM2010" s="37"/>
      <c r="CN2010" s="37"/>
      <c r="CO2010" s="37"/>
      <c r="CP2010" s="37"/>
      <c r="CQ2010" s="37"/>
      <c r="CR2010" s="37"/>
      <c r="CS2010" s="37"/>
      <c r="CT2010" s="37"/>
      <c r="CU2010" s="37"/>
      <c r="CV2010" s="37"/>
      <c r="CW2010" s="37"/>
      <c r="CX2010" s="37"/>
      <c r="CY2010" s="37"/>
      <c r="CZ2010" s="37"/>
      <c r="DA2010" s="37"/>
      <c r="DB2010" s="37"/>
      <c r="DC2010" s="37"/>
      <c r="DD2010" s="37"/>
      <c r="DE2010" s="37"/>
      <c r="DF2010" s="37"/>
      <c r="DG2010" s="37"/>
      <c r="DH2010" s="37"/>
      <c r="DI2010" s="37"/>
      <c r="DJ2010" s="37"/>
      <c r="DK2010" s="37"/>
      <c r="DL2010" s="37"/>
      <c r="DR2010" s="37"/>
      <c r="DS2010" s="37"/>
      <c r="DT2010" s="37"/>
      <c r="DU2010" s="37"/>
      <c r="DV2010" s="37"/>
      <c r="DW2010" s="37"/>
      <c r="DX2010" s="37"/>
      <c r="DY2010" s="37"/>
      <c r="DZ2010" s="37"/>
      <c r="EA2010" s="37"/>
      <c r="EB2010" s="37"/>
      <c r="EC2010" s="37"/>
      <c r="ED2010" s="37"/>
      <c r="EE2010" s="37"/>
      <c r="EF2010" s="37"/>
      <c r="EG2010" s="37"/>
      <c r="EH2010" s="37"/>
      <c r="EI2010" s="37"/>
      <c r="EJ2010" s="37"/>
      <c r="EK2010" s="37"/>
      <c r="EL2010" s="37"/>
      <c r="EM2010" s="37"/>
      <c r="EN2010" s="37"/>
      <c r="EO2010" s="37"/>
      <c r="EP2010" s="37"/>
      <c r="EQ2010" s="37"/>
      <c r="ER2010" s="37"/>
      <c r="ES2010" s="37"/>
      <c r="ET2010" s="37"/>
      <c r="EU2010" s="37"/>
      <c r="EV2010" s="37"/>
      <c r="EW2010" s="37"/>
      <c r="EX2010" s="37"/>
      <c r="EY2010" s="37"/>
      <c r="EZ2010" s="37"/>
      <c r="FA2010" s="37"/>
      <c r="FB2010" s="37"/>
      <c r="FC2010" s="37"/>
      <c r="FD2010" s="37"/>
    </row>
    <row r="2011" spans="2:160" x14ac:dyDescent="0.5">
      <c r="B2011" s="36" t="s">
        <v>2206</v>
      </c>
      <c r="C2011" s="18">
        <v>-1.5224085689853339E-3</v>
      </c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/>
      <c r="AH2011" s="37"/>
      <c r="AI2011" s="37"/>
      <c r="AJ2011" s="37"/>
      <c r="AK2011" s="37"/>
      <c r="AL2011" s="37"/>
      <c r="AM2011" s="37"/>
      <c r="AN2011" s="37"/>
      <c r="AO2011" s="37"/>
      <c r="AP2011" s="37"/>
      <c r="AQ2011" s="37"/>
      <c r="AR2011" s="37"/>
      <c r="AS2011" s="37"/>
      <c r="AT2011" s="37"/>
      <c r="AU2011" s="37"/>
      <c r="AV2011" s="37"/>
      <c r="AW2011" s="37"/>
      <c r="AX2011" s="37"/>
      <c r="AY2011" s="37"/>
      <c r="AZ2011" s="37"/>
      <c r="BA2011" s="37"/>
      <c r="BB2011" s="37"/>
      <c r="BC2011" s="37"/>
      <c r="BD2011" s="37"/>
      <c r="BE2011" s="37"/>
      <c r="BF2011" s="37"/>
      <c r="BG2011" s="37"/>
      <c r="BH2011" s="37"/>
      <c r="BI2011" s="37"/>
      <c r="BJ2011" s="37"/>
      <c r="BK2011" s="37"/>
      <c r="BL2011" s="37"/>
      <c r="BM2011" s="37"/>
      <c r="BN2011" s="37"/>
      <c r="BO2011" s="37"/>
      <c r="BP2011" s="37"/>
      <c r="BQ2011" s="37"/>
      <c r="BR2011" s="37"/>
      <c r="BS2011" s="37"/>
      <c r="BT2011" s="37"/>
      <c r="BU2011" s="37"/>
      <c r="BV2011" s="37"/>
      <c r="BW2011" s="37"/>
      <c r="BX2011" s="37"/>
      <c r="BY2011" s="37"/>
      <c r="BZ2011" s="37"/>
      <c r="CA2011" s="37"/>
      <c r="CB2011" s="37"/>
      <c r="CC2011" s="37"/>
      <c r="CD2011" s="37"/>
      <c r="CE2011" s="37"/>
      <c r="CF2011" s="37"/>
      <c r="CG2011" s="37"/>
      <c r="CH2011" s="37"/>
      <c r="CI2011" s="37"/>
      <c r="CJ2011" s="37"/>
      <c r="CK2011" s="37"/>
      <c r="CL2011" s="37"/>
      <c r="CM2011" s="37"/>
      <c r="CN2011" s="37"/>
      <c r="CO2011" s="37"/>
      <c r="CP2011" s="37"/>
      <c r="CQ2011" s="37"/>
      <c r="CR2011" s="37"/>
      <c r="CS2011" s="37"/>
      <c r="CT2011" s="37"/>
      <c r="CU2011" s="37"/>
      <c r="CV2011" s="37"/>
      <c r="CW2011" s="37"/>
      <c r="CX2011" s="37"/>
      <c r="CY2011" s="37"/>
      <c r="CZ2011" s="37"/>
      <c r="DA2011" s="37"/>
      <c r="DB2011" s="37"/>
      <c r="DC2011" s="37"/>
      <c r="DD2011" s="37"/>
      <c r="DE2011" s="37"/>
      <c r="DF2011" s="37"/>
      <c r="DG2011" s="37"/>
      <c r="DH2011" s="37"/>
      <c r="DI2011" s="37"/>
      <c r="DJ2011" s="37"/>
      <c r="DK2011" s="37"/>
      <c r="DL2011" s="37"/>
      <c r="DR2011" s="37"/>
      <c r="DS2011" s="37"/>
      <c r="DT2011" s="37"/>
      <c r="DU2011" s="37"/>
      <c r="DV2011" s="37"/>
      <c r="DW2011" s="37"/>
      <c r="DX2011" s="37"/>
      <c r="DY2011" s="37"/>
      <c r="DZ2011" s="37"/>
      <c r="EA2011" s="37"/>
      <c r="EB2011" s="37"/>
      <c r="EC2011" s="37"/>
      <c r="ED2011" s="37"/>
      <c r="EE2011" s="37"/>
      <c r="EF2011" s="37"/>
      <c r="EG2011" s="37"/>
      <c r="EH2011" s="37"/>
      <c r="EI2011" s="37"/>
      <c r="EJ2011" s="37"/>
      <c r="EK2011" s="37"/>
      <c r="EL2011" s="37"/>
      <c r="EM2011" s="37"/>
      <c r="EN2011" s="37"/>
      <c r="EO2011" s="37"/>
      <c r="EP2011" s="37"/>
      <c r="EQ2011" s="37"/>
      <c r="ER2011" s="37"/>
      <c r="ES2011" s="37"/>
      <c r="ET2011" s="37"/>
      <c r="EU2011" s="37"/>
      <c r="EV2011" s="37"/>
      <c r="EW2011" s="37"/>
      <c r="EX2011" s="37"/>
      <c r="EY2011" s="37"/>
      <c r="EZ2011" s="37"/>
      <c r="FA2011" s="37"/>
      <c r="FB2011" s="37"/>
      <c r="FC2011" s="37"/>
      <c r="FD2011" s="37"/>
    </row>
    <row r="2012" spans="2:160" x14ac:dyDescent="0.5">
      <c r="B2012" s="36" t="s">
        <v>2207</v>
      </c>
      <c r="C2012" s="18">
        <v>-2.2078880016633384E-2</v>
      </c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37"/>
      <c r="AI2012" s="37"/>
      <c r="AJ2012" s="37"/>
      <c r="AK2012" s="37"/>
      <c r="AL2012" s="37"/>
      <c r="AM2012" s="37"/>
      <c r="AN2012" s="37"/>
      <c r="AO2012" s="37"/>
      <c r="AP2012" s="37"/>
      <c r="AQ2012" s="37"/>
      <c r="AR2012" s="37"/>
      <c r="AS2012" s="37"/>
      <c r="AT2012" s="37"/>
      <c r="AU2012" s="37"/>
      <c r="AV2012" s="37"/>
      <c r="AW2012" s="37"/>
      <c r="AX2012" s="37"/>
      <c r="AY2012" s="37"/>
      <c r="AZ2012" s="37"/>
      <c r="BA2012" s="37"/>
      <c r="BB2012" s="37"/>
      <c r="BC2012" s="37"/>
      <c r="BD2012" s="37"/>
      <c r="BE2012" s="37"/>
      <c r="BF2012" s="37"/>
      <c r="BG2012" s="37"/>
      <c r="BH2012" s="37"/>
      <c r="BI2012" s="37"/>
      <c r="BJ2012" s="37"/>
      <c r="BK2012" s="37"/>
      <c r="BL2012" s="37"/>
      <c r="BM2012" s="37"/>
      <c r="BN2012" s="37"/>
      <c r="BO2012" s="37"/>
      <c r="BP2012" s="37"/>
      <c r="BQ2012" s="37"/>
      <c r="BR2012" s="37"/>
      <c r="BS2012" s="37"/>
      <c r="BT2012" s="37"/>
      <c r="BU2012" s="37"/>
      <c r="BV2012" s="37"/>
      <c r="BW2012" s="37"/>
      <c r="BX2012" s="37"/>
      <c r="BY2012" s="37"/>
      <c r="BZ2012" s="37"/>
      <c r="CA2012" s="37"/>
      <c r="CB2012" s="37"/>
      <c r="CC2012" s="37"/>
      <c r="CD2012" s="37"/>
      <c r="CE2012" s="37"/>
      <c r="CF2012" s="37"/>
      <c r="CG2012" s="37"/>
      <c r="CH2012" s="37"/>
      <c r="CI2012" s="37"/>
      <c r="CJ2012" s="37"/>
      <c r="CK2012" s="37"/>
      <c r="CL2012" s="37"/>
      <c r="CM2012" s="37"/>
      <c r="CN2012" s="37"/>
      <c r="CO2012" s="37"/>
      <c r="CP2012" s="37"/>
      <c r="CQ2012" s="37"/>
      <c r="CR2012" s="37"/>
      <c r="CS2012" s="37"/>
      <c r="CT2012" s="37"/>
      <c r="CU2012" s="37"/>
      <c r="CV2012" s="37"/>
      <c r="CW2012" s="37"/>
      <c r="CX2012" s="37"/>
      <c r="CY2012" s="37"/>
      <c r="CZ2012" s="37"/>
      <c r="DA2012" s="37"/>
      <c r="DB2012" s="37"/>
      <c r="DC2012" s="37"/>
      <c r="DD2012" s="37"/>
      <c r="DE2012" s="37"/>
      <c r="DF2012" s="37"/>
      <c r="DG2012" s="37"/>
      <c r="DH2012" s="37"/>
      <c r="DI2012" s="37"/>
      <c r="DJ2012" s="37"/>
      <c r="DK2012" s="37"/>
      <c r="DL2012" s="37"/>
      <c r="DR2012" s="37"/>
      <c r="DS2012" s="37"/>
      <c r="DT2012" s="37"/>
      <c r="DU2012" s="37"/>
      <c r="DV2012" s="37"/>
      <c r="DW2012" s="37"/>
      <c r="DX2012" s="37"/>
      <c r="DY2012" s="37"/>
      <c r="DZ2012" s="37"/>
      <c r="EA2012" s="37"/>
      <c r="EB2012" s="37"/>
      <c r="EC2012" s="37"/>
      <c r="ED2012" s="37"/>
      <c r="EE2012" s="37"/>
      <c r="EF2012" s="37"/>
      <c r="EG2012" s="37"/>
      <c r="EH2012" s="37"/>
      <c r="EI2012" s="37"/>
      <c r="EJ2012" s="37"/>
      <c r="EK2012" s="37"/>
      <c r="EL2012" s="37"/>
      <c r="EM2012" s="37"/>
      <c r="EN2012" s="37"/>
      <c r="EO2012" s="37"/>
      <c r="EP2012" s="37"/>
      <c r="EQ2012" s="37"/>
      <c r="ER2012" s="37"/>
      <c r="ES2012" s="37"/>
      <c r="ET2012" s="37"/>
      <c r="EU2012" s="37"/>
      <c r="EV2012" s="37"/>
      <c r="EW2012" s="37"/>
      <c r="EX2012" s="37"/>
      <c r="EY2012" s="37"/>
      <c r="EZ2012" s="37"/>
      <c r="FA2012" s="37"/>
      <c r="FB2012" s="37"/>
      <c r="FC2012" s="37"/>
      <c r="FD2012" s="37"/>
    </row>
    <row r="2013" spans="2:160" x14ac:dyDescent="0.5">
      <c r="B2013" s="36" t="s">
        <v>2208</v>
      </c>
      <c r="C2013" s="18">
        <v>6.8795148398070882E-3</v>
      </c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37"/>
      <c r="AI2013" s="37"/>
      <c r="AJ2013" s="37"/>
      <c r="AK2013" s="37"/>
      <c r="AL2013" s="37"/>
      <c r="AM2013" s="37"/>
      <c r="AN2013" s="37"/>
      <c r="AO2013" s="37"/>
      <c r="AP2013" s="37"/>
      <c r="AQ2013" s="37"/>
      <c r="AR2013" s="37"/>
      <c r="AS2013" s="37"/>
      <c r="AT2013" s="37"/>
      <c r="AU2013" s="37"/>
      <c r="AV2013" s="37"/>
      <c r="AW2013" s="37"/>
      <c r="AX2013" s="37"/>
      <c r="AY2013" s="37"/>
      <c r="AZ2013" s="37"/>
      <c r="BA2013" s="37"/>
      <c r="BB2013" s="37"/>
      <c r="BC2013" s="37"/>
      <c r="BD2013" s="37"/>
      <c r="BE2013" s="37"/>
      <c r="BF2013" s="37"/>
      <c r="BG2013" s="37"/>
      <c r="BH2013" s="37"/>
      <c r="BI2013" s="37"/>
      <c r="BJ2013" s="37"/>
      <c r="BK2013" s="37"/>
      <c r="BL2013" s="37"/>
      <c r="BM2013" s="37"/>
      <c r="BN2013" s="37"/>
      <c r="BO2013" s="37"/>
      <c r="BP2013" s="37"/>
      <c r="BQ2013" s="37"/>
      <c r="BR2013" s="37"/>
      <c r="BS2013" s="37"/>
      <c r="BT2013" s="37"/>
      <c r="BU2013" s="37"/>
      <c r="BV2013" s="37"/>
      <c r="BW2013" s="37"/>
      <c r="BX2013" s="37"/>
      <c r="BY2013" s="37"/>
      <c r="BZ2013" s="37"/>
      <c r="CA2013" s="37"/>
      <c r="CB2013" s="37"/>
      <c r="CC2013" s="37"/>
      <c r="CD2013" s="37"/>
      <c r="CE2013" s="37"/>
      <c r="CF2013" s="37"/>
      <c r="CG2013" s="37"/>
      <c r="CH2013" s="37"/>
      <c r="CI2013" s="37"/>
      <c r="CJ2013" s="37"/>
      <c r="CK2013" s="37"/>
      <c r="CL2013" s="37"/>
      <c r="CM2013" s="37"/>
      <c r="CN2013" s="37"/>
      <c r="CO2013" s="37"/>
      <c r="CP2013" s="37"/>
      <c r="CQ2013" s="37"/>
      <c r="CR2013" s="37"/>
      <c r="CS2013" s="37"/>
      <c r="CT2013" s="37"/>
      <c r="CU2013" s="37"/>
      <c r="CV2013" s="37"/>
      <c r="CW2013" s="37"/>
      <c r="CX2013" s="37"/>
      <c r="CY2013" s="37"/>
      <c r="CZ2013" s="37"/>
      <c r="DA2013" s="37"/>
      <c r="DB2013" s="37"/>
      <c r="DC2013" s="37"/>
      <c r="DD2013" s="37"/>
      <c r="DE2013" s="37"/>
      <c r="DF2013" s="37"/>
      <c r="DG2013" s="37"/>
      <c r="DH2013" s="37"/>
      <c r="DI2013" s="37"/>
      <c r="DJ2013" s="37"/>
      <c r="DK2013" s="37"/>
      <c r="DL2013" s="37"/>
      <c r="DR2013" s="37"/>
      <c r="DS2013" s="37"/>
      <c r="DT2013" s="37"/>
      <c r="DU2013" s="37"/>
      <c r="DV2013" s="37"/>
      <c r="DW2013" s="37"/>
      <c r="DX2013" s="37"/>
      <c r="DY2013" s="37"/>
      <c r="DZ2013" s="37"/>
      <c r="EA2013" s="37"/>
      <c r="EB2013" s="37"/>
      <c r="EC2013" s="37"/>
      <c r="ED2013" s="37"/>
      <c r="EE2013" s="37"/>
      <c r="EF2013" s="37"/>
      <c r="EG2013" s="37"/>
      <c r="EH2013" s="37"/>
      <c r="EI2013" s="37"/>
      <c r="EJ2013" s="37"/>
      <c r="EK2013" s="37"/>
      <c r="EL2013" s="37"/>
      <c r="EM2013" s="37"/>
      <c r="EN2013" s="37"/>
      <c r="EO2013" s="37"/>
      <c r="EP2013" s="37"/>
      <c r="EQ2013" s="37"/>
      <c r="ER2013" s="37"/>
      <c r="ES2013" s="37"/>
      <c r="ET2013" s="37"/>
      <c r="EU2013" s="37"/>
      <c r="EV2013" s="37"/>
      <c r="EW2013" s="37"/>
      <c r="EX2013" s="37"/>
      <c r="EY2013" s="37"/>
      <c r="EZ2013" s="37"/>
      <c r="FA2013" s="37"/>
      <c r="FB2013" s="37"/>
      <c r="FC2013" s="37"/>
      <c r="FD2013" s="37"/>
    </row>
    <row r="2014" spans="2:160" x14ac:dyDescent="0.5">
      <c r="B2014" s="36" t="s">
        <v>2209</v>
      </c>
      <c r="C2014" s="18">
        <v>5.0426843370101615E-3</v>
      </c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37"/>
      <c r="AI2014" s="37"/>
      <c r="AJ2014" s="37"/>
      <c r="AK2014" s="37"/>
      <c r="AL2014" s="37"/>
      <c r="AM2014" s="37"/>
      <c r="AN2014" s="37"/>
      <c r="AO2014" s="37"/>
      <c r="AP2014" s="37"/>
      <c r="AQ2014" s="37"/>
      <c r="AR2014" s="37"/>
      <c r="AS2014" s="37"/>
      <c r="AT2014" s="37"/>
      <c r="AU2014" s="37"/>
      <c r="AV2014" s="37"/>
      <c r="AW2014" s="37"/>
      <c r="AX2014" s="37"/>
      <c r="AY2014" s="37"/>
      <c r="AZ2014" s="37"/>
      <c r="BA2014" s="37"/>
      <c r="BB2014" s="37"/>
      <c r="BC2014" s="37"/>
      <c r="BD2014" s="37"/>
      <c r="BE2014" s="37"/>
      <c r="BF2014" s="37"/>
      <c r="BG2014" s="37"/>
      <c r="BH2014" s="37"/>
      <c r="BI2014" s="37"/>
      <c r="BJ2014" s="37"/>
      <c r="BK2014" s="37"/>
      <c r="BL2014" s="37"/>
      <c r="BM2014" s="37"/>
      <c r="BN2014" s="37"/>
      <c r="BO2014" s="37"/>
      <c r="BP2014" s="37"/>
      <c r="BQ2014" s="37"/>
      <c r="BR2014" s="37"/>
      <c r="BS2014" s="37"/>
      <c r="BT2014" s="37"/>
      <c r="BU2014" s="37"/>
      <c r="BV2014" s="37"/>
      <c r="BW2014" s="37"/>
      <c r="BX2014" s="37"/>
      <c r="BY2014" s="37"/>
      <c r="BZ2014" s="37"/>
      <c r="CA2014" s="37"/>
      <c r="CB2014" s="37"/>
      <c r="CC2014" s="37"/>
      <c r="CD2014" s="37"/>
      <c r="CE2014" s="37"/>
      <c r="CF2014" s="37"/>
      <c r="CG2014" s="37"/>
      <c r="CH2014" s="37"/>
      <c r="CI2014" s="37"/>
      <c r="CJ2014" s="37"/>
      <c r="CK2014" s="37"/>
      <c r="CL2014" s="37"/>
      <c r="CM2014" s="37"/>
      <c r="CN2014" s="37"/>
      <c r="CO2014" s="37"/>
      <c r="CP2014" s="37"/>
      <c r="CQ2014" s="37"/>
      <c r="CR2014" s="37"/>
      <c r="CS2014" s="37"/>
      <c r="CT2014" s="37"/>
      <c r="CU2014" s="37"/>
      <c r="CV2014" s="37"/>
      <c r="CW2014" s="37"/>
      <c r="CX2014" s="37"/>
      <c r="CY2014" s="37"/>
      <c r="CZ2014" s="37"/>
      <c r="DA2014" s="37"/>
      <c r="DB2014" s="37"/>
      <c r="DC2014" s="37"/>
      <c r="DD2014" s="37"/>
      <c r="DE2014" s="37"/>
      <c r="DF2014" s="37"/>
      <c r="DG2014" s="37"/>
      <c r="DH2014" s="37"/>
      <c r="DI2014" s="37"/>
      <c r="DJ2014" s="37"/>
      <c r="DK2014" s="37"/>
      <c r="DL2014" s="37"/>
      <c r="DR2014" s="37"/>
      <c r="DS2014" s="37"/>
      <c r="DT2014" s="37"/>
      <c r="DU2014" s="37"/>
      <c r="DV2014" s="37"/>
      <c r="DW2014" s="37"/>
      <c r="DX2014" s="37"/>
      <c r="DY2014" s="37"/>
      <c r="DZ2014" s="37"/>
      <c r="EA2014" s="37"/>
      <c r="EB2014" s="37"/>
      <c r="EC2014" s="37"/>
      <c r="ED2014" s="37"/>
      <c r="EE2014" s="37"/>
      <c r="EF2014" s="37"/>
      <c r="EG2014" s="37"/>
      <c r="EH2014" s="37"/>
      <c r="EI2014" s="37"/>
      <c r="EJ2014" s="37"/>
      <c r="EK2014" s="37"/>
      <c r="EL2014" s="37"/>
      <c r="EM2014" s="37"/>
      <c r="EN2014" s="37"/>
      <c r="EO2014" s="37"/>
      <c r="EP2014" s="37"/>
      <c r="EQ2014" s="37"/>
      <c r="ER2014" s="37"/>
      <c r="ES2014" s="37"/>
      <c r="ET2014" s="37"/>
      <c r="EU2014" s="37"/>
      <c r="EV2014" s="37"/>
      <c r="EW2014" s="37"/>
      <c r="EX2014" s="37"/>
      <c r="EY2014" s="37"/>
      <c r="EZ2014" s="37"/>
      <c r="FA2014" s="37"/>
      <c r="FB2014" s="37"/>
      <c r="FC2014" s="37"/>
      <c r="FD2014" s="37"/>
    </row>
    <row r="2015" spans="2:160" x14ac:dyDescent="0.5">
      <c r="B2015" s="36" t="s">
        <v>2210</v>
      </c>
      <c r="C2015" s="18">
        <v>-2.2010454966114867E-4</v>
      </c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  <c r="AL2015" s="37"/>
      <c r="AM2015" s="37"/>
      <c r="AN2015" s="37"/>
      <c r="AO2015" s="37"/>
      <c r="AP2015" s="37"/>
      <c r="AQ2015" s="37"/>
      <c r="AR2015" s="37"/>
      <c r="AS2015" s="37"/>
      <c r="AT2015" s="37"/>
      <c r="AU2015" s="37"/>
      <c r="AV2015" s="37"/>
      <c r="AW2015" s="37"/>
      <c r="AX2015" s="37"/>
      <c r="AY2015" s="37"/>
      <c r="AZ2015" s="37"/>
      <c r="BA2015" s="37"/>
      <c r="BB2015" s="37"/>
      <c r="BC2015" s="37"/>
      <c r="BD2015" s="37"/>
      <c r="BE2015" s="37"/>
      <c r="BF2015" s="37"/>
      <c r="BG2015" s="37"/>
      <c r="BH2015" s="37"/>
      <c r="BI2015" s="37"/>
      <c r="BJ2015" s="37"/>
      <c r="BK2015" s="37"/>
      <c r="BL2015" s="37"/>
      <c r="BM2015" s="37"/>
      <c r="BN2015" s="37"/>
      <c r="BO2015" s="37"/>
      <c r="BP2015" s="37"/>
      <c r="BQ2015" s="37"/>
      <c r="BR2015" s="37"/>
      <c r="BS2015" s="37"/>
      <c r="BT2015" s="37"/>
      <c r="BU2015" s="37"/>
      <c r="BV2015" s="37"/>
      <c r="BW2015" s="37"/>
      <c r="BX2015" s="37"/>
      <c r="BY2015" s="37"/>
      <c r="BZ2015" s="37"/>
      <c r="CA2015" s="37"/>
      <c r="CB2015" s="37"/>
      <c r="CC2015" s="37"/>
      <c r="CD2015" s="37"/>
      <c r="CE2015" s="37"/>
      <c r="CF2015" s="37"/>
      <c r="CG2015" s="37"/>
      <c r="CH2015" s="37"/>
      <c r="CI2015" s="37"/>
      <c r="CJ2015" s="37"/>
      <c r="CK2015" s="37"/>
      <c r="CL2015" s="37"/>
      <c r="CM2015" s="37"/>
      <c r="CN2015" s="37"/>
      <c r="CO2015" s="37"/>
      <c r="CP2015" s="37"/>
      <c r="CQ2015" s="37"/>
      <c r="CR2015" s="37"/>
      <c r="CS2015" s="37"/>
      <c r="CT2015" s="37"/>
      <c r="CU2015" s="37"/>
      <c r="CV2015" s="37"/>
      <c r="CW2015" s="37"/>
      <c r="CX2015" s="37"/>
      <c r="CY2015" s="37"/>
      <c r="CZ2015" s="37"/>
      <c r="DA2015" s="37"/>
      <c r="DB2015" s="37"/>
      <c r="DC2015" s="37"/>
      <c r="DD2015" s="37"/>
      <c r="DE2015" s="37"/>
      <c r="DF2015" s="37"/>
      <c r="DG2015" s="37"/>
      <c r="DH2015" s="37"/>
      <c r="DI2015" s="37"/>
      <c r="DJ2015" s="37"/>
      <c r="DK2015" s="37"/>
      <c r="DL2015" s="37"/>
      <c r="DR2015" s="37"/>
      <c r="DS2015" s="37"/>
      <c r="DT2015" s="37"/>
      <c r="DU2015" s="37"/>
      <c r="DV2015" s="37"/>
      <c r="DW2015" s="37"/>
      <c r="DX2015" s="37"/>
      <c r="DY2015" s="37"/>
      <c r="DZ2015" s="37"/>
      <c r="EA2015" s="37"/>
      <c r="EB2015" s="37"/>
      <c r="EC2015" s="37"/>
      <c r="ED2015" s="37"/>
      <c r="EE2015" s="37"/>
      <c r="EF2015" s="37"/>
      <c r="EG2015" s="37"/>
      <c r="EH2015" s="37"/>
      <c r="EI2015" s="37"/>
      <c r="EJ2015" s="37"/>
      <c r="EK2015" s="37"/>
      <c r="EL2015" s="37"/>
      <c r="EM2015" s="37"/>
      <c r="EN2015" s="37"/>
      <c r="EO2015" s="37"/>
      <c r="EP2015" s="37"/>
      <c r="EQ2015" s="37"/>
      <c r="ER2015" s="37"/>
      <c r="ES2015" s="37"/>
      <c r="ET2015" s="37"/>
      <c r="EU2015" s="37"/>
      <c r="EV2015" s="37"/>
      <c r="EW2015" s="37"/>
      <c r="EX2015" s="37"/>
      <c r="EY2015" s="37"/>
      <c r="EZ2015" s="37"/>
      <c r="FA2015" s="37"/>
      <c r="FB2015" s="37"/>
      <c r="FC2015" s="37"/>
      <c r="FD2015" s="37"/>
    </row>
    <row r="2016" spans="2:160" x14ac:dyDescent="0.5">
      <c r="B2016" s="36" t="s">
        <v>2211</v>
      </c>
      <c r="C2016" s="18">
        <v>-1.4660188831237653E-2</v>
      </c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37"/>
      <c r="AI2016" s="37"/>
      <c r="AJ2016" s="37"/>
      <c r="AK2016" s="37"/>
      <c r="AL2016" s="37"/>
      <c r="AM2016" s="37"/>
      <c r="AN2016" s="37"/>
      <c r="AO2016" s="37"/>
      <c r="AP2016" s="37"/>
      <c r="AQ2016" s="37"/>
      <c r="AR2016" s="37"/>
      <c r="AS2016" s="37"/>
      <c r="AT2016" s="37"/>
      <c r="AU2016" s="37"/>
      <c r="AV2016" s="37"/>
      <c r="AW2016" s="37"/>
      <c r="AX2016" s="37"/>
      <c r="AY2016" s="37"/>
      <c r="AZ2016" s="37"/>
      <c r="BA2016" s="37"/>
      <c r="BB2016" s="37"/>
      <c r="BC2016" s="37"/>
      <c r="BD2016" s="37"/>
      <c r="BE2016" s="37"/>
      <c r="BF2016" s="37"/>
      <c r="BG2016" s="37"/>
      <c r="BH2016" s="37"/>
      <c r="BI2016" s="37"/>
      <c r="BJ2016" s="37"/>
      <c r="BK2016" s="37"/>
      <c r="BL2016" s="37"/>
      <c r="BM2016" s="37"/>
      <c r="BN2016" s="37"/>
      <c r="BO2016" s="37"/>
      <c r="BP2016" s="37"/>
      <c r="BQ2016" s="37"/>
      <c r="BR2016" s="37"/>
      <c r="BS2016" s="37"/>
      <c r="BT2016" s="37"/>
      <c r="BU2016" s="37"/>
      <c r="BV2016" s="37"/>
      <c r="BW2016" s="37"/>
      <c r="BX2016" s="37"/>
      <c r="BY2016" s="37"/>
      <c r="BZ2016" s="37"/>
      <c r="CA2016" s="37"/>
      <c r="CB2016" s="37"/>
      <c r="CC2016" s="37"/>
      <c r="CD2016" s="37"/>
      <c r="CE2016" s="37"/>
      <c r="CF2016" s="37"/>
      <c r="CG2016" s="37"/>
      <c r="CH2016" s="37"/>
      <c r="CI2016" s="37"/>
      <c r="CJ2016" s="37"/>
      <c r="CK2016" s="37"/>
      <c r="CL2016" s="37"/>
      <c r="CM2016" s="37"/>
      <c r="CN2016" s="37"/>
      <c r="CO2016" s="37"/>
      <c r="CP2016" s="37"/>
      <c r="CQ2016" s="37"/>
      <c r="CR2016" s="37"/>
      <c r="CS2016" s="37"/>
      <c r="CT2016" s="37"/>
      <c r="CU2016" s="37"/>
      <c r="CV2016" s="37"/>
      <c r="CW2016" s="37"/>
      <c r="CX2016" s="37"/>
      <c r="CY2016" s="37"/>
      <c r="CZ2016" s="37"/>
      <c r="DA2016" s="37"/>
      <c r="DB2016" s="37"/>
      <c r="DC2016" s="37"/>
      <c r="DD2016" s="37"/>
      <c r="DE2016" s="37"/>
      <c r="DF2016" s="37"/>
      <c r="DG2016" s="37"/>
      <c r="DH2016" s="37"/>
      <c r="DI2016" s="37"/>
      <c r="DJ2016" s="37"/>
      <c r="DK2016" s="37"/>
      <c r="DL2016" s="37"/>
      <c r="DR2016" s="37"/>
      <c r="DS2016" s="37"/>
      <c r="DT2016" s="37"/>
      <c r="DU2016" s="37"/>
      <c r="DV2016" s="37"/>
      <c r="DW2016" s="37"/>
      <c r="DX2016" s="37"/>
      <c r="DY2016" s="37"/>
      <c r="DZ2016" s="37"/>
      <c r="EA2016" s="37"/>
      <c r="EB2016" s="37"/>
      <c r="EC2016" s="37"/>
      <c r="ED2016" s="37"/>
      <c r="EE2016" s="37"/>
      <c r="EF2016" s="37"/>
      <c r="EG2016" s="37"/>
      <c r="EH2016" s="37"/>
      <c r="EI2016" s="37"/>
      <c r="EJ2016" s="37"/>
      <c r="EK2016" s="37"/>
      <c r="EL2016" s="37"/>
      <c r="EM2016" s="37"/>
      <c r="EN2016" s="37"/>
      <c r="EO2016" s="37"/>
      <c r="EP2016" s="37"/>
      <c r="EQ2016" s="37"/>
      <c r="ER2016" s="37"/>
      <c r="ES2016" s="37"/>
      <c r="ET2016" s="37"/>
      <c r="EU2016" s="37"/>
      <c r="EV2016" s="37"/>
      <c r="EW2016" s="37"/>
      <c r="EX2016" s="37"/>
      <c r="EY2016" s="37"/>
      <c r="EZ2016" s="37"/>
      <c r="FA2016" s="37"/>
      <c r="FB2016" s="37"/>
      <c r="FC2016" s="37"/>
      <c r="FD2016" s="37"/>
    </row>
    <row r="2017" spans="2:160" x14ac:dyDescent="0.5">
      <c r="B2017" s="36" t="s">
        <v>2212</v>
      </c>
      <c r="C2017" s="18">
        <v>7.6524264844033407E-3</v>
      </c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  <c r="AL2017" s="37"/>
      <c r="AM2017" s="37"/>
      <c r="AN2017" s="37"/>
      <c r="AO2017" s="37"/>
      <c r="AP2017" s="37"/>
      <c r="AQ2017" s="37"/>
      <c r="AR2017" s="37"/>
      <c r="AS2017" s="37"/>
      <c r="AT2017" s="37"/>
      <c r="AU2017" s="37"/>
      <c r="AV2017" s="37"/>
      <c r="AW2017" s="37"/>
      <c r="AX2017" s="37"/>
      <c r="AY2017" s="37"/>
      <c r="AZ2017" s="37"/>
      <c r="BA2017" s="37"/>
      <c r="BB2017" s="37"/>
      <c r="BC2017" s="37"/>
      <c r="BD2017" s="37"/>
      <c r="BE2017" s="37"/>
      <c r="BF2017" s="37"/>
      <c r="BG2017" s="37"/>
      <c r="BH2017" s="37"/>
      <c r="BI2017" s="37"/>
      <c r="BJ2017" s="37"/>
      <c r="BK2017" s="37"/>
      <c r="BL2017" s="37"/>
      <c r="BM2017" s="37"/>
      <c r="BN2017" s="37"/>
      <c r="BO2017" s="37"/>
      <c r="BP2017" s="37"/>
      <c r="BQ2017" s="37"/>
      <c r="BR2017" s="37"/>
      <c r="BS2017" s="37"/>
      <c r="BT2017" s="37"/>
      <c r="BU2017" s="37"/>
      <c r="BV2017" s="37"/>
      <c r="BW2017" s="37"/>
      <c r="BX2017" s="37"/>
      <c r="BY2017" s="37"/>
      <c r="BZ2017" s="37"/>
      <c r="CA2017" s="37"/>
      <c r="CB2017" s="37"/>
      <c r="CC2017" s="37"/>
      <c r="CD2017" s="37"/>
      <c r="CE2017" s="37"/>
      <c r="CF2017" s="37"/>
      <c r="CG2017" s="37"/>
      <c r="CH2017" s="37"/>
      <c r="CI2017" s="37"/>
      <c r="CJ2017" s="37"/>
      <c r="CK2017" s="37"/>
      <c r="CL2017" s="37"/>
      <c r="CM2017" s="37"/>
      <c r="CN2017" s="37"/>
      <c r="CO2017" s="37"/>
      <c r="CP2017" s="37"/>
      <c r="CQ2017" s="37"/>
      <c r="CR2017" s="37"/>
      <c r="CS2017" s="37"/>
      <c r="CT2017" s="37"/>
      <c r="CU2017" s="37"/>
      <c r="CV2017" s="37"/>
      <c r="CW2017" s="37"/>
      <c r="CX2017" s="37"/>
      <c r="CY2017" s="37"/>
      <c r="CZ2017" s="37"/>
      <c r="DA2017" s="37"/>
      <c r="DB2017" s="37"/>
      <c r="DC2017" s="37"/>
      <c r="DD2017" s="37"/>
      <c r="DE2017" s="37"/>
      <c r="DF2017" s="37"/>
      <c r="DG2017" s="37"/>
      <c r="DH2017" s="37"/>
      <c r="DI2017" s="37"/>
      <c r="DJ2017" s="37"/>
      <c r="DK2017" s="37"/>
      <c r="DL2017" s="37"/>
      <c r="DR2017" s="37"/>
      <c r="DS2017" s="37"/>
      <c r="DT2017" s="37"/>
      <c r="DU2017" s="37"/>
      <c r="DV2017" s="37"/>
      <c r="DW2017" s="37"/>
      <c r="DX2017" s="37"/>
      <c r="DY2017" s="37"/>
      <c r="DZ2017" s="37"/>
      <c r="EA2017" s="37"/>
      <c r="EB2017" s="37"/>
      <c r="EC2017" s="37"/>
      <c r="ED2017" s="37"/>
      <c r="EE2017" s="37"/>
      <c r="EF2017" s="37"/>
      <c r="EG2017" s="37"/>
      <c r="EH2017" s="37"/>
      <c r="EI2017" s="37"/>
      <c r="EJ2017" s="37"/>
      <c r="EK2017" s="37"/>
      <c r="EL2017" s="37"/>
      <c r="EM2017" s="37"/>
      <c r="EN2017" s="37"/>
      <c r="EO2017" s="37"/>
      <c r="EP2017" s="37"/>
      <c r="EQ2017" s="37"/>
      <c r="ER2017" s="37"/>
      <c r="ES2017" s="37"/>
      <c r="ET2017" s="37"/>
      <c r="EU2017" s="37"/>
      <c r="EV2017" s="37"/>
      <c r="EW2017" s="37"/>
      <c r="EX2017" s="37"/>
      <c r="EY2017" s="37"/>
      <c r="EZ2017" s="37"/>
      <c r="FA2017" s="37"/>
      <c r="FB2017" s="37"/>
      <c r="FC2017" s="37"/>
      <c r="FD2017" s="37"/>
    </row>
    <row r="2018" spans="2:160" x14ac:dyDescent="0.5">
      <c r="B2018" s="36" t="s">
        <v>2213</v>
      </c>
      <c r="C2018" s="18">
        <v>1.2553039236436581E-2</v>
      </c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  <c r="AL2018" s="37"/>
      <c r="AM2018" s="37"/>
      <c r="AN2018" s="37"/>
      <c r="AO2018" s="37"/>
      <c r="AP2018" s="37"/>
      <c r="AQ2018" s="37"/>
      <c r="AR2018" s="37"/>
      <c r="AS2018" s="37"/>
      <c r="AT2018" s="37"/>
      <c r="AU2018" s="37"/>
      <c r="AV2018" s="37"/>
      <c r="AW2018" s="37"/>
      <c r="AX2018" s="37"/>
      <c r="AY2018" s="37"/>
      <c r="AZ2018" s="37"/>
      <c r="BA2018" s="37"/>
      <c r="BB2018" s="37"/>
      <c r="BC2018" s="37"/>
      <c r="BD2018" s="37"/>
      <c r="BE2018" s="37"/>
      <c r="BF2018" s="37"/>
      <c r="BG2018" s="37"/>
      <c r="BH2018" s="37"/>
      <c r="BI2018" s="37"/>
      <c r="BJ2018" s="37"/>
      <c r="BK2018" s="37"/>
      <c r="BL2018" s="37"/>
      <c r="BM2018" s="37"/>
      <c r="BN2018" s="37"/>
      <c r="BO2018" s="37"/>
      <c r="BP2018" s="37"/>
      <c r="BQ2018" s="37"/>
      <c r="BR2018" s="37"/>
      <c r="BS2018" s="37"/>
      <c r="BT2018" s="37"/>
      <c r="BU2018" s="37"/>
      <c r="BV2018" s="37"/>
      <c r="BW2018" s="37"/>
      <c r="BX2018" s="37"/>
      <c r="BY2018" s="37"/>
      <c r="BZ2018" s="37"/>
      <c r="CA2018" s="37"/>
      <c r="CB2018" s="37"/>
      <c r="CC2018" s="37"/>
      <c r="CD2018" s="37"/>
      <c r="CE2018" s="37"/>
      <c r="CF2018" s="37"/>
      <c r="CG2018" s="37"/>
      <c r="CH2018" s="37"/>
      <c r="CI2018" s="37"/>
      <c r="CJ2018" s="37"/>
      <c r="CK2018" s="37"/>
      <c r="CL2018" s="37"/>
      <c r="CM2018" s="37"/>
      <c r="CN2018" s="37"/>
      <c r="CO2018" s="37"/>
      <c r="CP2018" s="37"/>
      <c r="CQ2018" s="37"/>
      <c r="CR2018" s="37"/>
      <c r="CS2018" s="37"/>
      <c r="CT2018" s="37"/>
      <c r="CU2018" s="37"/>
      <c r="CV2018" s="37"/>
      <c r="CW2018" s="37"/>
      <c r="CX2018" s="37"/>
      <c r="CY2018" s="37"/>
      <c r="CZ2018" s="37"/>
      <c r="DA2018" s="37"/>
      <c r="DB2018" s="37"/>
      <c r="DC2018" s="37"/>
      <c r="DD2018" s="37"/>
      <c r="DE2018" s="37"/>
      <c r="DF2018" s="37"/>
      <c r="DG2018" s="37"/>
      <c r="DH2018" s="37"/>
      <c r="DI2018" s="37"/>
      <c r="DJ2018" s="37"/>
      <c r="DK2018" s="37"/>
      <c r="DL2018" s="37"/>
      <c r="DR2018" s="37"/>
      <c r="DS2018" s="37"/>
      <c r="DT2018" s="37"/>
      <c r="DU2018" s="37"/>
      <c r="DV2018" s="37"/>
      <c r="DW2018" s="37"/>
      <c r="DX2018" s="37"/>
      <c r="DY2018" s="37"/>
      <c r="DZ2018" s="37"/>
      <c r="EA2018" s="37"/>
      <c r="EB2018" s="37"/>
      <c r="EC2018" s="37"/>
      <c r="ED2018" s="37"/>
      <c r="EE2018" s="37"/>
      <c r="EF2018" s="37"/>
      <c r="EG2018" s="37"/>
      <c r="EH2018" s="37"/>
      <c r="EI2018" s="37"/>
      <c r="EJ2018" s="37"/>
      <c r="EK2018" s="37"/>
      <c r="EL2018" s="37"/>
      <c r="EM2018" s="37"/>
      <c r="EN2018" s="37"/>
      <c r="EO2018" s="37"/>
      <c r="EP2018" s="37"/>
      <c r="EQ2018" s="37"/>
      <c r="ER2018" s="37"/>
      <c r="ES2018" s="37"/>
      <c r="ET2018" s="37"/>
      <c r="EU2018" s="37"/>
      <c r="EV2018" s="37"/>
      <c r="EW2018" s="37"/>
      <c r="EX2018" s="37"/>
      <c r="EY2018" s="37"/>
      <c r="EZ2018" s="37"/>
      <c r="FA2018" s="37"/>
      <c r="FB2018" s="37"/>
      <c r="FC2018" s="37"/>
      <c r="FD2018" s="37"/>
    </row>
    <row r="2019" spans="2:160" x14ac:dyDescent="0.5">
      <c r="B2019" s="36" t="s">
        <v>2214</v>
      </c>
      <c r="C2019" s="18">
        <v>3.8869451398255705E-3</v>
      </c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7"/>
      <c r="AK2019" s="37"/>
      <c r="AL2019" s="37"/>
      <c r="AM2019" s="37"/>
      <c r="AN2019" s="37"/>
      <c r="AO2019" s="37"/>
      <c r="AP2019" s="37"/>
      <c r="AQ2019" s="37"/>
      <c r="AR2019" s="37"/>
      <c r="AS2019" s="37"/>
      <c r="AT2019" s="37"/>
      <c r="AU2019" s="37"/>
      <c r="AV2019" s="37"/>
      <c r="AW2019" s="37"/>
      <c r="AX2019" s="37"/>
      <c r="AY2019" s="37"/>
      <c r="AZ2019" s="37"/>
      <c r="BA2019" s="37"/>
      <c r="BB2019" s="37"/>
      <c r="BC2019" s="37"/>
      <c r="BD2019" s="37"/>
      <c r="BE2019" s="37"/>
      <c r="BF2019" s="37"/>
      <c r="BG2019" s="37"/>
      <c r="BH2019" s="37"/>
      <c r="BI2019" s="37"/>
      <c r="BJ2019" s="37"/>
      <c r="BK2019" s="37"/>
      <c r="BL2019" s="37"/>
      <c r="BM2019" s="37"/>
      <c r="BN2019" s="37"/>
      <c r="BO2019" s="37"/>
      <c r="BP2019" s="37"/>
      <c r="BQ2019" s="37"/>
      <c r="BR2019" s="37"/>
      <c r="BS2019" s="37"/>
      <c r="BT2019" s="37"/>
      <c r="BU2019" s="37"/>
      <c r="BV2019" s="37"/>
      <c r="BW2019" s="37"/>
      <c r="BX2019" s="37"/>
      <c r="BY2019" s="37"/>
      <c r="BZ2019" s="37"/>
      <c r="CA2019" s="37"/>
      <c r="CB2019" s="37"/>
      <c r="CC2019" s="37"/>
      <c r="CD2019" s="37"/>
      <c r="CE2019" s="37"/>
      <c r="CF2019" s="37"/>
      <c r="CG2019" s="37"/>
      <c r="CH2019" s="37"/>
      <c r="CI2019" s="37"/>
      <c r="CJ2019" s="37"/>
      <c r="CK2019" s="37"/>
      <c r="CL2019" s="37"/>
      <c r="CM2019" s="37"/>
      <c r="CN2019" s="37"/>
      <c r="CO2019" s="37"/>
      <c r="CP2019" s="37"/>
      <c r="CQ2019" s="37"/>
      <c r="CR2019" s="37"/>
      <c r="CS2019" s="37"/>
      <c r="CT2019" s="37"/>
      <c r="CU2019" s="37"/>
      <c r="CV2019" s="37"/>
      <c r="CW2019" s="37"/>
      <c r="CX2019" s="37"/>
      <c r="CY2019" s="37"/>
      <c r="CZ2019" s="37"/>
      <c r="DA2019" s="37"/>
      <c r="DB2019" s="37"/>
      <c r="DC2019" s="37"/>
      <c r="DD2019" s="37"/>
      <c r="DE2019" s="37"/>
      <c r="DF2019" s="37"/>
      <c r="DG2019" s="37"/>
      <c r="DH2019" s="37"/>
      <c r="DI2019" s="37"/>
      <c r="DJ2019" s="37"/>
      <c r="DK2019" s="37"/>
      <c r="DL2019" s="37"/>
      <c r="DR2019" s="37"/>
      <c r="DS2019" s="37"/>
      <c r="DT2019" s="37"/>
      <c r="DU2019" s="37"/>
      <c r="DV2019" s="37"/>
      <c r="DW2019" s="37"/>
      <c r="DX2019" s="37"/>
      <c r="DY2019" s="37"/>
      <c r="DZ2019" s="37"/>
      <c r="EA2019" s="37"/>
      <c r="EB2019" s="37"/>
      <c r="EC2019" s="37"/>
      <c r="ED2019" s="37"/>
      <c r="EE2019" s="37"/>
      <c r="EF2019" s="37"/>
      <c r="EG2019" s="37"/>
      <c r="EH2019" s="37"/>
      <c r="EI2019" s="37"/>
      <c r="EJ2019" s="37"/>
      <c r="EK2019" s="37"/>
      <c r="EL2019" s="37"/>
      <c r="EM2019" s="37"/>
      <c r="EN2019" s="37"/>
      <c r="EO2019" s="37"/>
      <c r="EP2019" s="37"/>
      <c r="EQ2019" s="37"/>
      <c r="ER2019" s="37"/>
      <c r="ES2019" s="37"/>
      <c r="ET2019" s="37"/>
      <c r="EU2019" s="37"/>
      <c r="EV2019" s="37"/>
      <c r="EW2019" s="37"/>
      <c r="EX2019" s="37"/>
      <c r="EY2019" s="37"/>
      <c r="EZ2019" s="37"/>
      <c r="FA2019" s="37"/>
      <c r="FB2019" s="37"/>
      <c r="FC2019" s="37"/>
      <c r="FD2019" s="37"/>
    </row>
    <row r="2020" spans="2:160" x14ac:dyDescent="0.5">
      <c r="B2020" s="36" t="s">
        <v>2215</v>
      </c>
      <c r="C2020" s="18">
        <v>1.9830449655477977E-5</v>
      </c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  <c r="AL2020" s="37"/>
      <c r="AM2020" s="37"/>
      <c r="AN2020" s="37"/>
      <c r="AO2020" s="37"/>
      <c r="AP2020" s="37"/>
      <c r="AQ2020" s="37"/>
      <c r="AR2020" s="37"/>
      <c r="AS2020" s="37"/>
      <c r="AT2020" s="37"/>
      <c r="AU2020" s="37"/>
      <c r="AV2020" s="37"/>
      <c r="AW2020" s="37"/>
      <c r="AX2020" s="37"/>
      <c r="AY2020" s="37"/>
      <c r="AZ2020" s="37"/>
      <c r="BA2020" s="37"/>
      <c r="BB2020" s="37"/>
      <c r="BC2020" s="37"/>
      <c r="BD2020" s="37"/>
      <c r="BE2020" s="37"/>
      <c r="BF2020" s="37"/>
      <c r="BG2020" s="37"/>
      <c r="BH2020" s="37"/>
      <c r="BI2020" s="37"/>
      <c r="BJ2020" s="37"/>
      <c r="BK2020" s="37"/>
      <c r="BL2020" s="37"/>
      <c r="BM2020" s="37"/>
      <c r="BN2020" s="37"/>
      <c r="BO2020" s="37"/>
      <c r="BP2020" s="37"/>
      <c r="BQ2020" s="37"/>
      <c r="BR2020" s="37"/>
      <c r="BS2020" s="37"/>
      <c r="BT2020" s="37"/>
      <c r="BU2020" s="37"/>
      <c r="BV2020" s="37"/>
      <c r="BW2020" s="37"/>
      <c r="BX2020" s="37"/>
      <c r="BY2020" s="37"/>
      <c r="BZ2020" s="37"/>
      <c r="CA2020" s="37"/>
      <c r="CB2020" s="37"/>
      <c r="CC2020" s="37"/>
      <c r="CD2020" s="37"/>
      <c r="CE2020" s="37"/>
      <c r="CF2020" s="37"/>
      <c r="CG2020" s="37"/>
      <c r="CH2020" s="37"/>
      <c r="CI2020" s="37"/>
      <c r="CJ2020" s="37"/>
      <c r="CK2020" s="37"/>
      <c r="CL2020" s="37"/>
      <c r="CM2020" s="37"/>
      <c r="CN2020" s="37"/>
      <c r="CO2020" s="37"/>
      <c r="CP2020" s="37"/>
      <c r="CQ2020" s="37"/>
      <c r="CR2020" s="37"/>
      <c r="CS2020" s="37"/>
      <c r="CT2020" s="37"/>
      <c r="CU2020" s="37"/>
      <c r="CV2020" s="37"/>
      <c r="CW2020" s="37"/>
      <c r="CX2020" s="37"/>
      <c r="CY2020" s="37"/>
      <c r="CZ2020" s="37"/>
      <c r="DA2020" s="37"/>
      <c r="DB2020" s="37"/>
      <c r="DC2020" s="37"/>
      <c r="DD2020" s="37"/>
      <c r="DE2020" s="37"/>
      <c r="DF2020" s="37"/>
      <c r="DG2020" s="37"/>
      <c r="DH2020" s="37"/>
      <c r="DI2020" s="37"/>
      <c r="DJ2020" s="37"/>
      <c r="DK2020" s="37"/>
      <c r="DL2020" s="37"/>
      <c r="DR2020" s="37"/>
      <c r="DS2020" s="37"/>
      <c r="DT2020" s="37"/>
      <c r="DU2020" s="37"/>
      <c r="DV2020" s="37"/>
      <c r="DW2020" s="37"/>
      <c r="DX2020" s="37"/>
      <c r="DY2020" s="37"/>
      <c r="DZ2020" s="37"/>
      <c r="EA2020" s="37"/>
      <c r="EB2020" s="37"/>
      <c r="EC2020" s="37"/>
      <c r="ED2020" s="37"/>
      <c r="EE2020" s="37"/>
      <c r="EF2020" s="37"/>
      <c r="EG2020" s="37"/>
      <c r="EH2020" s="37"/>
      <c r="EI2020" s="37"/>
      <c r="EJ2020" s="37"/>
      <c r="EK2020" s="37"/>
      <c r="EL2020" s="37"/>
      <c r="EM2020" s="37"/>
      <c r="EN2020" s="37"/>
      <c r="EO2020" s="37"/>
      <c r="EP2020" s="37"/>
      <c r="EQ2020" s="37"/>
      <c r="ER2020" s="37"/>
      <c r="ES2020" s="37"/>
      <c r="ET2020" s="37"/>
      <c r="EU2020" s="37"/>
      <c r="EV2020" s="37"/>
      <c r="EW2020" s="37"/>
      <c r="EX2020" s="37"/>
      <c r="EY2020" s="37"/>
      <c r="EZ2020" s="37"/>
      <c r="FA2020" s="37"/>
      <c r="FB2020" s="37"/>
      <c r="FC2020" s="37"/>
      <c r="FD2020" s="37"/>
    </row>
    <row r="2021" spans="2:160" x14ac:dyDescent="0.5">
      <c r="B2021" s="36" t="s">
        <v>2216</v>
      </c>
      <c r="C2021" s="18">
        <v>3.5545376126593364E-3</v>
      </c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/>
      <c r="AA2021" s="37"/>
      <c r="AB2021" s="37"/>
      <c r="AC2021" s="37"/>
      <c r="AD2021" s="37"/>
      <c r="AE2021" s="37"/>
      <c r="AF2021" s="37"/>
      <c r="AG2021" s="37"/>
      <c r="AH2021" s="37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  <c r="EQ2021" s="37"/>
      <c r="ER2021" s="37"/>
      <c r="ES2021" s="37"/>
      <c r="ET2021" s="37"/>
      <c r="EU2021" s="37"/>
      <c r="EV2021" s="37"/>
      <c r="EW2021" s="37"/>
      <c r="EX2021" s="37"/>
      <c r="EY2021" s="37"/>
      <c r="EZ2021" s="37"/>
      <c r="FA2021" s="37"/>
      <c r="FB2021" s="37"/>
      <c r="FC2021" s="37"/>
      <c r="FD2021" s="37"/>
    </row>
    <row r="2022" spans="2:160" x14ac:dyDescent="0.5">
      <c r="B2022" s="36" t="s">
        <v>2217</v>
      </c>
      <c r="C2022" s="18">
        <v>-3.2801300196115823E-3</v>
      </c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/>
      <c r="AH2022" s="37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  <c r="EQ2022" s="37"/>
      <c r="ER2022" s="37"/>
      <c r="ES2022" s="37"/>
      <c r="ET2022" s="37"/>
      <c r="EU2022" s="37"/>
      <c r="EV2022" s="37"/>
      <c r="EW2022" s="37"/>
      <c r="EX2022" s="37"/>
      <c r="EY2022" s="37"/>
      <c r="EZ2022" s="37"/>
      <c r="FA2022" s="37"/>
      <c r="FB2022" s="37"/>
      <c r="FC2022" s="37"/>
      <c r="FD2022" s="37"/>
    </row>
    <row r="2023" spans="2:160" x14ac:dyDescent="0.5">
      <c r="B2023" s="36" t="s">
        <v>2218</v>
      </c>
      <c r="C2023" s="18">
        <v>3.0084206039640016E-3</v>
      </c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F2023" s="37"/>
      <c r="AG2023" s="37"/>
      <c r="AH2023" s="37"/>
      <c r="AI2023" s="37"/>
      <c r="AJ2023" s="37"/>
      <c r="AK2023" s="37"/>
      <c r="AL2023" s="37"/>
      <c r="AM2023" s="37"/>
      <c r="AN2023" s="37"/>
      <c r="AO2023" s="37"/>
      <c r="AP2023" s="37"/>
      <c r="AQ2023" s="37"/>
      <c r="AR2023" s="37"/>
      <c r="AS2023" s="37"/>
      <c r="AT2023" s="37"/>
      <c r="AU2023" s="37"/>
      <c r="AV2023" s="37"/>
      <c r="AW2023" s="37"/>
      <c r="AX2023" s="37"/>
      <c r="AY2023" s="37"/>
      <c r="AZ2023" s="37"/>
      <c r="BA2023" s="37"/>
      <c r="BB2023" s="37"/>
      <c r="BC2023" s="37"/>
      <c r="BD2023" s="37"/>
      <c r="BE2023" s="37"/>
      <c r="BF2023" s="37"/>
      <c r="BG2023" s="37"/>
      <c r="BH2023" s="37"/>
      <c r="BI2023" s="37"/>
      <c r="BJ2023" s="37"/>
      <c r="BK2023" s="37"/>
      <c r="BL2023" s="37"/>
      <c r="BM2023" s="37"/>
      <c r="BN2023" s="37"/>
      <c r="BO2023" s="37"/>
      <c r="BP2023" s="37"/>
      <c r="BQ2023" s="37"/>
      <c r="BR2023" s="37"/>
      <c r="BS2023" s="37"/>
      <c r="BT2023" s="37"/>
      <c r="BU2023" s="37"/>
      <c r="BV2023" s="37"/>
      <c r="BW2023" s="37"/>
      <c r="BX2023" s="37"/>
      <c r="BY2023" s="37"/>
      <c r="BZ2023" s="37"/>
      <c r="CA2023" s="37"/>
      <c r="CB2023" s="37"/>
      <c r="CC2023" s="37"/>
      <c r="CD2023" s="37"/>
      <c r="CE2023" s="37"/>
      <c r="CF2023" s="37"/>
      <c r="CG2023" s="37"/>
      <c r="CH2023" s="37"/>
      <c r="CI2023" s="37"/>
      <c r="CJ2023" s="37"/>
      <c r="CK2023" s="37"/>
      <c r="CL2023" s="37"/>
      <c r="CM2023" s="37"/>
      <c r="CN2023" s="37"/>
      <c r="CO2023" s="37"/>
      <c r="CP2023" s="37"/>
      <c r="CQ2023" s="37"/>
      <c r="CR2023" s="37"/>
      <c r="CS2023" s="37"/>
      <c r="CT2023" s="37"/>
      <c r="CU2023" s="37"/>
      <c r="CV2023" s="37"/>
      <c r="CW2023" s="37"/>
      <c r="CX2023" s="37"/>
      <c r="CY2023" s="37"/>
      <c r="CZ2023" s="37"/>
      <c r="DA2023" s="37"/>
      <c r="DB2023" s="37"/>
      <c r="DC2023" s="37"/>
      <c r="DD2023" s="37"/>
      <c r="DE2023" s="37"/>
      <c r="DF2023" s="37"/>
      <c r="DG2023" s="37"/>
      <c r="DH2023" s="37"/>
      <c r="DI2023" s="37"/>
      <c r="DJ2023" s="37"/>
      <c r="DK2023" s="37"/>
      <c r="DL2023" s="37"/>
      <c r="DR2023" s="37"/>
      <c r="DS2023" s="37"/>
      <c r="DT2023" s="37"/>
      <c r="DU2023" s="37"/>
      <c r="DV2023" s="37"/>
      <c r="DW2023" s="37"/>
      <c r="DX2023" s="37"/>
      <c r="DY2023" s="37"/>
      <c r="DZ2023" s="37"/>
      <c r="EA2023" s="37"/>
      <c r="EB2023" s="37"/>
      <c r="EC2023" s="37"/>
      <c r="ED2023" s="37"/>
      <c r="EE2023" s="37"/>
      <c r="EF2023" s="37"/>
      <c r="EG2023" s="37"/>
      <c r="EH2023" s="37"/>
      <c r="EI2023" s="37"/>
      <c r="EJ2023" s="37"/>
      <c r="EK2023" s="37"/>
      <c r="EL2023" s="37"/>
      <c r="EM2023" s="37"/>
      <c r="EN2023" s="37"/>
      <c r="EO2023" s="37"/>
      <c r="EP2023" s="37"/>
      <c r="EQ2023" s="37"/>
      <c r="ER2023" s="37"/>
      <c r="ES2023" s="37"/>
      <c r="ET2023" s="37"/>
      <c r="EU2023" s="37"/>
      <c r="EV2023" s="37"/>
      <c r="EW2023" s="37"/>
      <c r="EX2023" s="37"/>
      <c r="EY2023" s="37"/>
      <c r="EZ2023" s="37"/>
      <c r="FA2023" s="37"/>
      <c r="FB2023" s="37"/>
      <c r="FC2023" s="37"/>
      <c r="FD2023" s="37"/>
    </row>
    <row r="2024" spans="2:160" x14ac:dyDescent="0.5">
      <c r="B2024" s="36" t="s">
        <v>2219</v>
      </c>
      <c r="C2024" s="18">
        <v>1.0376827062774652E-4</v>
      </c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/>
      <c r="AH2024" s="37"/>
      <c r="AI2024" s="37"/>
      <c r="AJ2024" s="37"/>
      <c r="AK2024" s="37"/>
      <c r="AL2024" s="37"/>
      <c r="AM2024" s="37"/>
      <c r="AN2024" s="37"/>
      <c r="AO2024" s="37"/>
      <c r="AP2024" s="37"/>
      <c r="AQ2024" s="37"/>
      <c r="AR2024" s="37"/>
      <c r="AS2024" s="37"/>
      <c r="AT2024" s="37"/>
      <c r="AU2024" s="37"/>
      <c r="AV2024" s="37"/>
      <c r="AW2024" s="37"/>
      <c r="AX2024" s="37"/>
      <c r="AY2024" s="37"/>
      <c r="AZ2024" s="37"/>
      <c r="BA2024" s="37"/>
      <c r="BB2024" s="37"/>
      <c r="BC2024" s="37"/>
      <c r="BD2024" s="37"/>
      <c r="BE2024" s="37"/>
      <c r="BF2024" s="37"/>
      <c r="BG2024" s="37"/>
      <c r="BH2024" s="37"/>
      <c r="BI2024" s="37"/>
      <c r="BJ2024" s="37"/>
      <c r="BK2024" s="37"/>
      <c r="BL2024" s="37"/>
      <c r="BM2024" s="37"/>
      <c r="BN2024" s="37"/>
      <c r="BO2024" s="37"/>
      <c r="BP2024" s="37"/>
      <c r="BQ2024" s="37"/>
      <c r="BR2024" s="37"/>
      <c r="BS2024" s="37"/>
      <c r="BT2024" s="37"/>
      <c r="BU2024" s="37"/>
      <c r="BV2024" s="37"/>
      <c r="BW2024" s="37"/>
      <c r="BX2024" s="37"/>
      <c r="BY2024" s="37"/>
      <c r="BZ2024" s="37"/>
      <c r="CA2024" s="37"/>
      <c r="CB2024" s="37"/>
      <c r="CC2024" s="37"/>
      <c r="CD2024" s="37"/>
      <c r="CE2024" s="37"/>
      <c r="CF2024" s="37"/>
      <c r="CG2024" s="37"/>
      <c r="CH2024" s="37"/>
      <c r="CI2024" s="37"/>
      <c r="CJ2024" s="37"/>
      <c r="CK2024" s="37"/>
      <c r="CL2024" s="37"/>
      <c r="CM2024" s="37"/>
      <c r="CN2024" s="37"/>
      <c r="CO2024" s="37"/>
      <c r="CP2024" s="37"/>
      <c r="CQ2024" s="37"/>
      <c r="CR2024" s="37"/>
      <c r="CS2024" s="37"/>
      <c r="CT2024" s="37"/>
      <c r="CU2024" s="37"/>
      <c r="CV2024" s="37"/>
      <c r="CW2024" s="37"/>
      <c r="CX2024" s="37"/>
      <c r="CY2024" s="37"/>
      <c r="CZ2024" s="37"/>
      <c r="DA2024" s="37"/>
      <c r="DB2024" s="37"/>
      <c r="DC2024" s="37"/>
      <c r="DD2024" s="37"/>
      <c r="DE2024" s="37"/>
      <c r="DF2024" s="37"/>
      <c r="DG2024" s="37"/>
      <c r="DH2024" s="37"/>
      <c r="DI2024" s="37"/>
      <c r="DJ2024" s="37"/>
      <c r="DK2024" s="37"/>
      <c r="DL2024" s="37"/>
      <c r="DR2024" s="37"/>
      <c r="DS2024" s="37"/>
      <c r="DT2024" s="37"/>
      <c r="DU2024" s="37"/>
      <c r="DV2024" s="37"/>
      <c r="DW2024" s="37"/>
      <c r="DX2024" s="37"/>
      <c r="DY2024" s="37"/>
      <c r="DZ2024" s="37"/>
      <c r="EA2024" s="37"/>
      <c r="EB2024" s="37"/>
      <c r="EC2024" s="37"/>
      <c r="ED2024" s="37"/>
      <c r="EE2024" s="37"/>
      <c r="EF2024" s="37"/>
      <c r="EG2024" s="37"/>
      <c r="EH2024" s="37"/>
      <c r="EI2024" s="37"/>
      <c r="EJ2024" s="37"/>
      <c r="EK2024" s="37"/>
      <c r="EL2024" s="37"/>
      <c r="EM2024" s="37"/>
      <c r="EN2024" s="37"/>
      <c r="EO2024" s="37"/>
      <c r="EP2024" s="37"/>
      <c r="EQ2024" s="37"/>
      <c r="ER2024" s="37"/>
      <c r="ES2024" s="37"/>
      <c r="ET2024" s="37"/>
      <c r="EU2024" s="37"/>
      <c r="EV2024" s="37"/>
      <c r="EW2024" s="37"/>
      <c r="EX2024" s="37"/>
      <c r="EY2024" s="37"/>
      <c r="EZ2024" s="37"/>
      <c r="FA2024" s="37"/>
      <c r="FB2024" s="37"/>
      <c r="FC2024" s="37"/>
      <c r="FD2024" s="37"/>
    </row>
    <row r="2025" spans="2:160" x14ac:dyDescent="0.5">
      <c r="B2025" s="36" t="s">
        <v>2220</v>
      </c>
      <c r="C2025" s="18">
        <v>4.8370760147236069E-3</v>
      </c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W2025" s="37"/>
      <c r="X2025" s="37"/>
      <c r="Y2025" s="37"/>
      <c r="Z2025" s="37"/>
      <c r="AA2025" s="37"/>
      <c r="AB2025" s="37"/>
      <c r="AC2025" s="37"/>
      <c r="AD2025" s="37"/>
      <c r="AE2025" s="37"/>
      <c r="AF2025" s="37"/>
      <c r="AG2025" s="37"/>
      <c r="AH2025" s="37"/>
      <c r="AI2025" s="37"/>
      <c r="AJ2025" s="37"/>
      <c r="AK2025" s="37"/>
      <c r="AL2025" s="37"/>
      <c r="AM2025" s="37"/>
      <c r="AN2025" s="37"/>
      <c r="AO2025" s="37"/>
      <c r="AP2025" s="37"/>
      <c r="AQ2025" s="37"/>
      <c r="AR2025" s="37"/>
      <c r="AS2025" s="37"/>
      <c r="AT2025" s="37"/>
      <c r="AU2025" s="37"/>
      <c r="AV2025" s="37"/>
      <c r="AW2025" s="37"/>
      <c r="AX2025" s="37"/>
      <c r="AY2025" s="37"/>
      <c r="AZ2025" s="37"/>
      <c r="BA2025" s="37"/>
      <c r="BB2025" s="37"/>
      <c r="BC2025" s="37"/>
      <c r="BD2025" s="37"/>
      <c r="BE2025" s="37"/>
      <c r="BF2025" s="37"/>
      <c r="BG2025" s="37"/>
      <c r="BH2025" s="37"/>
      <c r="BI2025" s="37"/>
      <c r="BJ2025" s="37"/>
      <c r="BK2025" s="37"/>
      <c r="BL2025" s="37"/>
      <c r="BM2025" s="37"/>
      <c r="BN2025" s="37"/>
      <c r="BO2025" s="37"/>
      <c r="BP2025" s="37"/>
      <c r="BQ2025" s="37"/>
      <c r="BR2025" s="37"/>
      <c r="BS2025" s="37"/>
      <c r="BT2025" s="37"/>
      <c r="BU2025" s="37"/>
      <c r="BV2025" s="37"/>
      <c r="BW2025" s="37"/>
      <c r="BX2025" s="37"/>
      <c r="BY2025" s="37"/>
      <c r="BZ2025" s="37"/>
      <c r="CA2025" s="37"/>
      <c r="CB2025" s="37"/>
      <c r="CC2025" s="37"/>
      <c r="CD2025" s="37"/>
      <c r="CE2025" s="37"/>
      <c r="CF2025" s="37"/>
      <c r="CG2025" s="37"/>
      <c r="CH2025" s="37"/>
      <c r="CI2025" s="37"/>
      <c r="CJ2025" s="37"/>
      <c r="CK2025" s="37"/>
      <c r="CL2025" s="37"/>
      <c r="CM2025" s="37"/>
      <c r="CN2025" s="37"/>
      <c r="CO2025" s="37"/>
      <c r="CP2025" s="37"/>
      <c r="CQ2025" s="37"/>
      <c r="CR2025" s="37"/>
      <c r="CS2025" s="37"/>
      <c r="CT2025" s="37"/>
      <c r="CU2025" s="37"/>
      <c r="CV2025" s="37"/>
      <c r="CW2025" s="37"/>
      <c r="CX2025" s="37"/>
      <c r="CY2025" s="37"/>
      <c r="CZ2025" s="37"/>
      <c r="DA2025" s="37"/>
      <c r="DB2025" s="37"/>
      <c r="DC2025" s="37"/>
      <c r="DD2025" s="37"/>
      <c r="DE2025" s="37"/>
      <c r="DF2025" s="37"/>
      <c r="DG2025" s="37"/>
      <c r="DH2025" s="37"/>
      <c r="DI2025" s="37"/>
      <c r="DJ2025" s="37"/>
      <c r="DK2025" s="37"/>
      <c r="DL2025" s="37"/>
      <c r="DR2025" s="37"/>
      <c r="DS2025" s="37"/>
      <c r="DT2025" s="37"/>
      <c r="DU2025" s="37"/>
      <c r="DV2025" s="37"/>
      <c r="DW2025" s="37"/>
      <c r="DX2025" s="37"/>
      <c r="DY2025" s="37"/>
      <c r="DZ2025" s="37"/>
      <c r="EA2025" s="37"/>
      <c r="EB2025" s="37"/>
      <c r="EC2025" s="37"/>
      <c r="ED2025" s="37"/>
      <c r="EE2025" s="37"/>
      <c r="EF2025" s="37"/>
      <c r="EG2025" s="37"/>
      <c r="EH2025" s="37"/>
      <c r="EI2025" s="37"/>
      <c r="EJ2025" s="37"/>
      <c r="EK2025" s="37"/>
      <c r="EL2025" s="37"/>
      <c r="EM2025" s="37"/>
      <c r="EN2025" s="37"/>
      <c r="EO2025" s="37"/>
      <c r="EP2025" s="37"/>
      <c r="EQ2025" s="37"/>
      <c r="ER2025" s="37"/>
      <c r="ES2025" s="37"/>
      <c r="ET2025" s="37"/>
      <c r="EU2025" s="37"/>
      <c r="EV2025" s="37"/>
      <c r="EW2025" s="37"/>
      <c r="EX2025" s="37"/>
      <c r="EY2025" s="37"/>
      <c r="EZ2025" s="37"/>
      <c r="FA2025" s="37"/>
      <c r="FB2025" s="37"/>
      <c r="FC2025" s="37"/>
      <c r="FD2025" s="37"/>
    </row>
    <row r="2026" spans="2:160" x14ac:dyDescent="0.5">
      <c r="B2026" s="36" t="s">
        <v>2221</v>
      </c>
      <c r="C2026" s="18">
        <v>-5.1333995495983498E-3</v>
      </c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/>
      <c r="AH2026" s="37"/>
      <c r="AI2026" s="37"/>
      <c r="AJ2026" s="37"/>
      <c r="AK2026" s="37"/>
      <c r="AL2026" s="37"/>
      <c r="AM2026" s="37"/>
      <c r="AN2026" s="37"/>
      <c r="AO2026" s="37"/>
      <c r="AP2026" s="37"/>
      <c r="AQ2026" s="37"/>
      <c r="AR2026" s="37"/>
      <c r="AS2026" s="37"/>
      <c r="AT2026" s="37"/>
      <c r="AU2026" s="37"/>
      <c r="AV2026" s="37"/>
      <c r="AW2026" s="37"/>
      <c r="AX2026" s="37"/>
      <c r="AY2026" s="37"/>
      <c r="AZ2026" s="37"/>
      <c r="BA2026" s="37"/>
      <c r="BB2026" s="37"/>
      <c r="BC2026" s="37"/>
      <c r="BD2026" s="37"/>
      <c r="BE2026" s="37"/>
      <c r="BF2026" s="37"/>
      <c r="BG2026" s="37"/>
      <c r="BH2026" s="37"/>
      <c r="BI2026" s="37"/>
      <c r="BJ2026" s="37"/>
      <c r="BK2026" s="37"/>
      <c r="BL2026" s="37"/>
      <c r="BM2026" s="37"/>
      <c r="BN2026" s="37"/>
      <c r="BO2026" s="37"/>
      <c r="BP2026" s="37"/>
      <c r="BQ2026" s="37"/>
      <c r="BR2026" s="37"/>
      <c r="BS2026" s="37"/>
      <c r="BT2026" s="37"/>
      <c r="BU2026" s="37"/>
      <c r="BV2026" s="37"/>
      <c r="BW2026" s="37"/>
      <c r="BX2026" s="37"/>
      <c r="BY2026" s="37"/>
      <c r="BZ2026" s="37"/>
      <c r="CA2026" s="37"/>
      <c r="CB2026" s="37"/>
      <c r="CC2026" s="37"/>
      <c r="CD2026" s="37"/>
      <c r="CE2026" s="37"/>
      <c r="CF2026" s="37"/>
      <c r="CG2026" s="37"/>
      <c r="CH2026" s="37"/>
      <c r="CI2026" s="37"/>
      <c r="CJ2026" s="37"/>
      <c r="CK2026" s="37"/>
      <c r="CL2026" s="37"/>
      <c r="CM2026" s="37"/>
      <c r="CN2026" s="37"/>
      <c r="CO2026" s="37"/>
      <c r="CP2026" s="37"/>
      <c r="CQ2026" s="37"/>
      <c r="CR2026" s="37"/>
      <c r="CS2026" s="37"/>
      <c r="CT2026" s="37"/>
      <c r="CU2026" s="37"/>
      <c r="CV2026" s="37"/>
      <c r="CW2026" s="37"/>
      <c r="CX2026" s="37"/>
      <c r="CY2026" s="37"/>
      <c r="CZ2026" s="37"/>
      <c r="DA2026" s="37"/>
      <c r="DB2026" s="37"/>
      <c r="DC2026" s="37"/>
      <c r="DD2026" s="37"/>
      <c r="DE2026" s="37"/>
      <c r="DF2026" s="37"/>
      <c r="DG2026" s="37"/>
      <c r="DH2026" s="37"/>
      <c r="DI2026" s="37"/>
      <c r="DJ2026" s="37"/>
      <c r="DK2026" s="37"/>
      <c r="DL2026" s="37"/>
      <c r="DR2026" s="37"/>
      <c r="DS2026" s="37"/>
      <c r="DT2026" s="37"/>
      <c r="DU2026" s="37"/>
      <c r="DV2026" s="37"/>
      <c r="DW2026" s="37"/>
      <c r="DX2026" s="37"/>
      <c r="DY2026" s="37"/>
      <c r="DZ2026" s="37"/>
      <c r="EA2026" s="37"/>
      <c r="EB2026" s="37"/>
      <c r="EC2026" s="37"/>
      <c r="ED2026" s="37"/>
      <c r="EE2026" s="37"/>
      <c r="EF2026" s="37"/>
      <c r="EG2026" s="37"/>
      <c r="EH2026" s="37"/>
      <c r="EI2026" s="37"/>
      <c r="EJ2026" s="37"/>
      <c r="EK2026" s="37"/>
      <c r="EL2026" s="37"/>
      <c r="EM2026" s="37"/>
      <c r="EN2026" s="37"/>
      <c r="EO2026" s="37"/>
      <c r="EP2026" s="37"/>
      <c r="EQ2026" s="37"/>
      <c r="ER2026" s="37"/>
      <c r="ES2026" s="37"/>
      <c r="ET2026" s="37"/>
      <c r="EU2026" s="37"/>
      <c r="EV2026" s="37"/>
      <c r="EW2026" s="37"/>
      <c r="EX2026" s="37"/>
      <c r="EY2026" s="37"/>
      <c r="EZ2026" s="37"/>
      <c r="FA2026" s="37"/>
      <c r="FB2026" s="37"/>
      <c r="FC2026" s="37"/>
      <c r="FD2026" s="37"/>
    </row>
    <row r="2027" spans="2:160" x14ac:dyDescent="0.5">
      <c r="B2027" s="36" t="s">
        <v>2222</v>
      </c>
      <c r="C2027" s="18">
        <v>-2.8369495378837151E-3</v>
      </c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7"/>
      <c r="AD2027" s="37"/>
      <c r="AE2027" s="37"/>
      <c r="AF2027" s="37"/>
      <c r="AG2027" s="37"/>
      <c r="AH2027" s="37"/>
      <c r="AI2027" s="37"/>
      <c r="AJ2027" s="37"/>
      <c r="AK2027" s="37"/>
      <c r="AL2027" s="37"/>
      <c r="AM2027" s="37"/>
      <c r="AN2027" s="37"/>
      <c r="AO2027" s="37"/>
      <c r="AP2027" s="37"/>
      <c r="AQ2027" s="37"/>
      <c r="AR2027" s="37"/>
      <c r="AS2027" s="37"/>
      <c r="AT2027" s="37"/>
      <c r="AU2027" s="37"/>
      <c r="AV2027" s="37"/>
      <c r="AW2027" s="37"/>
      <c r="AX2027" s="37"/>
      <c r="AY2027" s="37"/>
      <c r="AZ2027" s="37"/>
      <c r="BA2027" s="37"/>
      <c r="BB2027" s="37"/>
      <c r="BC2027" s="37"/>
      <c r="BD2027" s="37"/>
      <c r="BE2027" s="37"/>
      <c r="BF2027" s="37"/>
      <c r="BG2027" s="37"/>
      <c r="BH2027" s="37"/>
      <c r="BI2027" s="37"/>
      <c r="BJ2027" s="37"/>
      <c r="BK2027" s="37"/>
      <c r="BL2027" s="37"/>
      <c r="BM2027" s="37"/>
      <c r="BN2027" s="37"/>
      <c r="BO2027" s="37"/>
      <c r="BP2027" s="37"/>
      <c r="BQ2027" s="37"/>
      <c r="BR2027" s="37"/>
      <c r="BS2027" s="37"/>
      <c r="BT2027" s="37"/>
      <c r="BU2027" s="37"/>
      <c r="BV2027" s="37"/>
      <c r="BW2027" s="37"/>
      <c r="BX2027" s="37"/>
      <c r="BY2027" s="37"/>
      <c r="BZ2027" s="37"/>
      <c r="CA2027" s="37"/>
      <c r="CB2027" s="37"/>
      <c r="CC2027" s="37"/>
      <c r="CD2027" s="37"/>
      <c r="CE2027" s="37"/>
      <c r="CF2027" s="37"/>
      <c r="CG2027" s="37"/>
      <c r="CH2027" s="37"/>
      <c r="CI2027" s="37"/>
      <c r="CJ2027" s="37"/>
      <c r="CK2027" s="37"/>
      <c r="CL2027" s="37"/>
      <c r="CM2027" s="37"/>
      <c r="CN2027" s="37"/>
      <c r="CO2027" s="37"/>
      <c r="CP2027" s="37"/>
      <c r="CQ2027" s="37"/>
      <c r="CR2027" s="37"/>
      <c r="CS2027" s="37"/>
      <c r="CT2027" s="37"/>
      <c r="CU2027" s="37"/>
      <c r="CV2027" s="37"/>
      <c r="CW2027" s="37"/>
      <c r="CX2027" s="37"/>
      <c r="CY2027" s="37"/>
      <c r="CZ2027" s="37"/>
      <c r="DA2027" s="37"/>
      <c r="DB2027" s="37"/>
      <c r="DC2027" s="37"/>
      <c r="DD2027" s="37"/>
      <c r="DE2027" s="37"/>
      <c r="DF2027" s="37"/>
      <c r="DG2027" s="37"/>
      <c r="DH2027" s="37"/>
      <c r="DI2027" s="37"/>
      <c r="DJ2027" s="37"/>
      <c r="DK2027" s="37"/>
      <c r="DL2027" s="37"/>
      <c r="DR2027" s="37"/>
      <c r="DS2027" s="37"/>
      <c r="DT2027" s="37"/>
      <c r="DU2027" s="37"/>
      <c r="DV2027" s="37"/>
      <c r="DW2027" s="37"/>
      <c r="DX2027" s="37"/>
      <c r="DY2027" s="37"/>
      <c r="DZ2027" s="37"/>
      <c r="EA2027" s="37"/>
      <c r="EB2027" s="37"/>
      <c r="EC2027" s="37"/>
      <c r="ED2027" s="37"/>
      <c r="EE2027" s="37"/>
      <c r="EF2027" s="37"/>
      <c r="EG2027" s="37"/>
      <c r="EH2027" s="37"/>
      <c r="EI2027" s="37"/>
      <c r="EJ2027" s="37"/>
      <c r="EK2027" s="37"/>
      <c r="EL2027" s="37"/>
      <c r="EM2027" s="37"/>
      <c r="EN2027" s="37"/>
      <c r="EO2027" s="37"/>
      <c r="EP2027" s="37"/>
      <c r="EQ2027" s="37"/>
      <c r="ER2027" s="37"/>
      <c r="ES2027" s="37"/>
      <c r="ET2027" s="37"/>
      <c r="EU2027" s="37"/>
      <c r="EV2027" s="37"/>
      <c r="EW2027" s="37"/>
      <c r="EX2027" s="37"/>
      <c r="EY2027" s="37"/>
      <c r="EZ2027" s="37"/>
      <c r="FA2027" s="37"/>
      <c r="FB2027" s="37"/>
      <c r="FC2027" s="37"/>
      <c r="FD2027" s="37"/>
    </row>
    <row r="2028" spans="2:160" x14ac:dyDescent="0.5">
      <c r="B2028" s="36" t="s">
        <v>2223</v>
      </c>
      <c r="C2028" s="18">
        <v>2.8450207180952258E-3</v>
      </c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/>
      <c r="AH2028" s="37"/>
      <c r="AI2028" s="37"/>
      <c r="AJ2028" s="37"/>
      <c r="AK2028" s="37"/>
      <c r="AL2028" s="37"/>
      <c r="AM2028" s="37"/>
      <c r="AN2028" s="37"/>
      <c r="AO2028" s="37"/>
      <c r="AP2028" s="37"/>
      <c r="AQ2028" s="37"/>
      <c r="AR2028" s="37"/>
      <c r="AS2028" s="37"/>
      <c r="AT2028" s="37"/>
      <c r="AU2028" s="37"/>
      <c r="AV2028" s="37"/>
      <c r="AW2028" s="37"/>
      <c r="AX2028" s="37"/>
      <c r="AY2028" s="37"/>
      <c r="AZ2028" s="37"/>
      <c r="BA2028" s="37"/>
      <c r="BB2028" s="37"/>
      <c r="BC2028" s="37"/>
      <c r="BD2028" s="37"/>
      <c r="BE2028" s="37"/>
      <c r="BF2028" s="37"/>
      <c r="BG2028" s="37"/>
      <c r="BH2028" s="37"/>
      <c r="BI2028" s="37"/>
      <c r="BJ2028" s="37"/>
      <c r="BK2028" s="37"/>
      <c r="BL2028" s="37"/>
      <c r="BM2028" s="37"/>
      <c r="BN2028" s="37"/>
      <c r="BO2028" s="37"/>
      <c r="BP2028" s="37"/>
      <c r="BQ2028" s="37"/>
      <c r="BR2028" s="37"/>
      <c r="BS2028" s="37"/>
      <c r="BT2028" s="37"/>
      <c r="BU2028" s="37"/>
      <c r="BV2028" s="37"/>
      <c r="BW2028" s="37"/>
      <c r="BX2028" s="37"/>
      <c r="BY2028" s="37"/>
      <c r="BZ2028" s="37"/>
      <c r="CA2028" s="37"/>
      <c r="CB2028" s="37"/>
      <c r="CC2028" s="37"/>
      <c r="CD2028" s="37"/>
      <c r="CE2028" s="37"/>
      <c r="CF2028" s="37"/>
      <c r="CG2028" s="37"/>
      <c r="CH2028" s="37"/>
      <c r="CI2028" s="37"/>
      <c r="CJ2028" s="37"/>
      <c r="CK2028" s="37"/>
      <c r="CL2028" s="37"/>
      <c r="CM2028" s="37"/>
      <c r="CN2028" s="37"/>
      <c r="CO2028" s="37"/>
      <c r="CP2028" s="37"/>
      <c r="CQ2028" s="37"/>
      <c r="CR2028" s="37"/>
      <c r="CS2028" s="37"/>
      <c r="CT2028" s="37"/>
      <c r="CU2028" s="37"/>
      <c r="CV2028" s="37"/>
      <c r="CW2028" s="37"/>
      <c r="CX2028" s="37"/>
      <c r="CY2028" s="37"/>
      <c r="CZ2028" s="37"/>
      <c r="DA2028" s="37"/>
      <c r="DB2028" s="37"/>
      <c r="DC2028" s="37"/>
      <c r="DD2028" s="37"/>
      <c r="DE2028" s="37"/>
      <c r="DF2028" s="37"/>
      <c r="DG2028" s="37"/>
      <c r="DH2028" s="37"/>
      <c r="DI2028" s="37"/>
      <c r="DJ2028" s="37"/>
      <c r="DK2028" s="37"/>
      <c r="DL2028" s="37"/>
      <c r="DR2028" s="37"/>
      <c r="DS2028" s="37"/>
      <c r="DT2028" s="37"/>
      <c r="DU2028" s="37"/>
      <c r="DV2028" s="37"/>
      <c r="DW2028" s="37"/>
      <c r="DX2028" s="37"/>
      <c r="DY2028" s="37"/>
      <c r="DZ2028" s="37"/>
      <c r="EA2028" s="37"/>
      <c r="EB2028" s="37"/>
      <c r="EC2028" s="37"/>
      <c r="ED2028" s="37"/>
      <c r="EE2028" s="37"/>
      <c r="EF2028" s="37"/>
      <c r="EG2028" s="37"/>
      <c r="EH2028" s="37"/>
      <c r="EI2028" s="37"/>
      <c r="EJ2028" s="37"/>
      <c r="EK2028" s="37"/>
      <c r="EL2028" s="37"/>
      <c r="EM2028" s="37"/>
      <c r="EN2028" s="37"/>
      <c r="EO2028" s="37"/>
      <c r="EP2028" s="37"/>
      <c r="EQ2028" s="37"/>
      <c r="ER2028" s="37"/>
      <c r="ES2028" s="37"/>
      <c r="ET2028" s="37"/>
      <c r="EU2028" s="37"/>
      <c r="EV2028" s="37"/>
      <c r="EW2028" s="37"/>
      <c r="EX2028" s="37"/>
      <c r="EY2028" s="37"/>
      <c r="EZ2028" s="37"/>
      <c r="FA2028" s="37"/>
      <c r="FB2028" s="37"/>
      <c r="FC2028" s="37"/>
      <c r="FD2028" s="37"/>
    </row>
    <row r="2029" spans="2:160" x14ac:dyDescent="0.5">
      <c r="B2029" s="36" t="s">
        <v>2224</v>
      </c>
      <c r="C2029" s="18">
        <v>-2.5453467108188521E-3</v>
      </c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7"/>
      <c r="AD2029" s="37"/>
      <c r="AE2029" s="37"/>
      <c r="AF2029" s="37"/>
      <c r="AG2029" s="37"/>
      <c r="AH2029" s="37"/>
      <c r="AI2029" s="37"/>
      <c r="AJ2029" s="37"/>
      <c r="AK2029" s="37"/>
      <c r="AL2029" s="37"/>
      <c r="AM2029" s="37"/>
      <c r="AN2029" s="37"/>
      <c r="AO2029" s="37"/>
      <c r="AP2029" s="37"/>
      <c r="AQ2029" s="37"/>
      <c r="AR2029" s="37"/>
      <c r="AS2029" s="37"/>
      <c r="AT2029" s="37"/>
      <c r="AU2029" s="37"/>
      <c r="AV2029" s="37"/>
      <c r="AW2029" s="37"/>
      <c r="AX2029" s="37"/>
      <c r="AY2029" s="37"/>
      <c r="AZ2029" s="37"/>
      <c r="BA2029" s="37"/>
      <c r="BB2029" s="37"/>
      <c r="BC2029" s="37"/>
      <c r="BD2029" s="37"/>
      <c r="BE2029" s="37"/>
      <c r="BF2029" s="37"/>
      <c r="BG2029" s="37"/>
      <c r="BH2029" s="37"/>
      <c r="BI2029" s="37"/>
      <c r="BJ2029" s="37"/>
      <c r="BK2029" s="37"/>
      <c r="BL2029" s="37"/>
      <c r="BM2029" s="37"/>
      <c r="BN2029" s="37"/>
      <c r="BO2029" s="37"/>
      <c r="BP2029" s="37"/>
      <c r="BQ2029" s="37"/>
      <c r="BR2029" s="37"/>
      <c r="BS2029" s="37"/>
      <c r="BT2029" s="37"/>
      <c r="BU2029" s="37"/>
      <c r="BV2029" s="37"/>
      <c r="BW2029" s="37"/>
      <c r="BX2029" s="37"/>
      <c r="BY2029" s="37"/>
      <c r="BZ2029" s="37"/>
      <c r="CA2029" s="37"/>
      <c r="CB2029" s="37"/>
      <c r="CC2029" s="37"/>
      <c r="CD2029" s="37"/>
      <c r="CE2029" s="37"/>
      <c r="CF2029" s="37"/>
      <c r="CG2029" s="37"/>
      <c r="CH2029" s="37"/>
      <c r="CI2029" s="37"/>
      <c r="CJ2029" s="37"/>
      <c r="CK2029" s="37"/>
      <c r="CL2029" s="37"/>
      <c r="CM2029" s="37"/>
      <c r="CN2029" s="37"/>
      <c r="CO2029" s="37"/>
      <c r="CP2029" s="37"/>
      <c r="CQ2029" s="37"/>
      <c r="CR2029" s="37"/>
      <c r="CS2029" s="37"/>
      <c r="CT2029" s="37"/>
      <c r="CU2029" s="37"/>
      <c r="CV2029" s="37"/>
      <c r="CW2029" s="37"/>
      <c r="CX2029" s="37"/>
      <c r="CY2029" s="37"/>
      <c r="CZ2029" s="37"/>
      <c r="DA2029" s="37"/>
      <c r="DB2029" s="37"/>
      <c r="DC2029" s="37"/>
      <c r="DD2029" s="37"/>
      <c r="DE2029" s="37"/>
      <c r="DF2029" s="37"/>
      <c r="DG2029" s="37"/>
      <c r="DH2029" s="37"/>
      <c r="DI2029" s="37"/>
      <c r="DJ2029" s="37"/>
      <c r="DK2029" s="37"/>
      <c r="DL2029" s="37"/>
      <c r="DR2029" s="37"/>
      <c r="DS2029" s="37"/>
      <c r="DT2029" s="37"/>
      <c r="DU2029" s="37"/>
      <c r="DV2029" s="37"/>
      <c r="DW2029" s="37"/>
      <c r="DX2029" s="37"/>
      <c r="DY2029" s="37"/>
      <c r="DZ2029" s="37"/>
      <c r="EA2029" s="37"/>
      <c r="EB2029" s="37"/>
      <c r="EC2029" s="37"/>
      <c r="ED2029" s="37"/>
      <c r="EE2029" s="37"/>
      <c r="EF2029" s="37"/>
      <c r="EG2029" s="37"/>
      <c r="EH2029" s="37"/>
      <c r="EI2029" s="37"/>
      <c r="EJ2029" s="37"/>
      <c r="EK2029" s="37"/>
      <c r="EL2029" s="37"/>
      <c r="EM2029" s="37"/>
      <c r="EN2029" s="37"/>
      <c r="EO2029" s="37"/>
      <c r="EP2029" s="37"/>
      <c r="EQ2029" s="37"/>
      <c r="ER2029" s="37"/>
      <c r="ES2029" s="37"/>
      <c r="ET2029" s="37"/>
      <c r="EU2029" s="37"/>
      <c r="EV2029" s="37"/>
      <c r="EW2029" s="37"/>
      <c r="EX2029" s="37"/>
      <c r="EY2029" s="37"/>
      <c r="EZ2029" s="37"/>
      <c r="FA2029" s="37"/>
      <c r="FB2029" s="37"/>
      <c r="FC2029" s="37"/>
      <c r="FD2029" s="37"/>
    </row>
    <row r="2030" spans="2:160" x14ac:dyDescent="0.5">
      <c r="B2030" s="36" t="s">
        <v>2225</v>
      </c>
      <c r="C2030" s="18">
        <v>5.3613457869829961E-3</v>
      </c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37"/>
      <c r="AI2030" s="37"/>
      <c r="AJ2030" s="37"/>
      <c r="AK2030" s="37"/>
      <c r="AL2030" s="37"/>
      <c r="AM2030" s="37"/>
      <c r="AN2030" s="37"/>
      <c r="AO2030" s="37"/>
      <c r="AP2030" s="37"/>
      <c r="AQ2030" s="37"/>
      <c r="AR2030" s="37"/>
      <c r="AS2030" s="37"/>
      <c r="AT2030" s="37"/>
      <c r="AU2030" s="37"/>
      <c r="AV2030" s="37"/>
      <c r="AW2030" s="37"/>
      <c r="AX2030" s="37"/>
      <c r="AY2030" s="37"/>
      <c r="AZ2030" s="37"/>
      <c r="BA2030" s="37"/>
      <c r="BB2030" s="37"/>
      <c r="BC2030" s="37"/>
      <c r="BD2030" s="37"/>
      <c r="BE2030" s="37"/>
      <c r="BF2030" s="37"/>
      <c r="BG2030" s="37"/>
      <c r="BH2030" s="37"/>
      <c r="BI2030" s="37"/>
      <c r="BJ2030" s="37"/>
      <c r="BK2030" s="37"/>
      <c r="BL2030" s="37"/>
      <c r="BM2030" s="37"/>
      <c r="BN2030" s="37"/>
      <c r="BO2030" s="37"/>
      <c r="BP2030" s="37"/>
      <c r="BQ2030" s="37"/>
      <c r="BR2030" s="37"/>
      <c r="BS2030" s="37"/>
      <c r="BT2030" s="37"/>
      <c r="BU2030" s="37"/>
      <c r="BV2030" s="37"/>
      <c r="BW2030" s="37"/>
      <c r="BX2030" s="37"/>
      <c r="BY2030" s="37"/>
      <c r="BZ2030" s="37"/>
      <c r="CA2030" s="37"/>
      <c r="CB2030" s="37"/>
      <c r="CC2030" s="37"/>
      <c r="CD2030" s="37"/>
      <c r="CE2030" s="37"/>
      <c r="CF2030" s="37"/>
      <c r="CG2030" s="37"/>
      <c r="CH2030" s="37"/>
      <c r="CI2030" s="37"/>
      <c r="CJ2030" s="37"/>
      <c r="CK2030" s="37"/>
      <c r="CL2030" s="37"/>
      <c r="CM2030" s="37"/>
      <c r="CN2030" s="37"/>
      <c r="CO2030" s="37"/>
      <c r="CP2030" s="37"/>
      <c r="CQ2030" s="37"/>
      <c r="CR2030" s="37"/>
      <c r="CS2030" s="37"/>
      <c r="CT2030" s="37"/>
      <c r="CU2030" s="37"/>
      <c r="CV2030" s="37"/>
      <c r="CW2030" s="37"/>
      <c r="CX2030" s="37"/>
      <c r="CY2030" s="37"/>
      <c r="CZ2030" s="37"/>
      <c r="DA2030" s="37"/>
      <c r="DB2030" s="37"/>
      <c r="DC2030" s="37"/>
      <c r="DD2030" s="37"/>
      <c r="DE2030" s="37"/>
      <c r="DF2030" s="37"/>
      <c r="DG2030" s="37"/>
      <c r="DH2030" s="37"/>
      <c r="DI2030" s="37"/>
      <c r="DJ2030" s="37"/>
      <c r="DK2030" s="37"/>
      <c r="DL2030" s="37"/>
      <c r="DR2030" s="37"/>
      <c r="DS2030" s="37"/>
      <c r="DT2030" s="37"/>
      <c r="DU2030" s="37"/>
      <c r="DV2030" s="37"/>
      <c r="DW2030" s="37"/>
      <c r="DX2030" s="37"/>
      <c r="DY2030" s="37"/>
      <c r="DZ2030" s="37"/>
      <c r="EA2030" s="37"/>
      <c r="EB2030" s="37"/>
      <c r="EC2030" s="37"/>
      <c r="ED2030" s="37"/>
      <c r="EE2030" s="37"/>
      <c r="EF2030" s="37"/>
      <c r="EG2030" s="37"/>
      <c r="EH2030" s="37"/>
      <c r="EI2030" s="37"/>
      <c r="EJ2030" s="37"/>
      <c r="EK2030" s="37"/>
      <c r="EL2030" s="37"/>
      <c r="EM2030" s="37"/>
      <c r="EN2030" s="37"/>
      <c r="EO2030" s="37"/>
      <c r="EP2030" s="37"/>
      <c r="EQ2030" s="37"/>
      <c r="ER2030" s="37"/>
      <c r="ES2030" s="37"/>
      <c r="ET2030" s="37"/>
      <c r="EU2030" s="37"/>
      <c r="EV2030" s="37"/>
      <c r="EW2030" s="37"/>
      <c r="EX2030" s="37"/>
      <c r="EY2030" s="37"/>
      <c r="EZ2030" s="37"/>
      <c r="FA2030" s="37"/>
      <c r="FB2030" s="37"/>
      <c r="FC2030" s="37"/>
      <c r="FD2030" s="37"/>
    </row>
    <row r="2031" spans="2:160" x14ac:dyDescent="0.5">
      <c r="B2031" s="36" t="s">
        <v>2226</v>
      </c>
      <c r="C2031" s="18">
        <v>1.8235853659738233E-3</v>
      </c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F2031" s="37"/>
      <c r="AG2031" s="37"/>
      <c r="AH2031" s="37"/>
      <c r="AI2031" s="37"/>
      <c r="AJ2031" s="37"/>
      <c r="AK2031" s="37"/>
      <c r="AL2031" s="37"/>
      <c r="AM2031" s="37"/>
      <c r="AN2031" s="37"/>
      <c r="AO2031" s="37"/>
      <c r="AP2031" s="37"/>
      <c r="AQ2031" s="37"/>
      <c r="AR2031" s="37"/>
      <c r="AS2031" s="37"/>
      <c r="AT2031" s="37"/>
      <c r="AU2031" s="37"/>
      <c r="AV2031" s="37"/>
      <c r="AW2031" s="37"/>
      <c r="AX2031" s="37"/>
      <c r="AY2031" s="37"/>
      <c r="AZ2031" s="37"/>
      <c r="BA2031" s="37"/>
      <c r="BB2031" s="37"/>
      <c r="BC2031" s="37"/>
      <c r="BD2031" s="37"/>
      <c r="BE2031" s="37"/>
      <c r="BF2031" s="37"/>
      <c r="BG2031" s="37"/>
      <c r="BH2031" s="37"/>
      <c r="BI2031" s="37"/>
      <c r="BJ2031" s="37"/>
      <c r="BK2031" s="37"/>
      <c r="BL2031" s="37"/>
      <c r="BM2031" s="37"/>
      <c r="BN2031" s="37"/>
      <c r="BO2031" s="37"/>
      <c r="BP2031" s="37"/>
      <c r="BQ2031" s="37"/>
      <c r="BR2031" s="37"/>
      <c r="BS2031" s="37"/>
      <c r="BT2031" s="37"/>
      <c r="BU2031" s="37"/>
      <c r="BV2031" s="37"/>
      <c r="BW2031" s="37"/>
      <c r="BX2031" s="37"/>
      <c r="BY2031" s="37"/>
      <c r="BZ2031" s="37"/>
      <c r="CA2031" s="37"/>
      <c r="CB2031" s="37"/>
      <c r="CC2031" s="37"/>
      <c r="CD2031" s="37"/>
      <c r="CE2031" s="37"/>
      <c r="CF2031" s="37"/>
      <c r="CG2031" s="37"/>
      <c r="CH2031" s="37"/>
      <c r="CI2031" s="37"/>
      <c r="CJ2031" s="37"/>
      <c r="CK2031" s="37"/>
      <c r="CL2031" s="37"/>
      <c r="CM2031" s="37"/>
      <c r="CN2031" s="37"/>
      <c r="CO2031" s="37"/>
      <c r="CP2031" s="37"/>
      <c r="CQ2031" s="37"/>
      <c r="CR2031" s="37"/>
      <c r="CS2031" s="37"/>
      <c r="CT2031" s="37"/>
      <c r="CU2031" s="37"/>
      <c r="CV2031" s="37"/>
      <c r="CW2031" s="37"/>
      <c r="CX2031" s="37"/>
      <c r="CY2031" s="37"/>
      <c r="CZ2031" s="37"/>
      <c r="DA2031" s="37"/>
      <c r="DB2031" s="37"/>
      <c r="DC2031" s="37"/>
      <c r="DD2031" s="37"/>
      <c r="DE2031" s="37"/>
      <c r="DF2031" s="37"/>
      <c r="DG2031" s="37"/>
      <c r="DH2031" s="37"/>
      <c r="DI2031" s="37"/>
      <c r="DJ2031" s="37"/>
      <c r="DK2031" s="37"/>
      <c r="DL2031" s="37"/>
      <c r="DR2031" s="37"/>
      <c r="DS2031" s="37"/>
      <c r="DT2031" s="37"/>
      <c r="DU2031" s="37"/>
      <c r="DV2031" s="37"/>
      <c r="DW2031" s="37"/>
      <c r="DX2031" s="37"/>
      <c r="DY2031" s="37"/>
      <c r="DZ2031" s="37"/>
      <c r="EA2031" s="37"/>
      <c r="EB2031" s="37"/>
      <c r="EC2031" s="37"/>
      <c r="ED2031" s="37"/>
      <c r="EE2031" s="37"/>
      <c r="EF2031" s="37"/>
      <c r="EG2031" s="37"/>
      <c r="EH2031" s="37"/>
      <c r="EI2031" s="37"/>
      <c r="EJ2031" s="37"/>
      <c r="EK2031" s="37"/>
      <c r="EL2031" s="37"/>
      <c r="EM2031" s="37"/>
      <c r="EN2031" s="37"/>
      <c r="EO2031" s="37"/>
      <c r="EP2031" s="37"/>
      <c r="EQ2031" s="37"/>
      <c r="ER2031" s="37"/>
      <c r="ES2031" s="37"/>
      <c r="ET2031" s="37"/>
      <c r="EU2031" s="37"/>
      <c r="EV2031" s="37"/>
      <c r="EW2031" s="37"/>
      <c r="EX2031" s="37"/>
      <c r="EY2031" s="37"/>
      <c r="EZ2031" s="37"/>
      <c r="FA2031" s="37"/>
      <c r="FB2031" s="37"/>
      <c r="FC2031" s="37"/>
      <c r="FD2031" s="37"/>
    </row>
    <row r="2032" spans="2:160" x14ac:dyDescent="0.5">
      <c r="B2032" s="36" t="s">
        <v>2227</v>
      </c>
      <c r="C2032" s="18">
        <v>6.9071713559012426E-3</v>
      </c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/>
      <c r="AH2032" s="37"/>
      <c r="AI2032" s="37"/>
      <c r="AJ2032" s="37"/>
      <c r="AK2032" s="37"/>
      <c r="AL2032" s="37"/>
      <c r="AM2032" s="37"/>
      <c r="AN2032" s="37"/>
      <c r="AO2032" s="37"/>
      <c r="AP2032" s="37"/>
      <c r="AQ2032" s="37"/>
      <c r="AR2032" s="37"/>
      <c r="AS2032" s="37"/>
      <c r="AT2032" s="37"/>
      <c r="AU2032" s="37"/>
      <c r="AV2032" s="37"/>
      <c r="AW2032" s="37"/>
      <c r="AX2032" s="37"/>
      <c r="AY2032" s="37"/>
      <c r="AZ2032" s="37"/>
      <c r="BA2032" s="37"/>
      <c r="BB2032" s="37"/>
      <c r="BC2032" s="37"/>
      <c r="BD2032" s="37"/>
      <c r="BE2032" s="37"/>
      <c r="BF2032" s="37"/>
      <c r="BG2032" s="37"/>
      <c r="BH2032" s="37"/>
      <c r="BI2032" s="37"/>
      <c r="BJ2032" s="37"/>
      <c r="BK2032" s="37"/>
      <c r="BL2032" s="37"/>
      <c r="BM2032" s="37"/>
      <c r="BN2032" s="37"/>
      <c r="BO2032" s="37"/>
      <c r="BP2032" s="37"/>
      <c r="BQ2032" s="37"/>
      <c r="BR2032" s="37"/>
      <c r="BS2032" s="37"/>
      <c r="BT2032" s="37"/>
      <c r="BU2032" s="37"/>
      <c r="BV2032" s="37"/>
      <c r="BW2032" s="37"/>
      <c r="BX2032" s="37"/>
      <c r="BY2032" s="37"/>
      <c r="BZ2032" s="37"/>
      <c r="CA2032" s="37"/>
      <c r="CB2032" s="37"/>
      <c r="CC2032" s="37"/>
      <c r="CD2032" s="37"/>
      <c r="CE2032" s="37"/>
      <c r="CF2032" s="37"/>
      <c r="CG2032" s="37"/>
      <c r="CH2032" s="37"/>
      <c r="CI2032" s="37"/>
      <c r="CJ2032" s="37"/>
      <c r="CK2032" s="37"/>
      <c r="CL2032" s="37"/>
      <c r="CM2032" s="37"/>
      <c r="CN2032" s="37"/>
      <c r="CO2032" s="37"/>
      <c r="CP2032" s="37"/>
      <c r="CQ2032" s="37"/>
      <c r="CR2032" s="37"/>
      <c r="CS2032" s="37"/>
      <c r="CT2032" s="37"/>
      <c r="CU2032" s="37"/>
      <c r="CV2032" s="37"/>
      <c r="CW2032" s="37"/>
      <c r="CX2032" s="37"/>
      <c r="CY2032" s="37"/>
      <c r="CZ2032" s="37"/>
      <c r="DA2032" s="37"/>
      <c r="DB2032" s="37"/>
      <c r="DC2032" s="37"/>
      <c r="DD2032" s="37"/>
      <c r="DE2032" s="37"/>
      <c r="DF2032" s="37"/>
      <c r="DG2032" s="37"/>
      <c r="DH2032" s="37"/>
      <c r="DI2032" s="37"/>
      <c r="DJ2032" s="37"/>
      <c r="DK2032" s="37"/>
      <c r="DL2032" s="37"/>
      <c r="DR2032" s="37"/>
      <c r="DS2032" s="37"/>
      <c r="DT2032" s="37"/>
      <c r="DU2032" s="37"/>
      <c r="DV2032" s="37"/>
      <c r="DW2032" s="37"/>
      <c r="DX2032" s="37"/>
      <c r="DY2032" s="37"/>
      <c r="DZ2032" s="37"/>
      <c r="EA2032" s="37"/>
      <c r="EB2032" s="37"/>
      <c r="EC2032" s="37"/>
      <c r="ED2032" s="37"/>
      <c r="EE2032" s="37"/>
      <c r="EF2032" s="37"/>
      <c r="EG2032" s="37"/>
      <c r="EH2032" s="37"/>
      <c r="EI2032" s="37"/>
      <c r="EJ2032" s="37"/>
      <c r="EK2032" s="37"/>
      <c r="EL2032" s="37"/>
      <c r="EM2032" s="37"/>
      <c r="EN2032" s="37"/>
      <c r="EO2032" s="37"/>
      <c r="EP2032" s="37"/>
      <c r="EQ2032" s="37"/>
      <c r="ER2032" s="37"/>
      <c r="ES2032" s="37"/>
      <c r="ET2032" s="37"/>
      <c r="EU2032" s="37"/>
      <c r="EV2032" s="37"/>
      <c r="EW2032" s="37"/>
      <c r="EX2032" s="37"/>
      <c r="EY2032" s="37"/>
      <c r="EZ2032" s="37"/>
      <c r="FA2032" s="37"/>
      <c r="FB2032" s="37"/>
      <c r="FC2032" s="37"/>
      <c r="FD2032" s="37"/>
    </row>
    <row r="2033" spans="2:160" x14ac:dyDescent="0.5">
      <c r="B2033" s="36" t="s">
        <v>2228</v>
      </c>
      <c r="C2033" s="18">
        <v>5.667632444263937E-4</v>
      </c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/>
      <c r="AA2033" s="37"/>
      <c r="AB2033" s="37"/>
      <c r="AC2033" s="37"/>
      <c r="AD2033" s="37"/>
      <c r="AE2033" s="37"/>
      <c r="AF2033" s="37"/>
      <c r="AG2033" s="37"/>
      <c r="AH2033" s="37"/>
      <c r="AI2033" s="37"/>
      <c r="AJ2033" s="37"/>
      <c r="AK2033" s="37"/>
      <c r="AL2033" s="37"/>
      <c r="AM2033" s="37"/>
      <c r="AN2033" s="37"/>
      <c r="AO2033" s="37"/>
      <c r="AP2033" s="37"/>
      <c r="AQ2033" s="37"/>
      <c r="AR2033" s="37"/>
      <c r="AS2033" s="37"/>
      <c r="AT2033" s="37"/>
      <c r="AU2033" s="37"/>
      <c r="AV2033" s="37"/>
      <c r="AW2033" s="37"/>
      <c r="AX2033" s="37"/>
      <c r="AY2033" s="37"/>
      <c r="AZ2033" s="37"/>
      <c r="BA2033" s="37"/>
      <c r="BB2033" s="37"/>
      <c r="BC2033" s="37"/>
      <c r="BD2033" s="37"/>
      <c r="BE2033" s="37"/>
      <c r="BF2033" s="37"/>
      <c r="BG2033" s="37"/>
      <c r="BH2033" s="37"/>
      <c r="BI2033" s="37"/>
      <c r="BJ2033" s="37"/>
      <c r="BK2033" s="37"/>
      <c r="BL2033" s="37"/>
      <c r="BM2033" s="37"/>
      <c r="BN2033" s="37"/>
      <c r="BO2033" s="37"/>
      <c r="BP2033" s="37"/>
      <c r="BQ2033" s="37"/>
      <c r="BR2033" s="37"/>
      <c r="BS2033" s="37"/>
      <c r="BT2033" s="37"/>
      <c r="BU2033" s="37"/>
      <c r="BV2033" s="37"/>
      <c r="BW2033" s="37"/>
      <c r="BX2033" s="37"/>
      <c r="BY2033" s="37"/>
      <c r="BZ2033" s="37"/>
      <c r="CA2033" s="37"/>
      <c r="CB2033" s="37"/>
      <c r="CC2033" s="37"/>
      <c r="CD2033" s="37"/>
      <c r="CE2033" s="37"/>
      <c r="CF2033" s="37"/>
      <c r="CG2033" s="37"/>
      <c r="CH2033" s="37"/>
      <c r="CI2033" s="37"/>
      <c r="CJ2033" s="37"/>
      <c r="CK2033" s="37"/>
      <c r="CL2033" s="37"/>
      <c r="CM2033" s="37"/>
      <c r="CN2033" s="37"/>
      <c r="CO2033" s="37"/>
      <c r="CP2033" s="37"/>
      <c r="CQ2033" s="37"/>
      <c r="CR2033" s="37"/>
      <c r="CS2033" s="37"/>
      <c r="CT2033" s="37"/>
      <c r="CU2033" s="37"/>
      <c r="CV2033" s="37"/>
      <c r="CW2033" s="37"/>
      <c r="CX2033" s="37"/>
      <c r="CY2033" s="37"/>
      <c r="CZ2033" s="37"/>
      <c r="DA2033" s="37"/>
      <c r="DB2033" s="37"/>
      <c r="DC2033" s="37"/>
      <c r="DD2033" s="37"/>
      <c r="DE2033" s="37"/>
      <c r="DF2033" s="37"/>
      <c r="DG2033" s="37"/>
      <c r="DH2033" s="37"/>
      <c r="DI2033" s="37"/>
      <c r="DJ2033" s="37"/>
      <c r="DK2033" s="37"/>
      <c r="DL2033" s="37"/>
      <c r="DR2033" s="37"/>
      <c r="DS2033" s="37"/>
      <c r="DT2033" s="37"/>
      <c r="DU2033" s="37"/>
      <c r="DV2033" s="37"/>
      <c r="DW2033" s="37"/>
      <c r="DX2033" s="37"/>
      <c r="DY2033" s="37"/>
      <c r="DZ2033" s="37"/>
      <c r="EA2033" s="37"/>
      <c r="EB2033" s="37"/>
      <c r="EC2033" s="37"/>
      <c r="ED2033" s="37"/>
      <c r="EE2033" s="37"/>
      <c r="EF2033" s="37"/>
      <c r="EG2033" s="37"/>
      <c r="EH2033" s="37"/>
      <c r="EI2033" s="37"/>
      <c r="EJ2033" s="37"/>
      <c r="EK2033" s="37"/>
      <c r="EL2033" s="37"/>
      <c r="EM2033" s="37"/>
      <c r="EN2033" s="37"/>
      <c r="EO2033" s="37"/>
      <c r="EP2033" s="37"/>
      <c r="EQ2033" s="37"/>
      <c r="ER2033" s="37"/>
      <c r="ES2033" s="37"/>
      <c r="ET2033" s="37"/>
      <c r="EU2033" s="37"/>
      <c r="EV2033" s="37"/>
      <c r="EW2033" s="37"/>
      <c r="EX2033" s="37"/>
      <c r="EY2033" s="37"/>
      <c r="EZ2033" s="37"/>
      <c r="FA2033" s="37"/>
      <c r="FB2033" s="37"/>
      <c r="FC2033" s="37"/>
      <c r="FD2033" s="37"/>
    </row>
    <row r="2034" spans="2:160" x14ac:dyDescent="0.5">
      <c r="B2034" s="36" t="s">
        <v>2229</v>
      </c>
      <c r="C2034" s="18">
        <v>3.7307055623649887E-3</v>
      </c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/>
      <c r="AH2034" s="37"/>
      <c r="AI2034" s="37"/>
      <c r="AJ2034" s="37"/>
      <c r="AK2034" s="37"/>
      <c r="AL2034" s="37"/>
      <c r="AM2034" s="37"/>
      <c r="AN2034" s="37"/>
      <c r="AO2034" s="37"/>
      <c r="AP2034" s="37"/>
      <c r="AQ2034" s="37"/>
      <c r="AR2034" s="37"/>
      <c r="AS2034" s="37"/>
      <c r="AT2034" s="37"/>
      <c r="AU2034" s="37"/>
      <c r="AV2034" s="37"/>
      <c r="AW2034" s="37"/>
      <c r="AX2034" s="37"/>
      <c r="AY2034" s="37"/>
      <c r="AZ2034" s="37"/>
      <c r="BA2034" s="37"/>
      <c r="BB2034" s="37"/>
      <c r="BC2034" s="37"/>
      <c r="BD2034" s="37"/>
      <c r="BE2034" s="37"/>
      <c r="BF2034" s="37"/>
      <c r="BG2034" s="37"/>
      <c r="BH2034" s="37"/>
      <c r="BI2034" s="37"/>
      <c r="BJ2034" s="37"/>
      <c r="BK2034" s="37"/>
      <c r="BL2034" s="37"/>
      <c r="BM2034" s="37"/>
      <c r="BN2034" s="37"/>
      <c r="BO2034" s="37"/>
      <c r="BP2034" s="37"/>
      <c r="BQ2034" s="37"/>
      <c r="BR2034" s="37"/>
      <c r="BS2034" s="37"/>
      <c r="BT2034" s="37"/>
      <c r="BU2034" s="37"/>
      <c r="BV2034" s="37"/>
      <c r="BW2034" s="37"/>
      <c r="BX2034" s="37"/>
      <c r="BY2034" s="37"/>
      <c r="BZ2034" s="37"/>
      <c r="CA2034" s="37"/>
      <c r="CB2034" s="37"/>
      <c r="CC2034" s="37"/>
      <c r="CD2034" s="37"/>
      <c r="CE2034" s="37"/>
      <c r="CF2034" s="37"/>
      <c r="CG2034" s="37"/>
      <c r="CH2034" s="37"/>
      <c r="CI2034" s="37"/>
      <c r="CJ2034" s="37"/>
      <c r="CK2034" s="37"/>
      <c r="CL2034" s="37"/>
      <c r="CM2034" s="37"/>
      <c r="CN2034" s="37"/>
      <c r="CO2034" s="37"/>
      <c r="CP2034" s="37"/>
      <c r="CQ2034" s="37"/>
      <c r="CR2034" s="37"/>
      <c r="CS2034" s="37"/>
      <c r="CT2034" s="37"/>
      <c r="CU2034" s="37"/>
      <c r="CV2034" s="37"/>
      <c r="CW2034" s="37"/>
      <c r="CX2034" s="37"/>
      <c r="CY2034" s="37"/>
      <c r="CZ2034" s="37"/>
      <c r="DA2034" s="37"/>
      <c r="DB2034" s="37"/>
      <c r="DC2034" s="37"/>
      <c r="DD2034" s="37"/>
      <c r="DE2034" s="37"/>
      <c r="DF2034" s="37"/>
      <c r="DG2034" s="37"/>
      <c r="DH2034" s="37"/>
      <c r="DI2034" s="37"/>
      <c r="DJ2034" s="37"/>
      <c r="DK2034" s="37"/>
      <c r="DL2034" s="37"/>
      <c r="DR2034" s="37"/>
      <c r="DS2034" s="37"/>
      <c r="DT2034" s="37"/>
      <c r="DU2034" s="37"/>
      <c r="DV2034" s="37"/>
      <c r="DW2034" s="37"/>
      <c r="DX2034" s="37"/>
      <c r="DY2034" s="37"/>
      <c r="DZ2034" s="37"/>
      <c r="EA2034" s="37"/>
      <c r="EB2034" s="37"/>
      <c r="EC2034" s="37"/>
      <c r="ED2034" s="37"/>
      <c r="EE2034" s="37"/>
      <c r="EF2034" s="37"/>
      <c r="EG2034" s="37"/>
      <c r="EH2034" s="37"/>
      <c r="EI2034" s="37"/>
      <c r="EJ2034" s="37"/>
      <c r="EK2034" s="37"/>
      <c r="EL2034" s="37"/>
      <c r="EM2034" s="37"/>
      <c r="EN2034" s="37"/>
      <c r="EO2034" s="37"/>
      <c r="EP2034" s="37"/>
      <c r="EQ2034" s="37"/>
      <c r="ER2034" s="37"/>
      <c r="ES2034" s="37"/>
      <c r="ET2034" s="37"/>
      <c r="EU2034" s="37"/>
      <c r="EV2034" s="37"/>
      <c r="EW2034" s="37"/>
      <c r="EX2034" s="37"/>
      <c r="EY2034" s="37"/>
      <c r="EZ2034" s="37"/>
      <c r="FA2034" s="37"/>
      <c r="FB2034" s="37"/>
      <c r="FC2034" s="37"/>
      <c r="FD2034" s="37"/>
    </row>
    <row r="2035" spans="2:160" x14ac:dyDescent="0.5">
      <c r="B2035" s="36" t="s">
        <v>2230</v>
      </c>
      <c r="C2035" s="18">
        <v>1.7659850839935043E-3</v>
      </c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  <c r="S2035" s="37"/>
      <c r="T2035" s="37"/>
      <c r="U2035" s="37"/>
      <c r="V2035" s="37"/>
      <c r="W2035" s="37"/>
      <c r="X2035" s="37"/>
      <c r="Y2035" s="37"/>
      <c r="Z2035" s="37"/>
      <c r="AA2035" s="37"/>
      <c r="AB2035" s="37"/>
      <c r="AC2035" s="37"/>
      <c r="AD2035" s="37"/>
      <c r="AE2035" s="37"/>
      <c r="AF2035" s="37"/>
      <c r="AG2035" s="37"/>
      <c r="AH2035" s="37"/>
      <c r="AI2035" s="37"/>
      <c r="AJ2035" s="37"/>
      <c r="AK2035" s="37"/>
      <c r="AL2035" s="37"/>
      <c r="AM2035" s="37"/>
      <c r="AN2035" s="37"/>
      <c r="AO2035" s="37"/>
      <c r="AP2035" s="37"/>
      <c r="AQ2035" s="37"/>
      <c r="AR2035" s="37"/>
      <c r="AS2035" s="37"/>
      <c r="AT2035" s="37"/>
      <c r="AU2035" s="37"/>
      <c r="AV2035" s="37"/>
      <c r="AW2035" s="37"/>
      <c r="AX2035" s="37"/>
      <c r="AY2035" s="37"/>
      <c r="AZ2035" s="37"/>
      <c r="BA2035" s="37"/>
      <c r="BB2035" s="37"/>
      <c r="BC2035" s="37"/>
      <c r="BD2035" s="37"/>
      <c r="BE2035" s="37"/>
      <c r="BF2035" s="37"/>
      <c r="BG2035" s="37"/>
      <c r="BH2035" s="37"/>
      <c r="BI2035" s="37"/>
      <c r="BJ2035" s="37"/>
      <c r="BK2035" s="37"/>
      <c r="BL2035" s="37"/>
      <c r="BM2035" s="37"/>
      <c r="BN2035" s="37"/>
      <c r="BO2035" s="37"/>
      <c r="BP2035" s="37"/>
      <c r="BQ2035" s="37"/>
      <c r="BR2035" s="37"/>
      <c r="BS2035" s="37"/>
      <c r="BT2035" s="37"/>
      <c r="BU2035" s="37"/>
      <c r="BV2035" s="37"/>
      <c r="BW2035" s="37"/>
      <c r="BX2035" s="37"/>
      <c r="BY2035" s="37"/>
      <c r="BZ2035" s="37"/>
      <c r="CA2035" s="37"/>
      <c r="CB2035" s="37"/>
      <c r="CC2035" s="37"/>
      <c r="CD2035" s="37"/>
      <c r="CE2035" s="37"/>
      <c r="CF2035" s="37"/>
      <c r="CG2035" s="37"/>
      <c r="CH2035" s="37"/>
      <c r="CI2035" s="37"/>
      <c r="CJ2035" s="37"/>
      <c r="CK2035" s="37"/>
      <c r="CL2035" s="37"/>
      <c r="CM2035" s="37"/>
      <c r="CN2035" s="37"/>
      <c r="CO2035" s="37"/>
      <c r="CP2035" s="37"/>
      <c r="CQ2035" s="37"/>
      <c r="CR2035" s="37"/>
      <c r="CS2035" s="37"/>
      <c r="CT2035" s="37"/>
      <c r="CU2035" s="37"/>
      <c r="CV2035" s="37"/>
      <c r="CW2035" s="37"/>
      <c r="CX2035" s="37"/>
      <c r="CY2035" s="37"/>
      <c r="CZ2035" s="37"/>
      <c r="DA2035" s="37"/>
      <c r="DB2035" s="37"/>
      <c r="DC2035" s="37"/>
      <c r="DD2035" s="37"/>
      <c r="DE2035" s="37"/>
      <c r="DF2035" s="37"/>
      <c r="DG2035" s="37"/>
      <c r="DH2035" s="37"/>
      <c r="DI2035" s="37"/>
      <c r="DJ2035" s="37"/>
      <c r="DK2035" s="37"/>
      <c r="DL2035" s="37"/>
      <c r="DR2035" s="37"/>
      <c r="DS2035" s="37"/>
      <c r="DT2035" s="37"/>
      <c r="DU2035" s="37"/>
      <c r="DV2035" s="37"/>
      <c r="DW2035" s="37"/>
      <c r="DX2035" s="37"/>
      <c r="DY2035" s="37"/>
      <c r="DZ2035" s="37"/>
      <c r="EA2035" s="37"/>
      <c r="EB2035" s="37"/>
      <c r="EC2035" s="37"/>
      <c r="ED2035" s="37"/>
      <c r="EE2035" s="37"/>
      <c r="EF2035" s="37"/>
      <c r="EG2035" s="37"/>
      <c r="EH2035" s="37"/>
      <c r="EI2035" s="37"/>
      <c r="EJ2035" s="37"/>
      <c r="EK2035" s="37"/>
      <c r="EL2035" s="37"/>
      <c r="EM2035" s="37"/>
      <c r="EN2035" s="37"/>
      <c r="EO2035" s="37"/>
      <c r="EP2035" s="37"/>
      <c r="EQ2035" s="37"/>
      <c r="ER2035" s="37"/>
      <c r="ES2035" s="37"/>
      <c r="ET2035" s="37"/>
      <c r="EU2035" s="37"/>
      <c r="EV2035" s="37"/>
      <c r="EW2035" s="37"/>
      <c r="EX2035" s="37"/>
      <c r="EY2035" s="37"/>
      <c r="EZ2035" s="37"/>
      <c r="FA2035" s="37"/>
      <c r="FB2035" s="37"/>
      <c r="FC2035" s="37"/>
      <c r="FD2035" s="37"/>
    </row>
    <row r="2036" spans="2:160" x14ac:dyDescent="0.5">
      <c r="B2036" s="36" t="s">
        <v>2231</v>
      </c>
      <c r="C2036" s="18">
        <v>2.7390075468400887E-3</v>
      </c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/>
      <c r="AH2036" s="37"/>
      <c r="AI2036" s="37"/>
      <c r="AJ2036" s="37"/>
      <c r="AK2036" s="37"/>
      <c r="AL2036" s="37"/>
      <c r="AM2036" s="37"/>
      <c r="AN2036" s="37"/>
      <c r="AO2036" s="37"/>
      <c r="AP2036" s="37"/>
      <c r="AQ2036" s="37"/>
      <c r="AR2036" s="37"/>
      <c r="AS2036" s="37"/>
      <c r="AT2036" s="37"/>
      <c r="AU2036" s="37"/>
      <c r="AV2036" s="37"/>
      <c r="AW2036" s="37"/>
      <c r="AX2036" s="37"/>
      <c r="AY2036" s="37"/>
      <c r="AZ2036" s="37"/>
      <c r="BA2036" s="37"/>
      <c r="BB2036" s="37"/>
      <c r="BC2036" s="37"/>
      <c r="BD2036" s="37"/>
      <c r="BE2036" s="37"/>
      <c r="BF2036" s="37"/>
      <c r="BG2036" s="37"/>
      <c r="BH2036" s="37"/>
      <c r="BI2036" s="37"/>
      <c r="BJ2036" s="37"/>
      <c r="BK2036" s="37"/>
      <c r="BL2036" s="37"/>
      <c r="BM2036" s="37"/>
      <c r="BN2036" s="37"/>
      <c r="BO2036" s="37"/>
      <c r="BP2036" s="37"/>
      <c r="BQ2036" s="37"/>
      <c r="BR2036" s="37"/>
      <c r="BS2036" s="37"/>
      <c r="BT2036" s="37"/>
      <c r="BU2036" s="37"/>
      <c r="BV2036" s="37"/>
      <c r="BW2036" s="37"/>
      <c r="BX2036" s="37"/>
      <c r="BY2036" s="37"/>
      <c r="BZ2036" s="37"/>
      <c r="CA2036" s="37"/>
      <c r="CB2036" s="37"/>
      <c r="CC2036" s="37"/>
      <c r="CD2036" s="37"/>
      <c r="CE2036" s="37"/>
      <c r="CF2036" s="37"/>
      <c r="CG2036" s="37"/>
      <c r="CH2036" s="37"/>
      <c r="CI2036" s="37"/>
      <c r="CJ2036" s="37"/>
      <c r="CK2036" s="37"/>
      <c r="CL2036" s="37"/>
      <c r="CM2036" s="37"/>
      <c r="CN2036" s="37"/>
      <c r="CO2036" s="37"/>
      <c r="CP2036" s="37"/>
      <c r="CQ2036" s="37"/>
      <c r="CR2036" s="37"/>
      <c r="CS2036" s="37"/>
      <c r="CT2036" s="37"/>
      <c r="CU2036" s="37"/>
      <c r="CV2036" s="37"/>
      <c r="CW2036" s="37"/>
      <c r="CX2036" s="37"/>
      <c r="CY2036" s="37"/>
      <c r="CZ2036" s="37"/>
      <c r="DA2036" s="37"/>
      <c r="DB2036" s="37"/>
      <c r="DC2036" s="37"/>
      <c r="DD2036" s="37"/>
      <c r="DE2036" s="37"/>
      <c r="DF2036" s="37"/>
      <c r="DG2036" s="37"/>
      <c r="DH2036" s="37"/>
      <c r="DI2036" s="37"/>
      <c r="DJ2036" s="37"/>
      <c r="DK2036" s="37"/>
      <c r="DL2036" s="37"/>
      <c r="DR2036" s="37"/>
      <c r="DS2036" s="37"/>
      <c r="DT2036" s="37"/>
      <c r="DU2036" s="37"/>
      <c r="DV2036" s="37"/>
      <c r="DW2036" s="37"/>
      <c r="DX2036" s="37"/>
      <c r="DY2036" s="37"/>
      <c r="DZ2036" s="37"/>
      <c r="EA2036" s="37"/>
      <c r="EB2036" s="37"/>
      <c r="EC2036" s="37"/>
      <c r="ED2036" s="37"/>
      <c r="EE2036" s="37"/>
      <c r="EF2036" s="37"/>
      <c r="EG2036" s="37"/>
      <c r="EH2036" s="37"/>
      <c r="EI2036" s="37"/>
      <c r="EJ2036" s="37"/>
      <c r="EK2036" s="37"/>
      <c r="EL2036" s="37"/>
      <c r="EM2036" s="37"/>
      <c r="EN2036" s="37"/>
      <c r="EO2036" s="37"/>
      <c r="EP2036" s="37"/>
      <c r="EQ2036" s="37"/>
      <c r="ER2036" s="37"/>
      <c r="ES2036" s="37"/>
      <c r="ET2036" s="37"/>
      <c r="EU2036" s="37"/>
      <c r="EV2036" s="37"/>
      <c r="EW2036" s="37"/>
      <c r="EX2036" s="37"/>
      <c r="EY2036" s="37"/>
      <c r="EZ2036" s="37"/>
      <c r="FA2036" s="37"/>
      <c r="FB2036" s="37"/>
      <c r="FC2036" s="37"/>
      <c r="FD2036" s="37"/>
    </row>
    <row r="2037" spans="2:160" x14ac:dyDescent="0.5">
      <c r="B2037" s="36" t="s">
        <v>2232</v>
      </c>
      <c r="C2037" s="18">
        <v>8.6353025503926872E-3</v>
      </c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7"/>
      <c r="AD2037" s="37"/>
      <c r="AE2037" s="37"/>
      <c r="AF2037" s="37"/>
      <c r="AG2037" s="37"/>
      <c r="AH2037" s="37"/>
      <c r="AI2037" s="37"/>
      <c r="AJ2037" s="37"/>
      <c r="AK2037" s="37"/>
      <c r="AL2037" s="37"/>
      <c r="AM2037" s="37"/>
      <c r="AN2037" s="37"/>
      <c r="AO2037" s="37"/>
      <c r="AP2037" s="37"/>
      <c r="AQ2037" s="37"/>
      <c r="AR2037" s="37"/>
      <c r="AS2037" s="37"/>
      <c r="AT2037" s="37"/>
      <c r="AU2037" s="37"/>
      <c r="AV2037" s="37"/>
      <c r="AW2037" s="37"/>
      <c r="AX2037" s="37"/>
      <c r="AY2037" s="37"/>
      <c r="AZ2037" s="37"/>
      <c r="BA2037" s="37"/>
      <c r="BB2037" s="37"/>
      <c r="BC2037" s="37"/>
      <c r="BD2037" s="37"/>
      <c r="BE2037" s="37"/>
      <c r="BF2037" s="37"/>
      <c r="BG2037" s="37"/>
      <c r="BH2037" s="37"/>
      <c r="BI2037" s="37"/>
      <c r="BJ2037" s="37"/>
      <c r="BK2037" s="37"/>
      <c r="BL2037" s="37"/>
      <c r="BM2037" s="37"/>
      <c r="BN2037" s="37"/>
      <c r="BO2037" s="37"/>
      <c r="BP2037" s="37"/>
      <c r="BQ2037" s="37"/>
      <c r="BR2037" s="37"/>
      <c r="BS2037" s="37"/>
      <c r="BT2037" s="37"/>
      <c r="BU2037" s="37"/>
      <c r="BV2037" s="37"/>
      <c r="BW2037" s="37"/>
      <c r="BX2037" s="37"/>
      <c r="BY2037" s="37"/>
      <c r="BZ2037" s="37"/>
      <c r="CA2037" s="37"/>
      <c r="CB2037" s="37"/>
      <c r="CC2037" s="37"/>
      <c r="CD2037" s="37"/>
      <c r="CE2037" s="37"/>
      <c r="CF2037" s="37"/>
      <c r="CG2037" s="37"/>
      <c r="CH2037" s="37"/>
      <c r="CI2037" s="37"/>
      <c r="CJ2037" s="37"/>
      <c r="CK2037" s="37"/>
      <c r="CL2037" s="37"/>
      <c r="CM2037" s="37"/>
      <c r="CN2037" s="37"/>
      <c r="CO2037" s="37"/>
      <c r="CP2037" s="37"/>
      <c r="CQ2037" s="37"/>
      <c r="CR2037" s="37"/>
      <c r="CS2037" s="37"/>
      <c r="CT2037" s="37"/>
      <c r="CU2037" s="37"/>
      <c r="CV2037" s="37"/>
      <c r="CW2037" s="37"/>
      <c r="CX2037" s="37"/>
      <c r="CY2037" s="37"/>
      <c r="CZ2037" s="37"/>
      <c r="DA2037" s="37"/>
      <c r="DB2037" s="37"/>
      <c r="DC2037" s="37"/>
      <c r="DD2037" s="37"/>
      <c r="DE2037" s="37"/>
      <c r="DF2037" s="37"/>
      <c r="DG2037" s="37"/>
      <c r="DH2037" s="37"/>
      <c r="DI2037" s="37"/>
      <c r="DJ2037" s="37"/>
      <c r="DK2037" s="37"/>
      <c r="DL2037" s="37"/>
      <c r="DR2037" s="37"/>
      <c r="DS2037" s="37"/>
      <c r="DT2037" s="37"/>
      <c r="DU2037" s="37"/>
      <c r="DV2037" s="37"/>
      <c r="DW2037" s="37"/>
      <c r="DX2037" s="37"/>
      <c r="DY2037" s="37"/>
      <c r="DZ2037" s="37"/>
      <c r="EA2037" s="37"/>
      <c r="EB2037" s="37"/>
      <c r="EC2037" s="37"/>
      <c r="ED2037" s="37"/>
      <c r="EE2037" s="37"/>
      <c r="EF2037" s="37"/>
      <c r="EG2037" s="37"/>
      <c r="EH2037" s="37"/>
      <c r="EI2037" s="37"/>
      <c r="EJ2037" s="37"/>
      <c r="EK2037" s="37"/>
      <c r="EL2037" s="37"/>
      <c r="EM2037" s="37"/>
      <c r="EN2037" s="37"/>
      <c r="EO2037" s="37"/>
      <c r="EP2037" s="37"/>
      <c r="EQ2037" s="37"/>
      <c r="ER2037" s="37"/>
      <c r="ES2037" s="37"/>
      <c r="ET2037" s="37"/>
      <c r="EU2037" s="37"/>
      <c r="EV2037" s="37"/>
      <c r="EW2037" s="37"/>
      <c r="EX2037" s="37"/>
      <c r="EY2037" s="37"/>
      <c r="EZ2037" s="37"/>
      <c r="FA2037" s="37"/>
      <c r="FB2037" s="37"/>
      <c r="FC2037" s="37"/>
      <c r="FD2037" s="37"/>
    </row>
    <row r="2038" spans="2:160" x14ac:dyDescent="0.5">
      <c r="B2038" s="36" t="s">
        <v>2233</v>
      </c>
      <c r="C2038" s="18">
        <v>-4.4319387691406087E-3</v>
      </c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/>
      <c r="AH2038" s="37"/>
      <c r="AI2038" s="37"/>
      <c r="AJ2038" s="37"/>
      <c r="AK2038" s="37"/>
      <c r="AL2038" s="37"/>
      <c r="AM2038" s="37"/>
      <c r="AN2038" s="37"/>
      <c r="AO2038" s="37"/>
      <c r="AP2038" s="37"/>
      <c r="AQ2038" s="37"/>
      <c r="AR2038" s="37"/>
      <c r="AS2038" s="37"/>
      <c r="AT2038" s="37"/>
      <c r="AU2038" s="37"/>
      <c r="AV2038" s="37"/>
      <c r="AW2038" s="37"/>
      <c r="AX2038" s="37"/>
      <c r="AY2038" s="37"/>
      <c r="AZ2038" s="37"/>
      <c r="BA2038" s="37"/>
      <c r="BB2038" s="37"/>
      <c r="BC2038" s="37"/>
      <c r="BD2038" s="37"/>
      <c r="BE2038" s="37"/>
      <c r="BF2038" s="37"/>
      <c r="BG2038" s="37"/>
      <c r="BH2038" s="37"/>
      <c r="BI2038" s="37"/>
      <c r="BJ2038" s="37"/>
      <c r="BK2038" s="37"/>
      <c r="BL2038" s="37"/>
      <c r="BM2038" s="37"/>
      <c r="BN2038" s="37"/>
      <c r="BO2038" s="37"/>
      <c r="BP2038" s="37"/>
      <c r="BQ2038" s="37"/>
      <c r="BR2038" s="37"/>
      <c r="BS2038" s="37"/>
      <c r="BT2038" s="37"/>
      <c r="BU2038" s="37"/>
      <c r="BV2038" s="37"/>
      <c r="BW2038" s="37"/>
      <c r="BX2038" s="37"/>
      <c r="BY2038" s="37"/>
      <c r="BZ2038" s="37"/>
      <c r="CA2038" s="37"/>
      <c r="CB2038" s="37"/>
      <c r="CC2038" s="37"/>
      <c r="CD2038" s="37"/>
      <c r="CE2038" s="37"/>
      <c r="CF2038" s="37"/>
      <c r="CG2038" s="37"/>
      <c r="CH2038" s="37"/>
      <c r="CI2038" s="37"/>
      <c r="CJ2038" s="37"/>
      <c r="CK2038" s="37"/>
      <c r="CL2038" s="37"/>
      <c r="CM2038" s="37"/>
      <c r="CN2038" s="37"/>
      <c r="CO2038" s="37"/>
      <c r="CP2038" s="37"/>
      <c r="CQ2038" s="37"/>
      <c r="CR2038" s="37"/>
      <c r="CS2038" s="37"/>
      <c r="CT2038" s="37"/>
      <c r="CU2038" s="37"/>
      <c r="CV2038" s="37"/>
      <c r="CW2038" s="37"/>
      <c r="CX2038" s="37"/>
      <c r="CY2038" s="37"/>
      <c r="CZ2038" s="37"/>
      <c r="DA2038" s="37"/>
      <c r="DB2038" s="37"/>
      <c r="DC2038" s="37"/>
      <c r="DD2038" s="37"/>
      <c r="DE2038" s="37"/>
      <c r="DF2038" s="37"/>
      <c r="DG2038" s="37"/>
      <c r="DH2038" s="37"/>
      <c r="DI2038" s="37"/>
      <c r="DJ2038" s="37"/>
      <c r="DK2038" s="37"/>
      <c r="DL2038" s="37"/>
      <c r="DR2038" s="37"/>
      <c r="DS2038" s="37"/>
      <c r="DT2038" s="37"/>
      <c r="DU2038" s="37"/>
      <c r="DV2038" s="37"/>
      <c r="DW2038" s="37"/>
      <c r="DX2038" s="37"/>
      <c r="DY2038" s="37"/>
      <c r="DZ2038" s="37"/>
      <c r="EA2038" s="37"/>
      <c r="EB2038" s="37"/>
      <c r="EC2038" s="37"/>
      <c r="ED2038" s="37"/>
      <c r="EE2038" s="37"/>
      <c r="EF2038" s="37"/>
      <c r="EG2038" s="37"/>
      <c r="EH2038" s="37"/>
      <c r="EI2038" s="37"/>
      <c r="EJ2038" s="37"/>
      <c r="EK2038" s="37"/>
      <c r="EL2038" s="37"/>
      <c r="EM2038" s="37"/>
      <c r="EN2038" s="37"/>
      <c r="EO2038" s="37"/>
      <c r="EP2038" s="37"/>
      <c r="EQ2038" s="37"/>
      <c r="ER2038" s="37"/>
      <c r="ES2038" s="37"/>
      <c r="ET2038" s="37"/>
      <c r="EU2038" s="37"/>
      <c r="EV2038" s="37"/>
      <c r="EW2038" s="37"/>
      <c r="EX2038" s="37"/>
      <c r="EY2038" s="37"/>
      <c r="EZ2038" s="37"/>
      <c r="FA2038" s="37"/>
      <c r="FB2038" s="37"/>
      <c r="FC2038" s="37"/>
      <c r="FD2038" s="37"/>
    </row>
    <row r="2039" spans="2:160" x14ac:dyDescent="0.5">
      <c r="B2039" s="36" t="s">
        <v>2234</v>
      </c>
      <c r="C2039" s="18">
        <v>4.2539235451291013E-3</v>
      </c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7"/>
      <c r="AD2039" s="37"/>
      <c r="AE2039" s="37"/>
      <c r="AF2039" s="37"/>
      <c r="AG2039" s="37"/>
      <c r="AH2039" s="37"/>
      <c r="AI2039" s="37"/>
      <c r="AJ2039" s="37"/>
      <c r="AK2039" s="37"/>
      <c r="AL2039" s="37"/>
      <c r="AM2039" s="37"/>
      <c r="AN2039" s="37"/>
      <c r="AO2039" s="37"/>
      <c r="AP2039" s="37"/>
      <c r="AQ2039" s="37"/>
      <c r="AR2039" s="37"/>
      <c r="AS2039" s="37"/>
      <c r="AT2039" s="37"/>
      <c r="AU2039" s="37"/>
      <c r="AV2039" s="37"/>
      <c r="AW2039" s="37"/>
      <c r="AX2039" s="37"/>
      <c r="AY2039" s="37"/>
      <c r="AZ2039" s="37"/>
      <c r="BA2039" s="37"/>
      <c r="BB2039" s="37"/>
      <c r="BC2039" s="37"/>
      <c r="BD2039" s="37"/>
      <c r="BE2039" s="37"/>
      <c r="BF2039" s="37"/>
      <c r="BG2039" s="37"/>
      <c r="BH2039" s="37"/>
      <c r="BI2039" s="37"/>
      <c r="BJ2039" s="37"/>
      <c r="BK2039" s="37"/>
      <c r="BL2039" s="37"/>
      <c r="BM2039" s="37"/>
      <c r="BN2039" s="37"/>
      <c r="BO2039" s="37"/>
      <c r="BP2039" s="37"/>
      <c r="BQ2039" s="37"/>
      <c r="BR2039" s="37"/>
      <c r="BS2039" s="37"/>
      <c r="BT2039" s="37"/>
      <c r="BU2039" s="37"/>
      <c r="BV2039" s="37"/>
      <c r="BW2039" s="37"/>
      <c r="BX2039" s="37"/>
      <c r="BY2039" s="37"/>
      <c r="BZ2039" s="37"/>
      <c r="CA2039" s="37"/>
      <c r="CB2039" s="37"/>
      <c r="CC2039" s="37"/>
      <c r="CD2039" s="37"/>
      <c r="CE2039" s="37"/>
      <c r="CF2039" s="37"/>
      <c r="CG2039" s="37"/>
      <c r="CH2039" s="37"/>
      <c r="CI2039" s="37"/>
      <c r="CJ2039" s="37"/>
      <c r="CK2039" s="37"/>
      <c r="CL2039" s="37"/>
      <c r="CM2039" s="37"/>
      <c r="CN2039" s="37"/>
      <c r="CO2039" s="37"/>
      <c r="CP2039" s="37"/>
      <c r="CQ2039" s="37"/>
      <c r="CR2039" s="37"/>
      <c r="CS2039" s="37"/>
      <c r="CT2039" s="37"/>
      <c r="CU2039" s="37"/>
      <c r="CV2039" s="37"/>
      <c r="CW2039" s="37"/>
      <c r="CX2039" s="37"/>
      <c r="CY2039" s="37"/>
      <c r="CZ2039" s="37"/>
      <c r="DA2039" s="37"/>
      <c r="DB2039" s="37"/>
      <c r="DC2039" s="37"/>
      <c r="DD2039" s="37"/>
      <c r="DE2039" s="37"/>
      <c r="DF2039" s="37"/>
      <c r="DG2039" s="37"/>
      <c r="DH2039" s="37"/>
      <c r="DI2039" s="37"/>
      <c r="DJ2039" s="37"/>
      <c r="DK2039" s="37"/>
      <c r="DL2039" s="37"/>
      <c r="DR2039" s="37"/>
      <c r="DS2039" s="37"/>
      <c r="DT2039" s="37"/>
      <c r="DU2039" s="37"/>
      <c r="DV2039" s="37"/>
      <c r="DW2039" s="37"/>
      <c r="DX2039" s="37"/>
      <c r="DY2039" s="37"/>
      <c r="DZ2039" s="37"/>
      <c r="EA2039" s="37"/>
      <c r="EB2039" s="37"/>
      <c r="EC2039" s="37"/>
      <c r="ED2039" s="37"/>
      <c r="EE2039" s="37"/>
      <c r="EF2039" s="37"/>
      <c r="EG2039" s="37"/>
      <c r="EH2039" s="37"/>
      <c r="EI2039" s="37"/>
      <c r="EJ2039" s="37"/>
      <c r="EK2039" s="37"/>
      <c r="EL2039" s="37"/>
      <c r="EM2039" s="37"/>
      <c r="EN2039" s="37"/>
      <c r="EO2039" s="37"/>
      <c r="EP2039" s="37"/>
      <c r="EQ2039" s="37"/>
      <c r="ER2039" s="37"/>
      <c r="ES2039" s="37"/>
      <c r="ET2039" s="37"/>
      <c r="EU2039" s="37"/>
      <c r="EV2039" s="37"/>
      <c r="EW2039" s="37"/>
      <c r="EX2039" s="37"/>
      <c r="EY2039" s="37"/>
      <c r="EZ2039" s="37"/>
      <c r="FA2039" s="37"/>
      <c r="FB2039" s="37"/>
      <c r="FC2039" s="37"/>
      <c r="FD2039" s="37"/>
    </row>
    <row r="2040" spans="2:160" x14ac:dyDescent="0.5">
      <c r="B2040" s="36" t="s">
        <v>2235</v>
      </c>
      <c r="C2040" s="18">
        <v>1.6617039669579725E-3</v>
      </c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/>
      <c r="AH2040" s="37"/>
      <c r="AI2040" s="37"/>
      <c r="AJ2040" s="37"/>
      <c r="AK2040" s="37"/>
      <c r="AL2040" s="37"/>
      <c r="AM2040" s="37"/>
      <c r="AN2040" s="37"/>
      <c r="AO2040" s="37"/>
      <c r="AP2040" s="37"/>
      <c r="AQ2040" s="37"/>
      <c r="AR2040" s="37"/>
      <c r="AS2040" s="37"/>
      <c r="AT2040" s="37"/>
      <c r="AU2040" s="37"/>
      <c r="AV2040" s="37"/>
      <c r="AW2040" s="37"/>
      <c r="AX2040" s="37"/>
      <c r="AY2040" s="37"/>
      <c r="AZ2040" s="37"/>
      <c r="BA2040" s="37"/>
      <c r="BB2040" s="37"/>
      <c r="BC2040" s="37"/>
      <c r="BD2040" s="37"/>
      <c r="BE2040" s="37"/>
      <c r="BF2040" s="37"/>
      <c r="BG2040" s="37"/>
      <c r="BH2040" s="37"/>
      <c r="BI2040" s="37"/>
      <c r="BJ2040" s="37"/>
      <c r="BK2040" s="37"/>
      <c r="BL2040" s="37"/>
      <c r="BM2040" s="37"/>
      <c r="BN2040" s="37"/>
      <c r="BO2040" s="37"/>
      <c r="BP2040" s="37"/>
      <c r="BQ2040" s="37"/>
      <c r="BR2040" s="37"/>
      <c r="BS2040" s="37"/>
      <c r="BT2040" s="37"/>
      <c r="BU2040" s="37"/>
      <c r="BV2040" s="37"/>
      <c r="BW2040" s="37"/>
      <c r="BX2040" s="37"/>
      <c r="BY2040" s="37"/>
      <c r="BZ2040" s="37"/>
      <c r="CA2040" s="37"/>
      <c r="CB2040" s="37"/>
      <c r="CC2040" s="37"/>
      <c r="CD2040" s="37"/>
      <c r="CE2040" s="37"/>
      <c r="CF2040" s="37"/>
      <c r="CG2040" s="37"/>
      <c r="CH2040" s="37"/>
      <c r="CI2040" s="37"/>
      <c r="CJ2040" s="37"/>
      <c r="CK2040" s="37"/>
      <c r="CL2040" s="37"/>
      <c r="CM2040" s="37"/>
      <c r="CN2040" s="37"/>
      <c r="CO2040" s="37"/>
      <c r="CP2040" s="37"/>
      <c r="CQ2040" s="37"/>
      <c r="CR2040" s="37"/>
      <c r="CS2040" s="37"/>
      <c r="CT2040" s="37"/>
      <c r="CU2040" s="37"/>
      <c r="CV2040" s="37"/>
      <c r="CW2040" s="37"/>
      <c r="CX2040" s="37"/>
      <c r="CY2040" s="37"/>
      <c r="CZ2040" s="37"/>
      <c r="DA2040" s="37"/>
      <c r="DB2040" s="37"/>
      <c r="DC2040" s="37"/>
      <c r="DD2040" s="37"/>
      <c r="DE2040" s="37"/>
      <c r="DF2040" s="37"/>
      <c r="DG2040" s="37"/>
      <c r="DH2040" s="37"/>
      <c r="DI2040" s="37"/>
      <c r="DJ2040" s="37"/>
      <c r="DK2040" s="37"/>
      <c r="DL2040" s="37"/>
      <c r="DR2040" s="37"/>
      <c r="DS2040" s="37"/>
      <c r="DT2040" s="37"/>
      <c r="DU2040" s="37"/>
      <c r="DV2040" s="37"/>
      <c r="DW2040" s="37"/>
      <c r="DX2040" s="37"/>
      <c r="DY2040" s="37"/>
      <c r="DZ2040" s="37"/>
      <c r="EA2040" s="37"/>
      <c r="EB2040" s="37"/>
      <c r="EC2040" s="37"/>
      <c r="ED2040" s="37"/>
      <c r="EE2040" s="37"/>
      <c r="EF2040" s="37"/>
      <c r="EG2040" s="37"/>
      <c r="EH2040" s="37"/>
      <c r="EI2040" s="37"/>
      <c r="EJ2040" s="37"/>
      <c r="EK2040" s="37"/>
      <c r="EL2040" s="37"/>
      <c r="EM2040" s="37"/>
      <c r="EN2040" s="37"/>
      <c r="EO2040" s="37"/>
      <c r="EP2040" s="37"/>
      <c r="EQ2040" s="37"/>
      <c r="ER2040" s="37"/>
      <c r="ES2040" s="37"/>
      <c r="ET2040" s="37"/>
      <c r="EU2040" s="37"/>
      <c r="EV2040" s="37"/>
      <c r="EW2040" s="37"/>
      <c r="EX2040" s="37"/>
      <c r="EY2040" s="37"/>
      <c r="EZ2040" s="37"/>
      <c r="FA2040" s="37"/>
      <c r="FB2040" s="37"/>
      <c r="FC2040" s="37"/>
      <c r="FD2040" s="37"/>
    </row>
    <row r="2041" spans="2:160" x14ac:dyDescent="0.5">
      <c r="B2041" s="36" t="s">
        <v>2236</v>
      </c>
      <c r="C2041" s="18">
        <v>4.5309398463797557E-3</v>
      </c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/>
      <c r="AA2041" s="37"/>
      <c r="AB2041" s="37"/>
      <c r="AC2041" s="37"/>
      <c r="AD2041" s="37"/>
      <c r="AE2041" s="37"/>
      <c r="AF2041" s="37"/>
      <c r="AG2041" s="37"/>
      <c r="AH2041" s="37"/>
      <c r="AI2041" s="37"/>
      <c r="AJ2041" s="37"/>
      <c r="AK2041" s="37"/>
      <c r="AL2041" s="37"/>
      <c r="AM2041" s="37"/>
      <c r="AN2041" s="37"/>
      <c r="AO2041" s="37"/>
      <c r="AP2041" s="37"/>
      <c r="AQ2041" s="37"/>
      <c r="AR2041" s="37"/>
      <c r="AS2041" s="37"/>
      <c r="AT2041" s="37"/>
      <c r="AU2041" s="37"/>
      <c r="AV2041" s="37"/>
      <c r="AW2041" s="37"/>
      <c r="AX2041" s="37"/>
      <c r="AY2041" s="37"/>
      <c r="AZ2041" s="37"/>
      <c r="BA2041" s="37"/>
      <c r="BB2041" s="37"/>
      <c r="BC2041" s="37"/>
      <c r="BD2041" s="37"/>
      <c r="BE2041" s="37"/>
      <c r="BF2041" s="37"/>
      <c r="BG2041" s="37"/>
      <c r="BH2041" s="37"/>
      <c r="BI2041" s="37"/>
      <c r="BJ2041" s="37"/>
      <c r="BK2041" s="37"/>
      <c r="BL2041" s="37"/>
      <c r="BM2041" s="37"/>
      <c r="BN2041" s="37"/>
      <c r="BO2041" s="37"/>
      <c r="BP2041" s="37"/>
      <c r="BQ2041" s="37"/>
      <c r="BR2041" s="37"/>
      <c r="BS2041" s="37"/>
      <c r="BT2041" s="37"/>
      <c r="BU2041" s="37"/>
      <c r="BV2041" s="37"/>
      <c r="BW2041" s="37"/>
      <c r="BX2041" s="37"/>
      <c r="BY2041" s="37"/>
      <c r="BZ2041" s="37"/>
      <c r="CA2041" s="37"/>
      <c r="CB2041" s="37"/>
      <c r="CC2041" s="37"/>
      <c r="CD2041" s="37"/>
      <c r="CE2041" s="37"/>
      <c r="CF2041" s="37"/>
      <c r="CG2041" s="37"/>
      <c r="CH2041" s="37"/>
      <c r="CI2041" s="37"/>
      <c r="CJ2041" s="37"/>
      <c r="CK2041" s="37"/>
      <c r="CL2041" s="37"/>
      <c r="CM2041" s="37"/>
      <c r="CN2041" s="37"/>
      <c r="CO2041" s="37"/>
      <c r="CP2041" s="37"/>
      <c r="CQ2041" s="37"/>
      <c r="CR2041" s="37"/>
      <c r="CS2041" s="37"/>
      <c r="CT2041" s="37"/>
      <c r="CU2041" s="37"/>
      <c r="CV2041" s="37"/>
      <c r="CW2041" s="37"/>
      <c r="CX2041" s="37"/>
      <c r="CY2041" s="37"/>
      <c r="CZ2041" s="37"/>
      <c r="DA2041" s="37"/>
      <c r="DB2041" s="37"/>
      <c r="DC2041" s="37"/>
      <c r="DD2041" s="37"/>
      <c r="DE2041" s="37"/>
      <c r="DF2041" s="37"/>
      <c r="DG2041" s="37"/>
      <c r="DH2041" s="37"/>
      <c r="DI2041" s="37"/>
      <c r="DJ2041" s="37"/>
      <c r="DK2041" s="37"/>
      <c r="DL2041" s="37"/>
      <c r="DR2041" s="37"/>
      <c r="DS2041" s="37"/>
      <c r="DT2041" s="37"/>
      <c r="DU2041" s="37"/>
      <c r="DV2041" s="37"/>
      <c r="DW2041" s="37"/>
      <c r="DX2041" s="37"/>
      <c r="DY2041" s="37"/>
      <c r="DZ2041" s="37"/>
      <c r="EA2041" s="37"/>
      <c r="EB2041" s="37"/>
      <c r="EC2041" s="37"/>
      <c r="ED2041" s="37"/>
      <c r="EE2041" s="37"/>
      <c r="EF2041" s="37"/>
      <c r="EG2041" s="37"/>
      <c r="EH2041" s="37"/>
      <c r="EI2041" s="37"/>
      <c r="EJ2041" s="37"/>
      <c r="EK2041" s="37"/>
      <c r="EL2041" s="37"/>
      <c r="EM2041" s="37"/>
      <c r="EN2041" s="37"/>
      <c r="EO2041" s="37"/>
      <c r="EP2041" s="37"/>
      <c r="EQ2041" s="37"/>
      <c r="ER2041" s="37"/>
      <c r="ES2041" s="37"/>
      <c r="ET2041" s="37"/>
      <c r="EU2041" s="37"/>
      <c r="EV2041" s="37"/>
      <c r="EW2041" s="37"/>
      <c r="EX2041" s="37"/>
      <c r="EY2041" s="37"/>
      <c r="EZ2041" s="37"/>
      <c r="FA2041" s="37"/>
      <c r="FB2041" s="37"/>
      <c r="FC2041" s="37"/>
      <c r="FD2041" s="37"/>
    </row>
    <row r="2042" spans="2:160" x14ac:dyDescent="0.5">
      <c r="B2042" s="36" t="s">
        <v>2237</v>
      </c>
      <c r="C2042" s="18">
        <v>3.3506593925856087E-3</v>
      </c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/>
      <c r="AH2042" s="37"/>
      <c r="AI2042" s="37"/>
      <c r="AJ2042" s="37"/>
      <c r="AK2042" s="37"/>
      <c r="AL2042" s="37"/>
      <c r="AM2042" s="37"/>
      <c r="AN2042" s="37"/>
      <c r="AO2042" s="37"/>
      <c r="AP2042" s="37"/>
      <c r="AQ2042" s="37"/>
      <c r="AR2042" s="37"/>
      <c r="AS2042" s="37"/>
      <c r="AT2042" s="37"/>
      <c r="AU2042" s="37"/>
      <c r="AV2042" s="37"/>
      <c r="AW2042" s="37"/>
      <c r="AX2042" s="37"/>
      <c r="AY2042" s="37"/>
      <c r="AZ2042" s="37"/>
      <c r="BA2042" s="37"/>
      <c r="BB2042" s="37"/>
      <c r="BC2042" s="37"/>
      <c r="BD2042" s="37"/>
      <c r="BE2042" s="37"/>
      <c r="BF2042" s="37"/>
      <c r="BG2042" s="37"/>
      <c r="BH2042" s="37"/>
      <c r="BI2042" s="37"/>
      <c r="BJ2042" s="37"/>
      <c r="BK2042" s="37"/>
      <c r="BL2042" s="37"/>
      <c r="BM2042" s="37"/>
      <c r="BN2042" s="37"/>
      <c r="BO2042" s="37"/>
      <c r="BP2042" s="37"/>
      <c r="BQ2042" s="37"/>
      <c r="BR2042" s="37"/>
      <c r="BS2042" s="37"/>
      <c r="BT2042" s="37"/>
      <c r="BU2042" s="37"/>
      <c r="BV2042" s="37"/>
      <c r="BW2042" s="37"/>
      <c r="BX2042" s="37"/>
      <c r="BY2042" s="37"/>
      <c r="BZ2042" s="37"/>
      <c r="CA2042" s="37"/>
      <c r="CB2042" s="37"/>
      <c r="CC2042" s="37"/>
      <c r="CD2042" s="37"/>
      <c r="CE2042" s="37"/>
      <c r="CF2042" s="37"/>
      <c r="CG2042" s="37"/>
      <c r="CH2042" s="37"/>
      <c r="CI2042" s="37"/>
      <c r="CJ2042" s="37"/>
      <c r="CK2042" s="37"/>
      <c r="CL2042" s="37"/>
      <c r="CM2042" s="37"/>
      <c r="CN2042" s="37"/>
      <c r="CO2042" s="37"/>
      <c r="CP2042" s="37"/>
      <c r="CQ2042" s="37"/>
      <c r="CR2042" s="37"/>
      <c r="CS2042" s="37"/>
      <c r="CT2042" s="37"/>
      <c r="CU2042" s="37"/>
      <c r="CV2042" s="37"/>
      <c r="CW2042" s="37"/>
      <c r="CX2042" s="37"/>
      <c r="CY2042" s="37"/>
      <c r="CZ2042" s="37"/>
      <c r="DA2042" s="37"/>
      <c r="DB2042" s="37"/>
      <c r="DC2042" s="37"/>
      <c r="DD2042" s="37"/>
      <c r="DE2042" s="37"/>
      <c r="DF2042" s="37"/>
      <c r="DG2042" s="37"/>
      <c r="DH2042" s="37"/>
      <c r="DI2042" s="37"/>
      <c r="DJ2042" s="37"/>
      <c r="DK2042" s="37"/>
      <c r="DL2042" s="37"/>
      <c r="DR2042" s="37"/>
      <c r="DS2042" s="37"/>
      <c r="DT2042" s="37"/>
      <c r="DU2042" s="37"/>
      <c r="DV2042" s="37"/>
      <c r="DW2042" s="37"/>
      <c r="DX2042" s="37"/>
      <c r="DY2042" s="37"/>
      <c r="DZ2042" s="37"/>
      <c r="EA2042" s="37"/>
      <c r="EB2042" s="37"/>
      <c r="EC2042" s="37"/>
      <c r="ED2042" s="37"/>
      <c r="EE2042" s="37"/>
      <c r="EF2042" s="37"/>
      <c r="EG2042" s="37"/>
      <c r="EH2042" s="37"/>
      <c r="EI2042" s="37"/>
      <c r="EJ2042" s="37"/>
      <c r="EK2042" s="37"/>
      <c r="EL2042" s="37"/>
      <c r="EM2042" s="37"/>
      <c r="EN2042" s="37"/>
      <c r="EO2042" s="37"/>
      <c r="EP2042" s="37"/>
      <c r="EQ2042" s="37"/>
      <c r="ER2042" s="37"/>
      <c r="ES2042" s="37"/>
      <c r="ET2042" s="37"/>
      <c r="EU2042" s="37"/>
      <c r="EV2042" s="37"/>
      <c r="EW2042" s="37"/>
      <c r="EX2042" s="37"/>
      <c r="EY2042" s="37"/>
      <c r="EZ2042" s="37"/>
      <c r="FA2042" s="37"/>
      <c r="FB2042" s="37"/>
      <c r="FC2042" s="37"/>
      <c r="FD2042" s="37"/>
    </row>
    <row r="2043" spans="2:160" x14ac:dyDescent="0.5">
      <c r="B2043" s="36" t="s">
        <v>2238</v>
      </c>
      <c r="C2043" s="18">
        <v>2.0931150785163943E-4</v>
      </c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/>
      <c r="AA2043" s="37"/>
      <c r="AB2043" s="37"/>
      <c r="AC2043" s="37"/>
      <c r="AD2043" s="37"/>
      <c r="AE2043" s="37"/>
      <c r="AF2043" s="37"/>
      <c r="AG2043" s="37"/>
      <c r="AH2043" s="37"/>
      <c r="AI2043" s="37"/>
      <c r="AJ2043" s="37"/>
      <c r="AK2043" s="37"/>
      <c r="AL2043" s="37"/>
      <c r="AM2043" s="37"/>
      <c r="AN2043" s="37"/>
      <c r="AO2043" s="37"/>
      <c r="AP2043" s="37"/>
      <c r="AQ2043" s="37"/>
      <c r="AR2043" s="37"/>
      <c r="AS2043" s="37"/>
      <c r="AT2043" s="37"/>
      <c r="AU2043" s="37"/>
      <c r="AV2043" s="37"/>
      <c r="AW2043" s="37"/>
      <c r="AX2043" s="37"/>
      <c r="AY2043" s="37"/>
      <c r="AZ2043" s="37"/>
      <c r="BA2043" s="37"/>
      <c r="BB2043" s="37"/>
      <c r="BC2043" s="37"/>
      <c r="BD2043" s="37"/>
      <c r="BE2043" s="37"/>
      <c r="BF2043" s="37"/>
      <c r="BG2043" s="37"/>
      <c r="BH2043" s="37"/>
      <c r="BI2043" s="37"/>
      <c r="BJ2043" s="37"/>
      <c r="BK2043" s="37"/>
      <c r="BL2043" s="37"/>
      <c r="BM2043" s="37"/>
      <c r="BN2043" s="37"/>
      <c r="BO2043" s="37"/>
      <c r="BP2043" s="37"/>
      <c r="BQ2043" s="37"/>
      <c r="BR2043" s="37"/>
      <c r="BS2043" s="37"/>
      <c r="BT2043" s="37"/>
      <c r="BU2043" s="37"/>
      <c r="BV2043" s="37"/>
      <c r="BW2043" s="37"/>
      <c r="BX2043" s="37"/>
      <c r="BY2043" s="37"/>
      <c r="BZ2043" s="37"/>
      <c r="CA2043" s="37"/>
      <c r="CB2043" s="37"/>
      <c r="CC2043" s="37"/>
      <c r="CD2043" s="37"/>
      <c r="CE2043" s="37"/>
      <c r="CF2043" s="37"/>
      <c r="CG2043" s="37"/>
      <c r="CH2043" s="37"/>
      <c r="CI2043" s="37"/>
      <c r="CJ2043" s="37"/>
      <c r="CK2043" s="37"/>
      <c r="CL2043" s="37"/>
      <c r="CM2043" s="37"/>
      <c r="CN2043" s="37"/>
      <c r="CO2043" s="37"/>
      <c r="CP2043" s="37"/>
      <c r="CQ2043" s="37"/>
      <c r="CR2043" s="37"/>
      <c r="CS2043" s="37"/>
      <c r="CT2043" s="37"/>
      <c r="CU2043" s="37"/>
      <c r="CV2043" s="37"/>
      <c r="CW2043" s="37"/>
      <c r="CX2043" s="37"/>
      <c r="CY2043" s="37"/>
      <c r="CZ2043" s="37"/>
      <c r="DA2043" s="37"/>
      <c r="DB2043" s="37"/>
      <c r="DC2043" s="37"/>
      <c r="DD2043" s="37"/>
      <c r="DE2043" s="37"/>
      <c r="DF2043" s="37"/>
      <c r="DG2043" s="37"/>
      <c r="DH2043" s="37"/>
      <c r="DI2043" s="37"/>
      <c r="DJ2043" s="37"/>
      <c r="DK2043" s="37"/>
      <c r="DL2043" s="37"/>
      <c r="DR2043" s="37"/>
      <c r="DS2043" s="37"/>
      <c r="DT2043" s="37"/>
      <c r="DU2043" s="37"/>
      <c r="DV2043" s="37"/>
      <c r="DW2043" s="37"/>
      <c r="DX2043" s="37"/>
      <c r="DY2043" s="37"/>
      <c r="DZ2043" s="37"/>
      <c r="EA2043" s="37"/>
      <c r="EB2043" s="37"/>
      <c r="EC2043" s="37"/>
      <c r="ED2043" s="37"/>
      <c r="EE2043" s="37"/>
      <c r="EF2043" s="37"/>
      <c r="EG2043" s="37"/>
      <c r="EH2043" s="37"/>
      <c r="EI2043" s="37"/>
      <c r="EJ2043" s="37"/>
      <c r="EK2043" s="37"/>
      <c r="EL2043" s="37"/>
      <c r="EM2043" s="37"/>
      <c r="EN2043" s="37"/>
      <c r="EO2043" s="37"/>
      <c r="EP2043" s="37"/>
      <c r="EQ2043" s="37"/>
      <c r="ER2043" s="37"/>
      <c r="ES2043" s="37"/>
      <c r="ET2043" s="37"/>
      <c r="EU2043" s="37"/>
      <c r="EV2043" s="37"/>
      <c r="EW2043" s="37"/>
      <c r="EX2043" s="37"/>
      <c r="EY2043" s="37"/>
      <c r="EZ2043" s="37"/>
      <c r="FA2043" s="37"/>
      <c r="FB2043" s="37"/>
      <c r="FC2043" s="37"/>
      <c r="FD2043" s="37"/>
    </row>
    <row r="2044" spans="2:160" x14ac:dyDescent="0.5">
      <c r="B2044" s="36" t="s">
        <v>2239</v>
      </c>
      <c r="C2044" s="18">
        <v>7.9902214908411651E-4</v>
      </c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/>
      <c r="AA2044" s="37"/>
      <c r="AB2044" s="37"/>
      <c r="AC2044" s="37"/>
      <c r="AD2044" s="37"/>
      <c r="AE2044" s="37"/>
      <c r="AF2044" s="37"/>
      <c r="AG2044" s="37"/>
      <c r="AH2044" s="37"/>
      <c r="AI2044" s="37"/>
      <c r="AJ2044" s="37"/>
      <c r="AK2044" s="37"/>
      <c r="AL2044" s="37"/>
      <c r="AM2044" s="37"/>
      <c r="AN2044" s="37"/>
      <c r="AO2044" s="37"/>
      <c r="AP2044" s="37"/>
      <c r="AQ2044" s="37"/>
      <c r="AR2044" s="37"/>
      <c r="AS2044" s="37"/>
      <c r="AT2044" s="37"/>
      <c r="AU2044" s="37"/>
      <c r="AV2044" s="37"/>
      <c r="AW2044" s="37"/>
      <c r="AX2044" s="37"/>
      <c r="AY2044" s="37"/>
      <c r="AZ2044" s="37"/>
      <c r="BA2044" s="37"/>
      <c r="BB2044" s="37"/>
      <c r="BC2044" s="37"/>
      <c r="BD2044" s="37"/>
      <c r="BE2044" s="37"/>
      <c r="BF2044" s="37"/>
      <c r="BG2044" s="37"/>
      <c r="BH2044" s="37"/>
      <c r="BI2044" s="37"/>
      <c r="BJ2044" s="37"/>
      <c r="BK2044" s="37"/>
      <c r="BL2044" s="37"/>
      <c r="BM2044" s="37"/>
      <c r="BN2044" s="37"/>
      <c r="BO2044" s="37"/>
      <c r="BP2044" s="37"/>
      <c r="BQ2044" s="37"/>
      <c r="BR2044" s="37"/>
      <c r="BS2044" s="37"/>
      <c r="BT2044" s="37"/>
      <c r="BU2044" s="37"/>
      <c r="BV2044" s="37"/>
      <c r="BW2044" s="37"/>
      <c r="BX2044" s="37"/>
      <c r="BY2044" s="37"/>
      <c r="BZ2044" s="37"/>
      <c r="CA2044" s="37"/>
      <c r="CB2044" s="37"/>
      <c r="CC2044" s="37"/>
      <c r="CD2044" s="37"/>
      <c r="CE2044" s="37"/>
      <c r="CF2044" s="37"/>
      <c r="CG2044" s="37"/>
      <c r="CH2044" s="37"/>
      <c r="CI2044" s="37"/>
      <c r="CJ2044" s="37"/>
      <c r="CK2044" s="37"/>
      <c r="CL2044" s="37"/>
      <c r="CM2044" s="37"/>
      <c r="CN2044" s="37"/>
      <c r="CO2044" s="37"/>
      <c r="CP2044" s="37"/>
      <c r="CQ2044" s="37"/>
      <c r="CR2044" s="37"/>
      <c r="CS2044" s="37"/>
      <c r="CT2044" s="37"/>
      <c r="CU2044" s="37"/>
      <c r="CV2044" s="37"/>
      <c r="CW2044" s="37"/>
      <c r="CX2044" s="37"/>
      <c r="CY2044" s="37"/>
      <c r="CZ2044" s="37"/>
      <c r="DA2044" s="37"/>
      <c r="DB2044" s="37"/>
      <c r="DC2044" s="37"/>
      <c r="DD2044" s="37"/>
      <c r="DE2044" s="37"/>
      <c r="DF2044" s="37"/>
      <c r="DG2044" s="37"/>
      <c r="DH2044" s="37"/>
      <c r="DI2044" s="37"/>
      <c r="DJ2044" s="37"/>
      <c r="DK2044" s="37"/>
      <c r="DL2044" s="37"/>
      <c r="DR2044" s="37"/>
      <c r="DS2044" s="37"/>
      <c r="DT2044" s="37"/>
      <c r="DU2044" s="37"/>
      <c r="DV2044" s="37"/>
      <c r="DW2044" s="37"/>
      <c r="DX2044" s="37"/>
      <c r="DY2044" s="37"/>
      <c r="DZ2044" s="37"/>
      <c r="EA2044" s="37"/>
      <c r="EB2044" s="37"/>
      <c r="EC2044" s="37"/>
      <c r="ED2044" s="37"/>
      <c r="EE2044" s="37"/>
      <c r="EF2044" s="37"/>
      <c r="EG2044" s="37"/>
      <c r="EH2044" s="37"/>
      <c r="EI2044" s="37"/>
      <c r="EJ2044" s="37"/>
      <c r="EK2044" s="37"/>
      <c r="EL2044" s="37"/>
      <c r="EM2044" s="37"/>
      <c r="EN2044" s="37"/>
      <c r="EO2044" s="37"/>
      <c r="EP2044" s="37"/>
      <c r="EQ2044" s="37"/>
      <c r="ER2044" s="37"/>
      <c r="ES2044" s="37"/>
      <c r="ET2044" s="37"/>
      <c r="EU2044" s="37"/>
      <c r="EV2044" s="37"/>
      <c r="EW2044" s="37"/>
      <c r="EX2044" s="37"/>
      <c r="EY2044" s="37"/>
      <c r="EZ2044" s="37"/>
      <c r="FA2044" s="37"/>
      <c r="FB2044" s="37"/>
      <c r="FC2044" s="37"/>
      <c r="FD2044" s="37"/>
    </row>
    <row r="2045" spans="2:160" x14ac:dyDescent="0.5">
      <c r="B2045" s="36" t="s">
        <v>2240</v>
      </c>
      <c r="C2045" s="18">
        <v>-8.7632172983248546E-3</v>
      </c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  <c r="S2045" s="37"/>
      <c r="T2045" s="37"/>
      <c r="U2045" s="37"/>
      <c r="V2045" s="37"/>
      <c r="W2045" s="37"/>
      <c r="X2045" s="37"/>
      <c r="Y2045" s="37"/>
      <c r="Z2045" s="37"/>
      <c r="AA2045" s="37"/>
      <c r="AB2045" s="37"/>
      <c r="AC2045" s="37"/>
      <c r="AD2045" s="37"/>
      <c r="AE2045" s="37"/>
      <c r="AF2045" s="37"/>
      <c r="AG2045" s="37"/>
      <c r="AH2045" s="37"/>
      <c r="AI2045" s="37"/>
      <c r="AJ2045" s="37"/>
      <c r="AK2045" s="37"/>
      <c r="AL2045" s="37"/>
      <c r="AM2045" s="37"/>
      <c r="AN2045" s="37"/>
      <c r="AO2045" s="37"/>
      <c r="AP2045" s="37"/>
      <c r="AQ2045" s="37"/>
      <c r="AR2045" s="37"/>
      <c r="AS2045" s="37"/>
      <c r="AT2045" s="37"/>
      <c r="AU2045" s="37"/>
      <c r="AV2045" s="37"/>
      <c r="AW2045" s="37"/>
      <c r="AX2045" s="37"/>
      <c r="AY2045" s="37"/>
      <c r="AZ2045" s="37"/>
      <c r="BA2045" s="37"/>
      <c r="BB2045" s="37"/>
      <c r="BC2045" s="37"/>
      <c r="BD2045" s="37"/>
      <c r="BE2045" s="37"/>
      <c r="BF2045" s="37"/>
      <c r="BG2045" s="37"/>
      <c r="BH2045" s="37"/>
      <c r="BI2045" s="37"/>
      <c r="BJ2045" s="37"/>
      <c r="BK2045" s="37"/>
      <c r="BL2045" s="37"/>
      <c r="BM2045" s="37"/>
      <c r="BN2045" s="37"/>
      <c r="BO2045" s="37"/>
      <c r="BP2045" s="37"/>
      <c r="BQ2045" s="37"/>
      <c r="BR2045" s="37"/>
      <c r="BS2045" s="37"/>
      <c r="BT2045" s="37"/>
      <c r="BU2045" s="37"/>
      <c r="BV2045" s="37"/>
      <c r="BW2045" s="37"/>
      <c r="BX2045" s="37"/>
      <c r="BY2045" s="37"/>
      <c r="BZ2045" s="37"/>
      <c r="CA2045" s="37"/>
      <c r="CB2045" s="37"/>
      <c r="CC2045" s="37"/>
      <c r="CD2045" s="37"/>
      <c r="CE2045" s="37"/>
      <c r="CF2045" s="37"/>
      <c r="CG2045" s="37"/>
      <c r="CH2045" s="37"/>
      <c r="CI2045" s="37"/>
      <c r="CJ2045" s="37"/>
      <c r="CK2045" s="37"/>
      <c r="CL2045" s="37"/>
      <c r="CM2045" s="37"/>
      <c r="CN2045" s="37"/>
      <c r="CO2045" s="37"/>
      <c r="CP2045" s="37"/>
      <c r="CQ2045" s="37"/>
      <c r="CR2045" s="37"/>
      <c r="CS2045" s="37"/>
      <c r="CT2045" s="37"/>
      <c r="CU2045" s="37"/>
      <c r="CV2045" s="37"/>
      <c r="CW2045" s="37"/>
      <c r="CX2045" s="37"/>
      <c r="CY2045" s="37"/>
      <c r="CZ2045" s="37"/>
      <c r="DA2045" s="37"/>
      <c r="DB2045" s="37"/>
      <c r="DC2045" s="37"/>
      <c r="DD2045" s="37"/>
      <c r="DE2045" s="37"/>
      <c r="DF2045" s="37"/>
      <c r="DG2045" s="37"/>
      <c r="DH2045" s="37"/>
      <c r="DI2045" s="37"/>
      <c r="DJ2045" s="37"/>
      <c r="DK2045" s="37"/>
      <c r="DL2045" s="37"/>
      <c r="DR2045" s="37"/>
      <c r="DS2045" s="37"/>
      <c r="DT2045" s="37"/>
      <c r="DU2045" s="37"/>
      <c r="DV2045" s="37"/>
      <c r="DW2045" s="37"/>
      <c r="DX2045" s="37"/>
      <c r="DY2045" s="37"/>
      <c r="DZ2045" s="37"/>
      <c r="EA2045" s="37"/>
      <c r="EB2045" s="37"/>
      <c r="EC2045" s="37"/>
      <c r="ED2045" s="37"/>
      <c r="EE2045" s="37"/>
      <c r="EF2045" s="37"/>
      <c r="EG2045" s="37"/>
      <c r="EH2045" s="37"/>
      <c r="EI2045" s="37"/>
      <c r="EJ2045" s="37"/>
      <c r="EK2045" s="37"/>
      <c r="EL2045" s="37"/>
      <c r="EM2045" s="37"/>
      <c r="EN2045" s="37"/>
      <c r="EO2045" s="37"/>
      <c r="EP2045" s="37"/>
      <c r="EQ2045" s="37"/>
      <c r="ER2045" s="37"/>
      <c r="ES2045" s="37"/>
      <c r="ET2045" s="37"/>
      <c r="EU2045" s="37"/>
      <c r="EV2045" s="37"/>
      <c r="EW2045" s="37"/>
      <c r="EX2045" s="37"/>
      <c r="EY2045" s="37"/>
      <c r="EZ2045" s="37"/>
      <c r="FA2045" s="37"/>
      <c r="FB2045" s="37"/>
      <c r="FC2045" s="37"/>
      <c r="FD2045" s="37"/>
    </row>
    <row r="2046" spans="2:160" x14ac:dyDescent="0.5">
      <c r="B2046" s="36" t="s">
        <v>2241</v>
      </c>
      <c r="C2046" s="18">
        <v>1.0595404183506574E-3</v>
      </c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7"/>
      <c r="AD2046" s="37"/>
      <c r="AE2046" s="37"/>
      <c r="AF2046" s="37"/>
      <c r="AG2046" s="37"/>
      <c r="AH2046" s="37"/>
      <c r="AI2046" s="37"/>
      <c r="AJ2046" s="37"/>
      <c r="AK2046" s="37"/>
      <c r="AL2046" s="37"/>
      <c r="AM2046" s="37"/>
      <c r="AN2046" s="37"/>
      <c r="AO2046" s="37"/>
      <c r="AP2046" s="37"/>
      <c r="AQ2046" s="37"/>
      <c r="AR2046" s="37"/>
      <c r="AS2046" s="37"/>
      <c r="AT2046" s="37"/>
      <c r="AU2046" s="37"/>
      <c r="AV2046" s="37"/>
      <c r="AW2046" s="37"/>
      <c r="AX2046" s="37"/>
      <c r="AY2046" s="37"/>
      <c r="AZ2046" s="37"/>
      <c r="BA2046" s="37"/>
      <c r="BB2046" s="37"/>
      <c r="BC2046" s="37"/>
      <c r="BD2046" s="37"/>
      <c r="BE2046" s="37"/>
      <c r="BF2046" s="37"/>
      <c r="BG2046" s="37"/>
      <c r="BH2046" s="37"/>
      <c r="BI2046" s="37"/>
      <c r="BJ2046" s="37"/>
      <c r="BK2046" s="37"/>
      <c r="BL2046" s="37"/>
      <c r="BM2046" s="37"/>
      <c r="BN2046" s="37"/>
      <c r="BO2046" s="37"/>
      <c r="BP2046" s="37"/>
      <c r="BQ2046" s="37"/>
      <c r="BR2046" s="37"/>
      <c r="BS2046" s="37"/>
      <c r="BT2046" s="37"/>
      <c r="BU2046" s="37"/>
      <c r="BV2046" s="37"/>
      <c r="BW2046" s="37"/>
      <c r="BX2046" s="37"/>
      <c r="BY2046" s="37"/>
      <c r="BZ2046" s="37"/>
      <c r="CA2046" s="37"/>
      <c r="CB2046" s="37"/>
      <c r="CC2046" s="37"/>
      <c r="CD2046" s="37"/>
      <c r="CE2046" s="37"/>
      <c r="CF2046" s="37"/>
      <c r="CG2046" s="37"/>
      <c r="CH2046" s="37"/>
      <c r="CI2046" s="37"/>
      <c r="CJ2046" s="37"/>
      <c r="CK2046" s="37"/>
      <c r="CL2046" s="37"/>
      <c r="CM2046" s="37"/>
      <c r="CN2046" s="37"/>
      <c r="CO2046" s="37"/>
      <c r="CP2046" s="37"/>
      <c r="CQ2046" s="37"/>
      <c r="CR2046" s="37"/>
      <c r="CS2046" s="37"/>
      <c r="CT2046" s="37"/>
      <c r="CU2046" s="37"/>
      <c r="CV2046" s="37"/>
      <c r="CW2046" s="37"/>
      <c r="CX2046" s="37"/>
      <c r="CY2046" s="37"/>
      <c r="CZ2046" s="37"/>
      <c r="DA2046" s="37"/>
      <c r="DB2046" s="37"/>
      <c r="DC2046" s="37"/>
      <c r="DD2046" s="37"/>
      <c r="DE2046" s="37"/>
      <c r="DF2046" s="37"/>
      <c r="DG2046" s="37"/>
      <c r="DH2046" s="37"/>
      <c r="DI2046" s="37"/>
      <c r="DJ2046" s="37"/>
      <c r="DK2046" s="37"/>
      <c r="DL2046" s="37"/>
      <c r="DR2046" s="37"/>
      <c r="DS2046" s="37"/>
      <c r="DT2046" s="37"/>
      <c r="DU2046" s="37"/>
      <c r="DV2046" s="37"/>
      <c r="DW2046" s="37"/>
      <c r="DX2046" s="37"/>
      <c r="DY2046" s="37"/>
      <c r="DZ2046" s="37"/>
      <c r="EA2046" s="37"/>
      <c r="EB2046" s="37"/>
      <c r="EC2046" s="37"/>
      <c r="ED2046" s="37"/>
      <c r="EE2046" s="37"/>
      <c r="EF2046" s="37"/>
      <c r="EG2046" s="37"/>
      <c r="EH2046" s="37"/>
      <c r="EI2046" s="37"/>
      <c r="EJ2046" s="37"/>
      <c r="EK2046" s="37"/>
      <c r="EL2046" s="37"/>
      <c r="EM2046" s="37"/>
      <c r="EN2046" s="37"/>
      <c r="EO2046" s="37"/>
      <c r="EP2046" s="37"/>
      <c r="EQ2046" s="37"/>
      <c r="ER2046" s="37"/>
      <c r="ES2046" s="37"/>
      <c r="ET2046" s="37"/>
      <c r="EU2046" s="37"/>
      <c r="EV2046" s="37"/>
      <c r="EW2046" s="37"/>
      <c r="EX2046" s="37"/>
      <c r="EY2046" s="37"/>
      <c r="EZ2046" s="37"/>
      <c r="FA2046" s="37"/>
      <c r="FB2046" s="37"/>
      <c r="FC2046" s="37"/>
      <c r="FD2046" s="37"/>
    </row>
    <row r="2047" spans="2:160" x14ac:dyDescent="0.5">
      <c r="B2047" s="36" t="s">
        <v>2242</v>
      </c>
      <c r="C2047" s="18">
        <v>4.5066618135840564E-3</v>
      </c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7"/>
      <c r="AD2047" s="37"/>
      <c r="AE2047" s="37"/>
      <c r="AF2047" s="37"/>
      <c r="AG2047" s="37"/>
      <c r="AH2047" s="37"/>
      <c r="AI2047" s="37"/>
      <c r="AJ2047" s="37"/>
      <c r="AK2047" s="37"/>
      <c r="AL2047" s="37"/>
      <c r="AM2047" s="37"/>
      <c r="AN2047" s="37"/>
      <c r="AO2047" s="37"/>
      <c r="AP2047" s="37"/>
      <c r="AQ2047" s="37"/>
      <c r="AR2047" s="37"/>
      <c r="AS2047" s="37"/>
      <c r="AT2047" s="37"/>
      <c r="AU2047" s="37"/>
      <c r="AV2047" s="37"/>
      <c r="AW2047" s="37"/>
      <c r="AX2047" s="37"/>
      <c r="AY2047" s="37"/>
      <c r="AZ2047" s="37"/>
      <c r="BA2047" s="37"/>
      <c r="BB2047" s="37"/>
      <c r="BC2047" s="37"/>
      <c r="BD2047" s="37"/>
      <c r="BE2047" s="37"/>
      <c r="BF2047" s="37"/>
      <c r="BG2047" s="37"/>
      <c r="BH2047" s="37"/>
      <c r="BI2047" s="37"/>
      <c r="BJ2047" s="37"/>
      <c r="BK2047" s="37"/>
      <c r="BL2047" s="37"/>
      <c r="BM2047" s="37"/>
      <c r="BN2047" s="37"/>
      <c r="BO2047" s="37"/>
      <c r="BP2047" s="37"/>
      <c r="BQ2047" s="37"/>
      <c r="BR2047" s="37"/>
      <c r="BS2047" s="37"/>
      <c r="BT2047" s="37"/>
      <c r="BU2047" s="37"/>
      <c r="BV2047" s="37"/>
      <c r="BW2047" s="37"/>
      <c r="BX2047" s="37"/>
      <c r="BY2047" s="37"/>
      <c r="BZ2047" s="37"/>
      <c r="CA2047" s="37"/>
      <c r="CB2047" s="37"/>
      <c r="CC2047" s="37"/>
      <c r="CD2047" s="37"/>
      <c r="CE2047" s="37"/>
      <c r="CF2047" s="37"/>
      <c r="CG2047" s="37"/>
      <c r="CH2047" s="37"/>
      <c r="CI2047" s="37"/>
      <c r="CJ2047" s="37"/>
      <c r="CK2047" s="37"/>
      <c r="CL2047" s="37"/>
      <c r="CM2047" s="37"/>
      <c r="CN2047" s="37"/>
      <c r="CO2047" s="37"/>
      <c r="CP2047" s="37"/>
      <c r="CQ2047" s="37"/>
      <c r="CR2047" s="37"/>
      <c r="CS2047" s="37"/>
      <c r="CT2047" s="37"/>
      <c r="CU2047" s="37"/>
      <c r="CV2047" s="37"/>
      <c r="CW2047" s="37"/>
      <c r="CX2047" s="37"/>
      <c r="CY2047" s="37"/>
      <c r="CZ2047" s="37"/>
      <c r="DA2047" s="37"/>
      <c r="DB2047" s="37"/>
      <c r="DC2047" s="37"/>
      <c r="DD2047" s="37"/>
      <c r="DE2047" s="37"/>
      <c r="DF2047" s="37"/>
      <c r="DG2047" s="37"/>
      <c r="DH2047" s="37"/>
      <c r="DI2047" s="37"/>
      <c r="DJ2047" s="37"/>
      <c r="DK2047" s="37"/>
      <c r="DL2047" s="37"/>
      <c r="DR2047" s="37"/>
      <c r="DS2047" s="37"/>
      <c r="DT2047" s="37"/>
      <c r="DU2047" s="37"/>
      <c r="DV2047" s="37"/>
      <c r="DW2047" s="37"/>
      <c r="DX2047" s="37"/>
      <c r="DY2047" s="37"/>
      <c r="DZ2047" s="37"/>
      <c r="EA2047" s="37"/>
      <c r="EB2047" s="37"/>
      <c r="EC2047" s="37"/>
      <c r="ED2047" s="37"/>
      <c r="EE2047" s="37"/>
      <c r="EF2047" s="37"/>
      <c r="EG2047" s="37"/>
      <c r="EH2047" s="37"/>
      <c r="EI2047" s="37"/>
      <c r="EJ2047" s="37"/>
      <c r="EK2047" s="37"/>
      <c r="EL2047" s="37"/>
      <c r="EM2047" s="37"/>
      <c r="EN2047" s="37"/>
      <c r="EO2047" s="37"/>
      <c r="EP2047" s="37"/>
      <c r="EQ2047" s="37"/>
      <c r="ER2047" s="37"/>
      <c r="ES2047" s="37"/>
      <c r="ET2047" s="37"/>
      <c r="EU2047" s="37"/>
      <c r="EV2047" s="37"/>
      <c r="EW2047" s="37"/>
      <c r="EX2047" s="37"/>
      <c r="EY2047" s="37"/>
      <c r="EZ2047" s="37"/>
      <c r="FA2047" s="37"/>
      <c r="FB2047" s="37"/>
      <c r="FC2047" s="37"/>
      <c r="FD2047" s="37"/>
    </row>
    <row r="2048" spans="2:160" x14ac:dyDescent="0.5">
      <c r="B2048" s="36" t="s">
        <v>2243</v>
      </c>
      <c r="C2048" s="18">
        <v>6.1217776040203287E-3</v>
      </c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F2048" s="37"/>
      <c r="AG2048" s="37"/>
      <c r="AH2048" s="37"/>
      <c r="AI2048" s="37"/>
      <c r="AJ2048" s="37"/>
      <c r="AK2048" s="37"/>
      <c r="AL2048" s="37"/>
      <c r="AM2048" s="37"/>
      <c r="AN2048" s="37"/>
      <c r="AO2048" s="37"/>
      <c r="AP2048" s="37"/>
      <c r="AQ2048" s="37"/>
      <c r="AR2048" s="37"/>
      <c r="AS2048" s="37"/>
      <c r="AT2048" s="37"/>
      <c r="AU2048" s="37"/>
      <c r="AV2048" s="37"/>
      <c r="AW2048" s="37"/>
      <c r="AX2048" s="37"/>
      <c r="AY2048" s="37"/>
      <c r="AZ2048" s="37"/>
      <c r="BA2048" s="37"/>
      <c r="BB2048" s="37"/>
      <c r="BC2048" s="37"/>
      <c r="BD2048" s="37"/>
      <c r="BE2048" s="37"/>
      <c r="BF2048" s="37"/>
      <c r="BG2048" s="37"/>
      <c r="BH2048" s="37"/>
      <c r="BI2048" s="37"/>
      <c r="BJ2048" s="37"/>
      <c r="BK2048" s="37"/>
      <c r="BL2048" s="37"/>
      <c r="BM2048" s="37"/>
      <c r="BN2048" s="37"/>
      <c r="BO2048" s="37"/>
      <c r="BP2048" s="37"/>
      <c r="BQ2048" s="37"/>
      <c r="BR2048" s="37"/>
      <c r="BS2048" s="37"/>
      <c r="BT2048" s="37"/>
      <c r="BU2048" s="37"/>
      <c r="BV2048" s="37"/>
      <c r="BW2048" s="37"/>
      <c r="BX2048" s="37"/>
      <c r="BY2048" s="37"/>
      <c r="BZ2048" s="37"/>
      <c r="CA2048" s="37"/>
      <c r="CB2048" s="37"/>
      <c r="CC2048" s="37"/>
      <c r="CD2048" s="37"/>
      <c r="CE2048" s="37"/>
      <c r="CF2048" s="37"/>
      <c r="CG2048" s="37"/>
      <c r="CH2048" s="37"/>
      <c r="CI2048" s="37"/>
      <c r="CJ2048" s="37"/>
      <c r="CK2048" s="37"/>
      <c r="CL2048" s="37"/>
      <c r="CM2048" s="37"/>
      <c r="CN2048" s="37"/>
      <c r="CO2048" s="37"/>
      <c r="CP2048" s="37"/>
      <c r="CQ2048" s="37"/>
      <c r="CR2048" s="37"/>
      <c r="CS2048" s="37"/>
      <c r="CT2048" s="37"/>
      <c r="CU2048" s="37"/>
      <c r="CV2048" s="37"/>
      <c r="CW2048" s="37"/>
      <c r="CX2048" s="37"/>
      <c r="CY2048" s="37"/>
      <c r="CZ2048" s="37"/>
      <c r="DA2048" s="37"/>
      <c r="DB2048" s="37"/>
      <c r="DC2048" s="37"/>
      <c r="DD2048" s="37"/>
      <c r="DE2048" s="37"/>
      <c r="DF2048" s="37"/>
      <c r="DG2048" s="37"/>
      <c r="DH2048" s="37"/>
      <c r="DI2048" s="37"/>
      <c r="DJ2048" s="37"/>
      <c r="DK2048" s="37"/>
      <c r="DL2048" s="37"/>
      <c r="DR2048" s="37"/>
      <c r="DS2048" s="37"/>
      <c r="DT2048" s="37"/>
      <c r="DU2048" s="37"/>
      <c r="DV2048" s="37"/>
      <c r="DW2048" s="37"/>
      <c r="DX2048" s="37"/>
      <c r="DY2048" s="37"/>
      <c r="DZ2048" s="37"/>
      <c r="EA2048" s="37"/>
      <c r="EB2048" s="37"/>
      <c r="EC2048" s="37"/>
      <c r="ED2048" s="37"/>
      <c r="EE2048" s="37"/>
      <c r="EF2048" s="37"/>
      <c r="EG2048" s="37"/>
      <c r="EH2048" s="37"/>
      <c r="EI2048" s="37"/>
      <c r="EJ2048" s="37"/>
      <c r="EK2048" s="37"/>
      <c r="EL2048" s="37"/>
      <c r="EM2048" s="37"/>
      <c r="EN2048" s="37"/>
      <c r="EO2048" s="37"/>
      <c r="EP2048" s="37"/>
      <c r="EQ2048" s="37"/>
      <c r="ER2048" s="37"/>
      <c r="ES2048" s="37"/>
      <c r="ET2048" s="37"/>
      <c r="EU2048" s="37"/>
      <c r="EV2048" s="37"/>
      <c r="EW2048" s="37"/>
      <c r="EX2048" s="37"/>
      <c r="EY2048" s="37"/>
      <c r="EZ2048" s="37"/>
      <c r="FA2048" s="37"/>
      <c r="FB2048" s="37"/>
      <c r="FC2048" s="37"/>
      <c r="FD2048" s="37"/>
    </row>
    <row r="2049" spans="2:160" x14ac:dyDescent="0.5">
      <c r="B2049" s="36" t="s">
        <v>2244</v>
      </c>
      <c r="C2049" s="18">
        <v>-1.1136015770493168E-3</v>
      </c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F2049" s="37"/>
      <c r="AG2049" s="37"/>
      <c r="AH2049" s="37"/>
      <c r="AI2049" s="37"/>
      <c r="AJ2049" s="37"/>
      <c r="AK2049" s="37"/>
      <c r="AL2049" s="37"/>
      <c r="AM2049" s="37"/>
      <c r="AN2049" s="37"/>
      <c r="AO2049" s="37"/>
      <c r="AP2049" s="37"/>
      <c r="AQ2049" s="37"/>
      <c r="AR2049" s="37"/>
      <c r="AS2049" s="37"/>
      <c r="AT2049" s="37"/>
      <c r="AU2049" s="37"/>
      <c r="AV2049" s="37"/>
      <c r="AW2049" s="37"/>
      <c r="AX2049" s="37"/>
      <c r="AY2049" s="37"/>
      <c r="AZ2049" s="37"/>
      <c r="BA2049" s="37"/>
      <c r="BB2049" s="37"/>
      <c r="BC2049" s="37"/>
      <c r="BD2049" s="37"/>
      <c r="BE2049" s="37"/>
      <c r="BF2049" s="37"/>
      <c r="BG2049" s="37"/>
      <c r="BH2049" s="37"/>
      <c r="BI2049" s="37"/>
      <c r="BJ2049" s="37"/>
      <c r="BK2049" s="37"/>
      <c r="BL2049" s="37"/>
      <c r="BM2049" s="37"/>
      <c r="BN2049" s="37"/>
      <c r="BO2049" s="37"/>
      <c r="BP2049" s="37"/>
      <c r="BQ2049" s="37"/>
      <c r="BR2049" s="37"/>
      <c r="BS2049" s="37"/>
      <c r="BT2049" s="37"/>
      <c r="BU2049" s="37"/>
      <c r="BV2049" s="37"/>
      <c r="BW2049" s="37"/>
      <c r="BX2049" s="37"/>
      <c r="BY2049" s="37"/>
      <c r="BZ2049" s="37"/>
      <c r="CA2049" s="37"/>
      <c r="CB2049" s="37"/>
      <c r="CC2049" s="37"/>
      <c r="CD2049" s="37"/>
      <c r="CE2049" s="37"/>
      <c r="CF2049" s="37"/>
      <c r="CG2049" s="37"/>
      <c r="CH2049" s="37"/>
      <c r="CI2049" s="37"/>
      <c r="CJ2049" s="37"/>
      <c r="CK2049" s="37"/>
      <c r="CL2049" s="37"/>
      <c r="CM2049" s="37"/>
      <c r="CN2049" s="37"/>
      <c r="CO2049" s="37"/>
      <c r="CP2049" s="37"/>
      <c r="CQ2049" s="37"/>
      <c r="CR2049" s="37"/>
      <c r="CS2049" s="37"/>
      <c r="CT2049" s="37"/>
      <c r="CU2049" s="37"/>
      <c r="CV2049" s="37"/>
      <c r="CW2049" s="37"/>
      <c r="CX2049" s="37"/>
      <c r="CY2049" s="37"/>
      <c r="CZ2049" s="37"/>
      <c r="DA2049" s="37"/>
      <c r="DB2049" s="37"/>
      <c r="DC2049" s="37"/>
      <c r="DD2049" s="37"/>
      <c r="DE2049" s="37"/>
      <c r="DF2049" s="37"/>
      <c r="DG2049" s="37"/>
      <c r="DH2049" s="37"/>
      <c r="DI2049" s="37"/>
      <c r="DJ2049" s="37"/>
      <c r="DK2049" s="37"/>
      <c r="DL2049" s="37"/>
      <c r="DR2049" s="37"/>
      <c r="DS2049" s="37"/>
      <c r="DT2049" s="37"/>
      <c r="DU2049" s="37"/>
      <c r="DV2049" s="37"/>
      <c r="DW2049" s="37"/>
      <c r="DX2049" s="37"/>
      <c r="DY2049" s="37"/>
      <c r="DZ2049" s="37"/>
      <c r="EA2049" s="37"/>
      <c r="EB2049" s="37"/>
      <c r="EC2049" s="37"/>
      <c r="ED2049" s="37"/>
      <c r="EE2049" s="37"/>
      <c r="EF2049" s="37"/>
      <c r="EG2049" s="37"/>
      <c r="EH2049" s="37"/>
      <c r="EI2049" s="37"/>
      <c r="EJ2049" s="37"/>
      <c r="EK2049" s="37"/>
      <c r="EL2049" s="37"/>
      <c r="EM2049" s="37"/>
      <c r="EN2049" s="37"/>
      <c r="EO2049" s="37"/>
      <c r="EP2049" s="37"/>
      <c r="EQ2049" s="37"/>
      <c r="ER2049" s="37"/>
      <c r="ES2049" s="37"/>
      <c r="ET2049" s="37"/>
      <c r="EU2049" s="37"/>
      <c r="EV2049" s="37"/>
      <c r="EW2049" s="37"/>
      <c r="EX2049" s="37"/>
      <c r="EY2049" s="37"/>
      <c r="EZ2049" s="37"/>
      <c r="FA2049" s="37"/>
      <c r="FB2049" s="37"/>
      <c r="FC2049" s="37"/>
      <c r="FD2049" s="37"/>
    </row>
    <row r="2050" spans="2:160" x14ac:dyDescent="0.5">
      <c r="B2050" s="36" t="s">
        <v>2245</v>
      </c>
      <c r="C2050" s="18">
        <v>9.1085050666062095E-4</v>
      </c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/>
      <c r="AH2050" s="37"/>
      <c r="AI2050" s="37"/>
      <c r="AJ2050" s="37"/>
      <c r="AK2050" s="37"/>
      <c r="AL2050" s="37"/>
      <c r="AM2050" s="37"/>
      <c r="AN2050" s="37"/>
      <c r="AO2050" s="37"/>
      <c r="AP2050" s="37"/>
      <c r="AQ2050" s="37"/>
      <c r="AR2050" s="37"/>
      <c r="AS2050" s="37"/>
      <c r="AT2050" s="37"/>
      <c r="AU2050" s="37"/>
      <c r="AV2050" s="37"/>
      <c r="AW2050" s="37"/>
      <c r="AX2050" s="37"/>
      <c r="AY2050" s="37"/>
      <c r="AZ2050" s="37"/>
      <c r="BA2050" s="37"/>
      <c r="BB2050" s="37"/>
      <c r="BC2050" s="37"/>
      <c r="BD2050" s="37"/>
      <c r="BE2050" s="37"/>
      <c r="BF2050" s="37"/>
      <c r="BG2050" s="37"/>
      <c r="BH2050" s="37"/>
      <c r="BI2050" s="37"/>
      <c r="BJ2050" s="37"/>
      <c r="BK2050" s="37"/>
      <c r="BL2050" s="37"/>
      <c r="BM2050" s="37"/>
      <c r="BN2050" s="37"/>
      <c r="BO2050" s="37"/>
      <c r="BP2050" s="37"/>
      <c r="BQ2050" s="37"/>
      <c r="BR2050" s="37"/>
      <c r="BS2050" s="37"/>
      <c r="BT2050" s="37"/>
      <c r="BU2050" s="37"/>
      <c r="BV2050" s="37"/>
      <c r="BW2050" s="37"/>
      <c r="BX2050" s="37"/>
      <c r="BY2050" s="37"/>
      <c r="BZ2050" s="37"/>
      <c r="CA2050" s="37"/>
      <c r="CB2050" s="37"/>
      <c r="CC2050" s="37"/>
      <c r="CD2050" s="37"/>
      <c r="CE2050" s="37"/>
      <c r="CF2050" s="37"/>
      <c r="CG2050" s="37"/>
      <c r="CH2050" s="37"/>
      <c r="CI2050" s="37"/>
      <c r="CJ2050" s="37"/>
      <c r="CK2050" s="37"/>
      <c r="CL2050" s="37"/>
      <c r="CM2050" s="37"/>
      <c r="CN2050" s="37"/>
      <c r="CO2050" s="37"/>
      <c r="CP2050" s="37"/>
      <c r="CQ2050" s="37"/>
      <c r="CR2050" s="37"/>
      <c r="CS2050" s="37"/>
      <c r="CT2050" s="37"/>
      <c r="CU2050" s="37"/>
      <c r="CV2050" s="37"/>
      <c r="CW2050" s="37"/>
      <c r="CX2050" s="37"/>
      <c r="CY2050" s="37"/>
      <c r="CZ2050" s="37"/>
      <c r="DA2050" s="37"/>
      <c r="DB2050" s="37"/>
      <c r="DC2050" s="37"/>
      <c r="DD2050" s="37"/>
      <c r="DE2050" s="37"/>
      <c r="DF2050" s="37"/>
      <c r="DG2050" s="37"/>
      <c r="DH2050" s="37"/>
      <c r="DI2050" s="37"/>
      <c r="DJ2050" s="37"/>
      <c r="DK2050" s="37"/>
      <c r="DL2050" s="37"/>
      <c r="DR2050" s="37"/>
      <c r="DS2050" s="37"/>
      <c r="DT2050" s="37"/>
      <c r="DU2050" s="37"/>
      <c r="DV2050" s="37"/>
      <c r="DW2050" s="37"/>
      <c r="DX2050" s="37"/>
      <c r="DY2050" s="37"/>
      <c r="DZ2050" s="37"/>
      <c r="EA2050" s="37"/>
      <c r="EB2050" s="37"/>
      <c r="EC2050" s="37"/>
      <c r="ED2050" s="37"/>
      <c r="EE2050" s="37"/>
      <c r="EF2050" s="37"/>
      <c r="EG2050" s="37"/>
      <c r="EH2050" s="37"/>
      <c r="EI2050" s="37"/>
      <c r="EJ2050" s="37"/>
      <c r="EK2050" s="37"/>
      <c r="EL2050" s="37"/>
      <c r="EM2050" s="37"/>
      <c r="EN2050" s="37"/>
      <c r="EO2050" s="37"/>
      <c r="EP2050" s="37"/>
      <c r="EQ2050" s="37"/>
      <c r="ER2050" s="37"/>
      <c r="ES2050" s="37"/>
      <c r="ET2050" s="37"/>
      <c r="EU2050" s="37"/>
      <c r="EV2050" s="37"/>
      <c r="EW2050" s="37"/>
      <c r="EX2050" s="37"/>
      <c r="EY2050" s="37"/>
      <c r="EZ2050" s="37"/>
      <c r="FA2050" s="37"/>
      <c r="FB2050" s="37"/>
      <c r="FC2050" s="37"/>
      <c r="FD2050" s="37"/>
    </row>
    <row r="2051" spans="2:160" x14ac:dyDescent="0.5">
      <c r="B2051" s="36" t="s">
        <v>2246</v>
      </c>
      <c r="C2051" s="18">
        <v>3.5926894930420339E-3</v>
      </c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/>
      <c r="AA2051" s="37"/>
      <c r="AB2051" s="37"/>
      <c r="AC2051" s="37"/>
      <c r="AD2051" s="37"/>
      <c r="AE2051" s="37"/>
      <c r="AF2051" s="37"/>
      <c r="AG2051" s="37"/>
      <c r="AH2051" s="37"/>
      <c r="AI2051" s="37"/>
      <c r="AJ2051" s="37"/>
      <c r="AK2051" s="37"/>
      <c r="AL2051" s="37"/>
      <c r="AM2051" s="37"/>
      <c r="AN2051" s="37"/>
      <c r="AO2051" s="37"/>
      <c r="AP2051" s="37"/>
      <c r="AQ2051" s="37"/>
      <c r="AR2051" s="37"/>
      <c r="AS2051" s="37"/>
      <c r="AT2051" s="37"/>
      <c r="AU2051" s="37"/>
      <c r="AV2051" s="37"/>
      <c r="AW2051" s="37"/>
      <c r="AX2051" s="37"/>
      <c r="AY2051" s="37"/>
      <c r="AZ2051" s="37"/>
      <c r="BA2051" s="37"/>
      <c r="BB2051" s="37"/>
      <c r="BC2051" s="37"/>
      <c r="BD2051" s="37"/>
      <c r="BE2051" s="37"/>
      <c r="BF2051" s="37"/>
      <c r="BG2051" s="37"/>
      <c r="BH2051" s="37"/>
      <c r="BI2051" s="37"/>
      <c r="BJ2051" s="37"/>
      <c r="BK2051" s="37"/>
      <c r="BL2051" s="37"/>
      <c r="BM2051" s="37"/>
      <c r="BN2051" s="37"/>
      <c r="BO2051" s="37"/>
      <c r="BP2051" s="37"/>
      <c r="BQ2051" s="37"/>
      <c r="BR2051" s="37"/>
      <c r="BS2051" s="37"/>
      <c r="BT2051" s="37"/>
      <c r="BU2051" s="37"/>
      <c r="BV2051" s="37"/>
      <c r="BW2051" s="37"/>
      <c r="BX2051" s="37"/>
      <c r="BY2051" s="37"/>
      <c r="BZ2051" s="37"/>
      <c r="CA2051" s="37"/>
      <c r="CB2051" s="37"/>
      <c r="CC2051" s="37"/>
      <c r="CD2051" s="37"/>
      <c r="CE2051" s="37"/>
      <c r="CF2051" s="37"/>
      <c r="CG2051" s="37"/>
      <c r="CH2051" s="37"/>
      <c r="CI2051" s="37"/>
      <c r="CJ2051" s="37"/>
      <c r="CK2051" s="37"/>
      <c r="CL2051" s="37"/>
      <c r="CM2051" s="37"/>
      <c r="CN2051" s="37"/>
      <c r="CO2051" s="37"/>
      <c r="CP2051" s="37"/>
      <c r="CQ2051" s="37"/>
      <c r="CR2051" s="37"/>
      <c r="CS2051" s="37"/>
      <c r="CT2051" s="37"/>
      <c r="CU2051" s="37"/>
      <c r="CV2051" s="37"/>
      <c r="CW2051" s="37"/>
      <c r="CX2051" s="37"/>
      <c r="CY2051" s="37"/>
      <c r="CZ2051" s="37"/>
      <c r="DA2051" s="37"/>
      <c r="DB2051" s="37"/>
      <c r="DC2051" s="37"/>
      <c r="DD2051" s="37"/>
      <c r="DE2051" s="37"/>
      <c r="DF2051" s="37"/>
      <c r="DG2051" s="37"/>
      <c r="DH2051" s="37"/>
      <c r="DI2051" s="37"/>
      <c r="DJ2051" s="37"/>
      <c r="DK2051" s="37"/>
      <c r="DL2051" s="37"/>
      <c r="DR2051" s="37"/>
      <c r="DS2051" s="37"/>
      <c r="DT2051" s="37"/>
      <c r="DU2051" s="37"/>
      <c r="DV2051" s="37"/>
      <c r="DW2051" s="37"/>
      <c r="DX2051" s="37"/>
      <c r="DY2051" s="37"/>
      <c r="DZ2051" s="37"/>
      <c r="EA2051" s="37"/>
      <c r="EB2051" s="37"/>
      <c r="EC2051" s="37"/>
      <c r="ED2051" s="37"/>
      <c r="EE2051" s="37"/>
      <c r="EF2051" s="37"/>
      <c r="EG2051" s="37"/>
      <c r="EH2051" s="37"/>
      <c r="EI2051" s="37"/>
      <c r="EJ2051" s="37"/>
      <c r="EK2051" s="37"/>
      <c r="EL2051" s="37"/>
      <c r="EM2051" s="37"/>
      <c r="EN2051" s="37"/>
      <c r="EO2051" s="37"/>
      <c r="EP2051" s="37"/>
      <c r="EQ2051" s="37"/>
      <c r="ER2051" s="37"/>
      <c r="ES2051" s="37"/>
      <c r="ET2051" s="37"/>
      <c r="EU2051" s="37"/>
      <c r="EV2051" s="37"/>
      <c r="EW2051" s="37"/>
      <c r="EX2051" s="37"/>
      <c r="EY2051" s="37"/>
      <c r="EZ2051" s="37"/>
      <c r="FA2051" s="37"/>
      <c r="FB2051" s="37"/>
      <c r="FC2051" s="37"/>
      <c r="FD2051" s="37"/>
    </row>
    <row r="2052" spans="2:160" x14ac:dyDescent="0.5">
      <c r="B2052" s="36" t="s">
        <v>2247</v>
      </c>
      <c r="C2052" s="18">
        <v>-1.0441952942732202E-2</v>
      </c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F2052" s="37"/>
      <c r="AG2052" s="37"/>
      <c r="AH2052" s="37"/>
      <c r="AI2052" s="37"/>
      <c r="AJ2052" s="37"/>
      <c r="AK2052" s="37"/>
      <c r="AL2052" s="37"/>
      <c r="AM2052" s="37"/>
      <c r="AN2052" s="37"/>
      <c r="AO2052" s="37"/>
      <c r="AP2052" s="37"/>
      <c r="AQ2052" s="37"/>
      <c r="AR2052" s="37"/>
      <c r="AS2052" s="37"/>
      <c r="AT2052" s="37"/>
      <c r="AU2052" s="37"/>
      <c r="AV2052" s="37"/>
      <c r="AW2052" s="37"/>
      <c r="AX2052" s="37"/>
      <c r="AY2052" s="37"/>
      <c r="AZ2052" s="37"/>
      <c r="BA2052" s="37"/>
      <c r="BB2052" s="37"/>
      <c r="BC2052" s="37"/>
      <c r="BD2052" s="37"/>
      <c r="BE2052" s="37"/>
      <c r="BF2052" s="37"/>
      <c r="BG2052" s="37"/>
      <c r="BH2052" s="37"/>
      <c r="BI2052" s="37"/>
      <c r="BJ2052" s="37"/>
      <c r="BK2052" s="37"/>
      <c r="BL2052" s="37"/>
      <c r="BM2052" s="37"/>
      <c r="BN2052" s="37"/>
      <c r="BO2052" s="37"/>
      <c r="BP2052" s="37"/>
      <c r="BQ2052" s="37"/>
      <c r="BR2052" s="37"/>
      <c r="BS2052" s="37"/>
      <c r="BT2052" s="37"/>
      <c r="BU2052" s="37"/>
      <c r="BV2052" s="37"/>
      <c r="BW2052" s="37"/>
      <c r="BX2052" s="37"/>
      <c r="BY2052" s="37"/>
      <c r="BZ2052" s="37"/>
      <c r="CA2052" s="37"/>
      <c r="CB2052" s="37"/>
      <c r="CC2052" s="37"/>
      <c r="CD2052" s="37"/>
      <c r="CE2052" s="37"/>
      <c r="CF2052" s="37"/>
      <c r="CG2052" s="37"/>
      <c r="CH2052" s="37"/>
      <c r="CI2052" s="37"/>
      <c r="CJ2052" s="37"/>
      <c r="CK2052" s="37"/>
      <c r="CL2052" s="37"/>
      <c r="CM2052" s="37"/>
      <c r="CN2052" s="37"/>
      <c r="CO2052" s="37"/>
      <c r="CP2052" s="37"/>
      <c r="CQ2052" s="37"/>
      <c r="CR2052" s="37"/>
      <c r="CS2052" s="37"/>
      <c r="CT2052" s="37"/>
      <c r="CU2052" s="37"/>
      <c r="CV2052" s="37"/>
      <c r="CW2052" s="37"/>
      <c r="CX2052" s="37"/>
      <c r="CY2052" s="37"/>
      <c r="CZ2052" s="37"/>
      <c r="DA2052" s="37"/>
      <c r="DB2052" s="37"/>
      <c r="DC2052" s="37"/>
      <c r="DD2052" s="37"/>
      <c r="DE2052" s="37"/>
      <c r="DF2052" s="37"/>
      <c r="DG2052" s="37"/>
      <c r="DH2052" s="37"/>
      <c r="DI2052" s="37"/>
      <c r="DJ2052" s="37"/>
      <c r="DK2052" s="37"/>
      <c r="DL2052" s="37"/>
      <c r="DR2052" s="37"/>
      <c r="DS2052" s="37"/>
      <c r="DT2052" s="37"/>
      <c r="DU2052" s="37"/>
      <c r="DV2052" s="37"/>
      <c r="DW2052" s="37"/>
      <c r="DX2052" s="37"/>
      <c r="DY2052" s="37"/>
      <c r="DZ2052" s="37"/>
      <c r="EA2052" s="37"/>
      <c r="EB2052" s="37"/>
      <c r="EC2052" s="37"/>
      <c r="ED2052" s="37"/>
      <c r="EE2052" s="37"/>
      <c r="EF2052" s="37"/>
      <c r="EG2052" s="37"/>
      <c r="EH2052" s="37"/>
      <c r="EI2052" s="37"/>
      <c r="EJ2052" s="37"/>
      <c r="EK2052" s="37"/>
      <c r="EL2052" s="37"/>
      <c r="EM2052" s="37"/>
      <c r="EN2052" s="37"/>
      <c r="EO2052" s="37"/>
      <c r="EP2052" s="37"/>
      <c r="EQ2052" s="37"/>
      <c r="ER2052" s="37"/>
      <c r="ES2052" s="37"/>
      <c r="ET2052" s="37"/>
      <c r="EU2052" s="37"/>
      <c r="EV2052" s="37"/>
      <c r="EW2052" s="37"/>
      <c r="EX2052" s="37"/>
      <c r="EY2052" s="37"/>
      <c r="EZ2052" s="37"/>
      <c r="FA2052" s="37"/>
      <c r="FB2052" s="37"/>
      <c r="FC2052" s="37"/>
      <c r="FD2052" s="37"/>
    </row>
    <row r="2053" spans="2:160" x14ac:dyDescent="0.5">
      <c r="B2053" s="36" t="s">
        <v>2248</v>
      </c>
      <c r="C2053" s="18">
        <v>-9.7312569500455082E-3</v>
      </c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/>
      <c r="AA2053" s="37"/>
      <c r="AB2053" s="37"/>
      <c r="AC2053" s="37"/>
      <c r="AD2053" s="37"/>
      <c r="AE2053" s="37"/>
      <c r="AF2053" s="37"/>
      <c r="AG2053" s="37"/>
      <c r="AH2053" s="37"/>
      <c r="AI2053" s="37"/>
      <c r="AJ2053" s="37"/>
      <c r="AK2053" s="37"/>
      <c r="AL2053" s="37"/>
      <c r="AM2053" s="37"/>
      <c r="AN2053" s="37"/>
      <c r="AO2053" s="37"/>
      <c r="AP2053" s="37"/>
      <c r="AQ2053" s="37"/>
      <c r="AR2053" s="37"/>
      <c r="AS2053" s="37"/>
      <c r="AT2053" s="37"/>
      <c r="AU2053" s="37"/>
      <c r="AV2053" s="37"/>
      <c r="AW2053" s="37"/>
      <c r="AX2053" s="37"/>
      <c r="AY2053" s="37"/>
      <c r="AZ2053" s="37"/>
      <c r="BA2053" s="37"/>
      <c r="BB2053" s="37"/>
      <c r="BC2053" s="37"/>
      <c r="BD2053" s="37"/>
      <c r="BE2053" s="37"/>
      <c r="BF2053" s="37"/>
      <c r="BG2053" s="37"/>
      <c r="BH2053" s="37"/>
      <c r="BI2053" s="37"/>
      <c r="BJ2053" s="37"/>
      <c r="BK2053" s="37"/>
      <c r="BL2053" s="37"/>
      <c r="BM2053" s="37"/>
      <c r="BN2053" s="37"/>
      <c r="BO2053" s="37"/>
      <c r="BP2053" s="37"/>
      <c r="BQ2053" s="37"/>
      <c r="BR2053" s="37"/>
      <c r="BS2053" s="37"/>
      <c r="BT2053" s="37"/>
      <c r="BU2053" s="37"/>
      <c r="BV2053" s="37"/>
      <c r="BW2053" s="37"/>
      <c r="BX2053" s="37"/>
      <c r="BY2053" s="37"/>
      <c r="BZ2053" s="37"/>
      <c r="CA2053" s="37"/>
      <c r="CB2053" s="37"/>
      <c r="CC2053" s="37"/>
      <c r="CD2053" s="37"/>
      <c r="CE2053" s="37"/>
      <c r="CF2053" s="37"/>
      <c r="CG2053" s="37"/>
      <c r="CH2053" s="37"/>
      <c r="CI2053" s="37"/>
      <c r="CJ2053" s="37"/>
      <c r="CK2053" s="37"/>
      <c r="CL2053" s="37"/>
      <c r="CM2053" s="37"/>
      <c r="CN2053" s="37"/>
      <c r="CO2053" s="37"/>
      <c r="CP2053" s="37"/>
      <c r="CQ2053" s="37"/>
      <c r="CR2053" s="37"/>
      <c r="CS2053" s="37"/>
      <c r="CT2053" s="37"/>
      <c r="CU2053" s="37"/>
      <c r="CV2053" s="37"/>
      <c r="CW2053" s="37"/>
      <c r="CX2053" s="37"/>
      <c r="CY2053" s="37"/>
      <c r="CZ2053" s="37"/>
      <c r="DA2053" s="37"/>
      <c r="DB2053" s="37"/>
      <c r="DC2053" s="37"/>
      <c r="DD2053" s="37"/>
      <c r="DE2053" s="37"/>
      <c r="DF2053" s="37"/>
      <c r="DG2053" s="37"/>
      <c r="DH2053" s="37"/>
      <c r="DI2053" s="37"/>
      <c r="DJ2053" s="37"/>
      <c r="DK2053" s="37"/>
      <c r="DL2053" s="37"/>
      <c r="DR2053" s="37"/>
      <c r="DS2053" s="37"/>
      <c r="DT2053" s="37"/>
      <c r="DU2053" s="37"/>
      <c r="DV2053" s="37"/>
      <c r="DW2053" s="37"/>
      <c r="DX2053" s="37"/>
      <c r="DY2053" s="37"/>
      <c r="DZ2053" s="37"/>
      <c r="EA2053" s="37"/>
      <c r="EB2053" s="37"/>
      <c r="EC2053" s="37"/>
      <c r="ED2053" s="37"/>
      <c r="EE2053" s="37"/>
      <c r="EF2053" s="37"/>
      <c r="EG2053" s="37"/>
      <c r="EH2053" s="37"/>
      <c r="EI2053" s="37"/>
      <c r="EJ2053" s="37"/>
      <c r="EK2053" s="37"/>
      <c r="EL2053" s="37"/>
      <c r="EM2053" s="37"/>
      <c r="EN2053" s="37"/>
      <c r="EO2053" s="37"/>
      <c r="EP2053" s="37"/>
      <c r="EQ2053" s="37"/>
      <c r="ER2053" s="37"/>
      <c r="ES2053" s="37"/>
      <c r="ET2053" s="37"/>
      <c r="EU2053" s="37"/>
      <c r="EV2053" s="37"/>
      <c r="EW2053" s="37"/>
      <c r="EX2053" s="37"/>
      <c r="EY2053" s="37"/>
      <c r="EZ2053" s="37"/>
      <c r="FA2053" s="37"/>
      <c r="FB2053" s="37"/>
      <c r="FC2053" s="37"/>
      <c r="FD2053" s="37"/>
    </row>
    <row r="2054" spans="2:160" x14ac:dyDescent="0.5">
      <c r="B2054" s="36" t="s">
        <v>2249</v>
      </c>
      <c r="C2054" s="18">
        <v>1.020762246255269E-2</v>
      </c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/>
      <c r="AA2054" s="37"/>
      <c r="AB2054" s="37"/>
      <c r="AC2054" s="37"/>
      <c r="AD2054" s="37"/>
      <c r="AE2054" s="37"/>
      <c r="AF2054" s="37"/>
      <c r="AG2054" s="37"/>
      <c r="AH2054" s="37"/>
      <c r="AI2054" s="37"/>
      <c r="AJ2054" s="37"/>
      <c r="AK2054" s="37"/>
      <c r="AL2054" s="37"/>
      <c r="AM2054" s="37"/>
      <c r="AN2054" s="37"/>
      <c r="AO2054" s="37"/>
      <c r="AP2054" s="37"/>
      <c r="AQ2054" s="37"/>
      <c r="AR2054" s="37"/>
      <c r="AS2054" s="37"/>
      <c r="AT2054" s="37"/>
      <c r="AU2054" s="37"/>
      <c r="AV2054" s="37"/>
      <c r="AW2054" s="37"/>
      <c r="AX2054" s="37"/>
      <c r="AY2054" s="37"/>
      <c r="AZ2054" s="37"/>
      <c r="BA2054" s="37"/>
      <c r="BB2054" s="37"/>
      <c r="BC2054" s="37"/>
      <c r="BD2054" s="37"/>
      <c r="BE2054" s="37"/>
      <c r="BF2054" s="37"/>
      <c r="BG2054" s="37"/>
      <c r="BH2054" s="37"/>
      <c r="BI2054" s="37"/>
      <c r="BJ2054" s="37"/>
      <c r="BK2054" s="37"/>
      <c r="BL2054" s="37"/>
      <c r="BM2054" s="37"/>
      <c r="BN2054" s="37"/>
      <c r="BO2054" s="37"/>
      <c r="BP2054" s="37"/>
      <c r="BQ2054" s="37"/>
      <c r="BR2054" s="37"/>
      <c r="BS2054" s="37"/>
      <c r="BT2054" s="37"/>
      <c r="BU2054" s="37"/>
      <c r="BV2054" s="37"/>
      <c r="BW2054" s="37"/>
      <c r="BX2054" s="37"/>
      <c r="BY2054" s="37"/>
      <c r="BZ2054" s="37"/>
      <c r="CA2054" s="37"/>
      <c r="CB2054" s="37"/>
      <c r="CC2054" s="37"/>
      <c r="CD2054" s="37"/>
      <c r="CE2054" s="37"/>
      <c r="CF2054" s="37"/>
      <c r="CG2054" s="37"/>
      <c r="CH2054" s="37"/>
      <c r="CI2054" s="37"/>
      <c r="CJ2054" s="37"/>
      <c r="CK2054" s="37"/>
      <c r="CL2054" s="37"/>
      <c r="CM2054" s="37"/>
      <c r="CN2054" s="37"/>
      <c r="CO2054" s="37"/>
      <c r="CP2054" s="37"/>
      <c r="CQ2054" s="37"/>
      <c r="CR2054" s="37"/>
      <c r="CS2054" s="37"/>
      <c r="CT2054" s="37"/>
      <c r="CU2054" s="37"/>
      <c r="CV2054" s="37"/>
      <c r="CW2054" s="37"/>
      <c r="CX2054" s="37"/>
      <c r="CY2054" s="37"/>
      <c r="CZ2054" s="37"/>
      <c r="DA2054" s="37"/>
      <c r="DB2054" s="37"/>
      <c r="DC2054" s="37"/>
      <c r="DD2054" s="37"/>
      <c r="DE2054" s="37"/>
      <c r="DF2054" s="37"/>
      <c r="DG2054" s="37"/>
      <c r="DH2054" s="37"/>
      <c r="DI2054" s="37"/>
      <c r="DJ2054" s="37"/>
      <c r="DK2054" s="37"/>
      <c r="DL2054" s="37"/>
      <c r="DR2054" s="37"/>
      <c r="DS2054" s="37"/>
      <c r="DT2054" s="37"/>
      <c r="DU2054" s="37"/>
      <c r="DV2054" s="37"/>
      <c r="DW2054" s="37"/>
      <c r="DX2054" s="37"/>
      <c r="DY2054" s="37"/>
      <c r="DZ2054" s="37"/>
      <c r="EA2054" s="37"/>
      <c r="EB2054" s="37"/>
      <c r="EC2054" s="37"/>
      <c r="ED2054" s="37"/>
      <c r="EE2054" s="37"/>
      <c r="EF2054" s="37"/>
      <c r="EG2054" s="37"/>
      <c r="EH2054" s="37"/>
      <c r="EI2054" s="37"/>
      <c r="EJ2054" s="37"/>
      <c r="EK2054" s="37"/>
      <c r="EL2054" s="37"/>
      <c r="EM2054" s="37"/>
      <c r="EN2054" s="37"/>
      <c r="EO2054" s="37"/>
      <c r="EP2054" s="37"/>
      <c r="EQ2054" s="37"/>
      <c r="ER2054" s="37"/>
      <c r="ES2054" s="37"/>
      <c r="ET2054" s="37"/>
      <c r="EU2054" s="37"/>
      <c r="EV2054" s="37"/>
      <c r="EW2054" s="37"/>
      <c r="EX2054" s="37"/>
      <c r="EY2054" s="37"/>
      <c r="EZ2054" s="37"/>
      <c r="FA2054" s="37"/>
      <c r="FB2054" s="37"/>
      <c r="FC2054" s="37"/>
      <c r="FD2054" s="37"/>
    </row>
    <row r="2055" spans="2:160" x14ac:dyDescent="0.5">
      <c r="B2055" s="36" t="s">
        <v>2250</v>
      </c>
      <c r="C2055" s="18">
        <v>4.9138876961984934E-4</v>
      </c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  <c r="S2055" s="37"/>
      <c r="T2055" s="37"/>
      <c r="U2055" s="37"/>
      <c r="V2055" s="37"/>
      <c r="W2055" s="37"/>
      <c r="X2055" s="37"/>
      <c r="Y2055" s="37"/>
      <c r="Z2055" s="37"/>
      <c r="AA2055" s="37"/>
      <c r="AB2055" s="37"/>
      <c r="AC2055" s="37"/>
      <c r="AD2055" s="37"/>
      <c r="AE2055" s="37"/>
      <c r="AF2055" s="37"/>
      <c r="AG2055" s="37"/>
      <c r="AH2055" s="37"/>
      <c r="AI2055" s="37"/>
      <c r="AJ2055" s="37"/>
      <c r="AK2055" s="37"/>
      <c r="AL2055" s="37"/>
      <c r="AM2055" s="37"/>
      <c r="AN2055" s="37"/>
      <c r="AO2055" s="37"/>
      <c r="AP2055" s="37"/>
      <c r="AQ2055" s="37"/>
      <c r="AR2055" s="37"/>
      <c r="AS2055" s="37"/>
      <c r="AT2055" s="37"/>
      <c r="AU2055" s="37"/>
      <c r="AV2055" s="37"/>
      <c r="AW2055" s="37"/>
      <c r="AX2055" s="37"/>
      <c r="AY2055" s="37"/>
      <c r="AZ2055" s="37"/>
      <c r="BA2055" s="37"/>
      <c r="BB2055" s="37"/>
      <c r="BC2055" s="37"/>
      <c r="BD2055" s="37"/>
      <c r="BE2055" s="37"/>
      <c r="BF2055" s="37"/>
      <c r="BG2055" s="37"/>
      <c r="BH2055" s="37"/>
      <c r="BI2055" s="37"/>
      <c r="BJ2055" s="37"/>
      <c r="BK2055" s="37"/>
      <c r="BL2055" s="37"/>
      <c r="BM2055" s="37"/>
      <c r="BN2055" s="37"/>
      <c r="BO2055" s="37"/>
      <c r="BP2055" s="37"/>
      <c r="BQ2055" s="37"/>
      <c r="BR2055" s="37"/>
      <c r="BS2055" s="37"/>
      <c r="BT2055" s="37"/>
      <c r="BU2055" s="37"/>
      <c r="BV2055" s="37"/>
      <c r="BW2055" s="37"/>
      <c r="BX2055" s="37"/>
      <c r="BY2055" s="37"/>
      <c r="BZ2055" s="37"/>
      <c r="CA2055" s="37"/>
      <c r="CB2055" s="37"/>
      <c r="CC2055" s="37"/>
      <c r="CD2055" s="37"/>
      <c r="CE2055" s="37"/>
      <c r="CF2055" s="37"/>
      <c r="CG2055" s="37"/>
      <c r="CH2055" s="37"/>
      <c r="CI2055" s="37"/>
      <c r="CJ2055" s="37"/>
      <c r="CK2055" s="37"/>
      <c r="CL2055" s="37"/>
      <c r="CM2055" s="37"/>
      <c r="CN2055" s="37"/>
      <c r="CO2055" s="37"/>
      <c r="CP2055" s="37"/>
      <c r="CQ2055" s="37"/>
      <c r="CR2055" s="37"/>
      <c r="CS2055" s="37"/>
      <c r="CT2055" s="37"/>
      <c r="CU2055" s="37"/>
      <c r="CV2055" s="37"/>
      <c r="CW2055" s="37"/>
      <c r="CX2055" s="37"/>
      <c r="CY2055" s="37"/>
      <c r="CZ2055" s="37"/>
      <c r="DA2055" s="37"/>
      <c r="DB2055" s="37"/>
      <c r="DC2055" s="37"/>
      <c r="DD2055" s="37"/>
      <c r="DE2055" s="37"/>
      <c r="DF2055" s="37"/>
      <c r="DG2055" s="37"/>
      <c r="DH2055" s="37"/>
      <c r="DI2055" s="37"/>
      <c r="DJ2055" s="37"/>
      <c r="DK2055" s="37"/>
      <c r="DL2055" s="37"/>
      <c r="DR2055" s="37"/>
      <c r="DS2055" s="37"/>
      <c r="DT2055" s="37"/>
      <c r="DU2055" s="37"/>
      <c r="DV2055" s="37"/>
      <c r="DW2055" s="37"/>
      <c r="DX2055" s="37"/>
      <c r="DY2055" s="37"/>
      <c r="DZ2055" s="37"/>
      <c r="EA2055" s="37"/>
      <c r="EB2055" s="37"/>
      <c r="EC2055" s="37"/>
      <c r="ED2055" s="37"/>
      <c r="EE2055" s="37"/>
      <c r="EF2055" s="37"/>
      <c r="EG2055" s="37"/>
      <c r="EH2055" s="37"/>
      <c r="EI2055" s="37"/>
      <c r="EJ2055" s="37"/>
      <c r="EK2055" s="37"/>
      <c r="EL2055" s="37"/>
      <c r="EM2055" s="37"/>
      <c r="EN2055" s="37"/>
      <c r="EO2055" s="37"/>
      <c r="EP2055" s="37"/>
      <c r="EQ2055" s="37"/>
      <c r="ER2055" s="37"/>
      <c r="ES2055" s="37"/>
      <c r="ET2055" s="37"/>
      <c r="EU2055" s="37"/>
      <c r="EV2055" s="37"/>
      <c r="EW2055" s="37"/>
      <c r="EX2055" s="37"/>
      <c r="EY2055" s="37"/>
      <c r="EZ2055" s="37"/>
      <c r="FA2055" s="37"/>
      <c r="FB2055" s="37"/>
      <c r="FC2055" s="37"/>
      <c r="FD2055" s="37"/>
    </row>
    <row r="2056" spans="2:160" x14ac:dyDescent="0.5">
      <c r="B2056" s="36" t="s">
        <v>2251</v>
      </c>
      <c r="C2056" s="18">
        <v>7.2193903096136047E-3</v>
      </c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F2056" s="37"/>
      <c r="AG2056" s="37"/>
      <c r="AH2056" s="37"/>
      <c r="AI2056" s="37"/>
      <c r="AJ2056" s="37"/>
      <c r="AK2056" s="37"/>
      <c r="AL2056" s="37"/>
      <c r="AM2056" s="37"/>
      <c r="AN2056" s="37"/>
      <c r="AO2056" s="37"/>
      <c r="AP2056" s="37"/>
      <c r="AQ2056" s="37"/>
      <c r="AR2056" s="37"/>
      <c r="AS2056" s="37"/>
      <c r="AT2056" s="37"/>
      <c r="AU2056" s="37"/>
      <c r="AV2056" s="37"/>
      <c r="AW2056" s="37"/>
      <c r="AX2056" s="37"/>
      <c r="AY2056" s="37"/>
      <c r="AZ2056" s="37"/>
      <c r="BA2056" s="37"/>
      <c r="BB2056" s="37"/>
      <c r="BC2056" s="37"/>
      <c r="BD2056" s="37"/>
      <c r="BE2056" s="37"/>
      <c r="BF2056" s="37"/>
      <c r="BG2056" s="37"/>
      <c r="BH2056" s="37"/>
      <c r="BI2056" s="37"/>
      <c r="BJ2056" s="37"/>
      <c r="BK2056" s="37"/>
      <c r="BL2056" s="37"/>
      <c r="BM2056" s="37"/>
      <c r="BN2056" s="37"/>
      <c r="BO2056" s="37"/>
      <c r="BP2056" s="37"/>
      <c r="BQ2056" s="37"/>
      <c r="BR2056" s="37"/>
      <c r="BS2056" s="37"/>
      <c r="BT2056" s="37"/>
      <c r="BU2056" s="37"/>
      <c r="BV2056" s="37"/>
      <c r="BW2056" s="37"/>
      <c r="BX2056" s="37"/>
      <c r="BY2056" s="37"/>
      <c r="BZ2056" s="37"/>
      <c r="CA2056" s="37"/>
      <c r="CB2056" s="37"/>
      <c r="CC2056" s="37"/>
      <c r="CD2056" s="37"/>
      <c r="CE2056" s="37"/>
      <c r="CF2056" s="37"/>
      <c r="CG2056" s="37"/>
      <c r="CH2056" s="37"/>
      <c r="CI2056" s="37"/>
      <c r="CJ2056" s="37"/>
      <c r="CK2056" s="37"/>
      <c r="CL2056" s="37"/>
      <c r="CM2056" s="37"/>
      <c r="CN2056" s="37"/>
      <c r="CO2056" s="37"/>
      <c r="CP2056" s="37"/>
      <c r="CQ2056" s="37"/>
      <c r="CR2056" s="37"/>
      <c r="CS2056" s="37"/>
      <c r="CT2056" s="37"/>
      <c r="CU2056" s="37"/>
      <c r="CV2056" s="37"/>
      <c r="CW2056" s="37"/>
      <c r="CX2056" s="37"/>
      <c r="CY2056" s="37"/>
      <c r="CZ2056" s="37"/>
      <c r="DA2056" s="37"/>
      <c r="DB2056" s="37"/>
      <c r="DC2056" s="37"/>
      <c r="DD2056" s="37"/>
      <c r="DE2056" s="37"/>
      <c r="DF2056" s="37"/>
      <c r="DG2056" s="37"/>
      <c r="DH2056" s="37"/>
      <c r="DI2056" s="37"/>
      <c r="DJ2056" s="37"/>
      <c r="DK2056" s="37"/>
      <c r="DL2056" s="37"/>
      <c r="DR2056" s="37"/>
      <c r="DS2056" s="37"/>
      <c r="DT2056" s="37"/>
      <c r="DU2056" s="37"/>
      <c r="DV2056" s="37"/>
      <c r="DW2056" s="37"/>
      <c r="DX2056" s="37"/>
      <c r="DY2056" s="37"/>
      <c r="DZ2056" s="37"/>
      <c r="EA2056" s="37"/>
      <c r="EB2056" s="37"/>
      <c r="EC2056" s="37"/>
      <c r="ED2056" s="37"/>
      <c r="EE2056" s="37"/>
      <c r="EF2056" s="37"/>
      <c r="EG2056" s="37"/>
      <c r="EH2056" s="37"/>
      <c r="EI2056" s="37"/>
      <c r="EJ2056" s="37"/>
      <c r="EK2056" s="37"/>
      <c r="EL2056" s="37"/>
      <c r="EM2056" s="37"/>
      <c r="EN2056" s="37"/>
      <c r="EO2056" s="37"/>
      <c r="EP2056" s="37"/>
      <c r="EQ2056" s="37"/>
      <c r="ER2056" s="37"/>
      <c r="ES2056" s="37"/>
      <c r="ET2056" s="37"/>
      <c r="EU2056" s="37"/>
      <c r="EV2056" s="37"/>
      <c r="EW2056" s="37"/>
      <c r="EX2056" s="37"/>
      <c r="EY2056" s="37"/>
      <c r="EZ2056" s="37"/>
      <c r="FA2056" s="37"/>
      <c r="FB2056" s="37"/>
      <c r="FC2056" s="37"/>
      <c r="FD2056" s="37"/>
    </row>
    <row r="2057" spans="2:160" x14ac:dyDescent="0.5">
      <c r="B2057" s="36" t="s">
        <v>2252</v>
      </c>
      <c r="C2057" s="18">
        <v>9.1891661577354622E-3</v>
      </c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F2057" s="37"/>
      <c r="AG2057" s="37"/>
      <c r="AH2057" s="37"/>
      <c r="AI2057" s="37"/>
      <c r="AJ2057" s="37"/>
      <c r="AK2057" s="37"/>
      <c r="AL2057" s="37"/>
      <c r="AM2057" s="37"/>
      <c r="AN2057" s="37"/>
      <c r="AO2057" s="37"/>
      <c r="AP2057" s="37"/>
      <c r="AQ2057" s="37"/>
      <c r="AR2057" s="37"/>
      <c r="AS2057" s="37"/>
      <c r="AT2057" s="37"/>
      <c r="AU2057" s="37"/>
      <c r="AV2057" s="37"/>
      <c r="AW2057" s="37"/>
      <c r="AX2057" s="37"/>
      <c r="AY2057" s="37"/>
      <c r="AZ2057" s="37"/>
      <c r="BA2057" s="37"/>
      <c r="BB2057" s="37"/>
      <c r="BC2057" s="37"/>
      <c r="BD2057" s="37"/>
      <c r="BE2057" s="37"/>
      <c r="BF2057" s="37"/>
      <c r="BG2057" s="37"/>
      <c r="BH2057" s="37"/>
      <c r="BI2057" s="37"/>
      <c r="BJ2057" s="37"/>
      <c r="BK2057" s="37"/>
      <c r="BL2057" s="37"/>
      <c r="BM2057" s="37"/>
      <c r="BN2057" s="37"/>
      <c r="BO2057" s="37"/>
      <c r="BP2057" s="37"/>
      <c r="BQ2057" s="37"/>
      <c r="BR2057" s="37"/>
      <c r="BS2057" s="37"/>
      <c r="BT2057" s="37"/>
      <c r="BU2057" s="37"/>
      <c r="BV2057" s="37"/>
      <c r="BW2057" s="37"/>
      <c r="BX2057" s="37"/>
      <c r="BY2057" s="37"/>
      <c r="BZ2057" s="37"/>
      <c r="CA2057" s="37"/>
      <c r="CB2057" s="37"/>
      <c r="CC2057" s="37"/>
      <c r="CD2057" s="37"/>
      <c r="CE2057" s="37"/>
      <c r="CF2057" s="37"/>
      <c r="CG2057" s="37"/>
      <c r="CH2057" s="37"/>
      <c r="CI2057" s="37"/>
      <c r="CJ2057" s="37"/>
      <c r="CK2057" s="37"/>
      <c r="CL2057" s="37"/>
      <c r="CM2057" s="37"/>
      <c r="CN2057" s="37"/>
      <c r="CO2057" s="37"/>
      <c r="CP2057" s="37"/>
      <c r="CQ2057" s="37"/>
      <c r="CR2057" s="37"/>
      <c r="CS2057" s="37"/>
      <c r="CT2057" s="37"/>
      <c r="CU2057" s="37"/>
      <c r="CV2057" s="37"/>
      <c r="CW2057" s="37"/>
      <c r="CX2057" s="37"/>
      <c r="CY2057" s="37"/>
      <c r="CZ2057" s="37"/>
      <c r="DA2057" s="37"/>
      <c r="DB2057" s="37"/>
      <c r="DC2057" s="37"/>
      <c r="DD2057" s="37"/>
      <c r="DE2057" s="37"/>
      <c r="DF2057" s="37"/>
      <c r="DG2057" s="37"/>
      <c r="DH2057" s="37"/>
      <c r="DI2057" s="37"/>
      <c r="DJ2057" s="37"/>
      <c r="DK2057" s="37"/>
      <c r="DL2057" s="37"/>
      <c r="DR2057" s="37"/>
      <c r="DS2057" s="37"/>
      <c r="DT2057" s="37"/>
      <c r="DU2057" s="37"/>
      <c r="DV2057" s="37"/>
      <c r="DW2057" s="37"/>
      <c r="DX2057" s="37"/>
      <c r="DY2057" s="37"/>
      <c r="DZ2057" s="37"/>
      <c r="EA2057" s="37"/>
      <c r="EB2057" s="37"/>
      <c r="EC2057" s="37"/>
      <c r="ED2057" s="37"/>
      <c r="EE2057" s="37"/>
      <c r="EF2057" s="37"/>
      <c r="EG2057" s="37"/>
      <c r="EH2057" s="37"/>
      <c r="EI2057" s="37"/>
      <c r="EJ2057" s="37"/>
      <c r="EK2057" s="37"/>
      <c r="EL2057" s="37"/>
      <c r="EM2057" s="37"/>
      <c r="EN2057" s="37"/>
      <c r="EO2057" s="37"/>
      <c r="EP2057" s="37"/>
      <c r="EQ2057" s="37"/>
      <c r="ER2057" s="37"/>
      <c r="ES2057" s="37"/>
      <c r="ET2057" s="37"/>
      <c r="EU2057" s="37"/>
      <c r="EV2057" s="37"/>
      <c r="EW2057" s="37"/>
      <c r="EX2057" s="37"/>
      <c r="EY2057" s="37"/>
      <c r="EZ2057" s="37"/>
      <c r="FA2057" s="37"/>
      <c r="FB2057" s="37"/>
      <c r="FC2057" s="37"/>
      <c r="FD2057" s="37"/>
    </row>
    <row r="2058" spans="2:160" x14ac:dyDescent="0.5">
      <c r="B2058" s="36" t="s">
        <v>2253</v>
      </c>
      <c r="C2058" s="18">
        <v>-3.8701868948435303E-3</v>
      </c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F2058" s="37"/>
      <c r="AG2058" s="37"/>
      <c r="AH2058" s="37"/>
      <c r="AI2058" s="37"/>
      <c r="AJ2058" s="37"/>
      <c r="AK2058" s="37"/>
      <c r="AL2058" s="37"/>
      <c r="AM2058" s="37"/>
      <c r="AN2058" s="37"/>
      <c r="AO2058" s="37"/>
      <c r="AP2058" s="37"/>
      <c r="AQ2058" s="37"/>
      <c r="AR2058" s="37"/>
      <c r="AS2058" s="37"/>
      <c r="AT2058" s="37"/>
      <c r="AU2058" s="37"/>
      <c r="AV2058" s="37"/>
      <c r="AW2058" s="37"/>
      <c r="AX2058" s="37"/>
      <c r="AY2058" s="37"/>
      <c r="AZ2058" s="37"/>
      <c r="BA2058" s="37"/>
      <c r="BB2058" s="37"/>
      <c r="BC2058" s="37"/>
      <c r="BD2058" s="37"/>
      <c r="BE2058" s="37"/>
      <c r="BF2058" s="37"/>
      <c r="BG2058" s="37"/>
      <c r="BH2058" s="37"/>
      <c r="BI2058" s="37"/>
      <c r="BJ2058" s="37"/>
      <c r="BK2058" s="37"/>
      <c r="BL2058" s="37"/>
      <c r="BM2058" s="37"/>
      <c r="BN2058" s="37"/>
      <c r="BO2058" s="37"/>
      <c r="BP2058" s="37"/>
      <c r="BQ2058" s="37"/>
      <c r="BR2058" s="37"/>
      <c r="BS2058" s="37"/>
      <c r="BT2058" s="37"/>
      <c r="BU2058" s="37"/>
      <c r="BV2058" s="37"/>
      <c r="BW2058" s="37"/>
      <c r="BX2058" s="37"/>
      <c r="BY2058" s="37"/>
      <c r="BZ2058" s="37"/>
      <c r="CA2058" s="37"/>
      <c r="CB2058" s="37"/>
      <c r="CC2058" s="37"/>
      <c r="CD2058" s="37"/>
      <c r="CE2058" s="37"/>
      <c r="CF2058" s="37"/>
      <c r="CG2058" s="37"/>
      <c r="CH2058" s="37"/>
      <c r="CI2058" s="37"/>
      <c r="CJ2058" s="37"/>
      <c r="CK2058" s="37"/>
      <c r="CL2058" s="37"/>
      <c r="CM2058" s="37"/>
      <c r="CN2058" s="37"/>
      <c r="CO2058" s="37"/>
      <c r="CP2058" s="37"/>
      <c r="CQ2058" s="37"/>
      <c r="CR2058" s="37"/>
      <c r="CS2058" s="37"/>
      <c r="CT2058" s="37"/>
      <c r="CU2058" s="37"/>
      <c r="CV2058" s="37"/>
      <c r="CW2058" s="37"/>
      <c r="CX2058" s="37"/>
      <c r="CY2058" s="37"/>
      <c r="CZ2058" s="37"/>
      <c r="DA2058" s="37"/>
      <c r="DB2058" s="37"/>
      <c r="DC2058" s="37"/>
      <c r="DD2058" s="37"/>
      <c r="DE2058" s="37"/>
      <c r="DF2058" s="37"/>
      <c r="DG2058" s="37"/>
      <c r="DH2058" s="37"/>
      <c r="DI2058" s="37"/>
      <c r="DJ2058" s="37"/>
      <c r="DK2058" s="37"/>
      <c r="DL2058" s="37"/>
      <c r="DR2058" s="37"/>
      <c r="DS2058" s="37"/>
      <c r="DT2058" s="37"/>
      <c r="DU2058" s="37"/>
      <c r="DV2058" s="37"/>
      <c r="DW2058" s="37"/>
      <c r="DX2058" s="37"/>
      <c r="DY2058" s="37"/>
      <c r="DZ2058" s="37"/>
      <c r="EA2058" s="37"/>
      <c r="EB2058" s="37"/>
      <c r="EC2058" s="37"/>
      <c r="ED2058" s="37"/>
      <c r="EE2058" s="37"/>
      <c r="EF2058" s="37"/>
      <c r="EG2058" s="37"/>
      <c r="EH2058" s="37"/>
      <c r="EI2058" s="37"/>
      <c r="EJ2058" s="37"/>
      <c r="EK2058" s="37"/>
      <c r="EL2058" s="37"/>
      <c r="EM2058" s="37"/>
      <c r="EN2058" s="37"/>
      <c r="EO2058" s="37"/>
      <c r="EP2058" s="37"/>
      <c r="EQ2058" s="37"/>
      <c r="ER2058" s="37"/>
      <c r="ES2058" s="37"/>
      <c r="ET2058" s="37"/>
      <c r="EU2058" s="37"/>
      <c r="EV2058" s="37"/>
      <c r="EW2058" s="37"/>
      <c r="EX2058" s="37"/>
      <c r="EY2058" s="37"/>
      <c r="EZ2058" s="37"/>
      <c r="FA2058" s="37"/>
      <c r="FB2058" s="37"/>
      <c r="FC2058" s="37"/>
      <c r="FD2058" s="37"/>
    </row>
    <row r="2059" spans="2:160" x14ac:dyDescent="0.5">
      <c r="B2059" s="36" t="s">
        <v>2254</v>
      </c>
      <c r="C2059" s="18">
        <v>2.3019360186113946E-2</v>
      </c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7"/>
      <c r="AD2059" s="37"/>
      <c r="AE2059" s="37"/>
      <c r="AF2059" s="37"/>
      <c r="AG2059" s="37"/>
      <c r="AH2059" s="37"/>
      <c r="AI2059" s="37"/>
      <c r="AJ2059" s="37"/>
      <c r="AK2059" s="37"/>
      <c r="AL2059" s="37"/>
      <c r="AM2059" s="37"/>
      <c r="AN2059" s="37"/>
      <c r="AO2059" s="37"/>
      <c r="AP2059" s="37"/>
      <c r="AQ2059" s="37"/>
      <c r="AR2059" s="37"/>
      <c r="AS2059" s="37"/>
      <c r="AT2059" s="37"/>
      <c r="AU2059" s="37"/>
      <c r="AV2059" s="37"/>
      <c r="AW2059" s="37"/>
      <c r="AX2059" s="37"/>
      <c r="AY2059" s="37"/>
      <c r="AZ2059" s="37"/>
      <c r="BA2059" s="37"/>
      <c r="BB2059" s="37"/>
      <c r="BC2059" s="37"/>
      <c r="BD2059" s="37"/>
      <c r="BE2059" s="37"/>
      <c r="BF2059" s="37"/>
      <c r="BG2059" s="37"/>
      <c r="BH2059" s="37"/>
      <c r="BI2059" s="37"/>
      <c r="BJ2059" s="37"/>
      <c r="BK2059" s="37"/>
      <c r="BL2059" s="37"/>
      <c r="BM2059" s="37"/>
      <c r="BN2059" s="37"/>
      <c r="BO2059" s="37"/>
      <c r="BP2059" s="37"/>
      <c r="BQ2059" s="37"/>
      <c r="BR2059" s="37"/>
      <c r="BS2059" s="37"/>
      <c r="BT2059" s="37"/>
      <c r="BU2059" s="37"/>
      <c r="BV2059" s="37"/>
      <c r="BW2059" s="37"/>
      <c r="BX2059" s="37"/>
      <c r="BY2059" s="37"/>
      <c r="BZ2059" s="37"/>
      <c r="CA2059" s="37"/>
      <c r="CB2059" s="37"/>
      <c r="CC2059" s="37"/>
      <c r="CD2059" s="37"/>
      <c r="CE2059" s="37"/>
      <c r="CF2059" s="37"/>
      <c r="CG2059" s="37"/>
      <c r="CH2059" s="37"/>
      <c r="CI2059" s="37"/>
      <c r="CJ2059" s="37"/>
      <c r="CK2059" s="37"/>
      <c r="CL2059" s="37"/>
      <c r="CM2059" s="37"/>
      <c r="CN2059" s="37"/>
      <c r="CO2059" s="37"/>
      <c r="CP2059" s="37"/>
      <c r="CQ2059" s="37"/>
      <c r="CR2059" s="37"/>
      <c r="CS2059" s="37"/>
      <c r="CT2059" s="37"/>
      <c r="CU2059" s="37"/>
      <c r="CV2059" s="37"/>
      <c r="CW2059" s="37"/>
      <c r="CX2059" s="37"/>
      <c r="CY2059" s="37"/>
      <c r="CZ2059" s="37"/>
      <c r="DA2059" s="37"/>
      <c r="DB2059" s="37"/>
      <c r="DC2059" s="37"/>
      <c r="DD2059" s="37"/>
      <c r="DE2059" s="37"/>
      <c r="DF2059" s="37"/>
      <c r="DG2059" s="37"/>
      <c r="DH2059" s="37"/>
      <c r="DI2059" s="37"/>
      <c r="DJ2059" s="37"/>
      <c r="DK2059" s="37"/>
      <c r="DL2059" s="37"/>
      <c r="DR2059" s="37"/>
      <c r="DS2059" s="37"/>
      <c r="DT2059" s="37"/>
      <c r="DU2059" s="37"/>
      <c r="DV2059" s="37"/>
      <c r="DW2059" s="37"/>
      <c r="DX2059" s="37"/>
      <c r="DY2059" s="37"/>
      <c r="DZ2059" s="37"/>
      <c r="EA2059" s="37"/>
      <c r="EB2059" s="37"/>
      <c r="EC2059" s="37"/>
      <c r="ED2059" s="37"/>
      <c r="EE2059" s="37"/>
      <c r="EF2059" s="37"/>
      <c r="EG2059" s="37"/>
      <c r="EH2059" s="37"/>
      <c r="EI2059" s="37"/>
      <c r="EJ2059" s="37"/>
      <c r="EK2059" s="37"/>
      <c r="EL2059" s="37"/>
      <c r="EM2059" s="37"/>
      <c r="EN2059" s="37"/>
      <c r="EO2059" s="37"/>
      <c r="EP2059" s="37"/>
      <c r="EQ2059" s="37"/>
      <c r="ER2059" s="37"/>
      <c r="ES2059" s="37"/>
      <c r="ET2059" s="37"/>
      <c r="EU2059" s="37"/>
      <c r="EV2059" s="37"/>
      <c r="EW2059" s="37"/>
      <c r="EX2059" s="37"/>
      <c r="EY2059" s="37"/>
      <c r="EZ2059" s="37"/>
      <c r="FA2059" s="37"/>
      <c r="FB2059" s="37"/>
      <c r="FC2059" s="37"/>
      <c r="FD2059" s="37"/>
    </row>
    <row r="2060" spans="2:160" x14ac:dyDescent="0.5">
      <c r="B2060" s="36" t="s">
        <v>2255</v>
      </c>
      <c r="C2060" s="18">
        <v>4.7691167466890061E-3</v>
      </c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F2060" s="37"/>
      <c r="AG2060" s="37"/>
      <c r="AH2060" s="37"/>
      <c r="AI2060" s="37"/>
      <c r="AJ2060" s="37"/>
      <c r="AK2060" s="37"/>
      <c r="AL2060" s="37"/>
      <c r="AM2060" s="37"/>
      <c r="AN2060" s="37"/>
      <c r="AO2060" s="37"/>
      <c r="AP2060" s="37"/>
      <c r="AQ2060" s="37"/>
      <c r="AR2060" s="37"/>
      <c r="AS2060" s="37"/>
      <c r="AT2060" s="37"/>
      <c r="AU2060" s="37"/>
      <c r="AV2060" s="37"/>
      <c r="AW2060" s="37"/>
      <c r="AX2060" s="37"/>
      <c r="AY2060" s="37"/>
      <c r="AZ2060" s="37"/>
      <c r="BA2060" s="37"/>
      <c r="BB2060" s="37"/>
      <c r="BC2060" s="37"/>
      <c r="BD2060" s="37"/>
      <c r="BE2060" s="37"/>
      <c r="BF2060" s="37"/>
      <c r="BG2060" s="37"/>
      <c r="BH2060" s="37"/>
      <c r="BI2060" s="37"/>
      <c r="BJ2060" s="37"/>
      <c r="BK2060" s="37"/>
      <c r="BL2060" s="37"/>
      <c r="BM2060" s="37"/>
      <c r="BN2060" s="37"/>
      <c r="BO2060" s="37"/>
      <c r="BP2060" s="37"/>
      <c r="BQ2060" s="37"/>
      <c r="BR2060" s="37"/>
      <c r="BS2060" s="37"/>
      <c r="BT2060" s="37"/>
      <c r="BU2060" s="37"/>
      <c r="BV2060" s="37"/>
      <c r="BW2060" s="37"/>
      <c r="BX2060" s="37"/>
      <c r="BY2060" s="37"/>
      <c r="BZ2060" s="37"/>
      <c r="CA2060" s="37"/>
      <c r="CB2060" s="37"/>
      <c r="CC2060" s="37"/>
      <c r="CD2060" s="37"/>
      <c r="CE2060" s="37"/>
      <c r="CF2060" s="37"/>
      <c r="CG2060" s="37"/>
      <c r="CH2060" s="37"/>
      <c r="CI2060" s="37"/>
      <c r="CJ2060" s="37"/>
      <c r="CK2060" s="37"/>
      <c r="CL2060" s="37"/>
      <c r="CM2060" s="37"/>
      <c r="CN2060" s="37"/>
      <c r="CO2060" s="37"/>
      <c r="CP2060" s="37"/>
      <c r="CQ2060" s="37"/>
      <c r="CR2060" s="37"/>
      <c r="CS2060" s="37"/>
      <c r="CT2060" s="37"/>
      <c r="CU2060" s="37"/>
      <c r="CV2060" s="37"/>
      <c r="CW2060" s="37"/>
      <c r="CX2060" s="37"/>
      <c r="CY2060" s="37"/>
      <c r="CZ2060" s="37"/>
      <c r="DA2060" s="37"/>
      <c r="DB2060" s="37"/>
      <c r="DC2060" s="37"/>
      <c r="DD2060" s="37"/>
      <c r="DE2060" s="37"/>
      <c r="DF2060" s="37"/>
      <c r="DG2060" s="37"/>
      <c r="DH2060" s="37"/>
      <c r="DI2060" s="37"/>
      <c r="DJ2060" s="37"/>
      <c r="DK2060" s="37"/>
      <c r="DL2060" s="37"/>
      <c r="DR2060" s="37"/>
      <c r="DS2060" s="37"/>
      <c r="DT2060" s="37"/>
      <c r="DU2060" s="37"/>
      <c r="DV2060" s="37"/>
      <c r="DW2060" s="37"/>
      <c r="DX2060" s="37"/>
      <c r="DY2060" s="37"/>
      <c r="DZ2060" s="37"/>
      <c r="EA2060" s="37"/>
      <c r="EB2060" s="37"/>
      <c r="EC2060" s="37"/>
      <c r="ED2060" s="37"/>
      <c r="EE2060" s="37"/>
      <c r="EF2060" s="37"/>
      <c r="EG2060" s="37"/>
      <c r="EH2060" s="37"/>
      <c r="EI2060" s="37"/>
      <c r="EJ2060" s="37"/>
      <c r="EK2060" s="37"/>
      <c r="EL2060" s="37"/>
      <c r="EM2060" s="37"/>
      <c r="EN2060" s="37"/>
      <c r="EO2060" s="37"/>
      <c r="EP2060" s="37"/>
      <c r="EQ2060" s="37"/>
      <c r="ER2060" s="37"/>
      <c r="ES2060" s="37"/>
      <c r="ET2060" s="37"/>
      <c r="EU2060" s="37"/>
      <c r="EV2060" s="37"/>
      <c r="EW2060" s="37"/>
      <c r="EX2060" s="37"/>
      <c r="EY2060" s="37"/>
      <c r="EZ2060" s="37"/>
      <c r="FA2060" s="37"/>
      <c r="FB2060" s="37"/>
      <c r="FC2060" s="37"/>
      <c r="FD2060" s="37"/>
    </row>
    <row r="2061" spans="2:160" x14ac:dyDescent="0.5">
      <c r="B2061" s="36" t="s">
        <v>2256</v>
      </c>
      <c r="C2061" s="18">
        <v>-3.4728108234409749E-3</v>
      </c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/>
      <c r="AA2061" s="37"/>
      <c r="AB2061" s="37"/>
      <c r="AC2061" s="37"/>
      <c r="AD2061" s="37"/>
      <c r="AE2061" s="37"/>
      <c r="AF2061" s="37"/>
      <c r="AG2061" s="37"/>
      <c r="AH2061" s="37"/>
      <c r="AI2061" s="37"/>
      <c r="AJ2061" s="37"/>
      <c r="AK2061" s="37"/>
      <c r="AL2061" s="37"/>
      <c r="AM2061" s="37"/>
      <c r="AN2061" s="37"/>
      <c r="AO2061" s="37"/>
      <c r="AP2061" s="37"/>
      <c r="AQ2061" s="37"/>
      <c r="AR2061" s="37"/>
      <c r="AS2061" s="37"/>
      <c r="AT2061" s="37"/>
      <c r="AU2061" s="37"/>
      <c r="AV2061" s="37"/>
      <c r="AW2061" s="37"/>
      <c r="AX2061" s="37"/>
      <c r="AY2061" s="37"/>
      <c r="AZ2061" s="37"/>
      <c r="BA2061" s="37"/>
      <c r="BB2061" s="37"/>
      <c r="BC2061" s="37"/>
      <c r="BD2061" s="37"/>
      <c r="BE2061" s="37"/>
      <c r="BF2061" s="37"/>
      <c r="BG2061" s="37"/>
      <c r="BH2061" s="37"/>
      <c r="BI2061" s="37"/>
      <c r="BJ2061" s="37"/>
      <c r="BK2061" s="37"/>
      <c r="BL2061" s="37"/>
      <c r="BM2061" s="37"/>
      <c r="BN2061" s="37"/>
      <c r="BO2061" s="37"/>
      <c r="BP2061" s="37"/>
      <c r="BQ2061" s="37"/>
      <c r="BR2061" s="37"/>
      <c r="BS2061" s="37"/>
      <c r="BT2061" s="37"/>
      <c r="BU2061" s="37"/>
      <c r="BV2061" s="37"/>
      <c r="BW2061" s="37"/>
      <c r="BX2061" s="37"/>
      <c r="BY2061" s="37"/>
      <c r="BZ2061" s="37"/>
      <c r="CA2061" s="37"/>
      <c r="CB2061" s="37"/>
      <c r="CC2061" s="37"/>
      <c r="CD2061" s="37"/>
      <c r="CE2061" s="37"/>
      <c r="CF2061" s="37"/>
      <c r="CG2061" s="37"/>
      <c r="CH2061" s="37"/>
      <c r="CI2061" s="37"/>
      <c r="CJ2061" s="37"/>
      <c r="CK2061" s="37"/>
      <c r="CL2061" s="37"/>
      <c r="CM2061" s="37"/>
      <c r="CN2061" s="37"/>
      <c r="CO2061" s="37"/>
      <c r="CP2061" s="37"/>
      <c r="CQ2061" s="37"/>
      <c r="CR2061" s="37"/>
      <c r="CS2061" s="37"/>
      <c r="CT2061" s="37"/>
      <c r="CU2061" s="37"/>
      <c r="CV2061" s="37"/>
      <c r="CW2061" s="37"/>
      <c r="CX2061" s="37"/>
      <c r="CY2061" s="37"/>
      <c r="CZ2061" s="37"/>
      <c r="DA2061" s="37"/>
      <c r="DB2061" s="37"/>
      <c r="DC2061" s="37"/>
      <c r="DD2061" s="37"/>
      <c r="DE2061" s="37"/>
      <c r="DF2061" s="37"/>
      <c r="DG2061" s="37"/>
      <c r="DH2061" s="37"/>
      <c r="DI2061" s="37"/>
      <c r="DJ2061" s="37"/>
      <c r="DK2061" s="37"/>
      <c r="DL2061" s="37"/>
      <c r="DR2061" s="37"/>
      <c r="DS2061" s="37"/>
      <c r="DT2061" s="37"/>
      <c r="DU2061" s="37"/>
      <c r="DV2061" s="37"/>
      <c r="DW2061" s="37"/>
      <c r="DX2061" s="37"/>
      <c r="DY2061" s="37"/>
      <c r="DZ2061" s="37"/>
      <c r="EA2061" s="37"/>
      <c r="EB2061" s="37"/>
      <c r="EC2061" s="37"/>
      <c r="ED2061" s="37"/>
      <c r="EE2061" s="37"/>
      <c r="EF2061" s="37"/>
      <c r="EG2061" s="37"/>
      <c r="EH2061" s="37"/>
      <c r="EI2061" s="37"/>
      <c r="EJ2061" s="37"/>
      <c r="EK2061" s="37"/>
      <c r="EL2061" s="37"/>
      <c r="EM2061" s="37"/>
      <c r="EN2061" s="37"/>
      <c r="EO2061" s="37"/>
      <c r="EP2061" s="37"/>
      <c r="EQ2061" s="37"/>
      <c r="ER2061" s="37"/>
      <c r="ES2061" s="37"/>
      <c r="ET2061" s="37"/>
      <c r="EU2061" s="37"/>
      <c r="EV2061" s="37"/>
      <c r="EW2061" s="37"/>
      <c r="EX2061" s="37"/>
      <c r="EY2061" s="37"/>
      <c r="EZ2061" s="37"/>
      <c r="FA2061" s="37"/>
      <c r="FB2061" s="37"/>
      <c r="FC2061" s="37"/>
      <c r="FD2061" s="37"/>
    </row>
    <row r="2062" spans="2:160" x14ac:dyDescent="0.5">
      <c r="B2062" s="36" t="s">
        <v>2257</v>
      </c>
      <c r="C2062" s="18">
        <v>7.3100423430738637E-4</v>
      </c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F2062" s="37"/>
      <c r="AG2062" s="37"/>
      <c r="AH2062" s="37"/>
      <c r="AI2062" s="37"/>
      <c r="AJ2062" s="37"/>
      <c r="AK2062" s="37"/>
      <c r="AL2062" s="37"/>
      <c r="AM2062" s="37"/>
      <c r="AN2062" s="37"/>
      <c r="AO2062" s="37"/>
      <c r="AP2062" s="37"/>
      <c r="AQ2062" s="37"/>
      <c r="AR2062" s="37"/>
      <c r="AS2062" s="37"/>
      <c r="AT2062" s="37"/>
      <c r="AU2062" s="37"/>
      <c r="AV2062" s="37"/>
      <c r="AW2062" s="37"/>
      <c r="AX2062" s="37"/>
      <c r="AY2062" s="37"/>
      <c r="AZ2062" s="37"/>
      <c r="BA2062" s="37"/>
      <c r="BB2062" s="37"/>
      <c r="BC2062" s="37"/>
      <c r="BD2062" s="37"/>
      <c r="BE2062" s="37"/>
      <c r="BF2062" s="37"/>
      <c r="BG2062" s="37"/>
      <c r="BH2062" s="37"/>
      <c r="BI2062" s="37"/>
      <c r="BJ2062" s="37"/>
      <c r="BK2062" s="37"/>
      <c r="BL2062" s="37"/>
      <c r="BM2062" s="37"/>
      <c r="BN2062" s="37"/>
      <c r="BO2062" s="37"/>
      <c r="BP2062" s="37"/>
      <c r="BQ2062" s="37"/>
      <c r="BR2062" s="37"/>
      <c r="BS2062" s="37"/>
      <c r="BT2062" s="37"/>
      <c r="BU2062" s="37"/>
      <c r="BV2062" s="37"/>
      <c r="BW2062" s="37"/>
      <c r="BX2062" s="37"/>
      <c r="BY2062" s="37"/>
      <c r="BZ2062" s="37"/>
      <c r="CA2062" s="37"/>
      <c r="CB2062" s="37"/>
      <c r="CC2062" s="37"/>
      <c r="CD2062" s="37"/>
      <c r="CE2062" s="37"/>
      <c r="CF2062" s="37"/>
      <c r="CG2062" s="37"/>
      <c r="CH2062" s="37"/>
      <c r="CI2062" s="37"/>
      <c r="CJ2062" s="37"/>
      <c r="CK2062" s="37"/>
      <c r="CL2062" s="37"/>
      <c r="CM2062" s="37"/>
      <c r="CN2062" s="37"/>
      <c r="CO2062" s="37"/>
      <c r="CP2062" s="37"/>
      <c r="CQ2062" s="37"/>
      <c r="CR2062" s="37"/>
      <c r="CS2062" s="37"/>
      <c r="CT2062" s="37"/>
      <c r="CU2062" s="37"/>
      <c r="CV2062" s="37"/>
      <c r="CW2062" s="37"/>
      <c r="CX2062" s="37"/>
      <c r="CY2062" s="37"/>
      <c r="CZ2062" s="37"/>
      <c r="DA2062" s="37"/>
      <c r="DB2062" s="37"/>
      <c r="DC2062" s="37"/>
      <c r="DD2062" s="37"/>
      <c r="DE2062" s="37"/>
      <c r="DF2062" s="37"/>
      <c r="DG2062" s="37"/>
      <c r="DH2062" s="37"/>
      <c r="DI2062" s="37"/>
      <c r="DJ2062" s="37"/>
      <c r="DK2062" s="37"/>
      <c r="DL2062" s="37"/>
      <c r="DR2062" s="37"/>
      <c r="DS2062" s="37"/>
      <c r="DT2062" s="37"/>
      <c r="DU2062" s="37"/>
      <c r="DV2062" s="37"/>
      <c r="DW2062" s="37"/>
      <c r="DX2062" s="37"/>
      <c r="DY2062" s="37"/>
      <c r="DZ2062" s="37"/>
      <c r="EA2062" s="37"/>
      <c r="EB2062" s="37"/>
      <c r="EC2062" s="37"/>
      <c r="ED2062" s="37"/>
      <c r="EE2062" s="37"/>
      <c r="EF2062" s="37"/>
      <c r="EG2062" s="37"/>
      <c r="EH2062" s="37"/>
      <c r="EI2062" s="37"/>
      <c r="EJ2062" s="37"/>
      <c r="EK2062" s="37"/>
      <c r="EL2062" s="37"/>
      <c r="EM2062" s="37"/>
      <c r="EN2062" s="37"/>
      <c r="EO2062" s="37"/>
      <c r="EP2062" s="37"/>
      <c r="EQ2062" s="37"/>
      <c r="ER2062" s="37"/>
      <c r="ES2062" s="37"/>
      <c r="ET2062" s="37"/>
      <c r="EU2062" s="37"/>
      <c r="EV2062" s="37"/>
      <c r="EW2062" s="37"/>
      <c r="EX2062" s="37"/>
      <c r="EY2062" s="37"/>
      <c r="EZ2062" s="37"/>
      <c r="FA2062" s="37"/>
      <c r="FB2062" s="37"/>
      <c r="FC2062" s="37"/>
      <c r="FD2062" s="37"/>
    </row>
    <row r="2063" spans="2:160" x14ac:dyDescent="0.5">
      <c r="B2063" s="36" t="s">
        <v>2258</v>
      </c>
      <c r="C2063" s="18">
        <v>-1.1715089034675108E-3</v>
      </c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  <c r="S2063" s="37"/>
      <c r="T2063" s="37"/>
      <c r="U2063" s="37"/>
      <c r="V2063" s="37"/>
      <c r="W2063" s="37"/>
      <c r="X2063" s="37"/>
      <c r="Y2063" s="37"/>
      <c r="Z2063" s="37"/>
      <c r="AA2063" s="37"/>
      <c r="AB2063" s="37"/>
      <c r="AC2063" s="37"/>
      <c r="AD2063" s="37"/>
      <c r="AE2063" s="37"/>
      <c r="AF2063" s="37"/>
      <c r="AG2063" s="37"/>
      <c r="AH2063" s="37"/>
      <c r="AI2063" s="37"/>
      <c r="AJ2063" s="37"/>
      <c r="AK2063" s="37"/>
      <c r="AL2063" s="37"/>
      <c r="AM2063" s="37"/>
      <c r="AN2063" s="37"/>
      <c r="AO2063" s="37"/>
      <c r="AP2063" s="37"/>
      <c r="AQ2063" s="37"/>
      <c r="AR2063" s="37"/>
      <c r="AS2063" s="37"/>
      <c r="AT2063" s="37"/>
      <c r="AU2063" s="37"/>
      <c r="AV2063" s="37"/>
      <c r="AW2063" s="37"/>
      <c r="AX2063" s="37"/>
      <c r="AY2063" s="37"/>
      <c r="AZ2063" s="37"/>
      <c r="BA2063" s="37"/>
      <c r="BB2063" s="37"/>
      <c r="BC2063" s="37"/>
      <c r="BD2063" s="37"/>
      <c r="BE2063" s="37"/>
      <c r="BF2063" s="37"/>
      <c r="BG2063" s="37"/>
      <c r="BH2063" s="37"/>
      <c r="BI2063" s="37"/>
      <c r="BJ2063" s="37"/>
      <c r="BK2063" s="37"/>
      <c r="BL2063" s="37"/>
      <c r="BM2063" s="37"/>
      <c r="BN2063" s="37"/>
      <c r="BO2063" s="37"/>
      <c r="BP2063" s="37"/>
      <c r="BQ2063" s="37"/>
      <c r="BR2063" s="37"/>
      <c r="BS2063" s="37"/>
      <c r="BT2063" s="37"/>
      <c r="BU2063" s="37"/>
      <c r="BV2063" s="37"/>
      <c r="BW2063" s="37"/>
      <c r="BX2063" s="37"/>
      <c r="BY2063" s="37"/>
      <c r="BZ2063" s="37"/>
      <c r="CA2063" s="37"/>
      <c r="CB2063" s="37"/>
      <c r="CC2063" s="37"/>
      <c r="CD2063" s="37"/>
      <c r="CE2063" s="37"/>
      <c r="CF2063" s="37"/>
      <c r="CG2063" s="37"/>
      <c r="CH2063" s="37"/>
      <c r="CI2063" s="37"/>
      <c r="CJ2063" s="37"/>
      <c r="CK2063" s="37"/>
      <c r="CL2063" s="37"/>
      <c r="CM2063" s="37"/>
      <c r="CN2063" s="37"/>
      <c r="CO2063" s="37"/>
      <c r="CP2063" s="37"/>
      <c r="CQ2063" s="37"/>
      <c r="CR2063" s="37"/>
      <c r="CS2063" s="37"/>
      <c r="CT2063" s="37"/>
      <c r="CU2063" s="37"/>
      <c r="CV2063" s="37"/>
      <c r="CW2063" s="37"/>
      <c r="CX2063" s="37"/>
      <c r="CY2063" s="37"/>
      <c r="CZ2063" s="37"/>
      <c r="DA2063" s="37"/>
      <c r="DB2063" s="37"/>
      <c r="DC2063" s="37"/>
      <c r="DD2063" s="37"/>
      <c r="DE2063" s="37"/>
      <c r="DF2063" s="37"/>
      <c r="DG2063" s="37"/>
      <c r="DH2063" s="37"/>
      <c r="DI2063" s="37"/>
      <c r="DJ2063" s="37"/>
      <c r="DK2063" s="37"/>
      <c r="DL2063" s="37"/>
      <c r="DR2063" s="37"/>
      <c r="DS2063" s="37"/>
      <c r="DT2063" s="37"/>
      <c r="DU2063" s="37"/>
      <c r="DV2063" s="37"/>
      <c r="DW2063" s="37"/>
      <c r="DX2063" s="37"/>
      <c r="DY2063" s="37"/>
      <c r="DZ2063" s="37"/>
      <c r="EA2063" s="37"/>
      <c r="EB2063" s="37"/>
      <c r="EC2063" s="37"/>
      <c r="ED2063" s="37"/>
      <c r="EE2063" s="37"/>
      <c r="EF2063" s="37"/>
      <c r="EG2063" s="37"/>
      <c r="EH2063" s="37"/>
      <c r="EI2063" s="37"/>
      <c r="EJ2063" s="37"/>
      <c r="EK2063" s="37"/>
      <c r="EL2063" s="37"/>
      <c r="EM2063" s="37"/>
      <c r="EN2063" s="37"/>
      <c r="EO2063" s="37"/>
      <c r="EP2063" s="37"/>
      <c r="EQ2063" s="37"/>
      <c r="ER2063" s="37"/>
      <c r="ES2063" s="37"/>
      <c r="ET2063" s="37"/>
      <c r="EU2063" s="37"/>
      <c r="EV2063" s="37"/>
      <c r="EW2063" s="37"/>
      <c r="EX2063" s="37"/>
      <c r="EY2063" s="37"/>
      <c r="EZ2063" s="37"/>
      <c r="FA2063" s="37"/>
      <c r="FB2063" s="37"/>
      <c r="FC2063" s="37"/>
      <c r="FD2063" s="37"/>
    </row>
    <row r="2064" spans="2:160" x14ac:dyDescent="0.5">
      <c r="B2064" s="36" t="s">
        <v>2259</v>
      </c>
      <c r="C2064" s="18">
        <v>-1.1489653332597438E-2</v>
      </c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F2064" s="37"/>
      <c r="AG2064" s="37"/>
      <c r="AH2064" s="37"/>
      <c r="AI2064" s="37"/>
      <c r="AJ2064" s="37"/>
      <c r="AK2064" s="37"/>
      <c r="AL2064" s="37"/>
      <c r="AM2064" s="37"/>
      <c r="AN2064" s="37"/>
      <c r="AO2064" s="37"/>
      <c r="AP2064" s="37"/>
      <c r="AQ2064" s="37"/>
      <c r="AR2064" s="37"/>
      <c r="AS2064" s="37"/>
      <c r="AT2064" s="37"/>
      <c r="AU2064" s="37"/>
      <c r="AV2064" s="37"/>
      <c r="AW2064" s="37"/>
      <c r="AX2064" s="37"/>
      <c r="AY2064" s="37"/>
      <c r="AZ2064" s="37"/>
      <c r="BA2064" s="37"/>
      <c r="BB2064" s="37"/>
      <c r="BC2064" s="37"/>
      <c r="BD2064" s="37"/>
      <c r="BE2064" s="37"/>
      <c r="BF2064" s="37"/>
      <c r="BG2064" s="37"/>
      <c r="BH2064" s="37"/>
      <c r="BI2064" s="37"/>
      <c r="BJ2064" s="37"/>
      <c r="BK2064" s="37"/>
      <c r="BL2064" s="37"/>
      <c r="BM2064" s="37"/>
      <c r="BN2064" s="37"/>
      <c r="BO2064" s="37"/>
      <c r="BP2064" s="37"/>
      <c r="BQ2064" s="37"/>
      <c r="BR2064" s="37"/>
      <c r="BS2064" s="37"/>
      <c r="BT2064" s="37"/>
      <c r="BU2064" s="37"/>
      <c r="BV2064" s="37"/>
      <c r="BW2064" s="37"/>
      <c r="BX2064" s="37"/>
      <c r="BY2064" s="37"/>
      <c r="BZ2064" s="37"/>
      <c r="CA2064" s="37"/>
      <c r="CB2064" s="37"/>
      <c r="CC2064" s="37"/>
      <c r="CD2064" s="37"/>
      <c r="CE2064" s="37"/>
      <c r="CF2064" s="37"/>
      <c r="CG2064" s="37"/>
      <c r="CH2064" s="37"/>
      <c r="CI2064" s="37"/>
      <c r="CJ2064" s="37"/>
      <c r="CK2064" s="37"/>
      <c r="CL2064" s="37"/>
      <c r="CM2064" s="37"/>
      <c r="CN2064" s="37"/>
      <c r="CO2064" s="37"/>
      <c r="CP2064" s="37"/>
      <c r="CQ2064" s="37"/>
      <c r="CR2064" s="37"/>
      <c r="CS2064" s="37"/>
      <c r="CT2064" s="37"/>
      <c r="CU2064" s="37"/>
      <c r="CV2064" s="37"/>
      <c r="CW2064" s="37"/>
      <c r="CX2064" s="37"/>
      <c r="CY2064" s="37"/>
      <c r="CZ2064" s="37"/>
      <c r="DA2064" s="37"/>
      <c r="DB2064" s="37"/>
      <c r="DC2064" s="37"/>
      <c r="DD2064" s="37"/>
      <c r="DE2064" s="37"/>
      <c r="DF2064" s="37"/>
      <c r="DG2064" s="37"/>
      <c r="DH2064" s="37"/>
      <c r="DI2064" s="37"/>
      <c r="DJ2064" s="37"/>
      <c r="DK2064" s="37"/>
      <c r="DL2064" s="37"/>
      <c r="DR2064" s="37"/>
      <c r="DS2064" s="37"/>
      <c r="DT2064" s="37"/>
      <c r="DU2064" s="37"/>
      <c r="DV2064" s="37"/>
      <c r="DW2064" s="37"/>
      <c r="DX2064" s="37"/>
      <c r="DY2064" s="37"/>
      <c r="DZ2064" s="37"/>
      <c r="EA2064" s="37"/>
      <c r="EB2064" s="37"/>
      <c r="EC2064" s="37"/>
      <c r="ED2064" s="37"/>
      <c r="EE2064" s="37"/>
      <c r="EF2064" s="37"/>
      <c r="EG2064" s="37"/>
      <c r="EH2064" s="37"/>
      <c r="EI2064" s="37"/>
      <c r="EJ2064" s="37"/>
      <c r="EK2064" s="37"/>
      <c r="EL2064" s="37"/>
      <c r="EM2064" s="37"/>
      <c r="EN2064" s="37"/>
      <c r="EO2064" s="37"/>
      <c r="EP2064" s="37"/>
      <c r="EQ2064" s="37"/>
      <c r="ER2064" s="37"/>
      <c r="ES2064" s="37"/>
      <c r="ET2064" s="37"/>
      <c r="EU2064" s="37"/>
      <c r="EV2064" s="37"/>
      <c r="EW2064" s="37"/>
      <c r="EX2064" s="37"/>
      <c r="EY2064" s="37"/>
      <c r="EZ2064" s="37"/>
      <c r="FA2064" s="37"/>
      <c r="FB2064" s="37"/>
      <c r="FC2064" s="37"/>
      <c r="FD2064" s="37"/>
    </row>
    <row r="2065" spans="2:160" x14ac:dyDescent="0.5">
      <c r="B2065" s="36" t="s">
        <v>2260</v>
      </c>
      <c r="C2065" s="18">
        <v>-8.8360514622061181E-3</v>
      </c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  <c r="S2065" s="37"/>
      <c r="T2065" s="37"/>
      <c r="U2065" s="37"/>
      <c r="V2065" s="37"/>
      <c r="W2065" s="37"/>
      <c r="X2065" s="37"/>
      <c r="Y2065" s="37"/>
      <c r="Z2065" s="37"/>
      <c r="AA2065" s="37"/>
      <c r="AB2065" s="37"/>
      <c r="AC2065" s="37"/>
      <c r="AD2065" s="37"/>
      <c r="AE2065" s="37"/>
      <c r="AF2065" s="37"/>
      <c r="AG2065" s="37"/>
      <c r="AH2065" s="37"/>
      <c r="AI2065" s="37"/>
      <c r="AJ2065" s="37"/>
      <c r="AK2065" s="37"/>
      <c r="AL2065" s="37"/>
      <c r="AM2065" s="37"/>
      <c r="AN2065" s="37"/>
      <c r="AO2065" s="37"/>
      <c r="AP2065" s="37"/>
      <c r="AQ2065" s="37"/>
      <c r="AR2065" s="37"/>
      <c r="AS2065" s="37"/>
      <c r="AT2065" s="37"/>
      <c r="AU2065" s="37"/>
      <c r="AV2065" s="37"/>
      <c r="AW2065" s="37"/>
      <c r="AX2065" s="37"/>
      <c r="AY2065" s="37"/>
      <c r="AZ2065" s="37"/>
      <c r="BA2065" s="37"/>
      <c r="BB2065" s="37"/>
      <c r="BC2065" s="37"/>
      <c r="BD2065" s="37"/>
      <c r="BE2065" s="37"/>
      <c r="BF2065" s="37"/>
      <c r="BG2065" s="37"/>
      <c r="BH2065" s="37"/>
      <c r="BI2065" s="37"/>
      <c r="BJ2065" s="37"/>
      <c r="BK2065" s="37"/>
      <c r="BL2065" s="37"/>
      <c r="BM2065" s="37"/>
      <c r="BN2065" s="37"/>
      <c r="BO2065" s="37"/>
      <c r="BP2065" s="37"/>
      <c r="BQ2065" s="37"/>
      <c r="BR2065" s="37"/>
      <c r="BS2065" s="37"/>
      <c r="BT2065" s="37"/>
      <c r="BU2065" s="37"/>
      <c r="BV2065" s="37"/>
      <c r="BW2065" s="37"/>
      <c r="BX2065" s="37"/>
      <c r="BY2065" s="37"/>
      <c r="BZ2065" s="37"/>
      <c r="CA2065" s="37"/>
      <c r="CB2065" s="37"/>
      <c r="CC2065" s="37"/>
      <c r="CD2065" s="37"/>
      <c r="CE2065" s="37"/>
      <c r="CF2065" s="37"/>
      <c r="CG2065" s="37"/>
      <c r="CH2065" s="37"/>
      <c r="CI2065" s="37"/>
      <c r="CJ2065" s="37"/>
      <c r="CK2065" s="37"/>
      <c r="CL2065" s="37"/>
      <c r="CM2065" s="37"/>
      <c r="CN2065" s="37"/>
      <c r="CO2065" s="37"/>
      <c r="CP2065" s="37"/>
      <c r="CQ2065" s="37"/>
      <c r="CR2065" s="37"/>
      <c r="CS2065" s="37"/>
      <c r="CT2065" s="37"/>
      <c r="CU2065" s="37"/>
      <c r="CV2065" s="37"/>
      <c r="CW2065" s="37"/>
      <c r="CX2065" s="37"/>
      <c r="CY2065" s="37"/>
      <c r="CZ2065" s="37"/>
      <c r="DA2065" s="37"/>
      <c r="DB2065" s="37"/>
      <c r="DC2065" s="37"/>
      <c r="DD2065" s="37"/>
      <c r="DE2065" s="37"/>
      <c r="DF2065" s="37"/>
      <c r="DG2065" s="37"/>
      <c r="DH2065" s="37"/>
      <c r="DI2065" s="37"/>
      <c r="DJ2065" s="37"/>
      <c r="DK2065" s="37"/>
      <c r="DL2065" s="37"/>
      <c r="DR2065" s="37"/>
      <c r="DS2065" s="37"/>
      <c r="DT2065" s="37"/>
      <c r="DU2065" s="37"/>
      <c r="DV2065" s="37"/>
      <c r="DW2065" s="37"/>
      <c r="DX2065" s="37"/>
      <c r="DY2065" s="37"/>
      <c r="DZ2065" s="37"/>
      <c r="EA2065" s="37"/>
      <c r="EB2065" s="37"/>
      <c r="EC2065" s="37"/>
      <c r="ED2065" s="37"/>
      <c r="EE2065" s="37"/>
      <c r="EF2065" s="37"/>
      <c r="EG2065" s="37"/>
      <c r="EH2065" s="37"/>
      <c r="EI2065" s="37"/>
      <c r="EJ2065" s="37"/>
      <c r="EK2065" s="37"/>
      <c r="EL2065" s="37"/>
      <c r="EM2065" s="37"/>
      <c r="EN2065" s="37"/>
      <c r="EO2065" s="37"/>
      <c r="EP2065" s="37"/>
      <c r="EQ2065" s="37"/>
      <c r="ER2065" s="37"/>
      <c r="ES2065" s="37"/>
      <c r="ET2065" s="37"/>
      <c r="EU2065" s="37"/>
      <c r="EV2065" s="37"/>
      <c r="EW2065" s="37"/>
      <c r="EX2065" s="37"/>
      <c r="EY2065" s="37"/>
      <c r="EZ2065" s="37"/>
      <c r="FA2065" s="37"/>
      <c r="FB2065" s="37"/>
      <c r="FC2065" s="37"/>
      <c r="FD2065" s="37"/>
    </row>
    <row r="2066" spans="2:160" x14ac:dyDescent="0.5">
      <c r="B2066" s="36" t="s">
        <v>2261</v>
      </c>
      <c r="C2066" s="18">
        <v>4.5442595861344692E-3</v>
      </c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7"/>
      <c r="AD2066" s="37"/>
      <c r="AE2066" s="37"/>
      <c r="AF2066" s="37"/>
      <c r="AG2066" s="37"/>
      <c r="AH2066" s="37"/>
      <c r="AI2066" s="37"/>
      <c r="AJ2066" s="37"/>
      <c r="AK2066" s="37"/>
      <c r="AL2066" s="37"/>
      <c r="AM2066" s="37"/>
      <c r="AN2066" s="37"/>
      <c r="AO2066" s="37"/>
      <c r="AP2066" s="37"/>
      <c r="AQ2066" s="37"/>
      <c r="AR2066" s="37"/>
      <c r="AS2066" s="37"/>
      <c r="AT2066" s="37"/>
      <c r="AU2066" s="37"/>
      <c r="AV2066" s="37"/>
      <c r="AW2066" s="37"/>
      <c r="AX2066" s="37"/>
      <c r="AY2066" s="37"/>
      <c r="AZ2066" s="37"/>
      <c r="BA2066" s="37"/>
      <c r="BB2066" s="37"/>
      <c r="BC2066" s="37"/>
      <c r="BD2066" s="37"/>
      <c r="BE2066" s="37"/>
      <c r="BF2066" s="37"/>
      <c r="BG2066" s="37"/>
      <c r="BH2066" s="37"/>
      <c r="BI2066" s="37"/>
      <c r="BJ2066" s="37"/>
      <c r="BK2066" s="37"/>
      <c r="BL2066" s="37"/>
      <c r="BM2066" s="37"/>
      <c r="BN2066" s="37"/>
      <c r="BO2066" s="37"/>
      <c r="BP2066" s="37"/>
      <c r="BQ2066" s="37"/>
      <c r="BR2066" s="37"/>
      <c r="BS2066" s="37"/>
      <c r="BT2066" s="37"/>
      <c r="BU2066" s="37"/>
      <c r="BV2066" s="37"/>
      <c r="BW2066" s="37"/>
      <c r="BX2066" s="37"/>
      <c r="BY2066" s="37"/>
      <c r="BZ2066" s="37"/>
      <c r="CA2066" s="37"/>
      <c r="CB2066" s="37"/>
      <c r="CC2066" s="37"/>
      <c r="CD2066" s="37"/>
      <c r="CE2066" s="37"/>
      <c r="CF2066" s="37"/>
      <c r="CG2066" s="37"/>
      <c r="CH2066" s="37"/>
      <c r="CI2066" s="37"/>
      <c r="CJ2066" s="37"/>
      <c r="CK2066" s="37"/>
      <c r="CL2066" s="37"/>
      <c r="CM2066" s="37"/>
      <c r="CN2066" s="37"/>
      <c r="CO2066" s="37"/>
      <c r="CP2066" s="37"/>
      <c r="CQ2066" s="37"/>
      <c r="CR2066" s="37"/>
      <c r="CS2066" s="37"/>
      <c r="CT2066" s="37"/>
      <c r="CU2066" s="37"/>
      <c r="CV2066" s="37"/>
      <c r="CW2066" s="37"/>
      <c r="CX2066" s="37"/>
      <c r="CY2066" s="37"/>
      <c r="CZ2066" s="37"/>
      <c r="DA2066" s="37"/>
      <c r="DB2066" s="37"/>
      <c r="DC2066" s="37"/>
      <c r="DD2066" s="37"/>
      <c r="DE2066" s="37"/>
      <c r="DF2066" s="37"/>
      <c r="DG2066" s="37"/>
      <c r="DH2066" s="37"/>
      <c r="DI2066" s="37"/>
      <c r="DJ2066" s="37"/>
      <c r="DK2066" s="37"/>
      <c r="DL2066" s="37"/>
      <c r="DR2066" s="37"/>
      <c r="DS2066" s="37"/>
      <c r="DT2066" s="37"/>
      <c r="DU2066" s="37"/>
      <c r="DV2066" s="37"/>
      <c r="DW2066" s="37"/>
      <c r="DX2066" s="37"/>
      <c r="DY2066" s="37"/>
      <c r="DZ2066" s="37"/>
      <c r="EA2066" s="37"/>
      <c r="EB2066" s="37"/>
      <c r="EC2066" s="37"/>
      <c r="ED2066" s="37"/>
      <c r="EE2066" s="37"/>
      <c r="EF2066" s="37"/>
      <c r="EG2066" s="37"/>
      <c r="EH2066" s="37"/>
      <c r="EI2066" s="37"/>
      <c r="EJ2066" s="37"/>
      <c r="EK2066" s="37"/>
      <c r="EL2066" s="37"/>
      <c r="EM2066" s="37"/>
      <c r="EN2066" s="37"/>
      <c r="EO2066" s="37"/>
      <c r="EP2066" s="37"/>
      <c r="EQ2066" s="37"/>
      <c r="ER2066" s="37"/>
      <c r="ES2066" s="37"/>
      <c r="ET2066" s="37"/>
      <c r="EU2066" s="37"/>
      <c r="EV2066" s="37"/>
      <c r="EW2066" s="37"/>
      <c r="EX2066" s="37"/>
      <c r="EY2066" s="37"/>
      <c r="EZ2066" s="37"/>
      <c r="FA2066" s="37"/>
      <c r="FB2066" s="37"/>
      <c r="FC2066" s="37"/>
      <c r="FD2066" s="37"/>
    </row>
    <row r="2067" spans="2:160" x14ac:dyDescent="0.5">
      <c r="B2067" s="36" t="s">
        <v>2262</v>
      </c>
      <c r="C2067" s="18">
        <v>-1.446837146702562E-2</v>
      </c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F2067" s="37"/>
      <c r="AG2067" s="37"/>
      <c r="AH2067" s="37"/>
      <c r="AI2067" s="37"/>
      <c r="AJ2067" s="37"/>
      <c r="AK2067" s="37"/>
      <c r="AL2067" s="37"/>
      <c r="AM2067" s="37"/>
      <c r="AN2067" s="37"/>
      <c r="AO2067" s="37"/>
      <c r="AP2067" s="37"/>
      <c r="AQ2067" s="37"/>
      <c r="AR2067" s="37"/>
      <c r="AS2067" s="37"/>
      <c r="AT2067" s="37"/>
      <c r="AU2067" s="37"/>
      <c r="AV2067" s="37"/>
      <c r="AW2067" s="37"/>
      <c r="AX2067" s="37"/>
      <c r="AY2067" s="37"/>
      <c r="AZ2067" s="37"/>
      <c r="BA2067" s="37"/>
      <c r="BB2067" s="37"/>
      <c r="BC2067" s="37"/>
      <c r="BD2067" s="37"/>
      <c r="BE2067" s="37"/>
      <c r="BF2067" s="37"/>
      <c r="BG2067" s="37"/>
      <c r="BH2067" s="37"/>
      <c r="BI2067" s="37"/>
      <c r="BJ2067" s="37"/>
      <c r="BK2067" s="37"/>
      <c r="BL2067" s="37"/>
      <c r="BM2067" s="37"/>
      <c r="BN2067" s="37"/>
      <c r="BO2067" s="37"/>
      <c r="BP2067" s="37"/>
      <c r="BQ2067" s="37"/>
      <c r="BR2067" s="37"/>
      <c r="BS2067" s="37"/>
      <c r="BT2067" s="37"/>
      <c r="BU2067" s="37"/>
      <c r="BV2067" s="37"/>
      <c r="BW2067" s="37"/>
      <c r="BX2067" s="37"/>
      <c r="BY2067" s="37"/>
      <c r="BZ2067" s="37"/>
      <c r="CA2067" s="37"/>
      <c r="CB2067" s="37"/>
      <c r="CC2067" s="37"/>
      <c r="CD2067" s="37"/>
      <c r="CE2067" s="37"/>
      <c r="CF2067" s="37"/>
      <c r="CG2067" s="37"/>
      <c r="CH2067" s="37"/>
      <c r="CI2067" s="37"/>
      <c r="CJ2067" s="37"/>
      <c r="CK2067" s="37"/>
      <c r="CL2067" s="37"/>
      <c r="CM2067" s="37"/>
      <c r="CN2067" s="37"/>
      <c r="CO2067" s="37"/>
      <c r="CP2067" s="37"/>
      <c r="CQ2067" s="37"/>
      <c r="CR2067" s="37"/>
      <c r="CS2067" s="37"/>
      <c r="CT2067" s="37"/>
      <c r="CU2067" s="37"/>
      <c r="CV2067" s="37"/>
      <c r="CW2067" s="37"/>
      <c r="CX2067" s="37"/>
      <c r="CY2067" s="37"/>
      <c r="CZ2067" s="37"/>
      <c r="DA2067" s="37"/>
      <c r="DB2067" s="37"/>
      <c r="DC2067" s="37"/>
      <c r="DD2067" s="37"/>
      <c r="DE2067" s="37"/>
      <c r="DF2067" s="37"/>
      <c r="DG2067" s="37"/>
      <c r="DH2067" s="37"/>
      <c r="DI2067" s="37"/>
      <c r="DJ2067" s="37"/>
      <c r="DK2067" s="37"/>
      <c r="DL2067" s="37"/>
      <c r="DR2067" s="37"/>
      <c r="DS2067" s="37"/>
      <c r="DT2067" s="37"/>
      <c r="DU2067" s="37"/>
      <c r="DV2067" s="37"/>
      <c r="DW2067" s="37"/>
      <c r="DX2067" s="37"/>
      <c r="DY2067" s="37"/>
      <c r="DZ2067" s="37"/>
      <c r="EA2067" s="37"/>
      <c r="EB2067" s="37"/>
      <c r="EC2067" s="37"/>
      <c r="ED2067" s="37"/>
      <c r="EE2067" s="37"/>
      <c r="EF2067" s="37"/>
      <c r="EG2067" s="37"/>
      <c r="EH2067" s="37"/>
      <c r="EI2067" s="37"/>
      <c r="EJ2067" s="37"/>
      <c r="EK2067" s="37"/>
      <c r="EL2067" s="37"/>
      <c r="EM2067" s="37"/>
      <c r="EN2067" s="37"/>
      <c r="EO2067" s="37"/>
      <c r="EP2067" s="37"/>
      <c r="EQ2067" s="37"/>
      <c r="ER2067" s="37"/>
      <c r="ES2067" s="37"/>
      <c r="ET2067" s="37"/>
      <c r="EU2067" s="37"/>
      <c r="EV2067" s="37"/>
      <c r="EW2067" s="37"/>
      <c r="EX2067" s="37"/>
      <c r="EY2067" s="37"/>
      <c r="EZ2067" s="37"/>
      <c r="FA2067" s="37"/>
      <c r="FB2067" s="37"/>
      <c r="FC2067" s="37"/>
      <c r="FD2067" s="37"/>
    </row>
    <row r="2068" spans="2:160" x14ac:dyDescent="0.5">
      <c r="B2068" s="36" t="s">
        <v>2263</v>
      </c>
      <c r="C2068" s="18">
        <v>5.2065551382725062E-3</v>
      </c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F2068" s="37"/>
      <c r="AG2068" s="37"/>
      <c r="AH2068" s="37"/>
      <c r="AI2068" s="37"/>
      <c r="AJ2068" s="37"/>
      <c r="AK2068" s="37"/>
      <c r="AL2068" s="37"/>
      <c r="AM2068" s="37"/>
      <c r="AN2068" s="37"/>
      <c r="AO2068" s="37"/>
      <c r="AP2068" s="37"/>
      <c r="AQ2068" s="37"/>
      <c r="AR2068" s="37"/>
      <c r="AS2068" s="37"/>
      <c r="AT2068" s="37"/>
      <c r="AU2068" s="37"/>
      <c r="AV2068" s="37"/>
      <c r="AW2068" s="37"/>
      <c r="AX2068" s="37"/>
      <c r="AY2068" s="37"/>
      <c r="AZ2068" s="37"/>
      <c r="BA2068" s="37"/>
      <c r="BB2068" s="37"/>
      <c r="BC2068" s="37"/>
      <c r="BD2068" s="37"/>
      <c r="BE2068" s="37"/>
      <c r="BF2068" s="37"/>
      <c r="BG2068" s="37"/>
      <c r="BH2068" s="37"/>
      <c r="BI2068" s="37"/>
      <c r="BJ2068" s="37"/>
      <c r="BK2068" s="37"/>
      <c r="BL2068" s="37"/>
      <c r="BM2068" s="37"/>
      <c r="BN2068" s="37"/>
      <c r="BO2068" s="37"/>
      <c r="BP2068" s="37"/>
      <c r="BQ2068" s="37"/>
      <c r="BR2068" s="37"/>
      <c r="BS2068" s="37"/>
      <c r="BT2068" s="37"/>
      <c r="BU2068" s="37"/>
      <c r="BV2068" s="37"/>
      <c r="BW2068" s="37"/>
      <c r="BX2068" s="37"/>
      <c r="BY2068" s="37"/>
      <c r="BZ2068" s="37"/>
      <c r="CA2068" s="37"/>
      <c r="CB2068" s="37"/>
      <c r="CC2068" s="37"/>
      <c r="CD2068" s="37"/>
      <c r="CE2068" s="37"/>
      <c r="CF2068" s="37"/>
      <c r="CG2068" s="37"/>
      <c r="CH2068" s="37"/>
      <c r="CI2068" s="37"/>
      <c r="CJ2068" s="37"/>
      <c r="CK2068" s="37"/>
      <c r="CL2068" s="37"/>
      <c r="CM2068" s="37"/>
      <c r="CN2068" s="37"/>
      <c r="CO2068" s="37"/>
      <c r="CP2068" s="37"/>
      <c r="CQ2068" s="37"/>
      <c r="CR2068" s="37"/>
      <c r="CS2068" s="37"/>
      <c r="CT2068" s="37"/>
      <c r="CU2068" s="37"/>
      <c r="CV2068" s="37"/>
      <c r="CW2068" s="37"/>
      <c r="CX2068" s="37"/>
      <c r="CY2068" s="37"/>
      <c r="CZ2068" s="37"/>
      <c r="DA2068" s="37"/>
      <c r="DB2068" s="37"/>
      <c r="DC2068" s="37"/>
      <c r="DD2068" s="37"/>
      <c r="DE2068" s="37"/>
      <c r="DF2068" s="37"/>
      <c r="DG2068" s="37"/>
      <c r="DH2068" s="37"/>
      <c r="DI2068" s="37"/>
      <c r="DJ2068" s="37"/>
      <c r="DK2068" s="37"/>
      <c r="DL2068" s="37"/>
      <c r="DR2068" s="37"/>
      <c r="DS2068" s="37"/>
      <c r="DT2068" s="37"/>
      <c r="DU2068" s="37"/>
      <c r="DV2068" s="37"/>
      <c r="DW2068" s="37"/>
      <c r="DX2068" s="37"/>
      <c r="DY2068" s="37"/>
      <c r="DZ2068" s="37"/>
      <c r="EA2068" s="37"/>
      <c r="EB2068" s="37"/>
      <c r="EC2068" s="37"/>
      <c r="ED2068" s="37"/>
      <c r="EE2068" s="37"/>
      <c r="EF2068" s="37"/>
      <c r="EG2068" s="37"/>
      <c r="EH2068" s="37"/>
      <c r="EI2068" s="37"/>
      <c r="EJ2068" s="37"/>
      <c r="EK2068" s="37"/>
      <c r="EL2068" s="37"/>
      <c r="EM2068" s="37"/>
      <c r="EN2068" s="37"/>
      <c r="EO2068" s="37"/>
      <c r="EP2068" s="37"/>
      <c r="EQ2068" s="37"/>
      <c r="ER2068" s="37"/>
      <c r="ES2068" s="37"/>
      <c r="ET2068" s="37"/>
      <c r="EU2068" s="37"/>
      <c r="EV2068" s="37"/>
      <c r="EW2068" s="37"/>
      <c r="EX2068" s="37"/>
      <c r="EY2068" s="37"/>
      <c r="EZ2068" s="37"/>
      <c r="FA2068" s="37"/>
      <c r="FB2068" s="37"/>
      <c r="FC2068" s="37"/>
      <c r="FD2068" s="37"/>
    </row>
    <row r="2069" spans="2:160" x14ac:dyDescent="0.5">
      <c r="B2069" s="36" t="s">
        <v>2264</v>
      </c>
      <c r="C2069" s="18">
        <v>-7.2929344390667561E-3</v>
      </c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7"/>
      <c r="AD2069" s="37"/>
      <c r="AE2069" s="37"/>
      <c r="AF2069" s="37"/>
      <c r="AG2069" s="37"/>
      <c r="AH2069" s="37"/>
      <c r="AI2069" s="37"/>
      <c r="AJ2069" s="37"/>
      <c r="AK2069" s="37"/>
      <c r="AL2069" s="37"/>
      <c r="AM2069" s="37"/>
      <c r="AN2069" s="37"/>
      <c r="AO2069" s="37"/>
      <c r="AP2069" s="37"/>
      <c r="AQ2069" s="37"/>
      <c r="AR2069" s="37"/>
      <c r="AS2069" s="37"/>
      <c r="AT2069" s="37"/>
      <c r="AU2069" s="37"/>
      <c r="AV2069" s="37"/>
      <c r="AW2069" s="37"/>
      <c r="AX2069" s="37"/>
      <c r="AY2069" s="37"/>
      <c r="AZ2069" s="37"/>
      <c r="BA2069" s="37"/>
      <c r="BB2069" s="37"/>
      <c r="BC2069" s="37"/>
      <c r="BD2069" s="37"/>
      <c r="BE2069" s="37"/>
      <c r="BF2069" s="37"/>
      <c r="BG2069" s="37"/>
      <c r="BH2069" s="37"/>
      <c r="BI2069" s="37"/>
      <c r="BJ2069" s="37"/>
      <c r="BK2069" s="37"/>
      <c r="BL2069" s="37"/>
      <c r="BM2069" s="37"/>
      <c r="BN2069" s="37"/>
      <c r="BO2069" s="37"/>
      <c r="BP2069" s="37"/>
      <c r="BQ2069" s="37"/>
      <c r="BR2069" s="37"/>
      <c r="BS2069" s="37"/>
      <c r="BT2069" s="37"/>
      <c r="BU2069" s="37"/>
      <c r="BV2069" s="37"/>
      <c r="BW2069" s="37"/>
      <c r="BX2069" s="37"/>
      <c r="BY2069" s="37"/>
      <c r="BZ2069" s="37"/>
      <c r="CA2069" s="37"/>
      <c r="CB2069" s="37"/>
      <c r="CC2069" s="37"/>
      <c r="CD2069" s="37"/>
      <c r="CE2069" s="37"/>
      <c r="CF2069" s="37"/>
      <c r="CG2069" s="37"/>
      <c r="CH2069" s="37"/>
      <c r="CI2069" s="37"/>
      <c r="CJ2069" s="37"/>
      <c r="CK2069" s="37"/>
      <c r="CL2069" s="37"/>
      <c r="CM2069" s="37"/>
      <c r="CN2069" s="37"/>
      <c r="CO2069" s="37"/>
      <c r="CP2069" s="37"/>
      <c r="CQ2069" s="37"/>
      <c r="CR2069" s="37"/>
      <c r="CS2069" s="37"/>
      <c r="CT2069" s="37"/>
      <c r="CU2069" s="37"/>
      <c r="CV2069" s="37"/>
      <c r="CW2069" s="37"/>
      <c r="CX2069" s="37"/>
      <c r="CY2069" s="37"/>
      <c r="CZ2069" s="37"/>
      <c r="DA2069" s="37"/>
      <c r="DB2069" s="37"/>
      <c r="DC2069" s="37"/>
      <c r="DD2069" s="37"/>
      <c r="DE2069" s="37"/>
      <c r="DF2069" s="37"/>
      <c r="DG2069" s="37"/>
      <c r="DH2069" s="37"/>
      <c r="DI2069" s="37"/>
      <c r="DJ2069" s="37"/>
      <c r="DK2069" s="37"/>
      <c r="DL2069" s="37"/>
      <c r="DR2069" s="37"/>
      <c r="DS2069" s="37"/>
      <c r="DT2069" s="37"/>
      <c r="DU2069" s="37"/>
      <c r="DV2069" s="37"/>
      <c r="DW2069" s="37"/>
      <c r="DX2069" s="37"/>
      <c r="DY2069" s="37"/>
      <c r="DZ2069" s="37"/>
      <c r="EA2069" s="37"/>
      <c r="EB2069" s="37"/>
      <c r="EC2069" s="37"/>
      <c r="ED2069" s="37"/>
      <c r="EE2069" s="37"/>
      <c r="EF2069" s="37"/>
      <c r="EG2069" s="37"/>
      <c r="EH2069" s="37"/>
      <c r="EI2069" s="37"/>
      <c r="EJ2069" s="37"/>
      <c r="EK2069" s="37"/>
      <c r="EL2069" s="37"/>
      <c r="EM2069" s="37"/>
      <c r="EN2069" s="37"/>
      <c r="EO2069" s="37"/>
      <c r="EP2069" s="37"/>
      <c r="EQ2069" s="37"/>
      <c r="ER2069" s="37"/>
      <c r="ES2069" s="37"/>
      <c r="ET2069" s="37"/>
      <c r="EU2069" s="37"/>
      <c r="EV2069" s="37"/>
      <c r="EW2069" s="37"/>
      <c r="EX2069" s="37"/>
      <c r="EY2069" s="37"/>
      <c r="EZ2069" s="37"/>
      <c r="FA2069" s="37"/>
      <c r="FB2069" s="37"/>
      <c r="FC2069" s="37"/>
      <c r="FD2069" s="37"/>
    </row>
    <row r="2070" spans="2:160" x14ac:dyDescent="0.5">
      <c r="B2070" s="36" t="s">
        <v>2265</v>
      </c>
      <c r="C2070" s="18">
        <v>8.8481277323702034E-3</v>
      </c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F2070" s="37"/>
      <c r="AG2070" s="37"/>
      <c r="AH2070" s="37"/>
      <c r="AI2070" s="37"/>
      <c r="AJ2070" s="37"/>
      <c r="AK2070" s="37"/>
      <c r="AL2070" s="37"/>
      <c r="AM2070" s="37"/>
      <c r="AN2070" s="37"/>
      <c r="AO2070" s="37"/>
      <c r="AP2070" s="37"/>
      <c r="AQ2070" s="37"/>
      <c r="AR2070" s="37"/>
      <c r="AS2070" s="37"/>
      <c r="AT2070" s="37"/>
      <c r="AU2070" s="37"/>
      <c r="AV2070" s="37"/>
      <c r="AW2070" s="37"/>
      <c r="AX2070" s="37"/>
      <c r="AY2070" s="37"/>
      <c r="AZ2070" s="37"/>
      <c r="BA2070" s="37"/>
      <c r="BB2070" s="37"/>
      <c r="BC2070" s="37"/>
      <c r="BD2070" s="37"/>
      <c r="BE2070" s="37"/>
      <c r="BF2070" s="37"/>
      <c r="BG2070" s="37"/>
      <c r="BH2070" s="37"/>
      <c r="BI2070" s="37"/>
      <c r="BJ2070" s="37"/>
      <c r="BK2070" s="37"/>
      <c r="BL2070" s="37"/>
      <c r="BM2070" s="37"/>
      <c r="BN2070" s="37"/>
      <c r="BO2070" s="37"/>
      <c r="BP2070" s="37"/>
      <c r="BQ2070" s="37"/>
      <c r="BR2070" s="37"/>
      <c r="BS2070" s="37"/>
      <c r="BT2070" s="37"/>
      <c r="BU2070" s="37"/>
      <c r="BV2070" s="37"/>
      <c r="BW2070" s="37"/>
      <c r="BX2070" s="37"/>
      <c r="BY2070" s="37"/>
      <c r="BZ2070" s="37"/>
      <c r="CA2070" s="37"/>
      <c r="CB2070" s="37"/>
      <c r="CC2070" s="37"/>
      <c r="CD2070" s="37"/>
      <c r="CE2070" s="37"/>
      <c r="CF2070" s="37"/>
      <c r="CG2070" s="37"/>
      <c r="CH2070" s="37"/>
      <c r="CI2070" s="37"/>
      <c r="CJ2070" s="37"/>
      <c r="CK2070" s="37"/>
      <c r="CL2070" s="37"/>
      <c r="CM2070" s="37"/>
      <c r="CN2070" s="37"/>
      <c r="CO2070" s="37"/>
      <c r="CP2070" s="37"/>
      <c r="CQ2070" s="37"/>
      <c r="CR2070" s="37"/>
      <c r="CS2070" s="37"/>
      <c r="CT2070" s="37"/>
      <c r="CU2070" s="37"/>
      <c r="CV2070" s="37"/>
      <c r="CW2070" s="37"/>
      <c r="CX2070" s="37"/>
      <c r="CY2070" s="37"/>
      <c r="CZ2070" s="37"/>
      <c r="DA2070" s="37"/>
      <c r="DB2070" s="37"/>
      <c r="DC2070" s="37"/>
      <c r="DD2070" s="37"/>
      <c r="DE2070" s="37"/>
      <c r="DF2070" s="37"/>
      <c r="DG2070" s="37"/>
      <c r="DH2070" s="37"/>
      <c r="DI2070" s="37"/>
      <c r="DJ2070" s="37"/>
      <c r="DK2070" s="37"/>
      <c r="DL2070" s="37"/>
      <c r="DR2070" s="37"/>
      <c r="DS2070" s="37"/>
      <c r="DT2070" s="37"/>
      <c r="DU2070" s="37"/>
      <c r="DV2070" s="37"/>
      <c r="DW2070" s="37"/>
      <c r="DX2070" s="37"/>
      <c r="DY2070" s="37"/>
      <c r="DZ2070" s="37"/>
      <c r="EA2070" s="37"/>
      <c r="EB2070" s="37"/>
      <c r="EC2070" s="37"/>
      <c r="ED2070" s="37"/>
      <c r="EE2070" s="37"/>
      <c r="EF2070" s="37"/>
      <c r="EG2070" s="37"/>
      <c r="EH2070" s="37"/>
      <c r="EI2070" s="37"/>
      <c r="EJ2070" s="37"/>
      <c r="EK2070" s="37"/>
      <c r="EL2070" s="37"/>
      <c r="EM2070" s="37"/>
      <c r="EN2070" s="37"/>
      <c r="EO2070" s="37"/>
      <c r="EP2070" s="37"/>
      <c r="EQ2070" s="37"/>
      <c r="ER2070" s="37"/>
      <c r="ES2070" s="37"/>
      <c r="ET2070" s="37"/>
      <c r="EU2070" s="37"/>
      <c r="EV2070" s="37"/>
      <c r="EW2070" s="37"/>
      <c r="EX2070" s="37"/>
      <c r="EY2070" s="37"/>
      <c r="EZ2070" s="37"/>
      <c r="FA2070" s="37"/>
      <c r="FB2070" s="37"/>
      <c r="FC2070" s="37"/>
      <c r="FD2070" s="37"/>
    </row>
    <row r="2071" spans="2:160" x14ac:dyDescent="0.5">
      <c r="B2071" s="36" t="s">
        <v>2266</v>
      </c>
      <c r="C2071" s="18">
        <v>1.2246705165286365E-4</v>
      </c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7"/>
      <c r="AD2071" s="37"/>
      <c r="AE2071" s="37"/>
      <c r="AF2071" s="37"/>
      <c r="AG2071" s="37"/>
      <c r="AH2071" s="37"/>
      <c r="AI2071" s="37"/>
      <c r="AJ2071" s="37"/>
      <c r="AK2071" s="37"/>
      <c r="AL2071" s="37"/>
      <c r="AM2071" s="37"/>
      <c r="AN2071" s="37"/>
      <c r="AO2071" s="37"/>
      <c r="AP2071" s="37"/>
      <c r="AQ2071" s="37"/>
      <c r="AR2071" s="37"/>
      <c r="AS2071" s="37"/>
      <c r="AT2071" s="37"/>
      <c r="AU2071" s="37"/>
      <c r="AV2071" s="37"/>
      <c r="AW2071" s="37"/>
      <c r="AX2071" s="37"/>
      <c r="AY2071" s="37"/>
      <c r="AZ2071" s="37"/>
      <c r="BA2071" s="37"/>
      <c r="BB2071" s="37"/>
      <c r="BC2071" s="37"/>
      <c r="BD2071" s="37"/>
      <c r="BE2071" s="37"/>
      <c r="BF2071" s="37"/>
      <c r="BG2071" s="37"/>
      <c r="BH2071" s="37"/>
      <c r="BI2071" s="37"/>
      <c r="BJ2071" s="37"/>
      <c r="BK2071" s="37"/>
      <c r="BL2071" s="37"/>
      <c r="BM2071" s="37"/>
      <c r="BN2071" s="37"/>
      <c r="BO2071" s="37"/>
      <c r="BP2071" s="37"/>
      <c r="BQ2071" s="37"/>
      <c r="BR2071" s="37"/>
      <c r="BS2071" s="37"/>
      <c r="BT2071" s="37"/>
      <c r="BU2071" s="37"/>
      <c r="BV2071" s="37"/>
      <c r="BW2071" s="37"/>
      <c r="BX2071" s="37"/>
      <c r="BY2071" s="37"/>
      <c r="BZ2071" s="37"/>
      <c r="CA2071" s="37"/>
      <c r="CB2071" s="37"/>
      <c r="CC2071" s="37"/>
      <c r="CD2071" s="37"/>
      <c r="CE2071" s="37"/>
      <c r="CF2071" s="37"/>
      <c r="CG2071" s="37"/>
      <c r="CH2071" s="37"/>
      <c r="CI2071" s="37"/>
      <c r="CJ2071" s="37"/>
      <c r="CK2071" s="37"/>
      <c r="CL2071" s="37"/>
      <c r="CM2071" s="37"/>
      <c r="CN2071" s="37"/>
      <c r="CO2071" s="37"/>
      <c r="CP2071" s="37"/>
      <c r="CQ2071" s="37"/>
      <c r="CR2071" s="37"/>
      <c r="CS2071" s="37"/>
      <c r="CT2071" s="37"/>
      <c r="CU2071" s="37"/>
      <c r="CV2071" s="37"/>
      <c r="CW2071" s="37"/>
      <c r="CX2071" s="37"/>
      <c r="CY2071" s="37"/>
      <c r="CZ2071" s="37"/>
      <c r="DA2071" s="37"/>
      <c r="DB2071" s="37"/>
      <c r="DC2071" s="37"/>
      <c r="DD2071" s="37"/>
      <c r="DE2071" s="37"/>
      <c r="DF2071" s="37"/>
      <c r="DG2071" s="37"/>
      <c r="DH2071" s="37"/>
      <c r="DI2071" s="37"/>
      <c r="DJ2071" s="37"/>
      <c r="DK2071" s="37"/>
      <c r="DL2071" s="37"/>
      <c r="DR2071" s="37"/>
      <c r="DS2071" s="37"/>
      <c r="DT2071" s="37"/>
      <c r="DU2071" s="37"/>
      <c r="DV2071" s="37"/>
      <c r="DW2071" s="37"/>
      <c r="DX2071" s="37"/>
      <c r="DY2071" s="37"/>
      <c r="DZ2071" s="37"/>
      <c r="EA2071" s="37"/>
      <c r="EB2071" s="37"/>
      <c r="EC2071" s="37"/>
      <c r="ED2071" s="37"/>
      <c r="EE2071" s="37"/>
      <c r="EF2071" s="37"/>
      <c r="EG2071" s="37"/>
      <c r="EH2071" s="37"/>
      <c r="EI2071" s="37"/>
      <c r="EJ2071" s="37"/>
      <c r="EK2071" s="37"/>
      <c r="EL2071" s="37"/>
      <c r="EM2071" s="37"/>
      <c r="EN2071" s="37"/>
      <c r="EO2071" s="37"/>
      <c r="EP2071" s="37"/>
      <c r="EQ2071" s="37"/>
      <c r="ER2071" s="37"/>
      <c r="ES2071" s="37"/>
      <c r="ET2071" s="37"/>
      <c r="EU2071" s="37"/>
      <c r="EV2071" s="37"/>
      <c r="EW2071" s="37"/>
      <c r="EX2071" s="37"/>
      <c r="EY2071" s="37"/>
      <c r="EZ2071" s="37"/>
      <c r="FA2071" s="37"/>
      <c r="FB2071" s="37"/>
      <c r="FC2071" s="37"/>
      <c r="FD2071" s="37"/>
    </row>
    <row r="2072" spans="2:160" x14ac:dyDescent="0.5">
      <c r="B2072" s="36" t="s">
        <v>2267</v>
      </c>
      <c r="C2072" s="18">
        <v>7.5355110960240168E-5</v>
      </c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7"/>
      <c r="AD2072" s="37"/>
      <c r="AE2072" s="37"/>
      <c r="AF2072" s="37"/>
      <c r="AG2072" s="37"/>
      <c r="AH2072" s="37"/>
      <c r="AI2072" s="37"/>
      <c r="AJ2072" s="37"/>
      <c r="AK2072" s="37"/>
      <c r="AL2072" s="37"/>
      <c r="AM2072" s="37"/>
      <c r="AN2072" s="37"/>
      <c r="AO2072" s="37"/>
      <c r="AP2072" s="37"/>
      <c r="AQ2072" s="37"/>
      <c r="AR2072" s="37"/>
      <c r="AS2072" s="37"/>
      <c r="AT2072" s="37"/>
      <c r="AU2072" s="37"/>
      <c r="AV2072" s="37"/>
      <c r="AW2072" s="37"/>
      <c r="AX2072" s="37"/>
      <c r="AY2072" s="37"/>
      <c r="AZ2072" s="37"/>
      <c r="BA2072" s="37"/>
      <c r="BB2072" s="37"/>
      <c r="BC2072" s="37"/>
      <c r="BD2072" s="37"/>
      <c r="BE2072" s="37"/>
      <c r="BF2072" s="37"/>
      <c r="BG2072" s="37"/>
      <c r="BH2072" s="37"/>
      <c r="BI2072" s="37"/>
      <c r="BJ2072" s="37"/>
      <c r="BK2072" s="37"/>
      <c r="BL2072" s="37"/>
      <c r="BM2072" s="37"/>
      <c r="BN2072" s="37"/>
      <c r="BO2072" s="37"/>
      <c r="BP2072" s="37"/>
      <c r="BQ2072" s="37"/>
      <c r="BR2072" s="37"/>
      <c r="BS2072" s="37"/>
      <c r="BT2072" s="37"/>
      <c r="BU2072" s="37"/>
      <c r="BV2072" s="37"/>
      <c r="BW2072" s="37"/>
      <c r="BX2072" s="37"/>
      <c r="BY2072" s="37"/>
      <c r="BZ2072" s="37"/>
      <c r="CA2072" s="37"/>
      <c r="CB2072" s="37"/>
      <c r="CC2072" s="37"/>
      <c r="CD2072" s="37"/>
      <c r="CE2072" s="37"/>
      <c r="CF2072" s="37"/>
      <c r="CG2072" s="37"/>
      <c r="CH2072" s="37"/>
      <c r="CI2072" s="37"/>
      <c r="CJ2072" s="37"/>
      <c r="CK2072" s="37"/>
      <c r="CL2072" s="37"/>
      <c r="CM2072" s="37"/>
      <c r="CN2072" s="37"/>
      <c r="CO2072" s="37"/>
      <c r="CP2072" s="37"/>
      <c r="CQ2072" s="37"/>
      <c r="CR2072" s="37"/>
      <c r="CS2072" s="37"/>
      <c r="CT2072" s="37"/>
      <c r="CU2072" s="37"/>
      <c r="CV2072" s="37"/>
      <c r="CW2072" s="37"/>
      <c r="CX2072" s="37"/>
      <c r="CY2072" s="37"/>
      <c r="CZ2072" s="37"/>
      <c r="DA2072" s="37"/>
      <c r="DB2072" s="37"/>
      <c r="DC2072" s="37"/>
      <c r="DD2072" s="37"/>
      <c r="DE2072" s="37"/>
      <c r="DF2072" s="37"/>
      <c r="DG2072" s="37"/>
      <c r="DH2072" s="37"/>
      <c r="DI2072" s="37"/>
      <c r="DJ2072" s="37"/>
      <c r="DK2072" s="37"/>
      <c r="DL2072" s="37"/>
      <c r="DR2072" s="37"/>
      <c r="DS2072" s="37"/>
      <c r="DT2072" s="37"/>
      <c r="DU2072" s="37"/>
      <c r="DV2072" s="37"/>
      <c r="DW2072" s="37"/>
      <c r="DX2072" s="37"/>
      <c r="DY2072" s="37"/>
      <c r="DZ2072" s="37"/>
      <c r="EA2072" s="37"/>
      <c r="EB2072" s="37"/>
      <c r="EC2072" s="37"/>
      <c r="ED2072" s="37"/>
      <c r="EE2072" s="37"/>
      <c r="EF2072" s="37"/>
      <c r="EG2072" s="37"/>
      <c r="EH2072" s="37"/>
      <c r="EI2072" s="37"/>
      <c r="EJ2072" s="37"/>
      <c r="EK2072" s="37"/>
      <c r="EL2072" s="37"/>
      <c r="EM2072" s="37"/>
      <c r="EN2072" s="37"/>
      <c r="EO2072" s="37"/>
      <c r="EP2072" s="37"/>
      <c r="EQ2072" s="37"/>
      <c r="ER2072" s="37"/>
      <c r="ES2072" s="37"/>
      <c r="ET2072" s="37"/>
      <c r="EU2072" s="37"/>
      <c r="EV2072" s="37"/>
      <c r="EW2072" s="37"/>
      <c r="EX2072" s="37"/>
      <c r="EY2072" s="37"/>
      <c r="EZ2072" s="37"/>
      <c r="FA2072" s="37"/>
      <c r="FB2072" s="37"/>
      <c r="FC2072" s="37"/>
      <c r="FD2072" s="37"/>
    </row>
    <row r="2073" spans="2:160" x14ac:dyDescent="0.5">
      <c r="B2073" s="36" t="s">
        <v>2268</v>
      </c>
      <c r="C2073" s="18">
        <v>-8.4344271559355644E-3</v>
      </c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  <c r="S2073" s="37"/>
      <c r="T2073" s="37"/>
      <c r="U2073" s="37"/>
      <c r="V2073" s="37"/>
      <c r="W2073" s="37"/>
      <c r="X2073" s="37"/>
      <c r="Y2073" s="37"/>
      <c r="Z2073" s="37"/>
      <c r="AA2073" s="37"/>
      <c r="AB2073" s="37"/>
      <c r="AC2073" s="37"/>
      <c r="AD2073" s="37"/>
      <c r="AE2073" s="37"/>
      <c r="AF2073" s="37"/>
      <c r="AG2073" s="37"/>
      <c r="AH2073" s="37"/>
      <c r="AI2073" s="37"/>
      <c r="AJ2073" s="37"/>
      <c r="AK2073" s="37"/>
      <c r="AL2073" s="37"/>
      <c r="AM2073" s="37"/>
      <c r="AN2073" s="37"/>
      <c r="AO2073" s="37"/>
      <c r="AP2073" s="37"/>
      <c r="AQ2073" s="37"/>
      <c r="AR2073" s="37"/>
      <c r="AS2073" s="37"/>
      <c r="AT2073" s="37"/>
      <c r="AU2073" s="37"/>
      <c r="AV2073" s="37"/>
      <c r="AW2073" s="37"/>
      <c r="AX2073" s="37"/>
      <c r="AY2073" s="37"/>
      <c r="AZ2073" s="37"/>
      <c r="BA2073" s="37"/>
      <c r="BB2073" s="37"/>
      <c r="BC2073" s="37"/>
      <c r="BD2073" s="37"/>
      <c r="BE2073" s="37"/>
      <c r="BF2073" s="37"/>
      <c r="BG2073" s="37"/>
      <c r="BH2073" s="37"/>
      <c r="BI2073" s="37"/>
      <c r="BJ2073" s="37"/>
      <c r="BK2073" s="37"/>
      <c r="BL2073" s="37"/>
      <c r="BM2073" s="37"/>
      <c r="BN2073" s="37"/>
      <c r="BO2073" s="37"/>
      <c r="BP2073" s="37"/>
      <c r="BQ2073" s="37"/>
      <c r="BR2073" s="37"/>
      <c r="BS2073" s="37"/>
      <c r="BT2073" s="37"/>
      <c r="BU2073" s="37"/>
      <c r="BV2073" s="37"/>
      <c r="BW2073" s="37"/>
      <c r="BX2073" s="37"/>
      <c r="BY2073" s="37"/>
      <c r="BZ2073" s="37"/>
      <c r="CA2073" s="37"/>
      <c r="CB2073" s="37"/>
      <c r="CC2073" s="37"/>
      <c r="CD2073" s="37"/>
      <c r="CE2073" s="37"/>
      <c r="CF2073" s="37"/>
      <c r="CG2073" s="37"/>
      <c r="CH2073" s="37"/>
      <c r="CI2073" s="37"/>
      <c r="CJ2073" s="37"/>
      <c r="CK2073" s="37"/>
      <c r="CL2073" s="37"/>
      <c r="CM2073" s="37"/>
      <c r="CN2073" s="37"/>
      <c r="CO2073" s="37"/>
      <c r="CP2073" s="37"/>
      <c r="CQ2073" s="37"/>
      <c r="CR2073" s="37"/>
      <c r="CS2073" s="37"/>
      <c r="CT2073" s="37"/>
      <c r="CU2073" s="37"/>
      <c r="CV2073" s="37"/>
      <c r="CW2073" s="37"/>
      <c r="CX2073" s="37"/>
      <c r="CY2073" s="37"/>
      <c r="CZ2073" s="37"/>
      <c r="DA2073" s="37"/>
      <c r="DB2073" s="37"/>
      <c r="DC2073" s="37"/>
      <c r="DD2073" s="37"/>
      <c r="DE2073" s="37"/>
      <c r="DF2073" s="37"/>
      <c r="DG2073" s="37"/>
      <c r="DH2073" s="37"/>
      <c r="DI2073" s="37"/>
      <c r="DJ2073" s="37"/>
      <c r="DK2073" s="37"/>
      <c r="DL2073" s="37"/>
      <c r="DR2073" s="37"/>
      <c r="DS2073" s="37"/>
      <c r="DT2073" s="37"/>
      <c r="DU2073" s="37"/>
      <c r="DV2073" s="37"/>
      <c r="DW2073" s="37"/>
      <c r="DX2073" s="37"/>
      <c r="DY2073" s="37"/>
      <c r="DZ2073" s="37"/>
      <c r="EA2073" s="37"/>
      <c r="EB2073" s="37"/>
      <c r="EC2073" s="37"/>
      <c r="ED2073" s="37"/>
      <c r="EE2073" s="37"/>
      <c r="EF2073" s="37"/>
      <c r="EG2073" s="37"/>
      <c r="EH2073" s="37"/>
      <c r="EI2073" s="37"/>
      <c r="EJ2073" s="37"/>
      <c r="EK2073" s="37"/>
      <c r="EL2073" s="37"/>
      <c r="EM2073" s="37"/>
      <c r="EN2073" s="37"/>
      <c r="EO2073" s="37"/>
      <c r="EP2073" s="37"/>
      <c r="EQ2073" s="37"/>
      <c r="ER2073" s="37"/>
      <c r="ES2073" s="37"/>
      <c r="ET2073" s="37"/>
      <c r="EU2073" s="37"/>
      <c r="EV2073" s="37"/>
      <c r="EW2073" s="37"/>
      <c r="EX2073" s="37"/>
      <c r="EY2073" s="37"/>
      <c r="EZ2073" s="37"/>
      <c r="FA2073" s="37"/>
      <c r="FB2073" s="37"/>
      <c r="FC2073" s="37"/>
      <c r="FD2073" s="37"/>
    </row>
    <row r="2074" spans="2:160" x14ac:dyDescent="0.5">
      <c r="B2074" s="36" t="s">
        <v>2269</v>
      </c>
      <c r="C2074" s="18">
        <v>2.5646749274521596E-4</v>
      </c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F2074" s="37"/>
      <c r="AG2074" s="37"/>
      <c r="AH2074" s="37"/>
      <c r="AI2074" s="37"/>
      <c r="AJ2074" s="37"/>
      <c r="AK2074" s="37"/>
      <c r="AL2074" s="37"/>
      <c r="AM2074" s="37"/>
      <c r="AN2074" s="37"/>
      <c r="AO2074" s="37"/>
      <c r="AP2074" s="37"/>
      <c r="AQ2074" s="37"/>
      <c r="AR2074" s="37"/>
      <c r="AS2074" s="37"/>
      <c r="AT2074" s="37"/>
      <c r="AU2074" s="37"/>
      <c r="AV2074" s="37"/>
      <c r="AW2074" s="37"/>
      <c r="AX2074" s="37"/>
      <c r="AY2074" s="37"/>
      <c r="AZ2074" s="37"/>
      <c r="BA2074" s="37"/>
      <c r="BB2074" s="37"/>
      <c r="BC2074" s="37"/>
      <c r="BD2074" s="37"/>
      <c r="BE2074" s="37"/>
      <c r="BF2074" s="37"/>
      <c r="BG2074" s="37"/>
      <c r="BH2074" s="37"/>
      <c r="BI2074" s="37"/>
      <c r="BJ2074" s="37"/>
      <c r="BK2074" s="37"/>
      <c r="BL2074" s="37"/>
      <c r="BM2074" s="37"/>
      <c r="BN2074" s="37"/>
      <c r="BO2074" s="37"/>
      <c r="BP2074" s="37"/>
      <c r="BQ2074" s="37"/>
      <c r="BR2074" s="37"/>
      <c r="BS2074" s="37"/>
      <c r="BT2074" s="37"/>
      <c r="BU2074" s="37"/>
      <c r="BV2074" s="37"/>
      <c r="BW2074" s="37"/>
      <c r="BX2074" s="37"/>
      <c r="BY2074" s="37"/>
      <c r="BZ2074" s="37"/>
      <c r="CA2074" s="37"/>
      <c r="CB2074" s="37"/>
      <c r="CC2074" s="37"/>
      <c r="CD2074" s="37"/>
      <c r="CE2074" s="37"/>
      <c r="CF2074" s="37"/>
      <c r="CG2074" s="37"/>
      <c r="CH2074" s="37"/>
      <c r="CI2074" s="37"/>
      <c r="CJ2074" s="37"/>
      <c r="CK2074" s="37"/>
      <c r="CL2074" s="37"/>
      <c r="CM2074" s="37"/>
      <c r="CN2074" s="37"/>
      <c r="CO2074" s="37"/>
      <c r="CP2074" s="37"/>
      <c r="CQ2074" s="37"/>
      <c r="CR2074" s="37"/>
      <c r="CS2074" s="37"/>
      <c r="CT2074" s="37"/>
      <c r="CU2074" s="37"/>
      <c r="CV2074" s="37"/>
      <c r="CW2074" s="37"/>
      <c r="CX2074" s="37"/>
      <c r="CY2074" s="37"/>
      <c r="CZ2074" s="37"/>
      <c r="DA2074" s="37"/>
      <c r="DB2074" s="37"/>
      <c r="DC2074" s="37"/>
      <c r="DD2074" s="37"/>
      <c r="DE2074" s="37"/>
      <c r="DF2074" s="37"/>
      <c r="DG2074" s="37"/>
      <c r="DH2074" s="37"/>
      <c r="DI2074" s="37"/>
      <c r="DJ2074" s="37"/>
      <c r="DK2074" s="37"/>
      <c r="DL2074" s="37"/>
      <c r="DR2074" s="37"/>
      <c r="DS2074" s="37"/>
      <c r="DT2074" s="37"/>
      <c r="DU2074" s="37"/>
      <c r="DV2074" s="37"/>
      <c r="DW2074" s="37"/>
      <c r="DX2074" s="37"/>
      <c r="DY2074" s="37"/>
      <c r="DZ2074" s="37"/>
      <c r="EA2074" s="37"/>
      <c r="EB2074" s="37"/>
      <c r="EC2074" s="37"/>
      <c r="ED2074" s="37"/>
      <c r="EE2074" s="37"/>
      <c r="EF2074" s="37"/>
      <c r="EG2074" s="37"/>
      <c r="EH2074" s="37"/>
      <c r="EI2074" s="37"/>
      <c r="EJ2074" s="37"/>
      <c r="EK2074" s="37"/>
      <c r="EL2074" s="37"/>
      <c r="EM2074" s="37"/>
      <c r="EN2074" s="37"/>
      <c r="EO2074" s="37"/>
      <c r="EP2074" s="37"/>
      <c r="EQ2074" s="37"/>
      <c r="ER2074" s="37"/>
      <c r="ES2074" s="37"/>
      <c r="ET2074" s="37"/>
      <c r="EU2074" s="37"/>
      <c r="EV2074" s="37"/>
      <c r="EW2074" s="37"/>
      <c r="EX2074" s="37"/>
      <c r="EY2074" s="37"/>
      <c r="EZ2074" s="37"/>
      <c r="FA2074" s="37"/>
      <c r="FB2074" s="37"/>
      <c r="FC2074" s="37"/>
      <c r="FD2074" s="37"/>
    </row>
    <row r="2075" spans="2:160" x14ac:dyDescent="0.5">
      <c r="B2075" s="36" t="s">
        <v>2270</v>
      </c>
      <c r="C2075" s="18">
        <v>-1.8233012198075604E-3</v>
      </c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  <c r="S2075" s="37"/>
      <c r="T2075" s="37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F2075" s="37"/>
      <c r="AG2075" s="37"/>
      <c r="AH2075" s="37"/>
      <c r="AI2075" s="37"/>
      <c r="AJ2075" s="37"/>
      <c r="AK2075" s="37"/>
      <c r="AL2075" s="37"/>
      <c r="AM2075" s="37"/>
      <c r="AN2075" s="37"/>
      <c r="AO2075" s="37"/>
      <c r="AP2075" s="37"/>
      <c r="AQ2075" s="37"/>
      <c r="AR2075" s="37"/>
      <c r="AS2075" s="37"/>
      <c r="AT2075" s="37"/>
      <c r="AU2075" s="37"/>
      <c r="AV2075" s="37"/>
      <c r="AW2075" s="37"/>
      <c r="AX2075" s="37"/>
      <c r="AY2075" s="37"/>
      <c r="AZ2075" s="37"/>
      <c r="BA2075" s="37"/>
      <c r="BB2075" s="37"/>
      <c r="BC2075" s="37"/>
      <c r="BD2075" s="37"/>
      <c r="BE2075" s="37"/>
      <c r="BF2075" s="37"/>
      <c r="BG2075" s="37"/>
      <c r="BH2075" s="37"/>
      <c r="BI2075" s="37"/>
      <c r="BJ2075" s="37"/>
      <c r="BK2075" s="37"/>
      <c r="BL2075" s="37"/>
      <c r="BM2075" s="37"/>
      <c r="BN2075" s="37"/>
      <c r="BO2075" s="37"/>
      <c r="BP2075" s="37"/>
      <c r="BQ2075" s="37"/>
      <c r="BR2075" s="37"/>
      <c r="BS2075" s="37"/>
      <c r="BT2075" s="37"/>
      <c r="BU2075" s="37"/>
      <c r="BV2075" s="37"/>
      <c r="BW2075" s="37"/>
      <c r="BX2075" s="37"/>
      <c r="BY2075" s="37"/>
      <c r="BZ2075" s="37"/>
      <c r="CA2075" s="37"/>
      <c r="CB2075" s="37"/>
      <c r="CC2075" s="37"/>
      <c r="CD2075" s="37"/>
      <c r="CE2075" s="37"/>
      <c r="CF2075" s="37"/>
      <c r="CG2075" s="37"/>
      <c r="CH2075" s="37"/>
      <c r="CI2075" s="37"/>
      <c r="CJ2075" s="37"/>
      <c r="CK2075" s="37"/>
      <c r="CL2075" s="37"/>
      <c r="CM2075" s="37"/>
      <c r="CN2075" s="37"/>
      <c r="CO2075" s="37"/>
      <c r="CP2075" s="37"/>
      <c r="CQ2075" s="37"/>
      <c r="CR2075" s="37"/>
      <c r="CS2075" s="37"/>
      <c r="CT2075" s="37"/>
      <c r="CU2075" s="37"/>
      <c r="CV2075" s="37"/>
      <c r="CW2075" s="37"/>
      <c r="CX2075" s="37"/>
      <c r="CY2075" s="37"/>
      <c r="CZ2075" s="37"/>
      <c r="DA2075" s="37"/>
      <c r="DB2075" s="37"/>
      <c r="DC2075" s="37"/>
      <c r="DD2075" s="37"/>
      <c r="DE2075" s="37"/>
      <c r="DF2075" s="37"/>
      <c r="DG2075" s="37"/>
      <c r="DH2075" s="37"/>
      <c r="DI2075" s="37"/>
      <c r="DJ2075" s="37"/>
      <c r="DK2075" s="37"/>
      <c r="DL2075" s="37"/>
      <c r="DR2075" s="37"/>
      <c r="DS2075" s="37"/>
      <c r="DT2075" s="37"/>
      <c r="DU2075" s="37"/>
      <c r="DV2075" s="37"/>
      <c r="DW2075" s="37"/>
      <c r="DX2075" s="37"/>
      <c r="DY2075" s="37"/>
      <c r="DZ2075" s="37"/>
      <c r="EA2075" s="37"/>
      <c r="EB2075" s="37"/>
      <c r="EC2075" s="37"/>
      <c r="ED2075" s="37"/>
      <c r="EE2075" s="37"/>
      <c r="EF2075" s="37"/>
      <c r="EG2075" s="37"/>
      <c r="EH2075" s="37"/>
      <c r="EI2075" s="37"/>
      <c r="EJ2075" s="37"/>
      <c r="EK2075" s="37"/>
      <c r="EL2075" s="37"/>
      <c r="EM2075" s="37"/>
      <c r="EN2075" s="37"/>
      <c r="EO2075" s="37"/>
      <c r="EP2075" s="37"/>
      <c r="EQ2075" s="37"/>
      <c r="ER2075" s="37"/>
      <c r="ES2075" s="37"/>
      <c r="ET2075" s="37"/>
      <c r="EU2075" s="37"/>
      <c r="EV2075" s="37"/>
      <c r="EW2075" s="37"/>
      <c r="EX2075" s="37"/>
      <c r="EY2075" s="37"/>
      <c r="EZ2075" s="37"/>
      <c r="FA2075" s="37"/>
      <c r="FB2075" s="37"/>
      <c r="FC2075" s="37"/>
      <c r="FD2075" s="37"/>
    </row>
    <row r="2076" spans="2:160" x14ac:dyDescent="0.5">
      <c r="B2076" s="36" t="s">
        <v>2271</v>
      </c>
      <c r="C2076" s="18">
        <v>-5.5893027879917456E-3</v>
      </c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7"/>
      <c r="AD2076" s="37"/>
      <c r="AE2076" s="37"/>
      <c r="AF2076" s="37"/>
      <c r="AG2076" s="37"/>
      <c r="AH2076" s="37"/>
      <c r="AI2076" s="37"/>
      <c r="AJ2076" s="37"/>
      <c r="AK2076" s="37"/>
      <c r="AL2076" s="37"/>
      <c r="AM2076" s="37"/>
      <c r="AN2076" s="37"/>
      <c r="AO2076" s="37"/>
      <c r="AP2076" s="37"/>
      <c r="AQ2076" s="37"/>
      <c r="AR2076" s="37"/>
      <c r="AS2076" s="37"/>
      <c r="AT2076" s="37"/>
      <c r="AU2076" s="37"/>
      <c r="AV2076" s="37"/>
      <c r="AW2076" s="37"/>
      <c r="AX2076" s="37"/>
      <c r="AY2076" s="37"/>
      <c r="AZ2076" s="37"/>
      <c r="BA2076" s="37"/>
      <c r="BB2076" s="37"/>
      <c r="BC2076" s="37"/>
      <c r="BD2076" s="37"/>
      <c r="BE2076" s="37"/>
      <c r="BF2076" s="37"/>
      <c r="BG2076" s="37"/>
      <c r="BH2076" s="37"/>
      <c r="BI2076" s="37"/>
      <c r="BJ2076" s="37"/>
      <c r="BK2076" s="37"/>
      <c r="BL2076" s="37"/>
      <c r="BM2076" s="37"/>
      <c r="BN2076" s="37"/>
      <c r="BO2076" s="37"/>
      <c r="BP2076" s="37"/>
      <c r="BQ2076" s="37"/>
      <c r="BR2076" s="37"/>
      <c r="BS2076" s="37"/>
      <c r="BT2076" s="37"/>
      <c r="BU2076" s="37"/>
      <c r="BV2076" s="37"/>
      <c r="BW2076" s="37"/>
      <c r="BX2076" s="37"/>
      <c r="BY2076" s="37"/>
      <c r="BZ2076" s="37"/>
      <c r="CA2076" s="37"/>
      <c r="CB2076" s="37"/>
      <c r="CC2076" s="37"/>
      <c r="CD2076" s="37"/>
      <c r="CE2076" s="37"/>
      <c r="CF2076" s="37"/>
      <c r="CG2076" s="37"/>
      <c r="CH2076" s="37"/>
      <c r="CI2076" s="37"/>
      <c r="CJ2076" s="37"/>
      <c r="CK2076" s="37"/>
      <c r="CL2076" s="37"/>
      <c r="CM2076" s="37"/>
      <c r="CN2076" s="37"/>
      <c r="CO2076" s="37"/>
      <c r="CP2076" s="37"/>
      <c r="CQ2076" s="37"/>
      <c r="CR2076" s="37"/>
      <c r="CS2076" s="37"/>
      <c r="CT2076" s="37"/>
      <c r="CU2076" s="37"/>
      <c r="CV2076" s="37"/>
      <c r="CW2076" s="37"/>
      <c r="CX2076" s="37"/>
      <c r="CY2076" s="37"/>
      <c r="CZ2076" s="37"/>
      <c r="DA2076" s="37"/>
      <c r="DB2076" s="37"/>
      <c r="DC2076" s="37"/>
      <c r="DD2076" s="37"/>
      <c r="DE2076" s="37"/>
      <c r="DF2076" s="37"/>
      <c r="DG2076" s="37"/>
      <c r="DH2076" s="37"/>
      <c r="DI2076" s="37"/>
      <c r="DJ2076" s="37"/>
      <c r="DK2076" s="37"/>
      <c r="DL2076" s="37"/>
      <c r="DR2076" s="37"/>
      <c r="DS2076" s="37"/>
      <c r="DT2076" s="37"/>
      <c r="DU2076" s="37"/>
      <c r="DV2076" s="37"/>
      <c r="DW2076" s="37"/>
      <c r="DX2076" s="37"/>
      <c r="DY2076" s="37"/>
      <c r="DZ2076" s="37"/>
      <c r="EA2076" s="37"/>
      <c r="EB2076" s="37"/>
      <c r="EC2076" s="37"/>
      <c r="ED2076" s="37"/>
      <c r="EE2076" s="37"/>
      <c r="EF2076" s="37"/>
      <c r="EG2076" s="37"/>
      <c r="EH2076" s="37"/>
      <c r="EI2076" s="37"/>
      <c r="EJ2076" s="37"/>
      <c r="EK2076" s="37"/>
      <c r="EL2076" s="37"/>
      <c r="EM2076" s="37"/>
      <c r="EN2076" s="37"/>
      <c r="EO2076" s="37"/>
      <c r="EP2076" s="37"/>
      <c r="EQ2076" s="37"/>
      <c r="ER2076" s="37"/>
      <c r="ES2076" s="37"/>
      <c r="ET2076" s="37"/>
      <c r="EU2076" s="37"/>
      <c r="EV2076" s="37"/>
      <c r="EW2076" s="37"/>
      <c r="EX2076" s="37"/>
      <c r="EY2076" s="37"/>
      <c r="EZ2076" s="37"/>
      <c r="FA2076" s="37"/>
      <c r="FB2076" s="37"/>
      <c r="FC2076" s="37"/>
      <c r="FD2076" s="37"/>
    </row>
    <row r="2077" spans="2:160" x14ac:dyDescent="0.5">
      <c r="B2077" s="36" t="s">
        <v>2272</v>
      </c>
      <c r="C2077" s="18">
        <v>1.545099690023255E-3</v>
      </c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7"/>
      <c r="AD2077" s="37"/>
      <c r="AE2077" s="37"/>
      <c r="AF2077" s="37"/>
      <c r="AG2077" s="37"/>
      <c r="AH2077" s="37"/>
      <c r="AI2077" s="37"/>
      <c r="AJ2077" s="37"/>
      <c r="AK2077" s="37"/>
      <c r="AL2077" s="37"/>
      <c r="AM2077" s="37"/>
      <c r="AN2077" s="37"/>
      <c r="AO2077" s="37"/>
      <c r="AP2077" s="37"/>
      <c r="AQ2077" s="37"/>
      <c r="AR2077" s="37"/>
      <c r="AS2077" s="37"/>
      <c r="AT2077" s="37"/>
      <c r="AU2077" s="37"/>
      <c r="AV2077" s="37"/>
      <c r="AW2077" s="37"/>
      <c r="AX2077" s="37"/>
      <c r="AY2077" s="37"/>
      <c r="AZ2077" s="37"/>
      <c r="BA2077" s="37"/>
      <c r="BB2077" s="37"/>
      <c r="BC2077" s="37"/>
      <c r="BD2077" s="37"/>
      <c r="BE2077" s="37"/>
      <c r="BF2077" s="37"/>
      <c r="BG2077" s="37"/>
      <c r="BH2077" s="37"/>
      <c r="BI2077" s="37"/>
      <c r="BJ2077" s="37"/>
      <c r="BK2077" s="37"/>
      <c r="BL2077" s="37"/>
      <c r="BM2077" s="37"/>
      <c r="BN2077" s="37"/>
      <c r="BO2077" s="37"/>
      <c r="BP2077" s="37"/>
      <c r="BQ2077" s="37"/>
      <c r="BR2077" s="37"/>
      <c r="BS2077" s="37"/>
      <c r="BT2077" s="37"/>
      <c r="BU2077" s="37"/>
      <c r="BV2077" s="37"/>
      <c r="BW2077" s="37"/>
      <c r="BX2077" s="37"/>
      <c r="BY2077" s="37"/>
      <c r="BZ2077" s="37"/>
      <c r="CA2077" s="37"/>
      <c r="CB2077" s="37"/>
      <c r="CC2077" s="37"/>
      <c r="CD2077" s="37"/>
      <c r="CE2077" s="37"/>
      <c r="CF2077" s="37"/>
      <c r="CG2077" s="37"/>
      <c r="CH2077" s="37"/>
      <c r="CI2077" s="37"/>
      <c r="CJ2077" s="37"/>
      <c r="CK2077" s="37"/>
      <c r="CL2077" s="37"/>
      <c r="CM2077" s="37"/>
      <c r="CN2077" s="37"/>
      <c r="CO2077" s="37"/>
      <c r="CP2077" s="37"/>
      <c r="CQ2077" s="37"/>
      <c r="CR2077" s="37"/>
      <c r="CS2077" s="37"/>
      <c r="CT2077" s="37"/>
      <c r="CU2077" s="37"/>
      <c r="CV2077" s="37"/>
      <c r="CW2077" s="37"/>
      <c r="CX2077" s="37"/>
      <c r="CY2077" s="37"/>
      <c r="CZ2077" s="37"/>
      <c r="DA2077" s="37"/>
      <c r="DB2077" s="37"/>
      <c r="DC2077" s="37"/>
      <c r="DD2077" s="37"/>
      <c r="DE2077" s="37"/>
      <c r="DF2077" s="37"/>
      <c r="DG2077" s="37"/>
      <c r="DH2077" s="37"/>
      <c r="DI2077" s="37"/>
      <c r="DJ2077" s="37"/>
      <c r="DK2077" s="37"/>
      <c r="DL2077" s="37"/>
      <c r="DR2077" s="37"/>
      <c r="DS2077" s="37"/>
      <c r="DT2077" s="37"/>
      <c r="DU2077" s="37"/>
      <c r="DV2077" s="37"/>
      <c r="DW2077" s="37"/>
      <c r="DX2077" s="37"/>
      <c r="DY2077" s="37"/>
      <c r="DZ2077" s="37"/>
      <c r="EA2077" s="37"/>
      <c r="EB2077" s="37"/>
      <c r="EC2077" s="37"/>
      <c r="ED2077" s="37"/>
      <c r="EE2077" s="37"/>
      <c r="EF2077" s="37"/>
      <c r="EG2077" s="37"/>
      <c r="EH2077" s="37"/>
      <c r="EI2077" s="37"/>
      <c r="EJ2077" s="37"/>
      <c r="EK2077" s="37"/>
      <c r="EL2077" s="37"/>
      <c r="EM2077" s="37"/>
      <c r="EN2077" s="37"/>
      <c r="EO2077" s="37"/>
      <c r="EP2077" s="37"/>
      <c r="EQ2077" s="37"/>
      <c r="ER2077" s="37"/>
      <c r="ES2077" s="37"/>
      <c r="ET2077" s="37"/>
      <c r="EU2077" s="37"/>
      <c r="EV2077" s="37"/>
      <c r="EW2077" s="37"/>
      <c r="EX2077" s="37"/>
      <c r="EY2077" s="37"/>
      <c r="EZ2077" s="37"/>
      <c r="FA2077" s="37"/>
      <c r="FB2077" s="37"/>
      <c r="FC2077" s="37"/>
      <c r="FD2077" s="37"/>
    </row>
    <row r="2078" spans="2:160" x14ac:dyDescent="0.5">
      <c r="B2078" s="36" t="s">
        <v>2273</v>
      </c>
      <c r="C2078" s="18">
        <v>1.0335719846588098E-2</v>
      </c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F2078" s="37"/>
      <c r="AG2078" s="37"/>
      <c r="AH2078" s="37"/>
      <c r="AI2078" s="37"/>
      <c r="AJ2078" s="37"/>
      <c r="AK2078" s="37"/>
      <c r="AL2078" s="37"/>
      <c r="AM2078" s="37"/>
      <c r="AN2078" s="37"/>
      <c r="AO2078" s="37"/>
      <c r="AP2078" s="37"/>
      <c r="AQ2078" s="37"/>
      <c r="AR2078" s="37"/>
      <c r="AS2078" s="37"/>
      <c r="AT2078" s="37"/>
      <c r="AU2078" s="37"/>
      <c r="AV2078" s="37"/>
      <c r="AW2078" s="37"/>
      <c r="AX2078" s="37"/>
      <c r="AY2078" s="37"/>
      <c r="AZ2078" s="37"/>
      <c r="BA2078" s="37"/>
      <c r="BB2078" s="37"/>
      <c r="BC2078" s="37"/>
      <c r="BD2078" s="37"/>
      <c r="BE2078" s="37"/>
      <c r="BF2078" s="37"/>
      <c r="BG2078" s="37"/>
      <c r="BH2078" s="37"/>
      <c r="BI2078" s="37"/>
      <c r="BJ2078" s="37"/>
      <c r="BK2078" s="37"/>
      <c r="BL2078" s="37"/>
      <c r="BM2078" s="37"/>
      <c r="BN2078" s="37"/>
      <c r="BO2078" s="37"/>
      <c r="BP2078" s="37"/>
      <c r="BQ2078" s="37"/>
      <c r="BR2078" s="37"/>
      <c r="BS2078" s="37"/>
      <c r="BT2078" s="37"/>
      <c r="BU2078" s="37"/>
      <c r="BV2078" s="37"/>
      <c r="BW2078" s="37"/>
      <c r="BX2078" s="37"/>
      <c r="BY2078" s="37"/>
      <c r="BZ2078" s="37"/>
      <c r="CA2078" s="37"/>
      <c r="CB2078" s="37"/>
      <c r="CC2078" s="37"/>
      <c r="CD2078" s="37"/>
      <c r="CE2078" s="37"/>
      <c r="CF2078" s="37"/>
      <c r="CG2078" s="37"/>
      <c r="CH2078" s="37"/>
      <c r="CI2078" s="37"/>
      <c r="CJ2078" s="37"/>
      <c r="CK2078" s="37"/>
      <c r="CL2078" s="37"/>
      <c r="CM2078" s="37"/>
      <c r="CN2078" s="37"/>
      <c r="CO2078" s="37"/>
      <c r="CP2078" s="37"/>
      <c r="CQ2078" s="37"/>
      <c r="CR2078" s="37"/>
      <c r="CS2078" s="37"/>
      <c r="CT2078" s="37"/>
      <c r="CU2078" s="37"/>
      <c r="CV2078" s="37"/>
      <c r="CW2078" s="37"/>
      <c r="CX2078" s="37"/>
      <c r="CY2078" s="37"/>
      <c r="CZ2078" s="37"/>
      <c r="DA2078" s="37"/>
      <c r="DB2078" s="37"/>
      <c r="DC2078" s="37"/>
      <c r="DD2078" s="37"/>
      <c r="DE2078" s="37"/>
      <c r="DF2078" s="37"/>
      <c r="DG2078" s="37"/>
      <c r="DH2078" s="37"/>
      <c r="DI2078" s="37"/>
      <c r="DJ2078" s="37"/>
      <c r="DK2078" s="37"/>
      <c r="DL2078" s="37"/>
      <c r="DR2078" s="37"/>
      <c r="DS2078" s="37"/>
      <c r="DT2078" s="37"/>
      <c r="DU2078" s="37"/>
      <c r="DV2078" s="37"/>
      <c r="DW2078" s="37"/>
      <c r="DX2078" s="37"/>
      <c r="DY2078" s="37"/>
      <c r="DZ2078" s="37"/>
      <c r="EA2078" s="37"/>
      <c r="EB2078" s="37"/>
      <c r="EC2078" s="37"/>
      <c r="ED2078" s="37"/>
      <c r="EE2078" s="37"/>
      <c r="EF2078" s="37"/>
      <c r="EG2078" s="37"/>
      <c r="EH2078" s="37"/>
      <c r="EI2078" s="37"/>
      <c r="EJ2078" s="37"/>
      <c r="EK2078" s="37"/>
      <c r="EL2078" s="37"/>
      <c r="EM2078" s="37"/>
      <c r="EN2078" s="37"/>
      <c r="EO2078" s="37"/>
      <c r="EP2078" s="37"/>
      <c r="EQ2078" s="37"/>
      <c r="ER2078" s="37"/>
      <c r="ES2078" s="37"/>
      <c r="ET2078" s="37"/>
      <c r="EU2078" s="37"/>
      <c r="EV2078" s="37"/>
      <c r="EW2078" s="37"/>
      <c r="EX2078" s="37"/>
      <c r="EY2078" s="37"/>
      <c r="EZ2078" s="37"/>
      <c r="FA2078" s="37"/>
      <c r="FB2078" s="37"/>
      <c r="FC2078" s="37"/>
      <c r="FD2078" s="37"/>
    </row>
    <row r="2079" spans="2:160" x14ac:dyDescent="0.5">
      <c r="B2079" s="36" t="s">
        <v>2274</v>
      </c>
      <c r="C2079" s="18">
        <v>3.2713262580661429E-3</v>
      </c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/>
      <c r="AA2079" s="37"/>
      <c r="AB2079" s="37"/>
      <c r="AC2079" s="37"/>
      <c r="AD2079" s="37"/>
      <c r="AE2079" s="37"/>
      <c r="AF2079" s="37"/>
      <c r="AG2079" s="37"/>
      <c r="AH2079" s="37"/>
      <c r="AI2079" s="37"/>
      <c r="AJ2079" s="37"/>
      <c r="AK2079" s="37"/>
      <c r="AL2079" s="37"/>
      <c r="AM2079" s="37"/>
      <c r="AN2079" s="37"/>
      <c r="AO2079" s="37"/>
      <c r="AP2079" s="37"/>
      <c r="AQ2079" s="37"/>
      <c r="AR2079" s="37"/>
      <c r="AS2079" s="37"/>
      <c r="AT2079" s="37"/>
      <c r="AU2079" s="37"/>
      <c r="AV2079" s="37"/>
      <c r="AW2079" s="37"/>
      <c r="AX2079" s="37"/>
      <c r="AY2079" s="37"/>
      <c r="AZ2079" s="37"/>
      <c r="BA2079" s="37"/>
      <c r="BB2079" s="37"/>
      <c r="BC2079" s="37"/>
      <c r="BD2079" s="37"/>
      <c r="BE2079" s="37"/>
      <c r="BF2079" s="37"/>
      <c r="BG2079" s="37"/>
      <c r="BH2079" s="37"/>
      <c r="BI2079" s="37"/>
      <c r="BJ2079" s="37"/>
      <c r="BK2079" s="37"/>
      <c r="BL2079" s="37"/>
      <c r="BM2079" s="37"/>
      <c r="BN2079" s="37"/>
      <c r="BO2079" s="37"/>
      <c r="BP2079" s="37"/>
      <c r="BQ2079" s="37"/>
      <c r="BR2079" s="37"/>
      <c r="BS2079" s="37"/>
      <c r="BT2079" s="37"/>
      <c r="BU2079" s="37"/>
      <c r="BV2079" s="37"/>
      <c r="BW2079" s="37"/>
      <c r="BX2079" s="37"/>
      <c r="BY2079" s="37"/>
      <c r="BZ2079" s="37"/>
      <c r="CA2079" s="37"/>
      <c r="CB2079" s="37"/>
      <c r="CC2079" s="37"/>
      <c r="CD2079" s="37"/>
      <c r="CE2079" s="37"/>
      <c r="CF2079" s="37"/>
      <c r="CG2079" s="37"/>
      <c r="CH2079" s="37"/>
      <c r="CI2079" s="37"/>
      <c r="CJ2079" s="37"/>
      <c r="CK2079" s="37"/>
      <c r="CL2079" s="37"/>
      <c r="CM2079" s="37"/>
      <c r="CN2079" s="37"/>
      <c r="CO2079" s="37"/>
      <c r="CP2079" s="37"/>
      <c r="CQ2079" s="37"/>
      <c r="CR2079" s="37"/>
      <c r="CS2079" s="37"/>
      <c r="CT2079" s="37"/>
      <c r="CU2079" s="37"/>
      <c r="CV2079" s="37"/>
      <c r="CW2079" s="37"/>
      <c r="CX2079" s="37"/>
      <c r="CY2079" s="37"/>
      <c r="CZ2079" s="37"/>
      <c r="DA2079" s="37"/>
      <c r="DB2079" s="37"/>
      <c r="DC2079" s="37"/>
      <c r="DD2079" s="37"/>
      <c r="DE2079" s="37"/>
      <c r="DF2079" s="37"/>
      <c r="DG2079" s="37"/>
      <c r="DH2079" s="37"/>
      <c r="DI2079" s="37"/>
      <c r="DJ2079" s="37"/>
      <c r="DK2079" s="37"/>
      <c r="DL2079" s="37"/>
      <c r="DR2079" s="37"/>
      <c r="DS2079" s="37"/>
      <c r="DT2079" s="37"/>
      <c r="DU2079" s="37"/>
      <c r="DV2079" s="37"/>
      <c r="DW2079" s="37"/>
      <c r="DX2079" s="37"/>
      <c r="DY2079" s="37"/>
      <c r="DZ2079" s="37"/>
      <c r="EA2079" s="37"/>
      <c r="EB2079" s="37"/>
      <c r="EC2079" s="37"/>
      <c r="ED2079" s="37"/>
      <c r="EE2079" s="37"/>
      <c r="EF2079" s="37"/>
      <c r="EG2079" s="37"/>
      <c r="EH2079" s="37"/>
      <c r="EI2079" s="37"/>
      <c r="EJ2079" s="37"/>
      <c r="EK2079" s="37"/>
      <c r="EL2079" s="37"/>
      <c r="EM2079" s="37"/>
      <c r="EN2079" s="37"/>
      <c r="EO2079" s="37"/>
      <c r="EP2079" s="37"/>
      <c r="EQ2079" s="37"/>
      <c r="ER2079" s="37"/>
      <c r="ES2079" s="37"/>
      <c r="ET2079" s="37"/>
      <c r="EU2079" s="37"/>
      <c r="EV2079" s="37"/>
      <c r="EW2079" s="37"/>
      <c r="EX2079" s="37"/>
      <c r="EY2079" s="37"/>
      <c r="EZ2079" s="37"/>
      <c r="FA2079" s="37"/>
      <c r="FB2079" s="37"/>
      <c r="FC2079" s="37"/>
      <c r="FD2079" s="37"/>
    </row>
    <row r="2080" spans="2:160" x14ac:dyDescent="0.5">
      <c r="B2080" s="36" t="s">
        <v>2275</v>
      </c>
      <c r="C2080" s="18">
        <v>1.0272020053998965E-2</v>
      </c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7"/>
      <c r="AD2080" s="37"/>
      <c r="AE2080" s="37"/>
      <c r="AF2080" s="37"/>
      <c r="AG2080" s="37"/>
      <c r="AH2080" s="37"/>
      <c r="AI2080" s="37"/>
      <c r="AJ2080" s="37"/>
      <c r="AK2080" s="37"/>
      <c r="AL2080" s="37"/>
      <c r="AM2080" s="37"/>
      <c r="AN2080" s="37"/>
      <c r="AO2080" s="37"/>
      <c r="AP2080" s="37"/>
      <c r="AQ2080" s="37"/>
      <c r="AR2080" s="37"/>
      <c r="AS2080" s="37"/>
      <c r="AT2080" s="37"/>
      <c r="AU2080" s="37"/>
      <c r="AV2080" s="37"/>
      <c r="AW2080" s="37"/>
      <c r="AX2080" s="37"/>
      <c r="AY2080" s="37"/>
      <c r="AZ2080" s="37"/>
      <c r="BA2080" s="37"/>
      <c r="BB2080" s="37"/>
      <c r="BC2080" s="37"/>
      <c r="BD2080" s="37"/>
      <c r="BE2080" s="37"/>
      <c r="BF2080" s="37"/>
      <c r="BG2080" s="37"/>
      <c r="BH2080" s="37"/>
      <c r="BI2080" s="37"/>
      <c r="BJ2080" s="37"/>
      <c r="BK2080" s="37"/>
      <c r="BL2080" s="37"/>
      <c r="BM2080" s="37"/>
      <c r="BN2080" s="37"/>
      <c r="BO2080" s="37"/>
      <c r="BP2080" s="37"/>
      <c r="BQ2080" s="37"/>
      <c r="BR2080" s="37"/>
      <c r="BS2080" s="37"/>
      <c r="BT2080" s="37"/>
      <c r="BU2080" s="37"/>
      <c r="BV2080" s="37"/>
      <c r="BW2080" s="37"/>
      <c r="BX2080" s="37"/>
      <c r="BY2080" s="37"/>
      <c r="BZ2080" s="37"/>
      <c r="CA2080" s="37"/>
      <c r="CB2080" s="37"/>
      <c r="CC2080" s="37"/>
      <c r="CD2080" s="37"/>
      <c r="CE2080" s="37"/>
      <c r="CF2080" s="37"/>
      <c r="CG2080" s="37"/>
      <c r="CH2080" s="37"/>
      <c r="CI2080" s="37"/>
      <c r="CJ2080" s="37"/>
      <c r="CK2080" s="37"/>
      <c r="CL2080" s="37"/>
      <c r="CM2080" s="37"/>
      <c r="CN2080" s="37"/>
      <c r="CO2080" s="37"/>
      <c r="CP2080" s="37"/>
      <c r="CQ2080" s="37"/>
      <c r="CR2080" s="37"/>
      <c r="CS2080" s="37"/>
      <c r="CT2080" s="37"/>
      <c r="CU2080" s="37"/>
      <c r="CV2080" s="37"/>
      <c r="CW2080" s="37"/>
      <c r="CX2080" s="37"/>
      <c r="CY2080" s="37"/>
      <c r="CZ2080" s="37"/>
      <c r="DA2080" s="37"/>
      <c r="DB2080" s="37"/>
      <c r="DC2080" s="37"/>
      <c r="DD2080" s="37"/>
      <c r="DE2080" s="37"/>
      <c r="DF2080" s="37"/>
      <c r="DG2080" s="37"/>
      <c r="DH2080" s="37"/>
      <c r="DI2080" s="37"/>
      <c r="DJ2080" s="37"/>
      <c r="DK2080" s="37"/>
      <c r="DL2080" s="37"/>
      <c r="DR2080" s="37"/>
      <c r="DS2080" s="37"/>
      <c r="DT2080" s="37"/>
      <c r="DU2080" s="37"/>
      <c r="DV2080" s="37"/>
      <c r="DW2080" s="37"/>
      <c r="DX2080" s="37"/>
      <c r="DY2080" s="37"/>
      <c r="DZ2080" s="37"/>
      <c r="EA2080" s="37"/>
      <c r="EB2080" s="37"/>
      <c r="EC2080" s="37"/>
      <c r="ED2080" s="37"/>
      <c r="EE2080" s="37"/>
      <c r="EF2080" s="37"/>
      <c r="EG2080" s="37"/>
      <c r="EH2080" s="37"/>
      <c r="EI2080" s="37"/>
      <c r="EJ2080" s="37"/>
      <c r="EK2080" s="37"/>
      <c r="EL2080" s="37"/>
      <c r="EM2080" s="37"/>
      <c r="EN2080" s="37"/>
      <c r="EO2080" s="37"/>
      <c r="EP2080" s="37"/>
      <c r="EQ2080" s="37"/>
      <c r="ER2080" s="37"/>
      <c r="ES2080" s="37"/>
      <c r="ET2080" s="37"/>
      <c r="EU2080" s="37"/>
      <c r="EV2080" s="37"/>
      <c r="EW2080" s="37"/>
      <c r="EX2080" s="37"/>
      <c r="EY2080" s="37"/>
      <c r="EZ2080" s="37"/>
      <c r="FA2080" s="37"/>
      <c r="FB2080" s="37"/>
      <c r="FC2080" s="37"/>
      <c r="FD2080" s="37"/>
    </row>
    <row r="2081" spans="2:160" x14ac:dyDescent="0.5">
      <c r="B2081" s="36" t="s">
        <v>2276</v>
      </c>
      <c r="C2081" s="18">
        <v>-1.3432397263150042E-3</v>
      </c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7"/>
      <c r="AD2081" s="37"/>
      <c r="AE2081" s="37"/>
      <c r="AF2081" s="37"/>
      <c r="AG2081" s="37"/>
      <c r="AH2081" s="37"/>
      <c r="AI2081" s="37"/>
      <c r="AJ2081" s="37"/>
      <c r="AK2081" s="37"/>
      <c r="AL2081" s="37"/>
      <c r="AM2081" s="37"/>
      <c r="AN2081" s="37"/>
      <c r="AO2081" s="37"/>
      <c r="AP2081" s="37"/>
      <c r="AQ2081" s="37"/>
      <c r="AR2081" s="37"/>
      <c r="AS2081" s="37"/>
      <c r="AT2081" s="37"/>
      <c r="AU2081" s="37"/>
      <c r="AV2081" s="37"/>
      <c r="AW2081" s="37"/>
      <c r="AX2081" s="37"/>
      <c r="AY2081" s="37"/>
      <c r="AZ2081" s="37"/>
      <c r="BA2081" s="37"/>
      <c r="BB2081" s="37"/>
      <c r="BC2081" s="37"/>
      <c r="BD2081" s="37"/>
      <c r="BE2081" s="37"/>
      <c r="BF2081" s="37"/>
      <c r="BG2081" s="37"/>
      <c r="BH2081" s="37"/>
      <c r="BI2081" s="37"/>
      <c r="BJ2081" s="37"/>
      <c r="BK2081" s="37"/>
      <c r="BL2081" s="37"/>
      <c r="BM2081" s="37"/>
      <c r="BN2081" s="37"/>
      <c r="BO2081" s="37"/>
      <c r="BP2081" s="37"/>
      <c r="BQ2081" s="37"/>
      <c r="BR2081" s="37"/>
      <c r="BS2081" s="37"/>
      <c r="BT2081" s="37"/>
      <c r="BU2081" s="37"/>
      <c r="BV2081" s="37"/>
      <c r="BW2081" s="37"/>
      <c r="BX2081" s="37"/>
      <c r="BY2081" s="37"/>
      <c r="BZ2081" s="37"/>
      <c r="CA2081" s="37"/>
      <c r="CB2081" s="37"/>
      <c r="CC2081" s="37"/>
      <c r="CD2081" s="37"/>
      <c r="CE2081" s="37"/>
      <c r="CF2081" s="37"/>
      <c r="CG2081" s="37"/>
      <c r="CH2081" s="37"/>
      <c r="CI2081" s="37"/>
      <c r="CJ2081" s="37"/>
      <c r="CK2081" s="37"/>
      <c r="CL2081" s="37"/>
      <c r="CM2081" s="37"/>
      <c r="CN2081" s="37"/>
      <c r="CO2081" s="37"/>
      <c r="CP2081" s="37"/>
      <c r="CQ2081" s="37"/>
      <c r="CR2081" s="37"/>
      <c r="CS2081" s="37"/>
      <c r="CT2081" s="37"/>
      <c r="CU2081" s="37"/>
      <c r="CV2081" s="37"/>
      <c r="CW2081" s="37"/>
      <c r="CX2081" s="37"/>
      <c r="CY2081" s="37"/>
      <c r="CZ2081" s="37"/>
      <c r="DA2081" s="37"/>
      <c r="DB2081" s="37"/>
      <c r="DC2081" s="37"/>
      <c r="DD2081" s="37"/>
      <c r="DE2081" s="37"/>
      <c r="DF2081" s="37"/>
      <c r="DG2081" s="37"/>
      <c r="DH2081" s="37"/>
      <c r="DI2081" s="37"/>
      <c r="DJ2081" s="37"/>
      <c r="DK2081" s="37"/>
      <c r="DL2081" s="37"/>
      <c r="DR2081" s="37"/>
      <c r="DS2081" s="37"/>
      <c r="DT2081" s="37"/>
      <c r="DU2081" s="37"/>
      <c r="DV2081" s="37"/>
      <c r="DW2081" s="37"/>
      <c r="DX2081" s="37"/>
      <c r="DY2081" s="37"/>
      <c r="DZ2081" s="37"/>
      <c r="EA2081" s="37"/>
      <c r="EB2081" s="37"/>
      <c r="EC2081" s="37"/>
      <c r="ED2081" s="37"/>
      <c r="EE2081" s="37"/>
      <c r="EF2081" s="37"/>
      <c r="EG2081" s="37"/>
      <c r="EH2081" s="37"/>
      <c r="EI2081" s="37"/>
      <c r="EJ2081" s="37"/>
      <c r="EK2081" s="37"/>
      <c r="EL2081" s="37"/>
      <c r="EM2081" s="37"/>
      <c r="EN2081" s="37"/>
      <c r="EO2081" s="37"/>
      <c r="EP2081" s="37"/>
      <c r="EQ2081" s="37"/>
      <c r="ER2081" s="37"/>
      <c r="ES2081" s="37"/>
      <c r="ET2081" s="37"/>
      <c r="EU2081" s="37"/>
      <c r="EV2081" s="37"/>
      <c r="EW2081" s="37"/>
      <c r="EX2081" s="37"/>
      <c r="EY2081" s="37"/>
      <c r="EZ2081" s="37"/>
      <c r="FA2081" s="37"/>
      <c r="FB2081" s="37"/>
      <c r="FC2081" s="37"/>
      <c r="FD2081" s="37"/>
    </row>
    <row r="2082" spans="2:160" x14ac:dyDescent="0.5">
      <c r="B2082" s="36" t="s">
        <v>2277</v>
      </c>
      <c r="C2082" s="18">
        <v>-1.2479042028031295E-2</v>
      </c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F2082" s="37"/>
      <c r="AG2082" s="37"/>
      <c r="AH2082" s="37"/>
      <c r="AI2082" s="37"/>
      <c r="AJ2082" s="37"/>
      <c r="AK2082" s="37"/>
      <c r="AL2082" s="37"/>
      <c r="AM2082" s="37"/>
      <c r="AN2082" s="37"/>
      <c r="AO2082" s="37"/>
      <c r="AP2082" s="37"/>
      <c r="AQ2082" s="37"/>
      <c r="AR2082" s="37"/>
      <c r="AS2082" s="37"/>
      <c r="AT2082" s="37"/>
      <c r="AU2082" s="37"/>
      <c r="AV2082" s="37"/>
      <c r="AW2082" s="37"/>
      <c r="AX2082" s="37"/>
      <c r="AY2082" s="37"/>
      <c r="AZ2082" s="37"/>
      <c r="BA2082" s="37"/>
      <c r="BB2082" s="37"/>
      <c r="BC2082" s="37"/>
      <c r="BD2082" s="37"/>
      <c r="BE2082" s="37"/>
      <c r="BF2082" s="37"/>
      <c r="BG2082" s="37"/>
      <c r="BH2082" s="37"/>
      <c r="BI2082" s="37"/>
      <c r="BJ2082" s="37"/>
      <c r="BK2082" s="37"/>
      <c r="BL2082" s="37"/>
      <c r="BM2082" s="37"/>
      <c r="BN2082" s="37"/>
      <c r="BO2082" s="37"/>
      <c r="BP2082" s="37"/>
      <c r="BQ2082" s="37"/>
      <c r="BR2082" s="37"/>
      <c r="BS2082" s="37"/>
      <c r="BT2082" s="37"/>
      <c r="BU2082" s="37"/>
      <c r="BV2082" s="37"/>
      <c r="BW2082" s="37"/>
      <c r="BX2082" s="37"/>
      <c r="BY2082" s="37"/>
      <c r="BZ2082" s="37"/>
      <c r="CA2082" s="37"/>
      <c r="CB2082" s="37"/>
      <c r="CC2082" s="37"/>
      <c r="CD2082" s="37"/>
      <c r="CE2082" s="37"/>
      <c r="CF2082" s="37"/>
      <c r="CG2082" s="37"/>
      <c r="CH2082" s="37"/>
      <c r="CI2082" s="37"/>
      <c r="CJ2082" s="37"/>
      <c r="CK2082" s="37"/>
      <c r="CL2082" s="37"/>
      <c r="CM2082" s="37"/>
      <c r="CN2082" s="37"/>
      <c r="CO2082" s="37"/>
      <c r="CP2082" s="37"/>
      <c r="CQ2082" s="37"/>
      <c r="CR2082" s="37"/>
      <c r="CS2082" s="37"/>
      <c r="CT2082" s="37"/>
      <c r="CU2082" s="37"/>
      <c r="CV2082" s="37"/>
      <c r="CW2082" s="37"/>
      <c r="CX2082" s="37"/>
      <c r="CY2082" s="37"/>
      <c r="CZ2082" s="37"/>
      <c r="DA2082" s="37"/>
      <c r="DB2082" s="37"/>
      <c r="DC2082" s="37"/>
      <c r="DD2082" s="37"/>
      <c r="DE2082" s="37"/>
      <c r="DF2082" s="37"/>
      <c r="DG2082" s="37"/>
      <c r="DH2082" s="37"/>
      <c r="DI2082" s="37"/>
      <c r="DJ2082" s="37"/>
      <c r="DK2082" s="37"/>
      <c r="DL2082" s="37"/>
      <c r="DR2082" s="37"/>
      <c r="DS2082" s="37"/>
      <c r="DT2082" s="37"/>
      <c r="DU2082" s="37"/>
      <c r="DV2082" s="37"/>
      <c r="DW2082" s="37"/>
      <c r="DX2082" s="37"/>
      <c r="DY2082" s="37"/>
      <c r="DZ2082" s="37"/>
      <c r="EA2082" s="37"/>
      <c r="EB2082" s="37"/>
      <c r="EC2082" s="37"/>
      <c r="ED2082" s="37"/>
      <c r="EE2082" s="37"/>
      <c r="EF2082" s="37"/>
      <c r="EG2082" s="37"/>
      <c r="EH2082" s="37"/>
      <c r="EI2082" s="37"/>
      <c r="EJ2082" s="37"/>
      <c r="EK2082" s="37"/>
      <c r="EL2082" s="37"/>
      <c r="EM2082" s="37"/>
      <c r="EN2082" s="37"/>
      <c r="EO2082" s="37"/>
      <c r="EP2082" s="37"/>
      <c r="EQ2082" s="37"/>
      <c r="ER2082" s="37"/>
      <c r="ES2082" s="37"/>
      <c r="ET2082" s="37"/>
      <c r="EU2082" s="37"/>
      <c r="EV2082" s="37"/>
      <c r="EW2082" s="37"/>
      <c r="EX2082" s="37"/>
      <c r="EY2082" s="37"/>
      <c r="EZ2082" s="37"/>
      <c r="FA2082" s="37"/>
      <c r="FB2082" s="37"/>
      <c r="FC2082" s="37"/>
      <c r="FD2082" s="37"/>
    </row>
    <row r="2083" spans="2:160" x14ac:dyDescent="0.5">
      <c r="B2083" s="36" t="s">
        <v>2278</v>
      </c>
      <c r="C2083" s="18">
        <v>7.7608100375037292E-3</v>
      </c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/>
      <c r="AA2083" s="37"/>
      <c r="AB2083" s="37"/>
      <c r="AC2083" s="37"/>
      <c r="AD2083" s="37"/>
      <c r="AE2083" s="37"/>
      <c r="AF2083" s="37"/>
      <c r="AG2083" s="37"/>
      <c r="AH2083" s="37"/>
      <c r="AI2083" s="37"/>
      <c r="AJ2083" s="37"/>
      <c r="AK2083" s="37"/>
      <c r="AL2083" s="37"/>
      <c r="AM2083" s="37"/>
      <c r="AN2083" s="37"/>
      <c r="AO2083" s="37"/>
      <c r="AP2083" s="37"/>
      <c r="AQ2083" s="37"/>
      <c r="AR2083" s="37"/>
      <c r="AS2083" s="37"/>
      <c r="AT2083" s="37"/>
      <c r="AU2083" s="37"/>
      <c r="AV2083" s="37"/>
      <c r="AW2083" s="37"/>
      <c r="AX2083" s="37"/>
      <c r="AY2083" s="37"/>
      <c r="AZ2083" s="37"/>
      <c r="BA2083" s="37"/>
      <c r="BB2083" s="37"/>
      <c r="BC2083" s="37"/>
      <c r="BD2083" s="37"/>
      <c r="BE2083" s="37"/>
      <c r="BF2083" s="37"/>
      <c r="BG2083" s="37"/>
      <c r="BH2083" s="37"/>
      <c r="BI2083" s="37"/>
      <c r="BJ2083" s="37"/>
      <c r="BK2083" s="37"/>
      <c r="BL2083" s="37"/>
      <c r="BM2083" s="37"/>
      <c r="BN2083" s="37"/>
      <c r="BO2083" s="37"/>
      <c r="BP2083" s="37"/>
      <c r="BQ2083" s="37"/>
      <c r="BR2083" s="37"/>
      <c r="BS2083" s="37"/>
      <c r="BT2083" s="37"/>
      <c r="BU2083" s="37"/>
      <c r="BV2083" s="37"/>
      <c r="BW2083" s="37"/>
      <c r="BX2083" s="37"/>
      <c r="BY2083" s="37"/>
      <c r="BZ2083" s="37"/>
      <c r="CA2083" s="37"/>
      <c r="CB2083" s="37"/>
      <c r="CC2083" s="37"/>
      <c r="CD2083" s="37"/>
      <c r="CE2083" s="37"/>
      <c r="CF2083" s="37"/>
      <c r="CG2083" s="37"/>
      <c r="CH2083" s="37"/>
      <c r="CI2083" s="37"/>
      <c r="CJ2083" s="37"/>
      <c r="CK2083" s="37"/>
      <c r="CL2083" s="37"/>
      <c r="CM2083" s="37"/>
      <c r="CN2083" s="37"/>
      <c r="CO2083" s="37"/>
      <c r="CP2083" s="37"/>
      <c r="CQ2083" s="37"/>
      <c r="CR2083" s="37"/>
      <c r="CS2083" s="37"/>
      <c r="CT2083" s="37"/>
      <c r="CU2083" s="37"/>
      <c r="CV2083" s="37"/>
      <c r="CW2083" s="37"/>
      <c r="CX2083" s="37"/>
      <c r="CY2083" s="37"/>
      <c r="CZ2083" s="37"/>
      <c r="DA2083" s="37"/>
      <c r="DB2083" s="37"/>
      <c r="DC2083" s="37"/>
      <c r="DD2083" s="37"/>
      <c r="DE2083" s="37"/>
      <c r="DF2083" s="37"/>
      <c r="DG2083" s="37"/>
      <c r="DH2083" s="37"/>
      <c r="DI2083" s="37"/>
      <c r="DJ2083" s="37"/>
      <c r="DK2083" s="37"/>
      <c r="DL2083" s="37"/>
      <c r="DR2083" s="37"/>
      <c r="DS2083" s="37"/>
      <c r="DT2083" s="37"/>
      <c r="DU2083" s="37"/>
      <c r="DV2083" s="37"/>
      <c r="DW2083" s="37"/>
      <c r="DX2083" s="37"/>
      <c r="DY2083" s="37"/>
      <c r="DZ2083" s="37"/>
      <c r="EA2083" s="37"/>
      <c r="EB2083" s="37"/>
      <c r="EC2083" s="37"/>
      <c r="ED2083" s="37"/>
      <c r="EE2083" s="37"/>
      <c r="EF2083" s="37"/>
      <c r="EG2083" s="37"/>
      <c r="EH2083" s="37"/>
      <c r="EI2083" s="37"/>
      <c r="EJ2083" s="37"/>
      <c r="EK2083" s="37"/>
      <c r="EL2083" s="37"/>
      <c r="EM2083" s="37"/>
      <c r="EN2083" s="37"/>
      <c r="EO2083" s="37"/>
      <c r="EP2083" s="37"/>
      <c r="EQ2083" s="37"/>
      <c r="ER2083" s="37"/>
      <c r="ES2083" s="37"/>
      <c r="ET2083" s="37"/>
      <c r="EU2083" s="37"/>
      <c r="EV2083" s="37"/>
      <c r="EW2083" s="37"/>
      <c r="EX2083" s="37"/>
      <c r="EY2083" s="37"/>
      <c r="EZ2083" s="37"/>
      <c r="FA2083" s="37"/>
      <c r="FB2083" s="37"/>
      <c r="FC2083" s="37"/>
      <c r="FD2083" s="37"/>
    </row>
    <row r="2084" spans="2:160" x14ac:dyDescent="0.5">
      <c r="B2084" s="36" t="s">
        <v>2279</v>
      </c>
      <c r="C2084" s="18">
        <v>2.0085598438202013E-3</v>
      </c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/>
      <c r="AA2084" s="37"/>
      <c r="AB2084" s="37"/>
      <c r="AC2084" s="37"/>
      <c r="AD2084" s="37"/>
      <c r="AE2084" s="37"/>
      <c r="AF2084" s="37"/>
      <c r="AG2084" s="37"/>
      <c r="AH2084" s="37"/>
      <c r="AI2084" s="37"/>
      <c r="AJ2084" s="37"/>
      <c r="AK2084" s="37"/>
      <c r="AL2084" s="37"/>
      <c r="AM2084" s="37"/>
      <c r="AN2084" s="37"/>
      <c r="AO2084" s="37"/>
      <c r="AP2084" s="37"/>
      <c r="AQ2084" s="37"/>
      <c r="AR2084" s="37"/>
      <c r="AS2084" s="37"/>
      <c r="AT2084" s="37"/>
      <c r="AU2084" s="37"/>
      <c r="AV2084" s="37"/>
      <c r="AW2084" s="37"/>
      <c r="AX2084" s="37"/>
      <c r="AY2084" s="37"/>
      <c r="AZ2084" s="37"/>
      <c r="BA2084" s="37"/>
      <c r="BB2084" s="37"/>
      <c r="BC2084" s="37"/>
      <c r="BD2084" s="37"/>
      <c r="BE2084" s="37"/>
      <c r="BF2084" s="37"/>
      <c r="BG2084" s="37"/>
      <c r="BH2084" s="37"/>
      <c r="BI2084" s="37"/>
      <c r="BJ2084" s="37"/>
      <c r="BK2084" s="37"/>
      <c r="BL2084" s="37"/>
      <c r="BM2084" s="37"/>
      <c r="BN2084" s="37"/>
      <c r="BO2084" s="37"/>
      <c r="BP2084" s="37"/>
      <c r="BQ2084" s="37"/>
      <c r="BR2084" s="37"/>
      <c r="BS2084" s="37"/>
      <c r="BT2084" s="37"/>
      <c r="BU2084" s="37"/>
      <c r="BV2084" s="37"/>
      <c r="BW2084" s="37"/>
      <c r="BX2084" s="37"/>
      <c r="BY2084" s="37"/>
      <c r="BZ2084" s="37"/>
      <c r="CA2084" s="37"/>
      <c r="CB2084" s="37"/>
      <c r="CC2084" s="37"/>
      <c r="CD2084" s="37"/>
      <c r="CE2084" s="37"/>
      <c r="CF2084" s="37"/>
      <c r="CG2084" s="37"/>
      <c r="CH2084" s="37"/>
      <c r="CI2084" s="37"/>
      <c r="CJ2084" s="37"/>
      <c r="CK2084" s="37"/>
      <c r="CL2084" s="37"/>
      <c r="CM2084" s="37"/>
      <c r="CN2084" s="37"/>
      <c r="CO2084" s="37"/>
      <c r="CP2084" s="37"/>
      <c r="CQ2084" s="37"/>
      <c r="CR2084" s="37"/>
      <c r="CS2084" s="37"/>
      <c r="CT2084" s="37"/>
      <c r="CU2084" s="37"/>
      <c r="CV2084" s="37"/>
      <c r="CW2084" s="37"/>
      <c r="CX2084" s="37"/>
      <c r="CY2084" s="37"/>
      <c r="CZ2084" s="37"/>
      <c r="DA2084" s="37"/>
      <c r="DB2084" s="37"/>
      <c r="DC2084" s="37"/>
      <c r="DD2084" s="37"/>
      <c r="DE2084" s="37"/>
      <c r="DF2084" s="37"/>
      <c r="DG2084" s="37"/>
      <c r="DH2084" s="37"/>
      <c r="DI2084" s="37"/>
      <c r="DJ2084" s="37"/>
      <c r="DK2084" s="37"/>
      <c r="DL2084" s="37"/>
      <c r="DR2084" s="37"/>
      <c r="DS2084" s="37"/>
      <c r="DT2084" s="37"/>
      <c r="DU2084" s="37"/>
      <c r="DV2084" s="37"/>
      <c r="DW2084" s="37"/>
      <c r="DX2084" s="37"/>
      <c r="DY2084" s="37"/>
      <c r="DZ2084" s="37"/>
      <c r="EA2084" s="37"/>
      <c r="EB2084" s="37"/>
      <c r="EC2084" s="37"/>
      <c r="ED2084" s="37"/>
      <c r="EE2084" s="37"/>
      <c r="EF2084" s="37"/>
      <c r="EG2084" s="37"/>
      <c r="EH2084" s="37"/>
      <c r="EI2084" s="37"/>
      <c r="EJ2084" s="37"/>
      <c r="EK2084" s="37"/>
      <c r="EL2084" s="37"/>
      <c r="EM2084" s="37"/>
      <c r="EN2084" s="37"/>
      <c r="EO2084" s="37"/>
      <c r="EP2084" s="37"/>
      <c r="EQ2084" s="37"/>
      <c r="ER2084" s="37"/>
      <c r="ES2084" s="37"/>
      <c r="ET2084" s="37"/>
      <c r="EU2084" s="37"/>
      <c r="EV2084" s="37"/>
      <c r="EW2084" s="37"/>
      <c r="EX2084" s="37"/>
      <c r="EY2084" s="37"/>
      <c r="EZ2084" s="37"/>
      <c r="FA2084" s="37"/>
      <c r="FB2084" s="37"/>
      <c r="FC2084" s="37"/>
      <c r="FD2084" s="37"/>
    </row>
    <row r="2085" spans="2:160" x14ac:dyDescent="0.5">
      <c r="B2085" s="36" t="s">
        <v>2280</v>
      </c>
      <c r="C2085" s="18">
        <v>-4.8755128421288374E-3</v>
      </c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F2085" s="37"/>
      <c r="AG2085" s="37"/>
      <c r="AH2085" s="37"/>
      <c r="AI2085" s="37"/>
      <c r="AJ2085" s="37"/>
      <c r="AK2085" s="37"/>
      <c r="AL2085" s="37"/>
      <c r="AM2085" s="37"/>
      <c r="AN2085" s="37"/>
      <c r="AO2085" s="37"/>
      <c r="AP2085" s="37"/>
      <c r="AQ2085" s="37"/>
      <c r="AR2085" s="37"/>
      <c r="AS2085" s="37"/>
      <c r="AT2085" s="37"/>
      <c r="AU2085" s="37"/>
      <c r="AV2085" s="37"/>
      <c r="AW2085" s="37"/>
      <c r="AX2085" s="37"/>
      <c r="AY2085" s="37"/>
      <c r="AZ2085" s="37"/>
      <c r="BA2085" s="37"/>
      <c r="BB2085" s="37"/>
      <c r="BC2085" s="37"/>
      <c r="BD2085" s="37"/>
      <c r="BE2085" s="37"/>
      <c r="BF2085" s="37"/>
      <c r="BG2085" s="37"/>
      <c r="BH2085" s="37"/>
      <c r="BI2085" s="37"/>
      <c r="BJ2085" s="37"/>
      <c r="BK2085" s="37"/>
      <c r="BL2085" s="37"/>
      <c r="BM2085" s="37"/>
      <c r="BN2085" s="37"/>
      <c r="BO2085" s="37"/>
      <c r="BP2085" s="37"/>
      <c r="BQ2085" s="37"/>
      <c r="BR2085" s="37"/>
      <c r="BS2085" s="37"/>
      <c r="BT2085" s="37"/>
      <c r="BU2085" s="37"/>
      <c r="BV2085" s="37"/>
      <c r="BW2085" s="37"/>
      <c r="BX2085" s="37"/>
      <c r="BY2085" s="37"/>
      <c r="BZ2085" s="37"/>
      <c r="CA2085" s="37"/>
      <c r="CB2085" s="37"/>
      <c r="CC2085" s="37"/>
      <c r="CD2085" s="37"/>
      <c r="CE2085" s="37"/>
      <c r="CF2085" s="37"/>
      <c r="CG2085" s="37"/>
      <c r="CH2085" s="37"/>
      <c r="CI2085" s="37"/>
      <c r="CJ2085" s="37"/>
      <c r="CK2085" s="37"/>
      <c r="CL2085" s="37"/>
      <c r="CM2085" s="37"/>
      <c r="CN2085" s="37"/>
      <c r="CO2085" s="37"/>
      <c r="CP2085" s="37"/>
      <c r="CQ2085" s="37"/>
      <c r="CR2085" s="37"/>
      <c r="CS2085" s="37"/>
      <c r="CT2085" s="37"/>
      <c r="CU2085" s="37"/>
      <c r="CV2085" s="37"/>
      <c r="CW2085" s="37"/>
      <c r="CX2085" s="37"/>
      <c r="CY2085" s="37"/>
      <c r="CZ2085" s="37"/>
      <c r="DA2085" s="37"/>
      <c r="DB2085" s="37"/>
      <c r="DC2085" s="37"/>
      <c r="DD2085" s="37"/>
      <c r="DE2085" s="37"/>
      <c r="DF2085" s="37"/>
      <c r="DG2085" s="37"/>
      <c r="DH2085" s="37"/>
      <c r="DI2085" s="37"/>
      <c r="DJ2085" s="37"/>
      <c r="DK2085" s="37"/>
      <c r="DL2085" s="37"/>
      <c r="DR2085" s="37"/>
      <c r="DS2085" s="37"/>
      <c r="DT2085" s="37"/>
      <c r="DU2085" s="37"/>
      <c r="DV2085" s="37"/>
      <c r="DW2085" s="37"/>
      <c r="DX2085" s="37"/>
      <c r="DY2085" s="37"/>
      <c r="DZ2085" s="37"/>
      <c r="EA2085" s="37"/>
      <c r="EB2085" s="37"/>
      <c r="EC2085" s="37"/>
      <c r="ED2085" s="37"/>
      <c r="EE2085" s="37"/>
      <c r="EF2085" s="37"/>
      <c r="EG2085" s="37"/>
      <c r="EH2085" s="37"/>
      <c r="EI2085" s="37"/>
      <c r="EJ2085" s="37"/>
      <c r="EK2085" s="37"/>
      <c r="EL2085" s="37"/>
      <c r="EM2085" s="37"/>
      <c r="EN2085" s="37"/>
      <c r="EO2085" s="37"/>
      <c r="EP2085" s="37"/>
      <c r="EQ2085" s="37"/>
      <c r="ER2085" s="37"/>
      <c r="ES2085" s="37"/>
      <c r="ET2085" s="37"/>
      <c r="EU2085" s="37"/>
      <c r="EV2085" s="37"/>
      <c r="EW2085" s="37"/>
      <c r="EX2085" s="37"/>
      <c r="EY2085" s="37"/>
      <c r="EZ2085" s="37"/>
      <c r="FA2085" s="37"/>
      <c r="FB2085" s="37"/>
      <c r="FC2085" s="37"/>
      <c r="FD2085" s="37"/>
    </row>
    <row r="2086" spans="2:160" x14ac:dyDescent="0.5">
      <c r="B2086" s="36" t="s">
        <v>2281</v>
      </c>
      <c r="C2086" s="18">
        <v>-1.6472526179550639E-3</v>
      </c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F2086" s="37"/>
      <c r="AG2086" s="37"/>
      <c r="AH2086" s="37"/>
      <c r="AI2086" s="37"/>
      <c r="AJ2086" s="37"/>
      <c r="AK2086" s="37"/>
      <c r="AL2086" s="37"/>
      <c r="AM2086" s="37"/>
      <c r="AN2086" s="37"/>
      <c r="AO2086" s="37"/>
      <c r="AP2086" s="37"/>
      <c r="AQ2086" s="37"/>
      <c r="AR2086" s="37"/>
      <c r="AS2086" s="37"/>
      <c r="AT2086" s="37"/>
      <c r="AU2086" s="37"/>
      <c r="AV2086" s="37"/>
      <c r="AW2086" s="37"/>
      <c r="AX2086" s="37"/>
      <c r="AY2086" s="37"/>
      <c r="AZ2086" s="37"/>
      <c r="BA2086" s="37"/>
      <c r="BB2086" s="37"/>
      <c r="BC2086" s="37"/>
      <c r="BD2086" s="37"/>
      <c r="BE2086" s="37"/>
      <c r="BF2086" s="37"/>
      <c r="BG2086" s="37"/>
      <c r="BH2086" s="37"/>
      <c r="BI2086" s="37"/>
      <c r="BJ2086" s="37"/>
      <c r="BK2086" s="37"/>
      <c r="BL2086" s="37"/>
      <c r="BM2086" s="37"/>
      <c r="BN2086" s="37"/>
      <c r="BO2086" s="37"/>
      <c r="BP2086" s="37"/>
      <c r="BQ2086" s="37"/>
      <c r="BR2086" s="37"/>
      <c r="BS2086" s="37"/>
      <c r="BT2086" s="37"/>
      <c r="BU2086" s="37"/>
      <c r="BV2086" s="37"/>
      <c r="BW2086" s="37"/>
      <c r="BX2086" s="37"/>
      <c r="BY2086" s="37"/>
      <c r="BZ2086" s="37"/>
      <c r="CA2086" s="37"/>
      <c r="CB2086" s="37"/>
      <c r="CC2086" s="37"/>
      <c r="CD2086" s="37"/>
      <c r="CE2086" s="37"/>
      <c r="CF2086" s="37"/>
      <c r="CG2086" s="37"/>
      <c r="CH2086" s="37"/>
      <c r="CI2086" s="37"/>
      <c r="CJ2086" s="37"/>
      <c r="CK2086" s="37"/>
      <c r="CL2086" s="37"/>
      <c r="CM2086" s="37"/>
      <c r="CN2086" s="37"/>
      <c r="CO2086" s="37"/>
      <c r="CP2086" s="37"/>
      <c r="CQ2086" s="37"/>
      <c r="CR2086" s="37"/>
      <c r="CS2086" s="37"/>
      <c r="CT2086" s="37"/>
      <c r="CU2086" s="37"/>
      <c r="CV2086" s="37"/>
      <c r="CW2086" s="37"/>
      <c r="CX2086" s="37"/>
      <c r="CY2086" s="37"/>
      <c r="CZ2086" s="37"/>
      <c r="DA2086" s="37"/>
      <c r="DB2086" s="37"/>
      <c r="DC2086" s="37"/>
      <c r="DD2086" s="37"/>
      <c r="DE2086" s="37"/>
      <c r="DF2086" s="37"/>
      <c r="DG2086" s="37"/>
      <c r="DH2086" s="37"/>
      <c r="DI2086" s="37"/>
      <c r="DJ2086" s="37"/>
      <c r="DK2086" s="37"/>
      <c r="DL2086" s="37"/>
      <c r="DR2086" s="37"/>
      <c r="DS2086" s="37"/>
      <c r="DT2086" s="37"/>
      <c r="DU2086" s="37"/>
      <c r="DV2086" s="37"/>
      <c r="DW2086" s="37"/>
      <c r="DX2086" s="37"/>
      <c r="DY2086" s="37"/>
      <c r="DZ2086" s="37"/>
      <c r="EA2086" s="37"/>
      <c r="EB2086" s="37"/>
      <c r="EC2086" s="37"/>
      <c r="ED2086" s="37"/>
      <c r="EE2086" s="37"/>
      <c r="EF2086" s="37"/>
      <c r="EG2086" s="37"/>
      <c r="EH2086" s="37"/>
      <c r="EI2086" s="37"/>
      <c r="EJ2086" s="37"/>
      <c r="EK2086" s="37"/>
      <c r="EL2086" s="37"/>
      <c r="EM2086" s="37"/>
      <c r="EN2086" s="37"/>
      <c r="EO2086" s="37"/>
      <c r="EP2086" s="37"/>
      <c r="EQ2086" s="37"/>
      <c r="ER2086" s="37"/>
      <c r="ES2086" s="37"/>
      <c r="ET2086" s="37"/>
      <c r="EU2086" s="37"/>
      <c r="EV2086" s="37"/>
      <c r="EW2086" s="37"/>
      <c r="EX2086" s="37"/>
      <c r="EY2086" s="37"/>
      <c r="EZ2086" s="37"/>
      <c r="FA2086" s="37"/>
      <c r="FB2086" s="37"/>
      <c r="FC2086" s="37"/>
      <c r="FD2086" s="37"/>
    </row>
    <row r="2087" spans="2:160" x14ac:dyDescent="0.5">
      <c r="B2087" s="36" t="s">
        <v>2282</v>
      </c>
      <c r="C2087" s="18">
        <v>2.0412492634058754E-3</v>
      </c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F2087" s="37"/>
      <c r="AG2087" s="37"/>
      <c r="AH2087" s="37"/>
      <c r="AI2087" s="37"/>
      <c r="AJ2087" s="37"/>
      <c r="AK2087" s="37"/>
      <c r="AL2087" s="37"/>
      <c r="AM2087" s="37"/>
      <c r="AN2087" s="37"/>
      <c r="AO2087" s="37"/>
      <c r="AP2087" s="37"/>
      <c r="AQ2087" s="37"/>
      <c r="AR2087" s="37"/>
      <c r="AS2087" s="37"/>
      <c r="AT2087" s="37"/>
      <c r="AU2087" s="37"/>
      <c r="AV2087" s="37"/>
      <c r="AW2087" s="37"/>
      <c r="AX2087" s="37"/>
      <c r="AY2087" s="37"/>
      <c r="AZ2087" s="37"/>
      <c r="BA2087" s="37"/>
      <c r="BB2087" s="37"/>
      <c r="BC2087" s="37"/>
      <c r="BD2087" s="37"/>
      <c r="BE2087" s="37"/>
      <c r="BF2087" s="37"/>
      <c r="BG2087" s="37"/>
      <c r="BH2087" s="37"/>
      <c r="BI2087" s="37"/>
      <c r="BJ2087" s="37"/>
      <c r="BK2087" s="37"/>
      <c r="BL2087" s="37"/>
      <c r="BM2087" s="37"/>
      <c r="BN2087" s="37"/>
      <c r="BO2087" s="37"/>
      <c r="BP2087" s="37"/>
      <c r="BQ2087" s="37"/>
      <c r="BR2087" s="37"/>
      <c r="BS2087" s="37"/>
      <c r="BT2087" s="37"/>
      <c r="BU2087" s="37"/>
      <c r="BV2087" s="37"/>
      <c r="BW2087" s="37"/>
      <c r="BX2087" s="37"/>
      <c r="BY2087" s="37"/>
      <c r="BZ2087" s="37"/>
      <c r="CA2087" s="37"/>
      <c r="CB2087" s="37"/>
      <c r="CC2087" s="37"/>
      <c r="CD2087" s="37"/>
      <c r="CE2087" s="37"/>
      <c r="CF2087" s="37"/>
      <c r="CG2087" s="37"/>
      <c r="CH2087" s="37"/>
      <c r="CI2087" s="37"/>
      <c r="CJ2087" s="37"/>
      <c r="CK2087" s="37"/>
      <c r="CL2087" s="37"/>
      <c r="CM2087" s="37"/>
      <c r="CN2087" s="37"/>
      <c r="CO2087" s="37"/>
      <c r="CP2087" s="37"/>
      <c r="CQ2087" s="37"/>
      <c r="CR2087" s="37"/>
      <c r="CS2087" s="37"/>
      <c r="CT2087" s="37"/>
      <c r="CU2087" s="37"/>
      <c r="CV2087" s="37"/>
      <c r="CW2087" s="37"/>
      <c r="CX2087" s="37"/>
      <c r="CY2087" s="37"/>
      <c r="CZ2087" s="37"/>
      <c r="DA2087" s="37"/>
      <c r="DB2087" s="37"/>
      <c r="DC2087" s="37"/>
      <c r="DD2087" s="37"/>
      <c r="DE2087" s="37"/>
      <c r="DF2087" s="37"/>
      <c r="DG2087" s="37"/>
      <c r="DH2087" s="37"/>
      <c r="DI2087" s="37"/>
      <c r="DJ2087" s="37"/>
      <c r="DK2087" s="37"/>
      <c r="DL2087" s="37"/>
      <c r="DR2087" s="37"/>
      <c r="DS2087" s="37"/>
      <c r="DT2087" s="37"/>
      <c r="DU2087" s="37"/>
      <c r="DV2087" s="37"/>
      <c r="DW2087" s="37"/>
      <c r="DX2087" s="37"/>
      <c r="DY2087" s="37"/>
      <c r="DZ2087" s="37"/>
      <c r="EA2087" s="37"/>
      <c r="EB2087" s="37"/>
      <c r="EC2087" s="37"/>
      <c r="ED2087" s="37"/>
      <c r="EE2087" s="37"/>
      <c r="EF2087" s="37"/>
      <c r="EG2087" s="37"/>
      <c r="EH2087" s="37"/>
      <c r="EI2087" s="37"/>
      <c r="EJ2087" s="37"/>
      <c r="EK2087" s="37"/>
      <c r="EL2087" s="37"/>
      <c r="EM2087" s="37"/>
      <c r="EN2087" s="37"/>
      <c r="EO2087" s="37"/>
      <c r="EP2087" s="37"/>
      <c r="EQ2087" s="37"/>
      <c r="ER2087" s="37"/>
      <c r="ES2087" s="37"/>
      <c r="ET2087" s="37"/>
      <c r="EU2087" s="37"/>
      <c r="EV2087" s="37"/>
      <c r="EW2087" s="37"/>
      <c r="EX2087" s="37"/>
      <c r="EY2087" s="37"/>
      <c r="EZ2087" s="37"/>
      <c r="FA2087" s="37"/>
      <c r="FB2087" s="37"/>
      <c r="FC2087" s="37"/>
      <c r="FD2087" s="37"/>
    </row>
    <row r="2088" spans="2:160" x14ac:dyDescent="0.5">
      <c r="B2088" s="36" t="s">
        <v>2283</v>
      </c>
      <c r="C2088" s="18">
        <v>1.8018611390773209E-3</v>
      </c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F2088" s="37"/>
      <c r="AG2088" s="37"/>
      <c r="AH2088" s="37"/>
      <c r="AI2088" s="37"/>
      <c r="AJ2088" s="37"/>
      <c r="AK2088" s="37"/>
      <c r="AL2088" s="37"/>
      <c r="AM2088" s="37"/>
      <c r="AN2088" s="37"/>
      <c r="AO2088" s="37"/>
      <c r="AP2088" s="37"/>
      <c r="AQ2088" s="37"/>
      <c r="AR2088" s="37"/>
      <c r="AS2088" s="37"/>
      <c r="AT2088" s="37"/>
      <c r="AU2088" s="37"/>
      <c r="AV2088" s="37"/>
      <c r="AW2088" s="37"/>
      <c r="AX2088" s="37"/>
      <c r="AY2088" s="37"/>
      <c r="AZ2088" s="37"/>
      <c r="BA2088" s="37"/>
      <c r="BB2088" s="37"/>
      <c r="BC2088" s="37"/>
      <c r="BD2088" s="37"/>
      <c r="BE2088" s="37"/>
      <c r="BF2088" s="37"/>
      <c r="BG2088" s="37"/>
      <c r="BH2088" s="37"/>
      <c r="BI2088" s="37"/>
      <c r="BJ2088" s="37"/>
      <c r="BK2088" s="37"/>
      <c r="BL2088" s="37"/>
      <c r="BM2088" s="37"/>
      <c r="BN2088" s="37"/>
      <c r="BO2088" s="37"/>
      <c r="BP2088" s="37"/>
      <c r="BQ2088" s="37"/>
      <c r="BR2088" s="37"/>
      <c r="BS2088" s="37"/>
      <c r="BT2088" s="37"/>
      <c r="BU2088" s="37"/>
      <c r="BV2088" s="37"/>
      <c r="BW2088" s="37"/>
      <c r="BX2088" s="37"/>
      <c r="BY2088" s="37"/>
      <c r="BZ2088" s="37"/>
      <c r="CA2088" s="37"/>
      <c r="CB2088" s="37"/>
      <c r="CC2088" s="37"/>
      <c r="CD2088" s="37"/>
      <c r="CE2088" s="37"/>
      <c r="CF2088" s="37"/>
      <c r="CG2088" s="37"/>
      <c r="CH2088" s="37"/>
      <c r="CI2088" s="37"/>
      <c r="CJ2088" s="37"/>
      <c r="CK2088" s="37"/>
      <c r="CL2088" s="37"/>
      <c r="CM2088" s="37"/>
      <c r="CN2088" s="37"/>
      <c r="CO2088" s="37"/>
      <c r="CP2088" s="37"/>
      <c r="CQ2088" s="37"/>
      <c r="CR2088" s="37"/>
      <c r="CS2088" s="37"/>
      <c r="CT2088" s="37"/>
      <c r="CU2088" s="37"/>
      <c r="CV2088" s="37"/>
      <c r="CW2088" s="37"/>
      <c r="CX2088" s="37"/>
      <c r="CY2088" s="37"/>
      <c r="CZ2088" s="37"/>
      <c r="DA2088" s="37"/>
      <c r="DB2088" s="37"/>
      <c r="DC2088" s="37"/>
      <c r="DD2088" s="37"/>
      <c r="DE2088" s="37"/>
      <c r="DF2088" s="37"/>
      <c r="DG2088" s="37"/>
      <c r="DH2088" s="37"/>
      <c r="DI2088" s="37"/>
      <c r="DJ2088" s="37"/>
      <c r="DK2088" s="37"/>
      <c r="DL2088" s="37"/>
      <c r="DR2088" s="37"/>
      <c r="DS2088" s="37"/>
      <c r="DT2088" s="37"/>
      <c r="DU2088" s="37"/>
      <c r="DV2088" s="37"/>
      <c r="DW2088" s="37"/>
      <c r="DX2088" s="37"/>
      <c r="DY2088" s="37"/>
      <c r="DZ2088" s="37"/>
      <c r="EA2088" s="37"/>
      <c r="EB2088" s="37"/>
      <c r="EC2088" s="37"/>
      <c r="ED2088" s="37"/>
      <c r="EE2088" s="37"/>
      <c r="EF2088" s="37"/>
      <c r="EG2088" s="37"/>
      <c r="EH2088" s="37"/>
      <c r="EI2088" s="37"/>
      <c r="EJ2088" s="37"/>
      <c r="EK2088" s="37"/>
      <c r="EL2088" s="37"/>
      <c r="EM2088" s="37"/>
      <c r="EN2088" s="37"/>
      <c r="EO2088" s="37"/>
      <c r="EP2088" s="37"/>
      <c r="EQ2088" s="37"/>
      <c r="ER2088" s="37"/>
      <c r="ES2088" s="37"/>
      <c r="ET2088" s="37"/>
      <c r="EU2088" s="37"/>
      <c r="EV2088" s="37"/>
      <c r="EW2088" s="37"/>
      <c r="EX2088" s="37"/>
      <c r="EY2088" s="37"/>
      <c r="EZ2088" s="37"/>
      <c r="FA2088" s="37"/>
      <c r="FB2088" s="37"/>
      <c r="FC2088" s="37"/>
      <c r="FD2088" s="37"/>
    </row>
    <row r="2089" spans="2:160" x14ac:dyDescent="0.5">
      <c r="B2089" s="36" t="s">
        <v>2284</v>
      </c>
      <c r="C2089" s="18">
        <v>1.46049844792695E-3</v>
      </c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/>
      <c r="AA2089" s="37"/>
      <c r="AB2089" s="37"/>
      <c r="AC2089" s="37"/>
      <c r="AD2089" s="37"/>
      <c r="AE2089" s="37"/>
      <c r="AF2089" s="37"/>
      <c r="AG2089" s="37"/>
      <c r="AH2089" s="37"/>
      <c r="AI2089" s="37"/>
      <c r="AJ2089" s="37"/>
      <c r="AK2089" s="37"/>
      <c r="AL2089" s="37"/>
      <c r="AM2089" s="37"/>
      <c r="AN2089" s="37"/>
      <c r="AO2089" s="37"/>
      <c r="AP2089" s="37"/>
      <c r="AQ2089" s="37"/>
      <c r="AR2089" s="37"/>
      <c r="AS2089" s="37"/>
      <c r="AT2089" s="37"/>
      <c r="AU2089" s="37"/>
      <c r="AV2089" s="37"/>
      <c r="AW2089" s="37"/>
      <c r="AX2089" s="37"/>
      <c r="AY2089" s="37"/>
      <c r="AZ2089" s="37"/>
      <c r="BA2089" s="37"/>
      <c r="BB2089" s="37"/>
      <c r="BC2089" s="37"/>
      <c r="BD2089" s="37"/>
      <c r="BE2089" s="37"/>
      <c r="BF2089" s="37"/>
      <c r="BG2089" s="37"/>
      <c r="BH2089" s="37"/>
      <c r="BI2089" s="37"/>
      <c r="BJ2089" s="37"/>
      <c r="BK2089" s="37"/>
      <c r="BL2089" s="37"/>
      <c r="BM2089" s="37"/>
      <c r="BN2089" s="37"/>
      <c r="BO2089" s="37"/>
      <c r="BP2089" s="37"/>
      <c r="BQ2089" s="37"/>
      <c r="BR2089" s="37"/>
      <c r="BS2089" s="37"/>
      <c r="BT2089" s="37"/>
      <c r="BU2089" s="37"/>
      <c r="BV2089" s="37"/>
      <c r="BW2089" s="37"/>
      <c r="BX2089" s="37"/>
      <c r="BY2089" s="37"/>
      <c r="BZ2089" s="37"/>
      <c r="CA2089" s="37"/>
      <c r="CB2089" s="37"/>
      <c r="CC2089" s="37"/>
      <c r="CD2089" s="37"/>
      <c r="CE2089" s="37"/>
      <c r="CF2089" s="37"/>
      <c r="CG2089" s="37"/>
      <c r="CH2089" s="37"/>
      <c r="CI2089" s="37"/>
      <c r="CJ2089" s="37"/>
      <c r="CK2089" s="37"/>
      <c r="CL2089" s="37"/>
      <c r="CM2089" s="37"/>
      <c r="CN2089" s="37"/>
      <c r="CO2089" s="37"/>
      <c r="CP2089" s="37"/>
      <c r="CQ2089" s="37"/>
      <c r="CR2089" s="37"/>
      <c r="CS2089" s="37"/>
      <c r="CT2089" s="37"/>
      <c r="CU2089" s="37"/>
      <c r="CV2089" s="37"/>
      <c r="CW2089" s="37"/>
      <c r="CX2089" s="37"/>
      <c r="CY2089" s="37"/>
      <c r="CZ2089" s="37"/>
      <c r="DA2089" s="37"/>
      <c r="DB2089" s="37"/>
      <c r="DC2089" s="37"/>
      <c r="DD2089" s="37"/>
      <c r="DE2089" s="37"/>
      <c r="DF2089" s="37"/>
      <c r="DG2089" s="37"/>
      <c r="DH2089" s="37"/>
      <c r="DI2089" s="37"/>
      <c r="DJ2089" s="37"/>
      <c r="DK2089" s="37"/>
      <c r="DL2089" s="37"/>
      <c r="DR2089" s="37"/>
      <c r="DS2089" s="37"/>
      <c r="DT2089" s="37"/>
      <c r="DU2089" s="37"/>
      <c r="DV2089" s="37"/>
      <c r="DW2089" s="37"/>
      <c r="DX2089" s="37"/>
      <c r="DY2089" s="37"/>
      <c r="DZ2089" s="37"/>
      <c r="EA2089" s="37"/>
      <c r="EB2089" s="37"/>
      <c r="EC2089" s="37"/>
      <c r="ED2089" s="37"/>
      <c r="EE2089" s="37"/>
      <c r="EF2089" s="37"/>
      <c r="EG2089" s="37"/>
      <c r="EH2089" s="37"/>
      <c r="EI2089" s="37"/>
      <c r="EJ2089" s="37"/>
      <c r="EK2089" s="37"/>
      <c r="EL2089" s="37"/>
      <c r="EM2089" s="37"/>
      <c r="EN2089" s="37"/>
      <c r="EO2089" s="37"/>
      <c r="EP2089" s="37"/>
      <c r="EQ2089" s="37"/>
      <c r="ER2089" s="37"/>
      <c r="ES2089" s="37"/>
      <c r="ET2089" s="37"/>
      <c r="EU2089" s="37"/>
      <c r="EV2089" s="37"/>
      <c r="EW2089" s="37"/>
      <c r="EX2089" s="37"/>
      <c r="EY2089" s="37"/>
      <c r="EZ2089" s="37"/>
      <c r="FA2089" s="37"/>
      <c r="FB2089" s="37"/>
      <c r="FC2089" s="37"/>
      <c r="FD2089" s="37"/>
    </row>
    <row r="2090" spans="2:160" x14ac:dyDescent="0.5">
      <c r="B2090" s="36" t="s">
        <v>2285</v>
      </c>
      <c r="C2090" s="18">
        <v>1.2426612646072588E-3</v>
      </c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F2090" s="37"/>
      <c r="AG2090" s="37"/>
      <c r="AH2090" s="37"/>
      <c r="AI2090" s="37"/>
      <c r="AJ2090" s="37"/>
      <c r="AK2090" s="37"/>
      <c r="AL2090" s="37"/>
      <c r="AM2090" s="37"/>
      <c r="AN2090" s="37"/>
      <c r="AO2090" s="37"/>
      <c r="AP2090" s="37"/>
      <c r="AQ2090" s="37"/>
      <c r="AR2090" s="37"/>
      <c r="AS2090" s="37"/>
      <c r="AT2090" s="37"/>
      <c r="AU2090" s="37"/>
      <c r="AV2090" s="37"/>
      <c r="AW2090" s="37"/>
      <c r="AX2090" s="37"/>
      <c r="AY2090" s="37"/>
      <c r="AZ2090" s="37"/>
      <c r="BA2090" s="37"/>
      <c r="BB2090" s="37"/>
      <c r="BC2090" s="37"/>
      <c r="BD2090" s="37"/>
      <c r="BE2090" s="37"/>
      <c r="BF2090" s="37"/>
      <c r="BG2090" s="37"/>
      <c r="BH2090" s="37"/>
      <c r="BI2090" s="37"/>
      <c r="BJ2090" s="37"/>
      <c r="BK2090" s="37"/>
      <c r="BL2090" s="37"/>
      <c r="BM2090" s="37"/>
      <c r="BN2090" s="37"/>
      <c r="BO2090" s="37"/>
      <c r="BP2090" s="37"/>
      <c r="BQ2090" s="37"/>
      <c r="BR2090" s="37"/>
      <c r="BS2090" s="37"/>
      <c r="BT2090" s="37"/>
      <c r="BU2090" s="37"/>
      <c r="BV2090" s="37"/>
      <c r="BW2090" s="37"/>
      <c r="BX2090" s="37"/>
      <c r="BY2090" s="37"/>
      <c r="BZ2090" s="37"/>
      <c r="CA2090" s="37"/>
      <c r="CB2090" s="37"/>
      <c r="CC2090" s="37"/>
      <c r="CD2090" s="37"/>
      <c r="CE2090" s="37"/>
      <c r="CF2090" s="37"/>
      <c r="CG2090" s="37"/>
      <c r="CH2090" s="37"/>
      <c r="CI2090" s="37"/>
      <c r="CJ2090" s="37"/>
      <c r="CK2090" s="37"/>
      <c r="CL2090" s="37"/>
      <c r="CM2090" s="37"/>
      <c r="CN2090" s="37"/>
      <c r="CO2090" s="37"/>
      <c r="CP2090" s="37"/>
      <c r="CQ2090" s="37"/>
      <c r="CR2090" s="37"/>
      <c r="CS2090" s="37"/>
      <c r="CT2090" s="37"/>
      <c r="CU2090" s="37"/>
      <c r="CV2090" s="37"/>
      <c r="CW2090" s="37"/>
      <c r="CX2090" s="37"/>
      <c r="CY2090" s="37"/>
      <c r="CZ2090" s="37"/>
      <c r="DA2090" s="37"/>
      <c r="DB2090" s="37"/>
      <c r="DC2090" s="37"/>
      <c r="DD2090" s="37"/>
      <c r="DE2090" s="37"/>
      <c r="DF2090" s="37"/>
      <c r="DG2090" s="37"/>
      <c r="DH2090" s="37"/>
      <c r="DI2090" s="37"/>
      <c r="DJ2090" s="37"/>
      <c r="DK2090" s="37"/>
      <c r="DL2090" s="37"/>
      <c r="DR2090" s="37"/>
      <c r="DS2090" s="37"/>
      <c r="DT2090" s="37"/>
      <c r="DU2090" s="37"/>
      <c r="DV2090" s="37"/>
      <c r="DW2090" s="37"/>
      <c r="DX2090" s="37"/>
      <c r="DY2090" s="37"/>
      <c r="DZ2090" s="37"/>
      <c r="EA2090" s="37"/>
      <c r="EB2090" s="37"/>
      <c r="EC2090" s="37"/>
      <c r="ED2090" s="37"/>
      <c r="EE2090" s="37"/>
      <c r="EF2090" s="37"/>
      <c r="EG2090" s="37"/>
      <c r="EH2090" s="37"/>
      <c r="EI2090" s="37"/>
      <c r="EJ2090" s="37"/>
      <c r="EK2090" s="37"/>
      <c r="EL2090" s="37"/>
      <c r="EM2090" s="37"/>
      <c r="EN2090" s="37"/>
      <c r="EO2090" s="37"/>
      <c r="EP2090" s="37"/>
      <c r="EQ2090" s="37"/>
      <c r="ER2090" s="37"/>
      <c r="ES2090" s="37"/>
      <c r="ET2090" s="37"/>
      <c r="EU2090" s="37"/>
      <c r="EV2090" s="37"/>
      <c r="EW2090" s="37"/>
      <c r="EX2090" s="37"/>
      <c r="EY2090" s="37"/>
      <c r="EZ2090" s="37"/>
      <c r="FA2090" s="37"/>
      <c r="FB2090" s="37"/>
      <c r="FC2090" s="37"/>
      <c r="FD2090" s="37"/>
    </row>
    <row r="2091" spans="2:160" x14ac:dyDescent="0.5">
      <c r="B2091" s="36" t="s">
        <v>2286</v>
      </c>
      <c r="C2091" s="18">
        <v>5.8075001053770059E-4</v>
      </c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F2091" s="37"/>
      <c r="AG2091" s="37"/>
      <c r="AH2091" s="37"/>
      <c r="AI2091" s="37"/>
      <c r="AJ2091" s="37"/>
      <c r="AK2091" s="37"/>
      <c r="AL2091" s="37"/>
      <c r="AM2091" s="37"/>
      <c r="AN2091" s="37"/>
      <c r="AO2091" s="37"/>
      <c r="AP2091" s="37"/>
      <c r="AQ2091" s="37"/>
      <c r="AR2091" s="37"/>
      <c r="AS2091" s="37"/>
      <c r="AT2091" s="37"/>
      <c r="AU2091" s="37"/>
      <c r="AV2091" s="37"/>
      <c r="AW2091" s="37"/>
      <c r="AX2091" s="37"/>
      <c r="AY2091" s="37"/>
      <c r="AZ2091" s="37"/>
      <c r="BA2091" s="37"/>
      <c r="BB2091" s="37"/>
      <c r="BC2091" s="37"/>
      <c r="BD2091" s="37"/>
      <c r="BE2091" s="37"/>
      <c r="BF2091" s="37"/>
      <c r="BG2091" s="37"/>
      <c r="BH2091" s="37"/>
      <c r="BI2091" s="37"/>
      <c r="BJ2091" s="37"/>
      <c r="BK2091" s="37"/>
      <c r="BL2091" s="37"/>
      <c r="BM2091" s="37"/>
      <c r="BN2091" s="37"/>
      <c r="BO2091" s="37"/>
      <c r="BP2091" s="37"/>
      <c r="BQ2091" s="37"/>
      <c r="BR2091" s="37"/>
      <c r="BS2091" s="37"/>
      <c r="BT2091" s="37"/>
      <c r="BU2091" s="37"/>
      <c r="BV2091" s="37"/>
      <c r="BW2091" s="37"/>
      <c r="BX2091" s="37"/>
      <c r="BY2091" s="37"/>
      <c r="BZ2091" s="37"/>
      <c r="CA2091" s="37"/>
      <c r="CB2091" s="37"/>
      <c r="CC2091" s="37"/>
      <c r="CD2091" s="37"/>
      <c r="CE2091" s="37"/>
      <c r="CF2091" s="37"/>
      <c r="CG2091" s="37"/>
      <c r="CH2091" s="37"/>
      <c r="CI2091" s="37"/>
      <c r="CJ2091" s="37"/>
      <c r="CK2091" s="37"/>
      <c r="CL2091" s="37"/>
      <c r="CM2091" s="37"/>
      <c r="CN2091" s="37"/>
      <c r="CO2091" s="37"/>
      <c r="CP2091" s="37"/>
      <c r="CQ2091" s="37"/>
      <c r="CR2091" s="37"/>
      <c r="CS2091" s="37"/>
      <c r="CT2091" s="37"/>
      <c r="CU2091" s="37"/>
      <c r="CV2091" s="37"/>
      <c r="CW2091" s="37"/>
      <c r="CX2091" s="37"/>
      <c r="CY2091" s="37"/>
      <c r="CZ2091" s="37"/>
      <c r="DA2091" s="37"/>
      <c r="DB2091" s="37"/>
      <c r="DC2091" s="37"/>
      <c r="DD2091" s="37"/>
      <c r="DE2091" s="37"/>
      <c r="DF2091" s="37"/>
      <c r="DG2091" s="37"/>
      <c r="DH2091" s="37"/>
      <c r="DI2091" s="37"/>
      <c r="DJ2091" s="37"/>
      <c r="DK2091" s="37"/>
      <c r="DL2091" s="37"/>
      <c r="DR2091" s="37"/>
      <c r="DS2091" s="37"/>
      <c r="DT2091" s="37"/>
      <c r="DU2091" s="37"/>
      <c r="DV2091" s="37"/>
      <c r="DW2091" s="37"/>
      <c r="DX2091" s="37"/>
      <c r="DY2091" s="37"/>
      <c r="DZ2091" s="37"/>
      <c r="EA2091" s="37"/>
      <c r="EB2091" s="37"/>
      <c r="EC2091" s="37"/>
      <c r="ED2091" s="37"/>
      <c r="EE2091" s="37"/>
      <c r="EF2091" s="37"/>
      <c r="EG2091" s="37"/>
      <c r="EH2091" s="37"/>
      <c r="EI2091" s="37"/>
      <c r="EJ2091" s="37"/>
      <c r="EK2091" s="37"/>
      <c r="EL2091" s="37"/>
      <c r="EM2091" s="37"/>
      <c r="EN2091" s="37"/>
      <c r="EO2091" s="37"/>
      <c r="EP2091" s="37"/>
      <c r="EQ2091" s="37"/>
      <c r="ER2091" s="37"/>
      <c r="ES2091" s="37"/>
      <c r="ET2091" s="37"/>
      <c r="EU2091" s="37"/>
      <c r="EV2091" s="37"/>
      <c r="EW2091" s="37"/>
      <c r="EX2091" s="37"/>
      <c r="EY2091" s="37"/>
      <c r="EZ2091" s="37"/>
      <c r="FA2091" s="37"/>
      <c r="FB2091" s="37"/>
      <c r="FC2091" s="37"/>
      <c r="FD2091" s="37"/>
    </row>
    <row r="2092" spans="2:160" x14ac:dyDescent="0.5">
      <c r="B2092" s="36" t="s">
        <v>2287</v>
      </c>
      <c r="C2092" s="18">
        <v>-3.8241723264729188E-3</v>
      </c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F2092" s="37"/>
      <c r="AG2092" s="37"/>
      <c r="AH2092" s="37"/>
      <c r="AI2092" s="37"/>
      <c r="AJ2092" s="37"/>
      <c r="AK2092" s="37"/>
      <c r="AL2092" s="37"/>
      <c r="AM2092" s="37"/>
      <c r="AN2092" s="37"/>
      <c r="AO2092" s="37"/>
      <c r="AP2092" s="37"/>
      <c r="AQ2092" s="37"/>
      <c r="AR2092" s="37"/>
      <c r="AS2092" s="37"/>
      <c r="AT2092" s="37"/>
      <c r="AU2092" s="37"/>
      <c r="AV2092" s="37"/>
      <c r="AW2092" s="37"/>
      <c r="AX2092" s="37"/>
      <c r="AY2092" s="37"/>
      <c r="AZ2092" s="37"/>
      <c r="BA2092" s="37"/>
      <c r="BB2092" s="37"/>
      <c r="BC2092" s="37"/>
      <c r="BD2092" s="37"/>
      <c r="BE2092" s="37"/>
      <c r="BF2092" s="37"/>
      <c r="BG2092" s="37"/>
      <c r="BH2092" s="37"/>
      <c r="BI2092" s="37"/>
      <c r="BJ2092" s="37"/>
      <c r="BK2092" s="37"/>
      <c r="BL2092" s="37"/>
      <c r="BM2092" s="37"/>
      <c r="BN2092" s="37"/>
      <c r="BO2092" s="37"/>
      <c r="BP2092" s="37"/>
      <c r="BQ2092" s="37"/>
      <c r="BR2092" s="37"/>
      <c r="BS2092" s="37"/>
      <c r="BT2092" s="37"/>
      <c r="BU2092" s="37"/>
      <c r="BV2092" s="37"/>
      <c r="BW2092" s="37"/>
      <c r="BX2092" s="37"/>
      <c r="BY2092" s="37"/>
      <c r="BZ2092" s="37"/>
      <c r="CA2092" s="37"/>
      <c r="CB2092" s="37"/>
      <c r="CC2092" s="37"/>
      <c r="CD2092" s="37"/>
      <c r="CE2092" s="37"/>
      <c r="CF2092" s="37"/>
      <c r="CG2092" s="37"/>
      <c r="CH2092" s="37"/>
      <c r="CI2092" s="37"/>
      <c r="CJ2092" s="37"/>
      <c r="CK2092" s="37"/>
      <c r="CL2092" s="37"/>
      <c r="CM2092" s="37"/>
      <c r="CN2092" s="37"/>
      <c r="CO2092" s="37"/>
      <c r="CP2092" s="37"/>
      <c r="CQ2092" s="37"/>
      <c r="CR2092" s="37"/>
      <c r="CS2092" s="37"/>
      <c r="CT2092" s="37"/>
      <c r="CU2092" s="37"/>
      <c r="CV2092" s="37"/>
      <c r="CW2092" s="37"/>
      <c r="CX2092" s="37"/>
      <c r="CY2092" s="37"/>
      <c r="CZ2092" s="37"/>
      <c r="DA2092" s="37"/>
      <c r="DB2092" s="37"/>
      <c r="DC2092" s="37"/>
      <c r="DD2092" s="37"/>
      <c r="DE2092" s="37"/>
      <c r="DF2092" s="37"/>
      <c r="DG2092" s="37"/>
      <c r="DH2092" s="37"/>
      <c r="DI2092" s="37"/>
      <c r="DJ2092" s="37"/>
      <c r="DK2092" s="37"/>
      <c r="DL2092" s="37"/>
      <c r="DR2092" s="37"/>
      <c r="DS2092" s="37"/>
      <c r="DT2092" s="37"/>
      <c r="DU2092" s="37"/>
      <c r="DV2092" s="37"/>
      <c r="DW2092" s="37"/>
      <c r="DX2092" s="37"/>
      <c r="DY2092" s="37"/>
      <c r="DZ2092" s="37"/>
      <c r="EA2092" s="37"/>
      <c r="EB2092" s="37"/>
      <c r="EC2092" s="37"/>
      <c r="ED2092" s="37"/>
      <c r="EE2092" s="37"/>
      <c r="EF2092" s="37"/>
      <c r="EG2092" s="37"/>
      <c r="EH2092" s="37"/>
      <c r="EI2092" s="37"/>
      <c r="EJ2092" s="37"/>
      <c r="EK2092" s="37"/>
      <c r="EL2092" s="37"/>
      <c r="EM2092" s="37"/>
      <c r="EN2092" s="37"/>
      <c r="EO2092" s="37"/>
      <c r="EP2092" s="37"/>
      <c r="EQ2092" s="37"/>
      <c r="ER2092" s="37"/>
      <c r="ES2092" s="37"/>
      <c r="ET2092" s="37"/>
      <c r="EU2092" s="37"/>
      <c r="EV2092" s="37"/>
      <c r="EW2092" s="37"/>
      <c r="EX2092" s="37"/>
      <c r="EY2092" s="37"/>
      <c r="EZ2092" s="37"/>
      <c r="FA2092" s="37"/>
      <c r="FB2092" s="37"/>
      <c r="FC2092" s="37"/>
      <c r="FD2092" s="37"/>
    </row>
    <row r="2093" spans="2:160" x14ac:dyDescent="0.5">
      <c r="B2093" s="36" t="s">
        <v>2288</v>
      </c>
      <c r="C2093" s="18">
        <v>-6.1224298011500755E-3</v>
      </c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/>
      <c r="AA2093" s="37"/>
      <c r="AB2093" s="37"/>
      <c r="AC2093" s="37"/>
      <c r="AD2093" s="37"/>
      <c r="AE2093" s="37"/>
      <c r="AF2093" s="37"/>
      <c r="AG2093" s="37"/>
      <c r="AH2093" s="37"/>
      <c r="AI2093" s="37"/>
      <c r="AJ2093" s="37"/>
      <c r="AK2093" s="37"/>
      <c r="AL2093" s="37"/>
      <c r="AM2093" s="37"/>
      <c r="AN2093" s="37"/>
      <c r="AO2093" s="37"/>
      <c r="AP2093" s="37"/>
      <c r="AQ2093" s="37"/>
      <c r="AR2093" s="37"/>
      <c r="AS2093" s="37"/>
      <c r="AT2093" s="37"/>
      <c r="AU2093" s="37"/>
      <c r="AV2093" s="37"/>
      <c r="AW2093" s="37"/>
      <c r="AX2093" s="37"/>
      <c r="AY2093" s="37"/>
      <c r="AZ2093" s="37"/>
      <c r="BA2093" s="37"/>
      <c r="BB2093" s="37"/>
      <c r="BC2093" s="37"/>
      <c r="BD2093" s="37"/>
      <c r="BE2093" s="37"/>
      <c r="BF2093" s="37"/>
      <c r="BG2093" s="37"/>
      <c r="BH2093" s="37"/>
      <c r="BI2093" s="37"/>
      <c r="BJ2093" s="37"/>
      <c r="BK2093" s="37"/>
      <c r="BL2093" s="37"/>
      <c r="BM2093" s="37"/>
      <c r="BN2093" s="37"/>
      <c r="BO2093" s="37"/>
      <c r="BP2093" s="37"/>
      <c r="BQ2093" s="37"/>
      <c r="BR2093" s="37"/>
      <c r="BS2093" s="37"/>
      <c r="BT2093" s="37"/>
      <c r="BU2093" s="37"/>
      <c r="BV2093" s="37"/>
      <c r="BW2093" s="37"/>
      <c r="BX2093" s="37"/>
      <c r="BY2093" s="37"/>
      <c r="BZ2093" s="37"/>
      <c r="CA2093" s="37"/>
      <c r="CB2093" s="37"/>
      <c r="CC2093" s="37"/>
      <c r="CD2093" s="37"/>
      <c r="CE2093" s="37"/>
      <c r="CF2093" s="37"/>
      <c r="CG2093" s="37"/>
      <c r="CH2093" s="37"/>
      <c r="CI2093" s="37"/>
      <c r="CJ2093" s="37"/>
      <c r="CK2093" s="37"/>
      <c r="CL2093" s="37"/>
      <c r="CM2093" s="37"/>
      <c r="CN2093" s="37"/>
      <c r="CO2093" s="37"/>
      <c r="CP2093" s="37"/>
      <c r="CQ2093" s="37"/>
      <c r="CR2093" s="37"/>
      <c r="CS2093" s="37"/>
      <c r="CT2093" s="37"/>
      <c r="CU2093" s="37"/>
      <c r="CV2093" s="37"/>
      <c r="CW2093" s="37"/>
      <c r="CX2093" s="37"/>
      <c r="CY2093" s="37"/>
      <c r="CZ2093" s="37"/>
      <c r="DA2093" s="37"/>
      <c r="DB2093" s="37"/>
      <c r="DC2093" s="37"/>
      <c r="DD2093" s="37"/>
      <c r="DE2093" s="37"/>
      <c r="DF2093" s="37"/>
      <c r="DG2093" s="37"/>
      <c r="DH2093" s="37"/>
      <c r="DI2093" s="37"/>
      <c r="DJ2093" s="37"/>
      <c r="DK2093" s="37"/>
      <c r="DL2093" s="37"/>
      <c r="DR2093" s="37"/>
      <c r="DS2093" s="37"/>
      <c r="DT2093" s="37"/>
      <c r="DU2093" s="37"/>
      <c r="DV2093" s="37"/>
      <c r="DW2093" s="37"/>
      <c r="DX2093" s="37"/>
      <c r="DY2093" s="37"/>
      <c r="DZ2093" s="37"/>
      <c r="EA2093" s="37"/>
      <c r="EB2093" s="37"/>
      <c r="EC2093" s="37"/>
      <c r="ED2093" s="37"/>
      <c r="EE2093" s="37"/>
      <c r="EF2093" s="37"/>
      <c r="EG2093" s="37"/>
      <c r="EH2093" s="37"/>
      <c r="EI2093" s="37"/>
      <c r="EJ2093" s="37"/>
      <c r="EK2093" s="37"/>
      <c r="EL2093" s="37"/>
      <c r="EM2093" s="37"/>
      <c r="EN2093" s="37"/>
      <c r="EO2093" s="37"/>
      <c r="EP2093" s="37"/>
      <c r="EQ2093" s="37"/>
      <c r="ER2093" s="37"/>
      <c r="ES2093" s="37"/>
      <c r="ET2093" s="37"/>
      <c r="EU2093" s="37"/>
      <c r="EV2093" s="37"/>
      <c r="EW2093" s="37"/>
      <c r="EX2093" s="37"/>
      <c r="EY2093" s="37"/>
      <c r="EZ2093" s="37"/>
      <c r="FA2093" s="37"/>
      <c r="FB2093" s="37"/>
      <c r="FC2093" s="37"/>
      <c r="FD2093" s="37"/>
    </row>
    <row r="2094" spans="2:160" x14ac:dyDescent="0.5">
      <c r="B2094" s="36" t="s">
        <v>2289</v>
      </c>
      <c r="C2094" s="18">
        <v>1.3190179698470139E-3</v>
      </c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F2094" s="37"/>
      <c r="AG2094" s="37"/>
      <c r="AH2094" s="37"/>
      <c r="AI2094" s="37"/>
      <c r="AJ2094" s="37"/>
      <c r="AK2094" s="37"/>
      <c r="AL2094" s="37"/>
      <c r="AM2094" s="37"/>
      <c r="AN2094" s="37"/>
      <c r="AO2094" s="37"/>
      <c r="AP2094" s="37"/>
      <c r="AQ2094" s="37"/>
      <c r="AR2094" s="37"/>
      <c r="AS2094" s="37"/>
      <c r="AT2094" s="37"/>
      <c r="AU2094" s="37"/>
      <c r="AV2094" s="37"/>
      <c r="AW2094" s="37"/>
      <c r="AX2094" s="37"/>
      <c r="AY2094" s="37"/>
      <c r="AZ2094" s="37"/>
      <c r="BA2094" s="37"/>
      <c r="BB2094" s="37"/>
      <c r="BC2094" s="37"/>
      <c r="BD2094" s="37"/>
      <c r="BE2094" s="37"/>
      <c r="BF2094" s="37"/>
      <c r="BG2094" s="37"/>
      <c r="BH2094" s="37"/>
      <c r="BI2094" s="37"/>
      <c r="BJ2094" s="37"/>
      <c r="BK2094" s="37"/>
      <c r="BL2094" s="37"/>
      <c r="BM2094" s="37"/>
      <c r="BN2094" s="37"/>
      <c r="BO2094" s="37"/>
      <c r="BP2094" s="37"/>
      <c r="BQ2094" s="37"/>
      <c r="BR2094" s="37"/>
      <c r="BS2094" s="37"/>
      <c r="BT2094" s="37"/>
      <c r="BU2094" s="37"/>
      <c r="BV2094" s="37"/>
      <c r="BW2094" s="37"/>
      <c r="BX2094" s="37"/>
      <c r="BY2094" s="37"/>
      <c r="BZ2094" s="37"/>
      <c r="CA2094" s="37"/>
      <c r="CB2094" s="37"/>
      <c r="CC2094" s="37"/>
      <c r="CD2094" s="37"/>
      <c r="CE2094" s="37"/>
      <c r="CF2094" s="37"/>
      <c r="CG2094" s="37"/>
      <c r="CH2094" s="37"/>
      <c r="CI2094" s="37"/>
      <c r="CJ2094" s="37"/>
      <c r="CK2094" s="37"/>
      <c r="CL2094" s="37"/>
      <c r="CM2094" s="37"/>
      <c r="CN2094" s="37"/>
      <c r="CO2094" s="37"/>
      <c r="CP2094" s="37"/>
      <c r="CQ2094" s="37"/>
      <c r="CR2094" s="37"/>
      <c r="CS2094" s="37"/>
      <c r="CT2094" s="37"/>
      <c r="CU2094" s="37"/>
      <c r="CV2094" s="37"/>
      <c r="CW2094" s="37"/>
      <c r="CX2094" s="37"/>
      <c r="CY2094" s="37"/>
      <c r="CZ2094" s="37"/>
      <c r="DA2094" s="37"/>
      <c r="DB2094" s="37"/>
      <c r="DC2094" s="37"/>
      <c r="DD2094" s="37"/>
      <c r="DE2094" s="37"/>
      <c r="DF2094" s="37"/>
      <c r="DG2094" s="37"/>
      <c r="DH2094" s="37"/>
      <c r="DI2094" s="37"/>
      <c r="DJ2094" s="37"/>
      <c r="DK2094" s="37"/>
      <c r="DL2094" s="37"/>
      <c r="DR2094" s="37"/>
      <c r="DS2094" s="37"/>
      <c r="DT2094" s="37"/>
      <c r="DU2094" s="37"/>
      <c r="DV2094" s="37"/>
      <c r="DW2094" s="37"/>
      <c r="DX2094" s="37"/>
      <c r="DY2094" s="37"/>
      <c r="DZ2094" s="37"/>
      <c r="EA2094" s="37"/>
      <c r="EB2094" s="37"/>
      <c r="EC2094" s="37"/>
      <c r="ED2094" s="37"/>
      <c r="EE2094" s="37"/>
      <c r="EF2094" s="37"/>
      <c r="EG2094" s="37"/>
      <c r="EH2094" s="37"/>
      <c r="EI2094" s="37"/>
      <c r="EJ2094" s="37"/>
      <c r="EK2094" s="37"/>
      <c r="EL2094" s="37"/>
      <c r="EM2094" s="37"/>
      <c r="EN2094" s="37"/>
      <c r="EO2094" s="37"/>
      <c r="EP2094" s="37"/>
      <c r="EQ2094" s="37"/>
      <c r="ER2094" s="37"/>
      <c r="ES2094" s="37"/>
      <c r="ET2094" s="37"/>
      <c r="EU2094" s="37"/>
      <c r="EV2094" s="37"/>
      <c r="EW2094" s="37"/>
      <c r="EX2094" s="37"/>
      <c r="EY2094" s="37"/>
      <c r="EZ2094" s="37"/>
      <c r="FA2094" s="37"/>
      <c r="FB2094" s="37"/>
      <c r="FC2094" s="37"/>
      <c r="FD2094" s="37"/>
    </row>
    <row r="2095" spans="2:160" x14ac:dyDescent="0.5">
      <c r="B2095" s="36" t="s">
        <v>2290</v>
      </c>
      <c r="C2095" s="18">
        <v>3.8762983947120411E-3</v>
      </c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F2095" s="37"/>
      <c r="AG2095" s="37"/>
      <c r="AH2095" s="37"/>
      <c r="AI2095" s="37"/>
      <c r="AJ2095" s="37"/>
      <c r="AK2095" s="37"/>
      <c r="AL2095" s="37"/>
      <c r="AM2095" s="37"/>
      <c r="AN2095" s="37"/>
      <c r="AO2095" s="37"/>
      <c r="AP2095" s="37"/>
      <c r="AQ2095" s="37"/>
      <c r="AR2095" s="37"/>
      <c r="AS2095" s="37"/>
      <c r="AT2095" s="37"/>
      <c r="AU2095" s="37"/>
      <c r="AV2095" s="37"/>
      <c r="AW2095" s="37"/>
      <c r="AX2095" s="37"/>
      <c r="AY2095" s="37"/>
      <c r="AZ2095" s="37"/>
      <c r="BA2095" s="37"/>
      <c r="BB2095" s="37"/>
      <c r="BC2095" s="37"/>
      <c r="BD2095" s="37"/>
      <c r="BE2095" s="37"/>
      <c r="BF2095" s="37"/>
      <c r="BG2095" s="37"/>
      <c r="BH2095" s="37"/>
      <c r="BI2095" s="37"/>
      <c r="BJ2095" s="37"/>
      <c r="BK2095" s="37"/>
      <c r="BL2095" s="37"/>
      <c r="BM2095" s="37"/>
      <c r="BN2095" s="37"/>
      <c r="BO2095" s="37"/>
      <c r="BP2095" s="37"/>
      <c r="BQ2095" s="37"/>
      <c r="BR2095" s="37"/>
      <c r="BS2095" s="37"/>
      <c r="BT2095" s="37"/>
      <c r="BU2095" s="37"/>
      <c r="BV2095" s="37"/>
      <c r="BW2095" s="37"/>
      <c r="BX2095" s="37"/>
      <c r="BY2095" s="37"/>
      <c r="BZ2095" s="37"/>
      <c r="CA2095" s="37"/>
      <c r="CB2095" s="37"/>
      <c r="CC2095" s="37"/>
      <c r="CD2095" s="37"/>
      <c r="CE2095" s="37"/>
      <c r="CF2095" s="37"/>
      <c r="CG2095" s="37"/>
      <c r="CH2095" s="37"/>
      <c r="CI2095" s="37"/>
      <c r="CJ2095" s="37"/>
      <c r="CK2095" s="37"/>
      <c r="CL2095" s="37"/>
      <c r="CM2095" s="37"/>
      <c r="CN2095" s="37"/>
      <c r="CO2095" s="37"/>
      <c r="CP2095" s="37"/>
      <c r="CQ2095" s="37"/>
      <c r="CR2095" s="37"/>
      <c r="CS2095" s="37"/>
      <c r="CT2095" s="37"/>
      <c r="CU2095" s="37"/>
      <c r="CV2095" s="37"/>
      <c r="CW2095" s="37"/>
      <c r="CX2095" s="37"/>
      <c r="CY2095" s="37"/>
      <c r="CZ2095" s="37"/>
      <c r="DA2095" s="37"/>
      <c r="DB2095" s="37"/>
      <c r="DC2095" s="37"/>
      <c r="DD2095" s="37"/>
      <c r="DE2095" s="37"/>
      <c r="DF2095" s="37"/>
      <c r="DG2095" s="37"/>
      <c r="DH2095" s="37"/>
      <c r="DI2095" s="37"/>
      <c r="DJ2095" s="37"/>
      <c r="DK2095" s="37"/>
      <c r="DL2095" s="37"/>
      <c r="DR2095" s="37"/>
      <c r="DS2095" s="37"/>
      <c r="DT2095" s="37"/>
      <c r="DU2095" s="37"/>
      <c r="DV2095" s="37"/>
      <c r="DW2095" s="37"/>
      <c r="DX2095" s="37"/>
      <c r="DY2095" s="37"/>
      <c r="DZ2095" s="37"/>
      <c r="EA2095" s="37"/>
      <c r="EB2095" s="37"/>
      <c r="EC2095" s="37"/>
      <c r="ED2095" s="37"/>
      <c r="EE2095" s="37"/>
      <c r="EF2095" s="37"/>
      <c r="EG2095" s="37"/>
      <c r="EH2095" s="37"/>
      <c r="EI2095" s="37"/>
      <c r="EJ2095" s="37"/>
      <c r="EK2095" s="37"/>
      <c r="EL2095" s="37"/>
      <c r="EM2095" s="37"/>
      <c r="EN2095" s="37"/>
      <c r="EO2095" s="37"/>
      <c r="EP2095" s="37"/>
      <c r="EQ2095" s="37"/>
      <c r="ER2095" s="37"/>
      <c r="ES2095" s="37"/>
      <c r="ET2095" s="37"/>
      <c r="EU2095" s="37"/>
      <c r="EV2095" s="37"/>
      <c r="EW2095" s="37"/>
      <c r="EX2095" s="37"/>
      <c r="EY2095" s="37"/>
      <c r="EZ2095" s="37"/>
      <c r="FA2095" s="37"/>
      <c r="FB2095" s="37"/>
      <c r="FC2095" s="37"/>
      <c r="FD2095" s="37"/>
    </row>
    <row r="2096" spans="2:160" x14ac:dyDescent="0.5">
      <c r="B2096" s="36" t="s">
        <v>2291</v>
      </c>
      <c r="C2096" s="18">
        <v>8.3387812116395565E-3</v>
      </c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F2096" s="37"/>
      <c r="AG2096" s="37"/>
      <c r="AH2096" s="37"/>
      <c r="AI2096" s="37"/>
      <c r="AJ2096" s="37"/>
      <c r="AK2096" s="37"/>
      <c r="AL2096" s="37"/>
      <c r="AM2096" s="37"/>
      <c r="AN2096" s="37"/>
      <c r="AO2096" s="37"/>
      <c r="AP2096" s="37"/>
      <c r="AQ2096" s="37"/>
      <c r="AR2096" s="37"/>
      <c r="AS2096" s="37"/>
      <c r="AT2096" s="37"/>
      <c r="AU2096" s="37"/>
      <c r="AV2096" s="37"/>
      <c r="AW2096" s="37"/>
      <c r="AX2096" s="37"/>
      <c r="AY2096" s="37"/>
      <c r="AZ2096" s="37"/>
      <c r="BA2096" s="37"/>
      <c r="BB2096" s="37"/>
      <c r="BC2096" s="37"/>
      <c r="BD2096" s="37"/>
      <c r="BE2096" s="37"/>
      <c r="BF2096" s="37"/>
      <c r="BG2096" s="37"/>
      <c r="BH2096" s="37"/>
      <c r="BI2096" s="37"/>
      <c r="BJ2096" s="37"/>
      <c r="BK2096" s="37"/>
      <c r="BL2096" s="37"/>
      <c r="BM2096" s="37"/>
      <c r="BN2096" s="37"/>
      <c r="BO2096" s="37"/>
      <c r="BP2096" s="37"/>
      <c r="BQ2096" s="37"/>
      <c r="BR2096" s="37"/>
      <c r="BS2096" s="37"/>
      <c r="BT2096" s="37"/>
      <c r="BU2096" s="37"/>
      <c r="BV2096" s="37"/>
      <c r="BW2096" s="37"/>
      <c r="BX2096" s="37"/>
      <c r="BY2096" s="37"/>
      <c r="BZ2096" s="37"/>
      <c r="CA2096" s="37"/>
      <c r="CB2096" s="37"/>
      <c r="CC2096" s="37"/>
      <c r="CD2096" s="37"/>
      <c r="CE2096" s="37"/>
      <c r="CF2096" s="37"/>
      <c r="CG2096" s="37"/>
      <c r="CH2096" s="37"/>
      <c r="CI2096" s="37"/>
      <c r="CJ2096" s="37"/>
      <c r="CK2096" s="37"/>
      <c r="CL2096" s="37"/>
      <c r="CM2096" s="37"/>
      <c r="CN2096" s="37"/>
      <c r="CO2096" s="37"/>
      <c r="CP2096" s="37"/>
      <c r="CQ2096" s="37"/>
      <c r="CR2096" s="37"/>
      <c r="CS2096" s="37"/>
      <c r="CT2096" s="37"/>
      <c r="CU2096" s="37"/>
      <c r="CV2096" s="37"/>
      <c r="CW2096" s="37"/>
      <c r="CX2096" s="37"/>
      <c r="CY2096" s="37"/>
      <c r="CZ2096" s="37"/>
      <c r="DA2096" s="37"/>
      <c r="DB2096" s="37"/>
      <c r="DC2096" s="37"/>
      <c r="DD2096" s="37"/>
      <c r="DE2096" s="37"/>
      <c r="DF2096" s="37"/>
      <c r="DG2096" s="37"/>
      <c r="DH2096" s="37"/>
      <c r="DI2096" s="37"/>
      <c r="DJ2096" s="37"/>
      <c r="DK2096" s="37"/>
      <c r="DL2096" s="37"/>
      <c r="DR2096" s="37"/>
      <c r="DS2096" s="37"/>
      <c r="DT2096" s="37"/>
      <c r="DU2096" s="37"/>
      <c r="DV2096" s="37"/>
      <c r="DW2096" s="37"/>
      <c r="DX2096" s="37"/>
      <c r="DY2096" s="37"/>
      <c r="DZ2096" s="37"/>
      <c r="EA2096" s="37"/>
      <c r="EB2096" s="37"/>
      <c r="EC2096" s="37"/>
      <c r="ED2096" s="37"/>
      <c r="EE2096" s="37"/>
      <c r="EF2096" s="37"/>
      <c r="EG2096" s="37"/>
      <c r="EH2096" s="37"/>
      <c r="EI2096" s="37"/>
      <c r="EJ2096" s="37"/>
      <c r="EK2096" s="37"/>
      <c r="EL2096" s="37"/>
      <c r="EM2096" s="37"/>
      <c r="EN2096" s="37"/>
      <c r="EO2096" s="37"/>
      <c r="EP2096" s="37"/>
      <c r="EQ2096" s="37"/>
      <c r="ER2096" s="37"/>
      <c r="ES2096" s="37"/>
      <c r="ET2096" s="37"/>
      <c r="EU2096" s="37"/>
      <c r="EV2096" s="37"/>
      <c r="EW2096" s="37"/>
      <c r="EX2096" s="37"/>
      <c r="EY2096" s="37"/>
      <c r="EZ2096" s="37"/>
      <c r="FA2096" s="37"/>
      <c r="FB2096" s="37"/>
      <c r="FC2096" s="37"/>
      <c r="FD2096" s="37"/>
    </row>
    <row r="2097" spans="2:160" x14ac:dyDescent="0.5">
      <c r="B2097" s="36" t="s">
        <v>2292</v>
      </c>
      <c r="C2097" s="18">
        <v>3.6381615157132785E-4</v>
      </c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7"/>
      <c r="AD2097" s="37"/>
      <c r="AE2097" s="37"/>
      <c r="AF2097" s="37"/>
      <c r="AG2097" s="37"/>
      <c r="AH2097" s="37"/>
      <c r="AI2097" s="37"/>
      <c r="AJ2097" s="37"/>
      <c r="AK2097" s="37"/>
      <c r="AL2097" s="37"/>
      <c r="AM2097" s="37"/>
      <c r="AN2097" s="37"/>
      <c r="AO2097" s="37"/>
      <c r="AP2097" s="37"/>
      <c r="AQ2097" s="37"/>
      <c r="AR2097" s="37"/>
      <c r="AS2097" s="37"/>
      <c r="AT2097" s="37"/>
      <c r="AU2097" s="37"/>
      <c r="AV2097" s="37"/>
      <c r="AW2097" s="37"/>
      <c r="AX2097" s="37"/>
      <c r="AY2097" s="37"/>
      <c r="AZ2097" s="37"/>
      <c r="BA2097" s="37"/>
      <c r="BB2097" s="37"/>
      <c r="BC2097" s="37"/>
      <c r="BD2097" s="37"/>
      <c r="BE2097" s="37"/>
      <c r="BF2097" s="37"/>
      <c r="BG2097" s="37"/>
      <c r="BH2097" s="37"/>
      <c r="BI2097" s="37"/>
      <c r="BJ2097" s="37"/>
      <c r="BK2097" s="37"/>
      <c r="BL2097" s="37"/>
      <c r="BM2097" s="37"/>
      <c r="BN2097" s="37"/>
      <c r="BO2097" s="37"/>
      <c r="BP2097" s="37"/>
      <c r="BQ2097" s="37"/>
      <c r="BR2097" s="37"/>
      <c r="BS2097" s="37"/>
      <c r="BT2097" s="37"/>
      <c r="BU2097" s="37"/>
      <c r="BV2097" s="37"/>
      <c r="BW2097" s="37"/>
      <c r="BX2097" s="37"/>
      <c r="BY2097" s="37"/>
      <c r="BZ2097" s="37"/>
      <c r="CA2097" s="37"/>
      <c r="CB2097" s="37"/>
      <c r="CC2097" s="37"/>
      <c r="CD2097" s="37"/>
      <c r="CE2097" s="37"/>
      <c r="CF2097" s="37"/>
      <c r="CG2097" s="37"/>
      <c r="CH2097" s="37"/>
      <c r="CI2097" s="37"/>
      <c r="CJ2097" s="37"/>
      <c r="CK2097" s="37"/>
      <c r="CL2097" s="37"/>
      <c r="CM2097" s="37"/>
      <c r="CN2097" s="37"/>
      <c r="CO2097" s="37"/>
      <c r="CP2097" s="37"/>
      <c r="CQ2097" s="37"/>
      <c r="CR2097" s="37"/>
      <c r="CS2097" s="37"/>
      <c r="CT2097" s="37"/>
      <c r="CU2097" s="37"/>
      <c r="CV2097" s="37"/>
      <c r="CW2097" s="37"/>
      <c r="CX2097" s="37"/>
      <c r="CY2097" s="37"/>
      <c r="CZ2097" s="37"/>
      <c r="DA2097" s="37"/>
      <c r="DB2097" s="37"/>
      <c r="DC2097" s="37"/>
      <c r="DD2097" s="37"/>
      <c r="DE2097" s="37"/>
      <c r="DF2097" s="37"/>
      <c r="DG2097" s="37"/>
      <c r="DH2097" s="37"/>
      <c r="DI2097" s="37"/>
      <c r="DJ2097" s="37"/>
      <c r="DK2097" s="37"/>
      <c r="DL2097" s="37"/>
      <c r="DR2097" s="37"/>
      <c r="DS2097" s="37"/>
      <c r="DT2097" s="37"/>
      <c r="DU2097" s="37"/>
      <c r="DV2097" s="37"/>
      <c r="DW2097" s="37"/>
      <c r="DX2097" s="37"/>
      <c r="DY2097" s="37"/>
      <c r="DZ2097" s="37"/>
      <c r="EA2097" s="37"/>
      <c r="EB2097" s="37"/>
      <c r="EC2097" s="37"/>
      <c r="ED2097" s="37"/>
      <c r="EE2097" s="37"/>
      <c r="EF2097" s="37"/>
      <c r="EG2097" s="37"/>
      <c r="EH2097" s="37"/>
      <c r="EI2097" s="37"/>
      <c r="EJ2097" s="37"/>
      <c r="EK2097" s="37"/>
      <c r="EL2097" s="37"/>
      <c r="EM2097" s="37"/>
      <c r="EN2097" s="37"/>
      <c r="EO2097" s="37"/>
      <c r="EP2097" s="37"/>
      <c r="EQ2097" s="37"/>
      <c r="ER2097" s="37"/>
      <c r="ES2097" s="37"/>
      <c r="ET2097" s="37"/>
      <c r="EU2097" s="37"/>
      <c r="EV2097" s="37"/>
      <c r="EW2097" s="37"/>
      <c r="EX2097" s="37"/>
      <c r="EY2097" s="37"/>
      <c r="EZ2097" s="37"/>
      <c r="FA2097" s="37"/>
      <c r="FB2097" s="37"/>
      <c r="FC2097" s="37"/>
      <c r="FD2097" s="37"/>
    </row>
    <row r="2098" spans="2:160" x14ac:dyDescent="0.5">
      <c r="B2098" s="36" t="s">
        <v>2293</v>
      </c>
      <c r="C2098" s="18">
        <v>2.5411242493194042E-3</v>
      </c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37"/>
      <c r="AI2098" s="37"/>
      <c r="AJ2098" s="37"/>
      <c r="AK2098" s="37"/>
      <c r="AL2098" s="37"/>
      <c r="AM2098" s="37"/>
      <c r="AN2098" s="37"/>
      <c r="AO2098" s="37"/>
      <c r="AP2098" s="37"/>
      <c r="AQ2098" s="37"/>
      <c r="AR2098" s="37"/>
      <c r="AS2098" s="37"/>
      <c r="AT2098" s="37"/>
      <c r="AU2098" s="37"/>
      <c r="AV2098" s="37"/>
      <c r="AW2098" s="37"/>
      <c r="AX2098" s="37"/>
      <c r="AY2098" s="37"/>
      <c r="AZ2098" s="37"/>
      <c r="BA2098" s="37"/>
      <c r="BB2098" s="37"/>
      <c r="BC2098" s="37"/>
      <c r="BD2098" s="37"/>
      <c r="BE2098" s="37"/>
      <c r="BF2098" s="37"/>
      <c r="BG2098" s="37"/>
      <c r="BH2098" s="37"/>
      <c r="BI2098" s="37"/>
      <c r="BJ2098" s="37"/>
      <c r="BK2098" s="37"/>
      <c r="BL2098" s="37"/>
      <c r="BM2098" s="37"/>
      <c r="BN2098" s="37"/>
      <c r="BO2098" s="37"/>
      <c r="BP2098" s="37"/>
      <c r="BQ2098" s="37"/>
      <c r="BR2098" s="37"/>
      <c r="BS2098" s="37"/>
      <c r="BT2098" s="37"/>
      <c r="BU2098" s="37"/>
      <c r="BV2098" s="37"/>
      <c r="BW2098" s="37"/>
      <c r="BX2098" s="37"/>
      <c r="BY2098" s="37"/>
      <c r="BZ2098" s="37"/>
      <c r="CA2098" s="37"/>
      <c r="CB2098" s="37"/>
      <c r="CC2098" s="37"/>
      <c r="CD2098" s="37"/>
      <c r="CE2098" s="37"/>
      <c r="CF2098" s="37"/>
      <c r="CG2098" s="37"/>
      <c r="CH2098" s="37"/>
      <c r="CI2098" s="37"/>
      <c r="CJ2098" s="37"/>
      <c r="CK2098" s="37"/>
      <c r="CL2098" s="37"/>
      <c r="CM2098" s="37"/>
      <c r="CN2098" s="37"/>
      <c r="CO2098" s="37"/>
      <c r="CP2098" s="37"/>
      <c r="CQ2098" s="37"/>
      <c r="CR2098" s="37"/>
      <c r="CS2098" s="37"/>
      <c r="CT2098" s="37"/>
      <c r="CU2098" s="37"/>
      <c r="CV2098" s="37"/>
      <c r="CW2098" s="37"/>
      <c r="CX2098" s="37"/>
      <c r="CY2098" s="37"/>
      <c r="CZ2098" s="37"/>
      <c r="DA2098" s="37"/>
      <c r="DB2098" s="37"/>
      <c r="DC2098" s="37"/>
      <c r="DD2098" s="37"/>
      <c r="DE2098" s="37"/>
      <c r="DF2098" s="37"/>
      <c r="DG2098" s="37"/>
      <c r="DH2098" s="37"/>
      <c r="DI2098" s="37"/>
      <c r="DJ2098" s="37"/>
      <c r="DK2098" s="37"/>
      <c r="DL2098" s="37"/>
      <c r="DR2098" s="37"/>
      <c r="DS2098" s="37"/>
      <c r="DT2098" s="37"/>
      <c r="DU2098" s="37"/>
      <c r="DV2098" s="37"/>
      <c r="DW2098" s="37"/>
      <c r="DX2098" s="37"/>
      <c r="DY2098" s="37"/>
      <c r="DZ2098" s="37"/>
      <c r="EA2098" s="37"/>
      <c r="EB2098" s="37"/>
      <c r="EC2098" s="37"/>
      <c r="ED2098" s="37"/>
      <c r="EE2098" s="37"/>
      <c r="EF2098" s="37"/>
      <c r="EG2098" s="37"/>
      <c r="EH2098" s="37"/>
      <c r="EI2098" s="37"/>
      <c r="EJ2098" s="37"/>
      <c r="EK2098" s="37"/>
      <c r="EL2098" s="37"/>
      <c r="EM2098" s="37"/>
      <c r="EN2098" s="37"/>
      <c r="EO2098" s="37"/>
      <c r="EP2098" s="37"/>
      <c r="EQ2098" s="37"/>
      <c r="ER2098" s="37"/>
      <c r="ES2098" s="37"/>
      <c r="ET2098" s="37"/>
      <c r="EU2098" s="37"/>
      <c r="EV2098" s="37"/>
      <c r="EW2098" s="37"/>
      <c r="EX2098" s="37"/>
      <c r="EY2098" s="37"/>
      <c r="EZ2098" s="37"/>
      <c r="FA2098" s="37"/>
      <c r="FB2098" s="37"/>
      <c r="FC2098" s="37"/>
      <c r="FD2098" s="37"/>
    </row>
    <row r="2099" spans="2:160" x14ac:dyDescent="0.5">
      <c r="B2099" s="36" t="s">
        <v>2294</v>
      </c>
      <c r="C2099" s="18">
        <v>1.3296623057711843E-2</v>
      </c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F2099" s="37"/>
      <c r="AG2099" s="37"/>
      <c r="AH2099" s="37"/>
      <c r="AI2099" s="37"/>
      <c r="AJ2099" s="37"/>
      <c r="AK2099" s="37"/>
      <c r="AL2099" s="37"/>
      <c r="AM2099" s="37"/>
      <c r="AN2099" s="37"/>
      <c r="AO2099" s="37"/>
      <c r="AP2099" s="37"/>
      <c r="AQ2099" s="37"/>
      <c r="AR2099" s="37"/>
      <c r="AS2099" s="37"/>
      <c r="AT2099" s="37"/>
      <c r="AU2099" s="37"/>
      <c r="AV2099" s="37"/>
      <c r="AW2099" s="37"/>
      <c r="AX2099" s="37"/>
      <c r="AY2099" s="37"/>
      <c r="AZ2099" s="37"/>
      <c r="BA2099" s="37"/>
      <c r="BB2099" s="37"/>
      <c r="BC2099" s="37"/>
      <c r="BD2099" s="37"/>
      <c r="BE2099" s="37"/>
      <c r="BF2099" s="37"/>
      <c r="BG2099" s="37"/>
      <c r="BH2099" s="37"/>
      <c r="BI2099" s="37"/>
      <c r="BJ2099" s="37"/>
      <c r="BK2099" s="37"/>
      <c r="BL2099" s="37"/>
      <c r="BM2099" s="37"/>
      <c r="BN2099" s="37"/>
      <c r="BO2099" s="37"/>
      <c r="BP2099" s="37"/>
      <c r="BQ2099" s="37"/>
      <c r="BR2099" s="37"/>
      <c r="BS2099" s="37"/>
      <c r="BT2099" s="37"/>
      <c r="BU2099" s="37"/>
      <c r="BV2099" s="37"/>
      <c r="BW2099" s="37"/>
      <c r="BX2099" s="37"/>
      <c r="BY2099" s="37"/>
      <c r="BZ2099" s="37"/>
      <c r="CA2099" s="37"/>
      <c r="CB2099" s="37"/>
      <c r="CC2099" s="37"/>
      <c r="CD2099" s="37"/>
      <c r="CE2099" s="37"/>
      <c r="CF2099" s="37"/>
      <c r="CG2099" s="37"/>
      <c r="CH2099" s="37"/>
      <c r="CI2099" s="37"/>
      <c r="CJ2099" s="37"/>
      <c r="CK2099" s="37"/>
      <c r="CL2099" s="37"/>
      <c r="CM2099" s="37"/>
      <c r="CN2099" s="37"/>
      <c r="CO2099" s="37"/>
      <c r="CP2099" s="37"/>
      <c r="CQ2099" s="37"/>
      <c r="CR2099" s="37"/>
      <c r="CS2099" s="37"/>
      <c r="CT2099" s="37"/>
      <c r="CU2099" s="37"/>
      <c r="CV2099" s="37"/>
      <c r="CW2099" s="37"/>
      <c r="CX2099" s="37"/>
      <c r="CY2099" s="37"/>
      <c r="CZ2099" s="37"/>
      <c r="DA2099" s="37"/>
      <c r="DB2099" s="37"/>
      <c r="DC2099" s="37"/>
      <c r="DD2099" s="37"/>
      <c r="DE2099" s="37"/>
      <c r="DF2099" s="37"/>
      <c r="DG2099" s="37"/>
      <c r="DH2099" s="37"/>
      <c r="DI2099" s="37"/>
      <c r="DJ2099" s="37"/>
      <c r="DK2099" s="37"/>
      <c r="DL2099" s="37"/>
      <c r="DR2099" s="37"/>
      <c r="DS2099" s="37"/>
      <c r="DT2099" s="37"/>
      <c r="DU2099" s="37"/>
      <c r="DV2099" s="37"/>
      <c r="DW2099" s="37"/>
      <c r="DX2099" s="37"/>
      <c r="DY2099" s="37"/>
      <c r="DZ2099" s="37"/>
      <c r="EA2099" s="37"/>
      <c r="EB2099" s="37"/>
      <c r="EC2099" s="37"/>
      <c r="ED2099" s="37"/>
      <c r="EE2099" s="37"/>
      <c r="EF2099" s="37"/>
      <c r="EG2099" s="37"/>
      <c r="EH2099" s="37"/>
      <c r="EI2099" s="37"/>
      <c r="EJ2099" s="37"/>
      <c r="EK2099" s="37"/>
      <c r="EL2099" s="37"/>
      <c r="EM2099" s="37"/>
      <c r="EN2099" s="37"/>
      <c r="EO2099" s="37"/>
      <c r="EP2099" s="37"/>
      <c r="EQ2099" s="37"/>
      <c r="ER2099" s="37"/>
      <c r="ES2099" s="37"/>
      <c r="ET2099" s="37"/>
      <c r="EU2099" s="37"/>
      <c r="EV2099" s="37"/>
      <c r="EW2099" s="37"/>
      <c r="EX2099" s="37"/>
      <c r="EY2099" s="37"/>
      <c r="EZ2099" s="37"/>
      <c r="FA2099" s="37"/>
      <c r="FB2099" s="37"/>
      <c r="FC2099" s="37"/>
      <c r="FD2099" s="37"/>
    </row>
    <row r="2100" spans="2:160" x14ac:dyDescent="0.5">
      <c r="B2100" s="36" t="s">
        <v>2295</v>
      </c>
      <c r="C2100" s="18">
        <v>-4.6815619893902927E-4</v>
      </c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7"/>
      <c r="AF2100" s="37"/>
      <c r="AG2100" s="37"/>
      <c r="AH2100" s="37"/>
      <c r="AI2100" s="37"/>
      <c r="AJ2100" s="37"/>
      <c r="AK2100" s="37"/>
      <c r="AL2100" s="37"/>
      <c r="AM2100" s="37"/>
      <c r="AN2100" s="37"/>
      <c r="AO2100" s="37"/>
      <c r="AP2100" s="37"/>
      <c r="AQ2100" s="37"/>
      <c r="AR2100" s="37"/>
      <c r="AS2100" s="37"/>
      <c r="AT2100" s="37"/>
      <c r="AU2100" s="37"/>
      <c r="AV2100" s="37"/>
      <c r="AW2100" s="37"/>
      <c r="AX2100" s="37"/>
      <c r="AY2100" s="37"/>
      <c r="AZ2100" s="37"/>
      <c r="BA2100" s="37"/>
      <c r="BB2100" s="37"/>
      <c r="BC2100" s="37"/>
      <c r="BD2100" s="37"/>
      <c r="BE2100" s="37"/>
      <c r="BF2100" s="37"/>
      <c r="BG2100" s="37"/>
      <c r="BH2100" s="37"/>
      <c r="BI2100" s="37"/>
      <c r="BJ2100" s="37"/>
      <c r="BK2100" s="37"/>
      <c r="BL2100" s="37"/>
      <c r="BM2100" s="37"/>
      <c r="BN2100" s="37"/>
      <c r="BO2100" s="37"/>
      <c r="BP2100" s="37"/>
      <c r="BQ2100" s="37"/>
      <c r="BR2100" s="37"/>
      <c r="BS2100" s="37"/>
      <c r="BT2100" s="37"/>
      <c r="BU2100" s="37"/>
      <c r="BV2100" s="37"/>
      <c r="BW2100" s="37"/>
      <c r="BX2100" s="37"/>
      <c r="BY2100" s="37"/>
      <c r="BZ2100" s="37"/>
      <c r="CA2100" s="37"/>
      <c r="CB2100" s="37"/>
      <c r="CC2100" s="37"/>
      <c r="CD2100" s="37"/>
      <c r="CE2100" s="37"/>
      <c r="CF2100" s="37"/>
      <c r="CG2100" s="37"/>
      <c r="CH2100" s="37"/>
      <c r="CI2100" s="37"/>
      <c r="CJ2100" s="37"/>
      <c r="CK2100" s="37"/>
      <c r="CL2100" s="37"/>
      <c r="CM2100" s="37"/>
      <c r="CN2100" s="37"/>
      <c r="CO2100" s="37"/>
      <c r="CP2100" s="37"/>
      <c r="CQ2100" s="37"/>
      <c r="CR2100" s="37"/>
      <c r="CS2100" s="37"/>
      <c r="CT2100" s="37"/>
      <c r="CU2100" s="37"/>
      <c r="CV2100" s="37"/>
      <c r="CW2100" s="37"/>
      <c r="CX2100" s="37"/>
      <c r="CY2100" s="37"/>
      <c r="CZ2100" s="37"/>
      <c r="DA2100" s="37"/>
      <c r="DB2100" s="37"/>
      <c r="DC2100" s="37"/>
      <c r="DD2100" s="37"/>
      <c r="DE2100" s="37"/>
      <c r="DF2100" s="37"/>
      <c r="DG2100" s="37"/>
      <c r="DH2100" s="37"/>
      <c r="DI2100" s="37"/>
      <c r="DJ2100" s="37"/>
      <c r="DK2100" s="37"/>
      <c r="DL2100" s="37"/>
      <c r="DR2100" s="37"/>
      <c r="DS2100" s="37"/>
      <c r="DT2100" s="37"/>
      <c r="DU2100" s="37"/>
      <c r="DV2100" s="37"/>
      <c r="DW2100" s="37"/>
      <c r="DX2100" s="37"/>
      <c r="DY2100" s="37"/>
      <c r="DZ2100" s="37"/>
      <c r="EA2100" s="37"/>
      <c r="EB2100" s="37"/>
      <c r="EC2100" s="37"/>
      <c r="ED2100" s="37"/>
      <c r="EE2100" s="37"/>
      <c r="EF2100" s="37"/>
      <c r="EG2100" s="37"/>
      <c r="EH2100" s="37"/>
      <c r="EI2100" s="37"/>
      <c r="EJ2100" s="37"/>
      <c r="EK2100" s="37"/>
      <c r="EL2100" s="37"/>
      <c r="EM2100" s="37"/>
      <c r="EN2100" s="37"/>
      <c r="EO2100" s="37"/>
      <c r="EP2100" s="37"/>
      <c r="EQ2100" s="37"/>
      <c r="ER2100" s="37"/>
      <c r="ES2100" s="37"/>
      <c r="ET2100" s="37"/>
      <c r="EU2100" s="37"/>
      <c r="EV2100" s="37"/>
      <c r="EW2100" s="37"/>
      <c r="EX2100" s="37"/>
      <c r="EY2100" s="37"/>
      <c r="EZ2100" s="37"/>
      <c r="FA2100" s="37"/>
      <c r="FB2100" s="37"/>
      <c r="FC2100" s="37"/>
      <c r="FD2100" s="37"/>
    </row>
    <row r="2101" spans="2:160" x14ac:dyDescent="0.5">
      <c r="B2101" s="36" t="s">
        <v>2296</v>
      </c>
      <c r="C2101" s="18">
        <v>7.3792096393510143E-3</v>
      </c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7"/>
      <c r="AD2101" s="37"/>
      <c r="AE2101" s="37"/>
      <c r="AF2101" s="37"/>
      <c r="AG2101" s="37"/>
      <c r="AH2101" s="37"/>
      <c r="AI2101" s="37"/>
      <c r="AJ2101" s="37"/>
      <c r="AK2101" s="37"/>
      <c r="AL2101" s="37"/>
      <c r="AM2101" s="37"/>
      <c r="AN2101" s="37"/>
      <c r="AO2101" s="37"/>
      <c r="AP2101" s="37"/>
      <c r="AQ2101" s="37"/>
      <c r="AR2101" s="37"/>
      <c r="AS2101" s="37"/>
      <c r="AT2101" s="37"/>
      <c r="AU2101" s="37"/>
      <c r="AV2101" s="37"/>
      <c r="AW2101" s="37"/>
      <c r="AX2101" s="37"/>
      <c r="AY2101" s="37"/>
      <c r="AZ2101" s="37"/>
      <c r="BA2101" s="37"/>
      <c r="BB2101" s="37"/>
      <c r="BC2101" s="37"/>
      <c r="BD2101" s="37"/>
      <c r="BE2101" s="37"/>
      <c r="BF2101" s="37"/>
      <c r="BG2101" s="37"/>
      <c r="BH2101" s="37"/>
      <c r="BI2101" s="37"/>
      <c r="BJ2101" s="37"/>
      <c r="BK2101" s="37"/>
      <c r="BL2101" s="37"/>
      <c r="BM2101" s="37"/>
      <c r="BN2101" s="37"/>
      <c r="BO2101" s="37"/>
      <c r="BP2101" s="37"/>
      <c r="BQ2101" s="37"/>
      <c r="BR2101" s="37"/>
      <c r="BS2101" s="37"/>
      <c r="BT2101" s="37"/>
      <c r="BU2101" s="37"/>
      <c r="BV2101" s="37"/>
      <c r="BW2101" s="37"/>
      <c r="BX2101" s="37"/>
      <c r="BY2101" s="37"/>
      <c r="BZ2101" s="37"/>
      <c r="CA2101" s="37"/>
      <c r="CB2101" s="37"/>
      <c r="CC2101" s="37"/>
      <c r="CD2101" s="37"/>
      <c r="CE2101" s="37"/>
      <c r="CF2101" s="37"/>
      <c r="CG2101" s="37"/>
      <c r="CH2101" s="37"/>
      <c r="CI2101" s="37"/>
      <c r="CJ2101" s="37"/>
      <c r="CK2101" s="37"/>
      <c r="CL2101" s="37"/>
      <c r="CM2101" s="37"/>
      <c r="CN2101" s="37"/>
      <c r="CO2101" s="37"/>
      <c r="CP2101" s="37"/>
      <c r="CQ2101" s="37"/>
      <c r="CR2101" s="37"/>
      <c r="CS2101" s="37"/>
      <c r="CT2101" s="37"/>
      <c r="CU2101" s="37"/>
      <c r="CV2101" s="37"/>
      <c r="CW2101" s="37"/>
      <c r="CX2101" s="37"/>
      <c r="CY2101" s="37"/>
      <c r="CZ2101" s="37"/>
      <c r="DA2101" s="37"/>
      <c r="DB2101" s="37"/>
      <c r="DC2101" s="37"/>
      <c r="DD2101" s="37"/>
      <c r="DE2101" s="37"/>
      <c r="DF2101" s="37"/>
      <c r="DG2101" s="37"/>
      <c r="DH2101" s="37"/>
      <c r="DI2101" s="37"/>
      <c r="DJ2101" s="37"/>
      <c r="DK2101" s="37"/>
      <c r="DL2101" s="37"/>
      <c r="DR2101" s="37"/>
      <c r="DS2101" s="37"/>
      <c r="DT2101" s="37"/>
      <c r="DU2101" s="37"/>
      <c r="DV2101" s="37"/>
      <c r="DW2101" s="37"/>
      <c r="DX2101" s="37"/>
      <c r="DY2101" s="37"/>
      <c r="DZ2101" s="37"/>
      <c r="EA2101" s="37"/>
      <c r="EB2101" s="37"/>
      <c r="EC2101" s="37"/>
      <c r="ED2101" s="37"/>
      <c r="EE2101" s="37"/>
      <c r="EF2101" s="37"/>
      <c r="EG2101" s="37"/>
      <c r="EH2101" s="37"/>
      <c r="EI2101" s="37"/>
      <c r="EJ2101" s="37"/>
      <c r="EK2101" s="37"/>
      <c r="EL2101" s="37"/>
      <c r="EM2101" s="37"/>
      <c r="EN2101" s="37"/>
      <c r="EO2101" s="37"/>
      <c r="EP2101" s="37"/>
      <c r="EQ2101" s="37"/>
      <c r="ER2101" s="37"/>
      <c r="ES2101" s="37"/>
      <c r="ET2101" s="37"/>
      <c r="EU2101" s="37"/>
      <c r="EV2101" s="37"/>
      <c r="EW2101" s="37"/>
      <c r="EX2101" s="37"/>
      <c r="EY2101" s="37"/>
      <c r="EZ2101" s="37"/>
      <c r="FA2101" s="37"/>
      <c r="FB2101" s="37"/>
      <c r="FC2101" s="37"/>
      <c r="FD2101" s="37"/>
    </row>
    <row r="2102" spans="2:160" x14ac:dyDescent="0.5">
      <c r="B2102" s="36" t="s">
        <v>2297</v>
      </c>
      <c r="C2102" s="18">
        <v>2.8306918101386191E-3</v>
      </c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F2102" s="37"/>
      <c r="AG2102" s="37"/>
      <c r="AH2102" s="37"/>
      <c r="AI2102" s="37"/>
      <c r="AJ2102" s="37"/>
      <c r="AK2102" s="37"/>
      <c r="AL2102" s="37"/>
      <c r="AM2102" s="37"/>
      <c r="AN2102" s="37"/>
      <c r="AO2102" s="37"/>
      <c r="AP2102" s="37"/>
      <c r="AQ2102" s="37"/>
      <c r="AR2102" s="37"/>
      <c r="AS2102" s="37"/>
      <c r="AT2102" s="37"/>
      <c r="AU2102" s="37"/>
      <c r="AV2102" s="37"/>
      <c r="AW2102" s="37"/>
      <c r="AX2102" s="37"/>
      <c r="AY2102" s="37"/>
      <c r="AZ2102" s="37"/>
      <c r="BA2102" s="37"/>
      <c r="BB2102" s="37"/>
      <c r="BC2102" s="37"/>
      <c r="BD2102" s="37"/>
      <c r="BE2102" s="37"/>
      <c r="BF2102" s="37"/>
      <c r="BG2102" s="37"/>
      <c r="BH2102" s="37"/>
      <c r="BI2102" s="37"/>
      <c r="BJ2102" s="37"/>
      <c r="BK2102" s="37"/>
      <c r="BL2102" s="37"/>
      <c r="BM2102" s="37"/>
      <c r="BN2102" s="37"/>
      <c r="BO2102" s="37"/>
      <c r="BP2102" s="37"/>
      <c r="BQ2102" s="37"/>
      <c r="BR2102" s="37"/>
      <c r="BS2102" s="37"/>
      <c r="BT2102" s="37"/>
      <c r="BU2102" s="37"/>
      <c r="BV2102" s="37"/>
      <c r="BW2102" s="37"/>
      <c r="BX2102" s="37"/>
      <c r="BY2102" s="37"/>
      <c r="BZ2102" s="37"/>
      <c r="CA2102" s="37"/>
      <c r="CB2102" s="37"/>
      <c r="CC2102" s="37"/>
      <c r="CD2102" s="37"/>
      <c r="CE2102" s="37"/>
      <c r="CF2102" s="37"/>
      <c r="CG2102" s="37"/>
      <c r="CH2102" s="37"/>
      <c r="CI2102" s="37"/>
      <c r="CJ2102" s="37"/>
      <c r="CK2102" s="37"/>
      <c r="CL2102" s="37"/>
      <c r="CM2102" s="37"/>
      <c r="CN2102" s="37"/>
      <c r="CO2102" s="37"/>
      <c r="CP2102" s="37"/>
      <c r="CQ2102" s="37"/>
      <c r="CR2102" s="37"/>
      <c r="CS2102" s="37"/>
      <c r="CT2102" s="37"/>
      <c r="CU2102" s="37"/>
      <c r="CV2102" s="37"/>
      <c r="CW2102" s="37"/>
      <c r="CX2102" s="37"/>
      <c r="CY2102" s="37"/>
      <c r="CZ2102" s="37"/>
      <c r="DA2102" s="37"/>
      <c r="DB2102" s="37"/>
      <c r="DC2102" s="37"/>
      <c r="DD2102" s="37"/>
      <c r="DE2102" s="37"/>
      <c r="DF2102" s="37"/>
      <c r="DG2102" s="37"/>
      <c r="DH2102" s="37"/>
      <c r="DI2102" s="37"/>
      <c r="DJ2102" s="37"/>
      <c r="DK2102" s="37"/>
      <c r="DL2102" s="37"/>
      <c r="DR2102" s="37"/>
      <c r="DS2102" s="37"/>
      <c r="DT2102" s="37"/>
      <c r="DU2102" s="37"/>
      <c r="DV2102" s="37"/>
      <c r="DW2102" s="37"/>
      <c r="DX2102" s="37"/>
      <c r="DY2102" s="37"/>
      <c r="DZ2102" s="37"/>
      <c r="EA2102" s="37"/>
      <c r="EB2102" s="37"/>
      <c r="EC2102" s="37"/>
      <c r="ED2102" s="37"/>
      <c r="EE2102" s="37"/>
      <c r="EF2102" s="37"/>
      <c r="EG2102" s="37"/>
      <c r="EH2102" s="37"/>
      <c r="EI2102" s="37"/>
      <c r="EJ2102" s="37"/>
      <c r="EK2102" s="37"/>
      <c r="EL2102" s="37"/>
      <c r="EM2102" s="37"/>
      <c r="EN2102" s="37"/>
      <c r="EO2102" s="37"/>
      <c r="EP2102" s="37"/>
      <c r="EQ2102" s="37"/>
      <c r="ER2102" s="37"/>
      <c r="ES2102" s="37"/>
      <c r="ET2102" s="37"/>
      <c r="EU2102" s="37"/>
      <c r="EV2102" s="37"/>
      <c r="EW2102" s="37"/>
      <c r="EX2102" s="37"/>
      <c r="EY2102" s="37"/>
      <c r="EZ2102" s="37"/>
      <c r="FA2102" s="37"/>
      <c r="FB2102" s="37"/>
      <c r="FC2102" s="37"/>
      <c r="FD2102" s="37"/>
    </row>
    <row r="2103" spans="2:160" x14ac:dyDescent="0.5">
      <c r="B2103" s="36" t="s">
        <v>2298</v>
      </c>
      <c r="C2103" s="18">
        <v>-3.8590558267651565E-3</v>
      </c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F2103" s="37"/>
      <c r="AG2103" s="37"/>
      <c r="AH2103" s="37"/>
      <c r="AI2103" s="37"/>
      <c r="AJ2103" s="37"/>
      <c r="AK2103" s="37"/>
      <c r="AL2103" s="37"/>
      <c r="AM2103" s="37"/>
      <c r="AN2103" s="37"/>
      <c r="AO2103" s="37"/>
      <c r="AP2103" s="37"/>
      <c r="AQ2103" s="37"/>
      <c r="AR2103" s="37"/>
      <c r="AS2103" s="37"/>
      <c r="AT2103" s="37"/>
      <c r="AU2103" s="37"/>
      <c r="AV2103" s="37"/>
      <c r="AW2103" s="37"/>
      <c r="AX2103" s="37"/>
      <c r="AY2103" s="37"/>
      <c r="AZ2103" s="37"/>
      <c r="BA2103" s="37"/>
      <c r="BB2103" s="37"/>
      <c r="BC2103" s="37"/>
      <c r="BD2103" s="37"/>
      <c r="BE2103" s="37"/>
      <c r="BF2103" s="37"/>
      <c r="BG2103" s="37"/>
      <c r="BH2103" s="37"/>
      <c r="BI2103" s="37"/>
      <c r="BJ2103" s="37"/>
      <c r="BK2103" s="37"/>
      <c r="BL2103" s="37"/>
      <c r="BM2103" s="37"/>
      <c r="BN2103" s="37"/>
      <c r="BO2103" s="37"/>
      <c r="BP2103" s="37"/>
      <c r="BQ2103" s="37"/>
      <c r="BR2103" s="37"/>
      <c r="BS2103" s="37"/>
      <c r="BT2103" s="37"/>
      <c r="BU2103" s="37"/>
      <c r="BV2103" s="37"/>
      <c r="BW2103" s="37"/>
      <c r="BX2103" s="37"/>
      <c r="BY2103" s="37"/>
      <c r="BZ2103" s="37"/>
      <c r="CA2103" s="37"/>
      <c r="CB2103" s="37"/>
      <c r="CC2103" s="37"/>
      <c r="CD2103" s="37"/>
      <c r="CE2103" s="37"/>
      <c r="CF2103" s="37"/>
      <c r="CG2103" s="37"/>
      <c r="CH2103" s="37"/>
      <c r="CI2103" s="37"/>
      <c r="CJ2103" s="37"/>
      <c r="CK2103" s="37"/>
      <c r="CL2103" s="37"/>
      <c r="CM2103" s="37"/>
      <c r="CN2103" s="37"/>
      <c r="CO2103" s="37"/>
      <c r="CP2103" s="37"/>
      <c r="CQ2103" s="37"/>
      <c r="CR2103" s="37"/>
      <c r="CS2103" s="37"/>
      <c r="CT2103" s="37"/>
      <c r="CU2103" s="37"/>
      <c r="CV2103" s="37"/>
      <c r="CW2103" s="37"/>
      <c r="CX2103" s="37"/>
      <c r="CY2103" s="37"/>
      <c r="CZ2103" s="37"/>
      <c r="DA2103" s="37"/>
      <c r="DB2103" s="37"/>
      <c r="DC2103" s="37"/>
      <c r="DD2103" s="37"/>
      <c r="DE2103" s="37"/>
      <c r="DF2103" s="37"/>
      <c r="DG2103" s="37"/>
      <c r="DH2103" s="37"/>
      <c r="DI2103" s="37"/>
      <c r="DJ2103" s="37"/>
      <c r="DK2103" s="37"/>
      <c r="DL2103" s="37"/>
      <c r="DR2103" s="37"/>
      <c r="DS2103" s="37"/>
      <c r="DT2103" s="37"/>
      <c r="DU2103" s="37"/>
      <c r="DV2103" s="37"/>
      <c r="DW2103" s="37"/>
      <c r="DX2103" s="37"/>
      <c r="DY2103" s="37"/>
      <c r="DZ2103" s="37"/>
      <c r="EA2103" s="37"/>
      <c r="EB2103" s="37"/>
      <c r="EC2103" s="37"/>
      <c r="ED2103" s="37"/>
      <c r="EE2103" s="37"/>
      <c r="EF2103" s="37"/>
      <c r="EG2103" s="37"/>
      <c r="EH2103" s="37"/>
      <c r="EI2103" s="37"/>
      <c r="EJ2103" s="37"/>
      <c r="EK2103" s="37"/>
      <c r="EL2103" s="37"/>
      <c r="EM2103" s="37"/>
      <c r="EN2103" s="37"/>
      <c r="EO2103" s="37"/>
      <c r="EP2103" s="37"/>
      <c r="EQ2103" s="37"/>
      <c r="ER2103" s="37"/>
      <c r="ES2103" s="37"/>
      <c r="ET2103" s="37"/>
      <c r="EU2103" s="37"/>
      <c r="EV2103" s="37"/>
      <c r="EW2103" s="37"/>
      <c r="EX2103" s="37"/>
      <c r="EY2103" s="37"/>
      <c r="EZ2103" s="37"/>
      <c r="FA2103" s="37"/>
      <c r="FB2103" s="37"/>
      <c r="FC2103" s="37"/>
      <c r="FD2103" s="37"/>
    </row>
    <row r="2104" spans="2:160" x14ac:dyDescent="0.5">
      <c r="B2104" s="36" t="s">
        <v>2299</v>
      </c>
      <c r="C2104" s="18">
        <v>6.023189278723029E-3</v>
      </c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/>
      <c r="AA2104" s="37"/>
      <c r="AB2104" s="37"/>
      <c r="AC2104" s="37"/>
      <c r="AD2104" s="37"/>
      <c r="AE2104" s="37"/>
      <c r="AF2104" s="37"/>
      <c r="AG2104" s="37"/>
      <c r="AH2104" s="37"/>
      <c r="AI2104" s="37"/>
      <c r="AJ2104" s="37"/>
      <c r="AK2104" s="37"/>
      <c r="AL2104" s="37"/>
      <c r="AM2104" s="37"/>
      <c r="AN2104" s="37"/>
      <c r="AO2104" s="37"/>
      <c r="AP2104" s="37"/>
      <c r="AQ2104" s="37"/>
      <c r="AR2104" s="37"/>
      <c r="AS2104" s="37"/>
      <c r="AT2104" s="37"/>
      <c r="AU2104" s="37"/>
      <c r="AV2104" s="37"/>
      <c r="AW2104" s="37"/>
      <c r="AX2104" s="37"/>
      <c r="AY2104" s="37"/>
      <c r="AZ2104" s="37"/>
      <c r="BA2104" s="37"/>
      <c r="BB2104" s="37"/>
      <c r="BC2104" s="37"/>
      <c r="BD2104" s="37"/>
      <c r="BE2104" s="37"/>
      <c r="BF2104" s="37"/>
      <c r="BG2104" s="37"/>
      <c r="BH2104" s="37"/>
      <c r="BI2104" s="37"/>
      <c r="BJ2104" s="37"/>
      <c r="BK2104" s="37"/>
      <c r="BL2104" s="37"/>
      <c r="BM2104" s="37"/>
      <c r="BN2104" s="37"/>
      <c r="BO2104" s="37"/>
      <c r="BP2104" s="37"/>
      <c r="BQ2104" s="37"/>
      <c r="BR2104" s="37"/>
      <c r="BS2104" s="37"/>
      <c r="BT2104" s="37"/>
      <c r="BU2104" s="37"/>
      <c r="BV2104" s="37"/>
      <c r="BW2104" s="37"/>
      <c r="BX2104" s="37"/>
      <c r="BY2104" s="37"/>
      <c r="BZ2104" s="37"/>
      <c r="CA2104" s="37"/>
      <c r="CB2104" s="37"/>
      <c r="CC2104" s="37"/>
      <c r="CD2104" s="37"/>
      <c r="CE2104" s="37"/>
      <c r="CF2104" s="37"/>
      <c r="CG2104" s="37"/>
      <c r="CH2104" s="37"/>
      <c r="CI2104" s="37"/>
      <c r="CJ2104" s="37"/>
      <c r="CK2104" s="37"/>
      <c r="CL2104" s="37"/>
      <c r="CM2104" s="37"/>
      <c r="CN2104" s="37"/>
      <c r="CO2104" s="37"/>
      <c r="CP2104" s="37"/>
      <c r="CQ2104" s="37"/>
      <c r="CR2104" s="37"/>
      <c r="CS2104" s="37"/>
      <c r="CT2104" s="37"/>
      <c r="CU2104" s="37"/>
      <c r="CV2104" s="37"/>
      <c r="CW2104" s="37"/>
      <c r="CX2104" s="37"/>
      <c r="CY2104" s="37"/>
      <c r="CZ2104" s="37"/>
      <c r="DA2104" s="37"/>
      <c r="DB2104" s="37"/>
      <c r="DC2104" s="37"/>
      <c r="DD2104" s="37"/>
      <c r="DE2104" s="37"/>
      <c r="DF2104" s="37"/>
      <c r="DG2104" s="37"/>
      <c r="DH2104" s="37"/>
      <c r="DI2104" s="37"/>
      <c r="DJ2104" s="37"/>
      <c r="DK2104" s="37"/>
      <c r="DL2104" s="37"/>
      <c r="DR2104" s="37"/>
      <c r="DS2104" s="37"/>
      <c r="DT2104" s="37"/>
      <c r="DU2104" s="37"/>
      <c r="DV2104" s="37"/>
      <c r="DW2104" s="37"/>
      <c r="DX2104" s="37"/>
      <c r="DY2104" s="37"/>
      <c r="DZ2104" s="37"/>
      <c r="EA2104" s="37"/>
      <c r="EB2104" s="37"/>
      <c r="EC2104" s="37"/>
      <c r="ED2104" s="37"/>
      <c r="EE2104" s="37"/>
      <c r="EF2104" s="37"/>
      <c r="EG2104" s="37"/>
      <c r="EH2104" s="37"/>
      <c r="EI2104" s="37"/>
      <c r="EJ2104" s="37"/>
      <c r="EK2104" s="37"/>
      <c r="EL2104" s="37"/>
      <c r="EM2104" s="37"/>
      <c r="EN2104" s="37"/>
      <c r="EO2104" s="37"/>
      <c r="EP2104" s="37"/>
      <c r="EQ2104" s="37"/>
      <c r="ER2104" s="37"/>
      <c r="ES2104" s="37"/>
      <c r="ET2104" s="37"/>
      <c r="EU2104" s="37"/>
      <c r="EV2104" s="37"/>
      <c r="EW2104" s="37"/>
      <c r="EX2104" s="37"/>
      <c r="EY2104" s="37"/>
      <c r="EZ2104" s="37"/>
      <c r="FA2104" s="37"/>
      <c r="FB2104" s="37"/>
      <c r="FC2104" s="37"/>
      <c r="FD2104" s="37"/>
    </row>
    <row r="2105" spans="2:160" x14ac:dyDescent="0.5">
      <c r="B2105" s="36" t="s">
        <v>2300</v>
      </c>
      <c r="C2105" s="18">
        <v>3.7483047810842995E-2</v>
      </c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  <c r="S2105" s="37"/>
      <c r="T2105" s="37"/>
      <c r="U2105" s="37"/>
      <c r="V2105" s="37"/>
      <c r="W2105" s="37"/>
      <c r="X2105" s="37"/>
      <c r="Y2105" s="37"/>
      <c r="Z2105" s="37"/>
      <c r="AA2105" s="37"/>
      <c r="AB2105" s="37"/>
      <c r="AC2105" s="37"/>
      <c r="AD2105" s="37"/>
      <c r="AE2105" s="37"/>
      <c r="AF2105" s="37"/>
      <c r="AG2105" s="37"/>
      <c r="AH2105" s="37"/>
      <c r="AI2105" s="37"/>
      <c r="AJ2105" s="37"/>
      <c r="AK2105" s="37"/>
      <c r="AL2105" s="37"/>
      <c r="AM2105" s="37"/>
      <c r="AN2105" s="37"/>
      <c r="AO2105" s="37"/>
      <c r="AP2105" s="37"/>
      <c r="AQ2105" s="37"/>
      <c r="AR2105" s="37"/>
      <c r="AS2105" s="37"/>
      <c r="AT2105" s="37"/>
      <c r="AU2105" s="37"/>
      <c r="AV2105" s="37"/>
      <c r="AW2105" s="37"/>
      <c r="AX2105" s="37"/>
      <c r="AY2105" s="37"/>
      <c r="AZ2105" s="37"/>
      <c r="BA2105" s="37"/>
      <c r="BB2105" s="37"/>
      <c r="BC2105" s="37"/>
      <c r="BD2105" s="37"/>
      <c r="BE2105" s="37"/>
      <c r="BF2105" s="37"/>
      <c r="BG2105" s="37"/>
      <c r="BH2105" s="37"/>
      <c r="BI2105" s="37"/>
      <c r="BJ2105" s="37"/>
      <c r="BK2105" s="37"/>
      <c r="BL2105" s="37"/>
      <c r="BM2105" s="37"/>
      <c r="BN2105" s="37"/>
      <c r="BO2105" s="37"/>
      <c r="BP2105" s="37"/>
      <c r="BQ2105" s="37"/>
      <c r="BR2105" s="37"/>
      <c r="BS2105" s="37"/>
      <c r="BT2105" s="37"/>
      <c r="BU2105" s="37"/>
      <c r="BV2105" s="37"/>
      <c r="BW2105" s="37"/>
      <c r="BX2105" s="37"/>
      <c r="BY2105" s="37"/>
      <c r="BZ2105" s="37"/>
      <c r="CA2105" s="37"/>
      <c r="CB2105" s="37"/>
      <c r="CC2105" s="37"/>
      <c r="CD2105" s="37"/>
      <c r="CE2105" s="37"/>
      <c r="CF2105" s="37"/>
      <c r="CG2105" s="37"/>
      <c r="CH2105" s="37"/>
      <c r="CI2105" s="37"/>
      <c r="CJ2105" s="37"/>
      <c r="CK2105" s="37"/>
      <c r="CL2105" s="37"/>
      <c r="CM2105" s="37"/>
      <c r="CN2105" s="37"/>
      <c r="CO2105" s="37"/>
      <c r="CP2105" s="37"/>
      <c r="CQ2105" s="37"/>
      <c r="CR2105" s="37"/>
      <c r="CS2105" s="37"/>
      <c r="CT2105" s="37"/>
      <c r="CU2105" s="37"/>
      <c r="CV2105" s="37"/>
      <c r="CW2105" s="37"/>
      <c r="CX2105" s="37"/>
      <c r="CY2105" s="37"/>
      <c r="CZ2105" s="37"/>
      <c r="DA2105" s="37"/>
      <c r="DB2105" s="37"/>
      <c r="DC2105" s="37"/>
      <c r="DD2105" s="37"/>
      <c r="DE2105" s="37"/>
      <c r="DF2105" s="37"/>
      <c r="DG2105" s="37"/>
      <c r="DH2105" s="37"/>
      <c r="DI2105" s="37"/>
      <c r="DJ2105" s="37"/>
      <c r="DK2105" s="37"/>
      <c r="DL2105" s="37"/>
      <c r="DR2105" s="37"/>
      <c r="DS2105" s="37"/>
      <c r="DT2105" s="37"/>
      <c r="DU2105" s="37"/>
      <c r="DV2105" s="37"/>
      <c r="DW2105" s="37"/>
      <c r="DX2105" s="37"/>
      <c r="DY2105" s="37"/>
      <c r="DZ2105" s="37"/>
      <c r="EA2105" s="37"/>
      <c r="EB2105" s="37"/>
      <c r="EC2105" s="37"/>
      <c r="ED2105" s="37"/>
      <c r="EE2105" s="37"/>
      <c r="EF2105" s="37"/>
      <c r="EG2105" s="37"/>
      <c r="EH2105" s="37"/>
      <c r="EI2105" s="37"/>
      <c r="EJ2105" s="37"/>
      <c r="EK2105" s="37"/>
      <c r="EL2105" s="37"/>
      <c r="EM2105" s="37"/>
      <c r="EN2105" s="37"/>
      <c r="EO2105" s="37"/>
      <c r="EP2105" s="37"/>
      <c r="EQ2105" s="37"/>
      <c r="ER2105" s="37"/>
      <c r="ES2105" s="37"/>
      <c r="ET2105" s="37"/>
      <c r="EU2105" s="37"/>
      <c r="EV2105" s="37"/>
      <c r="EW2105" s="37"/>
      <c r="EX2105" s="37"/>
      <c r="EY2105" s="37"/>
      <c r="EZ2105" s="37"/>
      <c r="FA2105" s="37"/>
      <c r="FB2105" s="37"/>
      <c r="FC2105" s="37"/>
      <c r="FD2105" s="37"/>
    </row>
    <row r="2106" spans="2:160" x14ac:dyDescent="0.5">
      <c r="B2106" s="36" t="s">
        <v>2301</v>
      </c>
      <c r="C2106" s="18">
        <v>-6.2910679076843001E-3</v>
      </c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F2106" s="37"/>
      <c r="AG2106" s="37"/>
      <c r="AH2106" s="37"/>
      <c r="AI2106" s="37"/>
      <c r="AJ2106" s="37"/>
      <c r="AK2106" s="37"/>
      <c r="AL2106" s="37"/>
      <c r="AM2106" s="37"/>
      <c r="AN2106" s="37"/>
      <c r="AO2106" s="37"/>
      <c r="AP2106" s="37"/>
      <c r="AQ2106" s="37"/>
      <c r="AR2106" s="37"/>
      <c r="AS2106" s="37"/>
      <c r="AT2106" s="37"/>
      <c r="AU2106" s="37"/>
      <c r="AV2106" s="37"/>
      <c r="AW2106" s="37"/>
      <c r="AX2106" s="37"/>
      <c r="AY2106" s="37"/>
      <c r="AZ2106" s="37"/>
      <c r="BA2106" s="37"/>
      <c r="BB2106" s="37"/>
      <c r="BC2106" s="37"/>
      <c r="BD2106" s="37"/>
      <c r="BE2106" s="37"/>
      <c r="BF2106" s="37"/>
      <c r="BG2106" s="37"/>
      <c r="BH2106" s="37"/>
      <c r="BI2106" s="37"/>
      <c r="BJ2106" s="37"/>
      <c r="BK2106" s="37"/>
      <c r="BL2106" s="37"/>
      <c r="BM2106" s="37"/>
      <c r="BN2106" s="37"/>
      <c r="BO2106" s="37"/>
      <c r="BP2106" s="37"/>
      <c r="BQ2106" s="37"/>
      <c r="BR2106" s="37"/>
      <c r="BS2106" s="37"/>
      <c r="BT2106" s="37"/>
      <c r="BU2106" s="37"/>
      <c r="BV2106" s="37"/>
      <c r="BW2106" s="37"/>
      <c r="BX2106" s="37"/>
      <c r="BY2106" s="37"/>
      <c r="BZ2106" s="37"/>
      <c r="CA2106" s="37"/>
      <c r="CB2106" s="37"/>
      <c r="CC2106" s="37"/>
      <c r="CD2106" s="37"/>
      <c r="CE2106" s="37"/>
      <c r="CF2106" s="37"/>
      <c r="CG2106" s="37"/>
      <c r="CH2106" s="37"/>
      <c r="CI2106" s="37"/>
      <c r="CJ2106" s="37"/>
      <c r="CK2106" s="37"/>
      <c r="CL2106" s="37"/>
      <c r="CM2106" s="37"/>
      <c r="CN2106" s="37"/>
      <c r="CO2106" s="37"/>
      <c r="CP2106" s="37"/>
      <c r="CQ2106" s="37"/>
      <c r="CR2106" s="37"/>
      <c r="CS2106" s="37"/>
      <c r="CT2106" s="37"/>
      <c r="CU2106" s="37"/>
      <c r="CV2106" s="37"/>
      <c r="CW2106" s="37"/>
      <c r="CX2106" s="37"/>
      <c r="CY2106" s="37"/>
      <c r="CZ2106" s="37"/>
      <c r="DA2106" s="37"/>
      <c r="DB2106" s="37"/>
      <c r="DC2106" s="37"/>
      <c r="DD2106" s="37"/>
      <c r="DE2106" s="37"/>
      <c r="DF2106" s="37"/>
      <c r="DG2106" s="37"/>
      <c r="DH2106" s="37"/>
      <c r="DI2106" s="37"/>
      <c r="DJ2106" s="37"/>
      <c r="DK2106" s="37"/>
      <c r="DL2106" s="37"/>
      <c r="DR2106" s="37"/>
      <c r="DS2106" s="37"/>
      <c r="DT2106" s="37"/>
      <c r="DU2106" s="37"/>
      <c r="DV2106" s="37"/>
      <c r="DW2106" s="37"/>
      <c r="DX2106" s="37"/>
      <c r="DY2106" s="37"/>
      <c r="DZ2106" s="37"/>
      <c r="EA2106" s="37"/>
      <c r="EB2106" s="37"/>
      <c r="EC2106" s="37"/>
      <c r="ED2106" s="37"/>
      <c r="EE2106" s="37"/>
      <c r="EF2106" s="37"/>
      <c r="EG2106" s="37"/>
      <c r="EH2106" s="37"/>
      <c r="EI2106" s="37"/>
      <c r="EJ2106" s="37"/>
      <c r="EK2106" s="37"/>
      <c r="EL2106" s="37"/>
      <c r="EM2106" s="37"/>
      <c r="EN2106" s="37"/>
      <c r="EO2106" s="37"/>
      <c r="EP2106" s="37"/>
      <c r="EQ2106" s="37"/>
      <c r="ER2106" s="37"/>
      <c r="ES2106" s="37"/>
      <c r="ET2106" s="37"/>
      <c r="EU2106" s="37"/>
      <c r="EV2106" s="37"/>
      <c r="EW2106" s="37"/>
      <c r="EX2106" s="37"/>
      <c r="EY2106" s="37"/>
      <c r="EZ2106" s="37"/>
      <c r="FA2106" s="37"/>
      <c r="FB2106" s="37"/>
      <c r="FC2106" s="37"/>
      <c r="FD2106" s="37"/>
    </row>
    <row r="2107" spans="2:160" x14ac:dyDescent="0.5">
      <c r="B2107" s="36" t="s">
        <v>2302</v>
      </c>
      <c r="C2107" s="18">
        <v>-1.3167735747784737E-2</v>
      </c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7"/>
      <c r="AD2107" s="37"/>
      <c r="AE2107" s="37"/>
      <c r="AF2107" s="37"/>
      <c r="AG2107" s="37"/>
      <c r="AH2107" s="37"/>
      <c r="AI2107" s="37"/>
      <c r="AJ2107" s="37"/>
      <c r="AK2107" s="37"/>
      <c r="AL2107" s="37"/>
      <c r="AM2107" s="37"/>
      <c r="AN2107" s="37"/>
      <c r="AO2107" s="37"/>
      <c r="AP2107" s="37"/>
      <c r="AQ2107" s="37"/>
      <c r="AR2107" s="37"/>
      <c r="AS2107" s="37"/>
      <c r="AT2107" s="37"/>
      <c r="AU2107" s="37"/>
      <c r="AV2107" s="37"/>
      <c r="AW2107" s="37"/>
      <c r="AX2107" s="37"/>
      <c r="AY2107" s="37"/>
      <c r="AZ2107" s="37"/>
      <c r="BA2107" s="37"/>
      <c r="BB2107" s="37"/>
      <c r="BC2107" s="37"/>
      <c r="BD2107" s="37"/>
      <c r="BE2107" s="37"/>
      <c r="BF2107" s="37"/>
      <c r="BG2107" s="37"/>
      <c r="BH2107" s="37"/>
      <c r="BI2107" s="37"/>
      <c r="BJ2107" s="37"/>
      <c r="BK2107" s="37"/>
      <c r="BL2107" s="37"/>
      <c r="BM2107" s="37"/>
      <c r="BN2107" s="37"/>
      <c r="BO2107" s="37"/>
      <c r="BP2107" s="37"/>
      <c r="BQ2107" s="37"/>
      <c r="BR2107" s="37"/>
      <c r="BS2107" s="37"/>
      <c r="BT2107" s="37"/>
      <c r="BU2107" s="37"/>
      <c r="BV2107" s="37"/>
      <c r="BW2107" s="37"/>
      <c r="BX2107" s="37"/>
      <c r="BY2107" s="37"/>
      <c r="BZ2107" s="37"/>
      <c r="CA2107" s="37"/>
      <c r="CB2107" s="37"/>
      <c r="CC2107" s="37"/>
      <c r="CD2107" s="37"/>
      <c r="CE2107" s="37"/>
      <c r="CF2107" s="37"/>
      <c r="CG2107" s="37"/>
      <c r="CH2107" s="37"/>
      <c r="CI2107" s="37"/>
      <c r="CJ2107" s="37"/>
      <c r="CK2107" s="37"/>
      <c r="CL2107" s="37"/>
      <c r="CM2107" s="37"/>
      <c r="CN2107" s="37"/>
      <c r="CO2107" s="37"/>
      <c r="CP2107" s="37"/>
      <c r="CQ2107" s="37"/>
      <c r="CR2107" s="37"/>
      <c r="CS2107" s="37"/>
      <c r="CT2107" s="37"/>
      <c r="CU2107" s="37"/>
      <c r="CV2107" s="37"/>
      <c r="CW2107" s="37"/>
      <c r="CX2107" s="37"/>
      <c r="CY2107" s="37"/>
      <c r="CZ2107" s="37"/>
      <c r="DA2107" s="37"/>
      <c r="DB2107" s="37"/>
      <c r="DC2107" s="37"/>
      <c r="DD2107" s="37"/>
      <c r="DE2107" s="37"/>
      <c r="DF2107" s="37"/>
      <c r="DG2107" s="37"/>
      <c r="DH2107" s="37"/>
      <c r="DI2107" s="37"/>
      <c r="DJ2107" s="37"/>
      <c r="DK2107" s="37"/>
      <c r="DL2107" s="37"/>
      <c r="DR2107" s="37"/>
      <c r="DS2107" s="37"/>
      <c r="DT2107" s="37"/>
      <c r="DU2107" s="37"/>
      <c r="DV2107" s="37"/>
      <c r="DW2107" s="37"/>
      <c r="DX2107" s="37"/>
      <c r="DY2107" s="37"/>
      <c r="DZ2107" s="37"/>
      <c r="EA2107" s="37"/>
      <c r="EB2107" s="37"/>
      <c r="EC2107" s="37"/>
      <c r="ED2107" s="37"/>
      <c r="EE2107" s="37"/>
      <c r="EF2107" s="37"/>
      <c r="EG2107" s="37"/>
      <c r="EH2107" s="37"/>
      <c r="EI2107" s="37"/>
      <c r="EJ2107" s="37"/>
      <c r="EK2107" s="37"/>
      <c r="EL2107" s="37"/>
      <c r="EM2107" s="37"/>
      <c r="EN2107" s="37"/>
      <c r="EO2107" s="37"/>
      <c r="EP2107" s="37"/>
      <c r="EQ2107" s="37"/>
      <c r="ER2107" s="37"/>
      <c r="ES2107" s="37"/>
      <c r="ET2107" s="37"/>
      <c r="EU2107" s="37"/>
      <c r="EV2107" s="37"/>
      <c r="EW2107" s="37"/>
      <c r="EX2107" s="37"/>
      <c r="EY2107" s="37"/>
      <c r="EZ2107" s="37"/>
      <c r="FA2107" s="37"/>
      <c r="FB2107" s="37"/>
      <c r="FC2107" s="37"/>
      <c r="FD2107" s="37"/>
    </row>
    <row r="2108" spans="2:160" x14ac:dyDescent="0.5">
      <c r="B2108" s="36" t="s">
        <v>2303</v>
      </c>
      <c r="C2108" s="18">
        <v>8.5062749381421554E-3</v>
      </c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7"/>
      <c r="AD2108" s="37"/>
      <c r="AE2108" s="37"/>
      <c r="AF2108" s="37"/>
      <c r="AG2108" s="37"/>
      <c r="AH2108" s="37"/>
      <c r="AI2108" s="37"/>
      <c r="AJ2108" s="37"/>
      <c r="AK2108" s="37"/>
      <c r="AL2108" s="37"/>
      <c r="AM2108" s="37"/>
      <c r="AN2108" s="37"/>
      <c r="AO2108" s="37"/>
      <c r="AP2108" s="37"/>
      <c r="AQ2108" s="37"/>
      <c r="AR2108" s="37"/>
      <c r="AS2108" s="37"/>
      <c r="AT2108" s="37"/>
      <c r="AU2108" s="37"/>
      <c r="AV2108" s="37"/>
      <c r="AW2108" s="37"/>
      <c r="AX2108" s="37"/>
      <c r="AY2108" s="37"/>
      <c r="AZ2108" s="37"/>
      <c r="BA2108" s="37"/>
      <c r="BB2108" s="37"/>
      <c r="BC2108" s="37"/>
      <c r="BD2108" s="37"/>
      <c r="BE2108" s="37"/>
      <c r="BF2108" s="37"/>
      <c r="BG2108" s="37"/>
      <c r="BH2108" s="37"/>
      <c r="BI2108" s="37"/>
      <c r="BJ2108" s="37"/>
      <c r="BK2108" s="37"/>
      <c r="BL2108" s="37"/>
      <c r="BM2108" s="37"/>
      <c r="BN2108" s="37"/>
      <c r="BO2108" s="37"/>
      <c r="BP2108" s="37"/>
      <c r="BQ2108" s="37"/>
      <c r="BR2108" s="37"/>
      <c r="BS2108" s="37"/>
      <c r="BT2108" s="37"/>
      <c r="BU2108" s="37"/>
      <c r="BV2108" s="37"/>
      <c r="BW2108" s="37"/>
      <c r="BX2108" s="37"/>
      <c r="BY2108" s="37"/>
      <c r="BZ2108" s="37"/>
      <c r="CA2108" s="37"/>
      <c r="CB2108" s="37"/>
      <c r="CC2108" s="37"/>
      <c r="CD2108" s="37"/>
      <c r="CE2108" s="37"/>
      <c r="CF2108" s="37"/>
      <c r="CG2108" s="37"/>
      <c r="CH2108" s="37"/>
      <c r="CI2108" s="37"/>
      <c r="CJ2108" s="37"/>
      <c r="CK2108" s="37"/>
      <c r="CL2108" s="37"/>
      <c r="CM2108" s="37"/>
      <c r="CN2108" s="37"/>
      <c r="CO2108" s="37"/>
      <c r="CP2108" s="37"/>
      <c r="CQ2108" s="37"/>
      <c r="CR2108" s="37"/>
      <c r="CS2108" s="37"/>
      <c r="CT2108" s="37"/>
      <c r="CU2108" s="37"/>
      <c r="CV2108" s="37"/>
      <c r="CW2108" s="37"/>
      <c r="CX2108" s="37"/>
      <c r="CY2108" s="37"/>
      <c r="CZ2108" s="37"/>
      <c r="DA2108" s="37"/>
      <c r="DB2108" s="37"/>
      <c r="DC2108" s="37"/>
      <c r="DD2108" s="37"/>
      <c r="DE2108" s="37"/>
      <c r="DF2108" s="37"/>
      <c r="DG2108" s="37"/>
      <c r="DH2108" s="37"/>
      <c r="DI2108" s="37"/>
      <c r="DJ2108" s="37"/>
      <c r="DK2108" s="37"/>
      <c r="DL2108" s="37"/>
      <c r="DR2108" s="37"/>
      <c r="DS2108" s="37"/>
      <c r="DT2108" s="37"/>
      <c r="DU2108" s="37"/>
      <c r="DV2108" s="37"/>
      <c r="DW2108" s="37"/>
      <c r="DX2108" s="37"/>
      <c r="DY2108" s="37"/>
      <c r="DZ2108" s="37"/>
      <c r="EA2108" s="37"/>
      <c r="EB2108" s="37"/>
      <c r="EC2108" s="37"/>
      <c r="ED2108" s="37"/>
      <c r="EE2108" s="37"/>
      <c r="EF2108" s="37"/>
      <c r="EG2108" s="37"/>
      <c r="EH2108" s="37"/>
      <c r="EI2108" s="37"/>
      <c r="EJ2108" s="37"/>
      <c r="EK2108" s="37"/>
      <c r="EL2108" s="37"/>
      <c r="EM2108" s="37"/>
      <c r="EN2108" s="37"/>
      <c r="EO2108" s="37"/>
      <c r="EP2108" s="37"/>
      <c r="EQ2108" s="37"/>
      <c r="ER2108" s="37"/>
      <c r="ES2108" s="37"/>
      <c r="ET2108" s="37"/>
      <c r="EU2108" s="37"/>
      <c r="EV2108" s="37"/>
      <c r="EW2108" s="37"/>
      <c r="EX2108" s="37"/>
      <c r="EY2108" s="37"/>
      <c r="EZ2108" s="37"/>
      <c r="FA2108" s="37"/>
      <c r="FB2108" s="37"/>
      <c r="FC2108" s="37"/>
      <c r="FD2108" s="37"/>
    </row>
    <row r="2109" spans="2:160" x14ac:dyDescent="0.5">
      <c r="B2109" s="36" t="s">
        <v>2304</v>
      </c>
      <c r="C2109" s="18">
        <v>4.1951611976323022E-3</v>
      </c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7"/>
      <c r="AD2109" s="37"/>
      <c r="AE2109" s="37"/>
      <c r="AF2109" s="37"/>
      <c r="AG2109" s="37"/>
      <c r="AH2109" s="37"/>
      <c r="AI2109" s="37"/>
      <c r="AJ2109" s="37"/>
      <c r="AK2109" s="37"/>
      <c r="AL2109" s="37"/>
      <c r="AM2109" s="37"/>
      <c r="AN2109" s="37"/>
      <c r="AO2109" s="37"/>
      <c r="AP2109" s="37"/>
      <c r="AQ2109" s="37"/>
      <c r="AR2109" s="37"/>
      <c r="AS2109" s="37"/>
      <c r="AT2109" s="37"/>
      <c r="AU2109" s="37"/>
      <c r="AV2109" s="37"/>
      <c r="AW2109" s="37"/>
      <c r="AX2109" s="37"/>
      <c r="AY2109" s="37"/>
      <c r="AZ2109" s="37"/>
      <c r="BA2109" s="37"/>
      <c r="BB2109" s="37"/>
      <c r="BC2109" s="37"/>
      <c r="BD2109" s="37"/>
      <c r="BE2109" s="37"/>
      <c r="BF2109" s="37"/>
      <c r="BG2109" s="37"/>
      <c r="BH2109" s="37"/>
      <c r="BI2109" s="37"/>
      <c r="BJ2109" s="37"/>
      <c r="BK2109" s="37"/>
      <c r="BL2109" s="37"/>
      <c r="BM2109" s="37"/>
      <c r="BN2109" s="37"/>
      <c r="BO2109" s="37"/>
      <c r="BP2109" s="37"/>
      <c r="BQ2109" s="37"/>
      <c r="BR2109" s="37"/>
      <c r="BS2109" s="37"/>
      <c r="BT2109" s="37"/>
      <c r="BU2109" s="37"/>
      <c r="BV2109" s="37"/>
      <c r="BW2109" s="37"/>
      <c r="BX2109" s="37"/>
      <c r="BY2109" s="37"/>
      <c r="BZ2109" s="37"/>
      <c r="CA2109" s="37"/>
      <c r="CB2109" s="37"/>
      <c r="CC2109" s="37"/>
      <c r="CD2109" s="37"/>
      <c r="CE2109" s="37"/>
      <c r="CF2109" s="37"/>
      <c r="CG2109" s="37"/>
      <c r="CH2109" s="37"/>
      <c r="CI2109" s="37"/>
      <c r="CJ2109" s="37"/>
      <c r="CK2109" s="37"/>
      <c r="CL2109" s="37"/>
      <c r="CM2109" s="37"/>
      <c r="CN2109" s="37"/>
      <c r="CO2109" s="37"/>
      <c r="CP2109" s="37"/>
      <c r="CQ2109" s="37"/>
      <c r="CR2109" s="37"/>
      <c r="CS2109" s="37"/>
      <c r="CT2109" s="37"/>
      <c r="CU2109" s="37"/>
      <c r="CV2109" s="37"/>
      <c r="CW2109" s="37"/>
      <c r="CX2109" s="37"/>
      <c r="CY2109" s="37"/>
      <c r="CZ2109" s="37"/>
      <c r="DA2109" s="37"/>
      <c r="DB2109" s="37"/>
      <c r="DC2109" s="37"/>
      <c r="DD2109" s="37"/>
      <c r="DE2109" s="37"/>
      <c r="DF2109" s="37"/>
      <c r="DG2109" s="37"/>
      <c r="DH2109" s="37"/>
      <c r="DI2109" s="37"/>
      <c r="DJ2109" s="37"/>
      <c r="DK2109" s="37"/>
      <c r="DL2109" s="37"/>
      <c r="DR2109" s="37"/>
      <c r="DS2109" s="37"/>
      <c r="DT2109" s="37"/>
      <c r="DU2109" s="37"/>
      <c r="DV2109" s="37"/>
      <c r="DW2109" s="37"/>
      <c r="DX2109" s="37"/>
      <c r="DY2109" s="37"/>
      <c r="DZ2109" s="37"/>
      <c r="EA2109" s="37"/>
      <c r="EB2109" s="37"/>
      <c r="EC2109" s="37"/>
      <c r="ED2109" s="37"/>
      <c r="EE2109" s="37"/>
      <c r="EF2109" s="37"/>
      <c r="EG2109" s="37"/>
      <c r="EH2109" s="37"/>
      <c r="EI2109" s="37"/>
      <c r="EJ2109" s="37"/>
      <c r="EK2109" s="37"/>
      <c r="EL2109" s="37"/>
      <c r="EM2109" s="37"/>
      <c r="EN2109" s="37"/>
      <c r="EO2109" s="37"/>
      <c r="EP2109" s="37"/>
      <c r="EQ2109" s="37"/>
      <c r="ER2109" s="37"/>
      <c r="ES2109" s="37"/>
      <c r="ET2109" s="37"/>
      <c r="EU2109" s="37"/>
      <c r="EV2109" s="37"/>
      <c r="EW2109" s="37"/>
      <c r="EX2109" s="37"/>
      <c r="EY2109" s="37"/>
      <c r="EZ2109" s="37"/>
      <c r="FA2109" s="37"/>
      <c r="FB2109" s="37"/>
      <c r="FC2109" s="37"/>
      <c r="FD2109" s="37"/>
    </row>
    <row r="2110" spans="2:160" x14ac:dyDescent="0.5">
      <c r="B2110" s="36" t="s">
        <v>2305</v>
      </c>
      <c r="C2110" s="18">
        <v>5.0008364074978218E-3</v>
      </c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7"/>
      <c r="AD2110" s="37"/>
      <c r="AE2110" s="37"/>
      <c r="AF2110" s="37"/>
      <c r="AG2110" s="37"/>
      <c r="AH2110" s="37"/>
      <c r="AI2110" s="37"/>
      <c r="AJ2110" s="37"/>
      <c r="AK2110" s="37"/>
      <c r="AL2110" s="37"/>
      <c r="AM2110" s="37"/>
      <c r="AN2110" s="37"/>
      <c r="AO2110" s="37"/>
      <c r="AP2110" s="37"/>
      <c r="AQ2110" s="37"/>
      <c r="AR2110" s="37"/>
      <c r="AS2110" s="37"/>
      <c r="AT2110" s="37"/>
      <c r="AU2110" s="37"/>
      <c r="AV2110" s="37"/>
      <c r="AW2110" s="37"/>
      <c r="AX2110" s="37"/>
      <c r="AY2110" s="37"/>
      <c r="AZ2110" s="37"/>
      <c r="BA2110" s="37"/>
      <c r="BB2110" s="37"/>
      <c r="BC2110" s="37"/>
      <c r="BD2110" s="37"/>
      <c r="BE2110" s="37"/>
      <c r="BF2110" s="37"/>
      <c r="BG2110" s="37"/>
      <c r="BH2110" s="37"/>
      <c r="BI2110" s="37"/>
      <c r="BJ2110" s="37"/>
      <c r="BK2110" s="37"/>
      <c r="BL2110" s="37"/>
      <c r="BM2110" s="37"/>
      <c r="BN2110" s="37"/>
      <c r="BO2110" s="37"/>
      <c r="BP2110" s="37"/>
      <c r="BQ2110" s="37"/>
      <c r="BR2110" s="37"/>
      <c r="BS2110" s="37"/>
      <c r="BT2110" s="37"/>
      <c r="BU2110" s="37"/>
      <c r="BV2110" s="37"/>
      <c r="BW2110" s="37"/>
      <c r="BX2110" s="37"/>
      <c r="BY2110" s="37"/>
      <c r="BZ2110" s="37"/>
      <c r="CA2110" s="37"/>
      <c r="CB2110" s="37"/>
      <c r="CC2110" s="37"/>
      <c r="CD2110" s="37"/>
      <c r="CE2110" s="37"/>
      <c r="CF2110" s="37"/>
      <c r="CG2110" s="37"/>
      <c r="CH2110" s="37"/>
      <c r="CI2110" s="37"/>
      <c r="CJ2110" s="37"/>
      <c r="CK2110" s="37"/>
      <c r="CL2110" s="37"/>
      <c r="CM2110" s="37"/>
      <c r="CN2110" s="37"/>
      <c r="CO2110" s="37"/>
      <c r="CP2110" s="37"/>
      <c r="CQ2110" s="37"/>
      <c r="CR2110" s="37"/>
      <c r="CS2110" s="37"/>
      <c r="CT2110" s="37"/>
      <c r="CU2110" s="37"/>
      <c r="CV2110" s="37"/>
      <c r="CW2110" s="37"/>
      <c r="CX2110" s="37"/>
      <c r="CY2110" s="37"/>
      <c r="CZ2110" s="37"/>
      <c r="DA2110" s="37"/>
      <c r="DB2110" s="37"/>
      <c r="DC2110" s="37"/>
      <c r="DD2110" s="37"/>
      <c r="DE2110" s="37"/>
      <c r="DF2110" s="37"/>
      <c r="DG2110" s="37"/>
      <c r="DH2110" s="37"/>
      <c r="DI2110" s="37"/>
      <c r="DJ2110" s="37"/>
      <c r="DK2110" s="37"/>
      <c r="DL2110" s="37"/>
      <c r="DR2110" s="37"/>
      <c r="DS2110" s="37"/>
      <c r="DT2110" s="37"/>
      <c r="DU2110" s="37"/>
      <c r="DV2110" s="37"/>
      <c r="DW2110" s="37"/>
      <c r="DX2110" s="37"/>
      <c r="DY2110" s="37"/>
      <c r="DZ2110" s="37"/>
      <c r="EA2110" s="37"/>
      <c r="EB2110" s="37"/>
      <c r="EC2110" s="37"/>
      <c r="ED2110" s="37"/>
      <c r="EE2110" s="37"/>
      <c r="EF2110" s="37"/>
      <c r="EG2110" s="37"/>
      <c r="EH2110" s="37"/>
      <c r="EI2110" s="37"/>
      <c r="EJ2110" s="37"/>
      <c r="EK2110" s="37"/>
      <c r="EL2110" s="37"/>
      <c r="EM2110" s="37"/>
      <c r="EN2110" s="37"/>
      <c r="EO2110" s="37"/>
      <c r="EP2110" s="37"/>
      <c r="EQ2110" s="37"/>
      <c r="ER2110" s="37"/>
      <c r="ES2110" s="37"/>
      <c r="ET2110" s="37"/>
      <c r="EU2110" s="37"/>
      <c r="EV2110" s="37"/>
      <c r="EW2110" s="37"/>
      <c r="EX2110" s="37"/>
      <c r="EY2110" s="37"/>
      <c r="EZ2110" s="37"/>
      <c r="FA2110" s="37"/>
      <c r="FB2110" s="37"/>
      <c r="FC2110" s="37"/>
      <c r="FD2110" s="37"/>
    </row>
    <row r="2111" spans="2:160" x14ac:dyDescent="0.5">
      <c r="B2111" s="36" t="s">
        <v>2306</v>
      </c>
      <c r="C2111" s="18">
        <v>-3.3859254132756478E-3</v>
      </c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7"/>
      <c r="AD2111" s="37"/>
      <c r="AE2111" s="37"/>
      <c r="AF2111" s="37"/>
      <c r="AG2111" s="37"/>
      <c r="AH2111" s="37"/>
      <c r="AI2111" s="37"/>
      <c r="AJ2111" s="37"/>
      <c r="AK2111" s="37"/>
      <c r="AL2111" s="37"/>
      <c r="AM2111" s="37"/>
      <c r="AN2111" s="37"/>
      <c r="AO2111" s="37"/>
      <c r="AP2111" s="37"/>
      <c r="AQ2111" s="37"/>
      <c r="AR2111" s="37"/>
      <c r="AS2111" s="37"/>
      <c r="AT2111" s="37"/>
      <c r="AU2111" s="37"/>
      <c r="AV2111" s="37"/>
      <c r="AW2111" s="37"/>
      <c r="AX2111" s="37"/>
      <c r="AY2111" s="37"/>
      <c r="AZ2111" s="37"/>
      <c r="BA2111" s="37"/>
      <c r="BB2111" s="37"/>
      <c r="BC2111" s="37"/>
      <c r="BD2111" s="37"/>
      <c r="BE2111" s="37"/>
      <c r="BF2111" s="37"/>
      <c r="BG2111" s="37"/>
      <c r="BH2111" s="37"/>
      <c r="BI2111" s="37"/>
      <c r="BJ2111" s="37"/>
      <c r="BK2111" s="37"/>
      <c r="BL2111" s="37"/>
      <c r="BM2111" s="37"/>
      <c r="BN2111" s="37"/>
      <c r="BO2111" s="37"/>
      <c r="BP2111" s="37"/>
      <c r="BQ2111" s="37"/>
      <c r="BR2111" s="37"/>
      <c r="BS2111" s="37"/>
      <c r="BT2111" s="37"/>
      <c r="BU2111" s="37"/>
      <c r="BV2111" s="37"/>
      <c r="BW2111" s="37"/>
      <c r="BX2111" s="37"/>
      <c r="BY2111" s="37"/>
      <c r="BZ2111" s="37"/>
      <c r="CA2111" s="37"/>
      <c r="CB2111" s="37"/>
      <c r="CC2111" s="37"/>
      <c r="CD2111" s="37"/>
      <c r="CE2111" s="37"/>
      <c r="CF2111" s="37"/>
      <c r="CG2111" s="37"/>
      <c r="CH2111" s="37"/>
      <c r="CI2111" s="37"/>
      <c r="CJ2111" s="37"/>
      <c r="CK2111" s="37"/>
      <c r="CL2111" s="37"/>
      <c r="CM2111" s="37"/>
      <c r="CN2111" s="37"/>
      <c r="CO2111" s="37"/>
      <c r="CP2111" s="37"/>
      <c r="CQ2111" s="37"/>
      <c r="CR2111" s="37"/>
      <c r="CS2111" s="37"/>
      <c r="CT2111" s="37"/>
      <c r="CU2111" s="37"/>
      <c r="CV2111" s="37"/>
      <c r="CW2111" s="37"/>
      <c r="CX2111" s="37"/>
      <c r="CY2111" s="37"/>
      <c r="CZ2111" s="37"/>
      <c r="DA2111" s="37"/>
      <c r="DB2111" s="37"/>
      <c r="DC2111" s="37"/>
      <c r="DD2111" s="37"/>
      <c r="DE2111" s="37"/>
      <c r="DF2111" s="37"/>
      <c r="DG2111" s="37"/>
      <c r="DH2111" s="37"/>
      <c r="DI2111" s="37"/>
      <c r="DJ2111" s="37"/>
      <c r="DK2111" s="37"/>
      <c r="DL2111" s="37"/>
      <c r="DR2111" s="37"/>
      <c r="DS2111" s="37"/>
      <c r="DT2111" s="37"/>
      <c r="DU2111" s="37"/>
      <c r="DV2111" s="37"/>
      <c r="DW2111" s="37"/>
      <c r="DX2111" s="37"/>
      <c r="DY2111" s="37"/>
      <c r="DZ2111" s="37"/>
      <c r="EA2111" s="37"/>
      <c r="EB2111" s="37"/>
      <c r="EC2111" s="37"/>
      <c r="ED2111" s="37"/>
      <c r="EE2111" s="37"/>
      <c r="EF2111" s="37"/>
      <c r="EG2111" s="37"/>
      <c r="EH2111" s="37"/>
      <c r="EI2111" s="37"/>
      <c r="EJ2111" s="37"/>
      <c r="EK2111" s="37"/>
      <c r="EL2111" s="37"/>
      <c r="EM2111" s="37"/>
      <c r="EN2111" s="37"/>
      <c r="EO2111" s="37"/>
      <c r="EP2111" s="37"/>
      <c r="EQ2111" s="37"/>
      <c r="ER2111" s="37"/>
      <c r="ES2111" s="37"/>
      <c r="ET2111" s="37"/>
      <c r="EU2111" s="37"/>
      <c r="EV2111" s="37"/>
      <c r="EW2111" s="37"/>
      <c r="EX2111" s="37"/>
      <c r="EY2111" s="37"/>
      <c r="EZ2111" s="37"/>
      <c r="FA2111" s="37"/>
      <c r="FB2111" s="37"/>
      <c r="FC2111" s="37"/>
      <c r="FD2111" s="37"/>
    </row>
    <row r="2112" spans="2:160" x14ac:dyDescent="0.5">
      <c r="B2112" s="36" t="s">
        <v>2307</v>
      </c>
      <c r="C2112" s="18">
        <v>4.8522140424129834E-3</v>
      </c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7"/>
      <c r="AD2112" s="37"/>
      <c r="AE2112" s="37"/>
      <c r="AF2112" s="37"/>
      <c r="AG2112" s="37"/>
      <c r="AH2112" s="37"/>
      <c r="AI2112" s="37"/>
      <c r="AJ2112" s="37"/>
      <c r="AK2112" s="37"/>
      <c r="AL2112" s="37"/>
      <c r="AM2112" s="37"/>
      <c r="AN2112" s="37"/>
      <c r="AO2112" s="37"/>
      <c r="AP2112" s="37"/>
      <c r="AQ2112" s="37"/>
      <c r="AR2112" s="37"/>
      <c r="AS2112" s="37"/>
      <c r="AT2112" s="37"/>
      <c r="AU2112" s="37"/>
      <c r="AV2112" s="37"/>
      <c r="AW2112" s="37"/>
      <c r="AX2112" s="37"/>
      <c r="AY2112" s="37"/>
      <c r="AZ2112" s="37"/>
      <c r="BA2112" s="37"/>
      <c r="BB2112" s="37"/>
      <c r="BC2112" s="37"/>
      <c r="BD2112" s="37"/>
      <c r="BE2112" s="37"/>
      <c r="BF2112" s="37"/>
      <c r="BG2112" s="37"/>
      <c r="BH2112" s="37"/>
      <c r="BI2112" s="37"/>
      <c r="BJ2112" s="37"/>
      <c r="BK2112" s="37"/>
      <c r="BL2112" s="37"/>
      <c r="BM2112" s="37"/>
      <c r="BN2112" s="37"/>
      <c r="BO2112" s="37"/>
      <c r="BP2112" s="37"/>
      <c r="BQ2112" s="37"/>
      <c r="BR2112" s="37"/>
      <c r="BS2112" s="37"/>
      <c r="BT2112" s="37"/>
      <c r="BU2112" s="37"/>
      <c r="BV2112" s="37"/>
      <c r="BW2112" s="37"/>
      <c r="BX2112" s="37"/>
      <c r="BY2112" s="37"/>
      <c r="BZ2112" s="37"/>
      <c r="CA2112" s="37"/>
      <c r="CB2112" s="37"/>
      <c r="CC2112" s="37"/>
      <c r="CD2112" s="37"/>
      <c r="CE2112" s="37"/>
      <c r="CF2112" s="37"/>
      <c r="CG2112" s="37"/>
      <c r="CH2112" s="37"/>
      <c r="CI2112" s="37"/>
      <c r="CJ2112" s="37"/>
      <c r="CK2112" s="37"/>
      <c r="CL2112" s="37"/>
      <c r="CM2112" s="37"/>
      <c r="CN2112" s="37"/>
      <c r="CO2112" s="37"/>
      <c r="CP2112" s="37"/>
      <c r="CQ2112" s="37"/>
      <c r="CR2112" s="37"/>
      <c r="CS2112" s="37"/>
      <c r="CT2112" s="37"/>
      <c r="CU2112" s="37"/>
      <c r="CV2112" s="37"/>
      <c r="CW2112" s="37"/>
      <c r="CX2112" s="37"/>
      <c r="CY2112" s="37"/>
      <c r="CZ2112" s="37"/>
      <c r="DA2112" s="37"/>
      <c r="DB2112" s="37"/>
      <c r="DC2112" s="37"/>
      <c r="DD2112" s="37"/>
      <c r="DE2112" s="37"/>
      <c r="DF2112" s="37"/>
      <c r="DG2112" s="37"/>
      <c r="DH2112" s="37"/>
      <c r="DI2112" s="37"/>
      <c r="DJ2112" s="37"/>
      <c r="DK2112" s="37"/>
      <c r="DL2112" s="37"/>
      <c r="DR2112" s="37"/>
      <c r="DS2112" s="37"/>
      <c r="DT2112" s="37"/>
      <c r="DU2112" s="37"/>
      <c r="DV2112" s="37"/>
      <c r="DW2112" s="37"/>
      <c r="DX2112" s="37"/>
      <c r="DY2112" s="37"/>
      <c r="DZ2112" s="37"/>
      <c r="EA2112" s="37"/>
      <c r="EB2112" s="37"/>
      <c r="EC2112" s="37"/>
      <c r="ED2112" s="37"/>
      <c r="EE2112" s="37"/>
      <c r="EF2112" s="37"/>
      <c r="EG2112" s="37"/>
      <c r="EH2112" s="37"/>
      <c r="EI2112" s="37"/>
      <c r="EJ2112" s="37"/>
      <c r="EK2112" s="37"/>
      <c r="EL2112" s="37"/>
      <c r="EM2112" s="37"/>
      <c r="EN2112" s="37"/>
      <c r="EO2112" s="37"/>
      <c r="EP2112" s="37"/>
      <c r="EQ2112" s="37"/>
      <c r="ER2112" s="37"/>
      <c r="ES2112" s="37"/>
      <c r="ET2112" s="37"/>
      <c r="EU2112" s="37"/>
      <c r="EV2112" s="37"/>
      <c r="EW2112" s="37"/>
      <c r="EX2112" s="37"/>
      <c r="EY2112" s="37"/>
      <c r="EZ2112" s="37"/>
      <c r="FA2112" s="37"/>
      <c r="FB2112" s="37"/>
      <c r="FC2112" s="37"/>
      <c r="FD2112" s="37"/>
    </row>
    <row r="2113" spans="2:160" x14ac:dyDescent="0.5">
      <c r="B2113" s="36" t="s">
        <v>2308</v>
      </c>
      <c r="C2113" s="18">
        <v>5.6379549400993323E-3</v>
      </c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/>
      <c r="AA2113" s="37"/>
      <c r="AB2113" s="37"/>
      <c r="AC2113" s="37"/>
      <c r="AD2113" s="37"/>
      <c r="AE2113" s="37"/>
      <c r="AF2113" s="37"/>
      <c r="AG2113" s="37"/>
      <c r="AH2113" s="37"/>
      <c r="AI2113" s="37"/>
      <c r="AJ2113" s="37"/>
      <c r="AK2113" s="37"/>
      <c r="AL2113" s="37"/>
      <c r="AM2113" s="37"/>
      <c r="AN2113" s="37"/>
      <c r="AO2113" s="37"/>
      <c r="AP2113" s="37"/>
      <c r="AQ2113" s="37"/>
      <c r="AR2113" s="37"/>
      <c r="AS2113" s="37"/>
      <c r="AT2113" s="37"/>
      <c r="AU2113" s="37"/>
      <c r="AV2113" s="37"/>
      <c r="AW2113" s="37"/>
      <c r="AX2113" s="37"/>
      <c r="AY2113" s="37"/>
      <c r="AZ2113" s="37"/>
      <c r="BA2113" s="37"/>
      <c r="BB2113" s="37"/>
      <c r="BC2113" s="37"/>
      <c r="BD2113" s="37"/>
      <c r="BE2113" s="37"/>
      <c r="BF2113" s="37"/>
      <c r="BG2113" s="37"/>
      <c r="BH2113" s="37"/>
      <c r="BI2113" s="37"/>
      <c r="BJ2113" s="37"/>
      <c r="BK2113" s="37"/>
      <c r="BL2113" s="37"/>
      <c r="BM2113" s="37"/>
      <c r="BN2113" s="37"/>
      <c r="BO2113" s="37"/>
      <c r="BP2113" s="37"/>
      <c r="BQ2113" s="37"/>
      <c r="BR2113" s="37"/>
      <c r="BS2113" s="37"/>
      <c r="BT2113" s="37"/>
      <c r="BU2113" s="37"/>
      <c r="BV2113" s="37"/>
      <c r="BW2113" s="37"/>
      <c r="BX2113" s="37"/>
      <c r="BY2113" s="37"/>
      <c r="BZ2113" s="37"/>
      <c r="CA2113" s="37"/>
      <c r="CB2113" s="37"/>
      <c r="CC2113" s="37"/>
      <c r="CD2113" s="37"/>
      <c r="CE2113" s="37"/>
      <c r="CF2113" s="37"/>
      <c r="CG2113" s="37"/>
      <c r="CH2113" s="37"/>
      <c r="CI2113" s="37"/>
      <c r="CJ2113" s="37"/>
      <c r="CK2113" s="37"/>
      <c r="CL2113" s="37"/>
      <c r="CM2113" s="37"/>
      <c r="CN2113" s="37"/>
      <c r="CO2113" s="37"/>
      <c r="CP2113" s="37"/>
      <c r="CQ2113" s="37"/>
      <c r="CR2113" s="37"/>
      <c r="CS2113" s="37"/>
      <c r="CT2113" s="37"/>
      <c r="CU2113" s="37"/>
      <c r="CV2113" s="37"/>
      <c r="CW2113" s="37"/>
      <c r="CX2113" s="37"/>
      <c r="CY2113" s="37"/>
      <c r="CZ2113" s="37"/>
      <c r="DA2113" s="37"/>
      <c r="DB2113" s="37"/>
      <c r="DC2113" s="37"/>
      <c r="DD2113" s="37"/>
      <c r="DE2113" s="37"/>
      <c r="DF2113" s="37"/>
      <c r="DG2113" s="37"/>
      <c r="DH2113" s="37"/>
      <c r="DI2113" s="37"/>
      <c r="DJ2113" s="37"/>
      <c r="DK2113" s="37"/>
      <c r="DL2113" s="37"/>
      <c r="DR2113" s="37"/>
      <c r="DS2113" s="37"/>
      <c r="DT2113" s="37"/>
      <c r="DU2113" s="37"/>
      <c r="DV2113" s="37"/>
      <c r="DW2113" s="37"/>
      <c r="DX2113" s="37"/>
      <c r="DY2113" s="37"/>
      <c r="DZ2113" s="37"/>
      <c r="EA2113" s="37"/>
      <c r="EB2113" s="37"/>
      <c r="EC2113" s="37"/>
      <c r="ED2113" s="37"/>
      <c r="EE2113" s="37"/>
      <c r="EF2113" s="37"/>
      <c r="EG2113" s="37"/>
      <c r="EH2113" s="37"/>
      <c r="EI2113" s="37"/>
      <c r="EJ2113" s="37"/>
      <c r="EK2113" s="37"/>
      <c r="EL2113" s="37"/>
      <c r="EM2113" s="37"/>
      <c r="EN2113" s="37"/>
      <c r="EO2113" s="37"/>
      <c r="EP2113" s="37"/>
      <c r="EQ2113" s="37"/>
      <c r="ER2113" s="37"/>
      <c r="ES2113" s="37"/>
      <c r="ET2113" s="37"/>
      <c r="EU2113" s="37"/>
      <c r="EV2113" s="37"/>
      <c r="EW2113" s="37"/>
      <c r="EX2113" s="37"/>
      <c r="EY2113" s="37"/>
      <c r="EZ2113" s="37"/>
      <c r="FA2113" s="37"/>
      <c r="FB2113" s="37"/>
      <c r="FC2113" s="37"/>
      <c r="FD2113" s="37"/>
    </row>
    <row r="2114" spans="2:160" x14ac:dyDescent="0.5">
      <c r="B2114" s="36" t="s">
        <v>2309</v>
      </c>
      <c r="C2114" s="18">
        <v>2.3312659295924298E-3</v>
      </c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F2114" s="37"/>
      <c r="AG2114" s="37"/>
      <c r="AH2114" s="37"/>
      <c r="AI2114" s="37"/>
      <c r="AJ2114" s="37"/>
      <c r="AK2114" s="37"/>
      <c r="AL2114" s="37"/>
      <c r="AM2114" s="37"/>
      <c r="AN2114" s="37"/>
      <c r="AO2114" s="37"/>
      <c r="AP2114" s="37"/>
      <c r="AQ2114" s="37"/>
      <c r="AR2114" s="37"/>
      <c r="AS2114" s="37"/>
      <c r="AT2114" s="37"/>
      <c r="AU2114" s="37"/>
      <c r="AV2114" s="37"/>
      <c r="AW2114" s="37"/>
      <c r="AX2114" s="37"/>
      <c r="AY2114" s="37"/>
      <c r="AZ2114" s="37"/>
      <c r="BA2114" s="37"/>
      <c r="BB2114" s="37"/>
      <c r="BC2114" s="37"/>
      <c r="BD2114" s="37"/>
      <c r="BE2114" s="37"/>
      <c r="BF2114" s="37"/>
      <c r="BG2114" s="37"/>
      <c r="BH2114" s="37"/>
      <c r="BI2114" s="37"/>
      <c r="BJ2114" s="37"/>
      <c r="BK2114" s="37"/>
      <c r="BL2114" s="37"/>
      <c r="BM2114" s="37"/>
      <c r="BN2114" s="37"/>
      <c r="BO2114" s="37"/>
      <c r="BP2114" s="37"/>
      <c r="BQ2114" s="37"/>
      <c r="BR2114" s="37"/>
      <c r="BS2114" s="37"/>
      <c r="BT2114" s="37"/>
      <c r="BU2114" s="37"/>
      <c r="BV2114" s="37"/>
      <c r="BW2114" s="37"/>
      <c r="BX2114" s="37"/>
      <c r="BY2114" s="37"/>
      <c r="BZ2114" s="37"/>
      <c r="CA2114" s="37"/>
      <c r="CB2114" s="37"/>
      <c r="CC2114" s="37"/>
      <c r="CD2114" s="37"/>
      <c r="CE2114" s="37"/>
      <c r="CF2114" s="37"/>
      <c r="CG2114" s="37"/>
      <c r="CH2114" s="37"/>
      <c r="CI2114" s="37"/>
      <c r="CJ2114" s="37"/>
      <c r="CK2114" s="37"/>
      <c r="CL2114" s="37"/>
      <c r="CM2114" s="37"/>
      <c r="CN2114" s="37"/>
      <c r="CO2114" s="37"/>
      <c r="CP2114" s="37"/>
      <c r="CQ2114" s="37"/>
      <c r="CR2114" s="37"/>
      <c r="CS2114" s="37"/>
      <c r="CT2114" s="37"/>
      <c r="CU2114" s="37"/>
      <c r="CV2114" s="37"/>
      <c r="CW2114" s="37"/>
      <c r="CX2114" s="37"/>
      <c r="CY2114" s="37"/>
      <c r="CZ2114" s="37"/>
      <c r="DA2114" s="37"/>
      <c r="DB2114" s="37"/>
      <c r="DC2114" s="37"/>
      <c r="DD2114" s="37"/>
      <c r="DE2114" s="37"/>
      <c r="DF2114" s="37"/>
      <c r="DG2114" s="37"/>
      <c r="DH2114" s="37"/>
      <c r="DI2114" s="37"/>
      <c r="DJ2114" s="37"/>
      <c r="DK2114" s="37"/>
      <c r="DL2114" s="37"/>
      <c r="DR2114" s="37"/>
      <c r="DS2114" s="37"/>
      <c r="DT2114" s="37"/>
      <c r="DU2114" s="37"/>
      <c r="DV2114" s="37"/>
      <c r="DW2114" s="37"/>
      <c r="DX2114" s="37"/>
      <c r="DY2114" s="37"/>
      <c r="DZ2114" s="37"/>
      <c r="EA2114" s="37"/>
      <c r="EB2114" s="37"/>
      <c r="EC2114" s="37"/>
      <c r="ED2114" s="37"/>
      <c r="EE2114" s="37"/>
      <c r="EF2114" s="37"/>
      <c r="EG2114" s="37"/>
      <c r="EH2114" s="37"/>
      <c r="EI2114" s="37"/>
      <c r="EJ2114" s="37"/>
      <c r="EK2114" s="37"/>
      <c r="EL2114" s="37"/>
      <c r="EM2114" s="37"/>
      <c r="EN2114" s="37"/>
      <c r="EO2114" s="37"/>
      <c r="EP2114" s="37"/>
      <c r="EQ2114" s="37"/>
      <c r="ER2114" s="37"/>
      <c r="ES2114" s="37"/>
      <c r="ET2114" s="37"/>
      <c r="EU2114" s="37"/>
      <c r="EV2114" s="37"/>
      <c r="EW2114" s="37"/>
      <c r="EX2114" s="37"/>
      <c r="EY2114" s="37"/>
      <c r="EZ2114" s="37"/>
      <c r="FA2114" s="37"/>
      <c r="FB2114" s="37"/>
      <c r="FC2114" s="37"/>
      <c r="FD2114" s="37"/>
    </row>
    <row r="2115" spans="2:160" x14ac:dyDescent="0.5">
      <c r="B2115" s="36" t="s">
        <v>2310</v>
      </c>
      <c r="C2115" s="18">
        <v>5.2374877415883869E-3</v>
      </c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  <c r="S2115" s="37"/>
      <c r="T2115" s="37"/>
      <c r="U2115" s="37"/>
      <c r="V2115" s="37"/>
      <c r="W2115" s="37"/>
      <c r="X2115" s="37"/>
      <c r="Y2115" s="37"/>
      <c r="Z2115" s="37"/>
      <c r="AA2115" s="37"/>
      <c r="AB2115" s="37"/>
      <c r="AC2115" s="37"/>
      <c r="AD2115" s="37"/>
      <c r="AE2115" s="37"/>
      <c r="AF2115" s="37"/>
      <c r="AG2115" s="37"/>
      <c r="AH2115" s="37"/>
      <c r="AI2115" s="37"/>
      <c r="AJ2115" s="37"/>
      <c r="AK2115" s="37"/>
      <c r="AL2115" s="37"/>
      <c r="AM2115" s="37"/>
      <c r="AN2115" s="37"/>
      <c r="AO2115" s="37"/>
      <c r="AP2115" s="37"/>
      <c r="AQ2115" s="37"/>
      <c r="AR2115" s="37"/>
      <c r="AS2115" s="37"/>
      <c r="AT2115" s="37"/>
      <c r="AU2115" s="37"/>
      <c r="AV2115" s="37"/>
      <c r="AW2115" s="37"/>
      <c r="AX2115" s="37"/>
      <c r="AY2115" s="37"/>
      <c r="AZ2115" s="37"/>
      <c r="BA2115" s="37"/>
      <c r="BB2115" s="37"/>
      <c r="BC2115" s="37"/>
      <c r="BD2115" s="37"/>
      <c r="BE2115" s="37"/>
      <c r="BF2115" s="37"/>
      <c r="BG2115" s="37"/>
      <c r="BH2115" s="37"/>
      <c r="BI2115" s="37"/>
      <c r="BJ2115" s="37"/>
      <c r="BK2115" s="37"/>
      <c r="BL2115" s="37"/>
      <c r="BM2115" s="37"/>
      <c r="BN2115" s="37"/>
      <c r="BO2115" s="37"/>
      <c r="BP2115" s="37"/>
      <c r="BQ2115" s="37"/>
      <c r="BR2115" s="37"/>
      <c r="BS2115" s="37"/>
      <c r="BT2115" s="37"/>
      <c r="BU2115" s="37"/>
      <c r="BV2115" s="37"/>
      <c r="BW2115" s="37"/>
      <c r="BX2115" s="37"/>
      <c r="BY2115" s="37"/>
      <c r="BZ2115" s="37"/>
      <c r="CA2115" s="37"/>
      <c r="CB2115" s="37"/>
      <c r="CC2115" s="37"/>
      <c r="CD2115" s="37"/>
      <c r="CE2115" s="37"/>
      <c r="CF2115" s="37"/>
      <c r="CG2115" s="37"/>
      <c r="CH2115" s="37"/>
      <c r="CI2115" s="37"/>
      <c r="CJ2115" s="37"/>
      <c r="CK2115" s="37"/>
      <c r="CL2115" s="37"/>
      <c r="CM2115" s="37"/>
      <c r="CN2115" s="37"/>
      <c r="CO2115" s="37"/>
      <c r="CP2115" s="37"/>
      <c r="CQ2115" s="37"/>
      <c r="CR2115" s="37"/>
      <c r="CS2115" s="37"/>
      <c r="CT2115" s="37"/>
      <c r="CU2115" s="37"/>
      <c r="CV2115" s="37"/>
      <c r="CW2115" s="37"/>
      <c r="CX2115" s="37"/>
      <c r="CY2115" s="37"/>
      <c r="CZ2115" s="37"/>
      <c r="DA2115" s="37"/>
      <c r="DB2115" s="37"/>
      <c r="DC2115" s="37"/>
      <c r="DD2115" s="37"/>
      <c r="DE2115" s="37"/>
      <c r="DF2115" s="37"/>
      <c r="DG2115" s="37"/>
      <c r="DH2115" s="37"/>
      <c r="DI2115" s="37"/>
      <c r="DJ2115" s="37"/>
      <c r="DK2115" s="37"/>
      <c r="DL2115" s="37"/>
      <c r="DR2115" s="37"/>
      <c r="DS2115" s="37"/>
      <c r="DT2115" s="37"/>
      <c r="DU2115" s="37"/>
      <c r="DV2115" s="37"/>
      <c r="DW2115" s="37"/>
      <c r="DX2115" s="37"/>
      <c r="DY2115" s="37"/>
      <c r="DZ2115" s="37"/>
      <c r="EA2115" s="37"/>
      <c r="EB2115" s="37"/>
      <c r="EC2115" s="37"/>
      <c r="ED2115" s="37"/>
      <c r="EE2115" s="37"/>
      <c r="EF2115" s="37"/>
      <c r="EG2115" s="37"/>
      <c r="EH2115" s="37"/>
      <c r="EI2115" s="37"/>
      <c r="EJ2115" s="37"/>
      <c r="EK2115" s="37"/>
      <c r="EL2115" s="37"/>
      <c r="EM2115" s="37"/>
      <c r="EN2115" s="37"/>
      <c r="EO2115" s="37"/>
      <c r="EP2115" s="37"/>
      <c r="EQ2115" s="37"/>
      <c r="ER2115" s="37"/>
      <c r="ES2115" s="37"/>
      <c r="ET2115" s="37"/>
      <c r="EU2115" s="37"/>
      <c r="EV2115" s="37"/>
      <c r="EW2115" s="37"/>
      <c r="EX2115" s="37"/>
      <c r="EY2115" s="37"/>
      <c r="EZ2115" s="37"/>
      <c r="FA2115" s="37"/>
      <c r="FB2115" s="37"/>
      <c r="FC2115" s="37"/>
      <c r="FD2115" s="37"/>
    </row>
    <row r="2116" spans="2:160" x14ac:dyDescent="0.5">
      <c r="B2116" s="36" t="s">
        <v>2311</v>
      </c>
      <c r="C2116" s="18">
        <v>4.7224176706481824E-3</v>
      </c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/>
      <c r="AA2116" s="37"/>
      <c r="AB2116" s="37"/>
      <c r="AC2116" s="37"/>
      <c r="AD2116" s="37"/>
      <c r="AE2116" s="37"/>
      <c r="AF2116" s="37"/>
      <c r="AG2116" s="37"/>
      <c r="AH2116" s="37"/>
      <c r="AI2116" s="37"/>
      <c r="AJ2116" s="37"/>
      <c r="AK2116" s="37"/>
      <c r="AL2116" s="37"/>
      <c r="AM2116" s="37"/>
      <c r="AN2116" s="37"/>
      <c r="AO2116" s="37"/>
      <c r="AP2116" s="37"/>
      <c r="AQ2116" s="37"/>
      <c r="AR2116" s="37"/>
      <c r="AS2116" s="37"/>
      <c r="AT2116" s="37"/>
      <c r="AU2116" s="37"/>
      <c r="AV2116" s="37"/>
      <c r="AW2116" s="37"/>
      <c r="AX2116" s="37"/>
      <c r="AY2116" s="37"/>
      <c r="AZ2116" s="37"/>
      <c r="BA2116" s="37"/>
      <c r="BB2116" s="37"/>
      <c r="BC2116" s="37"/>
      <c r="BD2116" s="37"/>
      <c r="BE2116" s="37"/>
      <c r="BF2116" s="37"/>
      <c r="BG2116" s="37"/>
      <c r="BH2116" s="37"/>
      <c r="BI2116" s="37"/>
      <c r="BJ2116" s="37"/>
      <c r="BK2116" s="37"/>
      <c r="BL2116" s="37"/>
      <c r="BM2116" s="37"/>
      <c r="BN2116" s="37"/>
      <c r="BO2116" s="37"/>
      <c r="BP2116" s="37"/>
      <c r="BQ2116" s="37"/>
      <c r="BR2116" s="37"/>
      <c r="BS2116" s="37"/>
      <c r="BT2116" s="37"/>
      <c r="BU2116" s="37"/>
      <c r="BV2116" s="37"/>
      <c r="BW2116" s="37"/>
      <c r="BX2116" s="37"/>
      <c r="BY2116" s="37"/>
      <c r="BZ2116" s="37"/>
      <c r="CA2116" s="37"/>
      <c r="CB2116" s="37"/>
      <c r="CC2116" s="37"/>
      <c r="CD2116" s="37"/>
      <c r="CE2116" s="37"/>
      <c r="CF2116" s="37"/>
      <c r="CG2116" s="37"/>
      <c r="CH2116" s="37"/>
      <c r="CI2116" s="37"/>
      <c r="CJ2116" s="37"/>
      <c r="CK2116" s="37"/>
      <c r="CL2116" s="37"/>
      <c r="CM2116" s="37"/>
      <c r="CN2116" s="37"/>
      <c r="CO2116" s="37"/>
      <c r="CP2116" s="37"/>
      <c r="CQ2116" s="37"/>
      <c r="CR2116" s="37"/>
      <c r="CS2116" s="37"/>
      <c r="CT2116" s="37"/>
      <c r="CU2116" s="37"/>
      <c r="CV2116" s="37"/>
      <c r="CW2116" s="37"/>
      <c r="CX2116" s="37"/>
      <c r="CY2116" s="37"/>
      <c r="CZ2116" s="37"/>
      <c r="DA2116" s="37"/>
      <c r="DB2116" s="37"/>
      <c r="DC2116" s="37"/>
      <c r="DD2116" s="37"/>
      <c r="DE2116" s="37"/>
      <c r="DF2116" s="37"/>
      <c r="DG2116" s="37"/>
      <c r="DH2116" s="37"/>
      <c r="DI2116" s="37"/>
      <c r="DJ2116" s="37"/>
      <c r="DK2116" s="37"/>
      <c r="DL2116" s="37"/>
      <c r="DR2116" s="37"/>
      <c r="DS2116" s="37"/>
      <c r="DT2116" s="37"/>
      <c r="DU2116" s="37"/>
      <c r="DV2116" s="37"/>
      <c r="DW2116" s="37"/>
      <c r="DX2116" s="37"/>
      <c r="DY2116" s="37"/>
      <c r="DZ2116" s="37"/>
      <c r="EA2116" s="37"/>
      <c r="EB2116" s="37"/>
      <c r="EC2116" s="37"/>
      <c r="ED2116" s="37"/>
      <c r="EE2116" s="37"/>
      <c r="EF2116" s="37"/>
      <c r="EG2116" s="37"/>
      <c r="EH2116" s="37"/>
      <c r="EI2116" s="37"/>
      <c r="EJ2116" s="37"/>
      <c r="EK2116" s="37"/>
      <c r="EL2116" s="37"/>
      <c r="EM2116" s="37"/>
      <c r="EN2116" s="37"/>
      <c r="EO2116" s="37"/>
      <c r="EP2116" s="37"/>
      <c r="EQ2116" s="37"/>
      <c r="ER2116" s="37"/>
      <c r="ES2116" s="37"/>
      <c r="ET2116" s="37"/>
      <c r="EU2116" s="37"/>
      <c r="EV2116" s="37"/>
      <c r="EW2116" s="37"/>
      <c r="EX2116" s="37"/>
      <c r="EY2116" s="37"/>
      <c r="EZ2116" s="37"/>
      <c r="FA2116" s="37"/>
      <c r="FB2116" s="37"/>
      <c r="FC2116" s="37"/>
      <c r="FD2116" s="37"/>
    </row>
    <row r="2117" spans="2:160" x14ac:dyDescent="0.5">
      <c r="B2117" s="36" t="s">
        <v>2312</v>
      </c>
      <c r="C2117" s="18">
        <v>6.4316556035315386E-3</v>
      </c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  <c r="S2117" s="37"/>
      <c r="T2117" s="37"/>
      <c r="U2117" s="37"/>
      <c r="V2117" s="37"/>
      <c r="W2117" s="37"/>
      <c r="X2117" s="37"/>
      <c r="Y2117" s="37"/>
      <c r="Z2117" s="37"/>
      <c r="AA2117" s="37"/>
      <c r="AB2117" s="37"/>
      <c r="AC2117" s="37"/>
      <c r="AD2117" s="37"/>
      <c r="AE2117" s="37"/>
      <c r="AF2117" s="37"/>
      <c r="AG2117" s="37"/>
      <c r="AH2117" s="37"/>
      <c r="AI2117" s="37"/>
      <c r="AJ2117" s="37"/>
      <c r="AK2117" s="37"/>
      <c r="AL2117" s="37"/>
      <c r="AM2117" s="37"/>
      <c r="AN2117" s="37"/>
      <c r="AO2117" s="37"/>
      <c r="AP2117" s="37"/>
      <c r="AQ2117" s="37"/>
      <c r="AR2117" s="37"/>
      <c r="AS2117" s="37"/>
      <c r="AT2117" s="37"/>
      <c r="AU2117" s="37"/>
      <c r="AV2117" s="37"/>
      <c r="AW2117" s="37"/>
      <c r="AX2117" s="37"/>
      <c r="AY2117" s="37"/>
      <c r="AZ2117" s="37"/>
      <c r="BA2117" s="37"/>
      <c r="BB2117" s="37"/>
      <c r="BC2117" s="37"/>
      <c r="BD2117" s="37"/>
      <c r="BE2117" s="37"/>
      <c r="BF2117" s="37"/>
      <c r="BG2117" s="37"/>
      <c r="BH2117" s="37"/>
      <c r="BI2117" s="37"/>
      <c r="BJ2117" s="37"/>
      <c r="BK2117" s="37"/>
      <c r="BL2117" s="37"/>
      <c r="BM2117" s="37"/>
      <c r="BN2117" s="37"/>
      <c r="BO2117" s="37"/>
      <c r="BP2117" s="37"/>
      <c r="BQ2117" s="37"/>
      <c r="BR2117" s="37"/>
      <c r="BS2117" s="37"/>
      <c r="BT2117" s="37"/>
      <c r="BU2117" s="37"/>
      <c r="BV2117" s="37"/>
      <c r="BW2117" s="37"/>
      <c r="BX2117" s="37"/>
      <c r="BY2117" s="37"/>
      <c r="BZ2117" s="37"/>
      <c r="CA2117" s="37"/>
      <c r="CB2117" s="37"/>
      <c r="CC2117" s="37"/>
      <c r="CD2117" s="37"/>
      <c r="CE2117" s="37"/>
      <c r="CF2117" s="37"/>
      <c r="CG2117" s="37"/>
      <c r="CH2117" s="37"/>
      <c r="CI2117" s="37"/>
      <c r="CJ2117" s="37"/>
      <c r="CK2117" s="37"/>
      <c r="CL2117" s="37"/>
      <c r="CM2117" s="37"/>
      <c r="CN2117" s="37"/>
      <c r="CO2117" s="37"/>
      <c r="CP2117" s="37"/>
      <c r="CQ2117" s="37"/>
      <c r="CR2117" s="37"/>
      <c r="CS2117" s="37"/>
      <c r="CT2117" s="37"/>
      <c r="CU2117" s="37"/>
      <c r="CV2117" s="37"/>
      <c r="CW2117" s="37"/>
      <c r="CX2117" s="37"/>
      <c r="CY2117" s="37"/>
      <c r="CZ2117" s="37"/>
      <c r="DA2117" s="37"/>
      <c r="DB2117" s="37"/>
      <c r="DC2117" s="37"/>
      <c r="DD2117" s="37"/>
      <c r="DE2117" s="37"/>
      <c r="DF2117" s="37"/>
      <c r="DG2117" s="37"/>
      <c r="DH2117" s="37"/>
      <c r="DI2117" s="37"/>
      <c r="DJ2117" s="37"/>
      <c r="DK2117" s="37"/>
      <c r="DL2117" s="37"/>
      <c r="DR2117" s="37"/>
      <c r="DS2117" s="37"/>
      <c r="DT2117" s="37"/>
      <c r="DU2117" s="37"/>
      <c r="DV2117" s="37"/>
      <c r="DW2117" s="37"/>
      <c r="DX2117" s="37"/>
      <c r="DY2117" s="37"/>
      <c r="DZ2117" s="37"/>
      <c r="EA2117" s="37"/>
      <c r="EB2117" s="37"/>
      <c r="EC2117" s="37"/>
      <c r="ED2117" s="37"/>
      <c r="EE2117" s="37"/>
      <c r="EF2117" s="37"/>
      <c r="EG2117" s="37"/>
      <c r="EH2117" s="37"/>
      <c r="EI2117" s="37"/>
      <c r="EJ2117" s="37"/>
      <c r="EK2117" s="37"/>
      <c r="EL2117" s="37"/>
      <c r="EM2117" s="37"/>
      <c r="EN2117" s="37"/>
      <c r="EO2117" s="37"/>
      <c r="EP2117" s="37"/>
      <c r="EQ2117" s="37"/>
      <c r="ER2117" s="37"/>
      <c r="ES2117" s="37"/>
      <c r="ET2117" s="37"/>
      <c r="EU2117" s="37"/>
      <c r="EV2117" s="37"/>
      <c r="EW2117" s="37"/>
      <c r="EX2117" s="37"/>
      <c r="EY2117" s="37"/>
      <c r="EZ2117" s="37"/>
      <c r="FA2117" s="37"/>
      <c r="FB2117" s="37"/>
      <c r="FC2117" s="37"/>
      <c r="FD2117" s="37"/>
    </row>
    <row r="2118" spans="2:160" x14ac:dyDescent="0.5">
      <c r="B2118" s="36" t="s">
        <v>2313</v>
      </c>
      <c r="C2118" s="18">
        <v>-3.9658145928316291E-3</v>
      </c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F2118" s="37"/>
      <c r="AG2118" s="37"/>
      <c r="AH2118" s="37"/>
      <c r="AI2118" s="37"/>
      <c r="AJ2118" s="37"/>
      <c r="AK2118" s="37"/>
      <c r="AL2118" s="37"/>
      <c r="AM2118" s="37"/>
      <c r="AN2118" s="37"/>
      <c r="AO2118" s="37"/>
      <c r="AP2118" s="37"/>
      <c r="AQ2118" s="37"/>
      <c r="AR2118" s="37"/>
      <c r="AS2118" s="37"/>
      <c r="AT2118" s="37"/>
      <c r="AU2118" s="37"/>
      <c r="AV2118" s="37"/>
      <c r="AW2118" s="37"/>
      <c r="AX2118" s="37"/>
      <c r="AY2118" s="37"/>
      <c r="AZ2118" s="37"/>
      <c r="BA2118" s="37"/>
      <c r="BB2118" s="37"/>
      <c r="BC2118" s="37"/>
      <c r="BD2118" s="37"/>
      <c r="BE2118" s="37"/>
      <c r="BF2118" s="37"/>
      <c r="BG2118" s="37"/>
      <c r="BH2118" s="37"/>
      <c r="BI2118" s="37"/>
      <c r="BJ2118" s="37"/>
      <c r="BK2118" s="37"/>
      <c r="BL2118" s="37"/>
      <c r="BM2118" s="37"/>
      <c r="BN2118" s="37"/>
      <c r="BO2118" s="37"/>
      <c r="BP2118" s="37"/>
      <c r="BQ2118" s="37"/>
      <c r="BR2118" s="37"/>
      <c r="BS2118" s="37"/>
      <c r="BT2118" s="37"/>
      <c r="BU2118" s="37"/>
      <c r="BV2118" s="37"/>
      <c r="BW2118" s="37"/>
      <c r="BX2118" s="37"/>
      <c r="BY2118" s="37"/>
      <c r="BZ2118" s="37"/>
      <c r="CA2118" s="37"/>
      <c r="CB2118" s="37"/>
      <c r="CC2118" s="37"/>
      <c r="CD2118" s="37"/>
      <c r="CE2118" s="37"/>
      <c r="CF2118" s="37"/>
      <c r="CG2118" s="37"/>
      <c r="CH2118" s="37"/>
      <c r="CI2118" s="37"/>
      <c r="CJ2118" s="37"/>
      <c r="CK2118" s="37"/>
      <c r="CL2118" s="37"/>
      <c r="CM2118" s="37"/>
      <c r="CN2118" s="37"/>
      <c r="CO2118" s="37"/>
      <c r="CP2118" s="37"/>
      <c r="CQ2118" s="37"/>
      <c r="CR2118" s="37"/>
      <c r="CS2118" s="37"/>
      <c r="CT2118" s="37"/>
      <c r="CU2118" s="37"/>
      <c r="CV2118" s="37"/>
      <c r="CW2118" s="37"/>
      <c r="CX2118" s="37"/>
      <c r="CY2118" s="37"/>
      <c r="CZ2118" s="37"/>
      <c r="DA2118" s="37"/>
      <c r="DB2118" s="37"/>
      <c r="DC2118" s="37"/>
      <c r="DD2118" s="37"/>
      <c r="DE2118" s="37"/>
      <c r="DF2118" s="37"/>
      <c r="DG2118" s="37"/>
      <c r="DH2118" s="37"/>
      <c r="DI2118" s="37"/>
      <c r="DJ2118" s="37"/>
      <c r="DK2118" s="37"/>
      <c r="DL2118" s="37"/>
      <c r="DR2118" s="37"/>
      <c r="DS2118" s="37"/>
      <c r="DT2118" s="37"/>
      <c r="DU2118" s="37"/>
      <c r="DV2118" s="37"/>
      <c r="DW2118" s="37"/>
      <c r="DX2118" s="37"/>
      <c r="DY2118" s="37"/>
      <c r="DZ2118" s="37"/>
      <c r="EA2118" s="37"/>
      <c r="EB2118" s="37"/>
      <c r="EC2118" s="37"/>
      <c r="ED2118" s="37"/>
      <c r="EE2118" s="37"/>
      <c r="EF2118" s="37"/>
      <c r="EG2118" s="37"/>
      <c r="EH2118" s="37"/>
      <c r="EI2118" s="37"/>
      <c r="EJ2118" s="37"/>
      <c r="EK2118" s="37"/>
      <c r="EL2118" s="37"/>
      <c r="EM2118" s="37"/>
      <c r="EN2118" s="37"/>
      <c r="EO2118" s="37"/>
      <c r="EP2118" s="37"/>
      <c r="EQ2118" s="37"/>
      <c r="ER2118" s="37"/>
      <c r="ES2118" s="37"/>
      <c r="ET2118" s="37"/>
      <c r="EU2118" s="37"/>
      <c r="EV2118" s="37"/>
      <c r="EW2118" s="37"/>
      <c r="EX2118" s="37"/>
      <c r="EY2118" s="37"/>
      <c r="EZ2118" s="37"/>
      <c r="FA2118" s="37"/>
      <c r="FB2118" s="37"/>
      <c r="FC2118" s="37"/>
      <c r="FD2118" s="37"/>
    </row>
    <row r="2119" spans="2:160" x14ac:dyDescent="0.5">
      <c r="B2119" s="36" t="s">
        <v>2314</v>
      </c>
      <c r="C2119" s="18">
        <v>2.8372685076052395E-3</v>
      </c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7"/>
      <c r="AD2119" s="37"/>
      <c r="AE2119" s="37"/>
      <c r="AF2119" s="37"/>
      <c r="AG2119" s="37"/>
      <c r="AH2119" s="37"/>
      <c r="AI2119" s="37"/>
      <c r="AJ2119" s="37"/>
      <c r="AK2119" s="37"/>
      <c r="AL2119" s="37"/>
      <c r="AM2119" s="37"/>
      <c r="AN2119" s="37"/>
      <c r="AO2119" s="37"/>
      <c r="AP2119" s="37"/>
      <c r="AQ2119" s="37"/>
      <c r="AR2119" s="37"/>
      <c r="AS2119" s="37"/>
      <c r="AT2119" s="37"/>
      <c r="AU2119" s="37"/>
      <c r="AV2119" s="37"/>
      <c r="AW2119" s="37"/>
      <c r="AX2119" s="37"/>
      <c r="AY2119" s="37"/>
      <c r="AZ2119" s="37"/>
      <c r="BA2119" s="37"/>
      <c r="BB2119" s="37"/>
      <c r="BC2119" s="37"/>
      <c r="BD2119" s="37"/>
      <c r="BE2119" s="37"/>
      <c r="BF2119" s="37"/>
      <c r="BG2119" s="37"/>
      <c r="BH2119" s="37"/>
      <c r="BI2119" s="37"/>
      <c r="BJ2119" s="37"/>
      <c r="BK2119" s="37"/>
      <c r="BL2119" s="37"/>
      <c r="BM2119" s="37"/>
      <c r="BN2119" s="37"/>
      <c r="BO2119" s="37"/>
      <c r="BP2119" s="37"/>
      <c r="BQ2119" s="37"/>
      <c r="BR2119" s="37"/>
      <c r="BS2119" s="37"/>
      <c r="BT2119" s="37"/>
      <c r="BU2119" s="37"/>
      <c r="BV2119" s="37"/>
      <c r="BW2119" s="37"/>
      <c r="BX2119" s="37"/>
      <c r="BY2119" s="37"/>
      <c r="BZ2119" s="37"/>
      <c r="CA2119" s="37"/>
      <c r="CB2119" s="37"/>
      <c r="CC2119" s="37"/>
      <c r="CD2119" s="37"/>
      <c r="CE2119" s="37"/>
      <c r="CF2119" s="37"/>
      <c r="CG2119" s="37"/>
      <c r="CH2119" s="37"/>
      <c r="CI2119" s="37"/>
      <c r="CJ2119" s="37"/>
      <c r="CK2119" s="37"/>
      <c r="CL2119" s="37"/>
      <c r="CM2119" s="37"/>
      <c r="CN2119" s="37"/>
      <c r="CO2119" s="37"/>
      <c r="CP2119" s="37"/>
      <c r="CQ2119" s="37"/>
      <c r="CR2119" s="37"/>
      <c r="CS2119" s="37"/>
      <c r="CT2119" s="37"/>
      <c r="CU2119" s="37"/>
      <c r="CV2119" s="37"/>
      <c r="CW2119" s="37"/>
      <c r="CX2119" s="37"/>
      <c r="CY2119" s="37"/>
      <c r="CZ2119" s="37"/>
      <c r="DA2119" s="37"/>
      <c r="DB2119" s="37"/>
      <c r="DC2119" s="37"/>
      <c r="DD2119" s="37"/>
      <c r="DE2119" s="37"/>
      <c r="DF2119" s="37"/>
      <c r="DG2119" s="37"/>
      <c r="DH2119" s="37"/>
      <c r="DI2119" s="37"/>
      <c r="DJ2119" s="37"/>
      <c r="DK2119" s="37"/>
      <c r="DL2119" s="37"/>
      <c r="DR2119" s="37"/>
      <c r="DS2119" s="37"/>
      <c r="DT2119" s="37"/>
      <c r="DU2119" s="37"/>
      <c r="DV2119" s="37"/>
      <c r="DW2119" s="37"/>
      <c r="DX2119" s="37"/>
      <c r="DY2119" s="37"/>
      <c r="DZ2119" s="37"/>
      <c r="EA2119" s="37"/>
      <c r="EB2119" s="37"/>
      <c r="EC2119" s="37"/>
      <c r="ED2119" s="37"/>
      <c r="EE2119" s="37"/>
      <c r="EF2119" s="37"/>
      <c r="EG2119" s="37"/>
      <c r="EH2119" s="37"/>
      <c r="EI2119" s="37"/>
      <c r="EJ2119" s="37"/>
      <c r="EK2119" s="37"/>
      <c r="EL2119" s="37"/>
      <c r="EM2119" s="37"/>
      <c r="EN2119" s="37"/>
      <c r="EO2119" s="37"/>
      <c r="EP2119" s="37"/>
      <c r="EQ2119" s="37"/>
      <c r="ER2119" s="37"/>
      <c r="ES2119" s="37"/>
      <c r="ET2119" s="37"/>
      <c r="EU2119" s="37"/>
      <c r="EV2119" s="37"/>
      <c r="EW2119" s="37"/>
      <c r="EX2119" s="37"/>
      <c r="EY2119" s="37"/>
      <c r="EZ2119" s="37"/>
      <c r="FA2119" s="37"/>
      <c r="FB2119" s="37"/>
      <c r="FC2119" s="37"/>
      <c r="FD2119" s="37"/>
    </row>
    <row r="2120" spans="2:160" x14ac:dyDescent="0.5">
      <c r="B2120" s="36" t="s">
        <v>2315</v>
      </c>
      <c r="C2120" s="18">
        <v>-7.3637198965745831E-3</v>
      </c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7"/>
      <c r="AD2120" s="37"/>
      <c r="AE2120" s="37"/>
      <c r="AF2120" s="37"/>
      <c r="AG2120" s="37"/>
      <c r="AH2120" s="37"/>
      <c r="AI2120" s="37"/>
      <c r="AJ2120" s="37"/>
      <c r="AK2120" s="37"/>
      <c r="AL2120" s="37"/>
      <c r="AM2120" s="37"/>
      <c r="AN2120" s="37"/>
      <c r="AO2120" s="37"/>
      <c r="AP2120" s="37"/>
      <c r="AQ2120" s="37"/>
      <c r="AR2120" s="37"/>
      <c r="AS2120" s="37"/>
      <c r="AT2120" s="37"/>
      <c r="AU2120" s="37"/>
      <c r="AV2120" s="37"/>
      <c r="AW2120" s="37"/>
      <c r="AX2120" s="37"/>
      <c r="AY2120" s="37"/>
      <c r="AZ2120" s="37"/>
      <c r="BA2120" s="37"/>
      <c r="BB2120" s="37"/>
      <c r="BC2120" s="37"/>
      <c r="BD2120" s="37"/>
      <c r="BE2120" s="37"/>
      <c r="BF2120" s="37"/>
      <c r="BG2120" s="37"/>
      <c r="BH2120" s="37"/>
      <c r="BI2120" s="37"/>
      <c r="BJ2120" s="37"/>
      <c r="BK2120" s="37"/>
      <c r="BL2120" s="37"/>
      <c r="BM2120" s="37"/>
      <c r="BN2120" s="37"/>
      <c r="BO2120" s="37"/>
      <c r="BP2120" s="37"/>
      <c r="BQ2120" s="37"/>
      <c r="BR2120" s="37"/>
      <c r="BS2120" s="37"/>
      <c r="BT2120" s="37"/>
      <c r="BU2120" s="37"/>
      <c r="BV2120" s="37"/>
      <c r="BW2120" s="37"/>
      <c r="BX2120" s="37"/>
      <c r="BY2120" s="37"/>
      <c r="BZ2120" s="37"/>
      <c r="CA2120" s="37"/>
      <c r="CB2120" s="37"/>
      <c r="CC2120" s="37"/>
      <c r="CD2120" s="37"/>
      <c r="CE2120" s="37"/>
      <c r="CF2120" s="37"/>
      <c r="CG2120" s="37"/>
      <c r="CH2120" s="37"/>
      <c r="CI2120" s="37"/>
      <c r="CJ2120" s="37"/>
      <c r="CK2120" s="37"/>
      <c r="CL2120" s="37"/>
      <c r="CM2120" s="37"/>
      <c r="CN2120" s="37"/>
      <c r="CO2120" s="37"/>
      <c r="CP2120" s="37"/>
      <c r="CQ2120" s="37"/>
      <c r="CR2120" s="37"/>
      <c r="CS2120" s="37"/>
      <c r="CT2120" s="37"/>
      <c r="CU2120" s="37"/>
      <c r="CV2120" s="37"/>
      <c r="CW2120" s="37"/>
      <c r="CX2120" s="37"/>
      <c r="CY2120" s="37"/>
      <c r="CZ2120" s="37"/>
      <c r="DA2120" s="37"/>
      <c r="DB2120" s="37"/>
      <c r="DC2120" s="37"/>
      <c r="DD2120" s="37"/>
      <c r="DE2120" s="37"/>
      <c r="DF2120" s="37"/>
      <c r="DG2120" s="37"/>
      <c r="DH2120" s="37"/>
      <c r="DI2120" s="37"/>
      <c r="DJ2120" s="37"/>
      <c r="DK2120" s="37"/>
      <c r="DL2120" s="37"/>
      <c r="DR2120" s="37"/>
      <c r="DS2120" s="37"/>
      <c r="DT2120" s="37"/>
      <c r="DU2120" s="37"/>
      <c r="DV2120" s="37"/>
      <c r="DW2120" s="37"/>
      <c r="DX2120" s="37"/>
      <c r="DY2120" s="37"/>
      <c r="DZ2120" s="37"/>
      <c r="EA2120" s="37"/>
      <c r="EB2120" s="37"/>
      <c r="EC2120" s="37"/>
      <c r="ED2120" s="37"/>
      <c r="EE2120" s="37"/>
      <c r="EF2120" s="37"/>
      <c r="EG2120" s="37"/>
      <c r="EH2120" s="37"/>
      <c r="EI2120" s="37"/>
      <c r="EJ2120" s="37"/>
      <c r="EK2120" s="37"/>
      <c r="EL2120" s="37"/>
      <c r="EM2120" s="37"/>
      <c r="EN2120" s="37"/>
      <c r="EO2120" s="37"/>
      <c r="EP2120" s="37"/>
      <c r="EQ2120" s="37"/>
      <c r="ER2120" s="37"/>
      <c r="ES2120" s="37"/>
      <c r="ET2120" s="37"/>
      <c r="EU2120" s="37"/>
      <c r="EV2120" s="37"/>
      <c r="EW2120" s="37"/>
      <c r="EX2120" s="37"/>
      <c r="EY2120" s="37"/>
      <c r="EZ2120" s="37"/>
      <c r="FA2120" s="37"/>
      <c r="FB2120" s="37"/>
      <c r="FC2120" s="37"/>
      <c r="FD2120" s="37"/>
    </row>
    <row r="2121" spans="2:160" x14ac:dyDescent="0.5">
      <c r="B2121" s="36" t="s">
        <v>2316</v>
      </c>
      <c r="C2121" s="18">
        <v>1.2227570588387859E-3</v>
      </c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7"/>
      <c r="AD2121" s="37"/>
      <c r="AE2121" s="37"/>
      <c r="AF2121" s="37"/>
      <c r="AG2121" s="37"/>
      <c r="AH2121" s="37"/>
      <c r="AI2121" s="37"/>
      <c r="AJ2121" s="37"/>
      <c r="AK2121" s="37"/>
      <c r="AL2121" s="37"/>
      <c r="AM2121" s="37"/>
      <c r="AN2121" s="37"/>
      <c r="AO2121" s="37"/>
      <c r="AP2121" s="37"/>
      <c r="AQ2121" s="37"/>
      <c r="AR2121" s="37"/>
      <c r="AS2121" s="37"/>
      <c r="AT2121" s="37"/>
      <c r="AU2121" s="37"/>
      <c r="AV2121" s="37"/>
      <c r="AW2121" s="37"/>
      <c r="AX2121" s="37"/>
      <c r="AY2121" s="37"/>
      <c r="AZ2121" s="37"/>
      <c r="BA2121" s="37"/>
      <c r="BB2121" s="37"/>
      <c r="BC2121" s="37"/>
      <c r="BD2121" s="37"/>
      <c r="BE2121" s="37"/>
      <c r="BF2121" s="37"/>
      <c r="BG2121" s="37"/>
      <c r="BH2121" s="37"/>
      <c r="BI2121" s="37"/>
      <c r="BJ2121" s="37"/>
      <c r="BK2121" s="37"/>
      <c r="BL2121" s="37"/>
      <c r="BM2121" s="37"/>
      <c r="BN2121" s="37"/>
      <c r="BO2121" s="37"/>
      <c r="BP2121" s="37"/>
      <c r="BQ2121" s="37"/>
      <c r="BR2121" s="37"/>
      <c r="BS2121" s="37"/>
      <c r="BT2121" s="37"/>
      <c r="BU2121" s="37"/>
      <c r="BV2121" s="37"/>
      <c r="BW2121" s="37"/>
      <c r="BX2121" s="37"/>
      <c r="BY2121" s="37"/>
      <c r="BZ2121" s="37"/>
      <c r="CA2121" s="37"/>
      <c r="CB2121" s="37"/>
      <c r="CC2121" s="37"/>
      <c r="CD2121" s="37"/>
      <c r="CE2121" s="37"/>
      <c r="CF2121" s="37"/>
      <c r="CG2121" s="37"/>
      <c r="CH2121" s="37"/>
      <c r="CI2121" s="37"/>
      <c r="CJ2121" s="37"/>
      <c r="CK2121" s="37"/>
      <c r="CL2121" s="37"/>
      <c r="CM2121" s="37"/>
      <c r="CN2121" s="37"/>
      <c r="CO2121" s="37"/>
      <c r="CP2121" s="37"/>
      <c r="CQ2121" s="37"/>
      <c r="CR2121" s="37"/>
      <c r="CS2121" s="37"/>
      <c r="CT2121" s="37"/>
      <c r="CU2121" s="37"/>
      <c r="CV2121" s="37"/>
      <c r="CW2121" s="37"/>
      <c r="CX2121" s="37"/>
      <c r="CY2121" s="37"/>
      <c r="CZ2121" s="37"/>
      <c r="DA2121" s="37"/>
      <c r="DB2121" s="37"/>
      <c r="DC2121" s="37"/>
      <c r="DD2121" s="37"/>
      <c r="DE2121" s="37"/>
      <c r="DF2121" s="37"/>
      <c r="DG2121" s="37"/>
      <c r="DH2121" s="37"/>
      <c r="DI2121" s="37"/>
      <c r="DJ2121" s="37"/>
      <c r="DK2121" s="37"/>
      <c r="DL2121" s="37"/>
      <c r="DR2121" s="37"/>
      <c r="DS2121" s="37"/>
      <c r="DT2121" s="37"/>
      <c r="DU2121" s="37"/>
      <c r="DV2121" s="37"/>
      <c r="DW2121" s="37"/>
      <c r="DX2121" s="37"/>
      <c r="DY2121" s="37"/>
      <c r="DZ2121" s="37"/>
      <c r="EA2121" s="37"/>
      <c r="EB2121" s="37"/>
      <c r="EC2121" s="37"/>
      <c r="ED2121" s="37"/>
      <c r="EE2121" s="37"/>
      <c r="EF2121" s="37"/>
      <c r="EG2121" s="37"/>
      <c r="EH2121" s="37"/>
      <c r="EI2121" s="37"/>
      <c r="EJ2121" s="37"/>
      <c r="EK2121" s="37"/>
      <c r="EL2121" s="37"/>
      <c r="EM2121" s="37"/>
      <c r="EN2121" s="37"/>
      <c r="EO2121" s="37"/>
      <c r="EP2121" s="37"/>
      <c r="EQ2121" s="37"/>
      <c r="ER2121" s="37"/>
      <c r="ES2121" s="37"/>
      <c r="ET2121" s="37"/>
      <c r="EU2121" s="37"/>
      <c r="EV2121" s="37"/>
      <c r="EW2121" s="37"/>
      <c r="EX2121" s="37"/>
      <c r="EY2121" s="37"/>
      <c r="EZ2121" s="37"/>
      <c r="FA2121" s="37"/>
      <c r="FB2121" s="37"/>
      <c r="FC2121" s="37"/>
      <c r="FD2121" s="37"/>
    </row>
    <row r="2122" spans="2:160" x14ac:dyDescent="0.5">
      <c r="B2122" s="36" t="s">
        <v>2317</v>
      </c>
      <c r="C2122" s="18">
        <v>2.0598075219526724E-3</v>
      </c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F2122" s="37"/>
      <c r="AG2122" s="37"/>
      <c r="AH2122" s="37"/>
      <c r="AI2122" s="37"/>
      <c r="AJ2122" s="37"/>
      <c r="AK2122" s="37"/>
      <c r="AL2122" s="37"/>
      <c r="AM2122" s="37"/>
      <c r="AN2122" s="37"/>
      <c r="AO2122" s="37"/>
      <c r="AP2122" s="37"/>
      <c r="AQ2122" s="37"/>
      <c r="AR2122" s="37"/>
      <c r="AS2122" s="37"/>
      <c r="AT2122" s="37"/>
      <c r="AU2122" s="37"/>
      <c r="AV2122" s="37"/>
      <c r="AW2122" s="37"/>
      <c r="AX2122" s="37"/>
      <c r="AY2122" s="37"/>
      <c r="AZ2122" s="37"/>
      <c r="BA2122" s="37"/>
      <c r="BB2122" s="37"/>
      <c r="BC2122" s="37"/>
      <c r="BD2122" s="37"/>
      <c r="BE2122" s="37"/>
      <c r="BF2122" s="37"/>
      <c r="BG2122" s="37"/>
      <c r="BH2122" s="37"/>
      <c r="BI2122" s="37"/>
      <c r="BJ2122" s="37"/>
      <c r="BK2122" s="37"/>
      <c r="BL2122" s="37"/>
      <c r="BM2122" s="37"/>
      <c r="BN2122" s="37"/>
      <c r="BO2122" s="37"/>
      <c r="BP2122" s="37"/>
      <c r="BQ2122" s="37"/>
      <c r="BR2122" s="37"/>
      <c r="BS2122" s="37"/>
      <c r="BT2122" s="37"/>
      <c r="BU2122" s="37"/>
      <c r="BV2122" s="37"/>
      <c r="BW2122" s="37"/>
      <c r="BX2122" s="37"/>
      <c r="BY2122" s="37"/>
      <c r="BZ2122" s="37"/>
      <c r="CA2122" s="37"/>
      <c r="CB2122" s="37"/>
      <c r="CC2122" s="37"/>
      <c r="CD2122" s="37"/>
      <c r="CE2122" s="37"/>
      <c r="CF2122" s="37"/>
      <c r="CG2122" s="37"/>
      <c r="CH2122" s="37"/>
      <c r="CI2122" s="37"/>
      <c r="CJ2122" s="37"/>
      <c r="CK2122" s="37"/>
      <c r="CL2122" s="37"/>
      <c r="CM2122" s="37"/>
      <c r="CN2122" s="37"/>
      <c r="CO2122" s="37"/>
      <c r="CP2122" s="37"/>
      <c r="CQ2122" s="37"/>
      <c r="CR2122" s="37"/>
      <c r="CS2122" s="37"/>
      <c r="CT2122" s="37"/>
      <c r="CU2122" s="37"/>
      <c r="CV2122" s="37"/>
      <c r="CW2122" s="37"/>
      <c r="CX2122" s="37"/>
      <c r="CY2122" s="37"/>
      <c r="CZ2122" s="37"/>
      <c r="DA2122" s="37"/>
      <c r="DB2122" s="37"/>
      <c r="DC2122" s="37"/>
      <c r="DD2122" s="37"/>
      <c r="DE2122" s="37"/>
      <c r="DF2122" s="37"/>
      <c r="DG2122" s="37"/>
      <c r="DH2122" s="37"/>
      <c r="DI2122" s="37"/>
      <c r="DJ2122" s="37"/>
      <c r="DK2122" s="37"/>
      <c r="DL2122" s="37"/>
      <c r="DR2122" s="37"/>
      <c r="DS2122" s="37"/>
      <c r="DT2122" s="37"/>
      <c r="DU2122" s="37"/>
      <c r="DV2122" s="37"/>
      <c r="DW2122" s="37"/>
      <c r="DX2122" s="37"/>
      <c r="DY2122" s="37"/>
      <c r="DZ2122" s="37"/>
      <c r="EA2122" s="37"/>
      <c r="EB2122" s="37"/>
      <c r="EC2122" s="37"/>
      <c r="ED2122" s="37"/>
      <c r="EE2122" s="37"/>
      <c r="EF2122" s="37"/>
      <c r="EG2122" s="37"/>
      <c r="EH2122" s="37"/>
      <c r="EI2122" s="37"/>
      <c r="EJ2122" s="37"/>
      <c r="EK2122" s="37"/>
      <c r="EL2122" s="37"/>
      <c r="EM2122" s="37"/>
      <c r="EN2122" s="37"/>
      <c r="EO2122" s="37"/>
      <c r="EP2122" s="37"/>
      <c r="EQ2122" s="37"/>
      <c r="ER2122" s="37"/>
      <c r="ES2122" s="37"/>
      <c r="ET2122" s="37"/>
      <c r="EU2122" s="37"/>
      <c r="EV2122" s="37"/>
      <c r="EW2122" s="37"/>
      <c r="EX2122" s="37"/>
      <c r="EY2122" s="37"/>
      <c r="EZ2122" s="37"/>
      <c r="FA2122" s="37"/>
      <c r="FB2122" s="37"/>
      <c r="FC2122" s="37"/>
      <c r="FD2122" s="37"/>
    </row>
    <row r="2123" spans="2:160" x14ac:dyDescent="0.5">
      <c r="B2123" s="36" t="s">
        <v>2318</v>
      </c>
      <c r="C2123" s="18">
        <v>-3.6476772878446528E-4</v>
      </c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  <c r="S2123" s="37"/>
      <c r="T2123" s="37"/>
      <c r="U2123" s="37"/>
      <c r="V2123" s="37"/>
      <c r="W2123" s="37"/>
      <c r="X2123" s="37"/>
      <c r="Y2123" s="37"/>
      <c r="Z2123" s="37"/>
      <c r="AA2123" s="37"/>
      <c r="AB2123" s="37"/>
      <c r="AC2123" s="37"/>
      <c r="AD2123" s="37"/>
      <c r="AE2123" s="37"/>
      <c r="AF2123" s="37"/>
      <c r="AG2123" s="37"/>
      <c r="AH2123" s="37"/>
      <c r="AI2123" s="37"/>
      <c r="AJ2123" s="37"/>
      <c r="AK2123" s="37"/>
      <c r="AL2123" s="37"/>
      <c r="AM2123" s="37"/>
      <c r="AN2123" s="37"/>
      <c r="AO2123" s="37"/>
      <c r="AP2123" s="37"/>
      <c r="AQ2123" s="37"/>
      <c r="AR2123" s="37"/>
      <c r="AS2123" s="37"/>
      <c r="AT2123" s="37"/>
      <c r="AU2123" s="37"/>
      <c r="AV2123" s="37"/>
      <c r="AW2123" s="37"/>
      <c r="AX2123" s="37"/>
      <c r="AY2123" s="37"/>
      <c r="AZ2123" s="37"/>
      <c r="BA2123" s="37"/>
      <c r="BB2123" s="37"/>
      <c r="BC2123" s="37"/>
      <c r="BD2123" s="37"/>
      <c r="BE2123" s="37"/>
      <c r="BF2123" s="37"/>
      <c r="BG2123" s="37"/>
      <c r="BH2123" s="37"/>
      <c r="BI2123" s="37"/>
      <c r="BJ2123" s="37"/>
      <c r="BK2123" s="37"/>
      <c r="BL2123" s="37"/>
      <c r="BM2123" s="37"/>
      <c r="BN2123" s="37"/>
      <c r="BO2123" s="37"/>
      <c r="BP2123" s="37"/>
      <c r="BQ2123" s="37"/>
      <c r="BR2123" s="37"/>
      <c r="BS2123" s="37"/>
      <c r="BT2123" s="37"/>
      <c r="BU2123" s="37"/>
      <c r="BV2123" s="37"/>
      <c r="BW2123" s="37"/>
      <c r="BX2123" s="37"/>
      <c r="BY2123" s="37"/>
      <c r="BZ2123" s="37"/>
      <c r="CA2123" s="37"/>
      <c r="CB2123" s="37"/>
      <c r="CC2123" s="37"/>
      <c r="CD2123" s="37"/>
      <c r="CE2123" s="37"/>
      <c r="CF2123" s="37"/>
      <c r="CG2123" s="37"/>
      <c r="CH2123" s="37"/>
      <c r="CI2123" s="37"/>
      <c r="CJ2123" s="37"/>
      <c r="CK2123" s="37"/>
      <c r="CL2123" s="37"/>
      <c r="CM2123" s="37"/>
      <c r="CN2123" s="37"/>
      <c r="CO2123" s="37"/>
      <c r="CP2123" s="37"/>
      <c r="CQ2123" s="37"/>
      <c r="CR2123" s="37"/>
      <c r="CS2123" s="37"/>
      <c r="CT2123" s="37"/>
      <c r="CU2123" s="37"/>
      <c r="CV2123" s="37"/>
      <c r="CW2123" s="37"/>
      <c r="CX2123" s="37"/>
      <c r="CY2123" s="37"/>
      <c r="CZ2123" s="37"/>
      <c r="DA2123" s="37"/>
      <c r="DB2123" s="37"/>
      <c r="DC2123" s="37"/>
      <c r="DD2123" s="37"/>
      <c r="DE2123" s="37"/>
      <c r="DF2123" s="37"/>
      <c r="DG2123" s="37"/>
      <c r="DH2123" s="37"/>
      <c r="DI2123" s="37"/>
      <c r="DJ2123" s="37"/>
      <c r="DK2123" s="37"/>
      <c r="DL2123" s="37"/>
      <c r="DR2123" s="37"/>
      <c r="DS2123" s="37"/>
      <c r="DT2123" s="37"/>
      <c r="DU2123" s="37"/>
      <c r="DV2123" s="37"/>
      <c r="DW2123" s="37"/>
      <c r="DX2123" s="37"/>
      <c r="DY2123" s="37"/>
      <c r="DZ2123" s="37"/>
      <c r="EA2123" s="37"/>
      <c r="EB2123" s="37"/>
      <c r="EC2123" s="37"/>
      <c r="ED2123" s="37"/>
      <c r="EE2123" s="37"/>
      <c r="EF2123" s="37"/>
      <c r="EG2123" s="37"/>
      <c r="EH2123" s="37"/>
      <c r="EI2123" s="37"/>
      <c r="EJ2123" s="37"/>
      <c r="EK2123" s="37"/>
      <c r="EL2123" s="37"/>
      <c r="EM2123" s="37"/>
      <c r="EN2123" s="37"/>
      <c r="EO2123" s="37"/>
      <c r="EP2123" s="37"/>
      <c r="EQ2123" s="37"/>
      <c r="ER2123" s="37"/>
      <c r="ES2123" s="37"/>
      <c r="ET2123" s="37"/>
      <c r="EU2123" s="37"/>
      <c r="EV2123" s="37"/>
      <c r="EW2123" s="37"/>
      <c r="EX2123" s="37"/>
      <c r="EY2123" s="37"/>
      <c r="EZ2123" s="37"/>
      <c r="FA2123" s="37"/>
      <c r="FB2123" s="37"/>
      <c r="FC2123" s="37"/>
      <c r="FD2123" s="37"/>
    </row>
    <row r="2124" spans="2:160" x14ac:dyDescent="0.5">
      <c r="B2124" s="36" t="s">
        <v>2319</v>
      </c>
      <c r="C2124" s="18">
        <v>-8.4742852236628918E-3</v>
      </c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  <c r="S2124" s="37"/>
      <c r="T2124" s="37"/>
      <c r="U2124" s="37"/>
      <c r="V2124" s="37"/>
      <c r="W2124" s="37"/>
      <c r="X2124" s="37"/>
      <c r="Y2124" s="37"/>
      <c r="Z2124" s="37"/>
      <c r="AA2124" s="37"/>
      <c r="AB2124" s="37"/>
      <c r="AC2124" s="37"/>
      <c r="AD2124" s="37"/>
      <c r="AE2124" s="37"/>
      <c r="AF2124" s="37"/>
      <c r="AG2124" s="37"/>
      <c r="AH2124" s="37"/>
      <c r="AI2124" s="37"/>
      <c r="AJ2124" s="37"/>
      <c r="AK2124" s="37"/>
      <c r="AL2124" s="37"/>
      <c r="AM2124" s="37"/>
      <c r="AN2124" s="37"/>
      <c r="AO2124" s="37"/>
      <c r="AP2124" s="37"/>
      <c r="AQ2124" s="37"/>
      <c r="AR2124" s="37"/>
      <c r="AS2124" s="37"/>
      <c r="AT2124" s="37"/>
      <c r="AU2124" s="37"/>
      <c r="AV2124" s="37"/>
      <c r="AW2124" s="37"/>
      <c r="AX2124" s="37"/>
      <c r="AY2124" s="37"/>
      <c r="AZ2124" s="37"/>
      <c r="BA2124" s="37"/>
      <c r="BB2124" s="37"/>
      <c r="BC2124" s="37"/>
      <c r="BD2124" s="37"/>
      <c r="BE2124" s="37"/>
      <c r="BF2124" s="37"/>
      <c r="BG2124" s="37"/>
      <c r="BH2124" s="37"/>
      <c r="BI2124" s="37"/>
      <c r="BJ2124" s="37"/>
      <c r="BK2124" s="37"/>
      <c r="BL2124" s="37"/>
      <c r="BM2124" s="37"/>
      <c r="BN2124" s="37"/>
      <c r="BO2124" s="37"/>
      <c r="BP2124" s="37"/>
      <c r="BQ2124" s="37"/>
      <c r="BR2124" s="37"/>
      <c r="BS2124" s="37"/>
      <c r="BT2124" s="37"/>
      <c r="BU2124" s="37"/>
      <c r="BV2124" s="37"/>
      <c r="BW2124" s="37"/>
      <c r="BX2124" s="37"/>
      <c r="BY2124" s="37"/>
      <c r="BZ2124" s="37"/>
      <c r="CA2124" s="37"/>
      <c r="CB2124" s="37"/>
      <c r="CC2124" s="37"/>
      <c r="CD2124" s="37"/>
      <c r="CE2124" s="37"/>
      <c r="CF2124" s="37"/>
      <c r="CG2124" s="37"/>
      <c r="CH2124" s="37"/>
      <c r="CI2124" s="37"/>
      <c r="CJ2124" s="37"/>
      <c r="CK2124" s="37"/>
      <c r="CL2124" s="37"/>
      <c r="CM2124" s="37"/>
      <c r="CN2124" s="37"/>
      <c r="CO2124" s="37"/>
      <c r="CP2124" s="37"/>
      <c r="CQ2124" s="37"/>
      <c r="CR2124" s="37"/>
      <c r="CS2124" s="37"/>
      <c r="CT2124" s="37"/>
      <c r="CU2124" s="37"/>
      <c r="CV2124" s="37"/>
      <c r="CW2124" s="37"/>
      <c r="CX2124" s="37"/>
      <c r="CY2124" s="37"/>
      <c r="CZ2124" s="37"/>
      <c r="DA2124" s="37"/>
      <c r="DB2124" s="37"/>
      <c r="DC2124" s="37"/>
      <c r="DD2124" s="37"/>
      <c r="DE2124" s="37"/>
      <c r="DF2124" s="37"/>
      <c r="DG2124" s="37"/>
      <c r="DH2124" s="37"/>
      <c r="DI2124" s="37"/>
      <c r="DJ2124" s="37"/>
      <c r="DK2124" s="37"/>
      <c r="DL2124" s="37"/>
      <c r="DR2124" s="37"/>
      <c r="DS2124" s="37"/>
      <c r="DT2124" s="37"/>
      <c r="DU2124" s="37"/>
      <c r="DV2124" s="37"/>
      <c r="DW2124" s="37"/>
      <c r="DX2124" s="37"/>
      <c r="DY2124" s="37"/>
      <c r="DZ2124" s="37"/>
      <c r="EA2124" s="37"/>
      <c r="EB2124" s="37"/>
      <c r="EC2124" s="37"/>
      <c r="ED2124" s="37"/>
      <c r="EE2124" s="37"/>
      <c r="EF2124" s="37"/>
      <c r="EG2124" s="37"/>
      <c r="EH2124" s="37"/>
      <c r="EI2124" s="37"/>
      <c r="EJ2124" s="37"/>
      <c r="EK2124" s="37"/>
      <c r="EL2124" s="37"/>
      <c r="EM2124" s="37"/>
      <c r="EN2124" s="37"/>
      <c r="EO2124" s="37"/>
      <c r="EP2124" s="37"/>
      <c r="EQ2124" s="37"/>
      <c r="ER2124" s="37"/>
      <c r="ES2124" s="37"/>
      <c r="ET2124" s="37"/>
      <c r="EU2124" s="37"/>
      <c r="EV2124" s="37"/>
      <c r="EW2124" s="37"/>
      <c r="EX2124" s="37"/>
      <c r="EY2124" s="37"/>
      <c r="EZ2124" s="37"/>
      <c r="FA2124" s="37"/>
      <c r="FB2124" s="37"/>
      <c r="FC2124" s="37"/>
      <c r="FD2124" s="37"/>
    </row>
    <row r="2125" spans="2:160" x14ac:dyDescent="0.5">
      <c r="B2125" s="36" t="s">
        <v>2320</v>
      </c>
      <c r="C2125" s="18">
        <v>1.4417706502254379E-3</v>
      </c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  <c r="S2125" s="37"/>
      <c r="T2125" s="37"/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F2125" s="37"/>
      <c r="AG2125" s="37"/>
      <c r="AH2125" s="37"/>
      <c r="AI2125" s="37"/>
      <c r="AJ2125" s="37"/>
      <c r="AK2125" s="37"/>
      <c r="AL2125" s="37"/>
      <c r="AM2125" s="37"/>
      <c r="AN2125" s="37"/>
      <c r="AO2125" s="37"/>
      <c r="AP2125" s="37"/>
      <c r="AQ2125" s="37"/>
      <c r="AR2125" s="37"/>
      <c r="AS2125" s="37"/>
      <c r="AT2125" s="37"/>
      <c r="AU2125" s="37"/>
      <c r="AV2125" s="37"/>
      <c r="AW2125" s="37"/>
      <c r="AX2125" s="37"/>
      <c r="AY2125" s="37"/>
      <c r="AZ2125" s="37"/>
      <c r="BA2125" s="37"/>
      <c r="BB2125" s="37"/>
      <c r="BC2125" s="37"/>
      <c r="BD2125" s="37"/>
      <c r="BE2125" s="37"/>
      <c r="BF2125" s="37"/>
      <c r="BG2125" s="37"/>
      <c r="BH2125" s="37"/>
      <c r="BI2125" s="37"/>
      <c r="BJ2125" s="37"/>
      <c r="BK2125" s="37"/>
      <c r="BL2125" s="37"/>
      <c r="BM2125" s="37"/>
      <c r="BN2125" s="37"/>
      <c r="BO2125" s="37"/>
      <c r="BP2125" s="37"/>
      <c r="BQ2125" s="37"/>
      <c r="BR2125" s="37"/>
      <c r="BS2125" s="37"/>
      <c r="BT2125" s="37"/>
      <c r="BU2125" s="37"/>
      <c r="BV2125" s="37"/>
      <c r="BW2125" s="37"/>
      <c r="BX2125" s="37"/>
      <c r="BY2125" s="37"/>
      <c r="BZ2125" s="37"/>
      <c r="CA2125" s="37"/>
      <c r="CB2125" s="37"/>
      <c r="CC2125" s="37"/>
      <c r="CD2125" s="37"/>
      <c r="CE2125" s="37"/>
      <c r="CF2125" s="37"/>
      <c r="CG2125" s="37"/>
      <c r="CH2125" s="37"/>
      <c r="CI2125" s="37"/>
      <c r="CJ2125" s="37"/>
      <c r="CK2125" s="37"/>
      <c r="CL2125" s="37"/>
      <c r="CM2125" s="37"/>
      <c r="CN2125" s="37"/>
      <c r="CO2125" s="37"/>
      <c r="CP2125" s="37"/>
      <c r="CQ2125" s="37"/>
      <c r="CR2125" s="37"/>
      <c r="CS2125" s="37"/>
      <c r="CT2125" s="37"/>
      <c r="CU2125" s="37"/>
      <c r="CV2125" s="37"/>
      <c r="CW2125" s="37"/>
      <c r="CX2125" s="37"/>
      <c r="CY2125" s="37"/>
      <c r="CZ2125" s="37"/>
      <c r="DA2125" s="37"/>
      <c r="DB2125" s="37"/>
      <c r="DC2125" s="37"/>
      <c r="DD2125" s="37"/>
      <c r="DE2125" s="37"/>
      <c r="DF2125" s="37"/>
      <c r="DG2125" s="37"/>
      <c r="DH2125" s="37"/>
      <c r="DI2125" s="37"/>
      <c r="DJ2125" s="37"/>
      <c r="DK2125" s="37"/>
      <c r="DL2125" s="37"/>
      <c r="DR2125" s="37"/>
      <c r="DS2125" s="37"/>
      <c r="DT2125" s="37"/>
      <c r="DU2125" s="37"/>
      <c r="DV2125" s="37"/>
      <c r="DW2125" s="37"/>
      <c r="DX2125" s="37"/>
      <c r="DY2125" s="37"/>
      <c r="DZ2125" s="37"/>
      <c r="EA2125" s="37"/>
      <c r="EB2125" s="37"/>
      <c r="EC2125" s="37"/>
      <c r="ED2125" s="37"/>
      <c r="EE2125" s="37"/>
      <c r="EF2125" s="37"/>
      <c r="EG2125" s="37"/>
      <c r="EH2125" s="37"/>
      <c r="EI2125" s="37"/>
      <c r="EJ2125" s="37"/>
      <c r="EK2125" s="37"/>
      <c r="EL2125" s="37"/>
      <c r="EM2125" s="37"/>
      <c r="EN2125" s="37"/>
      <c r="EO2125" s="37"/>
      <c r="EP2125" s="37"/>
      <c r="EQ2125" s="37"/>
      <c r="ER2125" s="37"/>
      <c r="ES2125" s="37"/>
      <c r="ET2125" s="37"/>
      <c r="EU2125" s="37"/>
      <c r="EV2125" s="37"/>
      <c r="EW2125" s="37"/>
      <c r="EX2125" s="37"/>
      <c r="EY2125" s="37"/>
      <c r="EZ2125" s="37"/>
      <c r="FA2125" s="37"/>
      <c r="FB2125" s="37"/>
      <c r="FC2125" s="37"/>
      <c r="FD2125" s="37"/>
    </row>
    <row r="2126" spans="2:160" x14ac:dyDescent="0.5">
      <c r="B2126" s="36" t="s">
        <v>2321</v>
      </c>
      <c r="C2126" s="18">
        <v>-4.8724810742805102E-3</v>
      </c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  <c r="S2126" s="37"/>
      <c r="T2126" s="37"/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F2126" s="37"/>
      <c r="AG2126" s="37"/>
      <c r="AH2126" s="37"/>
      <c r="AI2126" s="37"/>
      <c r="AJ2126" s="37"/>
      <c r="AK2126" s="37"/>
      <c r="AL2126" s="37"/>
      <c r="AM2126" s="37"/>
      <c r="AN2126" s="37"/>
      <c r="AO2126" s="37"/>
      <c r="AP2126" s="37"/>
      <c r="AQ2126" s="37"/>
      <c r="AR2126" s="37"/>
      <c r="AS2126" s="37"/>
      <c r="AT2126" s="37"/>
      <c r="AU2126" s="37"/>
      <c r="AV2126" s="37"/>
      <c r="AW2126" s="37"/>
      <c r="AX2126" s="37"/>
      <c r="AY2126" s="37"/>
      <c r="AZ2126" s="37"/>
      <c r="BA2126" s="37"/>
      <c r="BB2126" s="37"/>
      <c r="BC2126" s="37"/>
      <c r="BD2126" s="37"/>
      <c r="BE2126" s="37"/>
      <c r="BF2126" s="37"/>
      <c r="BG2126" s="37"/>
      <c r="BH2126" s="37"/>
      <c r="BI2126" s="37"/>
      <c r="BJ2126" s="37"/>
      <c r="BK2126" s="37"/>
      <c r="BL2126" s="37"/>
      <c r="BM2126" s="37"/>
      <c r="BN2126" s="37"/>
      <c r="BO2126" s="37"/>
      <c r="BP2126" s="37"/>
      <c r="BQ2126" s="37"/>
      <c r="BR2126" s="37"/>
      <c r="BS2126" s="37"/>
      <c r="BT2126" s="37"/>
      <c r="BU2126" s="37"/>
      <c r="BV2126" s="37"/>
      <c r="BW2126" s="37"/>
      <c r="BX2126" s="37"/>
      <c r="BY2126" s="37"/>
      <c r="BZ2126" s="37"/>
      <c r="CA2126" s="37"/>
      <c r="CB2126" s="37"/>
      <c r="CC2126" s="37"/>
      <c r="CD2126" s="37"/>
      <c r="CE2126" s="37"/>
      <c r="CF2126" s="37"/>
      <c r="CG2126" s="37"/>
      <c r="CH2126" s="37"/>
      <c r="CI2126" s="37"/>
      <c r="CJ2126" s="37"/>
      <c r="CK2126" s="37"/>
      <c r="CL2126" s="37"/>
      <c r="CM2126" s="37"/>
      <c r="CN2126" s="37"/>
      <c r="CO2126" s="37"/>
      <c r="CP2126" s="37"/>
      <c r="CQ2126" s="37"/>
      <c r="CR2126" s="37"/>
      <c r="CS2126" s="37"/>
      <c r="CT2126" s="37"/>
      <c r="CU2126" s="37"/>
      <c r="CV2126" s="37"/>
      <c r="CW2126" s="37"/>
      <c r="CX2126" s="37"/>
      <c r="CY2126" s="37"/>
      <c r="CZ2126" s="37"/>
      <c r="DA2126" s="37"/>
      <c r="DB2126" s="37"/>
      <c r="DC2126" s="37"/>
      <c r="DD2126" s="37"/>
      <c r="DE2126" s="37"/>
      <c r="DF2126" s="37"/>
      <c r="DG2126" s="37"/>
      <c r="DH2126" s="37"/>
      <c r="DI2126" s="37"/>
      <c r="DJ2126" s="37"/>
      <c r="DK2126" s="37"/>
      <c r="DL2126" s="37"/>
      <c r="DR2126" s="37"/>
      <c r="DS2126" s="37"/>
      <c r="DT2126" s="37"/>
      <c r="DU2126" s="37"/>
      <c r="DV2126" s="37"/>
      <c r="DW2126" s="37"/>
      <c r="DX2126" s="37"/>
      <c r="DY2126" s="37"/>
      <c r="DZ2126" s="37"/>
      <c r="EA2126" s="37"/>
      <c r="EB2126" s="37"/>
      <c r="EC2126" s="37"/>
      <c r="ED2126" s="37"/>
      <c r="EE2126" s="37"/>
      <c r="EF2126" s="37"/>
      <c r="EG2126" s="37"/>
      <c r="EH2126" s="37"/>
      <c r="EI2126" s="37"/>
      <c r="EJ2126" s="37"/>
      <c r="EK2126" s="37"/>
      <c r="EL2126" s="37"/>
      <c r="EM2126" s="37"/>
      <c r="EN2126" s="37"/>
      <c r="EO2126" s="37"/>
      <c r="EP2126" s="37"/>
      <c r="EQ2126" s="37"/>
      <c r="ER2126" s="37"/>
      <c r="ES2126" s="37"/>
      <c r="ET2126" s="37"/>
      <c r="EU2126" s="37"/>
      <c r="EV2126" s="37"/>
      <c r="EW2126" s="37"/>
      <c r="EX2126" s="37"/>
      <c r="EY2126" s="37"/>
      <c r="EZ2126" s="37"/>
      <c r="FA2126" s="37"/>
      <c r="FB2126" s="37"/>
      <c r="FC2126" s="37"/>
      <c r="FD2126" s="37"/>
    </row>
    <row r="2127" spans="2:160" x14ac:dyDescent="0.5">
      <c r="B2127" s="36" t="s">
        <v>2322</v>
      </c>
      <c r="C2127" s="18">
        <v>1.4076429800324863E-3</v>
      </c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  <c r="S2127" s="37"/>
      <c r="T2127" s="37"/>
      <c r="U2127" s="37"/>
      <c r="V2127" s="37"/>
      <c r="W2127" s="37"/>
      <c r="X2127" s="37"/>
      <c r="Y2127" s="37"/>
      <c r="Z2127" s="37"/>
      <c r="AA2127" s="37"/>
      <c r="AB2127" s="37"/>
      <c r="AC2127" s="37"/>
      <c r="AD2127" s="37"/>
      <c r="AE2127" s="37"/>
      <c r="AF2127" s="37"/>
      <c r="AG2127" s="37"/>
      <c r="AH2127" s="37"/>
      <c r="AI2127" s="37"/>
      <c r="AJ2127" s="37"/>
      <c r="AK2127" s="37"/>
      <c r="AL2127" s="37"/>
      <c r="AM2127" s="37"/>
      <c r="AN2127" s="37"/>
      <c r="AO2127" s="37"/>
      <c r="AP2127" s="37"/>
      <c r="AQ2127" s="37"/>
      <c r="AR2127" s="37"/>
      <c r="AS2127" s="37"/>
      <c r="AT2127" s="37"/>
      <c r="AU2127" s="37"/>
      <c r="AV2127" s="37"/>
      <c r="AW2127" s="37"/>
      <c r="AX2127" s="37"/>
      <c r="AY2127" s="37"/>
      <c r="AZ2127" s="37"/>
      <c r="BA2127" s="37"/>
      <c r="BB2127" s="37"/>
      <c r="BC2127" s="37"/>
      <c r="BD2127" s="37"/>
      <c r="BE2127" s="37"/>
      <c r="BF2127" s="37"/>
      <c r="BG2127" s="37"/>
      <c r="BH2127" s="37"/>
      <c r="BI2127" s="37"/>
      <c r="BJ2127" s="37"/>
      <c r="BK2127" s="37"/>
      <c r="BL2127" s="37"/>
      <c r="BM2127" s="37"/>
      <c r="BN2127" s="37"/>
      <c r="BO2127" s="37"/>
      <c r="BP2127" s="37"/>
      <c r="BQ2127" s="37"/>
      <c r="BR2127" s="37"/>
      <c r="BS2127" s="37"/>
      <c r="BT2127" s="37"/>
      <c r="BU2127" s="37"/>
      <c r="BV2127" s="37"/>
      <c r="BW2127" s="37"/>
      <c r="BX2127" s="37"/>
      <c r="BY2127" s="37"/>
      <c r="BZ2127" s="37"/>
      <c r="CA2127" s="37"/>
      <c r="CB2127" s="37"/>
      <c r="CC2127" s="37"/>
      <c r="CD2127" s="37"/>
      <c r="CE2127" s="37"/>
      <c r="CF2127" s="37"/>
      <c r="CG2127" s="37"/>
      <c r="CH2127" s="37"/>
      <c r="CI2127" s="37"/>
      <c r="CJ2127" s="37"/>
      <c r="CK2127" s="37"/>
      <c r="CL2127" s="37"/>
      <c r="CM2127" s="37"/>
      <c r="CN2127" s="37"/>
      <c r="CO2127" s="37"/>
      <c r="CP2127" s="37"/>
      <c r="CQ2127" s="37"/>
      <c r="CR2127" s="37"/>
      <c r="CS2127" s="37"/>
      <c r="CT2127" s="37"/>
      <c r="CU2127" s="37"/>
      <c r="CV2127" s="37"/>
      <c r="CW2127" s="37"/>
      <c r="CX2127" s="37"/>
      <c r="CY2127" s="37"/>
      <c r="CZ2127" s="37"/>
      <c r="DA2127" s="37"/>
      <c r="DB2127" s="37"/>
      <c r="DC2127" s="37"/>
      <c r="DD2127" s="37"/>
      <c r="DE2127" s="37"/>
      <c r="DF2127" s="37"/>
      <c r="DG2127" s="37"/>
      <c r="DH2127" s="37"/>
      <c r="DI2127" s="37"/>
      <c r="DJ2127" s="37"/>
      <c r="DK2127" s="37"/>
      <c r="DL2127" s="37"/>
      <c r="DR2127" s="37"/>
      <c r="DS2127" s="37"/>
      <c r="DT2127" s="37"/>
      <c r="DU2127" s="37"/>
      <c r="DV2127" s="37"/>
      <c r="DW2127" s="37"/>
      <c r="DX2127" s="37"/>
      <c r="DY2127" s="37"/>
      <c r="DZ2127" s="37"/>
      <c r="EA2127" s="37"/>
      <c r="EB2127" s="37"/>
      <c r="EC2127" s="37"/>
      <c r="ED2127" s="37"/>
      <c r="EE2127" s="37"/>
      <c r="EF2127" s="37"/>
      <c r="EG2127" s="37"/>
      <c r="EH2127" s="37"/>
      <c r="EI2127" s="37"/>
      <c r="EJ2127" s="37"/>
      <c r="EK2127" s="37"/>
      <c r="EL2127" s="37"/>
      <c r="EM2127" s="37"/>
      <c r="EN2127" s="37"/>
      <c r="EO2127" s="37"/>
      <c r="EP2127" s="37"/>
      <c r="EQ2127" s="37"/>
      <c r="ER2127" s="37"/>
      <c r="ES2127" s="37"/>
      <c r="ET2127" s="37"/>
      <c r="EU2127" s="37"/>
      <c r="EV2127" s="37"/>
      <c r="EW2127" s="37"/>
      <c r="EX2127" s="37"/>
      <c r="EY2127" s="37"/>
      <c r="EZ2127" s="37"/>
      <c r="FA2127" s="37"/>
      <c r="FB2127" s="37"/>
      <c r="FC2127" s="37"/>
      <c r="FD2127" s="37"/>
    </row>
    <row r="2128" spans="2:160" x14ac:dyDescent="0.5">
      <c r="B2128" s="36" t="s">
        <v>2323</v>
      </c>
      <c r="C2128" s="18">
        <v>-9.0023254199639302E-3</v>
      </c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  <c r="S2128" s="37"/>
      <c r="T2128" s="37"/>
      <c r="U2128" s="37"/>
      <c r="V2128" s="37"/>
      <c r="W2128" s="37"/>
      <c r="X2128" s="37"/>
      <c r="Y2128" s="37"/>
      <c r="Z2128" s="37"/>
      <c r="AA2128" s="37"/>
      <c r="AB2128" s="37"/>
      <c r="AC2128" s="37"/>
      <c r="AD2128" s="37"/>
      <c r="AE2128" s="37"/>
      <c r="AF2128" s="37"/>
      <c r="AG2128" s="37"/>
      <c r="AH2128" s="37"/>
      <c r="AI2128" s="37"/>
      <c r="AJ2128" s="37"/>
      <c r="AK2128" s="37"/>
      <c r="AL2128" s="37"/>
      <c r="AM2128" s="37"/>
      <c r="AN2128" s="37"/>
      <c r="AO2128" s="37"/>
      <c r="AP2128" s="37"/>
      <c r="AQ2128" s="37"/>
      <c r="AR2128" s="37"/>
      <c r="AS2128" s="37"/>
      <c r="AT2128" s="37"/>
      <c r="AU2128" s="37"/>
      <c r="AV2128" s="37"/>
      <c r="AW2128" s="37"/>
      <c r="AX2128" s="37"/>
      <c r="AY2128" s="37"/>
      <c r="AZ2128" s="37"/>
      <c r="BA2128" s="37"/>
      <c r="BB2128" s="37"/>
      <c r="BC2128" s="37"/>
      <c r="BD2128" s="37"/>
      <c r="BE2128" s="37"/>
      <c r="BF2128" s="37"/>
      <c r="BG2128" s="37"/>
      <c r="BH2128" s="37"/>
      <c r="BI2128" s="37"/>
      <c r="BJ2128" s="37"/>
      <c r="BK2128" s="37"/>
      <c r="BL2128" s="37"/>
      <c r="BM2128" s="37"/>
      <c r="BN2128" s="37"/>
      <c r="BO2128" s="37"/>
      <c r="BP2128" s="37"/>
      <c r="BQ2128" s="37"/>
      <c r="BR2128" s="37"/>
      <c r="BS2128" s="37"/>
      <c r="BT2128" s="37"/>
      <c r="BU2128" s="37"/>
      <c r="BV2128" s="37"/>
      <c r="BW2128" s="37"/>
      <c r="BX2128" s="37"/>
      <c r="BY2128" s="37"/>
      <c r="BZ2128" s="37"/>
      <c r="CA2128" s="37"/>
      <c r="CB2128" s="37"/>
      <c r="CC2128" s="37"/>
      <c r="CD2128" s="37"/>
      <c r="CE2128" s="37"/>
      <c r="CF2128" s="37"/>
      <c r="CG2128" s="37"/>
      <c r="CH2128" s="37"/>
      <c r="CI2128" s="37"/>
      <c r="CJ2128" s="37"/>
      <c r="CK2128" s="37"/>
      <c r="CL2128" s="37"/>
      <c r="CM2128" s="37"/>
      <c r="CN2128" s="37"/>
      <c r="CO2128" s="37"/>
      <c r="CP2128" s="37"/>
      <c r="CQ2128" s="37"/>
      <c r="CR2128" s="37"/>
      <c r="CS2128" s="37"/>
      <c r="CT2128" s="37"/>
      <c r="CU2128" s="37"/>
      <c r="CV2128" s="37"/>
      <c r="CW2128" s="37"/>
      <c r="CX2128" s="37"/>
      <c r="CY2128" s="37"/>
      <c r="CZ2128" s="37"/>
      <c r="DA2128" s="37"/>
      <c r="DB2128" s="37"/>
      <c r="DC2128" s="37"/>
      <c r="DD2128" s="37"/>
      <c r="DE2128" s="37"/>
      <c r="DF2128" s="37"/>
      <c r="DG2128" s="37"/>
      <c r="DH2128" s="37"/>
      <c r="DI2128" s="37"/>
      <c r="DJ2128" s="37"/>
      <c r="DK2128" s="37"/>
      <c r="DL2128" s="37"/>
      <c r="DR2128" s="37"/>
      <c r="DS2128" s="37"/>
      <c r="DT2128" s="37"/>
      <c r="DU2128" s="37"/>
      <c r="DV2128" s="37"/>
      <c r="DW2128" s="37"/>
      <c r="DX2128" s="37"/>
      <c r="DY2128" s="37"/>
      <c r="DZ2128" s="37"/>
      <c r="EA2128" s="37"/>
      <c r="EB2128" s="37"/>
      <c r="EC2128" s="37"/>
      <c r="ED2128" s="37"/>
      <c r="EE2128" s="37"/>
      <c r="EF2128" s="37"/>
      <c r="EG2128" s="37"/>
      <c r="EH2128" s="37"/>
      <c r="EI2128" s="37"/>
      <c r="EJ2128" s="37"/>
      <c r="EK2128" s="37"/>
      <c r="EL2128" s="37"/>
      <c r="EM2128" s="37"/>
      <c r="EN2128" s="37"/>
      <c r="EO2128" s="37"/>
      <c r="EP2128" s="37"/>
      <c r="EQ2128" s="37"/>
      <c r="ER2128" s="37"/>
      <c r="ES2128" s="37"/>
      <c r="ET2128" s="37"/>
      <c r="EU2128" s="37"/>
      <c r="EV2128" s="37"/>
      <c r="EW2128" s="37"/>
      <c r="EX2128" s="37"/>
      <c r="EY2128" s="37"/>
      <c r="EZ2128" s="37"/>
      <c r="FA2128" s="37"/>
      <c r="FB2128" s="37"/>
      <c r="FC2128" s="37"/>
      <c r="FD2128" s="37"/>
    </row>
    <row r="2129" spans="2:160" x14ac:dyDescent="0.5">
      <c r="B2129" s="36" t="s">
        <v>2324</v>
      </c>
      <c r="C2129" s="18">
        <v>2.6748854089597707E-3</v>
      </c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  <c r="S2129" s="37"/>
      <c r="T2129" s="37"/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F2129" s="37"/>
      <c r="AG2129" s="37"/>
      <c r="AH2129" s="37"/>
      <c r="AI2129" s="37"/>
      <c r="AJ2129" s="37"/>
      <c r="AK2129" s="37"/>
      <c r="AL2129" s="37"/>
      <c r="AM2129" s="37"/>
      <c r="AN2129" s="37"/>
      <c r="AO2129" s="37"/>
      <c r="AP2129" s="37"/>
      <c r="AQ2129" s="37"/>
      <c r="AR2129" s="37"/>
      <c r="AS2129" s="37"/>
      <c r="AT2129" s="37"/>
      <c r="AU2129" s="37"/>
      <c r="AV2129" s="37"/>
      <c r="AW2129" s="37"/>
      <c r="AX2129" s="37"/>
      <c r="AY2129" s="37"/>
      <c r="AZ2129" s="37"/>
      <c r="BA2129" s="37"/>
      <c r="BB2129" s="37"/>
      <c r="BC2129" s="37"/>
      <c r="BD2129" s="37"/>
      <c r="BE2129" s="37"/>
      <c r="BF2129" s="37"/>
      <c r="BG2129" s="37"/>
      <c r="BH2129" s="37"/>
      <c r="BI2129" s="37"/>
      <c r="BJ2129" s="37"/>
      <c r="BK2129" s="37"/>
      <c r="BL2129" s="37"/>
      <c r="BM2129" s="37"/>
      <c r="BN2129" s="37"/>
      <c r="BO2129" s="37"/>
      <c r="BP2129" s="37"/>
      <c r="BQ2129" s="37"/>
      <c r="BR2129" s="37"/>
      <c r="BS2129" s="37"/>
      <c r="BT2129" s="37"/>
      <c r="BU2129" s="37"/>
      <c r="BV2129" s="37"/>
      <c r="BW2129" s="37"/>
      <c r="BX2129" s="37"/>
      <c r="BY2129" s="37"/>
      <c r="BZ2129" s="37"/>
      <c r="CA2129" s="37"/>
      <c r="CB2129" s="37"/>
      <c r="CC2129" s="37"/>
      <c r="CD2129" s="37"/>
      <c r="CE2129" s="37"/>
      <c r="CF2129" s="37"/>
      <c r="CG2129" s="37"/>
      <c r="CH2129" s="37"/>
      <c r="CI2129" s="37"/>
      <c r="CJ2129" s="37"/>
      <c r="CK2129" s="37"/>
      <c r="CL2129" s="37"/>
      <c r="CM2129" s="37"/>
      <c r="CN2129" s="37"/>
      <c r="CO2129" s="37"/>
      <c r="CP2129" s="37"/>
      <c r="CQ2129" s="37"/>
      <c r="CR2129" s="37"/>
      <c r="CS2129" s="37"/>
      <c r="CT2129" s="37"/>
      <c r="CU2129" s="37"/>
      <c r="CV2129" s="37"/>
      <c r="CW2129" s="37"/>
      <c r="CX2129" s="37"/>
      <c r="CY2129" s="37"/>
      <c r="CZ2129" s="37"/>
      <c r="DA2129" s="37"/>
      <c r="DB2129" s="37"/>
      <c r="DC2129" s="37"/>
      <c r="DD2129" s="37"/>
      <c r="DE2129" s="37"/>
      <c r="DF2129" s="37"/>
      <c r="DG2129" s="37"/>
      <c r="DH2129" s="37"/>
      <c r="DI2129" s="37"/>
      <c r="DJ2129" s="37"/>
      <c r="DK2129" s="37"/>
      <c r="DL2129" s="37"/>
      <c r="DR2129" s="37"/>
      <c r="DS2129" s="37"/>
      <c r="DT2129" s="37"/>
      <c r="DU2129" s="37"/>
      <c r="DV2129" s="37"/>
      <c r="DW2129" s="37"/>
      <c r="DX2129" s="37"/>
      <c r="DY2129" s="37"/>
      <c r="DZ2129" s="37"/>
      <c r="EA2129" s="37"/>
      <c r="EB2129" s="37"/>
      <c r="EC2129" s="37"/>
      <c r="ED2129" s="37"/>
      <c r="EE2129" s="37"/>
      <c r="EF2129" s="37"/>
      <c r="EG2129" s="37"/>
      <c r="EH2129" s="37"/>
      <c r="EI2129" s="37"/>
      <c r="EJ2129" s="37"/>
      <c r="EK2129" s="37"/>
      <c r="EL2129" s="37"/>
      <c r="EM2129" s="37"/>
      <c r="EN2129" s="37"/>
      <c r="EO2129" s="37"/>
      <c r="EP2129" s="37"/>
      <c r="EQ2129" s="37"/>
      <c r="ER2129" s="37"/>
      <c r="ES2129" s="37"/>
      <c r="ET2129" s="37"/>
      <c r="EU2129" s="37"/>
      <c r="EV2129" s="37"/>
      <c r="EW2129" s="37"/>
      <c r="EX2129" s="37"/>
      <c r="EY2129" s="37"/>
      <c r="EZ2129" s="37"/>
      <c r="FA2129" s="37"/>
      <c r="FB2129" s="37"/>
      <c r="FC2129" s="37"/>
      <c r="FD2129" s="37"/>
    </row>
    <row r="2130" spans="2:160" x14ac:dyDescent="0.5">
      <c r="B2130" s="36" t="s">
        <v>2325</v>
      </c>
      <c r="C2130" s="18">
        <v>2.3140871144642361E-3</v>
      </c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F2130" s="37"/>
      <c r="AG2130" s="37"/>
      <c r="AH2130" s="37"/>
      <c r="AI2130" s="37"/>
      <c r="AJ2130" s="37"/>
      <c r="AK2130" s="37"/>
      <c r="AL2130" s="37"/>
      <c r="AM2130" s="37"/>
      <c r="AN2130" s="37"/>
      <c r="AO2130" s="37"/>
      <c r="AP2130" s="37"/>
      <c r="AQ2130" s="37"/>
      <c r="AR2130" s="37"/>
      <c r="AS2130" s="37"/>
      <c r="AT2130" s="37"/>
      <c r="AU2130" s="37"/>
      <c r="AV2130" s="37"/>
      <c r="AW2130" s="37"/>
      <c r="AX2130" s="37"/>
      <c r="AY2130" s="37"/>
      <c r="AZ2130" s="37"/>
      <c r="BA2130" s="37"/>
      <c r="BB2130" s="37"/>
      <c r="BC2130" s="37"/>
      <c r="BD2130" s="37"/>
      <c r="BE2130" s="37"/>
      <c r="BF2130" s="37"/>
      <c r="BG2130" s="37"/>
      <c r="BH2130" s="37"/>
      <c r="BI2130" s="37"/>
      <c r="BJ2130" s="37"/>
      <c r="BK2130" s="37"/>
      <c r="BL2130" s="37"/>
      <c r="BM2130" s="37"/>
      <c r="BN2130" s="37"/>
      <c r="BO2130" s="37"/>
      <c r="BP2130" s="37"/>
      <c r="BQ2130" s="37"/>
      <c r="BR2130" s="37"/>
      <c r="BS2130" s="37"/>
      <c r="BT2130" s="37"/>
      <c r="BU2130" s="37"/>
      <c r="BV2130" s="37"/>
      <c r="BW2130" s="37"/>
      <c r="BX2130" s="37"/>
      <c r="BY2130" s="37"/>
      <c r="BZ2130" s="37"/>
      <c r="CA2130" s="37"/>
      <c r="CB2130" s="37"/>
      <c r="CC2130" s="37"/>
      <c r="CD2130" s="37"/>
      <c r="CE2130" s="37"/>
      <c r="CF2130" s="37"/>
      <c r="CG2130" s="37"/>
      <c r="CH2130" s="37"/>
      <c r="CI2130" s="37"/>
      <c r="CJ2130" s="37"/>
      <c r="CK2130" s="37"/>
      <c r="CL2130" s="37"/>
      <c r="CM2130" s="37"/>
      <c r="CN2130" s="37"/>
      <c r="CO2130" s="37"/>
      <c r="CP2130" s="37"/>
      <c r="CQ2130" s="37"/>
      <c r="CR2130" s="37"/>
      <c r="CS2130" s="37"/>
      <c r="CT2130" s="37"/>
      <c r="CU2130" s="37"/>
      <c r="CV2130" s="37"/>
      <c r="CW2130" s="37"/>
      <c r="CX2130" s="37"/>
      <c r="CY2130" s="37"/>
      <c r="CZ2130" s="37"/>
      <c r="DA2130" s="37"/>
      <c r="DB2130" s="37"/>
      <c r="DC2130" s="37"/>
      <c r="DD2130" s="37"/>
      <c r="DE2130" s="37"/>
      <c r="DF2130" s="37"/>
      <c r="DG2130" s="37"/>
      <c r="DH2130" s="37"/>
      <c r="DI2130" s="37"/>
      <c r="DJ2130" s="37"/>
      <c r="DK2130" s="37"/>
      <c r="DL2130" s="37"/>
      <c r="DR2130" s="37"/>
      <c r="DS2130" s="37"/>
      <c r="DT2130" s="37"/>
      <c r="DU2130" s="37"/>
      <c r="DV2130" s="37"/>
      <c r="DW2130" s="37"/>
      <c r="DX2130" s="37"/>
      <c r="DY2130" s="37"/>
      <c r="DZ2130" s="37"/>
      <c r="EA2130" s="37"/>
      <c r="EB2130" s="37"/>
      <c r="EC2130" s="37"/>
      <c r="ED2130" s="37"/>
      <c r="EE2130" s="37"/>
      <c r="EF2130" s="37"/>
      <c r="EG2130" s="37"/>
      <c r="EH2130" s="37"/>
      <c r="EI2130" s="37"/>
      <c r="EJ2130" s="37"/>
      <c r="EK2130" s="37"/>
      <c r="EL2130" s="37"/>
      <c r="EM2130" s="37"/>
      <c r="EN2130" s="37"/>
      <c r="EO2130" s="37"/>
      <c r="EP2130" s="37"/>
      <c r="EQ2130" s="37"/>
      <c r="ER2130" s="37"/>
      <c r="ES2130" s="37"/>
      <c r="ET2130" s="37"/>
      <c r="EU2130" s="37"/>
      <c r="EV2130" s="37"/>
      <c r="EW2130" s="37"/>
      <c r="EX2130" s="37"/>
      <c r="EY2130" s="37"/>
      <c r="EZ2130" s="37"/>
      <c r="FA2130" s="37"/>
      <c r="FB2130" s="37"/>
      <c r="FC2130" s="37"/>
      <c r="FD2130" s="37"/>
    </row>
    <row r="2131" spans="2:160" x14ac:dyDescent="0.5">
      <c r="B2131" s="36" t="s">
        <v>2326</v>
      </c>
      <c r="C2131" s="18">
        <v>5.8110662914594435E-3</v>
      </c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F2131" s="37"/>
      <c r="AG2131" s="37"/>
      <c r="AH2131" s="37"/>
      <c r="AI2131" s="37"/>
      <c r="AJ2131" s="37"/>
      <c r="AK2131" s="37"/>
      <c r="AL2131" s="37"/>
      <c r="AM2131" s="37"/>
      <c r="AN2131" s="37"/>
      <c r="AO2131" s="37"/>
      <c r="AP2131" s="37"/>
      <c r="AQ2131" s="37"/>
      <c r="AR2131" s="37"/>
      <c r="AS2131" s="37"/>
      <c r="AT2131" s="37"/>
      <c r="AU2131" s="37"/>
      <c r="AV2131" s="37"/>
      <c r="AW2131" s="37"/>
      <c r="AX2131" s="37"/>
      <c r="AY2131" s="37"/>
      <c r="AZ2131" s="37"/>
      <c r="BA2131" s="37"/>
      <c r="BB2131" s="37"/>
      <c r="BC2131" s="37"/>
      <c r="BD2131" s="37"/>
      <c r="BE2131" s="37"/>
      <c r="BF2131" s="37"/>
      <c r="BG2131" s="37"/>
      <c r="BH2131" s="37"/>
      <c r="BI2131" s="37"/>
      <c r="BJ2131" s="37"/>
      <c r="BK2131" s="37"/>
      <c r="BL2131" s="37"/>
      <c r="BM2131" s="37"/>
      <c r="BN2131" s="37"/>
      <c r="BO2131" s="37"/>
      <c r="BP2131" s="37"/>
      <c r="BQ2131" s="37"/>
      <c r="BR2131" s="37"/>
      <c r="BS2131" s="37"/>
      <c r="BT2131" s="37"/>
      <c r="BU2131" s="37"/>
      <c r="BV2131" s="37"/>
      <c r="BW2131" s="37"/>
      <c r="BX2131" s="37"/>
      <c r="BY2131" s="37"/>
      <c r="BZ2131" s="37"/>
      <c r="CA2131" s="37"/>
      <c r="CB2131" s="37"/>
      <c r="CC2131" s="37"/>
      <c r="CD2131" s="37"/>
      <c r="CE2131" s="37"/>
      <c r="CF2131" s="37"/>
      <c r="CG2131" s="37"/>
      <c r="CH2131" s="37"/>
      <c r="CI2131" s="37"/>
      <c r="CJ2131" s="37"/>
      <c r="CK2131" s="37"/>
      <c r="CL2131" s="37"/>
      <c r="CM2131" s="37"/>
      <c r="CN2131" s="37"/>
      <c r="CO2131" s="37"/>
      <c r="CP2131" s="37"/>
      <c r="CQ2131" s="37"/>
      <c r="CR2131" s="37"/>
      <c r="CS2131" s="37"/>
      <c r="CT2131" s="37"/>
      <c r="CU2131" s="37"/>
      <c r="CV2131" s="37"/>
      <c r="CW2131" s="37"/>
      <c r="CX2131" s="37"/>
      <c r="CY2131" s="37"/>
      <c r="CZ2131" s="37"/>
      <c r="DA2131" s="37"/>
      <c r="DB2131" s="37"/>
      <c r="DC2131" s="37"/>
      <c r="DD2131" s="37"/>
      <c r="DE2131" s="37"/>
      <c r="DF2131" s="37"/>
      <c r="DG2131" s="37"/>
      <c r="DH2131" s="37"/>
      <c r="DI2131" s="37"/>
      <c r="DJ2131" s="37"/>
      <c r="DK2131" s="37"/>
      <c r="DL2131" s="37"/>
      <c r="DR2131" s="37"/>
      <c r="DS2131" s="37"/>
      <c r="DT2131" s="37"/>
      <c r="DU2131" s="37"/>
      <c r="DV2131" s="37"/>
      <c r="DW2131" s="37"/>
      <c r="DX2131" s="37"/>
      <c r="DY2131" s="37"/>
      <c r="DZ2131" s="37"/>
      <c r="EA2131" s="37"/>
      <c r="EB2131" s="37"/>
      <c r="EC2131" s="37"/>
      <c r="ED2131" s="37"/>
      <c r="EE2131" s="37"/>
      <c r="EF2131" s="37"/>
      <c r="EG2131" s="37"/>
      <c r="EH2131" s="37"/>
      <c r="EI2131" s="37"/>
      <c r="EJ2131" s="37"/>
      <c r="EK2131" s="37"/>
      <c r="EL2131" s="37"/>
      <c r="EM2131" s="37"/>
      <c r="EN2131" s="37"/>
      <c r="EO2131" s="37"/>
      <c r="EP2131" s="37"/>
      <c r="EQ2131" s="37"/>
      <c r="ER2131" s="37"/>
      <c r="ES2131" s="37"/>
      <c r="ET2131" s="37"/>
      <c r="EU2131" s="37"/>
      <c r="EV2131" s="37"/>
      <c r="EW2131" s="37"/>
      <c r="EX2131" s="37"/>
      <c r="EY2131" s="37"/>
      <c r="EZ2131" s="37"/>
      <c r="FA2131" s="37"/>
      <c r="FB2131" s="37"/>
      <c r="FC2131" s="37"/>
      <c r="FD2131" s="37"/>
    </row>
    <row r="2132" spans="2:160" x14ac:dyDescent="0.5">
      <c r="B2132" s="36" t="s">
        <v>2327</v>
      </c>
      <c r="C2132" s="18">
        <v>-6.5397408357015241E-4</v>
      </c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F2132" s="37"/>
      <c r="AG2132" s="37"/>
      <c r="AH2132" s="37"/>
      <c r="AI2132" s="37"/>
      <c r="AJ2132" s="37"/>
      <c r="AK2132" s="37"/>
      <c r="AL2132" s="37"/>
      <c r="AM2132" s="37"/>
      <c r="AN2132" s="37"/>
      <c r="AO2132" s="37"/>
      <c r="AP2132" s="37"/>
      <c r="AQ2132" s="37"/>
      <c r="AR2132" s="37"/>
      <c r="AS2132" s="37"/>
      <c r="AT2132" s="37"/>
      <c r="AU2132" s="37"/>
      <c r="AV2132" s="37"/>
      <c r="AW2132" s="37"/>
      <c r="AX2132" s="37"/>
      <c r="AY2132" s="37"/>
      <c r="AZ2132" s="37"/>
      <c r="BA2132" s="37"/>
      <c r="BB2132" s="37"/>
      <c r="BC2132" s="37"/>
      <c r="BD2132" s="37"/>
      <c r="BE2132" s="37"/>
      <c r="BF2132" s="37"/>
      <c r="BG2132" s="37"/>
      <c r="BH2132" s="37"/>
      <c r="BI2132" s="37"/>
      <c r="BJ2132" s="37"/>
      <c r="BK2132" s="37"/>
      <c r="BL2132" s="37"/>
      <c r="BM2132" s="37"/>
      <c r="BN2132" s="37"/>
      <c r="BO2132" s="37"/>
      <c r="BP2132" s="37"/>
      <c r="BQ2132" s="37"/>
      <c r="BR2132" s="37"/>
      <c r="BS2132" s="37"/>
      <c r="BT2132" s="37"/>
      <c r="BU2132" s="37"/>
      <c r="BV2132" s="37"/>
      <c r="BW2132" s="37"/>
      <c r="BX2132" s="37"/>
      <c r="BY2132" s="37"/>
      <c r="BZ2132" s="37"/>
      <c r="CA2132" s="37"/>
      <c r="CB2132" s="37"/>
      <c r="CC2132" s="37"/>
      <c r="CD2132" s="37"/>
      <c r="CE2132" s="37"/>
      <c r="CF2132" s="37"/>
      <c r="CG2132" s="37"/>
      <c r="CH2132" s="37"/>
      <c r="CI2132" s="37"/>
      <c r="CJ2132" s="37"/>
      <c r="CK2132" s="37"/>
      <c r="CL2132" s="37"/>
      <c r="CM2132" s="37"/>
      <c r="CN2132" s="37"/>
      <c r="CO2132" s="37"/>
      <c r="CP2132" s="37"/>
      <c r="CQ2132" s="37"/>
      <c r="CR2132" s="37"/>
      <c r="CS2132" s="37"/>
      <c r="CT2132" s="37"/>
      <c r="CU2132" s="37"/>
      <c r="CV2132" s="37"/>
      <c r="CW2132" s="37"/>
      <c r="CX2132" s="37"/>
      <c r="CY2132" s="37"/>
      <c r="CZ2132" s="37"/>
      <c r="DA2132" s="37"/>
      <c r="DB2132" s="37"/>
      <c r="DC2132" s="37"/>
      <c r="DD2132" s="37"/>
      <c r="DE2132" s="37"/>
      <c r="DF2132" s="37"/>
      <c r="DG2132" s="37"/>
      <c r="DH2132" s="37"/>
      <c r="DI2132" s="37"/>
      <c r="DJ2132" s="37"/>
      <c r="DK2132" s="37"/>
      <c r="DL2132" s="37"/>
      <c r="DR2132" s="37"/>
      <c r="DS2132" s="37"/>
      <c r="DT2132" s="37"/>
      <c r="DU2132" s="37"/>
      <c r="DV2132" s="37"/>
      <c r="DW2132" s="37"/>
      <c r="DX2132" s="37"/>
      <c r="DY2132" s="37"/>
      <c r="DZ2132" s="37"/>
      <c r="EA2132" s="37"/>
      <c r="EB2132" s="37"/>
      <c r="EC2132" s="37"/>
      <c r="ED2132" s="37"/>
      <c r="EE2132" s="37"/>
      <c r="EF2132" s="37"/>
      <c r="EG2132" s="37"/>
      <c r="EH2132" s="37"/>
      <c r="EI2132" s="37"/>
      <c r="EJ2132" s="37"/>
      <c r="EK2132" s="37"/>
      <c r="EL2132" s="37"/>
      <c r="EM2132" s="37"/>
      <c r="EN2132" s="37"/>
      <c r="EO2132" s="37"/>
      <c r="EP2132" s="37"/>
      <c r="EQ2132" s="37"/>
      <c r="ER2132" s="37"/>
      <c r="ES2132" s="37"/>
      <c r="ET2132" s="37"/>
      <c r="EU2132" s="37"/>
      <c r="EV2132" s="37"/>
      <c r="EW2132" s="37"/>
      <c r="EX2132" s="37"/>
      <c r="EY2132" s="37"/>
      <c r="EZ2132" s="37"/>
      <c r="FA2132" s="37"/>
      <c r="FB2132" s="37"/>
      <c r="FC2132" s="37"/>
      <c r="FD2132" s="37"/>
    </row>
    <row r="2133" spans="2:160" x14ac:dyDescent="0.5">
      <c r="B2133" s="36" t="s">
        <v>2328</v>
      </c>
      <c r="C2133" s="18">
        <v>1.5341610869141764E-3</v>
      </c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F2133" s="37"/>
      <c r="AG2133" s="37"/>
      <c r="AH2133" s="37"/>
      <c r="AI2133" s="37"/>
      <c r="AJ2133" s="37"/>
      <c r="AK2133" s="37"/>
      <c r="AL2133" s="37"/>
      <c r="AM2133" s="37"/>
      <c r="AN2133" s="37"/>
      <c r="AO2133" s="37"/>
      <c r="AP2133" s="37"/>
      <c r="AQ2133" s="37"/>
      <c r="AR2133" s="37"/>
      <c r="AS2133" s="37"/>
      <c r="AT2133" s="37"/>
      <c r="AU2133" s="37"/>
      <c r="AV2133" s="37"/>
      <c r="AW2133" s="37"/>
      <c r="AX2133" s="37"/>
      <c r="AY2133" s="37"/>
      <c r="AZ2133" s="37"/>
      <c r="BA2133" s="37"/>
      <c r="BB2133" s="37"/>
      <c r="BC2133" s="37"/>
      <c r="BD2133" s="37"/>
      <c r="BE2133" s="37"/>
      <c r="BF2133" s="37"/>
      <c r="BG2133" s="37"/>
      <c r="BH2133" s="37"/>
      <c r="BI2133" s="37"/>
      <c r="BJ2133" s="37"/>
      <c r="BK2133" s="37"/>
      <c r="BL2133" s="37"/>
      <c r="BM2133" s="37"/>
      <c r="BN2133" s="37"/>
      <c r="BO2133" s="37"/>
      <c r="BP2133" s="37"/>
      <c r="BQ2133" s="37"/>
      <c r="BR2133" s="37"/>
      <c r="BS2133" s="37"/>
      <c r="BT2133" s="37"/>
      <c r="BU2133" s="37"/>
      <c r="BV2133" s="37"/>
      <c r="BW2133" s="37"/>
      <c r="BX2133" s="37"/>
      <c r="BY2133" s="37"/>
      <c r="BZ2133" s="37"/>
      <c r="CA2133" s="37"/>
      <c r="CB2133" s="37"/>
      <c r="CC2133" s="37"/>
      <c r="CD2133" s="37"/>
      <c r="CE2133" s="37"/>
      <c r="CF2133" s="37"/>
      <c r="CG2133" s="37"/>
      <c r="CH2133" s="37"/>
      <c r="CI2133" s="37"/>
      <c r="CJ2133" s="37"/>
      <c r="CK2133" s="37"/>
      <c r="CL2133" s="37"/>
      <c r="CM2133" s="37"/>
      <c r="CN2133" s="37"/>
      <c r="CO2133" s="37"/>
      <c r="CP2133" s="37"/>
      <c r="CQ2133" s="37"/>
      <c r="CR2133" s="37"/>
      <c r="CS2133" s="37"/>
      <c r="CT2133" s="37"/>
      <c r="CU2133" s="37"/>
      <c r="CV2133" s="37"/>
      <c r="CW2133" s="37"/>
      <c r="CX2133" s="37"/>
      <c r="CY2133" s="37"/>
      <c r="CZ2133" s="37"/>
      <c r="DA2133" s="37"/>
      <c r="DB2133" s="37"/>
      <c r="DC2133" s="37"/>
      <c r="DD2133" s="37"/>
      <c r="DE2133" s="37"/>
      <c r="DF2133" s="37"/>
      <c r="DG2133" s="37"/>
      <c r="DH2133" s="37"/>
      <c r="DI2133" s="37"/>
      <c r="DJ2133" s="37"/>
      <c r="DK2133" s="37"/>
      <c r="DL2133" s="37"/>
      <c r="DR2133" s="37"/>
      <c r="DS2133" s="37"/>
      <c r="DT2133" s="37"/>
      <c r="DU2133" s="37"/>
      <c r="DV2133" s="37"/>
      <c r="DW2133" s="37"/>
      <c r="DX2133" s="37"/>
      <c r="DY2133" s="37"/>
      <c r="DZ2133" s="37"/>
      <c r="EA2133" s="37"/>
      <c r="EB2133" s="37"/>
      <c r="EC2133" s="37"/>
      <c r="ED2133" s="37"/>
      <c r="EE2133" s="37"/>
      <c r="EF2133" s="37"/>
      <c r="EG2133" s="37"/>
      <c r="EH2133" s="37"/>
      <c r="EI2133" s="37"/>
      <c r="EJ2133" s="37"/>
      <c r="EK2133" s="37"/>
      <c r="EL2133" s="37"/>
      <c r="EM2133" s="37"/>
      <c r="EN2133" s="37"/>
      <c r="EO2133" s="37"/>
      <c r="EP2133" s="37"/>
      <c r="EQ2133" s="37"/>
      <c r="ER2133" s="37"/>
      <c r="ES2133" s="37"/>
      <c r="ET2133" s="37"/>
      <c r="EU2133" s="37"/>
      <c r="EV2133" s="37"/>
      <c r="EW2133" s="37"/>
      <c r="EX2133" s="37"/>
      <c r="EY2133" s="37"/>
      <c r="EZ2133" s="37"/>
      <c r="FA2133" s="37"/>
      <c r="FB2133" s="37"/>
      <c r="FC2133" s="37"/>
      <c r="FD2133" s="37"/>
    </row>
    <row r="2134" spans="2:160" x14ac:dyDescent="0.5">
      <c r="B2134" s="36" t="s">
        <v>2329</v>
      </c>
      <c r="C2134" s="18">
        <v>5.3916286959267978E-3</v>
      </c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  <c r="S2134" s="37"/>
      <c r="T2134" s="37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F2134" s="37"/>
      <c r="AG2134" s="37"/>
      <c r="AH2134" s="37"/>
      <c r="AI2134" s="37"/>
      <c r="AJ2134" s="37"/>
      <c r="AK2134" s="37"/>
      <c r="AL2134" s="37"/>
      <c r="AM2134" s="37"/>
      <c r="AN2134" s="37"/>
      <c r="AO2134" s="37"/>
      <c r="AP2134" s="37"/>
      <c r="AQ2134" s="37"/>
      <c r="AR2134" s="37"/>
      <c r="AS2134" s="37"/>
      <c r="AT2134" s="37"/>
      <c r="AU2134" s="37"/>
      <c r="AV2134" s="37"/>
      <c r="AW2134" s="37"/>
      <c r="AX2134" s="37"/>
      <c r="AY2134" s="37"/>
      <c r="AZ2134" s="37"/>
      <c r="BA2134" s="37"/>
      <c r="BB2134" s="37"/>
      <c r="BC2134" s="37"/>
      <c r="BD2134" s="37"/>
      <c r="BE2134" s="37"/>
      <c r="BF2134" s="37"/>
      <c r="BG2134" s="37"/>
      <c r="BH2134" s="37"/>
      <c r="BI2134" s="37"/>
      <c r="BJ2134" s="37"/>
      <c r="BK2134" s="37"/>
      <c r="BL2134" s="37"/>
      <c r="BM2134" s="37"/>
      <c r="BN2134" s="37"/>
      <c r="BO2134" s="37"/>
      <c r="BP2134" s="37"/>
      <c r="BQ2134" s="37"/>
      <c r="BR2134" s="37"/>
      <c r="BS2134" s="37"/>
      <c r="BT2134" s="37"/>
      <c r="BU2134" s="37"/>
      <c r="BV2134" s="37"/>
      <c r="BW2134" s="37"/>
      <c r="BX2134" s="37"/>
      <c r="BY2134" s="37"/>
      <c r="BZ2134" s="37"/>
      <c r="CA2134" s="37"/>
      <c r="CB2134" s="37"/>
      <c r="CC2134" s="37"/>
      <c r="CD2134" s="37"/>
      <c r="CE2134" s="37"/>
      <c r="CF2134" s="37"/>
      <c r="CG2134" s="37"/>
      <c r="CH2134" s="37"/>
      <c r="CI2134" s="37"/>
      <c r="CJ2134" s="37"/>
      <c r="CK2134" s="37"/>
      <c r="CL2134" s="37"/>
      <c r="CM2134" s="37"/>
      <c r="CN2134" s="37"/>
      <c r="CO2134" s="37"/>
      <c r="CP2134" s="37"/>
      <c r="CQ2134" s="37"/>
      <c r="CR2134" s="37"/>
      <c r="CS2134" s="37"/>
      <c r="CT2134" s="37"/>
      <c r="CU2134" s="37"/>
      <c r="CV2134" s="37"/>
      <c r="CW2134" s="37"/>
      <c r="CX2134" s="37"/>
      <c r="CY2134" s="37"/>
      <c r="CZ2134" s="37"/>
      <c r="DA2134" s="37"/>
      <c r="DB2134" s="37"/>
      <c r="DC2134" s="37"/>
      <c r="DD2134" s="37"/>
      <c r="DE2134" s="37"/>
      <c r="DF2134" s="37"/>
      <c r="DG2134" s="37"/>
      <c r="DH2134" s="37"/>
      <c r="DI2134" s="37"/>
      <c r="DJ2134" s="37"/>
      <c r="DK2134" s="37"/>
      <c r="DL2134" s="37"/>
      <c r="DR2134" s="37"/>
      <c r="DS2134" s="37"/>
      <c r="DT2134" s="37"/>
      <c r="DU2134" s="37"/>
      <c r="DV2134" s="37"/>
      <c r="DW2134" s="37"/>
      <c r="DX2134" s="37"/>
      <c r="DY2134" s="37"/>
      <c r="DZ2134" s="37"/>
      <c r="EA2134" s="37"/>
      <c r="EB2134" s="37"/>
      <c r="EC2134" s="37"/>
      <c r="ED2134" s="37"/>
      <c r="EE2134" s="37"/>
      <c r="EF2134" s="37"/>
      <c r="EG2134" s="37"/>
      <c r="EH2134" s="37"/>
      <c r="EI2134" s="37"/>
      <c r="EJ2134" s="37"/>
      <c r="EK2134" s="37"/>
      <c r="EL2134" s="37"/>
      <c r="EM2134" s="37"/>
      <c r="EN2134" s="37"/>
      <c r="EO2134" s="37"/>
      <c r="EP2134" s="37"/>
      <c r="EQ2134" s="37"/>
      <c r="ER2134" s="37"/>
      <c r="ES2134" s="37"/>
      <c r="ET2134" s="37"/>
      <c r="EU2134" s="37"/>
      <c r="EV2134" s="37"/>
      <c r="EW2134" s="37"/>
      <c r="EX2134" s="37"/>
      <c r="EY2134" s="37"/>
      <c r="EZ2134" s="37"/>
      <c r="FA2134" s="37"/>
      <c r="FB2134" s="37"/>
      <c r="FC2134" s="37"/>
      <c r="FD2134" s="37"/>
    </row>
    <row r="2135" spans="2:160" x14ac:dyDescent="0.5">
      <c r="B2135" s="36" t="s">
        <v>2330</v>
      </c>
      <c r="C2135" s="18">
        <v>1.1706729217327849E-2</v>
      </c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37"/>
      <c r="AC2135" s="37"/>
      <c r="AD2135" s="37"/>
      <c r="AE2135" s="37"/>
      <c r="AF2135" s="37"/>
      <c r="AG2135" s="37"/>
      <c r="AH2135" s="37"/>
      <c r="AI2135" s="37"/>
      <c r="AJ2135" s="37"/>
      <c r="AK2135" s="37"/>
      <c r="AL2135" s="37"/>
      <c r="AM2135" s="37"/>
      <c r="AN2135" s="37"/>
      <c r="AO2135" s="37"/>
      <c r="AP2135" s="37"/>
      <c r="AQ2135" s="37"/>
      <c r="AR2135" s="37"/>
      <c r="AS2135" s="37"/>
      <c r="AT2135" s="37"/>
      <c r="AU2135" s="37"/>
      <c r="AV2135" s="37"/>
      <c r="AW2135" s="37"/>
      <c r="AX2135" s="37"/>
      <c r="AY2135" s="37"/>
      <c r="AZ2135" s="37"/>
      <c r="BA2135" s="37"/>
      <c r="BB2135" s="37"/>
      <c r="BC2135" s="37"/>
      <c r="BD2135" s="37"/>
      <c r="BE2135" s="37"/>
      <c r="BF2135" s="37"/>
      <c r="BG2135" s="37"/>
      <c r="BH2135" s="37"/>
      <c r="BI2135" s="37"/>
      <c r="BJ2135" s="37"/>
      <c r="BK2135" s="37"/>
      <c r="BL2135" s="37"/>
      <c r="BM2135" s="37"/>
      <c r="BN2135" s="37"/>
      <c r="BO2135" s="37"/>
      <c r="BP2135" s="37"/>
      <c r="BQ2135" s="37"/>
      <c r="BR2135" s="37"/>
      <c r="BS2135" s="37"/>
      <c r="BT2135" s="37"/>
      <c r="BU2135" s="37"/>
      <c r="BV2135" s="37"/>
      <c r="BW2135" s="37"/>
      <c r="BX2135" s="37"/>
      <c r="BY2135" s="37"/>
      <c r="BZ2135" s="37"/>
      <c r="CA2135" s="37"/>
      <c r="CB2135" s="37"/>
      <c r="CC2135" s="37"/>
      <c r="CD2135" s="37"/>
      <c r="CE2135" s="37"/>
      <c r="CF2135" s="37"/>
      <c r="CG2135" s="37"/>
      <c r="CH2135" s="37"/>
      <c r="CI2135" s="37"/>
      <c r="CJ2135" s="37"/>
      <c r="CK2135" s="37"/>
      <c r="CL2135" s="37"/>
      <c r="CM2135" s="37"/>
      <c r="CN2135" s="37"/>
      <c r="CO2135" s="37"/>
      <c r="CP2135" s="37"/>
      <c r="CQ2135" s="37"/>
      <c r="CR2135" s="37"/>
      <c r="CS2135" s="37"/>
      <c r="CT2135" s="37"/>
      <c r="CU2135" s="37"/>
      <c r="CV2135" s="37"/>
      <c r="CW2135" s="37"/>
      <c r="CX2135" s="37"/>
      <c r="CY2135" s="37"/>
      <c r="CZ2135" s="37"/>
      <c r="DA2135" s="37"/>
      <c r="DB2135" s="37"/>
      <c r="DC2135" s="37"/>
      <c r="DD2135" s="37"/>
      <c r="DE2135" s="37"/>
      <c r="DF2135" s="37"/>
      <c r="DG2135" s="37"/>
      <c r="DH2135" s="37"/>
      <c r="DI2135" s="37"/>
      <c r="DJ2135" s="37"/>
      <c r="DK2135" s="37"/>
      <c r="DL2135" s="37"/>
      <c r="DR2135" s="37"/>
      <c r="DS2135" s="37"/>
      <c r="DT2135" s="37"/>
      <c r="DU2135" s="37"/>
      <c r="DV2135" s="37"/>
      <c r="DW2135" s="37"/>
      <c r="DX2135" s="37"/>
      <c r="DY2135" s="37"/>
      <c r="DZ2135" s="37"/>
      <c r="EA2135" s="37"/>
      <c r="EB2135" s="37"/>
      <c r="EC2135" s="37"/>
      <c r="ED2135" s="37"/>
      <c r="EE2135" s="37"/>
      <c r="EF2135" s="37"/>
      <c r="EG2135" s="37"/>
      <c r="EH2135" s="37"/>
      <c r="EI2135" s="37"/>
      <c r="EJ2135" s="37"/>
      <c r="EK2135" s="37"/>
      <c r="EL2135" s="37"/>
      <c r="EM2135" s="37"/>
      <c r="EN2135" s="37"/>
      <c r="EO2135" s="37"/>
      <c r="EP2135" s="37"/>
      <c r="EQ2135" s="37"/>
      <c r="ER2135" s="37"/>
      <c r="ES2135" s="37"/>
      <c r="ET2135" s="37"/>
      <c r="EU2135" s="37"/>
      <c r="EV2135" s="37"/>
      <c r="EW2135" s="37"/>
      <c r="EX2135" s="37"/>
      <c r="EY2135" s="37"/>
      <c r="EZ2135" s="37"/>
      <c r="FA2135" s="37"/>
      <c r="FB2135" s="37"/>
      <c r="FC2135" s="37"/>
      <c r="FD2135" s="37"/>
    </row>
    <row r="2136" spans="2:160" x14ac:dyDescent="0.5">
      <c r="B2136" s="36" t="s">
        <v>2331</v>
      </c>
      <c r="C2136" s="18">
        <v>-4.5561865866887707E-3</v>
      </c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F2136" s="37"/>
      <c r="AG2136" s="37"/>
      <c r="AH2136" s="37"/>
      <c r="AI2136" s="37"/>
      <c r="AJ2136" s="37"/>
      <c r="AK2136" s="37"/>
      <c r="AL2136" s="37"/>
      <c r="AM2136" s="37"/>
      <c r="AN2136" s="37"/>
      <c r="AO2136" s="37"/>
      <c r="AP2136" s="37"/>
      <c r="AQ2136" s="37"/>
      <c r="AR2136" s="37"/>
      <c r="AS2136" s="37"/>
      <c r="AT2136" s="37"/>
      <c r="AU2136" s="37"/>
      <c r="AV2136" s="37"/>
      <c r="AW2136" s="37"/>
      <c r="AX2136" s="37"/>
      <c r="AY2136" s="37"/>
      <c r="AZ2136" s="37"/>
      <c r="BA2136" s="37"/>
      <c r="BB2136" s="37"/>
      <c r="BC2136" s="37"/>
      <c r="BD2136" s="37"/>
      <c r="BE2136" s="37"/>
      <c r="BF2136" s="37"/>
      <c r="BG2136" s="37"/>
      <c r="BH2136" s="37"/>
      <c r="BI2136" s="37"/>
      <c r="BJ2136" s="37"/>
      <c r="BK2136" s="37"/>
      <c r="BL2136" s="37"/>
      <c r="BM2136" s="37"/>
      <c r="BN2136" s="37"/>
      <c r="BO2136" s="37"/>
      <c r="BP2136" s="37"/>
      <c r="BQ2136" s="37"/>
      <c r="BR2136" s="37"/>
      <c r="BS2136" s="37"/>
      <c r="BT2136" s="37"/>
      <c r="BU2136" s="37"/>
      <c r="BV2136" s="37"/>
      <c r="BW2136" s="37"/>
      <c r="BX2136" s="37"/>
      <c r="BY2136" s="37"/>
      <c r="BZ2136" s="37"/>
      <c r="CA2136" s="37"/>
      <c r="CB2136" s="37"/>
      <c r="CC2136" s="37"/>
      <c r="CD2136" s="37"/>
      <c r="CE2136" s="37"/>
      <c r="CF2136" s="37"/>
      <c r="CG2136" s="37"/>
      <c r="CH2136" s="37"/>
      <c r="CI2136" s="37"/>
      <c r="CJ2136" s="37"/>
      <c r="CK2136" s="37"/>
      <c r="CL2136" s="37"/>
      <c r="CM2136" s="37"/>
      <c r="CN2136" s="37"/>
      <c r="CO2136" s="37"/>
      <c r="CP2136" s="37"/>
      <c r="CQ2136" s="37"/>
      <c r="CR2136" s="37"/>
      <c r="CS2136" s="37"/>
      <c r="CT2136" s="37"/>
      <c r="CU2136" s="37"/>
      <c r="CV2136" s="37"/>
      <c r="CW2136" s="37"/>
      <c r="CX2136" s="37"/>
      <c r="CY2136" s="37"/>
      <c r="CZ2136" s="37"/>
      <c r="DA2136" s="37"/>
      <c r="DB2136" s="37"/>
      <c r="DC2136" s="37"/>
      <c r="DD2136" s="37"/>
      <c r="DE2136" s="37"/>
      <c r="DF2136" s="37"/>
      <c r="DG2136" s="37"/>
      <c r="DH2136" s="37"/>
      <c r="DI2136" s="37"/>
      <c r="DJ2136" s="37"/>
      <c r="DK2136" s="37"/>
      <c r="DL2136" s="37"/>
      <c r="DR2136" s="37"/>
      <c r="DS2136" s="37"/>
      <c r="DT2136" s="37"/>
      <c r="DU2136" s="37"/>
      <c r="DV2136" s="37"/>
      <c r="DW2136" s="37"/>
      <c r="DX2136" s="37"/>
      <c r="DY2136" s="37"/>
      <c r="DZ2136" s="37"/>
      <c r="EA2136" s="37"/>
      <c r="EB2136" s="37"/>
      <c r="EC2136" s="37"/>
      <c r="ED2136" s="37"/>
      <c r="EE2136" s="37"/>
      <c r="EF2136" s="37"/>
      <c r="EG2136" s="37"/>
      <c r="EH2136" s="37"/>
      <c r="EI2136" s="37"/>
      <c r="EJ2136" s="37"/>
      <c r="EK2136" s="37"/>
      <c r="EL2136" s="37"/>
      <c r="EM2136" s="37"/>
      <c r="EN2136" s="37"/>
      <c r="EO2136" s="37"/>
      <c r="EP2136" s="37"/>
      <c r="EQ2136" s="37"/>
      <c r="ER2136" s="37"/>
      <c r="ES2136" s="37"/>
      <c r="ET2136" s="37"/>
      <c r="EU2136" s="37"/>
      <c r="EV2136" s="37"/>
      <c r="EW2136" s="37"/>
      <c r="EX2136" s="37"/>
      <c r="EY2136" s="37"/>
      <c r="EZ2136" s="37"/>
      <c r="FA2136" s="37"/>
      <c r="FB2136" s="37"/>
      <c r="FC2136" s="37"/>
      <c r="FD2136" s="37"/>
    </row>
    <row r="2137" spans="2:160" x14ac:dyDescent="0.5">
      <c r="B2137" s="36" t="s">
        <v>2332</v>
      </c>
      <c r="C2137" s="18">
        <v>4.9274767729086122E-3</v>
      </c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  <c r="S2137" s="37"/>
      <c r="T2137" s="37"/>
      <c r="U2137" s="37"/>
      <c r="V2137" s="37"/>
      <c r="W2137" s="37"/>
      <c r="X2137" s="37"/>
      <c r="Y2137" s="37"/>
      <c r="Z2137" s="37"/>
      <c r="AA2137" s="37"/>
      <c r="AB2137" s="37"/>
      <c r="AC2137" s="37"/>
      <c r="AD2137" s="37"/>
      <c r="AE2137" s="37"/>
      <c r="AF2137" s="37"/>
      <c r="AG2137" s="37"/>
      <c r="AH2137" s="37"/>
      <c r="AI2137" s="37"/>
      <c r="AJ2137" s="37"/>
      <c r="AK2137" s="37"/>
      <c r="AL2137" s="37"/>
      <c r="AM2137" s="37"/>
      <c r="AN2137" s="37"/>
      <c r="AO2137" s="37"/>
      <c r="AP2137" s="37"/>
      <c r="AQ2137" s="37"/>
      <c r="AR2137" s="37"/>
      <c r="AS2137" s="37"/>
      <c r="AT2137" s="37"/>
      <c r="AU2137" s="37"/>
      <c r="AV2137" s="37"/>
      <c r="AW2137" s="37"/>
      <c r="AX2137" s="37"/>
      <c r="AY2137" s="37"/>
      <c r="AZ2137" s="37"/>
      <c r="BA2137" s="37"/>
      <c r="BB2137" s="37"/>
      <c r="BC2137" s="37"/>
      <c r="BD2137" s="37"/>
      <c r="BE2137" s="37"/>
      <c r="BF2137" s="37"/>
      <c r="BG2137" s="37"/>
      <c r="BH2137" s="37"/>
      <c r="BI2137" s="37"/>
      <c r="BJ2137" s="37"/>
      <c r="BK2137" s="37"/>
      <c r="BL2137" s="37"/>
      <c r="BM2137" s="37"/>
      <c r="BN2137" s="37"/>
      <c r="BO2137" s="37"/>
      <c r="BP2137" s="37"/>
      <c r="BQ2137" s="37"/>
      <c r="BR2137" s="37"/>
      <c r="BS2137" s="37"/>
      <c r="BT2137" s="37"/>
      <c r="BU2137" s="37"/>
      <c r="BV2137" s="37"/>
      <c r="BW2137" s="37"/>
      <c r="BX2137" s="37"/>
      <c r="BY2137" s="37"/>
      <c r="BZ2137" s="37"/>
      <c r="CA2137" s="37"/>
      <c r="CB2137" s="37"/>
      <c r="CC2137" s="37"/>
      <c r="CD2137" s="37"/>
      <c r="CE2137" s="37"/>
      <c r="CF2137" s="37"/>
      <c r="CG2137" s="37"/>
      <c r="CH2137" s="37"/>
      <c r="CI2137" s="37"/>
      <c r="CJ2137" s="37"/>
      <c r="CK2137" s="37"/>
      <c r="CL2137" s="37"/>
      <c r="CM2137" s="37"/>
      <c r="CN2137" s="37"/>
      <c r="CO2137" s="37"/>
      <c r="CP2137" s="37"/>
      <c r="CQ2137" s="37"/>
      <c r="CR2137" s="37"/>
      <c r="CS2137" s="37"/>
      <c r="CT2137" s="37"/>
      <c r="CU2137" s="37"/>
      <c r="CV2137" s="37"/>
      <c r="CW2137" s="37"/>
      <c r="CX2137" s="37"/>
      <c r="CY2137" s="37"/>
      <c r="CZ2137" s="37"/>
      <c r="DA2137" s="37"/>
      <c r="DB2137" s="37"/>
      <c r="DC2137" s="37"/>
      <c r="DD2137" s="37"/>
      <c r="DE2137" s="37"/>
      <c r="DF2137" s="37"/>
      <c r="DG2137" s="37"/>
      <c r="DH2137" s="37"/>
      <c r="DI2137" s="37"/>
      <c r="DJ2137" s="37"/>
      <c r="DK2137" s="37"/>
      <c r="DL2137" s="37"/>
      <c r="DR2137" s="37"/>
      <c r="DS2137" s="37"/>
      <c r="DT2137" s="37"/>
      <c r="DU2137" s="37"/>
      <c r="DV2137" s="37"/>
      <c r="DW2137" s="37"/>
      <c r="DX2137" s="37"/>
      <c r="DY2137" s="37"/>
      <c r="DZ2137" s="37"/>
      <c r="EA2137" s="37"/>
      <c r="EB2137" s="37"/>
      <c r="EC2137" s="37"/>
      <c r="ED2137" s="37"/>
      <c r="EE2137" s="37"/>
      <c r="EF2137" s="37"/>
      <c r="EG2137" s="37"/>
      <c r="EH2137" s="37"/>
      <c r="EI2137" s="37"/>
      <c r="EJ2137" s="37"/>
      <c r="EK2137" s="37"/>
      <c r="EL2137" s="37"/>
      <c r="EM2137" s="37"/>
      <c r="EN2137" s="37"/>
      <c r="EO2137" s="37"/>
      <c r="EP2137" s="37"/>
      <c r="EQ2137" s="37"/>
      <c r="ER2137" s="37"/>
      <c r="ES2137" s="37"/>
      <c r="ET2137" s="37"/>
      <c r="EU2137" s="37"/>
      <c r="EV2137" s="37"/>
      <c r="EW2137" s="37"/>
      <c r="EX2137" s="37"/>
      <c r="EY2137" s="37"/>
      <c r="EZ2137" s="37"/>
      <c r="FA2137" s="37"/>
      <c r="FB2137" s="37"/>
      <c r="FC2137" s="37"/>
      <c r="FD2137" s="37"/>
    </row>
    <row r="2138" spans="2:160" x14ac:dyDescent="0.5">
      <c r="B2138" s="36" t="s">
        <v>2333</v>
      </c>
      <c r="C2138" s="18">
        <v>-6.2088821035333197E-4</v>
      </c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37"/>
      <c r="AC2138" s="37"/>
      <c r="AD2138" s="37"/>
      <c r="AE2138" s="37"/>
      <c r="AF2138" s="37"/>
      <c r="AG2138" s="37"/>
      <c r="AH2138" s="37"/>
      <c r="AI2138" s="37"/>
      <c r="AJ2138" s="37"/>
      <c r="AK2138" s="37"/>
      <c r="AL2138" s="37"/>
      <c r="AM2138" s="37"/>
      <c r="AN2138" s="37"/>
      <c r="AO2138" s="37"/>
      <c r="AP2138" s="37"/>
      <c r="AQ2138" s="37"/>
      <c r="AR2138" s="37"/>
      <c r="AS2138" s="37"/>
      <c r="AT2138" s="37"/>
      <c r="AU2138" s="37"/>
      <c r="AV2138" s="37"/>
      <c r="AW2138" s="37"/>
      <c r="AX2138" s="37"/>
      <c r="AY2138" s="37"/>
      <c r="AZ2138" s="37"/>
      <c r="BA2138" s="37"/>
      <c r="BB2138" s="37"/>
      <c r="BC2138" s="37"/>
      <c r="BD2138" s="37"/>
      <c r="BE2138" s="37"/>
      <c r="BF2138" s="37"/>
      <c r="BG2138" s="37"/>
      <c r="BH2138" s="37"/>
      <c r="BI2138" s="37"/>
      <c r="BJ2138" s="37"/>
      <c r="BK2138" s="37"/>
      <c r="BL2138" s="37"/>
      <c r="BM2138" s="37"/>
      <c r="BN2138" s="37"/>
      <c r="BO2138" s="37"/>
      <c r="BP2138" s="37"/>
      <c r="BQ2138" s="37"/>
      <c r="BR2138" s="37"/>
      <c r="BS2138" s="37"/>
      <c r="BT2138" s="37"/>
      <c r="BU2138" s="37"/>
      <c r="BV2138" s="37"/>
      <c r="BW2138" s="37"/>
      <c r="BX2138" s="37"/>
      <c r="BY2138" s="37"/>
      <c r="BZ2138" s="37"/>
      <c r="CA2138" s="37"/>
      <c r="CB2138" s="37"/>
      <c r="CC2138" s="37"/>
      <c r="CD2138" s="37"/>
      <c r="CE2138" s="37"/>
      <c r="CF2138" s="37"/>
      <c r="CG2138" s="37"/>
      <c r="CH2138" s="37"/>
      <c r="CI2138" s="37"/>
      <c r="CJ2138" s="37"/>
      <c r="CK2138" s="37"/>
      <c r="CL2138" s="37"/>
      <c r="CM2138" s="37"/>
      <c r="CN2138" s="37"/>
      <c r="CO2138" s="37"/>
      <c r="CP2138" s="37"/>
      <c r="CQ2138" s="37"/>
      <c r="CR2138" s="37"/>
      <c r="CS2138" s="37"/>
      <c r="CT2138" s="37"/>
      <c r="CU2138" s="37"/>
      <c r="CV2138" s="37"/>
      <c r="CW2138" s="37"/>
      <c r="CX2138" s="37"/>
      <c r="CY2138" s="37"/>
      <c r="CZ2138" s="37"/>
      <c r="DA2138" s="37"/>
      <c r="DB2138" s="37"/>
      <c r="DC2138" s="37"/>
      <c r="DD2138" s="37"/>
      <c r="DE2138" s="37"/>
      <c r="DF2138" s="37"/>
      <c r="DG2138" s="37"/>
      <c r="DH2138" s="37"/>
      <c r="DI2138" s="37"/>
      <c r="DJ2138" s="37"/>
      <c r="DK2138" s="37"/>
      <c r="DL2138" s="37"/>
      <c r="DR2138" s="37"/>
      <c r="DS2138" s="37"/>
      <c r="DT2138" s="37"/>
      <c r="DU2138" s="37"/>
      <c r="DV2138" s="37"/>
      <c r="DW2138" s="37"/>
      <c r="DX2138" s="37"/>
      <c r="DY2138" s="37"/>
      <c r="DZ2138" s="37"/>
      <c r="EA2138" s="37"/>
      <c r="EB2138" s="37"/>
      <c r="EC2138" s="37"/>
      <c r="ED2138" s="37"/>
      <c r="EE2138" s="37"/>
      <c r="EF2138" s="37"/>
      <c r="EG2138" s="37"/>
      <c r="EH2138" s="37"/>
      <c r="EI2138" s="37"/>
      <c r="EJ2138" s="37"/>
      <c r="EK2138" s="37"/>
      <c r="EL2138" s="37"/>
      <c r="EM2138" s="37"/>
      <c r="EN2138" s="37"/>
      <c r="EO2138" s="37"/>
      <c r="EP2138" s="37"/>
      <c r="EQ2138" s="37"/>
      <c r="ER2138" s="37"/>
      <c r="ES2138" s="37"/>
      <c r="ET2138" s="37"/>
      <c r="EU2138" s="37"/>
      <c r="EV2138" s="37"/>
      <c r="EW2138" s="37"/>
      <c r="EX2138" s="37"/>
      <c r="EY2138" s="37"/>
      <c r="EZ2138" s="37"/>
      <c r="FA2138" s="37"/>
      <c r="FB2138" s="37"/>
      <c r="FC2138" s="37"/>
      <c r="FD2138" s="37"/>
    </row>
    <row r="2139" spans="2:160" x14ac:dyDescent="0.5">
      <c r="B2139" s="36" t="s">
        <v>2334</v>
      </c>
      <c r="C2139" s="18">
        <v>7.9829447534265352E-3</v>
      </c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  <c r="S2139" s="37"/>
      <c r="T2139" s="37"/>
      <c r="U2139" s="37"/>
      <c r="V2139" s="37"/>
      <c r="W2139" s="37"/>
      <c r="X2139" s="37"/>
      <c r="Y2139" s="37"/>
      <c r="Z2139" s="37"/>
      <c r="AA2139" s="37"/>
      <c r="AB2139" s="37"/>
      <c r="AC2139" s="37"/>
      <c r="AD2139" s="37"/>
      <c r="AE2139" s="37"/>
      <c r="AF2139" s="37"/>
      <c r="AG2139" s="37"/>
      <c r="AH2139" s="37"/>
      <c r="AI2139" s="37"/>
      <c r="AJ2139" s="37"/>
      <c r="AK2139" s="37"/>
      <c r="AL2139" s="37"/>
      <c r="AM2139" s="37"/>
      <c r="AN2139" s="37"/>
      <c r="AO2139" s="37"/>
      <c r="AP2139" s="37"/>
      <c r="AQ2139" s="37"/>
      <c r="AR2139" s="37"/>
      <c r="AS2139" s="37"/>
      <c r="AT2139" s="37"/>
      <c r="AU2139" s="37"/>
      <c r="AV2139" s="37"/>
      <c r="AW2139" s="37"/>
      <c r="AX2139" s="37"/>
      <c r="AY2139" s="37"/>
      <c r="AZ2139" s="37"/>
      <c r="BA2139" s="37"/>
      <c r="BB2139" s="37"/>
      <c r="BC2139" s="37"/>
      <c r="BD2139" s="37"/>
      <c r="BE2139" s="37"/>
      <c r="BF2139" s="37"/>
      <c r="BG2139" s="37"/>
      <c r="BH2139" s="37"/>
      <c r="BI2139" s="37"/>
      <c r="BJ2139" s="37"/>
      <c r="BK2139" s="37"/>
      <c r="BL2139" s="37"/>
      <c r="BM2139" s="37"/>
      <c r="BN2139" s="37"/>
      <c r="BO2139" s="37"/>
      <c r="BP2139" s="37"/>
      <c r="BQ2139" s="37"/>
      <c r="BR2139" s="37"/>
      <c r="BS2139" s="37"/>
      <c r="BT2139" s="37"/>
      <c r="BU2139" s="37"/>
      <c r="BV2139" s="37"/>
      <c r="BW2139" s="37"/>
      <c r="BX2139" s="37"/>
      <c r="BY2139" s="37"/>
      <c r="BZ2139" s="37"/>
      <c r="CA2139" s="37"/>
      <c r="CB2139" s="37"/>
      <c r="CC2139" s="37"/>
      <c r="CD2139" s="37"/>
      <c r="CE2139" s="37"/>
      <c r="CF2139" s="37"/>
      <c r="CG2139" s="37"/>
      <c r="CH2139" s="37"/>
      <c r="CI2139" s="37"/>
      <c r="CJ2139" s="37"/>
      <c r="CK2139" s="37"/>
      <c r="CL2139" s="37"/>
      <c r="CM2139" s="37"/>
      <c r="CN2139" s="37"/>
      <c r="CO2139" s="37"/>
      <c r="CP2139" s="37"/>
      <c r="CQ2139" s="37"/>
      <c r="CR2139" s="37"/>
      <c r="CS2139" s="37"/>
      <c r="CT2139" s="37"/>
      <c r="CU2139" s="37"/>
      <c r="CV2139" s="37"/>
      <c r="CW2139" s="37"/>
      <c r="CX2139" s="37"/>
      <c r="CY2139" s="37"/>
      <c r="CZ2139" s="37"/>
      <c r="DA2139" s="37"/>
      <c r="DB2139" s="37"/>
      <c r="DC2139" s="37"/>
      <c r="DD2139" s="37"/>
      <c r="DE2139" s="37"/>
      <c r="DF2139" s="37"/>
      <c r="DG2139" s="37"/>
      <c r="DH2139" s="37"/>
      <c r="DI2139" s="37"/>
      <c r="DJ2139" s="37"/>
      <c r="DK2139" s="37"/>
      <c r="DL2139" s="37"/>
      <c r="DR2139" s="37"/>
      <c r="DS2139" s="37"/>
      <c r="DT2139" s="37"/>
      <c r="DU2139" s="37"/>
      <c r="DV2139" s="37"/>
      <c r="DW2139" s="37"/>
      <c r="DX2139" s="37"/>
      <c r="DY2139" s="37"/>
      <c r="DZ2139" s="37"/>
      <c r="EA2139" s="37"/>
      <c r="EB2139" s="37"/>
      <c r="EC2139" s="37"/>
      <c r="ED2139" s="37"/>
      <c r="EE2139" s="37"/>
      <c r="EF2139" s="37"/>
      <c r="EG2139" s="37"/>
      <c r="EH2139" s="37"/>
      <c r="EI2139" s="37"/>
      <c r="EJ2139" s="37"/>
      <c r="EK2139" s="37"/>
      <c r="EL2139" s="37"/>
      <c r="EM2139" s="37"/>
      <c r="EN2139" s="37"/>
      <c r="EO2139" s="37"/>
      <c r="EP2139" s="37"/>
      <c r="EQ2139" s="37"/>
      <c r="ER2139" s="37"/>
      <c r="ES2139" s="37"/>
      <c r="ET2139" s="37"/>
      <c r="EU2139" s="37"/>
      <c r="EV2139" s="37"/>
      <c r="EW2139" s="37"/>
      <c r="EX2139" s="37"/>
      <c r="EY2139" s="37"/>
      <c r="EZ2139" s="37"/>
      <c r="FA2139" s="37"/>
      <c r="FB2139" s="37"/>
      <c r="FC2139" s="37"/>
      <c r="FD2139" s="37"/>
    </row>
    <row r="2140" spans="2:160" x14ac:dyDescent="0.5">
      <c r="B2140" s="36" t="s">
        <v>2335</v>
      </c>
      <c r="C2140" s="18">
        <v>-6.5772531735879269E-3</v>
      </c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F2140" s="37"/>
      <c r="AG2140" s="37"/>
      <c r="AH2140" s="37"/>
      <c r="AI2140" s="37"/>
      <c r="AJ2140" s="37"/>
      <c r="AK2140" s="37"/>
      <c r="AL2140" s="37"/>
      <c r="AM2140" s="37"/>
      <c r="AN2140" s="37"/>
      <c r="AO2140" s="37"/>
      <c r="AP2140" s="37"/>
      <c r="AQ2140" s="37"/>
      <c r="AR2140" s="37"/>
      <c r="AS2140" s="37"/>
      <c r="AT2140" s="37"/>
      <c r="AU2140" s="37"/>
      <c r="AV2140" s="37"/>
      <c r="AW2140" s="37"/>
      <c r="AX2140" s="37"/>
      <c r="AY2140" s="37"/>
      <c r="AZ2140" s="37"/>
      <c r="BA2140" s="37"/>
      <c r="BB2140" s="37"/>
      <c r="BC2140" s="37"/>
      <c r="BD2140" s="37"/>
      <c r="BE2140" s="37"/>
      <c r="BF2140" s="37"/>
      <c r="BG2140" s="37"/>
      <c r="BH2140" s="37"/>
      <c r="BI2140" s="37"/>
      <c r="BJ2140" s="37"/>
      <c r="BK2140" s="37"/>
      <c r="BL2140" s="37"/>
      <c r="BM2140" s="37"/>
      <c r="BN2140" s="37"/>
      <c r="BO2140" s="37"/>
      <c r="BP2140" s="37"/>
      <c r="BQ2140" s="37"/>
      <c r="BR2140" s="37"/>
      <c r="BS2140" s="37"/>
      <c r="BT2140" s="37"/>
      <c r="BU2140" s="37"/>
      <c r="BV2140" s="37"/>
      <c r="BW2140" s="37"/>
      <c r="BX2140" s="37"/>
      <c r="BY2140" s="37"/>
      <c r="BZ2140" s="37"/>
      <c r="CA2140" s="37"/>
      <c r="CB2140" s="37"/>
      <c r="CC2140" s="37"/>
      <c r="CD2140" s="37"/>
      <c r="CE2140" s="37"/>
      <c r="CF2140" s="37"/>
      <c r="CG2140" s="37"/>
      <c r="CH2140" s="37"/>
      <c r="CI2140" s="37"/>
      <c r="CJ2140" s="37"/>
      <c r="CK2140" s="37"/>
      <c r="CL2140" s="37"/>
      <c r="CM2140" s="37"/>
      <c r="CN2140" s="37"/>
      <c r="CO2140" s="37"/>
      <c r="CP2140" s="37"/>
      <c r="CQ2140" s="37"/>
      <c r="CR2140" s="37"/>
      <c r="CS2140" s="37"/>
      <c r="CT2140" s="37"/>
      <c r="CU2140" s="37"/>
      <c r="CV2140" s="37"/>
      <c r="CW2140" s="37"/>
      <c r="CX2140" s="37"/>
      <c r="CY2140" s="37"/>
      <c r="CZ2140" s="37"/>
      <c r="DA2140" s="37"/>
      <c r="DB2140" s="37"/>
      <c r="DC2140" s="37"/>
      <c r="DD2140" s="37"/>
      <c r="DE2140" s="37"/>
      <c r="DF2140" s="37"/>
      <c r="DG2140" s="37"/>
      <c r="DH2140" s="37"/>
      <c r="DI2140" s="37"/>
      <c r="DJ2140" s="37"/>
      <c r="DK2140" s="37"/>
      <c r="DL2140" s="37"/>
      <c r="DR2140" s="37"/>
      <c r="DS2140" s="37"/>
      <c r="DT2140" s="37"/>
      <c r="DU2140" s="37"/>
      <c r="DV2140" s="37"/>
      <c r="DW2140" s="37"/>
      <c r="DX2140" s="37"/>
      <c r="DY2140" s="37"/>
      <c r="DZ2140" s="37"/>
      <c r="EA2140" s="37"/>
      <c r="EB2140" s="37"/>
      <c r="EC2140" s="37"/>
      <c r="ED2140" s="37"/>
      <c r="EE2140" s="37"/>
      <c r="EF2140" s="37"/>
      <c r="EG2140" s="37"/>
      <c r="EH2140" s="37"/>
      <c r="EI2140" s="37"/>
      <c r="EJ2140" s="37"/>
      <c r="EK2140" s="37"/>
      <c r="EL2140" s="37"/>
      <c r="EM2140" s="37"/>
      <c r="EN2140" s="37"/>
      <c r="EO2140" s="37"/>
      <c r="EP2140" s="37"/>
      <c r="EQ2140" s="37"/>
      <c r="ER2140" s="37"/>
      <c r="ES2140" s="37"/>
      <c r="ET2140" s="37"/>
      <c r="EU2140" s="37"/>
      <c r="EV2140" s="37"/>
      <c r="EW2140" s="37"/>
      <c r="EX2140" s="37"/>
      <c r="EY2140" s="37"/>
      <c r="EZ2140" s="37"/>
      <c r="FA2140" s="37"/>
      <c r="FB2140" s="37"/>
      <c r="FC2140" s="37"/>
      <c r="FD2140" s="37"/>
    </row>
    <row r="2141" spans="2:160" x14ac:dyDescent="0.5">
      <c r="B2141" s="36" t="s">
        <v>2336</v>
      </c>
      <c r="C2141" s="18">
        <v>-4.8019921893260875E-4</v>
      </c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37"/>
      <c r="AC2141" s="37"/>
      <c r="AD2141" s="37"/>
      <c r="AE2141" s="37"/>
      <c r="AF2141" s="37"/>
      <c r="AG2141" s="37"/>
      <c r="AH2141" s="37"/>
      <c r="AI2141" s="37"/>
      <c r="AJ2141" s="37"/>
      <c r="AK2141" s="37"/>
      <c r="AL2141" s="37"/>
      <c r="AM2141" s="37"/>
      <c r="AN2141" s="37"/>
      <c r="AO2141" s="37"/>
      <c r="AP2141" s="37"/>
      <c r="AQ2141" s="37"/>
      <c r="AR2141" s="37"/>
      <c r="AS2141" s="37"/>
      <c r="AT2141" s="37"/>
      <c r="AU2141" s="37"/>
      <c r="AV2141" s="37"/>
      <c r="AW2141" s="37"/>
      <c r="AX2141" s="37"/>
      <c r="AY2141" s="37"/>
      <c r="AZ2141" s="37"/>
      <c r="BA2141" s="37"/>
      <c r="BB2141" s="37"/>
      <c r="BC2141" s="37"/>
      <c r="BD2141" s="37"/>
      <c r="BE2141" s="37"/>
      <c r="BF2141" s="37"/>
      <c r="BG2141" s="37"/>
      <c r="BH2141" s="37"/>
      <c r="BI2141" s="37"/>
      <c r="BJ2141" s="37"/>
      <c r="BK2141" s="37"/>
      <c r="BL2141" s="37"/>
      <c r="BM2141" s="37"/>
      <c r="BN2141" s="37"/>
      <c r="BO2141" s="37"/>
      <c r="BP2141" s="37"/>
      <c r="BQ2141" s="37"/>
      <c r="BR2141" s="37"/>
      <c r="BS2141" s="37"/>
      <c r="BT2141" s="37"/>
      <c r="BU2141" s="37"/>
      <c r="BV2141" s="37"/>
      <c r="BW2141" s="37"/>
      <c r="BX2141" s="37"/>
      <c r="BY2141" s="37"/>
      <c r="BZ2141" s="37"/>
      <c r="CA2141" s="37"/>
      <c r="CB2141" s="37"/>
      <c r="CC2141" s="37"/>
      <c r="CD2141" s="37"/>
      <c r="CE2141" s="37"/>
      <c r="CF2141" s="37"/>
      <c r="CG2141" s="37"/>
      <c r="CH2141" s="37"/>
      <c r="CI2141" s="37"/>
      <c r="CJ2141" s="37"/>
      <c r="CK2141" s="37"/>
      <c r="CL2141" s="37"/>
      <c r="CM2141" s="37"/>
      <c r="CN2141" s="37"/>
      <c r="CO2141" s="37"/>
      <c r="CP2141" s="37"/>
      <c r="CQ2141" s="37"/>
      <c r="CR2141" s="37"/>
      <c r="CS2141" s="37"/>
      <c r="CT2141" s="37"/>
      <c r="CU2141" s="37"/>
      <c r="CV2141" s="37"/>
      <c r="CW2141" s="37"/>
      <c r="CX2141" s="37"/>
      <c r="CY2141" s="37"/>
      <c r="CZ2141" s="37"/>
      <c r="DA2141" s="37"/>
      <c r="DB2141" s="37"/>
      <c r="DC2141" s="37"/>
      <c r="DD2141" s="37"/>
      <c r="DE2141" s="37"/>
      <c r="DF2141" s="37"/>
      <c r="DG2141" s="37"/>
      <c r="DH2141" s="37"/>
      <c r="DI2141" s="37"/>
      <c r="DJ2141" s="37"/>
      <c r="DK2141" s="37"/>
      <c r="DL2141" s="37"/>
      <c r="DR2141" s="37"/>
      <c r="DS2141" s="37"/>
      <c r="DT2141" s="37"/>
      <c r="DU2141" s="37"/>
      <c r="DV2141" s="37"/>
      <c r="DW2141" s="37"/>
      <c r="DX2141" s="37"/>
      <c r="DY2141" s="37"/>
      <c r="DZ2141" s="37"/>
      <c r="EA2141" s="37"/>
      <c r="EB2141" s="37"/>
      <c r="EC2141" s="37"/>
      <c r="ED2141" s="37"/>
      <c r="EE2141" s="37"/>
      <c r="EF2141" s="37"/>
      <c r="EG2141" s="37"/>
      <c r="EH2141" s="37"/>
      <c r="EI2141" s="37"/>
      <c r="EJ2141" s="37"/>
      <c r="EK2141" s="37"/>
      <c r="EL2141" s="37"/>
      <c r="EM2141" s="37"/>
      <c r="EN2141" s="37"/>
      <c r="EO2141" s="37"/>
      <c r="EP2141" s="37"/>
      <c r="EQ2141" s="37"/>
      <c r="ER2141" s="37"/>
      <c r="ES2141" s="37"/>
      <c r="ET2141" s="37"/>
      <c r="EU2141" s="37"/>
      <c r="EV2141" s="37"/>
      <c r="EW2141" s="37"/>
      <c r="EX2141" s="37"/>
      <c r="EY2141" s="37"/>
      <c r="EZ2141" s="37"/>
      <c r="FA2141" s="37"/>
      <c r="FB2141" s="37"/>
      <c r="FC2141" s="37"/>
      <c r="FD2141" s="37"/>
    </row>
    <row r="2142" spans="2:160" x14ac:dyDescent="0.5">
      <c r="B2142" s="36" t="s">
        <v>2337</v>
      </c>
      <c r="C2142" s="18">
        <v>-4.1793151535249873E-3</v>
      </c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F2142" s="37"/>
      <c r="AG2142" s="37"/>
      <c r="AH2142" s="37"/>
      <c r="AI2142" s="37"/>
      <c r="AJ2142" s="37"/>
      <c r="AK2142" s="37"/>
      <c r="AL2142" s="37"/>
      <c r="AM2142" s="37"/>
      <c r="AN2142" s="37"/>
      <c r="AO2142" s="37"/>
      <c r="AP2142" s="37"/>
      <c r="AQ2142" s="37"/>
      <c r="AR2142" s="37"/>
      <c r="AS2142" s="37"/>
      <c r="AT2142" s="37"/>
      <c r="AU2142" s="37"/>
      <c r="AV2142" s="37"/>
      <c r="AW2142" s="37"/>
      <c r="AX2142" s="37"/>
      <c r="AY2142" s="37"/>
      <c r="AZ2142" s="37"/>
      <c r="BA2142" s="37"/>
      <c r="BB2142" s="37"/>
      <c r="BC2142" s="37"/>
      <c r="BD2142" s="37"/>
      <c r="BE2142" s="37"/>
      <c r="BF2142" s="37"/>
      <c r="BG2142" s="37"/>
      <c r="BH2142" s="37"/>
      <c r="BI2142" s="37"/>
      <c r="BJ2142" s="37"/>
      <c r="BK2142" s="37"/>
      <c r="BL2142" s="37"/>
      <c r="BM2142" s="37"/>
      <c r="BN2142" s="37"/>
      <c r="BO2142" s="37"/>
      <c r="BP2142" s="37"/>
      <c r="BQ2142" s="37"/>
      <c r="BR2142" s="37"/>
      <c r="BS2142" s="37"/>
      <c r="BT2142" s="37"/>
      <c r="BU2142" s="37"/>
      <c r="BV2142" s="37"/>
      <c r="BW2142" s="37"/>
      <c r="BX2142" s="37"/>
      <c r="BY2142" s="37"/>
      <c r="BZ2142" s="37"/>
      <c r="CA2142" s="37"/>
      <c r="CB2142" s="37"/>
      <c r="CC2142" s="37"/>
      <c r="CD2142" s="37"/>
      <c r="CE2142" s="37"/>
      <c r="CF2142" s="37"/>
      <c r="CG2142" s="37"/>
      <c r="CH2142" s="37"/>
      <c r="CI2142" s="37"/>
      <c r="CJ2142" s="37"/>
      <c r="CK2142" s="37"/>
      <c r="CL2142" s="37"/>
      <c r="CM2142" s="37"/>
      <c r="CN2142" s="37"/>
      <c r="CO2142" s="37"/>
      <c r="CP2142" s="37"/>
      <c r="CQ2142" s="37"/>
      <c r="CR2142" s="37"/>
      <c r="CS2142" s="37"/>
      <c r="CT2142" s="37"/>
      <c r="CU2142" s="37"/>
      <c r="CV2142" s="37"/>
      <c r="CW2142" s="37"/>
      <c r="CX2142" s="37"/>
      <c r="CY2142" s="37"/>
      <c r="CZ2142" s="37"/>
      <c r="DA2142" s="37"/>
      <c r="DB2142" s="37"/>
      <c r="DC2142" s="37"/>
      <c r="DD2142" s="37"/>
      <c r="DE2142" s="37"/>
      <c r="DF2142" s="37"/>
      <c r="DG2142" s="37"/>
      <c r="DH2142" s="37"/>
      <c r="DI2142" s="37"/>
      <c r="DJ2142" s="37"/>
      <c r="DK2142" s="37"/>
      <c r="DL2142" s="37"/>
      <c r="DR2142" s="37"/>
      <c r="DS2142" s="37"/>
      <c r="DT2142" s="37"/>
      <c r="DU2142" s="37"/>
      <c r="DV2142" s="37"/>
      <c r="DW2142" s="37"/>
      <c r="DX2142" s="37"/>
      <c r="DY2142" s="37"/>
      <c r="DZ2142" s="37"/>
      <c r="EA2142" s="37"/>
      <c r="EB2142" s="37"/>
      <c r="EC2142" s="37"/>
      <c r="ED2142" s="37"/>
      <c r="EE2142" s="37"/>
      <c r="EF2142" s="37"/>
      <c r="EG2142" s="37"/>
      <c r="EH2142" s="37"/>
      <c r="EI2142" s="37"/>
      <c r="EJ2142" s="37"/>
      <c r="EK2142" s="37"/>
      <c r="EL2142" s="37"/>
      <c r="EM2142" s="37"/>
      <c r="EN2142" s="37"/>
      <c r="EO2142" s="37"/>
      <c r="EP2142" s="37"/>
      <c r="EQ2142" s="37"/>
      <c r="ER2142" s="37"/>
      <c r="ES2142" s="37"/>
      <c r="ET2142" s="37"/>
      <c r="EU2142" s="37"/>
      <c r="EV2142" s="37"/>
      <c r="EW2142" s="37"/>
      <c r="EX2142" s="37"/>
      <c r="EY2142" s="37"/>
      <c r="EZ2142" s="37"/>
      <c r="FA2142" s="37"/>
      <c r="FB2142" s="37"/>
      <c r="FC2142" s="37"/>
      <c r="FD2142" s="37"/>
    </row>
    <row r="2143" spans="2:160" x14ac:dyDescent="0.5">
      <c r="B2143" s="36" t="s">
        <v>2338</v>
      </c>
      <c r="C2143" s="18">
        <v>-6.0625984638570385E-3</v>
      </c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37"/>
      <c r="AC2143" s="37"/>
      <c r="AD2143" s="37"/>
      <c r="AE2143" s="37"/>
      <c r="AF2143" s="37"/>
      <c r="AG2143" s="37"/>
      <c r="AH2143" s="37"/>
      <c r="AI2143" s="37"/>
      <c r="AJ2143" s="37"/>
      <c r="AK2143" s="37"/>
      <c r="AL2143" s="37"/>
      <c r="AM2143" s="37"/>
      <c r="AN2143" s="37"/>
      <c r="AO2143" s="37"/>
      <c r="AP2143" s="37"/>
      <c r="AQ2143" s="37"/>
      <c r="AR2143" s="37"/>
      <c r="AS2143" s="37"/>
      <c r="AT2143" s="37"/>
      <c r="AU2143" s="37"/>
      <c r="AV2143" s="37"/>
      <c r="AW2143" s="37"/>
      <c r="AX2143" s="37"/>
      <c r="AY2143" s="37"/>
      <c r="AZ2143" s="37"/>
      <c r="BA2143" s="37"/>
      <c r="BB2143" s="37"/>
      <c r="BC2143" s="37"/>
      <c r="BD2143" s="37"/>
      <c r="BE2143" s="37"/>
      <c r="BF2143" s="37"/>
      <c r="BG2143" s="37"/>
      <c r="BH2143" s="37"/>
      <c r="BI2143" s="37"/>
      <c r="BJ2143" s="37"/>
      <c r="BK2143" s="37"/>
      <c r="BL2143" s="37"/>
      <c r="BM2143" s="37"/>
      <c r="BN2143" s="37"/>
      <c r="BO2143" s="37"/>
      <c r="BP2143" s="37"/>
      <c r="BQ2143" s="37"/>
      <c r="BR2143" s="37"/>
      <c r="BS2143" s="37"/>
      <c r="BT2143" s="37"/>
      <c r="BU2143" s="37"/>
      <c r="BV2143" s="37"/>
      <c r="BW2143" s="37"/>
      <c r="BX2143" s="37"/>
      <c r="BY2143" s="37"/>
      <c r="BZ2143" s="37"/>
      <c r="CA2143" s="37"/>
      <c r="CB2143" s="37"/>
      <c r="CC2143" s="37"/>
      <c r="CD2143" s="37"/>
      <c r="CE2143" s="37"/>
      <c r="CF2143" s="37"/>
      <c r="CG2143" s="37"/>
      <c r="CH2143" s="37"/>
      <c r="CI2143" s="37"/>
      <c r="CJ2143" s="37"/>
      <c r="CK2143" s="37"/>
      <c r="CL2143" s="37"/>
      <c r="CM2143" s="37"/>
      <c r="CN2143" s="37"/>
      <c r="CO2143" s="37"/>
      <c r="CP2143" s="37"/>
      <c r="CQ2143" s="37"/>
      <c r="CR2143" s="37"/>
      <c r="CS2143" s="37"/>
      <c r="CT2143" s="37"/>
      <c r="CU2143" s="37"/>
      <c r="CV2143" s="37"/>
      <c r="CW2143" s="37"/>
      <c r="CX2143" s="37"/>
      <c r="CY2143" s="37"/>
      <c r="CZ2143" s="37"/>
      <c r="DA2143" s="37"/>
      <c r="DB2143" s="37"/>
      <c r="DC2143" s="37"/>
      <c r="DD2143" s="37"/>
      <c r="DE2143" s="37"/>
      <c r="DF2143" s="37"/>
      <c r="DG2143" s="37"/>
      <c r="DH2143" s="37"/>
      <c r="DI2143" s="37"/>
      <c r="DJ2143" s="37"/>
      <c r="DK2143" s="37"/>
      <c r="DL2143" s="37"/>
      <c r="DR2143" s="37"/>
      <c r="DS2143" s="37"/>
      <c r="DT2143" s="37"/>
      <c r="DU2143" s="37"/>
      <c r="DV2143" s="37"/>
      <c r="DW2143" s="37"/>
      <c r="DX2143" s="37"/>
      <c r="DY2143" s="37"/>
      <c r="DZ2143" s="37"/>
      <c r="EA2143" s="37"/>
      <c r="EB2143" s="37"/>
      <c r="EC2143" s="37"/>
      <c r="ED2143" s="37"/>
      <c r="EE2143" s="37"/>
      <c r="EF2143" s="37"/>
      <c r="EG2143" s="37"/>
      <c r="EH2143" s="37"/>
      <c r="EI2143" s="37"/>
      <c r="EJ2143" s="37"/>
      <c r="EK2143" s="37"/>
      <c r="EL2143" s="37"/>
      <c r="EM2143" s="37"/>
      <c r="EN2143" s="37"/>
      <c r="EO2143" s="37"/>
      <c r="EP2143" s="37"/>
      <c r="EQ2143" s="37"/>
      <c r="ER2143" s="37"/>
      <c r="ES2143" s="37"/>
      <c r="ET2143" s="37"/>
      <c r="EU2143" s="37"/>
      <c r="EV2143" s="37"/>
      <c r="EW2143" s="37"/>
      <c r="EX2143" s="37"/>
      <c r="EY2143" s="37"/>
      <c r="EZ2143" s="37"/>
      <c r="FA2143" s="37"/>
      <c r="FB2143" s="37"/>
      <c r="FC2143" s="37"/>
      <c r="FD2143" s="37"/>
    </row>
    <row r="2144" spans="2:160" x14ac:dyDescent="0.5">
      <c r="B2144" s="36" t="s">
        <v>2339</v>
      </c>
      <c r="C2144" s="18">
        <v>-5.7215757528898958E-3</v>
      </c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  <c r="S2144" s="37"/>
      <c r="T2144" s="37"/>
      <c r="U2144" s="37"/>
      <c r="V2144" s="37"/>
      <c r="W2144" s="37"/>
      <c r="X2144" s="37"/>
      <c r="Y2144" s="37"/>
      <c r="Z2144" s="37"/>
      <c r="AA2144" s="37"/>
      <c r="AB2144" s="37"/>
      <c r="AC2144" s="37"/>
      <c r="AD2144" s="37"/>
      <c r="AE2144" s="37"/>
      <c r="AF2144" s="37"/>
      <c r="AG2144" s="37"/>
      <c r="AH2144" s="37"/>
      <c r="AI2144" s="37"/>
      <c r="AJ2144" s="37"/>
      <c r="AK2144" s="37"/>
      <c r="AL2144" s="37"/>
      <c r="AM2144" s="37"/>
      <c r="AN2144" s="37"/>
      <c r="AO2144" s="37"/>
      <c r="AP2144" s="37"/>
      <c r="AQ2144" s="37"/>
      <c r="AR2144" s="37"/>
      <c r="AS2144" s="37"/>
      <c r="AT2144" s="37"/>
      <c r="AU2144" s="37"/>
      <c r="AV2144" s="37"/>
      <c r="AW2144" s="37"/>
      <c r="AX2144" s="37"/>
      <c r="AY2144" s="37"/>
      <c r="AZ2144" s="37"/>
      <c r="BA2144" s="37"/>
      <c r="BB2144" s="37"/>
      <c r="BC2144" s="37"/>
      <c r="BD2144" s="37"/>
      <c r="BE2144" s="37"/>
      <c r="BF2144" s="37"/>
      <c r="BG2144" s="37"/>
      <c r="BH2144" s="37"/>
      <c r="BI2144" s="37"/>
      <c r="BJ2144" s="37"/>
      <c r="BK2144" s="37"/>
      <c r="BL2144" s="37"/>
      <c r="BM2144" s="37"/>
      <c r="BN2144" s="37"/>
      <c r="BO2144" s="37"/>
      <c r="BP2144" s="37"/>
      <c r="BQ2144" s="37"/>
      <c r="BR2144" s="37"/>
      <c r="BS2144" s="37"/>
      <c r="BT2144" s="37"/>
      <c r="BU2144" s="37"/>
      <c r="BV2144" s="37"/>
      <c r="BW2144" s="37"/>
      <c r="BX2144" s="37"/>
      <c r="BY2144" s="37"/>
      <c r="BZ2144" s="37"/>
      <c r="CA2144" s="37"/>
      <c r="CB2144" s="37"/>
      <c r="CC2144" s="37"/>
      <c r="CD2144" s="37"/>
      <c r="CE2144" s="37"/>
      <c r="CF2144" s="37"/>
      <c r="CG2144" s="37"/>
      <c r="CH2144" s="37"/>
      <c r="CI2144" s="37"/>
      <c r="CJ2144" s="37"/>
      <c r="CK2144" s="37"/>
      <c r="CL2144" s="37"/>
      <c r="CM2144" s="37"/>
      <c r="CN2144" s="37"/>
      <c r="CO2144" s="37"/>
      <c r="CP2144" s="37"/>
      <c r="CQ2144" s="37"/>
      <c r="CR2144" s="37"/>
      <c r="CS2144" s="37"/>
      <c r="CT2144" s="37"/>
      <c r="CU2144" s="37"/>
      <c r="CV2144" s="37"/>
      <c r="CW2144" s="37"/>
      <c r="CX2144" s="37"/>
      <c r="CY2144" s="37"/>
      <c r="CZ2144" s="37"/>
      <c r="DA2144" s="37"/>
      <c r="DB2144" s="37"/>
      <c r="DC2144" s="37"/>
      <c r="DD2144" s="37"/>
      <c r="DE2144" s="37"/>
      <c r="DF2144" s="37"/>
      <c r="DG2144" s="37"/>
      <c r="DH2144" s="37"/>
      <c r="DI2144" s="37"/>
      <c r="DJ2144" s="37"/>
      <c r="DK2144" s="37"/>
      <c r="DL2144" s="37"/>
      <c r="DR2144" s="37"/>
      <c r="DS2144" s="37"/>
      <c r="DT2144" s="37"/>
      <c r="DU2144" s="37"/>
      <c r="DV2144" s="37"/>
      <c r="DW2144" s="37"/>
      <c r="DX2144" s="37"/>
      <c r="DY2144" s="37"/>
      <c r="DZ2144" s="37"/>
      <c r="EA2144" s="37"/>
      <c r="EB2144" s="37"/>
      <c r="EC2144" s="37"/>
      <c r="ED2144" s="37"/>
      <c r="EE2144" s="37"/>
      <c r="EF2144" s="37"/>
      <c r="EG2144" s="37"/>
      <c r="EH2144" s="37"/>
      <c r="EI2144" s="37"/>
      <c r="EJ2144" s="37"/>
      <c r="EK2144" s="37"/>
      <c r="EL2144" s="37"/>
      <c r="EM2144" s="37"/>
      <c r="EN2144" s="37"/>
      <c r="EO2144" s="37"/>
      <c r="EP2144" s="37"/>
      <c r="EQ2144" s="37"/>
      <c r="ER2144" s="37"/>
      <c r="ES2144" s="37"/>
      <c r="ET2144" s="37"/>
      <c r="EU2144" s="37"/>
      <c r="EV2144" s="37"/>
      <c r="EW2144" s="37"/>
      <c r="EX2144" s="37"/>
      <c r="EY2144" s="37"/>
      <c r="EZ2144" s="37"/>
      <c r="FA2144" s="37"/>
      <c r="FB2144" s="37"/>
      <c r="FC2144" s="37"/>
      <c r="FD2144" s="37"/>
    </row>
    <row r="2145" spans="2:160" x14ac:dyDescent="0.5">
      <c r="B2145" s="36" t="s">
        <v>2340</v>
      </c>
      <c r="C2145" s="18">
        <v>-8.251573631253839E-4</v>
      </c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37"/>
      <c r="AC2145" s="37"/>
      <c r="AD2145" s="37"/>
      <c r="AE2145" s="37"/>
      <c r="AF2145" s="37"/>
      <c r="AG2145" s="37"/>
      <c r="AH2145" s="37"/>
      <c r="AI2145" s="37"/>
      <c r="AJ2145" s="37"/>
      <c r="AK2145" s="37"/>
      <c r="AL2145" s="37"/>
      <c r="AM2145" s="37"/>
      <c r="AN2145" s="37"/>
      <c r="AO2145" s="37"/>
      <c r="AP2145" s="37"/>
      <c r="AQ2145" s="37"/>
      <c r="AR2145" s="37"/>
      <c r="AS2145" s="37"/>
      <c r="AT2145" s="37"/>
      <c r="AU2145" s="37"/>
      <c r="AV2145" s="37"/>
      <c r="AW2145" s="37"/>
      <c r="AX2145" s="37"/>
      <c r="AY2145" s="37"/>
      <c r="AZ2145" s="37"/>
      <c r="BA2145" s="37"/>
      <c r="BB2145" s="37"/>
      <c r="BC2145" s="37"/>
      <c r="BD2145" s="37"/>
      <c r="BE2145" s="37"/>
      <c r="BF2145" s="37"/>
      <c r="BG2145" s="37"/>
      <c r="BH2145" s="37"/>
      <c r="BI2145" s="37"/>
      <c r="BJ2145" s="37"/>
      <c r="BK2145" s="37"/>
      <c r="BL2145" s="37"/>
      <c r="BM2145" s="37"/>
      <c r="BN2145" s="37"/>
      <c r="BO2145" s="37"/>
      <c r="BP2145" s="37"/>
      <c r="BQ2145" s="37"/>
      <c r="BR2145" s="37"/>
      <c r="BS2145" s="37"/>
      <c r="BT2145" s="37"/>
      <c r="BU2145" s="37"/>
      <c r="BV2145" s="37"/>
      <c r="BW2145" s="37"/>
      <c r="BX2145" s="37"/>
      <c r="BY2145" s="37"/>
      <c r="BZ2145" s="37"/>
      <c r="CA2145" s="37"/>
      <c r="CB2145" s="37"/>
      <c r="CC2145" s="37"/>
      <c r="CD2145" s="37"/>
      <c r="CE2145" s="37"/>
      <c r="CF2145" s="37"/>
      <c r="CG2145" s="37"/>
      <c r="CH2145" s="37"/>
      <c r="CI2145" s="37"/>
      <c r="CJ2145" s="37"/>
      <c r="CK2145" s="37"/>
      <c r="CL2145" s="37"/>
      <c r="CM2145" s="37"/>
      <c r="CN2145" s="37"/>
      <c r="CO2145" s="37"/>
      <c r="CP2145" s="37"/>
      <c r="CQ2145" s="37"/>
      <c r="CR2145" s="37"/>
      <c r="CS2145" s="37"/>
      <c r="CT2145" s="37"/>
      <c r="CU2145" s="37"/>
      <c r="CV2145" s="37"/>
      <c r="CW2145" s="37"/>
      <c r="CX2145" s="37"/>
      <c r="CY2145" s="37"/>
      <c r="CZ2145" s="37"/>
      <c r="DA2145" s="37"/>
      <c r="DB2145" s="37"/>
      <c r="DC2145" s="37"/>
      <c r="DD2145" s="37"/>
      <c r="DE2145" s="37"/>
      <c r="DF2145" s="37"/>
      <c r="DG2145" s="37"/>
      <c r="DH2145" s="37"/>
      <c r="DI2145" s="37"/>
      <c r="DJ2145" s="37"/>
      <c r="DK2145" s="37"/>
      <c r="DL2145" s="37"/>
      <c r="DR2145" s="37"/>
      <c r="DS2145" s="37"/>
      <c r="DT2145" s="37"/>
      <c r="DU2145" s="37"/>
      <c r="DV2145" s="37"/>
      <c r="DW2145" s="37"/>
      <c r="DX2145" s="37"/>
      <c r="DY2145" s="37"/>
      <c r="DZ2145" s="37"/>
      <c r="EA2145" s="37"/>
      <c r="EB2145" s="37"/>
      <c r="EC2145" s="37"/>
      <c r="ED2145" s="37"/>
      <c r="EE2145" s="37"/>
      <c r="EF2145" s="37"/>
      <c r="EG2145" s="37"/>
      <c r="EH2145" s="37"/>
      <c r="EI2145" s="37"/>
      <c r="EJ2145" s="37"/>
      <c r="EK2145" s="37"/>
      <c r="EL2145" s="37"/>
      <c r="EM2145" s="37"/>
      <c r="EN2145" s="37"/>
      <c r="EO2145" s="37"/>
      <c r="EP2145" s="37"/>
      <c r="EQ2145" s="37"/>
      <c r="ER2145" s="37"/>
      <c r="ES2145" s="37"/>
      <c r="ET2145" s="37"/>
      <c r="EU2145" s="37"/>
      <c r="EV2145" s="37"/>
      <c r="EW2145" s="37"/>
      <c r="EX2145" s="37"/>
      <c r="EY2145" s="37"/>
      <c r="EZ2145" s="37"/>
      <c r="FA2145" s="37"/>
      <c r="FB2145" s="37"/>
      <c r="FC2145" s="37"/>
      <c r="FD2145" s="37"/>
    </row>
    <row r="2146" spans="2:160" x14ac:dyDescent="0.5">
      <c r="B2146" s="36" t="s">
        <v>2341</v>
      </c>
      <c r="C2146" s="18">
        <v>-1.2365963334486474E-2</v>
      </c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F2146" s="37"/>
      <c r="AG2146" s="37"/>
      <c r="AH2146" s="37"/>
      <c r="AI2146" s="37"/>
      <c r="AJ2146" s="37"/>
      <c r="AK2146" s="37"/>
      <c r="AL2146" s="37"/>
      <c r="AM2146" s="37"/>
      <c r="AN2146" s="37"/>
      <c r="AO2146" s="37"/>
      <c r="AP2146" s="37"/>
      <c r="AQ2146" s="37"/>
      <c r="AR2146" s="37"/>
      <c r="AS2146" s="37"/>
      <c r="AT2146" s="37"/>
      <c r="AU2146" s="37"/>
      <c r="AV2146" s="37"/>
      <c r="AW2146" s="37"/>
      <c r="AX2146" s="37"/>
      <c r="AY2146" s="37"/>
      <c r="AZ2146" s="37"/>
      <c r="BA2146" s="37"/>
      <c r="BB2146" s="37"/>
      <c r="BC2146" s="37"/>
      <c r="BD2146" s="37"/>
      <c r="BE2146" s="37"/>
      <c r="BF2146" s="37"/>
      <c r="BG2146" s="37"/>
      <c r="BH2146" s="37"/>
      <c r="BI2146" s="37"/>
      <c r="BJ2146" s="37"/>
      <c r="BK2146" s="37"/>
      <c r="BL2146" s="37"/>
      <c r="BM2146" s="37"/>
      <c r="BN2146" s="37"/>
      <c r="BO2146" s="37"/>
      <c r="BP2146" s="37"/>
      <c r="BQ2146" s="37"/>
      <c r="BR2146" s="37"/>
      <c r="BS2146" s="37"/>
      <c r="BT2146" s="37"/>
      <c r="BU2146" s="37"/>
      <c r="BV2146" s="37"/>
      <c r="BW2146" s="37"/>
      <c r="BX2146" s="37"/>
      <c r="BY2146" s="37"/>
      <c r="BZ2146" s="37"/>
      <c r="CA2146" s="37"/>
      <c r="CB2146" s="37"/>
      <c r="CC2146" s="37"/>
      <c r="CD2146" s="37"/>
      <c r="CE2146" s="37"/>
      <c r="CF2146" s="37"/>
      <c r="CG2146" s="37"/>
      <c r="CH2146" s="37"/>
      <c r="CI2146" s="37"/>
      <c r="CJ2146" s="37"/>
      <c r="CK2146" s="37"/>
      <c r="CL2146" s="37"/>
      <c r="CM2146" s="37"/>
      <c r="CN2146" s="37"/>
      <c r="CO2146" s="37"/>
      <c r="CP2146" s="37"/>
      <c r="CQ2146" s="37"/>
      <c r="CR2146" s="37"/>
      <c r="CS2146" s="37"/>
      <c r="CT2146" s="37"/>
      <c r="CU2146" s="37"/>
      <c r="CV2146" s="37"/>
      <c r="CW2146" s="37"/>
      <c r="CX2146" s="37"/>
      <c r="CY2146" s="37"/>
      <c r="CZ2146" s="37"/>
      <c r="DA2146" s="37"/>
      <c r="DB2146" s="37"/>
      <c r="DC2146" s="37"/>
      <c r="DD2146" s="37"/>
      <c r="DE2146" s="37"/>
      <c r="DF2146" s="37"/>
      <c r="DG2146" s="37"/>
      <c r="DH2146" s="37"/>
      <c r="DI2146" s="37"/>
      <c r="DJ2146" s="37"/>
      <c r="DK2146" s="37"/>
      <c r="DL2146" s="37"/>
      <c r="DR2146" s="37"/>
      <c r="DS2146" s="37"/>
      <c r="DT2146" s="37"/>
      <c r="DU2146" s="37"/>
      <c r="DV2146" s="37"/>
      <c r="DW2146" s="37"/>
      <c r="DX2146" s="37"/>
      <c r="DY2146" s="37"/>
      <c r="DZ2146" s="37"/>
      <c r="EA2146" s="37"/>
      <c r="EB2146" s="37"/>
      <c r="EC2146" s="37"/>
      <c r="ED2146" s="37"/>
      <c r="EE2146" s="37"/>
      <c r="EF2146" s="37"/>
      <c r="EG2146" s="37"/>
      <c r="EH2146" s="37"/>
      <c r="EI2146" s="37"/>
      <c r="EJ2146" s="37"/>
      <c r="EK2146" s="37"/>
      <c r="EL2146" s="37"/>
      <c r="EM2146" s="37"/>
      <c r="EN2146" s="37"/>
      <c r="EO2146" s="37"/>
      <c r="EP2146" s="37"/>
      <c r="EQ2146" s="37"/>
      <c r="ER2146" s="37"/>
      <c r="ES2146" s="37"/>
      <c r="ET2146" s="37"/>
      <c r="EU2146" s="37"/>
      <c r="EV2146" s="37"/>
      <c r="EW2146" s="37"/>
      <c r="EX2146" s="37"/>
      <c r="EY2146" s="37"/>
      <c r="EZ2146" s="37"/>
      <c r="FA2146" s="37"/>
      <c r="FB2146" s="37"/>
      <c r="FC2146" s="37"/>
      <c r="FD2146" s="37"/>
    </row>
    <row r="2147" spans="2:160" x14ac:dyDescent="0.5">
      <c r="B2147" s="36" t="s">
        <v>2342</v>
      </c>
      <c r="C2147" s="18">
        <v>-3.4541633832413376E-3</v>
      </c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  <c r="S2147" s="37"/>
      <c r="T2147" s="37"/>
      <c r="U2147" s="37"/>
      <c r="V2147" s="37"/>
      <c r="W2147" s="37"/>
      <c r="X2147" s="37"/>
      <c r="Y2147" s="37"/>
      <c r="Z2147" s="37"/>
      <c r="AA2147" s="37"/>
      <c r="AB2147" s="37"/>
      <c r="AC2147" s="37"/>
      <c r="AD2147" s="37"/>
      <c r="AE2147" s="37"/>
      <c r="AF2147" s="37"/>
      <c r="AG2147" s="37"/>
      <c r="AH2147" s="37"/>
      <c r="AI2147" s="37"/>
      <c r="AJ2147" s="37"/>
      <c r="AK2147" s="37"/>
      <c r="AL2147" s="37"/>
      <c r="AM2147" s="37"/>
      <c r="AN2147" s="37"/>
      <c r="AO2147" s="37"/>
      <c r="AP2147" s="37"/>
      <c r="AQ2147" s="37"/>
      <c r="AR2147" s="37"/>
      <c r="AS2147" s="37"/>
      <c r="AT2147" s="37"/>
      <c r="AU2147" s="37"/>
      <c r="AV2147" s="37"/>
      <c r="AW2147" s="37"/>
      <c r="AX2147" s="37"/>
      <c r="AY2147" s="37"/>
      <c r="AZ2147" s="37"/>
      <c r="BA2147" s="37"/>
      <c r="BB2147" s="37"/>
      <c r="BC2147" s="37"/>
      <c r="BD2147" s="37"/>
      <c r="BE2147" s="37"/>
      <c r="BF2147" s="37"/>
      <c r="BG2147" s="37"/>
      <c r="BH2147" s="37"/>
      <c r="BI2147" s="37"/>
      <c r="BJ2147" s="37"/>
      <c r="BK2147" s="37"/>
      <c r="BL2147" s="37"/>
      <c r="BM2147" s="37"/>
      <c r="BN2147" s="37"/>
      <c r="BO2147" s="37"/>
      <c r="BP2147" s="37"/>
      <c r="BQ2147" s="37"/>
      <c r="BR2147" s="37"/>
      <c r="BS2147" s="37"/>
      <c r="BT2147" s="37"/>
      <c r="BU2147" s="37"/>
      <c r="BV2147" s="37"/>
      <c r="BW2147" s="37"/>
      <c r="BX2147" s="37"/>
      <c r="BY2147" s="37"/>
      <c r="BZ2147" s="37"/>
      <c r="CA2147" s="37"/>
      <c r="CB2147" s="37"/>
      <c r="CC2147" s="37"/>
      <c r="CD2147" s="37"/>
      <c r="CE2147" s="37"/>
      <c r="CF2147" s="37"/>
      <c r="CG2147" s="37"/>
      <c r="CH2147" s="37"/>
      <c r="CI2147" s="37"/>
      <c r="CJ2147" s="37"/>
      <c r="CK2147" s="37"/>
      <c r="CL2147" s="37"/>
      <c r="CM2147" s="37"/>
      <c r="CN2147" s="37"/>
      <c r="CO2147" s="37"/>
      <c r="CP2147" s="37"/>
      <c r="CQ2147" s="37"/>
      <c r="CR2147" s="37"/>
      <c r="CS2147" s="37"/>
      <c r="CT2147" s="37"/>
      <c r="CU2147" s="37"/>
      <c r="CV2147" s="37"/>
      <c r="CW2147" s="37"/>
      <c r="CX2147" s="37"/>
      <c r="CY2147" s="37"/>
      <c r="CZ2147" s="37"/>
      <c r="DA2147" s="37"/>
      <c r="DB2147" s="37"/>
      <c r="DC2147" s="37"/>
      <c r="DD2147" s="37"/>
      <c r="DE2147" s="37"/>
      <c r="DF2147" s="37"/>
      <c r="DG2147" s="37"/>
      <c r="DH2147" s="37"/>
      <c r="DI2147" s="37"/>
      <c r="DJ2147" s="37"/>
      <c r="DK2147" s="37"/>
      <c r="DL2147" s="37"/>
      <c r="DR2147" s="37"/>
      <c r="DS2147" s="37"/>
      <c r="DT2147" s="37"/>
      <c r="DU2147" s="37"/>
      <c r="DV2147" s="37"/>
      <c r="DW2147" s="37"/>
      <c r="DX2147" s="37"/>
      <c r="DY2147" s="37"/>
      <c r="DZ2147" s="37"/>
      <c r="EA2147" s="37"/>
      <c r="EB2147" s="37"/>
      <c r="EC2147" s="37"/>
      <c r="ED2147" s="37"/>
      <c r="EE2147" s="37"/>
      <c r="EF2147" s="37"/>
      <c r="EG2147" s="37"/>
      <c r="EH2147" s="37"/>
      <c r="EI2147" s="37"/>
      <c r="EJ2147" s="37"/>
      <c r="EK2147" s="37"/>
      <c r="EL2147" s="37"/>
      <c r="EM2147" s="37"/>
      <c r="EN2147" s="37"/>
      <c r="EO2147" s="37"/>
      <c r="EP2147" s="37"/>
      <c r="EQ2147" s="37"/>
      <c r="ER2147" s="37"/>
      <c r="ES2147" s="37"/>
      <c r="ET2147" s="37"/>
      <c r="EU2147" s="37"/>
      <c r="EV2147" s="37"/>
      <c r="EW2147" s="37"/>
      <c r="EX2147" s="37"/>
      <c r="EY2147" s="37"/>
      <c r="EZ2147" s="37"/>
      <c r="FA2147" s="37"/>
      <c r="FB2147" s="37"/>
      <c r="FC2147" s="37"/>
      <c r="FD2147" s="37"/>
    </row>
    <row r="2148" spans="2:160" x14ac:dyDescent="0.5">
      <c r="B2148" s="36" t="s">
        <v>2343</v>
      </c>
      <c r="C2148" s="18">
        <v>8.8037218129339845E-3</v>
      </c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F2148" s="37"/>
      <c r="AG2148" s="37"/>
      <c r="AH2148" s="37"/>
      <c r="AI2148" s="37"/>
      <c r="AJ2148" s="37"/>
      <c r="AK2148" s="37"/>
      <c r="AL2148" s="37"/>
      <c r="AM2148" s="37"/>
      <c r="AN2148" s="37"/>
      <c r="AO2148" s="37"/>
      <c r="AP2148" s="37"/>
      <c r="AQ2148" s="37"/>
      <c r="AR2148" s="37"/>
      <c r="AS2148" s="37"/>
      <c r="AT2148" s="37"/>
      <c r="AU2148" s="37"/>
      <c r="AV2148" s="37"/>
      <c r="AW2148" s="37"/>
      <c r="AX2148" s="37"/>
      <c r="AY2148" s="37"/>
      <c r="AZ2148" s="37"/>
      <c r="BA2148" s="37"/>
      <c r="BB2148" s="37"/>
      <c r="BC2148" s="37"/>
      <c r="BD2148" s="37"/>
      <c r="BE2148" s="37"/>
      <c r="BF2148" s="37"/>
      <c r="BG2148" s="37"/>
      <c r="BH2148" s="37"/>
      <c r="BI2148" s="37"/>
      <c r="BJ2148" s="37"/>
      <c r="BK2148" s="37"/>
      <c r="BL2148" s="37"/>
      <c r="BM2148" s="37"/>
      <c r="BN2148" s="37"/>
      <c r="BO2148" s="37"/>
      <c r="BP2148" s="37"/>
      <c r="BQ2148" s="37"/>
      <c r="BR2148" s="37"/>
      <c r="BS2148" s="37"/>
      <c r="BT2148" s="37"/>
      <c r="BU2148" s="37"/>
      <c r="BV2148" s="37"/>
      <c r="BW2148" s="37"/>
      <c r="BX2148" s="37"/>
      <c r="BY2148" s="37"/>
      <c r="BZ2148" s="37"/>
      <c r="CA2148" s="37"/>
      <c r="CB2148" s="37"/>
      <c r="CC2148" s="37"/>
      <c r="CD2148" s="37"/>
      <c r="CE2148" s="37"/>
      <c r="CF2148" s="37"/>
      <c r="CG2148" s="37"/>
      <c r="CH2148" s="37"/>
      <c r="CI2148" s="37"/>
      <c r="CJ2148" s="37"/>
      <c r="CK2148" s="37"/>
      <c r="CL2148" s="37"/>
      <c r="CM2148" s="37"/>
      <c r="CN2148" s="37"/>
      <c r="CO2148" s="37"/>
      <c r="CP2148" s="37"/>
      <c r="CQ2148" s="37"/>
      <c r="CR2148" s="37"/>
      <c r="CS2148" s="37"/>
      <c r="CT2148" s="37"/>
      <c r="CU2148" s="37"/>
      <c r="CV2148" s="37"/>
      <c r="CW2148" s="37"/>
      <c r="CX2148" s="37"/>
      <c r="CY2148" s="37"/>
      <c r="CZ2148" s="37"/>
      <c r="DA2148" s="37"/>
      <c r="DB2148" s="37"/>
      <c r="DC2148" s="37"/>
      <c r="DD2148" s="37"/>
      <c r="DE2148" s="37"/>
      <c r="DF2148" s="37"/>
      <c r="DG2148" s="37"/>
      <c r="DH2148" s="37"/>
      <c r="DI2148" s="37"/>
      <c r="DJ2148" s="37"/>
      <c r="DK2148" s="37"/>
      <c r="DL2148" s="37"/>
      <c r="DR2148" s="37"/>
      <c r="DS2148" s="37"/>
      <c r="DT2148" s="37"/>
      <c r="DU2148" s="37"/>
      <c r="DV2148" s="37"/>
      <c r="DW2148" s="37"/>
      <c r="DX2148" s="37"/>
      <c r="DY2148" s="37"/>
      <c r="DZ2148" s="37"/>
      <c r="EA2148" s="37"/>
      <c r="EB2148" s="37"/>
      <c r="EC2148" s="37"/>
      <c r="ED2148" s="37"/>
      <c r="EE2148" s="37"/>
      <c r="EF2148" s="37"/>
      <c r="EG2148" s="37"/>
      <c r="EH2148" s="37"/>
      <c r="EI2148" s="37"/>
      <c r="EJ2148" s="37"/>
      <c r="EK2148" s="37"/>
      <c r="EL2148" s="37"/>
      <c r="EM2148" s="37"/>
      <c r="EN2148" s="37"/>
      <c r="EO2148" s="37"/>
      <c r="EP2148" s="37"/>
      <c r="EQ2148" s="37"/>
      <c r="ER2148" s="37"/>
      <c r="ES2148" s="37"/>
      <c r="ET2148" s="37"/>
      <c r="EU2148" s="37"/>
      <c r="EV2148" s="37"/>
      <c r="EW2148" s="37"/>
      <c r="EX2148" s="37"/>
      <c r="EY2148" s="37"/>
      <c r="EZ2148" s="37"/>
      <c r="FA2148" s="37"/>
      <c r="FB2148" s="37"/>
      <c r="FC2148" s="37"/>
      <c r="FD2148" s="37"/>
    </row>
    <row r="2149" spans="2:160" x14ac:dyDescent="0.5">
      <c r="B2149" s="36" t="s">
        <v>2344</v>
      </c>
      <c r="C2149" s="18">
        <v>2.4168789600889085E-3</v>
      </c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  <c r="S2149" s="37"/>
      <c r="T2149" s="37"/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F2149" s="37"/>
      <c r="AG2149" s="37"/>
      <c r="AH2149" s="37"/>
      <c r="AI2149" s="37"/>
      <c r="AJ2149" s="37"/>
      <c r="AK2149" s="37"/>
      <c r="AL2149" s="37"/>
      <c r="AM2149" s="37"/>
      <c r="AN2149" s="37"/>
      <c r="AO2149" s="37"/>
      <c r="AP2149" s="37"/>
      <c r="AQ2149" s="37"/>
      <c r="AR2149" s="37"/>
      <c r="AS2149" s="37"/>
      <c r="AT2149" s="37"/>
      <c r="AU2149" s="37"/>
      <c r="AV2149" s="37"/>
      <c r="AW2149" s="37"/>
      <c r="AX2149" s="37"/>
      <c r="AY2149" s="37"/>
      <c r="AZ2149" s="37"/>
      <c r="BA2149" s="37"/>
      <c r="BB2149" s="37"/>
      <c r="BC2149" s="37"/>
      <c r="BD2149" s="37"/>
      <c r="BE2149" s="37"/>
      <c r="BF2149" s="37"/>
      <c r="BG2149" s="37"/>
      <c r="BH2149" s="37"/>
      <c r="BI2149" s="37"/>
      <c r="BJ2149" s="37"/>
      <c r="BK2149" s="37"/>
      <c r="BL2149" s="37"/>
      <c r="BM2149" s="37"/>
      <c r="BN2149" s="37"/>
      <c r="BO2149" s="37"/>
      <c r="BP2149" s="37"/>
      <c r="BQ2149" s="37"/>
      <c r="BR2149" s="37"/>
      <c r="BS2149" s="37"/>
      <c r="BT2149" s="37"/>
      <c r="BU2149" s="37"/>
      <c r="BV2149" s="37"/>
      <c r="BW2149" s="37"/>
      <c r="BX2149" s="37"/>
      <c r="BY2149" s="37"/>
      <c r="BZ2149" s="37"/>
      <c r="CA2149" s="37"/>
      <c r="CB2149" s="37"/>
      <c r="CC2149" s="37"/>
      <c r="CD2149" s="37"/>
      <c r="CE2149" s="37"/>
      <c r="CF2149" s="37"/>
      <c r="CG2149" s="37"/>
      <c r="CH2149" s="37"/>
      <c r="CI2149" s="37"/>
      <c r="CJ2149" s="37"/>
      <c r="CK2149" s="37"/>
      <c r="CL2149" s="37"/>
      <c r="CM2149" s="37"/>
      <c r="CN2149" s="37"/>
      <c r="CO2149" s="37"/>
      <c r="CP2149" s="37"/>
      <c r="CQ2149" s="37"/>
      <c r="CR2149" s="37"/>
      <c r="CS2149" s="37"/>
      <c r="CT2149" s="37"/>
      <c r="CU2149" s="37"/>
      <c r="CV2149" s="37"/>
      <c r="CW2149" s="37"/>
      <c r="CX2149" s="37"/>
      <c r="CY2149" s="37"/>
      <c r="CZ2149" s="37"/>
      <c r="DA2149" s="37"/>
      <c r="DB2149" s="37"/>
      <c r="DC2149" s="37"/>
      <c r="DD2149" s="37"/>
      <c r="DE2149" s="37"/>
      <c r="DF2149" s="37"/>
      <c r="DG2149" s="37"/>
      <c r="DH2149" s="37"/>
      <c r="DI2149" s="37"/>
      <c r="DJ2149" s="37"/>
      <c r="DK2149" s="37"/>
      <c r="DL2149" s="37"/>
      <c r="DR2149" s="37"/>
      <c r="DS2149" s="37"/>
      <c r="DT2149" s="37"/>
      <c r="DU2149" s="37"/>
      <c r="DV2149" s="37"/>
      <c r="DW2149" s="37"/>
      <c r="DX2149" s="37"/>
      <c r="DY2149" s="37"/>
      <c r="DZ2149" s="37"/>
      <c r="EA2149" s="37"/>
      <c r="EB2149" s="37"/>
      <c r="EC2149" s="37"/>
      <c r="ED2149" s="37"/>
      <c r="EE2149" s="37"/>
      <c r="EF2149" s="37"/>
      <c r="EG2149" s="37"/>
      <c r="EH2149" s="37"/>
      <c r="EI2149" s="37"/>
      <c r="EJ2149" s="37"/>
      <c r="EK2149" s="37"/>
      <c r="EL2149" s="37"/>
      <c r="EM2149" s="37"/>
      <c r="EN2149" s="37"/>
      <c r="EO2149" s="37"/>
      <c r="EP2149" s="37"/>
      <c r="EQ2149" s="37"/>
      <c r="ER2149" s="37"/>
      <c r="ES2149" s="37"/>
      <c r="ET2149" s="37"/>
      <c r="EU2149" s="37"/>
      <c r="EV2149" s="37"/>
      <c r="EW2149" s="37"/>
      <c r="EX2149" s="37"/>
      <c r="EY2149" s="37"/>
      <c r="EZ2149" s="37"/>
      <c r="FA2149" s="37"/>
      <c r="FB2149" s="37"/>
      <c r="FC2149" s="37"/>
      <c r="FD2149" s="37"/>
    </row>
    <row r="2150" spans="2:160" x14ac:dyDescent="0.5">
      <c r="B2150" s="36" t="s">
        <v>2345</v>
      </c>
      <c r="C2150" s="18">
        <v>5.8386550241105173E-3</v>
      </c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F2150" s="37"/>
      <c r="AG2150" s="37"/>
      <c r="AH2150" s="37"/>
      <c r="AI2150" s="37"/>
      <c r="AJ2150" s="37"/>
      <c r="AK2150" s="37"/>
      <c r="AL2150" s="37"/>
      <c r="AM2150" s="37"/>
      <c r="AN2150" s="37"/>
      <c r="AO2150" s="37"/>
      <c r="AP2150" s="37"/>
      <c r="AQ2150" s="37"/>
      <c r="AR2150" s="37"/>
      <c r="AS2150" s="37"/>
      <c r="AT2150" s="37"/>
      <c r="AU2150" s="37"/>
      <c r="AV2150" s="37"/>
      <c r="AW2150" s="37"/>
      <c r="AX2150" s="37"/>
      <c r="AY2150" s="37"/>
      <c r="AZ2150" s="37"/>
      <c r="BA2150" s="37"/>
      <c r="BB2150" s="37"/>
      <c r="BC2150" s="37"/>
      <c r="BD2150" s="37"/>
      <c r="BE2150" s="37"/>
      <c r="BF2150" s="37"/>
      <c r="BG2150" s="37"/>
      <c r="BH2150" s="37"/>
      <c r="BI2150" s="37"/>
      <c r="BJ2150" s="37"/>
      <c r="BK2150" s="37"/>
      <c r="BL2150" s="37"/>
      <c r="BM2150" s="37"/>
      <c r="BN2150" s="37"/>
      <c r="BO2150" s="37"/>
      <c r="BP2150" s="37"/>
      <c r="BQ2150" s="37"/>
      <c r="BR2150" s="37"/>
      <c r="BS2150" s="37"/>
      <c r="BT2150" s="37"/>
      <c r="BU2150" s="37"/>
      <c r="BV2150" s="37"/>
      <c r="BW2150" s="37"/>
      <c r="BX2150" s="37"/>
      <c r="BY2150" s="37"/>
      <c r="BZ2150" s="37"/>
      <c r="CA2150" s="37"/>
      <c r="CB2150" s="37"/>
      <c r="CC2150" s="37"/>
      <c r="CD2150" s="37"/>
      <c r="CE2150" s="37"/>
      <c r="CF2150" s="37"/>
      <c r="CG2150" s="37"/>
      <c r="CH2150" s="37"/>
      <c r="CI2150" s="37"/>
      <c r="CJ2150" s="37"/>
      <c r="CK2150" s="37"/>
      <c r="CL2150" s="37"/>
      <c r="CM2150" s="37"/>
      <c r="CN2150" s="37"/>
      <c r="CO2150" s="37"/>
      <c r="CP2150" s="37"/>
      <c r="CQ2150" s="37"/>
      <c r="CR2150" s="37"/>
      <c r="CS2150" s="37"/>
      <c r="CT2150" s="37"/>
      <c r="CU2150" s="37"/>
      <c r="CV2150" s="37"/>
      <c r="CW2150" s="37"/>
      <c r="CX2150" s="37"/>
      <c r="CY2150" s="37"/>
      <c r="CZ2150" s="37"/>
      <c r="DA2150" s="37"/>
      <c r="DB2150" s="37"/>
      <c r="DC2150" s="37"/>
      <c r="DD2150" s="37"/>
      <c r="DE2150" s="37"/>
      <c r="DF2150" s="37"/>
      <c r="DG2150" s="37"/>
      <c r="DH2150" s="37"/>
      <c r="DI2150" s="37"/>
      <c r="DJ2150" s="37"/>
      <c r="DK2150" s="37"/>
      <c r="DL2150" s="37"/>
      <c r="DR2150" s="37"/>
      <c r="DS2150" s="37"/>
      <c r="DT2150" s="37"/>
      <c r="DU2150" s="37"/>
      <c r="DV2150" s="37"/>
      <c r="DW2150" s="37"/>
      <c r="DX2150" s="37"/>
      <c r="DY2150" s="37"/>
      <c r="DZ2150" s="37"/>
      <c r="EA2150" s="37"/>
      <c r="EB2150" s="37"/>
      <c r="EC2150" s="37"/>
      <c r="ED2150" s="37"/>
      <c r="EE2150" s="37"/>
      <c r="EF2150" s="37"/>
      <c r="EG2150" s="37"/>
      <c r="EH2150" s="37"/>
      <c r="EI2150" s="37"/>
      <c r="EJ2150" s="37"/>
      <c r="EK2150" s="37"/>
      <c r="EL2150" s="37"/>
      <c r="EM2150" s="37"/>
      <c r="EN2150" s="37"/>
      <c r="EO2150" s="37"/>
      <c r="EP2150" s="37"/>
      <c r="EQ2150" s="37"/>
      <c r="ER2150" s="37"/>
      <c r="ES2150" s="37"/>
      <c r="ET2150" s="37"/>
      <c r="EU2150" s="37"/>
      <c r="EV2150" s="37"/>
      <c r="EW2150" s="37"/>
      <c r="EX2150" s="37"/>
      <c r="EY2150" s="37"/>
      <c r="EZ2150" s="37"/>
      <c r="FA2150" s="37"/>
      <c r="FB2150" s="37"/>
      <c r="FC2150" s="37"/>
      <c r="FD2150" s="37"/>
    </row>
    <row r="2151" spans="2:160" x14ac:dyDescent="0.5">
      <c r="B2151" s="36" t="s">
        <v>2346</v>
      </c>
      <c r="C2151" s="18">
        <v>-2.2761235930791601E-3</v>
      </c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37"/>
      <c r="AC2151" s="37"/>
      <c r="AD2151" s="37"/>
      <c r="AE2151" s="37"/>
      <c r="AF2151" s="37"/>
      <c r="AG2151" s="37"/>
      <c r="AH2151" s="37"/>
      <c r="AI2151" s="37"/>
      <c r="AJ2151" s="37"/>
      <c r="AK2151" s="37"/>
      <c r="AL2151" s="37"/>
      <c r="AM2151" s="37"/>
      <c r="AN2151" s="37"/>
      <c r="AO2151" s="37"/>
      <c r="AP2151" s="37"/>
      <c r="AQ2151" s="37"/>
      <c r="AR2151" s="37"/>
      <c r="AS2151" s="37"/>
      <c r="AT2151" s="37"/>
      <c r="AU2151" s="37"/>
      <c r="AV2151" s="37"/>
      <c r="AW2151" s="37"/>
      <c r="AX2151" s="37"/>
      <c r="AY2151" s="37"/>
      <c r="AZ2151" s="37"/>
      <c r="BA2151" s="37"/>
      <c r="BB2151" s="37"/>
      <c r="BC2151" s="37"/>
      <c r="BD2151" s="37"/>
      <c r="BE2151" s="37"/>
      <c r="BF2151" s="37"/>
      <c r="BG2151" s="37"/>
      <c r="BH2151" s="37"/>
      <c r="BI2151" s="37"/>
      <c r="BJ2151" s="37"/>
      <c r="BK2151" s="37"/>
      <c r="BL2151" s="37"/>
      <c r="BM2151" s="37"/>
      <c r="BN2151" s="37"/>
      <c r="BO2151" s="37"/>
      <c r="BP2151" s="37"/>
      <c r="BQ2151" s="37"/>
      <c r="BR2151" s="37"/>
      <c r="BS2151" s="37"/>
      <c r="BT2151" s="37"/>
      <c r="BU2151" s="37"/>
      <c r="BV2151" s="37"/>
      <c r="BW2151" s="37"/>
      <c r="BX2151" s="37"/>
      <c r="BY2151" s="37"/>
      <c r="BZ2151" s="37"/>
      <c r="CA2151" s="37"/>
      <c r="CB2151" s="37"/>
      <c r="CC2151" s="37"/>
      <c r="CD2151" s="37"/>
      <c r="CE2151" s="37"/>
      <c r="CF2151" s="37"/>
      <c r="CG2151" s="37"/>
      <c r="CH2151" s="37"/>
      <c r="CI2151" s="37"/>
      <c r="CJ2151" s="37"/>
      <c r="CK2151" s="37"/>
      <c r="CL2151" s="37"/>
      <c r="CM2151" s="37"/>
      <c r="CN2151" s="37"/>
      <c r="CO2151" s="37"/>
      <c r="CP2151" s="37"/>
      <c r="CQ2151" s="37"/>
      <c r="CR2151" s="37"/>
      <c r="CS2151" s="37"/>
      <c r="CT2151" s="37"/>
      <c r="CU2151" s="37"/>
      <c r="CV2151" s="37"/>
      <c r="CW2151" s="37"/>
      <c r="CX2151" s="37"/>
      <c r="CY2151" s="37"/>
      <c r="CZ2151" s="37"/>
      <c r="DA2151" s="37"/>
      <c r="DB2151" s="37"/>
      <c r="DC2151" s="37"/>
      <c r="DD2151" s="37"/>
      <c r="DE2151" s="37"/>
      <c r="DF2151" s="37"/>
      <c r="DG2151" s="37"/>
      <c r="DH2151" s="37"/>
      <c r="DI2151" s="37"/>
      <c r="DJ2151" s="37"/>
      <c r="DK2151" s="37"/>
      <c r="DL2151" s="37"/>
      <c r="DR2151" s="37"/>
      <c r="DS2151" s="37"/>
      <c r="DT2151" s="37"/>
      <c r="DU2151" s="37"/>
      <c r="DV2151" s="37"/>
      <c r="DW2151" s="37"/>
      <c r="DX2151" s="37"/>
      <c r="DY2151" s="37"/>
      <c r="DZ2151" s="37"/>
      <c r="EA2151" s="37"/>
      <c r="EB2151" s="37"/>
      <c r="EC2151" s="37"/>
      <c r="ED2151" s="37"/>
      <c r="EE2151" s="37"/>
      <c r="EF2151" s="37"/>
      <c r="EG2151" s="37"/>
      <c r="EH2151" s="37"/>
      <c r="EI2151" s="37"/>
      <c r="EJ2151" s="37"/>
      <c r="EK2151" s="37"/>
      <c r="EL2151" s="37"/>
      <c r="EM2151" s="37"/>
      <c r="EN2151" s="37"/>
      <c r="EO2151" s="37"/>
      <c r="EP2151" s="37"/>
      <c r="EQ2151" s="37"/>
      <c r="ER2151" s="37"/>
      <c r="ES2151" s="37"/>
      <c r="ET2151" s="37"/>
      <c r="EU2151" s="37"/>
      <c r="EV2151" s="37"/>
      <c r="EW2151" s="37"/>
      <c r="EX2151" s="37"/>
      <c r="EY2151" s="37"/>
      <c r="EZ2151" s="37"/>
      <c r="FA2151" s="37"/>
      <c r="FB2151" s="37"/>
      <c r="FC2151" s="37"/>
      <c r="FD2151" s="37"/>
    </row>
    <row r="2152" spans="2:160" x14ac:dyDescent="0.5">
      <c r="B2152" s="36" t="s">
        <v>2347</v>
      </c>
      <c r="C2152" s="18">
        <v>4.1254161129316014E-3</v>
      </c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37"/>
      <c r="AI2152" s="37"/>
      <c r="AJ2152" s="37"/>
      <c r="AK2152" s="37"/>
      <c r="AL2152" s="37"/>
      <c r="AM2152" s="37"/>
      <c r="AN2152" s="37"/>
      <c r="AO2152" s="37"/>
      <c r="AP2152" s="37"/>
      <c r="AQ2152" s="37"/>
      <c r="AR2152" s="37"/>
      <c r="AS2152" s="37"/>
      <c r="AT2152" s="37"/>
      <c r="AU2152" s="37"/>
      <c r="AV2152" s="37"/>
      <c r="AW2152" s="37"/>
      <c r="AX2152" s="37"/>
      <c r="AY2152" s="37"/>
      <c r="AZ2152" s="37"/>
      <c r="BA2152" s="37"/>
      <c r="BB2152" s="37"/>
      <c r="BC2152" s="37"/>
      <c r="BD2152" s="37"/>
      <c r="BE2152" s="37"/>
      <c r="BF2152" s="37"/>
      <c r="BG2152" s="37"/>
      <c r="BH2152" s="37"/>
      <c r="BI2152" s="37"/>
      <c r="BJ2152" s="37"/>
      <c r="BK2152" s="37"/>
      <c r="BL2152" s="37"/>
      <c r="BM2152" s="37"/>
      <c r="BN2152" s="37"/>
      <c r="BO2152" s="37"/>
      <c r="BP2152" s="37"/>
      <c r="BQ2152" s="37"/>
      <c r="BR2152" s="37"/>
      <c r="BS2152" s="37"/>
      <c r="BT2152" s="37"/>
      <c r="BU2152" s="37"/>
      <c r="BV2152" s="37"/>
      <c r="BW2152" s="37"/>
      <c r="BX2152" s="37"/>
      <c r="BY2152" s="37"/>
      <c r="BZ2152" s="37"/>
      <c r="CA2152" s="37"/>
      <c r="CB2152" s="37"/>
      <c r="CC2152" s="37"/>
      <c r="CD2152" s="37"/>
      <c r="CE2152" s="37"/>
      <c r="CF2152" s="37"/>
      <c r="CG2152" s="37"/>
      <c r="CH2152" s="37"/>
      <c r="CI2152" s="37"/>
      <c r="CJ2152" s="37"/>
      <c r="CK2152" s="37"/>
      <c r="CL2152" s="37"/>
      <c r="CM2152" s="37"/>
      <c r="CN2152" s="37"/>
      <c r="CO2152" s="37"/>
      <c r="CP2152" s="37"/>
      <c r="CQ2152" s="37"/>
      <c r="CR2152" s="37"/>
      <c r="CS2152" s="37"/>
      <c r="CT2152" s="37"/>
      <c r="CU2152" s="37"/>
      <c r="CV2152" s="37"/>
      <c r="CW2152" s="37"/>
      <c r="CX2152" s="37"/>
      <c r="CY2152" s="37"/>
      <c r="CZ2152" s="37"/>
      <c r="DA2152" s="37"/>
      <c r="DB2152" s="37"/>
      <c r="DC2152" s="37"/>
      <c r="DD2152" s="37"/>
      <c r="DE2152" s="37"/>
      <c r="DF2152" s="37"/>
      <c r="DG2152" s="37"/>
      <c r="DH2152" s="37"/>
      <c r="DI2152" s="37"/>
      <c r="DJ2152" s="37"/>
      <c r="DK2152" s="37"/>
      <c r="DL2152" s="37"/>
      <c r="DR2152" s="37"/>
      <c r="DS2152" s="37"/>
      <c r="DT2152" s="37"/>
      <c r="DU2152" s="37"/>
      <c r="DV2152" s="37"/>
      <c r="DW2152" s="37"/>
      <c r="DX2152" s="37"/>
      <c r="DY2152" s="37"/>
      <c r="DZ2152" s="37"/>
      <c r="EA2152" s="37"/>
      <c r="EB2152" s="37"/>
      <c r="EC2152" s="37"/>
      <c r="ED2152" s="37"/>
      <c r="EE2152" s="37"/>
      <c r="EF2152" s="37"/>
      <c r="EG2152" s="37"/>
      <c r="EH2152" s="37"/>
      <c r="EI2152" s="37"/>
      <c r="EJ2152" s="37"/>
      <c r="EK2152" s="37"/>
      <c r="EL2152" s="37"/>
      <c r="EM2152" s="37"/>
      <c r="EN2152" s="37"/>
      <c r="EO2152" s="37"/>
      <c r="EP2152" s="37"/>
      <c r="EQ2152" s="37"/>
      <c r="ER2152" s="37"/>
      <c r="ES2152" s="37"/>
      <c r="ET2152" s="37"/>
      <c r="EU2152" s="37"/>
      <c r="EV2152" s="37"/>
      <c r="EW2152" s="37"/>
      <c r="EX2152" s="37"/>
      <c r="EY2152" s="37"/>
      <c r="EZ2152" s="37"/>
      <c r="FA2152" s="37"/>
      <c r="FB2152" s="37"/>
      <c r="FC2152" s="37"/>
      <c r="FD2152" s="37"/>
    </row>
    <row r="2153" spans="2:160" x14ac:dyDescent="0.5">
      <c r="B2153" s="36" t="s">
        <v>2348</v>
      </c>
      <c r="C2153" s="18">
        <v>-3.134161062252061E-3</v>
      </c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F2153" s="37"/>
      <c r="AG2153" s="37"/>
      <c r="AH2153" s="37"/>
      <c r="AI2153" s="37"/>
      <c r="AJ2153" s="37"/>
      <c r="AK2153" s="37"/>
      <c r="AL2153" s="37"/>
      <c r="AM2153" s="37"/>
      <c r="AN2153" s="37"/>
      <c r="AO2153" s="37"/>
      <c r="AP2153" s="37"/>
      <c r="AQ2153" s="37"/>
      <c r="AR2153" s="37"/>
      <c r="AS2153" s="37"/>
      <c r="AT2153" s="37"/>
      <c r="AU2153" s="37"/>
      <c r="AV2153" s="37"/>
      <c r="AW2153" s="37"/>
      <c r="AX2153" s="37"/>
      <c r="AY2153" s="37"/>
      <c r="AZ2153" s="37"/>
      <c r="BA2153" s="37"/>
      <c r="BB2153" s="37"/>
      <c r="BC2153" s="37"/>
      <c r="BD2153" s="37"/>
      <c r="BE2153" s="37"/>
      <c r="BF2153" s="37"/>
      <c r="BG2153" s="37"/>
      <c r="BH2153" s="37"/>
      <c r="BI2153" s="37"/>
      <c r="BJ2153" s="37"/>
      <c r="BK2153" s="37"/>
      <c r="BL2153" s="37"/>
      <c r="BM2153" s="37"/>
      <c r="BN2153" s="37"/>
      <c r="BO2153" s="37"/>
      <c r="BP2153" s="37"/>
      <c r="BQ2153" s="37"/>
      <c r="BR2153" s="37"/>
      <c r="BS2153" s="37"/>
      <c r="BT2153" s="37"/>
      <c r="BU2153" s="37"/>
      <c r="BV2153" s="37"/>
      <c r="BW2153" s="37"/>
      <c r="BX2153" s="37"/>
      <c r="BY2153" s="37"/>
      <c r="BZ2153" s="37"/>
      <c r="CA2153" s="37"/>
      <c r="CB2153" s="37"/>
      <c r="CC2153" s="37"/>
      <c r="CD2153" s="37"/>
      <c r="CE2153" s="37"/>
      <c r="CF2153" s="37"/>
      <c r="CG2153" s="37"/>
      <c r="CH2153" s="37"/>
      <c r="CI2153" s="37"/>
      <c r="CJ2153" s="37"/>
      <c r="CK2153" s="37"/>
      <c r="CL2153" s="37"/>
      <c r="CM2153" s="37"/>
      <c r="CN2153" s="37"/>
      <c r="CO2153" s="37"/>
      <c r="CP2153" s="37"/>
      <c r="CQ2153" s="37"/>
      <c r="CR2153" s="37"/>
      <c r="CS2153" s="37"/>
      <c r="CT2153" s="37"/>
      <c r="CU2153" s="37"/>
      <c r="CV2153" s="37"/>
      <c r="CW2153" s="37"/>
      <c r="CX2153" s="37"/>
      <c r="CY2153" s="37"/>
      <c r="CZ2153" s="37"/>
      <c r="DA2153" s="37"/>
      <c r="DB2153" s="37"/>
      <c r="DC2153" s="37"/>
      <c r="DD2153" s="37"/>
      <c r="DE2153" s="37"/>
      <c r="DF2153" s="37"/>
      <c r="DG2153" s="37"/>
      <c r="DH2153" s="37"/>
      <c r="DI2153" s="37"/>
      <c r="DJ2153" s="37"/>
      <c r="DK2153" s="37"/>
      <c r="DL2153" s="37"/>
      <c r="DR2153" s="37"/>
      <c r="DS2153" s="37"/>
      <c r="DT2153" s="37"/>
      <c r="DU2153" s="37"/>
      <c r="DV2153" s="37"/>
      <c r="DW2153" s="37"/>
      <c r="DX2153" s="37"/>
      <c r="DY2153" s="37"/>
      <c r="DZ2153" s="37"/>
      <c r="EA2153" s="37"/>
      <c r="EB2153" s="37"/>
      <c r="EC2153" s="37"/>
      <c r="ED2153" s="37"/>
      <c r="EE2153" s="37"/>
      <c r="EF2153" s="37"/>
      <c r="EG2153" s="37"/>
      <c r="EH2153" s="37"/>
      <c r="EI2153" s="37"/>
      <c r="EJ2153" s="37"/>
      <c r="EK2153" s="37"/>
      <c r="EL2153" s="37"/>
      <c r="EM2153" s="37"/>
      <c r="EN2153" s="37"/>
      <c r="EO2153" s="37"/>
      <c r="EP2153" s="37"/>
      <c r="EQ2153" s="37"/>
      <c r="ER2153" s="37"/>
      <c r="ES2153" s="37"/>
      <c r="ET2153" s="37"/>
      <c r="EU2153" s="37"/>
      <c r="EV2153" s="37"/>
      <c r="EW2153" s="37"/>
      <c r="EX2153" s="37"/>
      <c r="EY2153" s="37"/>
      <c r="EZ2153" s="37"/>
      <c r="FA2153" s="37"/>
      <c r="FB2153" s="37"/>
      <c r="FC2153" s="37"/>
      <c r="FD2153" s="37"/>
    </row>
    <row r="2154" spans="2:160" x14ac:dyDescent="0.5">
      <c r="B2154" s="36" t="s">
        <v>2349</v>
      </c>
      <c r="C2154" s="18">
        <v>4.7138600459284419E-4</v>
      </c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  <c r="S2154" s="37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37"/>
      <c r="AI2154" s="37"/>
      <c r="AJ2154" s="37"/>
      <c r="AK2154" s="37"/>
      <c r="AL2154" s="37"/>
      <c r="AM2154" s="37"/>
      <c r="AN2154" s="37"/>
      <c r="AO2154" s="37"/>
      <c r="AP2154" s="37"/>
      <c r="AQ2154" s="37"/>
      <c r="AR2154" s="37"/>
      <c r="AS2154" s="37"/>
      <c r="AT2154" s="37"/>
      <c r="AU2154" s="37"/>
      <c r="AV2154" s="37"/>
      <c r="AW2154" s="37"/>
      <c r="AX2154" s="37"/>
      <c r="AY2154" s="37"/>
      <c r="AZ2154" s="37"/>
      <c r="BA2154" s="37"/>
      <c r="BB2154" s="37"/>
      <c r="BC2154" s="37"/>
      <c r="BD2154" s="37"/>
      <c r="BE2154" s="37"/>
      <c r="BF2154" s="37"/>
      <c r="BG2154" s="37"/>
      <c r="BH2154" s="37"/>
      <c r="BI2154" s="37"/>
      <c r="BJ2154" s="37"/>
      <c r="BK2154" s="37"/>
      <c r="BL2154" s="37"/>
      <c r="BM2154" s="37"/>
      <c r="BN2154" s="37"/>
      <c r="BO2154" s="37"/>
      <c r="BP2154" s="37"/>
      <c r="BQ2154" s="37"/>
      <c r="BR2154" s="37"/>
      <c r="BS2154" s="37"/>
      <c r="BT2154" s="37"/>
      <c r="BU2154" s="37"/>
      <c r="BV2154" s="37"/>
      <c r="BW2154" s="37"/>
      <c r="BX2154" s="37"/>
      <c r="BY2154" s="37"/>
      <c r="BZ2154" s="37"/>
      <c r="CA2154" s="37"/>
      <c r="CB2154" s="37"/>
      <c r="CC2154" s="37"/>
      <c r="CD2154" s="37"/>
      <c r="CE2154" s="37"/>
      <c r="CF2154" s="37"/>
      <c r="CG2154" s="37"/>
      <c r="CH2154" s="37"/>
      <c r="CI2154" s="37"/>
      <c r="CJ2154" s="37"/>
      <c r="CK2154" s="37"/>
      <c r="CL2154" s="37"/>
      <c r="CM2154" s="37"/>
      <c r="CN2154" s="37"/>
      <c r="CO2154" s="37"/>
      <c r="CP2154" s="37"/>
      <c r="CQ2154" s="37"/>
      <c r="CR2154" s="37"/>
      <c r="CS2154" s="37"/>
      <c r="CT2154" s="37"/>
      <c r="CU2154" s="37"/>
      <c r="CV2154" s="37"/>
      <c r="CW2154" s="37"/>
      <c r="CX2154" s="37"/>
      <c r="CY2154" s="37"/>
      <c r="CZ2154" s="37"/>
      <c r="DA2154" s="37"/>
      <c r="DB2154" s="37"/>
      <c r="DC2154" s="37"/>
      <c r="DD2154" s="37"/>
      <c r="DE2154" s="37"/>
      <c r="DF2154" s="37"/>
      <c r="DG2154" s="37"/>
      <c r="DH2154" s="37"/>
      <c r="DI2154" s="37"/>
      <c r="DJ2154" s="37"/>
      <c r="DK2154" s="37"/>
      <c r="DL2154" s="37"/>
      <c r="DR2154" s="37"/>
      <c r="DS2154" s="37"/>
      <c r="DT2154" s="37"/>
      <c r="DU2154" s="37"/>
      <c r="DV2154" s="37"/>
      <c r="DW2154" s="37"/>
      <c r="DX2154" s="37"/>
      <c r="DY2154" s="37"/>
      <c r="DZ2154" s="37"/>
      <c r="EA2154" s="37"/>
      <c r="EB2154" s="37"/>
      <c r="EC2154" s="37"/>
      <c r="ED2154" s="37"/>
      <c r="EE2154" s="37"/>
      <c r="EF2154" s="37"/>
      <c r="EG2154" s="37"/>
      <c r="EH2154" s="37"/>
      <c r="EI2154" s="37"/>
      <c r="EJ2154" s="37"/>
      <c r="EK2154" s="37"/>
      <c r="EL2154" s="37"/>
      <c r="EM2154" s="37"/>
      <c r="EN2154" s="37"/>
      <c r="EO2154" s="37"/>
      <c r="EP2154" s="37"/>
      <c r="EQ2154" s="37"/>
      <c r="ER2154" s="37"/>
      <c r="ES2154" s="37"/>
      <c r="ET2154" s="37"/>
      <c r="EU2154" s="37"/>
      <c r="EV2154" s="37"/>
      <c r="EW2154" s="37"/>
      <c r="EX2154" s="37"/>
      <c r="EY2154" s="37"/>
      <c r="EZ2154" s="37"/>
      <c r="FA2154" s="37"/>
      <c r="FB2154" s="37"/>
      <c r="FC2154" s="37"/>
      <c r="FD2154" s="37"/>
    </row>
    <row r="2155" spans="2:160" x14ac:dyDescent="0.5">
      <c r="B2155" s="36" t="s">
        <v>2350</v>
      </c>
      <c r="C2155" s="18">
        <v>-1.0222959946745602E-2</v>
      </c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37"/>
      <c r="AC2155" s="37"/>
      <c r="AD2155" s="37"/>
      <c r="AE2155" s="37"/>
      <c r="AF2155" s="37"/>
      <c r="AG2155" s="37"/>
      <c r="AH2155" s="37"/>
      <c r="AI2155" s="37"/>
      <c r="AJ2155" s="37"/>
      <c r="AK2155" s="37"/>
      <c r="AL2155" s="37"/>
      <c r="AM2155" s="37"/>
      <c r="AN2155" s="37"/>
      <c r="AO2155" s="37"/>
      <c r="AP2155" s="37"/>
      <c r="AQ2155" s="37"/>
      <c r="AR2155" s="37"/>
      <c r="AS2155" s="37"/>
      <c r="AT2155" s="37"/>
      <c r="AU2155" s="37"/>
      <c r="AV2155" s="37"/>
      <c r="AW2155" s="37"/>
      <c r="AX2155" s="37"/>
      <c r="AY2155" s="37"/>
      <c r="AZ2155" s="37"/>
      <c r="BA2155" s="37"/>
      <c r="BB2155" s="37"/>
      <c r="BC2155" s="37"/>
      <c r="BD2155" s="37"/>
      <c r="BE2155" s="37"/>
      <c r="BF2155" s="37"/>
      <c r="BG2155" s="37"/>
      <c r="BH2155" s="37"/>
      <c r="BI2155" s="37"/>
      <c r="BJ2155" s="37"/>
      <c r="BK2155" s="37"/>
      <c r="BL2155" s="37"/>
      <c r="BM2155" s="37"/>
      <c r="BN2155" s="37"/>
      <c r="BO2155" s="37"/>
      <c r="BP2155" s="37"/>
      <c r="BQ2155" s="37"/>
      <c r="BR2155" s="37"/>
      <c r="BS2155" s="37"/>
      <c r="BT2155" s="37"/>
      <c r="BU2155" s="37"/>
      <c r="BV2155" s="37"/>
      <c r="BW2155" s="37"/>
      <c r="BX2155" s="37"/>
      <c r="BY2155" s="37"/>
      <c r="BZ2155" s="37"/>
      <c r="CA2155" s="37"/>
      <c r="CB2155" s="37"/>
      <c r="CC2155" s="37"/>
      <c r="CD2155" s="37"/>
      <c r="CE2155" s="37"/>
      <c r="CF2155" s="37"/>
      <c r="CG2155" s="37"/>
      <c r="CH2155" s="37"/>
      <c r="CI2155" s="37"/>
      <c r="CJ2155" s="37"/>
      <c r="CK2155" s="37"/>
      <c r="CL2155" s="37"/>
      <c r="CM2155" s="37"/>
      <c r="CN2155" s="37"/>
      <c r="CO2155" s="37"/>
      <c r="CP2155" s="37"/>
      <c r="CQ2155" s="37"/>
      <c r="CR2155" s="37"/>
      <c r="CS2155" s="37"/>
      <c r="CT2155" s="37"/>
      <c r="CU2155" s="37"/>
      <c r="CV2155" s="37"/>
      <c r="CW2155" s="37"/>
      <c r="CX2155" s="37"/>
      <c r="CY2155" s="37"/>
      <c r="CZ2155" s="37"/>
      <c r="DA2155" s="37"/>
      <c r="DB2155" s="37"/>
      <c r="DC2155" s="37"/>
      <c r="DD2155" s="37"/>
      <c r="DE2155" s="37"/>
      <c r="DF2155" s="37"/>
      <c r="DG2155" s="37"/>
      <c r="DH2155" s="37"/>
      <c r="DI2155" s="37"/>
      <c r="DJ2155" s="37"/>
      <c r="DK2155" s="37"/>
      <c r="DL2155" s="37"/>
      <c r="DR2155" s="37"/>
      <c r="DS2155" s="37"/>
      <c r="DT2155" s="37"/>
      <c r="DU2155" s="37"/>
      <c r="DV2155" s="37"/>
      <c r="DW2155" s="37"/>
      <c r="DX2155" s="37"/>
      <c r="DY2155" s="37"/>
      <c r="DZ2155" s="37"/>
      <c r="EA2155" s="37"/>
      <c r="EB2155" s="37"/>
      <c r="EC2155" s="37"/>
      <c r="ED2155" s="37"/>
      <c r="EE2155" s="37"/>
      <c r="EF2155" s="37"/>
      <c r="EG2155" s="37"/>
      <c r="EH2155" s="37"/>
      <c r="EI2155" s="37"/>
      <c r="EJ2155" s="37"/>
      <c r="EK2155" s="37"/>
      <c r="EL2155" s="37"/>
      <c r="EM2155" s="37"/>
      <c r="EN2155" s="37"/>
      <c r="EO2155" s="37"/>
      <c r="EP2155" s="37"/>
      <c r="EQ2155" s="37"/>
      <c r="ER2155" s="37"/>
      <c r="ES2155" s="37"/>
      <c r="ET2155" s="37"/>
      <c r="EU2155" s="37"/>
      <c r="EV2155" s="37"/>
      <c r="EW2155" s="37"/>
      <c r="EX2155" s="37"/>
      <c r="EY2155" s="37"/>
      <c r="EZ2155" s="37"/>
      <c r="FA2155" s="37"/>
      <c r="FB2155" s="37"/>
      <c r="FC2155" s="37"/>
      <c r="FD2155" s="37"/>
    </row>
    <row r="2156" spans="2:160" x14ac:dyDescent="0.5">
      <c r="B2156" s="36" t="s">
        <v>2351</v>
      </c>
      <c r="C2156" s="18">
        <v>1.6595553265186247E-4</v>
      </c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37"/>
      <c r="AC2156" s="37"/>
      <c r="AD2156" s="37"/>
      <c r="AE2156" s="37"/>
      <c r="AF2156" s="37"/>
      <c r="AG2156" s="37"/>
      <c r="AH2156" s="37"/>
      <c r="AI2156" s="37"/>
      <c r="AJ2156" s="37"/>
      <c r="AK2156" s="37"/>
      <c r="AL2156" s="37"/>
      <c r="AM2156" s="37"/>
      <c r="AN2156" s="37"/>
      <c r="AO2156" s="37"/>
      <c r="AP2156" s="37"/>
      <c r="AQ2156" s="37"/>
      <c r="AR2156" s="37"/>
      <c r="AS2156" s="37"/>
      <c r="AT2156" s="37"/>
      <c r="AU2156" s="37"/>
      <c r="AV2156" s="37"/>
      <c r="AW2156" s="37"/>
      <c r="AX2156" s="37"/>
      <c r="AY2156" s="37"/>
      <c r="AZ2156" s="37"/>
      <c r="BA2156" s="37"/>
      <c r="BB2156" s="37"/>
      <c r="BC2156" s="37"/>
      <c r="BD2156" s="37"/>
      <c r="BE2156" s="37"/>
      <c r="BF2156" s="37"/>
      <c r="BG2156" s="37"/>
      <c r="BH2156" s="37"/>
      <c r="BI2156" s="37"/>
      <c r="BJ2156" s="37"/>
      <c r="BK2156" s="37"/>
      <c r="BL2156" s="37"/>
      <c r="BM2156" s="37"/>
      <c r="BN2156" s="37"/>
      <c r="BO2156" s="37"/>
      <c r="BP2156" s="37"/>
      <c r="BQ2156" s="37"/>
      <c r="BR2156" s="37"/>
      <c r="BS2156" s="37"/>
      <c r="BT2156" s="37"/>
      <c r="BU2156" s="37"/>
      <c r="BV2156" s="37"/>
      <c r="BW2156" s="37"/>
      <c r="BX2156" s="37"/>
      <c r="BY2156" s="37"/>
      <c r="BZ2156" s="37"/>
      <c r="CA2156" s="37"/>
      <c r="CB2156" s="37"/>
      <c r="CC2156" s="37"/>
      <c r="CD2156" s="37"/>
      <c r="CE2156" s="37"/>
      <c r="CF2156" s="37"/>
      <c r="CG2156" s="37"/>
      <c r="CH2156" s="37"/>
      <c r="CI2156" s="37"/>
      <c r="CJ2156" s="37"/>
      <c r="CK2156" s="37"/>
      <c r="CL2156" s="37"/>
      <c r="CM2156" s="37"/>
      <c r="CN2156" s="37"/>
      <c r="CO2156" s="37"/>
      <c r="CP2156" s="37"/>
      <c r="CQ2156" s="37"/>
      <c r="CR2156" s="37"/>
      <c r="CS2156" s="37"/>
      <c r="CT2156" s="37"/>
      <c r="CU2156" s="37"/>
      <c r="CV2156" s="37"/>
      <c r="CW2156" s="37"/>
      <c r="CX2156" s="37"/>
      <c r="CY2156" s="37"/>
      <c r="CZ2156" s="37"/>
      <c r="DA2156" s="37"/>
      <c r="DB2156" s="37"/>
      <c r="DC2156" s="37"/>
      <c r="DD2156" s="37"/>
      <c r="DE2156" s="37"/>
      <c r="DF2156" s="37"/>
      <c r="DG2156" s="37"/>
      <c r="DH2156" s="37"/>
      <c r="DI2156" s="37"/>
      <c r="DJ2156" s="37"/>
      <c r="DK2156" s="37"/>
      <c r="DL2156" s="37"/>
      <c r="DR2156" s="37"/>
      <c r="DS2156" s="37"/>
      <c r="DT2156" s="37"/>
      <c r="DU2156" s="37"/>
      <c r="DV2156" s="37"/>
      <c r="DW2156" s="37"/>
      <c r="DX2156" s="37"/>
      <c r="DY2156" s="37"/>
      <c r="DZ2156" s="37"/>
      <c r="EA2156" s="37"/>
      <c r="EB2156" s="37"/>
      <c r="EC2156" s="37"/>
      <c r="ED2156" s="37"/>
      <c r="EE2156" s="37"/>
      <c r="EF2156" s="37"/>
      <c r="EG2156" s="37"/>
      <c r="EH2156" s="37"/>
      <c r="EI2156" s="37"/>
      <c r="EJ2156" s="37"/>
      <c r="EK2156" s="37"/>
      <c r="EL2156" s="37"/>
      <c r="EM2156" s="37"/>
      <c r="EN2156" s="37"/>
      <c r="EO2156" s="37"/>
      <c r="EP2156" s="37"/>
      <c r="EQ2156" s="37"/>
      <c r="ER2156" s="37"/>
      <c r="ES2156" s="37"/>
      <c r="ET2156" s="37"/>
      <c r="EU2156" s="37"/>
      <c r="EV2156" s="37"/>
      <c r="EW2156" s="37"/>
      <c r="EX2156" s="37"/>
      <c r="EY2156" s="37"/>
      <c r="EZ2156" s="37"/>
      <c r="FA2156" s="37"/>
      <c r="FB2156" s="37"/>
      <c r="FC2156" s="37"/>
      <c r="FD2156" s="37"/>
    </row>
    <row r="2157" spans="2:160" x14ac:dyDescent="0.5">
      <c r="B2157" s="36" t="s">
        <v>2352</v>
      </c>
      <c r="C2157" s="18">
        <v>6.9820754099074733E-3</v>
      </c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  <c r="S2157" s="37"/>
      <c r="T2157" s="37"/>
      <c r="U2157" s="37"/>
      <c r="V2157" s="37"/>
      <c r="W2157" s="37"/>
      <c r="X2157" s="37"/>
      <c r="Y2157" s="37"/>
      <c r="Z2157" s="37"/>
      <c r="AA2157" s="37"/>
      <c r="AB2157" s="37"/>
      <c r="AC2157" s="37"/>
      <c r="AD2157" s="37"/>
      <c r="AE2157" s="37"/>
      <c r="AF2157" s="37"/>
      <c r="AG2157" s="37"/>
      <c r="AH2157" s="37"/>
      <c r="AI2157" s="37"/>
      <c r="AJ2157" s="37"/>
      <c r="AK2157" s="37"/>
      <c r="AL2157" s="37"/>
      <c r="AM2157" s="37"/>
      <c r="AN2157" s="37"/>
      <c r="AO2157" s="37"/>
      <c r="AP2157" s="37"/>
      <c r="AQ2157" s="37"/>
      <c r="AR2157" s="37"/>
      <c r="AS2157" s="37"/>
      <c r="AT2157" s="37"/>
      <c r="AU2157" s="37"/>
      <c r="AV2157" s="37"/>
      <c r="AW2157" s="37"/>
      <c r="AX2157" s="37"/>
      <c r="AY2157" s="37"/>
      <c r="AZ2157" s="37"/>
      <c r="BA2157" s="37"/>
      <c r="BB2157" s="37"/>
      <c r="BC2157" s="37"/>
      <c r="BD2157" s="37"/>
      <c r="BE2157" s="37"/>
      <c r="BF2157" s="37"/>
      <c r="BG2157" s="37"/>
      <c r="BH2157" s="37"/>
      <c r="BI2157" s="37"/>
      <c r="BJ2157" s="37"/>
      <c r="BK2157" s="37"/>
      <c r="BL2157" s="37"/>
      <c r="BM2157" s="37"/>
      <c r="BN2157" s="37"/>
      <c r="BO2157" s="37"/>
      <c r="BP2157" s="37"/>
      <c r="BQ2157" s="37"/>
      <c r="BR2157" s="37"/>
      <c r="BS2157" s="37"/>
      <c r="BT2157" s="37"/>
      <c r="BU2157" s="37"/>
      <c r="BV2157" s="37"/>
      <c r="BW2157" s="37"/>
      <c r="BX2157" s="37"/>
      <c r="BY2157" s="37"/>
      <c r="BZ2157" s="37"/>
      <c r="CA2157" s="37"/>
      <c r="CB2157" s="37"/>
      <c r="CC2157" s="37"/>
      <c r="CD2157" s="37"/>
      <c r="CE2157" s="37"/>
      <c r="CF2157" s="37"/>
      <c r="CG2157" s="37"/>
      <c r="CH2157" s="37"/>
      <c r="CI2157" s="37"/>
      <c r="CJ2157" s="37"/>
      <c r="CK2157" s="37"/>
      <c r="CL2157" s="37"/>
      <c r="CM2157" s="37"/>
      <c r="CN2157" s="37"/>
      <c r="CO2157" s="37"/>
      <c r="CP2157" s="37"/>
      <c r="CQ2157" s="37"/>
      <c r="CR2157" s="37"/>
      <c r="CS2157" s="37"/>
      <c r="CT2157" s="37"/>
      <c r="CU2157" s="37"/>
      <c r="CV2157" s="37"/>
      <c r="CW2157" s="37"/>
      <c r="CX2157" s="37"/>
      <c r="CY2157" s="37"/>
      <c r="CZ2157" s="37"/>
      <c r="DA2157" s="37"/>
      <c r="DB2157" s="37"/>
      <c r="DC2157" s="37"/>
      <c r="DD2157" s="37"/>
      <c r="DE2157" s="37"/>
      <c r="DF2157" s="37"/>
      <c r="DG2157" s="37"/>
      <c r="DH2157" s="37"/>
      <c r="DI2157" s="37"/>
      <c r="DJ2157" s="37"/>
      <c r="DK2157" s="37"/>
      <c r="DL2157" s="37"/>
      <c r="DR2157" s="37"/>
      <c r="DS2157" s="37"/>
      <c r="DT2157" s="37"/>
      <c r="DU2157" s="37"/>
      <c r="DV2157" s="37"/>
      <c r="DW2157" s="37"/>
      <c r="DX2157" s="37"/>
      <c r="DY2157" s="37"/>
      <c r="DZ2157" s="37"/>
      <c r="EA2157" s="37"/>
      <c r="EB2157" s="37"/>
      <c r="EC2157" s="37"/>
      <c r="ED2157" s="37"/>
      <c r="EE2157" s="37"/>
      <c r="EF2157" s="37"/>
      <c r="EG2157" s="37"/>
      <c r="EH2157" s="37"/>
      <c r="EI2157" s="37"/>
      <c r="EJ2157" s="37"/>
      <c r="EK2157" s="37"/>
      <c r="EL2157" s="37"/>
      <c r="EM2157" s="37"/>
      <c r="EN2157" s="37"/>
      <c r="EO2157" s="37"/>
      <c r="EP2157" s="37"/>
      <c r="EQ2157" s="37"/>
      <c r="ER2157" s="37"/>
      <c r="ES2157" s="37"/>
      <c r="ET2157" s="37"/>
      <c r="EU2157" s="37"/>
      <c r="EV2157" s="37"/>
      <c r="EW2157" s="37"/>
      <c r="EX2157" s="37"/>
      <c r="EY2157" s="37"/>
      <c r="EZ2157" s="37"/>
      <c r="FA2157" s="37"/>
      <c r="FB2157" s="37"/>
      <c r="FC2157" s="37"/>
      <c r="FD2157" s="37"/>
    </row>
    <row r="2158" spans="2:160" x14ac:dyDescent="0.5">
      <c r="B2158" s="36" t="s">
        <v>2353</v>
      </c>
      <c r="C2158" s="18">
        <v>3.3085588906138774E-3</v>
      </c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37"/>
      <c r="AC2158" s="37"/>
      <c r="AD2158" s="37"/>
      <c r="AE2158" s="37"/>
      <c r="AF2158" s="37"/>
      <c r="AG2158" s="37"/>
      <c r="AH2158" s="37"/>
      <c r="AI2158" s="37"/>
      <c r="AJ2158" s="37"/>
      <c r="AK2158" s="37"/>
      <c r="AL2158" s="37"/>
      <c r="AM2158" s="37"/>
      <c r="AN2158" s="37"/>
      <c r="AO2158" s="37"/>
      <c r="AP2158" s="37"/>
      <c r="AQ2158" s="37"/>
      <c r="AR2158" s="37"/>
      <c r="AS2158" s="37"/>
      <c r="AT2158" s="37"/>
      <c r="AU2158" s="37"/>
      <c r="AV2158" s="37"/>
      <c r="AW2158" s="37"/>
      <c r="AX2158" s="37"/>
      <c r="AY2158" s="37"/>
      <c r="AZ2158" s="37"/>
      <c r="BA2158" s="37"/>
      <c r="BB2158" s="37"/>
      <c r="BC2158" s="37"/>
      <c r="BD2158" s="37"/>
      <c r="BE2158" s="37"/>
      <c r="BF2158" s="37"/>
      <c r="BG2158" s="37"/>
      <c r="BH2158" s="37"/>
      <c r="BI2158" s="37"/>
      <c r="BJ2158" s="37"/>
      <c r="BK2158" s="37"/>
      <c r="BL2158" s="37"/>
      <c r="BM2158" s="37"/>
      <c r="BN2158" s="37"/>
      <c r="BO2158" s="37"/>
      <c r="BP2158" s="37"/>
      <c r="BQ2158" s="37"/>
      <c r="BR2158" s="37"/>
      <c r="BS2158" s="37"/>
      <c r="BT2158" s="37"/>
      <c r="BU2158" s="37"/>
      <c r="BV2158" s="37"/>
      <c r="BW2158" s="37"/>
      <c r="BX2158" s="37"/>
      <c r="BY2158" s="37"/>
      <c r="BZ2158" s="37"/>
      <c r="CA2158" s="37"/>
      <c r="CB2158" s="37"/>
      <c r="CC2158" s="37"/>
      <c r="CD2158" s="37"/>
      <c r="CE2158" s="37"/>
      <c r="CF2158" s="37"/>
      <c r="CG2158" s="37"/>
      <c r="CH2158" s="37"/>
      <c r="CI2158" s="37"/>
      <c r="CJ2158" s="37"/>
      <c r="CK2158" s="37"/>
      <c r="CL2158" s="37"/>
      <c r="CM2158" s="37"/>
      <c r="CN2158" s="37"/>
      <c r="CO2158" s="37"/>
      <c r="CP2158" s="37"/>
      <c r="CQ2158" s="37"/>
      <c r="CR2158" s="37"/>
      <c r="CS2158" s="37"/>
      <c r="CT2158" s="37"/>
      <c r="CU2158" s="37"/>
      <c r="CV2158" s="37"/>
      <c r="CW2158" s="37"/>
      <c r="CX2158" s="37"/>
      <c r="CY2158" s="37"/>
      <c r="CZ2158" s="37"/>
      <c r="DA2158" s="37"/>
      <c r="DB2158" s="37"/>
      <c r="DC2158" s="37"/>
      <c r="DD2158" s="37"/>
      <c r="DE2158" s="37"/>
      <c r="DF2158" s="37"/>
      <c r="DG2158" s="37"/>
      <c r="DH2158" s="37"/>
      <c r="DI2158" s="37"/>
      <c r="DJ2158" s="37"/>
      <c r="DK2158" s="37"/>
      <c r="DL2158" s="37"/>
      <c r="DR2158" s="37"/>
      <c r="DS2158" s="37"/>
      <c r="DT2158" s="37"/>
      <c r="DU2158" s="37"/>
      <c r="DV2158" s="37"/>
      <c r="DW2158" s="37"/>
      <c r="DX2158" s="37"/>
      <c r="DY2158" s="37"/>
      <c r="DZ2158" s="37"/>
      <c r="EA2158" s="37"/>
      <c r="EB2158" s="37"/>
      <c r="EC2158" s="37"/>
      <c r="ED2158" s="37"/>
      <c r="EE2158" s="37"/>
      <c r="EF2158" s="37"/>
      <c r="EG2158" s="37"/>
      <c r="EH2158" s="37"/>
      <c r="EI2158" s="37"/>
      <c r="EJ2158" s="37"/>
      <c r="EK2158" s="37"/>
      <c r="EL2158" s="37"/>
      <c r="EM2158" s="37"/>
      <c r="EN2158" s="37"/>
      <c r="EO2158" s="37"/>
      <c r="EP2158" s="37"/>
      <c r="EQ2158" s="37"/>
      <c r="ER2158" s="37"/>
      <c r="ES2158" s="37"/>
      <c r="ET2158" s="37"/>
      <c r="EU2158" s="37"/>
      <c r="EV2158" s="37"/>
      <c r="EW2158" s="37"/>
      <c r="EX2158" s="37"/>
      <c r="EY2158" s="37"/>
      <c r="EZ2158" s="37"/>
      <c r="FA2158" s="37"/>
      <c r="FB2158" s="37"/>
      <c r="FC2158" s="37"/>
      <c r="FD2158" s="37"/>
    </row>
    <row r="2159" spans="2:160" x14ac:dyDescent="0.5">
      <c r="B2159" s="36" t="s">
        <v>2354</v>
      </c>
      <c r="C2159" s="18">
        <v>-5.6833652437364712E-3</v>
      </c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  <c r="S2159" s="37"/>
      <c r="T2159" s="37"/>
      <c r="U2159" s="37"/>
      <c r="V2159" s="37"/>
      <c r="W2159" s="37"/>
      <c r="X2159" s="37"/>
      <c r="Y2159" s="37"/>
      <c r="Z2159" s="37"/>
      <c r="AA2159" s="37"/>
      <c r="AB2159" s="37"/>
      <c r="AC2159" s="37"/>
      <c r="AD2159" s="37"/>
      <c r="AE2159" s="37"/>
      <c r="AF2159" s="37"/>
      <c r="AG2159" s="37"/>
      <c r="AH2159" s="37"/>
      <c r="AI2159" s="37"/>
      <c r="AJ2159" s="37"/>
      <c r="AK2159" s="37"/>
      <c r="AL2159" s="37"/>
      <c r="AM2159" s="37"/>
      <c r="AN2159" s="37"/>
      <c r="AO2159" s="37"/>
      <c r="AP2159" s="37"/>
      <c r="AQ2159" s="37"/>
      <c r="AR2159" s="37"/>
      <c r="AS2159" s="37"/>
      <c r="AT2159" s="37"/>
      <c r="AU2159" s="37"/>
      <c r="AV2159" s="37"/>
      <c r="AW2159" s="37"/>
      <c r="AX2159" s="37"/>
      <c r="AY2159" s="37"/>
      <c r="AZ2159" s="37"/>
      <c r="BA2159" s="37"/>
      <c r="BB2159" s="37"/>
      <c r="BC2159" s="37"/>
      <c r="BD2159" s="37"/>
      <c r="BE2159" s="37"/>
      <c r="BF2159" s="37"/>
      <c r="BG2159" s="37"/>
      <c r="BH2159" s="37"/>
      <c r="BI2159" s="37"/>
      <c r="BJ2159" s="37"/>
      <c r="BK2159" s="37"/>
      <c r="BL2159" s="37"/>
      <c r="BM2159" s="37"/>
      <c r="BN2159" s="37"/>
      <c r="BO2159" s="37"/>
      <c r="BP2159" s="37"/>
      <c r="BQ2159" s="37"/>
      <c r="BR2159" s="37"/>
      <c r="BS2159" s="37"/>
      <c r="BT2159" s="37"/>
      <c r="BU2159" s="37"/>
      <c r="BV2159" s="37"/>
      <c r="BW2159" s="37"/>
      <c r="BX2159" s="37"/>
      <c r="BY2159" s="37"/>
      <c r="BZ2159" s="37"/>
      <c r="CA2159" s="37"/>
      <c r="CB2159" s="37"/>
      <c r="CC2159" s="37"/>
      <c r="CD2159" s="37"/>
      <c r="CE2159" s="37"/>
      <c r="CF2159" s="37"/>
      <c r="CG2159" s="37"/>
      <c r="CH2159" s="37"/>
      <c r="CI2159" s="37"/>
      <c r="CJ2159" s="37"/>
      <c r="CK2159" s="37"/>
      <c r="CL2159" s="37"/>
      <c r="CM2159" s="37"/>
      <c r="CN2159" s="37"/>
      <c r="CO2159" s="37"/>
      <c r="CP2159" s="37"/>
      <c r="CQ2159" s="37"/>
      <c r="CR2159" s="37"/>
      <c r="CS2159" s="37"/>
      <c r="CT2159" s="37"/>
      <c r="CU2159" s="37"/>
      <c r="CV2159" s="37"/>
      <c r="CW2159" s="37"/>
      <c r="CX2159" s="37"/>
      <c r="CY2159" s="37"/>
      <c r="CZ2159" s="37"/>
      <c r="DA2159" s="37"/>
      <c r="DB2159" s="37"/>
      <c r="DC2159" s="37"/>
      <c r="DD2159" s="37"/>
      <c r="DE2159" s="37"/>
      <c r="DF2159" s="37"/>
      <c r="DG2159" s="37"/>
      <c r="DH2159" s="37"/>
      <c r="DI2159" s="37"/>
      <c r="DJ2159" s="37"/>
      <c r="DK2159" s="37"/>
      <c r="DL2159" s="37"/>
      <c r="DR2159" s="37"/>
      <c r="DS2159" s="37"/>
      <c r="DT2159" s="37"/>
      <c r="DU2159" s="37"/>
      <c r="DV2159" s="37"/>
      <c r="DW2159" s="37"/>
      <c r="DX2159" s="37"/>
      <c r="DY2159" s="37"/>
      <c r="DZ2159" s="37"/>
      <c r="EA2159" s="37"/>
      <c r="EB2159" s="37"/>
      <c r="EC2159" s="37"/>
      <c r="ED2159" s="37"/>
      <c r="EE2159" s="37"/>
      <c r="EF2159" s="37"/>
      <c r="EG2159" s="37"/>
      <c r="EH2159" s="37"/>
      <c r="EI2159" s="37"/>
      <c r="EJ2159" s="37"/>
      <c r="EK2159" s="37"/>
      <c r="EL2159" s="37"/>
      <c r="EM2159" s="37"/>
      <c r="EN2159" s="37"/>
      <c r="EO2159" s="37"/>
      <c r="EP2159" s="37"/>
      <c r="EQ2159" s="37"/>
      <c r="ER2159" s="37"/>
      <c r="ES2159" s="37"/>
      <c r="ET2159" s="37"/>
      <c r="EU2159" s="37"/>
      <c r="EV2159" s="37"/>
      <c r="EW2159" s="37"/>
      <c r="EX2159" s="37"/>
      <c r="EY2159" s="37"/>
      <c r="EZ2159" s="37"/>
      <c r="FA2159" s="37"/>
      <c r="FB2159" s="37"/>
      <c r="FC2159" s="37"/>
      <c r="FD2159" s="37"/>
    </row>
    <row r="2160" spans="2:160" x14ac:dyDescent="0.5">
      <c r="B2160" s="36" t="s">
        <v>2355</v>
      </c>
      <c r="C2160" s="18">
        <v>-5.7723570168040084E-3</v>
      </c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37"/>
      <c r="AC2160" s="37"/>
      <c r="AD2160" s="37"/>
      <c r="AE2160" s="37"/>
      <c r="AF2160" s="37"/>
      <c r="AG2160" s="37"/>
      <c r="AH2160" s="37"/>
      <c r="AI2160" s="37"/>
      <c r="AJ2160" s="37"/>
      <c r="AK2160" s="37"/>
      <c r="AL2160" s="37"/>
      <c r="AM2160" s="37"/>
      <c r="AN2160" s="37"/>
      <c r="AO2160" s="37"/>
      <c r="AP2160" s="37"/>
      <c r="AQ2160" s="37"/>
      <c r="AR2160" s="37"/>
      <c r="AS2160" s="37"/>
      <c r="AT2160" s="37"/>
      <c r="AU2160" s="37"/>
      <c r="AV2160" s="37"/>
      <c r="AW2160" s="37"/>
      <c r="AX2160" s="37"/>
      <c r="AY2160" s="37"/>
      <c r="AZ2160" s="37"/>
      <c r="BA2160" s="37"/>
      <c r="BB2160" s="37"/>
      <c r="BC2160" s="37"/>
      <c r="BD2160" s="37"/>
      <c r="BE2160" s="37"/>
      <c r="BF2160" s="37"/>
      <c r="BG2160" s="37"/>
      <c r="BH2160" s="37"/>
      <c r="BI2160" s="37"/>
      <c r="BJ2160" s="37"/>
      <c r="BK2160" s="37"/>
      <c r="BL2160" s="37"/>
      <c r="BM2160" s="37"/>
      <c r="BN2160" s="37"/>
      <c r="BO2160" s="37"/>
      <c r="BP2160" s="37"/>
      <c r="BQ2160" s="37"/>
      <c r="BR2160" s="37"/>
      <c r="BS2160" s="37"/>
      <c r="BT2160" s="37"/>
      <c r="BU2160" s="37"/>
      <c r="BV2160" s="37"/>
      <c r="BW2160" s="37"/>
      <c r="BX2160" s="37"/>
      <c r="BY2160" s="37"/>
      <c r="BZ2160" s="37"/>
      <c r="CA2160" s="37"/>
      <c r="CB2160" s="37"/>
      <c r="CC2160" s="37"/>
      <c r="CD2160" s="37"/>
      <c r="CE2160" s="37"/>
      <c r="CF2160" s="37"/>
      <c r="CG2160" s="37"/>
      <c r="CH2160" s="37"/>
      <c r="CI2160" s="37"/>
      <c r="CJ2160" s="37"/>
      <c r="CK2160" s="37"/>
      <c r="CL2160" s="37"/>
      <c r="CM2160" s="37"/>
      <c r="CN2160" s="37"/>
      <c r="CO2160" s="37"/>
      <c r="CP2160" s="37"/>
      <c r="CQ2160" s="37"/>
      <c r="CR2160" s="37"/>
      <c r="CS2160" s="37"/>
      <c r="CT2160" s="37"/>
      <c r="CU2160" s="37"/>
      <c r="CV2160" s="37"/>
      <c r="CW2160" s="37"/>
      <c r="CX2160" s="37"/>
      <c r="CY2160" s="37"/>
      <c r="CZ2160" s="37"/>
      <c r="DA2160" s="37"/>
      <c r="DB2160" s="37"/>
      <c r="DC2160" s="37"/>
      <c r="DD2160" s="37"/>
      <c r="DE2160" s="37"/>
      <c r="DF2160" s="37"/>
      <c r="DG2160" s="37"/>
      <c r="DH2160" s="37"/>
      <c r="DI2160" s="37"/>
      <c r="DJ2160" s="37"/>
      <c r="DK2160" s="37"/>
      <c r="DL2160" s="37"/>
      <c r="DR2160" s="37"/>
      <c r="DS2160" s="37"/>
      <c r="DT2160" s="37"/>
      <c r="DU2160" s="37"/>
      <c r="DV2160" s="37"/>
      <c r="DW2160" s="37"/>
      <c r="DX2160" s="37"/>
      <c r="DY2160" s="37"/>
      <c r="DZ2160" s="37"/>
      <c r="EA2160" s="37"/>
      <c r="EB2160" s="37"/>
      <c r="EC2160" s="37"/>
      <c r="ED2160" s="37"/>
      <c r="EE2160" s="37"/>
      <c r="EF2160" s="37"/>
      <c r="EG2160" s="37"/>
      <c r="EH2160" s="37"/>
      <c r="EI2160" s="37"/>
      <c r="EJ2160" s="37"/>
      <c r="EK2160" s="37"/>
      <c r="EL2160" s="37"/>
      <c r="EM2160" s="37"/>
      <c r="EN2160" s="37"/>
      <c r="EO2160" s="37"/>
      <c r="EP2160" s="37"/>
      <c r="EQ2160" s="37"/>
      <c r="ER2160" s="37"/>
      <c r="ES2160" s="37"/>
      <c r="ET2160" s="37"/>
      <c r="EU2160" s="37"/>
      <c r="EV2160" s="37"/>
      <c r="EW2160" s="37"/>
      <c r="EX2160" s="37"/>
      <c r="EY2160" s="37"/>
      <c r="EZ2160" s="37"/>
      <c r="FA2160" s="37"/>
      <c r="FB2160" s="37"/>
      <c r="FC2160" s="37"/>
      <c r="FD2160" s="37"/>
    </row>
    <row r="2161" spans="2:160" x14ac:dyDescent="0.5">
      <c r="B2161" s="36" t="s">
        <v>2356</v>
      </c>
      <c r="C2161" s="18">
        <v>5.2112934675212497E-3</v>
      </c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37"/>
      <c r="AC2161" s="37"/>
      <c r="AD2161" s="37"/>
      <c r="AE2161" s="37"/>
      <c r="AF2161" s="37"/>
      <c r="AG2161" s="37"/>
      <c r="AH2161" s="37"/>
      <c r="AI2161" s="37"/>
      <c r="AJ2161" s="37"/>
      <c r="AK2161" s="37"/>
      <c r="AL2161" s="37"/>
      <c r="AM2161" s="37"/>
      <c r="AN2161" s="37"/>
      <c r="AO2161" s="37"/>
      <c r="AP2161" s="37"/>
      <c r="AQ2161" s="37"/>
      <c r="AR2161" s="37"/>
      <c r="AS2161" s="37"/>
      <c r="AT2161" s="37"/>
      <c r="AU2161" s="37"/>
      <c r="AV2161" s="37"/>
      <c r="AW2161" s="37"/>
      <c r="AX2161" s="37"/>
      <c r="AY2161" s="37"/>
      <c r="AZ2161" s="37"/>
      <c r="BA2161" s="37"/>
      <c r="BB2161" s="37"/>
      <c r="BC2161" s="37"/>
      <c r="BD2161" s="37"/>
      <c r="BE2161" s="37"/>
      <c r="BF2161" s="37"/>
      <c r="BG2161" s="37"/>
      <c r="BH2161" s="37"/>
      <c r="BI2161" s="37"/>
      <c r="BJ2161" s="37"/>
      <c r="BK2161" s="37"/>
      <c r="BL2161" s="37"/>
      <c r="BM2161" s="37"/>
      <c r="BN2161" s="37"/>
      <c r="BO2161" s="37"/>
      <c r="BP2161" s="37"/>
      <c r="BQ2161" s="37"/>
      <c r="BR2161" s="37"/>
      <c r="BS2161" s="37"/>
      <c r="BT2161" s="37"/>
      <c r="BU2161" s="37"/>
      <c r="BV2161" s="37"/>
      <c r="BW2161" s="37"/>
      <c r="BX2161" s="37"/>
      <c r="BY2161" s="37"/>
      <c r="BZ2161" s="37"/>
      <c r="CA2161" s="37"/>
      <c r="CB2161" s="37"/>
      <c r="CC2161" s="37"/>
      <c r="CD2161" s="37"/>
      <c r="CE2161" s="37"/>
      <c r="CF2161" s="37"/>
      <c r="CG2161" s="37"/>
      <c r="CH2161" s="37"/>
      <c r="CI2161" s="37"/>
      <c r="CJ2161" s="37"/>
      <c r="CK2161" s="37"/>
      <c r="CL2161" s="37"/>
      <c r="CM2161" s="37"/>
      <c r="CN2161" s="37"/>
      <c r="CO2161" s="37"/>
      <c r="CP2161" s="37"/>
      <c r="CQ2161" s="37"/>
      <c r="CR2161" s="37"/>
      <c r="CS2161" s="37"/>
      <c r="CT2161" s="37"/>
      <c r="CU2161" s="37"/>
      <c r="CV2161" s="37"/>
      <c r="CW2161" s="37"/>
      <c r="CX2161" s="37"/>
      <c r="CY2161" s="37"/>
      <c r="CZ2161" s="37"/>
      <c r="DA2161" s="37"/>
      <c r="DB2161" s="37"/>
      <c r="DC2161" s="37"/>
      <c r="DD2161" s="37"/>
      <c r="DE2161" s="37"/>
      <c r="DF2161" s="37"/>
      <c r="DG2161" s="37"/>
      <c r="DH2161" s="37"/>
      <c r="DI2161" s="37"/>
      <c r="DJ2161" s="37"/>
      <c r="DK2161" s="37"/>
      <c r="DL2161" s="37"/>
      <c r="DR2161" s="37"/>
      <c r="DS2161" s="37"/>
      <c r="DT2161" s="37"/>
      <c r="DU2161" s="37"/>
      <c r="DV2161" s="37"/>
      <c r="DW2161" s="37"/>
      <c r="DX2161" s="37"/>
      <c r="DY2161" s="37"/>
      <c r="DZ2161" s="37"/>
      <c r="EA2161" s="37"/>
      <c r="EB2161" s="37"/>
      <c r="EC2161" s="37"/>
      <c r="ED2161" s="37"/>
      <c r="EE2161" s="37"/>
      <c r="EF2161" s="37"/>
      <c r="EG2161" s="37"/>
      <c r="EH2161" s="37"/>
      <c r="EI2161" s="37"/>
      <c r="EJ2161" s="37"/>
      <c r="EK2161" s="37"/>
      <c r="EL2161" s="37"/>
      <c r="EM2161" s="37"/>
      <c r="EN2161" s="37"/>
      <c r="EO2161" s="37"/>
      <c r="EP2161" s="37"/>
      <c r="EQ2161" s="37"/>
      <c r="ER2161" s="37"/>
      <c r="ES2161" s="37"/>
      <c r="ET2161" s="37"/>
      <c r="EU2161" s="37"/>
      <c r="EV2161" s="37"/>
      <c r="EW2161" s="37"/>
      <c r="EX2161" s="37"/>
      <c r="EY2161" s="37"/>
      <c r="EZ2161" s="37"/>
      <c r="FA2161" s="37"/>
      <c r="FB2161" s="37"/>
      <c r="FC2161" s="37"/>
      <c r="FD2161" s="37"/>
    </row>
    <row r="2162" spans="2:160" x14ac:dyDescent="0.5">
      <c r="B2162" s="36" t="s">
        <v>2357</v>
      </c>
      <c r="C2162" s="18">
        <v>-3.2662682776198881E-3</v>
      </c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7"/>
      <c r="AD2162" s="37"/>
      <c r="AE2162" s="37"/>
      <c r="AF2162" s="37"/>
      <c r="AG2162" s="37"/>
      <c r="AH2162" s="37"/>
      <c r="AI2162" s="37"/>
      <c r="AJ2162" s="37"/>
      <c r="AK2162" s="37"/>
      <c r="AL2162" s="37"/>
      <c r="AM2162" s="37"/>
      <c r="AN2162" s="37"/>
      <c r="AO2162" s="37"/>
      <c r="AP2162" s="37"/>
      <c r="AQ2162" s="37"/>
      <c r="AR2162" s="37"/>
      <c r="AS2162" s="37"/>
      <c r="AT2162" s="37"/>
      <c r="AU2162" s="37"/>
      <c r="AV2162" s="37"/>
      <c r="AW2162" s="37"/>
      <c r="AX2162" s="37"/>
      <c r="AY2162" s="37"/>
      <c r="AZ2162" s="37"/>
      <c r="BA2162" s="37"/>
      <c r="BB2162" s="37"/>
      <c r="BC2162" s="37"/>
      <c r="BD2162" s="37"/>
      <c r="BE2162" s="37"/>
      <c r="BF2162" s="37"/>
      <c r="BG2162" s="37"/>
      <c r="BH2162" s="37"/>
      <c r="BI2162" s="37"/>
      <c r="BJ2162" s="37"/>
      <c r="BK2162" s="37"/>
      <c r="BL2162" s="37"/>
      <c r="BM2162" s="37"/>
      <c r="BN2162" s="37"/>
      <c r="BO2162" s="37"/>
      <c r="BP2162" s="37"/>
      <c r="BQ2162" s="37"/>
      <c r="BR2162" s="37"/>
      <c r="BS2162" s="37"/>
      <c r="BT2162" s="37"/>
      <c r="BU2162" s="37"/>
      <c r="BV2162" s="37"/>
      <c r="BW2162" s="37"/>
      <c r="BX2162" s="37"/>
      <c r="BY2162" s="37"/>
      <c r="BZ2162" s="37"/>
      <c r="CA2162" s="37"/>
      <c r="CB2162" s="37"/>
      <c r="CC2162" s="37"/>
      <c r="CD2162" s="37"/>
      <c r="CE2162" s="37"/>
      <c r="CF2162" s="37"/>
      <c r="CG2162" s="37"/>
      <c r="CH2162" s="37"/>
      <c r="CI2162" s="37"/>
      <c r="CJ2162" s="37"/>
      <c r="CK2162" s="37"/>
      <c r="CL2162" s="37"/>
      <c r="CM2162" s="37"/>
      <c r="CN2162" s="37"/>
      <c r="CO2162" s="37"/>
      <c r="CP2162" s="37"/>
      <c r="CQ2162" s="37"/>
      <c r="CR2162" s="37"/>
      <c r="CS2162" s="37"/>
      <c r="CT2162" s="37"/>
      <c r="CU2162" s="37"/>
      <c r="CV2162" s="37"/>
      <c r="CW2162" s="37"/>
      <c r="CX2162" s="37"/>
      <c r="CY2162" s="37"/>
      <c r="CZ2162" s="37"/>
      <c r="DA2162" s="37"/>
      <c r="DB2162" s="37"/>
      <c r="DC2162" s="37"/>
      <c r="DD2162" s="37"/>
      <c r="DE2162" s="37"/>
      <c r="DF2162" s="37"/>
      <c r="DG2162" s="37"/>
      <c r="DH2162" s="37"/>
      <c r="DI2162" s="37"/>
      <c r="DJ2162" s="37"/>
      <c r="DK2162" s="37"/>
      <c r="DL2162" s="37"/>
      <c r="DR2162" s="37"/>
      <c r="DS2162" s="37"/>
      <c r="DT2162" s="37"/>
      <c r="DU2162" s="37"/>
      <c r="DV2162" s="37"/>
      <c r="DW2162" s="37"/>
      <c r="DX2162" s="37"/>
      <c r="DY2162" s="37"/>
      <c r="DZ2162" s="37"/>
      <c r="EA2162" s="37"/>
      <c r="EB2162" s="37"/>
      <c r="EC2162" s="37"/>
      <c r="ED2162" s="37"/>
      <c r="EE2162" s="37"/>
      <c r="EF2162" s="37"/>
      <c r="EG2162" s="37"/>
      <c r="EH2162" s="37"/>
      <c r="EI2162" s="37"/>
      <c r="EJ2162" s="37"/>
      <c r="EK2162" s="37"/>
      <c r="EL2162" s="37"/>
      <c r="EM2162" s="37"/>
      <c r="EN2162" s="37"/>
      <c r="EO2162" s="37"/>
      <c r="EP2162" s="37"/>
      <c r="EQ2162" s="37"/>
      <c r="ER2162" s="37"/>
      <c r="ES2162" s="37"/>
      <c r="ET2162" s="37"/>
      <c r="EU2162" s="37"/>
      <c r="EV2162" s="37"/>
      <c r="EW2162" s="37"/>
      <c r="EX2162" s="37"/>
      <c r="EY2162" s="37"/>
      <c r="EZ2162" s="37"/>
      <c r="FA2162" s="37"/>
      <c r="FB2162" s="37"/>
      <c r="FC2162" s="37"/>
      <c r="FD2162" s="37"/>
    </row>
    <row r="2163" spans="2:160" x14ac:dyDescent="0.5">
      <c r="B2163" s="36" t="s">
        <v>2358</v>
      </c>
      <c r="C2163" s="18">
        <v>5.2405367077561493E-3</v>
      </c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37"/>
      <c r="AC2163" s="37"/>
      <c r="AD2163" s="37"/>
      <c r="AE2163" s="37"/>
      <c r="AF2163" s="37"/>
      <c r="AG2163" s="37"/>
      <c r="AH2163" s="37"/>
      <c r="AI2163" s="37"/>
      <c r="AJ2163" s="37"/>
      <c r="AK2163" s="37"/>
      <c r="AL2163" s="37"/>
      <c r="AM2163" s="37"/>
      <c r="AN2163" s="37"/>
      <c r="AO2163" s="37"/>
      <c r="AP2163" s="37"/>
      <c r="AQ2163" s="37"/>
      <c r="AR2163" s="37"/>
      <c r="AS2163" s="37"/>
      <c r="AT2163" s="37"/>
      <c r="AU2163" s="37"/>
      <c r="AV2163" s="37"/>
      <c r="AW2163" s="37"/>
      <c r="AX2163" s="37"/>
      <c r="AY2163" s="37"/>
      <c r="AZ2163" s="37"/>
      <c r="BA2163" s="37"/>
      <c r="BB2163" s="37"/>
      <c r="BC2163" s="37"/>
      <c r="BD2163" s="37"/>
      <c r="BE2163" s="37"/>
      <c r="BF2163" s="37"/>
      <c r="BG2163" s="37"/>
      <c r="BH2163" s="37"/>
      <c r="BI2163" s="37"/>
      <c r="BJ2163" s="37"/>
      <c r="BK2163" s="37"/>
      <c r="BL2163" s="37"/>
      <c r="BM2163" s="37"/>
      <c r="BN2163" s="37"/>
      <c r="BO2163" s="37"/>
      <c r="BP2163" s="37"/>
      <c r="BQ2163" s="37"/>
      <c r="BR2163" s="37"/>
      <c r="BS2163" s="37"/>
      <c r="BT2163" s="37"/>
      <c r="BU2163" s="37"/>
      <c r="BV2163" s="37"/>
      <c r="BW2163" s="37"/>
      <c r="BX2163" s="37"/>
      <c r="BY2163" s="37"/>
      <c r="BZ2163" s="37"/>
      <c r="CA2163" s="37"/>
      <c r="CB2163" s="37"/>
      <c r="CC2163" s="37"/>
      <c r="CD2163" s="37"/>
      <c r="CE2163" s="37"/>
      <c r="CF2163" s="37"/>
      <c r="CG2163" s="37"/>
      <c r="CH2163" s="37"/>
      <c r="CI2163" s="37"/>
      <c r="CJ2163" s="37"/>
      <c r="CK2163" s="37"/>
      <c r="CL2163" s="37"/>
      <c r="CM2163" s="37"/>
      <c r="CN2163" s="37"/>
      <c r="CO2163" s="37"/>
      <c r="CP2163" s="37"/>
      <c r="CQ2163" s="37"/>
      <c r="CR2163" s="37"/>
      <c r="CS2163" s="37"/>
      <c r="CT2163" s="37"/>
      <c r="CU2163" s="37"/>
      <c r="CV2163" s="37"/>
      <c r="CW2163" s="37"/>
      <c r="CX2163" s="37"/>
      <c r="CY2163" s="37"/>
      <c r="CZ2163" s="37"/>
      <c r="DA2163" s="37"/>
      <c r="DB2163" s="37"/>
      <c r="DC2163" s="37"/>
      <c r="DD2163" s="37"/>
      <c r="DE2163" s="37"/>
      <c r="DF2163" s="37"/>
      <c r="DG2163" s="37"/>
      <c r="DH2163" s="37"/>
      <c r="DI2163" s="37"/>
      <c r="DJ2163" s="37"/>
      <c r="DK2163" s="37"/>
      <c r="DL2163" s="37"/>
      <c r="DR2163" s="37"/>
      <c r="DS2163" s="37"/>
      <c r="DT2163" s="37"/>
      <c r="DU2163" s="37"/>
      <c r="DV2163" s="37"/>
      <c r="DW2163" s="37"/>
      <c r="DX2163" s="37"/>
      <c r="DY2163" s="37"/>
      <c r="DZ2163" s="37"/>
      <c r="EA2163" s="37"/>
      <c r="EB2163" s="37"/>
      <c r="EC2163" s="37"/>
      <c r="ED2163" s="37"/>
      <c r="EE2163" s="37"/>
      <c r="EF2163" s="37"/>
      <c r="EG2163" s="37"/>
      <c r="EH2163" s="37"/>
      <c r="EI2163" s="37"/>
      <c r="EJ2163" s="37"/>
      <c r="EK2163" s="37"/>
      <c r="EL2163" s="37"/>
      <c r="EM2163" s="37"/>
      <c r="EN2163" s="37"/>
      <c r="EO2163" s="37"/>
      <c r="EP2163" s="37"/>
      <c r="EQ2163" s="37"/>
      <c r="ER2163" s="37"/>
      <c r="ES2163" s="37"/>
      <c r="ET2163" s="37"/>
      <c r="EU2163" s="37"/>
      <c r="EV2163" s="37"/>
      <c r="EW2163" s="37"/>
      <c r="EX2163" s="37"/>
      <c r="EY2163" s="37"/>
      <c r="EZ2163" s="37"/>
      <c r="FA2163" s="37"/>
      <c r="FB2163" s="37"/>
      <c r="FC2163" s="37"/>
      <c r="FD2163" s="37"/>
    </row>
    <row r="2164" spans="2:160" x14ac:dyDescent="0.5">
      <c r="B2164" s="36" t="s">
        <v>2359</v>
      </c>
      <c r="C2164" s="18">
        <v>5.0439281869638641E-3</v>
      </c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  <c r="S2164" s="37"/>
      <c r="T2164" s="37"/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F2164" s="37"/>
      <c r="AG2164" s="37"/>
      <c r="AH2164" s="37"/>
      <c r="AI2164" s="37"/>
      <c r="AJ2164" s="37"/>
      <c r="AK2164" s="37"/>
      <c r="AL2164" s="37"/>
      <c r="AM2164" s="37"/>
      <c r="AN2164" s="37"/>
      <c r="AO2164" s="37"/>
      <c r="AP2164" s="37"/>
      <c r="AQ2164" s="37"/>
      <c r="AR2164" s="37"/>
      <c r="AS2164" s="37"/>
      <c r="AT2164" s="37"/>
      <c r="AU2164" s="37"/>
      <c r="AV2164" s="37"/>
      <c r="AW2164" s="37"/>
      <c r="AX2164" s="37"/>
      <c r="AY2164" s="37"/>
      <c r="AZ2164" s="37"/>
      <c r="BA2164" s="37"/>
      <c r="BB2164" s="37"/>
      <c r="BC2164" s="37"/>
      <c r="BD2164" s="37"/>
      <c r="BE2164" s="37"/>
      <c r="BF2164" s="37"/>
      <c r="BG2164" s="37"/>
      <c r="BH2164" s="37"/>
      <c r="BI2164" s="37"/>
      <c r="BJ2164" s="37"/>
      <c r="BK2164" s="37"/>
      <c r="BL2164" s="37"/>
      <c r="BM2164" s="37"/>
      <c r="BN2164" s="37"/>
      <c r="BO2164" s="37"/>
      <c r="BP2164" s="37"/>
      <c r="BQ2164" s="37"/>
      <c r="BR2164" s="37"/>
      <c r="BS2164" s="37"/>
      <c r="BT2164" s="37"/>
      <c r="BU2164" s="37"/>
      <c r="BV2164" s="37"/>
      <c r="BW2164" s="37"/>
      <c r="BX2164" s="37"/>
      <c r="BY2164" s="37"/>
      <c r="BZ2164" s="37"/>
      <c r="CA2164" s="37"/>
      <c r="CB2164" s="37"/>
      <c r="CC2164" s="37"/>
      <c r="CD2164" s="37"/>
      <c r="CE2164" s="37"/>
      <c r="CF2164" s="37"/>
      <c r="CG2164" s="37"/>
      <c r="CH2164" s="37"/>
      <c r="CI2164" s="37"/>
      <c r="CJ2164" s="37"/>
      <c r="CK2164" s="37"/>
      <c r="CL2164" s="37"/>
      <c r="CM2164" s="37"/>
      <c r="CN2164" s="37"/>
      <c r="CO2164" s="37"/>
      <c r="CP2164" s="37"/>
      <c r="CQ2164" s="37"/>
      <c r="CR2164" s="37"/>
      <c r="CS2164" s="37"/>
      <c r="CT2164" s="37"/>
      <c r="CU2164" s="37"/>
      <c r="CV2164" s="37"/>
      <c r="CW2164" s="37"/>
      <c r="CX2164" s="37"/>
      <c r="CY2164" s="37"/>
      <c r="CZ2164" s="37"/>
      <c r="DA2164" s="37"/>
      <c r="DB2164" s="37"/>
      <c r="DC2164" s="37"/>
      <c r="DD2164" s="37"/>
      <c r="DE2164" s="37"/>
      <c r="DF2164" s="37"/>
      <c r="DG2164" s="37"/>
      <c r="DH2164" s="37"/>
      <c r="DI2164" s="37"/>
      <c r="DJ2164" s="37"/>
      <c r="DK2164" s="37"/>
      <c r="DL2164" s="37"/>
      <c r="DR2164" s="37"/>
      <c r="DS2164" s="37"/>
      <c r="DT2164" s="37"/>
      <c r="DU2164" s="37"/>
      <c r="DV2164" s="37"/>
      <c r="DW2164" s="37"/>
      <c r="DX2164" s="37"/>
      <c r="DY2164" s="37"/>
      <c r="DZ2164" s="37"/>
      <c r="EA2164" s="37"/>
      <c r="EB2164" s="37"/>
      <c r="EC2164" s="37"/>
      <c r="ED2164" s="37"/>
      <c r="EE2164" s="37"/>
      <c r="EF2164" s="37"/>
      <c r="EG2164" s="37"/>
      <c r="EH2164" s="37"/>
      <c r="EI2164" s="37"/>
      <c r="EJ2164" s="37"/>
      <c r="EK2164" s="37"/>
      <c r="EL2164" s="37"/>
      <c r="EM2164" s="37"/>
      <c r="EN2164" s="37"/>
      <c r="EO2164" s="37"/>
      <c r="EP2164" s="37"/>
      <c r="EQ2164" s="37"/>
      <c r="ER2164" s="37"/>
      <c r="ES2164" s="37"/>
      <c r="ET2164" s="37"/>
      <c r="EU2164" s="37"/>
      <c r="EV2164" s="37"/>
      <c r="EW2164" s="37"/>
      <c r="EX2164" s="37"/>
      <c r="EY2164" s="37"/>
      <c r="EZ2164" s="37"/>
      <c r="FA2164" s="37"/>
      <c r="FB2164" s="37"/>
      <c r="FC2164" s="37"/>
      <c r="FD2164" s="37"/>
    </row>
    <row r="2165" spans="2:160" x14ac:dyDescent="0.5">
      <c r="B2165" s="36" t="s">
        <v>2360</v>
      </c>
      <c r="C2165" s="18">
        <v>5.3943629123511805E-3</v>
      </c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37"/>
      <c r="AC2165" s="37"/>
      <c r="AD2165" s="37"/>
      <c r="AE2165" s="37"/>
      <c r="AF2165" s="37"/>
      <c r="AG2165" s="37"/>
      <c r="AH2165" s="37"/>
      <c r="AI2165" s="37"/>
      <c r="AJ2165" s="37"/>
      <c r="AK2165" s="37"/>
      <c r="AL2165" s="37"/>
      <c r="AM2165" s="37"/>
      <c r="AN2165" s="37"/>
      <c r="AO2165" s="37"/>
      <c r="AP2165" s="37"/>
      <c r="AQ2165" s="37"/>
      <c r="AR2165" s="37"/>
      <c r="AS2165" s="37"/>
      <c r="AT2165" s="37"/>
      <c r="AU2165" s="37"/>
      <c r="AV2165" s="37"/>
      <c r="AW2165" s="37"/>
      <c r="AX2165" s="37"/>
      <c r="AY2165" s="37"/>
      <c r="AZ2165" s="37"/>
      <c r="BA2165" s="37"/>
      <c r="BB2165" s="37"/>
      <c r="BC2165" s="37"/>
      <c r="BD2165" s="37"/>
      <c r="BE2165" s="37"/>
      <c r="BF2165" s="37"/>
      <c r="BG2165" s="37"/>
      <c r="BH2165" s="37"/>
      <c r="BI2165" s="37"/>
      <c r="BJ2165" s="37"/>
      <c r="BK2165" s="37"/>
      <c r="BL2165" s="37"/>
      <c r="BM2165" s="37"/>
      <c r="BN2165" s="37"/>
      <c r="BO2165" s="37"/>
      <c r="BP2165" s="37"/>
      <c r="BQ2165" s="37"/>
      <c r="BR2165" s="37"/>
      <c r="BS2165" s="37"/>
      <c r="BT2165" s="37"/>
      <c r="BU2165" s="37"/>
      <c r="BV2165" s="37"/>
      <c r="BW2165" s="37"/>
      <c r="BX2165" s="37"/>
      <c r="BY2165" s="37"/>
      <c r="BZ2165" s="37"/>
      <c r="CA2165" s="37"/>
      <c r="CB2165" s="37"/>
      <c r="CC2165" s="37"/>
      <c r="CD2165" s="37"/>
      <c r="CE2165" s="37"/>
      <c r="CF2165" s="37"/>
      <c r="CG2165" s="37"/>
      <c r="CH2165" s="37"/>
      <c r="CI2165" s="37"/>
      <c r="CJ2165" s="37"/>
      <c r="CK2165" s="37"/>
      <c r="CL2165" s="37"/>
      <c r="CM2165" s="37"/>
      <c r="CN2165" s="37"/>
      <c r="CO2165" s="37"/>
      <c r="CP2165" s="37"/>
      <c r="CQ2165" s="37"/>
      <c r="CR2165" s="37"/>
      <c r="CS2165" s="37"/>
      <c r="CT2165" s="37"/>
      <c r="CU2165" s="37"/>
      <c r="CV2165" s="37"/>
      <c r="CW2165" s="37"/>
      <c r="CX2165" s="37"/>
      <c r="CY2165" s="37"/>
      <c r="CZ2165" s="37"/>
      <c r="DA2165" s="37"/>
      <c r="DB2165" s="37"/>
      <c r="DC2165" s="37"/>
      <c r="DD2165" s="37"/>
      <c r="DE2165" s="37"/>
      <c r="DF2165" s="37"/>
      <c r="DG2165" s="37"/>
      <c r="DH2165" s="37"/>
      <c r="DI2165" s="37"/>
      <c r="DJ2165" s="37"/>
      <c r="DK2165" s="37"/>
      <c r="DL2165" s="37"/>
      <c r="DR2165" s="37"/>
      <c r="DS2165" s="37"/>
      <c r="DT2165" s="37"/>
      <c r="DU2165" s="37"/>
      <c r="DV2165" s="37"/>
      <c r="DW2165" s="37"/>
      <c r="DX2165" s="37"/>
      <c r="DY2165" s="37"/>
      <c r="DZ2165" s="37"/>
      <c r="EA2165" s="37"/>
      <c r="EB2165" s="37"/>
      <c r="EC2165" s="37"/>
      <c r="ED2165" s="37"/>
      <c r="EE2165" s="37"/>
      <c r="EF2165" s="37"/>
      <c r="EG2165" s="37"/>
      <c r="EH2165" s="37"/>
      <c r="EI2165" s="37"/>
      <c r="EJ2165" s="37"/>
      <c r="EK2165" s="37"/>
      <c r="EL2165" s="37"/>
      <c r="EM2165" s="37"/>
      <c r="EN2165" s="37"/>
      <c r="EO2165" s="37"/>
      <c r="EP2165" s="37"/>
      <c r="EQ2165" s="37"/>
      <c r="ER2165" s="37"/>
      <c r="ES2165" s="37"/>
      <c r="ET2165" s="37"/>
      <c r="EU2165" s="37"/>
      <c r="EV2165" s="37"/>
      <c r="EW2165" s="37"/>
      <c r="EX2165" s="37"/>
      <c r="EY2165" s="37"/>
      <c r="EZ2165" s="37"/>
      <c r="FA2165" s="37"/>
      <c r="FB2165" s="37"/>
      <c r="FC2165" s="37"/>
      <c r="FD2165" s="37"/>
    </row>
    <row r="2166" spans="2:160" x14ac:dyDescent="0.5">
      <c r="B2166" s="36" t="s">
        <v>2361</v>
      </c>
      <c r="C2166" s="18">
        <v>-8.5228127000217535E-3</v>
      </c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37"/>
      <c r="AC2166" s="37"/>
      <c r="AD2166" s="37"/>
      <c r="AE2166" s="37"/>
      <c r="AF2166" s="37"/>
      <c r="AG2166" s="37"/>
      <c r="AH2166" s="37"/>
      <c r="AI2166" s="37"/>
      <c r="AJ2166" s="37"/>
      <c r="AK2166" s="37"/>
      <c r="AL2166" s="37"/>
      <c r="AM2166" s="37"/>
      <c r="AN2166" s="37"/>
      <c r="AO2166" s="37"/>
      <c r="AP2166" s="37"/>
      <c r="AQ2166" s="37"/>
      <c r="AR2166" s="37"/>
      <c r="AS2166" s="37"/>
      <c r="AT2166" s="37"/>
      <c r="AU2166" s="37"/>
      <c r="AV2166" s="37"/>
      <c r="AW2166" s="37"/>
      <c r="AX2166" s="37"/>
      <c r="AY2166" s="37"/>
      <c r="AZ2166" s="37"/>
      <c r="BA2166" s="37"/>
      <c r="BB2166" s="37"/>
      <c r="BC2166" s="37"/>
      <c r="BD2166" s="37"/>
      <c r="BE2166" s="37"/>
      <c r="BF2166" s="37"/>
      <c r="BG2166" s="37"/>
      <c r="BH2166" s="37"/>
      <c r="BI2166" s="37"/>
      <c r="BJ2166" s="37"/>
      <c r="BK2166" s="37"/>
      <c r="BL2166" s="37"/>
      <c r="BM2166" s="37"/>
      <c r="BN2166" s="37"/>
      <c r="BO2166" s="37"/>
      <c r="BP2166" s="37"/>
      <c r="BQ2166" s="37"/>
      <c r="BR2166" s="37"/>
      <c r="BS2166" s="37"/>
      <c r="BT2166" s="37"/>
      <c r="BU2166" s="37"/>
      <c r="BV2166" s="37"/>
      <c r="BW2166" s="37"/>
      <c r="BX2166" s="37"/>
      <c r="BY2166" s="37"/>
      <c r="BZ2166" s="37"/>
      <c r="CA2166" s="37"/>
      <c r="CB2166" s="37"/>
      <c r="CC2166" s="37"/>
      <c r="CD2166" s="37"/>
      <c r="CE2166" s="37"/>
      <c r="CF2166" s="37"/>
      <c r="CG2166" s="37"/>
      <c r="CH2166" s="37"/>
      <c r="CI2166" s="37"/>
      <c r="CJ2166" s="37"/>
      <c r="CK2166" s="37"/>
      <c r="CL2166" s="37"/>
      <c r="CM2166" s="37"/>
      <c r="CN2166" s="37"/>
      <c r="CO2166" s="37"/>
      <c r="CP2166" s="37"/>
      <c r="CQ2166" s="37"/>
      <c r="CR2166" s="37"/>
      <c r="CS2166" s="37"/>
      <c r="CT2166" s="37"/>
      <c r="CU2166" s="37"/>
      <c r="CV2166" s="37"/>
      <c r="CW2166" s="37"/>
      <c r="CX2166" s="37"/>
      <c r="CY2166" s="37"/>
      <c r="CZ2166" s="37"/>
      <c r="DA2166" s="37"/>
      <c r="DB2166" s="37"/>
      <c r="DC2166" s="37"/>
      <c r="DD2166" s="37"/>
      <c r="DE2166" s="37"/>
      <c r="DF2166" s="37"/>
      <c r="DG2166" s="37"/>
      <c r="DH2166" s="37"/>
      <c r="DI2166" s="37"/>
      <c r="DJ2166" s="37"/>
      <c r="DK2166" s="37"/>
      <c r="DL2166" s="37"/>
      <c r="DR2166" s="37"/>
      <c r="DS2166" s="37"/>
      <c r="DT2166" s="37"/>
      <c r="DU2166" s="37"/>
      <c r="DV2166" s="37"/>
      <c r="DW2166" s="37"/>
      <c r="DX2166" s="37"/>
      <c r="DY2166" s="37"/>
      <c r="DZ2166" s="37"/>
      <c r="EA2166" s="37"/>
      <c r="EB2166" s="37"/>
      <c r="EC2166" s="37"/>
      <c r="ED2166" s="37"/>
      <c r="EE2166" s="37"/>
      <c r="EF2166" s="37"/>
      <c r="EG2166" s="37"/>
      <c r="EH2166" s="37"/>
      <c r="EI2166" s="37"/>
      <c r="EJ2166" s="37"/>
      <c r="EK2166" s="37"/>
      <c r="EL2166" s="37"/>
      <c r="EM2166" s="37"/>
      <c r="EN2166" s="37"/>
      <c r="EO2166" s="37"/>
      <c r="EP2166" s="37"/>
      <c r="EQ2166" s="37"/>
      <c r="ER2166" s="37"/>
      <c r="ES2166" s="37"/>
      <c r="ET2166" s="37"/>
      <c r="EU2166" s="37"/>
      <c r="EV2166" s="37"/>
      <c r="EW2166" s="37"/>
      <c r="EX2166" s="37"/>
      <c r="EY2166" s="37"/>
      <c r="EZ2166" s="37"/>
      <c r="FA2166" s="37"/>
      <c r="FB2166" s="37"/>
      <c r="FC2166" s="37"/>
      <c r="FD2166" s="37"/>
    </row>
    <row r="2167" spans="2:160" x14ac:dyDescent="0.5">
      <c r="B2167" s="36" t="s">
        <v>2362</v>
      </c>
      <c r="C2167" s="18">
        <v>6.9843112957803655E-3</v>
      </c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  <c r="S2167" s="37"/>
      <c r="T2167" s="37"/>
      <c r="U2167" s="37"/>
      <c r="V2167" s="37"/>
      <c r="W2167" s="37"/>
      <c r="X2167" s="37"/>
      <c r="Y2167" s="37"/>
      <c r="Z2167" s="37"/>
      <c r="AA2167" s="37"/>
      <c r="AB2167" s="37"/>
      <c r="AC2167" s="37"/>
      <c r="AD2167" s="37"/>
      <c r="AE2167" s="37"/>
      <c r="AF2167" s="37"/>
      <c r="AG2167" s="37"/>
      <c r="AH2167" s="37"/>
      <c r="AI2167" s="37"/>
      <c r="AJ2167" s="37"/>
      <c r="AK2167" s="37"/>
      <c r="AL2167" s="37"/>
      <c r="AM2167" s="37"/>
      <c r="AN2167" s="37"/>
      <c r="AO2167" s="37"/>
      <c r="AP2167" s="37"/>
      <c r="AQ2167" s="37"/>
      <c r="AR2167" s="37"/>
      <c r="AS2167" s="37"/>
      <c r="AT2167" s="37"/>
      <c r="AU2167" s="37"/>
      <c r="AV2167" s="37"/>
      <c r="AW2167" s="37"/>
      <c r="AX2167" s="37"/>
      <c r="AY2167" s="37"/>
      <c r="AZ2167" s="37"/>
      <c r="BA2167" s="37"/>
      <c r="BB2167" s="37"/>
      <c r="BC2167" s="37"/>
      <c r="BD2167" s="37"/>
      <c r="BE2167" s="37"/>
      <c r="BF2167" s="37"/>
      <c r="BG2167" s="37"/>
      <c r="BH2167" s="37"/>
      <c r="BI2167" s="37"/>
      <c r="BJ2167" s="37"/>
      <c r="BK2167" s="37"/>
      <c r="BL2167" s="37"/>
      <c r="BM2167" s="37"/>
      <c r="BN2167" s="37"/>
      <c r="BO2167" s="37"/>
      <c r="BP2167" s="37"/>
      <c r="BQ2167" s="37"/>
      <c r="BR2167" s="37"/>
      <c r="BS2167" s="37"/>
      <c r="BT2167" s="37"/>
      <c r="BU2167" s="37"/>
      <c r="BV2167" s="37"/>
      <c r="BW2167" s="37"/>
      <c r="BX2167" s="37"/>
      <c r="BY2167" s="37"/>
      <c r="BZ2167" s="37"/>
      <c r="CA2167" s="37"/>
      <c r="CB2167" s="37"/>
      <c r="CC2167" s="37"/>
      <c r="CD2167" s="37"/>
      <c r="CE2167" s="37"/>
      <c r="CF2167" s="37"/>
      <c r="CG2167" s="37"/>
      <c r="CH2167" s="37"/>
      <c r="CI2167" s="37"/>
      <c r="CJ2167" s="37"/>
      <c r="CK2167" s="37"/>
      <c r="CL2167" s="37"/>
      <c r="CM2167" s="37"/>
      <c r="CN2167" s="37"/>
      <c r="CO2167" s="37"/>
      <c r="CP2167" s="37"/>
      <c r="CQ2167" s="37"/>
      <c r="CR2167" s="37"/>
      <c r="CS2167" s="37"/>
      <c r="CT2167" s="37"/>
      <c r="CU2167" s="37"/>
      <c r="CV2167" s="37"/>
      <c r="CW2167" s="37"/>
      <c r="CX2167" s="37"/>
      <c r="CY2167" s="37"/>
      <c r="CZ2167" s="37"/>
      <c r="DA2167" s="37"/>
      <c r="DB2167" s="37"/>
      <c r="DC2167" s="37"/>
      <c r="DD2167" s="37"/>
      <c r="DE2167" s="37"/>
      <c r="DF2167" s="37"/>
      <c r="DG2167" s="37"/>
      <c r="DH2167" s="37"/>
      <c r="DI2167" s="37"/>
      <c r="DJ2167" s="37"/>
      <c r="DK2167" s="37"/>
      <c r="DL2167" s="37"/>
      <c r="DR2167" s="37"/>
      <c r="DS2167" s="37"/>
      <c r="DT2167" s="37"/>
      <c r="DU2167" s="37"/>
      <c r="DV2167" s="37"/>
      <c r="DW2167" s="37"/>
      <c r="DX2167" s="37"/>
      <c r="DY2167" s="37"/>
      <c r="DZ2167" s="37"/>
      <c r="EA2167" s="37"/>
      <c r="EB2167" s="37"/>
      <c r="EC2167" s="37"/>
      <c r="ED2167" s="37"/>
      <c r="EE2167" s="37"/>
      <c r="EF2167" s="37"/>
      <c r="EG2167" s="37"/>
      <c r="EH2167" s="37"/>
      <c r="EI2167" s="37"/>
      <c r="EJ2167" s="37"/>
      <c r="EK2167" s="37"/>
      <c r="EL2167" s="37"/>
      <c r="EM2167" s="37"/>
      <c r="EN2167" s="37"/>
      <c r="EO2167" s="37"/>
      <c r="EP2167" s="37"/>
      <c r="EQ2167" s="37"/>
      <c r="ER2167" s="37"/>
      <c r="ES2167" s="37"/>
      <c r="ET2167" s="37"/>
      <c r="EU2167" s="37"/>
      <c r="EV2167" s="37"/>
      <c r="EW2167" s="37"/>
      <c r="EX2167" s="37"/>
      <c r="EY2167" s="37"/>
      <c r="EZ2167" s="37"/>
      <c r="FA2167" s="37"/>
      <c r="FB2167" s="37"/>
      <c r="FC2167" s="37"/>
      <c r="FD2167" s="37"/>
    </row>
    <row r="2168" spans="2:160" x14ac:dyDescent="0.5">
      <c r="B2168" s="36" t="s">
        <v>2363</v>
      </c>
      <c r="C2168" s="18">
        <v>-8.1750317320317123E-4</v>
      </c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  <c r="AF2168" s="37"/>
      <c r="AG2168" s="37"/>
      <c r="AH2168" s="37"/>
      <c r="AI2168" s="37"/>
      <c r="AJ2168" s="37"/>
      <c r="AK2168" s="37"/>
      <c r="AL2168" s="37"/>
      <c r="AM2168" s="37"/>
      <c r="AN2168" s="37"/>
      <c r="AO2168" s="37"/>
      <c r="AP2168" s="37"/>
      <c r="AQ2168" s="37"/>
      <c r="AR2168" s="37"/>
      <c r="AS2168" s="37"/>
      <c r="AT2168" s="37"/>
      <c r="AU2168" s="37"/>
      <c r="AV2168" s="37"/>
      <c r="AW2168" s="37"/>
      <c r="AX2168" s="37"/>
      <c r="AY2168" s="37"/>
      <c r="AZ2168" s="37"/>
      <c r="BA2168" s="37"/>
      <c r="BB2168" s="37"/>
      <c r="BC2168" s="37"/>
      <c r="BD2168" s="37"/>
      <c r="BE2168" s="37"/>
      <c r="BF2168" s="37"/>
      <c r="BG2168" s="37"/>
      <c r="BH2168" s="37"/>
      <c r="BI2168" s="37"/>
      <c r="BJ2168" s="37"/>
      <c r="BK2168" s="37"/>
      <c r="BL2168" s="37"/>
      <c r="BM2168" s="37"/>
      <c r="BN2168" s="37"/>
      <c r="BO2168" s="37"/>
      <c r="BP2168" s="37"/>
      <c r="BQ2168" s="37"/>
      <c r="BR2168" s="37"/>
      <c r="BS2168" s="37"/>
      <c r="BT2168" s="37"/>
      <c r="BU2168" s="37"/>
      <c r="BV2168" s="37"/>
      <c r="BW2168" s="37"/>
      <c r="BX2168" s="37"/>
      <c r="BY2168" s="37"/>
      <c r="BZ2168" s="37"/>
      <c r="CA2168" s="37"/>
      <c r="CB2168" s="37"/>
      <c r="CC2168" s="37"/>
      <c r="CD2168" s="37"/>
      <c r="CE2168" s="37"/>
      <c r="CF2168" s="37"/>
      <c r="CG2168" s="37"/>
      <c r="CH2168" s="37"/>
      <c r="CI2168" s="37"/>
      <c r="CJ2168" s="37"/>
      <c r="CK2168" s="37"/>
      <c r="CL2168" s="37"/>
      <c r="CM2168" s="37"/>
      <c r="CN2168" s="37"/>
      <c r="CO2168" s="37"/>
      <c r="CP2168" s="37"/>
      <c r="CQ2168" s="37"/>
      <c r="CR2168" s="37"/>
      <c r="CS2168" s="37"/>
      <c r="CT2168" s="37"/>
      <c r="CU2168" s="37"/>
      <c r="CV2168" s="37"/>
      <c r="CW2168" s="37"/>
      <c r="CX2168" s="37"/>
      <c r="CY2168" s="37"/>
      <c r="CZ2168" s="37"/>
      <c r="DA2168" s="37"/>
      <c r="DB2168" s="37"/>
      <c r="DC2168" s="37"/>
      <c r="DD2168" s="37"/>
      <c r="DE2168" s="37"/>
      <c r="DF2168" s="37"/>
      <c r="DG2168" s="37"/>
      <c r="DH2168" s="37"/>
      <c r="DI2168" s="37"/>
      <c r="DJ2168" s="37"/>
      <c r="DK2168" s="37"/>
      <c r="DL2168" s="37"/>
      <c r="DR2168" s="37"/>
      <c r="DS2168" s="37"/>
      <c r="DT2168" s="37"/>
      <c r="DU2168" s="37"/>
      <c r="DV2168" s="37"/>
      <c r="DW2168" s="37"/>
      <c r="DX2168" s="37"/>
      <c r="DY2168" s="37"/>
      <c r="DZ2168" s="37"/>
      <c r="EA2168" s="37"/>
      <c r="EB2168" s="37"/>
      <c r="EC2168" s="37"/>
      <c r="ED2168" s="37"/>
      <c r="EE2168" s="37"/>
      <c r="EF2168" s="37"/>
      <c r="EG2168" s="37"/>
      <c r="EH2168" s="37"/>
      <c r="EI2168" s="37"/>
      <c r="EJ2168" s="37"/>
      <c r="EK2168" s="37"/>
      <c r="EL2168" s="37"/>
      <c r="EM2168" s="37"/>
      <c r="EN2168" s="37"/>
      <c r="EO2168" s="37"/>
      <c r="EP2168" s="37"/>
      <c r="EQ2168" s="37"/>
      <c r="ER2168" s="37"/>
      <c r="ES2168" s="37"/>
      <c r="ET2168" s="37"/>
      <c r="EU2168" s="37"/>
      <c r="EV2168" s="37"/>
      <c r="EW2168" s="37"/>
      <c r="EX2168" s="37"/>
      <c r="EY2168" s="37"/>
      <c r="EZ2168" s="37"/>
      <c r="FA2168" s="37"/>
      <c r="FB2168" s="37"/>
      <c r="FC2168" s="37"/>
      <c r="FD2168" s="37"/>
    </row>
    <row r="2169" spans="2:160" x14ac:dyDescent="0.5">
      <c r="B2169" s="36" t="s">
        <v>2364</v>
      </c>
      <c r="C2169" s="18">
        <v>5.3439552158467407E-3</v>
      </c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  <c r="S2169" s="37"/>
      <c r="T2169" s="37"/>
      <c r="U2169" s="37"/>
      <c r="V2169" s="37"/>
      <c r="W2169" s="37"/>
      <c r="X2169" s="37"/>
      <c r="Y2169" s="37"/>
      <c r="Z2169" s="37"/>
      <c r="AA2169" s="37"/>
      <c r="AB2169" s="37"/>
      <c r="AC2169" s="37"/>
      <c r="AD2169" s="37"/>
      <c r="AE2169" s="37"/>
      <c r="AF2169" s="37"/>
      <c r="AG2169" s="37"/>
      <c r="AH2169" s="37"/>
      <c r="AI2169" s="37"/>
      <c r="AJ2169" s="37"/>
      <c r="AK2169" s="37"/>
      <c r="AL2169" s="37"/>
      <c r="AM2169" s="37"/>
      <c r="AN2169" s="37"/>
      <c r="AO2169" s="37"/>
      <c r="AP2169" s="37"/>
      <c r="AQ2169" s="37"/>
      <c r="AR2169" s="37"/>
      <c r="AS2169" s="37"/>
      <c r="AT2169" s="37"/>
      <c r="AU2169" s="37"/>
      <c r="AV2169" s="37"/>
      <c r="AW2169" s="37"/>
      <c r="AX2169" s="37"/>
      <c r="AY2169" s="37"/>
      <c r="AZ2169" s="37"/>
      <c r="BA2169" s="37"/>
      <c r="BB2169" s="37"/>
      <c r="BC2169" s="37"/>
      <c r="BD2169" s="37"/>
      <c r="BE2169" s="37"/>
      <c r="BF2169" s="37"/>
      <c r="BG2169" s="37"/>
      <c r="BH2169" s="37"/>
      <c r="BI2169" s="37"/>
      <c r="BJ2169" s="37"/>
      <c r="BK2169" s="37"/>
      <c r="BL2169" s="37"/>
      <c r="BM2169" s="37"/>
      <c r="BN2169" s="37"/>
      <c r="BO2169" s="37"/>
      <c r="BP2169" s="37"/>
      <c r="BQ2169" s="37"/>
      <c r="BR2169" s="37"/>
      <c r="BS2169" s="37"/>
      <c r="BT2169" s="37"/>
      <c r="BU2169" s="37"/>
      <c r="BV2169" s="37"/>
      <c r="BW2169" s="37"/>
      <c r="BX2169" s="37"/>
      <c r="BY2169" s="37"/>
      <c r="BZ2169" s="37"/>
      <c r="CA2169" s="37"/>
      <c r="CB2169" s="37"/>
      <c r="CC2169" s="37"/>
      <c r="CD2169" s="37"/>
      <c r="CE2169" s="37"/>
      <c r="CF2169" s="37"/>
      <c r="CG2169" s="37"/>
      <c r="CH2169" s="37"/>
      <c r="CI2169" s="37"/>
      <c r="CJ2169" s="37"/>
      <c r="CK2169" s="37"/>
      <c r="CL2169" s="37"/>
      <c r="CM2169" s="37"/>
      <c r="CN2169" s="37"/>
      <c r="CO2169" s="37"/>
      <c r="CP2169" s="37"/>
      <c r="CQ2169" s="37"/>
      <c r="CR2169" s="37"/>
      <c r="CS2169" s="37"/>
      <c r="CT2169" s="37"/>
      <c r="CU2169" s="37"/>
      <c r="CV2169" s="37"/>
      <c r="CW2169" s="37"/>
      <c r="CX2169" s="37"/>
      <c r="CY2169" s="37"/>
      <c r="CZ2169" s="37"/>
      <c r="DA2169" s="37"/>
      <c r="DB2169" s="37"/>
      <c r="DC2169" s="37"/>
      <c r="DD2169" s="37"/>
      <c r="DE2169" s="37"/>
      <c r="DF2169" s="37"/>
      <c r="DG2169" s="37"/>
      <c r="DH2169" s="37"/>
      <c r="DI2169" s="37"/>
      <c r="DJ2169" s="37"/>
      <c r="DK2169" s="37"/>
      <c r="DL2169" s="37"/>
      <c r="DR2169" s="37"/>
      <c r="DS2169" s="37"/>
      <c r="DT2169" s="37"/>
      <c r="DU2169" s="37"/>
      <c r="DV2169" s="37"/>
      <c r="DW2169" s="37"/>
      <c r="DX2169" s="37"/>
      <c r="DY2169" s="37"/>
      <c r="DZ2169" s="37"/>
      <c r="EA2169" s="37"/>
      <c r="EB2169" s="37"/>
      <c r="EC2169" s="37"/>
      <c r="ED2169" s="37"/>
      <c r="EE2169" s="37"/>
      <c r="EF2169" s="37"/>
      <c r="EG2169" s="37"/>
      <c r="EH2169" s="37"/>
      <c r="EI2169" s="37"/>
      <c r="EJ2169" s="37"/>
      <c r="EK2169" s="37"/>
      <c r="EL2169" s="37"/>
      <c r="EM2169" s="37"/>
      <c r="EN2169" s="37"/>
      <c r="EO2169" s="37"/>
      <c r="EP2169" s="37"/>
      <c r="EQ2169" s="37"/>
      <c r="ER2169" s="37"/>
      <c r="ES2169" s="37"/>
      <c r="ET2169" s="37"/>
      <c r="EU2169" s="37"/>
      <c r="EV2169" s="37"/>
      <c r="EW2169" s="37"/>
      <c r="EX2169" s="37"/>
      <c r="EY2169" s="37"/>
      <c r="EZ2169" s="37"/>
      <c r="FA2169" s="37"/>
      <c r="FB2169" s="37"/>
      <c r="FC2169" s="37"/>
      <c r="FD2169" s="37"/>
    </row>
    <row r="2170" spans="2:160" x14ac:dyDescent="0.5">
      <c r="B2170" s="36" t="s">
        <v>2365</v>
      </c>
      <c r="C2170" s="18">
        <v>1.0237036656302045E-3</v>
      </c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37"/>
      <c r="AI2170" s="37"/>
      <c r="AJ2170" s="37"/>
      <c r="AK2170" s="37"/>
      <c r="AL2170" s="37"/>
      <c r="AM2170" s="37"/>
      <c r="AN2170" s="37"/>
      <c r="AO2170" s="37"/>
      <c r="AP2170" s="37"/>
      <c r="AQ2170" s="37"/>
      <c r="AR2170" s="37"/>
      <c r="AS2170" s="37"/>
      <c r="AT2170" s="37"/>
      <c r="AU2170" s="37"/>
      <c r="AV2170" s="37"/>
      <c r="AW2170" s="37"/>
      <c r="AX2170" s="37"/>
      <c r="AY2170" s="37"/>
      <c r="AZ2170" s="37"/>
      <c r="BA2170" s="37"/>
      <c r="BB2170" s="37"/>
      <c r="BC2170" s="37"/>
      <c r="BD2170" s="37"/>
      <c r="BE2170" s="37"/>
      <c r="BF2170" s="37"/>
      <c r="BG2170" s="37"/>
      <c r="BH2170" s="37"/>
      <c r="BI2170" s="37"/>
      <c r="BJ2170" s="37"/>
      <c r="BK2170" s="37"/>
      <c r="BL2170" s="37"/>
      <c r="BM2170" s="37"/>
      <c r="BN2170" s="37"/>
      <c r="BO2170" s="37"/>
      <c r="BP2170" s="37"/>
      <c r="BQ2170" s="37"/>
      <c r="BR2170" s="37"/>
      <c r="BS2170" s="37"/>
      <c r="BT2170" s="37"/>
      <c r="BU2170" s="37"/>
      <c r="BV2170" s="37"/>
      <c r="BW2170" s="37"/>
      <c r="BX2170" s="37"/>
      <c r="BY2170" s="37"/>
      <c r="BZ2170" s="37"/>
      <c r="CA2170" s="37"/>
      <c r="CB2170" s="37"/>
      <c r="CC2170" s="37"/>
      <c r="CD2170" s="37"/>
      <c r="CE2170" s="37"/>
      <c r="CF2170" s="37"/>
      <c r="CG2170" s="37"/>
      <c r="CH2170" s="37"/>
      <c r="CI2170" s="37"/>
      <c r="CJ2170" s="37"/>
      <c r="CK2170" s="37"/>
      <c r="CL2170" s="37"/>
      <c r="CM2170" s="37"/>
      <c r="CN2170" s="37"/>
      <c r="CO2170" s="37"/>
      <c r="CP2170" s="37"/>
      <c r="CQ2170" s="37"/>
      <c r="CR2170" s="37"/>
      <c r="CS2170" s="37"/>
      <c r="CT2170" s="37"/>
      <c r="CU2170" s="37"/>
      <c r="CV2170" s="37"/>
      <c r="CW2170" s="37"/>
      <c r="CX2170" s="37"/>
      <c r="CY2170" s="37"/>
      <c r="CZ2170" s="37"/>
      <c r="DA2170" s="37"/>
      <c r="DB2170" s="37"/>
      <c r="DC2170" s="37"/>
      <c r="DD2170" s="37"/>
      <c r="DE2170" s="37"/>
      <c r="DF2170" s="37"/>
      <c r="DG2170" s="37"/>
      <c r="DH2170" s="37"/>
      <c r="DI2170" s="37"/>
      <c r="DJ2170" s="37"/>
      <c r="DK2170" s="37"/>
      <c r="DL2170" s="37"/>
      <c r="DR2170" s="37"/>
      <c r="DS2170" s="37"/>
      <c r="DT2170" s="37"/>
      <c r="DU2170" s="37"/>
      <c r="DV2170" s="37"/>
      <c r="DW2170" s="37"/>
      <c r="DX2170" s="37"/>
      <c r="DY2170" s="37"/>
      <c r="DZ2170" s="37"/>
      <c r="EA2170" s="37"/>
      <c r="EB2170" s="37"/>
      <c r="EC2170" s="37"/>
      <c r="ED2170" s="37"/>
      <c r="EE2170" s="37"/>
      <c r="EF2170" s="37"/>
      <c r="EG2170" s="37"/>
      <c r="EH2170" s="37"/>
      <c r="EI2170" s="37"/>
      <c r="EJ2170" s="37"/>
      <c r="EK2170" s="37"/>
      <c r="EL2170" s="37"/>
      <c r="EM2170" s="37"/>
      <c r="EN2170" s="37"/>
      <c r="EO2170" s="37"/>
      <c r="EP2170" s="37"/>
      <c r="EQ2170" s="37"/>
      <c r="ER2170" s="37"/>
      <c r="ES2170" s="37"/>
      <c r="ET2170" s="37"/>
      <c r="EU2170" s="37"/>
      <c r="EV2170" s="37"/>
      <c r="EW2170" s="37"/>
      <c r="EX2170" s="37"/>
      <c r="EY2170" s="37"/>
      <c r="EZ2170" s="37"/>
      <c r="FA2170" s="37"/>
      <c r="FB2170" s="37"/>
      <c r="FC2170" s="37"/>
      <c r="FD2170" s="37"/>
    </row>
    <row r="2171" spans="2:160" x14ac:dyDescent="0.5">
      <c r="B2171" s="36" t="s">
        <v>2366</v>
      </c>
      <c r="C2171" s="18">
        <v>-2.8026785905308493E-3</v>
      </c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37"/>
      <c r="AC2171" s="37"/>
      <c r="AD2171" s="37"/>
      <c r="AE2171" s="37"/>
      <c r="AF2171" s="37"/>
      <c r="AG2171" s="37"/>
      <c r="AH2171" s="37"/>
      <c r="AI2171" s="37"/>
      <c r="AJ2171" s="37"/>
      <c r="AK2171" s="37"/>
      <c r="AL2171" s="37"/>
      <c r="AM2171" s="37"/>
      <c r="AN2171" s="37"/>
      <c r="AO2171" s="37"/>
      <c r="AP2171" s="37"/>
      <c r="AQ2171" s="37"/>
      <c r="AR2171" s="37"/>
      <c r="AS2171" s="37"/>
      <c r="AT2171" s="37"/>
      <c r="AU2171" s="37"/>
      <c r="AV2171" s="37"/>
      <c r="AW2171" s="37"/>
      <c r="AX2171" s="37"/>
      <c r="AY2171" s="37"/>
      <c r="AZ2171" s="37"/>
      <c r="BA2171" s="37"/>
      <c r="BB2171" s="37"/>
      <c r="BC2171" s="37"/>
      <c r="BD2171" s="37"/>
      <c r="BE2171" s="37"/>
      <c r="BF2171" s="37"/>
      <c r="BG2171" s="37"/>
      <c r="BH2171" s="37"/>
      <c r="BI2171" s="37"/>
      <c r="BJ2171" s="37"/>
      <c r="BK2171" s="37"/>
      <c r="BL2171" s="37"/>
      <c r="BM2171" s="37"/>
      <c r="BN2171" s="37"/>
      <c r="BO2171" s="37"/>
      <c r="BP2171" s="37"/>
      <c r="BQ2171" s="37"/>
      <c r="BR2171" s="37"/>
      <c r="BS2171" s="37"/>
      <c r="BT2171" s="37"/>
      <c r="BU2171" s="37"/>
      <c r="BV2171" s="37"/>
      <c r="BW2171" s="37"/>
      <c r="BX2171" s="37"/>
      <c r="BY2171" s="37"/>
      <c r="BZ2171" s="37"/>
      <c r="CA2171" s="37"/>
      <c r="CB2171" s="37"/>
      <c r="CC2171" s="37"/>
      <c r="CD2171" s="37"/>
      <c r="CE2171" s="37"/>
      <c r="CF2171" s="37"/>
      <c r="CG2171" s="37"/>
      <c r="CH2171" s="37"/>
      <c r="CI2171" s="37"/>
      <c r="CJ2171" s="37"/>
      <c r="CK2171" s="37"/>
      <c r="CL2171" s="37"/>
      <c r="CM2171" s="37"/>
      <c r="CN2171" s="37"/>
      <c r="CO2171" s="37"/>
      <c r="CP2171" s="37"/>
      <c r="CQ2171" s="37"/>
      <c r="CR2171" s="37"/>
      <c r="CS2171" s="37"/>
      <c r="CT2171" s="37"/>
      <c r="CU2171" s="37"/>
      <c r="CV2171" s="37"/>
      <c r="CW2171" s="37"/>
      <c r="CX2171" s="37"/>
      <c r="CY2171" s="37"/>
      <c r="CZ2171" s="37"/>
      <c r="DA2171" s="37"/>
      <c r="DB2171" s="37"/>
      <c r="DC2171" s="37"/>
      <c r="DD2171" s="37"/>
      <c r="DE2171" s="37"/>
      <c r="DF2171" s="37"/>
      <c r="DG2171" s="37"/>
      <c r="DH2171" s="37"/>
      <c r="DI2171" s="37"/>
      <c r="DJ2171" s="37"/>
      <c r="DK2171" s="37"/>
      <c r="DL2171" s="37"/>
      <c r="DR2171" s="37"/>
      <c r="DS2171" s="37"/>
      <c r="DT2171" s="37"/>
      <c r="DU2171" s="37"/>
      <c r="DV2171" s="37"/>
      <c r="DW2171" s="37"/>
      <c r="DX2171" s="37"/>
      <c r="DY2171" s="37"/>
      <c r="DZ2171" s="37"/>
      <c r="EA2171" s="37"/>
      <c r="EB2171" s="37"/>
      <c r="EC2171" s="37"/>
      <c r="ED2171" s="37"/>
      <c r="EE2171" s="37"/>
      <c r="EF2171" s="37"/>
      <c r="EG2171" s="37"/>
      <c r="EH2171" s="37"/>
      <c r="EI2171" s="37"/>
      <c r="EJ2171" s="37"/>
      <c r="EK2171" s="37"/>
      <c r="EL2171" s="37"/>
      <c r="EM2171" s="37"/>
      <c r="EN2171" s="37"/>
      <c r="EO2171" s="37"/>
      <c r="EP2171" s="37"/>
      <c r="EQ2171" s="37"/>
      <c r="ER2171" s="37"/>
      <c r="ES2171" s="37"/>
      <c r="ET2171" s="37"/>
      <c r="EU2171" s="37"/>
      <c r="EV2171" s="37"/>
      <c r="EW2171" s="37"/>
      <c r="EX2171" s="37"/>
      <c r="EY2171" s="37"/>
      <c r="EZ2171" s="37"/>
      <c r="FA2171" s="37"/>
      <c r="FB2171" s="37"/>
      <c r="FC2171" s="37"/>
      <c r="FD2171" s="37"/>
    </row>
    <row r="2172" spans="2:160" x14ac:dyDescent="0.5">
      <c r="B2172" s="36" t="s">
        <v>2367</v>
      </c>
      <c r="C2172" s="18">
        <v>1.2744046341985893E-3</v>
      </c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7"/>
      <c r="AD2172" s="37"/>
      <c r="AE2172" s="37"/>
      <c r="AF2172" s="37"/>
      <c r="AG2172" s="37"/>
      <c r="AH2172" s="37"/>
      <c r="AI2172" s="37"/>
      <c r="AJ2172" s="37"/>
      <c r="AK2172" s="37"/>
      <c r="AL2172" s="37"/>
      <c r="AM2172" s="37"/>
      <c r="AN2172" s="37"/>
      <c r="AO2172" s="37"/>
      <c r="AP2172" s="37"/>
      <c r="AQ2172" s="37"/>
      <c r="AR2172" s="37"/>
      <c r="AS2172" s="37"/>
      <c r="AT2172" s="37"/>
      <c r="AU2172" s="37"/>
      <c r="AV2172" s="37"/>
      <c r="AW2172" s="37"/>
      <c r="AX2172" s="37"/>
      <c r="AY2172" s="37"/>
      <c r="AZ2172" s="37"/>
      <c r="BA2172" s="37"/>
      <c r="BB2172" s="37"/>
      <c r="BC2172" s="37"/>
      <c r="BD2172" s="37"/>
      <c r="BE2172" s="37"/>
      <c r="BF2172" s="37"/>
      <c r="BG2172" s="37"/>
      <c r="BH2172" s="37"/>
      <c r="BI2172" s="37"/>
      <c r="BJ2172" s="37"/>
      <c r="BK2172" s="37"/>
      <c r="BL2172" s="37"/>
      <c r="BM2172" s="37"/>
      <c r="BN2172" s="37"/>
      <c r="BO2172" s="37"/>
      <c r="BP2172" s="37"/>
      <c r="BQ2172" s="37"/>
      <c r="BR2172" s="37"/>
      <c r="BS2172" s="37"/>
      <c r="BT2172" s="37"/>
      <c r="BU2172" s="37"/>
      <c r="BV2172" s="37"/>
      <c r="BW2172" s="37"/>
      <c r="BX2172" s="37"/>
      <c r="BY2172" s="37"/>
      <c r="BZ2172" s="37"/>
      <c r="CA2172" s="37"/>
      <c r="CB2172" s="37"/>
      <c r="CC2172" s="37"/>
      <c r="CD2172" s="37"/>
      <c r="CE2172" s="37"/>
      <c r="CF2172" s="37"/>
      <c r="CG2172" s="37"/>
      <c r="CH2172" s="37"/>
      <c r="CI2172" s="37"/>
      <c r="CJ2172" s="37"/>
      <c r="CK2172" s="37"/>
      <c r="CL2172" s="37"/>
      <c r="CM2172" s="37"/>
      <c r="CN2172" s="37"/>
      <c r="CO2172" s="37"/>
      <c r="CP2172" s="37"/>
      <c r="CQ2172" s="37"/>
      <c r="CR2172" s="37"/>
      <c r="CS2172" s="37"/>
      <c r="CT2172" s="37"/>
      <c r="CU2172" s="37"/>
      <c r="CV2172" s="37"/>
      <c r="CW2172" s="37"/>
      <c r="CX2172" s="37"/>
      <c r="CY2172" s="37"/>
      <c r="CZ2172" s="37"/>
      <c r="DA2172" s="37"/>
      <c r="DB2172" s="37"/>
      <c r="DC2172" s="37"/>
      <c r="DD2172" s="37"/>
      <c r="DE2172" s="37"/>
      <c r="DF2172" s="37"/>
      <c r="DG2172" s="37"/>
      <c r="DH2172" s="37"/>
      <c r="DI2172" s="37"/>
      <c r="DJ2172" s="37"/>
      <c r="DK2172" s="37"/>
      <c r="DL2172" s="37"/>
      <c r="DR2172" s="37"/>
      <c r="DS2172" s="37"/>
      <c r="DT2172" s="37"/>
      <c r="DU2172" s="37"/>
      <c r="DV2172" s="37"/>
      <c r="DW2172" s="37"/>
      <c r="DX2172" s="37"/>
      <c r="DY2172" s="37"/>
      <c r="DZ2172" s="37"/>
      <c r="EA2172" s="37"/>
      <c r="EB2172" s="37"/>
      <c r="EC2172" s="37"/>
      <c r="ED2172" s="37"/>
      <c r="EE2172" s="37"/>
      <c r="EF2172" s="37"/>
      <c r="EG2172" s="37"/>
      <c r="EH2172" s="37"/>
      <c r="EI2172" s="37"/>
      <c r="EJ2172" s="37"/>
      <c r="EK2172" s="37"/>
      <c r="EL2172" s="37"/>
      <c r="EM2172" s="37"/>
      <c r="EN2172" s="37"/>
      <c r="EO2172" s="37"/>
      <c r="EP2172" s="37"/>
      <c r="EQ2172" s="37"/>
      <c r="ER2172" s="37"/>
      <c r="ES2172" s="37"/>
      <c r="ET2172" s="37"/>
      <c r="EU2172" s="37"/>
      <c r="EV2172" s="37"/>
      <c r="EW2172" s="37"/>
      <c r="EX2172" s="37"/>
      <c r="EY2172" s="37"/>
      <c r="EZ2172" s="37"/>
      <c r="FA2172" s="37"/>
      <c r="FB2172" s="37"/>
      <c r="FC2172" s="37"/>
      <c r="FD2172" s="37"/>
    </row>
    <row r="2173" spans="2:160" x14ac:dyDescent="0.5">
      <c r="B2173" s="36" t="s">
        <v>2368</v>
      </c>
      <c r="C2173" s="18">
        <v>6.2696327786515571E-3</v>
      </c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37"/>
      <c r="AC2173" s="37"/>
      <c r="AD2173" s="37"/>
      <c r="AE2173" s="37"/>
      <c r="AF2173" s="37"/>
      <c r="AG2173" s="37"/>
      <c r="AH2173" s="37"/>
      <c r="AI2173" s="37"/>
      <c r="AJ2173" s="37"/>
      <c r="AK2173" s="37"/>
      <c r="AL2173" s="37"/>
      <c r="AM2173" s="37"/>
      <c r="AN2173" s="37"/>
      <c r="AO2173" s="37"/>
      <c r="AP2173" s="37"/>
      <c r="AQ2173" s="37"/>
      <c r="AR2173" s="37"/>
      <c r="AS2173" s="37"/>
      <c r="AT2173" s="37"/>
      <c r="AU2173" s="37"/>
      <c r="AV2173" s="37"/>
      <c r="AW2173" s="37"/>
      <c r="AX2173" s="37"/>
      <c r="AY2173" s="37"/>
      <c r="AZ2173" s="37"/>
      <c r="BA2173" s="37"/>
      <c r="BB2173" s="37"/>
      <c r="BC2173" s="37"/>
      <c r="BD2173" s="37"/>
      <c r="BE2173" s="37"/>
      <c r="BF2173" s="37"/>
      <c r="BG2173" s="37"/>
      <c r="BH2173" s="37"/>
      <c r="BI2173" s="37"/>
      <c r="BJ2173" s="37"/>
      <c r="BK2173" s="37"/>
      <c r="BL2173" s="37"/>
      <c r="BM2173" s="37"/>
      <c r="BN2173" s="37"/>
      <c r="BO2173" s="37"/>
      <c r="BP2173" s="37"/>
      <c r="BQ2173" s="37"/>
      <c r="BR2173" s="37"/>
      <c r="BS2173" s="37"/>
      <c r="BT2173" s="37"/>
      <c r="BU2173" s="37"/>
      <c r="BV2173" s="37"/>
      <c r="BW2173" s="37"/>
      <c r="BX2173" s="37"/>
      <c r="BY2173" s="37"/>
      <c r="BZ2173" s="37"/>
      <c r="CA2173" s="37"/>
      <c r="CB2173" s="37"/>
      <c r="CC2173" s="37"/>
      <c r="CD2173" s="37"/>
      <c r="CE2173" s="37"/>
      <c r="CF2173" s="37"/>
      <c r="CG2173" s="37"/>
      <c r="CH2173" s="37"/>
      <c r="CI2173" s="37"/>
      <c r="CJ2173" s="37"/>
      <c r="CK2173" s="37"/>
      <c r="CL2173" s="37"/>
      <c r="CM2173" s="37"/>
      <c r="CN2173" s="37"/>
      <c r="CO2173" s="37"/>
      <c r="CP2173" s="37"/>
      <c r="CQ2173" s="37"/>
      <c r="CR2173" s="37"/>
      <c r="CS2173" s="37"/>
      <c r="CT2173" s="37"/>
      <c r="CU2173" s="37"/>
      <c r="CV2173" s="37"/>
      <c r="CW2173" s="37"/>
      <c r="CX2173" s="37"/>
      <c r="CY2173" s="37"/>
      <c r="CZ2173" s="37"/>
      <c r="DA2173" s="37"/>
      <c r="DB2173" s="37"/>
      <c r="DC2173" s="37"/>
      <c r="DD2173" s="37"/>
      <c r="DE2173" s="37"/>
      <c r="DF2173" s="37"/>
      <c r="DG2173" s="37"/>
      <c r="DH2173" s="37"/>
      <c r="DI2173" s="37"/>
      <c r="DJ2173" s="37"/>
      <c r="DK2173" s="37"/>
      <c r="DL2173" s="37"/>
      <c r="DR2173" s="37"/>
      <c r="DS2173" s="37"/>
      <c r="DT2173" s="37"/>
      <c r="DU2173" s="37"/>
      <c r="DV2173" s="37"/>
      <c r="DW2173" s="37"/>
      <c r="DX2173" s="37"/>
      <c r="DY2173" s="37"/>
      <c r="DZ2173" s="37"/>
      <c r="EA2173" s="37"/>
      <c r="EB2173" s="37"/>
      <c r="EC2173" s="37"/>
      <c r="ED2173" s="37"/>
      <c r="EE2173" s="37"/>
      <c r="EF2173" s="37"/>
      <c r="EG2173" s="37"/>
      <c r="EH2173" s="37"/>
      <c r="EI2173" s="37"/>
      <c r="EJ2173" s="37"/>
      <c r="EK2173" s="37"/>
      <c r="EL2173" s="37"/>
      <c r="EM2173" s="37"/>
      <c r="EN2173" s="37"/>
      <c r="EO2173" s="37"/>
      <c r="EP2173" s="37"/>
      <c r="EQ2173" s="37"/>
      <c r="ER2173" s="37"/>
      <c r="ES2173" s="37"/>
      <c r="ET2173" s="37"/>
      <c r="EU2173" s="37"/>
      <c r="EV2173" s="37"/>
      <c r="EW2173" s="37"/>
      <c r="EX2173" s="37"/>
      <c r="EY2173" s="37"/>
      <c r="EZ2173" s="37"/>
      <c r="FA2173" s="37"/>
      <c r="FB2173" s="37"/>
      <c r="FC2173" s="37"/>
      <c r="FD2173" s="37"/>
    </row>
    <row r="2174" spans="2:160" x14ac:dyDescent="0.5">
      <c r="B2174" s="36" t="s">
        <v>2369</v>
      </c>
      <c r="C2174" s="18">
        <v>2.70005536391138E-3</v>
      </c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  <c r="S2174" s="37"/>
      <c r="T2174" s="37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F2174" s="37"/>
      <c r="AG2174" s="37"/>
      <c r="AH2174" s="37"/>
      <c r="AI2174" s="37"/>
      <c r="AJ2174" s="37"/>
      <c r="AK2174" s="37"/>
      <c r="AL2174" s="37"/>
      <c r="AM2174" s="37"/>
      <c r="AN2174" s="37"/>
      <c r="AO2174" s="37"/>
      <c r="AP2174" s="37"/>
      <c r="AQ2174" s="37"/>
      <c r="AR2174" s="37"/>
      <c r="AS2174" s="37"/>
      <c r="AT2174" s="37"/>
      <c r="AU2174" s="37"/>
      <c r="AV2174" s="37"/>
      <c r="AW2174" s="37"/>
      <c r="AX2174" s="37"/>
      <c r="AY2174" s="37"/>
      <c r="AZ2174" s="37"/>
      <c r="BA2174" s="37"/>
      <c r="BB2174" s="37"/>
      <c r="BC2174" s="37"/>
      <c r="BD2174" s="37"/>
      <c r="BE2174" s="37"/>
      <c r="BF2174" s="37"/>
      <c r="BG2174" s="37"/>
      <c r="BH2174" s="37"/>
      <c r="BI2174" s="37"/>
      <c r="BJ2174" s="37"/>
      <c r="BK2174" s="37"/>
      <c r="BL2174" s="37"/>
      <c r="BM2174" s="37"/>
      <c r="BN2174" s="37"/>
      <c r="BO2174" s="37"/>
      <c r="BP2174" s="37"/>
      <c r="BQ2174" s="37"/>
      <c r="BR2174" s="37"/>
      <c r="BS2174" s="37"/>
      <c r="BT2174" s="37"/>
      <c r="BU2174" s="37"/>
      <c r="BV2174" s="37"/>
      <c r="BW2174" s="37"/>
      <c r="BX2174" s="37"/>
      <c r="BY2174" s="37"/>
      <c r="BZ2174" s="37"/>
      <c r="CA2174" s="37"/>
      <c r="CB2174" s="37"/>
      <c r="CC2174" s="37"/>
      <c r="CD2174" s="37"/>
      <c r="CE2174" s="37"/>
      <c r="CF2174" s="37"/>
      <c r="CG2174" s="37"/>
      <c r="CH2174" s="37"/>
      <c r="CI2174" s="37"/>
      <c r="CJ2174" s="37"/>
      <c r="CK2174" s="37"/>
      <c r="CL2174" s="37"/>
      <c r="CM2174" s="37"/>
      <c r="CN2174" s="37"/>
      <c r="CO2174" s="37"/>
      <c r="CP2174" s="37"/>
      <c r="CQ2174" s="37"/>
      <c r="CR2174" s="37"/>
      <c r="CS2174" s="37"/>
      <c r="CT2174" s="37"/>
      <c r="CU2174" s="37"/>
      <c r="CV2174" s="37"/>
      <c r="CW2174" s="37"/>
      <c r="CX2174" s="37"/>
      <c r="CY2174" s="37"/>
      <c r="CZ2174" s="37"/>
      <c r="DA2174" s="37"/>
      <c r="DB2174" s="37"/>
      <c r="DC2174" s="37"/>
      <c r="DD2174" s="37"/>
      <c r="DE2174" s="37"/>
      <c r="DF2174" s="37"/>
      <c r="DG2174" s="37"/>
      <c r="DH2174" s="37"/>
      <c r="DI2174" s="37"/>
      <c r="DJ2174" s="37"/>
      <c r="DK2174" s="37"/>
      <c r="DL2174" s="37"/>
      <c r="DR2174" s="37"/>
      <c r="DS2174" s="37"/>
      <c r="DT2174" s="37"/>
      <c r="DU2174" s="37"/>
      <c r="DV2174" s="37"/>
      <c r="DW2174" s="37"/>
      <c r="DX2174" s="37"/>
      <c r="DY2174" s="37"/>
      <c r="DZ2174" s="37"/>
      <c r="EA2174" s="37"/>
      <c r="EB2174" s="37"/>
      <c r="EC2174" s="37"/>
      <c r="ED2174" s="37"/>
      <c r="EE2174" s="37"/>
      <c r="EF2174" s="37"/>
      <c r="EG2174" s="37"/>
      <c r="EH2174" s="37"/>
      <c r="EI2174" s="37"/>
      <c r="EJ2174" s="37"/>
      <c r="EK2174" s="37"/>
      <c r="EL2174" s="37"/>
      <c r="EM2174" s="37"/>
      <c r="EN2174" s="37"/>
      <c r="EO2174" s="37"/>
      <c r="EP2174" s="37"/>
      <c r="EQ2174" s="37"/>
      <c r="ER2174" s="37"/>
      <c r="ES2174" s="37"/>
      <c r="ET2174" s="37"/>
      <c r="EU2174" s="37"/>
      <c r="EV2174" s="37"/>
      <c r="EW2174" s="37"/>
      <c r="EX2174" s="37"/>
      <c r="EY2174" s="37"/>
      <c r="EZ2174" s="37"/>
      <c r="FA2174" s="37"/>
      <c r="FB2174" s="37"/>
      <c r="FC2174" s="37"/>
      <c r="FD2174" s="37"/>
    </row>
    <row r="2175" spans="2:160" x14ac:dyDescent="0.5">
      <c r="B2175" s="36" t="s">
        <v>2370</v>
      </c>
      <c r="C2175" s="18">
        <v>3.0240736650752886E-3</v>
      </c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37"/>
      <c r="AC2175" s="37"/>
      <c r="AD2175" s="37"/>
      <c r="AE2175" s="37"/>
      <c r="AF2175" s="37"/>
      <c r="AG2175" s="37"/>
      <c r="AH2175" s="37"/>
      <c r="AI2175" s="37"/>
      <c r="AJ2175" s="37"/>
      <c r="AK2175" s="37"/>
      <c r="AL2175" s="37"/>
      <c r="AM2175" s="37"/>
      <c r="AN2175" s="37"/>
      <c r="AO2175" s="37"/>
      <c r="AP2175" s="37"/>
      <c r="AQ2175" s="37"/>
      <c r="AR2175" s="37"/>
      <c r="AS2175" s="37"/>
      <c r="AT2175" s="37"/>
      <c r="AU2175" s="37"/>
      <c r="AV2175" s="37"/>
      <c r="AW2175" s="37"/>
      <c r="AX2175" s="37"/>
      <c r="AY2175" s="37"/>
      <c r="AZ2175" s="37"/>
      <c r="BA2175" s="37"/>
      <c r="BB2175" s="37"/>
      <c r="BC2175" s="37"/>
      <c r="BD2175" s="37"/>
      <c r="BE2175" s="37"/>
      <c r="BF2175" s="37"/>
      <c r="BG2175" s="37"/>
      <c r="BH2175" s="37"/>
      <c r="BI2175" s="37"/>
      <c r="BJ2175" s="37"/>
      <c r="BK2175" s="37"/>
      <c r="BL2175" s="37"/>
      <c r="BM2175" s="37"/>
      <c r="BN2175" s="37"/>
      <c r="BO2175" s="37"/>
      <c r="BP2175" s="37"/>
      <c r="BQ2175" s="37"/>
      <c r="BR2175" s="37"/>
      <c r="BS2175" s="37"/>
      <c r="BT2175" s="37"/>
      <c r="BU2175" s="37"/>
      <c r="BV2175" s="37"/>
      <c r="BW2175" s="37"/>
      <c r="BX2175" s="37"/>
      <c r="BY2175" s="37"/>
      <c r="BZ2175" s="37"/>
      <c r="CA2175" s="37"/>
      <c r="CB2175" s="37"/>
      <c r="CC2175" s="37"/>
      <c r="CD2175" s="37"/>
      <c r="CE2175" s="37"/>
      <c r="CF2175" s="37"/>
      <c r="CG2175" s="37"/>
      <c r="CH2175" s="37"/>
      <c r="CI2175" s="37"/>
      <c r="CJ2175" s="37"/>
      <c r="CK2175" s="37"/>
      <c r="CL2175" s="37"/>
      <c r="CM2175" s="37"/>
      <c r="CN2175" s="37"/>
      <c r="CO2175" s="37"/>
      <c r="CP2175" s="37"/>
      <c r="CQ2175" s="37"/>
      <c r="CR2175" s="37"/>
      <c r="CS2175" s="37"/>
      <c r="CT2175" s="37"/>
      <c r="CU2175" s="37"/>
      <c r="CV2175" s="37"/>
      <c r="CW2175" s="37"/>
      <c r="CX2175" s="37"/>
      <c r="CY2175" s="37"/>
      <c r="CZ2175" s="37"/>
      <c r="DA2175" s="37"/>
      <c r="DB2175" s="37"/>
      <c r="DC2175" s="37"/>
      <c r="DD2175" s="37"/>
      <c r="DE2175" s="37"/>
      <c r="DF2175" s="37"/>
      <c r="DG2175" s="37"/>
      <c r="DH2175" s="37"/>
      <c r="DI2175" s="37"/>
      <c r="DJ2175" s="37"/>
      <c r="DK2175" s="37"/>
      <c r="DL2175" s="37"/>
      <c r="DR2175" s="37"/>
      <c r="DS2175" s="37"/>
      <c r="DT2175" s="37"/>
      <c r="DU2175" s="37"/>
      <c r="DV2175" s="37"/>
      <c r="DW2175" s="37"/>
      <c r="DX2175" s="37"/>
      <c r="DY2175" s="37"/>
      <c r="DZ2175" s="37"/>
      <c r="EA2175" s="37"/>
      <c r="EB2175" s="37"/>
      <c r="EC2175" s="37"/>
      <c r="ED2175" s="37"/>
      <c r="EE2175" s="37"/>
      <c r="EF2175" s="37"/>
      <c r="EG2175" s="37"/>
      <c r="EH2175" s="37"/>
      <c r="EI2175" s="37"/>
      <c r="EJ2175" s="37"/>
      <c r="EK2175" s="37"/>
      <c r="EL2175" s="37"/>
      <c r="EM2175" s="37"/>
      <c r="EN2175" s="37"/>
      <c r="EO2175" s="37"/>
      <c r="EP2175" s="37"/>
      <c r="EQ2175" s="37"/>
      <c r="ER2175" s="37"/>
      <c r="ES2175" s="37"/>
      <c r="ET2175" s="37"/>
      <c r="EU2175" s="37"/>
      <c r="EV2175" s="37"/>
      <c r="EW2175" s="37"/>
      <c r="EX2175" s="37"/>
      <c r="EY2175" s="37"/>
      <c r="EZ2175" s="37"/>
      <c r="FA2175" s="37"/>
      <c r="FB2175" s="37"/>
      <c r="FC2175" s="37"/>
      <c r="FD2175" s="37"/>
    </row>
    <row r="2176" spans="2:160" x14ac:dyDescent="0.5">
      <c r="B2176" s="36" t="s">
        <v>2371</v>
      </c>
      <c r="C2176" s="18">
        <v>6.8810447331424385E-3</v>
      </c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37"/>
      <c r="AC2176" s="37"/>
      <c r="AD2176" s="37"/>
      <c r="AE2176" s="37"/>
      <c r="AF2176" s="37"/>
      <c r="AG2176" s="37"/>
      <c r="AH2176" s="37"/>
      <c r="AI2176" s="37"/>
      <c r="AJ2176" s="37"/>
      <c r="AK2176" s="37"/>
      <c r="AL2176" s="37"/>
      <c r="AM2176" s="37"/>
      <c r="AN2176" s="37"/>
      <c r="AO2176" s="37"/>
      <c r="AP2176" s="37"/>
      <c r="AQ2176" s="37"/>
      <c r="AR2176" s="37"/>
      <c r="AS2176" s="37"/>
      <c r="AT2176" s="37"/>
      <c r="AU2176" s="37"/>
      <c r="AV2176" s="37"/>
      <c r="AW2176" s="37"/>
      <c r="AX2176" s="37"/>
      <c r="AY2176" s="37"/>
      <c r="AZ2176" s="37"/>
      <c r="BA2176" s="37"/>
      <c r="BB2176" s="37"/>
      <c r="BC2176" s="37"/>
      <c r="BD2176" s="37"/>
      <c r="BE2176" s="37"/>
      <c r="BF2176" s="37"/>
      <c r="BG2176" s="37"/>
      <c r="BH2176" s="37"/>
      <c r="BI2176" s="37"/>
      <c r="BJ2176" s="37"/>
      <c r="BK2176" s="37"/>
      <c r="BL2176" s="37"/>
      <c r="BM2176" s="37"/>
      <c r="BN2176" s="37"/>
      <c r="BO2176" s="37"/>
      <c r="BP2176" s="37"/>
      <c r="BQ2176" s="37"/>
      <c r="BR2176" s="37"/>
      <c r="BS2176" s="37"/>
      <c r="BT2176" s="37"/>
      <c r="BU2176" s="37"/>
      <c r="BV2176" s="37"/>
      <c r="BW2176" s="37"/>
      <c r="BX2176" s="37"/>
      <c r="BY2176" s="37"/>
      <c r="BZ2176" s="37"/>
      <c r="CA2176" s="37"/>
      <c r="CB2176" s="37"/>
      <c r="CC2176" s="37"/>
      <c r="CD2176" s="37"/>
      <c r="CE2176" s="37"/>
      <c r="CF2176" s="37"/>
      <c r="CG2176" s="37"/>
      <c r="CH2176" s="37"/>
      <c r="CI2176" s="37"/>
      <c r="CJ2176" s="37"/>
      <c r="CK2176" s="37"/>
      <c r="CL2176" s="37"/>
      <c r="CM2176" s="37"/>
      <c r="CN2176" s="37"/>
      <c r="CO2176" s="37"/>
      <c r="CP2176" s="37"/>
      <c r="CQ2176" s="37"/>
      <c r="CR2176" s="37"/>
      <c r="CS2176" s="37"/>
      <c r="CT2176" s="37"/>
      <c r="CU2176" s="37"/>
      <c r="CV2176" s="37"/>
      <c r="CW2176" s="37"/>
      <c r="CX2176" s="37"/>
      <c r="CY2176" s="37"/>
      <c r="CZ2176" s="37"/>
      <c r="DA2176" s="37"/>
      <c r="DB2176" s="37"/>
      <c r="DC2176" s="37"/>
      <c r="DD2176" s="37"/>
      <c r="DE2176" s="37"/>
      <c r="DF2176" s="37"/>
      <c r="DG2176" s="37"/>
      <c r="DH2176" s="37"/>
      <c r="DI2176" s="37"/>
      <c r="DJ2176" s="37"/>
      <c r="DK2176" s="37"/>
      <c r="DL2176" s="37"/>
      <c r="DR2176" s="37"/>
      <c r="DS2176" s="37"/>
      <c r="DT2176" s="37"/>
      <c r="DU2176" s="37"/>
      <c r="DV2176" s="37"/>
      <c r="DW2176" s="37"/>
      <c r="DX2176" s="37"/>
      <c r="DY2176" s="37"/>
      <c r="DZ2176" s="37"/>
      <c r="EA2176" s="37"/>
      <c r="EB2176" s="37"/>
      <c r="EC2176" s="37"/>
      <c r="ED2176" s="37"/>
      <c r="EE2176" s="37"/>
      <c r="EF2176" s="37"/>
      <c r="EG2176" s="37"/>
      <c r="EH2176" s="37"/>
      <c r="EI2176" s="37"/>
      <c r="EJ2176" s="37"/>
      <c r="EK2176" s="37"/>
      <c r="EL2176" s="37"/>
      <c r="EM2176" s="37"/>
      <c r="EN2176" s="37"/>
      <c r="EO2176" s="37"/>
      <c r="EP2176" s="37"/>
      <c r="EQ2176" s="37"/>
      <c r="ER2176" s="37"/>
      <c r="ES2176" s="37"/>
      <c r="ET2176" s="37"/>
      <c r="EU2176" s="37"/>
      <c r="EV2176" s="37"/>
      <c r="EW2176" s="37"/>
      <c r="EX2176" s="37"/>
      <c r="EY2176" s="37"/>
      <c r="EZ2176" s="37"/>
      <c r="FA2176" s="37"/>
      <c r="FB2176" s="37"/>
      <c r="FC2176" s="37"/>
      <c r="FD2176" s="37"/>
    </row>
    <row r="2177" spans="2:160" x14ac:dyDescent="0.5">
      <c r="B2177" s="36" t="s">
        <v>2372</v>
      </c>
      <c r="C2177" s="18">
        <v>3.7934065379487958E-3</v>
      </c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  <c r="S2177" s="37"/>
      <c r="T2177" s="37"/>
      <c r="U2177" s="37"/>
      <c r="V2177" s="37"/>
      <c r="W2177" s="37"/>
      <c r="X2177" s="37"/>
      <c r="Y2177" s="37"/>
      <c r="Z2177" s="37"/>
      <c r="AA2177" s="37"/>
      <c r="AB2177" s="37"/>
      <c r="AC2177" s="37"/>
      <c r="AD2177" s="37"/>
      <c r="AE2177" s="37"/>
      <c r="AF2177" s="37"/>
      <c r="AG2177" s="37"/>
      <c r="AH2177" s="37"/>
      <c r="AI2177" s="37"/>
      <c r="AJ2177" s="37"/>
      <c r="AK2177" s="37"/>
      <c r="AL2177" s="37"/>
      <c r="AM2177" s="37"/>
      <c r="AN2177" s="37"/>
      <c r="AO2177" s="37"/>
      <c r="AP2177" s="37"/>
      <c r="AQ2177" s="37"/>
      <c r="AR2177" s="37"/>
      <c r="AS2177" s="37"/>
      <c r="AT2177" s="37"/>
      <c r="AU2177" s="37"/>
      <c r="AV2177" s="37"/>
      <c r="AW2177" s="37"/>
      <c r="AX2177" s="37"/>
      <c r="AY2177" s="37"/>
      <c r="AZ2177" s="37"/>
      <c r="BA2177" s="37"/>
      <c r="BB2177" s="37"/>
      <c r="BC2177" s="37"/>
      <c r="BD2177" s="37"/>
      <c r="BE2177" s="37"/>
      <c r="BF2177" s="37"/>
      <c r="BG2177" s="37"/>
      <c r="BH2177" s="37"/>
      <c r="BI2177" s="37"/>
      <c r="BJ2177" s="37"/>
      <c r="BK2177" s="37"/>
      <c r="BL2177" s="37"/>
      <c r="BM2177" s="37"/>
      <c r="BN2177" s="37"/>
      <c r="BO2177" s="37"/>
      <c r="BP2177" s="37"/>
      <c r="BQ2177" s="37"/>
      <c r="BR2177" s="37"/>
      <c r="BS2177" s="37"/>
      <c r="BT2177" s="37"/>
      <c r="BU2177" s="37"/>
      <c r="BV2177" s="37"/>
      <c r="BW2177" s="37"/>
      <c r="BX2177" s="37"/>
      <c r="BY2177" s="37"/>
      <c r="BZ2177" s="37"/>
      <c r="CA2177" s="37"/>
      <c r="CB2177" s="37"/>
      <c r="CC2177" s="37"/>
      <c r="CD2177" s="37"/>
      <c r="CE2177" s="37"/>
      <c r="CF2177" s="37"/>
      <c r="CG2177" s="37"/>
      <c r="CH2177" s="37"/>
      <c r="CI2177" s="37"/>
      <c r="CJ2177" s="37"/>
      <c r="CK2177" s="37"/>
      <c r="CL2177" s="37"/>
      <c r="CM2177" s="37"/>
      <c r="CN2177" s="37"/>
      <c r="CO2177" s="37"/>
      <c r="CP2177" s="37"/>
      <c r="CQ2177" s="37"/>
      <c r="CR2177" s="37"/>
      <c r="CS2177" s="37"/>
      <c r="CT2177" s="37"/>
      <c r="CU2177" s="37"/>
      <c r="CV2177" s="37"/>
      <c r="CW2177" s="37"/>
      <c r="CX2177" s="37"/>
      <c r="CY2177" s="37"/>
      <c r="CZ2177" s="37"/>
      <c r="DA2177" s="37"/>
      <c r="DB2177" s="37"/>
      <c r="DC2177" s="37"/>
      <c r="DD2177" s="37"/>
      <c r="DE2177" s="37"/>
      <c r="DF2177" s="37"/>
      <c r="DG2177" s="37"/>
      <c r="DH2177" s="37"/>
      <c r="DI2177" s="37"/>
      <c r="DJ2177" s="37"/>
      <c r="DK2177" s="37"/>
      <c r="DL2177" s="37"/>
      <c r="DR2177" s="37"/>
      <c r="DS2177" s="37"/>
      <c r="DT2177" s="37"/>
      <c r="DU2177" s="37"/>
      <c r="DV2177" s="37"/>
      <c r="DW2177" s="37"/>
      <c r="DX2177" s="37"/>
      <c r="DY2177" s="37"/>
      <c r="DZ2177" s="37"/>
      <c r="EA2177" s="37"/>
      <c r="EB2177" s="37"/>
      <c r="EC2177" s="37"/>
      <c r="ED2177" s="37"/>
      <c r="EE2177" s="37"/>
      <c r="EF2177" s="37"/>
      <c r="EG2177" s="37"/>
      <c r="EH2177" s="37"/>
      <c r="EI2177" s="37"/>
      <c r="EJ2177" s="37"/>
      <c r="EK2177" s="37"/>
      <c r="EL2177" s="37"/>
      <c r="EM2177" s="37"/>
      <c r="EN2177" s="37"/>
      <c r="EO2177" s="37"/>
      <c r="EP2177" s="37"/>
      <c r="EQ2177" s="37"/>
      <c r="ER2177" s="37"/>
      <c r="ES2177" s="37"/>
      <c r="ET2177" s="37"/>
      <c r="EU2177" s="37"/>
      <c r="EV2177" s="37"/>
      <c r="EW2177" s="37"/>
      <c r="EX2177" s="37"/>
      <c r="EY2177" s="37"/>
      <c r="EZ2177" s="37"/>
      <c r="FA2177" s="37"/>
      <c r="FB2177" s="37"/>
      <c r="FC2177" s="37"/>
      <c r="FD2177" s="37"/>
    </row>
    <row r="2178" spans="2:160" x14ac:dyDescent="0.5">
      <c r="B2178" s="36" t="s">
        <v>2373</v>
      </c>
      <c r="C2178" s="18">
        <v>-5.1951751905232602E-4</v>
      </c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37"/>
      <c r="AC2178" s="37"/>
      <c r="AD2178" s="37"/>
      <c r="AE2178" s="37"/>
      <c r="AF2178" s="37"/>
      <c r="AG2178" s="37"/>
      <c r="AH2178" s="37"/>
      <c r="AI2178" s="37"/>
      <c r="AJ2178" s="37"/>
      <c r="AK2178" s="37"/>
      <c r="AL2178" s="37"/>
      <c r="AM2178" s="37"/>
      <c r="AN2178" s="37"/>
      <c r="AO2178" s="37"/>
      <c r="AP2178" s="37"/>
      <c r="AQ2178" s="37"/>
      <c r="AR2178" s="37"/>
      <c r="AS2178" s="37"/>
      <c r="AT2178" s="37"/>
      <c r="AU2178" s="37"/>
      <c r="AV2178" s="37"/>
      <c r="AW2178" s="37"/>
      <c r="AX2178" s="37"/>
      <c r="AY2178" s="37"/>
      <c r="AZ2178" s="37"/>
      <c r="BA2178" s="37"/>
      <c r="BB2178" s="37"/>
      <c r="BC2178" s="37"/>
      <c r="BD2178" s="37"/>
      <c r="BE2178" s="37"/>
      <c r="BF2178" s="37"/>
      <c r="BG2178" s="37"/>
      <c r="BH2178" s="37"/>
      <c r="BI2178" s="37"/>
      <c r="BJ2178" s="37"/>
      <c r="BK2178" s="37"/>
      <c r="BL2178" s="37"/>
      <c r="BM2178" s="37"/>
      <c r="BN2178" s="37"/>
      <c r="BO2178" s="37"/>
      <c r="BP2178" s="37"/>
      <c r="BQ2178" s="37"/>
      <c r="BR2178" s="37"/>
      <c r="BS2178" s="37"/>
      <c r="BT2178" s="37"/>
      <c r="BU2178" s="37"/>
      <c r="BV2178" s="37"/>
      <c r="BW2178" s="37"/>
      <c r="BX2178" s="37"/>
      <c r="BY2178" s="37"/>
      <c r="BZ2178" s="37"/>
      <c r="CA2178" s="37"/>
      <c r="CB2178" s="37"/>
      <c r="CC2178" s="37"/>
      <c r="CD2178" s="37"/>
      <c r="CE2178" s="37"/>
      <c r="CF2178" s="37"/>
      <c r="CG2178" s="37"/>
      <c r="CH2178" s="37"/>
      <c r="CI2178" s="37"/>
      <c r="CJ2178" s="37"/>
      <c r="CK2178" s="37"/>
      <c r="CL2178" s="37"/>
      <c r="CM2178" s="37"/>
      <c r="CN2178" s="37"/>
      <c r="CO2178" s="37"/>
      <c r="CP2178" s="37"/>
      <c r="CQ2178" s="37"/>
      <c r="CR2178" s="37"/>
      <c r="CS2178" s="37"/>
      <c r="CT2178" s="37"/>
      <c r="CU2178" s="37"/>
      <c r="CV2178" s="37"/>
      <c r="CW2178" s="37"/>
      <c r="CX2178" s="37"/>
      <c r="CY2178" s="37"/>
      <c r="CZ2178" s="37"/>
      <c r="DA2178" s="37"/>
      <c r="DB2178" s="37"/>
      <c r="DC2178" s="37"/>
      <c r="DD2178" s="37"/>
      <c r="DE2178" s="37"/>
      <c r="DF2178" s="37"/>
      <c r="DG2178" s="37"/>
      <c r="DH2178" s="37"/>
      <c r="DI2178" s="37"/>
      <c r="DJ2178" s="37"/>
      <c r="DK2178" s="37"/>
      <c r="DL2178" s="37"/>
      <c r="DR2178" s="37"/>
      <c r="DS2178" s="37"/>
      <c r="DT2178" s="37"/>
      <c r="DU2178" s="37"/>
      <c r="DV2178" s="37"/>
      <c r="DW2178" s="37"/>
      <c r="DX2178" s="37"/>
      <c r="DY2178" s="37"/>
      <c r="DZ2178" s="37"/>
      <c r="EA2178" s="37"/>
      <c r="EB2178" s="37"/>
      <c r="EC2178" s="37"/>
      <c r="ED2178" s="37"/>
      <c r="EE2178" s="37"/>
      <c r="EF2178" s="37"/>
      <c r="EG2178" s="37"/>
      <c r="EH2178" s="37"/>
      <c r="EI2178" s="37"/>
      <c r="EJ2178" s="37"/>
      <c r="EK2178" s="37"/>
      <c r="EL2178" s="37"/>
      <c r="EM2178" s="37"/>
      <c r="EN2178" s="37"/>
      <c r="EO2178" s="37"/>
      <c r="EP2178" s="37"/>
      <c r="EQ2178" s="37"/>
      <c r="ER2178" s="37"/>
      <c r="ES2178" s="37"/>
      <c r="ET2178" s="37"/>
      <c r="EU2178" s="37"/>
      <c r="EV2178" s="37"/>
      <c r="EW2178" s="37"/>
      <c r="EX2178" s="37"/>
      <c r="EY2178" s="37"/>
      <c r="EZ2178" s="37"/>
      <c r="FA2178" s="37"/>
      <c r="FB2178" s="37"/>
      <c r="FC2178" s="37"/>
      <c r="FD2178" s="37"/>
    </row>
    <row r="2179" spans="2:160" x14ac:dyDescent="0.5">
      <c r="B2179" s="36" t="s">
        <v>2374</v>
      </c>
      <c r="C2179" s="18">
        <v>6.2416425286826449E-3</v>
      </c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  <c r="S2179" s="37"/>
      <c r="T2179" s="37"/>
      <c r="U2179" s="37"/>
      <c r="V2179" s="37"/>
      <c r="W2179" s="37"/>
      <c r="X2179" s="37"/>
      <c r="Y2179" s="37"/>
      <c r="Z2179" s="37"/>
      <c r="AA2179" s="37"/>
      <c r="AB2179" s="37"/>
      <c r="AC2179" s="37"/>
      <c r="AD2179" s="37"/>
      <c r="AE2179" s="37"/>
      <c r="AF2179" s="37"/>
      <c r="AG2179" s="37"/>
      <c r="AH2179" s="37"/>
      <c r="AI2179" s="37"/>
      <c r="AJ2179" s="37"/>
      <c r="AK2179" s="37"/>
      <c r="AL2179" s="37"/>
      <c r="AM2179" s="37"/>
      <c r="AN2179" s="37"/>
      <c r="AO2179" s="37"/>
      <c r="AP2179" s="37"/>
      <c r="AQ2179" s="37"/>
      <c r="AR2179" s="37"/>
      <c r="AS2179" s="37"/>
      <c r="AT2179" s="37"/>
      <c r="AU2179" s="37"/>
      <c r="AV2179" s="37"/>
      <c r="AW2179" s="37"/>
      <c r="AX2179" s="37"/>
      <c r="AY2179" s="37"/>
      <c r="AZ2179" s="37"/>
      <c r="BA2179" s="37"/>
      <c r="BB2179" s="37"/>
      <c r="BC2179" s="37"/>
      <c r="BD2179" s="37"/>
      <c r="BE2179" s="37"/>
      <c r="BF2179" s="37"/>
      <c r="BG2179" s="37"/>
      <c r="BH2179" s="37"/>
      <c r="BI2179" s="37"/>
      <c r="BJ2179" s="37"/>
      <c r="BK2179" s="37"/>
      <c r="BL2179" s="37"/>
      <c r="BM2179" s="37"/>
      <c r="BN2179" s="37"/>
      <c r="BO2179" s="37"/>
      <c r="BP2179" s="37"/>
      <c r="BQ2179" s="37"/>
      <c r="BR2179" s="37"/>
      <c r="BS2179" s="37"/>
      <c r="BT2179" s="37"/>
      <c r="BU2179" s="37"/>
      <c r="BV2179" s="37"/>
      <c r="BW2179" s="37"/>
      <c r="BX2179" s="37"/>
      <c r="BY2179" s="37"/>
      <c r="BZ2179" s="37"/>
      <c r="CA2179" s="37"/>
      <c r="CB2179" s="37"/>
      <c r="CC2179" s="37"/>
      <c r="CD2179" s="37"/>
      <c r="CE2179" s="37"/>
      <c r="CF2179" s="37"/>
      <c r="CG2179" s="37"/>
      <c r="CH2179" s="37"/>
      <c r="CI2179" s="37"/>
      <c r="CJ2179" s="37"/>
      <c r="CK2179" s="37"/>
      <c r="CL2179" s="37"/>
      <c r="CM2179" s="37"/>
      <c r="CN2179" s="37"/>
      <c r="CO2179" s="37"/>
      <c r="CP2179" s="37"/>
      <c r="CQ2179" s="37"/>
      <c r="CR2179" s="37"/>
      <c r="CS2179" s="37"/>
      <c r="CT2179" s="37"/>
      <c r="CU2179" s="37"/>
      <c r="CV2179" s="37"/>
      <c r="CW2179" s="37"/>
      <c r="CX2179" s="37"/>
      <c r="CY2179" s="37"/>
      <c r="CZ2179" s="37"/>
      <c r="DA2179" s="37"/>
      <c r="DB2179" s="37"/>
      <c r="DC2179" s="37"/>
      <c r="DD2179" s="37"/>
      <c r="DE2179" s="37"/>
      <c r="DF2179" s="37"/>
      <c r="DG2179" s="37"/>
      <c r="DH2179" s="37"/>
      <c r="DI2179" s="37"/>
      <c r="DJ2179" s="37"/>
      <c r="DK2179" s="37"/>
      <c r="DL2179" s="37"/>
      <c r="DR2179" s="37"/>
      <c r="DS2179" s="37"/>
      <c r="DT2179" s="37"/>
      <c r="DU2179" s="37"/>
      <c r="DV2179" s="37"/>
      <c r="DW2179" s="37"/>
      <c r="DX2179" s="37"/>
      <c r="DY2179" s="37"/>
      <c r="DZ2179" s="37"/>
      <c r="EA2179" s="37"/>
      <c r="EB2179" s="37"/>
      <c r="EC2179" s="37"/>
      <c r="ED2179" s="37"/>
      <c r="EE2179" s="37"/>
      <c r="EF2179" s="37"/>
      <c r="EG2179" s="37"/>
      <c r="EH2179" s="37"/>
      <c r="EI2179" s="37"/>
      <c r="EJ2179" s="37"/>
      <c r="EK2179" s="37"/>
      <c r="EL2179" s="37"/>
      <c r="EM2179" s="37"/>
      <c r="EN2179" s="37"/>
      <c r="EO2179" s="37"/>
      <c r="EP2179" s="37"/>
      <c r="EQ2179" s="37"/>
      <c r="ER2179" s="37"/>
      <c r="ES2179" s="37"/>
      <c r="ET2179" s="37"/>
      <c r="EU2179" s="37"/>
      <c r="EV2179" s="37"/>
      <c r="EW2179" s="37"/>
      <c r="EX2179" s="37"/>
      <c r="EY2179" s="37"/>
      <c r="EZ2179" s="37"/>
      <c r="FA2179" s="37"/>
      <c r="FB2179" s="37"/>
      <c r="FC2179" s="37"/>
      <c r="FD2179" s="37"/>
    </row>
    <row r="2180" spans="2:160" x14ac:dyDescent="0.5">
      <c r="B2180" s="36" t="s">
        <v>2375</v>
      </c>
      <c r="C2180" s="18">
        <v>-4.5574218489635721E-3</v>
      </c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7"/>
      <c r="AD2180" s="37"/>
      <c r="AE2180" s="37"/>
      <c r="AF2180" s="37"/>
      <c r="AG2180" s="37"/>
      <c r="AH2180" s="37"/>
      <c r="AI2180" s="37"/>
      <c r="AJ2180" s="37"/>
      <c r="AK2180" s="37"/>
      <c r="AL2180" s="37"/>
      <c r="AM2180" s="37"/>
      <c r="AN2180" s="37"/>
      <c r="AO2180" s="37"/>
      <c r="AP2180" s="37"/>
      <c r="AQ2180" s="37"/>
      <c r="AR2180" s="37"/>
      <c r="AS2180" s="37"/>
      <c r="AT2180" s="37"/>
      <c r="AU2180" s="37"/>
      <c r="AV2180" s="37"/>
      <c r="AW2180" s="37"/>
      <c r="AX2180" s="37"/>
      <c r="AY2180" s="37"/>
      <c r="AZ2180" s="37"/>
      <c r="BA2180" s="37"/>
      <c r="BB2180" s="37"/>
      <c r="BC2180" s="37"/>
      <c r="BD2180" s="37"/>
      <c r="BE2180" s="37"/>
      <c r="BF2180" s="37"/>
      <c r="BG2180" s="37"/>
      <c r="BH2180" s="37"/>
      <c r="BI2180" s="37"/>
      <c r="BJ2180" s="37"/>
      <c r="BK2180" s="37"/>
      <c r="BL2180" s="37"/>
      <c r="BM2180" s="37"/>
      <c r="BN2180" s="37"/>
      <c r="BO2180" s="37"/>
      <c r="BP2180" s="37"/>
      <c r="BQ2180" s="37"/>
      <c r="BR2180" s="37"/>
      <c r="BS2180" s="37"/>
      <c r="BT2180" s="37"/>
      <c r="BU2180" s="37"/>
      <c r="BV2180" s="37"/>
      <c r="BW2180" s="37"/>
      <c r="BX2180" s="37"/>
      <c r="BY2180" s="37"/>
      <c r="BZ2180" s="37"/>
      <c r="CA2180" s="37"/>
      <c r="CB2180" s="37"/>
      <c r="CC2180" s="37"/>
      <c r="CD2180" s="37"/>
      <c r="CE2180" s="37"/>
      <c r="CF2180" s="37"/>
      <c r="CG2180" s="37"/>
      <c r="CH2180" s="37"/>
      <c r="CI2180" s="37"/>
      <c r="CJ2180" s="37"/>
      <c r="CK2180" s="37"/>
      <c r="CL2180" s="37"/>
      <c r="CM2180" s="37"/>
      <c r="CN2180" s="37"/>
      <c r="CO2180" s="37"/>
      <c r="CP2180" s="37"/>
      <c r="CQ2180" s="37"/>
      <c r="CR2180" s="37"/>
      <c r="CS2180" s="37"/>
      <c r="CT2180" s="37"/>
      <c r="CU2180" s="37"/>
      <c r="CV2180" s="37"/>
      <c r="CW2180" s="37"/>
      <c r="CX2180" s="37"/>
      <c r="CY2180" s="37"/>
      <c r="CZ2180" s="37"/>
      <c r="DA2180" s="37"/>
      <c r="DB2180" s="37"/>
      <c r="DC2180" s="37"/>
      <c r="DD2180" s="37"/>
      <c r="DE2180" s="37"/>
      <c r="DF2180" s="37"/>
      <c r="DG2180" s="37"/>
      <c r="DH2180" s="37"/>
      <c r="DI2180" s="37"/>
      <c r="DJ2180" s="37"/>
      <c r="DK2180" s="37"/>
      <c r="DL2180" s="37"/>
      <c r="DR2180" s="37"/>
      <c r="DS2180" s="37"/>
      <c r="DT2180" s="37"/>
      <c r="DU2180" s="37"/>
      <c r="DV2180" s="37"/>
      <c r="DW2180" s="37"/>
      <c r="DX2180" s="37"/>
      <c r="DY2180" s="37"/>
      <c r="DZ2180" s="37"/>
      <c r="EA2180" s="37"/>
      <c r="EB2180" s="37"/>
      <c r="EC2180" s="37"/>
      <c r="ED2180" s="37"/>
      <c r="EE2180" s="37"/>
      <c r="EF2180" s="37"/>
      <c r="EG2180" s="37"/>
      <c r="EH2180" s="37"/>
      <c r="EI2180" s="37"/>
      <c r="EJ2180" s="37"/>
      <c r="EK2180" s="37"/>
      <c r="EL2180" s="37"/>
      <c r="EM2180" s="37"/>
      <c r="EN2180" s="37"/>
      <c r="EO2180" s="37"/>
      <c r="EP2180" s="37"/>
      <c r="EQ2180" s="37"/>
      <c r="ER2180" s="37"/>
      <c r="ES2180" s="37"/>
      <c r="ET2180" s="37"/>
      <c r="EU2180" s="37"/>
      <c r="EV2180" s="37"/>
      <c r="EW2180" s="37"/>
      <c r="EX2180" s="37"/>
      <c r="EY2180" s="37"/>
      <c r="EZ2180" s="37"/>
      <c r="FA2180" s="37"/>
      <c r="FB2180" s="37"/>
      <c r="FC2180" s="37"/>
      <c r="FD2180" s="37"/>
    </row>
    <row r="2181" spans="2:160" x14ac:dyDescent="0.5">
      <c r="B2181" s="36" t="s">
        <v>2376</v>
      </c>
      <c r="C2181" s="18">
        <v>7.3235852925668254E-3</v>
      </c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7"/>
      <c r="AD2181" s="37"/>
      <c r="AE2181" s="37"/>
      <c r="AF2181" s="37"/>
      <c r="AG2181" s="37"/>
      <c r="AH2181" s="37"/>
      <c r="AI2181" s="37"/>
      <c r="AJ2181" s="37"/>
      <c r="AK2181" s="37"/>
      <c r="AL2181" s="37"/>
      <c r="AM2181" s="37"/>
      <c r="AN2181" s="37"/>
      <c r="AO2181" s="37"/>
      <c r="AP2181" s="37"/>
      <c r="AQ2181" s="37"/>
      <c r="AR2181" s="37"/>
      <c r="AS2181" s="37"/>
      <c r="AT2181" s="37"/>
      <c r="AU2181" s="37"/>
      <c r="AV2181" s="37"/>
      <c r="AW2181" s="37"/>
      <c r="AX2181" s="37"/>
      <c r="AY2181" s="37"/>
      <c r="AZ2181" s="37"/>
      <c r="BA2181" s="37"/>
      <c r="BB2181" s="37"/>
      <c r="BC2181" s="37"/>
      <c r="BD2181" s="37"/>
      <c r="BE2181" s="37"/>
      <c r="BF2181" s="37"/>
      <c r="BG2181" s="37"/>
      <c r="BH2181" s="37"/>
      <c r="BI2181" s="37"/>
      <c r="BJ2181" s="37"/>
      <c r="BK2181" s="37"/>
      <c r="BL2181" s="37"/>
      <c r="BM2181" s="37"/>
      <c r="BN2181" s="37"/>
      <c r="BO2181" s="37"/>
      <c r="BP2181" s="37"/>
      <c r="BQ2181" s="37"/>
      <c r="BR2181" s="37"/>
      <c r="BS2181" s="37"/>
      <c r="BT2181" s="37"/>
      <c r="BU2181" s="37"/>
      <c r="BV2181" s="37"/>
      <c r="BW2181" s="37"/>
      <c r="BX2181" s="37"/>
      <c r="BY2181" s="37"/>
      <c r="BZ2181" s="37"/>
      <c r="CA2181" s="37"/>
      <c r="CB2181" s="37"/>
      <c r="CC2181" s="37"/>
      <c r="CD2181" s="37"/>
      <c r="CE2181" s="37"/>
      <c r="CF2181" s="37"/>
      <c r="CG2181" s="37"/>
      <c r="CH2181" s="37"/>
      <c r="CI2181" s="37"/>
      <c r="CJ2181" s="37"/>
      <c r="CK2181" s="37"/>
      <c r="CL2181" s="37"/>
      <c r="CM2181" s="37"/>
      <c r="CN2181" s="37"/>
      <c r="CO2181" s="37"/>
      <c r="CP2181" s="37"/>
      <c r="CQ2181" s="37"/>
      <c r="CR2181" s="37"/>
      <c r="CS2181" s="37"/>
      <c r="CT2181" s="37"/>
      <c r="CU2181" s="37"/>
      <c r="CV2181" s="37"/>
      <c r="CW2181" s="37"/>
      <c r="CX2181" s="37"/>
      <c r="CY2181" s="37"/>
      <c r="CZ2181" s="37"/>
      <c r="DA2181" s="37"/>
      <c r="DB2181" s="37"/>
      <c r="DC2181" s="37"/>
      <c r="DD2181" s="37"/>
      <c r="DE2181" s="37"/>
      <c r="DF2181" s="37"/>
      <c r="DG2181" s="37"/>
      <c r="DH2181" s="37"/>
      <c r="DI2181" s="37"/>
      <c r="DJ2181" s="37"/>
      <c r="DK2181" s="37"/>
      <c r="DL2181" s="37"/>
      <c r="DR2181" s="37"/>
      <c r="DS2181" s="37"/>
      <c r="DT2181" s="37"/>
      <c r="DU2181" s="37"/>
      <c r="DV2181" s="37"/>
      <c r="DW2181" s="37"/>
      <c r="DX2181" s="37"/>
      <c r="DY2181" s="37"/>
      <c r="DZ2181" s="37"/>
      <c r="EA2181" s="37"/>
      <c r="EB2181" s="37"/>
      <c r="EC2181" s="37"/>
      <c r="ED2181" s="37"/>
      <c r="EE2181" s="37"/>
      <c r="EF2181" s="37"/>
      <c r="EG2181" s="37"/>
      <c r="EH2181" s="37"/>
      <c r="EI2181" s="37"/>
      <c r="EJ2181" s="37"/>
      <c r="EK2181" s="37"/>
      <c r="EL2181" s="37"/>
      <c r="EM2181" s="37"/>
      <c r="EN2181" s="37"/>
      <c r="EO2181" s="37"/>
      <c r="EP2181" s="37"/>
      <c r="EQ2181" s="37"/>
      <c r="ER2181" s="37"/>
      <c r="ES2181" s="37"/>
      <c r="ET2181" s="37"/>
      <c r="EU2181" s="37"/>
      <c r="EV2181" s="37"/>
      <c r="EW2181" s="37"/>
      <c r="EX2181" s="37"/>
      <c r="EY2181" s="37"/>
      <c r="EZ2181" s="37"/>
      <c r="FA2181" s="37"/>
      <c r="FB2181" s="37"/>
      <c r="FC2181" s="37"/>
      <c r="FD2181" s="37"/>
    </row>
    <row r="2182" spans="2:160" x14ac:dyDescent="0.5">
      <c r="B2182" s="36" t="s">
        <v>2377</v>
      </c>
      <c r="C2182" s="18">
        <v>-1.0593924488169204E-3</v>
      </c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7"/>
      <c r="AD2182" s="37"/>
      <c r="AE2182" s="37"/>
      <c r="AF2182" s="37"/>
      <c r="AG2182" s="37"/>
      <c r="AH2182" s="37"/>
      <c r="AI2182" s="37"/>
      <c r="AJ2182" s="37"/>
      <c r="AK2182" s="37"/>
      <c r="AL2182" s="37"/>
      <c r="AM2182" s="37"/>
      <c r="AN2182" s="37"/>
      <c r="AO2182" s="37"/>
      <c r="AP2182" s="37"/>
      <c r="AQ2182" s="37"/>
      <c r="AR2182" s="37"/>
      <c r="AS2182" s="37"/>
      <c r="AT2182" s="37"/>
      <c r="AU2182" s="37"/>
      <c r="AV2182" s="37"/>
      <c r="AW2182" s="37"/>
      <c r="AX2182" s="37"/>
      <c r="AY2182" s="37"/>
      <c r="AZ2182" s="37"/>
      <c r="BA2182" s="37"/>
      <c r="BB2182" s="37"/>
      <c r="BC2182" s="37"/>
      <c r="BD2182" s="37"/>
      <c r="BE2182" s="37"/>
      <c r="BF2182" s="37"/>
      <c r="BG2182" s="37"/>
      <c r="BH2182" s="37"/>
      <c r="BI2182" s="37"/>
      <c r="BJ2182" s="37"/>
      <c r="BK2182" s="37"/>
      <c r="BL2182" s="37"/>
      <c r="BM2182" s="37"/>
      <c r="BN2182" s="37"/>
      <c r="BO2182" s="37"/>
      <c r="BP2182" s="37"/>
      <c r="BQ2182" s="37"/>
      <c r="BR2182" s="37"/>
      <c r="BS2182" s="37"/>
      <c r="BT2182" s="37"/>
      <c r="BU2182" s="37"/>
      <c r="BV2182" s="37"/>
      <c r="BW2182" s="37"/>
      <c r="BX2182" s="37"/>
      <c r="BY2182" s="37"/>
      <c r="BZ2182" s="37"/>
      <c r="CA2182" s="37"/>
      <c r="CB2182" s="37"/>
      <c r="CC2182" s="37"/>
      <c r="CD2182" s="37"/>
      <c r="CE2182" s="37"/>
      <c r="CF2182" s="37"/>
      <c r="CG2182" s="37"/>
      <c r="CH2182" s="37"/>
      <c r="CI2182" s="37"/>
      <c r="CJ2182" s="37"/>
      <c r="CK2182" s="37"/>
      <c r="CL2182" s="37"/>
      <c r="CM2182" s="37"/>
      <c r="CN2182" s="37"/>
      <c r="CO2182" s="37"/>
      <c r="CP2182" s="37"/>
      <c r="CQ2182" s="37"/>
      <c r="CR2182" s="37"/>
      <c r="CS2182" s="37"/>
      <c r="CT2182" s="37"/>
      <c r="CU2182" s="37"/>
      <c r="CV2182" s="37"/>
      <c r="CW2182" s="37"/>
      <c r="CX2182" s="37"/>
      <c r="CY2182" s="37"/>
      <c r="CZ2182" s="37"/>
      <c r="DA2182" s="37"/>
      <c r="DB2182" s="37"/>
      <c r="DC2182" s="37"/>
      <c r="DD2182" s="37"/>
      <c r="DE2182" s="37"/>
      <c r="DF2182" s="37"/>
      <c r="DG2182" s="37"/>
      <c r="DH2182" s="37"/>
      <c r="DI2182" s="37"/>
      <c r="DJ2182" s="37"/>
      <c r="DK2182" s="37"/>
      <c r="DL2182" s="37"/>
      <c r="DR2182" s="37"/>
      <c r="DS2182" s="37"/>
      <c r="DT2182" s="37"/>
      <c r="DU2182" s="37"/>
      <c r="DV2182" s="37"/>
      <c r="DW2182" s="37"/>
      <c r="DX2182" s="37"/>
      <c r="DY2182" s="37"/>
      <c r="DZ2182" s="37"/>
      <c r="EA2182" s="37"/>
      <c r="EB2182" s="37"/>
      <c r="EC2182" s="37"/>
      <c r="ED2182" s="37"/>
      <c r="EE2182" s="37"/>
      <c r="EF2182" s="37"/>
      <c r="EG2182" s="37"/>
      <c r="EH2182" s="37"/>
      <c r="EI2182" s="37"/>
      <c r="EJ2182" s="37"/>
      <c r="EK2182" s="37"/>
      <c r="EL2182" s="37"/>
      <c r="EM2182" s="37"/>
      <c r="EN2182" s="37"/>
      <c r="EO2182" s="37"/>
      <c r="EP2182" s="37"/>
      <c r="EQ2182" s="37"/>
      <c r="ER2182" s="37"/>
      <c r="ES2182" s="37"/>
      <c r="ET2182" s="37"/>
      <c r="EU2182" s="37"/>
      <c r="EV2182" s="37"/>
      <c r="EW2182" s="37"/>
      <c r="EX2182" s="37"/>
      <c r="EY2182" s="37"/>
      <c r="EZ2182" s="37"/>
      <c r="FA2182" s="37"/>
      <c r="FB2182" s="37"/>
      <c r="FC2182" s="37"/>
      <c r="FD2182" s="37"/>
    </row>
    <row r="2183" spans="2:160" x14ac:dyDescent="0.5">
      <c r="B2183" s="36" t="s">
        <v>2378</v>
      </c>
      <c r="C2183" s="18">
        <v>4.5997280088503345E-3</v>
      </c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/>
      <c r="AA2183" s="37"/>
      <c r="AB2183" s="37"/>
      <c r="AC2183" s="37"/>
      <c r="AD2183" s="37"/>
      <c r="AE2183" s="37"/>
      <c r="AF2183" s="37"/>
      <c r="AG2183" s="37"/>
      <c r="AH2183" s="37"/>
      <c r="AI2183" s="37"/>
      <c r="AJ2183" s="37"/>
      <c r="AK2183" s="37"/>
      <c r="AL2183" s="37"/>
      <c r="AM2183" s="37"/>
      <c r="AN2183" s="37"/>
      <c r="AO2183" s="37"/>
      <c r="AP2183" s="37"/>
      <c r="AQ2183" s="37"/>
      <c r="AR2183" s="37"/>
      <c r="AS2183" s="37"/>
      <c r="AT2183" s="37"/>
      <c r="AU2183" s="37"/>
      <c r="AV2183" s="37"/>
      <c r="AW2183" s="37"/>
      <c r="AX2183" s="37"/>
      <c r="AY2183" s="37"/>
      <c r="AZ2183" s="37"/>
      <c r="BA2183" s="37"/>
      <c r="BB2183" s="37"/>
      <c r="BC2183" s="37"/>
      <c r="BD2183" s="37"/>
      <c r="BE2183" s="37"/>
      <c r="BF2183" s="37"/>
      <c r="BG2183" s="37"/>
      <c r="BH2183" s="37"/>
      <c r="BI2183" s="37"/>
      <c r="BJ2183" s="37"/>
      <c r="BK2183" s="37"/>
      <c r="BL2183" s="37"/>
      <c r="BM2183" s="37"/>
      <c r="BN2183" s="37"/>
      <c r="BO2183" s="37"/>
      <c r="BP2183" s="37"/>
      <c r="BQ2183" s="37"/>
      <c r="BR2183" s="37"/>
      <c r="BS2183" s="37"/>
      <c r="BT2183" s="37"/>
      <c r="BU2183" s="37"/>
      <c r="BV2183" s="37"/>
      <c r="BW2183" s="37"/>
      <c r="BX2183" s="37"/>
      <c r="BY2183" s="37"/>
      <c r="BZ2183" s="37"/>
      <c r="CA2183" s="37"/>
      <c r="CB2183" s="37"/>
      <c r="CC2183" s="37"/>
      <c r="CD2183" s="37"/>
      <c r="CE2183" s="37"/>
      <c r="CF2183" s="37"/>
      <c r="CG2183" s="37"/>
      <c r="CH2183" s="37"/>
      <c r="CI2183" s="37"/>
      <c r="CJ2183" s="37"/>
      <c r="CK2183" s="37"/>
      <c r="CL2183" s="37"/>
      <c r="CM2183" s="37"/>
      <c r="CN2183" s="37"/>
      <c r="CO2183" s="37"/>
      <c r="CP2183" s="37"/>
      <c r="CQ2183" s="37"/>
      <c r="CR2183" s="37"/>
      <c r="CS2183" s="37"/>
      <c r="CT2183" s="37"/>
      <c r="CU2183" s="37"/>
      <c r="CV2183" s="37"/>
      <c r="CW2183" s="37"/>
      <c r="CX2183" s="37"/>
      <c r="CY2183" s="37"/>
      <c r="CZ2183" s="37"/>
      <c r="DA2183" s="37"/>
      <c r="DB2183" s="37"/>
      <c r="DC2183" s="37"/>
      <c r="DD2183" s="37"/>
      <c r="DE2183" s="37"/>
      <c r="DF2183" s="37"/>
      <c r="DG2183" s="37"/>
      <c r="DH2183" s="37"/>
      <c r="DI2183" s="37"/>
      <c r="DJ2183" s="37"/>
      <c r="DK2183" s="37"/>
      <c r="DL2183" s="37"/>
      <c r="DR2183" s="37"/>
      <c r="DS2183" s="37"/>
      <c r="DT2183" s="37"/>
      <c r="DU2183" s="37"/>
      <c r="DV2183" s="37"/>
      <c r="DW2183" s="37"/>
      <c r="DX2183" s="37"/>
      <c r="DY2183" s="37"/>
      <c r="DZ2183" s="37"/>
      <c r="EA2183" s="37"/>
      <c r="EB2183" s="37"/>
      <c r="EC2183" s="37"/>
      <c r="ED2183" s="37"/>
      <c r="EE2183" s="37"/>
      <c r="EF2183" s="37"/>
      <c r="EG2183" s="37"/>
      <c r="EH2183" s="37"/>
      <c r="EI2183" s="37"/>
      <c r="EJ2183" s="37"/>
      <c r="EK2183" s="37"/>
      <c r="EL2183" s="37"/>
      <c r="EM2183" s="37"/>
      <c r="EN2183" s="37"/>
      <c r="EO2183" s="37"/>
      <c r="EP2183" s="37"/>
      <c r="EQ2183" s="37"/>
      <c r="ER2183" s="37"/>
      <c r="ES2183" s="37"/>
      <c r="ET2183" s="37"/>
      <c r="EU2183" s="37"/>
      <c r="EV2183" s="37"/>
      <c r="EW2183" s="37"/>
      <c r="EX2183" s="37"/>
      <c r="EY2183" s="37"/>
      <c r="EZ2183" s="37"/>
      <c r="FA2183" s="37"/>
      <c r="FB2183" s="37"/>
      <c r="FC2183" s="37"/>
      <c r="FD2183" s="37"/>
    </row>
    <row r="2184" spans="2:160" x14ac:dyDescent="0.5">
      <c r="B2184" s="36" t="s">
        <v>2379</v>
      </c>
      <c r="C2184" s="18">
        <v>8.4038831736044095E-4</v>
      </c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  <c r="S2184" s="37"/>
      <c r="T2184" s="37"/>
      <c r="U2184" s="37"/>
      <c r="V2184" s="37"/>
      <c r="W2184" s="37"/>
      <c r="X2184" s="37"/>
      <c r="Y2184" s="37"/>
      <c r="Z2184" s="37"/>
      <c r="AA2184" s="37"/>
      <c r="AB2184" s="37"/>
      <c r="AC2184" s="37"/>
      <c r="AD2184" s="37"/>
      <c r="AE2184" s="37"/>
      <c r="AF2184" s="37"/>
      <c r="AG2184" s="37"/>
      <c r="AH2184" s="37"/>
      <c r="AI2184" s="37"/>
      <c r="AJ2184" s="37"/>
      <c r="AK2184" s="37"/>
      <c r="AL2184" s="37"/>
      <c r="AM2184" s="37"/>
      <c r="AN2184" s="37"/>
      <c r="AO2184" s="37"/>
      <c r="AP2184" s="37"/>
      <c r="AQ2184" s="37"/>
      <c r="AR2184" s="37"/>
      <c r="AS2184" s="37"/>
      <c r="AT2184" s="37"/>
      <c r="AU2184" s="37"/>
      <c r="AV2184" s="37"/>
      <c r="AW2184" s="37"/>
      <c r="AX2184" s="37"/>
      <c r="AY2184" s="37"/>
      <c r="AZ2184" s="37"/>
      <c r="BA2184" s="37"/>
      <c r="BB2184" s="37"/>
      <c r="BC2184" s="37"/>
      <c r="BD2184" s="37"/>
      <c r="BE2184" s="37"/>
      <c r="BF2184" s="37"/>
      <c r="BG2184" s="37"/>
      <c r="BH2184" s="37"/>
      <c r="BI2184" s="37"/>
      <c r="BJ2184" s="37"/>
      <c r="BK2184" s="37"/>
      <c r="BL2184" s="37"/>
      <c r="BM2184" s="37"/>
      <c r="BN2184" s="37"/>
      <c r="BO2184" s="37"/>
      <c r="BP2184" s="37"/>
      <c r="BQ2184" s="37"/>
      <c r="BR2184" s="37"/>
      <c r="BS2184" s="37"/>
      <c r="BT2184" s="37"/>
      <c r="BU2184" s="37"/>
      <c r="BV2184" s="37"/>
      <c r="BW2184" s="37"/>
      <c r="BX2184" s="37"/>
      <c r="BY2184" s="37"/>
      <c r="BZ2184" s="37"/>
      <c r="CA2184" s="37"/>
      <c r="CB2184" s="37"/>
      <c r="CC2184" s="37"/>
      <c r="CD2184" s="37"/>
      <c r="CE2184" s="37"/>
      <c r="CF2184" s="37"/>
      <c r="CG2184" s="37"/>
      <c r="CH2184" s="37"/>
      <c r="CI2184" s="37"/>
      <c r="CJ2184" s="37"/>
      <c r="CK2184" s="37"/>
      <c r="CL2184" s="37"/>
      <c r="CM2184" s="37"/>
      <c r="CN2184" s="37"/>
      <c r="CO2184" s="37"/>
      <c r="CP2184" s="37"/>
      <c r="CQ2184" s="37"/>
      <c r="CR2184" s="37"/>
      <c r="CS2184" s="37"/>
      <c r="CT2184" s="37"/>
      <c r="CU2184" s="37"/>
      <c r="CV2184" s="37"/>
      <c r="CW2184" s="37"/>
      <c r="CX2184" s="37"/>
      <c r="CY2184" s="37"/>
      <c r="CZ2184" s="37"/>
      <c r="DA2184" s="37"/>
      <c r="DB2184" s="37"/>
      <c r="DC2184" s="37"/>
      <c r="DD2184" s="37"/>
      <c r="DE2184" s="37"/>
      <c r="DF2184" s="37"/>
      <c r="DG2184" s="37"/>
      <c r="DH2184" s="37"/>
      <c r="DI2184" s="37"/>
      <c r="DJ2184" s="37"/>
      <c r="DK2184" s="37"/>
      <c r="DL2184" s="37"/>
      <c r="DR2184" s="37"/>
      <c r="DS2184" s="37"/>
      <c r="DT2184" s="37"/>
      <c r="DU2184" s="37"/>
      <c r="DV2184" s="37"/>
      <c r="DW2184" s="37"/>
      <c r="DX2184" s="37"/>
      <c r="DY2184" s="37"/>
      <c r="DZ2184" s="37"/>
      <c r="EA2184" s="37"/>
      <c r="EB2184" s="37"/>
      <c r="EC2184" s="37"/>
      <c r="ED2184" s="37"/>
      <c r="EE2184" s="37"/>
      <c r="EF2184" s="37"/>
      <c r="EG2184" s="37"/>
      <c r="EH2184" s="37"/>
      <c r="EI2184" s="37"/>
      <c r="EJ2184" s="37"/>
      <c r="EK2184" s="37"/>
      <c r="EL2184" s="37"/>
      <c r="EM2184" s="37"/>
      <c r="EN2184" s="37"/>
      <c r="EO2184" s="37"/>
      <c r="EP2184" s="37"/>
      <c r="EQ2184" s="37"/>
      <c r="ER2184" s="37"/>
      <c r="ES2184" s="37"/>
      <c r="ET2184" s="37"/>
      <c r="EU2184" s="37"/>
      <c r="EV2184" s="37"/>
      <c r="EW2184" s="37"/>
      <c r="EX2184" s="37"/>
      <c r="EY2184" s="37"/>
      <c r="EZ2184" s="37"/>
      <c r="FA2184" s="37"/>
      <c r="FB2184" s="37"/>
      <c r="FC2184" s="37"/>
      <c r="FD2184" s="37"/>
    </row>
    <row r="2185" spans="2:160" x14ac:dyDescent="0.5">
      <c r="B2185" s="36" t="s">
        <v>2380</v>
      </c>
      <c r="C2185" s="18">
        <v>3.288412379321537E-3</v>
      </c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/>
      <c r="AA2185" s="37"/>
      <c r="AB2185" s="37"/>
      <c r="AC2185" s="37"/>
      <c r="AD2185" s="37"/>
      <c r="AE2185" s="37"/>
      <c r="AF2185" s="37"/>
      <c r="AG2185" s="37"/>
      <c r="AH2185" s="37"/>
      <c r="AI2185" s="37"/>
      <c r="AJ2185" s="37"/>
      <c r="AK2185" s="37"/>
      <c r="AL2185" s="37"/>
      <c r="AM2185" s="37"/>
      <c r="AN2185" s="37"/>
      <c r="AO2185" s="37"/>
      <c r="AP2185" s="37"/>
      <c r="AQ2185" s="37"/>
      <c r="AR2185" s="37"/>
      <c r="AS2185" s="37"/>
      <c r="AT2185" s="37"/>
      <c r="AU2185" s="37"/>
      <c r="AV2185" s="37"/>
      <c r="AW2185" s="37"/>
      <c r="AX2185" s="37"/>
      <c r="AY2185" s="37"/>
      <c r="AZ2185" s="37"/>
      <c r="BA2185" s="37"/>
      <c r="BB2185" s="37"/>
      <c r="BC2185" s="37"/>
      <c r="BD2185" s="37"/>
      <c r="BE2185" s="37"/>
      <c r="BF2185" s="37"/>
      <c r="BG2185" s="37"/>
      <c r="BH2185" s="37"/>
      <c r="BI2185" s="37"/>
      <c r="BJ2185" s="37"/>
      <c r="BK2185" s="37"/>
      <c r="BL2185" s="37"/>
      <c r="BM2185" s="37"/>
      <c r="BN2185" s="37"/>
      <c r="BO2185" s="37"/>
      <c r="BP2185" s="37"/>
      <c r="BQ2185" s="37"/>
      <c r="BR2185" s="37"/>
      <c r="BS2185" s="37"/>
      <c r="BT2185" s="37"/>
      <c r="BU2185" s="37"/>
      <c r="BV2185" s="37"/>
      <c r="BW2185" s="37"/>
      <c r="BX2185" s="37"/>
      <c r="BY2185" s="37"/>
      <c r="BZ2185" s="37"/>
      <c r="CA2185" s="37"/>
      <c r="CB2185" s="37"/>
      <c r="CC2185" s="37"/>
      <c r="CD2185" s="37"/>
      <c r="CE2185" s="37"/>
      <c r="CF2185" s="37"/>
      <c r="CG2185" s="37"/>
      <c r="CH2185" s="37"/>
      <c r="CI2185" s="37"/>
      <c r="CJ2185" s="37"/>
      <c r="CK2185" s="37"/>
      <c r="CL2185" s="37"/>
      <c r="CM2185" s="37"/>
      <c r="CN2185" s="37"/>
      <c r="CO2185" s="37"/>
      <c r="CP2185" s="37"/>
      <c r="CQ2185" s="37"/>
      <c r="CR2185" s="37"/>
      <c r="CS2185" s="37"/>
      <c r="CT2185" s="37"/>
      <c r="CU2185" s="37"/>
      <c r="CV2185" s="37"/>
      <c r="CW2185" s="37"/>
      <c r="CX2185" s="37"/>
      <c r="CY2185" s="37"/>
      <c r="CZ2185" s="37"/>
      <c r="DA2185" s="37"/>
      <c r="DB2185" s="37"/>
      <c r="DC2185" s="37"/>
      <c r="DD2185" s="37"/>
      <c r="DE2185" s="37"/>
      <c r="DF2185" s="37"/>
      <c r="DG2185" s="37"/>
      <c r="DH2185" s="37"/>
      <c r="DI2185" s="37"/>
      <c r="DJ2185" s="37"/>
      <c r="DK2185" s="37"/>
      <c r="DL2185" s="37"/>
      <c r="DR2185" s="37"/>
      <c r="DS2185" s="37"/>
      <c r="DT2185" s="37"/>
      <c r="DU2185" s="37"/>
      <c r="DV2185" s="37"/>
      <c r="DW2185" s="37"/>
      <c r="DX2185" s="37"/>
      <c r="DY2185" s="37"/>
      <c r="DZ2185" s="37"/>
      <c r="EA2185" s="37"/>
      <c r="EB2185" s="37"/>
      <c r="EC2185" s="37"/>
      <c r="ED2185" s="37"/>
      <c r="EE2185" s="37"/>
      <c r="EF2185" s="37"/>
      <c r="EG2185" s="37"/>
      <c r="EH2185" s="37"/>
      <c r="EI2185" s="37"/>
      <c r="EJ2185" s="37"/>
      <c r="EK2185" s="37"/>
      <c r="EL2185" s="37"/>
      <c r="EM2185" s="37"/>
      <c r="EN2185" s="37"/>
      <c r="EO2185" s="37"/>
      <c r="EP2185" s="37"/>
      <c r="EQ2185" s="37"/>
      <c r="ER2185" s="37"/>
      <c r="ES2185" s="37"/>
      <c r="ET2185" s="37"/>
      <c r="EU2185" s="37"/>
      <c r="EV2185" s="37"/>
      <c r="EW2185" s="37"/>
      <c r="EX2185" s="37"/>
      <c r="EY2185" s="37"/>
      <c r="EZ2185" s="37"/>
      <c r="FA2185" s="37"/>
      <c r="FB2185" s="37"/>
      <c r="FC2185" s="37"/>
      <c r="FD2185" s="37"/>
    </row>
    <row r="2186" spans="2:160" x14ac:dyDescent="0.5">
      <c r="B2186" s="36" t="s">
        <v>2381</v>
      </c>
      <c r="C2186" s="18">
        <v>-7.849830758638543E-3</v>
      </c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/>
      <c r="AA2186" s="37"/>
      <c r="AB2186" s="37"/>
      <c r="AC2186" s="37"/>
      <c r="AD2186" s="37"/>
      <c r="AE2186" s="37"/>
      <c r="AF2186" s="37"/>
      <c r="AG2186" s="37"/>
      <c r="AH2186" s="37"/>
      <c r="AI2186" s="37"/>
      <c r="AJ2186" s="37"/>
      <c r="AK2186" s="37"/>
      <c r="AL2186" s="37"/>
      <c r="AM2186" s="37"/>
      <c r="AN2186" s="37"/>
      <c r="AO2186" s="37"/>
      <c r="AP2186" s="37"/>
      <c r="AQ2186" s="37"/>
      <c r="AR2186" s="37"/>
      <c r="AS2186" s="37"/>
      <c r="AT2186" s="37"/>
      <c r="AU2186" s="37"/>
      <c r="AV2186" s="37"/>
      <c r="AW2186" s="37"/>
      <c r="AX2186" s="37"/>
      <c r="AY2186" s="37"/>
      <c r="AZ2186" s="37"/>
      <c r="BA2186" s="37"/>
      <c r="BB2186" s="37"/>
      <c r="BC2186" s="37"/>
      <c r="BD2186" s="37"/>
      <c r="BE2186" s="37"/>
      <c r="BF2186" s="37"/>
      <c r="BG2186" s="37"/>
      <c r="BH2186" s="37"/>
      <c r="BI2186" s="37"/>
      <c r="BJ2186" s="37"/>
      <c r="BK2186" s="37"/>
      <c r="BL2186" s="37"/>
      <c r="BM2186" s="37"/>
      <c r="BN2186" s="37"/>
      <c r="BO2186" s="37"/>
      <c r="BP2186" s="37"/>
      <c r="BQ2186" s="37"/>
      <c r="BR2186" s="37"/>
      <c r="BS2186" s="37"/>
      <c r="BT2186" s="37"/>
      <c r="BU2186" s="37"/>
      <c r="BV2186" s="37"/>
      <c r="BW2186" s="37"/>
      <c r="BX2186" s="37"/>
      <c r="BY2186" s="37"/>
      <c r="BZ2186" s="37"/>
      <c r="CA2186" s="37"/>
      <c r="CB2186" s="37"/>
      <c r="CC2186" s="37"/>
      <c r="CD2186" s="37"/>
      <c r="CE2186" s="37"/>
      <c r="CF2186" s="37"/>
      <c r="CG2186" s="37"/>
      <c r="CH2186" s="37"/>
      <c r="CI2186" s="37"/>
      <c r="CJ2186" s="37"/>
      <c r="CK2186" s="37"/>
      <c r="CL2186" s="37"/>
      <c r="CM2186" s="37"/>
      <c r="CN2186" s="37"/>
      <c r="CO2186" s="37"/>
      <c r="CP2186" s="37"/>
      <c r="CQ2186" s="37"/>
      <c r="CR2186" s="37"/>
      <c r="CS2186" s="37"/>
      <c r="CT2186" s="37"/>
      <c r="CU2186" s="37"/>
      <c r="CV2186" s="37"/>
      <c r="CW2186" s="37"/>
      <c r="CX2186" s="37"/>
      <c r="CY2186" s="37"/>
      <c r="CZ2186" s="37"/>
      <c r="DA2186" s="37"/>
      <c r="DB2186" s="37"/>
      <c r="DC2186" s="37"/>
      <c r="DD2186" s="37"/>
      <c r="DE2186" s="37"/>
      <c r="DF2186" s="37"/>
      <c r="DG2186" s="37"/>
      <c r="DH2186" s="37"/>
      <c r="DI2186" s="37"/>
      <c r="DJ2186" s="37"/>
      <c r="DK2186" s="37"/>
      <c r="DL2186" s="37"/>
      <c r="DR2186" s="37"/>
      <c r="DS2186" s="37"/>
      <c r="DT2186" s="37"/>
      <c r="DU2186" s="37"/>
      <c r="DV2186" s="37"/>
      <c r="DW2186" s="37"/>
      <c r="DX2186" s="37"/>
      <c r="DY2186" s="37"/>
      <c r="DZ2186" s="37"/>
      <c r="EA2186" s="37"/>
      <c r="EB2186" s="37"/>
      <c r="EC2186" s="37"/>
      <c r="ED2186" s="37"/>
      <c r="EE2186" s="37"/>
      <c r="EF2186" s="37"/>
      <c r="EG2186" s="37"/>
      <c r="EH2186" s="37"/>
      <c r="EI2186" s="37"/>
      <c r="EJ2186" s="37"/>
      <c r="EK2186" s="37"/>
      <c r="EL2186" s="37"/>
      <c r="EM2186" s="37"/>
      <c r="EN2186" s="37"/>
      <c r="EO2186" s="37"/>
      <c r="EP2186" s="37"/>
      <c r="EQ2186" s="37"/>
      <c r="ER2186" s="37"/>
      <c r="ES2186" s="37"/>
      <c r="ET2186" s="37"/>
      <c r="EU2186" s="37"/>
      <c r="EV2186" s="37"/>
      <c r="EW2186" s="37"/>
      <c r="EX2186" s="37"/>
      <c r="EY2186" s="37"/>
      <c r="EZ2186" s="37"/>
      <c r="FA2186" s="37"/>
      <c r="FB2186" s="37"/>
      <c r="FC2186" s="37"/>
      <c r="FD2186" s="37"/>
    </row>
    <row r="2187" spans="2:160" x14ac:dyDescent="0.5">
      <c r="B2187" s="36" t="s">
        <v>2382</v>
      </c>
      <c r="C2187" s="18">
        <v>-8.9341738382442415E-4</v>
      </c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  <c r="S2187" s="37"/>
      <c r="T2187" s="37"/>
      <c r="U2187" s="37"/>
      <c r="V2187" s="37"/>
      <c r="W2187" s="37"/>
      <c r="X2187" s="37"/>
      <c r="Y2187" s="37"/>
      <c r="Z2187" s="37"/>
      <c r="AA2187" s="37"/>
      <c r="AB2187" s="37"/>
      <c r="AC2187" s="37"/>
      <c r="AD2187" s="37"/>
      <c r="AE2187" s="37"/>
      <c r="AF2187" s="37"/>
      <c r="AG2187" s="37"/>
      <c r="AH2187" s="37"/>
      <c r="AI2187" s="37"/>
      <c r="AJ2187" s="37"/>
      <c r="AK2187" s="37"/>
      <c r="AL2187" s="37"/>
      <c r="AM2187" s="37"/>
      <c r="AN2187" s="37"/>
      <c r="AO2187" s="37"/>
      <c r="AP2187" s="37"/>
      <c r="AQ2187" s="37"/>
      <c r="AR2187" s="37"/>
      <c r="AS2187" s="37"/>
      <c r="AT2187" s="37"/>
      <c r="AU2187" s="37"/>
      <c r="AV2187" s="37"/>
      <c r="AW2187" s="37"/>
      <c r="AX2187" s="37"/>
      <c r="AY2187" s="37"/>
      <c r="AZ2187" s="37"/>
      <c r="BA2187" s="37"/>
      <c r="BB2187" s="37"/>
      <c r="BC2187" s="37"/>
      <c r="BD2187" s="37"/>
      <c r="BE2187" s="37"/>
      <c r="BF2187" s="37"/>
      <c r="BG2187" s="37"/>
      <c r="BH2187" s="37"/>
      <c r="BI2187" s="37"/>
      <c r="BJ2187" s="37"/>
      <c r="BK2187" s="37"/>
      <c r="BL2187" s="37"/>
      <c r="BM2187" s="37"/>
      <c r="BN2187" s="37"/>
      <c r="BO2187" s="37"/>
      <c r="BP2187" s="37"/>
      <c r="BQ2187" s="37"/>
      <c r="BR2187" s="37"/>
      <c r="BS2187" s="37"/>
      <c r="BT2187" s="37"/>
      <c r="BU2187" s="37"/>
      <c r="BV2187" s="37"/>
      <c r="BW2187" s="37"/>
      <c r="BX2187" s="37"/>
      <c r="BY2187" s="37"/>
      <c r="BZ2187" s="37"/>
      <c r="CA2187" s="37"/>
      <c r="CB2187" s="37"/>
      <c r="CC2187" s="37"/>
      <c r="CD2187" s="37"/>
      <c r="CE2187" s="37"/>
      <c r="CF2187" s="37"/>
      <c r="CG2187" s="37"/>
      <c r="CH2187" s="37"/>
      <c r="CI2187" s="37"/>
      <c r="CJ2187" s="37"/>
      <c r="CK2187" s="37"/>
      <c r="CL2187" s="37"/>
      <c r="CM2187" s="37"/>
      <c r="CN2187" s="37"/>
      <c r="CO2187" s="37"/>
      <c r="CP2187" s="37"/>
      <c r="CQ2187" s="37"/>
      <c r="CR2187" s="37"/>
      <c r="CS2187" s="37"/>
      <c r="CT2187" s="37"/>
      <c r="CU2187" s="37"/>
      <c r="CV2187" s="37"/>
      <c r="CW2187" s="37"/>
      <c r="CX2187" s="37"/>
      <c r="CY2187" s="37"/>
      <c r="CZ2187" s="37"/>
      <c r="DA2187" s="37"/>
      <c r="DB2187" s="37"/>
      <c r="DC2187" s="37"/>
      <c r="DD2187" s="37"/>
      <c r="DE2187" s="37"/>
      <c r="DF2187" s="37"/>
      <c r="DG2187" s="37"/>
      <c r="DH2187" s="37"/>
      <c r="DI2187" s="37"/>
      <c r="DJ2187" s="37"/>
      <c r="DK2187" s="37"/>
      <c r="DL2187" s="37"/>
      <c r="DR2187" s="37"/>
      <c r="DS2187" s="37"/>
      <c r="DT2187" s="37"/>
      <c r="DU2187" s="37"/>
      <c r="DV2187" s="37"/>
      <c r="DW2187" s="37"/>
      <c r="DX2187" s="37"/>
      <c r="DY2187" s="37"/>
      <c r="DZ2187" s="37"/>
      <c r="EA2187" s="37"/>
      <c r="EB2187" s="37"/>
      <c r="EC2187" s="37"/>
      <c r="ED2187" s="37"/>
      <c r="EE2187" s="37"/>
      <c r="EF2187" s="37"/>
      <c r="EG2187" s="37"/>
      <c r="EH2187" s="37"/>
      <c r="EI2187" s="37"/>
      <c r="EJ2187" s="37"/>
      <c r="EK2187" s="37"/>
      <c r="EL2187" s="37"/>
      <c r="EM2187" s="37"/>
      <c r="EN2187" s="37"/>
      <c r="EO2187" s="37"/>
      <c r="EP2187" s="37"/>
      <c r="EQ2187" s="37"/>
      <c r="ER2187" s="37"/>
      <c r="ES2187" s="37"/>
      <c r="ET2187" s="37"/>
      <c r="EU2187" s="37"/>
      <c r="EV2187" s="37"/>
      <c r="EW2187" s="37"/>
      <c r="EX2187" s="37"/>
      <c r="EY2187" s="37"/>
      <c r="EZ2187" s="37"/>
      <c r="FA2187" s="37"/>
      <c r="FB2187" s="37"/>
      <c r="FC2187" s="37"/>
      <c r="FD2187" s="37"/>
    </row>
    <row r="2188" spans="2:160" x14ac:dyDescent="0.5">
      <c r="B2188" s="36" t="s">
        <v>2383</v>
      </c>
      <c r="C2188" s="18">
        <v>8.8340251378755674E-3</v>
      </c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/>
      <c r="AA2188" s="37"/>
      <c r="AB2188" s="37"/>
      <c r="AC2188" s="37"/>
      <c r="AD2188" s="37"/>
      <c r="AE2188" s="37"/>
      <c r="AF2188" s="37"/>
      <c r="AG2188" s="37"/>
      <c r="AH2188" s="37"/>
      <c r="AI2188" s="37"/>
      <c r="AJ2188" s="37"/>
      <c r="AK2188" s="37"/>
      <c r="AL2188" s="37"/>
      <c r="AM2188" s="37"/>
      <c r="AN2188" s="37"/>
      <c r="AO2188" s="37"/>
      <c r="AP2188" s="37"/>
      <c r="AQ2188" s="37"/>
      <c r="AR2188" s="37"/>
      <c r="AS2188" s="37"/>
      <c r="AT2188" s="37"/>
      <c r="AU2188" s="37"/>
      <c r="AV2188" s="37"/>
      <c r="AW2188" s="37"/>
      <c r="AX2188" s="37"/>
      <c r="AY2188" s="37"/>
      <c r="AZ2188" s="37"/>
      <c r="BA2188" s="37"/>
      <c r="BB2188" s="37"/>
      <c r="BC2188" s="37"/>
      <c r="BD2188" s="37"/>
      <c r="BE2188" s="37"/>
      <c r="BF2188" s="37"/>
      <c r="BG2188" s="37"/>
      <c r="BH2188" s="37"/>
      <c r="BI2188" s="37"/>
      <c r="BJ2188" s="37"/>
      <c r="BK2188" s="37"/>
      <c r="BL2188" s="37"/>
      <c r="BM2188" s="37"/>
      <c r="BN2188" s="37"/>
      <c r="BO2188" s="37"/>
      <c r="BP2188" s="37"/>
      <c r="BQ2188" s="37"/>
      <c r="BR2188" s="37"/>
      <c r="BS2188" s="37"/>
      <c r="BT2188" s="37"/>
      <c r="BU2188" s="37"/>
      <c r="BV2188" s="37"/>
      <c r="BW2188" s="37"/>
      <c r="BX2188" s="37"/>
      <c r="BY2188" s="37"/>
      <c r="BZ2188" s="37"/>
      <c r="CA2188" s="37"/>
      <c r="CB2188" s="37"/>
      <c r="CC2188" s="37"/>
      <c r="CD2188" s="37"/>
      <c r="CE2188" s="37"/>
      <c r="CF2188" s="37"/>
      <c r="CG2188" s="37"/>
      <c r="CH2188" s="37"/>
      <c r="CI2188" s="37"/>
      <c r="CJ2188" s="37"/>
      <c r="CK2188" s="37"/>
      <c r="CL2188" s="37"/>
      <c r="CM2188" s="37"/>
      <c r="CN2188" s="37"/>
      <c r="CO2188" s="37"/>
      <c r="CP2188" s="37"/>
      <c r="CQ2188" s="37"/>
      <c r="CR2188" s="37"/>
      <c r="CS2188" s="37"/>
      <c r="CT2188" s="37"/>
      <c r="CU2188" s="37"/>
      <c r="CV2188" s="37"/>
      <c r="CW2188" s="37"/>
      <c r="CX2188" s="37"/>
      <c r="CY2188" s="37"/>
      <c r="CZ2188" s="37"/>
      <c r="DA2188" s="37"/>
      <c r="DB2188" s="37"/>
      <c r="DC2188" s="37"/>
      <c r="DD2188" s="37"/>
      <c r="DE2188" s="37"/>
      <c r="DF2188" s="37"/>
      <c r="DG2188" s="37"/>
      <c r="DH2188" s="37"/>
      <c r="DI2188" s="37"/>
      <c r="DJ2188" s="37"/>
      <c r="DK2188" s="37"/>
      <c r="DL2188" s="37"/>
      <c r="DR2188" s="37"/>
      <c r="DS2188" s="37"/>
      <c r="DT2188" s="37"/>
      <c r="DU2188" s="37"/>
      <c r="DV2188" s="37"/>
      <c r="DW2188" s="37"/>
      <c r="DX2188" s="37"/>
      <c r="DY2188" s="37"/>
      <c r="DZ2188" s="37"/>
      <c r="EA2188" s="37"/>
      <c r="EB2188" s="37"/>
      <c r="EC2188" s="37"/>
      <c r="ED2188" s="37"/>
      <c r="EE2188" s="37"/>
      <c r="EF2188" s="37"/>
      <c r="EG2188" s="37"/>
      <c r="EH2188" s="37"/>
      <c r="EI2188" s="37"/>
      <c r="EJ2188" s="37"/>
      <c r="EK2188" s="37"/>
      <c r="EL2188" s="37"/>
      <c r="EM2188" s="37"/>
      <c r="EN2188" s="37"/>
      <c r="EO2188" s="37"/>
      <c r="EP2188" s="37"/>
      <c r="EQ2188" s="37"/>
      <c r="ER2188" s="37"/>
      <c r="ES2188" s="37"/>
      <c r="ET2188" s="37"/>
      <c r="EU2188" s="37"/>
      <c r="EV2188" s="37"/>
      <c r="EW2188" s="37"/>
      <c r="EX2188" s="37"/>
      <c r="EY2188" s="37"/>
      <c r="EZ2188" s="37"/>
      <c r="FA2188" s="37"/>
      <c r="FB2188" s="37"/>
      <c r="FC2188" s="37"/>
      <c r="FD2188" s="37"/>
    </row>
    <row r="2189" spans="2:160" x14ac:dyDescent="0.5">
      <c r="B2189" s="36" t="s">
        <v>2384</v>
      </c>
      <c r="C2189" s="18">
        <v>2.7787168429820319E-3</v>
      </c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  <c r="S2189" s="37"/>
      <c r="T2189" s="37"/>
      <c r="U2189" s="37"/>
      <c r="V2189" s="37"/>
      <c r="W2189" s="37"/>
      <c r="X2189" s="37"/>
      <c r="Y2189" s="37"/>
      <c r="Z2189" s="37"/>
      <c r="AA2189" s="37"/>
      <c r="AB2189" s="37"/>
      <c r="AC2189" s="37"/>
      <c r="AD2189" s="37"/>
      <c r="AE2189" s="37"/>
      <c r="AF2189" s="37"/>
      <c r="AG2189" s="37"/>
      <c r="AH2189" s="37"/>
      <c r="AI2189" s="37"/>
      <c r="AJ2189" s="37"/>
      <c r="AK2189" s="37"/>
      <c r="AL2189" s="37"/>
      <c r="AM2189" s="37"/>
      <c r="AN2189" s="37"/>
      <c r="AO2189" s="37"/>
      <c r="AP2189" s="37"/>
      <c r="AQ2189" s="37"/>
      <c r="AR2189" s="37"/>
      <c r="AS2189" s="37"/>
      <c r="AT2189" s="37"/>
      <c r="AU2189" s="37"/>
      <c r="AV2189" s="37"/>
      <c r="AW2189" s="37"/>
      <c r="AX2189" s="37"/>
      <c r="AY2189" s="37"/>
      <c r="AZ2189" s="37"/>
      <c r="BA2189" s="37"/>
      <c r="BB2189" s="37"/>
      <c r="BC2189" s="37"/>
      <c r="BD2189" s="37"/>
      <c r="BE2189" s="37"/>
      <c r="BF2189" s="37"/>
      <c r="BG2189" s="37"/>
      <c r="BH2189" s="37"/>
      <c r="BI2189" s="37"/>
      <c r="BJ2189" s="37"/>
      <c r="BK2189" s="37"/>
      <c r="BL2189" s="37"/>
      <c r="BM2189" s="37"/>
      <c r="BN2189" s="37"/>
      <c r="BO2189" s="37"/>
      <c r="BP2189" s="37"/>
      <c r="BQ2189" s="37"/>
      <c r="BR2189" s="37"/>
      <c r="BS2189" s="37"/>
      <c r="BT2189" s="37"/>
      <c r="BU2189" s="37"/>
      <c r="BV2189" s="37"/>
      <c r="BW2189" s="37"/>
      <c r="BX2189" s="37"/>
      <c r="BY2189" s="37"/>
      <c r="BZ2189" s="37"/>
      <c r="CA2189" s="37"/>
      <c r="CB2189" s="37"/>
      <c r="CC2189" s="37"/>
      <c r="CD2189" s="37"/>
      <c r="CE2189" s="37"/>
      <c r="CF2189" s="37"/>
      <c r="CG2189" s="37"/>
      <c r="CH2189" s="37"/>
      <c r="CI2189" s="37"/>
      <c r="CJ2189" s="37"/>
      <c r="CK2189" s="37"/>
      <c r="CL2189" s="37"/>
      <c r="CM2189" s="37"/>
      <c r="CN2189" s="37"/>
      <c r="CO2189" s="37"/>
      <c r="CP2189" s="37"/>
      <c r="CQ2189" s="37"/>
      <c r="CR2189" s="37"/>
      <c r="CS2189" s="37"/>
      <c r="CT2189" s="37"/>
      <c r="CU2189" s="37"/>
      <c r="CV2189" s="37"/>
      <c r="CW2189" s="37"/>
      <c r="CX2189" s="37"/>
      <c r="CY2189" s="37"/>
      <c r="CZ2189" s="37"/>
      <c r="DA2189" s="37"/>
      <c r="DB2189" s="37"/>
      <c r="DC2189" s="37"/>
      <c r="DD2189" s="37"/>
      <c r="DE2189" s="37"/>
      <c r="DF2189" s="37"/>
      <c r="DG2189" s="37"/>
      <c r="DH2189" s="37"/>
      <c r="DI2189" s="37"/>
      <c r="DJ2189" s="37"/>
      <c r="DK2189" s="37"/>
      <c r="DL2189" s="37"/>
      <c r="DR2189" s="37"/>
      <c r="DS2189" s="37"/>
      <c r="DT2189" s="37"/>
      <c r="DU2189" s="37"/>
      <c r="DV2189" s="37"/>
      <c r="DW2189" s="37"/>
      <c r="DX2189" s="37"/>
      <c r="DY2189" s="37"/>
      <c r="DZ2189" s="37"/>
      <c r="EA2189" s="37"/>
      <c r="EB2189" s="37"/>
      <c r="EC2189" s="37"/>
      <c r="ED2189" s="37"/>
      <c r="EE2189" s="37"/>
      <c r="EF2189" s="37"/>
      <c r="EG2189" s="37"/>
      <c r="EH2189" s="37"/>
      <c r="EI2189" s="37"/>
      <c r="EJ2189" s="37"/>
      <c r="EK2189" s="37"/>
      <c r="EL2189" s="37"/>
      <c r="EM2189" s="37"/>
      <c r="EN2189" s="37"/>
      <c r="EO2189" s="37"/>
      <c r="EP2189" s="37"/>
      <c r="EQ2189" s="37"/>
      <c r="ER2189" s="37"/>
      <c r="ES2189" s="37"/>
      <c r="ET2189" s="37"/>
      <c r="EU2189" s="37"/>
      <c r="EV2189" s="37"/>
      <c r="EW2189" s="37"/>
      <c r="EX2189" s="37"/>
      <c r="EY2189" s="37"/>
      <c r="EZ2189" s="37"/>
      <c r="FA2189" s="37"/>
      <c r="FB2189" s="37"/>
      <c r="FC2189" s="37"/>
      <c r="FD2189" s="37"/>
    </row>
    <row r="2190" spans="2:160" x14ac:dyDescent="0.5">
      <c r="B2190" s="36" t="s">
        <v>2385</v>
      </c>
      <c r="C2190" s="18">
        <v>4.748552821997043E-3</v>
      </c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7"/>
      <c r="AD2190" s="37"/>
      <c r="AE2190" s="37"/>
      <c r="AF2190" s="37"/>
      <c r="AG2190" s="37"/>
      <c r="AH2190" s="37"/>
      <c r="AI2190" s="37"/>
      <c r="AJ2190" s="37"/>
      <c r="AK2190" s="37"/>
      <c r="AL2190" s="37"/>
      <c r="AM2190" s="37"/>
      <c r="AN2190" s="37"/>
      <c r="AO2190" s="37"/>
      <c r="AP2190" s="37"/>
      <c r="AQ2190" s="37"/>
      <c r="AR2190" s="37"/>
      <c r="AS2190" s="37"/>
      <c r="AT2190" s="37"/>
      <c r="AU2190" s="37"/>
      <c r="AV2190" s="37"/>
      <c r="AW2190" s="37"/>
      <c r="AX2190" s="37"/>
      <c r="AY2190" s="37"/>
      <c r="AZ2190" s="37"/>
      <c r="BA2190" s="37"/>
      <c r="BB2190" s="37"/>
      <c r="BC2190" s="37"/>
      <c r="BD2190" s="37"/>
      <c r="BE2190" s="37"/>
      <c r="BF2190" s="37"/>
      <c r="BG2190" s="37"/>
      <c r="BH2190" s="37"/>
      <c r="BI2190" s="37"/>
      <c r="BJ2190" s="37"/>
      <c r="BK2190" s="37"/>
      <c r="BL2190" s="37"/>
      <c r="BM2190" s="37"/>
      <c r="BN2190" s="37"/>
      <c r="BO2190" s="37"/>
      <c r="BP2190" s="37"/>
      <c r="BQ2190" s="37"/>
      <c r="BR2190" s="37"/>
      <c r="BS2190" s="37"/>
      <c r="BT2190" s="37"/>
      <c r="BU2190" s="37"/>
      <c r="BV2190" s="37"/>
      <c r="BW2190" s="37"/>
      <c r="BX2190" s="37"/>
      <c r="BY2190" s="37"/>
      <c r="BZ2190" s="37"/>
      <c r="CA2190" s="37"/>
      <c r="CB2190" s="37"/>
      <c r="CC2190" s="37"/>
      <c r="CD2190" s="37"/>
      <c r="CE2190" s="37"/>
      <c r="CF2190" s="37"/>
      <c r="CG2190" s="37"/>
      <c r="CH2190" s="37"/>
      <c r="CI2190" s="37"/>
      <c r="CJ2190" s="37"/>
      <c r="CK2190" s="37"/>
      <c r="CL2190" s="37"/>
      <c r="CM2190" s="37"/>
      <c r="CN2190" s="37"/>
      <c r="CO2190" s="37"/>
      <c r="CP2190" s="37"/>
      <c r="CQ2190" s="37"/>
      <c r="CR2190" s="37"/>
      <c r="CS2190" s="37"/>
      <c r="CT2190" s="37"/>
      <c r="CU2190" s="37"/>
      <c r="CV2190" s="37"/>
      <c r="CW2190" s="37"/>
      <c r="CX2190" s="37"/>
      <c r="CY2190" s="37"/>
      <c r="CZ2190" s="37"/>
      <c r="DA2190" s="37"/>
      <c r="DB2190" s="37"/>
      <c r="DC2190" s="37"/>
      <c r="DD2190" s="37"/>
      <c r="DE2190" s="37"/>
      <c r="DF2190" s="37"/>
      <c r="DG2190" s="37"/>
      <c r="DH2190" s="37"/>
      <c r="DI2190" s="37"/>
      <c r="DJ2190" s="37"/>
      <c r="DK2190" s="37"/>
      <c r="DL2190" s="37"/>
      <c r="DR2190" s="37"/>
      <c r="DS2190" s="37"/>
      <c r="DT2190" s="37"/>
      <c r="DU2190" s="37"/>
      <c r="DV2190" s="37"/>
      <c r="DW2190" s="37"/>
      <c r="DX2190" s="37"/>
      <c r="DY2190" s="37"/>
      <c r="DZ2190" s="37"/>
      <c r="EA2190" s="37"/>
      <c r="EB2190" s="37"/>
      <c r="EC2190" s="37"/>
      <c r="ED2190" s="37"/>
      <c r="EE2190" s="37"/>
      <c r="EF2190" s="37"/>
      <c r="EG2190" s="37"/>
      <c r="EH2190" s="37"/>
      <c r="EI2190" s="37"/>
      <c r="EJ2190" s="37"/>
      <c r="EK2190" s="37"/>
      <c r="EL2190" s="37"/>
      <c r="EM2190" s="37"/>
      <c r="EN2190" s="37"/>
      <c r="EO2190" s="37"/>
      <c r="EP2190" s="37"/>
      <c r="EQ2190" s="37"/>
      <c r="ER2190" s="37"/>
      <c r="ES2190" s="37"/>
      <c r="ET2190" s="37"/>
      <c r="EU2190" s="37"/>
      <c r="EV2190" s="37"/>
      <c r="EW2190" s="37"/>
      <c r="EX2190" s="37"/>
      <c r="EY2190" s="37"/>
      <c r="EZ2190" s="37"/>
      <c r="FA2190" s="37"/>
      <c r="FB2190" s="37"/>
      <c r="FC2190" s="37"/>
      <c r="FD2190" s="37"/>
    </row>
    <row r="2191" spans="2:160" x14ac:dyDescent="0.5">
      <c r="B2191" s="36" t="s">
        <v>2386</v>
      </c>
      <c r="C2191" s="18">
        <v>-6.6001874076772049E-3</v>
      </c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7"/>
      <c r="AD2191" s="37"/>
      <c r="AE2191" s="37"/>
      <c r="AF2191" s="37"/>
      <c r="AG2191" s="37"/>
      <c r="AH2191" s="37"/>
      <c r="AI2191" s="37"/>
      <c r="AJ2191" s="37"/>
      <c r="AK2191" s="37"/>
      <c r="AL2191" s="37"/>
      <c r="AM2191" s="37"/>
      <c r="AN2191" s="37"/>
      <c r="AO2191" s="37"/>
      <c r="AP2191" s="37"/>
      <c r="AQ2191" s="37"/>
      <c r="AR2191" s="37"/>
      <c r="AS2191" s="37"/>
      <c r="AT2191" s="37"/>
      <c r="AU2191" s="37"/>
      <c r="AV2191" s="37"/>
      <c r="AW2191" s="37"/>
      <c r="AX2191" s="37"/>
      <c r="AY2191" s="37"/>
      <c r="AZ2191" s="37"/>
      <c r="BA2191" s="37"/>
      <c r="BB2191" s="37"/>
      <c r="BC2191" s="37"/>
      <c r="BD2191" s="37"/>
      <c r="BE2191" s="37"/>
      <c r="BF2191" s="37"/>
      <c r="BG2191" s="37"/>
      <c r="BH2191" s="37"/>
      <c r="BI2191" s="37"/>
      <c r="BJ2191" s="37"/>
      <c r="BK2191" s="37"/>
      <c r="BL2191" s="37"/>
      <c r="BM2191" s="37"/>
      <c r="BN2191" s="37"/>
      <c r="BO2191" s="37"/>
      <c r="BP2191" s="37"/>
      <c r="BQ2191" s="37"/>
      <c r="BR2191" s="37"/>
      <c r="BS2191" s="37"/>
      <c r="BT2191" s="37"/>
      <c r="BU2191" s="37"/>
      <c r="BV2191" s="37"/>
      <c r="BW2191" s="37"/>
      <c r="BX2191" s="37"/>
      <c r="BY2191" s="37"/>
      <c r="BZ2191" s="37"/>
      <c r="CA2191" s="37"/>
      <c r="CB2191" s="37"/>
      <c r="CC2191" s="37"/>
      <c r="CD2191" s="37"/>
      <c r="CE2191" s="37"/>
      <c r="CF2191" s="37"/>
      <c r="CG2191" s="37"/>
      <c r="CH2191" s="37"/>
      <c r="CI2191" s="37"/>
      <c r="CJ2191" s="37"/>
      <c r="CK2191" s="37"/>
      <c r="CL2191" s="37"/>
      <c r="CM2191" s="37"/>
      <c r="CN2191" s="37"/>
      <c r="CO2191" s="37"/>
      <c r="CP2191" s="37"/>
      <c r="CQ2191" s="37"/>
      <c r="CR2191" s="37"/>
      <c r="CS2191" s="37"/>
      <c r="CT2191" s="37"/>
      <c r="CU2191" s="37"/>
      <c r="CV2191" s="37"/>
      <c r="CW2191" s="37"/>
      <c r="CX2191" s="37"/>
      <c r="CY2191" s="37"/>
      <c r="CZ2191" s="37"/>
      <c r="DA2191" s="37"/>
      <c r="DB2191" s="37"/>
      <c r="DC2191" s="37"/>
      <c r="DD2191" s="37"/>
      <c r="DE2191" s="37"/>
      <c r="DF2191" s="37"/>
      <c r="DG2191" s="37"/>
      <c r="DH2191" s="37"/>
      <c r="DI2191" s="37"/>
      <c r="DJ2191" s="37"/>
      <c r="DK2191" s="37"/>
      <c r="DL2191" s="37"/>
      <c r="DR2191" s="37"/>
      <c r="DS2191" s="37"/>
      <c r="DT2191" s="37"/>
      <c r="DU2191" s="37"/>
      <c r="DV2191" s="37"/>
      <c r="DW2191" s="37"/>
      <c r="DX2191" s="37"/>
      <c r="DY2191" s="37"/>
      <c r="DZ2191" s="37"/>
      <c r="EA2191" s="37"/>
      <c r="EB2191" s="37"/>
      <c r="EC2191" s="37"/>
      <c r="ED2191" s="37"/>
      <c r="EE2191" s="37"/>
      <c r="EF2191" s="37"/>
      <c r="EG2191" s="37"/>
      <c r="EH2191" s="37"/>
      <c r="EI2191" s="37"/>
      <c r="EJ2191" s="37"/>
      <c r="EK2191" s="37"/>
      <c r="EL2191" s="37"/>
      <c r="EM2191" s="37"/>
      <c r="EN2191" s="37"/>
      <c r="EO2191" s="37"/>
      <c r="EP2191" s="37"/>
      <c r="EQ2191" s="37"/>
      <c r="ER2191" s="37"/>
      <c r="ES2191" s="37"/>
      <c r="ET2191" s="37"/>
      <c r="EU2191" s="37"/>
      <c r="EV2191" s="37"/>
      <c r="EW2191" s="37"/>
      <c r="EX2191" s="37"/>
      <c r="EY2191" s="37"/>
      <c r="EZ2191" s="37"/>
      <c r="FA2191" s="37"/>
      <c r="FB2191" s="37"/>
      <c r="FC2191" s="37"/>
      <c r="FD2191" s="37"/>
    </row>
    <row r="2192" spans="2:160" x14ac:dyDescent="0.5">
      <c r="B2192" s="36" t="s">
        <v>2387</v>
      </c>
      <c r="C2192" s="18">
        <v>-7.7314704210500462E-3</v>
      </c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7"/>
      <c r="AD2192" s="37"/>
      <c r="AE2192" s="37"/>
      <c r="AF2192" s="37"/>
      <c r="AG2192" s="37"/>
      <c r="AH2192" s="37"/>
      <c r="AI2192" s="37"/>
      <c r="AJ2192" s="37"/>
      <c r="AK2192" s="37"/>
      <c r="AL2192" s="37"/>
      <c r="AM2192" s="37"/>
      <c r="AN2192" s="37"/>
      <c r="AO2192" s="37"/>
      <c r="AP2192" s="37"/>
      <c r="AQ2192" s="37"/>
      <c r="AR2192" s="37"/>
      <c r="AS2192" s="37"/>
      <c r="AT2192" s="37"/>
      <c r="AU2192" s="37"/>
      <c r="AV2192" s="37"/>
      <c r="AW2192" s="37"/>
      <c r="AX2192" s="37"/>
      <c r="AY2192" s="37"/>
      <c r="AZ2192" s="37"/>
      <c r="BA2192" s="37"/>
      <c r="BB2192" s="37"/>
      <c r="BC2192" s="37"/>
      <c r="BD2192" s="37"/>
      <c r="BE2192" s="37"/>
      <c r="BF2192" s="37"/>
      <c r="BG2192" s="37"/>
      <c r="BH2192" s="37"/>
      <c r="BI2192" s="37"/>
      <c r="BJ2192" s="37"/>
      <c r="BK2192" s="37"/>
      <c r="BL2192" s="37"/>
      <c r="BM2192" s="37"/>
      <c r="BN2192" s="37"/>
      <c r="BO2192" s="37"/>
      <c r="BP2192" s="37"/>
      <c r="BQ2192" s="37"/>
      <c r="BR2192" s="37"/>
      <c r="BS2192" s="37"/>
      <c r="BT2192" s="37"/>
      <c r="BU2192" s="37"/>
      <c r="BV2192" s="37"/>
      <c r="BW2192" s="37"/>
      <c r="BX2192" s="37"/>
      <c r="BY2192" s="37"/>
      <c r="BZ2192" s="37"/>
      <c r="CA2192" s="37"/>
      <c r="CB2192" s="37"/>
      <c r="CC2192" s="37"/>
      <c r="CD2192" s="37"/>
      <c r="CE2192" s="37"/>
      <c r="CF2192" s="37"/>
      <c r="CG2192" s="37"/>
      <c r="CH2192" s="37"/>
      <c r="CI2192" s="37"/>
      <c r="CJ2192" s="37"/>
      <c r="CK2192" s="37"/>
      <c r="CL2192" s="37"/>
      <c r="CM2192" s="37"/>
      <c r="CN2192" s="37"/>
      <c r="CO2192" s="37"/>
      <c r="CP2192" s="37"/>
      <c r="CQ2192" s="37"/>
      <c r="CR2192" s="37"/>
      <c r="CS2192" s="37"/>
      <c r="CT2192" s="37"/>
      <c r="CU2192" s="37"/>
      <c r="CV2192" s="37"/>
      <c r="CW2192" s="37"/>
      <c r="CX2192" s="37"/>
      <c r="CY2192" s="37"/>
      <c r="CZ2192" s="37"/>
      <c r="DA2192" s="37"/>
      <c r="DB2192" s="37"/>
      <c r="DC2192" s="37"/>
      <c r="DD2192" s="37"/>
      <c r="DE2192" s="37"/>
      <c r="DF2192" s="37"/>
      <c r="DG2192" s="37"/>
      <c r="DH2192" s="37"/>
      <c r="DI2192" s="37"/>
      <c r="DJ2192" s="37"/>
      <c r="DK2192" s="37"/>
      <c r="DL2192" s="37"/>
      <c r="DR2192" s="37"/>
      <c r="DS2192" s="37"/>
      <c r="DT2192" s="37"/>
      <c r="DU2192" s="37"/>
      <c r="DV2192" s="37"/>
      <c r="DW2192" s="37"/>
      <c r="DX2192" s="37"/>
      <c r="DY2192" s="37"/>
      <c r="DZ2192" s="37"/>
      <c r="EA2192" s="37"/>
      <c r="EB2192" s="37"/>
      <c r="EC2192" s="37"/>
      <c r="ED2192" s="37"/>
      <c r="EE2192" s="37"/>
      <c r="EF2192" s="37"/>
      <c r="EG2192" s="37"/>
      <c r="EH2192" s="37"/>
      <c r="EI2192" s="37"/>
      <c r="EJ2192" s="37"/>
      <c r="EK2192" s="37"/>
      <c r="EL2192" s="37"/>
      <c r="EM2192" s="37"/>
      <c r="EN2192" s="37"/>
      <c r="EO2192" s="37"/>
      <c r="EP2192" s="37"/>
      <c r="EQ2192" s="37"/>
      <c r="ER2192" s="37"/>
      <c r="ES2192" s="37"/>
      <c r="ET2192" s="37"/>
      <c r="EU2192" s="37"/>
      <c r="EV2192" s="37"/>
      <c r="EW2192" s="37"/>
      <c r="EX2192" s="37"/>
      <c r="EY2192" s="37"/>
      <c r="EZ2192" s="37"/>
      <c r="FA2192" s="37"/>
      <c r="FB2192" s="37"/>
      <c r="FC2192" s="37"/>
      <c r="FD2192" s="37"/>
    </row>
    <row r="2193" spans="2:160" x14ac:dyDescent="0.5">
      <c r="B2193" s="36" t="s">
        <v>2388</v>
      </c>
      <c r="C2193" s="18">
        <v>-2.0631224133135673E-2</v>
      </c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/>
      <c r="AA2193" s="37"/>
      <c r="AB2193" s="37"/>
      <c r="AC2193" s="37"/>
      <c r="AD2193" s="37"/>
      <c r="AE2193" s="37"/>
      <c r="AF2193" s="37"/>
      <c r="AG2193" s="37"/>
      <c r="AH2193" s="37"/>
      <c r="AI2193" s="37"/>
      <c r="AJ2193" s="37"/>
      <c r="AK2193" s="37"/>
      <c r="AL2193" s="37"/>
      <c r="AM2193" s="37"/>
      <c r="AN2193" s="37"/>
      <c r="AO2193" s="37"/>
      <c r="AP2193" s="37"/>
      <c r="AQ2193" s="37"/>
      <c r="AR2193" s="37"/>
      <c r="AS2193" s="37"/>
      <c r="AT2193" s="37"/>
      <c r="AU2193" s="37"/>
      <c r="AV2193" s="37"/>
      <c r="AW2193" s="37"/>
      <c r="AX2193" s="37"/>
      <c r="AY2193" s="37"/>
      <c r="AZ2193" s="37"/>
      <c r="BA2193" s="37"/>
      <c r="BB2193" s="37"/>
      <c r="BC2193" s="37"/>
      <c r="BD2193" s="37"/>
      <c r="BE2193" s="37"/>
      <c r="BF2193" s="37"/>
      <c r="BG2193" s="37"/>
      <c r="BH2193" s="37"/>
      <c r="BI2193" s="37"/>
      <c r="BJ2193" s="37"/>
      <c r="BK2193" s="37"/>
      <c r="BL2193" s="37"/>
      <c r="BM2193" s="37"/>
      <c r="BN2193" s="37"/>
      <c r="BO2193" s="37"/>
      <c r="BP2193" s="37"/>
      <c r="BQ2193" s="37"/>
      <c r="BR2193" s="37"/>
      <c r="BS2193" s="37"/>
      <c r="BT2193" s="37"/>
      <c r="BU2193" s="37"/>
      <c r="BV2193" s="37"/>
      <c r="BW2193" s="37"/>
      <c r="BX2193" s="37"/>
      <c r="BY2193" s="37"/>
      <c r="BZ2193" s="37"/>
      <c r="CA2193" s="37"/>
      <c r="CB2193" s="37"/>
      <c r="CC2193" s="37"/>
      <c r="CD2193" s="37"/>
      <c r="CE2193" s="37"/>
      <c r="CF2193" s="37"/>
      <c r="CG2193" s="37"/>
      <c r="CH2193" s="37"/>
      <c r="CI2193" s="37"/>
      <c r="CJ2193" s="37"/>
      <c r="CK2193" s="37"/>
      <c r="CL2193" s="37"/>
      <c r="CM2193" s="37"/>
      <c r="CN2193" s="37"/>
      <c r="CO2193" s="37"/>
      <c r="CP2193" s="37"/>
      <c r="CQ2193" s="37"/>
      <c r="CR2193" s="37"/>
      <c r="CS2193" s="37"/>
      <c r="CT2193" s="37"/>
      <c r="CU2193" s="37"/>
      <c r="CV2193" s="37"/>
      <c r="CW2193" s="37"/>
      <c r="CX2193" s="37"/>
      <c r="CY2193" s="37"/>
      <c r="CZ2193" s="37"/>
      <c r="DA2193" s="37"/>
      <c r="DB2193" s="37"/>
      <c r="DC2193" s="37"/>
      <c r="DD2193" s="37"/>
      <c r="DE2193" s="37"/>
      <c r="DF2193" s="37"/>
      <c r="DG2193" s="37"/>
      <c r="DH2193" s="37"/>
      <c r="DI2193" s="37"/>
      <c r="DJ2193" s="37"/>
      <c r="DK2193" s="37"/>
      <c r="DL2193" s="37"/>
      <c r="DR2193" s="37"/>
      <c r="DS2193" s="37"/>
      <c r="DT2193" s="37"/>
      <c r="DU2193" s="37"/>
      <c r="DV2193" s="37"/>
      <c r="DW2193" s="37"/>
      <c r="DX2193" s="37"/>
      <c r="DY2193" s="37"/>
      <c r="DZ2193" s="37"/>
      <c r="EA2193" s="37"/>
      <c r="EB2193" s="37"/>
      <c r="EC2193" s="37"/>
      <c r="ED2193" s="37"/>
      <c r="EE2193" s="37"/>
      <c r="EF2193" s="37"/>
      <c r="EG2193" s="37"/>
      <c r="EH2193" s="37"/>
      <c r="EI2193" s="37"/>
      <c r="EJ2193" s="37"/>
      <c r="EK2193" s="37"/>
      <c r="EL2193" s="37"/>
      <c r="EM2193" s="37"/>
      <c r="EN2193" s="37"/>
      <c r="EO2193" s="37"/>
      <c r="EP2193" s="37"/>
      <c r="EQ2193" s="37"/>
      <c r="ER2193" s="37"/>
      <c r="ES2193" s="37"/>
      <c r="ET2193" s="37"/>
      <c r="EU2193" s="37"/>
      <c r="EV2193" s="37"/>
      <c r="EW2193" s="37"/>
      <c r="EX2193" s="37"/>
      <c r="EY2193" s="37"/>
      <c r="EZ2193" s="37"/>
      <c r="FA2193" s="37"/>
      <c r="FB2193" s="37"/>
      <c r="FC2193" s="37"/>
      <c r="FD2193" s="37"/>
    </row>
    <row r="2194" spans="2:160" x14ac:dyDescent="0.5">
      <c r="B2194" s="36" t="s">
        <v>2389</v>
      </c>
      <c r="C2194" s="18">
        <v>-4.4166203952917815E-3</v>
      </c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  <c r="S2194" s="37"/>
      <c r="T2194" s="37"/>
      <c r="U2194" s="37"/>
      <c r="V2194" s="37"/>
      <c r="W2194" s="37"/>
      <c r="X2194" s="37"/>
      <c r="Y2194" s="37"/>
      <c r="Z2194" s="37"/>
      <c r="AA2194" s="37"/>
      <c r="AB2194" s="37"/>
      <c r="AC2194" s="37"/>
      <c r="AD2194" s="37"/>
      <c r="AE2194" s="37"/>
      <c r="AF2194" s="37"/>
      <c r="AG2194" s="37"/>
      <c r="AH2194" s="37"/>
      <c r="AI2194" s="37"/>
      <c r="AJ2194" s="37"/>
      <c r="AK2194" s="37"/>
      <c r="AL2194" s="37"/>
      <c r="AM2194" s="37"/>
      <c r="AN2194" s="37"/>
      <c r="AO2194" s="37"/>
      <c r="AP2194" s="37"/>
      <c r="AQ2194" s="37"/>
      <c r="AR2194" s="37"/>
      <c r="AS2194" s="37"/>
      <c r="AT2194" s="37"/>
      <c r="AU2194" s="37"/>
      <c r="AV2194" s="37"/>
      <c r="AW2194" s="37"/>
      <c r="AX2194" s="37"/>
      <c r="AY2194" s="37"/>
      <c r="AZ2194" s="37"/>
      <c r="BA2194" s="37"/>
      <c r="BB2194" s="37"/>
      <c r="BC2194" s="37"/>
      <c r="BD2194" s="37"/>
      <c r="BE2194" s="37"/>
      <c r="BF2194" s="37"/>
      <c r="BG2194" s="37"/>
      <c r="BH2194" s="37"/>
      <c r="BI2194" s="37"/>
      <c r="BJ2194" s="37"/>
      <c r="BK2194" s="37"/>
      <c r="BL2194" s="37"/>
      <c r="BM2194" s="37"/>
      <c r="BN2194" s="37"/>
      <c r="BO2194" s="37"/>
      <c r="BP2194" s="37"/>
      <c r="BQ2194" s="37"/>
      <c r="BR2194" s="37"/>
      <c r="BS2194" s="37"/>
      <c r="BT2194" s="37"/>
      <c r="BU2194" s="37"/>
      <c r="BV2194" s="37"/>
      <c r="BW2194" s="37"/>
      <c r="BX2194" s="37"/>
      <c r="BY2194" s="37"/>
      <c r="BZ2194" s="37"/>
      <c r="CA2194" s="37"/>
      <c r="CB2194" s="37"/>
      <c r="CC2194" s="37"/>
      <c r="CD2194" s="37"/>
      <c r="CE2194" s="37"/>
      <c r="CF2194" s="37"/>
      <c r="CG2194" s="37"/>
      <c r="CH2194" s="37"/>
      <c r="CI2194" s="37"/>
      <c r="CJ2194" s="37"/>
      <c r="CK2194" s="37"/>
      <c r="CL2194" s="37"/>
      <c r="CM2194" s="37"/>
      <c r="CN2194" s="37"/>
      <c r="CO2194" s="37"/>
      <c r="CP2194" s="37"/>
      <c r="CQ2194" s="37"/>
      <c r="CR2194" s="37"/>
      <c r="CS2194" s="37"/>
      <c r="CT2194" s="37"/>
      <c r="CU2194" s="37"/>
      <c r="CV2194" s="37"/>
      <c r="CW2194" s="37"/>
      <c r="CX2194" s="37"/>
      <c r="CY2194" s="37"/>
      <c r="CZ2194" s="37"/>
      <c r="DA2194" s="37"/>
      <c r="DB2194" s="37"/>
      <c r="DC2194" s="37"/>
      <c r="DD2194" s="37"/>
      <c r="DE2194" s="37"/>
      <c r="DF2194" s="37"/>
      <c r="DG2194" s="37"/>
      <c r="DH2194" s="37"/>
      <c r="DI2194" s="37"/>
      <c r="DJ2194" s="37"/>
      <c r="DK2194" s="37"/>
      <c r="DL2194" s="37"/>
      <c r="DR2194" s="37"/>
      <c r="DS2194" s="37"/>
      <c r="DT2194" s="37"/>
      <c r="DU2194" s="37"/>
      <c r="DV2194" s="37"/>
      <c r="DW2194" s="37"/>
      <c r="DX2194" s="37"/>
      <c r="DY2194" s="37"/>
      <c r="DZ2194" s="37"/>
      <c r="EA2194" s="37"/>
      <c r="EB2194" s="37"/>
      <c r="EC2194" s="37"/>
      <c r="ED2194" s="37"/>
      <c r="EE2194" s="37"/>
      <c r="EF2194" s="37"/>
      <c r="EG2194" s="37"/>
      <c r="EH2194" s="37"/>
      <c r="EI2194" s="37"/>
      <c r="EJ2194" s="37"/>
      <c r="EK2194" s="37"/>
      <c r="EL2194" s="37"/>
      <c r="EM2194" s="37"/>
      <c r="EN2194" s="37"/>
      <c r="EO2194" s="37"/>
      <c r="EP2194" s="37"/>
      <c r="EQ2194" s="37"/>
      <c r="ER2194" s="37"/>
      <c r="ES2194" s="37"/>
      <c r="ET2194" s="37"/>
      <c r="EU2194" s="37"/>
      <c r="EV2194" s="37"/>
      <c r="EW2194" s="37"/>
      <c r="EX2194" s="37"/>
      <c r="EY2194" s="37"/>
      <c r="EZ2194" s="37"/>
      <c r="FA2194" s="37"/>
      <c r="FB2194" s="37"/>
      <c r="FC2194" s="37"/>
      <c r="FD2194" s="37"/>
    </row>
    <row r="2195" spans="2:160" x14ac:dyDescent="0.5">
      <c r="B2195" s="36" t="s">
        <v>2390</v>
      </c>
      <c r="C2195" s="18">
        <v>-1.0430636268811133E-3</v>
      </c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/>
      <c r="AA2195" s="37"/>
      <c r="AB2195" s="37"/>
      <c r="AC2195" s="37"/>
      <c r="AD2195" s="37"/>
      <c r="AE2195" s="37"/>
      <c r="AF2195" s="37"/>
      <c r="AG2195" s="37"/>
      <c r="AH2195" s="37"/>
      <c r="AI2195" s="37"/>
      <c r="AJ2195" s="37"/>
      <c r="AK2195" s="37"/>
      <c r="AL2195" s="37"/>
      <c r="AM2195" s="37"/>
      <c r="AN2195" s="37"/>
      <c r="AO2195" s="37"/>
      <c r="AP2195" s="37"/>
      <c r="AQ2195" s="37"/>
      <c r="AR2195" s="37"/>
      <c r="AS2195" s="37"/>
      <c r="AT2195" s="37"/>
      <c r="AU2195" s="37"/>
      <c r="AV2195" s="37"/>
      <c r="AW2195" s="37"/>
      <c r="AX2195" s="37"/>
      <c r="AY2195" s="37"/>
      <c r="AZ2195" s="37"/>
      <c r="BA2195" s="37"/>
      <c r="BB2195" s="37"/>
      <c r="BC2195" s="37"/>
      <c r="BD2195" s="37"/>
      <c r="BE2195" s="37"/>
      <c r="BF2195" s="37"/>
      <c r="BG2195" s="37"/>
      <c r="BH2195" s="37"/>
      <c r="BI2195" s="37"/>
      <c r="BJ2195" s="37"/>
      <c r="BK2195" s="37"/>
      <c r="BL2195" s="37"/>
      <c r="BM2195" s="37"/>
      <c r="BN2195" s="37"/>
      <c r="BO2195" s="37"/>
      <c r="BP2195" s="37"/>
      <c r="BQ2195" s="37"/>
      <c r="BR2195" s="37"/>
      <c r="BS2195" s="37"/>
      <c r="BT2195" s="37"/>
      <c r="BU2195" s="37"/>
      <c r="BV2195" s="37"/>
      <c r="BW2195" s="37"/>
      <c r="BX2195" s="37"/>
      <c r="BY2195" s="37"/>
      <c r="BZ2195" s="37"/>
      <c r="CA2195" s="37"/>
      <c r="CB2195" s="37"/>
      <c r="CC2195" s="37"/>
      <c r="CD2195" s="37"/>
      <c r="CE2195" s="37"/>
      <c r="CF2195" s="37"/>
      <c r="CG2195" s="37"/>
      <c r="CH2195" s="37"/>
      <c r="CI2195" s="37"/>
      <c r="CJ2195" s="37"/>
      <c r="CK2195" s="37"/>
      <c r="CL2195" s="37"/>
      <c r="CM2195" s="37"/>
      <c r="CN2195" s="37"/>
      <c r="CO2195" s="37"/>
      <c r="CP2195" s="37"/>
      <c r="CQ2195" s="37"/>
      <c r="CR2195" s="37"/>
      <c r="CS2195" s="37"/>
      <c r="CT2195" s="37"/>
      <c r="CU2195" s="37"/>
      <c r="CV2195" s="37"/>
      <c r="CW2195" s="37"/>
      <c r="CX2195" s="37"/>
      <c r="CY2195" s="37"/>
      <c r="CZ2195" s="37"/>
      <c r="DA2195" s="37"/>
      <c r="DB2195" s="37"/>
      <c r="DC2195" s="37"/>
      <c r="DD2195" s="37"/>
      <c r="DE2195" s="37"/>
      <c r="DF2195" s="37"/>
      <c r="DG2195" s="37"/>
      <c r="DH2195" s="37"/>
      <c r="DI2195" s="37"/>
      <c r="DJ2195" s="37"/>
      <c r="DK2195" s="37"/>
      <c r="DL2195" s="37"/>
      <c r="DR2195" s="37"/>
      <c r="DS2195" s="37"/>
      <c r="DT2195" s="37"/>
      <c r="DU2195" s="37"/>
      <c r="DV2195" s="37"/>
      <c r="DW2195" s="37"/>
      <c r="DX2195" s="37"/>
      <c r="DY2195" s="37"/>
      <c r="DZ2195" s="37"/>
      <c r="EA2195" s="37"/>
      <c r="EB2195" s="37"/>
      <c r="EC2195" s="37"/>
      <c r="ED2195" s="37"/>
      <c r="EE2195" s="37"/>
      <c r="EF2195" s="37"/>
      <c r="EG2195" s="37"/>
      <c r="EH2195" s="37"/>
      <c r="EI2195" s="37"/>
      <c r="EJ2195" s="37"/>
      <c r="EK2195" s="37"/>
      <c r="EL2195" s="37"/>
      <c r="EM2195" s="37"/>
      <c r="EN2195" s="37"/>
      <c r="EO2195" s="37"/>
      <c r="EP2195" s="37"/>
      <c r="EQ2195" s="37"/>
      <c r="ER2195" s="37"/>
      <c r="ES2195" s="37"/>
      <c r="ET2195" s="37"/>
      <c r="EU2195" s="37"/>
      <c r="EV2195" s="37"/>
      <c r="EW2195" s="37"/>
      <c r="EX2195" s="37"/>
      <c r="EY2195" s="37"/>
      <c r="EZ2195" s="37"/>
      <c r="FA2195" s="37"/>
      <c r="FB2195" s="37"/>
      <c r="FC2195" s="37"/>
      <c r="FD2195" s="37"/>
    </row>
    <row r="2196" spans="2:160" x14ac:dyDescent="0.5">
      <c r="B2196" s="36" t="s">
        <v>2391</v>
      </c>
      <c r="C2196" s="18">
        <v>2.7872485509716771E-3</v>
      </c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/>
      <c r="AA2196" s="37"/>
      <c r="AB2196" s="37"/>
      <c r="AC2196" s="37"/>
      <c r="AD2196" s="37"/>
      <c r="AE2196" s="37"/>
      <c r="AF2196" s="37"/>
      <c r="AG2196" s="37"/>
      <c r="AH2196" s="37"/>
      <c r="AI2196" s="37"/>
      <c r="AJ2196" s="37"/>
      <c r="AK2196" s="37"/>
      <c r="AL2196" s="37"/>
      <c r="AM2196" s="37"/>
      <c r="AN2196" s="37"/>
      <c r="AO2196" s="37"/>
      <c r="AP2196" s="37"/>
      <c r="AQ2196" s="37"/>
      <c r="AR2196" s="37"/>
      <c r="AS2196" s="37"/>
      <c r="AT2196" s="37"/>
      <c r="AU2196" s="37"/>
      <c r="AV2196" s="37"/>
      <c r="AW2196" s="37"/>
      <c r="AX2196" s="37"/>
      <c r="AY2196" s="37"/>
      <c r="AZ2196" s="37"/>
      <c r="BA2196" s="37"/>
      <c r="BB2196" s="37"/>
      <c r="BC2196" s="37"/>
      <c r="BD2196" s="37"/>
      <c r="BE2196" s="37"/>
      <c r="BF2196" s="37"/>
      <c r="BG2196" s="37"/>
      <c r="BH2196" s="37"/>
      <c r="BI2196" s="37"/>
      <c r="BJ2196" s="37"/>
      <c r="BK2196" s="37"/>
      <c r="BL2196" s="37"/>
      <c r="BM2196" s="37"/>
      <c r="BN2196" s="37"/>
      <c r="BO2196" s="37"/>
      <c r="BP2196" s="37"/>
      <c r="BQ2196" s="37"/>
      <c r="BR2196" s="37"/>
      <c r="BS2196" s="37"/>
      <c r="BT2196" s="37"/>
      <c r="BU2196" s="37"/>
      <c r="BV2196" s="37"/>
      <c r="BW2196" s="37"/>
      <c r="BX2196" s="37"/>
      <c r="BY2196" s="37"/>
      <c r="BZ2196" s="37"/>
      <c r="CA2196" s="37"/>
      <c r="CB2196" s="37"/>
      <c r="CC2196" s="37"/>
      <c r="CD2196" s="37"/>
      <c r="CE2196" s="37"/>
      <c r="CF2196" s="37"/>
      <c r="CG2196" s="37"/>
      <c r="CH2196" s="37"/>
      <c r="CI2196" s="37"/>
      <c r="CJ2196" s="37"/>
      <c r="CK2196" s="37"/>
      <c r="CL2196" s="37"/>
      <c r="CM2196" s="37"/>
      <c r="CN2196" s="37"/>
      <c r="CO2196" s="37"/>
      <c r="CP2196" s="37"/>
      <c r="CQ2196" s="37"/>
      <c r="CR2196" s="37"/>
      <c r="CS2196" s="37"/>
      <c r="CT2196" s="37"/>
      <c r="CU2196" s="37"/>
      <c r="CV2196" s="37"/>
      <c r="CW2196" s="37"/>
      <c r="CX2196" s="37"/>
      <c r="CY2196" s="37"/>
      <c r="CZ2196" s="37"/>
      <c r="DA2196" s="37"/>
      <c r="DB2196" s="37"/>
      <c r="DC2196" s="37"/>
      <c r="DD2196" s="37"/>
      <c r="DE2196" s="37"/>
      <c r="DF2196" s="37"/>
      <c r="DG2196" s="37"/>
      <c r="DH2196" s="37"/>
      <c r="DI2196" s="37"/>
      <c r="DJ2196" s="37"/>
      <c r="DK2196" s="37"/>
      <c r="DL2196" s="37"/>
      <c r="DR2196" s="37"/>
      <c r="DS2196" s="37"/>
      <c r="DT2196" s="37"/>
      <c r="DU2196" s="37"/>
      <c r="DV2196" s="37"/>
      <c r="DW2196" s="37"/>
      <c r="DX2196" s="37"/>
      <c r="DY2196" s="37"/>
      <c r="DZ2196" s="37"/>
      <c r="EA2196" s="37"/>
      <c r="EB2196" s="37"/>
      <c r="EC2196" s="37"/>
      <c r="ED2196" s="37"/>
      <c r="EE2196" s="37"/>
      <c r="EF2196" s="37"/>
      <c r="EG2196" s="37"/>
      <c r="EH2196" s="37"/>
      <c r="EI2196" s="37"/>
      <c r="EJ2196" s="37"/>
      <c r="EK2196" s="37"/>
      <c r="EL2196" s="37"/>
      <c r="EM2196" s="37"/>
      <c r="EN2196" s="37"/>
      <c r="EO2196" s="37"/>
      <c r="EP2196" s="37"/>
      <c r="EQ2196" s="37"/>
      <c r="ER2196" s="37"/>
      <c r="ES2196" s="37"/>
      <c r="ET2196" s="37"/>
      <c r="EU2196" s="37"/>
      <c r="EV2196" s="37"/>
      <c r="EW2196" s="37"/>
      <c r="EX2196" s="37"/>
      <c r="EY2196" s="37"/>
      <c r="EZ2196" s="37"/>
      <c r="FA2196" s="37"/>
      <c r="FB2196" s="37"/>
      <c r="FC2196" s="37"/>
      <c r="FD2196" s="37"/>
    </row>
    <row r="2197" spans="2:160" x14ac:dyDescent="0.5">
      <c r="B2197" s="36" t="s">
        <v>2392</v>
      </c>
      <c r="C2197" s="18">
        <v>-2.3608761804380984E-2</v>
      </c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  <c r="R2197" s="37"/>
      <c r="S2197" s="37"/>
      <c r="T2197" s="37"/>
      <c r="U2197" s="37"/>
      <c r="V2197" s="37"/>
      <c r="W2197" s="37"/>
      <c r="X2197" s="37"/>
      <c r="Y2197" s="37"/>
      <c r="Z2197" s="37"/>
      <c r="AA2197" s="37"/>
      <c r="AB2197" s="37"/>
      <c r="AC2197" s="37"/>
      <c r="AD2197" s="37"/>
      <c r="AE2197" s="37"/>
      <c r="AF2197" s="37"/>
      <c r="AG2197" s="37"/>
      <c r="AH2197" s="37"/>
      <c r="AI2197" s="37"/>
      <c r="AJ2197" s="37"/>
      <c r="AK2197" s="37"/>
      <c r="AL2197" s="37"/>
      <c r="AM2197" s="37"/>
      <c r="AN2197" s="37"/>
      <c r="AO2197" s="37"/>
      <c r="AP2197" s="37"/>
      <c r="AQ2197" s="37"/>
      <c r="AR2197" s="37"/>
      <c r="AS2197" s="37"/>
      <c r="AT2197" s="37"/>
      <c r="AU2197" s="37"/>
      <c r="AV2197" s="37"/>
      <c r="AW2197" s="37"/>
      <c r="AX2197" s="37"/>
      <c r="AY2197" s="37"/>
      <c r="AZ2197" s="37"/>
      <c r="BA2197" s="37"/>
      <c r="BB2197" s="37"/>
      <c r="BC2197" s="37"/>
      <c r="BD2197" s="37"/>
      <c r="BE2197" s="37"/>
      <c r="BF2197" s="37"/>
      <c r="BG2197" s="37"/>
      <c r="BH2197" s="37"/>
      <c r="BI2197" s="37"/>
      <c r="BJ2197" s="37"/>
      <c r="BK2197" s="37"/>
      <c r="BL2197" s="37"/>
      <c r="BM2197" s="37"/>
      <c r="BN2197" s="37"/>
      <c r="BO2197" s="37"/>
      <c r="BP2197" s="37"/>
      <c r="BQ2197" s="37"/>
      <c r="BR2197" s="37"/>
      <c r="BS2197" s="37"/>
      <c r="BT2197" s="37"/>
      <c r="BU2197" s="37"/>
      <c r="BV2197" s="37"/>
      <c r="BW2197" s="37"/>
      <c r="BX2197" s="37"/>
      <c r="BY2197" s="37"/>
      <c r="BZ2197" s="37"/>
      <c r="CA2197" s="37"/>
      <c r="CB2197" s="37"/>
      <c r="CC2197" s="37"/>
      <c r="CD2197" s="37"/>
      <c r="CE2197" s="37"/>
      <c r="CF2197" s="37"/>
      <c r="CG2197" s="37"/>
      <c r="CH2197" s="37"/>
      <c r="CI2197" s="37"/>
      <c r="CJ2197" s="37"/>
      <c r="CK2197" s="37"/>
      <c r="CL2197" s="37"/>
      <c r="CM2197" s="37"/>
      <c r="CN2197" s="37"/>
      <c r="CO2197" s="37"/>
      <c r="CP2197" s="37"/>
      <c r="CQ2197" s="37"/>
      <c r="CR2197" s="37"/>
      <c r="CS2197" s="37"/>
      <c r="CT2197" s="37"/>
      <c r="CU2197" s="37"/>
      <c r="CV2197" s="37"/>
      <c r="CW2197" s="37"/>
      <c r="CX2197" s="37"/>
      <c r="CY2197" s="37"/>
      <c r="CZ2197" s="37"/>
      <c r="DA2197" s="37"/>
      <c r="DB2197" s="37"/>
      <c r="DC2197" s="37"/>
      <c r="DD2197" s="37"/>
      <c r="DE2197" s="37"/>
      <c r="DF2197" s="37"/>
      <c r="DG2197" s="37"/>
      <c r="DH2197" s="37"/>
      <c r="DI2197" s="37"/>
      <c r="DJ2197" s="37"/>
      <c r="DK2197" s="37"/>
      <c r="DL2197" s="37"/>
      <c r="DR2197" s="37"/>
      <c r="DS2197" s="37"/>
      <c r="DT2197" s="37"/>
      <c r="DU2197" s="37"/>
      <c r="DV2197" s="37"/>
      <c r="DW2197" s="37"/>
      <c r="DX2197" s="37"/>
      <c r="DY2197" s="37"/>
      <c r="DZ2197" s="37"/>
      <c r="EA2197" s="37"/>
      <c r="EB2197" s="37"/>
      <c r="EC2197" s="37"/>
      <c r="ED2197" s="37"/>
      <c r="EE2197" s="37"/>
      <c r="EF2197" s="37"/>
      <c r="EG2197" s="37"/>
      <c r="EH2197" s="37"/>
      <c r="EI2197" s="37"/>
      <c r="EJ2197" s="37"/>
      <c r="EK2197" s="37"/>
      <c r="EL2197" s="37"/>
      <c r="EM2197" s="37"/>
      <c r="EN2197" s="37"/>
      <c r="EO2197" s="37"/>
      <c r="EP2197" s="37"/>
      <c r="EQ2197" s="37"/>
      <c r="ER2197" s="37"/>
      <c r="ES2197" s="37"/>
      <c r="ET2197" s="37"/>
      <c r="EU2197" s="37"/>
      <c r="EV2197" s="37"/>
      <c r="EW2197" s="37"/>
      <c r="EX2197" s="37"/>
      <c r="EY2197" s="37"/>
      <c r="EZ2197" s="37"/>
      <c r="FA2197" s="37"/>
      <c r="FB2197" s="37"/>
      <c r="FC2197" s="37"/>
      <c r="FD2197" s="37"/>
    </row>
    <row r="2198" spans="2:160" x14ac:dyDescent="0.5">
      <c r="B2198" s="36" t="s">
        <v>2393</v>
      </c>
      <c r="C2198" s="18">
        <v>3.7869060107340591E-3</v>
      </c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/>
      <c r="AA2198" s="37"/>
      <c r="AB2198" s="37"/>
      <c r="AC2198" s="37"/>
      <c r="AD2198" s="37"/>
      <c r="AE2198" s="37"/>
      <c r="AF2198" s="37"/>
      <c r="AG2198" s="37"/>
      <c r="AH2198" s="37"/>
      <c r="AI2198" s="37"/>
      <c r="AJ2198" s="37"/>
      <c r="AK2198" s="37"/>
      <c r="AL2198" s="37"/>
      <c r="AM2198" s="37"/>
      <c r="AN2198" s="37"/>
      <c r="AO2198" s="37"/>
      <c r="AP2198" s="37"/>
      <c r="AQ2198" s="37"/>
      <c r="AR2198" s="37"/>
      <c r="AS2198" s="37"/>
      <c r="AT2198" s="37"/>
      <c r="AU2198" s="37"/>
      <c r="AV2198" s="37"/>
      <c r="AW2198" s="37"/>
      <c r="AX2198" s="37"/>
      <c r="AY2198" s="37"/>
      <c r="AZ2198" s="37"/>
      <c r="BA2198" s="37"/>
      <c r="BB2198" s="37"/>
      <c r="BC2198" s="37"/>
      <c r="BD2198" s="37"/>
      <c r="BE2198" s="37"/>
      <c r="BF2198" s="37"/>
      <c r="BG2198" s="37"/>
      <c r="BH2198" s="37"/>
      <c r="BI2198" s="37"/>
      <c r="BJ2198" s="37"/>
      <c r="BK2198" s="37"/>
      <c r="BL2198" s="37"/>
      <c r="BM2198" s="37"/>
      <c r="BN2198" s="37"/>
      <c r="BO2198" s="37"/>
      <c r="BP2198" s="37"/>
      <c r="BQ2198" s="37"/>
      <c r="BR2198" s="37"/>
      <c r="BS2198" s="37"/>
      <c r="BT2198" s="37"/>
      <c r="BU2198" s="37"/>
      <c r="BV2198" s="37"/>
      <c r="BW2198" s="37"/>
      <c r="BX2198" s="37"/>
      <c r="BY2198" s="37"/>
      <c r="BZ2198" s="37"/>
      <c r="CA2198" s="37"/>
      <c r="CB2198" s="37"/>
      <c r="CC2198" s="37"/>
      <c r="CD2198" s="37"/>
      <c r="CE2198" s="37"/>
      <c r="CF2198" s="37"/>
      <c r="CG2198" s="37"/>
      <c r="CH2198" s="37"/>
      <c r="CI2198" s="37"/>
      <c r="CJ2198" s="37"/>
      <c r="CK2198" s="37"/>
      <c r="CL2198" s="37"/>
      <c r="CM2198" s="37"/>
      <c r="CN2198" s="37"/>
      <c r="CO2198" s="37"/>
      <c r="CP2198" s="37"/>
      <c r="CQ2198" s="37"/>
      <c r="CR2198" s="37"/>
      <c r="CS2198" s="37"/>
      <c r="CT2198" s="37"/>
      <c r="CU2198" s="37"/>
      <c r="CV2198" s="37"/>
      <c r="CW2198" s="37"/>
      <c r="CX2198" s="37"/>
      <c r="CY2198" s="37"/>
      <c r="CZ2198" s="37"/>
      <c r="DA2198" s="37"/>
      <c r="DB2198" s="37"/>
      <c r="DC2198" s="37"/>
      <c r="DD2198" s="37"/>
      <c r="DE2198" s="37"/>
      <c r="DF2198" s="37"/>
      <c r="DG2198" s="37"/>
      <c r="DH2198" s="37"/>
      <c r="DI2198" s="37"/>
      <c r="DJ2198" s="37"/>
      <c r="DK2198" s="37"/>
      <c r="DL2198" s="37"/>
      <c r="DR2198" s="37"/>
      <c r="DS2198" s="37"/>
      <c r="DT2198" s="37"/>
      <c r="DU2198" s="37"/>
      <c r="DV2198" s="37"/>
      <c r="DW2198" s="37"/>
      <c r="DX2198" s="37"/>
      <c r="DY2198" s="37"/>
      <c r="DZ2198" s="37"/>
      <c r="EA2198" s="37"/>
      <c r="EB2198" s="37"/>
      <c r="EC2198" s="37"/>
      <c r="ED2198" s="37"/>
      <c r="EE2198" s="37"/>
      <c r="EF2198" s="37"/>
      <c r="EG2198" s="37"/>
      <c r="EH2198" s="37"/>
      <c r="EI2198" s="37"/>
      <c r="EJ2198" s="37"/>
      <c r="EK2198" s="37"/>
      <c r="EL2198" s="37"/>
      <c r="EM2198" s="37"/>
      <c r="EN2198" s="37"/>
      <c r="EO2198" s="37"/>
      <c r="EP2198" s="37"/>
      <c r="EQ2198" s="37"/>
      <c r="ER2198" s="37"/>
      <c r="ES2198" s="37"/>
      <c r="ET2198" s="37"/>
      <c r="EU2198" s="37"/>
      <c r="EV2198" s="37"/>
      <c r="EW2198" s="37"/>
      <c r="EX2198" s="37"/>
      <c r="EY2198" s="37"/>
      <c r="EZ2198" s="37"/>
      <c r="FA2198" s="37"/>
      <c r="FB2198" s="37"/>
      <c r="FC2198" s="37"/>
      <c r="FD2198" s="37"/>
    </row>
    <row r="2199" spans="2:160" x14ac:dyDescent="0.5">
      <c r="B2199" s="36" t="s">
        <v>2394</v>
      </c>
      <c r="C2199" s="18">
        <v>-2.8355354734637572E-2</v>
      </c>
      <c r="H2199" s="37"/>
      <c r="I2199" s="37"/>
      <c r="J2199" s="37"/>
      <c r="K2199" s="37"/>
      <c r="L2199" s="37"/>
      <c r="M2199" s="37"/>
      <c r="N2199" s="37"/>
      <c r="O2199" s="37"/>
      <c r="P2199" s="37"/>
      <c r="Q2199" s="37"/>
      <c r="R2199" s="37"/>
      <c r="S2199" s="37"/>
      <c r="T2199" s="37"/>
      <c r="U2199" s="37"/>
      <c r="V2199" s="37"/>
      <c r="W2199" s="37"/>
      <c r="X2199" s="37"/>
      <c r="Y2199" s="37"/>
      <c r="Z2199" s="37"/>
      <c r="AA2199" s="37"/>
      <c r="AB2199" s="37"/>
      <c r="AC2199" s="37"/>
      <c r="AD2199" s="37"/>
      <c r="AE2199" s="37"/>
      <c r="AF2199" s="37"/>
      <c r="AG2199" s="37"/>
      <c r="AH2199" s="37"/>
      <c r="AI2199" s="37"/>
      <c r="AJ2199" s="37"/>
      <c r="AK2199" s="37"/>
      <c r="AL2199" s="37"/>
      <c r="AM2199" s="37"/>
      <c r="AN2199" s="37"/>
      <c r="AO2199" s="37"/>
      <c r="AP2199" s="37"/>
      <c r="AQ2199" s="37"/>
      <c r="AR2199" s="37"/>
      <c r="AS2199" s="37"/>
      <c r="AT2199" s="37"/>
      <c r="AU2199" s="37"/>
      <c r="AV2199" s="37"/>
      <c r="AW2199" s="37"/>
      <c r="AX2199" s="37"/>
      <c r="AY2199" s="37"/>
      <c r="AZ2199" s="37"/>
      <c r="BA2199" s="37"/>
      <c r="BB2199" s="37"/>
      <c r="BC2199" s="37"/>
      <c r="BD2199" s="37"/>
      <c r="BE2199" s="37"/>
      <c r="BF2199" s="37"/>
      <c r="BG2199" s="37"/>
      <c r="BH2199" s="37"/>
      <c r="BI2199" s="37"/>
      <c r="BJ2199" s="37"/>
      <c r="BK2199" s="37"/>
      <c r="BL2199" s="37"/>
      <c r="BM2199" s="37"/>
      <c r="BN2199" s="37"/>
      <c r="BO2199" s="37"/>
      <c r="BP2199" s="37"/>
      <c r="BQ2199" s="37"/>
      <c r="BR2199" s="37"/>
      <c r="BS2199" s="37"/>
      <c r="BT2199" s="37"/>
      <c r="BU2199" s="37"/>
      <c r="BV2199" s="37"/>
      <c r="BW2199" s="37"/>
      <c r="BX2199" s="37"/>
      <c r="BY2199" s="37"/>
      <c r="BZ2199" s="37"/>
      <c r="CA2199" s="37"/>
      <c r="CB2199" s="37"/>
      <c r="CC2199" s="37"/>
      <c r="CD2199" s="37"/>
      <c r="CE2199" s="37"/>
      <c r="CF2199" s="37"/>
      <c r="CG2199" s="37"/>
      <c r="CH2199" s="37"/>
      <c r="CI2199" s="37"/>
      <c r="CJ2199" s="37"/>
      <c r="CK2199" s="37"/>
      <c r="CL2199" s="37"/>
      <c r="CM2199" s="37"/>
      <c r="CN2199" s="37"/>
      <c r="CO2199" s="37"/>
      <c r="CP2199" s="37"/>
      <c r="CQ2199" s="37"/>
      <c r="CR2199" s="37"/>
      <c r="CS2199" s="37"/>
      <c r="CT2199" s="37"/>
      <c r="CU2199" s="37"/>
      <c r="CV2199" s="37"/>
      <c r="CW2199" s="37"/>
      <c r="CX2199" s="37"/>
      <c r="CY2199" s="37"/>
      <c r="CZ2199" s="37"/>
      <c r="DA2199" s="37"/>
      <c r="DB2199" s="37"/>
      <c r="DC2199" s="37"/>
      <c r="DD2199" s="37"/>
      <c r="DE2199" s="37"/>
      <c r="DF2199" s="37"/>
      <c r="DG2199" s="37"/>
      <c r="DH2199" s="37"/>
      <c r="DI2199" s="37"/>
      <c r="DJ2199" s="37"/>
      <c r="DK2199" s="37"/>
      <c r="DL2199" s="37"/>
      <c r="DR2199" s="37"/>
      <c r="DS2199" s="37"/>
      <c r="DT2199" s="37"/>
      <c r="DU2199" s="37"/>
      <c r="DV2199" s="37"/>
      <c r="DW2199" s="37"/>
      <c r="DX2199" s="37"/>
      <c r="DY2199" s="37"/>
      <c r="DZ2199" s="37"/>
      <c r="EA2199" s="37"/>
      <c r="EB2199" s="37"/>
      <c r="EC2199" s="37"/>
      <c r="ED2199" s="37"/>
      <c r="EE2199" s="37"/>
      <c r="EF2199" s="37"/>
      <c r="EG2199" s="37"/>
      <c r="EH2199" s="37"/>
      <c r="EI2199" s="37"/>
      <c r="EJ2199" s="37"/>
      <c r="EK2199" s="37"/>
      <c r="EL2199" s="37"/>
      <c r="EM2199" s="37"/>
      <c r="EN2199" s="37"/>
      <c r="EO2199" s="37"/>
      <c r="EP2199" s="37"/>
      <c r="EQ2199" s="37"/>
      <c r="ER2199" s="37"/>
      <c r="ES2199" s="37"/>
      <c r="ET2199" s="37"/>
      <c r="EU2199" s="37"/>
      <c r="EV2199" s="37"/>
      <c r="EW2199" s="37"/>
      <c r="EX2199" s="37"/>
      <c r="EY2199" s="37"/>
      <c r="EZ2199" s="37"/>
      <c r="FA2199" s="37"/>
      <c r="FB2199" s="37"/>
      <c r="FC2199" s="37"/>
      <c r="FD2199" s="37"/>
    </row>
    <row r="2200" spans="2:160" x14ac:dyDescent="0.5">
      <c r="B2200" s="36" t="s">
        <v>2395</v>
      </c>
      <c r="C2200" s="18">
        <v>1.5392511268800035E-2</v>
      </c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F2200" s="37"/>
      <c r="AG2200" s="37"/>
      <c r="AH2200" s="37"/>
      <c r="AI2200" s="37"/>
      <c r="AJ2200" s="37"/>
      <c r="AK2200" s="37"/>
      <c r="AL2200" s="37"/>
      <c r="AM2200" s="37"/>
      <c r="AN2200" s="37"/>
      <c r="AO2200" s="37"/>
      <c r="AP2200" s="37"/>
      <c r="AQ2200" s="37"/>
      <c r="AR2200" s="37"/>
      <c r="AS2200" s="37"/>
      <c r="AT2200" s="37"/>
      <c r="AU2200" s="37"/>
      <c r="AV2200" s="37"/>
      <c r="AW2200" s="37"/>
      <c r="AX2200" s="37"/>
      <c r="AY2200" s="37"/>
      <c r="AZ2200" s="37"/>
      <c r="BA2200" s="37"/>
      <c r="BB2200" s="37"/>
      <c r="BC2200" s="37"/>
      <c r="BD2200" s="37"/>
      <c r="BE2200" s="37"/>
      <c r="BF2200" s="37"/>
      <c r="BG2200" s="37"/>
      <c r="BH2200" s="37"/>
      <c r="BI2200" s="37"/>
      <c r="BJ2200" s="37"/>
      <c r="BK2200" s="37"/>
      <c r="BL2200" s="37"/>
      <c r="BM2200" s="37"/>
      <c r="BN2200" s="37"/>
      <c r="BO2200" s="37"/>
      <c r="BP2200" s="37"/>
      <c r="BQ2200" s="37"/>
      <c r="BR2200" s="37"/>
      <c r="BS2200" s="37"/>
      <c r="BT2200" s="37"/>
      <c r="BU2200" s="37"/>
      <c r="BV2200" s="37"/>
      <c r="BW2200" s="37"/>
      <c r="BX2200" s="37"/>
      <c r="BY2200" s="37"/>
      <c r="BZ2200" s="37"/>
      <c r="CA2200" s="37"/>
      <c r="CB2200" s="37"/>
      <c r="CC2200" s="37"/>
      <c r="CD2200" s="37"/>
      <c r="CE2200" s="37"/>
      <c r="CF2200" s="37"/>
      <c r="CG2200" s="37"/>
      <c r="CH2200" s="37"/>
      <c r="CI2200" s="37"/>
      <c r="CJ2200" s="37"/>
      <c r="CK2200" s="37"/>
      <c r="CL2200" s="37"/>
      <c r="CM2200" s="37"/>
      <c r="CN2200" s="37"/>
      <c r="CO2200" s="37"/>
      <c r="CP2200" s="37"/>
      <c r="CQ2200" s="37"/>
      <c r="CR2200" s="37"/>
      <c r="CS2200" s="37"/>
      <c r="CT2200" s="37"/>
      <c r="CU2200" s="37"/>
      <c r="CV2200" s="37"/>
      <c r="CW2200" s="37"/>
      <c r="CX2200" s="37"/>
      <c r="CY2200" s="37"/>
      <c r="CZ2200" s="37"/>
      <c r="DA2200" s="37"/>
      <c r="DB2200" s="37"/>
      <c r="DC2200" s="37"/>
      <c r="DD2200" s="37"/>
      <c r="DE2200" s="37"/>
      <c r="DF2200" s="37"/>
      <c r="DG2200" s="37"/>
      <c r="DH2200" s="37"/>
      <c r="DI2200" s="37"/>
      <c r="DJ2200" s="37"/>
      <c r="DK2200" s="37"/>
      <c r="DL2200" s="37"/>
      <c r="DR2200" s="37"/>
      <c r="DS2200" s="37"/>
      <c r="DT2200" s="37"/>
      <c r="DU2200" s="37"/>
      <c r="DV2200" s="37"/>
      <c r="DW2200" s="37"/>
      <c r="DX2200" s="37"/>
      <c r="DY2200" s="37"/>
      <c r="DZ2200" s="37"/>
      <c r="EA2200" s="37"/>
      <c r="EB2200" s="37"/>
      <c r="EC2200" s="37"/>
      <c r="ED2200" s="37"/>
      <c r="EE2200" s="37"/>
      <c r="EF2200" s="37"/>
      <c r="EG2200" s="37"/>
      <c r="EH2200" s="37"/>
      <c r="EI2200" s="37"/>
      <c r="EJ2200" s="37"/>
      <c r="EK2200" s="37"/>
      <c r="EL2200" s="37"/>
      <c r="EM2200" s="37"/>
      <c r="EN2200" s="37"/>
      <c r="EO2200" s="37"/>
      <c r="EP2200" s="37"/>
      <c r="EQ2200" s="37"/>
      <c r="ER2200" s="37"/>
      <c r="ES2200" s="37"/>
      <c r="ET2200" s="37"/>
      <c r="EU2200" s="37"/>
      <c r="EV2200" s="37"/>
      <c r="EW2200" s="37"/>
      <c r="EX2200" s="37"/>
      <c r="EY2200" s="37"/>
      <c r="EZ2200" s="37"/>
      <c r="FA2200" s="37"/>
      <c r="FB2200" s="37"/>
      <c r="FC2200" s="37"/>
      <c r="FD2200" s="37"/>
    </row>
    <row r="2201" spans="2:160" x14ac:dyDescent="0.5">
      <c r="B2201" s="36" t="s">
        <v>2396</v>
      </c>
      <c r="C2201" s="18">
        <v>1.3185711962515612E-4</v>
      </c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7"/>
      <c r="AD2201" s="37"/>
      <c r="AE2201" s="37"/>
      <c r="AF2201" s="37"/>
      <c r="AG2201" s="37"/>
      <c r="AH2201" s="37"/>
      <c r="AI2201" s="37"/>
      <c r="AJ2201" s="37"/>
      <c r="AK2201" s="37"/>
      <c r="AL2201" s="37"/>
      <c r="AM2201" s="37"/>
      <c r="AN2201" s="37"/>
      <c r="AO2201" s="37"/>
      <c r="AP2201" s="37"/>
      <c r="AQ2201" s="37"/>
      <c r="AR2201" s="37"/>
      <c r="AS2201" s="37"/>
      <c r="AT2201" s="37"/>
      <c r="AU2201" s="37"/>
      <c r="AV2201" s="37"/>
      <c r="AW2201" s="37"/>
      <c r="AX2201" s="37"/>
      <c r="AY2201" s="37"/>
      <c r="AZ2201" s="37"/>
      <c r="BA2201" s="37"/>
      <c r="BB2201" s="37"/>
      <c r="BC2201" s="37"/>
      <c r="BD2201" s="37"/>
      <c r="BE2201" s="37"/>
      <c r="BF2201" s="37"/>
      <c r="BG2201" s="37"/>
      <c r="BH2201" s="37"/>
      <c r="BI2201" s="37"/>
      <c r="BJ2201" s="37"/>
      <c r="BK2201" s="37"/>
      <c r="BL2201" s="37"/>
      <c r="BM2201" s="37"/>
      <c r="BN2201" s="37"/>
      <c r="BO2201" s="37"/>
      <c r="BP2201" s="37"/>
      <c r="BQ2201" s="37"/>
      <c r="BR2201" s="37"/>
      <c r="BS2201" s="37"/>
      <c r="BT2201" s="37"/>
      <c r="BU2201" s="37"/>
      <c r="BV2201" s="37"/>
      <c r="BW2201" s="37"/>
      <c r="BX2201" s="37"/>
      <c r="BY2201" s="37"/>
      <c r="BZ2201" s="37"/>
      <c r="CA2201" s="37"/>
      <c r="CB2201" s="37"/>
      <c r="CC2201" s="37"/>
      <c r="CD2201" s="37"/>
      <c r="CE2201" s="37"/>
      <c r="CF2201" s="37"/>
      <c r="CG2201" s="37"/>
      <c r="CH2201" s="37"/>
      <c r="CI2201" s="37"/>
      <c r="CJ2201" s="37"/>
      <c r="CK2201" s="37"/>
      <c r="CL2201" s="37"/>
      <c r="CM2201" s="37"/>
      <c r="CN2201" s="37"/>
      <c r="CO2201" s="37"/>
      <c r="CP2201" s="37"/>
      <c r="CQ2201" s="37"/>
      <c r="CR2201" s="37"/>
      <c r="CS2201" s="37"/>
      <c r="CT2201" s="37"/>
      <c r="CU2201" s="37"/>
      <c r="CV2201" s="37"/>
      <c r="CW2201" s="37"/>
      <c r="CX2201" s="37"/>
      <c r="CY2201" s="37"/>
      <c r="CZ2201" s="37"/>
      <c r="DA2201" s="37"/>
      <c r="DB2201" s="37"/>
      <c r="DC2201" s="37"/>
      <c r="DD2201" s="37"/>
      <c r="DE2201" s="37"/>
      <c r="DF2201" s="37"/>
      <c r="DG2201" s="37"/>
      <c r="DH2201" s="37"/>
      <c r="DI2201" s="37"/>
      <c r="DJ2201" s="37"/>
      <c r="DK2201" s="37"/>
      <c r="DL2201" s="37"/>
      <c r="DR2201" s="37"/>
      <c r="DS2201" s="37"/>
      <c r="DT2201" s="37"/>
      <c r="DU2201" s="37"/>
      <c r="DV2201" s="37"/>
      <c r="DW2201" s="37"/>
      <c r="DX2201" s="37"/>
      <c r="DY2201" s="37"/>
      <c r="DZ2201" s="37"/>
      <c r="EA2201" s="37"/>
      <c r="EB2201" s="37"/>
      <c r="EC2201" s="37"/>
      <c r="ED2201" s="37"/>
      <c r="EE2201" s="37"/>
      <c r="EF2201" s="37"/>
      <c r="EG2201" s="37"/>
      <c r="EH2201" s="37"/>
      <c r="EI2201" s="37"/>
      <c r="EJ2201" s="37"/>
      <c r="EK2201" s="37"/>
      <c r="EL2201" s="37"/>
      <c r="EM2201" s="37"/>
      <c r="EN2201" s="37"/>
      <c r="EO2201" s="37"/>
      <c r="EP2201" s="37"/>
      <c r="EQ2201" s="37"/>
      <c r="ER2201" s="37"/>
      <c r="ES2201" s="37"/>
      <c r="ET2201" s="37"/>
      <c r="EU2201" s="37"/>
      <c r="EV2201" s="37"/>
      <c r="EW2201" s="37"/>
      <c r="EX2201" s="37"/>
      <c r="EY2201" s="37"/>
      <c r="EZ2201" s="37"/>
      <c r="FA2201" s="37"/>
      <c r="FB2201" s="37"/>
      <c r="FC2201" s="37"/>
      <c r="FD2201" s="37"/>
    </row>
    <row r="2202" spans="2:160" x14ac:dyDescent="0.5">
      <c r="B2202" s="36" t="s">
        <v>2397</v>
      </c>
      <c r="C2202" s="18">
        <v>3.3619132582434208E-3</v>
      </c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7"/>
      <c r="AD2202" s="37"/>
      <c r="AE2202" s="37"/>
      <c r="AF2202" s="37"/>
      <c r="AG2202" s="37"/>
      <c r="AH2202" s="37"/>
      <c r="AI2202" s="37"/>
      <c r="AJ2202" s="37"/>
      <c r="AK2202" s="37"/>
      <c r="AL2202" s="37"/>
      <c r="AM2202" s="37"/>
      <c r="AN2202" s="37"/>
      <c r="AO2202" s="37"/>
      <c r="AP2202" s="37"/>
      <c r="AQ2202" s="37"/>
      <c r="AR2202" s="37"/>
      <c r="AS2202" s="37"/>
      <c r="AT2202" s="37"/>
      <c r="AU2202" s="37"/>
      <c r="AV2202" s="37"/>
      <c r="AW2202" s="37"/>
      <c r="AX2202" s="37"/>
      <c r="AY2202" s="37"/>
      <c r="AZ2202" s="37"/>
      <c r="BA2202" s="37"/>
      <c r="BB2202" s="37"/>
      <c r="BC2202" s="37"/>
      <c r="BD2202" s="37"/>
      <c r="BE2202" s="37"/>
      <c r="BF2202" s="37"/>
      <c r="BG2202" s="37"/>
      <c r="BH2202" s="37"/>
      <c r="BI2202" s="37"/>
      <c r="BJ2202" s="37"/>
      <c r="BK2202" s="37"/>
      <c r="BL2202" s="37"/>
      <c r="BM2202" s="37"/>
      <c r="BN2202" s="37"/>
      <c r="BO2202" s="37"/>
      <c r="BP2202" s="37"/>
      <c r="BQ2202" s="37"/>
      <c r="BR2202" s="37"/>
      <c r="BS2202" s="37"/>
      <c r="BT2202" s="37"/>
      <c r="BU2202" s="37"/>
      <c r="BV2202" s="37"/>
      <c r="BW2202" s="37"/>
      <c r="BX2202" s="37"/>
      <c r="BY2202" s="37"/>
      <c r="BZ2202" s="37"/>
      <c r="CA2202" s="37"/>
      <c r="CB2202" s="37"/>
      <c r="CC2202" s="37"/>
      <c r="CD2202" s="37"/>
      <c r="CE2202" s="37"/>
      <c r="CF2202" s="37"/>
      <c r="CG2202" s="37"/>
      <c r="CH2202" s="37"/>
      <c r="CI2202" s="37"/>
      <c r="CJ2202" s="37"/>
      <c r="CK2202" s="37"/>
      <c r="CL2202" s="37"/>
      <c r="CM2202" s="37"/>
      <c r="CN2202" s="37"/>
      <c r="CO2202" s="37"/>
      <c r="CP2202" s="37"/>
      <c r="CQ2202" s="37"/>
      <c r="CR2202" s="37"/>
      <c r="CS2202" s="37"/>
      <c r="CT2202" s="37"/>
      <c r="CU2202" s="37"/>
      <c r="CV2202" s="37"/>
      <c r="CW2202" s="37"/>
      <c r="CX2202" s="37"/>
      <c r="CY2202" s="37"/>
      <c r="CZ2202" s="37"/>
      <c r="DA2202" s="37"/>
      <c r="DB2202" s="37"/>
      <c r="DC2202" s="37"/>
      <c r="DD2202" s="37"/>
      <c r="DE2202" s="37"/>
      <c r="DF2202" s="37"/>
      <c r="DG2202" s="37"/>
      <c r="DH2202" s="37"/>
      <c r="DI2202" s="37"/>
      <c r="DJ2202" s="37"/>
      <c r="DK2202" s="37"/>
      <c r="DL2202" s="37"/>
      <c r="DR2202" s="37"/>
      <c r="DS2202" s="37"/>
      <c r="DT2202" s="37"/>
      <c r="DU2202" s="37"/>
      <c r="DV2202" s="37"/>
      <c r="DW2202" s="37"/>
      <c r="DX2202" s="37"/>
      <c r="DY2202" s="37"/>
      <c r="DZ2202" s="37"/>
      <c r="EA2202" s="37"/>
      <c r="EB2202" s="37"/>
      <c r="EC2202" s="37"/>
      <c r="ED2202" s="37"/>
      <c r="EE2202" s="37"/>
      <c r="EF2202" s="37"/>
      <c r="EG2202" s="37"/>
      <c r="EH2202" s="37"/>
      <c r="EI2202" s="37"/>
      <c r="EJ2202" s="37"/>
      <c r="EK2202" s="37"/>
      <c r="EL2202" s="37"/>
      <c r="EM2202" s="37"/>
      <c r="EN2202" s="37"/>
      <c r="EO2202" s="37"/>
      <c r="EP2202" s="37"/>
      <c r="EQ2202" s="37"/>
      <c r="ER2202" s="37"/>
      <c r="ES2202" s="37"/>
      <c r="ET2202" s="37"/>
      <c r="EU2202" s="37"/>
      <c r="EV2202" s="37"/>
      <c r="EW2202" s="37"/>
      <c r="EX2202" s="37"/>
      <c r="EY2202" s="37"/>
      <c r="EZ2202" s="37"/>
      <c r="FA2202" s="37"/>
      <c r="FB2202" s="37"/>
      <c r="FC2202" s="37"/>
      <c r="FD2202" s="37"/>
    </row>
    <row r="2203" spans="2:160" x14ac:dyDescent="0.5">
      <c r="B2203" s="36" t="s">
        <v>2398</v>
      </c>
      <c r="C2203" s="18">
        <v>-8.0065173401542289E-3</v>
      </c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/>
      <c r="AA2203" s="37"/>
      <c r="AB2203" s="37"/>
      <c r="AC2203" s="37"/>
      <c r="AD2203" s="37"/>
      <c r="AE2203" s="37"/>
      <c r="AF2203" s="37"/>
      <c r="AG2203" s="37"/>
      <c r="AH2203" s="37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  <c r="EQ2203" s="37"/>
      <c r="ER2203" s="37"/>
      <c r="ES2203" s="37"/>
      <c r="ET2203" s="37"/>
      <c r="EU2203" s="37"/>
      <c r="EV2203" s="37"/>
      <c r="EW2203" s="37"/>
      <c r="EX2203" s="37"/>
      <c r="EY2203" s="37"/>
      <c r="EZ2203" s="37"/>
      <c r="FA2203" s="37"/>
      <c r="FB2203" s="37"/>
      <c r="FC2203" s="37"/>
      <c r="FD2203" s="37"/>
    </row>
    <row r="2204" spans="2:160" x14ac:dyDescent="0.5">
      <c r="B2204" s="36" t="s">
        <v>2399</v>
      </c>
      <c r="C2204" s="18">
        <v>-5.7266232791431948E-3</v>
      </c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  <c r="R2204" s="37"/>
      <c r="S2204" s="37"/>
      <c r="T2204" s="37"/>
      <c r="U2204" s="37"/>
      <c r="V2204" s="37"/>
      <c r="W2204" s="37"/>
      <c r="X2204" s="37"/>
      <c r="Y2204" s="37"/>
      <c r="Z2204" s="37"/>
      <c r="AA2204" s="37"/>
      <c r="AB2204" s="37"/>
      <c r="AC2204" s="37"/>
      <c r="AD2204" s="37"/>
      <c r="AE2204" s="37"/>
      <c r="AF2204" s="37"/>
      <c r="AG2204" s="37"/>
      <c r="AH2204" s="37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  <c r="EQ2204" s="37"/>
      <c r="ER2204" s="37"/>
      <c r="ES2204" s="37"/>
      <c r="ET2204" s="37"/>
      <c r="EU2204" s="37"/>
      <c r="EV2204" s="37"/>
      <c r="EW2204" s="37"/>
      <c r="EX2204" s="37"/>
      <c r="EY2204" s="37"/>
      <c r="EZ2204" s="37"/>
      <c r="FA2204" s="37"/>
      <c r="FB2204" s="37"/>
      <c r="FC2204" s="37"/>
      <c r="FD2204" s="37"/>
    </row>
    <row r="2205" spans="2:160" x14ac:dyDescent="0.5">
      <c r="B2205" s="36" t="s">
        <v>2400</v>
      </c>
      <c r="C2205" s="18">
        <v>2.4512742629524631E-2</v>
      </c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/>
      <c r="AA2205" s="37"/>
      <c r="AB2205" s="37"/>
      <c r="AC2205" s="37"/>
      <c r="AD2205" s="37"/>
      <c r="AE2205" s="37"/>
      <c r="AF2205" s="37"/>
      <c r="AG2205" s="37"/>
      <c r="AH2205" s="37"/>
      <c r="AI2205" s="37"/>
      <c r="AJ2205" s="37"/>
      <c r="AK2205" s="37"/>
      <c r="AL2205" s="37"/>
      <c r="AM2205" s="37"/>
      <c r="AN2205" s="37"/>
      <c r="AO2205" s="37"/>
      <c r="AP2205" s="37"/>
      <c r="AQ2205" s="37"/>
      <c r="AR2205" s="37"/>
      <c r="AS2205" s="37"/>
      <c r="AT2205" s="37"/>
      <c r="AU2205" s="37"/>
      <c r="AV2205" s="37"/>
      <c r="AW2205" s="37"/>
      <c r="AX2205" s="37"/>
      <c r="AY2205" s="37"/>
      <c r="AZ2205" s="37"/>
      <c r="BA2205" s="37"/>
      <c r="BB2205" s="37"/>
      <c r="BC2205" s="37"/>
      <c r="BD2205" s="37"/>
      <c r="BE2205" s="37"/>
      <c r="BF2205" s="37"/>
      <c r="BG2205" s="37"/>
      <c r="BH2205" s="37"/>
      <c r="BI2205" s="37"/>
      <c r="BJ2205" s="37"/>
      <c r="BK2205" s="37"/>
      <c r="BL2205" s="37"/>
      <c r="BM2205" s="37"/>
      <c r="BN2205" s="37"/>
      <c r="BO2205" s="37"/>
      <c r="BP2205" s="37"/>
      <c r="BQ2205" s="37"/>
      <c r="BR2205" s="37"/>
      <c r="BS2205" s="37"/>
      <c r="BT2205" s="37"/>
      <c r="BU2205" s="37"/>
      <c r="BV2205" s="37"/>
      <c r="BW2205" s="37"/>
      <c r="BX2205" s="37"/>
      <c r="BY2205" s="37"/>
      <c r="BZ2205" s="37"/>
      <c r="CA2205" s="37"/>
      <c r="CB2205" s="37"/>
      <c r="CC2205" s="37"/>
      <c r="CD2205" s="37"/>
      <c r="CE2205" s="37"/>
      <c r="CF2205" s="37"/>
      <c r="CG2205" s="37"/>
      <c r="CH2205" s="37"/>
      <c r="CI2205" s="37"/>
      <c r="CJ2205" s="37"/>
      <c r="CK2205" s="37"/>
      <c r="CL2205" s="37"/>
      <c r="CM2205" s="37"/>
      <c r="CN2205" s="37"/>
      <c r="CO2205" s="37"/>
      <c r="CP2205" s="37"/>
      <c r="CQ2205" s="37"/>
      <c r="CR2205" s="37"/>
      <c r="CS2205" s="37"/>
      <c r="CT2205" s="37"/>
      <c r="CU2205" s="37"/>
      <c r="CV2205" s="37"/>
      <c r="CW2205" s="37"/>
      <c r="CX2205" s="37"/>
      <c r="CY2205" s="37"/>
      <c r="CZ2205" s="37"/>
      <c r="DA2205" s="37"/>
      <c r="DB2205" s="37"/>
      <c r="DC2205" s="37"/>
      <c r="DD2205" s="37"/>
      <c r="DE2205" s="37"/>
      <c r="DF2205" s="37"/>
      <c r="DG2205" s="37"/>
      <c r="DH2205" s="37"/>
      <c r="DI2205" s="37"/>
      <c r="DJ2205" s="37"/>
      <c r="DK2205" s="37"/>
      <c r="DL2205" s="37"/>
      <c r="DR2205" s="37"/>
      <c r="DS2205" s="37"/>
      <c r="DT2205" s="37"/>
      <c r="DU2205" s="37"/>
      <c r="DV2205" s="37"/>
      <c r="DW2205" s="37"/>
      <c r="DX2205" s="37"/>
      <c r="DY2205" s="37"/>
      <c r="DZ2205" s="37"/>
      <c r="EA2205" s="37"/>
      <c r="EB2205" s="37"/>
      <c r="EC2205" s="37"/>
      <c r="ED2205" s="37"/>
      <c r="EE2205" s="37"/>
      <c r="EF2205" s="37"/>
      <c r="EG2205" s="37"/>
      <c r="EH2205" s="37"/>
      <c r="EI2205" s="37"/>
      <c r="EJ2205" s="37"/>
      <c r="EK2205" s="37"/>
      <c r="EL2205" s="37"/>
      <c r="EM2205" s="37"/>
      <c r="EN2205" s="37"/>
      <c r="EO2205" s="37"/>
      <c r="EP2205" s="37"/>
      <c r="EQ2205" s="37"/>
      <c r="ER2205" s="37"/>
      <c r="ES2205" s="37"/>
      <c r="ET2205" s="37"/>
      <c r="EU2205" s="37"/>
      <c r="EV2205" s="37"/>
      <c r="EW2205" s="37"/>
      <c r="EX2205" s="37"/>
      <c r="EY2205" s="37"/>
      <c r="EZ2205" s="37"/>
      <c r="FA2205" s="37"/>
      <c r="FB2205" s="37"/>
      <c r="FC2205" s="37"/>
      <c r="FD2205" s="37"/>
    </row>
    <row r="2206" spans="2:160" x14ac:dyDescent="0.5">
      <c r="B2206" s="36" t="s">
        <v>2401</v>
      </c>
      <c r="C2206" s="18">
        <v>6.1419363787282855E-3</v>
      </c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/>
      <c r="AA2206" s="37"/>
      <c r="AB2206" s="37"/>
      <c r="AC2206" s="37"/>
      <c r="AD2206" s="37"/>
      <c r="AE2206" s="37"/>
      <c r="AF2206" s="37"/>
      <c r="AG2206" s="37"/>
      <c r="AH2206" s="37"/>
      <c r="AI2206" s="37"/>
      <c r="AJ2206" s="37"/>
      <c r="AK2206" s="37"/>
      <c r="AL2206" s="37"/>
      <c r="AM2206" s="37"/>
      <c r="AN2206" s="37"/>
      <c r="AO2206" s="37"/>
      <c r="AP2206" s="37"/>
      <c r="AQ2206" s="37"/>
      <c r="AR2206" s="37"/>
      <c r="AS2206" s="37"/>
      <c r="AT2206" s="37"/>
      <c r="AU2206" s="37"/>
      <c r="AV2206" s="37"/>
      <c r="AW2206" s="37"/>
      <c r="AX2206" s="37"/>
      <c r="AY2206" s="37"/>
      <c r="AZ2206" s="37"/>
      <c r="BA2206" s="37"/>
      <c r="BB2206" s="37"/>
      <c r="BC2206" s="37"/>
      <c r="BD2206" s="37"/>
      <c r="BE2206" s="37"/>
      <c r="BF2206" s="37"/>
      <c r="BG2206" s="37"/>
      <c r="BH2206" s="37"/>
      <c r="BI2206" s="37"/>
      <c r="BJ2206" s="37"/>
      <c r="BK2206" s="37"/>
      <c r="BL2206" s="37"/>
      <c r="BM2206" s="37"/>
      <c r="BN2206" s="37"/>
      <c r="BO2206" s="37"/>
      <c r="BP2206" s="37"/>
      <c r="BQ2206" s="37"/>
      <c r="BR2206" s="37"/>
      <c r="BS2206" s="37"/>
      <c r="BT2206" s="37"/>
      <c r="BU2206" s="37"/>
      <c r="BV2206" s="37"/>
      <c r="BW2206" s="37"/>
      <c r="BX2206" s="37"/>
      <c r="BY2206" s="37"/>
      <c r="BZ2206" s="37"/>
      <c r="CA2206" s="37"/>
      <c r="CB2206" s="37"/>
      <c r="CC2206" s="37"/>
      <c r="CD2206" s="37"/>
      <c r="CE2206" s="37"/>
      <c r="CF2206" s="37"/>
      <c r="CG2206" s="37"/>
      <c r="CH2206" s="37"/>
      <c r="CI2206" s="37"/>
      <c r="CJ2206" s="37"/>
      <c r="CK2206" s="37"/>
      <c r="CL2206" s="37"/>
      <c r="CM2206" s="37"/>
      <c r="CN2206" s="37"/>
      <c r="CO2206" s="37"/>
      <c r="CP2206" s="37"/>
      <c r="CQ2206" s="37"/>
      <c r="CR2206" s="37"/>
      <c r="CS2206" s="37"/>
      <c r="CT2206" s="37"/>
      <c r="CU2206" s="37"/>
      <c r="CV2206" s="37"/>
      <c r="CW2206" s="37"/>
      <c r="CX2206" s="37"/>
      <c r="CY2206" s="37"/>
      <c r="CZ2206" s="37"/>
      <c r="DA2206" s="37"/>
      <c r="DB2206" s="37"/>
      <c r="DC2206" s="37"/>
      <c r="DD2206" s="37"/>
      <c r="DE2206" s="37"/>
      <c r="DF2206" s="37"/>
      <c r="DG2206" s="37"/>
      <c r="DH2206" s="37"/>
      <c r="DI2206" s="37"/>
      <c r="DJ2206" s="37"/>
      <c r="DK2206" s="37"/>
      <c r="DL2206" s="37"/>
      <c r="DR2206" s="37"/>
      <c r="DS2206" s="37"/>
      <c r="DT2206" s="37"/>
      <c r="DU2206" s="37"/>
      <c r="DV2206" s="37"/>
      <c r="DW2206" s="37"/>
      <c r="DX2206" s="37"/>
      <c r="DY2206" s="37"/>
      <c r="DZ2206" s="37"/>
      <c r="EA2206" s="37"/>
      <c r="EB2206" s="37"/>
      <c r="EC2206" s="37"/>
      <c r="ED2206" s="37"/>
      <c r="EE2206" s="37"/>
      <c r="EF2206" s="37"/>
      <c r="EG2206" s="37"/>
      <c r="EH2206" s="37"/>
      <c r="EI2206" s="37"/>
      <c r="EJ2206" s="37"/>
      <c r="EK2206" s="37"/>
      <c r="EL2206" s="37"/>
      <c r="EM2206" s="37"/>
      <c r="EN2206" s="37"/>
      <c r="EO2206" s="37"/>
      <c r="EP2206" s="37"/>
      <c r="EQ2206" s="37"/>
      <c r="ER2206" s="37"/>
      <c r="ES2206" s="37"/>
      <c r="ET2206" s="37"/>
      <c r="EU2206" s="37"/>
      <c r="EV2206" s="37"/>
      <c r="EW2206" s="37"/>
      <c r="EX2206" s="37"/>
      <c r="EY2206" s="37"/>
      <c r="EZ2206" s="37"/>
      <c r="FA2206" s="37"/>
      <c r="FB2206" s="37"/>
      <c r="FC2206" s="37"/>
      <c r="FD2206" s="37"/>
    </row>
    <row r="2207" spans="2:160" x14ac:dyDescent="0.5">
      <c r="B2207" s="36" t="s">
        <v>2402</v>
      </c>
      <c r="C2207" s="18">
        <v>3.1965398102753451E-3</v>
      </c>
      <c r="H2207" s="37"/>
      <c r="I2207" s="37"/>
      <c r="J2207" s="37"/>
      <c r="K2207" s="37"/>
      <c r="L2207" s="37"/>
      <c r="M2207" s="37"/>
      <c r="N2207" s="37"/>
      <c r="O2207" s="37"/>
      <c r="P2207" s="37"/>
      <c r="Q2207" s="37"/>
      <c r="R2207" s="37"/>
      <c r="S2207" s="37"/>
      <c r="T2207" s="37"/>
      <c r="U2207" s="37"/>
      <c r="V2207" s="37"/>
      <c r="W2207" s="37"/>
      <c r="X2207" s="37"/>
      <c r="Y2207" s="37"/>
      <c r="Z2207" s="37"/>
      <c r="AA2207" s="37"/>
      <c r="AB2207" s="37"/>
      <c r="AC2207" s="37"/>
      <c r="AD2207" s="37"/>
      <c r="AE2207" s="37"/>
      <c r="AF2207" s="37"/>
      <c r="AG2207" s="37"/>
      <c r="AH2207" s="37"/>
      <c r="AI2207" s="37"/>
      <c r="AJ2207" s="37"/>
      <c r="AK2207" s="37"/>
      <c r="AL2207" s="37"/>
      <c r="AM2207" s="37"/>
      <c r="AN2207" s="37"/>
      <c r="AO2207" s="37"/>
      <c r="AP2207" s="37"/>
      <c r="AQ2207" s="37"/>
      <c r="AR2207" s="37"/>
      <c r="AS2207" s="37"/>
      <c r="AT2207" s="37"/>
      <c r="AU2207" s="37"/>
      <c r="AV2207" s="37"/>
      <c r="AW2207" s="37"/>
      <c r="AX2207" s="37"/>
      <c r="AY2207" s="37"/>
      <c r="AZ2207" s="37"/>
      <c r="BA2207" s="37"/>
      <c r="BB2207" s="37"/>
      <c r="BC2207" s="37"/>
      <c r="BD2207" s="37"/>
      <c r="BE2207" s="37"/>
      <c r="BF2207" s="37"/>
      <c r="BG2207" s="37"/>
      <c r="BH2207" s="37"/>
      <c r="BI2207" s="37"/>
      <c r="BJ2207" s="37"/>
      <c r="BK2207" s="37"/>
      <c r="BL2207" s="37"/>
      <c r="BM2207" s="37"/>
      <c r="BN2207" s="37"/>
      <c r="BO2207" s="37"/>
      <c r="BP2207" s="37"/>
      <c r="BQ2207" s="37"/>
      <c r="BR2207" s="37"/>
      <c r="BS2207" s="37"/>
      <c r="BT2207" s="37"/>
      <c r="BU2207" s="37"/>
      <c r="BV2207" s="37"/>
      <c r="BW2207" s="37"/>
      <c r="BX2207" s="37"/>
      <c r="BY2207" s="37"/>
      <c r="BZ2207" s="37"/>
      <c r="CA2207" s="37"/>
      <c r="CB2207" s="37"/>
      <c r="CC2207" s="37"/>
      <c r="CD2207" s="37"/>
      <c r="CE2207" s="37"/>
      <c r="CF2207" s="37"/>
      <c r="CG2207" s="37"/>
      <c r="CH2207" s="37"/>
      <c r="CI2207" s="37"/>
      <c r="CJ2207" s="37"/>
      <c r="CK2207" s="37"/>
      <c r="CL2207" s="37"/>
      <c r="CM2207" s="37"/>
      <c r="CN2207" s="37"/>
      <c r="CO2207" s="37"/>
      <c r="CP2207" s="37"/>
      <c r="CQ2207" s="37"/>
      <c r="CR2207" s="37"/>
      <c r="CS2207" s="37"/>
      <c r="CT2207" s="37"/>
      <c r="CU2207" s="37"/>
      <c r="CV2207" s="37"/>
      <c r="CW2207" s="37"/>
      <c r="CX2207" s="37"/>
      <c r="CY2207" s="37"/>
      <c r="CZ2207" s="37"/>
      <c r="DA2207" s="37"/>
      <c r="DB2207" s="37"/>
      <c r="DC2207" s="37"/>
      <c r="DD2207" s="37"/>
      <c r="DE2207" s="37"/>
      <c r="DF2207" s="37"/>
      <c r="DG2207" s="37"/>
      <c r="DH2207" s="37"/>
      <c r="DI2207" s="37"/>
      <c r="DJ2207" s="37"/>
      <c r="DK2207" s="37"/>
      <c r="DL2207" s="37"/>
      <c r="DR2207" s="37"/>
      <c r="DS2207" s="37"/>
      <c r="DT2207" s="37"/>
      <c r="DU2207" s="37"/>
      <c r="DV2207" s="37"/>
      <c r="DW2207" s="37"/>
      <c r="DX2207" s="37"/>
      <c r="DY2207" s="37"/>
      <c r="DZ2207" s="37"/>
      <c r="EA2207" s="37"/>
      <c r="EB2207" s="37"/>
      <c r="EC2207" s="37"/>
      <c r="ED2207" s="37"/>
      <c r="EE2207" s="37"/>
      <c r="EF2207" s="37"/>
      <c r="EG2207" s="37"/>
      <c r="EH2207" s="37"/>
      <c r="EI2207" s="37"/>
      <c r="EJ2207" s="37"/>
      <c r="EK2207" s="37"/>
      <c r="EL2207" s="37"/>
      <c r="EM2207" s="37"/>
      <c r="EN2207" s="37"/>
      <c r="EO2207" s="37"/>
      <c r="EP2207" s="37"/>
      <c r="EQ2207" s="37"/>
      <c r="ER2207" s="37"/>
      <c r="ES2207" s="37"/>
      <c r="ET2207" s="37"/>
      <c r="EU2207" s="37"/>
      <c r="EV2207" s="37"/>
      <c r="EW2207" s="37"/>
      <c r="EX2207" s="37"/>
      <c r="EY2207" s="37"/>
      <c r="EZ2207" s="37"/>
      <c r="FA2207" s="37"/>
      <c r="FB2207" s="37"/>
      <c r="FC2207" s="37"/>
      <c r="FD2207" s="37"/>
    </row>
    <row r="2208" spans="2:160" x14ac:dyDescent="0.5">
      <c r="B2208" s="36" t="s">
        <v>2403</v>
      </c>
      <c r="C2208" s="18">
        <v>8.8719789752136347E-3</v>
      </c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F2208" s="37"/>
      <c r="AG2208" s="37"/>
      <c r="AH2208" s="37"/>
      <c r="AI2208" s="37"/>
      <c r="AJ2208" s="37"/>
      <c r="AK2208" s="37"/>
      <c r="AL2208" s="37"/>
      <c r="AM2208" s="37"/>
      <c r="AN2208" s="37"/>
      <c r="AO2208" s="37"/>
      <c r="AP2208" s="37"/>
      <c r="AQ2208" s="37"/>
      <c r="AR2208" s="37"/>
      <c r="AS2208" s="37"/>
      <c r="AT2208" s="37"/>
      <c r="AU2208" s="37"/>
      <c r="AV2208" s="37"/>
      <c r="AW2208" s="37"/>
      <c r="AX2208" s="37"/>
      <c r="AY2208" s="37"/>
      <c r="AZ2208" s="37"/>
      <c r="BA2208" s="37"/>
      <c r="BB2208" s="37"/>
      <c r="BC2208" s="37"/>
      <c r="BD2208" s="37"/>
      <c r="BE2208" s="37"/>
      <c r="BF2208" s="37"/>
      <c r="BG2208" s="37"/>
      <c r="BH2208" s="37"/>
      <c r="BI2208" s="37"/>
      <c r="BJ2208" s="37"/>
      <c r="BK2208" s="37"/>
      <c r="BL2208" s="37"/>
      <c r="BM2208" s="37"/>
      <c r="BN2208" s="37"/>
      <c r="BO2208" s="37"/>
      <c r="BP2208" s="37"/>
      <c r="BQ2208" s="37"/>
      <c r="BR2208" s="37"/>
      <c r="BS2208" s="37"/>
      <c r="BT2208" s="37"/>
      <c r="BU2208" s="37"/>
      <c r="BV2208" s="37"/>
      <c r="BW2208" s="37"/>
      <c r="BX2208" s="37"/>
      <c r="BY2208" s="37"/>
      <c r="BZ2208" s="37"/>
      <c r="CA2208" s="37"/>
      <c r="CB2208" s="37"/>
      <c r="CC2208" s="37"/>
      <c r="CD2208" s="37"/>
      <c r="CE2208" s="37"/>
      <c r="CF2208" s="37"/>
      <c r="CG2208" s="37"/>
      <c r="CH2208" s="37"/>
      <c r="CI2208" s="37"/>
      <c r="CJ2208" s="37"/>
      <c r="CK2208" s="37"/>
      <c r="CL2208" s="37"/>
      <c r="CM2208" s="37"/>
      <c r="CN2208" s="37"/>
      <c r="CO2208" s="37"/>
      <c r="CP2208" s="37"/>
      <c r="CQ2208" s="37"/>
      <c r="CR2208" s="37"/>
      <c r="CS2208" s="37"/>
      <c r="CT2208" s="37"/>
      <c r="CU2208" s="37"/>
      <c r="CV2208" s="37"/>
      <c r="CW2208" s="37"/>
      <c r="CX2208" s="37"/>
      <c r="CY2208" s="37"/>
      <c r="CZ2208" s="37"/>
      <c r="DA2208" s="37"/>
      <c r="DB2208" s="37"/>
      <c r="DC2208" s="37"/>
      <c r="DD2208" s="37"/>
      <c r="DE2208" s="37"/>
      <c r="DF2208" s="37"/>
      <c r="DG2208" s="37"/>
      <c r="DH2208" s="37"/>
      <c r="DI2208" s="37"/>
      <c r="DJ2208" s="37"/>
      <c r="DK2208" s="37"/>
      <c r="DL2208" s="37"/>
      <c r="DR2208" s="37"/>
      <c r="DS2208" s="37"/>
      <c r="DT2208" s="37"/>
      <c r="DU2208" s="37"/>
      <c r="DV2208" s="37"/>
      <c r="DW2208" s="37"/>
      <c r="DX2208" s="37"/>
      <c r="DY2208" s="37"/>
      <c r="DZ2208" s="37"/>
      <c r="EA2208" s="37"/>
      <c r="EB2208" s="37"/>
      <c r="EC2208" s="37"/>
      <c r="ED2208" s="37"/>
      <c r="EE2208" s="37"/>
      <c r="EF2208" s="37"/>
      <c r="EG2208" s="37"/>
      <c r="EH2208" s="37"/>
      <c r="EI2208" s="37"/>
      <c r="EJ2208" s="37"/>
      <c r="EK2208" s="37"/>
      <c r="EL2208" s="37"/>
      <c r="EM2208" s="37"/>
      <c r="EN2208" s="37"/>
      <c r="EO2208" s="37"/>
      <c r="EP2208" s="37"/>
      <c r="EQ2208" s="37"/>
      <c r="ER2208" s="37"/>
      <c r="ES2208" s="37"/>
      <c r="ET2208" s="37"/>
      <c r="EU2208" s="37"/>
      <c r="EV2208" s="37"/>
      <c r="EW2208" s="37"/>
      <c r="EX2208" s="37"/>
      <c r="EY2208" s="37"/>
      <c r="EZ2208" s="37"/>
      <c r="FA2208" s="37"/>
      <c r="FB2208" s="37"/>
      <c r="FC2208" s="37"/>
      <c r="FD2208" s="37"/>
    </row>
    <row r="2209" spans="2:160" x14ac:dyDescent="0.5">
      <c r="B2209" s="36" t="s">
        <v>2404</v>
      </c>
      <c r="C2209" s="18">
        <v>-1.4514714770957893E-3</v>
      </c>
      <c r="H2209" s="37"/>
      <c r="I2209" s="37"/>
      <c r="J2209" s="37"/>
      <c r="K2209" s="37"/>
      <c r="L2209" s="37"/>
      <c r="M2209" s="37"/>
      <c r="N2209" s="37"/>
      <c r="O2209" s="37"/>
      <c r="P2209" s="37"/>
      <c r="Q2209" s="37"/>
      <c r="R2209" s="37"/>
      <c r="S2209" s="37"/>
      <c r="T2209" s="37"/>
      <c r="U2209" s="37"/>
      <c r="V2209" s="37"/>
      <c r="W2209" s="37"/>
      <c r="X2209" s="37"/>
      <c r="Y2209" s="37"/>
      <c r="Z2209" s="37"/>
      <c r="AA2209" s="37"/>
      <c r="AB2209" s="37"/>
      <c r="AC2209" s="37"/>
      <c r="AD2209" s="37"/>
      <c r="AE2209" s="37"/>
      <c r="AF2209" s="37"/>
      <c r="AG2209" s="37"/>
      <c r="AH2209" s="37"/>
      <c r="AI2209" s="37"/>
      <c r="AJ2209" s="37"/>
      <c r="AK2209" s="37"/>
      <c r="AL2209" s="37"/>
      <c r="AM2209" s="37"/>
      <c r="AN2209" s="37"/>
      <c r="AO2209" s="37"/>
      <c r="AP2209" s="37"/>
      <c r="AQ2209" s="37"/>
      <c r="AR2209" s="37"/>
      <c r="AS2209" s="37"/>
      <c r="AT2209" s="37"/>
      <c r="AU2209" s="37"/>
      <c r="AV2209" s="37"/>
      <c r="AW2209" s="37"/>
      <c r="AX2209" s="37"/>
      <c r="AY2209" s="37"/>
      <c r="AZ2209" s="37"/>
      <c r="BA2209" s="37"/>
      <c r="BB2209" s="37"/>
      <c r="BC2209" s="37"/>
      <c r="BD2209" s="37"/>
      <c r="BE2209" s="37"/>
      <c r="BF2209" s="37"/>
      <c r="BG2209" s="37"/>
      <c r="BH2209" s="37"/>
      <c r="BI2209" s="37"/>
      <c r="BJ2209" s="37"/>
      <c r="BK2209" s="37"/>
      <c r="BL2209" s="37"/>
      <c r="BM2209" s="37"/>
      <c r="BN2209" s="37"/>
      <c r="BO2209" s="37"/>
      <c r="BP2209" s="37"/>
      <c r="BQ2209" s="37"/>
      <c r="BR2209" s="37"/>
      <c r="BS2209" s="37"/>
      <c r="BT2209" s="37"/>
      <c r="BU2209" s="37"/>
      <c r="BV2209" s="37"/>
      <c r="BW2209" s="37"/>
      <c r="BX2209" s="37"/>
      <c r="BY2209" s="37"/>
      <c r="BZ2209" s="37"/>
      <c r="CA2209" s="37"/>
      <c r="CB2209" s="37"/>
      <c r="CC2209" s="37"/>
      <c r="CD2209" s="37"/>
      <c r="CE2209" s="37"/>
      <c r="CF2209" s="37"/>
      <c r="CG2209" s="37"/>
      <c r="CH2209" s="37"/>
      <c r="CI2209" s="37"/>
      <c r="CJ2209" s="37"/>
      <c r="CK2209" s="37"/>
      <c r="CL2209" s="37"/>
      <c r="CM2209" s="37"/>
      <c r="CN2209" s="37"/>
      <c r="CO2209" s="37"/>
      <c r="CP2209" s="37"/>
      <c r="CQ2209" s="37"/>
      <c r="CR2209" s="37"/>
      <c r="CS2209" s="37"/>
      <c r="CT2209" s="37"/>
      <c r="CU2209" s="37"/>
      <c r="CV2209" s="37"/>
      <c r="CW2209" s="37"/>
      <c r="CX2209" s="37"/>
      <c r="CY2209" s="37"/>
      <c r="CZ2209" s="37"/>
      <c r="DA2209" s="37"/>
      <c r="DB2209" s="37"/>
      <c r="DC2209" s="37"/>
      <c r="DD2209" s="37"/>
      <c r="DE2209" s="37"/>
      <c r="DF2209" s="37"/>
      <c r="DG2209" s="37"/>
      <c r="DH2209" s="37"/>
      <c r="DI2209" s="37"/>
      <c r="DJ2209" s="37"/>
      <c r="DK2209" s="37"/>
      <c r="DL2209" s="37"/>
      <c r="DR2209" s="37"/>
      <c r="DS2209" s="37"/>
      <c r="DT2209" s="37"/>
      <c r="DU2209" s="37"/>
      <c r="DV2209" s="37"/>
      <c r="DW2209" s="37"/>
      <c r="DX2209" s="37"/>
      <c r="DY2209" s="37"/>
      <c r="DZ2209" s="37"/>
      <c r="EA2209" s="37"/>
      <c r="EB2209" s="37"/>
      <c r="EC2209" s="37"/>
      <c r="ED2209" s="37"/>
      <c r="EE2209" s="37"/>
      <c r="EF2209" s="37"/>
      <c r="EG2209" s="37"/>
      <c r="EH2209" s="37"/>
      <c r="EI2209" s="37"/>
      <c r="EJ2209" s="37"/>
      <c r="EK2209" s="37"/>
      <c r="EL2209" s="37"/>
      <c r="EM2209" s="37"/>
      <c r="EN2209" s="37"/>
      <c r="EO2209" s="37"/>
      <c r="EP2209" s="37"/>
      <c r="EQ2209" s="37"/>
      <c r="ER2209" s="37"/>
      <c r="ES2209" s="37"/>
      <c r="ET2209" s="37"/>
      <c r="EU2209" s="37"/>
      <c r="EV2209" s="37"/>
      <c r="EW2209" s="37"/>
      <c r="EX2209" s="37"/>
      <c r="EY2209" s="37"/>
      <c r="EZ2209" s="37"/>
      <c r="FA2209" s="37"/>
      <c r="FB2209" s="37"/>
      <c r="FC2209" s="37"/>
      <c r="FD2209" s="37"/>
    </row>
    <row r="2210" spans="2:160" x14ac:dyDescent="0.5">
      <c r="B2210" s="36" t="s">
        <v>2405</v>
      </c>
      <c r="C2210" s="18">
        <v>-2.5917226856726483E-3</v>
      </c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7"/>
      <c r="AD2210" s="37"/>
      <c r="AE2210" s="37"/>
      <c r="AF2210" s="37"/>
      <c r="AG2210" s="37"/>
      <c r="AH2210" s="37"/>
      <c r="AI2210" s="37"/>
      <c r="AJ2210" s="37"/>
      <c r="AK2210" s="37"/>
      <c r="AL2210" s="37"/>
      <c r="AM2210" s="37"/>
      <c r="AN2210" s="37"/>
      <c r="AO2210" s="37"/>
      <c r="AP2210" s="37"/>
      <c r="AQ2210" s="37"/>
      <c r="AR2210" s="37"/>
      <c r="AS2210" s="37"/>
      <c r="AT2210" s="37"/>
      <c r="AU2210" s="37"/>
      <c r="AV2210" s="37"/>
      <c r="AW2210" s="37"/>
      <c r="AX2210" s="37"/>
      <c r="AY2210" s="37"/>
      <c r="AZ2210" s="37"/>
      <c r="BA2210" s="37"/>
      <c r="BB2210" s="37"/>
      <c r="BC2210" s="37"/>
      <c r="BD2210" s="37"/>
      <c r="BE2210" s="37"/>
      <c r="BF2210" s="37"/>
      <c r="BG2210" s="37"/>
      <c r="BH2210" s="37"/>
      <c r="BI2210" s="37"/>
      <c r="BJ2210" s="37"/>
      <c r="BK2210" s="37"/>
      <c r="BL2210" s="37"/>
      <c r="BM2210" s="37"/>
      <c r="BN2210" s="37"/>
      <c r="BO2210" s="37"/>
      <c r="BP2210" s="37"/>
      <c r="BQ2210" s="37"/>
      <c r="BR2210" s="37"/>
      <c r="BS2210" s="37"/>
      <c r="BT2210" s="37"/>
      <c r="BU2210" s="37"/>
      <c r="BV2210" s="37"/>
      <c r="BW2210" s="37"/>
      <c r="BX2210" s="37"/>
      <c r="BY2210" s="37"/>
      <c r="BZ2210" s="37"/>
      <c r="CA2210" s="37"/>
      <c r="CB2210" s="37"/>
      <c r="CC2210" s="37"/>
      <c r="CD2210" s="37"/>
      <c r="CE2210" s="37"/>
      <c r="CF2210" s="37"/>
      <c r="CG2210" s="37"/>
      <c r="CH2210" s="37"/>
      <c r="CI2210" s="37"/>
      <c r="CJ2210" s="37"/>
      <c r="CK2210" s="37"/>
      <c r="CL2210" s="37"/>
      <c r="CM2210" s="37"/>
      <c r="CN2210" s="37"/>
      <c r="CO2210" s="37"/>
      <c r="CP2210" s="37"/>
      <c r="CQ2210" s="37"/>
      <c r="CR2210" s="37"/>
      <c r="CS2210" s="37"/>
      <c r="CT2210" s="37"/>
      <c r="CU2210" s="37"/>
      <c r="CV2210" s="37"/>
      <c r="CW2210" s="37"/>
      <c r="CX2210" s="37"/>
      <c r="CY2210" s="37"/>
      <c r="CZ2210" s="37"/>
      <c r="DA2210" s="37"/>
      <c r="DB2210" s="37"/>
      <c r="DC2210" s="37"/>
      <c r="DD2210" s="37"/>
      <c r="DE2210" s="37"/>
      <c r="DF2210" s="37"/>
      <c r="DG2210" s="37"/>
      <c r="DH2210" s="37"/>
      <c r="DI2210" s="37"/>
      <c r="DJ2210" s="37"/>
      <c r="DK2210" s="37"/>
      <c r="DL2210" s="37"/>
      <c r="DR2210" s="37"/>
      <c r="DS2210" s="37"/>
      <c r="DT2210" s="37"/>
      <c r="DU2210" s="37"/>
      <c r="DV2210" s="37"/>
      <c r="DW2210" s="37"/>
      <c r="DX2210" s="37"/>
      <c r="DY2210" s="37"/>
      <c r="DZ2210" s="37"/>
      <c r="EA2210" s="37"/>
      <c r="EB2210" s="37"/>
      <c r="EC2210" s="37"/>
      <c r="ED2210" s="37"/>
      <c r="EE2210" s="37"/>
      <c r="EF2210" s="37"/>
      <c r="EG2210" s="37"/>
      <c r="EH2210" s="37"/>
      <c r="EI2210" s="37"/>
      <c r="EJ2210" s="37"/>
      <c r="EK2210" s="37"/>
      <c r="EL2210" s="37"/>
      <c r="EM2210" s="37"/>
      <c r="EN2210" s="37"/>
      <c r="EO2210" s="37"/>
      <c r="EP2210" s="37"/>
      <c r="EQ2210" s="37"/>
      <c r="ER2210" s="37"/>
      <c r="ES2210" s="37"/>
      <c r="ET2210" s="37"/>
      <c r="EU2210" s="37"/>
      <c r="EV2210" s="37"/>
      <c r="EW2210" s="37"/>
      <c r="EX2210" s="37"/>
      <c r="EY2210" s="37"/>
      <c r="EZ2210" s="37"/>
      <c r="FA2210" s="37"/>
      <c r="FB2210" s="37"/>
      <c r="FC2210" s="37"/>
      <c r="FD2210" s="37"/>
    </row>
    <row r="2211" spans="2:160" x14ac:dyDescent="0.5">
      <c r="B2211" s="36" t="s">
        <v>2406</v>
      </c>
      <c r="C2211" s="18">
        <v>-4.9746778639655487E-3</v>
      </c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7"/>
      <c r="AD2211" s="37"/>
      <c r="AE2211" s="37"/>
      <c r="AF2211" s="37"/>
      <c r="AG2211" s="37"/>
      <c r="AH2211" s="37"/>
      <c r="AI2211" s="37"/>
      <c r="AJ2211" s="37"/>
      <c r="AK2211" s="37"/>
      <c r="AL2211" s="37"/>
      <c r="AM2211" s="37"/>
      <c r="AN2211" s="37"/>
      <c r="AO2211" s="37"/>
      <c r="AP2211" s="37"/>
      <c r="AQ2211" s="37"/>
      <c r="AR2211" s="37"/>
      <c r="AS2211" s="37"/>
      <c r="AT2211" s="37"/>
      <c r="AU2211" s="37"/>
      <c r="AV2211" s="37"/>
      <c r="AW2211" s="37"/>
      <c r="AX2211" s="37"/>
      <c r="AY2211" s="37"/>
      <c r="AZ2211" s="37"/>
      <c r="BA2211" s="37"/>
      <c r="BB2211" s="37"/>
      <c r="BC2211" s="37"/>
      <c r="BD2211" s="37"/>
      <c r="BE2211" s="37"/>
      <c r="BF2211" s="37"/>
      <c r="BG2211" s="37"/>
      <c r="BH2211" s="37"/>
      <c r="BI2211" s="37"/>
      <c r="BJ2211" s="37"/>
      <c r="BK2211" s="37"/>
      <c r="BL2211" s="37"/>
      <c r="BM2211" s="37"/>
      <c r="BN2211" s="37"/>
      <c r="BO2211" s="37"/>
      <c r="BP2211" s="37"/>
      <c r="BQ2211" s="37"/>
      <c r="BR2211" s="37"/>
      <c r="BS2211" s="37"/>
      <c r="BT2211" s="37"/>
      <c r="BU2211" s="37"/>
      <c r="BV2211" s="37"/>
      <c r="BW2211" s="37"/>
      <c r="BX2211" s="37"/>
      <c r="BY2211" s="37"/>
      <c r="BZ2211" s="37"/>
      <c r="CA2211" s="37"/>
      <c r="CB2211" s="37"/>
      <c r="CC2211" s="37"/>
      <c r="CD2211" s="37"/>
      <c r="CE2211" s="37"/>
      <c r="CF2211" s="37"/>
      <c r="CG2211" s="37"/>
      <c r="CH2211" s="37"/>
      <c r="CI2211" s="37"/>
      <c r="CJ2211" s="37"/>
      <c r="CK2211" s="37"/>
      <c r="CL2211" s="37"/>
      <c r="CM2211" s="37"/>
      <c r="CN2211" s="37"/>
      <c r="CO2211" s="37"/>
      <c r="CP2211" s="37"/>
      <c r="CQ2211" s="37"/>
      <c r="CR2211" s="37"/>
      <c r="CS2211" s="37"/>
      <c r="CT2211" s="37"/>
      <c r="CU2211" s="37"/>
      <c r="CV2211" s="37"/>
      <c r="CW2211" s="37"/>
      <c r="CX2211" s="37"/>
      <c r="CY2211" s="37"/>
      <c r="CZ2211" s="37"/>
      <c r="DA2211" s="37"/>
      <c r="DB2211" s="37"/>
      <c r="DC2211" s="37"/>
      <c r="DD2211" s="37"/>
      <c r="DE2211" s="37"/>
      <c r="DF2211" s="37"/>
      <c r="DG2211" s="37"/>
      <c r="DH2211" s="37"/>
      <c r="DI2211" s="37"/>
      <c r="DJ2211" s="37"/>
      <c r="DK2211" s="37"/>
      <c r="DL2211" s="37"/>
      <c r="DR2211" s="37"/>
      <c r="DS2211" s="37"/>
      <c r="DT2211" s="37"/>
      <c r="DU2211" s="37"/>
      <c r="DV2211" s="37"/>
      <c r="DW2211" s="37"/>
      <c r="DX2211" s="37"/>
      <c r="DY2211" s="37"/>
      <c r="DZ2211" s="37"/>
      <c r="EA2211" s="37"/>
      <c r="EB2211" s="37"/>
      <c r="EC2211" s="37"/>
      <c r="ED2211" s="37"/>
      <c r="EE2211" s="37"/>
      <c r="EF2211" s="37"/>
      <c r="EG2211" s="37"/>
      <c r="EH2211" s="37"/>
      <c r="EI2211" s="37"/>
      <c r="EJ2211" s="37"/>
      <c r="EK2211" s="37"/>
      <c r="EL2211" s="37"/>
      <c r="EM2211" s="37"/>
      <c r="EN2211" s="37"/>
      <c r="EO2211" s="37"/>
      <c r="EP2211" s="37"/>
      <c r="EQ2211" s="37"/>
      <c r="ER2211" s="37"/>
      <c r="ES2211" s="37"/>
      <c r="ET2211" s="37"/>
      <c r="EU2211" s="37"/>
      <c r="EV2211" s="37"/>
      <c r="EW2211" s="37"/>
      <c r="EX2211" s="37"/>
      <c r="EY2211" s="37"/>
      <c r="EZ2211" s="37"/>
      <c r="FA2211" s="37"/>
      <c r="FB2211" s="37"/>
      <c r="FC2211" s="37"/>
      <c r="FD2211" s="37"/>
    </row>
    <row r="2212" spans="2:160" x14ac:dyDescent="0.5">
      <c r="B2212" s="36" t="s">
        <v>2407</v>
      </c>
      <c r="C2212" s="18">
        <v>1.8555027252697975E-3</v>
      </c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7"/>
      <c r="AD2212" s="37"/>
      <c r="AE2212" s="37"/>
      <c r="AF2212" s="37"/>
      <c r="AG2212" s="37"/>
      <c r="AH2212" s="37"/>
      <c r="AI2212" s="37"/>
      <c r="AJ2212" s="37"/>
      <c r="AK2212" s="37"/>
      <c r="AL2212" s="37"/>
      <c r="AM2212" s="37"/>
      <c r="AN2212" s="37"/>
      <c r="AO2212" s="37"/>
      <c r="AP2212" s="37"/>
      <c r="AQ2212" s="37"/>
      <c r="AR2212" s="37"/>
      <c r="AS2212" s="37"/>
      <c r="AT2212" s="37"/>
      <c r="AU2212" s="37"/>
      <c r="AV2212" s="37"/>
      <c r="AW2212" s="37"/>
      <c r="AX2212" s="37"/>
      <c r="AY2212" s="37"/>
      <c r="AZ2212" s="37"/>
      <c r="BA2212" s="37"/>
      <c r="BB2212" s="37"/>
      <c r="BC2212" s="37"/>
      <c r="BD2212" s="37"/>
      <c r="BE2212" s="37"/>
      <c r="BF2212" s="37"/>
      <c r="BG2212" s="37"/>
      <c r="BH2212" s="37"/>
      <c r="BI2212" s="37"/>
      <c r="BJ2212" s="37"/>
      <c r="BK2212" s="37"/>
      <c r="BL2212" s="37"/>
      <c r="BM2212" s="37"/>
      <c r="BN2212" s="37"/>
      <c r="BO2212" s="37"/>
      <c r="BP2212" s="37"/>
      <c r="BQ2212" s="37"/>
      <c r="BR2212" s="37"/>
      <c r="BS2212" s="37"/>
      <c r="BT2212" s="37"/>
      <c r="BU2212" s="37"/>
      <c r="BV2212" s="37"/>
      <c r="BW2212" s="37"/>
      <c r="BX2212" s="37"/>
      <c r="BY2212" s="37"/>
      <c r="BZ2212" s="37"/>
      <c r="CA2212" s="37"/>
      <c r="CB2212" s="37"/>
      <c r="CC2212" s="37"/>
      <c r="CD2212" s="37"/>
      <c r="CE2212" s="37"/>
      <c r="CF2212" s="37"/>
      <c r="CG2212" s="37"/>
      <c r="CH2212" s="37"/>
      <c r="CI2212" s="37"/>
      <c r="CJ2212" s="37"/>
      <c r="CK2212" s="37"/>
      <c r="CL2212" s="37"/>
      <c r="CM2212" s="37"/>
      <c r="CN2212" s="37"/>
      <c r="CO2212" s="37"/>
      <c r="CP2212" s="37"/>
      <c r="CQ2212" s="37"/>
      <c r="CR2212" s="37"/>
      <c r="CS2212" s="37"/>
      <c r="CT2212" s="37"/>
      <c r="CU2212" s="37"/>
      <c r="CV2212" s="37"/>
      <c r="CW2212" s="37"/>
      <c r="CX2212" s="37"/>
      <c r="CY2212" s="37"/>
      <c r="CZ2212" s="37"/>
      <c r="DA2212" s="37"/>
      <c r="DB2212" s="37"/>
      <c r="DC2212" s="37"/>
      <c r="DD2212" s="37"/>
      <c r="DE2212" s="37"/>
      <c r="DF2212" s="37"/>
      <c r="DG2212" s="37"/>
      <c r="DH2212" s="37"/>
      <c r="DI2212" s="37"/>
      <c r="DJ2212" s="37"/>
      <c r="DK2212" s="37"/>
      <c r="DL2212" s="37"/>
      <c r="DR2212" s="37"/>
      <c r="DS2212" s="37"/>
      <c r="DT2212" s="37"/>
      <c r="DU2212" s="37"/>
      <c r="DV2212" s="37"/>
      <c r="DW2212" s="37"/>
      <c r="DX2212" s="37"/>
      <c r="DY2212" s="37"/>
      <c r="DZ2212" s="37"/>
      <c r="EA2212" s="37"/>
      <c r="EB2212" s="37"/>
      <c r="EC2212" s="37"/>
      <c r="ED2212" s="37"/>
      <c r="EE2212" s="37"/>
      <c r="EF2212" s="37"/>
      <c r="EG2212" s="37"/>
      <c r="EH2212" s="37"/>
      <c r="EI2212" s="37"/>
      <c r="EJ2212" s="37"/>
      <c r="EK2212" s="37"/>
      <c r="EL2212" s="37"/>
      <c r="EM2212" s="37"/>
      <c r="EN2212" s="37"/>
      <c r="EO2212" s="37"/>
      <c r="EP2212" s="37"/>
      <c r="EQ2212" s="37"/>
      <c r="ER2212" s="37"/>
      <c r="ES2212" s="37"/>
      <c r="ET2212" s="37"/>
      <c r="EU2212" s="37"/>
      <c r="EV2212" s="37"/>
      <c r="EW2212" s="37"/>
      <c r="EX2212" s="37"/>
      <c r="EY2212" s="37"/>
      <c r="EZ2212" s="37"/>
      <c r="FA2212" s="37"/>
      <c r="FB2212" s="37"/>
      <c r="FC2212" s="37"/>
      <c r="FD2212" s="37"/>
    </row>
    <row r="2213" spans="2:160" x14ac:dyDescent="0.5">
      <c r="B2213" s="36" t="s">
        <v>2408</v>
      </c>
      <c r="C2213" s="18">
        <v>4.0256716955409111E-3</v>
      </c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/>
      <c r="AA2213" s="37"/>
      <c r="AB2213" s="37"/>
      <c r="AC2213" s="37"/>
      <c r="AD2213" s="37"/>
      <c r="AE2213" s="37"/>
      <c r="AF2213" s="37"/>
      <c r="AG2213" s="37"/>
      <c r="AH2213" s="37"/>
      <c r="AI2213" s="37"/>
      <c r="AJ2213" s="37"/>
      <c r="AK2213" s="37"/>
      <c r="AL2213" s="37"/>
      <c r="AM2213" s="37"/>
      <c r="AN2213" s="37"/>
      <c r="AO2213" s="37"/>
      <c r="AP2213" s="37"/>
      <c r="AQ2213" s="37"/>
      <c r="AR2213" s="37"/>
      <c r="AS2213" s="37"/>
      <c r="AT2213" s="37"/>
      <c r="AU2213" s="37"/>
      <c r="AV2213" s="37"/>
      <c r="AW2213" s="37"/>
      <c r="AX2213" s="37"/>
      <c r="AY2213" s="37"/>
      <c r="AZ2213" s="37"/>
      <c r="BA2213" s="37"/>
      <c r="BB2213" s="37"/>
      <c r="BC2213" s="37"/>
      <c r="BD2213" s="37"/>
      <c r="BE2213" s="37"/>
      <c r="BF2213" s="37"/>
      <c r="BG2213" s="37"/>
      <c r="BH2213" s="37"/>
      <c r="BI2213" s="37"/>
      <c r="BJ2213" s="37"/>
      <c r="BK2213" s="37"/>
      <c r="BL2213" s="37"/>
      <c r="BM2213" s="37"/>
      <c r="BN2213" s="37"/>
      <c r="BO2213" s="37"/>
      <c r="BP2213" s="37"/>
      <c r="BQ2213" s="37"/>
      <c r="BR2213" s="37"/>
      <c r="BS2213" s="37"/>
      <c r="BT2213" s="37"/>
      <c r="BU2213" s="37"/>
      <c r="BV2213" s="37"/>
      <c r="BW2213" s="37"/>
      <c r="BX2213" s="37"/>
      <c r="BY2213" s="37"/>
      <c r="BZ2213" s="37"/>
      <c r="CA2213" s="37"/>
      <c r="CB2213" s="37"/>
      <c r="CC2213" s="37"/>
      <c r="CD2213" s="37"/>
      <c r="CE2213" s="37"/>
      <c r="CF2213" s="37"/>
      <c r="CG2213" s="37"/>
      <c r="CH2213" s="37"/>
      <c r="CI2213" s="37"/>
      <c r="CJ2213" s="37"/>
      <c r="CK2213" s="37"/>
      <c r="CL2213" s="37"/>
      <c r="CM2213" s="37"/>
      <c r="CN2213" s="37"/>
      <c r="CO2213" s="37"/>
      <c r="CP2213" s="37"/>
      <c r="CQ2213" s="37"/>
      <c r="CR2213" s="37"/>
      <c r="CS2213" s="37"/>
      <c r="CT2213" s="37"/>
      <c r="CU2213" s="37"/>
      <c r="CV2213" s="37"/>
      <c r="CW2213" s="37"/>
      <c r="CX2213" s="37"/>
      <c r="CY2213" s="37"/>
      <c r="CZ2213" s="37"/>
      <c r="DA2213" s="37"/>
      <c r="DB2213" s="37"/>
      <c r="DC2213" s="37"/>
      <c r="DD2213" s="37"/>
      <c r="DE2213" s="37"/>
      <c r="DF2213" s="37"/>
      <c r="DG2213" s="37"/>
      <c r="DH2213" s="37"/>
      <c r="DI2213" s="37"/>
      <c r="DJ2213" s="37"/>
      <c r="DK2213" s="37"/>
      <c r="DL2213" s="37"/>
      <c r="DR2213" s="37"/>
      <c r="DS2213" s="37"/>
      <c r="DT2213" s="37"/>
      <c r="DU2213" s="37"/>
      <c r="DV2213" s="37"/>
      <c r="DW2213" s="37"/>
      <c r="DX2213" s="37"/>
      <c r="DY2213" s="37"/>
      <c r="DZ2213" s="37"/>
      <c r="EA2213" s="37"/>
      <c r="EB2213" s="37"/>
      <c r="EC2213" s="37"/>
      <c r="ED2213" s="37"/>
      <c r="EE2213" s="37"/>
      <c r="EF2213" s="37"/>
      <c r="EG2213" s="37"/>
      <c r="EH2213" s="37"/>
      <c r="EI2213" s="37"/>
      <c r="EJ2213" s="37"/>
      <c r="EK2213" s="37"/>
      <c r="EL2213" s="37"/>
      <c r="EM2213" s="37"/>
      <c r="EN2213" s="37"/>
      <c r="EO2213" s="37"/>
      <c r="EP2213" s="37"/>
      <c r="EQ2213" s="37"/>
      <c r="ER2213" s="37"/>
      <c r="ES2213" s="37"/>
      <c r="ET2213" s="37"/>
      <c r="EU2213" s="37"/>
      <c r="EV2213" s="37"/>
      <c r="EW2213" s="37"/>
      <c r="EX2213" s="37"/>
      <c r="EY2213" s="37"/>
      <c r="EZ2213" s="37"/>
      <c r="FA2213" s="37"/>
      <c r="FB2213" s="37"/>
      <c r="FC2213" s="37"/>
      <c r="FD2213" s="37"/>
    </row>
    <row r="2214" spans="2:160" x14ac:dyDescent="0.5">
      <c r="B2214" s="36" t="s">
        <v>2409</v>
      </c>
      <c r="C2214" s="18">
        <v>-1.6439502630319902E-3</v>
      </c>
      <c r="H2214" s="37"/>
      <c r="I2214" s="37"/>
      <c r="J2214" s="37"/>
      <c r="K2214" s="37"/>
      <c r="L2214" s="37"/>
      <c r="M2214" s="37"/>
      <c r="N2214" s="37"/>
      <c r="O2214" s="37"/>
      <c r="P2214" s="37"/>
      <c r="Q2214" s="37"/>
      <c r="R2214" s="37"/>
      <c r="S2214" s="37"/>
      <c r="T2214" s="37"/>
      <c r="U2214" s="37"/>
      <c r="V2214" s="37"/>
      <c r="W2214" s="37"/>
      <c r="X2214" s="37"/>
      <c r="Y2214" s="37"/>
      <c r="Z2214" s="37"/>
      <c r="AA2214" s="37"/>
      <c r="AB2214" s="37"/>
      <c r="AC2214" s="37"/>
      <c r="AD2214" s="37"/>
      <c r="AE2214" s="37"/>
      <c r="AF2214" s="37"/>
      <c r="AG2214" s="37"/>
      <c r="AH2214" s="37"/>
      <c r="AI2214" s="37"/>
      <c r="AJ2214" s="37"/>
      <c r="AK2214" s="37"/>
      <c r="AL2214" s="37"/>
      <c r="AM2214" s="37"/>
      <c r="AN2214" s="37"/>
      <c r="AO2214" s="37"/>
      <c r="AP2214" s="37"/>
      <c r="AQ2214" s="37"/>
      <c r="AR2214" s="37"/>
      <c r="AS2214" s="37"/>
      <c r="AT2214" s="37"/>
      <c r="AU2214" s="37"/>
      <c r="AV2214" s="37"/>
      <c r="AW2214" s="37"/>
      <c r="AX2214" s="37"/>
      <c r="AY2214" s="37"/>
      <c r="AZ2214" s="37"/>
      <c r="BA2214" s="37"/>
      <c r="BB2214" s="37"/>
      <c r="BC2214" s="37"/>
      <c r="BD2214" s="37"/>
      <c r="BE2214" s="37"/>
      <c r="BF2214" s="37"/>
      <c r="BG2214" s="37"/>
      <c r="BH2214" s="37"/>
      <c r="BI2214" s="37"/>
      <c r="BJ2214" s="37"/>
      <c r="BK2214" s="37"/>
      <c r="BL2214" s="37"/>
      <c r="BM2214" s="37"/>
      <c r="BN2214" s="37"/>
      <c r="BO2214" s="37"/>
      <c r="BP2214" s="37"/>
      <c r="BQ2214" s="37"/>
      <c r="BR2214" s="37"/>
      <c r="BS2214" s="37"/>
      <c r="BT2214" s="37"/>
      <c r="BU2214" s="37"/>
      <c r="BV2214" s="37"/>
      <c r="BW2214" s="37"/>
      <c r="BX2214" s="37"/>
      <c r="BY2214" s="37"/>
      <c r="BZ2214" s="37"/>
      <c r="CA2214" s="37"/>
      <c r="CB2214" s="37"/>
      <c r="CC2214" s="37"/>
      <c r="CD2214" s="37"/>
      <c r="CE2214" s="37"/>
      <c r="CF2214" s="37"/>
      <c r="CG2214" s="37"/>
      <c r="CH2214" s="37"/>
      <c r="CI2214" s="37"/>
      <c r="CJ2214" s="37"/>
      <c r="CK2214" s="37"/>
      <c r="CL2214" s="37"/>
      <c r="CM2214" s="37"/>
      <c r="CN2214" s="37"/>
      <c r="CO2214" s="37"/>
      <c r="CP2214" s="37"/>
      <c r="CQ2214" s="37"/>
      <c r="CR2214" s="37"/>
      <c r="CS2214" s="37"/>
      <c r="CT2214" s="37"/>
      <c r="CU2214" s="37"/>
      <c r="CV2214" s="37"/>
      <c r="CW2214" s="37"/>
      <c r="CX2214" s="37"/>
      <c r="CY2214" s="37"/>
      <c r="CZ2214" s="37"/>
      <c r="DA2214" s="37"/>
      <c r="DB2214" s="37"/>
      <c r="DC2214" s="37"/>
      <c r="DD2214" s="37"/>
      <c r="DE2214" s="37"/>
      <c r="DF2214" s="37"/>
      <c r="DG2214" s="37"/>
      <c r="DH2214" s="37"/>
      <c r="DI2214" s="37"/>
      <c r="DJ2214" s="37"/>
      <c r="DK2214" s="37"/>
      <c r="DL2214" s="37"/>
      <c r="DR2214" s="37"/>
      <c r="DS2214" s="37"/>
      <c r="DT2214" s="37"/>
      <c r="DU2214" s="37"/>
      <c r="DV2214" s="37"/>
      <c r="DW2214" s="37"/>
      <c r="DX2214" s="37"/>
      <c r="DY2214" s="37"/>
      <c r="DZ2214" s="37"/>
      <c r="EA2214" s="37"/>
      <c r="EB2214" s="37"/>
      <c r="EC2214" s="37"/>
      <c r="ED2214" s="37"/>
      <c r="EE2214" s="37"/>
      <c r="EF2214" s="37"/>
      <c r="EG2214" s="37"/>
      <c r="EH2214" s="37"/>
      <c r="EI2214" s="37"/>
      <c r="EJ2214" s="37"/>
      <c r="EK2214" s="37"/>
      <c r="EL2214" s="37"/>
      <c r="EM2214" s="37"/>
      <c r="EN2214" s="37"/>
      <c r="EO2214" s="37"/>
      <c r="EP2214" s="37"/>
      <c r="EQ2214" s="37"/>
      <c r="ER2214" s="37"/>
      <c r="ES2214" s="37"/>
      <c r="ET2214" s="37"/>
      <c r="EU2214" s="37"/>
      <c r="EV2214" s="37"/>
      <c r="EW2214" s="37"/>
      <c r="EX2214" s="37"/>
      <c r="EY2214" s="37"/>
      <c r="EZ2214" s="37"/>
      <c r="FA2214" s="37"/>
      <c r="FB2214" s="37"/>
      <c r="FC2214" s="37"/>
      <c r="FD2214" s="37"/>
    </row>
    <row r="2215" spans="2:160" x14ac:dyDescent="0.5">
      <c r="B2215" s="36" t="s">
        <v>2410</v>
      </c>
      <c r="C2215" s="18">
        <v>5.8766418456246416E-3</v>
      </c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/>
      <c r="AA2215" s="37"/>
      <c r="AB2215" s="37"/>
      <c r="AC2215" s="37"/>
      <c r="AD2215" s="37"/>
      <c r="AE2215" s="37"/>
      <c r="AF2215" s="37"/>
      <c r="AG2215" s="37"/>
      <c r="AH2215" s="37"/>
      <c r="AI2215" s="37"/>
      <c r="AJ2215" s="37"/>
      <c r="AK2215" s="37"/>
      <c r="AL2215" s="37"/>
      <c r="AM2215" s="37"/>
      <c r="AN2215" s="37"/>
      <c r="AO2215" s="37"/>
      <c r="AP2215" s="37"/>
      <c r="AQ2215" s="37"/>
      <c r="AR2215" s="37"/>
      <c r="AS2215" s="37"/>
      <c r="AT2215" s="37"/>
      <c r="AU2215" s="37"/>
      <c r="AV2215" s="37"/>
      <c r="AW2215" s="37"/>
      <c r="AX2215" s="37"/>
      <c r="AY2215" s="37"/>
      <c r="AZ2215" s="37"/>
      <c r="BA2215" s="37"/>
      <c r="BB2215" s="37"/>
      <c r="BC2215" s="37"/>
      <c r="BD2215" s="37"/>
      <c r="BE2215" s="37"/>
      <c r="BF2215" s="37"/>
      <c r="BG2215" s="37"/>
      <c r="BH2215" s="37"/>
      <c r="BI2215" s="37"/>
      <c r="BJ2215" s="37"/>
      <c r="BK2215" s="37"/>
      <c r="BL2215" s="37"/>
      <c r="BM2215" s="37"/>
      <c r="BN2215" s="37"/>
      <c r="BO2215" s="37"/>
      <c r="BP2215" s="37"/>
      <c r="BQ2215" s="37"/>
      <c r="BR2215" s="37"/>
      <c r="BS2215" s="37"/>
      <c r="BT2215" s="37"/>
      <c r="BU2215" s="37"/>
      <c r="BV2215" s="37"/>
      <c r="BW2215" s="37"/>
      <c r="BX2215" s="37"/>
      <c r="BY2215" s="37"/>
      <c r="BZ2215" s="37"/>
      <c r="CA2215" s="37"/>
      <c r="CB2215" s="37"/>
      <c r="CC2215" s="37"/>
      <c r="CD2215" s="37"/>
      <c r="CE2215" s="37"/>
      <c r="CF2215" s="37"/>
      <c r="CG2215" s="37"/>
      <c r="CH2215" s="37"/>
      <c r="CI2215" s="37"/>
      <c r="CJ2215" s="37"/>
      <c r="CK2215" s="37"/>
      <c r="CL2215" s="37"/>
      <c r="CM2215" s="37"/>
      <c r="CN2215" s="37"/>
      <c r="CO2215" s="37"/>
      <c r="CP2215" s="37"/>
      <c r="CQ2215" s="37"/>
      <c r="CR2215" s="37"/>
      <c r="CS2215" s="37"/>
      <c r="CT2215" s="37"/>
      <c r="CU2215" s="37"/>
      <c r="CV2215" s="37"/>
      <c r="CW2215" s="37"/>
      <c r="CX2215" s="37"/>
      <c r="CY2215" s="37"/>
      <c r="CZ2215" s="37"/>
      <c r="DA2215" s="37"/>
      <c r="DB2215" s="37"/>
      <c r="DC2215" s="37"/>
      <c r="DD2215" s="37"/>
      <c r="DE2215" s="37"/>
      <c r="DF2215" s="37"/>
      <c r="DG2215" s="37"/>
      <c r="DH2215" s="37"/>
      <c r="DI2215" s="37"/>
      <c r="DJ2215" s="37"/>
      <c r="DK2215" s="37"/>
      <c r="DL2215" s="37"/>
      <c r="DR2215" s="37"/>
      <c r="DS2215" s="37"/>
      <c r="DT2215" s="37"/>
      <c r="DU2215" s="37"/>
      <c r="DV2215" s="37"/>
      <c r="DW2215" s="37"/>
      <c r="DX2215" s="37"/>
      <c r="DY2215" s="37"/>
      <c r="DZ2215" s="37"/>
      <c r="EA2215" s="37"/>
      <c r="EB2215" s="37"/>
      <c r="EC2215" s="37"/>
      <c r="ED2215" s="37"/>
      <c r="EE2215" s="37"/>
      <c r="EF2215" s="37"/>
      <c r="EG2215" s="37"/>
      <c r="EH2215" s="37"/>
      <c r="EI2215" s="37"/>
      <c r="EJ2215" s="37"/>
      <c r="EK2215" s="37"/>
      <c r="EL2215" s="37"/>
      <c r="EM2215" s="37"/>
      <c r="EN2215" s="37"/>
      <c r="EO2215" s="37"/>
      <c r="EP2215" s="37"/>
      <c r="EQ2215" s="37"/>
      <c r="ER2215" s="37"/>
      <c r="ES2215" s="37"/>
      <c r="ET2215" s="37"/>
      <c r="EU2215" s="37"/>
      <c r="EV2215" s="37"/>
      <c r="EW2215" s="37"/>
      <c r="EX2215" s="37"/>
      <c r="EY2215" s="37"/>
      <c r="EZ2215" s="37"/>
      <c r="FA2215" s="37"/>
      <c r="FB2215" s="37"/>
      <c r="FC2215" s="37"/>
      <c r="FD2215" s="37"/>
    </row>
    <row r="2216" spans="2:160" x14ac:dyDescent="0.5">
      <c r="B2216" s="36" t="s">
        <v>2411</v>
      </c>
      <c r="C2216" s="18">
        <v>-1.1608080584740721E-3</v>
      </c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/>
      <c r="AA2216" s="37"/>
      <c r="AB2216" s="37"/>
      <c r="AC2216" s="37"/>
      <c r="AD2216" s="37"/>
      <c r="AE2216" s="37"/>
      <c r="AF2216" s="37"/>
      <c r="AG2216" s="37"/>
      <c r="AH2216" s="37"/>
      <c r="AI2216" s="37"/>
      <c r="AJ2216" s="37"/>
      <c r="AK2216" s="37"/>
      <c r="AL2216" s="37"/>
      <c r="AM2216" s="37"/>
      <c r="AN2216" s="37"/>
      <c r="AO2216" s="37"/>
      <c r="AP2216" s="37"/>
      <c r="AQ2216" s="37"/>
      <c r="AR2216" s="37"/>
      <c r="AS2216" s="37"/>
      <c r="AT2216" s="37"/>
      <c r="AU2216" s="37"/>
      <c r="AV2216" s="37"/>
      <c r="AW2216" s="37"/>
      <c r="AX2216" s="37"/>
      <c r="AY2216" s="37"/>
      <c r="AZ2216" s="37"/>
      <c r="BA2216" s="37"/>
      <c r="BB2216" s="37"/>
      <c r="BC2216" s="37"/>
      <c r="BD2216" s="37"/>
      <c r="BE2216" s="37"/>
      <c r="BF2216" s="37"/>
      <c r="BG2216" s="37"/>
      <c r="BH2216" s="37"/>
      <c r="BI2216" s="37"/>
      <c r="BJ2216" s="37"/>
      <c r="BK2216" s="37"/>
      <c r="BL2216" s="37"/>
      <c r="BM2216" s="37"/>
      <c r="BN2216" s="37"/>
      <c r="BO2216" s="37"/>
      <c r="BP2216" s="37"/>
      <c r="BQ2216" s="37"/>
      <c r="BR2216" s="37"/>
      <c r="BS2216" s="37"/>
      <c r="BT2216" s="37"/>
      <c r="BU2216" s="37"/>
      <c r="BV2216" s="37"/>
      <c r="BW2216" s="37"/>
      <c r="BX2216" s="37"/>
      <c r="BY2216" s="37"/>
      <c r="BZ2216" s="37"/>
      <c r="CA2216" s="37"/>
      <c r="CB2216" s="37"/>
      <c r="CC2216" s="37"/>
      <c r="CD2216" s="37"/>
      <c r="CE2216" s="37"/>
      <c r="CF2216" s="37"/>
      <c r="CG2216" s="37"/>
      <c r="CH2216" s="37"/>
      <c r="CI2216" s="37"/>
      <c r="CJ2216" s="37"/>
      <c r="CK2216" s="37"/>
      <c r="CL2216" s="37"/>
      <c r="CM2216" s="37"/>
      <c r="CN2216" s="37"/>
      <c r="CO2216" s="37"/>
      <c r="CP2216" s="37"/>
      <c r="CQ2216" s="37"/>
      <c r="CR2216" s="37"/>
      <c r="CS2216" s="37"/>
      <c r="CT2216" s="37"/>
      <c r="CU2216" s="37"/>
      <c r="CV2216" s="37"/>
      <c r="CW2216" s="37"/>
      <c r="CX2216" s="37"/>
      <c r="CY2216" s="37"/>
      <c r="CZ2216" s="37"/>
      <c r="DA2216" s="37"/>
      <c r="DB2216" s="37"/>
      <c r="DC2216" s="37"/>
      <c r="DD2216" s="37"/>
      <c r="DE2216" s="37"/>
      <c r="DF2216" s="37"/>
      <c r="DG2216" s="37"/>
      <c r="DH2216" s="37"/>
      <c r="DI2216" s="37"/>
      <c r="DJ2216" s="37"/>
      <c r="DK2216" s="37"/>
      <c r="DL2216" s="37"/>
      <c r="DR2216" s="37"/>
      <c r="DS2216" s="37"/>
      <c r="DT2216" s="37"/>
      <c r="DU2216" s="37"/>
      <c r="DV2216" s="37"/>
      <c r="DW2216" s="37"/>
      <c r="DX2216" s="37"/>
      <c r="DY2216" s="37"/>
      <c r="DZ2216" s="37"/>
      <c r="EA2216" s="37"/>
      <c r="EB2216" s="37"/>
      <c r="EC2216" s="37"/>
      <c r="ED2216" s="37"/>
      <c r="EE2216" s="37"/>
      <c r="EF2216" s="37"/>
      <c r="EG2216" s="37"/>
      <c r="EH2216" s="37"/>
      <c r="EI2216" s="37"/>
      <c r="EJ2216" s="37"/>
      <c r="EK2216" s="37"/>
      <c r="EL2216" s="37"/>
      <c r="EM2216" s="37"/>
      <c r="EN2216" s="37"/>
      <c r="EO2216" s="37"/>
      <c r="EP2216" s="37"/>
      <c r="EQ2216" s="37"/>
      <c r="ER2216" s="37"/>
      <c r="ES2216" s="37"/>
      <c r="ET2216" s="37"/>
      <c r="EU2216" s="37"/>
      <c r="EV2216" s="37"/>
      <c r="EW2216" s="37"/>
      <c r="EX2216" s="37"/>
      <c r="EY2216" s="37"/>
      <c r="EZ2216" s="37"/>
      <c r="FA2216" s="37"/>
      <c r="FB2216" s="37"/>
      <c r="FC2216" s="37"/>
      <c r="FD2216" s="37"/>
    </row>
    <row r="2217" spans="2:160" x14ac:dyDescent="0.5">
      <c r="B2217" s="36" t="s">
        <v>2412</v>
      </c>
      <c r="C2217" s="18">
        <v>7.0665962845029018E-3</v>
      </c>
      <c r="H2217" s="37"/>
      <c r="I2217" s="37"/>
      <c r="J2217" s="37"/>
      <c r="K2217" s="37"/>
      <c r="L2217" s="37"/>
      <c r="M2217" s="37"/>
      <c r="N2217" s="37"/>
      <c r="O2217" s="37"/>
      <c r="P2217" s="37"/>
      <c r="Q2217" s="37"/>
      <c r="R2217" s="37"/>
      <c r="S2217" s="37"/>
      <c r="T2217" s="37"/>
      <c r="U2217" s="37"/>
      <c r="V2217" s="37"/>
      <c r="W2217" s="37"/>
      <c r="X2217" s="37"/>
      <c r="Y2217" s="37"/>
      <c r="Z2217" s="37"/>
      <c r="AA2217" s="37"/>
      <c r="AB2217" s="37"/>
      <c r="AC2217" s="37"/>
      <c r="AD2217" s="37"/>
      <c r="AE2217" s="37"/>
      <c r="AF2217" s="37"/>
      <c r="AG2217" s="37"/>
      <c r="AH2217" s="37"/>
      <c r="AI2217" s="37"/>
      <c r="AJ2217" s="37"/>
      <c r="AK2217" s="37"/>
      <c r="AL2217" s="37"/>
      <c r="AM2217" s="37"/>
      <c r="AN2217" s="37"/>
      <c r="AO2217" s="37"/>
      <c r="AP2217" s="37"/>
      <c r="AQ2217" s="37"/>
      <c r="AR2217" s="37"/>
      <c r="AS2217" s="37"/>
      <c r="AT2217" s="37"/>
      <c r="AU2217" s="37"/>
      <c r="AV2217" s="37"/>
      <c r="AW2217" s="37"/>
      <c r="AX2217" s="37"/>
      <c r="AY2217" s="37"/>
      <c r="AZ2217" s="37"/>
      <c r="BA2217" s="37"/>
      <c r="BB2217" s="37"/>
      <c r="BC2217" s="37"/>
      <c r="BD2217" s="37"/>
      <c r="BE2217" s="37"/>
      <c r="BF2217" s="37"/>
      <c r="BG2217" s="37"/>
      <c r="BH2217" s="37"/>
      <c r="BI2217" s="37"/>
      <c r="BJ2217" s="37"/>
      <c r="BK2217" s="37"/>
      <c r="BL2217" s="37"/>
      <c r="BM2217" s="37"/>
      <c r="BN2217" s="37"/>
      <c r="BO2217" s="37"/>
      <c r="BP2217" s="37"/>
      <c r="BQ2217" s="37"/>
      <c r="BR2217" s="37"/>
      <c r="BS2217" s="37"/>
      <c r="BT2217" s="37"/>
      <c r="BU2217" s="37"/>
      <c r="BV2217" s="37"/>
      <c r="BW2217" s="37"/>
      <c r="BX2217" s="37"/>
      <c r="BY2217" s="37"/>
      <c r="BZ2217" s="37"/>
      <c r="CA2217" s="37"/>
      <c r="CB2217" s="37"/>
      <c r="CC2217" s="37"/>
      <c r="CD2217" s="37"/>
      <c r="CE2217" s="37"/>
      <c r="CF2217" s="37"/>
      <c r="CG2217" s="37"/>
      <c r="CH2217" s="37"/>
      <c r="CI2217" s="37"/>
      <c r="CJ2217" s="37"/>
      <c r="CK2217" s="37"/>
      <c r="CL2217" s="37"/>
      <c r="CM2217" s="37"/>
      <c r="CN2217" s="37"/>
      <c r="CO2217" s="37"/>
      <c r="CP2217" s="37"/>
      <c r="CQ2217" s="37"/>
      <c r="CR2217" s="37"/>
      <c r="CS2217" s="37"/>
      <c r="CT2217" s="37"/>
      <c r="CU2217" s="37"/>
      <c r="CV2217" s="37"/>
      <c r="CW2217" s="37"/>
      <c r="CX2217" s="37"/>
      <c r="CY2217" s="37"/>
      <c r="CZ2217" s="37"/>
      <c r="DA2217" s="37"/>
      <c r="DB2217" s="37"/>
      <c r="DC2217" s="37"/>
      <c r="DD2217" s="37"/>
      <c r="DE2217" s="37"/>
      <c r="DF2217" s="37"/>
      <c r="DG2217" s="37"/>
      <c r="DH2217" s="37"/>
      <c r="DI2217" s="37"/>
      <c r="DJ2217" s="37"/>
      <c r="DK2217" s="37"/>
      <c r="DL2217" s="37"/>
      <c r="DR2217" s="37"/>
      <c r="DS2217" s="37"/>
      <c r="DT2217" s="37"/>
      <c r="DU2217" s="37"/>
      <c r="DV2217" s="37"/>
      <c r="DW2217" s="37"/>
      <c r="DX2217" s="37"/>
      <c r="DY2217" s="37"/>
      <c r="DZ2217" s="37"/>
      <c r="EA2217" s="37"/>
      <c r="EB2217" s="37"/>
      <c r="EC2217" s="37"/>
      <c r="ED2217" s="37"/>
      <c r="EE2217" s="37"/>
      <c r="EF2217" s="37"/>
      <c r="EG2217" s="37"/>
      <c r="EH2217" s="37"/>
      <c r="EI2217" s="37"/>
      <c r="EJ2217" s="37"/>
      <c r="EK2217" s="37"/>
      <c r="EL2217" s="37"/>
      <c r="EM2217" s="37"/>
      <c r="EN2217" s="37"/>
      <c r="EO2217" s="37"/>
      <c r="EP2217" s="37"/>
      <c r="EQ2217" s="37"/>
      <c r="ER2217" s="37"/>
      <c r="ES2217" s="37"/>
      <c r="ET2217" s="37"/>
      <c r="EU2217" s="37"/>
      <c r="EV2217" s="37"/>
      <c r="EW2217" s="37"/>
      <c r="EX2217" s="37"/>
      <c r="EY2217" s="37"/>
      <c r="EZ2217" s="37"/>
      <c r="FA2217" s="37"/>
      <c r="FB2217" s="37"/>
      <c r="FC2217" s="37"/>
      <c r="FD2217" s="37"/>
    </row>
    <row r="2218" spans="2:160" x14ac:dyDescent="0.5">
      <c r="B2218" s="36" t="s">
        <v>2413</v>
      </c>
      <c r="C2218" s="18">
        <v>-2.5531770991850111E-3</v>
      </c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/>
      <c r="AA2218" s="37"/>
      <c r="AB2218" s="37"/>
      <c r="AC2218" s="37"/>
      <c r="AD2218" s="37"/>
      <c r="AE2218" s="37"/>
      <c r="AF2218" s="37"/>
      <c r="AG2218" s="37"/>
      <c r="AH2218" s="37"/>
      <c r="AI2218" s="37"/>
      <c r="AJ2218" s="37"/>
      <c r="AK2218" s="37"/>
      <c r="AL2218" s="37"/>
      <c r="AM2218" s="37"/>
      <c r="AN2218" s="37"/>
      <c r="AO2218" s="37"/>
      <c r="AP2218" s="37"/>
      <c r="AQ2218" s="37"/>
      <c r="AR2218" s="37"/>
      <c r="AS2218" s="37"/>
      <c r="AT2218" s="37"/>
      <c r="AU2218" s="37"/>
      <c r="AV2218" s="37"/>
      <c r="AW2218" s="37"/>
      <c r="AX2218" s="37"/>
      <c r="AY2218" s="37"/>
      <c r="AZ2218" s="37"/>
      <c r="BA2218" s="37"/>
      <c r="BB2218" s="37"/>
      <c r="BC2218" s="37"/>
      <c r="BD2218" s="37"/>
      <c r="BE2218" s="37"/>
      <c r="BF2218" s="37"/>
      <c r="BG2218" s="37"/>
      <c r="BH2218" s="37"/>
      <c r="BI2218" s="37"/>
      <c r="BJ2218" s="37"/>
      <c r="BK2218" s="37"/>
      <c r="BL2218" s="37"/>
      <c r="BM2218" s="37"/>
      <c r="BN2218" s="37"/>
      <c r="BO2218" s="37"/>
      <c r="BP2218" s="37"/>
      <c r="BQ2218" s="37"/>
      <c r="BR2218" s="37"/>
      <c r="BS2218" s="37"/>
      <c r="BT2218" s="37"/>
      <c r="BU2218" s="37"/>
      <c r="BV2218" s="37"/>
      <c r="BW2218" s="37"/>
      <c r="BX2218" s="37"/>
      <c r="BY2218" s="37"/>
      <c r="BZ2218" s="37"/>
      <c r="CA2218" s="37"/>
      <c r="CB2218" s="37"/>
      <c r="CC2218" s="37"/>
      <c r="CD2218" s="37"/>
      <c r="CE2218" s="37"/>
      <c r="CF2218" s="37"/>
      <c r="CG2218" s="37"/>
      <c r="CH2218" s="37"/>
      <c r="CI2218" s="37"/>
      <c r="CJ2218" s="37"/>
      <c r="CK2218" s="37"/>
      <c r="CL2218" s="37"/>
      <c r="CM2218" s="37"/>
      <c r="CN2218" s="37"/>
      <c r="CO2218" s="37"/>
      <c r="CP2218" s="37"/>
      <c r="CQ2218" s="37"/>
      <c r="CR2218" s="37"/>
      <c r="CS2218" s="37"/>
      <c r="CT2218" s="37"/>
      <c r="CU2218" s="37"/>
      <c r="CV2218" s="37"/>
      <c r="CW2218" s="37"/>
      <c r="CX2218" s="37"/>
      <c r="CY2218" s="37"/>
      <c r="CZ2218" s="37"/>
      <c r="DA2218" s="37"/>
      <c r="DB2218" s="37"/>
      <c r="DC2218" s="37"/>
      <c r="DD2218" s="37"/>
      <c r="DE2218" s="37"/>
      <c r="DF2218" s="37"/>
      <c r="DG2218" s="37"/>
      <c r="DH2218" s="37"/>
      <c r="DI2218" s="37"/>
      <c r="DJ2218" s="37"/>
      <c r="DK2218" s="37"/>
      <c r="DL2218" s="37"/>
      <c r="DR2218" s="37"/>
      <c r="DS2218" s="37"/>
      <c r="DT2218" s="37"/>
      <c r="DU2218" s="37"/>
      <c r="DV2218" s="37"/>
      <c r="DW2218" s="37"/>
      <c r="DX2218" s="37"/>
      <c r="DY2218" s="37"/>
      <c r="DZ2218" s="37"/>
      <c r="EA2218" s="37"/>
      <c r="EB2218" s="37"/>
      <c r="EC2218" s="37"/>
      <c r="ED2218" s="37"/>
      <c r="EE2218" s="37"/>
      <c r="EF2218" s="37"/>
      <c r="EG2218" s="37"/>
      <c r="EH2218" s="37"/>
      <c r="EI2218" s="37"/>
      <c r="EJ2218" s="37"/>
      <c r="EK2218" s="37"/>
      <c r="EL2218" s="37"/>
      <c r="EM2218" s="37"/>
      <c r="EN2218" s="37"/>
      <c r="EO2218" s="37"/>
      <c r="EP2218" s="37"/>
      <c r="EQ2218" s="37"/>
      <c r="ER2218" s="37"/>
      <c r="ES2218" s="37"/>
      <c r="ET2218" s="37"/>
      <c r="EU2218" s="37"/>
      <c r="EV2218" s="37"/>
      <c r="EW2218" s="37"/>
      <c r="EX2218" s="37"/>
      <c r="EY2218" s="37"/>
      <c r="EZ2218" s="37"/>
      <c r="FA2218" s="37"/>
      <c r="FB2218" s="37"/>
      <c r="FC2218" s="37"/>
      <c r="FD2218" s="37"/>
    </row>
    <row r="2219" spans="2:160" x14ac:dyDescent="0.5">
      <c r="B2219" s="36" t="s">
        <v>2414</v>
      </c>
      <c r="C2219" s="18">
        <v>7.1451577359258334E-3</v>
      </c>
      <c r="H2219" s="37"/>
      <c r="I2219" s="37"/>
      <c r="J2219" s="37"/>
      <c r="K2219" s="37"/>
      <c r="L2219" s="37"/>
      <c r="M2219" s="37"/>
      <c r="N2219" s="37"/>
      <c r="O2219" s="37"/>
      <c r="P2219" s="37"/>
      <c r="Q2219" s="37"/>
      <c r="R2219" s="37"/>
      <c r="S2219" s="37"/>
      <c r="T2219" s="37"/>
      <c r="U2219" s="37"/>
      <c r="V2219" s="37"/>
      <c r="W2219" s="37"/>
      <c r="X2219" s="37"/>
      <c r="Y2219" s="37"/>
      <c r="Z2219" s="37"/>
      <c r="AA2219" s="37"/>
      <c r="AB2219" s="37"/>
      <c r="AC2219" s="37"/>
      <c r="AD2219" s="37"/>
      <c r="AE2219" s="37"/>
      <c r="AF2219" s="37"/>
      <c r="AG2219" s="37"/>
      <c r="AH2219" s="37"/>
      <c r="AI2219" s="37"/>
      <c r="AJ2219" s="37"/>
      <c r="AK2219" s="37"/>
      <c r="AL2219" s="37"/>
      <c r="AM2219" s="37"/>
      <c r="AN2219" s="37"/>
      <c r="AO2219" s="37"/>
      <c r="AP2219" s="37"/>
      <c r="AQ2219" s="37"/>
      <c r="AR2219" s="37"/>
      <c r="AS2219" s="37"/>
      <c r="AT2219" s="37"/>
      <c r="AU2219" s="37"/>
      <c r="AV2219" s="37"/>
      <c r="AW2219" s="37"/>
      <c r="AX2219" s="37"/>
      <c r="AY2219" s="37"/>
      <c r="AZ2219" s="37"/>
      <c r="BA2219" s="37"/>
      <c r="BB2219" s="37"/>
      <c r="BC2219" s="37"/>
      <c r="BD2219" s="37"/>
      <c r="BE2219" s="37"/>
      <c r="BF2219" s="37"/>
      <c r="BG2219" s="37"/>
      <c r="BH2219" s="37"/>
      <c r="BI2219" s="37"/>
      <c r="BJ2219" s="37"/>
      <c r="BK2219" s="37"/>
      <c r="BL2219" s="37"/>
      <c r="BM2219" s="37"/>
      <c r="BN2219" s="37"/>
      <c r="BO2219" s="37"/>
      <c r="BP2219" s="37"/>
      <c r="BQ2219" s="37"/>
      <c r="BR2219" s="37"/>
      <c r="BS2219" s="37"/>
      <c r="BT2219" s="37"/>
      <c r="BU2219" s="37"/>
      <c r="BV2219" s="37"/>
      <c r="BW2219" s="37"/>
      <c r="BX2219" s="37"/>
      <c r="BY2219" s="37"/>
      <c r="BZ2219" s="37"/>
      <c r="CA2219" s="37"/>
      <c r="CB2219" s="37"/>
      <c r="CC2219" s="37"/>
      <c r="CD2219" s="37"/>
      <c r="CE2219" s="37"/>
      <c r="CF2219" s="37"/>
      <c r="CG2219" s="37"/>
      <c r="CH2219" s="37"/>
      <c r="CI2219" s="37"/>
      <c r="CJ2219" s="37"/>
      <c r="CK2219" s="37"/>
      <c r="CL2219" s="37"/>
      <c r="CM2219" s="37"/>
      <c r="CN2219" s="37"/>
      <c r="CO2219" s="37"/>
      <c r="CP2219" s="37"/>
      <c r="CQ2219" s="37"/>
      <c r="CR2219" s="37"/>
      <c r="CS2219" s="37"/>
      <c r="CT2219" s="37"/>
      <c r="CU2219" s="37"/>
      <c r="CV2219" s="37"/>
      <c r="CW2219" s="37"/>
      <c r="CX2219" s="37"/>
      <c r="CY2219" s="37"/>
      <c r="CZ2219" s="37"/>
      <c r="DA2219" s="37"/>
      <c r="DB2219" s="37"/>
      <c r="DC2219" s="37"/>
      <c r="DD2219" s="37"/>
      <c r="DE2219" s="37"/>
      <c r="DF2219" s="37"/>
      <c r="DG2219" s="37"/>
      <c r="DH2219" s="37"/>
      <c r="DI2219" s="37"/>
      <c r="DJ2219" s="37"/>
      <c r="DK2219" s="37"/>
      <c r="DL2219" s="37"/>
      <c r="DR2219" s="37"/>
      <c r="DS2219" s="37"/>
      <c r="DT2219" s="37"/>
      <c r="DU2219" s="37"/>
      <c r="DV2219" s="37"/>
      <c r="DW2219" s="37"/>
      <c r="DX2219" s="37"/>
      <c r="DY2219" s="37"/>
      <c r="DZ2219" s="37"/>
      <c r="EA2219" s="37"/>
      <c r="EB2219" s="37"/>
      <c r="EC2219" s="37"/>
      <c r="ED2219" s="37"/>
      <c r="EE2219" s="37"/>
      <c r="EF2219" s="37"/>
      <c r="EG2219" s="37"/>
      <c r="EH2219" s="37"/>
      <c r="EI2219" s="37"/>
      <c r="EJ2219" s="37"/>
      <c r="EK2219" s="37"/>
      <c r="EL2219" s="37"/>
      <c r="EM2219" s="37"/>
      <c r="EN2219" s="37"/>
      <c r="EO2219" s="37"/>
      <c r="EP2219" s="37"/>
      <c r="EQ2219" s="37"/>
      <c r="ER2219" s="37"/>
      <c r="ES2219" s="37"/>
      <c r="ET2219" s="37"/>
      <c r="EU2219" s="37"/>
      <c r="EV2219" s="37"/>
      <c r="EW2219" s="37"/>
      <c r="EX2219" s="37"/>
      <c r="EY2219" s="37"/>
      <c r="EZ2219" s="37"/>
      <c r="FA2219" s="37"/>
      <c r="FB2219" s="37"/>
      <c r="FC2219" s="37"/>
      <c r="FD2219" s="37"/>
    </row>
    <row r="2220" spans="2:160" x14ac:dyDescent="0.5">
      <c r="B2220" s="36" t="s">
        <v>2415</v>
      </c>
      <c r="C2220" s="18">
        <v>2.3984851672627094E-3</v>
      </c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F2220" s="37"/>
      <c r="AG2220" s="37"/>
      <c r="AH2220" s="37"/>
      <c r="AI2220" s="37"/>
      <c r="AJ2220" s="37"/>
      <c r="AK2220" s="37"/>
      <c r="AL2220" s="37"/>
      <c r="AM2220" s="37"/>
      <c r="AN2220" s="37"/>
      <c r="AO2220" s="37"/>
      <c r="AP2220" s="37"/>
      <c r="AQ2220" s="37"/>
      <c r="AR2220" s="37"/>
      <c r="AS2220" s="37"/>
      <c r="AT2220" s="37"/>
      <c r="AU2220" s="37"/>
      <c r="AV2220" s="37"/>
      <c r="AW2220" s="37"/>
      <c r="AX2220" s="37"/>
      <c r="AY2220" s="37"/>
      <c r="AZ2220" s="37"/>
      <c r="BA2220" s="37"/>
      <c r="BB2220" s="37"/>
      <c r="BC2220" s="37"/>
      <c r="BD2220" s="37"/>
      <c r="BE2220" s="37"/>
      <c r="BF2220" s="37"/>
      <c r="BG2220" s="37"/>
      <c r="BH2220" s="37"/>
      <c r="BI2220" s="37"/>
      <c r="BJ2220" s="37"/>
      <c r="BK2220" s="37"/>
      <c r="BL2220" s="37"/>
      <c r="BM2220" s="37"/>
      <c r="BN2220" s="37"/>
      <c r="BO2220" s="37"/>
      <c r="BP2220" s="37"/>
      <c r="BQ2220" s="37"/>
      <c r="BR2220" s="37"/>
      <c r="BS2220" s="37"/>
      <c r="BT2220" s="37"/>
      <c r="BU2220" s="37"/>
      <c r="BV2220" s="37"/>
      <c r="BW2220" s="37"/>
      <c r="BX2220" s="37"/>
      <c r="BY2220" s="37"/>
      <c r="BZ2220" s="37"/>
      <c r="CA2220" s="37"/>
      <c r="CB2220" s="37"/>
      <c r="CC2220" s="37"/>
      <c r="CD2220" s="37"/>
      <c r="CE2220" s="37"/>
      <c r="CF2220" s="37"/>
      <c r="CG2220" s="37"/>
      <c r="CH2220" s="37"/>
      <c r="CI2220" s="37"/>
      <c r="CJ2220" s="37"/>
      <c r="CK2220" s="37"/>
      <c r="CL2220" s="37"/>
      <c r="CM2220" s="37"/>
      <c r="CN2220" s="37"/>
      <c r="CO2220" s="37"/>
      <c r="CP2220" s="37"/>
      <c r="CQ2220" s="37"/>
      <c r="CR2220" s="37"/>
      <c r="CS2220" s="37"/>
      <c r="CT2220" s="37"/>
      <c r="CU2220" s="37"/>
      <c r="CV2220" s="37"/>
      <c r="CW2220" s="37"/>
      <c r="CX2220" s="37"/>
      <c r="CY2220" s="37"/>
      <c r="CZ2220" s="37"/>
      <c r="DA2220" s="37"/>
      <c r="DB2220" s="37"/>
      <c r="DC2220" s="37"/>
      <c r="DD2220" s="37"/>
      <c r="DE2220" s="37"/>
      <c r="DF2220" s="37"/>
      <c r="DG2220" s="37"/>
      <c r="DH2220" s="37"/>
      <c r="DI2220" s="37"/>
      <c r="DJ2220" s="37"/>
      <c r="DK2220" s="37"/>
      <c r="DL2220" s="37"/>
      <c r="DR2220" s="37"/>
      <c r="DS2220" s="37"/>
      <c r="DT2220" s="37"/>
      <c r="DU2220" s="37"/>
      <c r="DV2220" s="37"/>
      <c r="DW2220" s="37"/>
      <c r="DX2220" s="37"/>
      <c r="DY2220" s="37"/>
      <c r="DZ2220" s="37"/>
      <c r="EA2220" s="37"/>
      <c r="EB2220" s="37"/>
      <c r="EC2220" s="37"/>
      <c r="ED2220" s="37"/>
      <c r="EE2220" s="37"/>
      <c r="EF2220" s="37"/>
      <c r="EG2220" s="37"/>
      <c r="EH2220" s="37"/>
      <c r="EI2220" s="37"/>
      <c r="EJ2220" s="37"/>
      <c r="EK2220" s="37"/>
      <c r="EL2220" s="37"/>
      <c r="EM2220" s="37"/>
      <c r="EN2220" s="37"/>
      <c r="EO2220" s="37"/>
      <c r="EP2220" s="37"/>
      <c r="EQ2220" s="37"/>
      <c r="ER2220" s="37"/>
      <c r="ES2220" s="37"/>
      <c r="ET2220" s="37"/>
      <c r="EU2220" s="37"/>
      <c r="EV2220" s="37"/>
      <c r="EW2220" s="37"/>
      <c r="EX2220" s="37"/>
      <c r="EY2220" s="37"/>
      <c r="EZ2220" s="37"/>
      <c r="FA2220" s="37"/>
      <c r="FB2220" s="37"/>
      <c r="FC2220" s="37"/>
      <c r="FD2220" s="37"/>
    </row>
    <row r="2221" spans="2:160" x14ac:dyDescent="0.5">
      <c r="B2221" s="36" t="s">
        <v>2416</v>
      </c>
      <c r="C2221" s="18">
        <v>-2.4095374024010185E-3</v>
      </c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7"/>
      <c r="AD2221" s="37"/>
      <c r="AE2221" s="37"/>
      <c r="AF2221" s="37"/>
      <c r="AG2221" s="37"/>
      <c r="AH2221" s="37"/>
      <c r="AI2221" s="37"/>
      <c r="AJ2221" s="37"/>
      <c r="AK2221" s="37"/>
      <c r="AL2221" s="37"/>
      <c r="AM2221" s="37"/>
      <c r="AN2221" s="37"/>
      <c r="AO2221" s="37"/>
      <c r="AP2221" s="37"/>
      <c r="AQ2221" s="37"/>
      <c r="AR2221" s="37"/>
      <c r="AS2221" s="37"/>
      <c r="AT2221" s="37"/>
      <c r="AU2221" s="37"/>
      <c r="AV2221" s="37"/>
      <c r="AW2221" s="37"/>
      <c r="AX2221" s="37"/>
      <c r="AY2221" s="37"/>
      <c r="AZ2221" s="37"/>
      <c r="BA2221" s="37"/>
      <c r="BB2221" s="37"/>
      <c r="BC2221" s="37"/>
      <c r="BD2221" s="37"/>
      <c r="BE2221" s="37"/>
      <c r="BF2221" s="37"/>
      <c r="BG2221" s="37"/>
      <c r="BH2221" s="37"/>
      <c r="BI2221" s="37"/>
      <c r="BJ2221" s="37"/>
      <c r="BK2221" s="37"/>
      <c r="BL2221" s="37"/>
      <c r="BM2221" s="37"/>
      <c r="BN2221" s="37"/>
      <c r="BO2221" s="37"/>
      <c r="BP2221" s="37"/>
      <c r="BQ2221" s="37"/>
      <c r="BR2221" s="37"/>
      <c r="BS2221" s="37"/>
      <c r="BT2221" s="37"/>
      <c r="BU2221" s="37"/>
      <c r="BV2221" s="37"/>
      <c r="BW2221" s="37"/>
      <c r="BX2221" s="37"/>
      <c r="BY2221" s="37"/>
      <c r="BZ2221" s="37"/>
      <c r="CA2221" s="37"/>
      <c r="CB2221" s="37"/>
      <c r="CC2221" s="37"/>
      <c r="CD2221" s="37"/>
      <c r="CE2221" s="37"/>
      <c r="CF2221" s="37"/>
      <c r="CG2221" s="37"/>
      <c r="CH2221" s="37"/>
      <c r="CI2221" s="37"/>
      <c r="CJ2221" s="37"/>
      <c r="CK2221" s="37"/>
      <c r="CL2221" s="37"/>
      <c r="CM2221" s="37"/>
      <c r="CN2221" s="37"/>
      <c r="CO2221" s="37"/>
      <c r="CP2221" s="37"/>
      <c r="CQ2221" s="37"/>
      <c r="CR2221" s="37"/>
      <c r="CS2221" s="37"/>
      <c r="CT2221" s="37"/>
      <c r="CU2221" s="37"/>
      <c r="CV2221" s="37"/>
      <c r="CW2221" s="37"/>
      <c r="CX2221" s="37"/>
      <c r="CY2221" s="37"/>
      <c r="CZ2221" s="37"/>
      <c r="DA2221" s="37"/>
      <c r="DB2221" s="37"/>
      <c r="DC2221" s="37"/>
      <c r="DD2221" s="37"/>
      <c r="DE2221" s="37"/>
      <c r="DF2221" s="37"/>
      <c r="DG2221" s="37"/>
      <c r="DH2221" s="37"/>
      <c r="DI2221" s="37"/>
      <c r="DJ2221" s="37"/>
      <c r="DK2221" s="37"/>
      <c r="DL2221" s="37"/>
      <c r="DR2221" s="37"/>
      <c r="DS2221" s="37"/>
      <c r="DT2221" s="37"/>
      <c r="DU2221" s="37"/>
      <c r="DV2221" s="37"/>
      <c r="DW2221" s="37"/>
      <c r="DX2221" s="37"/>
      <c r="DY2221" s="37"/>
      <c r="DZ2221" s="37"/>
      <c r="EA2221" s="37"/>
      <c r="EB2221" s="37"/>
      <c r="EC2221" s="37"/>
      <c r="ED2221" s="37"/>
      <c r="EE2221" s="37"/>
      <c r="EF2221" s="37"/>
      <c r="EG2221" s="37"/>
      <c r="EH2221" s="37"/>
      <c r="EI2221" s="37"/>
      <c r="EJ2221" s="37"/>
      <c r="EK2221" s="37"/>
      <c r="EL2221" s="37"/>
      <c r="EM2221" s="37"/>
      <c r="EN2221" s="37"/>
      <c r="EO2221" s="37"/>
      <c r="EP2221" s="37"/>
      <c r="EQ2221" s="37"/>
      <c r="ER2221" s="37"/>
      <c r="ES2221" s="37"/>
      <c r="ET2221" s="37"/>
      <c r="EU2221" s="37"/>
      <c r="EV2221" s="37"/>
      <c r="EW2221" s="37"/>
      <c r="EX2221" s="37"/>
      <c r="EY2221" s="37"/>
      <c r="EZ2221" s="37"/>
      <c r="FA2221" s="37"/>
      <c r="FB2221" s="37"/>
      <c r="FC2221" s="37"/>
      <c r="FD2221" s="37"/>
    </row>
    <row r="2222" spans="2:160" x14ac:dyDescent="0.5">
      <c r="B2222" s="36" t="s">
        <v>2417</v>
      </c>
      <c r="C2222" s="18">
        <v>1.6873837556701243E-3</v>
      </c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F2222" s="37"/>
      <c r="AG2222" s="37"/>
      <c r="AH2222" s="37"/>
      <c r="AI2222" s="37"/>
      <c r="AJ2222" s="37"/>
      <c r="AK2222" s="37"/>
      <c r="AL2222" s="37"/>
      <c r="AM2222" s="37"/>
      <c r="AN2222" s="37"/>
      <c r="AO2222" s="37"/>
      <c r="AP2222" s="37"/>
      <c r="AQ2222" s="37"/>
      <c r="AR2222" s="37"/>
      <c r="AS2222" s="37"/>
      <c r="AT2222" s="37"/>
      <c r="AU2222" s="37"/>
      <c r="AV2222" s="37"/>
      <c r="AW2222" s="37"/>
      <c r="AX2222" s="37"/>
      <c r="AY2222" s="37"/>
      <c r="AZ2222" s="37"/>
      <c r="BA2222" s="37"/>
      <c r="BB2222" s="37"/>
      <c r="BC2222" s="37"/>
      <c r="BD2222" s="37"/>
      <c r="BE2222" s="37"/>
      <c r="BF2222" s="37"/>
      <c r="BG2222" s="37"/>
      <c r="BH2222" s="37"/>
      <c r="BI2222" s="37"/>
      <c r="BJ2222" s="37"/>
      <c r="BK2222" s="37"/>
      <c r="BL2222" s="37"/>
      <c r="BM2222" s="37"/>
      <c r="BN2222" s="37"/>
      <c r="BO2222" s="37"/>
      <c r="BP2222" s="37"/>
      <c r="BQ2222" s="37"/>
      <c r="BR2222" s="37"/>
      <c r="BS2222" s="37"/>
      <c r="BT2222" s="37"/>
      <c r="BU2222" s="37"/>
      <c r="BV2222" s="37"/>
      <c r="BW2222" s="37"/>
      <c r="BX2222" s="37"/>
      <c r="BY2222" s="37"/>
      <c r="BZ2222" s="37"/>
      <c r="CA2222" s="37"/>
      <c r="CB2222" s="37"/>
      <c r="CC2222" s="37"/>
      <c r="CD2222" s="37"/>
      <c r="CE2222" s="37"/>
      <c r="CF2222" s="37"/>
      <c r="CG2222" s="37"/>
      <c r="CH2222" s="37"/>
      <c r="CI2222" s="37"/>
      <c r="CJ2222" s="37"/>
      <c r="CK2222" s="37"/>
      <c r="CL2222" s="37"/>
      <c r="CM2222" s="37"/>
      <c r="CN2222" s="37"/>
      <c r="CO2222" s="37"/>
      <c r="CP2222" s="37"/>
      <c r="CQ2222" s="37"/>
      <c r="CR2222" s="37"/>
      <c r="CS2222" s="37"/>
      <c r="CT2222" s="37"/>
      <c r="CU2222" s="37"/>
      <c r="CV2222" s="37"/>
      <c r="CW2222" s="37"/>
      <c r="CX2222" s="37"/>
      <c r="CY2222" s="37"/>
      <c r="CZ2222" s="37"/>
      <c r="DA2222" s="37"/>
      <c r="DB2222" s="37"/>
      <c r="DC2222" s="37"/>
      <c r="DD2222" s="37"/>
      <c r="DE2222" s="37"/>
      <c r="DF2222" s="37"/>
      <c r="DG2222" s="37"/>
      <c r="DH2222" s="37"/>
      <c r="DI2222" s="37"/>
      <c r="DJ2222" s="37"/>
      <c r="DK2222" s="37"/>
      <c r="DL2222" s="37"/>
      <c r="DR2222" s="37"/>
      <c r="DS2222" s="37"/>
      <c r="DT2222" s="37"/>
      <c r="DU2222" s="37"/>
      <c r="DV2222" s="37"/>
      <c r="DW2222" s="37"/>
      <c r="DX2222" s="37"/>
      <c r="DY2222" s="37"/>
      <c r="DZ2222" s="37"/>
      <c r="EA2222" s="37"/>
      <c r="EB2222" s="37"/>
      <c r="EC2222" s="37"/>
      <c r="ED2222" s="37"/>
      <c r="EE2222" s="37"/>
      <c r="EF2222" s="37"/>
      <c r="EG2222" s="37"/>
      <c r="EH2222" s="37"/>
      <c r="EI2222" s="37"/>
      <c r="EJ2222" s="37"/>
      <c r="EK2222" s="37"/>
      <c r="EL2222" s="37"/>
      <c r="EM2222" s="37"/>
      <c r="EN2222" s="37"/>
      <c r="EO2222" s="37"/>
      <c r="EP2222" s="37"/>
      <c r="EQ2222" s="37"/>
      <c r="ER2222" s="37"/>
      <c r="ES2222" s="37"/>
      <c r="ET2222" s="37"/>
      <c r="EU2222" s="37"/>
      <c r="EV2222" s="37"/>
      <c r="EW2222" s="37"/>
      <c r="EX2222" s="37"/>
      <c r="EY2222" s="37"/>
      <c r="EZ2222" s="37"/>
      <c r="FA2222" s="37"/>
      <c r="FB2222" s="37"/>
      <c r="FC2222" s="37"/>
      <c r="FD2222" s="37"/>
    </row>
    <row r="2223" spans="2:160" x14ac:dyDescent="0.5">
      <c r="B2223" s="36" t="s">
        <v>2418</v>
      </c>
      <c r="C2223" s="18">
        <v>-5.9568068490675197E-3</v>
      </c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/>
      <c r="AA2223" s="37"/>
      <c r="AB2223" s="37"/>
      <c r="AC2223" s="37"/>
      <c r="AD2223" s="37"/>
      <c r="AE2223" s="37"/>
      <c r="AF2223" s="37"/>
      <c r="AG2223" s="37"/>
      <c r="AH2223" s="37"/>
      <c r="AI2223" s="37"/>
      <c r="AJ2223" s="37"/>
      <c r="AK2223" s="37"/>
      <c r="AL2223" s="37"/>
      <c r="AM2223" s="37"/>
      <c r="AN2223" s="37"/>
      <c r="AO2223" s="37"/>
      <c r="AP2223" s="37"/>
      <c r="AQ2223" s="37"/>
      <c r="AR2223" s="37"/>
      <c r="AS2223" s="37"/>
      <c r="AT2223" s="37"/>
      <c r="AU2223" s="37"/>
      <c r="AV2223" s="37"/>
      <c r="AW2223" s="37"/>
      <c r="AX2223" s="37"/>
      <c r="AY2223" s="37"/>
      <c r="AZ2223" s="37"/>
      <c r="BA2223" s="37"/>
      <c r="BB2223" s="37"/>
      <c r="BC2223" s="37"/>
      <c r="BD2223" s="37"/>
      <c r="BE2223" s="37"/>
      <c r="BF2223" s="37"/>
      <c r="BG2223" s="37"/>
      <c r="BH2223" s="37"/>
      <c r="BI2223" s="37"/>
      <c r="BJ2223" s="37"/>
      <c r="BK2223" s="37"/>
      <c r="BL2223" s="37"/>
      <c r="BM2223" s="37"/>
      <c r="BN2223" s="37"/>
      <c r="BO2223" s="37"/>
      <c r="BP2223" s="37"/>
      <c r="BQ2223" s="37"/>
      <c r="BR2223" s="37"/>
      <c r="BS2223" s="37"/>
      <c r="BT2223" s="37"/>
      <c r="BU2223" s="37"/>
      <c r="BV2223" s="37"/>
      <c r="BW2223" s="37"/>
      <c r="BX2223" s="37"/>
      <c r="BY2223" s="37"/>
      <c r="BZ2223" s="37"/>
      <c r="CA2223" s="37"/>
      <c r="CB2223" s="37"/>
      <c r="CC2223" s="37"/>
      <c r="CD2223" s="37"/>
      <c r="CE2223" s="37"/>
      <c r="CF2223" s="37"/>
      <c r="CG2223" s="37"/>
      <c r="CH2223" s="37"/>
      <c r="CI2223" s="37"/>
      <c r="CJ2223" s="37"/>
      <c r="CK2223" s="37"/>
      <c r="CL2223" s="37"/>
      <c r="CM2223" s="37"/>
      <c r="CN2223" s="37"/>
      <c r="CO2223" s="37"/>
      <c r="CP2223" s="37"/>
      <c r="CQ2223" s="37"/>
      <c r="CR2223" s="37"/>
      <c r="CS2223" s="37"/>
      <c r="CT2223" s="37"/>
      <c r="CU2223" s="37"/>
      <c r="CV2223" s="37"/>
      <c r="CW2223" s="37"/>
      <c r="CX2223" s="37"/>
      <c r="CY2223" s="37"/>
      <c r="CZ2223" s="37"/>
      <c r="DA2223" s="37"/>
      <c r="DB2223" s="37"/>
      <c r="DC2223" s="37"/>
      <c r="DD2223" s="37"/>
      <c r="DE2223" s="37"/>
      <c r="DF2223" s="37"/>
      <c r="DG2223" s="37"/>
      <c r="DH2223" s="37"/>
      <c r="DI2223" s="37"/>
      <c r="DJ2223" s="37"/>
      <c r="DK2223" s="37"/>
      <c r="DL2223" s="37"/>
      <c r="DR2223" s="37"/>
      <c r="DS2223" s="37"/>
      <c r="DT2223" s="37"/>
      <c r="DU2223" s="37"/>
      <c r="DV2223" s="37"/>
      <c r="DW2223" s="37"/>
      <c r="DX2223" s="37"/>
      <c r="DY2223" s="37"/>
      <c r="DZ2223" s="37"/>
      <c r="EA2223" s="37"/>
      <c r="EB2223" s="37"/>
      <c r="EC2223" s="37"/>
      <c r="ED2223" s="37"/>
      <c r="EE2223" s="37"/>
      <c r="EF2223" s="37"/>
      <c r="EG2223" s="37"/>
      <c r="EH2223" s="37"/>
      <c r="EI2223" s="37"/>
      <c r="EJ2223" s="37"/>
      <c r="EK2223" s="37"/>
      <c r="EL2223" s="37"/>
      <c r="EM2223" s="37"/>
      <c r="EN2223" s="37"/>
      <c r="EO2223" s="37"/>
      <c r="EP2223" s="37"/>
      <c r="EQ2223" s="37"/>
      <c r="ER2223" s="37"/>
      <c r="ES2223" s="37"/>
      <c r="ET2223" s="37"/>
      <c r="EU2223" s="37"/>
      <c r="EV2223" s="37"/>
      <c r="EW2223" s="37"/>
      <c r="EX2223" s="37"/>
      <c r="EY2223" s="37"/>
      <c r="EZ2223" s="37"/>
      <c r="FA2223" s="37"/>
      <c r="FB2223" s="37"/>
      <c r="FC2223" s="37"/>
      <c r="FD2223" s="37"/>
    </row>
    <row r="2224" spans="2:160" x14ac:dyDescent="0.5">
      <c r="B2224" s="36" t="s">
        <v>2419</v>
      </c>
      <c r="C2224" s="18">
        <v>-2.2228889950089981E-3</v>
      </c>
      <c r="H2224" s="37"/>
      <c r="I2224" s="37"/>
      <c r="J2224" s="37"/>
      <c r="K2224" s="37"/>
      <c r="L2224" s="37"/>
      <c r="M2224" s="37"/>
      <c r="N2224" s="37"/>
      <c r="O2224" s="37"/>
      <c r="P2224" s="37"/>
      <c r="Q2224" s="37"/>
      <c r="R2224" s="37"/>
      <c r="S2224" s="37"/>
      <c r="T2224" s="37"/>
      <c r="U2224" s="37"/>
      <c r="V2224" s="37"/>
      <c r="W2224" s="37"/>
      <c r="X2224" s="37"/>
      <c r="Y2224" s="37"/>
      <c r="Z2224" s="37"/>
      <c r="AA2224" s="37"/>
      <c r="AB2224" s="37"/>
      <c r="AC2224" s="37"/>
      <c r="AD2224" s="37"/>
      <c r="AE2224" s="37"/>
      <c r="AF2224" s="37"/>
      <c r="AG2224" s="37"/>
      <c r="AH2224" s="37"/>
      <c r="AI2224" s="37"/>
      <c r="AJ2224" s="37"/>
      <c r="AK2224" s="37"/>
      <c r="AL2224" s="37"/>
      <c r="AM2224" s="37"/>
      <c r="AN2224" s="37"/>
      <c r="AO2224" s="37"/>
      <c r="AP2224" s="37"/>
      <c r="AQ2224" s="37"/>
      <c r="AR2224" s="37"/>
      <c r="AS2224" s="37"/>
      <c r="AT2224" s="37"/>
      <c r="AU2224" s="37"/>
      <c r="AV2224" s="37"/>
      <c r="AW2224" s="37"/>
      <c r="AX2224" s="37"/>
      <c r="AY2224" s="37"/>
      <c r="AZ2224" s="37"/>
      <c r="BA2224" s="37"/>
      <c r="BB2224" s="37"/>
      <c r="BC2224" s="37"/>
      <c r="BD2224" s="37"/>
      <c r="BE2224" s="37"/>
      <c r="BF2224" s="37"/>
      <c r="BG2224" s="37"/>
      <c r="BH2224" s="37"/>
      <c r="BI2224" s="37"/>
      <c r="BJ2224" s="37"/>
      <c r="BK2224" s="37"/>
      <c r="BL2224" s="37"/>
      <c r="BM2224" s="37"/>
      <c r="BN2224" s="37"/>
      <c r="BO2224" s="37"/>
      <c r="BP2224" s="37"/>
      <c r="BQ2224" s="37"/>
      <c r="BR2224" s="37"/>
      <c r="BS2224" s="37"/>
      <c r="BT2224" s="37"/>
      <c r="BU2224" s="37"/>
      <c r="BV2224" s="37"/>
      <c r="BW2224" s="37"/>
      <c r="BX2224" s="37"/>
      <c r="BY2224" s="37"/>
      <c r="BZ2224" s="37"/>
      <c r="CA2224" s="37"/>
      <c r="CB2224" s="37"/>
      <c r="CC2224" s="37"/>
      <c r="CD2224" s="37"/>
      <c r="CE2224" s="37"/>
      <c r="CF2224" s="37"/>
      <c r="CG2224" s="37"/>
      <c r="CH2224" s="37"/>
      <c r="CI2224" s="37"/>
      <c r="CJ2224" s="37"/>
      <c r="CK2224" s="37"/>
      <c r="CL2224" s="37"/>
      <c r="CM2224" s="37"/>
      <c r="CN2224" s="37"/>
      <c r="CO2224" s="37"/>
      <c r="CP2224" s="37"/>
      <c r="CQ2224" s="37"/>
      <c r="CR2224" s="37"/>
      <c r="CS2224" s="37"/>
      <c r="CT2224" s="37"/>
      <c r="CU2224" s="37"/>
      <c r="CV2224" s="37"/>
      <c r="CW2224" s="37"/>
      <c r="CX2224" s="37"/>
      <c r="CY2224" s="37"/>
      <c r="CZ2224" s="37"/>
      <c r="DA2224" s="37"/>
      <c r="DB2224" s="37"/>
      <c r="DC2224" s="37"/>
      <c r="DD2224" s="37"/>
      <c r="DE2224" s="37"/>
      <c r="DF2224" s="37"/>
      <c r="DG2224" s="37"/>
      <c r="DH2224" s="37"/>
      <c r="DI2224" s="37"/>
      <c r="DJ2224" s="37"/>
      <c r="DK2224" s="37"/>
      <c r="DL2224" s="37"/>
      <c r="DR2224" s="37"/>
      <c r="DS2224" s="37"/>
      <c r="DT2224" s="37"/>
      <c r="DU2224" s="37"/>
      <c r="DV2224" s="37"/>
      <c r="DW2224" s="37"/>
      <c r="DX2224" s="37"/>
      <c r="DY2224" s="37"/>
      <c r="DZ2224" s="37"/>
      <c r="EA2224" s="37"/>
      <c r="EB2224" s="37"/>
      <c r="EC2224" s="37"/>
      <c r="ED2224" s="37"/>
      <c r="EE2224" s="37"/>
      <c r="EF2224" s="37"/>
      <c r="EG2224" s="37"/>
      <c r="EH2224" s="37"/>
      <c r="EI2224" s="37"/>
      <c r="EJ2224" s="37"/>
      <c r="EK2224" s="37"/>
      <c r="EL2224" s="37"/>
      <c r="EM2224" s="37"/>
      <c r="EN2224" s="37"/>
      <c r="EO2224" s="37"/>
      <c r="EP2224" s="37"/>
      <c r="EQ2224" s="37"/>
      <c r="ER2224" s="37"/>
      <c r="ES2224" s="37"/>
      <c r="ET2224" s="37"/>
      <c r="EU2224" s="37"/>
      <c r="EV2224" s="37"/>
      <c r="EW2224" s="37"/>
      <c r="EX2224" s="37"/>
      <c r="EY2224" s="37"/>
      <c r="EZ2224" s="37"/>
      <c r="FA2224" s="37"/>
      <c r="FB2224" s="37"/>
      <c r="FC2224" s="37"/>
      <c r="FD2224" s="37"/>
    </row>
    <row r="2225" spans="2:160" x14ac:dyDescent="0.5">
      <c r="B2225" s="36" t="s">
        <v>2420</v>
      </c>
      <c r="C2225" s="18">
        <v>-7.6407330698892162E-3</v>
      </c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/>
      <c r="AA2225" s="37"/>
      <c r="AB2225" s="37"/>
      <c r="AC2225" s="37"/>
      <c r="AD2225" s="37"/>
      <c r="AE2225" s="37"/>
      <c r="AF2225" s="37"/>
      <c r="AG2225" s="37"/>
      <c r="AH2225" s="37"/>
      <c r="AI2225" s="37"/>
      <c r="AJ2225" s="37"/>
      <c r="AK2225" s="37"/>
      <c r="AL2225" s="37"/>
      <c r="AM2225" s="37"/>
      <c r="AN2225" s="37"/>
      <c r="AO2225" s="37"/>
      <c r="AP2225" s="37"/>
      <c r="AQ2225" s="37"/>
      <c r="AR2225" s="37"/>
      <c r="AS2225" s="37"/>
      <c r="AT2225" s="37"/>
      <c r="AU2225" s="37"/>
      <c r="AV2225" s="37"/>
      <c r="AW2225" s="37"/>
      <c r="AX2225" s="37"/>
      <c r="AY2225" s="37"/>
      <c r="AZ2225" s="37"/>
      <c r="BA2225" s="37"/>
      <c r="BB2225" s="37"/>
      <c r="BC2225" s="37"/>
      <c r="BD2225" s="37"/>
      <c r="BE2225" s="37"/>
      <c r="BF2225" s="37"/>
      <c r="BG2225" s="37"/>
      <c r="BH2225" s="37"/>
      <c r="BI2225" s="37"/>
      <c r="BJ2225" s="37"/>
      <c r="BK2225" s="37"/>
      <c r="BL2225" s="37"/>
      <c r="BM2225" s="37"/>
      <c r="BN2225" s="37"/>
      <c r="BO2225" s="37"/>
      <c r="BP2225" s="37"/>
      <c r="BQ2225" s="37"/>
      <c r="BR2225" s="37"/>
      <c r="BS2225" s="37"/>
      <c r="BT2225" s="37"/>
      <c r="BU2225" s="37"/>
      <c r="BV2225" s="37"/>
      <c r="BW2225" s="37"/>
      <c r="BX2225" s="37"/>
      <c r="BY2225" s="37"/>
      <c r="BZ2225" s="37"/>
      <c r="CA2225" s="37"/>
      <c r="CB2225" s="37"/>
      <c r="CC2225" s="37"/>
      <c r="CD2225" s="37"/>
      <c r="CE2225" s="37"/>
      <c r="CF2225" s="37"/>
      <c r="CG2225" s="37"/>
      <c r="CH2225" s="37"/>
      <c r="CI2225" s="37"/>
      <c r="CJ2225" s="37"/>
      <c r="CK2225" s="37"/>
      <c r="CL2225" s="37"/>
      <c r="CM2225" s="37"/>
      <c r="CN2225" s="37"/>
      <c r="CO2225" s="37"/>
      <c r="CP2225" s="37"/>
      <c r="CQ2225" s="37"/>
      <c r="CR2225" s="37"/>
      <c r="CS2225" s="37"/>
      <c r="CT2225" s="37"/>
      <c r="CU2225" s="37"/>
      <c r="CV2225" s="37"/>
      <c r="CW2225" s="37"/>
      <c r="CX2225" s="37"/>
      <c r="CY2225" s="37"/>
      <c r="CZ2225" s="37"/>
      <c r="DA2225" s="37"/>
      <c r="DB2225" s="37"/>
      <c r="DC2225" s="37"/>
      <c r="DD2225" s="37"/>
      <c r="DE2225" s="37"/>
      <c r="DF2225" s="37"/>
      <c r="DG2225" s="37"/>
      <c r="DH2225" s="37"/>
      <c r="DI2225" s="37"/>
      <c r="DJ2225" s="37"/>
      <c r="DK2225" s="37"/>
      <c r="DL2225" s="37"/>
      <c r="DR2225" s="37"/>
      <c r="DS2225" s="37"/>
      <c r="DT2225" s="37"/>
      <c r="DU2225" s="37"/>
      <c r="DV2225" s="37"/>
      <c r="DW2225" s="37"/>
      <c r="DX2225" s="37"/>
      <c r="DY2225" s="37"/>
      <c r="DZ2225" s="37"/>
      <c r="EA2225" s="37"/>
      <c r="EB2225" s="37"/>
      <c r="EC2225" s="37"/>
      <c r="ED2225" s="37"/>
      <c r="EE2225" s="37"/>
      <c r="EF2225" s="37"/>
      <c r="EG2225" s="37"/>
      <c r="EH2225" s="37"/>
      <c r="EI2225" s="37"/>
      <c r="EJ2225" s="37"/>
      <c r="EK2225" s="37"/>
      <c r="EL2225" s="37"/>
      <c r="EM2225" s="37"/>
      <c r="EN2225" s="37"/>
      <c r="EO2225" s="37"/>
      <c r="EP2225" s="37"/>
      <c r="EQ2225" s="37"/>
      <c r="ER2225" s="37"/>
      <c r="ES2225" s="37"/>
      <c r="ET2225" s="37"/>
      <c r="EU2225" s="37"/>
      <c r="EV2225" s="37"/>
      <c r="EW2225" s="37"/>
      <c r="EX2225" s="37"/>
      <c r="EY2225" s="37"/>
      <c r="EZ2225" s="37"/>
      <c r="FA2225" s="37"/>
      <c r="FB2225" s="37"/>
      <c r="FC2225" s="37"/>
      <c r="FD2225" s="37"/>
    </row>
    <row r="2226" spans="2:160" x14ac:dyDescent="0.5">
      <c r="B2226" s="36" t="s">
        <v>2421</v>
      </c>
      <c r="C2226" s="18">
        <v>1.442601120790199E-3</v>
      </c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/>
      <c r="AA2226" s="37"/>
      <c r="AB2226" s="37"/>
      <c r="AC2226" s="37"/>
      <c r="AD2226" s="37"/>
      <c r="AE2226" s="37"/>
      <c r="AF2226" s="37"/>
      <c r="AG2226" s="37"/>
      <c r="AH2226" s="37"/>
      <c r="AI2226" s="37"/>
      <c r="AJ2226" s="37"/>
      <c r="AK2226" s="37"/>
      <c r="AL2226" s="37"/>
      <c r="AM2226" s="37"/>
      <c r="AN2226" s="37"/>
      <c r="AO2226" s="37"/>
      <c r="AP2226" s="37"/>
      <c r="AQ2226" s="37"/>
      <c r="AR2226" s="37"/>
      <c r="AS2226" s="37"/>
      <c r="AT2226" s="37"/>
      <c r="AU2226" s="37"/>
      <c r="AV2226" s="37"/>
      <c r="AW2226" s="37"/>
      <c r="AX2226" s="37"/>
      <c r="AY2226" s="37"/>
      <c r="AZ2226" s="37"/>
      <c r="BA2226" s="37"/>
      <c r="BB2226" s="37"/>
      <c r="BC2226" s="37"/>
      <c r="BD2226" s="37"/>
      <c r="BE2226" s="37"/>
      <c r="BF2226" s="37"/>
      <c r="BG2226" s="37"/>
      <c r="BH2226" s="37"/>
      <c r="BI2226" s="37"/>
      <c r="BJ2226" s="37"/>
      <c r="BK2226" s="37"/>
      <c r="BL2226" s="37"/>
      <c r="BM2226" s="37"/>
      <c r="BN2226" s="37"/>
      <c r="BO2226" s="37"/>
      <c r="BP2226" s="37"/>
      <c r="BQ2226" s="37"/>
      <c r="BR2226" s="37"/>
      <c r="BS2226" s="37"/>
      <c r="BT2226" s="37"/>
      <c r="BU2226" s="37"/>
      <c r="BV2226" s="37"/>
      <c r="BW2226" s="37"/>
      <c r="BX2226" s="37"/>
      <c r="BY2226" s="37"/>
      <c r="BZ2226" s="37"/>
      <c r="CA2226" s="37"/>
      <c r="CB2226" s="37"/>
      <c r="CC2226" s="37"/>
      <c r="CD2226" s="37"/>
      <c r="CE2226" s="37"/>
      <c r="CF2226" s="37"/>
      <c r="CG2226" s="37"/>
      <c r="CH2226" s="37"/>
      <c r="CI2226" s="37"/>
      <c r="CJ2226" s="37"/>
      <c r="CK2226" s="37"/>
      <c r="CL2226" s="37"/>
      <c r="CM2226" s="37"/>
      <c r="CN2226" s="37"/>
      <c r="CO2226" s="37"/>
      <c r="CP2226" s="37"/>
      <c r="CQ2226" s="37"/>
      <c r="CR2226" s="37"/>
      <c r="CS2226" s="37"/>
      <c r="CT2226" s="37"/>
      <c r="CU2226" s="37"/>
      <c r="CV2226" s="37"/>
      <c r="CW2226" s="37"/>
      <c r="CX2226" s="37"/>
      <c r="CY2226" s="37"/>
      <c r="CZ2226" s="37"/>
      <c r="DA2226" s="37"/>
      <c r="DB2226" s="37"/>
      <c r="DC2226" s="37"/>
      <c r="DD2226" s="37"/>
      <c r="DE2226" s="37"/>
      <c r="DF2226" s="37"/>
      <c r="DG2226" s="37"/>
      <c r="DH2226" s="37"/>
      <c r="DI2226" s="37"/>
      <c r="DJ2226" s="37"/>
      <c r="DK2226" s="37"/>
      <c r="DL2226" s="37"/>
      <c r="DR2226" s="37"/>
      <c r="DS2226" s="37"/>
      <c r="DT2226" s="37"/>
      <c r="DU2226" s="37"/>
      <c r="DV2226" s="37"/>
      <c r="DW2226" s="37"/>
      <c r="DX2226" s="37"/>
      <c r="DY2226" s="37"/>
      <c r="DZ2226" s="37"/>
      <c r="EA2226" s="37"/>
      <c r="EB2226" s="37"/>
      <c r="EC2226" s="37"/>
      <c r="ED2226" s="37"/>
      <c r="EE2226" s="37"/>
      <c r="EF2226" s="37"/>
      <c r="EG2226" s="37"/>
      <c r="EH2226" s="37"/>
      <c r="EI2226" s="37"/>
      <c r="EJ2226" s="37"/>
      <c r="EK2226" s="37"/>
      <c r="EL2226" s="37"/>
      <c r="EM2226" s="37"/>
      <c r="EN2226" s="37"/>
      <c r="EO2226" s="37"/>
      <c r="EP2226" s="37"/>
      <c r="EQ2226" s="37"/>
      <c r="ER2226" s="37"/>
      <c r="ES2226" s="37"/>
      <c r="ET2226" s="37"/>
      <c r="EU2226" s="37"/>
      <c r="EV2226" s="37"/>
      <c r="EW2226" s="37"/>
      <c r="EX2226" s="37"/>
      <c r="EY2226" s="37"/>
      <c r="EZ2226" s="37"/>
      <c r="FA2226" s="37"/>
      <c r="FB2226" s="37"/>
      <c r="FC2226" s="37"/>
      <c r="FD2226" s="37"/>
    </row>
    <row r="2227" spans="2:160" x14ac:dyDescent="0.5">
      <c r="B2227" s="36" t="s">
        <v>2422</v>
      </c>
      <c r="C2227" s="18">
        <v>-7.9228766136626438E-3</v>
      </c>
      <c r="H2227" s="37"/>
      <c r="I2227" s="37"/>
      <c r="J2227" s="37"/>
      <c r="K2227" s="37"/>
      <c r="L2227" s="37"/>
      <c r="M2227" s="37"/>
      <c r="N2227" s="37"/>
      <c r="O2227" s="37"/>
      <c r="P2227" s="37"/>
      <c r="Q2227" s="37"/>
      <c r="R2227" s="37"/>
      <c r="S2227" s="37"/>
      <c r="T2227" s="37"/>
      <c r="U2227" s="37"/>
      <c r="V2227" s="37"/>
      <c r="W2227" s="37"/>
      <c r="X2227" s="37"/>
      <c r="Y2227" s="37"/>
      <c r="Z2227" s="37"/>
      <c r="AA2227" s="37"/>
      <c r="AB2227" s="37"/>
      <c r="AC2227" s="37"/>
      <c r="AD2227" s="37"/>
      <c r="AE2227" s="37"/>
      <c r="AF2227" s="37"/>
      <c r="AG2227" s="37"/>
      <c r="AH2227" s="37"/>
      <c r="AI2227" s="37"/>
      <c r="AJ2227" s="37"/>
      <c r="AK2227" s="37"/>
      <c r="AL2227" s="37"/>
      <c r="AM2227" s="37"/>
      <c r="AN2227" s="37"/>
      <c r="AO2227" s="37"/>
      <c r="AP2227" s="37"/>
      <c r="AQ2227" s="37"/>
      <c r="AR2227" s="37"/>
      <c r="AS2227" s="37"/>
      <c r="AT2227" s="37"/>
      <c r="AU2227" s="37"/>
      <c r="AV2227" s="37"/>
      <c r="AW2227" s="37"/>
      <c r="AX2227" s="37"/>
      <c r="AY2227" s="37"/>
      <c r="AZ2227" s="37"/>
      <c r="BA2227" s="37"/>
      <c r="BB2227" s="37"/>
      <c r="BC2227" s="37"/>
      <c r="BD2227" s="37"/>
      <c r="BE2227" s="37"/>
      <c r="BF2227" s="37"/>
      <c r="BG2227" s="37"/>
      <c r="BH2227" s="37"/>
      <c r="BI2227" s="37"/>
      <c r="BJ2227" s="37"/>
      <c r="BK2227" s="37"/>
      <c r="BL2227" s="37"/>
      <c r="BM2227" s="37"/>
      <c r="BN2227" s="37"/>
      <c r="BO2227" s="37"/>
      <c r="BP2227" s="37"/>
      <c r="BQ2227" s="37"/>
      <c r="BR2227" s="37"/>
      <c r="BS2227" s="37"/>
      <c r="BT2227" s="37"/>
      <c r="BU2227" s="37"/>
      <c r="BV2227" s="37"/>
      <c r="BW2227" s="37"/>
      <c r="BX2227" s="37"/>
      <c r="BY2227" s="37"/>
      <c r="BZ2227" s="37"/>
      <c r="CA2227" s="37"/>
      <c r="CB2227" s="37"/>
      <c r="CC2227" s="37"/>
      <c r="CD2227" s="37"/>
      <c r="CE2227" s="37"/>
      <c r="CF2227" s="37"/>
      <c r="CG2227" s="37"/>
      <c r="CH2227" s="37"/>
      <c r="CI2227" s="37"/>
      <c r="CJ2227" s="37"/>
      <c r="CK2227" s="37"/>
      <c r="CL2227" s="37"/>
      <c r="CM2227" s="37"/>
      <c r="CN2227" s="37"/>
      <c r="CO2227" s="37"/>
      <c r="CP2227" s="37"/>
      <c r="CQ2227" s="37"/>
      <c r="CR2227" s="37"/>
      <c r="CS2227" s="37"/>
      <c r="CT2227" s="37"/>
      <c r="CU2227" s="37"/>
      <c r="CV2227" s="37"/>
      <c r="CW2227" s="37"/>
      <c r="CX2227" s="37"/>
      <c r="CY2227" s="37"/>
      <c r="CZ2227" s="37"/>
      <c r="DA2227" s="37"/>
      <c r="DB2227" s="37"/>
      <c r="DC2227" s="37"/>
      <c r="DD2227" s="37"/>
      <c r="DE2227" s="37"/>
      <c r="DF2227" s="37"/>
      <c r="DG2227" s="37"/>
      <c r="DH2227" s="37"/>
      <c r="DI2227" s="37"/>
      <c r="DJ2227" s="37"/>
      <c r="DK2227" s="37"/>
      <c r="DL2227" s="37"/>
      <c r="DR2227" s="37"/>
      <c r="DS2227" s="37"/>
      <c r="DT2227" s="37"/>
      <c r="DU2227" s="37"/>
      <c r="DV2227" s="37"/>
      <c r="DW2227" s="37"/>
      <c r="DX2227" s="37"/>
      <c r="DY2227" s="37"/>
      <c r="DZ2227" s="37"/>
      <c r="EA2227" s="37"/>
      <c r="EB2227" s="37"/>
      <c r="EC2227" s="37"/>
      <c r="ED2227" s="37"/>
      <c r="EE2227" s="37"/>
      <c r="EF2227" s="37"/>
      <c r="EG2227" s="37"/>
      <c r="EH2227" s="37"/>
      <c r="EI2227" s="37"/>
      <c r="EJ2227" s="37"/>
      <c r="EK2227" s="37"/>
      <c r="EL2227" s="37"/>
      <c r="EM2227" s="37"/>
      <c r="EN2227" s="37"/>
      <c r="EO2227" s="37"/>
      <c r="EP2227" s="37"/>
      <c r="EQ2227" s="37"/>
      <c r="ER2227" s="37"/>
      <c r="ES2227" s="37"/>
      <c r="ET2227" s="37"/>
      <c r="EU2227" s="37"/>
      <c r="EV2227" s="37"/>
      <c r="EW2227" s="37"/>
      <c r="EX2227" s="37"/>
      <c r="EY2227" s="37"/>
      <c r="EZ2227" s="37"/>
      <c r="FA2227" s="37"/>
      <c r="FB2227" s="37"/>
      <c r="FC2227" s="37"/>
      <c r="FD2227" s="37"/>
    </row>
    <row r="2228" spans="2:160" x14ac:dyDescent="0.5">
      <c r="B2228" s="36" t="s">
        <v>2423</v>
      </c>
      <c r="C2228" s="18">
        <v>3.2047702102431241E-3</v>
      </c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F2228" s="37"/>
      <c r="AG2228" s="37"/>
      <c r="AH2228" s="37"/>
      <c r="AI2228" s="37"/>
      <c r="AJ2228" s="37"/>
      <c r="AK2228" s="37"/>
      <c r="AL2228" s="37"/>
      <c r="AM2228" s="37"/>
      <c r="AN2228" s="37"/>
      <c r="AO2228" s="37"/>
      <c r="AP2228" s="37"/>
      <c r="AQ2228" s="37"/>
      <c r="AR2228" s="37"/>
      <c r="AS2228" s="37"/>
      <c r="AT2228" s="37"/>
      <c r="AU2228" s="37"/>
      <c r="AV2228" s="37"/>
      <c r="AW2228" s="37"/>
      <c r="AX2228" s="37"/>
      <c r="AY2228" s="37"/>
      <c r="AZ2228" s="37"/>
      <c r="BA2228" s="37"/>
      <c r="BB2228" s="37"/>
      <c r="BC2228" s="37"/>
      <c r="BD2228" s="37"/>
      <c r="BE2228" s="37"/>
      <c r="BF2228" s="37"/>
      <c r="BG2228" s="37"/>
      <c r="BH2228" s="37"/>
      <c r="BI2228" s="37"/>
      <c r="BJ2228" s="37"/>
      <c r="BK2228" s="37"/>
      <c r="BL2228" s="37"/>
      <c r="BM2228" s="37"/>
      <c r="BN2228" s="37"/>
      <c r="BO2228" s="37"/>
      <c r="BP2228" s="37"/>
      <c r="BQ2228" s="37"/>
      <c r="BR2228" s="37"/>
      <c r="BS2228" s="37"/>
      <c r="BT2228" s="37"/>
      <c r="BU2228" s="37"/>
      <c r="BV2228" s="37"/>
      <c r="BW2228" s="37"/>
      <c r="BX2228" s="37"/>
      <c r="BY2228" s="37"/>
      <c r="BZ2228" s="37"/>
      <c r="CA2228" s="37"/>
      <c r="CB2228" s="37"/>
      <c r="CC2228" s="37"/>
      <c r="CD2228" s="37"/>
      <c r="CE2228" s="37"/>
      <c r="CF2228" s="37"/>
      <c r="CG2228" s="37"/>
      <c r="CH2228" s="37"/>
      <c r="CI2228" s="37"/>
      <c r="CJ2228" s="37"/>
      <c r="CK2228" s="37"/>
      <c r="CL2228" s="37"/>
      <c r="CM2228" s="37"/>
      <c r="CN2228" s="37"/>
      <c r="CO2228" s="37"/>
      <c r="CP2228" s="37"/>
      <c r="CQ2228" s="37"/>
      <c r="CR2228" s="37"/>
      <c r="CS2228" s="37"/>
      <c r="CT2228" s="37"/>
      <c r="CU2228" s="37"/>
      <c r="CV2228" s="37"/>
      <c r="CW2228" s="37"/>
      <c r="CX2228" s="37"/>
      <c r="CY2228" s="37"/>
      <c r="CZ2228" s="37"/>
      <c r="DA2228" s="37"/>
      <c r="DB2228" s="37"/>
      <c r="DC2228" s="37"/>
      <c r="DD2228" s="37"/>
      <c r="DE2228" s="37"/>
      <c r="DF2228" s="37"/>
      <c r="DG2228" s="37"/>
      <c r="DH2228" s="37"/>
      <c r="DI2228" s="37"/>
      <c r="DJ2228" s="37"/>
      <c r="DK2228" s="37"/>
      <c r="DL2228" s="37"/>
      <c r="DR2228" s="37"/>
      <c r="DS2228" s="37"/>
      <c r="DT2228" s="37"/>
      <c r="DU2228" s="37"/>
      <c r="DV2228" s="37"/>
      <c r="DW2228" s="37"/>
      <c r="DX2228" s="37"/>
      <c r="DY2228" s="37"/>
      <c r="DZ2228" s="37"/>
      <c r="EA2228" s="37"/>
      <c r="EB2228" s="37"/>
      <c r="EC2228" s="37"/>
      <c r="ED2228" s="37"/>
      <c r="EE2228" s="37"/>
      <c r="EF2228" s="37"/>
      <c r="EG2228" s="37"/>
      <c r="EH2228" s="37"/>
      <c r="EI2228" s="37"/>
      <c r="EJ2228" s="37"/>
      <c r="EK2228" s="37"/>
      <c r="EL2228" s="37"/>
      <c r="EM2228" s="37"/>
      <c r="EN2228" s="37"/>
      <c r="EO2228" s="37"/>
      <c r="EP2228" s="37"/>
      <c r="EQ2228" s="37"/>
      <c r="ER2228" s="37"/>
      <c r="ES2228" s="37"/>
      <c r="ET2228" s="37"/>
      <c r="EU2228" s="37"/>
      <c r="EV2228" s="37"/>
      <c r="EW2228" s="37"/>
      <c r="EX2228" s="37"/>
      <c r="EY2228" s="37"/>
      <c r="EZ2228" s="37"/>
      <c r="FA2228" s="37"/>
      <c r="FB2228" s="37"/>
      <c r="FC2228" s="37"/>
      <c r="FD2228" s="37"/>
    </row>
    <row r="2229" spans="2:160" x14ac:dyDescent="0.5">
      <c r="B2229" s="36" t="s">
        <v>2424</v>
      </c>
      <c r="C2229" s="18">
        <v>-3.9995889073498603E-3</v>
      </c>
      <c r="H2229" s="37"/>
      <c r="I2229" s="37"/>
      <c r="J2229" s="37"/>
      <c r="K2229" s="37"/>
      <c r="L2229" s="37"/>
      <c r="M2229" s="37"/>
      <c r="N2229" s="37"/>
      <c r="O2229" s="37"/>
      <c r="P2229" s="37"/>
      <c r="Q2229" s="37"/>
      <c r="R2229" s="37"/>
      <c r="S2229" s="37"/>
      <c r="T2229" s="37"/>
      <c r="U2229" s="37"/>
      <c r="V2229" s="37"/>
      <c r="W2229" s="37"/>
      <c r="X2229" s="37"/>
      <c r="Y2229" s="37"/>
      <c r="Z2229" s="37"/>
      <c r="AA2229" s="37"/>
      <c r="AB2229" s="37"/>
      <c r="AC2229" s="37"/>
      <c r="AD2229" s="37"/>
      <c r="AE2229" s="37"/>
      <c r="AF2229" s="37"/>
      <c r="AG2229" s="37"/>
      <c r="AH2229" s="37"/>
      <c r="AI2229" s="37"/>
      <c r="AJ2229" s="37"/>
      <c r="AK2229" s="37"/>
      <c r="AL2229" s="37"/>
      <c r="AM2229" s="37"/>
      <c r="AN2229" s="37"/>
      <c r="AO2229" s="37"/>
      <c r="AP2229" s="37"/>
      <c r="AQ2229" s="37"/>
      <c r="AR2229" s="37"/>
      <c r="AS2229" s="37"/>
      <c r="AT2229" s="37"/>
      <c r="AU2229" s="37"/>
      <c r="AV2229" s="37"/>
      <c r="AW2229" s="37"/>
      <c r="AX2229" s="37"/>
      <c r="AY2229" s="37"/>
      <c r="AZ2229" s="37"/>
      <c r="BA2229" s="37"/>
      <c r="BB2229" s="37"/>
      <c r="BC2229" s="37"/>
      <c r="BD2229" s="37"/>
      <c r="BE2229" s="37"/>
      <c r="BF2229" s="37"/>
      <c r="BG2229" s="37"/>
      <c r="BH2229" s="37"/>
      <c r="BI2229" s="37"/>
      <c r="BJ2229" s="37"/>
      <c r="BK2229" s="37"/>
      <c r="BL2229" s="37"/>
      <c r="BM2229" s="37"/>
      <c r="BN2229" s="37"/>
      <c r="BO2229" s="37"/>
      <c r="BP2229" s="37"/>
      <c r="BQ2229" s="37"/>
      <c r="BR2229" s="37"/>
      <c r="BS2229" s="37"/>
      <c r="BT2229" s="37"/>
      <c r="BU2229" s="37"/>
      <c r="BV2229" s="37"/>
      <c r="BW2229" s="37"/>
      <c r="BX2229" s="37"/>
      <c r="BY2229" s="37"/>
      <c r="BZ2229" s="37"/>
      <c r="CA2229" s="37"/>
      <c r="CB2229" s="37"/>
      <c r="CC2229" s="37"/>
      <c r="CD2229" s="37"/>
      <c r="CE2229" s="37"/>
      <c r="CF2229" s="37"/>
      <c r="CG2229" s="37"/>
      <c r="CH2229" s="37"/>
      <c r="CI2229" s="37"/>
      <c r="CJ2229" s="37"/>
      <c r="CK2229" s="37"/>
      <c r="CL2229" s="37"/>
      <c r="CM2229" s="37"/>
      <c r="CN2229" s="37"/>
      <c r="CO2229" s="37"/>
      <c r="CP2229" s="37"/>
      <c r="CQ2229" s="37"/>
      <c r="CR2229" s="37"/>
      <c r="CS2229" s="37"/>
      <c r="CT2229" s="37"/>
      <c r="CU2229" s="37"/>
      <c r="CV2229" s="37"/>
      <c r="CW2229" s="37"/>
      <c r="CX2229" s="37"/>
      <c r="CY2229" s="37"/>
      <c r="CZ2229" s="37"/>
      <c r="DA2229" s="37"/>
      <c r="DB2229" s="37"/>
      <c r="DC2229" s="37"/>
      <c r="DD2229" s="37"/>
      <c r="DE2229" s="37"/>
      <c r="DF2229" s="37"/>
      <c r="DG2229" s="37"/>
      <c r="DH2229" s="37"/>
      <c r="DI2229" s="37"/>
      <c r="DJ2229" s="37"/>
      <c r="DK2229" s="37"/>
      <c r="DL2229" s="37"/>
      <c r="DR2229" s="37"/>
      <c r="DS2229" s="37"/>
      <c r="DT2229" s="37"/>
      <c r="DU2229" s="37"/>
      <c r="DV2229" s="37"/>
      <c r="DW2229" s="37"/>
      <c r="DX2229" s="37"/>
      <c r="DY2229" s="37"/>
      <c r="DZ2229" s="37"/>
      <c r="EA2229" s="37"/>
      <c r="EB2229" s="37"/>
      <c r="EC2229" s="37"/>
      <c r="ED2229" s="37"/>
      <c r="EE2229" s="37"/>
      <c r="EF2229" s="37"/>
      <c r="EG2229" s="37"/>
      <c r="EH2229" s="37"/>
      <c r="EI2229" s="37"/>
      <c r="EJ2229" s="37"/>
      <c r="EK2229" s="37"/>
      <c r="EL2229" s="37"/>
      <c r="EM2229" s="37"/>
      <c r="EN2229" s="37"/>
      <c r="EO2229" s="37"/>
      <c r="EP2229" s="37"/>
      <c r="EQ2229" s="37"/>
      <c r="ER2229" s="37"/>
      <c r="ES2229" s="37"/>
      <c r="ET2229" s="37"/>
      <c r="EU2229" s="37"/>
      <c r="EV2229" s="37"/>
      <c r="EW2229" s="37"/>
      <c r="EX2229" s="37"/>
      <c r="EY2229" s="37"/>
      <c r="EZ2229" s="37"/>
      <c r="FA2229" s="37"/>
      <c r="FB2229" s="37"/>
      <c r="FC2229" s="37"/>
      <c r="FD2229" s="37"/>
    </row>
    <row r="2230" spans="2:160" x14ac:dyDescent="0.5">
      <c r="B2230" s="36" t="s">
        <v>2425</v>
      </c>
      <c r="C2230" s="18">
        <v>2.9364976998151882E-3</v>
      </c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7"/>
      <c r="AD2230" s="37"/>
      <c r="AE2230" s="37"/>
      <c r="AF2230" s="37"/>
      <c r="AG2230" s="37"/>
      <c r="AH2230" s="37"/>
      <c r="AI2230" s="37"/>
      <c r="AJ2230" s="37"/>
      <c r="AK2230" s="37"/>
      <c r="AL2230" s="37"/>
      <c r="AM2230" s="37"/>
      <c r="AN2230" s="37"/>
      <c r="AO2230" s="37"/>
      <c r="AP2230" s="37"/>
      <c r="AQ2230" s="37"/>
      <c r="AR2230" s="37"/>
      <c r="AS2230" s="37"/>
      <c r="AT2230" s="37"/>
      <c r="AU2230" s="37"/>
      <c r="AV2230" s="37"/>
      <c r="AW2230" s="37"/>
      <c r="AX2230" s="37"/>
      <c r="AY2230" s="37"/>
      <c r="AZ2230" s="37"/>
      <c r="BA2230" s="37"/>
      <c r="BB2230" s="37"/>
      <c r="BC2230" s="37"/>
      <c r="BD2230" s="37"/>
      <c r="BE2230" s="37"/>
      <c r="BF2230" s="37"/>
      <c r="BG2230" s="37"/>
      <c r="BH2230" s="37"/>
      <c r="BI2230" s="37"/>
      <c r="BJ2230" s="37"/>
      <c r="BK2230" s="37"/>
      <c r="BL2230" s="37"/>
      <c r="BM2230" s="37"/>
      <c r="BN2230" s="37"/>
      <c r="BO2230" s="37"/>
      <c r="BP2230" s="37"/>
      <c r="BQ2230" s="37"/>
      <c r="BR2230" s="37"/>
      <c r="BS2230" s="37"/>
      <c r="BT2230" s="37"/>
      <c r="BU2230" s="37"/>
      <c r="BV2230" s="37"/>
      <c r="BW2230" s="37"/>
      <c r="BX2230" s="37"/>
      <c r="BY2230" s="37"/>
      <c r="BZ2230" s="37"/>
      <c r="CA2230" s="37"/>
      <c r="CB2230" s="37"/>
      <c r="CC2230" s="37"/>
      <c r="CD2230" s="37"/>
      <c r="CE2230" s="37"/>
      <c r="CF2230" s="37"/>
      <c r="CG2230" s="37"/>
      <c r="CH2230" s="37"/>
      <c r="CI2230" s="37"/>
      <c r="CJ2230" s="37"/>
      <c r="CK2230" s="37"/>
      <c r="CL2230" s="37"/>
      <c r="CM2230" s="37"/>
      <c r="CN2230" s="37"/>
      <c r="CO2230" s="37"/>
      <c r="CP2230" s="37"/>
      <c r="CQ2230" s="37"/>
      <c r="CR2230" s="37"/>
      <c r="CS2230" s="37"/>
      <c r="CT2230" s="37"/>
      <c r="CU2230" s="37"/>
      <c r="CV2230" s="37"/>
      <c r="CW2230" s="37"/>
      <c r="CX2230" s="37"/>
      <c r="CY2230" s="37"/>
      <c r="CZ2230" s="37"/>
      <c r="DA2230" s="37"/>
      <c r="DB2230" s="37"/>
      <c r="DC2230" s="37"/>
      <c r="DD2230" s="37"/>
      <c r="DE2230" s="37"/>
      <c r="DF2230" s="37"/>
      <c r="DG2230" s="37"/>
      <c r="DH2230" s="37"/>
      <c r="DI2230" s="37"/>
      <c r="DJ2230" s="37"/>
      <c r="DK2230" s="37"/>
      <c r="DL2230" s="37"/>
      <c r="DR2230" s="37"/>
      <c r="DS2230" s="37"/>
      <c r="DT2230" s="37"/>
      <c r="DU2230" s="37"/>
      <c r="DV2230" s="37"/>
      <c r="DW2230" s="37"/>
      <c r="DX2230" s="37"/>
      <c r="DY2230" s="37"/>
      <c r="DZ2230" s="37"/>
      <c r="EA2230" s="37"/>
      <c r="EB2230" s="37"/>
      <c r="EC2230" s="37"/>
      <c r="ED2230" s="37"/>
      <c r="EE2230" s="37"/>
      <c r="EF2230" s="37"/>
      <c r="EG2230" s="37"/>
      <c r="EH2230" s="37"/>
      <c r="EI2230" s="37"/>
      <c r="EJ2230" s="37"/>
      <c r="EK2230" s="37"/>
      <c r="EL2230" s="37"/>
      <c r="EM2230" s="37"/>
      <c r="EN2230" s="37"/>
      <c r="EO2230" s="37"/>
      <c r="EP2230" s="37"/>
      <c r="EQ2230" s="37"/>
      <c r="ER2230" s="37"/>
      <c r="ES2230" s="37"/>
      <c r="ET2230" s="37"/>
      <c r="EU2230" s="37"/>
      <c r="EV2230" s="37"/>
      <c r="EW2230" s="37"/>
      <c r="EX2230" s="37"/>
      <c r="EY2230" s="37"/>
      <c r="EZ2230" s="37"/>
      <c r="FA2230" s="37"/>
      <c r="FB2230" s="37"/>
      <c r="FC2230" s="37"/>
      <c r="FD2230" s="37"/>
    </row>
    <row r="2231" spans="2:160" x14ac:dyDescent="0.5">
      <c r="B2231" s="36" t="s">
        <v>2426</v>
      </c>
      <c r="C2231" s="18">
        <v>1.1973095900511321E-2</v>
      </c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7"/>
      <c r="AD2231" s="37"/>
      <c r="AE2231" s="37"/>
      <c r="AF2231" s="37"/>
      <c r="AG2231" s="37"/>
      <c r="AH2231" s="37"/>
      <c r="AI2231" s="37"/>
      <c r="AJ2231" s="37"/>
      <c r="AK2231" s="37"/>
      <c r="AL2231" s="37"/>
      <c r="AM2231" s="37"/>
      <c r="AN2231" s="37"/>
      <c r="AO2231" s="37"/>
      <c r="AP2231" s="37"/>
      <c r="AQ2231" s="37"/>
      <c r="AR2231" s="37"/>
      <c r="AS2231" s="37"/>
      <c r="AT2231" s="37"/>
      <c r="AU2231" s="37"/>
      <c r="AV2231" s="37"/>
      <c r="AW2231" s="37"/>
      <c r="AX2231" s="37"/>
      <c r="AY2231" s="37"/>
      <c r="AZ2231" s="37"/>
      <c r="BA2231" s="37"/>
      <c r="BB2231" s="37"/>
      <c r="BC2231" s="37"/>
      <c r="BD2231" s="37"/>
      <c r="BE2231" s="37"/>
      <c r="BF2231" s="37"/>
      <c r="BG2231" s="37"/>
      <c r="BH2231" s="37"/>
      <c r="BI2231" s="37"/>
      <c r="BJ2231" s="37"/>
      <c r="BK2231" s="37"/>
      <c r="BL2231" s="37"/>
      <c r="BM2231" s="37"/>
      <c r="BN2231" s="37"/>
      <c r="BO2231" s="37"/>
      <c r="BP2231" s="37"/>
      <c r="BQ2231" s="37"/>
      <c r="BR2231" s="37"/>
      <c r="BS2231" s="37"/>
      <c r="BT2231" s="37"/>
      <c r="BU2231" s="37"/>
      <c r="BV2231" s="37"/>
      <c r="BW2231" s="37"/>
      <c r="BX2231" s="37"/>
      <c r="BY2231" s="37"/>
      <c r="BZ2231" s="37"/>
      <c r="CA2231" s="37"/>
      <c r="CB2231" s="37"/>
      <c r="CC2231" s="37"/>
      <c r="CD2231" s="37"/>
      <c r="CE2231" s="37"/>
      <c r="CF2231" s="37"/>
      <c r="CG2231" s="37"/>
      <c r="CH2231" s="37"/>
      <c r="CI2231" s="37"/>
      <c r="CJ2231" s="37"/>
      <c r="CK2231" s="37"/>
      <c r="CL2231" s="37"/>
      <c r="CM2231" s="37"/>
      <c r="CN2231" s="37"/>
      <c r="CO2231" s="37"/>
      <c r="CP2231" s="37"/>
      <c r="CQ2231" s="37"/>
      <c r="CR2231" s="37"/>
      <c r="CS2231" s="37"/>
      <c r="CT2231" s="37"/>
      <c r="CU2231" s="37"/>
      <c r="CV2231" s="37"/>
      <c r="CW2231" s="37"/>
      <c r="CX2231" s="37"/>
      <c r="CY2231" s="37"/>
      <c r="CZ2231" s="37"/>
      <c r="DA2231" s="37"/>
      <c r="DB2231" s="37"/>
      <c r="DC2231" s="37"/>
      <c r="DD2231" s="37"/>
      <c r="DE2231" s="37"/>
      <c r="DF2231" s="37"/>
      <c r="DG2231" s="37"/>
      <c r="DH2231" s="37"/>
      <c r="DI2231" s="37"/>
      <c r="DJ2231" s="37"/>
      <c r="DK2231" s="37"/>
      <c r="DL2231" s="37"/>
      <c r="DR2231" s="37"/>
      <c r="DS2231" s="37"/>
      <c r="DT2231" s="37"/>
      <c r="DU2231" s="37"/>
      <c r="DV2231" s="37"/>
      <c r="DW2231" s="37"/>
      <c r="DX2231" s="37"/>
      <c r="DY2231" s="37"/>
      <c r="DZ2231" s="37"/>
      <c r="EA2231" s="37"/>
      <c r="EB2231" s="37"/>
      <c r="EC2231" s="37"/>
      <c r="ED2231" s="37"/>
      <c r="EE2231" s="37"/>
      <c r="EF2231" s="37"/>
      <c r="EG2231" s="37"/>
      <c r="EH2231" s="37"/>
      <c r="EI2231" s="37"/>
      <c r="EJ2231" s="37"/>
      <c r="EK2231" s="37"/>
      <c r="EL2231" s="37"/>
      <c r="EM2231" s="37"/>
      <c r="EN2231" s="37"/>
      <c r="EO2231" s="37"/>
      <c r="EP2231" s="37"/>
      <c r="EQ2231" s="37"/>
      <c r="ER2231" s="37"/>
      <c r="ES2231" s="37"/>
      <c r="ET2231" s="37"/>
      <c r="EU2231" s="37"/>
      <c r="EV2231" s="37"/>
      <c r="EW2231" s="37"/>
      <c r="EX2231" s="37"/>
      <c r="EY2231" s="37"/>
      <c r="EZ2231" s="37"/>
      <c r="FA2231" s="37"/>
      <c r="FB2231" s="37"/>
      <c r="FC2231" s="37"/>
      <c r="FD2231" s="37"/>
    </row>
    <row r="2232" spans="2:160" x14ac:dyDescent="0.5">
      <c r="B2232" s="36" t="s">
        <v>2427</v>
      </c>
      <c r="C2232" s="18">
        <v>2.6560368710444315E-3</v>
      </c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7"/>
      <c r="AD2232" s="37"/>
      <c r="AE2232" s="37"/>
      <c r="AF2232" s="37"/>
      <c r="AG2232" s="37"/>
      <c r="AH2232" s="37"/>
      <c r="AI2232" s="37"/>
      <c r="AJ2232" s="37"/>
      <c r="AK2232" s="37"/>
      <c r="AL2232" s="37"/>
      <c r="AM2232" s="37"/>
      <c r="AN2232" s="37"/>
      <c r="AO2232" s="37"/>
      <c r="AP2232" s="37"/>
      <c r="AQ2232" s="37"/>
      <c r="AR2232" s="37"/>
      <c r="AS2232" s="37"/>
      <c r="AT2232" s="37"/>
      <c r="AU2232" s="37"/>
      <c r="AV2232" s="37"/>
      <c r="AW2232" s="37"/>
      <c r="AX2232" s="37"/>
      <c r="AY2232" s="37"/>
      <c r="AZ2232" s="37"/>
      <c r="BA2232" s="37"/>
      <c r="BB2232" s="37"/>
      <c r="BC2232" s="37"/>
      <c r="BD2232" s="37"/>
      <c r="BE2232" s="37"/>
      <c r="BF2232" s="37"/>
      <c r="BG2232" s="37"/>
      <c r="BH2232" s="37"/>
      <c r="BI2232" s="37"/>
      <c r="BJ2232" s="37"/>
      <c r="BK2232" s="37"/>
      <c r="BL2232" s="37"/>
      <c r="BM2232" s="37"/>
      <c r="BN2232" s="37"/>
      <c r="BO2232" s="37"/>
      <c r="BP2232" s="37"/>
      <c r="BQ2232" s="37"/>
      <c r="BR2232" s="37"/>
      <c r="BS2232" s="37"/>
      <c r="BT2232" s="37"/>
      <c r="BU2232" s="37"/>
      <c r="BV2232" s="37"/>
      <c r="BW2232" s="37"/>
      <c r="BX2232" s="37"/>
      <c r="BY2232" s="37"/>
      <c r="BZ2232" s="37"/>
      <c r="CA2232" s="37"/>
      <c r="CB2232" s="37"/>
      <c r="CC2232" s="37"/>
      <c r="CD2232" s="37"/>
      <c r="CE2232" s="37"/>
      <c r="CF2232" s="37"/>
      <c r="CG2232" s="37"/>
      <c r="CH2232" s="37"/>
      <c r="CI2232" s="37"/>
      <c r="CJ2232" s="37"/>
      <c r="CK2232" s="37"/>
      <c r="CL2232" s="37"/>
      <c r="CM2232" s="37"/>
      <c r="CN2232" s="37"/>
      <c r="CO2232" s="37"/>
      <c r="CP2232" s="37"/>
      <c r="CQ2232" s="37"/>
      <c r="CR2232" s="37"/>
      <c r="CS2232" s="37"/>
      <c r="CT2232" s="37"/>
      <c r="CU2232" s="37"/>
      <c r="CV2232" s="37"/>
      <c r="CW2232" s="37"/>
      <c r="CX2232" s="37"/>
      <c r="CY2232" s="37"/>
      <c r="CZ2232" s="37"/>
      <c r="DA2232" s="37"/>
      <c r="DB2232" s="37"/>
      <c r="DC2232" s="37"/>
      <c r="DD2232" s="37"/>
      <c r="DE2232" s="37"/>
      <c r="DF2232" s="37"/>
      <c r="DG2232" s="37"/>
      <c r="DH2232" s="37"/>
      <c r="DI2232" s="37"/>
      <c r="DJ2232" s="37"/>
      <c r="DK2232" s="37"/>
      <c r="DL2232" s="37"/>
      <c r="DR2232" s="37"/>
      <c r="DS2232" s="37"/>
      <c r="DT2232" s="37"/>
      <c r="DU2232" s="37"/>
      <c r="DV2232" s="37"/>
      <c r="DW2232" s="37"/>
      <c r="DX2232" s="37"/>
      <c r="DY2232" s="37"/>
      <c r="DZ2232" s="37"/>
      <c r="EA2232" s="37"/>
      <c r="EB2232" s="37"/>
      <c r="EC2232" s="37"/>
      <c r="ED2232" s="37"/>
      <c r="EE2232" s="37"/>
      <c r="EF2232" s="37"/>
      <c r="EG2232" s="37"/>
      <c r="EH2232" s="37"/>
      <c r="EI2232" s="37"/>
      <c r="EJ2232" s="37"/>
      <c r="EK2232" s="37"/>
      <c r="EL2232" s="37"/>
      <c r="EM2232" s="37"/>
      <c r="EN2232" s="37"/>
      <c r="EO2232" s="37"/>
      <c r="EP2232" s="37"/>
      <c r="EQ2232" s="37"/>
      <c r="ER2232" s="37"/>
      <c r="ES2232" s="37"/>
      <c r="ET2232" s="37"/>
      <c r="EU2232" s="37"/>
      <c r="EV2232" s="37"/>
      <c r="EW2232" s="37"/>
      <c r="EX2232" s="37"/>
      <c r="EY2232" s="37"/>
      <c r="EZ2232" s="37"/>
      <c r="FA2232" s="37"/>
      <c r="FB2232" s="37"/>
      <c r="FC2232" s="37"/>
      <c r="FD2232" s="37"/>
    </row>
    <row r="2233" spans="2:160" x14ac:dyDescent="0.5">
      <c r="B2233" s="36" t="s">
        <v>2428</v>
      </c>
      <c r="C2233" s="18">
        <v>-4.4192265930974584E-3</v>
      </c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/>
      <c r="AA2233" s="37"/>
      <c r="AB2233" s="37"/>
      <c r="AC2233" s="37"/>
      <c r="AD2233" s="37"/>
      <c r="AE2233" s="37"/>
      <c r="AF2233" s="37"/>
      <c r="AG2233" s="37"/>
      <c r="AH2233" s="37"/>
      <c r="AI2233" s="37"/>
      <c r="AJ2233" s="37"/>
      <c r="AK2233" s="37"/>
      <c r="AL2233" s="37"/>
      <c r="AM2233" s="37"/>
      <c r="AN2233" s="37"/>
      <c r="AO2233" s="37"/>
      <c r="AP2233" s="37"/>
      <c r="AQ2233" s="37"/>
      <c r="AR2233" s="37"/>
      <c r="AS2233" s="37"/>
      <c r="AT2233" s="37"/>
      <c r="AU2233" s="37"/>
      <c r="AV2233" s="37"/>
      <c r="AW2233" s="37"/>
      <c r="AX2233" s="37"/>
      <c r="AY2233" s="37"/>
      <c r="AZ2233" s="37"/>
      <c r="BA2233" s="37"/>
      <c r="BB2233" s="37"/>
      <c r="BC2233" s="37"/>
      <c r="BD2233" s="37"/>
      <c r="BE2233" s="37"/>
      <c r="BF2233" s="37"/>
      <c r="BG2233" s="37"/>
      <c r="BH2233" s="37"/>
      <c r="BI2233" s="37"/>
      <c r="BJ2233" s="37"/>
      <c r="BK2233" s="37"/>
      <c r="BL2233" s="37"/>
      <c r="BM2233" s="37"/>
      <c r="BN2233" s="37"/>
      <c r="BO2233" s="37"/>
      <c r="BP2233" s="37"/>
      <c r="BQ2233" s="37"/>
      <c r="BR2233" s="37"/>
      <c r="BS2233" s="37"/>
      <c r="BT2233" s="37"/>
      <c r="BU2233" s="37"/>
      <c r="BV2233" s="37"/>
      <c r="BW2233" s="37"/>
      <c r="BX2233" s="37"/>
      <c r="BY2233" s="37"/>
      <c r="BZ2233" s="37"/>
      <c r="CA2233" s="37"/>
      <c r="CB2233" s="37"/>
      <c r="CC2233" s="37"/>
      <c r="CD2233" s="37"/>
      <c r="CE2233" s="37"/>
      <c r="CF2233" s="37"/>
      <c r="CG2233" s="37"/>
      <c r="CH2233" s="37"/>
      <c r="CI2233" s="37"/>
      <c r="CJ2233" s="37"/>
      <c r="CK2233" s="37"/>
      <c r="CL2233" s="37"/>
      <c r="CM2233" s="37"/>
      <c r="CN2233" s="37"/>
      <c r="CO2233" s="37"/>
      <c r="CP2233" s="37"/>
      <c r="CQ2233" s="37"/>
      <c r="CR2233" s="37"/>
      <c r="CS2233" s="37"/>
      <c r="CT2233" s="37"/>
      <c r="CU2233" s="37"/>
      <c r="CV2233" s="37"/>
      <c r="CW2233" s="37"/>
      <c r="CX2233" s="37"/>
      <c r="CY2233" s="37"/>
      <c r="CZ2233" s="37"/>
      <c r="DA2233" s="37"/>
      <c r="DB2233" s="37"/>
      <c r="DC2233" s="37"/>
      <c r="DD2233" s="37"/>
      <c r="DE2233" s="37"/>
      <c r="DF2233" s="37"/>
      <c r="DG2233" s="37"/>
      <c r="DH2233" s="37"/>
      <c r="DI2233" s="37"/>
      <c r="DJ2233" s="37"/>
      <c r="DK2233" s="37"/>
      <c r="DL2233" s="37"/>
      <c r="DR2233" s="37"/>
      <c r="DS2233" s="37"/>
      <c r="DT2233" s="37"/>
      <c r="DU2233" s="37"/>
      <c r="DV2233" s="37"/>
      <c r="DW2233" s="37"/>
      <c r="DX2233" s="37"/>
      <c r="DY2233" s="37"/>
      <c r="DZ2233" s="37"/>
      <c r="EA2233" s="37"/>
      <c r="EB2233" s="37"/>
      <c r="EC2233" s="37"/>
      <c r="ED2233" s="37"/>
      <c r="EE2233" s="37"/>
      <c r="EF2233" s="37"/>
      <c r="EG2233" s="37"/>
      <c r="EH2233" s="37"/>
      <c r="EI2233" s="37"/>
      <c r="EJ2233" s="37"/>
      <c r="EK2233" s="37"/>
      <c r="EL2233" s="37"/>
      <c r="EM2233" s="37"/>
      <c r="EN2233" s="37"/>
      <c r="EO2233" s="37"/>
      <c r="EP2233" s="37"/>
      <c r="EQ2233" s="37"/>
      <c r="ER2233" s="37"/>
      <c r="ES2233" s="37"/>
      <c r="ET2233" s="37"/>
      <c r="EU2233" s="37"/>
      <c r="EV2233" s="37"/>
      <c r="EW2233" s="37"/>
      <c r="EX2233" s="37"/>
      <c r="EY2233" s="37"/>
      <c r="EZ2233" s="37"/>
      <c r="FA2233" s="37"/>
      <c r="FB2233" s="37"/>
      <c r="FC2233" s="37"/>
      <c r="FD2233" s="37"/>
    </row>
    <row r="2234" spans="2:160" x14ac:dyDescent="0.5">
      <c r="B2234" s="36" t="s">
        <v>2429</v>
      </c>
      <c r="C2234" s="18">
        <v>2.3339995841236139E-3</v>
      </c>
      <c r="H2234" s="37"/>
      <c r="I2234" s="37"/>
      <c r="J2234" s="37"/>
      <c r="K2234" s="37"/>
      <c r="L2234" s="37"/>
      <c r="M2234" s="37"/>
      <c r="N2234" s="37"/>
      <c r="O2234" s="37"/>
      <c r="P2234" s="37"/>
      <c r="Q2234" s="37"/>
      <c r="R2234" s="37"/>
      <c r="S2234" s="37"/>
      <c r="T2234" s="37"/>
      <c r="U2234" s="37"/>
      <c r="V2234" s="37"/>
      <c r="W2234" s="37"/>
      <c r="X2234" s="37"/>
      <c r="Y2234" s="37"/>
      <c r="Z2234" s="37"/>
      <c r="AA2234" s="37"/>
      <c r="AB2234" s="37"/>
      <c r="AC2234" s="37"/>
      <c r="AD2234" s="37"/>
      <c r="AE2234" s="37"/>
      <c r="AF2234" s="37"/>
      <c r="AG2234" s="37"/>
      <c r="AH2234" s="37"/>
      <c r="AI2234" s="37"/>
      <c r="AJ2234" s="37"/>
      <c r="AK2234" s="37"/>
      <c r="AL2234" s="37"/>
      <c r="AM2234" s="37"/>
      <c r="AN2234" s="37"/>
      <c r="AO2234" s="37"/>
      <c r="AP2234" s="37"/>
      <c r="AQ2234" s="37"/>
      <c r="AR2234" s="37"/>
      <c r="AS2234" s="37"/>
      <c r="AT2234" s="37"/>
      <c r="AU2234" s="37"/>
      <c r="AV2234" s="37"/>
      <c r="AW2234" s="37"/>
      <c r="AX2234" s="37"/>
      <c r="AY2234" s="37"/>
      <c r="AZ2234" s="37"/>
      <c r="BA2234" s="37"/>
      <c r="BB2234" s="37"/>
      <c r="BC2234" s="37"/>
      <c r="BD2234" s="37"/>
      <c r="BE2234" s="37"/>
      <c r="BF2234" s="37"/>
      <c r="BG2234" s="37"/>
      <c r="BH2234" s="37"/>
      <c r="BI2234" s="37"/>
      <c r="BJ2234" s="37"/>
      <c r="BK2234" s="37"/>
      <c r="BL2234" s="37"/>
      <c r="BM2234" s="37"/>
      <c r="BN2234" s="37"/>
      <c r="BO2234" s="37"/>
      <c r="BP2234" s="37"/>
      <c r="BQ2234" s="37"/>
      <c r="BR2234" s="37"/>
      <c r="BS2234" s="37"/>
      <c r="BT2234" s="37"/>
      <c r="BU2234" s="37"/>
      <c r="BV2234" s="37"/>
      <c r="BW2234" s="37"/>
      <c r="BX2234" s="37"/>
      <c r="BY2234" s="37"/>
      <c r="BZ2234" s="37"/>
      <c r="CA2234" s="37"/>
      <c r="CB2234" s="37"/>
      <c r="CC2234" s="37"/>
      <c r="CD2234" s="37"/>
      <c r="CE2234" s="37"/>
      <c r="CF2234" s="37"/>
      <c r="CG2234" s="37"/>
      <c r="CH2234" s="37"/>
      <c r="CI2234" s="37"/>
      <c r="CJ2234" s="37"/>
      <c r="CK2234" s="37"/>
      <c r="CL2234" s="37"/>
      <c r="CM2234" s="37"/>
      <c r="CN2234" s="37"/>
      <c r="CO2234" s="37"/>
      <c r="CP2234" s="37"/>
      <c r="CQ2234" s="37"/>
      <c r="CR2234" s="37"/>
      <c r="CS2234" s="37"/>
      <c r="CT2234" s="37"/>
      <c r="CU2234" s="37"/>
      <c r="CV2234" s="37"/>
      <c r="CW2234" s="37"/>
      <c r="CX2234" s="37"/>
      <c r="CY2234" s="37"/>
      <c r="CZ2234" s="37"/>
      <c r="DA2234" s="37"/>
      <c r="DB2234" s="37"/>
      <c r="DC2234" s="37"/>
      <c r="DD2234" s="37"/>
      <c r="DE2234" s="37"/>
      <c r="DF2234" s="37"/>
      <c r="DG2234" s="37"/>
      <c r="DH2234" s="37"/>
      <c r="DI2234" s="37"/>
      <c r="DJ2234" s="37"/>
      <c r="DK2234" s="37"/>
      <c r="DL2234" s="37"/>
      <c r="DR2234" s="37"/>
      <c r="DS2234" s="37"/>
      <c r="DT2234" s="37"/>
      <c r="DU2234" s="37"/>
      <c r="DV2234" s="37"/>
      <c r="DW2234" s="37"/>
      <c r="DX2234" s="37"/>
      <c r="DY2234" s="37"/>
      <c r="DZ2234" s="37"/>
      <c r="EA2234" s="37"/>
      <c r="EB2234" s="37"/>
      <c r="EC2234" s="37"/>
      <c r="ED2234" s="37"/>
      <c r="EE2234" s="37"/>
      <c r="EF2234" s="37"/>
      <c r="EG2234" s="37"/>
      <c r="EH2234" s="37"/>
      <c r="EI2234" s="37"/>
      <c r="EJ2234" s="37"/>
      <c r="EK2234" s="37"/>
      <c r="EL2234" s="37"/>
      <c r="EM2234" s="37"/>
      <c r="EN2234" s="37"/>
      <c r="EO2234" s="37"/>
      <c r="EP2234" s="37"/>
      <c r="EQ2234" s="37"/>
      <c r="ER2234" s="37"/>
      <c r="ES2234" s="37"/>
      <c r="ET2234" s="37"/>
      <c r="EU2234" s="37"/>
      <c r="EV2234" s="37"/>
      <c r="EW2234" s="37"/>
      <c r="EX2234" s="37"/>
      <c r="EY2234" s="37"/>
      <c r="EZ2234" s="37"/>
      <c r="FA2234" s="37"/>
      <c r="FB2234" s="37"/>
      <c r="FC2234" s="37"/>
      <c r="FD2234" s="37"/>
    </row>
    <row r="2235" spans="2:160" x14ac:dyDescent="0.5">
      <c r="B2235" s="36" t="s">
        <v>2430</v>
      </c>
      <c r="C2235" s="18">
        <v>7.4006020398227346E-3</v>
      </c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/>
      <c r="AA2235" s="37"/>
      <c r="AB2235" s="37"/>
      <c r="AC2235" s="37"/>
      <c r="AD2235" s="37"/>
      <c r="AE2235" s="37"/>
      <c r="AF2235" s="37"/>
      <c r="AG2235" s="37"/>
      <c r="AH2235" s="37"/>
      <c r="AI2235" s="37"/>
      <c r="AJ2235" s="37"/>
      <c r="AK2235" s="37"/>
      <c r="AL2235" s="37"/>
      <c r="AM2235" s="37"/>
      <c r="AN2235" s="37"/>
      <c r="AO2235" s="37"/>
      <c r="AP2235" s="37"/>
      <c r="AQ2235" s="37"/>
      <c r="AR2235" s="37"/>
      <c r="AS2235" s="37"/>
      <c r="AT2235" s="37"/>
      <c r="AU2235" s="37"/>
      <c r="AV2235" s="37"/>
      <c r="AW2235" s="37"/>
      <c r="AX2235" s="37"/>
      <c r="AY2235" s="37"/>
      <c r="AZ2235" s="37"/>
      <c r="BA2235" s="37"/>
      <c r="BB2235" s="37"/>
      <c r="BC2235" s="37"/>
      <c r="BD2235" s="37"/>
      <c r="BE2235" s="37"/>
      <c r="BF2235" s="37"/>
      <c r="BG2235" s="37"/>
      <c r="BH2235" s="37"/>
      <c r="BI2235" s="37"/>
      <c r="BJ2235" s="37"/>
      <c r="BK2235" s="37"/>
      <c r="BL2235" s="37"/>
      <c r="BM2235" s="37"/>
      <c r="BN2235" s="37"/>
      <c r="BO2235" s="37"/>
      <c r="BP2235" s="37"/>
      <c r="BQ2235" s="37"/>
      <c r="BR2235" s="37"/>
      <c r="BS2235" s="37"/>
      <c r="BT2235" s="37"/>
      <c r="BU2235" s="37"/>
      <c r="BV2235" s="37"/>
      <c r="BW2235" s="37"/>
      <c r="BX2235" s="37"/>
      <c r="BY2235" s="37"/>
      <c r="BZ2235" s="37"/>
      <c r="CA2235" s="37"/>
      <c r="CB2235" s="37"/>
      <c r="CC2235" s="37"/>
      <c r="CD2235" s="37"/>
      <c r="CE2235" s="37"/>
      <c r="CF2235" s="37"/>
      <c r="CG2235" s="37"/>
      <c r="CH2235" s="37"/>
      <c r="CI2235" s="37"/>
      <c r="CJ2235" s="37"/>
      <c r="CK2235" s="37"/>
      <c r="CL2235" s="37"/>
      <c r="CM2235" s="37"/>
      <c r="CN2235" s="37"/>
      <c r="CO2235" s="37"/>
      <c r="CP2235" s="37"/>
      <c r="CQ2235" s="37"/>
      <c r="CR2235" s="37"/>
      <c r="CS2235" s="37"/>
      <c r="CT2235" s="37"/>
      <c r="CU2235" s="37"/>
      <c r="CV2235" s="37"/>
      <c r="CW2235" s="37"/>
      <c r="CX2235" s="37"/>
      <c r="CY2235" s="37"/>
      <c r="CZ2235" s="37"/>
      <c r="DA2235" s="37"/>
      <c r="DB2235" s="37"/>
      <c r="DC2235" s="37"/>
      <c r="DD2235" s="37"/>
      <c r="DE2235" s="37"/>
      <c r="DF2235" s="37"/>
      <c r="DG2235" s="37"/>
      <c r="DH2235" s="37"/>
      <c r="DI2235" s="37"/>
      <c r="DJ2235" s="37"/>
      <c r="DK2235" s="37"/>
      <c r="DL2235" s="37"/>
      <c r="DR2235" s="37"/>
      <c r="DS2235" s="37"/>
      <c r="DT2235" s="37"/>
      <c r="DU2235" s="37"/>
      <c r="DV2235" s="37"/>
      <c r="DW2235" s="37"/>
      <c r="DX2235" s="37"/>
      <c r="DY2235" s="37"/>
      <c r="DZ2235" s="37"/>
      <c r="EA2235" s="37"/>
      <c r="EB2235" s="37"/>
      <c r="EC2235" s="37"/>
      <c r="ED2235" s="37"/>
      <c r="EE2235" s="37"/>
      <c r="EF2235" s="37"/>
      <c r="EG2235" s="37"/>
      <c r="EH2235" s="37"/>
      <c r="EI2235" s="37"/>
      <c r="EJ2235" s="37"/>
      <c r="EK2235" s="37"/>
      <c r="EL2235" s="37"/>
      <c r="EM2235" s="37"/>
      <c r="EN2235" s="37"/>
      <c r="EO2235" s="37"/>
      <c r="EP2235" s="37"/>
      <c r="EQ2235" s="37"/>
      <c r="ER2235" s="37"/>
      <c r="ES2235" s="37"/>
      <c r="ET2235" s="37"/>
      <c r="EU2235" s="37"/>
      <c r="EV2235" s="37"/>
      <c r="EW2235" s="37"/>
      <c r="EX2235" s="37"/>
      <c r="EY2235" s="37"/>
      <c r="EZ2235" s="37"/>
      <c r="FA2235" s="37"/>
      <c r="FB2235" s="37"/>
      <c r="FC2235" s="37"/>
      <c r="FD2235" s="37"/>
    </row>
    <row r="2236" spans="2:160" x14ac:dyDescent="0.5">
      <c r="B2236" s="36" t="s">
        <v>2431</v>
      </c>
      <c r="C2236" s="18">
        <v>1.9122066023662398E-3</v>
      </c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/>
      <c r="AA2236" s="37"/>
      <c r="AB2236" s="37"/>
      <c r="AC2236" s="37"/>
      <c r="AD2236" s="37"/>
      <c r="AE2236" s="37"/>
      <c r="AF2236" s="37"/>
      <c r="AG2236" s="37"/>
      <c r="AH2236" s="37"/>
      <c r="AI2236" s="37"/>
      <c r="AJ2236" s="37"/>
      <c r="AK2236" s="37"/>
      <c r="AL2236" s="37"/>
      <c r="AM2236" s="37"/>
      <c r="AN2236" s="37"/>
      <c r="AO2236" s="37"/>
      <c r="AP2236" s="37"/>
      <c r="AQ2236" s="37"/>
      <c r="AR2236" s="37"/>
      <c r="AS2236" s="37"/>
      <c r="AT2236" s="37"/>
      <c r="AU2236" s="37"/>
      <c r="AV2236" s="37"/>
      <c r="AW2236" s="37"/>
      <c r="AX2236" s="37"/>
      <c r="AY2236" s="37"/>
      <c r="AZ2236" s="37"/>
      <c r="BA2236" s="37"/>
      <c r="BB2236" s="37"/>
      <c r="BC2236" s="37"/>
      <c r="BD2236" s="37"/>
      <c r="BE2236" s="37"/>
      <c r="BF2236" s="37"/>
      <c r="BG2236" s="37"/>
      <c r="BH2236" s="37"/>
      <c r="BI2236" s="37"/>
      <c r="BJ2236" s="37"/>
      <c r="BK2236" s="37"/>
      <c r="BL2236" s="37"/>
      <c r="BM2236" s="37"/>
      <c r="BN2236" s="37"/>
      <c r="BO2236" s="37"/>
      <c r="BP2236" s="37"/>
      <c r="BQ2236" s="37"/>
      <c r="BR2236" s="37"/>
      <c r="BS2236" s="37"/>
      <c r="BT2236" s="37"/>
      <c r="BU2236" s="37"/>
      <c r="BV2236" s="37"/>
      <c r="BW2236" s="37"/>
      <c r="BX2236" s="37"/>
      <c r="BY2236" s="37"/>
      <c r="BZ2236" s="37"/>
      <c r="CA2236" s="37"/>
      <c r="CB2236" s="37"/>
      <c r="CC2236" s="37"/>
      <c r="CD2236" s="37"/>
      <c r="CE2236" s="37"/>
      <c r="CF2236" s="37"/>
      <c r="CG2236" s="37"/>
      <c r="CH2236" s="37"/>
      <c r="CI2236" s="37"/>
      <c r="CJ2236" s="37"/>
      <c r="CK2236" s="37"/>
      <c r="CL2236" s="37"/>
      <c r="CM2236" s="37"/>
      <c r="CN2236" s="37"/>
      <c r="CO2236" s="37"/>
      <c r="CP2236" s="37"/>
      <c r="CQ2236" s="37"/>
      <c r="CR2236" s="37"/>
      <c r="CS2236" s="37"/>
      <c r="CT2236" s="37"/>
      <c r="CU2236" s="37"/>
      <c r="CV2236" s="37"/>
      <c r="CW2236" s="37"/>
      <c r="CX2236" s="37"/>
      <c r="CY2236" s="37"/>
      <c r="CZ2236" s="37"/>
      <c r="DA2236" s="37"/>
      <c r="DB2236" s="37"/>
      <c r="DC2236" s="37"/>
      <c r="DD2236" s="37"/>
      <c r="DE2236" s="37"/>
      <c r="DF2236" s="37"/>
      <c r="DG2236" s="37"/>
      <c r="DH2236" s="37"/>
      <c r="DI2236" s="37"/>
      <c r="DJ2236" s="37"/>
      <c r="DK2236" s="37"/>
      <c r="DL2236" s="37"/>
      <c r="DR2236" s="37"/>
      <c r="DS2236" s="37"/>
      <c r="DT2236" s="37"/>
      <c r="DU2236" s="37"/>
      <c r="DV2236" s="37"/>
      <c r="DW2236" s="37"/>
      <c r="DX2236" s="37"/>
      <c r="DY2236" s="37"/>
      <c r="DZ2236" s="37"/>
      <c r="EA2236" s="37"/>
      <c r="EB2236" s="37"/>
      <c r="EC2236" s="37"/>
      <c r="ED2236" s="37"/>
      <c r="EE2236" s="37"/>
      <c r="EF2236" s="37"/>
      <c r="EG2236" s="37"/>
      <c r="EH2236" s="37"/>
      <c r="EI2236" s="37"/>
      <c r="EJ2236" s="37"/>
      <c r="EK2236" s="37"/>
      <c r="EL2236" s="37"/>
      <c r="EM2236" s="37"/>
      <c r="EN2236" s="37"/>
      <c r="EO2236" s="37"/>
      <c r="EP2236" s="37"/>
      <c r="EQ2236" s="37"/>
      <c r="ER2236" s="37"/>
      <c r="ES2236" s="37"/>
      <c r="ET2236" s="37"/>
      <c r="EU2236" s="37"/>
      <c r="EV2236" s="37"/>
      <c r="EW2236" s="37"/>
      <c r="EX2236" s="37"/>
      <c r="EY2236" s="37"/>
      <c r="EZ2236" s="37"/>
      <c r="FA2236" s="37"/>
      <c r="FB2236" s="37"/>
      <c r="FC2236" s="37"/>
      <c r="FD2236" s="37"/>
    </row>
    <row r="2237" spans="2:160" x14ac:dyDescent="0.5">
      <c r="B2237" s="36" t="s">
        <v>2432</v>
      </c>
      <c r="C2237" s="18">
        <v>-7.2483221476511428E-3</v>
      </c>
      <c r="H2237" s="37"/>
      <c r="I2237" s="37"/>
      <c r="J2237" s="37"/>
      <c r="K2237" s="37"/>
      <c r="L2237" s="37"/>
      <c r="M2237" s="37"/>
      <c r="N2237" s="37"/>
      <c r="O2237" s="37"/>
      <c r="P2237" s="37"/>
      <c r="Q2237" s="37"/>
      <c r="R2237" s="37"/>
      <c r="S2237" s="37"/>
      <c r="T2237" s="37"/>
      <c r="U2237" s="37"/>
      <c r="V2237" s="37"/>
      <c r="W2237" s="37"/>
      <c r="X2237" s="37"/>
      <c r="Y2237" s="37"/>
      <c r="Z2237" s="37"/>
      <c r="AA2237" s="37"/>
      <c r="AB2237" s="37"/>
      <c r="AC2237" s="37"/>
      <c r="AD2237" s="37"/>
      <c r="AE2237" s="37"/>
      <c r="AF2237" s="37"/>
      <c r="AG2237" s="37"/>
      <c r="AH2237" s="37"/>
      <c r="AI2237" s="37"/>
      <c r="AJ2237" s="37"/>
      <c r="AK2237" s="37"/>
      <c r="AL2237" s="37"/>
      <c r="AM2237" s="37"/>
      <c r="AN2237" s="37"/>
      <c r="AO2237" s="37"/>
      <c r="AP2237" s="37"/>
      <c r="AQ2237" s="37"/>
      <c r="AR2237" s="37"/>
      <c r="AS2237" s="37"/>
      <c r="AT2237" s="37"/>
      <c r="AU2237" s="37"/>
      <c r="AV2237" s="37"/>
      <c r="AW2237" s="37"/>
      <c r="AX2237" s="37"/>
      <c r="AY2237" s="37"/>
      <c r="AZ2237" s="37"/>
      <c r="BA2237" s="37"/>
      <c r="BB2237" s="37"/>
      <c r="BC2237" s="37"/>
      <c r="BD2237" s="37"/>
      <c r="BE2237" s="37"/>
      <c r="BF2237" s="37"/>
      <c r="BG2237" s="37"/>
      <c r="BH2237" s="37"/>
      <c r="BI2237" s="37"/>
      <c r="BJ2237" s="37"/>
      <c r="BK2237" s="37"/>
      <c r="BL2237" s="37"/>
      <c r="BM2237" s="37"/>
      <c r="BN2237" s="37"/>
      <c r="BO2237" s="37"/>
      <c r="BP2237" s="37"/>
      <c r="BQ2237" s="37"/>
      <c r="BR2237" s="37"/>
      <c r="BS2237" s="37"/>
      <c r="BT2237" s="37"/>
      <c r="BU2237" s="37"/>
      <c r="BV2237" s="37"/>
      <c r="BW2237" s="37"/>
      <c r="BX2237" s="37"/>
      <c r="BY2237" s="37"/>
      <c r="BZ2237" s="37"/>
      <c r="CA2237" s="37"/>
      <c r="CB2237" s="37"/>
      <c r="CC2237" s="37"/>
      <c r="CD2237" s="37"/>
      <c r="CE2237" s="37"/>
      <c r="CF2237" s="37"/>
      <c r="CG2237" s="37"/>
      <c r="CH2237" s="37"/>
      <c r="CI2237" s="37"/>
      <c r="CJ2237" s="37"/>
      <c r="CK2237" s="37"/>
      <c r="CL2237" s="37"/>
      <c r="CM2237" s="37"/>
      <c r="CN2237" s="37"/>
      <c r="CO2237" s="37"/>
      <c r="CP2237" s="37"/>
      <c r="CQ2237" s="37"/>
      <c r="CR2237" s="37"/>
      <c r="CS2237" s="37"/>
      <c r="CT2237" s="37"/>
      <c r="CU2237" s="37"/>
      <c r="CV2237" s="37"/>
      <c r="CW2237" s="37"/>
      <c r="CX2237" s="37"/>
      <c r="CY2237" s="37"/>
      <c r="CZ2237" s="37"/>
      <c r="DA2237" s="37"/>
      <c r="DB2237" s="37"/>
      <c r="DC2237" s="37"/>
      <c r="DD2237" s="37"/>
      <c r="DE2237" s="37"/>
      <c r="DF2237" s="37"/>
      <c r="DG2237" s="37"/>
      <c r="DH2237" s="37"/>
      <c r="DI2237" s="37"/>
      <c r="DJ2237" s="37"/>
      <c r="DK2237" s="37"/>
      <c r="DL2237" s="37"/>
      <c r="DR2237" s="37"/>
      <c r="DS2237" s="37"/>
      <c r="DT2237" s="37"/>
      <c r="DU2237" s="37"/>
      <c r="DV2237" s="37"/>
      <c r="DW2237" s="37"/>
      <c r="DX2237" s="37"/>
      <c r="DY2237" s="37"/>
      <c r="DZ2237" s="37"/>
      <c r="EA2237" s="37"/>
      <c r="EB2237" s="37"/>
      <c r="EC2237" s="37"/>
      <c r="ED2237" s="37"/>
      <c r="EE2237" s="37"/>
      <c r="EF2237" s="37"/>
      <c r="EG2237" s="37"/>
      <c r="EH2237" s="37"/>
      <c r="EI2237" s="37"/>
      <c r="EJ2237" s="37"/>
      <c r="EK2237" s="37"/>
      <c r="EL2237" s="37"/>
      <c r="EM2237" s="37"/>
      <c r="EN2237" s="37"/>
      <c r="EO2237" s="37"/>
      <c r="EP2237" s="37"/>
      <c r="EQ2237" s="37"/>
      <c r="ER2237" s="37"/>
      <c r="ES2237" s="37"/>
      <c r="ET2237" s="37"/>
      <c r="EU2237" s="37"/>
      <c r="EV2237" s="37"/>
      <c r="EW2237" s="37"/>
      <c r="EX2237" s="37"/>
      <c r="EY2237" s="37"/>
      <c r="EZ2237" s="37"/>
      <c r="FA2237" s="37"/>
      <c r="FB2237" s="37"/>
      <c r="FC2237" s="37"/>
      <c r="FD2237" s="37"/>
    </row>
    <row r="2238" spans="2:160" x14ac:dyDescent="0.5">
      <c r="B2238" s="36" t="s">
        <v>2433</v>
      </c>
      <c r="C2238" s="18">
        <v>-5.2815711195242088E-4</v>
      </c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/>
      <c r="AA2238" s="37"/>
      <c r="AB2238" s="37"/>
      <c r="AC2238" s="37"/>
      <c r="AD2238" s="37"/>
      <c r="AE2238" s="37"/>
      <c r="AF2238" s="37"/>
      <c r="AG2238" s="37"/>
      <c r="AH2238" s="37"/>
      <c r="AI2238" s="37"/>
      <c r="AJ2238" s="37"/>
      <c r="AK2238" s="37"/>
      <c r="AL2238" s="37"/>
      <c r="AM2238" s="37"/>
      <c r="AN2238" s="37"/>
      <c r="AO2238" s="37"/>
      <c r="AP2238" s="37"/>
      <c r="AQ2238" s="37"/>
      <c r="AR2238" s="37"/>
      <c r="AS2238" s="37"/>
      <c r="AT2238" s="37"/>
      <c r="AU2238" s="37"/>
      <c r="AV2238" s="37"/>
      <c r="AW2238" s="37"/>
      <c r="AX2238" s="37"/>
      <c r="AY2238" s="37"/>
      <c r="AZ2238" s="37"/>
      <c r="BA2238" s="37"/>
      <c r="BB2238" s="37"/>
      <c r="BC2238" s="37"/>
      <c r="BD2238" s="37"/>
      <c r="BE2238" s="37"/>
      <c r="BF2238" s="37"/>
      <c r="BG2238" s="37"/>
      <c r="BH2238" s="37"/>
      <c r="BI2238" s="37"/>
      <c r="BJ2238" s="37"/>
      <c r="BK2238" s="37"/>
      <c r="BL2238" s="37"/>
      <c r="BM2238" s="37"/>
      <c r="BN2238" s="37"/>
      <c r="BO2238" s="37"/>
      <c r="BP2238" s="37"/>
      <c r="BQ2238" s="37"/>
      <c r="BR2238" s="37"/>
      <c r="BS2238" s="37"/>
      <c r="BT2238" s="37"/>
      <c r="BU2238" s="37"/>
      <c r="BV2238" s="37"/>
      <c r="BW2238" s="37"/>
      <c r="BX2238" s="37"/>
      <c r="BY2238" s="37"/>
      <c r="BZ2238" s="37"/>
      <c r="CA2238" s="37"/>
      <c r="CB2238" s="37"/>
      <c r="CC2238" s="37"/>
      <c r="CD2238" s="37"/>
      <c r="CE2238" s="37"/>
      <c r="CF2238" s="37"/>
      <c r="CG2238" s="37"/>
      <c r="CH2238" s="37"/>
      <c r="CI2238" s="37"/>
      <c r="CJ2238" s="37"/>
      <c r="CK2238" s="37"/>
      <c r="CL2238" s="37"/>
      <c r="CM2238" s="37"/>
      <c r="CN2238" s="37"/>
      <c r="CO2238" s="37"/>
      <c r="CP2238" s="37"/>
      <c r="CQ2238" s="37"/>
      <c r="CR2238" s="37"/>
      <c r="CS2238" s="37"/>
      <c r="CT2238" s="37"/>
      <c r="CU2238" s="37"/>
      <c r="CV2238" s="37"/>
      <c r="CW2238" s="37"/>
      <c r="CX2238" s="37"/>
      <c r="CY2238" s="37"/>
      <c r="CZ2238" s="37"/>
      <c r="DA2238" s="37"/>
      <c r="DB2238" s="37"/>
      <c r="DC2238" s="37"/>
      <c r="DD2238" s="37"/>
      <c r="DE2238" s="37"/>
      <c r="DF2238" s="37"/>
      <c r="DG2238" s="37"/>
      <c r="DH2238" s="37"/>
      <c r="DI2238" s="37"/>
      <c r="DJ2238" s="37"/>
      <c r="DK2238" s="37"/>
      <c r="DL2238" s="37"/>
      <c r="DR2238" s="37"/>
      <c r="DS2238" s="37"/>
      <c r="DT2238" s="37"/>
      <c r="DU2238" s="37"/>
      <c r="DV2238" s="37"/>
      <c r="DW2238" s="37"/>
      <c r="DX2238" s="37"/>
      <c r="DY2238" s="37"/>
      <c r="DZ2238" s="37"/>
      <c r="EA2238" s="37"/>
      <c r="EB2238" s="37"/>
      <c r="EC2238" s="37"/>
      <c r="ED2238" s="37"/>
      <c r="EE2238" s="37"/>
      <c r="EF2238" s="37"/>
      <c r="EG2238" s="37"/>
      <c r="EH2238" s="37"/>
      <c r="EI2238" s="37"/>
      <c r="EJ2238" s="37"/>
      <c r="EK2238" s="37"/>
      <c r="EL2238" s="37"/>
      <c r="EM2238" s="37"/>
      <c r="EN2238" s="37"/>
      <c r="EO2238" s="37"/>
      <c r="EP2238" s="37"/>
      <c r="EQ2238" s="37"/>
      <c r="ER2238" s="37"/>
      <c r="ES2238" s="37"/>
      <c r="ET2238" s="37"/>
      <c r="EU2238" s="37"/>
      <c r="EV2238" s="37"/>
      <c r="EW2238" s="37"/>
      <c r="EX2238" s="37"/>
      <c r="EY2238" s="37"/>
      <c r="EZ2238" s="37"/>
      <c r="FA2238" s="37"/>
      <c r="FB2238" s="37"/>
      <c r="FC2238" s="37"/>
      <c r="FD2238" s="37"/>
    </row>
    <row r="2239" spans="2:160" x14ac:dyDescent="0.5">
      <c r="B2239" s="36" t="s">
        <v>2434</v>
      </c>
      <c r="C2239" s="18">
        <v>1.2132895365404295E-3</v>
      </c>
      <c r="H2239" s="37"/>
      <c r="I2239" s="37"/>
      <c r="J2239" s="37"/>
      <c r="K2239" s="37"/>
      <c r="L2239" s="37"/>
      <c r="M2239" s="37"/>
      <c r="N2239" s="37"/>
      <c r="O2239" s="37"/>
      <c r="P2239" s="37"/>
      <c r="Q2239" s="37"/>
      <c r="R2239" s="37"/>
      <c r="S2239" s="37"/>
      <c r="T2239" s="37"/>
      <c r="U2239" s="37"/>
      <c r="V2239" s="37"/>
      <c r="W2239" s="37"/>
      <c r="X2239" s="37"/>
      <c r="Y2239" s="37"/>
      <c r="Z2239" s="37"/>
      <c r="AA2239" s="37"/>
      <c r="AB2239" s="37"/>
      <c r="AC2239" s="37"/>
      <c r="AD2239" s="37"/>
      <c r="AE2239" s="37"/>
      <c r="AF2239" s="37"/>
      <c r="AG2239" s="37"/>
      <c r="AH2239" s="37"/>
      <c r="AI2239" s="37"/>
      <c r="AJ2239" s="37"/>
      <c r="AK2239" s="37"/>
      <c r="AL2239" s="37"/>
      <c r="AM2239" s="37"/>
      <c r="AN2239" s="37"/>
      <c r="AO2239" s="37"/>
      <c r="AP2239" s="37"/>
      <c r="AQ2239" s="37"/>
      <c r="AR2239" s="37"/>
      <c r="AS2239" s="37"/>
      <c r="AT2239" s="37"/>
      <c r="AU2239" s="37"/>
      <c r="AV2239" s="37"/>
      <c r="AW2239" s="37"/>
      <c r="AX2239" s="37"/>
      <c r="AY2239" s="37"/>
      <c r="AZ2239" s="37"/>
      <c r="BA2239" s="37"/>
      <c r="BB2239" s="37"/>
      <c r="BC2239" s="37"/>
      <c r="BD2239" s="37"/>
      <c r="BE2239" s="37"/>
      <c r="BF2239" s="37"/>
      <c r="BG2239" s="37"/>
      <c r="BH2239" s="37"/>
      <c r="BI2239" s="37"/>
      <c r="BJ2239" s="37"/>
      <c r="BK2239" s="37"/>
      <c r="BL2239" s="37"/>
      <c r="BM2239" s="37"/>
      <c r="BN2239" s="37"/>
      <c r="BO2239" s="37"/>
      <c r="BP2239" s="37"/>
      <c r="BQ2239" s="37"/>
      <c r="BR2239" s="37"/>
      <c r="BS2239" s="37"/>
      <c r="BT2239" s="37"/>
      <c r="BU2239" s="37"/>
      <c r="BV2239" s="37"/>
      <c r="BW2239" s="37"/>
      <c r="BX2239" s="37"/>
      <c r="BY2239" s="37"/>
      <c r="BZ2239" s="37"/>
      <c r="CA2239" s="37"/>
      <c r="CB2239" s="37"/>
      <c r="CC2239" s="37"/>
      <c r="CD2239" s="37"/>
      <c r="CE2239" s="37"/>
      <c r="CF2239" s="37"/>
      <c r="CG2239" s="37"/>
      <c r="CH2239" s="37"/>
      <c r="CI2239" s="37"/>
      <c r="CJ2239" s="37"/>
      <c r="CK2239" s="37"/>
      <c r="CL2239" s="37"/>
      <c r="CM2239" s="37"/>
      <c r="CN2239" s="37"/>
      <c r="CO2239" s="37"/>
      <c r="CP2239" s="37"/>
      <c r="CQ2239" s="37"/>
      <c r="CR2239" s="37"/>
      <c r="CS2239" s="37"/>
      <c r="CT2239" s="37"/>
      <c r="CU2239" s="37"/>
      <c r="CV2239" s="37"/>
      <c r="CW2239" s="37"/>
      <c r="CX2239" s="37"/>
      <c r="CY2239" s="37"/>
      <c r="CZ2239" s="37"/>
      <c r="DA2239" s="37"/>
      <c r="DB2239" s="37"/>
      <c r="DC2239" s="37"/>
      <c r="DD2239" s="37"/>
      <c r="DE2239" s="37"/>
      <c r="DF2239" s="37"/>
      <c r="DG2239" s="37"/>
      <c r="DH2239" s="37"/>
      <c r="DI2239" s="37"/>
      <c r="DJ2239" s="37"/>
      <c r="DK2239" s="37"/>
      <c r="DL2239" s="37"/>
      <c r="DR2239" s="37"/>
      <c r="DS2239" s="37"/>
      <c r="DT2239" s="37"/>
      <c r="DU2239" s="37"/>
      <c r="DV2239" s="37"/>
      <c r="DW2239" s="37"/>
      <c r="DX2239" s="37"/>
      <c r="DY2239" s="37"/>
      <c r="DZ2239" s="37"/>
      <c r="EA2239" s="37"/>
      <c r="EB2239" s="37"/>
      <c r="EC2239" s="37"/>
      <c r="ED2239" s="37"/>
      <c r="EE2239" s="37"/>
      <c r="EF2239" s="37"/>
      <c r="EG2239" s="37"/>
      <c r="EH2239" s="37"/>
      <c r="EI2239" s="37"/>
      <c r="EJ2239" s="37"/>
      <c r="EK2239" s="37"/>
      <c r="EL2239" s="37"/>
      <c r="EM2239" s="37"/>
      <c r="EN2239" s="37"/>
      <c r="EO2239" s="37"/>
      <c r="EP2239" s="37"/>
      <c r="EQ2239" s="37"/>
      <c r="ER2239" s="37"/>
      <c r="ES2239" s="37"/>
      <c r="ET2239" s="37"/>
      <c r="EU2239" s="37"/>
      <c r="EV2239" s="37"/>
      <c r="EW2239" s="37"/>
      <c r="EX2239" s="37"/>
      <c r="EY2239" s="37"/>
      <c r="EZ2239" s="37"/>
      <c r="FA2239" s="37"/>
      <c r="FB2239" s="37"/>
      <c r="FC2239" s="37"/>
      <c r="FD2239" s="37"/>
    </row>
    <row r="2240" spans="2:160" x14ac:dyDescent="0.5">
      <c r="B2240" s="36" t="s">
        <v>2435</v>
      </c>
      <c r="C2240" s="18">
        <v>2.9556567046729043E-5</v>
      </c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7"/>
      <c r="AD2240" s="37"/>
      <c r="AE2240" s="37"/>
      <c r="AF2240" s="37"/>
      <c r="AG2240" s="37"/>
      <c r="AH2240" s="37"/>
      <c r="AI2240" s="37"/>
      <c r="AJ2240" s="37"/>
      <c r="AK2240" s="37"/>
      <c r="AL2240" s="37"/>
      <c r="AM2240" s="37"/>
      <c r="AN2240" s="37"/>
      <c r="AO2240" s="37"/>
      <c r="AP2240" s="37"/>
      <c r="AQ2240" s="37"/>
      <c r="AR2240" s="37"/>
      <c r="AS2240" s="37"/>
      <c r="AT2240" s="37"/>
      <c r="AU2240" s="37"/>
      <c r="AV2240" s="37"/>
      <c r="AW2240" s="37"/>
      <c r="AX2240" s="37"/>
      <c r="AY2240" s="37"/>
      <c r="AZ2240" s="37"/>
      <c r="BA2240" s="37"/>
      <c r="BB2240" s="37"/>
      <c r="BC2240" s="37"/>
      <c r="BD2240" s="37"/>
      <c r="BE2240" s="37"/>
      <c r="BF2240" s="37"/>
      <c r="BG2240" s="37"/>
      <c r="BH2240" s="37"/>
      <c r="BI2240" s="37"/>
      <c r="BJ2240" s="37"/>
      <c r="BK2240" s="37"/>
      <c r="BL2240" s="37"/>
      <c r="BM2240" s="37"/>
      <c r="BN2240" s="37"/>
      <c r="BO2240" s="37"/>
      <c r="BP2240" s="37"/>
      <c r="BQ2240" s="37"/>
      <c r="BR2240" s="37"/>
      <c r="BS2240" s="37"/>
      <c r="BT2240" s="37"/>
      <c r="BU2240" s="37"/>
      <c r="BV2240" s="37"/>
      <c r="BW2240" s="37"/>
      <c r="BX2240" s="37"/>
      <c r="BY2240" s="37"/>
      <c r="BZ2240" s="37"/>
      <c r="CA2240" s="37"/>
      <c r="CB2240" s="37"/>
      <c r="CC2240" s="37"/>
      <c r="CD2240" s="37"/>
      <c r="CE2240" s="37"/>
      <c r="CF2240" s="37"/>
      <c r="CG2240" s="37"/>
      <c r="CH2240" s="37"/>
      <c r="CI2240" s="37"/>
      <c r="CJ2240" s="37"/>
      <c r="CK2240" s="37"/>
      <c r="CL2240" s="37"/>
      <c r="CM2240" s="37"/>
      <c r="CN2240" s="37"/>
      <c r="CO2240" s="37"/>
      <c r="CP2240" s="37"/>
      <c r="CQ2240" s="37"/>
      <c r="CR2240" s="37"/>
      <c r="CS2240" s="37"/>
      <c r="CT2240" s="37"/>
      <c r="CU2240" s="37"/>
      <c r="CV2240" s="37"/>
      <c r="CW2240" s="37"/>
      <c r="CX2240" s="37"/>
      <c r="CY2240" s="37"/>
      <c r="CZ2240" s="37"/>
      <c r="DA2240" s="37"/>
      <c r="DB2240" s="37"/>
      <c r="DC2240" s="37"/>
      <c r="DD2240" s="37"/>
      <c r="DE2240" s="37"/>
      <c r="DF2240" s="37"/>
      <c r="DG2240" s="37"/>
      <c r="DH2240" s="37"/>
      <c r="DI2240" s="37"/>
      <c r="DJ2240" s="37"/>
      <c r="DK2240" s="37"/>
      <c r="DL2240" s="37"/>
      <c r="DR2240" s="37"/>
      <c r="DS2240" s="37"/>
      <c r="DT2240" s="37"/>
      <c r="DU2240" s="37"/>
      <c r="DV2240" s="37"/>
      <c r="DW2240" s="37"/>
      <c r="DX2240" s="37"/>
      <c r="DY2240" s="37"/>
      <c r="DZ2240" s="37"/>
      <c r="EA2240" s="37"/>
      <c r="EB2240" s="37"/>
      <c r="EC2240" s="37"/>
      <c r="ED2240" s="37"/>
      <c r="EE2240" s="37"/>
      <c r="EF2240" s="37"/>
      <c r="EG2240" s="37"/>
      <c r="EH2240" s="37"/>
      <c r="EI2240" s="37"/>
      <c r="EJ2240" s="37"/>
      <c r="EK2240" s="37"/>
      <c r="EL2240" s="37"/>
      <c r="EM2240" s="37"/>
      <c r="EN2240" s="37"/>
      <c r="EO2240" s="37"/>
      <c r="EP2240" s="37"/>
      <c r="EQ2240" s="37"/>
      <c r="ER2240" s="37"/>
      <c r="ES2240" s="37"/>
      <c r="ET2240" s="37"/>
      <c r="EU2240" s="37"/>
      <c r="EV2240" s="37"/>
      <c r="EW2240" s="37"/>
      <c r="EX2240" s="37"/>
      <c r="EY2240" s="37"/>
      <c r="EZ2240" s="37"/>
      <c r="FA2240" s="37"/>
      <c r="FB2240" s="37"/>
      <c r="FC2240" s="37"/>
      <c r="FD2240" s="37"/>
    </row>
    <row r="2241" spans="2:160" x14ac:dyDescent="0.5">
      <c r="B2241" s="36" t="s">
        <v>2436</v>
      </c>
      <c r="C2241" s="18">
        <v>-1.4410511693498829E-2</v>
      </c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F2241" s="37"/>
      <c r="AG2241" s="37"/>
      <c r="AH2241" s="37"/>
      <c r="AI2241" s="37"/>
      <c r="AJ2241" s="37"/>
      <c r="AK2241" s="37"/>
      <c r="AL2241" s="37"/>
      <c r="AM2241" s="37"/>
      <c r="AN2241" s="37"/>
      <c r="AO2241" s="37"/>
      <c r="AP2241" s="37"/>
      <c r="AQ2241" s="37"/>
      <c r="AR2241" s="37"/>
      <c r="AS2241" s="37"/>
      <c r="AT2241" s="37"/>
      <c r="AU2241" s="37"/>
      <c r="AV2241" s="37"/>
      <c r="AW2241" s="37"/>
      <c r="AX2241" s="37"/>
      <c r="AY2241" s="37"/>
      <c r="AZ2241" s="37"/>
      <c r="BA2241" s="37"/>
      <c r="BB2241" s="37"/>
      <c r="BC2241" s="37"/>
      <c r="BD2241" s="37"/>
      <c r="BE2241" s="37"/>
      <c r="BF2241" s="37"/>
      <c r="BG2241" s="37"/>
      <c r="BH2241" s="37"/>
      <c r="BI2241" s="37"/>
      <c r="BJ2241" s="37"/>
      <c r="BK2241" s="37"/>
      <c r="BL2241" s="37"/>
      <c r="BM2241" s="37"/>
      <c r="BN2241" s="37"/>
      <c r="BO2241" s="37"/>
      <c r="BP2241" s="37"/>
      <c r="BQ2241" s="37"/>
      <c r="BR2241" s="37"/>
      <c r="BS2241" s="37"/>
      <c r="BT2241" s="37"/>
      <c r="BU2241" s="37"/>
      <c r="BV2241" s="37"/>
      <c r="BW2241" s="37"/>
      <c r="BX2241" s="37"/>
      <c r="BY2241" s="37"/>
      <c r="BZ2241" s="37"/>
      <c r="CA2241" s="37"/>
      <c r="CB2241" s="37"/>
      <c r="CC2241" s="37"/>
      <c r="CD2241" s="37"/>
      <c r="CE2241" s="37"/>
      <c r="CF2241" s="37"/>
      <c r="CG2241" s="37"/>
      <c r="CH2241" s="37"/>
      <c r="CI2241" s="37"/>
      <c r="CJ2241" s="37"/>
      <c r="CK2241" s="37"/>
      <c r="CL2241" s="37"/>
      <c r="CM2241" s="37"/>
      <c r="CN2241" s="37"/>
      <c r="CO2241" s="37"/>
      <c r="CP2241" s="37"/>
      <c r="CQ2241" s="37"/>
      <c r="CR2241" s="37"/>
      <c r="CS2241" s="37"/>
      <c r="CT2241" s="37"/>
      <c r="CU2241" s="37"/>
      <c r="CV2241" s="37"/>
      <c r="CW2241" s="37"/>
      <c r="CX2241" s="37"/>
      <c r="CY2241" s="37"/>
      <c r="CZ2241" s="37"/>
      <c r="DA2241" s="37"/>
      <c r="DB2241" s="37"/>
      <c r="DC2241" s="37"/>
      <c r="DD2241" s="37"/>
      <c r="DE2241" s="37"/>
      <c r="DF2241" s="37"/>
      <c r="DG2241" s="37"/>
      <c r="DH2241" s="37"/>
      <c r="DI2241" s="37"/>
      <c r="DJ2241" s="37"/>
      <c r="DK2241" s="37"/>
      <c r="DL2241" s="37"/>
      <c r="DR2241" s="37"/>
      <c r="DS2241" s="37"/>
      <c r="DT2241" s="37"/>
      <c r="DU2241" s="37"/>
      <c r="DV2241" s="37"/>
      <c r="DW2241" s="37"/>
      <c r="DX2241" s="37"/>
      <c r="DY2241" s="37"/>
      <c r="DZ2241" s="37"/>
      <c r="EA2241" s="37"/>
      <c r="EB2241" s="37"/>
      <c r="EC2241" s="37"/>
      <c r="ED2241" s="37"/>
      <c r="EE2241" s="37"/>
      <c r="EF2241" s="37"/>
      <c r="EG2241" s="37"/>
      <c r="EH2241" s="37"/>
      <c r="EI2241" s="37"/>
      <c r="EJ2241" s="37"/>
      <c r="EK2241" s="37"/>
      <c r="EL2241" s="37"/>
      <c r="EM2241" s="37"/>
      <c r="EN2241" s="37"/>
      <c r="EO2241" s="37"/>
      <c r="EP2241" s="37"/>
      <c r="EQ2241" s="37"/>
      <c r="ER2241" s="37"/>
      <c r="ES2241" s="37"/>
      <c r="ET2241" s="37"/>
      <c r="EU2241" s="37"/>
      <c r="EV2241" s="37"/>
      <c r="EW2241" s="37"/>
      <c r="EX2241" s="37"/>
      <c r="EY2241" s="37"/>
      <c r="EZ2241" s="37"/>
      <c r="FA2241" s="37"/>
      <c r="FB2241" s="37"/>
      <c r="FC2241" s="37"/>
      <c r="FD2241" s="37"/>
    </row>
    <row r="2242" spans="2:160" x14ac:dyDescent="0.5">
      <c r="B2242" s="36" t="s">
        <v>2437</v>
      </c>
      <c r="C2242" s="18">
        <v>6.4730880614149999E-3</v>
      </c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7"/>
      <c r="AD2242" s="37"/>
      <c r="AE2242" s="37"/>
      <c r="AF2242" s="37"/>
      <c r="AG2242" s="37"/>
      <c r="AH2242" s="37"/>
      <c r="AI2242" s="37"/>
      <c r="AJ2242" s="37"/>
      <c r="AK2242" s="37"/>
      <c r="AL2242" s="37"/>
      <c r="AM2242" s="37"/>
      <c r="AN2242" s="37"/>
      <c r="AO2242" s="37"/>
      <c r="AP2242" s="37"/>
      <c r="AQ2242" s="37"/>
      <c r="AR2242" s="37"/>
      <c r="AS2242" s="37"/>
      <c r="AT2242" s="37"/>
      <c r="AU2242" s="37"/>
      <c r="AV2242" s="37"/>
      <c r="AW2242" s="37"/>
      <c r="AX2242" s="37"/>
      <c r="AY2242" s="37"/>
      <c r="AZ2242" s="37"/>
      <c r="BA2242" s="37"/>
      <c r="BB2242" s="37"/>
      <c r="BC2242" s="37"/>
      <c r="BD2242" s="37"/>
      <c r="BE2242" s="37"/>
      <c r="BF2242" s="37"/>
      <c r="BG2242" s="37"/>
      <c r="BH2242" s="37"/>
      <c r="BI2242" s="37"/>
      <c r="BJ2242" s="37"/>
      <c r="BK2242" s="37"/>
      <c r="BL2242" s="37"/>
      <c r="BM2242" s="37"/>
      <c r="BN2242" s="37"/>
      <c r="BO2242" s="37"/>
      <c r="BP2242" s="37"/>
      <c r="BQ2242" s="37"/>
      <c r="BR2242" s="37"/>
      <c r="BS2242" s="37"/>
      <c r="BT2242" s="37"/>
      <c r="BU2242" s="37"/>
      <c r="BV2242" s="37"/>
      <c r="BW2242" s="37"/>
      <c r="BX2242" s="37"/>
      <c r="BY2242" s="37"/>
      <c r="BZ2242" s="37"/>
      <c r="CA2242" s="37"/>
      <c r="CB2242" s="37"/>
      <c r="CC2242" s="37"/>
      <c r="CD2242" s="37"/>
      <c r="CE2242" s="37"/>
      <c r="CF2242" s="37"/>
      <c r="CG2242" s="37"/>
      <c r="CH2242" s="37"/>
      <c r="CI2242" s="37"/>
      <c r="CJ2242" s="37"/>
      <c r="CK2242" s="37"/>
      <c r="CL2242" s="37"/>
      <c r="CM2242" s="37"/>
      <c r="CN2242" s="37"/>
      <c r="CO2242" s="37"/>
      <c r="CP2242" s="37"/>
      <c r="CQ2242" s="37"/>
      <c r="CR2242" s="37"/>
      <c r="CS2242" s="37"/>
      <c r="CT2242" s="37"/>
      <c r="CU2242" s="37"/>
      <c r="CV2242" s="37"/>
      <c r="CW2242" s="37"/>
      <c r="CX2242" s="37"/>
      <c r="CY2242" s="37"/>
      <c r="CZ2242" s="37"/>
      <c r="DA2242" s="37"/>
      <c r="DB2242" s="37"/>
      <c r="DC2242" s="37"/>
      <c r="DD2242" s="37"/>
      <c r="DE2242" s="37"/>
      <c r="DF2242" s="37"/>
      <c r="DG2242" s="37"/>
      <c r="DH2242" s="37"/>
      <c r="DI2242" s="37"/>
      <c r="DJ2242" s="37"/>
      <c r="DK2242" s="37"/>
      <c r="DL2242" s="37"/>
      <c r="DR2242" s="37"/>
      <c r="DS2242" s="37"/>
      <c r="DT2242" s="37"/>
      <c r="DU2242" s="37"/>
      <c r="DV2242" s="37"/>
      <c r="DW2242" s="37"/>
      <c r="DX2242" s="37"/>
      <c r="DY2242" s="37"/>
      <c r="DZ2242" s="37"/>
      <c r="EA2242" s="37"/>
      <c r="EB2242" s="37"/>
      <c r="EC2242" s="37"/>
      <c r="ED2242" s="37"/>
      <c r="EE2242" s="37"/>
      <c r="EF2242" s="37"/>
      <c r="EG2242" s="37"/>
      <c r="EH2242" s="37"/>
      <c r="EI2242" s="37"/>
      <c r="EJ2242" s="37"/>
      <c r="EK2242" s="37"/>
      <c r="EL2242" s="37"/>
      <c r="EM2242" s="37"/>
      <c r="EN2242" s="37"/>
      <c r="EO2242" s="37"/>
      <c r="EP2242" s="37"/>
      <c r="EQ2242" s="37"/>
      <c r="ER2242" s="37"/>
      <c r="ES2242" s="37"/>
      <c r="ET2242" s="37"/>
      <c r="EU2242" s="37"/>
      <c r="EV2242" s="37"/>
      <c r="EW2242" s="37"/>
      <c r="EX2242" s="37"/>
      <c r="EY2242" s="37"/>
      <c r="EZ2242" s="37"/>
      <c r="FA2242" s="37"/>
      <c r="FB2242" s="37"/>
      <c r="FC2242" s="37"/>
      <c r="FD2242" s="37"/>
    </row>
    <row r="2243" spans="2:160" x14ac:dyDescent="0.5">
      <c r="B2243" s="36" t="s">
        <v>2438</v>
      </c>
      <c r="C2243" s="18">
        <v>9.1087473769786431E-3</v>
      </c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/>
      <c r="AA2243" s="37"/>
      <c r="AB2243" s="37"/>
      <c r="AC2243" s="37"/>
      <c r="AD2243" s="37"/>
      <c r="AE2243" s="37"/>
      <c r="AF2243" s="37"/>
      <c r="AG2243" s="37"/>
      <c r="AH2243" s="37"/>
      <c r="AI2243" s="37"/>
      <c r="AJ2243" s="37"/>
      <c r="AK2243" s="37"/>
      <c r="AL2243" s="37"/>
      <c r="AM2243" s="37"/>
      <c r="AN2243" s="37"/>
      <c r="AO2243" s="37"/>
      <c r="AP2243" s="37"/>
      <c r="AQ2243" s="37"/>
      <c r="AR2243" s="37"/>
      <c r="AS2243" s="37"/>
      <c r="AT2243" s="37"/>
      <c r="AU2243" s="37"/>
      <c r="AV2243" s="37"/>
      <c r="AW2243" s="37"/>
      <c r="AX2243" s="37"/>
      <c r="AY2243" s="37"/>
      <c r="AZ2243" s="37"/>
      <c r="BA2243" s="37"/>
      <c r="BB2243" s="37"/>
      <c r="BC2243" s="37"/>
      <c r="BD2243" s="37"/>
      <c r="BE2243" s="37"/>
      <c r="BF2243" s="37"/>
      <c r="BG2243" s="37"/>
      <c r="BH2243" s="37"/>
      <c r="BI2243" s="37"/>
      <c r="BJ2243" s="37"/>
      <c r="BK2243" s="37"/>
      <c r="BL2243" s="37"/>
      <c r="BM2243" s="37"/>
      <c r="BN2243" s="37"/>
      <c r="BO2243" s="37"/>
      <c r="BP2243" s="37"/>
      <c r="BQ2243" s="37"/>
      <c r="BR2243" s="37"/>
      <c r="BS2243" s="37"/>
      <c r="BT2243" s="37"/>
      <c r="BU2243" s="37"/>
      <c r="BV2243" s="37"/>
      <c r="BW2243" s="37"/>
      <c r="BX2243" s="37"/>
      <c r="BY2243" s="37"/>
      <c r="BZ2243" s="37"/>
      <c r="CA2243" s="37"/>
      <c r="CB2243" s="37"/>
      <c r="CC2243" s="37"/>
      <c r="CD2243" s="37"/>
      <c r="CE2243" s="37"/>
      <c r="CF2243" s="37"/>
      <c r="CG2243" s="37"/>
      <c r="CH2243" s="37"/>
      <c r="CI2243" s="37"/>
      <c r="CJ2243" s="37"/>
      <c r="CK2243" s="37"/>
      <c r="CL2243" s="37"/>
      <c r="CM2243" s="37"/>
      <c r="CN2243" s="37"/>
      <c r="CO2243" s="37"/>
      <c r="CP2243" s="37"/>
      <c r="CQ2243" s="37"/>
      <c r="CR2243" s="37"/>
      <c r="CS2243" s="37"/>
      <c r="CT2243" s="37"/>
      <c r="CU2243" s="37"/>
      <c r="CV2243" s="37"/>
      <c r="CW2243" s="37"/>
      <c r="CX2243" s="37"/>
      <c r="CY2243" s="37"/>
      <c r="CZ2243" s="37"/>
      <c r="DA2243" s="37"/>
      <c r="DB2243" s="37"/>
      <c r="DC2243" s="37"/>
      <c r="DD2243" s="37"/>
      <c r="DE2243" s="37"/>
      <c r="DF2243" s="37"/>
      <c r="DG2243" s="37"/>
      <c r="DH2243" s="37"/>
      <c r="DI2243" s="37"/>
      <c r="DJ2243" s="37"/>
      <c r="DK2243" s="37"/>
      <c r="DL2243" s="37"/>
      <c r="DR2243" s="37"/>
      <c r="DS2243" s="37"/>
      <c r="DT2243" s="37"/>
      <c r="DU2243" s="37"/>
      <c r="DV2243" s="37"/>
      <c r="DW2243" s="37"/>
      <c r="DX2243" s="37"/>
      <c r="DY2243" s="37"/>
      <c r="DZ2243" s="37"/>
      <c r="EA2243" s="37"/>
      <c r="EB2243" s="37"/>
      <c r="EC2243" s="37"/>
      <c r="ED2243" s="37"/>
      <c r="EE2243" s="37"/>
      <c r="EF2243" s="37"/>
      <c r="EG2243" s="37"/>
      <c r="EH2243" s="37"/>
      <c r="EI2243" s="37"/>
      <c r="EJ2243" s="37"/>
      <c r="EK2243" s="37"/>
      <c r="EL2243" s="37"/>
      <c r="EM2243" s="37"/>
      <c r="EN2243" s="37"/>
      <c r="EO2243" s="37"/>
      <c r="EP2243" s="37"/>
      <c r="EQ2243" s="37"/>
      <c r="ER2243" s="37"/>
      <c r="ES2243" s="37"/>
      <c r="ET2243" s="37"/>
      <c r="EU2243" s="37"/>
      <c r="EV2243" s="37"/>
      <c r="EW2243" s="37"/>
      <c r="EX2243" s="37"/>
      <c r="EY2243" s="37"/>
      <c r="EZ2243" s="37"/>
      <c r="FA2243" s="37"/>
      <c r="FB2243" s="37"/>
      <c r="FC2243" s="37"/>
      <c r="FD2243" s="37"/>
    </row>
    <row r="2244" spans="2:160" x14ac:dyDescent="0.5">
      <c r="B2244" s="36" t="s">
        <v>2439</v>
      </c>
      <c r="C2244" s="18">
        <v>1.6281492667000741E-3</v>
      </c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37"/>
      <c r="AI2244" s="37"/>
      <c r="AJ2244" s="37"/>
      <c r="AK2244" s="37"/>
      <c r="AL2244" s="37"/>
      <c r="AM2244" s="37"/>
      <c r="AN2244" s="37"/>
      <c r="AO2244" s="37"/>
      <c r="AP2244" s="37"/>
      <c r="AQ2244" s="37"/>
      <c r="AR2244" s="37"/>
      <c r="AS2244" s="37"/>
      <c r="AT2244" s="37"/>
      <c r="AU2244" s="37"/>
      <c r="AV2244" s="37"/>
      <c r="AW2244" s="37"/>
      <c r="AX2244" s="37"/>
      <c r="AY2244" s="37"/>
      <c r="AZ2244" s="37"/>
      <c r="BA2244" s="37"/>
      <c r="BB2244" s="37"/>
      <c r="BC2244" s="37"/>
      <c r="BD2244" s="37"/>
      <c r="BE2244" s="37"/>
      <c r="BF2244" s="37"/>
      <c r="BG2244" s="37"/>
      <c r="BH2244" s="37"/>
      <c r="BI2244" s="37"/>
      <c r="BJ2244" s="37"/>
      <c r="BK2244" s="37"/>
      <c r="BL2244" s="37"/>
      <c r="BM2244" s="37"/>
      <c r="BN2244" s="37"/>
      <c r="BO2244" s="37"/>
      <c r="BP2244" s="37"/>
      <c r="BQ2244" s="37"/>
      <c r="BR2244" s="37"/>
      <c r="BS2244" s="37"/>
      <c r="BT2244" s="37"/>
      <c r="BU2244" s="37"/>
      <c r="BV2244" s="37"/>
      <c r="BW2244" s="37"/>
      <c r="BX2244" s="37"/>
      <c r="BY2244" s="37"/>
      <c r="BZ2244" s="37"/>
      <c r="CA2244" s="37"/>
      <c r="CB2244" s="37"/>
      <c r="CC2244" s="37"/>
      <c r="CD2244" s="37"/>
      <c r="CE2244" s="37"/>
      <c r="CF2244" s="37"/>
      <c r="CG2244" s="37"/>
      <c r="CH2244" s="37"/>
      <c r="CI2244" s="37"/>
      <c r="CJ2244" s="37"/>
      <c r="CK2244" s="37"/>
      <c r="CL2244" s="37"/>
      <c r="CM2244" s="37"/>
      <c r="CN2244" s="37"/>
      <c r="CO2244" s="37"/>
      <c r="CP2244" s="37"/>
      <c r="CQ2244" s="37"/>
      <c r="CR2244" s="37"/>
      <c r="CS2244" s="37"/>
      <c r="CT2244" s="37"/>
      <c r="CU2244" s="37"/>
      <c r="CV2244" s="37"/>
      <c r="CW2244" s="37"/>
      <c r="CX2244" s="37"/>
      <c r="CY2244" s="37"/>
      <c r="CZ2244" s="37"/>
      <c r="DA2244" s="37"/>
      <c r="DB2244" s="37"/>
      <c r="DC2244" s="37"/>
      <c r="DD2244" s="37"/>
      <c r="DE2244" s="37"/>
      <c r="DF2244" s="37"/>
      <c r="DG2244" s="37"/>
      <c r="DH2244" s="37"/>
      <c r="DI2244" s="37"/>
      <c r="DJ2244" s="37"/>
      <c r="DK2244" s="37"/>
      <c r="DL2244" s="37"/>
      <c r="DR2244" s="37"/>
      <c r="DS2244" s="37"/>
      <c r="DT2244" s="37"/>
      <c r="DU2244" s="37"/>
      <c r="DV2244" s="37"/>
      <c r="DW2244" s="37"/>
      <c r="DX2244" s="37"/>
      <c r="DY2244" s="37"/>
      <c r="DZ2244" s="37"/>
      <c r="EA2244" s="37"/>
      <c r="EB2244" s="37"/>
      <c r="EC2244" s="37"/>
      <c r="ED2244" s="37"/>
      <c r="EE2244" s="37"/>
      <c r="EF2244" s="37"/>
      <c r="EG2244" s="37"/>
      <c r="EH2244" s="37"/>
      <c r="EI2244" s="37"/>
      <c r="EJ2244" s="37"/>
      <c r="EK2244" s="37"/>
      <c r="EL2244" s="37"/>
      <c r="EM2244" s="37"/>
      <c r="EN2244" s="37"/>
      <c r="EO2244" s="37"/>
      <c r="EP2244" s="37"/>
      <c r="EQ2244" s="37"/>
      <c r="ER2244" s="37"/>
      <c r="ES2244" s="37"/>
      <c r="ET2244" s="37"/>
      <c r="EU2244" s="37"/>
      <c r="EV2244" s="37"/>
      <c r="EW2244" s="37"/>
      <c r="EX2244" s="37"/>
      <c r="EY2244" s="37"/>
      <c r="EZ2244" s="37"/>
      <c r="FA2244" s="37"/>
      <c r="FB2244" s="37"/>
      <c r="FC2244" s="37"/>
      <c r="FD2244" s="37"/>
    </row>
    <row r="2245" spans="2:160" x14ac:dyDescent="0.5">
      <c r="B2245" s="36" t="s">
        <v>2440</v>
      </c>
      <c r="C2245" s="18">
        <v>-6.6536121112581448E-4</v>
      </c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/>
      <c r="AA2245" s="37"/>
      <c r="AB2245" s="37"/>
      <c r="AC2245" s="37"/>
      <c r="AD2245" s="37"/>
      <c r="AE2245" s="37"/>
      <c r="AF2245" s="37"/>
      <c r="AG2245" s="37"/>
      <c r="AH2245" s="37"/>
      <c r="AI2245" s="37"/>
      <c r="AJ2245" s="37"/>
      <c r="AK2245" s="37"/>
      <c r="AL2245" s="37"/>
      <c r="AM2245" s="37"/>
      <c r="AN2245" s="37"/>
      <c r="AO2245" s="37"/>
      <c r="AP2245" s="37"/>
      <c r="AQ2245" s="37"/>
      <c r="AR2245" s="37"/>
      <c r="AS2245" s="37"/>
      <c r="AT2245" s="37"/>
      <c r="AU2245" s="37"/>
      <c r="AV2245" s="37"/>
      <c r="AW2245" s="37"/>
      <c r="AX2245" s="37"/>
      <c r="AY2245" s="37"/>
      <c r="AZ2245" s="37"/>
      <c r="BA2245" s="37"/>
      <c r="BB2245" s="37"/>
      <c r="BC2245" s="37"/>
      <c r="BD2245" s="37"/>
      <c r="BE2245" s="37"/>
      <c r="BF2245" s="37"/>
      <c r="BG2245" s="37"/>
      <c r="BH2245" s="37"/>
      <c r="BI2245" s="37"/>
      <c r="BJ2245" s="37"/>
      <c r="BK2245" s="37"/>
      <c r="BL2245" s="37"/>
      <c r="BM2245" s="37"/>
      <c r="BN2245" s="37"/>
      <c r="BO2245" s="37"/>
      <c r="BP2245" s="37"/>
      <c r="BQ2245" s="37"/>
      <c r="BR2245" s="37"/>
      <c r="BS2245" s="37"/>
      <c r="BT2245" s="37"/>
      <c r="BU2245" s="37"/>
      <c r="BV2245" s="37"/>
      <c r="BW2245" s="37"/>
      <c r="BX2245" s="37"/>
      <c r="BY2245" s="37"/>
      <c r="BZ2245" s="37"/>
      <c r="CA2245" s="37"/>
      <c r="CB2245" s="37"/>
      <c r="CC2245" s="37"/>
      <c r="CD2245" s="37"/>
      <c r="CE2245" s="37"/>
      <c r="CF2245" s="37"/>
      <c r="CG2245" s="37"/>
      <c r="CH2245" s="37"/>
      <c r="CI2245" s="37"/>
      <c r="CJ2245" s="37"/>
      <c r="CK2245" s="37"/>
      <c r="CL2245" s="37"/>
      <c r="CM2245" s="37"/>
      <c r="CN2245" s="37"/>
      <c r="CO2245" s="37"/>
      <c r="CP2245" s="37"/>
      <c r="CQ2245" s="37"/>
      <c r="CR2245" s="37"/>
      <c r="CS2245" s="37"/>
      <c r="CT2245" s="37"/>
      <c r="CU2245" s="37"/>
      <c r="CV2245" s="37"/>
      <c r="CW2245" s="37"/>
      <c r="CX2245" s="37"/>
      <c r="CY2245" s="37"/>
      <c r="CZ2245" s="37"/>
      <c r="DA2245" s="37"/>
      <c r="DB2245" s="37"/>
      <c r="DC2245" s="37"/>
      <c r="DD2245" s="37"/>
      <c r="DE2245" s="37"/>
      <c r="DF2245" s="37"/>
      <c r="DG2245" s="37"/>
      <c r="DH2245" s="37"/>
      <c r="DI2245" s="37"/>
      <c r="DJ2245" s="37"/>
      <c r="DK2245" s="37"/>
      <c r="DL2245" s="37"/>
      <c r="DR2245" s="37"/>
      <c r="DS2245" s="37"/>
      <c r="DT2245" s="37"/>
      <c r="DU2245" s="37"/>
      <c r="DV2245" s="37"/>
      <c r="DW2245" s="37"/>
      <c r="DX2245" s="37"/>
      <c r="DY2245" s="37"/>
      <c r="DZ2245" s="37"/>
      <c r="EA2245" s="37"/>
      <c r="EB2245" s="37"/>
      <c r="EC2245" s="37"/>
      <c r="ED2245" s="37"/>
      <c r="EE2245" s="37"/>
      <c r="EF2245" s="37"/>
      <c r="EG2245" s="37"/>
      <c r="EH2245" s="37"/>
      <c r="EI2245" s="37"/>
      <c r="EJ2245" s="37"/>
      <c r="EK2245" s="37"/>
      <c r="EL2245" s="37"/>
      <c r="EM2245" s="37"/>
      <c r="EN2245" s="37"/>
      <c r="EO2245" s="37"/>
      <c r="EP2245" s="37"/>
      <c r="EQ2245" s="37"/>
      <c r="ER2245" s="37"/>
      <c r="ES2245" s="37"/>
      <c r="ET2245" s="37"/>
      <c r="EU2245" s="37"/>
      <c r="EV2245" s="37"/>
      <c r="EW2245" s="37"/>
      <c r="EX2245" s="37"/>
      <c r="EY2245" s="37"/>
      <c r="EZ2245" s="37"/>
      <c r="FA2245" s="37"/>
      <c r="FB2245" s="37"/>
      <c r="FC2245" s="37"/>
      <c r="FD2245" s="37"/>
    </row>
    <row r="2246" spans="2:160" x14ac:dyDescent="0.5">
      <c r="B2246" s="36" t="s">
        <v>2441</v>
      </c>
      <c r="C2246" s="18">
        <v>8.7987290724671485E-3</v>
      </c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F2246" s="37"/>
      <c r="AG2246" s="37"/>
      <c r="AH2246" s="37"/>
      <c r="AI2246" s="37"/>
      <c r="AJ2246" s="37"/>
      <c r="AK2246" s="37"/>
      <c r="AL2246" s="37"/>
      <c r="AM2246" s="37"/>
      <c r="AN2246" s="37"/>
      <c r="AO2246" s="37"/>
      <c r="AP2246" s="37"/>
      <c r="AQ2246" s="37"/>
      <c r="AR2246" s="37"/>
      <c r="AS2246" s="37"/>
      <c r="AT2246" s="37"/>
      <c r="AU2246" s="37"/>
      <c r="AV2246" s="37"/>
      <c r="AW2246" s="37"/>
      <c r="AX2246" s="37"/>
      <c r="AY2246" s="37"/>
      <c r="AZ2246" s="37"/>
      <c r="BA2246" s="37"/>
      <c r="BB2246" s="37"/>
      <c r="BC2246" s="37"/>
      <c r="BD2246" s="37"/>
      <c r="BE2246" s="37"/>
      <c r="BF2246" s="37"/>
      <c r="BG2246" s="37"/>
      <c r="BH2246" s="37"/>
      <c r="BI2246" s="37"/>
      <c r="BJ2246" s="37"/>
      <c r="BK2246" s="37"/>
      <c r="BL2246" s="37"/>
      <c r="BM2246" s="37"/>
      <c r="BN2246" s="37"/>
      <c r="BO2246" s="37"/>
      <c r="BP2246" s="37"/>
      <c r="BQ2246" s="37"/>
      <c r="BR2246" s="37"/>
      <c r="BS2246" s="37"/>
      <c r="BT2246" s="37"/>
      <c r="BU2246" s="37"/>
      <c r="BV2246" s="37"/>
      <c r="BW2246" s="37"/>
      <c r="BX2246" s="37"/>
      <c r="BY2246" s="37"/>
      <c r="BZ2246" s="37"/>
      <c r="CA2246" s="37"/>
      <c r="CB2246" s="37"/>
      <c r="CC2246" s="37"/>
      <c r="CD2246" s="37"/>
      <c r="CE2246" s="37"/>
      <c r="CF2246" s="37"/>
      <c r="CG2246" s="37"/>
      <c r="CH2246" s="37"/>
      <c r="CI2246" s="37"/>
      <c r="CJ2246" s="37"/>
      <c r="CK2246" s="37"/>
      <c r="CL2246" s="37"/>
      <c r="CM2246" s="37"/>
      <c r="CN2246" s="37"/>
      <c r="CO2246" s="37"/>
      <c r="CP2246" s="37"/>
      <c r="CQ2246" s="37"/>
      <c r="CR2246" s="37"/>
      <c r="CS2246" s="37"/>
      <c r="CT2246" s="37"/>
      <c r="CU2246" s="37"/>
      <c r="CV2246" s="37"/>
      <c r="CW2246" s="37"/>
      <c r="CX2246" s="37"/>
      <c r="CY2246" s="37"/>
      <c r="CZ2246" s="37"/>
      <c r="DA2246" s="37"/>
      <c r="DB2246" s="37"/>
      <c r="DC2246" s="37"/>
      <c r="DD2246" s="37"/>
      <c r="DE2246" s="37"/>
      <c r="DF2246" s="37"/>
      <c r="DG2246" s="37"/>
      <c r="DH2246" s="37"/>
      <c r="DI2246" s="37"/>
      <c r="DJ2246" s="37"/>
      <c r="DK2246" s="37"/>
      <c r="DL2246" s="37"/>
      <c r="DR2246" s="37"/>
      <c r="DS2246" s="37"/>
      <c r="DT2246" s="37"/>
      <c r="DU2246" s="37"/>
      <c r="DV2246" s="37"/>
      <c r="DW2246" s="37"/>
      <c r="DX2246" s="37"/>
      <c r="DY2246" s="37"/>
      <c r="DZ2246" s="37"/>
      <c r="EA2246" s="37"/>
      <c r="EB2246" s="37"/>
      <c r="EC2246" s="37"/>
      <c r="ED2246" s="37"/>
      <c r="EE2246" s="37"/>
      <c r="EF2246" s="37"/>
      <c r="EG2246" s="37"/>
      <c r="EH2246" s="37"/>
      <c r="EI2246" s="37"/>
      <c r="EJ2246" s="37"/>
      <c r="EK2246" s="37"/>
      <c r="EL2246" s="37"/>
      <c r="EM2246" s="37"/>
      <c r="EN2246" s="37"/>
      <c r="EO2246" s="37"/>
      <c r="EP2246" s="37"/>
      <c r="EQ2246" s="37"/>
      <c r="ER2246" s="37"/>
      <c r="ES2246" s="37"/>
      <c r="ET2246" s="37"/>
      <c r="EU2246" s="37"/>
      <c r="EV2246" s="37"/>
      <c r="EW2246" s="37"/>
      <c r="EX2246" s="37"/>
      <c r="EY2246" s="37"/>
      <c r="EZ2246" s="37"/>
      <c r="FA2246" s="37"/>
      <c r="FB2246" s="37"/>
      <c r="FC2246" s="37"/>
      <c r="FD2246" s="37"/>
    </row>
    <row r="2247" spans="2:160" x14ac:dyDescent="0.5">
      <c r="B2247" s="36" t="s">
        <v>2442</v>
      </c>
      <c r="C2247" s="18">
        <v>3.3835293134787392E-4</v>
      </c>
      <c r="H2247" s="37"/>
      <c r="I2247" s="37"/>
      <c r="J2247" s="37"/>
      <c r="K2247" s="37"/>
      <c r="L2247" s="37"/>
      <c r="M2247" s="37"/>
      <c r="N2247" s="37"/>
      <c r="O2247" s="37"/>
      <c r="P2247" s="37"/>
      <c r="Q2247" s="37"/>
      <c r="R2247" s="37"/>
      <c r="S2247" s="37"/>
      <c r="T2247" s="37"/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F2247" s="37"/>
      <c r="AG2247" s="37"/>
      <c r="AH2247" s="37"/>
      <c r="AI2247" s="37"/>
      <c r="AJ2247" s="37"/>
      <c r="AK2247" s="37"/>
      <c r="AL2247" s="37"/>
      <c r="AM2247" s="37"/>
      <c r="AN2247" s="37"/>
      <c r="AO2247" s="37"/>
      <c r="AP2247" s="37"/>
      <c r="AQ2247" s="37"/>
      <c r="AR2247" s="37"/>
      <c r="AS2247" s="37"/>
      <c r="AT2247" s="37"/>
      <c r="AU2247" s="37"/>
      <c r="AV2247" s="37"/>
      <c r="AW2247" s="37"/>
      <c r="AX2247" s="37"/>
      <c r="AY2247" s="37"/>
      <c r="AZ2247" s="37"/>
      <c r="BA2247" s="37"/>
      <c r="BB2247" s="37"/>
      <c r="BC2247" s="37"/>
      <c r="BD2247" s="37"/>
      <c r="BE2247" s="37"/>
      <c r="BF2247" s="37"/>
      <c r="BG2247" s="37"/>
      <c r="BH2247" s="37"/>
      <c r="BI2247" s="37"/>
      <c r="BJ2247" s="37"/>
      <c r="BK2247" s="37"/>
      <c r="BL2247" s="37"/>
      <c r="BM2247" s="37"/>
      <c r="BN2247" s="37"/>
      <c r="BO2247" s="37"/>
      <c r="BP2247" s="37"/>
      <c r="BQ2247" s="37"/>
      <c r="BR2247" s="37"/>
      <c r="BS2247" s="37"/>
      <c r="BT2247" s="37"/>
      <c r="BU2247" s="37"/>
      <c r="BV2247" s="37"/>
      <c r="BW2247" s="37"/>
      <c r="BX2247" s="37"/>
      <c r="BY2247" s="37"/>
      <c r="BZ2247" s="37"/>
      <c r="CA2247" s="37"/>
      <c r="CB2247" s="37"/>
      <c r="CC2247" s="37"/>
      <c r="CD2247" s="37"/>
      <c r="CE2247" s="37"/>
      <c r="CF2247" s="37"/>
      <c r="CG2247" s="37"/>
      <c r="CH2247" s="37"/>
      <c r="CI2247" s="37"/>
      <c r="CJ2247" s="37"/>
      <c r="CK2247" s="37"/>
      <c r="CL2247" s="37"/>
      <c r="CM2247" s="37"/>
      <c r="CN2247" s="37"/>
      <c r="CO2247" s="37"/>
      <c r="CP2247" s="37"/>
      <c r="CQ2247" s="37"/>
      <c r="CR2247" s="37"/>
      <c r="CS2247" s="37"/>
      <c r="CT2247" s="37"/>
      <c r="CU2247" s="37"/>
      <c r="CV2247" s="37"/>
      <c r="CW2247" s="37"/>
      <c r="CX2247" s="37"/>
      <c r="CY2247" s="37"/>
      <c r="CZ2247" s="37"/>
      <c r="DA2247" s="37"/>
      <c r="DB2247" s="37"/>
      <c r="DC2247" s="37"/>
      <c r="DD2247" s="37"/>
      <c r="DE2247" s="37"/>
      <c r="DF2247" s="37"/>
      <c r="DG2247" s="37"/>
      <c r="DH2247" s="37"/>
      <c r="DI2247" s="37"/>
      <c r="DJ2247" s="37"/>
      <c r="DK2247" s="37"/>
      <c r="DL2247" s="37"/>
      <c r="DR2247" s="37"/>
      <c r="DS2247" s="37"/>
      <c r="DT2247" s="37"/>
      <c r="DU2247" s="37"/>
      <c r="DV2247" s="37"/>
      <c r="DW2247" s="37"/>
      <c r="DX2247" s="37"/>
      <c r="DY2247" s="37"/>
      <c r="DZ2247" s="37"/>
      <c r="EA2247" s="37"/>
      <c r="EB2247" s="37"/>
      <c r="EC2247" s="37"/>
      <c r="ED2247" s="37"/>
      <c r="EE2247" s="37"/>
      <c r="EF2247" s="37"/>
      <c r="EG2247" s="37"/>
      <c r="EH2247" s="37"/>
      <c r="EI2247" s="37"/>
      <c r="EJ2247" s="37"/>
      <c r="EK2247" s="37"/>
      <c r="EL2247" s="37"/>
      <c r="EM2247" s="37"/>
      <c r="EN2247" s="37"/>
      <c r="EO2247" s="37"/>
      <c r="EP2247" s="37"/>
      <c r="EQ2247" s="37"/>
      <c r="ER2247" s="37"/>
      <c r="ES2247" s="37"/>
      <c r="ET2247" s="37"/>
      <c r="EU2247" s="37"/>
      <c r="EV2247" s="37"/>
      <c r="EW2247" s="37"/>
      <c r="EX2247" s="37"/>
      <c r="EY2247" s="37"/>
      <c r="EZ2247" s="37"/>
      <c r="FA2247" s="37"/>
      <c r="FB2247" s="37"/>
      <c r="FC2247" s="37"/>
      <c r="FD2247" s="37"/>
    </row>
    <row r="2248" spans="2:160" x14ac:dyDescent="0.5">
      <c r="B2248" s="36" t="s">
        <v>2443</v>
      </c>
      <c r="C2248" s="18">
        <v>5.1779719053264284E-3</v>
      </c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/>
      <c r="AA2248" s="37"/>
      <c r="AB2248" s="37"/>
      <c r="AC2248" s="37"/>
      <c r="AD2248" s="37"/>
      <c r="AE2248" s="37"/>
      <c r="AF2248" s="37"/>
      <c r="AG2248" s="37"/>
      <c r="AH2248" s="37"/>
      <c r="AI2248" s="37"/>
      <c r="AJ2248" s="37"/>
      <c r="AK2248" s="37"/>
      <c r="AL2248" s="37"/>
      <c r="AM2248" s="37"/>
      <c r="AN2248" s="37"/>
      <c r="AO2248" s="37"/>
      <c r="AP2248" s="37"/>
      <c r="AQ2248" s="37"/>
      <c r="AR2248" s="37"/>
      <c r="AS2248" s="37"/>
      <c r="AT2248" s="37"/>
      <c r="AU2248" s="37"/>
      <c r="AV2248" s="37"/>
      <c r="AW2248" s="37"/>
      <c r="AX2248" s="37"/>
      <c r="AY2248" s="37"/>
      <c r="AZ2248" s="37"/>
      <c r="BA2248" s="37"/>
      <c r="BB2248" s="37"/>
      <c r="BC2248" s="37"/>
      <c r="BD2248" s="37"/>
      <c r="BE2248" s="37"/>
      <c r="BF2248" s="37"/>
      <c r="BG2248" s="37"/>
      <c r="BH2248" s="37"/>
      <c r="BI2248" s="37"/>
      <c r="BJ2248" s="37"/>
      <c r="BK2248" s="37"/>
      <c r="BL2248" s="37"/>
      <c r="BM2248" s="37"/>
      <c r="BN2248" s="37"/>
      <c r="BO2248" s="37"/>
      <c r="BP2248" s="37"/>
      <c r="BQ2248" s="37"/>
      <c r="BR2248" s="37"/>
      <c r="BS2248" s="37"/>
      <c r="BT2248" s="37"/>
      <c r="BU2248" s="37"/>
      <c r="BV2248" s="37"/>
      <c r="BW2248" s="37"/>
      <c r="BX2248" s="37"/>
      <c r="BY2248" s="37"/>
      <c r="BZ2248" s="37"/>
      <c r="CA2248" s="37"/>
      <c r="CB2248" s="37"/>
      <c r="CC2248" s="37"/>
      <c r="CD2248" s="37"/>
      <c r="CE2248" s="37"/>
      <c r="CF2248" s="37"/>
      <c r="CG2248" s="37"/>
      <c r="CH2248" s="37"/>
      <c r="CI2248" s="37"/>
      <c r="CJ2248" s="37"/>
      <c r="CK2248" s="37"/>
      <c r="CL2248" s="37"/>
      <c r="CM2248" s="37"/>
      <c r="CN2248" s="37"/>
      <c r="CO2248" s="37"/>
      <c r="CP2248" s="37"/>
      <c r="CQ2248" s="37"/>
      <c r="CR2248" s="37"/>
      <c r="CS2248" s="37"/>
      <c r="CT2248" s="37"/>
      <c r="CU2248" s="37"/>
      <c r="CV2248" s="37"/>
      <c r="CW2248" s="37"/>
      <c r="CX2248" s="37"/>
      <c r="CY2248" s="37"/>
      <c r="CZ2248" s="37"/>
      <c r="DA2248" s="37"/>
      <c r="DB2248" s="37"/>
      <c r="DC2248" s="37"/>
      <c r="DD2248" s="37"/>
      <c r="DE2248" s="37"/>
      <c r="DF2248" s="37"/>
      <c r="DG2248" s="37"/>
      <c r="DH2248" s="37"/>
      <c r="DI2248" s="37"/>
      <c r="DJ2248" s="37"/>
      <c r="DK2248" s="37"/>
      <c r="DL2248" s="37"/>
      <c r="DR2248" s="37"/>
      <c r="DS2248" s="37"/>
      <c r="DT2248" s="37"/>
      <c r="DU2248" s="37"/>
      <c r="DV2248" s="37"/>
      <c r="DW2248" s="37"/>
      <c r="DX2248" s="37"/>
      <c r="DY2248" s="37"/>
      <c r="DZ2248" s="37"/>
      <c r="EA2248" s="37"/>
      <c r="EB2248" s="37"/>
      <c r="EC2248" s="37"/>
      <c r="ED2248" s="37"/>
      <c r="EE2248" s="37"/>
      <c r="EF2248" s="37"/>
      <c r="EG2248" s="37"/>
      <c r="EH2248" s="37"/>
      <c r="EI2248" s="37"/>
      <c r="EJ2248" s="37"/>
      <c r="EK2248" s="37"/>
      <c r="EL2248" s="37"/>
      <c r="EM2248" s="37"/>
      <c r="EN2248" s="37"/>
      <c r="EO2248" s="37"/>
      <c r="EP2248" s="37"/>
      <c r="EQ2248" s="37"/>
      <c r="ER2248" s="37"/>
      <c r="ES2248" s="37"/>
      <c r="ET2248" s="37"/>
      <c r="EU2248" s="37"/>
      <c r="EV2248" s="37"/>
      <c r="EW2248" s="37"/>
      <c r="EX2248" s="37"/>
      <c r="EY2248" s="37"/>
      <c r="EZ2248" s="37"/>
      <c r="FA2248" s="37"/>
      <c r="FB2248" s="37"/>
      <c r="FC2248" s="37"/>
      <c r="FD2248" s="37"/>
    </row>
    <row r="2249" spans="2:160" x14ac:dyDescent="0.5">
      <c r="B2249" s="36" t="s">
        <v>2444</v>
      </c>
      <c r="C2249" s="18">
        <v>3.3483441067481134E-3</v>
      </c>
      <c r="H2249" s="37"/>
      <c r="I2249" s="37"/>
      <c r="J2249" s="37"/>
      <c r="K2249" s="37"/>
      <c r="L2249" s="37"/>
      <c r="M2249" s="37"/>
      <c r="N2249" s="37"/>
      <c r="O2249" s="37"/>
      <c r="P2249" s="37"/>
      <c r="Q2249" s="37"/>
      <c r="R2249" s="37"/>
      <c r="S2249" s="37"/>
      <c r="T2249" s="37"/>
      <c r="U2249" s="37"/>
      <c r="V2249" s="37"/>
      <c r="W2249" s="37"/>
      <c r="X2249" s="37"/>
      <c r="Y2249" s="37"/>
      <c r="Z2249" s="37"/>
      <c r="AA2249" s="37"/>
      <c r="AB2249" s="37"/>
      <c r="AC2249" s="37"/>
      <c r="AD2249" s="37"/>
      <c r="AE2249" s="37"/>
      <c r="AF2249" s="37"/>
      <c r="AG2249" s="37"/>
      <c r="AH2249" s="37"/>
      <c r="AI2249" s="37"/>
      <c r="AJ2249" s="37"/>
      <c r="AK2249" s="37"/>
      <c r="AL2249" s="37"/>
      <c r="AM2249" s="37"/>
      <c r="AN2249" s="37"/>
      <c r="AO2249" s="37"/>
      <c r="AP2249" s="37"/>
      <c r="AQ2249" s="37"/>
      <c r="AR2249" s="37"/>
      <c r="AS2249" s="37"/>
      <c r="AT2249" s="37"/>
      <c r="AU2249" s="37"/>
      <c r="AV2249" s="37"/>
      <c r="AW2249" s="37"/>
      <c r="AX2249" s="37"/>
      <c r="AY2249" s="37"/>
      <c r="AZ2249" s="37"/>
      <c r="BA2249" s="37"/>
      <c r="BB2249" s="37"/>
      <c r="BC2249" s="37"/>
      <c r="BD2249" s="37"/>
      <c r="BE2249" s="37"/>
      <c r="BF2249" s="37"/>
      <c r="BG2249" s="37"/>
      <c r="BH2249" s="37"/>
      <c r="BI2249" s="37"/>
      <c r="BJ2249" s="37"/>
      <c r="BK2249" s="37"/>
      <c r="BL2249" s="37"/>
      <c r="BM2249" s="37"/>
      <c r="BN2249" s="37"/>
      <c r="BO2249" s="37"/>
      <c r="BP2249" s="37"/>
      <c r="BQ2249" s="37"/>
      <c r="BR2249" s="37"/>
      <c r="BS2249" s="37"/>
      <c r="BT2249" s="37"/>
      <c r="BU2249" s="37"/>
      <c r="BV2249" s="37"/>
      <c r="BW2249" s="37"/>
      <c r="BX2249" s="37"/>
      <c r="BY2249" s="37"/>
      <c r="BZ2249" s="37"/>
      <c r="CA2249" s="37"/>
      <c r="CB2249" s="37"/>
      <c r="CC2249" s="37"/>
      <c r="CD2249" s="37"/>
      <c r="CE2249" s="37"/>
      <c r="CF2249" s="37"/>
      <c r="CG2249" s="37"/>
      <c r="CH2249" s="37"/>
      <c r="CI2249" s="37"/>
      <c r="CJ2249" s="37"/>
      <c r="CK2249" s="37"/>
      <c r="CL2249" s="37"/>
      <c r="CM2249" s="37"/>
      <c r="CN2249" s="37"/>
      <c r="CO2249" s="37"/>
      <c r="CP2249" s="37"/>
      <c r="CQ2249" s="37"/>
      <c r="CR2249" s="37"/>
      <c r="CS2249" s="37"/>
      <c r="CT2249" s="37"/>
      <c r="CU2249" s="37"/>
      <c r="CV2249" s="37"/>
      <c r="CW2249" s="37"/>
      <c r="CX2249" s="37"/>
      <c r="CY2249" s="37"/>
      <c r="CZ2249" s="37"/>
      <c r="DA2249" s="37"/>
      <c r="DB2249" s="37"/>
      <c r="DC2249" s="37"/>
      <c r="DD2249" s="37"/>
      <c r="DE2249" s="37"/>
      <c r="DF2249" s="37"/>
      <c r="DG2249" s="37"/>
      <c r="DH2249" s="37"/>
      <c r="DI2249" s="37"/>
      <c r="DJ2249" s="37"/>
      <c r="DK2249" s="37"/>
      <c r="DL2249" s="37"/>
      <c r="DR2249" s="37"/>
      <c r="DS2249" s="37"/>
      <c r="DT2249" s="37"/>
      <c r="DU2249" s="37"/>
      <c r="DV2249" s="37"/>
      <c r="DW2249" s="37"/>
      <c r="DX2249" s="37"/>
      <c r="DY2249" s="37"/>
      <c r="DZ2249" s="37"/>
      <c r="EA2249" s="37"/>
      <c r="EB2249" s="37"/>
      <c r="EC2249" s="37"/>
      <c r="ED2249" s="37"/>
      <c r="EE2249" s="37"/>
      <c r="EF2249" s="37"/>
      <c r="EG2249" s="37"/>
      <c r="EH2249" s="37"/>
      <c r="EI2249" s="37"/>
      <c r="EJ2249" s="37"/>
      <c r="EK2249" s="37"/>
      <c r="EL2249" s="37"/>
      <c r="EM2249" s="37"/>
      <c r="EN2249" s="37"/>
      <c r="EO2249" s="37"/>
      <c r="EP2249" s="37"/>
      <c r="EQ2249" s="37"/>
      <c r="ER2249" s="37"/>
      <c r="ES2249" s="37"/>
      <c r="ET2249" s="37"/>
      <c r="EU2249" s="37"/>
      <c r="EV2249" s="37"/>
      <c r="EW2249" s="37"/>
      <c r="EX2249" s="37"/>
      <c r="EY2249" s="37"/>
      <c r="EZ2249" s="37"/>
      <c r="FA2249" s="37"/>
      <c r="FB2249" s="37"/>
      <c r="FC2249" s="37"/>
      <c r="FD2249" s="37"/>
    </row>
    <row r="2250" spans="2:160" x14ac:dyDescent="0.5">
      <c r="B2250" s="36" t="s">
        <v>2445</v>
      </c>
      <c r="C2250" s="18">
        <v>6.9103435711861394E-3</v>
      </c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F2250" s="37"/>
      <c r="AG2250" s="37"/>
      <c r="AH2250" s="37"/>
      <c r="AI2250" s="37"/>
      <c r="AJ2250" s="37"/>
      <c r="AK2250" s="37"/>
      <c r="AL2250" s="37"/>
      <c r="AM2250" s="37"/>
      <c r="AN2250" s="37"/>
      <c r="AO2250" s="37"/>
      <c r="AP2250" s="37"/>
      <c r="AQ2250" s="37"/>
      <c r="AR2250" s="37"/>
      <c r="AS2250" s="37"/>
      <c r="AT2250" s="37"/>
      <c r="AU2250" s="37"/>
      <c r="AV2250" s="37"/>
      <c r="AW2250" s="37"/>
      <c r="AX2250" s="37"/>
      <c r="AY2250" s="37"/>
      <c r="AZ2250" s="37"/>
      <c r="BA2250" s="37"/>
      <c r="BB2250" s="37"/>
      <c r="BC2250" s="37"/>
      <c r="BD2250" s="37"/>
      <c r="BE2250" s="37"/>
      <c r="BF2250" s="37"/>
      <c r="BG2250" s="37"/>
      <c r="BH2250" s="37"/>
      <c r="BI2250" s="37"/>
      <c r="BJ2250" s="37"/>
      <c r="BK2250" s="37"/>
      <c r="BL2250" s="37"/>
      <c r="BM2250" s="37"/>
      <c r="BN2250" s="37"/>
      <c r="BO2250" s="37"/>
      <c r="BP2250" s="37"/>
      <c r="BQ2250" s="37"/>
      <c r="BR2250" s="37"/>
      <c r="BS2250" s="37"/>
      <c r="BT2250" s="37"/>
      <c r="BU2250" s="37"/>
      <c r="BV2250" s="37"/>
      <c r="BW2250" s="37"/>
      <c r="BX2250" s="37"/>
      <c r="BY2250" s="37"/>
      <c r="BZ2250" s="37"/>
      <c r="CA2250" s="37"/>
      <c r="CB2250" s="37"/>
      <c r="CC2250" s="37"/>
      <c r="CD2250" s="37"/>
      <c r="CE2250" s="37"/>
      <c r="CF2250" s="37"/>
      <c r="CG2250" s="37"/>
      <c r="CH2250" s="37"/>
      <c r="CI2250" s="37"/>
      <c r="CJ2250" s="37"/>
      <c r="CK2250" s="37"/>
      <c r="CL2250" s="37"/>
      <c r="CM2250" s="37"/>
      <c r="CN2250" s="37"/>
      <c r="CO2250" s="37"/>
      <c r="CP2250" s="37"/>
      <c r="CQ2250" s="37"/>
      <c r="CR2250" s="37"/>
      <c r="CS2250" s="37"/>
      <c r="CT2250" s="37"/>
      <c r="CU2250" s="37"/>
      <c r="CV2250" s="37"/>
      <c r="CW2250" s="37"/>
      <c r="CX2250" s="37"/>
      <c r="CY2250" s="37"/>
      <c r="CZ2250" s="37"/>
      <c r="DA2250" s="37"/>
      <c r="DB2250" s="37"/>
      <c r="DC2250" s="37"/>
      <c r="DD2250" s="37"/>
      <c r="DE2250" s="37"/>
      <c r="DF2250" s="37"/>
      <c r="DG2250" s="37"/>
      <c r="DH2250" s="37"/>
      <c r="DI2250" s="37"/>
      <c r="DJ2250" s="37"/>
      <c r="DK2250" s="37"/>
      <c r="DL2250" s="37"/>
      <c r="DR2250" s="37"/>
      <c r="DS2250" s="37"/>
      <c r="DT2250" s="37"/>
      <c r="DU2250" s="37"/>
      <c r="DV2250" s="37"/>
      <c r="DW2250" s="37"/>
      <c r="DX2250" s="37"/>
      <c r="DY2250" s="37"/>
      <c r="DZ2250" s="37"/>
      <c r="EA2250" s="37"/>
      <c r="EB2250" s="37"/>
      <c r="EC2250" s="37"/>
      <c r="ED2250" s="37"/>
      <c r="EE2250" s="37"/>
      <c r="EF2250" s="37"/>
      <c r="EG2250" s="37"/>
      <c r="EH2250" s="37"/>
      <c r="EI2250" s="37"/>
      <c r="EJ2250" s="37"/>
      <c r="EK2250" s="37"/>
      <c r="EL2250" s="37"/>
      <c r="EM2250" s="37"/>
      <c r="EN2250" s="37"/>
      <c r="EO2250" s="37"/>
      <c r="EP2250" s="37"/>
      <c r="EQ2250" s="37"/>
      <c r="ER2250" s="37"/>
      <c r="ES2250" s="37"/>
      <c r="ET2250" s="37"/>
      <c r="EU2250" s="37"/>
      <c r="EV2250" s="37"/>
      <c r="EW2250" s="37"/>
      <c r="EX2250" s="37"/>
      <c r="EY2250" s="37"/>
      <c r="EZ2250" s="37"/>
      <c r="FA2250" s="37"/>
      <c r="FB2250" s="37"/>
      <c r="FC2250" s="37"/>
      <c r="FD2250" s="37"/>
    </row>
    <row r="2251" spans="2:160" x14ac:dyDescent="0.5">
      <c r="B2251" s="36" t="s">
        <v>2446</v>
      </c>
      <c r="C2251" s="18">
        <v>3.322491375091996E-3</v>
      </c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7"/>
      <c r="AD2251" s="37"/>
      <c r="AE2251" s="37"/>
      <c r="AF2251" s="37"/>
      <c r="AG2251" s="37"/>
      <c r="AH2251" s="37"/>
      <c r="AI2251" s="37"/>
      <c r="AJ2251" s="37"/>
      <c r="AK2251" s="37"/>
      <c r="AL2251" s="37"/>
      <c r="AM2251" s="37"/>
      <c r="AN2251" s="37"/>
      <c r="AO2251" s="37"/>
      <c r="AP2251" s="37"/>
      <c r="AQ2251" s="37"/>
      <c r="AR2251" s="37"/>
      <c r="AS2251" s="37"/>
      <c r="AT2251" s="37"/>
      <c r="AU2251" s="37"/>
      <c r="AV2251" s="37"/>
      <c r="AW2251" s="37"/>
      <c r="AX2251" s="37"/>
      <c r="AY2251" s="37"/>
      <c r="AZ2251" s="37"/>
      <c r="BA2251" s="37"/>
      <c r="BB2251" s="37"/>
      <c r="BC2251" s="37"/>
      <c r="BD2251" s="37"/>
      <c r="BE2251" s="37"/>
      <c r="BF2251" s="37"/>
      <c r="BG2251" s="37"/>
      <c r="BH2251" s="37"/>
      <c r="BI2251" s="37"/>
      <c r="BJ2251" s="37"/>
      <c r="BK2251" s="37"/>
      <c r="BL2251" s="37"/>
      <c r="BM2251" s="37"/>
      <c r="BN2251" s="37"/>
      <c r="BO2251" s="37"/>
      <c r="BP2251" s="37"/>
      <c r="BQ2251" s="37"/>
      <c r="BR2251" s="37"/>
      <c r="BS2251" s="37"/>
      <c r="BT2251" s="37"/>
      <c r="BU2251" s="37"/>
      <c r="BV2251" s="37"/>
      <c r="BW2251" s="37"/>
      <c r="BX2251" s="37"/>
      <c r="BY2251" s="37"/>
      <c r="BZ2251" s="37"/>
      <c r="CA2251" s="37"/>
      <c r="CB2251" s="37"/>
      <c r="CC2251" s="37"/>
      <c r="CD2251" s="37"/>
      <c r="CE2251" s="37"/>
      <c r="CF2251" s="37"/>
      <c r="CG2251" s="37"/>
      <c r="CH2251" s="37"/>
      <c r="CI2251" s="37"/>
      <c r="CJ2251" s="37"/>
      <c r="CK2251" s="37"/>
      <c r="CL2251" s="37"/>
      <c r="CM2251" s="37"/>
      <c r="CN2251" s="37"/>
      <c r="CO2251" s="37"/>
      <c r="CP2251" s="37"/>
      <c r="CQ2251" s="37"/>
      <c r="CR2251" s="37"/>
      <c r="CS2251" s="37"/>
      <c r="CT2251" s="37"/>
      <c r="CU2251" s="37"/>
      <c r="CV2251" s="37"/>
      <c r="CW2251" s="37"/>
      <c r="CX2251" s="37"/>
      <c r="CY2251" s="37"/>
      <c r="CZ2251" s="37"/>
      <c r="DA2251" s="37"/>
      <c r="DB2251" s="37"/>
      <c r="DC2251" s="37"/>
      <c r="DD2251" s="37"/>
      <c r="DE2251" s="37"/>
      <c r="DF2251" s="37"/>
      <c r="DG2251" s="37"/>
      <c r="DH2251" s="37"/>
      <c r="DI2251" s="37"/>
      <c r="DJ2251" s="37"/>
      <c r="DK2251" s="37"/>
      <c r="DL2251" s="37"/>
      <c r="DR2251" s="37"/>
      <c r="DS2251" s="37"/>
      <c r="DT2251" s="37"/>
      <c r="DU2251" s="37"/>
      <c r="DV2251" s="37"/>
      <c r="DW2251" s="37"/>
      <c r="DX2251" s="37"/>
      <c r="DY2251" s="37"/>
      <c r="DZ2251" s="37"/>
      <c r="EA2251" s="37"/>
      <c r="EB2251" s="37"/>
      <c r="EC2251" s="37"/>
      <c r="ED2251" s="37"/>
      <c r="EE2251" s="37"/>
      <c r="EF2251" s="37"/>
      <c r="EG2251" s="37"/>
      <c r="EH2251" s="37"/>
      <c r="EI2251" s="37"/>
      <c r="EJ2251" s="37"/>
      <c r="EK2251" s="37"/>
      <c r="EL2251" s="37"/>
      <c r="EM2251" s="37"/>
      <c r="EN2251" s="37"/>
      <c r="EO2251" s="37"/>
      <c r="EP2251" s="37"/>
      <c r="EQ2251" s="37"/>
      <c r="ER2251" s="37"/>
      <c r="ES2251" s="37"/>
      <c r="ET2251" s="37"/>
      <c r="EU2251" s="37"/>
      <c r="EV2251" s="37"/>
      <c r="EW2251" s="37"/>
      <c r="EX2251" s="37"/>
      <c r="EY2251" s="37"/>
      <c r="EZ2251" s="37"/>
      <c r="FA2251" s="37"/>
      <c r="FB2251" s="37"/>
      <c r="FC2251" s="37"/>
      <c r="FD2251" s="37"/>
    </row>
    <row r="2252" spans="2:160" x14ac:dyDescent="0.5">
      <c r="B2252" s="36" t="s">
        <v>2447</v>
      </c>
      <c r="C2252" s="18">
        <v>1.1721359513769958E-3</v>
      </c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F2252" s="37"/>
      <c r="AG2252" s="37"/>
      <c r="AH2252" s="37"/>
      <c r="AI2252" s="37"/>
      <c r="AJ2252" s="37"/>
      <c r="AK2252" s="37"/>
      <c r="AL2252" s="37"/>
      <c r="AM2252" s="37"/>
      <c r="AN2252" s="37"/>
      <c r="AO2252" s="37"/>
      <c r="AP2252" s="37"/>
      <c r="AQ2252" s="37"/>
      <c r="AR2252" s="37"/>
      <c r="AS2252" s="37"/>
      <c r="AT2252" s="37"/>
      <c r="AU2252" s="37"/>
      <c r="AV2252" s="37"/>
      <c r="AW2252" s="37"/>
      <c r="AX2252" s="37"/>
      <c r="AY2252" s="37"/>
      <c r="AZ2252" s="37"/>
      <c r="BA2252" s="37"/>
      <c r="BB2252" s="37"/>
      <c r="BC2252" s="37"/>
      <c r="BD2252" s="37"/>
      <c r="BE2252" s="37"/>
      <c r="BF2252" s="37"/>
      <c r="BG2252" s="37"/>
      <c r="BH2252" s="37"/>
      <c r="BI2252" s="37"/>
      <c r="BJ2252" s="37"/>
      <c r="BK2252" s="37"/>
      <c r="BL2252" s="37"/>
      <c r="BM2252" s="37"/>
      <c r="BN2252" s="37"/>
      <c r="BO2252" s="37"/>
      <c r="BP2252" s="37"/>
      <c r="BQ2252" s="37"/>
      <c r="BR2252" s="37"/>
      <c r="BS2252" s="37"/>
      <c r="BT2252" s="37"/>
      <c r="BU2252" s="37"/>
      <c r="BV2252" s="37"/>
      <c r="BW2252" s="37"/>
      <c r="BX2252" s="37"/>
      <c r="BY2252" s="37"/>
      <c r="BZ2252" s="37"/>
      <c r="CA2252" s="37"/>
      <c r="CB2252" s="37"/>
      <c r="CC2252" s="37"/>
      <c r="CD2252" s="37"/>
      <c r="CE2252" s="37"/>
      <c r="CF2252" s="37"/>
      <c r="CG2252" s="37"/>
      <c r="CH2252" s="37"/>
      <c r="CI2252" s="37"/>
      <c r="CJ2252" s="37"/>
      <c r="CK2252" s="37"/>
      <c r="CL2252" s="37"/>
      <c r="CM2252" s="37"/>
      <c r="CN2252" s="37"/>
      <c r="CO2252" s="37"/>
      <c r="CP2252" s="37"/>
      <c r="CQ2252" s="37"/>
      <c r="CR2252" s="37"/>
      <c r="CS2252" s="37"/>
      <c r="CT2252" s="37"/>
      <c r="CU2252" s="37"/>
      <c r="CV2252" s="37"/>
      <c r="CW2252" s="37"/>
      <c r="CX2252" s="37"/>
      <c r="CY2252" s="37"/>
      <c r="CZ2252" s="37"/>
      <c r="DA2252" s="37"/>
      <c r="DB2252" s="37"/>
      <c r="DC2252" s="37"/>
      <c r="DD2252" s="37"/>
      <c r="DE2252" s="37"/>
      <c r="DF2252" s="37"/>
      <c r="DG2252" s="37"/>
      <c r="DH2252" s="37"/>
      <c r="DI2252" s="37"/>
      <c r="DJ2252" s="37"/>
      <c r="DK2252" s="37"/>
      <c r="DL2252" s="37"/>
      <c r="DR2252" s="37"/>
      <c r="DS2252" s="37"/>
      <c r="DT2252" s="37"/>
      <c r="DU2252" s="37"/>
      <c r="DV2252" s="37"/>
      <c r="DW2252" s="37"/>
      <c r="DX2252" s="37"/>
      <c r="DY2252" s="37"/>
      <c r="DZ2252" s="37"/>
      <c r="EA2252" s="37"/>
      <c r="EB2252" s="37"/>
      <c r="EC2252" s="37"/>
      <c r="ED2252" s="37"/>
      <c r="EE2252" s="37"/>
      <c r="EF2252" s="37"/>
      <c r="EG2252" s="37"/>
      <c r="EH2252" s="37"/>
      <c r="EI2252" s="37"/>
      <c r="EJ2252" s="37"/>
      <c r="EK2252" s="37"/>
      <c r="EL2252" s="37"/>
      <c r="EM2252" s="37"/>
      <c r="EN2252" s="37"/>
      <c r="EO2252" s="37"/>
      <c r="EP2252" s="37"/>
      <c r="EQ2252" s="37"/>
      <c r="ER2252" s="37"/>
      <c r="ES2252" s="37"/>
      <c r="ET2252" s="37"/>
      <c r="EU2252" s="37"/>
      <c r="EV2252" s="37"/>
      <c r="EW2252" s="37"/>
      <c r="EX2252" s="37"/>
      <c r="EY2252" s="37"/>
      <c r="EZ2252" s="37"/>
      <c r="FA2252" s="37"/>
      <c r="FB2252" s="37"/>
      <c r="FC2252" s="37"/>
      <c r="FD2252" s="37"/>
    </row>
    <row r="2253" spans="2:160" x14ac:dyDescent="0.5">
      <c r="B2253" s="36" t="s">
        <v>2448</v>
      </c>
      <c r="C2253" s="18">
        <v>-3.0538100988599659E-3</v>
      </c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/>
      <c r="AA2253" s="37"/>
      <c r="AB2253" s="37"/>
      <c r="AC2253" s="37"/>
      <c r="AD2253" s="37"/>
      <c r="AE2253" s="37"/>
      <c r="AF2253" s="37"/>
      <c r="AG2253" s="37"/>
      <c r="AH2253" s="37"/>
      <c r="AI2253" s="37"/>
      <c r="AJ2253" s="37"/>
      <c r="AK2253" s="37"/>
      <c r="AL2253" s="37"/>
      <c r="AM2253" s="37"/>
      <c r="AN2253" s="37"/>
      <c r="AO2253" s="37"/>
      <c r="AP2253" s="37"/>
      <c r="AQ2253" s="37"/>
      <c r="AR2253" s="37"/>
      <c r="AS2253" s="37"/>
      <c r="AT2253" s="37"/>
      <c r="AU2253" s="37"/>
      <c r="AV2253" s="37"/>
      <c r="AW2253" s="37"/>
      <c r="AX2253" s="37"/>
      <c r="AY2253" s="37"/>
      <c r="AZ2253" s="37"/>
      <c r="BA2253" s="37"/>
      <c r="BB2253" s="37"/>
      <c r="BC2253" s="37"/>
      <c r="BD2253" s="37"/>
      <c r="BE2253" s="37"/>
      <c r="BF2253" s="37"/>
      <c r="BG2253" s="37"/>
      <c r="BH2253" s="37"/>
      <c r="BI2253" s="37"/>
      <c r="BJ2253" s="37"/>
      <c r="BK2253" s="37"/>
      <c r="BL2253" s="37"/>
      <c r="BM2253" s="37"/>
      <c r="BN2253" s="37"/>
      <c r="BO2253" s="37"/>
      <c r="BP2253" s="37"/>
      <c r="BQ2253" s="37"/>
      <c r="BR2253" s="37"/>
      <c r="BS2253" s="37"/>
      <c r="BT2253" s="37"/>
      <c r="BU2253" s="37"/>
      <c r="BV2253" s="37"/>
      <c r="BW2253" s="37"/>
      <c r="BX2253" s="37"/>
      <c r="BY2253" s="37"/>
      <c r="BZ2253" s="37"/>
      <c r="CA2253" s="37"/>
      <c r="CB2253" s="37"/>
      <c r="CC2253" s="37"/>
      <c r="CD2253" s="37"/>
      <c r="CE2253" s="37"/>
      <c r="CF2253" s="37"/>
      <c r="CG2253" s="37"/>
      <c r="CH2253" s="37"/>
      <c r="CI2253" s="37"/>
      <c r="CJ2253" s="37"/>
      <c r="CK2253" s="37"/>
      <c r="CL2253" s="37"/>
      <c r="CM2253" s="37"/>
      <c r="CN2253" s="37"/>
      <c r="CO2253" s="37"/>
      <c r="CP2253" s="37"/>
      <c r="CQ2253" s="37"/>
      <c r="CR2253" s="37"/>
      <c r="CS2253" s="37"/>
      <c r="CT2253" s="37"/>
      <c r="CU2253" s="37"/>
      <c r="CV2253" s="37"/>
      <c r="CW2253" s="37"/>
      <c r="CX2253" s="37"/>
      <c r="CY2253" s="37"/>
      <c r="CZ2253" s="37"/>
      <c r="DA2253" s="37"/>
      <c r="DB2253" s="37"/>
      <c r="DC2253" s="37"/>
      <c r="DD2253" s="37"/>
      <c r="DE2253" s="37"/>
      <c r="DF2253" s="37"/>
      <c r="DG2253" s="37"/>
      <c r="DH2253" s="37"/>
      <c r="DI2253" s="37"/>
      <c r="DJ2253" s="37"/>
      <c r="DK2253" s="37"/>
      <c r="DL2253" s="37"/>
      <c r="DR2253" s="37"/>
      <c r="DS2253" s="37"/>
      <c r="DT2253" s="37"/>
      <c r="DU2253" s="37"/>
      <c r="DV2253" s="37"/>
      <c r="DW2253" s="37"/>
      <c r="DX2253" s="37"/>
      <c r="DY2253" s="37"/>
      <c r="DZ2253" s="37"/>
      <c r="EA2253" s="37"/>
      <c r="EB2253" s="37"/>
      <c r="EC2253" s="37"/>
      <c r="ED2253" s="37"/>
      <c r="EE2253" s="37"/>
      <c r="EF2253" s="37"/>
      <c r="EG2253" s="37"/>
      <c r="EH2253" s="37"/>
      <c r="EI2253" s="37"/>
      <c r="EJ2253" s="37"/>
      <c r="EK2253" s="37"/>
      <c r="EL2253" s="37"/>
      <c r="EM2253" s="37"/>
      <c r="EN2253" s="37"/>
      <c r="EO2253" s="37"/>
      <c r="EP2253" s="37"/>
      <c r="EQ2253" s="37"/>
      <c r="ER2253" s="37"/>
      <c r="ES2253" s="37"/>
      <c r="ET2253" s="37"/>
      <c r="EU2253" s="37"/>
      <c r="EV2253" s="37"/>
      <c r="EW2253" s="37"/>
      <c r="EX2253" s="37"/>
      <c r="EY2253" s="37"/>
      <c r="EZ2253" s="37"/>
      <c r="FA2253" s="37"/>
      <c r="FB2253" s="37"/>
      <c r="FC2253" s="37"/>
      <c r="FD2253" s="37"/>
    </row>
    <row r="2254" spans="2:160" x14ac:dyDescent="0.5">
      <c r="B2254" s="36" t="s">
        <v>2449</v>
      </c>
      <c r="C2254" s="18">
        <v>-1.9955736042275296E-3</v>
      </c>
      <c r="H2254" s="37"/>
      <c r="I2254" s="37"/>
      <c r="J2254" s="37"/>
      <c r="K2254" s="37"/>
      <c r="L2254" s="37"/>
      <c r="M2254" s="37"/>
      <c r="N2254" s="37"/>
      <c r="O2254" s="37"/>
      <c r="P2254" s="37"/>
      <c r="Q2254" s="37"/>
      <c r="R2254" s="37"/>
      <c r="S2254" s="37"/>
      <c r="T2254" s="37"/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F2254" s="37"/>
      <c r="AG2254" s="37"/>
      <c r="AH2254" s="37"/>
      <c r="AI2254" s="37"/>
      <c r="AJ2254" s="37"/>
      <c r="AK2254" s="37"/>
      <c r="AL2254" s="37"/>
      <c r="AM2254" s="37"/>
      <c r="AN2254" s="37"/>
      <c r="AO2254" s="37"/>
      <c r="AP2254" s="37"/>
      <c r="AQ2254" s="37"/>
      <c r="AR2254" s="37"/>
      <c r="AS2254" s="37"/>
      <c r="AT2254" s="37"/>
      <c r="AU2254" s="37"/>
      <c r="AV2254" s="37"/>
      <c r="AW2254" s="37"/>
      <c r="AX2254" s="37"/>
      <c r="AY2254" s="37"/>
      <c r="AZ2254" s="37"/>
      <c r="BA2254" s="37"/>
      <c r="BB2254" s="37"/>
      <c r="BC2254" s="37"/>
      <c r="BD2254" s="37"/>
      <c r="BE2254" s="37"/>
      <c r="BF2254" s="37"/>
      <c r="BG2254" s="37"/>
      <c r="BH2254" s="37"/>
      <c r="BI2254" s="37"/>
      <c r="BJ2254" s="37"/>
      <c r="BK2254" s="37"/>
      <c r="BL2254" s="37"/>
      <c r="BM2254" s="37"/>
      <c r="BN2254" s="37"/>
      <c r="BO2254" s="37"/>
      <c r="BP2254" s="37"/>
      <c r="BQ2254" s="37"/>
      <c r="BR2254" s="37"/>
      <c r="BS2254" s="37"/>
      <c r="BT2254" s="37"/>
      <c r="BU2254" s="37"/>
      <c r="BV2254" s="37"/>
      <c r="BW2254" s="37"/>
      <c r="BX2254" s="37"/>
      <c r="BY2254" s="37"/>
      <c r="BZ2254" s="37"/>
      <c r="CA2254" s="37"/>
      <c r="CB2254" s="37"/>
      <c r="CC2254" s="37"/>
      <c r="CD2254" s="37"/>
      <c r="CE2254" s="37"/>
      <c r="CF2254" s="37"/>
      <c r="CG2254" s="37"/>
      <c r="CH2254" s="37"/>
      <c r="CI2254" s="37"/>
      <c r="CJ2254" s="37"/>
      <c r="CK2254" s="37"/>
      <c r="CL2254" s="37"/>
      <c r="CM2254" s="37"/>
      <c r="CN2254" s="37"/>
      <c r="CO2254" s="37"/>
      <c r="CP2254" s="37"/>
      <c r="CQ2254" s="37"/>
      <c r="CR2254" s="37"/>
      <c r="CS2254" s="37"/>
      <c r="CT2254" s="37"/>
      <c r="CU2254" s="37"/>
      <c r="CV2254" s="37"/>
      <c r="CW2254" s="37"/>
      <c r="CX2254" s="37"/>
      <c r="CY2254" s="37"/>
      <c r="CZ2254" s="37"/>
      <c r="DA2254" s="37"/>
      <c r="DB2254" s="37"/>
      <c r="DC2254" s="37"/>
      <c r="DD2254" s="37"/>
      <c r="DE2254" s="37"/>
      <c r="DF2254" s="37"/>
      <c r="DG2254" s="37"/>
      <c r="DH2254" s="37"/>
      <c r="DI2254" s="37"/>
      <c r="DJ2254" s="37"/>
      <c r="DK2254" s="37"/>
      <c r="DL2254" s="37"/>
      <c r="DR2254" s="37"/>
      <c r="DS2254" s="37"/>
      <c r="DT2254" s="37"/>
      <c r="DU2254" s="37"/>
      <c r="DV2254" s="37"/>
      <c r="DW2254" s="37"/>
      <c r="DX2254" s="37"/>
      <c r="DY2254" s="37"/>
      <c r="DZ2254" s="37"/>
      <c r="EA2254" s="37"/>
      <c r="EB2254" s="37"/>
      <c r="EC2254" s="37"/>
      <c r="ED2254" s="37"/>
      <c r="EE2254" s="37"/>
      <c r="EF2254" s="37"/>
      <c r="EG2254" s="37"/>
      <c r="EH2254" s="37"/>
      <c r="EI2254" s="37"/>
      <c r="EJ2254" s="37"/>
      <c r="EK2254" s="37"/>
      <c r="EL2254" s="37"/>
      <c r="EM2254" s="37"/>
      <c r="EN2254" s="37"/>
      <c r="EO2254" s="37"/>
      <c r="EP2254" s="37"/>
      <c r="EQ2254" s="37"/>
      <c r="ER2254" s="37"/>
      <c r="ES2254" s="37"/>
      <c r="ET2254" s="37"/>
      <c r="EU2254" s="37"/>
      <c r="EV2254" s="37"/>
      <c r="EW2254" s="37"/>
      <c r="EX2254" s="37"/>
      <c r="EY2254" s="37"/>
      <c r="EZ2254" s="37"/>
      <c r="FA2254" s="37"/>
      <c r="FB2254" s="37"/>
      <c r="FC2254" s="37"/>
      <c r="FD2254" s="37"/>
    </row>
    <row r="2255" spans="2:160" x14ac:dyDescent="0.5">
      <c r="B2255" s="36" t="s">
        <v>2450</v>
      </c>
      <c r="C2255" s="18">
        <v>2.1024221054666281E-3</v>
      </c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F2255" s="37"/>
      <c r="AG2255" s="37"/>
      <c r="AH2255" s="37"/>
      <c r="AI2255" s="37"/>
      <c r="AJ2255" s="37"/>
      <c r="AK2255" s="37"/>
      <c r="AL2255" s="37"/>
      <c r="AM2255" s="37"/>
      <c r="AN2255" s="37"/>
      <c r="AO2255" s="37"/>
      <c r="AP2255" s="37"/>
      <c r="AQ2255" s="37"/>
      <c r="AR2255" s="37"/>
      <c r="AS2255" s="37"/>
      <c r="AT2255" s="37"/>
      <c r="AU2255" s="37"/>
      <c r="AV2255" s="37"/>
      <c r="AW2255" s="37"/>
      <c r="AX2255" s="37"/>
      <c r="AY2255" s="37"/>
      <c r="AZ2255" s="37"/>
      <c r="BA2255" s="37"/>
      <c r="BB2255" s="37"/>
      <c r="BC2255" s="37"/>
      <c r="BD2255" s="37"/>
      <c r="BE2255" s="37"/>
      <c r="BF2255" s="37"/>
      <c r="BG2255" s="37"/>
      <c r="BH2255" s="37"/>
      <c r="BI2255" s="37"/>
      <c r="BJ2255" s="37"/>
      <c r="BK2255" s="37"/>
      <c r="BL2255" s="37"/>
      <c r="BM2255" s="37"/>
      <c r="BN2255" s="37"/>
      <c r="BO2255" s="37"/>
      <c r="BP2255" s="37"/>
      <c r="BQ2255" s="37"/>
      <c r="BR2255" s="37"/>
      <c r="BS2255" s="37"/>
      <c r="BT2255" s="37"/>
      <c r="BU2255" s="37"/>
      <c r="BV2255" s="37"/>
      <c r="BW2255" s="37"/>
      <c r="BX2255" s="37"/>
      <c r="BY2255" s="37"/>
      <c r="BZ2255" s="37"/>
      <c r="CA2255" s="37"/>
      <c r="CB2255" s="37"/>
      <c r="CC2255" s="37"/>
      <c r="CD2255" s="37"/>
      <c r="CE2255" s="37"/>
      <c r="CF2255" s="37"/>
      <c r="CG2255" s="37"/>
      <c r="CH2255" s="37"/>
      <c r="CI2255" s="37"/>
      <c r="CJ2255" s="37"/>
      <c r="CK2255" s="37"/>
      <c r="CL2255" s="37"/>
      <c r="CM2255" s="37"/>
      <c r="CN2255" s="37"/>
      <c r="CO2255" s="37"/>
      <c r="CP2255" s="37"/>
      <c r="CQ2255" s="37"/>
      <c r="CR2255" s="37"/>
      <c r="CS2255" s="37"/>
      <c r="CT2255" s="37"/>
      <c r="CU2255" s="37"/>
      <c r="CV2255" s="37"/>
      <c r="CW2255" s="37"/>
      <c r="CX2255" s="37"/>
      <c r="CY2255" s="37"/>
      <c r="CZ2255" s="37"/>
      <c r="DA2255" s="37"/>
      <c r="DB2255" s="37"/>
      <c r="DC2255" s="37"/>
      <c r="DD2255" s="37"/>
      <c r="DE2255" s="37"/>
      <c r="DF2255" s="37"/>
      <c r="DG2255" s="37"/>
      <c r="DH2255" s="37"/>
      <c r="DI2255" s="37"/>
      <c r="DJ2255" s="37"/>
      <c r="DK2255" s="37"/>
      <c r="DL2255" s="37"/>
      <c r="DR2255" s="37"/>
      <c r="DS2255" s="37"/>
      <c r="DT2255" s="37"/>
      <c r="DU2255" s="37"/>
      <c r="DV2255" s="37"/>
      <c r="DW2255" s="37"/>
      <c r="DX2255" s="37"/>
      <c r="DY2255" s="37"/>
      <c r="DZ2255" s="37"/>
      <c r="EA2255" s="37"/>
      <c r="EB2255" s="37"/>
      <c r="EC2255" s="37"/>
      <c r="ED2255" s="37"/>
      <c r="EE2255" s="37"/>
      <c r="EF2255" s="37"/>
      <c r="EG2255" s="37"/>
      <c r="EH2255" s="37"/>
      <c r="EI2255" s="37"/>
      <c r="EJ2255" s="37"/>
      <c r="EK2255" s="37"/>
      <c r="EL2255" s="37"/>
      <c r="EM2255" s="37"/>
      <c r="EN2255" s="37"/>
      <c r="EO2255" s="37"/>
      <c r="EP2255" s="37"/>
      <c r="EQ2255" s="37"/>
      <c r="ER2255" s="37"/>
      <c r="ES2255" s="37"/>
      <c r="ET2255" s="37"/>
      <c r="EU2255" s="37"/>
      <c r="EV2255" s="37"/>
      <c r="EW2255" s="37"/>
      <c r="EX2255" s="37"/>
      <c r="EY2255" s="37"/>
      <c r="EZ2255" s="37"/>
      <c r="FA2255" s="37"/>
      <c r="FB2255" s="37"/>
      <c r="FC2255" s="37"/>
      <c r="FD2255" s="37"/>
    </row>
    <row r="2256" spans="2:160" x14ac:dyDescent="0.5">
      <c r="B2256" s="36" t="s">
        <v>2451</v>
      </c>
      <c r="C2256" s="18">
        <v>2.1513852621899421E-3</v>
      </c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/>
      <c r="AA2256" s="37"/>
      <c r="AB2256" s="37"/>
      <c r="AC2256" s="37"/>
      <c r="AD2256" s="37"/>
      <c r="AE2256" s="37"/>
      <c r="AF2256" s="37"/>
      <c r="AG2256" s="37"/>
      <c r="AH2256" s="37"/>
      <c r="AI2256" s="37"/>
      <c r="AJ2256" s="37"/>
      <c r="AK2256" s="37"/>
      <c r="AL2256" s="37"/>
      <c r="AM2256" s="37"/>
      <c r="AN2256" s="37"/>
      <c r="AO2256" s="37"/>
      <c r="AP2256" s="37"/>
      <c r="AQ2256" s="37"/>
      <c r="AR2256" s="37"/>
      <c r="AS2256" s="37"/>
      <c r="AT2256" s="37"/>
      <c r="AU2256" s="37"/>
      <c r="AV2256" s="37"/>
      <c r="AW2256" s="37"/>
      <c r="AX2256" s="37"/>
      <c r="AY2256" s="37"/>
      <c r="AZ2256" s="37"/>
      <c r="BA2256" s="37"/>
      <c r="BB2256" s="37"/>
      <c r="BC2256" s="37"/>
      <c r="BD2256" s="37"/>
      <c r="BE2256" s="37"/>
      <c r="BF2256" s="37"/>
      <c r="BG2256" s="37"/>
      <c r="BH2256" s="37"/>
      <c r="BI2256" s="37"/>
      <c r="BJ2256" s="37"/>
      <c r="BK2256" s="37"/>
      <c r="BL2256" s="37"/>
      <c r="BM2256" s="37"/>
      <c r="BN2256" s="37"/>
      <c r="BO2256" s="37"/>
      <c r="BP2256" s="37"/>
      <c r="BQ2256" s="37"/>
      <c r="BR2256" s="37"/>
      <c r="BS2256" s="37"/>
      <c r="BT2256" s="37"/>
      <c r="BU2256" s="37"/>
      <c r="BV2256" s="37"/>
      <c r="BW2256" s="37"/>
      <c r="BX2256" s="37"/>
      <c r="BY2256" s="37"/>
      <c r="BZ2256" s="37"/>
      <c r="CA2256" s="37"/>
      <c r="CB2256" s="37"/>
      <c r="CC2256" s="37"/>
      <c r="CD2256" s="37"/>
      <c r="CE2256" s="37"/>
      <c r="CF2256" s="37"/>
      <c r="CG2256" s="37"/>
      <c r="CH2256" s="37"/>
      <c r="CI2256" s="37"/>
      <c r="CJ2256" s="37"/>
      <c r="CK2256" s="37"/>
      <c r="CL2256" s="37"/>
      <c r="CM2256" s="37"/>
      <c r="CN2256" s="37"/>
      <c r="CO2256" s="37"/>
      <c r="CP2256" s="37"/>
      <c r="CQ2256" s="37"/>
      <c r="CR2256" s="37"/>
      <c r="CS2256" s="37"/>
      <c r="CT2256" s="37"/>
      <c r="CU2256" s="37"/>
      <c r="CV2256" s="37"/>
      <c r="CW2256" s="37"/>
      <c r="CX2256" s="37"/>
      <c r="CY2256" s="37"/>
      <c r="CZ2256" s="37"/>
      <c r="DA2256" s="37"/>
      <c r="DB2256" s="37"/>
      <c r="DC2256" s="37"/>
      <c r="DD2256" s="37"/>
      <c r="DE2256" s="37"/>
      <c r="DF2256" s="37"/>
      <c r="DG2256" s="37"/>
      <c r="DH2256" s="37"/>
      <c r="DI2256" s="37"/>
      <c r="DJ2256" s="37"/>
      <c r="DK2256" s="37"/>
      <c r="DL2256" s="37"/>
      <c r="DR2256" s="37"/>
      <c r="DS2256" s="37"/>
      <c r="DT2256" s="37"/>
      <c r="DU2256" s="37"/>
      <c r="DV2256" s="37"/>
      <c r="DW2256" s="37"/>
      <c r="DX2256" s="37"/>
      <c r="DY2256" s="37"/>
      <c r="DZ2256" s="37"/>
      <c r="EA2256" s="37"/>
      <c r="EB2256" s="37"/>
      <c r="EC2256" s="37"/>
      <c r="ED2256" s="37"/>
      <c r="EE2256" s="37"/>
      <c r="EF2256" s="37"/>
      <c r="EG2256" s="37"/>
      <c r="EH2256" s="37"/>
      <c r="EI2256" s="37"/>
      <c r="EJ2256" s="37"/>
      <c r="EK2256" s="37"/>
      <c r="EL2256" s="37"/>
      <c r="EM2256" s="37"/>
      <c r="EN2256" s="37"/>
      <c r="EO2256" s="37"/>
      <c r="EP2256" s="37"/>
      <c r="EQ2256" s="37"/>
      <c r="ER2256" s="37"/>
      <c r="ES2256" s="37"/>
      <c r="ET2256" s="37"/>
      <c r="EU2256" s="37"/>
      <c r="EV2256" s="37"/>
      <c r="EW2256" s="37"/>
      <c r="EX2256" s="37"/>
      <c r="EY2256" s="37"/>
      <c r="EZ2256" s="37"/>
      <c r="FA2256" s="37"/>
      <c r="FB2256" s="37"/>
      <c r="FC2256" s="37"/>
      <c r="FD2256" s="37"/>
    </row>
    <row r="2257" spans="2:160" x14ac:dyDescent="0.5">
      <c r="B2257" s="36" t="s">
        <v>2452</v>
      </c>
      <c r="C2257" s="18">
        <v>2.2000262200516651E-3</v>
      </c>
      <c r="H2257" s="37"/>
      <c r="I2257" s="37"/>
      <c r="J2257" s="37"/>
      <c r="K2257" s="37"/>
      <c r="L2257" s="37"/>
      <c r="M2257" s="37"/>
      <c r="N2257" s="37"/>
      <c r="O2257" s="37"/>
      <c r="P2257" s="37"/>
      <c r="Q2257" s="37"/>
      <c r="R2257" s="37"/>
      <c r="S2257" s="37"/>
      <c r="T2257" s="37"/>
      <c r="U2257" s="37"/>
      <c r="V2257" s="37"/>
      <c r="W2257" s="37"/>
      <c r="X2257" s="37"/>
      <c r="Y2257" s="37"/>
      <c r="Z2257" s="37"/>
      <c r="AA2257" s="37"/>
      <c r="AB2257" s="37"/>
      <c r="AC2257" s="37"/>
      <c r="AD2257" s="37"/>
      <c r="AE2257" s="37"/>
      <c r="AF2257" s="37"/>
      <c r="AG2257" s="37"/>
      <c r="AH2257" s="37"/>
      <c r="AI2257" s="37"/>
      <c r="AJ2257" s="37"/>
      <c r="AK2257" s="37"/>
      <c r="AL2257" s="37"/>
      <c r="AM2257" s="37"/>
      <c r="AN2257" s="37"/>
      <c r="AO2257" s="37"/>
      <c r="AP2257" s="37"/>
      <c r="AQ2257" s="37"/>
      <c r="AR2257" s="37"/>
      <c r="AS2257" s="37"/>
      <c r="AT2257" s="37"/>
      <c r="AU2257" s="37"/>
      <c r="AV2257" s="37"/>
      <c r="AW2257" s="37"/>
      <c r="AX2257" s="37"/>
      <c r="AY2257" s="37"/>
      <c r="AZ2257" s="37"/>
      <c r="BA2257" s="37"/>
      <c r="BB2257" s="37"/>
      <c r="BC2257" s="37"/>
      <c r="BD2257" s="37"/>
      <c r="BE2257" s="37"/>
      <c r="BF2257" s="37"/>
      <c r="BG2257" s="37"/>
      <c r="BH2257" s="37"/>
      <c r="BI2257" s="37"/>
      <c r="BJ2257" s="37"/>
      <c r="BK2257" s="37"/>
      <c r="BL2257" s="37"/>
      <c r="BM2257" s="37"/>
      <c r="BN2257" s="37"/>
      <c r="BO2257" s="37"/>
      <c r="BP2257" s="37"/>
      <c r="BQ2257" s="37"/>
      <c r="BR2257" s="37"/>
      <c r="BS2257" s="37"/>
      <c r="BT2257" s="37"/>
      <c r="BU2257" s="37"/>
      <c r="BV2257" s="37"/>
      <c r="BW2257" s="37"/>
      <c r="BX2257" s="37"/>
      <c r="BY2257" s="37"/>
      <c r="BZ2257" s="37"/>
      <c r="CA2257" s="37"/>
      <c r="CB2257" s="37"/>
      <c r="CC2257" s="37"/>
      <c r="CD2257" s="37"/>
      <c r="CE2257" s="37"/>
      <c r="CF2257" s="37"/>
      <c r="CG2257" s="37"/>
      <c r="CH2257" s="37"/>
      <c r="CI2257" s="37"/>
      <c r="CJ2257" s="37"/>
      <c r="CK2257" s="37"/>
      <c r="CL2257" s="37"/>
      <c r="CM2257" s="37"/>
      <c r="CN2257" s="37"/>
      <c r="CO2257" s="37"/>
      <c r="CP2257" s="37"/>
      <c r="CQ2257" s="37"/>
      <c r="CR2257" s="37"/>
      <c r="CS2257" s="37"/>
      <c r="CT2257" s="37"/>
      <c r="CU2257" s="37"/>
      <c r="CV2257" s="37"/>
      <c r="CW2257" s="37"/>
      <c r="CX2257" s="37"/>
      <c r="CY2257" s="37"/>
      <c r="CZ2257" s="37"/>
      <c r="DA2257" s="37"/>
      <c r="DB2257" s="37"/>
      <c r="DC2257" s="37"/>
      <c r="DD2257" s="37"/>
      <c r="DE2257" s="37"/>
      <c r="DF2257" s="37"/>
      <c r="DG2257" s="37"/>
      <c r="DH2257" s="37"/>
      <c r="DI2257" s="37"/>
      <c r="DJ2257" s="37"/>
      <c r="DK2257" s="37"/>
      <c r="DL2257" s="37"/>
      <c r="DR2257" s="37"/>
      <c r="DS2257" s="37"/>
      <c r="DT2257" s="37"/>
      <c r="DU2257" s="37"/>
      <c r="DV2257" s="37"/>
      <c r="DW2257" s="37"/>
      <c r="DX2257" s="37"/>
      <c r="DY2257" s="37"/>
      <c r="DZ2257" s="37"/>
      <c r="EA2257" s="37"/>
      <c r="EB2257" s="37"/>
      <c r="EC2257" s="37"/>
      <c r="ED2257" s="37"/>
      <c r="EE2257" s="37"/>
      <c r="EF2257" s="37"/>
      <c r="EG2257" s="37"/>
      <c r="EH2257" s="37"/>
      <c r="EI2257" s="37"/>
      <c r="EJ2257" s="37"/>
      <c r="EK2257" s="37"/>
      <c r="EL2257" s="37"/>
      <c r="EM2257" s="37"/>
      <c r="EN2257" s="37"/>
      <c r="EO2257" s="37"/>
      <c r="EP2257" s="37"/>
      <c r="EQ2257" s="37"/>
      <c r="ER2257" s="37"/>
      <c r="ES2257" s="37"/>
      <c r="ET2257" s="37"/>
      <c r="EU2257" s="37"/>
      <c r="EV2257" s="37"/>
      <c r="EW2257" s="37"/>
      <c r="EX2257" s="37"/>
      <c r="EY2257" s="37"/>
      <c r="EZ2257" s="37"/>
      <c r="FA2257" s="37"/>
      <c r="FB2257" s="37"/>
      <c r="FC2257" s="37"/>
      <c r="FD2257" s="37"/>
    </row>
    <row r="2258" spans="2:160" x14ac:dyDescent="0.5">
      <c r="B2258" s="36" t="s">
        <v>2453</v>
      </c>
      <c r="C2258" s="18">
        <v>-6.4997445068983861E-3</v>
      </c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/>
      <c r="AA2258" s="37"/>
      <c r="AB2258" s="37"/>
      <c r="AC2258" s="37"/>
      <c r="AD2258" s="37"/>
      <c r="AE2258" s="37"/>
      <c r="AF2258" s="37"/>
      <c r="AG2258" s="37"/>
      <c r="AH2258" s="37"/>
      <c r="AI2258" s="37"/>
      <c r="AJ2258" s="37"/>
      <c r="AK2258" s="37"/>
      <c r="AL2258" s="37"/>
      <c r="AM2258" s="37"/>
      <c r="AN2258" s="37"/>
      <c r="AO2258" s="37"/>
      <c r="AP2258" s="37"/>
      <c r="AQ2258" s="37"/>
      <c r="AR2258" s="37"/>
      <c r="AS2258" s="37"/>
      <c r="AT2258" s="37"/>
      <c r="AU2258" s="37"/>
      <c r="AV2258" s="37"/>
      <c r="AW2258" s="37"/>
      <c r="AX2258" s="37"/>
      <c r="AY2258" s="37"/>
      <c r="AZ2258" s="37"/>
      <c r="BA2258" s="37"/>
      <c r="BB2258" s="37"/>
      <c r="BC2258" s="37"/>
      <c r="BD2258" s="37"/>
      <c r="BE2258" s="37"/>
      <c r="BF2258" s="37"/>
      <c r="BG2258" s="37"/>
      <c r="BH2258" s="37"/>
      <c r="BI2258" s="37"/>
      <c r="BJ2258" s="37"/>
      <c r="BK2258" s="37"/>
      <c r="BL2258" s="37"/>
      <c r="BM2258" s="37"/>
      <c r="BN2258" s="37"/>
      <c r="BO2258" s="37"/>
      <c r="BP2258" s="37"/>
      <c r="BQ2258" s="37"/>
      <c r="BR2258" s="37"/>
      <c r="BS2258" s="37"/>
      <c r="BT2258" s="37"/>
      <c r="BU2258" s="37"/>
      <c r="BV2258" s="37"/>
      <c r="BW2258" s="37"/>
      <c r="BX2258" s="37"/>
      <c r="BY2258" s="37"/>
      <c r="BZ2258" s="37"/>
      <c r="CA2258" s="37"/>
      <c r="CB2258" s="37"/>
      <c r="CC2258" s="37"/>
      <c r="CD2258" s="37"/>
      <c r="CE2258" s="37"/>
      <c r="CF2258" s="37"/>
      <c r="CG2258" s="37"/>
      <c r="CH2258" s="37"/>
      <c r="CI2258" s="37"/>
      <c r="CJ2258" s="37"/>
      <c r="CK2258" s="37"/>
      <c r="CL2258" s="37"/>
      <c r="CM2258" s="37"/>
      <c r="CN2258" s="37"/>
      <c r="CO2258" s="37"/>
      <c r="CP2258" s="37"/>
      <c r="CQ2258" s="37"/>
      <c r="CR2258" s="37"/>
      <c r="CS2258" s="37"/>
      <c r="CT2258" s="37"/>
      <c r="CU2258" s="37"/>
      <c r="CV2258" s="37"/>
      <c r="CW2258" s="37"/>
      <c r="CX2258" s="37"/>
      <c r="CY2258" s="37"/>
      <c r="CZ2258" s="37"/>
      <c r="DA2258" s="37"/>
      <c r="DB2258" s="37"/>
      <c r="DC2258" s="37"/>
      <c r="DD2258" s="37"/>
      <c r="DE2258" s="37"/>
      <c r="DF2258" s="37"/>
      <c r="DG2258" s="37"/>
      <c r="DH2258" s="37"/>
      <c r="DI2258" s="37"/>
      <c r="DJ2258" s="37"/>
      <c r="DK2258" s="37"/>
      <c r="DL2258" s="37"/>
      <c r="DR2258" s="37"/>
      <c r="DS2258" s="37"/>
      <c r="DT2258" s="37"/>
      <c r="DU2258" s="37"/>
      <c r="DV2258" s="37"/>
      <c r="DW2258" s="37"/>
      <c r="DX2258" s="37"/>
      <c r="DY2258" s="37"/>
      <c r="DZ2258" s="37"/>
      <c r="EA2258" s="37"/>
      <c r="EB2258" s="37"/>
      <c r="EC2258" s="37"/>
      <c r="ED2258" s="37"/>
      <c r="EE2258" s="37"/>
      <c r="EF2258" s="37"/>
      <c r="EG2258" s="37"/>
      <c r="EH2258" s="37"/>
      <c r="EI2258" s="37"/>
      <c r="EJ2258" s="37"/>
      <c r="EK2258" s="37"/>
      <c r="EL2258" s="37"/>
      <c r="EM2258" s="37"/>
      <c r="EN2258" s="37"/>
      <c r="EO2258" s="37"/>
      <c r="EP2258" s="37"/>
      <c r="EQ2258" s="37"/>
      <c r="ER2258" s="37"/>
      <c r="ES2258" s="37"/>
      <c r="ET2258" s="37"/>
      <c r="EU2258" s="37"/>
      <c r="EV2258" s="37"/>
      <c r="EW2258" s="37"/>
      <c r="EX2258" s="37"/>
      <c r="EY2258" s="37"/>
      <c r="EZ2258" s="37"/>
      <c r="FA2258" s="37"/>
      <c r="FB2258" s="37"/>
      <c r="FC2258" s="37"/>
      <c r="FD2258" s="37"/>
    </row>
    <row r="2259" spans="2:160" x14ac:dyDescent="0.5">
      <c r="B2259" s="36" t="s">
        <v>2454</v>
      </c>
      <c r="C2259" s="18">
        <v>1.0574608595470547E-3</v>
      </c>
      <c r="H2259" s="37"/>
      <c r="I2259" s="37"/>
      <c r="J2259" s="37"/>
      <c r="K2259" s="37"/>
      <c r="L2259" s="37"/>
      <c r="M2259" s="37"/>
      <c r="N2259" s="37"/>
      <c r="O2259" s="37"/>
      <c r="P2259" s="37"/>
      <c r="Q2259" s="37"/>
      <c r="R2259" s="37"/>
      <c r="S2259" s="37"/>
      <c r="T2259" s="37"/>
      <c r="U2259" s="37"/>
      <c r="V2259" s="37"/>
      <c r="W2259" s="37"/>
      <c r="X2259" s="37"/>
      <c r="Y2259" s="37"/>
      <c r="Z2259" s="37"/>
      <c r="AA2259" s="37"/>
      <c r="AB2259" s="37"/>
      <c r="AC2259" s="37"/>
      <c r="AD2259" s="37"/>
      <c r="AE2259" s="37"/>
      <c r="AF2259" s="37"/>
      <c r="AG2259" s="37"/>
      <c r="AH2259" s="37"/>
      <c r="AI2259" s="37"/>
      <c r="AJ2259" s="37"/>
      <c r="AK2259" s="37"/>
      <c r="AL2259" s="37"/>
      <c r="AM2259" s="37"/>
      <c r="AN2259" s="37"/>
      <c r="AO2259" s="37"/>
      <c r="AP2259" s="37"/>
      <c r="AQ2259" s="37"/>
      <c r="AR2259" s="37"/>
      <c r="AS2259" s="37"/>
      <c r="AT2259" s="37"/>
      <c r="AU2259" s="37"/>
      <c r="AV2259" s="37"/>
      <c r="AW2259" s="37"/>
      <c r="AX2259" s="37"/>
      <c r="AY2259" s="37"/>
      <c r="AZ2259" s="37"/>
      <c r="BA2259" s="37"/>
      <c r="BB2259" s="37"/>
      <c r="BC2259" s="37"/>
      <c r="BD2259" s="37"/>
      <c r="BE2259" s="37"/>
      <c r="BF2259" s="37"/>
      <c r="BG2259" s="37"/>
      <c r="BH2259" s="37"/>
      <c r="BI2259" s="37"/>
      <c r="BJ2259" s="37"/>
      <c r="BK2259" s="37"/>
      <c r="BL2259" s="37"/>
      <c r="BM2259" s="37"/>
      <c r="BN2259" s="37"/>
      <c r="BO2259" s="37"/>
      <c r="BP2259" s="37"/>
      <c r="BQ2259" s="37"/>
      <c r="BR2259" s="37"/>
      <c r="BS2259" s="37"/>
      <c r="BT2259" s="37"/>
      <c r="BU2259" s="37"/>
      <c r="BV2259" s="37"/>
      <c r="BW2259" s="37"/>
      <c r="BX2259" s="37"/>
      <c r="BY2259" s="37"/>
      <c r="BZ2259" s="37"/>
      <c r="CA2259" s="37"/>
      <c r="CB2259" s="37"/>
      <c r="CC2259" s="37"/>
      <c r="CD2259" s="37"/>
      <c r="CE2259" s="37"/>
      <c r="CF2259" s="37"/>
      <c r="CG2259" s="37"/>
      <c r="CH2259" s="37"/>
      <c r="CI2259" s="37"/>
      <c r="CJ2259" s="37"/>
      <c r="CK2259" s="37"/>
      <c r="CL2259" s="37"/>
      <c r="CM2259" s="37"/>
      <c r="CN2259" s="37"/>
      <c r="CO2259" s="37"/>
      <c r="CP2259" s="37"/>
      <c r="CQ2259" s="37"/>
      <c r="CR2259" s="37"/>
      <c r="CS2259" s="37"/>
      <c r="CT2259" s="37"/>
      <c r="CU2259" s="37"/>
      <c r="CV2259" s="37"/>
      <c r="CW2259" s="37"/>
      <c r="CX2259" s="37"/>
      <c r="CY2259" s="37"/>
      <c r="CZ2259" s="37"/>
      <c r="DA2259" s="37"/>
      <c r="DB2259" s="37"/>
      <c r="DC2259" s="37"/>
      <c r="DD2259" s="37"/>
      <c r="DE2259" s="37"/>
      <c r="DF2259" s="37"/>
      <c r="DG2259" s="37"/>
      <c r="DH2259" s="37"/>
      <c r="DI2259" s="37"/>
      <c r="DJ2259" s="37"/>
      <c r="DK2259" s="37"/>
      <c r="DL2259" s="37"/>
      <c r="DR2259" s="37"/>
      <c r="DS2259" s="37"/>
      <c r="DT2259" s="37"/>
      <c r="DU2259" s="37"/>
      <c r="DV2259" s="37"/>
      <c r="DW2259" s="37"/>
      <c r="DX2259" s="37"/>
      <c r="DY2259" s="37"/>
      <c r="DZ2259" s="37"/>
      <c r="EA2259" s="37"/>
      <c r="EB2259" s="37"/>
      <c r="EC2259" s="37"/>
      <c r="ED2259" s="37"/>
      <c r="EE2259" s="37"/>
      <c r="EF2259" s="37"/>
      <c r="EG2259" s="37"/>
      <c r="EH2259" s="37"/>
      <c r="EI2259" s="37"/>
      <c r="EJ2259" s="37"/>
      <c r="EK2259" s="37"/>
      <c r="EL2259" s="37"/>
      <c r="EM2259" s="37"/>
      <c r="EN2259" s="37"/>
      <c r="EO2259" s="37"/>
      <c r="EP2259" s="37"/>
      <c r="EQ2259" s="37"/>
      <c r="ER2259" s="37"/>
      <c r="ES2259" s="37"/>
      <c r="ET2259" s="37"/>
      <c r="EU2259" s="37"/>
      <c r="EV2259" s="37"/>
      <c r="EW2259" s="37"/>
      <c r="EX2259" s="37"/>
      <c r="EY2259" s="37"/>
      <c r="EZ2259" s="37"/>
      <c r="FA2259" s="37"/>
      <c r="FB2259" s="37"/>
      <c r="FC2259" s="37"/>
      <c r="FD2259" s="37"/>
    </row>
    <row r="2260" spans="2:160" x14ac:dyDescent="0.5">
      <c r="B2260" s="36" t="s">
        <v>2455</v>
      </c>
      <c r="C2260" s="18">
        <v>2.3017608470479178E-3</v>
      </c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F2260" s="37"/>
      <c r="AG2260" s="37"/>
      <c r="AH2260" s="37"/>
      <c r="AI2260" s="37"/>
      <c r="AJ2260" s="37"/>
      <c r="AK2260" s="37"/>
      <c r="AL2260" s="37"/>
      <c r="AM2260" s="37"/>
      <c r="AN2260" s="37"/>
      <c r="AO2260" s="37"/>
      <c r="AP2260" s="37"/>
      <c r="AQ2260" s="37"/>
      <c r="AR2260" s="37"/>
      <c r="AS2260" s="37"/>
      <c r="AT2260" s="37"/>
      <c r="AU2260" s="37"/>
      <c r="AV2260" s="37"/>
      <c r="AW2260" s="37"/>
      <c r="AX2260" s="37"/>
      <c r="AY2260" s="37"/>
      <c r="AZ2260" s="37"/>
      <c r="BA2260" s="37"/>
      <c r="BB2260" s="37"/>
      <c r="BC2260" s="37"/>
      <c r="BD2260" s="37"/>
      <c r="BE2260" s="37"/>
      <c r="BF2260" s="37"/>
      <c r="BG2260" s="37"/>
      <c r="BH2260" s="37"/>
      <c r="BI2260" s="37"/>
      <c r="BJ2260" s="37"/>
      <c r="BK2260" s="37"/>
      <c r="BL2260" s="37"/>
      <c r="BM2260" s="37"/>
      <c r="BN2260" s="37"/>
      <c r="BO2260" s="37"/>
      <c r="BP2260" s="37"/>
      <c r="BQ2260" s="37"/>
      <c r="BR2260" s="37"/>
      <c r="BS2260" s="37"/>
      <c r="BT2260" s="37"/>
      <c r="BU2260" s="37"/>
      <c r="BV2260" s="37"/>
      <c r="BW2260" s="37"/>
      <c r="BX2260" s="37"/>
      <c r="BY2260" s="37"/>
      <c r="BZ2260" s="37"/>
      <c r="CA2260" s="37"/>
      <c r="CB2260" s="37"/>
      <c r="CC2260" s="37"/>
      <c r="CD2260" s="37"/>
      <c r="CE2260" s="37"/>
      <c r="CF2260" s="37"/>
      <c r="CG2260" s="37"/>
      <c r="CH2260" s="37"/>
      <c r="CI2260" s="37"/>
      <c r="CJ2260" s="37"/>
      <c r="CK2260" s="37"/>
      <c r="CL2260" s="37"/>
      <c r="CM2260" s="37"/>
      <c r="CN2260" s="37"/>
      <c r="CO2260" s="37"/>
      <c r="CP2260" s="37"/>
      <c r="CQ2260" s="37"/>
      <c r="CR2260" s="37"/>
      <c r="CS2260" s="37"/>
      <c r="CT2260" s="37"/>
      <c r="CU2260" s="37"/>
      <c r="CV2260" s="37"/>
      <c r="CW2260" s="37"/>
      <c r="CX2260" s="37"/>
      <c r="CY2260" s="37"/>
      <c r="CZ2260" s="37"/>
      <c r="DA2260" s="37"/>
      <c r="DB2260" s="37"/>
      <c r="DC2260" s="37"/>
      <c r="DD2260" s="37"/>
      <c r="DE2260" s="37"/>
      <c r="DF2260" s="37"/>
      <c r="DG2260" s="37"/>
      <c r="DH2260" s="37"/>
      <c r="DI2260" s="37"/>
      <c r="DJ2260" s="37"/>
      <c r="DK2260" s="37"/>
      <c r="DL2260" s="37"/>
      <c r="DR2260" s="37"/>
      <c r="DS2260" s="37"/>
      <c r="DT2260" s="37"/>
      <c r="DU2260" s="37"/>
      <c r="DV2260" s="37"/>
      <c r="DW2260" s="37"/>
      <c r="DX2260" s="37"/>
      <c r="DY2260" s="37"/>
      <c r="DZ2260" s="37"/>
      <c r="EA2260" s="37"/>
      <c r="EB2260" s="37"/>
      <c r="EC2260" s="37"/>
      <c r="ED2260" s="37"/>
      <c r="EE2260" s="37"/>
      <c r="EF2260" s="37"/>
      <c r="EG2260" s="37"/>
      <c r="EH2260" s="37"/>
      <c r="EI2260" s="37"/>
      <c r="EJ2260" s="37"/>
      <c r="EK2260" s="37"/>
      <c r="EL2260" s="37"/>
      <c r="EM2260" s="37"/>
      <c r="EN2260" s="37"/>
      <c r="EO2260" s="37"/>
      <c r="EP2260" s="37"/>
      <c r="EQ2260" s="37"/>
      <c r="ER2260" s="37"/>
      <c r="ES2260" s="37"/>
      <c r="ET2260" s="37"/>
      <c r="EU2260" s="37"/>
      <c r="EV2260" s="37"/>
      <c r="EW2260" s="37"/>
      <c r="EX2260" s="37"/>
      <c r="EY2260" s="37"/>
      <c r="EZ2260" s="37"/>
      <c r="FA2260" s="37"/>
      <c r="FB2260" s="37"/>
      <c r="FC2260" s="37"/>
      <c r="FD2260" s="37"/>
    </row>
    <row r="2261" spans="2:160" x14ac:dyDescent="0.5">
      <c r="B2261" s="36" t="s">
        <v>2456</v>
      </c>
      <c r="C2261" s="18">
        <v>-3.6374522251201302E-3</v>
      </c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7"/>
      <c r="AD2261" s="37"/>
      <c r="AE2261" s="37"/>
      <c r="AF2261" s="37"/>
      <c r="AG2261" s="37"/>
      <c r="AH2261" s="37"/>
      <c r="AI2261" s="37"/>
      <c r="AJ2261" s="37"/>
      <c r="AK2261" s="37"/>
      <c r="AL2261" s="37"/>
      <c r="AM2261" s="37"/>
      <c r="AN2261" s="37"/>
      <c r="AO2261" s="37"/>
      <c r="AP2261" s="37"/>
      <c r="AQ2261" s="37"/>
      <c r="AR2261" s="37"/>
      <c r="AS2261" s="37"/>
      <c r="AT2261" s="37"/>
      <c r="AU2261" s="37"/>
      <c r="AV2261" s="37"/>
      <c r="AW2261" s="37"/>
      <c r="AX2261" s="37"/>
      <c r="AY2261" s="37"/>
      <c r="AZ2261" s="37"/>
      <c r="BA2261" s="37"/>
      <c r="BB2261" s="37"/>
      <c r="BC2261" s="37"/>
      <c r="BD2261" s="37"/>
      <c r="BE2261" s="37"/>
      <c r="BF2261" s="37"/>
      <c r="BG2261" s="37"/>
      <c r="BH2261" s="37"/>
      <c r="BI2261" s="37"/>
      <c r="BJ2261" s="37"/>
      <c r="BK2261" s="37"/>
      <c r="BL2261" s="37"/>
      <c r="BM2261" s="37"/>
      <c r="BN2261" s="37"/>
      <c r="BO2261" s="37"/>
      <c r="BP2261" s="37"/>
      <c r="BQ2261" s="37"/>
      <c r="BR2261" s="37"/>
      <c r="BS2261" s="37"/>
      <c r="BT2261" s="37"/>
      <c r="BU2261" s="37"/>
      <c r="BV2261" s="37"/>
      <c r="BW2261" s="37"/>
      <c r="BX2261" s="37"/>
      <c r="BY2261" s="37"/>
      <c r="BZ2261" s="37"/>
      <c r="CA2261" s="37"/>
      <c r="CB2261" s="37"/>
      <c r="CC2261" s="37"/>
      <c r="CD2261" s="37"/>
      <c r="CE2261" s="37"/>
      <c r="CF2261" s="37"/>
      <c r="CG2261" s="37"/>
      <c r="CH2261" s="37"/>
      <c r="CI2261" s="37"/>
      <c r="CJ2261" s="37"/>
      <c r="CK2261" s="37"/>
      <c r="CL2261" s="37"/>
      <c r="CM2261" s="37"/>
      <c r="CN2261" s="37"/>
      <c r="CO2261" s="37"/>
      <c r="CP2261" s="37"/>
      <c r="CQ2261" s="37"/>
      <c r="CR2261" s="37"/>
      <c r="CS2261" s="37"/>
      <c r="CT2261" s="37"/>
      <c r="CU2261" s="37"/>
      <c r="CV2261" s="37"/>
      <c r="CW2261" s="37"/>
      <c r="CX2261" s="37"/>
      <c r="CY2261" s="37"/>
      <c r="CZ2261" s="37"/>
      <c r="DA2261" s="37"/>
      <c r="DB2261" s="37"/>
      <c r="DC2261" s="37"/>
      <c r="DD2261" s="37"/>
      <c r="DE2261" s="37"/>
      <c r="DF2261" s="37"/>
      <c r="DG2261" s="37"/>
      <c r="DH2261" s="37"/>
      <c r="DI2261" s="37"/>
      <c r="DJ2261" s="37"/>
      <c r="DK2261" s="37"/>
      <c r="DL2261" s="37"/>
      <c r="DR2261" s="37"/>
      <c r="DS2261" s="37"/>
      <c r="DT2261" s="37"/>
      <c r="DU2261" s="37"/>
      <c r="DV2261" s="37"/>
      <c r="DW2261" s="37"/>
      <c r="DX2261" s="37"/>
      <c r="DY2261" s="37"/>
      <c r="DZ2261" s="37"/>
      <c r="EA2261" s="37"/>
      <c r="EB2261" s="37"/>
      <c r="EC2261" s="37"/>
      <c r="ED2261" s="37"/>
      <c r="EE2261" s="37"/>
      <c r="EF2261" s="37"/>
      <c r="EG2261" s="37"/>
      <c r="EH2261" s="37"/>
      <c r="EI2261" s="37"/>
      <c r="EJ2261" s="37"/>
      <c r="EK2261" s="37"/>
      <c r="EL2261" s="37"/>
      <c r="EM2261" s="37"/>
      <c r="EN2261" s="37"/>
      <c r="EO2261" s="37"/>
      <c r="EP2261" s="37"/>
      <c r="EQ2261" s="37"/>
      <c r="ER2261" s="37"/>
      <c r="ES2261" s="37"/>
      <c r="ET2261" s="37"/>
      <c r="EU2261" s="37"/>
      <c r="EV2261" s="37"/>
      <c r="EW2261" s="37"/>
      <c r="EX2261" s="37"/>
      <c r="EY2261" s="37"/>
      <c r="EZ2261" s="37"/>
      <c r="FA2261" s="37"/>
      <c r="FB2261" s="37"/>
      <c r="FC2261" s="37"/>
      <c r="FD2261" s="37"/>
    </row>
    <row r="2262" spans="2:160" x14ac:dyDescent="0.5">
      <c r="B2262" s="36" t="s">
        <v>2457</v>
      </c>
      <c r="C2262" s="18">
        <v>-2.9345790545963757E-3</v>
      </c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F2262" s="37"/>
      <c r="AG2262" s="37"/>
      <c r="AH2262" s="37"/>
      <c r="AI2262" s="37"/>
      <c r="AJ2262" s="37"/>
      <c r="AK2262" s="37"/>
      <c r="AL2262" s="37"/>
      <c r="AM2262" s="37"/>
      <c r="AN2262" s="37"/>
      <c r="AO2262" s="37"/>
      <c r="AP2262" s="37"/>
      <c r="AQ2262" s="37"/>
      <c r="AR2262" s="37"/>
      <c r="AS2262" s="37"/>
      <c r="AT2262" s="37"/>
      <c r="AU2262" s="37"/>
      <c r="AV2262" s="37"/>
      <c r="AW2262" s="37"/>
      <c r="AX2262" s="37"/>
      <c r="AY2262" s="37"/>
      <c r="AZ2262" s="37"/>
      <c r="BA2262" s="37"/>
      <c r="BB2262" s="37"/>
      <c r="BC2262" s="37"/>
      <c r="BD2262" s="37"/>
      <c r="BE2262" s="37"/>
      <c r="BF2262" s="37"/>
      <c r="BG2262" s="37"/>
      <c r="BH2262" s="37"/>
      <c r="BI2262" s="37"/>
      <c r="BJ2262" s="37"/>
      <c r="BK2262" s="37"/>
      <c r="BL2262" s="37"/>
      <c r="BM2262" s="37"/>
      <c r="BN2262" s="37"/>
      <c r="BO2262" s="37"/>
      <c r="BP2262" s="37"/>
      <c r="BQ2262" s="37"/>
      <c r="BR2262" s="37"/>
      <c r="BS2262" s="37"/>
      <c r="BT2262" s="37"/>
      <c r="BU2262" s="37"/>
      <c r="BV2262" s="37"/>
      <c r="BW2262" s="37"/>
      <c r="BX2262" s="37"/>
      <c r="BY2262" s="37"/>
      <c r="BZ2262" s="37"/>
      <c r="CA2262" s="37"/>
      <c r="CB2262" s="37"/>
      <c r="CC2262" s="37"/>
      <c r="CD2262" s="37"/>
      <c r="CE2262" s="37"/>
      <c r="CF2262" s="37"/>
      <c r="CG2262" s="37"/>
      <c r="CH2262" s="37"/>
      <c r="CI2262" s="37"/>
      <c r="CJ2262" s="37"/>
      <c r="CK2262" s="37"/>
      <c r="CL2262" s="37"/>
      <c r="CM2262" s="37"/>
      <c r="CN2262" s="37"/>
      <c r="CO2262" s="37"/>
      <c r="CP2262" s="37"/>
      <c r="CQ2262" s="37"/>
      <c r="CR2262" s="37"/>
      <c r="CS2262" s="37"/>
      <c r="CT2262" s="37"/>
      <c r="CU2262" s="37"/>
      <c r="CV2262" s="37"/>
      <c r="CW2262" s="37"/>
      <c r="CX2262" s="37"/>
      <c r="CY2262" s="37"/>
      <c r="CZ2262" s="37"/>
      <c r="DA2262" s="37"/>
      <c r="DB2262" s="37"/>
      <c r="DC2262" s="37"/>
      <c r="DD2262" s="37"/>
      <c r="DE2262" s="37"/>
      <c r="DF2262" s="37"/>
      <c r="DG2262" s="37"/>
      <c r="DH2262" s="37"/>
      <c r="DI2262" s="37"/>
      <c r="DJ2262" s="37"/>
      <c r="DK2262" s="37"/>
      <c r="DL2262" s="37"/>
      <c r="DR2262" s="37"/>
      <c r="DS2262" s="37"/>
      <c r="DT2262" s="37"/>
      <c r="DU2262" s="37"/>
      <c r="DV2262" s="37"/>
      <c r="DW2262" s="37"/>
      <c r="DX2262" s="37"/>
      <c r="DY2262" s="37"/>
      <c r="DZ2262" s="37"/>
      <c r="EA2262" s="37"/>
      <c r="EB2262" s="37"/>
      <c r="EC2262" s="37"/>
      <c r="ED2262" s="37"/>
      <c r="EE2262" s="37"/>
      <c r="EF2262" s="37"/>
      <c r="EG2262" s="37"/>
      <c r="EH2262" s="37"/>
      <c r="EI2262" s="37"/>
      <c r="EJ2262" s="37"/>
      <c r="EK2262" s="37"/>
      <c r="EL2262" s="37"/>
      <c r="EM2262" s="37"/>
      <c r="EN2262" s="37"/>
      <c r="EO2262" s="37"/>
      <c r="EP2262" s="37"/>
      <c r="EQ2262" s="37"/>
      <c r="ER2262" s="37"/>
      <c r="ES2262" s="37"/>
      <c r="ET2262" s="37"/>
      <c r="EU2262" s="37"/>
      <c r="EV2262" s="37"/>
      <c r="EW2262" s="37"/>
      <c r="EX2262" s="37"/>
      <c r="EY2262" s="37"/>
      <c r="EZ2262" s="37"/>
      <c r="FA2262" s="37"/>
      <c r="FB2262" s="37"/>
      <c r="FC2262" s="37"/>
      <c r="FD2262" s="37"/>
    </row>
    <row r="2263" spans="2:160" x14ac:dyDescent="0.5">
      <c r="B2263" s="36" t="s">
        <v>2458</v>
      </c>
      <c r="C2263" s="18">
        <v>-7.3477205554547398E-3</v>
      </c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/>
      <c r="AA2263" s="37"/>
      <c r="AB2263" s="37"/>
      <c r="AC2263" s="37"/>
      <c r="AD2263" s="37"/>
      <c r="AE2263" s="37"/>
      <c r="AF2263" s="37"/>
      <c r="AG2263" s="37"/>
      <c r="AH2263" s="37"/>
      <c r="AI2263" s="37"/>
      <c r="AJ2263" s="37"/>
      <c r="AK2263" s="37"/>
      <c r="AL2263" s="37"/>
      <c r="AM2263" s="37"/>
      <c r="AN2263" s="37"/>
      <c r="AO2263" s="37"/>
      <c r="AP2263" s="37"/>
      <c r="AQ2263" s="37"/>
      <c r="AR2263" s="37"/>
      <c r="AS2263" s="37"/>
      <c r="AT2263" s="37"/>
      <c r="AU2263" s="37"/>
      <c r="AV2263" s="37"/>
      <c r="AW2263" s="37"/>
      <c r="AX2263" s="37"/>
      <c r="AY2263" s="37"/>
      <c r="AZ2263" s="37"/>
      <c r="BA2263" s="37"/>
      <c r="BB2263" s="37"/>
      <c r="BC2263" s="37"/>
      <c r="BD2263" s="37"/>
      <c r="BE2263" s="37"/>
      <c r="BF2263" s="37"/>
      <c r="BG2263" s="37"/>
      <c r="BH2263" s="37"/>
      <c r="BI2263" s="37"/>
      <c r="BJ2263" s="37"/>
      <c r="BK2263" s="37"/>
      <c r="BL2263" s="37"/>
      <c r="BM2263" s="37"/>
      <c r="BN2263" s="37"/>
      <c r="BO2263" s="37"/>
      <c r="BP2263" s="37"/>
      <c r="BQ2263" s="37"/>
      <c r="BR2263" s="37"/>
      <c r="BS2263" s="37"/>
      <c r="BT2263" s="37"/>
      <c r="BU2263" s="37"/>
      <c r="BV2263" s="37"/>
      <c r="BW2263" s="37"/>
      <c r="BX2263" s="37"/>
      <c r="BY2263" s="37"/>
      <c r="BZ2263" s="37"/>
      <c r="CA2263" s="37"/>
      <c r="CB2263" s="37"/>
      <c r="CC2263" s="37"/>
      <c r="CD2263" s="37"/>
      <c r="CE2263" s="37"/>
      <c r="CF2263" s="37"/>
      <c r="CG2263" s="37"/>
      <c r="CH2263" s="37"/>
      <c r="CI2263" s="37"/>
      <c r="CJ2263" s="37"/>
      <c r="CK2263" s="37"/>
      <c r="CL2263" s="37"/>
      <c r="CM2263" s="37"/>
      <c r="CN2263" s="37"/>
      <c r="CO2263" s="37"/>
      <c r="CP2263" s="37"/>
      <c r="CQ2263" s="37"/>
      <c r="CR2263" s="37"/>
      <c r="CS2263" s="37"/>
      <c r="CT2263" s="37"/>
      <c r="CU2263" s="37"/>
      <c r="CV2263" s="37"/>
      <c r="CW2263" s="37"/>
      <c r="CX2263" s="37"/>
      <c r="CY2263" s="37"/>
      <c r="CZ2263" s="37"/>
      <c r="DA2263" s="37"/>
      <c r="DB2263" s="37"/>
      <c r="DC2263" s="37"/>
      <c r="DD2263" s="37"/>
      <c r="DE2263" s="37"/>
      <c r="DF2263" s="37"/>
      <c r="DG2263" s="37"/>
      <c r="DH2263" s="37"/>
      <c r="DI2263" s="37"/>
      <c r="DJ2263" s="37"/>
      <c r="DK2263" s="37"/>
      <c r="DL2263" s="37"/>
      <c r="DR2263" s="37"/>
      <c r="DS2263" s="37"/>
      <c r="DT2263" s="37"/>
      <c r="DU2263" s="37"/>
      <c r="DV2263" s="37"/>
      <c r="DW2263" s="37"/>
      <c r="DX2263" s="37"/>
      <c r="DY2263" s="37"/>
      <c r="DZ2263" s="37"/>
      <c r="EA2263" s="37"/>
      <c r="EB2263" s="37"/>
      <c r="EC2263" s="37"/>
      <c r="ED2263" s="37"/>
      <c r="EE2263" s="37"/>
      <c r="EF2263" s="37"/>
      <c r="EG2263" s="37"/>
      <c r="EH2263" s="37"/>
      <c r="EI2263" s="37"/>
      <c r="EJ2263" s="37"/>
      <c r="EK2263" s="37"/>
      <c r="EL2263" s="37"/>
      <c r="EM2263" s="37"/>
      <c r="EN2263" s="37"/>
      <c r="EO2263" s="37"/>
      <c r="EP2263" s="37"/>
      <c r="EQ2263" s="37"/>
      <c r="ER2263" s="37"/>
      <c r="ES2263" s="37"/>
      <c r="ET2263" s="37"/>
      <c r="EU2263" s="37"/>
      <c r="EV2263" s="37"/>
      <c r="EW2263" s="37"/>
      <c r="EX2263" s="37"/>
      <c r="EY2263" s="37"/>
      <c r="EZ2263" s="37"/>
      <c r="FA2263" s="37"/>
      <c r="FB2263" s="37"/>
      <c r="FC2263" s="37"/>
      <c r="FD2263" s="37"/>
    </row>
    <row r="2264" spans="2:160" x14ac:dyDescent="0.5">
      <c r="B2264" s="36" t="s">
        <v>2459</v>
      </c>
      <c r="C2264" s="18">
        <v>1.9544895039755872E-3</v>
      </c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F2264" s="37"/>
      <c r="AG2264" s="37"/>
      <c r="AH2264" s="37"/>
      <c r="AI2264" s="37"/>
      <c r="AJ2264" s="37"/>
      <c r="AK2264" s="37"/>
      <c r="AL2264" s="37"/>
      <c r="AM2264" s="37"/>
      <c r="AN2264" s="37"/>
      <c r="AO2264" s="37"/>
      <c r="AP2264" s="37"/>
      <c r="AQ2264" s="37"/>
      <c r="AR2264" s="37"/>
      <c r="AS2264" s="37"/>
      <c r="AT2264" s="37"/>
      <c r="AU2264" s="37"/>
      <c r="AV2264" s="37"/>
      <c r="AW2264" s="37"/>
      <c r="AX2264" s="37"/>
      <c r="AY2264" s="37"/>
      <c r="AZ2264" s="37"/>
      <c r="BA2264" s="37"/>
      <c r="BB2264" s="37"/>
      <c r="BC2264" s="37"/>
      <c r="BD2264" s="37"/>
      <c r="BE2264" s="37"/>
      <c r="BF2264" s="37"/>
      <c r="BG2264" s="37"/>
      <c r="BH2264" s="37"/>
      <c r="BI2264" s="37"/>
      <c r="BJ2264" s="37"/>
      <c r="BK2264" s="37"/>
      <c r="BL2264" s="37"/>
      <c r="BM2264" s="37"/>
      <c r="BN2264" s="37"/>
      <c r="BO2264" s="37"/>
      <c r="BP2264" s="37"/>
      <c r="BQ2264" s="37"/>
      <c r="BR2264" s="37"/>
      <c r="BS2264" s="37"/>
      <c r="BT2264" s="37"/>
      <c r="BU2264" s="37"/>
      <c r="BV2264" s="37"/>
      <c r="BW2264" s="37"/>
      <c r="BX2264" s="37"/>
      <c r="BY2264" s="37"/>
      <c r="BZ2264" s="37"/>
      <c r="CA2264" s="37"/>
      <c r="CB2264" s="37"/>
      <c r="CC2264" s="37"/>
      <c r="CD2264" s="37"/>
      <c r="CE2264" s="37"/>
      <c r="CF2264" s="37"/>
      <c r="CG2264" s="37"/>
      <c r="CH2264" s="37"/>
      <c r="CI2264" s="37"/>
      <c r="CJ2264" s="37"/>
      <c r="CK2264" s="37"/>
      <c r="CL2264" s="37"/>
      <c r="CM2264" s="37"/>
      <c r="CN2264" s="37"/>
      <c r="CO2264" s="37"/>
      <c r="CP2264" s="37"/>
      <c r="CQ2264" s="37"/>
      <c r="CR2264" s="37"/>
      <c r="CS2264" s="37"/>
      <c r="CT2264" s="37"/>
      <c r="CU2264" s="37"/>
      <c r="CV2264" s="37"/>
      <c r="CW2264" s="37"/>
      <c r="CX2264" s="37"/>
      <c r="CY2264" s="37"/>
      <c r="CZ2264" s="37"/>
      <c r="DA2264" s="37"/>
      <c r="DB2264" s="37"/>
      <c r="DC2264" s="37"/>
      <c r="DD2264" s="37"/>
      <c r="DE2264" s="37"/>
      <c r="DF2264" s="37"/>
      <c r="DG2264" s="37"/>
      <c r="DH2264" s="37"/>
      <c r="DI2264" s="37"/>
      <c r="DJ2264" s="37"/>
      <c r="DK2264" s="37"/>
      <c r="DL2264" s="37"/>
      <c r="DR2264" s="37"/>
      <c r="DS2264" s="37"/>
      <c r="DT2264" s="37"/>
      <c r="DU2264" s="37"/>
      <c r="DV2264" s="37"/>
      <c r="DW2264" s="37"/>
      <c r="DX2264" s="37"/>
      <c r="DY2264" s="37"/>
      <c r="DZ2264" s="37"/>
      <c r="EA2264" s="37"/>
      <c r="EB2264" s="37"/>
      <c r="EC2264" s="37"/>
      <c r="ED2264" s="37"/>
      <c r="EE2264" s="37"/>
      <c r="EF2264" s="37"/>
      <c r="EG2264" s="37"/>
      <c r="EH2264" s="37"/>
      <c r="EI2264" s="37"/>
      <c r="EJ2264" s="37"/>
      <c r="EK2264" s="37"/>
      <c r="EL2264" s="37"/>
      <c r="EM2264" s="37"/>
      <c r="EN2264" s="37"/>
      <c r="EO2264" s="37"/>
      <c r="EP2264" s="37"/>
      <c r="EQ2264" s="37"/>
      <c r="ER2264" s="37"/>
      <c r="ES2264" s="37"/>
      <c r="ET2264" s="37"/>
      <c r="EU2264" s="37"/>
      <c r="EV2264" s="37"/>
      <c r="EW2264" s="37"/>
      <c r="EX2264" s="37"/>
      <c r="EY2264" s="37"/>
      <c r="EZ2264" s="37"/>
      <c r="FA2264" s="37"/>
      <c r="FB2264" s="37"/>
      <c r="FC2264" s="37"/>
      <c r="FD2264" s="37"/>
    </row>
    <row r="2265" spans="2:160" x14ac:dyDescent="0.5">
      <c r="B2265" s="36" t="s">
        <v>2460</v>
      </c>
      <c r="C2265" s="18">
        <v>1.5646919175569263E-3</v>
      </c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/>
      <c r="AA2265" s="37"/>
      <c r="AB2265" s="37"/>
      <c r="AC2265" s="37"/>
      <c r="AD2265" s="37"/>
      <c r="AE2265" s="37"/>
      <c r="AF2265" s="37"/>
      <c r="AG2265" s="37"/>
      <c r="AH2265" s="37"/>
      <c r="AI2265" s="37"/>
      <c r="AJ2265" s="37"/>
      <c r="AK2265" s="37"/>
      <c r="AL2265" s="37"/>
      <c r="AM2265" s="37"/>
      <c r="AN2265" s="37"/>
      <c r="AO2265" s="37"/>
      <c r="AP2265" s="37"/>
      <c r="AQ2265" s="37"/>
      <c r="AR2265" s="37"/>
      <c r="AS2265" s="37"/>
      <c r="AT2265" s="37"/>
      <c r="AU2265" s="37"/>
      <c r="AV2265" s="37"/>
      <c r="AW2265" s="37"/>
      <c r="AX2265" s="37"/>
      <c r="AY2265" s="37"/>
      <c r="AZ2265" s="37"/>
      <c r="BA2265" s="37"/>
      <c r="BB2265" s="37"/>
      <c r="BC2265" s="37"/>
      <c r="BD2265" s="37"/>
      <c r="BE2265" s="37"/>
      <c r="BF2265" s="37"/>
      <c r="BG2265" s="37"/>
      <c r="BH2265" s="37"/>
      <c r="BI2265" s="37"/>
      <c r="BJ2265" s="37"/>
      <c r="BK2265" s="37"/>
      <c r="BL2265" s="37"/>
      <c r="BM2265" s="37"/>
      <c r="BN2265" s="37"/>
      <c r="BO2265" s="37"/>
      <c r="BP2265" s="37"/>
      <c r="BQ2265" s="37"/>
      <c r="BR2265" s="37"/>
      <c r="BS2265" s="37"/>
      <c r="BT2265" s="37"/>
      <c r="BU2265" s="37"/>
      <c r="BV2265" s="37"/>
      <c r="BW2265" s="37"/>
      <c r="BX2265" s="37"/>
      <c r="BY2265" s="37"/>
      <c r="BZ2265" s="37"/>
      <c r="CA2265" s="37"/>
      <c r="CB2265" s="37"/>
      <c r="CC2265" s="37"/>
      <c r="CD2265" s="37"/>
      <c r="CE2265" s="37"/>
      <c r="CF2265" s="37"/>
      <c r="CG2265" s="37"/>
      <c r="CH2265" s="37"/>
      <c r="CI2265" s="37"/>
      <c r="CJ2265" s="37"/>
      <c r="CK2265" s="37"/>
      <c r="CL2265" s="37"/>
      <c r="CM2265" s="37"/>
      <c r="CN2265" s="37"/>
      <c r="CO2265" s="37"/>
      <c r="CP2265" s="37"/>
      <c r="CQ2265" s="37"/>
      <c r="CR2265" s="37"/>
      <c r="CS2265" s="37"/>
      <c r="CT2265" s="37"/>
      <c r="CU2265" s="37"/>
      <c r="CV2265" s="37"/>
      <c r="CW2265" s="37"/>
      <c r="CX2265" s="37"/>
      <c r="CY2265" s="37"/>
      <c r="CZ2265" s="37"/>
      <c r="DA2265" s="37"/>
      <c r="DB2265" s="37"/>
      <c r="DC2265" s="37"/>
      <c r="DD2265" s="37"/>
      <c r="DE2265" s="37"/>
      <c r="DF2265" s="37"/>
      <c r="DG2265" s="37"/>
      <c r="DH2265" s="37"/>
      <c r="DI2265" s="37"/>
      <c r="DJ2265" s="37"/>
      <c r="DK2265" s="37"/>
      <c r="DL2265" s="37"/>
      <c r="DR2265" s="37"/>
      <c r="DS2265" s="37"/>
      <c r="DT2265" s="37"/>
      <c r="DU2265" s="37"/>
      <c r="DV2265" s="37"/>
      <c r="DW2265" s="37"/>
      <c r="DX2265" s="37"/>
      <c r="DY2265" s="37"/>
      <c r="DZ2265" s="37"/>
      <c r="EA2265" s="37"/>
      <c r="EB2265" s="37"/>
      <c r="EC2265" s="37"/>
      <c r="ED2265" s="37"/>
      <c r="EE2265" s="37"/>
      <c r="EF2265" s="37"/>
      <c r="EG2265" s="37"/>
      <c r="EH2265" s="37"/>
      <c r="EI2265" s="37"/>
      <c r="EJ2265" s="37"/>
      <c r="EK2265" s="37"/>
      <c r="EL2265" s="37"/>
      <c r="EM2265" s="37"/>
      <c r="EN2265" s="37"/>
      <c r="EO2265" s="37"/>
      <c r="EP2265" s="37"/>
      <c r="EQ2265" s="37"/>
      <c r="ER2265" s="37"/>
      <c r="ES2265" s="37"/>
      <c r="ET2265" s="37"/>
      <c r="EU2265" s="37"/>
      <c r="EV2265" s="37"/>
      <c r="EW2265" s="37"/>
      <c r="EX2265" s="37"/>
      <c r="EY2265" s="37"/>
      <c r="EZ2265" s="37"/>
      <c r="FA2265" s="37"/>
      <c r="FB2265" s="37"/>
      <c r="FC2265" s="37"/>
      <c r="FD2265" s="37"/>
    </row>
    <row r="2266" spans="2:160" x14ac:dyDescent="0.5">
      <c r="B2266" s="36" t="s">
        <v>2461</v>
      </c>
      <c r="C2266" s="18">
        <v>8.5778575246875377E-4</v>
      </c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F2266" s="37"/>
      <c r="AG2266" s="37"/>
      <c r="AH2266" s="37"/>
      <c r="AI2266" s="37"/>
      <c r="AJ2266" s="37"/>
      <c r="AK2266" s="37"/>
      <c r="AL2266" s="37"/>
      <c r="AM2266" s="37"/>
      <c r="AN2266" s="37"/>
      <c r="AO2266" s="37"/>
      <c r="AP2266" s="37"/>
      <c r="AQ2266" s="37"/>
      <c r="AR2266" s="37"/>
      <c r="AS2266" s="37"/>
      <c r="AT2266" s="37"/>
      <c r="AU2266" s="37"/>
      <c r="AV2266" s="37"/>
      <c r="AW2266" s="37"/>
      <c r="AX2266" s="37"/>
      <c r="AY2266" s="37"/>
      <c r="AZ2266" s="37"/>
      <c r="BA2266" s="37"/>
      <c r="BB2266" s="37"/>
      <c r="BC2266" s="37"/>
      <c r="BD2266" s="37"/>
      <c r="BE2266" s="37"/>
      <c r="BF2266" s="37"/>
      <c r="BG2266" s="37"/>
      <c r="BH2266" s="37"/>
      <c r="BI2266" s="37"/>
      <c r="BJ2266" s="37"/>
      <c r="BK2266" s="37"/>
      <c r="BL2266" s="37"/>
      <c r="BM2266" s="37"/>
      <c r="BN2266" s="37"/>
      <c r="BO2266" s="37"/>
      <c r="BP2266" s="37"/>
      <c r="BQ2266" s="37"/>
      <c r="BR2266" s="37"/>
      <c r="BS2266" s="37"/>
      <c r="BT2266" s="37"/>
      <c r="BU2266" s="37"/>
      <c r="BV2266" s="37"/>
      <c r="BW2266" s="37"/>
      <c r="BX2266" s="37"/>
      <c r="BY2266" s="37"/>
      <c r="BZ2266" s="37"/>
      <c r="CA2266" s="37"/>
      <c r="CB2266" s="37"/>
      <c r="CC2266" s="37"/>
      <c r="CD2266" s="37"/>
      <c r="CE2266" s="37"/>
      <c r="CF2266" s="37"/>
      <c r="CG2266" s="37"/>
      <c r="CH2266" s="37"/>
      <c r="CI2266" s="37"/>
      <c r="CJ2266" s="37"/>
      <c r="CK2266" s="37"/>
      <c r="CL2266" s="37"/>
      <c r="CM2266" s="37"/>
      <c r="CN2266" s="37"/>
      <c r="CO2266" s="37"/>
      <c r="CP2266" s="37"/>
      <c r="CQ2266" s="37"/>
      <c r="CR2266" s="37"/>
      <c r="CS2266" s="37"/>
      <c r="CT2266" s="37"/>
      <c r="CU2266" s="37"/>
      <c r="CV2266" s="37"/>
      <c r="CW2266" s="37"/>
      <c r="CX2266" s="37"/>
      <c r="CY2266" s="37"/>
      <c r="CZ2266" s="37"/>
      <c r="DA2266" s="37"/>
      <c r="DB2266" s="37"/>
      <c r="DC2266" s="37"/>
      <c r="DD2266" s="37"/>
      <c r="DE2266" s="37"/>
      <c r="DF2266" s="37"/>
      <c r="DG2266" s="37"/>
      <c r="DH2266" s="37"/>
      <c r="DI2266" s="37"/>
      <c r="DJ2266" s="37"/>
      <c r="DK2266" s="37"/>
      <c r="DL2266" s="37"/>
      <c r="DR2266" s="37"/>
      <c r="DS2266" s="37"/>
      <c r="DT2266" s="37"/>
      <c r="DU2266" s="37"/>
      <c r="DV2266" s="37"/>
      <c r="DW2266" s="37"/>
      <c r="DX2266" s="37"/>
      <c r="DY2266" s="37"/>
      <c r="DZ2266" s="37"/>
      <c r="EA2266" s="37"/>
      <c r="EB2266" s="37"/>
      <c r="EC2266" s="37"/>
      <c r="ED2266" s="37"/>
      <c r="EE2266" s="37"/>
      <c r="EF2266" s="37"/>
      <c r="EG2266" s="37"/>
      <c r="EH2266" s="37"/>
      <c r="EI2266" s="37"/>
      <c r="EJ2266" s="37"/>
      <c r="EK2266" s="37"/>
      <c r="EL2266" s="37"/>
      <c r="EM2266" s="37"/>
      <c r="EN2266" s="37"/>
      <c r="EO2266" s="37"/>
      <c r="EP2266" s="37"/>
      <c r="EQ2266" s="37"/>
      <c r="ER2266" s="37"/>
      <c r="ES2266" s="37"/>
      <c r="ET2266" s="37"/>
      <c r="EU2266" s="37"/>
      <c r="EV2266" s="37"/>
      <c r="EW2266" s="37"/>
      <c r="EX2266" s="37"/>
      <c r="EY2266" s="37"/>
      <c r="EZ2266" s="37"/>
      <c r="FA2266" s="37"/>
      <c r="FB2266" s="37"/>
      <c r="FC2266" s="37"/>
      <c r="FD2266" s="37"/>
    </row>
    <row r="2267" spans="2:160" x14ac:dyDescent="0.5">
      <c r="B2267" s="36" t="s">
        <v>2462</v>
      </c>
      <c r="C2267" s="18">
        <v>-8.0529632420527353E-3</v>
      </c>
      <c r="H2267" s="37"/>
      <c r="I2267" s="37"/>
      <c r="J2267" s="37"/>
      <c r="K2267" s="37"/>
      <c r="L2267" s="37"/>
      <c r="M2267" s="37"/>
      <c r="N2267" s="37"/>
      <c r="O2267" s="37"/>
      <c r="P2267" s="37"/>
      <c r="Q2267" s="37"/>
      <c r="R2267" s="37"/>
      <c r="S2267" s="37"/>
      <c r="T2267" s="37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F2267" s="37"/>
      <c r="AG2267" s="37"/>
      <c r="AH2267" s="37"/>
      <c r="AI2267" s="37"/>
      <c r="AJ2267" s="37"/>
      <c r="AK2267" s="37"/>
      <c r="AL2267" s="37"/>
      <c r="AM2267" s="37"/>
      <c r="AN2267" s="37"/>
      <c r="AO2267" s="37"/>
      <c r="AP2267" s="37"/>
      <c r="AQ2267" s="37"/>
      <c r="AR2267" s="37"/>
      <c r="AS2267" s="37"/>
      <c r="AT2267" s="37"/>
      <c r="AU2267" s="37"/>
      <c r="AV2267" s="37"/>
      <c r="AW2267" s="37"/>
      <c r="AX2267" s="37"/>
      <c r="AY2267" s="37"/>
      <c r="AZ2267" s="37"/>
      <c r="BA2267" s="37"/>
      <c r="BB2267" s="37"/>
      <c r="BC2267" s="37"/>
      <c r="BD2267" s="37"/>
      <c r="BE2267" s="37"/>
      <c r="BF2267" s="37"/>
      <c r="BG2267" s="37"/>
      <c r="BH2267" s="37"/>
      <c r="BI2267" s="37"/>
      <c r="BJ2267" s="37"/>
      <c r="BK2267" s="37"/>
      <c r="BL2267" s="37"/>
      <c r="BM2267" s="37"/>
      <c r="BN2267" s="37"/>
      <c r="BO2267" s="37"/>
      <c r="BP2267" s="37"/>
      <c r="BQ2267" s="37"/>
      <c r="BR2267" s="37"/>
      <c r="BS2267" s="37"/>
      <c r="BT2267" s="37"/>
      <c r="BU2267" s="37"/>
      <c r="BV2267" s="37"/>
      <c r="BW2267" s="37"/>
      <c r="BX2267" s="37"/>
      <c r="BY2267" s="37"/>
      <c r="BZ2267" s="37"/>
      <c r="CA2267" s="37"/>
      <c r="CB2267" s="37"/>
      <c r="CC2267" s="37"/>
      <c r="CD2267" s="37"/>
      <c r="CE2267" s="37"/>
      <c r="CF2267" s="37"/>
      <c r="CG2267" s="37"/>
      <c r="CH2267" s="37"/>
      <c r="CI2267" s="37"/>
      <c r="CJ2267" s="37"/>
      <c r="CK2267" s="37"/>
      <c r="CL2267" s="37"/>
      <c r="CM2267" s="37"/>
      <c r="CN2267" s="37"/>
      <c r="CO2267" s="37"/>
      <c r="CP2267" s="37"/>
      <c r="CQ2267" s="37"/>
      <c r="CR2267" s="37"/>
      <c r="CS2267" s="37"/>
      <c r="CT2267" s="37"/>
      <c r="CU2267" s="37"/>
      <c r="CV2267" s="37"/>
      <c r="CW2267" s="37"/>
      <c r="CX2267" s="37"/>
      <c r="CY2267" s="37"/>
      <c r="CZ2267" s="37"/>
      <c r="DA2267" s="37"/>
      <c r="DB2267" s="37"/>
      <c r="DC2267" s="37"/>
      <c r="DD2267" s="37"/>
      <c r="DE2267" s="37"/>
      <c r="DF2267" s="37"/>
      <c r="DG2267" s="37"/>
      <c r="DH2267" s="37"/>
      <c r="DI2267" s="37"/>
      <c r="DJ2267" s="37"/>
      <c r="DK2267" s="37"/>
      <c r="DL2267" s="37"/>
      <c r="DR2267" s="37"/>
      <c r="DS2267" s="37"/>
      <c r="DT2267" s="37"/>
      <c r="DU2267" s="37"/>
      <c r="DV2267" s="37"/>
      <c r="DW2267" s="37"/>
      <c r="DX2267" s="37"/>
      <c r="DY2267" s="37"/>
      <c r="DZ2267" s="37"/>
      <c r="EA2267" s="37"/>
      <c r="EB2267" s="37"/>
      <c r="EC2267" s="37"/>
      <c r="ED2267" s="37"/>
      <c r="EE2267" s="37"/>
      <c r="EF2267" s="37"/>
      <c r="EG2267" s="37"/>
      <c r="EH2267" s="37"/>
      <c r="EI2267" s="37"/>
      <c r="EJ2267" s="37"/>
      <c r="EK2267" s="37"/>
      <c r="EL2267" s="37"/>
      <c r="EM2267" s="37"/>
      <c r="EN2267" s="37"/>
      <c r="EO2267" s="37"/>
      <c r="EP2267" s="37"/>
      <c r="EQ2267" s="37"/>
      <c r="ER2267" s="37"/>
      <c r="ES2267" s="37"/>
      <c r="ET2267" s="37"/>
      <c r="EU2267" s="37"/>
      <c r="EV2267" s="37"/>
      <c r="EW2267" s="37"/>
      <c r="EX2267" s="37"/>
      <c r="EY2267" s="37"/>
      <c r="EZ2267" s="37"/>
      <c r="FA2267" s="37"/>
      <c r="FB2267" s="37"/>
      <c r="FC2267" s="37"/>
      <c r="FD2267" s="37"/>
    </row>
    <row r="2268" spans="2:160" x14ac:dyDescent="0.5">
      <c r="B2268" s="36" t="s">
        <v>2463</v>
      </c>
      <c r="C2268" s="18">
        <v>-1.8741052086767018E-3</v>
      </c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F2268" s="37"/>
      <c r="AG2268" s="37"/>
      <c r="AH2268" s="37"/>
      <c r="AI2268" s="37"/>
      <c r="AJ2268" s="37"/>
      <c r="AK2268" s="37"/>
      <c r="AL2268" s="37"/>
      <c r="AM2268" s="37"/>
      <c r="AN2268" s="37"/>
      <c r="AO2268" s="37"/>
      <c r="AP2268" s="37"/>
      <c r="AQ2268" s="37"/>
      <c r="AR2268" s="37"/>
      <c r="AS2268" s="37"/>
      <c r="AT2268" s="37"/>
      <c r="AU2268" s="37"/>
      <c r="AV2268" s="37"/>
      <c r="AW2268" s="37"/>
      <c r="AX2268" s="37"/>
      <c r="AY2268" s="37"/>
      <c r="AZ2268" s="37"/>
      <c r="BA2268" s="37"/>
      <c r="BB2268" s="37"/>
      <c r="BC2268" s="37"/>
      <c r="BD2268" s="37"/>
      <c r="BE2268" s="37"/>
      <c r="BF2268" s="37"/>
      <c r="BG2268" s="37"/>
      <c r="BH2268" s="37"/>
      <c r="BI2268" s="37"/>
      <c r="BJ2268" s="37"/>
      <c r="BK2268" s="37"/>
      <c r="BL2268" s="37"/>
      <c r="BM2268" s="37"/>
      <c r="BN2268" s="37"/>
      <c r="BO2268" s="37"/>
      <c r="BP2268" s="37"/>
      <c r="BQ2268" s="37"/>
      <c r="BR2268" s="37"/>
      <c r="BS2268" s="37"/>
      <c r="BT2268" s="37"/>
      <c r="BU2268" s="37"/>
      <c r="BV2268" s="37"/>
      <c r="BW2268" s="37"/>
      <c r="BX2268" s="37"/>
      <c r="BY2268" s="37"/>
      <c r="BZ2268" s="37"/>
      <c r="CA2268" s="37"/>
      <c r="CB2268" s="37"/>
      <c r="CC2268" s="37"/>
      <c r="CD2268" s="37"/>
      <c r="CE2268" s="37"/>
      <c r="CF2268" s="37"/>
      <c r="CG2268" s="37"/>
      <c r="CH2268" s="37"/>
      <c r="CI2268" s="37"/>
      <c r="CJ2268" s="37"/>
      <c r="CK2268" s="37"/>
      <c r="CL2268" s="37"/>
      <c r="CM2268" s="37"/>
      <c r="CN2268" s="37"/>
      <c r="CO2268" s="37"/>
      <c r="CP2268" s="37"/>
      <c r="CQ2268" s="37"/>
      <c r="CR2268" s="37"/>
      <c r="CS2268" s="37"/>
      <c r="CT2268" s="37"/>
      <c r="CU2268" s="37"/>
      <c r="CV2268" s="37"/>
      <c r="CW2268" s="37"/>
      <c r="CX2268" s="37"/>
      <c r="CY2268" s="37"/>
      <c r="CZ2268" s="37"/>
      <c r="DA2268" s="37"/>
      <c r="DB2268" s="37"/>
      <c r="DC2268" s="37"/>
      <c r="DD2268" s="37"/>
      <c r="DE2268" s="37"/>
      <c r="DF2268" s="37"/>
      <c r="DG2268" s="37"/>
      <c r="DH2268" s="37"/>
      <c r="DI2268" s="37"/>
      <c r="DJ2268" s="37"/>
      <c r="DK2268" s="37"/>
      <c r="DL2268" s="37"/>
      <c r="DR2268" s="37"/>
      <c r="DS2268" s="37"/>
      <c r="DT2268" s="37"/>
      <c r="DU2268" s="37"/>
      <c r="DV2268" s="37"/>
      <c r="DW2268" s="37"/>
      <c r="DX2268" s="37"/>
      <c r="DY2268" s="37"/>
      <c r="DZ2268" s="37"/>
      <c r="EA2268" s="37"/>
      <c r="EB2268" s="37"/>
      <c r="EC2268" s="37"/>
      <c r="ED2268" s="37"/>
      <c r="EE2268" s="37"/>
      <c r="EF2268" s="37"/>
      <c r="EG2268" s="37"/>
      <c r="EH2268" s="37"/>
      <c r="EI2268" s="37"/>
      <c r="EJ2268" s="37"/>
      <c r="EK2268" s="37"/>
      <c r="EL2268" s="37"/>
      <c r="EM2268" s="37"/>
      <c r="EN2268" s="37"/>
      <c r="EO2268" s="37"/>
      <c r="EP2268" s="37"/>
      <c r="EQ2268" s="37"/>
      <c r="ER2268" s="37"/>
      <c r="ES2268" s="37"/>
      <c r="ET2268" s="37"/>
      <c r="EU2268" s="37"/>
      <c r="EV2268" s="37"/>
      <c r="EW2268" s="37"/>
      <c r="EX2268" s="37"/>
      <c r="EY2268" s="37"/>
      <c r="EZ2268" s="37"/>
      <c r="FA2268" s="37"/>
      <c r="FB2268" s="37"/>
      <c r="FC2268" s="37"/>
      <c r="FD2268" s="37"/>
    </row>
    <row r="2269" spans="2:160" x14ac:dyDescent="0.5">
      <c r="B2269" s="36" t="s">
        <v>2464</v>
      </c>
      <c r="C2269" s="18">
        <v>1.141628891156321E-3</v>
      </c>
      <c r="H2269" s="37"/>
      <c r="I2269" s="37"/>
      <c r="J2269" s="37"/>
      <c r="K2269" s="37"/>
      <c r="L2269" s="37"/>
      <c r="M2269" s="37"/>
      <c r="N2269" s="37"/>
      <c r="O2269" s="37"/>
      <c r="P2269" s="37"/>
      <c r="Q2269" s="37"/>
      <c r="R2269" s="37"/>
      <c r="S2269" s="37"/>
      <c r="T2269" s="37"/>
      <c r="U2269" s="37"/>
      <c r="V2269" s="37"/>
      <c r="W2269" s="37"/>
      <c r="X2269" s="37"/>
      <c r="Y2269" s="37"/>
      <c r="Z2269" s="37"/>
      <c r="AA2269" s="37"/>
      <c r="AB2269" s="37"/>
      <c r="AC2269" s="37"/>
      <c r="AD2269" s="37"/>
      <c r="AE2269" s="37"/>
      <c r="AF2269" s="37"/>
      <c r="AG2269" s="37"/>
      <c r="AH2269" s="37"/>
      <c r="AI2269" s="37"/>
      <c r="AJ2269" s="37"/>
      <c r="AK2269" s="37"/>
      <c r="AL2269" s="37"/>
      <c r="AM2269" s="37"/>
      <c r="AN2269" s="37"/>
      <c r="AO2269" s="37"/>
      <c r="AP2269" s="37"/>
      <c r="AQ2269" s="37"/>
      <c r="AR2269" s="37"/>
      <c r="AS2269" s="37"/>
      <c r="AT2269" s="37"/>
      <c r="AU2269" s="37"/>
      <c r="AV2269" s="37"/>
      <c r="AW2269" s="37"/>
      <c r="AX2269" s="37"/>
      <c r="AY2269" s="37"/>
      <c r="AZ2269" s="37"/>
      <c r="BA2269" s="37"/>
      <c r="BB2269" s="37"/>
      <c r="BC2269" s="37"/>
      <c r="BD2269" s="37"/>
      <c r="BE2269" s="37"/>
      <c r="BF2269" s="37"/>
      <c r="BG2269" s="37"/>
      <c r="BH2269" s="37"/>
      <c r="BI2269" s="37"/>
      <c r="BJ2269" s="37"/>
      <c r="BK2269" s="37"/>
      <c r="BL2269" s="37"/>
      <c r="BM2269" s="37"/>
      <c r="BN2269" s="37"/>
      <c r="BO2269" s="37"/>
      <c r="BP2269" s="37"/>
      <c r="BQ2269" s="37"/>
      <c r="BR2269" s="37"/>
      <c r="BS2269" s="37"/>
      <c r="BT2269" s="37"/>
      <c r="BU2269" s="37"/>
      <c r="BV2269" s="37"/>
      <c r="BW2269" s="37"/>
      <c r="BX2269" s="37"/>
      <c r="BY2269" s="37"/>
      <c r="BZ2269" s="37"/>
      <c r="CA2269" s="37"/>
      <c r="CB2269" s="37"/>
      <c r="CC2269" s="37"/>
      <c r="CD2269" s="37"/>
      <c r="CE2269" s="37"/>
      <c r="CF2269" s="37"/>
      <c r="CG2269" s="37"/>
      <c r="CH2269" s="37"/>
      <c r="CI2269" s="37"/>
      <c r="CJ2269" s="37"/>
      <c r="CK2269" s="37"/>
      <c r="CL2269" s="37"/>
      <c r="CM2269" s="37"/>
      <c r="CN2269" s="37"/>
      <c r="CO2269" s="37"/>
      <c r="CP2269" s="37"/>
      <c r="CQ2269" s="37"/>
      <c r="CR2269" s="37"/>
      <c r="CS2269" s="37"/>
      <c r="CT2269" s="37"/>
      <c r="CU2269" s="37"/>
      <c r="CV2269" s="37"/>
      <c r="CW2269" s="37"/>
      <c r="CX2269" s="37"/>
      <c r="CY2269" s="37"/>
      <c r="CZ2269" s="37"/>
      <c r="DA2269" s="37"/>
      <c r="DB2269" s="37"/>
      <c r="DC2269" s="37"/>
      <c r="DD2269" s="37"/>
      <c r="DE2269" s="37"/>
      <c r="DF2269" s="37"/>
      <c r="DG2269" s="37"/>
      <c r="DH2269" s="37"/>
      <c r="DI2269" s="37"/>
      <c r="DJ2269" s="37"/>
      <c r="DK2269" s="37"/>
      <c r="DL2269" s="37"/>
      <c r="DR2269" s="37"/>
      <c r="DS2269" s="37"/>
      <c r="DT2269" s="37"/>
      <c r="DU2269" s="37"/>
      <c r="DV2269" s="37"/>
      <c r="DW2269" s="37"/>
      <c r="DX2269" s="37"/>
      <c r="DY2269" s="37"/>
      <c r="DZ2269" s="37"/>
      <c r="EA2269" s="37"/>
      <c r="EB2269" s="37"/>
      <c r="EC2269" s="37"/>
      <c r="ED2269" s="37"/>
      <c r="EE2269" s="37"/>
      <c r="EF2269" s="37"/>
      <c r="EG2269" s="37"/>
      <c r="EH2269" s="37"/>
      <c r="EI2269" s="37"/>
      <c r="EJ2269" s="37"/>
      <c r="EK2269" s="37"/>
      <c r="EL2269" s="37"/>
      <c r="EM2269" s="37"/>
      <c r="EN2269" s="37"/>
      <c r="EO2269" s="37"/>
      <c r="EP2269" s="37"/>
      <c r="EQ2269" s="37"/>
      <c r="ER2269" s="37"/>
      <c r="ES2269" s="37"/>
      <c r="ET2269" s="37"/>
      <c r="EU2269" s="37"/>
      <c r="EV2269" s="37"/>
      <c r="EW2269" s="37"/>
      <c r="EX2269" s="37"/>
      <c r="EY2269" s="37"/>
      <c r="EZ2269" s="37"/>
      <c r="FA2269" s="37"/>
      <c r="FB2269" s="37"/>
      <c r="FC2269" s="37"/>
      <c r="FD2269" s="37"/>
    </row>
    <row r="2270" spans="2:160" x14ac:dyDescent="0.5">
      <c r="B2270" s="36" t="s">
        <v>2465</v>
      </c>
      <c r="C2270" s="18">
        <v>3.6173012259559378E-3</v>
      </c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7"/>
      <c r="AD2270" s="37"/>
      <c r="AE2270" s="37"/>
      <c r="AF2270" s="37"/>
      <c r="AG2270" s="37"/>
      <c r="AH2270" s="37"/>
      <c r="AI2270" s="37"/>
      <c r="AJ2270" s="37"/>
      <c r="AK2270" s="37"/>
      <c r="AL2270" s="37"/>
      <c r="AM2270" s="37"/>
      <c r="AN2270" s="37"/>
      <c r="AO2270" s="37"/>
      <c r="AP2270" s="37"/>
      <c r="AQ2270" s="37"/>
      <c r="AR2270" s="37"/>
      <c r="AS2270" s="37"/>
      <c r="AT2270" s="37"/>
      <c r="AU2270" s="37"/>
      <c r="AV2270" s="37"/>
      <c r="AW2270" s="37"/>
      <c r="AX2270" s="37"/>
      <c r="AY2270" s="37"/>
      <c r="AZ2270" s="37"/>
      <c r="BA2270" s="37"/>
      <c r="BB2270" s="37"/>
      <c r="BC2270" s="37"/>
      <c r="BD2270" s="37"/>
      <c r="BE2270" s="37"/>
      <c r="BF2270" s="37"/>
      <c r="BG2270" s="37"/>
      <c r="BH2270" s="37"/>
      <c r="BI2270" s="37"/>
      <c r="BJ2270" s="37"/>
      <c r="BK2270" s="37"/>
      <c r="BL2270" s="37"/>
      <c r="BM2270" s="37"/>
      <c r="BN2270" s="37"/>
      <c r="BO2270" s="37"/>
      <c r="BP2270" s="37"/>
      <c r="BQ2270" s="37"/>
      <c r="BR2270" s="37"/>
      <c r="BS2270" s="37"/>
      <c r="BT2270" s="37"/>
      <c r="BU2270" s="37"/>
      <c r="BV2270" s="37"/>
      <c r="BW2270" s="37"/>
      <c r="BX2270" s="37"/>
      <c r="BY2270" s="37"/>
      <c r="BZ2270" s="37"/>
      <c r="CA2270" s="37"/>
      <c r="CB2270" s="37"/>
      <c r="CC2270" s="37"/>
      <c r="CD2270" s="37"/>
      <c r="CE2270" s="37"/>
      <c r="CF2270" s="37"/>
      <c r="CG2270" s="37"/>
      <c r="CH2270" s="37"/>
      <c r="CI2270" s="37"/>
      <c r="CJ2270" s="37"/>
      <c r="CK2270" s="37"/>
      <c r="CL2270" s="37"/>
      <c r="CM2270" s="37"/>
      <c r="CN2270" s="37"/>
      <c r="CO2270" s="37"/>
      <c r="CP2270" s="37"/>
      <c r="CQ2270" s="37"/>
      <c r="CR2270" s="37"/>
      <c r="CS2270" s="37"/>
      <c r="CT2270" s="37"/>
      <c r="CU2270" s="37"/>
      <c r="CV2270" s="37"/>
      <c r="CW2270" s="37"/>
      <c r="CX2270" s="37"/>
      <c r="CY2270" s="37"/>
      <c r="CZ2270" s="37"/>
      <c r="DA2270" s="37"/>
      <c r="DB2270" s="37"/>
      <c r="DC2270" s="37"/>
      <c r="DD2270" s="37"/>
      <c r="DE2270" s="37"/>
      <c r="DF2270" s="37"/>
      <c r="DG2270" s="37"/>
      <c r="DH2270" s="37"/>
      <c r="DI2270" s="37"/>
      <c r="DJ2270" s="37"/>
      <c r="DK2270" s="37"/>
      <c r="DL2270" s="37"/>
      <c r="DR2270" s="37"/>
      <c r="DS2270" s="37"/>
      <c r="DT2270" s="37"/>
      <c r="DU2270" s="37"/>
      <c r="DV2270" s="37"/>
      <c r="DW2270" s="37"/>
      <c r="DX2270" s="37"/>
      <c r="DY2270" s="37"/>
      <c r="DZ2270" s="37"/>
      <c r="EA2270" s="37"/>
      <c r="EB2270" s="37"/>
      <c r="EC2270" s="37"/>
      <c r="ED2270" s="37"/>
      <c r="EE2270" s="37"/>
      <c r="EF2270" s="37"/>
      <c r="EG2270" s="37"/>
      <c r="EH2270" s="37"/>
      <c r="EI2270" s="37"/>
      <c r="EJ2270" s="37"/>
      <c r="EK2270" s="37"/>
      <c r="EL2270" s="37"/>
      <c r="EM2270" s="37"/>
      <c r="EN2270" s="37"/>
      <c r="EO2270" s="37"/>
      <c r="EP2270" s="37"/>
      <c r="EQ2270" s="37"/>
      <c r="ER2270" s="37"/>
      <c r="ES2270" s="37"/>
      <c r="ET2270" s="37"/>
      <c r="EU2270" s="37"/>
      <c r="EV2270" s="37"/>
      <c r="EW2270" s="37"/>
      <c r="EX2270" s="37"/>
      <c r="EY2270" s="37"/>
      <c r="EZ2270" s="37"/>
      <c r="FA2270" s="37"/>
      <c r="FB2270" s="37"/>
      <c r="FC2270" s="37"/>
      <c r="FD2270" s="37"/>
    </row>
    <row r="2271" spans="2:160" x14ac:dyDescent="0.5">
      <c r="B2271" s="36" t="s">
        <v>2466</v>
      </c>
      <c r="C2271" s="18">
        <v>2.6927927215518732E-3</v>
      </c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7"/>
      <c r="AD2271" s="37"/>
      <c r="AE2271" s="37"/>
      <c r="AF2271" s="37"/>
      <c r="AG2271" s="37"/>
      <c r="AH2271" s="37"/>
      <c r="AI2271" s="37"/>
      <c r="AJ2271" s="37"/>
      <c r="AK2271" s="37"/>
      <c r="AL2271" s="37"/>
      <c r="AM2271" s="37"/>
      <c r="AN2271" s="37"/>
      <c r="AO2271" s="37"/>
      <c r="AP2271" s="37"/>
      <c r="AQ2271" s="37"/>
      <c r="AR2271" s="37"/>
      <c r="AS2271" s="37"/>
      <c r="AT2271" s="37"/>
      <c r="AU2271" s="37"/>
      <c r="AV2271" s="37"/>
      <c r="AW2271" s="37"/>
      <c r="AX2271" s="37"/>
      <c r="AY2271" s="37"/>
      <c r="AZ2271" s="37"/>
      <c r="BA2271" s="37"/>
      <c r="BB2271" s="37"/>
      <c r="BC2271" s="37"/>
      <c r="BD2271" s="37"/>
      <c r="BE2271" s="37"/>
      <c r="BF2271" s="37"/>
      <c r="BG2271" s="37"/>
      <c r="BH2271" s="37"/>
      <c r="BI2271" s="37"/>
      <c r="BJ2271" s="37"/>
      <c r="BK2271" s="37"/>
      <c r="BL2271" s="37"/>
      <c r="BM2271" s="37"/>
      <c r="BN2271" s="37"/>
      <c r="BO2271" s="37"/>
      <c r="BP2271" s="37"/>
      <c r="BQ2271" s="37"/>
      <c r="BR2271" s="37"/>
      <c r="BS2271" s="37"/>
      <c r="BT2271" s="37"/>
      <c r="BU2271" s="37"/>
      <c r="BV2271" s="37"/>
      <c r="BW2271" s="37"/>
      <c r="BX2271" s="37"/>
      <c r="BY2271" s="37"/>
      <c r="BZ2271" s="37"/>
      <c r="CA2271" s="37"/>
      <c r="CB2271" s="37"/>
      <c r="CC2271" s="37"/>
      <c r="CD2271" s="37"/>
      <c r="CE2271" s="37"/>
      <c r="CF2271" s="37"/>
      <c r="CG2271" s="37"/>
      <c r="CH2271" s="37"/>
      <c r="CI2271" s="37"/>
      <c r="CJ2271" s="37"/>
      <c r="CK2271" s="37"/>
      <c r="CL2271" s="37"/>
      <c r="CM2271" s="37"/>
      <c r="CN2271" s="37"/>
      <c r="CO2271" s="37"/>
      <c r="CP2271" s="37"/>
      <c r="CQ2271" s="37"/>
      <c r="CR2271" s="37"/>
      <c r="CS2271" s="37"/>
      <c r="CT2271" s="37"/>
      <c r="CU2271" s="37"/>
      <c r="CV2271" s="37"/>
      <c r="CW2271" s="37"/>
      <c r="CX2271" s="37"/>
      <c r="CY2271" s="37"/>
      <c r="CZ2271" s="37"/>
      <c r="DA2271" s="37"/>
      <c r="DB2271" s="37"/>
      <c r="DC2271" s="37"/>
      <c r="DD2271" s="37"/>
      <c r="DE2271" s="37"/>
      <c r="DF2271" s="37"/>
      <c r="DG2271" s="37"/>
      <c r="DH2271" s="37"/>
      <c r="DI2271" s="37"/>
      <c r="DJ2271" s="37"/>
      <c r="DK2271" s="37"/>
      <c r="DL2271" s="37"/>
      <c r="DR2271" s="37"/>
      <c r="DS2271" s="37"/>
      <c r="DT2271" s="37"/>
      <c r="DU2271" s="37"/>
      <c r="DV2271" s="37"/>
      <c r="DW2271" s="37"/>
      <c r="DX2271" s="37"/>
      <c r="DY2271" s="37"/>
      <c r="DZ2271" s="37"/>
      <c r="EA2271" s="37"/>
      <c r="EB2271" s="37"/>
      <c r="EC2271" s="37"/>
      <c r="ED2271" s="37"/>
      <c r="EE2271" s="37"/>
      <c r="EF2271" s="37"/>
      <c r="EG2271" s="37"/>
      <c r="EH2271" s="37"/>
      <c r="EI2271" s="37"/>
      <c r="EJ2271" s="37"/>
      <c r="EK2271" s="37"/>
      <c r="EL2271" s="37"/>
      <c r="EM2271" s="37"/>
      <c r="EN2271" s="37"/>
      <c r="EO2271" s="37"/>
      <c r="EP2271" s="37"/>
      <c r="EQ2271" s="37"/>
      <c r="ER2271" s="37"/>
      <c r="ES2271" s="37"/>
      <c r="ET2271" s="37"/>
      <c r="EU2271" s="37"/>
      <c r="EV2271" s="37"/>
      <c r="EW2271" s="37"/>
      <c r="EX2271" s="37"/>
      <c r="EY2271" s="37"/>
      <c r="EZ2271" s="37"/>
      <c r="FA2271" s="37"/>
      <c r="FB2271" s="37"/>
      <c r="FC2271" s="37"/>
      <c r="FD2271" s="37"/>
    </row>
    <row r="2272" spans="2:160" x14ac:dyDescent="0.5">
      <c r="B2272" s="36" t="s">
        <v>2467</v>
      </c>
      <c r="C2272" s="18">
        <v>7.2265252077472475E-3</v>
      </c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7"/>
      <c r="AD2272" s="37"/>
      <c r="AE2272" s="37"/>
      <c r="AF2272" s="37"/>
      <c r="AG2272" s="37"/>
      <c r="AH2272" s="37"/>
      <c r="AI2272" s="37"/>
      <c r="AJ2272" s="37"/>
      <c r="AK2272" s="37"/>
      <c r="AL2272" s="37"/>
      <c r="AM2272" s="37"/>
      <c r="AN2272" s="37"/>
      <c r="AO2272" s="37"/>
      <c r="AP2272" s="37"/>
      <c r="AQ2272" s="37"/>
      <c r="AR2272" s="37"/>
      <c r="AS2272" s="37"/>
      <c r="AT2272" s="37"/>
      <c r="AU2272" s="37"/>
      <c r="AV2272" s="37"/>
      <c r="AW2272" s="37"/>
      <c r="AX2272" s="37"/>
      <c r="AY2272" s="37"/>
      <c r="AZ2272" s="37"/>
      <c r="BA2272" s="37"/>
      <c r="BB2272" s="37"/>
      <c r="BC2272" s="37"/>
      <c r="BD2272" s="37"/>
      <c r="BE2272" s="37"/>
      <c r="BF2272" s="37"/>
      <c r="BG2272" s="37"/>
      <c r="BH2272" s="37"/>
      <c r="BI2272" s="37"/>
      <c r="BJ2272" s="37"/>
      <c r="BK2272" s="37"/>
      <c r="BL2272" s="37"/>
      <c r="BM2272" s="37"/>
      <c r="BN2272" s="37"/>
      <c r="BO2272" s="37"/>
      <c r="BP2272" s="37"/>
      <c r="BQ2272" s="37"/>
      <c r="BR2272" s="37"/>
      <c r="BS2272" s="37"/>
      <c r="BT2272" s="37"/>
      <c r="BU2272" s="37"/>
      <c r="BV2272" s="37"/>
      <c r="BW2272" s="37"/>
      <c r="BX2272" s="37"/>
      <c r="BY2272" s="37"/>
      <c r="BZ2272" s="37"/>
      <c r="CA2272" s="37"/>
      <c r="CB2272" s="37"/>
      <c r="CC2272" s="37"/>
      <c r="CD2272" s="37"/>
      <c r="CE2272" s="37"/>
      <c r="CF2272" s="37"/>
      <c r="CG2272" s="37"/>
      <c r="CH2272" s="37"/>
      <c r="CI2272" s="37"/>
      <c r="CJ2272" s="37"/>
      <c r="CK2272" s="37"/>
      <c r="CL2272" s="37"/>
      <c r="CM2272" s="37"/>
      <c r="CN2272" s="37"/>
      <c r="CO2272" s="37"/>
      <c r="CP2272" s="37"/>
      <c r="CQ2272" s="37"/>
      <c r="CR2272" s="37"/>
      <c r="CS2272" s="37"/>
      <c r="CT2272" s="37"/>
      <c r="CU2272" s="37"/>
      <c r="CV2272" s="37"/>
      <c r="CW2272" s="37"/>
      <c r="CX2272" s="37"/>
      <c r="CY2272" s="37"/>
      <c r="CZ2272" s="37"/>
      <c r="DA2272" s="37"/>
      <c r="DB2272" s="37"/>
      <c r="DC2272" s="37"/>
      <c r="DD2272" s="37"/>
      <c r="DE2272" s="37"/>
      <c r="DF2272" s="37"/>
      <c r="DG2272" s="37"/>
      <c r="DH2272" s="37"/>
      <c r="DI2272" s="37"/>
      <c r="DJ2272" s="37"/>
      <c r="DK2272" s="37"/>
      <c r="DL2272" s="37"/>
      <c r="DR2272" s="37"/>
      <c r="DS2272" s="37"/>
      <c r="DT2272" s="37"/>
      <c r="DU2272" s="37"/>
      <c r="DV2272" s="37"/>
      <c r="DW2272" s="37"/>
      <c r="DX2272" s="37"/>
      <c r="DY2272" s="37"/>
      <c r="DZ2272" s="37"/>
      <c r="EA2272" s="37"/>
      <c r="EB2272" s="37"/>
      <c r="EC2272" s="37"/>
      <c r="ED2272" s="37"/>
      <c r="EE2272" s="37"/>
      <c r="EF2272" s="37"/>
      <c r="EG2272" s="37"/>
      <c r="EH2272" s="37"/>
      <c r="EI2272" s="37"/>
      <c r="EJ2272" s="37"/>
      <c r="EK2272" s="37"/>
      <c r="EL2272" s="37"/>
      <c r="EM2272" s="37"/>
      <c r="EN2272" s="37"/>
      <c r="EO2272" s="37"/>
      <c r="EP2272" s="37"/>
      <c r="EQ2272" s="37"/>
      <c r="ER2272" s="37"/>
      <c r="ES2272" s="37"/>
      <c r="ET2272" s="37"/>
      <c r="EU2272" s="37"/>
      <c r="EV2272" s="37"/>
      <c r="EW2272" s="37"/>
      <c r="EX2272" s="37"/>
      <c r="EY2272" s="37"/>
      <c r="EZ2272" s="37"/>
      <c r="FA2272" s="37"/>
      <c r="FB2272" s="37"/>
      <c r="FC2272" s="37"/>
      <c r="FD2272" s="37"/>
    </row>
    <row r="2273" spans="2:160" x14ac:dyDescent="0.5">
      <c r="B2273" s="36" t="s">
        <v>2468</v>
      </c>
      <c r="C2273" s="18">
        <v>6.7048821597386343E-3</v>
      </c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/>
      <c r="AA2273" s="37"/>
      <c r="AB2273" s="37"/>
      <c r="AC2273" s="37"/>
      <c r="AD2273" s="37"/>
      <c r="AE2273" s="37"/>
      <c r="AF2273" s="37"/>
      <c r="AG2273" s="37"/>
      <c r="AH2273" s="37"/>
      <c r="AI2273" s="37"/>
      <c r="AJ2273" s="37"/>
      <c r="AK2273" s="37"/>
      <c r="AL2273" s="37"/>
      <c r="AM2273" s="37"/>
      <c r="AN2273" s="37"/>
      <c r="AO2273" s="37"/>
      <c r="AP2273" s="37"/>
      <c r="AQ2273" s="37"/>
      <c r="AR2273" s="37"/>
      <c r="AS2273" s="37"/>
      <c r="AT2273" s="37"/>
      <c r="AU2273" s="37"/>
      <c r="AV2273" s="37"/>
      <c r="AW2273" s="37"/>
      <c r="AX2273" s="37"/>
      <c r="AY2273" s="37"/>
      <c r="AZ2273" s="37"/>
      <c r="BA2273" s="37"/>
      <c r="BB2273" s="37"/>
      <c r="BC2273" s="37"/>
      <c r="BD2273" s="37"/>
      <c r="BE2273" s="37"/>
      <c r="BF2273" s="37"/>
      <c r="BG2273" s="37"/>
      <c r="BH2273" s="37"/>
      <c r="BI2273" s="37"/>
      <c r="BJ2273" s="37"/>
      <c r="BK2273" s="37"/>
      <c r="BL2273" s="37"/>
      <c r="BM2273" s="37"/>
      <c r="BN2273" s="37"/>
      <c r="BO2273" s="37"/>
      <c r="BP2273" s="37"/>
      <c r="BQ2273" s="37"/>
      <c r="BR2273" s="37"/>
      <c r="BS2273" s="37"/>
      <c r="BT2273" s="37"/>
      <c r="BU2273" s="37"/>
      <c r="BV2273" s="37"/>
      <c r="BW2273" s="37"/>
      <c r="BX2273" s="37"/>
      <c r="BY2273" s="37"/>
      <c r="BZ2273" s="37"/>
      <c r="CA2273" s="37"/>
      <c r="CB2273" s="37"/>
      <c r="CC2273" s="37"/>
      <c r="CD2273" s="37"/>
      <c r="CE2273" s="37"/>
      <c r="CF2273" s="37"/>
      <c r="CG2273" s="37"/>
      <c r="CH2273" s="37"/>
      <c r="CI2273" s="37"/>
      <c r="CJ2273" s="37"/>
      <c r="CK2273" s="37"/>
      <c r="CL2273" s="37"/>
      <c r="CM2273" s="37"/>
      <c r="CN2273" s="37"/>
      <c r="CO2273" s="37"/>
      <c r="CP2273" s="37"/>
      <c r="CQ2273" s="37"/>
      <c r="CR2273" s="37"/>
      <c r="CS2273" s="37"/>
      <c r="CT2273" s="37"/>
      <c r="CU2273" s="37"/>
      <c r="CV2273" s="37"/>
      <c r="CW2273" s="37"/>
      <c r="CX2273" s="37"/>
      <c r="CY2273" s="37"/>
      <c r="CZ2273" s="37"/>
      <c r="DA2273" s="37"/>
      <c r="DB2273" s="37"/>
      <c r="DC2273" s="37"/>
      <c r="DD2273" s="37"/>
      <c r="DE2273" s="37"/>
      <c r="DF2273" s="37"/>
      <c r="DG2273" s="37"/>
      <c r="DH2273" s="37"/>
      <c r="DI2273" s="37"/>
      <c r="DJ2273" s="37"/>
      <c r="DK2273" s="37"/>
      <c r="DL2273" s="37"/>
      <c r="DR2273" s="37"/>
      <c r="DS2273" s="37"/>
      <c r="DT2273" s="37"/>
      <c r="DU2273" s="37"/>
      <c r="DV2273" s="37"/>
      <c r="DW2273" s="37"/>
      <c r="DX2273" s="37"/>
      <c r="DY2273" s="37"/>
      <c r="DZ2273" s="37"/>
      <c r="EA2273" s="37"/>
      <c r="EB2273" s="37"/>
      <c r="EC2273" s="37"/>
      <c r="ED2273" s="37"/>
      <c r="EE2273" s="37"/>
      <c r="EF2273" s="37"/>
      <c r="EG2273" s="37"/>
      <c r="EH2273" s="37"/>
      <c r="EI2273" s="37"/>
      <c r="EJ2273" s="37"/>
      <c r="EK2273" s="37"/>
      <c r="EL2273" s="37"/>
      <c r="EM2273" s="37"/>
      <c r="EN2273" s="37"/>
      <c r="EO2273" s="37"/>
      <c r="EP2273" s="37"/>
      <c r="EQ2273" s="37"/>
      <c r="ER2273" s="37"/>
      <c r="ES2273" s="37"/>
      <c r="ET2273" s="37"/>
      <c r="EU2273" s="37"/>
      <c r="EV2273" s="37"/>
      <c r="EW2273" s="37"/>
      <c r="EX2273" s="37"/>
      <c r="EY2273" s="37"/>
      <c r="EZ2273" s="37"/>
      <c r="FA2273" s="37"/>
      <c r="FB2273" s="37"/>
      <c r="FC2273" s="37"/>
      <c r="FD2273" s="37"/>
    </row>
    <row r="2274" spans="2:160" x14ac:dyDescent="0.5">
      <c r="B2274" s="36" t="s">
        <v>2469</v>
      </c>
      <c r="C2274" s="18">
        <v>-1.6333314230042584E-3</v>
      </c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/>
      <c r="AA2274" s="37"/>
      <c r="AB2274" s="37"/>
      <c r="AC2274" s="37"/>
      <c r="AD2274" s="37"/>
      <c r="AE2274" s="37"/>
      <c r="AF2274" s="37"/>
      <c r="AG2274" s="37"/>
      <c r="AH2274" s="37"/>
      <c r="AI2274" s="37"/>
      <c r="AJ2274" s="37"/>
      <c r="AK2274" s="37"/>
      <c r="AL2274" s="37"/>
      <c r="AM2274" s="37"/>
      <c r="AN2274" s="37"/>
      <c r="AO2274" s="37"/>
      <c r="AP2274" s="37"/>
      <c r="AQ2274" s="37"/>
      <c r="AR2274" s="37"/>
      <c r="AS2274" s="37"/>
      <c r="AT2274" s="37"/>
      <c r="AU2274" s="37"/>
      <c r="AV2274" s="37"/>
      <c r="AW2274" s="37"/>
      <c r="AX2274" s="37"/>
      <c r="AY2274" s="37"/>
      <c r="AZ2274" s="37"/>
      <c r="BA2274" s="37"/>
      <c r="BB2274" s="37"/>
      <c r="BC2274" s="37"/>
      <c r="BD2274" s="37"/>
      <c r="BE2274" s="37"/>
      <c r="BF2274" s="37"/>
      <c r="BG2274" s="37"/>
      <c r="BH2274" s="37"/>
      <c r="BI2274" s="37"/>
      <c r="BJ2274" s="37"/>
      <c r="BK2274" s="37"/>
      <c r="BL2274" s="37"/>
      <c r="BM2274" s="37"/>
      <c r="BN2274" s="37"/>
      <c r="BO2274" s="37"/>
      <c r="BP2274" s="37"/>
      <c r="BQ2274" s="37"/>
      <c r="BR2274" s="37"/>
      <c r="BS2274" s="37"/>
      <c r="BT2274" s="37"/>
      <c r="BU2274" s="37"/>
      <c r="BV2274" s="37"/>
      <c r="BW2274" s="37"/>
      <c r="BX2274" s="37"/>
      <c r="BY2274" s="37"/>
      <c r="BZ2274" s="37"/>
      <c r="CA2274" s="37"/>
      <c r="CB2274" s="37"/>
      <c r="CC2274" s="37"/>
      <c r="CD2274" s="37"/>
      <c r="CE2274" s="37"/>
      <c r="CF2274" s="37"/>
      <c r="CG2274" s="37"/>
      <c r="CH2274" s="37"/>
      <c r="CI2274" s="37"/>
      <c r="CJ2274" s="37"/>
      <c r="CK2274" s="37"/>
      <c r="CL2274" s="37"/>
      <c r="CM2274" s="37"/>
      <c r="CN2274" s="37"/>
      <c r="CO2274" s="37"/>
      <c r="CP2274" s="37"/>
      <c r="CQ2274" s="37"/>
      <c r="CR2274" s="37"/>
      <c r="CS2274" s="37"/>
      <c r="CT2274" s="37"/>
      <c r="CU2274" s="37"/>
      <c r="CV2274" s="37"/>
      <c r="CW2274" s="37"/>
      <c r="CX2274" s="37"/>
      <c r="CY2274" s="37"/>
      <c r="CZ2274" s="37"/>
      <c r="DA2274" s="37"/>
      <c r="DB2274" s="37"/>
      <c r="DC2274" s="37"/>
      <c r="DD2274" s="37"/>
      <c r="DE2274" s="37"/>
      <c r="DF2274" s="37"/>
      <c r="DG2274" s="37"/>
      <c r="DH2274" s="37"/>
      <c r="DI2274" s="37"/>
      <c r="DJ2274" s="37"/>
      <c r="DK2274" s="37"/>
      <c r="DL2274" s="37"/>
      <c r="DR2274" s="37"/>
      <c r="DS2274" s="37"/>
      <c r="DT2274" s="37"/>
      <c r="DU2274" s="37"/>
      <c r="DV2274" s="37"/>
      <c r="DW2274" s="37"/>
      <c r="DX2274" s="37"/>
      <c r="DY2274" s="37"/>
      <c r="DZ2274" s="37"/>
      <c r="EA2274" s="37"/>
      <c r="EB2274" s="37"/>
      <c r="EC2274" s="37"/>
      <c r="ED2274" s="37"/>
      <c r="EE2274" s="37"/>
      <c r="EF2274" s="37"/>
      <c r="EG2274" s="37"/>
      <c r="EH2274" s="37"/>
      <c r="EI2274" s="37"/>
      <c r="EJ2274" s="37"/>
      <c r="EK2274" s="37"/>
      <c r="EL2274" s="37"/>
      <c r="EM2274" s="37"/>
      <c r="EN2274" s="37"/>
      <c r="EO2274" s="37"/>
      <c r="EP2274" s="37"/>
      <c r="EQ2274" s="37"/>
      <c r="ER2274" s="37"/>
      <c r="ES2274" s="37"/>
      <c r="ET2274" s="37"/>
      <c r="EU2274" s="37"/>
      <c r="EV2274" s="37"/>
      <c r="EW2274" s="37"/>
      <c r="EX2274" s="37"/>
      <c r="EY2274" s="37"/>
      <c r="EZ2274" s="37"/>
      <c r="FA2274" s="37"/>
      <c r="FB2274" s="37"/>
      <c r="FC2274" s="37"/>
      <c r="FD2274" s="37"/>
    </row>
    <row r="2275" spans="2:160" x14ac:dyDescent="0.5">
      <c r="B2275" s="36" t="s">
        <v>2470</v>
      </c>
      <c r="C2275" s="18">
        <v>3.2392050416785167E-4</v>
      </c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/>
      <c r="AA2275" s="37"/>
      <c r="AB2275" s="37"/>
      <c r="AC2275" s="37"/>
      <c r="AD2275" s="37"/>
      <c r="AE2275" s="37"/>
      <c r="AF2275" s="37"/>
      <c r="AG2275" s="37"/>
      <c r="AH2275" s="37"/>
      <c r="AI2275" s="37"/>
      <c r="AJ2275" s="37"/>
      <c r="AK2275" s="37"/>
      <c r="AL2275" s="37"/>
      <c r="AM2275" s="37"/>
      <c r="AN2275" s="37"/>
      <c r="AO2275" s="37"/>
      <c r="AP2275" s="37"/>
      <c r="AQ2275" s="37"/>
      <c r="AR2275" s="37"/>
      <c r="AS2275" s="37"/>
      <c r="AT2275" s="37"/>
      <c r="AU2275" s="37"/>
      <c r="AV2275" s="37"/>
      <c r="AW2275" s="37"/>
      <c r="AX2275" s="37"/>
      <c r="AY2275" s="37"/>
      <c r="AZ2275" s="37"/>
      <c r="BA2275" s="37"/>
      <c r="BB2275" s="37"/>
      <c r="BC2275" s="37"/>
      <c r="BD2275" s="37"/>
      <c r="BE2275" s="37"/>
      <c r="BF2275" s="37"/>
      <c r="BG2275" s="37"/>
      <c r="BH2275" s="37"/>
      <c r="BI2275" s="37"/>
      <c r="BJ2275" s="37"/>
      <c r="BK2275" s="37"/>
      <c r="BL2275" s="37"/>
      <c r="BM2275" s="37"/>
      <c r="BN2275" s="37"/>
      <c r="BO2275" s="37"/>
      <c r="BP2275" s="37"/>
      <c r="BQ2275" s="37"/>
      <c r="BR2275" s="37"/>
      <c r="BS2275" s="37"/>
      <c r="BT2275" s="37"/>
      <c r="BU2275" s="37"/>
      <c r="BV2275" s="37"/>
      <c r="BW2275" s="37"/>
      <c r="BX2275" s="37"/>
      <c r="BY2275" s="37"/>
      <c r="BZ2275" s="37"/>
      <c r="CA2275" s="37"/>
      <c r="CB2275" s="37"/>
      <c r="CC2275" s="37"/>
      <c r="CD2275" s="37"/>
      <c r="CE2275" s="37"/>
      <c r="CF2275" s="37"/>
      <c r="CG2275" s="37"/>
      <c r="CH2275" s="37"/>
      <c r="CI2275" s="37"/>
      <c r="CJ2275" s="37"/>
      <c r="CK2275" s="37"/>
      <c r="CL2275" s="37"/>
      <c r="CM2275" s="37"/>
      <c r="CN2275" s="37"/>
      <c r="CO2275" s="37"/>
      <c r="CP2275" s="37"/>
      <c r="CQ2275" s="37"/>
      <c r="CR2275" s="37"/>
      <c r="CS2275" s="37"/>
      <c r="CT2275" s="37"/>
      <c r="CU2275" s="37"/>
      <c r="CV2275" s="37"/>
      <c r="CW2275" s="37"/>
      <c r="CX2275" s="37"/>
      <c r="CY2275" s="37"/>
      <c r="CZ2275" s="37"/>
      <c r="DA2275" s="37"/>
      <c r="DB2275" s="37"/>
      <c r="DC2275" s="37"/>
      <c r="DD2275" s="37"/>
      <c r="DE2275" s="37"/>
      <c r="DF2275" s="37"/>
      <c r="DG2275" s="37"/>
      <c r="DH2275" s="37"/>
      <c r="DI2275" s="37"/>
      <c r="DJ2275" s="37"/>
      <c r="DK2275" s="37"/>
      <c r="DL2275" s="37"/>
      <c r="DR2275" s="37"/>
      <c r="DS2275" s="37"/>
      <c r="DT2275" s="37"/>
      <c r="DU2275" s="37"/>
      <c r="DV2275" s="37"/>
      <c r="DW2275" s="37"/>
      <c r="DX2275" s="37"/>
      <c r="DY2275" s="37"/>
      <c r="DZ2275" s="37"/>
      <c r="EA2275" s="37"/>
      <c r="EB2275" s="37"/>
      <c r="EC2275" s="37"/>
      <c r="ED2275" s="37"/>
      <c r="EE2275" s="37"/>
      <c r="EF2275" s="37"/>
      <c r="EG2275" s="37"/>
      <c r="EH2275" s="37"/>
      <c r="EI2275" s="37"/>
      <c r="EJ2275" s="37"/>
      <c r="EK2275" s="37"/>
      <c r="EL2275" s="37"/>
      <c r="EM2275" s="37"/>
      <c r="EN2275" s="37"/>
      <c r="EO2275" s="37"/>
      <c r="EP2275" s="37"/>
      <c r="EQ2275" s="37"/>
      <c r="ER2275" s="37"/>
      <c r="ES2275" s="37"/>
      <c r="ET2275" s="37"/>
      <c r="EU2275" s="37"/>
      <c r="EV2275" s="37"/>
      <c r="EW2275" s="37"/>
      <c r="EX2275" s="37"/>
      <c r="EY2275" s="37"/>
      <c r="EZ2275" s="37"/>
      <c r="FA2275" s="37"/>
      <c r="FB2275" s="37"/>
      <c r="FC2275" s="37"/>
      <c r="FD2275" s="37"/>
    </row>
    <row r="2276" spans="2:160" x14ac:dyDescent="0.5">
      <c r="B2276" s="36" t="s">
        <v>2471</v>
      </c>
      <c r="C2276" s="18">
        <v>2.5413377273884041E-3</v>
      </c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F2276" s="37"/>
      <c r="AG2276" s="37"/>
      <c r="AH2276" s="37"/>
      <c r="AI2276" s="37"/>
      <c r="AJ2276" s="37"/>
      <c r="AK2276" s="37"/>
      <c r="AL2276" s="37"/>
      <c r="AM2276" s="37"/>
      <c r="AN2276" s="37"/>
      <c r="AO2276" s="37"/>
      <c r="AP2276" s="37"/>
      <c r="AQ2276" s="37"/>
      <c r="AR2276" s="37"/>
      <c r="AS2276" s="37"/>
      <c r="AT2276" s="37"/>
      <c r="AU2276" s="37"/>
      <c r="AV2276" s="37"/>
      <c r="AW2276" s="37"/>
      <c r="AX2276" s="37"/>
      <c r="AY2276" s="37"/>
      <c r="AZ2276" s="37"/>
      <c r="BA2276" s="37"/>
      <c r="BB2276" s="37"/>
      <c r="BC2276" s="37"/>
      <c r="BD2276" s="37"/>
      <c r="BE2276" s="37"/>
      <c r="BF2276" s="37"/>
      <c r="BG2276" s="37"/>
      <c r="BH2276" s="37"/>
      <c r="BI2276" s="37"/>
      <c r="BJ2276" s="37"/>
      <c r="BK2276" s="37"/>
      <c r="BL2276" s="37"/>
      <c r="BM2276" s="37"/>
      <c r="BN2276" s="37"/>
      <c r="BO2276" s="37"/>
      <c r="BP2276" s="37"/>
      <c r="BQ2276" s="37"/>
      <c r="BR2276" s="37"/>
      <c r="BS2276" s="37"/>
      <c r="BT2276" s="37"/>
      <c r="BU2276" s="37"/>
      <c r="BV2276" s="37"/>
      <c r="BW2276" s="37"/>
      <c r="BX2276" s="37"/>
      <c r="BY2276" s="37"/>
      <c r="BZ2276" s="37"/>
      <c r="CA2276" s="37"/>
      <c r="CB2276" s="37"/>
      <c r="CC2276" s="37"/>
      <c r="CD2276" s="37"/>
      <c r="CE2276" s="37"/>
      <c r="CF2276" s="37"/>
      <c r="CG2276" s="37"/>
      <c r="CH2276" s="37"/>
      <c r="CI2276" s="37"/>
      <c r="CJ2276" s="37"/>
      <c r="CK2276" s="37"/>
      <c r="CL2276" s="37"/>
      <c r="CM2276" s="37"/>
      <c r="CN2276" s="37"/>
      <c r="CO2276" s="37"/>
      <c r="CP2276" s="37"/>
      <c r="CQ2276" s="37"/>
      <c r="CR2276" s="37"/>
      <c r="CS2276" s="37"/>
      <c r="CT2276" s="37"/>
      <c r="CU2276" s="37"/>
      <c r="CV2276" s="37"/>
      <c r="CW2276" s="37"/>
      <c r="CX2276" s="37"/>
      <c r="CY2276" s="37"/>
      <c r="CZ2276" s="37"/>
      <c r="DA2276" s="37"/>
      <c r="DB2276" s="37"/>
      <c r="DC2276" s="37"/>
      <c r="DD2276" s="37"/>
      <c r="DE2276" s="37"/>
      <c r="DF2276" s="37"/>
      <c r="DG2276" s="37"/>
      <c r="DH2276" s="37"/>
      <c r="DI2276" s="37"/>
      <c r="DJ2276" s="37"/>
      <c r="DK2276" s="37"/>
      <c r="DL2276" s="37"/>
      <c r="DR2276" s="37"/>
      <c r="DS2276" s="37"/>
      <c r="DT2276" s="37"/>
      <c r="DU2276" s="37"/>
      <c r="DV2276" s="37"/>
      <c r="DW2276" s="37"/>
      <c r="DX2276" s="37"/>
      <c r="DY2276" s="37"/>
      <c r="DZ2276" s="37"/>
      <c r="EA2276" s="37"/>
      <c r="EB2276" s="37"/>
      <c r="EC2276" s="37"/>
      <c r="ED2276" s="37"/>
      <c r="EE2276" s="37"/>
      <c r="EF2276" s="37"/>
      <c r="EG2276" s="37"/>
      <c r="EH2276" s="37"/>
      <c r="EI2276" s="37"/>
      <c r="EJ2276" s="37"/>
      <c r="EK2276" s="37"/>
      <c r="EL2276" s="37"/>
      <c r="EM2276" s="37"/>
      <c r="EN2276" s="37"/>
      <c r="EO2276" s="37"/>
      <c r="EP2276" s="37"/>
      <c r="EQ2276" s="37"/>
      <c r="ER2276" s="37"/>
      <c r="ES2276" s="37"/>
      <c r="ET2276" s="37"/>
      <c r="EU2276" s="37"/>
      <c r="EV2276" s="37"/>
      <c r="EW2276" s="37"/>
      <c r="EX2276" s="37"/>
      <c r="EY2276" s="37"/>
      <c r="EZ2276" s="37"/>
      <c r="FA2276" s="37"/>
      <c r="FB2276" s="37"/>
      <c r="FC2276" s="37"/>
      <c r="FD2276" s="37"/>
    </row>
    <row r="2277" spans="2:160" x14ac:dyDescent="0.5">
      <c r="B2277" s="36" t="s">
        <v>2472</v>
      </c>
      <c r="C2277" s="18">
        <v>-5.723958035219745E-5</v>
      </c>
      <c r="H2277" s="37"/>
      <c r="I2277" s="37"/>
      <c r="J2277" s="37"/>
      <c r="K2277" s="37"/>
      <c r="L2277" s="37"/>
      <c r="M2277" s="37"/>
      <c r="N2277" s="37"/>
      <c r="O2277" s="37"/>
      <c r="P2277" s="37"/>
      <c r="Q2277" s="37"/>
      <c r="R2277" s="37"/>
      <c r="S2277" s="37"/>
      <c r="T2277" s="37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F2277" s="37"/>
      <c r="AG2277" s="37"/>
      <c r="AH2277" s="37"/>
      <c r="AI2277" s="37"/>
      <c r="AJ2277" s="37"/>
      <c r="AK2277" s="37"/>
      <c r="AL2277" s="37"/>
      <c r="AM2277" s="37"/>
      <c r="AN2277" s="37"/>
      <c r="AO2277" s="37"/>
      <c r="AP2277" s="37"/>
      <c r="AQ2277" s="37"/>
      <c r="AR2277" s="37"/>
      <c r="AS2277" s="37"/>
      <c r="AT2277" s="37"/>
      <c r="AU2277" s="37"/>
      <c r="AV2277" s="37"/>
      <c r="AW2277" s="37"/>
      <c r="AX2277" s="37"/>
      <c r="AY2277" s="37"/>
      <c r="AZ2277" s="37"/>
      <c r="BA2277" s="37"/>
      <c r="BB2277" s="37"/>
      <c r="BC2277" s="37"/>
      <c r="BD2277" s="37"/>
      <c r="BE2277" s="37"/>
      <c r="BF2277" s="37"/>
      <c r="BG2277" s="37"/>
      <c r="BH2277" s="37"/>
      <c r="BI2277" s="37"/>
      <c r="BJ2277" s="37"/>
      <c r="BK2277" s="37"/>
      <c r="BL2277" s="37"/>
      <c r="BM2277" s="37"/>
      <c r="BN2277" s="37"/>
      <c r="BO2277" s="37"/>
      <c r="BP2277" s="37"/>
      <c r="BQ2277" s="37"/>
      <c r="BR2277" s="37"/>
      <c r="BS2277" s="37"/>
      <c r="BT2277" s="37"/>
      <c r="BU2277" s="37"/>
      <c r="BV2277" s="37"/>
      <c r="BW2277" s="37"/>
      <c r="BX2277" s="37"/>
      <c r="BY2277" s="37"/>
      <c r="BZ2277" s="37"/>
      <c r="CA2277" s="37"/>
      <c r="CB2277" s="37"/>
      <c r="CC2277" s="37"/>
      <c r="CD2277" s="37"/>
      <c r="CE2277" s="37"/>
      <c r="CF2277" s="37"/>
      <c r="CG2277" s="37"/>
      <c r="CH2277" s="37"/>
      <c r="CI2277" s="37"/>
      <c r="CJ2277" s="37"/>
      <c r="CK2277" s="37"/>
      <c r="CL2277" s="37"/>
      <c r="CM2277" s="37"/>
      <c r="CN2277" s="37"/>
      <c r="CO2277" s="37"/>
      <c r="CP2277" s="37"/>
      <c r="CQ2277" s="37"/>
      <c r="CR2277" s="37"/>
      <c r="CS2277" s="37"/>
      <c r="CT2277" s="37"/>
      <c r="CU2277" s="37"/>
      <c r="CV2277" s="37"/>
      <c r="CW2277" s="37"/>
      <c r="CX2277" s="37"/>
      <c r="CY2277" s="37"/>
      <c r="CZ2277" s="37"/>
      <c r="DA2277" s="37"/>
      <c r="DB2277" s="37"/>
      <c r="DC2277" s="37"/>
      <c r="DD2277" s="37"/>
      <c r="DE2277" s="37"/>
      <c r="DF2277" s="37"/>
      <c r="DG2277" s="37"/>
      <c r="DH2277" s="37"/>
      <c r="DI2277" s="37"/>
      <c r="DJ2277" s="37"/>
      <c r="DK2277" s="37"/>
      <c r="DL2277" s="37"/>
      <c r="DR2277" s="37"/>
      <c r="DS2277" s="37"/>
      <c r="DT2277" s="37"/>
      <c r="DU2277" s="37"/>
      <c r="DV2277" s="37"/>
      <c r="DW2277" s="37"/>
      <c r="DX2277" s="37"/>
      <c r="DY2277" s="37"/>
      <c r="DZ2277" s="37"/>
      <c r="EA2277" s="37"/>
      <c r="EB2277" s="37"/>
      <c r="EC2277" s="37"/>
      <c r="ED2277" s="37"/>
      <c r="EE2277" s="37"/>
      <c r="EF2277" s="37"/>
      <c r="EG2277" s="37"/>
      <c r="EH2277" s="37"/>
      <c r="EI2277" s="37"/>
      <c r="EJ2277" s="37"/>
      <c r="EK2277" s="37"/>
      <c r="EL2277" s="37"/>
      <c r="EM2277" s="37"/>
      <c r="EN2277" s="37"/>
      <c r="EO2277" s="37"/>
      <c r="EP2277" s="37"/>
      <c r="EQ2277" s="37"/>
      <c r="ER2277" s="37"/>
      <c r="ES2277" s="37"/>
      <c r="ET2277" s="37"/>
      <c r="EU2277" s="37"/>
      <c r="EV2277" s="37"/>
      <c r="EW2277" s="37"/>
      <c r="EX2277" s="37"/>
      <c r="EY2277" s="37"/>
      <c r="EZ2277" s="37"/>
      <c r="FA2277" s="37"/>
      <c r="FB2277" s="37"/>
      <c r="FC2277" s="37"/>
      <c r="FD2277" s="37"/>
    </row>
    <row r="2278" spans="2:160" x14ac:dyDescent="0.5">
      <c r="B2278" s="36" t="s">
        <v>2473</v>
      </c>
      <c r="C2278" s="18">
        <v>-7.1553571136517835E-4</v>
      </c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/>
      <c r="AA2278" s="37"/>
      <c r="AB2278" s="37"/>
      <c r="AC2278" s="37"/>
      <c r="AD2278" s="37"/>
      <c r="AE2278" s="37"/>
      <c r="AF2278" s="37"/>
      <c r="AG2278" s="37"/>
      <c r="AH2278" s="37"/>
      <c r="AI2278" s="37"/>
      <c r="AJ2278" s="37"/>
      <c r="AK2278" s="37"/>
      <c r="AL2278" s="37"/>
      <c r="AM2278" s="37"/>
      <c r="AN2278" s="37"/>
      <c r="AO2278" s="37"/>
      <c r="AP2278" s="37"/>
      <c r="AQ2278" s="37"/>
      <c r="AR2278" s="37"/>
      <c r="AS2278" s="37"/>
      <c r="AT2278" s="37"/>
      <c r="AU2278" s="37"/>
      <c r="AV2278" s="37"/>
      <c r="AW2278" s="37"/>
      <c r="AX2278" s="37"/>
      <c r="AY2278" s="37"/>
      <c r="AZ2278" s="37"/>
      <c r="BA2278" s="37"/>
      <c r="BB2278" s="37"/>
      <c r="BC2278" s="37"/>
      <c r="BD2278" s="37"/>
      <c r="BE2278" s="37"/>
      <c r="BF2278" s="37"/>
      <c r="BG2278" s="37"/>
      <c r="BH2278" s="37"/>
      <c r="BI2278" s="37"/>
      <c r="BJ2278" s="37"/>
      <c r="BK2278" s="37"/>
      <c r="BL2278" s="37"/>
      <c r="BM2278" s="37"/>
      <c r="BN2278" s="37"/>
      <c r="BO2278" s="37"/>
      <c r="BP2278" s="37"/>
      <c r="BQ2278" s="37"/>
      <c r="BR2278" s="37"/>
      <c r="BS2278" s="37"/>
      <c r="BT2278" s="37"/>
      <c r="BU2278" s="37"/>
      <c r="BV2278" s="37"/>
      <c r="BW2278" s="37"/>
      <c r="BX2278" s="37"/>
      <c r="BY2278" s="37"/>
      <c r="BZ2278" s="37"/>
      <c r="CA2278" s="37"/>
      <c r="CB2278" s="37"/>
      <c r="CC2278" s="37"/>
      <c r="CD2278" s="37"/>
      <c r="CE2278" s="37"/>
      <c r="CF2278" s="37"/>
      <c r="CG2278" s="37"/>
      <c r="CH2278" s="37"/>
      <c r="CI2278" s="37"/>
      <c r="CJ2278" s="37"/>
      <c r="CK2278" s="37"/>
      <c r="CL2278" s="37"/>
      <c r="CM2278" s="37"/>
      <c r="CN2278" s="37"/>
      <c r="CO2278" s="37"/>
      <c r="CP2278" s="37"/>
      <c r="CQ2278" s="37"/>
      <c r="CR2278" s="37"/>
      <c r="CS2278" s="37"/>
      <c r="CT2278" s="37"/>
      <c r="CU2278" s="37"/>
      <c r="CV2278" s="37"/>
      <c r="CW2278" s="37"/>
      <c r="CX2278" s="37"/>
      <c r="CY2278" s="37"/>
      <c r="CZ2278" s="37"/>
      <c r="DA2278" s="37"/>
      <c r="DB2278" s="37"/>
      <c r="DC2278" s="37"/>
      <c r="DD2278" s="37"/>
      <c r="DE2278" s="37"/>
      <c r="DF2278" s="37"/>
      <c r="DG2278" s="37"/>
      <c r="DH2278" s="37"/>
      <c r="DI2278" s="37"/>
      <c r="DJ2278" s="37"/>
      <c r="DK2278" s="37"/>
      <c r="DL2278" s="37"/>
      <c r="DR2278" s="37"/>
      <c r="DS2278" s="37"/>
      <c r="DT2278" s="37"/>
      <c r="DU2278" s="37"/>
      <c r="DV2278" s="37"/>
      <c r="DW2278" s="37"/>
      <c r="DX2278" s="37"/>
      <c r="DY2278" s="37"/>
      <c r="DZ2278" s="37"/>
      <c r="EA2278" s="37"/>
      <c r="EB2278" s="37"/>
      <c r="EC2278" s="37"/>
      <c r="ED2278" s="37"/>
      <c r="EE2278" s="37"/>
      <c r="EF2278" s="37"/>
      <c r="EG2278" s="37"/>
      <c r="EH2278" s="37"/>
      <c r="EI2278" s="37"/>
      <c r="EJ2278" s="37"/>
      <c r="EK2278" s="37"/>
      <c r="EL2278" s="37"/>
      <c r="EM2278" s="37"/>
      <c r="EN2278" s="37"/>
      <c r="EO2278" s="37"/>
      <c r="EP2278" s="37"/>
      <c r="EQ2278" s="37"/>
      <c r="ER2278" s="37"/>
      <c r="ES2278" s="37"/>
      <c r="ET2278" s="37"/>
      <c r="EU2278" s="37"/>
      <c r="EV2278" s="37"/>
      <c r="EW2278" s="37"/>
      <c r="EX2278" s="37"/>
      <c r="EY2278" s="37"/>
      <c r="EZ2278" s="37"/>
      <c r="FA2278" s="37"/>
      <c r="FB2278" s="37"/>
      <c r="FC2278" s="37"/>
      <c r="FD2278" s="37"/>
    </row>
    <row r="2279" spans="2:160" x14ac:dyDescent="0.5">
      <c r="B2279" s="36" t="s">
        <v>2474</v>
      </c>
      <c r="C2279" s="18">
        <v>8.0442885960139154E-3</v>
      </c>
      <c r="H2279" s="37"/>
      <c r="I2279" s="37"/>
      <c r="J2279" s="37"/>
      <c r="K2279" s="37"/>
      <c r="L2279" s="37"/>
      <c r="M2279" s="37"/>
      <c r="N2279" s="37"/>
      <c r="O2279" s="37"/>
      <c r="P2279" s="37"/>
      <c r="Q2279" s="37"/>
      <c r="R2279" s="37"/>
      <c r="S2279" s="37"/>
      <c r="T2279" s="37"/>
      <c r="U2279" s="37"/>
      <c r="V2279" s="37"/>
      <c r="W2279" s="37"/>
      <c r="X2279" s="37"/>
      <c r="Y2279" s="37"/>
      <c r="Z2279" s="37"/>
      <c r="AA2279" s="37"/>
      <c r="AB2279" s="37"/>
      <c r="AC2279" s="37"/>
      <c r="AD2279" s="37"/>
      <c r="AE2279" s="37"/>
      <c r="AF2279" s="37"/>
      <c r="AG2279" s="37"/>
      <c r="AH2279" s="37"/>
      <c r="AI2279" s="37"/>
      <c r="AJ2279" s="37"/>
      <c r="AK2279" s="37"/>
      <c r="AL2279" s="37"/>
      <c r="AM2279" s="37"/>
      <c r="AN2279" s="37"/>
      <c r="AO2279" s="37"/>
      <c r="AP2279" s="37"/>
      <c r="AQ2279" s="37"/>
      <c r="AR2279" s="37"/>
      <c r="AS2279" s="37"/>
      <c r="AT2279" s="37"/>
      <c r="AU2279" s="37"/>
      <c r="AV2279" s="37"/>
      <c r="AW2279" s="37"/>
      <c r="AX2279" s="37"/>
      <c r="AY2279" s="37"/>
      <c r="AZ2279" s="37"/>
      <c r="BA2279" s="37"/>
      <c r="BB2279" s="37"/>
      <c r="BC2279" s="37"/>
      <c r="BD2279" s="37"/>
      <c r="BE2279" s="37"/>
      <c r="BF2279" s="37"/>
      <c r="BG2279" s="37"/>
      <c r="BH2279" s="37"/>
      <c r="BI2279" s="37"/>
      <c r="BJ2279" s="37"/>
      <c r="BK2279" s="37"/>
      <c r="BL2279" s="37"/>
      <c r="BM2279" s="37"/>
      <c r="BN2279" s="37"/>
      <c r="BO2279" s="37"/>
      <c r="BP2279" s="37"/>
      <c r="BQ2279" s="37"/>
      <c r="BR2279" s="37"/>
      <c r="BS2279" s="37"/>
      <c r="BT2279" s="37"/>
      <c r="BU2279" s="37"/>
      <c r="BV2279" s="37"/>
      <c r="BW2279" s="37"/>
      <c r="BX2279" s="37"/>
      <c r="BY2279" s="37"/>
      <c r="BZ2279" s="37"/>
      <c r="CA2279" s="37"/>
      <c r="CB2279" s="37"/>
      <c r="CC2279" s="37"/>
      <c r="CD2279" s="37"/>
      <c r="CE2279" s="37"/>
      <c r="CF2279" s="37"/>
      <c r="CG2279" s="37"/>
      <c r="CH2279" s="37"/>
      <c r="CI2279" s="37"/>
      <c r="CJ2279" s="37"/>
      <c r="CK2279" s="37"/>
      <c r="CL2279" s="37"/>
      <c r="CM2279" s="37"/>
      <c r="CN2279" s="37"/>
      <c r="CO2279" s="37"/>
      <c r="CP2279" s="37"/>
      <c r="CQ2279" s="37"/>
      <c r="CR2279" s="37"/>
      <c r="CS2279" s="37"/>
      <c r="CT2279" s="37"/>
      <c r="CU2279" s="37"/>
      <c r="CV2279" s="37"/>
      <c r="CW2279" s="37"/>
      <c r="CX2279" s="37"/>
      <c r="CY2279" s="37"/>
      <c r="CZ2279" s="37"/>
      <c r="DA2279" s="37"/>
      <c r="DB2279" s="37"/>
      <c r="DC2279" s="37"/>
      <c r="DD2279" s="37"/>
      <c r="DE2279" s="37"/>
      <c r="DF2279" s="37"/>
      <c r="DG2279" s="37"/>
      <c r="DH2279" s="37"/>
      <c r="DI2279" s="37"/>
      <c r="DJ2279" s="37"/>
      <c r="DK2279" s="37"/>
      <c r="DL2279" s="37"/>
      <c r="DR2279" s="37"/>
      <c r="DS2279" s="37"/>
      <c r="DT2279" s="37"/>
      <c r="DU2279" s="37"/>
      <c r="DV2279" s="37"/>
      <c r="DW2279" s="37"/>
      <c r="DX2279" s="37"/>
      <c r="DY2279" s="37"/>
      <c r="DZ2279" s="37"/>
      <c r="EA2279" s="37"/>
      <c r="EB2279" s="37"/>
      <c r="EC2279" s="37"/>
      <c r="ED2279" s="37"/>
      <c r="EE2279" s="37"/>
      <c r="EF2279" s="37"/>
      <c r="EG2279" s="37"/>
      <c r="EH2279" s="37"/>
      <c r="EI2279" s="37"/>
      <c r="EJ2279" s="37"/>
      <c r="EK2279" s="37"/>
      <c r="EL2279" s="37"/>
      <c r="EM2279" s="37"/>
      <c r="EN2279" s="37"/>
      <c r="EO2279" s="37"/>
      <c r="EP2279" s="37"/>
      <c r="EQ2279" s="37"/>
      <c r="ER2279" s="37"/>
      <c r="ES2279" s="37"/>
      <c r="ET2279" s="37"/>
      <c r="EU2279" s="37"/>
      <c r="EV2279" s="37"/>
      <c r="EW2279" s="37"/>
      <c r="EX2279" s="37"/>
      <c r="EY2279" s="37"/>
      <c r="EZ2279" s="37"/>
      <c r="FA2279" s="37"/>
      <c r="FB2279" s="37"/>
      <c r="FC2279" s="37"/>
      <c r="FD2279" s="37"/>
    </row>
    <row r="2280" spans="2:160" x14ac:dyDescent="0.5">
      <c r="B2280" s="36" t="s">
        <v>2475</v>
      </c>
      <c r="C2280" s="18">
        <v>9.3764079833416059E-3</v>
      </c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F2280" s="37"/>
      <c r="AG2280" s="37"/>
      <c r="AH2280" s="37"/>
      <c r="AI2280" s="37"/>
      <c r="AJ2280" s="37"/>
      <c r="AK2280" s="37"/>
      <c r="AL2280" s="37"/>
      <c r="AM2280" s="37"/>
      <c r="AN2280" s="37"/>
      <c r="AO2280" s="37"/>
      <c r="AP2280" s="37"/>
      <c r="AQ2280" s="37"/>
      <c r="AR2280" s="37"/>
      <c r="AS2280" s="37"/>
      <c r="AT2280" s="37"/>
      <c r="AU2280" s="37"/>
      <c r="AV2280" s="37"/>
      <c r="AW2280" s="37"/>
      <c r="AX2280" s="37"/>
      <c r="AY2280" s="37"/>
      <c r="AZ2280" s="37"/>
      <c r="BA2280" s="37"/>
      <c r="BB2280" s="37"/>
      <c r="BC2280" s="37"/>
      <c r="BD2280" s="37"/>
      <c r="BE2280" s="37"/>
      <c r="BF2280" s="37"/>
      <c r="BG2280" s="37"/>
      <c r="BH2280" s="37"/>
      <c r="BI2280" s="37"/>
      <c r="BJ2280" s="37"/>
      <c r="BK2280" s="37"/>
      <c r="BL2280" s="37"/>
      <c r="BM2280" s="37"/>
      <c r="BN2280" s="37"/>
      <c r="BO2280" s="37"/>
      <c r="BP2280" s="37"/>
      <c r="BQ2280" s="37"/>
      <c r="BR2280" s="37"/>
      <c r="BS2280" s="37"/>
      <c r="BT2280" s="37"/>
      <c r="BU2280" s="37"/>
      <c r="BV2280" s="37"/>
      <c r="BW2280" s="37"/>
      <c r="BX2280" s="37"/>
      <c r="BY2280" s="37"/>
      <c r="BZ2280" s="37"/>
      <c r="CA2280" s="37"/>
      <c r="CB2280" s="37"/>
      <c r="CC2280" s="37"/>
      <c r="CD2280" s="37"/>
      <c r="CE2280" s="37"/>
      <c r="CF2280" s="37"/>
      <c r="CG2280" s="37"/>
      <c r="CH2280" s="37"/>
      <c r="CI2280" s="37"/>
      <c r="CJ2280" s="37"/>
      <c r="CK2280" s="37"/>
      <c r="CL2280" s="37"/>
      <c r="CM2280" s="37"/>
      <c r="CN2280" s="37"/>
      <c r="CO2280" s="37"/>
      <c r="CP2280" s="37"/>
      <c r="CQ2280" s="37"/>
      <c r="CR2280" s="37"/>
      <c r="CS2280" s="37"/>
      <c r="CT2280" s="37"/>
      <c r="CU2280" s="37"/>
      <c r="CV2280" s="37"/>
      <c r="CW2280" s="37"/>
      <c r="CX2280" s="37"/>
      <c r="CY2280" s="37"/>
      <c r="CZ2280" s="37"/>
      <c r="DA2280" s="37"/>
      <c r="DB2280" s="37"/>
      <c r="DC2280" s="37"/>
      <c r="DD2280" s="37"/>
      <c r="DE2280" s="37"/>
      <c r="DF2280" s="37"/>
      <c r="DG2280" s="37"/>
      <c r="DH2280" s="37"/>
      <c r="DI2280" s="37"/>
      <c r="DJ2280" s="37"/>
      <c r="DK2280" s="37"/>
      <c r="DL2280" s="37"/>
      <c r="DR2280" s="37"/>
      <c r="DS2280" s="37"/>
      <c r="DT2280" s="37"/>
      <c r="DU2280" s="37"/>
      <c r="DV2280" s="37"/>
      <c r="DW2280" s="37"/>
      <c r="DX2280" s="37"/>
      <c r="DY2280" s="37"/>
      <c r="DZ2280" s="37"/>
      <c r="EA2280" s="37"/>
      <c r="EB2280" s="37"/>
      <c r="EC2280" s="37"/>
      <c r="ED2280" s="37"/>
      <c r="EE2280" s="37"/>
      <c r="EF2280" s="37"/>
      <c r="EG2280" s="37"/>
      <c r="EH2280" s="37"/>
      <c r="EI2280" s="37"/>
      <c r="EJ2280" s="37"/>
      <c r="EK2280" s="37"/>
      <c r="EL2280" s="37"/>
      <c r="EM2280" s="37"/>
      <c r="EN2280" s="37"/>
      <c r="EO2280" s="37"/>
      <c r="EP2280" s="37"/>
      <c r="EQ2280" s="37"/>
      <c r="ER2280" s="37"/>
      <c r="ES2280" s="37"/>
      <c r="ET2280" s="37"/>
      <c r="EU2280" s="37"/>
      <c r="EV2280" s="37"/>
      <c r="EW2280" s="37"/>
      <c r="EX2280" s="37"/>
      <c r="EY2280" s="37"/>
      <c r="EZ2280" s="37"/>
      <c r="FA2280" s="37"/>
      <c r="FB2280" s="37"/>
      <c r="FC2280" s="37"/>
      <c r="FD2280" s="37"/>
    </row>
    <row r="2281" spans="2:160" x14ac:dyDescent="0.5">
      <c r="B2281" s="36" t="s">
        <v>2476</v>
      </c>
      <c r="C2281" s="18">
        <v>-1.2345530073631927E-3</v>
      </c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7"/>
      <c r="AD2281" s="37"/>
      <c r="AE2281" s="37"/>
      <c r="AF2281" s="37"/>
      <c r="AG2281" s="37"/>
      <c r="AH2281" s="37"/>
      <c r="AI2281" s="37"/>
      <c r="AJ2281" s="37"/>
      <c r="AK2281" s="37"/>
      <c r="AL2281" s="37"/>
      <c r="AM2281" s="37"/>
      <c r="AN2281" s="37"/>
      <c r="AO2281" s="37"/>
      <c r="AP2281" s="37"/>
      <c r="AQ2281" s="37"/>
      <c r="AR2281" s="37"/>
      <c r="AS2281" s="37"/>
      <c r="AT2281" s="37"/>
      <c r="AU2281" s="37"/>
      <c r="AV2281" s="37"/>
      <c r="AW2281" s="37"/>
      <c r="AX2281" s="37"/>
      <c r="AY2281" s="37"/>
      <c r="AZ2281" s="37"/>
      <c r="BA2281" s="37"/>
      <c r="BB2281" s="37"/>
      <c r="BC2281" s="37"/>
      <c r="BD2281" s="37"/>
      <c r="BE2281" s="37"/>
      <c r="BF2281" s="37"/>
      <c r="BG2281" s="37"/>
      <c r="BH2281" s="37"/>
      <c r="BI2281" s="37"/>
      <c r="BJ2281" s="37"/>
      <c r="BK2281" s="37"/>
      <c r="BL2281" s="37"/>
      <c r="BM2281" s="37"/>
      <c r="BN2281" s="37"/>
      <c r="BO2281" s="37"/>
      <c r="BP2281" s="37"/>
      <c r="BQ2281" s="37"/>
      <c r="BR2281" s="37"/>
      <c r="BS2281" s="37"/>
      <c r="BT2281" s="37"/>
      <c r="BU2281" s="37"/>
      <c r="BV2281" s="37"/>
      <c r="BW2281" s="37"/>
      <c r="BX2281" s="37"/>
      <c r="BY2281" s="37"/>
      <c r="BZ2281" s="37"/>
      <c r="CA2281" s="37"/>
      <c r="CB2281" s="37"/>
      <c r="CC2281" s="37"/>
      <c r="CD2281" s="37"/>
      <c r="CE2281" s="37"/>
      <c r="CF2281" s="37"/>
      <c r="CG2281" s="37"/>
      <c r="CH2281" s="37"/>
      <c r="CI2281" s="37"/>
      <c r="CJ2281" s="37"/>
      <c r="CK2281" s="37"/>
      <c r="CL2281" s="37"/>
      <c r="CM2281" s="37"/>
      <c r="CN2281" s="37"/>
      <c r="CO2281" s="37"/>
      <c r="CP2281" s="37"/>
      <c r="CQ2281" s="37"/>
      <c r="CR2281" s="37"/>
      <c r="CS2281" s="37"/>
      <c r="CT2281" s="37"/>
      <c r="CU2281" s="37"/>
      <c r="CV2281" s="37"/>
      <c r="CW2281" s="37"/>
      <c r="CX2281" s="37"/>
      <c r="CY2281" s="37"/>
      <c r="CZ2281" s="37"/>
      <c r="DA2281" s="37"/>
      <c r="DB2281" s="37"/>
      <c r="DC2281" s="37"/>
      <c r="DD2281" s="37"/>
      <c r="DE2281" s="37"/>
      <c r="DF2281" s="37"/>
      <c r="DG2281" s="37"/>
      <c r="DH2281" s="37"/>
      <c r="DI2281" s="37"/>
      <c r="DJ2281" s="37"/>
      <c r="DK2281" s="37"/>
      <c r="DL2281" s="37"/>
      <c r="DR2281" s="37"/>
      <c r="DS2281" s="37"/>
      <c r="DT2281" s="37"/>
      <c r="DU2281" s="37"/>
      <c r="DV2281" s="37"/>
      <c r="DW2281" s="37"/>
      <c r="DX2281" s="37"/>
      <c r="DY2281" s="37"/>
      <c r="DZ2281" s="37"/>
      <c r="EA2281" s="37"/>
      <c r="EB2281" s="37"/>
      <c r="EC2281" s="37"/>
      <c r="ED2281" s="37"/>
      <c r="EE2281" s="37"/>
      <c r="EF2281" s="37"/>
      <c r="EG2281" s="37"/>
      <c r="EH2281" s="37"/>
      <c r="EI2281" s="37"/>
      <c r="EJ2281" s="37"/>
      <c r="EK2281" s="37"/>
      <c r="EL2281" s="37"/>
      <c r="EM2281" s="37"/>
      <c r="EN2281" s="37"/>
      <c r="EO2281" s="37"/>
      <c r="EP2281" s="37"/>
      <c r="EQ2281" s="37"/>
      <c r="ER2281" s="37"/>
      <c r="ES2281" s="37"/>
      <c r="ET2281" s="37"/>
      <c r="EU2281" s="37"/>
      <c r="EV2281" s="37"/>
      <c r="EW2281" s="37"/>
      <c r="EX2281" s="37"/>
      <c r="EY2281" s="37"/>
      <c r="EZ2281" s="37"/>
      <c r="FA2281" s="37"/>
      <c r="FB2281" s="37"/>
      <c r="FC2281" s="37"/>
      <c r="FD2281" s="37"/>
    </row>
    <row r="2282" spans="2:160" x14ac:dyDescent="0.5">
      <c r="B2282" s="36" t="s">
        <v>2477</v>
      </c>
      <c r="C2282" s="18">
        <v>1.1636053244004074E-3</v>
      </c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F2282" s="37"/>
      <c r="AG2282" s="37"/>
      <c r="AH2282" s="37"/>
      <c r="AI2282" s="37"/>
      <c r="AJ2282" s="37"/>
      <c r="AK2282" s="37"/>
      <c r="AL2282" s="37"/>
      <c r="AM2282" s="37"/>
      <c r="AN2282" s="37"/>
      <c r="AO2282" s="37"/>
      <c r="AP2282" s="37"/>
      <c r="AQ2282" s="37"/>
      <c r="AR2282" s="37"/>
      <c r="AS2282" s="37"/>
      <c r="AT2282" s="37"/>
      <c r="AU2282" s="37"/>
      <c r="AV2282" s="37"/>
      <c r="AW2282" s="37"/>
      <c r="AX2282" s="37"/>
      <c r="AY2282" s="37"/>
      <c r="AZ2282" s="37"/>
      <c r="BA2282" s="37"/>
      <c r="BB2282" s="37"/>
      <c r="BC2282" s="37"/>
      <c r="BD2282" s="37"/>
      <c r="BE2282" s="37"/>
      <c r="BF2282" s="37"/>
      <c r="BG2282" s="37"/>
      <c r="BH2282" s="37"/>
      <c r="BI2282" s="37"/>
      <c r="BJ2282" s="37"/>
      <c r="BK2282" s="37"/>
      <c r="BL2282" s="37"/>
      <c r="BM2282" s="37"/>
      <c r="BN2282" s="37"/>
      <c r="BO2282" s="37"/>
      <c r="BP2282" s="37"/>
      <c r="BQ2282" s="37"/>
      <c r="BR2282" s="37"/>
      <c r="BS2282" s="37"/>
      <c r="BT2282" s="37"/>
      <c r="BU2282" s="37"/>
      <c r="BV2282" s="37"/>
      <c r="BW2282" s="37"/>
      <c r="BX2282" s="37"/>
      <c r="BY2282" s="37"/>
      <c r="BZ2282" s="37"/>
      <c r="CA2282" s="37"/>
      <c r="CB2282" s="37"/>
      <c r="CC2282" s="37"/>
      <c r="CD2282" s="37"/>
      <c r="CE2282" s="37"/>
      <c r="CF2282" s="37"/>
      <c r="CG2282" s="37"/>
      <c r="CH2282" s="37"/>
      <c r="CI2282" s="37"/>
      <c r="CJ2282" s="37"/>
      <c r="CK2282" s="37"/>
      <c r="CL2282" s="37"/>
      <c r="CM2282" s="37"/>
      <c r="CN2282" s="37"/>
      <c r="CO2282" s="37"/>
      <c r="CP2282" s="37"/>
      <c r="CQ2282" s="37"/>
      <c r="CR2282" s="37"/>
      <c r="CS2282" s="37"/>
      <c r="CT2282" s="37"/>
      <c r="CU2282" s="37"/>
      <c r="CV2282" s="37"/>
      <c r="CW2282" s="37"/>
      <c r="CX2282" s="37"/>
      <c r="CY2282" s="37"/>
      <c r="CZ2282" s="37"/>
      <c r="DA2282" s="37"/>
      <c r="DB2282" s="37"/>
      <c r="DC2282" s="37"/>
      <c r="DD2282" s="37"/>
      <c r="DE2282" s="37"/>
      <c r="DF2282" s="37"/>
      <c r="DG2282" s="37"/>
      <c r="DH2282" s="37"/>
      <c r="DI2282" s="37"/>
      <c r="DJ2282" s="37"/>
      <c r="DK2282" s="37"/>
      <c r="DL2282" s="37"/>
      <c r="DR2282" s="37"/>
      <c r="DS2282" s="37"/>
      <c r="DT2282" s="37"/>
      <c r="DU2282" s="37"/>
      <c r="DV2282" s="37"/>
      <c r="DW2282" s="37"/>
      <c r="DX2282" s="37"/>
      <c r="DY2282" s="37"/>
      <c r="DZ2282" s="37"/>
      <c r="EA2282" s="37"/>
      <c r="EB2282" s="37"/>
      <c r="EC2282" s="37"/>
      <c r="ED2282" s="37"/>
      <c r="EE2282" s="37"/>
      <c r="EF2282" s="37"/>
      <c r="EG2282" s="37"/>
      <c r="EH2282" s="37"/>
      <c r="EI2282" s="37"/>
      <c r="EJ2282" s="37"/>
      <c r="EK2282" s="37"/>
      <c r="EL2282" s="37"/>
      <c r="EM2282" s="37"/>
      <c r="EN2282" s="37"/>
      <c r="EO2282" s="37"/>
      <c r="EP2282" s="37"/>
      <c r="EQ2282" s="37"/>
      <c r="ER2282" s="37"/>
      <c r="ES2282" s="37"/>
      <c r="ET2282" s="37"/>
      <c r="EU2282" s="37"/>
      <c r="EV2282" s="37"/>
      <c r="EW2282" s="37"/>
      <c r="EX2282" s="37"/>
      <c r="EY2282" s="37"/>
      <c r="EZ2282" s="37"/>
      <c r="FA2282" s="37"/>
      <c r="FB2282" s="37"/>
      <c r="FC2282" s="37"/>
      <c r="FD2282" s="37"/>
    </row>
    <row r="2283" spans="2:160" x14ac:dyDescent="0.5">
      <c r="B2283" s="36" t="s">
        <v>2478</v>
      </c>
      <c r="C2283" s="18">
        <v>-1.9545152922725295E-3</v>
      </c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F2283" s="37"/>
      <c r="AG2283" s="37"/>
      <c r="AH2283" s="37"/>
      <c r="AI2283" s="37"/>
      <c r="AJ2283" s="37"/>
      <c r="AK2283" s="37"/>
      <c r="AL2283" s="37"/>
      <c r="AM2283" s="37"/>
      <c r="AN2283" s="37"/>
      <c r="AO2283" s="37"/>
      <c r="AP2283" s="37"/>
      <c r="AQ2283" s="37"/>
      <c r="AR2283" s="37"/>
      <c r="AS2283" s="37"/>
      <c r="AT2283" s="37"/>
      <c r="AU2283" s="37"/>
      <c r="AV2283" s="37"/>
      <c r="AW2283" s="37"/>
      <c r="AX2283" s="37"/>
      <c r="AY2283" s="37"/>
      <c r="AZ2283" s="37"/>
      <c r="BA2283" s="37"/>
      <c r="BB2283" s="37"/>
      <c r="BC2283" s="37"/>
      <c r="BD2283" s="37"/>
      <c r="BE2283" s="37"/>
      <c r="BF2283" s="37"/>
      <c r="BG2283" s="37"/>
      <c r="BH2283" s="37"/>
      <c r="BI2283" s="37"/>
      <c r="BJ2283" s="37"/>
      <c r="BK2283" s="37"/>
      <c r="BL2283" s="37"/>
      <c r="BM2283" s="37"/>
      <c r="BN2283" s="37"/>
      <c r="BO2283" s="37"/>
      <c r="BP2283" s="37"/>
      <c r="BQ2283" s="37"/>
      <c r="BR2283" s="37"/>
      <c r="BS2283" s="37"/>
      <c r="BT2283" s="37"/>
      <c r="BU2283" s="37"/>
      <c r="BV2283" s="37"/>
      <c r="BW2283" s="37"/>
      <c r="BX2283" s="37"/>
      <c r="BY2283" s="37"/>
      <c r="BZ2283" s="37"/>
      <c r="CA2283" s="37"/>
      <c r="CB2283" s="37"/>
      <c r="CC2283" s="37"/>
      <c r="CD2283" s="37"/>
      <c r="CE2283" s="37"/>
      <c r="CF2283" s="37"/>
      <c r="CG2283" s="37"/>
      <c r="CH2283" s="37"/>
      <c r="CI2283" s="37"/>
      <c r="CJ2283" s="37"/>
      <c r="CK2283" s="37"/>
      <c r="CL2283" s="37"/>
      <c r="CM2283" s="37"/>
      <c r="CN2283" s="37"/>
      <c r="CO2283" s="37"/>
      <c r="CP2283" s="37"/>
      <c r="CQ2283" s="37"/>
      <c r="CR2283" s="37"/>
      <c r="CS2283" s="37"/>
      <c r="CT2283" s="37"/>
      <c r="CU2283" s="37"/>
      <c r="CV2283" s="37"/>
      <c r="CW2283" s="37"/>
      <c r="CX2283" s="37"/>
      <c r="CY2283" s="37"/>
      <c r="CZ2283" s="37"/>
      <c r="DA2283" s="37"/>
      <c r="DB2283" s="37"/>
      <c r="DC2283" s="37"/>
      <c r="DD2283" s="37"/>
      <c r="DE2283" s="37"/>
      <c r="DF2283" s="37"/>
      <c r="DG2283" s="37"/>
      <c r="DH2283" s="37"/>
      <c r="DI2283" s="37"/>
      <c r="DJ2283" s="37"/>
      <c r="DK2283" s="37"/>
      <c r="DL2283" s="37"/>
      <c r="DR2283" s="37"/>
      <c r="DS2283" s="37"/>
      <c r="DT2283" s="37"/>
      <c r="DU2283" s="37"/>
      <c r="DV2283" s="37"/>
      <c r="DW2283" s="37"/>
      <c r="DX2283" s="37"/>
      <c r="DY2283" s="37"/>
      <c r="DZ2283" s="37"/>
      <c r="EA2283" s="37"/>
      <c r="EB2283" s="37"/>
      <c r="EC2283" s="37"/>
      <c r="ED2283" s="37"/>
      <c r="EE2283" s="37"/>
      <c r="EF2283" s="37"/>
      <c r="EG2283" s="37"/>
      <c r="EH2283" s="37"/>
      <c r="EI2283" s="37"/>
      <c r="EJ2283" s="37"/>
      <c r="EK2283" s="37"/>
      <c r="EL2283" s="37"/>
      <c r="EM2283" s="37"/>
      <c r="EN2283" s="37"/>
      <c r="EO2283" s="37"/>
      <c r="EP2283" s="37"/>
      <c r="EQ2283" s="37"/>
      <c r="ER2283" s="37"/>
      <c r="ES2283" s="37"/>
      <c r="ET2283" s="37"/>
      <c r="EU2283" s="37"/>
      <c r="EV2283" s="37"/>
      <c r="EW2283" s="37"/>
      <c r="EX2283" s="37"/>
      <c r="EY2283" s="37"/>
      <c r="EZ2283" s="37"/>
      <c r="FA2283" s="37"/>
      <c r="FB2283" s="37"/>
      <c r="FC2283" s="37"/>
      <c r="FD2283" s="37"/>
    </row>
    <row r="2284" spans="2:160" x14ac:dyDescent="0.5">
      <c r="B2284" s="36" t="s">
        <v>2479</v>
      </c>
      <c r="C2284" s="18">
        <v>-4.9401818921783747E-3</v>
      </c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/>
      <c r="AA2284" s="37"/>
      <c r="AB2284" s="37"/>
      <c r="AC2284" s="37"/>
      <c r="AD2284" s="37"/>
      <c r="AE2284" s="37"/>
      <c r="AF2284" s="37"/>
      <c r="AG2284" s="37"/>
      <c r="AH2284" s="37"/>
      <c r="AI2284" s="37"/>
      <c r="AJ2284" s="37"/>
      <c r="AK2284" s="37"/>
      <c r="AL2284" s="37"/>
      <c r="AM2284" s="37"/>
      <c r="AN2284" s="37"/>
      <c r="AO2284" s="37"/>
      <c r="AP2284" s="37"/>
      <c r="AQ2284" s="37"/>
      <c r="AR2284" s="37"/>
      <c r="AS2284" s="37"/>
      <c r="AT2284" s="37"/>
      <c r="AU2284" s="37"/>
      <c r="AV2284" s="37"/>
      <c r="AW2284" s="37"/>
      <c r="AX2284" s="37"/>
      <c r="AY2284" s="37"/>
      <c r="AZ2284" s="37"/>
      <c r="BA2284" s="37"/>
      <c r="BB2284" s="37"/>
      <c r="BC2284" s="37"/>
      <c r="BD2284" s="37"/>
      <c r="BE2284" s="37"/>
      <c r="BF2284" s="37"/>
      <c r="BG2284" s="37"/>
      <c r="BH2284" s="37"/>
      <c r="BI2284" s="37"/>
      <c r="BJ2284" s="37"/>
      <c r="BK2284" s="37"/>
      <c r="BL2284" s="37"/>
      <c r="BM2284" s="37"/>
      <c r="BN2284" s="37"/>
      <c r="BO2284" s="37"/>
      <c r="BP2284" s="37"/>
      <c r="BQ2284" s="37"/>
      <c r="BR2284" s="37"/>
      <c r="BS2284" s="37"/>
      <c r="BT2284" s="37"/>
      <c r="BU2284" s="37"/>
      <c r="BV2284" s="37"/>
      <c r="BW2284" s="37"/>
      <c r="BX2284" s="37"/>
      <c r="BY2284" s="37"/>
      <c r="BZ2284" s="37"/>
      <c r="CA2284" s="37"/>
      <c r="CB2284" s="37"/>
      <c r="CC2284" s="37"/>
      <c r="CD2284" s="37"/>
      <c r="CE2284" s="37"/>
      <c r="CF2284" s="37"/>
      <c r="CG2284" s="37"/>
      <c r="CH2284" s="37"/>
      <c r="CI2284" s="37"/>
      <c r="CJ2284" s="37"/>
      <c r="CK2284" s="37"/>
      <c r="CL2284" s="37"/>
      <c r="CM2284" s="37"/>
      <c r="CN2284" s="37"/>
      <c r="CO2284" s="37"/>
      <c r="CP2284" s="37"/>
      <c r="CQ2284" s="37"/>
      <c r="CR2284" s="37"/>
      <c r="CS2284" s="37"/>
      <c r="CT2284" s="37"/>
      <c r="CU2284" s="37"/>
      <c r="CV2284" s="37"/>
      <c r="CW2284" s="37"/>
      <c r="CX2284" s="37"/>
      <c r="CY2284" s="37"/>
      <c r="CZ2284" s="37"/>
      <c r="DA2284" s="37"/>
      <c r="DB2284" s="37"/>
      <c r="DC2284" s="37"/>
      <c r="DD2284" s="37"/>
      <c r="DE2284" s="37"/>
      <c r="DF2284" s="37"/>
      <c r="DG2284" s="37"/>
      <c r="DH2284" s="37"/>
      <c r="DI2284" s="37"/>
      <c r="DJ2284" s="37"/>
      <c r="DK2284" s="37"/>
      <c r="DL2284" s="37"/>
      <c r="DR2284" s="37"/>
      <c r="DS2284" s="37"/>
      <c r="DT2284" s="37"/>
      <c r="DU2284" s="37"/>
      <c r="DV2284" s="37"/>
      <c r="DW2284" s="37"/>
      <c r="DX2284" s="37"/>
      <c r="DY2284" s="37"/>
      <c r="DZ2284" s="37"/>
      <c r="EA2284" s="37"/>
      <c r="EB2284" s="37"/>
      <c r="EC2284" s="37"/>
      <c r="ED2284" s="37"/>
      <c r="EE2284" s="37"/>
      <c r="EF2284" s="37"/>
      <c r="EG2284" s="37"/>
      <c r="EH2284" s="37"/>
      <c r="EI2284" s="37"/>
      <c r="EJ2284" s="37"/>
      <c r="EK2284" s="37"/>
      <c r="EL2284" s="37"/>
      <c r="EM2284" s="37"/>
      <c r="EN2284" s="37"/>
      <c r="EO2284" s="37"/>
      <c r="EP2284" s="37"/>
      <c r="EQ2284" s="37"/>
      <c r="ER2284" s="37"/>
      <c r="ES2284" s="37"/>
      <c r="ET2284" s="37"/>
      <c r="EU2284" s="37"/>
      <c r="EV2284" s="37"/>
      <c r="EW2284" s="37"/>
      <c r="EX2284" s="37"/>
      <c r="EY2284" s="37"/>
      <c r="EZ2284" s="37"/>
      <c r="FA2284" s="37"/>
      <c r="FB2284" s="37"/>
      <c r="FC2284" s="37"/>
      <c r="FD2284" s="37"/>
    </row>
    <row r="2285" spans="2:160" x14ac:dyDescent="0.5">
      <c r="B2285" s="36" t="s">
        <v>2480</v>
      </c>
      <c r="C2285" s="18">
        <v>4.9242132799878213E-3</v>
      </c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F2285" s="37"/>
      <c r="AG2285" s="37"/>
      <c r="AH2285" s="37"/>
      <c r="AI2285" s="37"/>
      <c r="AJ2285" s="37"/>
      <c r="AK2285" s="37"/>
      <c r="AL2285" s="37"/>
      <c r="AM2285" s="37"/>
      <c r="AN2285" s="37"/>
      <c r="AO2285" s="37"/>
      <c r="AP2285" s="37"/>
      <c r="AQ2285" s="37"/>
      <c r="AR2285" s="37"/>
      <c r="AS2285" s="37"/>
      <c r="AT2285" s="37"/>
      <c r="AU2285" s="37"/>
      <c r="AV2285" s="37"/>
      <c r="AW2285" s="37"/>
      <c r="AX2285" s="37"/>
      <c r="AY2285" s="37"/>
      <c r="AZ2285" s="37"/>
      <c r="BA2285" s="37"/>
      <c r="BB2285" s="37"/>
      <c r="BC2285" s="37"/>
      <c r="BD2285" s="37"/>
      <c r="BE2285" s="37"/>
      <c r="BF2285" s="37"/>
      <c r="BG2285" s="37"/>
      <c r="BH2285" s="37"/>
      <c r="BI2285" s="37"/>
      <c r="BJ2285" s="37"/>
      <c r="BK2285" s="37"/>
      <c r="BL2285" s="37"/>
      <c r="BM2285" s="37"/>
      <c r="BN2285" s="37"/>
      <c r="BO2285" s="37"/>
      <c r="BP2285" s="37"/>
      <c r="BQ2285" s="37"/>
      <c r="BR2285" s="37"/>
      <c r="BS2285" s="37"/>
      <c r="BT2285" s="37"/>
      <c r="BU2285" s="37"/>
      <c r="BV2285" s="37"/>
      <c r="BW2285" s="37"/>
      <c r="BX2285" s="37"/>
      <c r="BY2285" s="37"/>
      <c r="BZ2285" s="37"/>
      <c r="CA2285" s="37"/>
      <c r="CB2285" s="37"/>
      <c r="CC2285" s="37"/>
      <c r="CD2285" s="37"/>
      <c r="CE2285" s="37"/>
      <c r="CF2285" s="37"/>
      <c r="CG2285" s="37"/>
      <c r="CH2285" s="37"/>
      <c r="CI2285" s="37"/>
      <c r="CJ2285" s="37"/>
      <c r="CK2285" s="37"/>
      <c r="CL2285" s="37"/>
      <c r="CM2285" s="37"/>
      <c r="CN2285" s="37"/>
      <c r="CO2285" s="37"/>
      <c r="CP2285" s="37"/>
      <c r="CQ2285" s="37"/>
      <c r="CR2285" s="37"/>
      <c r="CS2285" s="37"/>
      <c r="CT2285" s="37"/>
      <c r="CU2285" s="37"/>
      <c r="CV2285" s="37"/>
      <c r="CW2285" s="37"/>
      <c r="CX2285" s="37"/>
      <c r="CY2285" s="37"/>
      <c r="CZ2285" s="37"/>
      <c r="DA2285" s="37"/>
      <c r="DB2285" s="37"/>
      <c r="DC2285" s="37"/>
      <c r="DD2285" s="37"/>
      <c r="DE2285" s="37"/>
      <c r="DF2285" s="37"/>
      <c r="DG2285" s="37"/>
      <c r="DH2285" s="37"/>
      <c r="DI2285" s="37"/>
      <c r="DJ2285" s="37"/>
      <c r="DK2285" s="37"/>
      <c r="DL2285" s="37"/>
      <c r="DR2285" s="37"/>
      <c r="DS2285" s="37"/>
      <c r="DT2285" s="37"/>
      <c r="DU2285" s="37"/>
      <c r="DV2285" s="37"/>
      <c r="DW2285" s="37"/>
      <c r="DX2285" s="37"/>
      <c r="DY2285" s="37"/>
      <c r="DZ2285" s="37"/>
      <c r="EA2285" s="37"/>
      <c r="EB2285" s="37"/>
      <c r="EC2285" s="37"/>
      <c r="ED2285" s="37"/>
      <c r="EE2285" s="37"/>
      <c r="EF2285" s="37"/>
      <c r="EG2285" s="37"/>
      <c r="EH2285" s="37"/>
      <c r="EI2285" s="37"/>
      <c r="EJ2285" s="37"/>
      <c r="EK2285" s="37"/>
      <c r="EL2285" s="37"/>
      <c r="EM2285" s="37"/>
      <c r="EN2285" s="37"/>
      <c r="EO2285" s="37"/>
      <c r="EP2285" s="37"/>
      <c r="EQ2285" s="37"/>
      <c r="ER2285" s="37"/>
      <c r="ES2285" s="37"/>
      <c r="ET2285" s="37"/>
      <c r="EU2285" s="37"/>
      <c r="EV2285" s="37"/>
      <c r="EW2285" s="37"/>
      <c r="EX2285" s="37"/>
      <c r="EY2285" s="37"/>
      <c r="EZ2285" s="37"/>
      <c r="FA2285" s="37"/>
      <c r="FB2285" s="37"/>
      <c r="FC2285" s="37"/>
      <c r="FD2285" s="37"/>
    </row>
    <row r="2286" spans="2:160" x14ac:dyDescent="0.5">
      <c r="B2286" s="36" t="s">
        <v>2481</v>
      </c>
      <c r="C2286" s="18">
        <v>1.5353059933349567E-3</v>
      </c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F2286" s="37"/>
      <c r="AG2286" s="37"/>
      <c r="AH2286" s="37"/>
      <c r="AI2286" s="37"/>
      <c r="AJ2286" s="37"/>
      <c r="AK2286" s="37"/>
      <c r="AL2286" s="37"/>
      <c r="AM2286" s="37"/>
      <c r="AN2286" s="37"/>
      <c r="AO2286" s="37"/>
      <c r="AP2286" s="37"/>
      <c r="AQ2286" s="37"/>
      <c r="AR2286" s="37"/>
      <c r="AS2286" s="37"/>
      <c r="AT2286" s="37"/>
      <c r="AU2286" s="37"/>
      <c r="AV2286" s="37"/>
      <c r="AW2286" s="37"/>
      <c r="AX2286" s="37"/>
      <c r="AY2286" s="37"/>
      <c r="AZ2286" s="37"/>
      <c r="BA2286" s="37"/>
      <c r="BB2286" s="37"/>
      <c r="BC2286" s="37"/>
      <c r="BD2286" s="37"/>
      <c r="BE2286" s="37"/>
      <c r="BF2286" s="37"/>
      <c r="BG2286" s="37"/>
      <c r="BH2286" s="37"/>
      <c r="BI2286" s="37"/>
      <c r="BJ2286" s="37"/>
      <c r="BK2286" s="37"/>
      <c r="BL2286" s="37"/>
      <c r="BM2286" s="37"/>
      <c r="BN2286" s="37"/>
      <c r="BO2286" s="37"/>
      <c r="BP2286" s="37"/>
      <c r="BQ2286" s="37"/>
      <c r="BR2286" s="37"/>
      <c r="BS2286" s="37"/>
      <c r="BT2286" s="37"/>
      <c r="BU2286" s="37"/>
      <c r="BV2286" s="37"/>
      <c r="BW2286" s="37"/>
      <c r="BX2286" s="37"/>
      <c r="BY2286" s="37"/>
      <c r="BZ2286" s="37"/>
      <c r="CA2286" s="37"/>
      <c r="CB2286" s="37"/>
      <c r="CC2286" s="37"/>
      <c r="CD2286" s="37"/>
      <c r="CE2286" s="37"/>
      <c r="CF2286" s="37"/>
      <c r="CG2286" s="37"/>
      <c r="CH2286" s="37"/>
      <c r="CI2286" s="37"/>
      <c r="CJ2286" s="37"/>
      <c r="CK2286" s="37"/>
      <c r="CL2286" s="37"/>
      <c r="CM2286" s="37"/>
      <c r="CN2286" s="37"/>
      <c r="CO2286" s="37"/>
      <c r="CP2286" s="37"/>
      <c r="CQ2286" s="37"/>
      <c r="CR2286" s="37"/>
      <c r="CS2286" s="37"/>
      <c r="CT2286" s="37"/>
      <c r="CU2286" s="37"/>
      <c r="CV2286" s="37"/>
      <c r="CW2286" s="37"/>
      <c r="CX2286" s="37"/>
      <c r="CY2286" s="37"/>
      <c r="CZ2286" s="37"/>
      <c r="DA2286" s="37"/>
      <c r="DB2286" s="37"/>
      <c r="DC2286" s="37"/>
      <c r="DD2286" s="37"/>
      <c r="DE2286" s="37"/>
      <c r="DF2286" s="37"/>
      <c r="DG2286" s="37"/>
      <c r="DH2286" s="37"/>
      <c r="DI2286" s="37"/>
      <c r="DJ2286" s="37"/>
      <c r="DK2286" s="37"/>
      <c r="DL2286" s="37"/>
      <c r="DR2286" s="37"/>
      <c r="DS2286" s="37"/>
      <c r="DT2286" s="37"/>
      <c r="DU2286" s="37"/>
      <c r="DV2286" s="37"/>
      <c r="DW2286" s="37"/>
      <c r="DX2286" s="37"/>
      <c r="DY2286" s="37"/>
      <c r="DZ2286" s="37"/>
      <c r="EA2286" s="37"/>
      <c r="EB2286" s="37"/>
      <c r="EC2286" s="37"/>
      <c r="ED2286" s="37"/>
      <c r="EE2286" s="37"/>
      <c r="EF2286" s="37"/>
      <c r="EG2286" s="37"/>
      <c r="EH2286" s="37"/>
      <c r="EI2286" s="37"/>
      <c r="EJ2286" s="37"/>
      <c r="EK2286" s="37"/>
      <c r="EL2286" s="37"/>
      <c r="EM2286" s="37"/>
      <c r="EN2286" s="37"/>
      <c r="EO2286" s="37"/>
      <c r="EP2286" s="37"/>
      <c r="EQ2286" s="37"/>
      <c r="ER2286" s="37"/>
      <c r="ES2286" s="37"/>
      <c r="ET2286" s="37"/>
      <c r="EU2286" s="37"/>
      <c r="EV2286" s="37"/>
      <c r="EW2286" s="37"/>
      <c r="EX2286" s="37"/>
      <c r="EY2286" s="37"/>
      <c r="EZ2286" s="37"/>
      <c r="FA2286" s="37"/>
      <c r="FB2286" s="37"/>
      <c r="FC2286" s="37"/>
      <c r="FD2286" s="37"/>
    </row>
    <row r="2287" spans="2:160" x14ac:dyDescent="0.5">
      <c r="B2287" s="36" t="s">
        <v>2482</v>
      </c>
      <c r="C2287" s="18">
        <v>-3.3475496901907986E-3</v>
      </c>
      <c r="H2287" s="37"/>
      <c r="I2287" s="37"/>
      <c r="J2287" s="37"/>
      <c r="K2287" s="37"/>
      <c r="L2287" s="37"/>
      <c r="M2287" s="37"/>
      <c r="N2287" s="37"/>
      <c r="O2287" s="37"/>
      <c r="P2287" s="37"/>
      <c r="Q2287" s="37"/>
      <c r="R2287" s="37"/>
      <c r="S2287" s="37"/>
      <c r="T2287" s="37"/>
      <c r="U2287" s="37"/>
      <c r="V2287" s="37"/>
      <c r="W2287" s="37"/>
      <c r="X2287" s="37"/>
      <c r="Y2287" s="37"/>
      <c r="Z2287" s="37"/>
      <c r="AA2287" s="37"/>
      <c r="AB2287" s="37"/>
      <c r="AC2287" s="37"/>
      <c r="AD2287" s="37"/>
      <c r="AE2287" s="37"/>
      <c r="AF2287" s="37"/>
      <c r="AG2287" s="37"/>
      <c r="AH2287" s="37"/>
      <c r="AI2287" s="37"/>
      <c r="AJ2287" s="37"/>
      <c r="AK2287" s="37"/>
      <c r="AL2287" s="37"/>
      <c r="AM2287" s="37"/>
      <c r="AN2287" s="37"/>
      <c r="AO2287" s="37"/>
      <c r="AP2287" s="37"/>
      <c r="AQ2287" s="37"/>
      <c r="AR2287" s="37"/>
      <c r="AS2287" s="37"/>
      <c r="AT2287" s="37"/>
      <c r="AU2287" s="37"/>
      <c r="AV2287" s="37"/>
      <c r="AW2287" s="37"/>
      <c r="AX2287" s="37"/>
      <c r="AY2287" s="37"/>
      <c r="AZ2287" s="37"/>
      <c r="BA2287" s="37"/>
      <c r="BB2287" s="37"/>
      <c r="BC2287" s="37"/>
      <c r="BD2287" s="37"/>
      <c r="BE2287" s="37"/>
      <c r="BF2287" s="37"/>
      <c r="BG2287" s="37"/>
      <c r="BH2287" s="37"/>
      <c r="BI2287" s="37"/>
      <c r="BJ2287" s="37"/>
      <c r="BK2287" s="37"/>
      <c r="BL2287" s="37"/>
      <c r="BM2287" s="37"/>
      <c r="BN2287" s="37"/>
      <c r="BO2287" s="37"/>
      <c r="BP2287" s="37"/>
      <c r="BQ2287" s="37"/>
      <c r="BR2287" s="37"/>
      <c r="BS2287" s="37"/>
      <c r="BT2287" s="37"/>
      <c r="BU2287" s="37"/>
      <c r="BV2287" s="37"/>
      <c r="BW2287" s="37"/>
      <c r="BX2287" s="37"/>
      <c r="BY2287" s="37"/>
      <c r="BZ2287" s="37"/>
      <c r="CA2287" s="37"/>
      <c r="CB2287" s="37"/>
      <c r="CC2287" s="37"/>
      <c r="CD2287" s="37"/>
      <c r="CE2287" s="37"/>
      <c r="CF2287" s="37"/>
      <c r="CG2287" s="37"/>
      <c r="CH2287" s="37"/>
      <c r="CI2287" s="37"/>
      <c r="CJ2287" s="37"/>
      <c r="CK2287" s="37"/>
      <c r="CL2287" s="37"/>
      <c r="CM2287" s="37"/>
      <c r="CN2287" s="37"/>
      <c r="CO2287" s="37"/>
      <c r="CP2287" s="37"/>
      <c r="CQ2287" s="37"/>
      <c r="CR2287" s="37"/>
      <c r="CS2287" s="37"/>
      <c r="CT2287" s="37"/>
      <c r="CU2287" s="37"/>
      <c r="CV2287" s="37"/>
      <c r="CW2287" s="37"/>
      <c r="CX2287" s="37"/>
      <c r="CY2287" s="37"/>
      <c r="CZ2287" s="37"/>
      <c r="DA2287" s="37"/>
      <c r="DB2287" s="37"/>
      <c r="DC2287" s="37"/>
      <c r="DD2287" s="37"/>
      <c r="DE2287" s="37"/>
      <c r="DF2287" s="37"/>
      <c r="DG2287" s="37"/>
      <c r="DH2287" s="37"/>
      <c r="DI2287" s="37"/>
      <c r="DJ2287" s="37"/>
      <c r="DK2287" s="37"/>
      <c r="DL2287" s="37"/>
      <c r="DR2287" s="37"/>
      <c r="DS2287" s="37"/>
      <c r="DT2287" s="37"/>
      <c r="DU2287" s="37"/>
      <c r="DV2287" s="37"/>
      <c r="DW2287" s="37"/>
      <c r="DX2287" s="37"/>
      <c r="DY2287" s="37"/>
      <c r="DZ2287" s="37"/>
      <c r="EA2287" s="37"/>
      <c r="EB2287" s="37"/>
      <c r="EC2287" s="37"/>
      <c r="ED2287" s="37"/>
      <c r="EE2287" s="37"/>
      <c r="EF2287" s="37"/>
      <c r="EG2287" s="37"/>
      <c r="EH2287" s="37"/>
      <c r="EI2287" s="37"/>
      <c r="EJ2287" s="37"/>
      <c r="EK2287" s="37"/>
      <c r="EL2287" s="37"/>
      <c r="EM2287" s="37"/>
      <c r="EN2287" s="37"/>
      <c r="EO2287" s="37"/>
      <c r="EP2287" s="37"/>
      <c r="EQ2287" s="37"/>
      <c r="ER2287" s="37"/>
      <c r="ES2287" s="37"/>
      <c r="ET2287" s="37"/>
      <c r="EU2287" s="37"/>
      <c r="EV2287" s="37"/>
      <c r="EW2287" s="37"/>
      <c r="EX2287" s="37"/>
      <c r="EY2287" s="37"/>
      <c r="EZ2287" s="37"/>
      <c r="FA2287" s="37"/>
      <c r="FB2287" s="37"/>
      <c r="FC2287" s="37"/>
      <c r="FD2287" s="37"/>
    </row>
    <row r="2288" spans="2:160" x14ac:dyDescent="0.5">
      <c r="B2288" s="36" t="s">
        <v>2483</v>
      </c>
      <c r="C2288" s="18">
        <v>-6.5803284512409022E-3</v>
      </c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F2288" s="37"/>
      <c r="AG2288" s="37"/>
      <c r="AH2288" s="37"/>
      <c r="AI2288" s="37"/>
      <c r="AJ2288" s="37"/>
      <c r="AK2288" s="37"/>
      <c r="AL2288" s="37"/>
      <c r="AM2288" s="37"/>
      <c r="AN2288" s="37"/>
      <c r="AO2288" s="37"/>
      <c r="AP2288" s="37"/>
      <c r="AQ2288" s="37"/>
      <c r="AR2288" s="37"/>
      <c r="AS2288" s="37"/>
      <c r="AT2288" s="37"/>
      <c r="AU2288" s="37"/>
      <c r="AV2288" s="37"/>
      <c r="AW2288" s="37"/>
      <c r="AX2288" s="37"/>
      <c r="AY2288" s="37"/>
      <c r="AZ2288" s="37"/>
      <c r="BA2288" s="37"/>
      <c r="BB2288" s="37"/>
      <c r="BC2288" s="37"/>
      <c r="BD2288" s="37"/>
      <c r="BE2288" s="37"/>
      <c r="BF2288" s="37"/>
      <c r="BG2288" s="37"/>
      <c r="BH2288" s="37"/>
      <c r="BI2288" s="37"/>
      <c r="BJ2288" s="37"/>
      <c r="BK2288" s="37"/>
      <c r="BL2288" s="37"/>
      <c r="BM2288" s="37"/>
      <c r="BN2288" s="37"/>
      <c r="BO2288" s="37"/>
      <c r="BP2288" s="37"/>
      <c r="BQ2288" s="37"/>
      <c r="BR2288" s="37"/>
      <c r="BS2288" s="37"/>
      <c r="BT2288" s="37"/>
      <c r="BU2288" s="37"/>
      <c r="BV2288" s="37"/>
      <c r="BW2288" s="37"/>
      <c r="BX2288" s="37"/>
      <c r="BY2288" s="37"/>
      <c r="BZ2288" s="37"/>
      <c r="CA2288" s="37"/>
      <c r="CB2288" s="37"/>
      <c r="CC2288" s="37"/>
      <c r="CD2288" s="37"/>
      <c r="CE2288" s="37"/>
      <c r="CF2288" s="37"/>
      <c r="CG2288" s="37"/>
      <c r="CH2288" s="37"/>
      <c r="CI2288" s="37"/>
      <c r="CJ2288" s="37"/>
      <c r="CK2288" s="37"/>
      <c r="CL2288" s="37"/>
      <c r="CM2288" s="37"/>
      <c r="CN2288" s="37"/>
      <c r="CO2288" s="37"/>
      <c r="CP2288" s="37"/>
      <c r="CQ2288" s="37"/>
      <c r="CR2288" s="37"/>
      <c r="CS2288" s="37"/>
      <c r="CT2288" s="37"/>
      <c r="CU2288" s="37"/>
      <c r="CV2288" s="37"/>
      <c r="CW2288" s="37"/>
      <c r="CX2288" s="37"/>
      <c r="CY2288" s="37"/>
      <c r="CZ2288" s="37"/>
      <c r="DA2288" s="37"/>
      <c r="DB2288" s="37"/>
      <c r="DC2288" s="37"/>
      <c r="DD2288" s="37"/>
      <c r="DE2288" s="37"/>
      <c r="DF2288" s="37"/>
      <c r="DG2288" s="37"/>
      <c r="DH2288" s="37"/>
      <c r="DI2288" s="37"/>
      <c r="DJ2288" s="37"/>
      <c r="DK2288" s="37"/>
      <c r="DL2288" s="37"/>
      <c r="DR2288" s="37"/>
      <c r="DS2288" s="37"/>
      <c r="DT2288" s="37"/>
      <c r="DU2288" s="37"/>
      <c r="DV2288" s="37"/>
      <c r="DW2288" s="37"/>
      <c r="DX2288" s="37"/>
      <c r="DY2288" s="37"/>
      <c r="DZ2288" s="37"/>
      <c r="EA2288" s="37"/>
      <c r="EB2288" s="37"/>
      <c r="EC2288" s="37"/>
      <c r="ED2288" s="37"/>
      <c r="EE2288" s="37"/>
      <c r="EF2288" s="37"/>
      <c r="EG2288" s="37"/>
      <c r="EH2288" s="37"/>
      <c r="EI2288" s="37"/>
      <c r="EJ2288" s="37"/>
      <c r="EK2288" s="37"/>
      <c r="EL2288" s="37"/>
      <c r="EM2288" s="37"/>
      <c r="EN2288" s="37"/>
      <c r="EO2288" s="37"/>
      <c r="EP2288" s="37"/>
      <c r="EQ2288" s="37"/>
      <c r="ER2288" s="37"/>
      <c r="ES2288" s="37"/>
      <c r="ET2288" s="37"/>
      <c r="EU2288" s="37"/>
      <c r="EV2288" s="37"/>
      <c r="EW2288" s="37"/>
      <c r="EX2288" s="37"/>
      <c r="EY2288" s="37"/>
      <c r="EZ2288" s="37"/>
      <c r="FA2288" s="37"/>
      <c r="FB2288" s="37"/>
      <c r="FC2288" s="37"/>
      <c r="FD2288" s="37"/>
    </row>
    <row r="2289" spans="2:160" x14ac:dyDescent="0.5">
      <c r="B2289" s="36" t="s">
        <v>2484</v>
      </c>
      <c r="C2289" s="18">
        <v>8.2372255951363993E-3</v>
      </c>
      <c r="H2289" s="37"/>
      <c r="I2289" s="37"/>
      <c r="J2289" s="37"/>
      <c r="K2289" s="37"/>
      <c r="L2289" s="37"/>
      <c r="M2289" s="37"/>
      <c r="N2289" s="37"/>
      <c r="O2289" s="37"/>
      <c r="P2289" s="37"/>
      <c r="Q2289" s="37"/>
      <c r="R2289" s="37"/>
      <c r="S2289" s="37"/>
      <c r="T2289" s="37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F2289" s="37"/>
      <c r="AG2289" s="37"/>
      <c r="AH2289" s="37"/>
      <c r="AI2289" s="37"/>
      <c r="AJ2289" s="37"/>
      <c r="AK2289" s="37"/>
      <c r="AL2289" s="37"/>
      <c r="AM2289" s="37"/>
      <c r="AN2289" s="37"/>
      <c r="AO2289" s="37"/>
      <c r="AP2289" s="37"/>
      <c r="AQ2289" s="37"/>
      <c r="AR2289" s="37"/>
      <c r="AS2289" s="37"/>
      <c r="AT2289" s="37"/>
      <c r="AU2289" s="37"/>
      <c r="AV2289" s="37"/>
      <c r="AW2289" s="37"/>
      <c r="AX2289" s="37"/>
      <c r="AY2289" s="37"/>
      <c r="AZ2289" s="37"/>
      <c r="BA2289" s="37"/>
      <c r="BB2289" s="37"/>
      <c r="BC2289" s="37"/>
      <c r="BD2289" s="37"/>
      <c r="BE2289" s="37"/>
      <c r="BF2289" s="37"/>
      <c r="BG2289" s="37"/>
      <c r="BH2289" s="37"/>
      <c r="BI2289" s="37"/>
      <c r="BJ2289" s="37"/>
      <c r="BK2289" s="37"/>
      <c r="BL2289" s="37"/>
      <c r="BM2289" s="37"/>
      <c r="BN2289" s="37"/>
      <c r="BO2289" s="37"/>
      <c r="BP2289" s="37"/>
      <c r="BQ2289" s="37"/>
      <c r="BR2289" s="37"/>
      <c r="BS2289" s="37"/>
      <c r="BT2289" s="37"/>
      <c r="BU2289" s="37"/>
      <c r="BV2289" s="37"/>
      <c r="BW2289" s="37"/>
      <c r="BX2289" s="37"/>
      <c r="BY2289" s="37"/>
      <c r="BZ2289" s="37"/>
      <c r="CA2289" s="37"/>
      <c r="CB2289" s="37"/>
      <c r="CC2289" s="37"/>
      <c r="CD2289" s="37"/>
      <c r="CE2289" s="37"/>
      <c r="CF2289" s="37"/>
      <c r="CG2289" s="37"/>
      <c r="CH2289" s="37"/>
      <c r="CI2289" s="37"/>
      <c r="CJ2289" s="37"/>
      <c r="CK2289" s="37"/>
      <c r="CL2289" s="37"/>
      <c r="CM2289" s="37"/>
      <c r="CN2289" s="37"/>
      <c r="CO2289" s="37"/>
      <c r="CP2289" s="37"/>
      <c r="CQ2289" s="37"/>
      <c r="CR2289" s="37"/>
      <c r="CS2289" s="37"/>
      <c r="CT2289" s="37"/>
      <c r="CU2289" s="37"/>
      <c r="CV2289" s="37"/>
      <c r="CW2289" s="37"/>
      <c r="CX2289" s="37"/>
      <c r="CY2289" s="37"/>
      <c r="CZ2289" s="37"/>
      <c r="DA2289" s="37"/>
      <c r="DB2289" s="37"/>
      <c r="DC2289" s="37"/>
      <c r="DD2289" s="37"/>
      <c r="DE2289" s="37"/>
      <c r="DF2289" s="37"/>
      <c r="DG2289" s="37"/>
      <c r="DH2289" s="37"/>
      <c r="DI2289" s="37"/>
      <c r="DJ2289" s="37"/>
      <c r="DK2289" s="37"/>
      <c r="DL2289" s="37"/>
      <c r="DR2289" s="37"/>
      <c r="DS2289" s="37"/>
      <c r="DT2289" s="37"/>
      <c r="DU2289" s="37"/>
      <c r="DV2289" s="37"/>
      <c r="DW2289" s="37"/>
      <c r="DX2289" s="37"/>
      <c r="DY2289" s="37"/>
      <c r="DZ2289" s="37"/>
      <c r="EA2289" s="37"/>
      <c r="EB2289" s="37"/>
      <c r="EC2289" s="37"/>
      <c r="ED2289" s="37"/>
      <c r="EE2289" s="37"/>
      <c r="EF2289" s="37"/>
      <c r="EG2289" s="37"/>
      <c r="EH2289" s="37"/>
      <c r="EI2289" s="37"/>
      <c r="EJ2289" s="37"/>
      <c r="EK2289" s="37"/>
      <c r="EL2289" s="37"/>
      <c r="EM2289" s="37"/>
      <c r="EN2289" s="37"/>
      <c r="EO2289" s="37"/>
      <c r="EP2289" s="37"/>
      <c r="EQ2289" s="37"/>
      <c r="ER2289" s="37"/>
      <c r="ES2289" s="37"/>
      <c r="ET2289" s="37"/>
      <c r="EU2289" s="37"/>
      <c r="EV2289" s="37"/>
      <c r="EW2289" s="37"/>
      <c r="EX2289" s="37"/>
      <c r="EY2289" s="37"/>
      <c r="EZ2289" s="37"/>
      <c r="FA2289" s="37"/>
      <c r="FB2289" s="37"/>
      <c r="FC2289" s="37"/>
      <c r="FD2289" s="37"/>
    </row>
    <row r="2290" spans="2:160" x14ac:dyDescent="0.5">
      <c r="B2290" s="36" t="s">
        <v>2485</v>
      </c>
      <c r="C2290" s="18">
        <v>4.4980955643778575E-3</v>
      </c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F2290" s="37"/>
      <c r="AG2290" s="37"/>
      <c r="AH2290" s="37"/>
      <c r="AI2290" s="37"/>
      <c r="AJ2290" s="37"/>
      <c r="AK2290" s="37"/>
      <c r="AL2290" s="37"/>
      <c r="AM2290" s="37"/>
      <c r="AN2290" s="37"/>
      <c r="AO2290" s="37"/>
      <c r="AP2290" s="37"/>
      <c r="AQ2290" s="37"/>
      <c r="AR2290" s="37"/>
      <c r="AS2290" s="37"/>
      <c r="AT2290" s="37"/>
      <c r="AU2290" s="37"/>
      <c r="AV2290" s="37"/>
      <c r="AW2290" s="37"/>
      <c r="AX2290" s="37"/>
      <c r="AY2290" s="37"/>
      <c r="AZ2290" s="37"/>
      <c r="BA2290" s="37"/>
      <c r="BB2290" s="37"/>
      <c r="BC2290" s="37"/>
      <c r="BD2290" s="37"/>
      <c r="BE2290" s="37"/>
      <c r="BF2290" s="37"/>
      <c r="BG2290" s="37"/>
      <c r="BH2290" s="37"/>
      <c r="BI2290" s="37"/>
      <c r="BJ2290" s="37"/>
      <c r="BK2290" s="37"/>
      <c r="BL2290" s="37"/>
      <c r="BM2290" s="37"/>
      <c r="BN2290" s="37"/>
      <c r="BO2290" s="37"/>
      <c r="BP2290" s="37"/>
      <c r="BQ2290" s="37"/>
      <c r="BR2290" s="37"/>
      <c r="BS2290" s="37"/>
      <c r="BT2290" s="37"/>
      <c r="BU2290" s="37"/>
      <c r="BV2290" s="37"/>
      <c r="BW2290" s="37"/>
      <c r="BX2290" s="37"/>
      <c r="BY2290" s="37"/>
      <c r="BZ2290" s="37"/>
      <c r="CA2290" s="37"/>
      <c r="CB2290" s="37"/>
      <c r="CC2290" s="37"/>
      <c r="CD2290" s="37"/>
      <c r="CE2290" s="37"/>
      <c r="CF2290" s="37"/>
      <c r="CG2290" s="37"/>
      <c r="CH2290" s="37"/>
      <c r="CI2290" s="37"/>
      <c r="CJ2290" s="37"/>
      <c r="CK2290" s="37"/>
      <c r="CL2290" s="37"/>
      <c r="CM2290" s="37"/>
      <c r="CN2290" s="37"/>
      <c r="CO2290" s="37"/>
      <c r="CP2290" s="37"/>
      <c r="CQ2290" s="37"/>
      <c r="CR2290" s="37"/>
      <c r="CS2290" s="37"/>
      <c r="CT2290" s="37"/>
      <c r="CU2290" s="37"/>
      <c r="CV2290" s="37"/>
      <c r="CW2290" s="37"/>
      <c r="CX2290" s="37"/>
      <c r="CY2290" s="37"/>
      <c r="CZ2290" s="37"/>
      <c r="DA2290" s="37"/>
      <c r="DB2290" s="37"/>
      <c r="DC2290" s="37"/>
      <c r="DD2290" s="37"/>
      <c r="DE2290" s="37"/>
      <c r="DF2290" s="37"/>
      <c r="DG2290" s="37"/>
      <c r="DH2290" s="37"/>
      <c r="DI2290" s="37"/>
      <c r="DJ2290" s="37"/>
      <c r="DK2290" s="37"/>
      <c r="DL2290" s="37"/>
      <c r="DR2290" s="37"/>
      <c r="DS2290" s="37"/>
      <c r="DT2290" s="37"/>
      <c r="DU2290" s="37"/>
      <c r="DV2290" s="37"/>
      <c r="DW2290" s="37"/>
      <c r="DX2290" s="37"/>
      <c r="DY2290" s="37"/>
      <c r="DZ2290" s="37"/>
      <c r="EA2290" s="37"/>
      <c r="EB2290" s="37"/>
      <c r="EC2290" s="37"/>
      <c r="ED2290" s="37"/>
      <c r="EE2290" s="37"/>
      <c r="EF2290" s="37"/>
      <c r="EG2290" s="37"/>
      <c r="EH2290" s="37"/>
      <c r="EI2290" s="37"/>
      <c r="EJ2290" s="37"/>
      <c r="EK2290" s="37"/>
      <c r="EL2290" s="37"/>
      <c r="EM2290" s="37"/>
      <c r="EN2290" s="37"/>
      <c r="EO2290" s="37"/>
      <c r="EP2290" s="37"/>
      <c r="EQ2290" s="37"/>
      <c r="ER2290" s="37"/>
      <c r="ES2290" s="37"/>
      <c r="ET2290" s="37"/>
      <c r="EU2290" s="37"/>
      <c r="EV2290" s="37"/>
      <c r="EW2290" s="37"/>
      <c r="EX2290" s="37"/>
      <c r="EY2290" s="37"/>
      <c r="EZ2290" s="37"/>
      <c r="FA2290" s="37"/>
      <c r="FB2290" s="37"/>
      <c r="FC2290" s="37"/>
      <c r="FD2290" s="37"/>
    </row>
    <row r="2291" spans="2:160" x14ac:dyDescent="0.5">
      <c r="B2291" s="36" t="s">
        <v>2486</v>
      </c>
      <c r="C2291" s="18">
        <v>-5.3887914742336562E-3</v>
      </c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7"/>
      <c r="AD2291" s="37"/>
      <c r="AE2291" s="37"/>
      <c r="AF2291" s="37"/>
      <c r="AG2291" s="37"/>
      <c r="AH2291" s="37"/>
      <c r="AI2291" s="37"/>
      <c r="AJ2291" s="37"/>
      <c r="AK2291" s="37"/>
      <c r="AL2291" s="37"/>
      <c r="AM2291" s="37"/>
      <c r="AN2291" s="37"/>
      <c r="AO2291" s="37"/>
      <c r="AP2291" s="37"/>
      <c r="AQ2291" s="37"/>
      <c r="AR2291" s="37"/>
      <c r="AS2291" s="37"/>
      <c r="AT2291" s="37"/>
      <c r="AU2291" s="37"/>
      <c r="AV2291" s="37"/>
      <c r="AW2291" s="37"/>
      <c r="AX2291" s="37"/>
      <c r="AY2291" s="37"/>
      <c r="AZ2291" s="37"/>
      <c r="BA2291" s="37"/>
      <c r="BB2291" s="37"/>
      <c r="BC2291" s="37"/>
      <c r="BD2291" s="37"/>
      <c r="BE2291" s="37"/>
      <c r="BF2291" s="37"/>
      <c r="BG2291" s="37"/>
      <c r="BH2291" s="37"/>
      <c r="BI2291" s="37"/>
      <c r="BJ2291" s="37"/>
      <c r="BK2291" s="37"/>
      <c r="BL2291" s="37"/>
      <c r="BM2291" s="37"/>
      <c r="BN2291" s="37"/>
      <c r="BO2291" s="37"/>
      <c r="BP2291" s="37"/>
      <c r="BQ2291" s="37"/>
      <c r="BR2291" s="37"/>
      <c r="BS2291" s="37"/>
      <c r="BT2291" s="37"/>
      <c r="BU2291" s="37"/>
      <c r="BV2291" s="37"/>
      <c r="BW2291" s="37"/>
      <c r="BX2291" s="37"/>
      <c r="BY2291" s="37"/>
      <c r="BZ2291" s="37"/>
      <c r="CA2291" s="37"/>
      <c r="CB2291" s="37"/>
      <c r="CC2291" s="37"/>
      <c r="CD2291" s="37"/>
      <c r="CE2291" s="37"/>
      <c r="CF2291" s="37"/>
      <c r="CG2291" s="37"/>
      <c r="CH2291" s="37"/>
      <c r="CI2291" s="37"/>
      <c r="CJ2291" s="37"/>
      <c r="CK2291" s="37"/>
      <c r="CL2291" s="37"/>
      <c r="CM2291" s="37"/>
      <c r="CN2291" s="37"/>
      <c r="CO2291" s="37"/>
      <c r="CP2291" s="37"/>
      <c r="CQ2291" s="37"/>
      <c r="CR2291" s="37"/>
      <c r="CS2291" s="37"/>
      <c r="CT2291" s="37"/>
      <c r="CU2291" s="37"/>
      <c r="CV2291" s="37"/>
      <c r="CW2291" s="37"/>
      <c r="CX2291" s="37"/>
      <c r="CY2291" s="37"/>
      <c r="CZ2291" s="37"/>
      <c r="DA2291" s="37"/>
      <c r="DB2291" s="37"/>
      <c r="DC2291" s="37"/>
      <c r="DD2291" s="37"/>
      <c r="DE2291" s="37"/>
      <c r="DF2291" s="37"/>
      <c r="DG2291" s="37"/>
      <c r="DH2291" s="37"/>
      <c r="DI2291" s="37"/>
      <c r="DJ2291" s="37"/>
      <c r="DK2291" s="37"/>
      <c r="DL2291" s="37"/>
      <c r="DR2291" s="37"/>
      <c r="DS2291" s="37"/>
      <c r="DT2291" s="37"/>
      <c r="DU2291" s="37"/>
      <c r="DV2291" s="37"/>
      <c r="DW2291" s="37"/>
      <c r="DX2291" s="37"/>
      <c r="DY2291" s="37"/>
      <c r="DZ2291" s="37"/>
      <c r="EA2291" s="37"/>
      <c r="EB2291" s="37"/>
      <c r="EC2291" s="37"/>
      <c r="ED2291" s="37"/>
      <c r="EE2291" s="37"/>
      <c r="EF2291" s="37"/>
      <c r="EG2291" s="37"/>
      <c r="EH2291" s="37"/>
      <c r="EI2291" s="37"/>
      <c r="EJ2291" s="37"/>
      <c r="EK2291" s="37"/>
      <c r="EL2291" s="37"/>
      <c r="EM2291" s="37"/>
      <c r="EN2291" s="37"/>
      <c r="EO2291" s="37"/>
      <c r="EP2291" s="37"/>
      <c r="EQ2291" s="37"/>
      <c r="ER2291" s="37"/>
      <c r="ES2291" s="37"/>
      <c r="ET2291" s="37"/>
      <c r="EU2291" s="37"/>
      <c r="EV2291" s="37"/>
      <c r="EW2291" s="37"/>
      <c r="EX2291" s="37"/>
      <c r="EY2291" s="37"/>
      <c r="EZ2291" s="37"/>
      <c r="FA2291" s="37"/>
      <c r="FB2291" s="37"/>
      <c r="FC2291" s="37"/>
      <c r="FD2291" s="37"/>
    </row>
    <row r="2292" spans="2:160" x14ac:dyDescent="0.5">
      <c r="B2292" s="36" t="s">
        <v>2487</v>
      </c>
      <c r="C2292" s="18">
        <v>1.0359935129378162E-2</v>
      </c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7"/>
      <c r="AD2292" s="37"/>
      <c r="AE2292" s="37"/>
      <c r="AF2292" s="37"/>
      <c r="AG2292" s="37"/>
      <c r="AH2292" s="37"/>
      <c r="AI2292" s="37"/>
      <c r="AJ2292" s="37"/>
      <c r="AK2292" s="37"/>
      <c r="AL2292" s="37"/>
      <c r="AM2292" s="37"/>
      <c r="AN2292" s="37"/>
      <c r="AO2292" s="37"/>
      <c r="AP2292" s="37"/>
      <c r="AQ2292" s="37"/>
      <c r="AR2292" s="37"/>
      <c r="AS2292" s="37"/>
      <c r="AT2292" s="37"/>
      <c r="AU2292" s="37"/>
      <c r="AV2292" s="37"/>
      <c r="AW2292" s="37"/>
      <c r="AX2292" s="37"/>
      <c r="AY2292" s="37"/>
      <c r="AZ2292" s="37"/>
      <c r="BA2292" s="37"/>
      <c r="BB2292" s="37"/>
      <c r="BC2292" s="37"/>
      <c r="BD2292" s="37"/>
      <c r="BE2292" s="37"/>
      <c r="BF2292" s="37"/>
      <c r="BG2292" s="37"/>
      <c r="BH2292" s="37"/>
      <c r="BI2292" s="37"/>
      <c r="BJ2292" s="37"/>
      <c r="BK2292" s="37"/>
      <c r="BL2292" s="37"/>
      <c r="BM2292" s="37"/>
      <c r="BN2292" s="37"/>
      <c r="BO2292" s="37"/>
      <c r="BP2292" s="37"/>
      <c r="BQ2292" s="37"/>
      <c r="BR2292" s="37"/>
      <c r="BS2292" s="37"/>
      <c r="BT2292" s="37"/>
      <c r="BU2292" s="37"/>
      <c r="BV2292" s="37"/>
      <c r="BW2292" s="37"/>
      <c r="BX2292" s="37"/>
      <c r="BY2292" s="37"/>
      <c r="BZ2292" s="37"/>
      <c r="CA2292" s="37"/>
      <c r="CB2292" s="37"/>
      <c r="CC2292" s="37"/>
      <c r="CD2292" s="37"/>
      <c r="CE2292" s="37"/>
      <c r="CF2292" s="37"/>
      <c r="CG2292" s="37"/>
      <c r="CH2292" s="37"/>
      <c r="CI2292" s="37"/>
      <c r="CJ2292" s="37"/>
      <c r="CK2292" s="37"/>
      <c r="CL2292" s="37"/>
      <c r="CM2292" s="37"/>
      <c r="CN2292" s="37"/>
      <c r="CO2292" s="37"/>
      <c r="CP2292" s="37"/>
      <c r="CQ2292" s="37"/>
      <c r="CR2292" s="37"/>
      <c r="CS2292" s="37"/>
      <c r="CT2292" s="37"/>
      <c r="CU2292" s="37"/>
      <c r="CV2292" s="37"/>
      <c r="CW2292" s="37"/>
      <c r="CX2292" s="37"/>
      <c r="CY2292" s="37"/>
      <c r="CZ2292" s="37"/>
      <c r="DA2292" s="37"/>
      <c r="DB2292" s="37"/>
      <c r="DC2292" s="37"/>
      <c r="DD2292" s="37"/>
      <c r="DE2292" s="37"/>
      <c r="DF2292" s="37"/>
      <c r="DG2292" s="37"/>
      <c r="DH2292" s="37"/>
      <c r="DI2292" s="37"/>
      <c r="DJ2292" s="37"/>
      <c r="DK2292" s="37"/>
      <c r="DL2292" s="37"/>
      <c r="DR2292" s="37"/>
      <c r="DS2292" s="37"/>
      <c r="DT2292" s="37"/>
      <c r="DU2292" s="37"/>
      <c r="DV2292" s="37"/>
      <c r="DW2292" s="37"/>
      <c r="DX2292" s="37"/>
      <c r="DY2292" s="37"/>
      <c r="DZ2292" s="37"/>
      <c r="EA2292" s="37"/>
      <c r="EB2292" s="37"/>
      <c r="EC2292" s="37"/>
      <c r="ED2292" s="37"/>
      <c r="EE2292" s="37"/>
      <c r="EF2292" s="37"/>
      <c r="EG2292" s="37"/>
      <c r="EH2292" s="37"/>
      <c r="EI2292" s="37"/>
      <c r="EJ2292" s="37"/>
      <c r="EK2292" s="37"/>
      <c r="EL2292" s="37"/>
      <c r="EM2292" s="37"/>
      <c r="EN2292" s="37"/>
      <c r="EO2292" s="37"/>
      <c r="EP2292" s="37"/>
      <c r="EQ2292" s="37"/>
      <c r="ER2292" s="37"/>
      <c r="ES2292" s="37"/>
      <c r="ET2292" s="37"/>
      <c r="EU2292" s="37"/>
      <c r="EV2292" s="37"/>
      <c r="EW2292" s="37"/>
      <c r="EX2292" s="37"/>
      <c r="EY2292" s="37"/>
      <c r="EZ2292" s="37"/>
      <c r="FA2292" s="37"/>
      <c r="FB2292" s="37"/>
      <c r="FC2292" s="37"/>
      <c r="FD2292" s="37"/>
    </row>
    <row r="2293" spans="2:160" x14ac:dyDescent="0.5">
      <c r="B2293" s="36" t="s">
        <v>2488</v>
      </c>
      <c r="C2293" s="18">
        <v>-3.5336958865384016E-3</v>
      </c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/>
      <c r="AA2293" s="37"/>
      <c r="AB2293" s="37"/>
      <c r="AC2293" s="37"/>
      <c r="AD2293" s="37"/>
      <c r="AE2293" s="37"/>
      <c r="AF2293" s="37"/>
      <c r="AG2293" s="37"/>
      <c r="AH2293" s="37"/>
      <c r="AI2293" s="37"/>
      <c r="AJ2293" s="37"/>
      <c r="AK2293" s="37"/>
      <c r="AL2293" s="37"/>
      <c r="AM2293" s="37"/>
      <c r="AN2293" s="37"/>
      <c r="AO2293" s="37"/>
      <c r="AP2293" s="37"/>
      <c r="AQ2293" s="37"/>
      <c r="AR2293" s="37"/>
      <c r="AS2293" s="37"/>
      <c r="AT2293" s="37"/>
      <c r="AU2293" s="37"/>
      <c r="AV2293" s="37"/>
      <c r="AW2293" s="37"/>
      <c r="AX2293" s="37"/>
      <c r="AY2293" s="37"/>
      <c r="AZ2293" s="37"/>
      <c r="BA2293" s="37"/>
      <c r="BB2293" s="37"/>
      <c r="BC2293" s="37"/>
      <c r="BD2293" s="37"/>
      <c r="BE2293" s="37"/>
      <c r="BF2293" s="37"/>
      <c r="BG2293" s="37"/>
      <c r="BH2293" s="37"/>
      <c r="BI2293" s="37"/>
      <c r="BJ2293" s="37"/>
      <c r="BK2293" s="37"/>
      <c r="BL2293" s="37"/>
      <c r="BM2293" s="37"/>
      <c r="BN2293" s="37"/>
      <c r="BO2293" s="37"/>
      <c r="BP2293" s="37"/>
      <c r="BQ2293" s="37"/>
      <c r="BR2293" s="37"/>
      <c r="BS2293" s="37"/>
      <c r="BT2293" s="37"/>
      <c r="BU2293" s="37"/>
      <c r="BV2293" s="37"/>
      <c r="BW2293" s="37"/>
      <c r="BX2293" s="37"/>
      <c r="BY2293" s="37"/>
      <c r="BZ2293" s="37"/>
      <c r="CA2293" s="37"/>
      <c r="CB2293" s="37"/>
      <c r="CC2293" s="37"/>
      <c r="CD2293" s="37"/>
      <c r="CE2293" s="37"/>
      <c r="CF2293" s="37"/>
      <c r="CG2293" s="37"/>
      <c r="CH2293" s="37"/>
      <c r="CI2293" s="37"/>
      <c r="CJ2293" s="37"/>
      <c r="CK2293" s="37"/>
      <c r="CL2293" s="37"/>
      <c r="CM2293" s="37"/>
      <c r="CN2293" s="37"/>
      <c r="CO2293" s="37"/>
      <c r="CP2293" s="37"/>
      <c r="CQ2293" s="37"/>
      <c r="CR2293" s="37"/>
      <c r="CS2293" s="37"/>
      <c r="CT2293" s="37"/>
      <c r="CU2293" s="37"/>
      <c r="CV2293" s="37"/>
      <c r="CW2293" s="37"/>
      <c r="CX2293" s="37"/>
      <c r="CY2293" s="37"/>
      <c r="CZ2293" s="37"/>
      <c r="DA2293" s="37"/>
      <c r="DB2293" s="37"/>
      <c r="DC2293" s="37"/>
      <c r="DD2293" s="37"/>
      <c r="DE2293" s="37"/>
      <c r="DF2293" s="37"/>
      <c r="DG2293" s="37"/>
      <c r="DH2293" s="37"/>
      <c r="DI2293" s="37"/>
      <c r="DJ2293" s="37"/>
      <c r="DK2293" s="37"/>
      <c r="DL2293" s="37"/>
      <c r="DR2293" s="37"/>
      <c r="DS2293" s="37"/>
      <c r="DT2293" s="37"/>
      <c r="DU2293" s="37"/>
      <c r="DV2293" s="37"/>
      <c r="DW2293" s="37"/>
      <c r="DX2293" s="37"/>
      <c r="DY2293" s="37"/>
      <c r="DZ2293" s="37"/>
      <c r="EA2293" s="37"/>
      <c r="EB2293" s="37"/>
      <c r="EC2293" s="37"/>
      <c r="ED2293" s="37"/>
      <c r="EE2293" s="37"/>
      <c r="EF2293" s="37"/>
      <c r="EG2293" s="37"/>
      <c r="EH2293" s="37"/>
      <c r="EI2293" s="37"/>
      <c r="EJ2293" s="37"/>
      <c r="EK2293" s="37"/>
      <c r="EL2293" s="37"/>
      <c r="EM2293" s="37"/>
      <c r="EN2293" s="37"/>
      <c r="EO2293" s="37"/>
      <c r="EP2293" s="37"/>
      <c r="EQ2293" s="37"/>
      <c r="ER2293" s="37"/>
      <c r="ES2293" s="37"/>
      <c r="ET2293" s="37"/>
      <c r="EU2293" s="37"/>
      <c r="EV2293" s="37"/>
      <c r="EW2293" s="37"/>
      <c r="EX2293" s="37"/>
      <c r="EY2293" s="37"/>
      <c r="EZ2293" s="37"/>
      <c r="FA2293" s="37"/>
      <c r="FB2293" s="37"/>
      <c r="FC2293" s="37"/>
      <c r="FD2293" s="37"/>
    </row>
    <row r="2294" spans="2:160" x14ac:dyDescent="0.5">
      <c r="B2294" s="36" t="s">
        <v>2489</v>
      </c>
      <c r="C2294" s="18">
        <v>9.817239071809869E-4</v>
      </c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/>
      <c r="AA2294" s="37"/>
      <c r="AB2294" s="37"/>
      <c r="AC2294" s="37"/>
      <c r="AD2294" s="37"/>
      <c r="AE2294" s="37"/>
      <c r="AF2294" s="37"/>
      <c r="AG2294" s="37"/>
      <c r="AH2294" s="37"/>
      <c r="AI2294" s="37"/>
      <c r="AJ2294" s="37"/>
      <c r="AK2294" s="37"/>
      <c r="AL2294" s="37"/>
      <c r="AM2294" s="37"/>
      <c r="AN2294" s="37"/>
      <c r="AO2294" s="37"/>
      <c r="AP2294" s="37"/>
      <c r="AQ2294" s="37"/>
      <c r="AR2294" s="37"/>
      <c r="AS2294" s="37"/>
      <c r="AT2294" s="37"/>
      <c r="AU2294" s="37"/>
      <c r="AV2294" s="37"/>
      <c r="AW2294" s="37"/>
      <c r="AX2294" s="37"/>
      <c r="AY2294" s="37"/>
      <c r="AZ2294" s="37"/>
      <c r="BA2294" s="37"/>
      <c r="BB2294" s="37"/>
      <c r="BC2294" s="37"/>
      <c r="BD2294" s="37"/>
      <c r="BE2294" s="37"/>
      <c r="BF2294" s="37"/>
      <c r="BG2294" s="37"/>
      <c r="BH2294" s="37"/>
      <c r="BI2294" s="37"/>
      <c r="BJ2294" s="37"/>
      <c r="BK2294" s="37"/>
      <c r="BL2294" s="37"/>
      <c r="BM2294" s="37"/>
      <c r="BN2294" s="37"/>
      <c r="BO2294" s="37"/>
      <c r="BP2294" s="37"/>
      <c r="BQ2294" s="37"/>
      <c r="BR2294" s="37"/>
      <c r="BS2294" s="37"/>
      <c r="BT2294" s="37"/>
      <c r="BU2294" s="37"/>
      <c r="BV2294" s="37"/>
      <c r="BW2294" s="37"/>
      <c r="BX2294" s="37"/>
      <c r="BY2294" s="37"/>
      <c r="BZ2294" s="37"/>
      <c r="CA2294" s="37"/>
      <c r="CB2294" s="37"/>
      <c r="CC2294" s="37"/>
      <c r="CD2294" s="37"/>
      <c r="CE2294" s="37"/>
      <c r="CF2294" s="37"/>
      <c r="CG2294" s="37"/>
      <c r="CH2294" s="37"/>
      <c r="CI2294" s="37"/>
      <c r="CJ2294" s="37"/>
      <c r="CK2294" s="37"/>
      <c r="CL2294" s="37"/>
      <c r="CM2294" s="37"/>
      <c r="CN2294" s="37"/>
      <c r="CO2294" s="37"/>
      <c r="CP2294" s="37"/>
      <c r="CQ2294" s="37"/>
      <c r="CR2294" s="37"/>
      <c r="CS2294" s="37"/>
      <c r="CT2294" s="37"/>
      <c r="CU2294" s="37"/>
      <c r="CV2294" s="37"/>
      <c r="CW2294" s="37"/>
      <c r="CX2294" s="37"/>
      <c r="CY2294" s="37"/>
      <c r="CZ2294" s="37"/>
      <c r="DA2294" s="37"/>
      <c r="DB2294" s="37"/>
      <c r="DC2294" s="37"/>
      <c r="DD2294" s="37"/>
      <c r="DE2294" s="37"/>
      <c r="DF2294" s="37"/>
      <c r="DG2294" s="37"/>
      <c r="DH2294" s="37"/>
      <c r="DI2294" s="37"/>
      <c r="DJ2294" s="37"/>
      <c r="DK2294" s="37"/>
      <c r="DL2294" s="37"/>
      <c r="DR2294" s="37"/>
      <c r="DS2294" s="37"/>
      <c r="DT2294" s="37"/>
      <c r="DU2294" s="37"/>
      <c r="DV2294" s="37"/>
      <c r="DW2294" s="37"/>
      <c r="DX2294" s="37"/>
      <c r="DY2294" s="37"/>
      <c r="DZ2294" s="37"/>
      <c r="EA2294" s="37"/>
      <c r="EB2294" s="37"/>
      <c r="EC2294" s="37"/>
      <c r="ED2294" s="37"/>
      <c r="EE2294" s="37"/>
      <c r="EF2294" s="37"/>
      <c r="EG2294" s="37"/>
      <c r="EH2294" s="37"/>
      <c r="EI2294" s="37"/>
      <c r="EJ2294" s="37"/>
      <c r="EK2294" s="37"/>
      <c r="EL2294" s="37"/>
      <c r="EM2294" s="37"/>
      <c r="EN2294" s="37"/>
      <c r="EO2294" s="37"/>
      <c r="EP2294" s="37"/>
      <c r="EQ2294" s="37"/>
      <c r="ER2294" s="37"/>
      <c r="ES2294" s="37"/>
      <c r="ET2294" s="37"/>
      <c r="EU2294" s="37"/>
      <c r="EV2294" s="37"/>
      <c r="EW2294" s="37"/>
      <c r="EX2294" s="37"/>
      <c r="EY2294" s="37"/>
      <c r="EZ2294" s="37"/>
      <c r="FA2294" s="37"/>
      <c r="FB2294" s="37"/>
      <c r="FC2294" s="37"/>
      <c r="FD2294" s="37"/>
    </row>
    <row r="2295" spans="2:160" x14ac:dyDescent="0.5">
      <c r="B2295" s="36" t="s">
        <v>2490</v>
      </c>
      <c r="C2295" s="18">
        <v>-1.8970721279712999E-2</v>
      </c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/>
      <c r="AA2295" s="37"/>
      <c r="AB2295" s="37"/>
      <c r="AC2295" s="37"/>
      <c r="AD2295" s="37"/>
      <c r="AE2295" s="37"/>
      <c r="AF2295" s="37"/>
      <c r="AG2295" s="37"/>
      <c r="AH2295" s="37"/>
      <c r="AI2295" s="37"/>
      <c r="AJ2295" s="37"/>
      <c r="AK2295" s="37"/>
      <c r="AL2295" s="37"/>
      <c r="AM2295" s="37"/>
      <c r="AN2295" s="37"/>
      <c r="AO2295" s="37"/>
      <c r="AP2295" s="37"/>
      <c r="AQ2295" s="37"/>
      <c r="AR2295" s="37"/>
      <c r="AS2295" s="37"/>
      <c r="AT2295" s="37"/>
      <c r="AU2295" s="37"/>
      <c r="AV2295" s="37"/>
      <c r="AW2295" s="37"/>
      <c r="AX2295" s="37"/>
      <c r="AY2295" s="37"/>
      <c r="AZ2295" s="37"/>
      <c r="BA2295" s="37"/>
      <c r="BB2295" s="37"/>
      <c r="BC2295" s="37"/>
      <c r="BD2295" s="37"/>
      <c r="BE2295" s="37"/>
      <c r="BF2295" s="37"/>
      <c r="BG2295" s="37"/>
      <c r="BH2295" s="37"/>
      <c r="BI2295" s="37"/>
      <c r="BJ2295" s="37"/>
      <c r="BK2295" s="37"/>
      <c r="BL2295" s="37"/>
      <c r="BM2295" s="37"/>
      <c r="BN2295" s="37"/>
      <c r="BO2295" s="37"/>
      <c r="BP2295" s="37"/>
      <c r="BQ2295" s="37"/>
      <c r="BR2295" s="37"/>
      <c r="BS2295" s="37"/>
      <c r="BT2295" s="37"/>
      <c r="BU2295" s="37"/>
      <c r="BV2295" s="37"/>
      <c r="BW2295" s="37"/>
      <c r="BX2295" s="37"/>
      <c r="BY2295" s="37"/>
      <c r="BZ2295" s="37"/>
      <c r="CA2295" s="37"/>
      <c r="CB2295" s="37"/>
      <c r="CC2295" s="37"/>
      <c r="CD2295" s="37"/>
      <c r="CE2295" s="37"/>
      <c r="CF2295" s="37"/>
      <c r="CG2295" s="37"/>
      <c r="CH2295" s="37"/>
      <c r="CI2295" s="37"/>
      <c r="CJ2295" s="37"/>
      <c r="CK2295" s="37"/>
      <c r="CL2295" s="37"/>
      <c r="CM2295" s="37"/>
      <c r="CN2295" s="37"/>
      <c r="CO2295" s="37"/>
      <c r="CP2295" s="37"/>
      <c r="CQ2295" s="37"/>
      <c r="CR2295" s="37"/>
      <c r="CS2295" s="37"/>
      <c r="CT2295" s="37"/>
      <c r="CU2295" s="37"/>
      <c r="CV2295" s="37"/>
      <c r="CW2295" s="37"/>
      <c r="CX2295" s="37"/>
      <c r="CY2295" s="37"/>
      <c r="CZ2295" s="37"/>
      <c r="DA2295" s="37"/>
      <c r="DB2295" s="37"/>
      <c r="DC2295" s="37"/>
      <c r="DD2295" s="37"/>
      <c r="DE2295" s="37"/>
      <c r="DF2295" s="37"/>
      <c r="DG2295" s="37"/>
      <c r="DH2295" s="37"/>
      <c r="DI2295" s="37"/>
      <c r="DJ2295" s="37"/>
      <c r="DK2295" s="37"/>
      <c r="DL2295" s="37"/>
      <c r="DR2295" s="37"/>
      <c r="DS2295" s="37"/>
      <c r="DT2295" s="37"/>
      <c r="DU2295" s="37"/>
      <c r="DV2295" s="37"/>
      <c r="DW2295" s="37"/>
      <c r="DX2295" s="37"/>
      <c r="DY2295" s="37"/>
      <c r="DZ2295" s="37"/>
      <c r="EA2295" s="37"/>
      <c r="EB2295" s="37"/>
      <c r="EC2295" s="37"/>
      <c r="ED2295" s="37"/>
      <c r="EE2295" s="37"/>
      <c r="EF2295" s="37"/>
      <c r="EG2295" s="37"/>
      <c r="EH2295" s="37"/>
      <c r="EI2295" s="37"/>
      <c r="EJ2295" s="37"/>
      <c r="EK2295" s="37"/>
      <c r="EL2295" s="37"/>
      <c r="EM2295" s="37"/>
      <c r="EN2295" s="37"/>
      <c r="EO2295" s="37"/>
      <c r="EP2295" s="37"/>
      <c r="EQ2295" s="37"/>
      <c r="ER2295" s="37"/>
      <c r="ES2295" s="37"/>
      <c r="ET2295" s="37"/>
      <c r="EU2295" s="37"/>
      <c r="EV2295" s="37"/>
      <c r="EW2295" s="37"/>
      <c r="EX2295" s="37"/>
      <c r="EY2295" s="37"/>
      <c r="EZ2295" s="37"/>
      <c r="FA2295" s="37"/>
      <c r="FB2295" s="37"/>
      <c r="FC2295" s="37"/>
      <c r="FD2295" s="37"/>
    </row>
    <row r="2296" spans="2:160" x14ac:dyDescent="0.5">
      <c r="B2296" s="36" t="s">
        <v>2491</v>
      </c>
      <c r="C2296" s="18">
        <v>9.5076040429757924E-3</v>
      </c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/>
      <c r="AA2296" s="37"/>
      <c r="AB2296" s="37"/>
      <c r="AC2296" s="37"/>
      <c r="AD2296" s="37"/>
      <c r="AE2296" s="37"/>
      <c r="AF2296" s="37"/>
      <c r="AG2296" s="37"/>
      <c r="AH2296" s="37"/>
      <c r="AI2296" s="37"/>
      <c r="AJ2296" s="37"/>
      <c r="AK2296" s="37"/>
      <c r="AL2296" s="37"/>
      <c r="AM2296" s="37"/>
      <c r="AN2296" s="37"/>
      <c r="AO2296" s="37"/>
      <c r="AP2296" s="37"/>
      <c r="AQ2296" s="37"/>
      <c r="AR2296" s="37"/>
      <c r="AS2296" s="37"/>
      <c r="AT2296" s="37"/>
      <c r="AU2296" s="37"/>
      <c r="AV2296" s="37"/>
      <c r="AW2296" s="37"/>
      <c r="AX2296" s="37"/>
      <c r="AY2296" s="37"/>
      <c r="AZ2296" s="37"/>
      <c r="BA2296" s="37"/>
      <c r="BB2296" s="37"/>
      <c r="BC2296" s="37"/>
      <c r="BD2296" s="37"/>
      <c r="BE2296" s="37"/>
      <c r="BF2296" s="37"/>
      <c r="BG2296" s="37"/>
      <c r="BH2296" s="37"/>
      <c r="BI2296" s="37"/>
      <c r="BJ2296" s="37"/>
      <c r="BK2296" s="37"/>
      <c r="BL2296" s="37"/>
      <c r="BM2296" s="37"/>
      <c r="BN2296" s="37"/>
      <c r="BO2296" s="37"/>
      <c r="BP2296" s="37"/>
      <c r="BQ2296" s="37"/>
      <c r="BR2296" s="37"/>
      <c r="BS2296" s="37"/>
      <c r="BT2296" s="37"/>
      <c r="BU2296" s="37"/>
      <c r="BV2296" s="37"/>
      <c r="BW2296" s="37"/>
      <c r="BX2296" s="37"/>
      <c r="BY2296" s="37"/>
      <c r="BZ2296" s="37"/>
      <c r="CA2296" s="37"/>
      <c r="CB2296" s="37"/>
      <c r="CC2296" s="37"/>
      <c r="CD2296" s="37"/>
      <c r="CE2296" s="37"/>
      <c r="CF2296" s="37"/>
      <c r="CG2296" s="37"/>
      <c r="CH2296" s="37"/>
      <c r="CI2296" s="37"/>
      <c r="CJ2296" s="37"/>
      <c r="CK2296" s="37"/>
      <c r="CL2296" s="37"/>
      <c r="CM2296" s="37"/>
      <c r="CN2296" s="37"/>
      <c r="CO2296" s="37"/>
      <c r="CP2296" s="37"/>
      <c r="CQ2296" s="37"/>
      <c r="CR2296" s="37"/>
      <c r="CS2296" s="37"/>
      <c r="CT2296" s="37"/>
      <c r="CU2296" s="37"/>
      <c r="CV2296" s="37"/>
      <c r="CW2296" s="37"/>
      <c r="CX2296" s="37"/>
      <c r="CY2296" s="37"/>
      <c r="CZ2296" s="37"/>
      <c r="DA2296" s="37"/>
      <c r="DB2296" s="37"/>
      <c r="DC2296" s="37"/>
      <c r="DD2296" s="37"/>
      <c r="DE2296" s="37"/>
      <c r="DF2296" s="37"/>
      <c r="DG2296" s="37"/>
      <c r="DH2296" s="37"/>
      <c r="DI2296" s="37"/>
      <c r="DJ2296" s="37"/>
      <c r="DK2296" s="37"/>
      <c r="DL2296" s="37"/>
      <c r="DR2296" s="37"/>
      <c r="DS2296" s="37"/>
      <c r="DT2296" s="37"/>
      <c r="DU2296" s="37"/>
      <c r="DV2296" s="37"/>
      <c r="DW2296" s="37"/>
      <c r="DX2296" s="37"/>
      <c r="DY2296" s="37"/>
      <c r="DZ2296" s="37"/>
      <c r="EA2296" s="37"/>
      <c r="EB2296" s="37"/>
      <c r="EC2296" s="37"/>
      <c r="ED2296" s="37"/>
      <c r="EE2296" s="37"/>
      <c r="EF2296" s="37"/>
      <c r="EG2296" s="37"/>
      <c r="EH2296" s="37"/>
      <c r="EI2296" s="37"/>
      <c r="EJ2296" s="37"/>
      <c r="EK2296" s="37"/>
      <c r="EL2296" s="37"/>
      <c r="EM2296" s="37"/>
      <c r="EN2296" s="37"/>
      <c r="EO2296" s="37"/>
      <c r="EP2296" s="37"/>
      <c r="EQ2296" s="37"/>
      <c r="ER2296" s="37"/>
      <c r="ES2296" s="37"/>
      <c r="ET2296" s="37"/>
      <c r="EU2296" s="37"/>
      <c r="EV2296" s="37"/>
      <c r="EW2296" s="37"/>
      <c r="EX2296" s="37"/>
      <c r="EY2296" s="37"/>
      <c r="EZ2296" s="37"/>
      <c r="FA2296" s="37"/>
      <c r="FB2296" s="37"/>
      <c r="FC2296" s="37"/>
      <c r="FD2296" s="37"/>
    </row>
    <row r="2297" spans="2:160" x14ac:dyDescent="0.5">
      <c r="B2297" s="36" t="s">
        <v>2492</v>
      </c>
      <c r="C2297" s="18">
        <v>3.1407009785890949E-3</v>
      </c>
      <c r="H2297" s="37"/>
      <c r="I2297" s="37"/>
      <c r="J2297" s="37"/>
      <c r="K2297" s="37"/>
      <c r="L2297" s="37"/>
      <c r="M2297" s="37"/>
      <c r="N2297" s="37"/>
      <c r="O2297" s="37"/>
      <c r="P2297" s="37"/>
      <c r="Q2297" s="37"/>
      <c r="R2297" s="37"/>
      <c r="S2297" s="37"/>
      <c r="T2297" s="37"/>
      <c r="U2297" s="37"/>
      <c r="V2297" s="37"/>
      <c r="W2297" s="37"/>
      <c r="X2297" s="37"/>
      <c r="Y2297" s="37"/>
      <c r="Z2297" s="37"/>
      <c r="AA2297" s="37"/>
      <c r="AB2297" s="37"/>
      <c r="AC2297" s="37"/>
      <c r="AD2297" s="37"/>
      <c r="AE2297" s="37"/>
      <c r="AF2297" s="37"/>
      <c r="AG2297" s="37"/>
      <c r="AH2297" s="37"/>
      <c r="AI2297" s="37"/>
      <c r="AJ2297" s="37"/>
      <c r="AK2297" s="37"/>
      <c r="AL2297" s="37"/>
      <c r="AM2297" s="37"/>
      <c r="AN2297" s="37"/>
      <c r="AO2297" s="37"/>
      <c r="AP2297" s="37"/>
      <c r="AQ2297" s="37"/>
      <c r="AR2297" s="37"/>
      <c r="AS2297" s="37"/>
      <c r="AT2297" s="37"/>
      <c r="AU2297" s="37"/>
      <c r="AV2297" s="37"/>
      <c r="AW2297" s="37"/>
      <c r="AX2297" s="37"/>
      <c r="AY2297" s="37"/>
      <c r="AZ2297" s="37"/>
      <c r="BA2297" s="37"/>
      <c r="BB2297" s="37"/>
      <c r="BC2297" s="37"/>
      <c r="BD2297" s="37"/>
      <c r="BE2297" s="37"/>
      <c r="BF2297" s="37"/>
      <c r="BG2297" s="37"/>
      <c r="BH2297" s="37"/>
      <c r="BI2297" s="37"/>
      <c r="BJ2297" s="37"/>
      <c r="BK2297" s="37"/>
      <c r="BL2297" s="37"/>
      <c r="BM2297" s="37"/>
      <c r="BN2297" s="37"/>
      <c r="BO2297" s="37"/>
      <c r="BP2297" s="37"/>
      <c r="BQ2297" s="37"/>
      <c r="BR2297" s="37"/>
      <c r="BS2297" s="37"/>
      <c r="BT2297" s="37"/>
      <c r="BU2297" s="37"/>
      <c r="BV2297" s="37"/>
      <c r="BW2297" s="37"/>
      <c r="BX2297" s="37"/>
      <c r="BY2297" s="37"/>
      <c r="BZ2297" s="37"/>
      <c r="CA2297" s="37"/>
      <c r="CB2297" s="37"/>
      <c r="CC2297" s="37"/>
      <c r="CD2297" s="37"/>
      <c r="CE2297" s="37"/>
      <c r="CF2297" s="37"/>
      <c r="CG2297" s="37"/>
      <c r="CH2297" s="37"/>
      <c r="CI2297" s="37"/>
      <c r="CJ2297" s="37"/>
      <c r="CK2297" s="37"/>
      <c r="CL2297" s="37"/>
      <c r="CM2297" s="37"/>
      <c r="CN2297" s="37"/>
      <c r="CO2297" s="37"/>
      <c r="CP2297" s="37"/>
      <c r="CQ2297" s="37"/>
      <c r="CR2297" s="37"/>
      <c r="CS2297" s="37"/>
      <c r="CT2297" s="37"/>
      <c r="CU2297" s="37"/>
      <c r="CV2297" s="37"/>
      <c r="CW2297" s="37"/>
      <c r="CX2297" s="37"/>
      <c r="CY2297" s="37"/>
      <c r="CZ2297" s="37"/>
      <c r="DA2297" s="37"/>
      <c r="DB2297" s="37"/>
      <c r="DC2297" s="37"/>
      <c r="DD2297" s="37"/>
      <c r="DE2297" s="37"/>
      <c r="DF2297" s="37"/>
      <c r="DG2297" s="37"/>
      <c r="DH2297" s="37"/>
      <c r="DI2297" s="37"/>
      <c r="DJ2297" s="37"/>
      <c r="DK2297" s="37"/>
      <c r="DL2297" s="37"/>
      <c r="DR2297" s="37"/>
      <c r="DS2297" s="37"/>
      <c r="DT2297" s="37"/>
      <c r="DU2297" s="37"/>
      <c r="DV2297" s="37"/>
      <c r="DW2297" s="37"/>
      <c r="DX2297" s="37"/>
      <c r="DY2297" s="37"/>
      <c r="DZ2297" s="37"/>
      <c r="EA2297" s="37"/>
      <c r="EB2297" s="37"/>
      <c r="EC2297" s="37"/>
      <c r="ED2297" s="37"/>
      <c r="EE2297" s="37"/>
      <c r="EF2297" s="37"/>
      <c r="EG2297" s="37"/>
      <c r="EH2297" s="37"/>
      <c r="EI2297" s="37"/>
      <c r="EJ2297" s="37"/>
      <c r="EK2297" s="37"/>
      <c r="EL2297" s="37"/>
      <c r="EM2297" s="37"/>
      <c r="EN2297" s="37"/>
      <c r="EO2297" s="37"/>
      <c r="EP2297" s="37"/>
      <c r="EQ2297" s="37"/>
      <c r="ER2297" s="37"/>
      <c r="ES2297" s="37"/>
      <c r="ET2297" s="37"/>
      <c r="EU2297" s="37"/>
      <c r="EV2297" s="37"/>
      <c r="EW2297" s="37"/>
      <c r="EX2297" s="37"/>
      <c r="EY2297" s="37"/>
      <c r="EZ2297" s="37"/>
      <c r="FA2297" s="37"/>
      <c r="FB2297" s="37"/>
      <c r="FC2297" s="37"/>
      <c r="FD2297" s="37"/>
    </row>
    <row r="2298" spans="2:160" x14ac:dyDescent="0.5">
      <c r="B2298" s="36" t="s">
        <v>2493</v>
      </c>
      <c r="C2298" s="18">
        <v>-6.8057088977894198E-3</v>
      </c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/>
      <c r="AA2298" s="37"/>
      <c r="AB2298" s="37"/>
      <c r="AC2298" s="37"/>
      <c r="AD2298" s="37"/>
      <c r="AE2298" s="37"/>
      <c r="AF2298" s="37"/>
      <c r="AG2298" s="37"/>
      <c r="AH2298" s="37"/>
      <c r="AI2298" s="37"/>
      <c r="AJ2298" s="37"/>
      <c r="AK2298" s="37"/>
      <c r="AL2298" s="37"/>
      <c r="AM2298" s="37"/>
      <c r="AN2298" s="37"/>
      <c r="AO2298" s="37"/>
      <c r="AP2298" s="37"/>
      <c r="AQ2298" s="37"/>
      <c r="AR2298" s="37"/>
      <c r="AS2298" s="37"/>
      <c r="AT2298" s="37"/>
      <c r="AU2298" s="37"/>
      <c r="AV2298" s="37"/>
      <c r="AW2298" s="37"/>
      <c r="AX2298" s="37"/>
      <c r="AY2298" s="37"/>
      <c r="AZ2298" s="37"/>
      <c r="BA2298" s="37"/>
      <c r="BB2298" s="37"/>
      <c r="BC2298" s="37"/>
      <c r="BD2298" s="37"/>
      <c r="BE2298" s="37"/>
      <c r="BF2298" s="37"/>
      <c r="BG2298" s="37"/>
      <c r="BH2298" s="37"/>
      <c r="BI2298" s="37"/>
      <c r="BJ2298" s="37"/>
      <c r="BK2298" s="37"/>
      <c r="BL2298" s="37"/>
      <c r="BM2298" s="37"/>
      <c r="BN2298" s="37"/>
      <c r="BO2298" s="37"/>
      <c r="BP2298" s="37"/>
      <c r="BQ2298" s="37"/>
      <c r="BR2298" s="37"/>
      <c r="BS2298" s="37"/>
      <c r="BT2298" s="37"/>
      <c r="BU2298" s="37"/>
      <c r="BV2298" s="37"/>
      <c r="BW2298" s="37"/>
      <c r="BX2298" s="37"/>
      <c r="BY2298" s="37"/>
      <c r="BZ2298" s="37"/>
      <c r="CA2298" s="37"/>
      <c r="CB2298" s="37"/>
      <c r="CC2298" s="37"/>
      <c r="CD2298" s="37"/>
      <c r="CE2298" s="37"/>
      <c r="CF2298" s="37"/>
      <c r="CG2298" s="37"/>
      <c r="CH2298" s="37"/>
      <c r="CI2298" s="37"/>
      <c r="CJ2298" s="37"/>
      <c r="CK2298" s="37"/>
      <c r="CL2298" s="37"/>
      <c r="CM2298" s="37"/>
      <c r="CN2298" s="37"/>
      <c r="CO2298" s="37"/>
      <c r="CP2298" s="37"/>
      <c r="CQ2298" s="37"/>
      <c r="CR2298" s="37"/>
      <c r="CS2298" s="37"/>
      <c r="CT2298" s="37"/>
      <c r="CU2298" s="37"/>
      <c r="CV2298" s="37"/>
      <c r="CW2298" s="37"/>
      <c r="CX2298" s="37"/>
      <c r="CY2298" s="37"/>
      <c r="CZ2298" s="37"/>
      <c r="DA2298" s="37"/>
      <c r="DB2298" s="37"/>
      <c r="DC2298" s="37"/>
      <c r="DD2298" s="37"/>
      <c r="DE2298" s="37"/>
      <c r="DF2298" s="37"/>
      <c r="DG2298" s="37"/>
      <c r="DH2298" s="37"/>
      <c r="DI2298" s="37"/>
      <c r="DJ2298" s="37"/>
      <c r="DK2298" s="37"/>
      <c r="DL2298" s="37"/>
      <c r="DR2298" s="37"/>
      <c r="DS2298" s="37"/>
      <c r="DT2298" s="37"/>
      <c r="DU2298" s="37"/>
      <c r="DV2298" s="37"/>
      <c r="DW2298" s="37"/>
      <c r="DX2298" s="37"/>
      <c r="DY2298" s="37"/>
      <c r="DZ2298" s="37"/>
      <c r="EA2298" s="37"/>
      <c r="EB2298" s="37"/>
      <c r="EC2298" s="37"/>
      <c r="ED2298" s="37"/>
      <c r="EE2298" s="37"/>
      <c r="EF2298" s="37"/>
      <c r="EG2298" s="37"/>
      <c r="EH2298" s="37"/>
      <c r="EI2298" s="37"/>
      <c r="EJ2298" s="37"/>
      <c r="EK2298" s="37"/>
      <c r="EL2298" s="37"/>
      <c r="EM2298" s="37"/>
      <c r="EN2298" s="37"/>
      <c r="EO2298" s="37"/>
      <c r="EP2298" s="37"/>
      <c r="EQ2298" s="37"/>
      <c r="ER2298" s="37"/>
      <c r="ES2298" s="37"/>
      <c r="ET2298" s="37"/>
      <c r="EU2298" s="37"/>
      <c r="EV2298" s="37"/>
      <c r="EW2298" s="37"/>
      <c r="EX2298" s="37"/>
      <c r="EY2298" s="37"/>
      <c r="EZ2298" s="37"/>
      <c r="FA2298" s="37"/>
      <c r="FB2298" s="37"/>
      <c r="FC2298" s="37"/>
      <c r="FD2298" s="37"/>
    </row>
    <row r="2299" spans="2:160" x14ac:dyDescent="0.5">
      <c r="B2299" s="36" t="s">
        <v>2494</v>
      </c>
      <c r="C2299" s="18">
        <v>1.5416759640540789E-4</v>
      </c>
      <c r="H2299" s="37"/>
      <c r="I2299" s="37"/>
      <c r="J2299" s="37"/>
      <c r="K2299" s="37"/>
      <c r="L2299" s="37"/>
      <c r="M2299" s="37"/>
      <c r="N2299" s="37"/>
      <c r="O2299" s="37"/>
      <c r="P2299" s="37"/>
      <c r="Q2299" s="37"/>
      <c r="R2299" s="37"/>
      <c r="S2299" s="37"/>
      <c r="T2299" s="37"/>
      <c r="U2299" s="37"/>
      <c r="V2299" s="37"/>
      <c r="W2299" s="37"/>
      <c r="X2299" s="37"/>
      <c r="Y2299" s="37"/>
      <c r="Z2299" s="37"/>
      <c r="AA2299" s="37"/>
      <c r="AB2299" s="37"/>
      <c r="AC2299" s="37"/>
      <c r="AD2299" s="37"/>
      <c r="AE2299" s="37"/>
      <c r="AF2299" s="37"/>
      <c r="AG2299" s="37"/>
      <c r="AH2299" s="37"/>
      <c r="AI2299" s="37"/>
      <c r="AJ2299" s="37"/>
      <c r="AK2299" s="37"/>
      <c r="AL2299" s="37"/>
      <c r="AM2299" s="37"/>
      <c r="AN2299" s="37"/>
      <c r="AO2299" s="37"/>
      <c r="AP2299" s="37"/>
      <c r="AQ2299" s="37"/>
      <c r="AR2299" s="37"/>
      <c r="AS2299" s="37"/>
      <c r="AT2299" s="37"/>
      <c r="AU2299" s="37"/>
      <c r="AV2299" s="37"/>
      <c r="AW2299" s="37"/>
      <c r="AX2299" s="37"/>
      <c r="AY2299" s="37"/>
      <c r="AZ2299" s="37"/>
      <c r="BA2299" s="37"/>
      <c r="BB2299" s="37"/>
      <c r="BC2299" s="37"/>
      <c r="BD2299" s="37"/>
      <c r="BE2299" s="37"/>
      <c r="BF2299" s="37"/>
      <c r="BG2299" s="37"/>
      <c r="BH2299" s="37"/>
      <c r="BI2299" s="37"/>
      <c r="BJ2299" s="37"/>
      <c r="BK2299" s="37"/>
      <c r="BL2299" s="37"/>
      <c r="BM2299" s="37"/>
      <c r="BN2299" s="37"/>
      <c r="BO2299" s="37"/>
      <c r="BP2299" s="37"/>
      <c r="BQ2299" s="37"/>
      <c r="BR2299" s="37"/>
      <c r="BS2299" s="37"/>
      <c r="BT2299" s="37"/>
      <c r="BU2299" s="37"/>
      <c r="BV2299" s="37"/>
      <c r="BW2299" s="37"/>
      <c r="BX2299" s="37"/>
      <c r="BY2299" s="37"/>
      <c r="BZ2299" s="37"/>
      <c r="CA2299" s="37"/>
      <c r="CB2299" s="37"/>
      <c r="CC2299" s="37"/>
      <c r="CD2299" s="37"/>
      <c r="CE2299" s="37"/>
      <c r="CF2299" s="37"/>
      <c r="CG2299" s="37"/>
      <c r="CH2299" s="37"/>
      <c r="CI2299" s="37"/>
      <c r="CJ2299" s="37"/>
      <c r="CK2299" s="37"/>
      <c r="CL2299" s="37"/>
      <c r="CM2299" s="37"/>
      <c r="CN2299" s="37"/>
      <c r="CO2299" s="37"/>
      <c r="CP2299" s="37"/>
      <c r="CQ2299" s="37"/>
      <c r="CR2299" s="37"/>
      <c r="CS2299" s="37"/>
      <c r="CT2299" s="37"/>
      <c r="CU2299" s="37"/>
      <c r="CV2299" s="37"/>
      <c r="CW2299" s="37"/>
      <c r="CX2299" s="37"/>
      <c r="CY2299" s="37"/>
      <c r="CZ2299" s="37"/>
      <c r="DA2299" s="37"/>
      <c r="DB2299" s="37"/>
      <c r="DC2299" s="37"/>
      <c r="DD2299" s="37"/>
      <c r="DE2299" s="37"/>
      <c r="DF2299" s="37"/>
      <c r="DG2299" s="37"/>
      <c r="DH2299" s="37"/>
      <c r="DI2299" s="37"/>
      <c r="DJ2299" s="37"/>
      <c r="DK2299" s="37"/>
      <c r="DL2299" s="37"/>
      <c r="DR2299" s="37"/>
      <c r="DS2299" s="37"/>
      <c r="DT2299" s="37"/>
      <c r="DU2299" s="37"/>
      <c r="DV2299" s="37"/>
      <c r="DW2299" s="37"/>
      <c r="DX2299" s="37"/>
      <c r="DY2299" s="37"/>
      <c r="DZ2299" s="37"/>
      <c r="EA2299" s="37"/>
      <c r="EB2299" s="37"/>
      <c r="EC2299" s="37"/>
      <c r="ED2299" s="37"/>
      <c r="EE2299" s="37"/>
      <c r="EF2299" s="37"/>
      <c r="EG2299" s="37"/>
      <c r="EH2299" s="37"/>
      <c r="EI2299" s="37"/>
      <c r="EJ2299" s="37"/>
      <c r="EK2299" s="37"/>
      <c r="EL2299" s="37"/>
      <c r="EM2299" s="37"/>
      <c r="EN2299" s="37"/>
      <c r="EO2299" s="37"/>
      <c r="EP2299" s="37"/>
      <c r="EQ2299" s="37"/>
      <c r="ER2299" s="37"/>
      <c r="ES2299" s="37"/>
      <c r="ET2299" s="37"/>
      <c r="EU2299" s="37"/>
      <c r="EV2299" s="37"/>
      <c r="EW2299" s="37"/>
      <c r="EX2299" s="37"/>
      <c r="EY2299" s="37"/>
      <c r="EZ2299" s="37"/>
      <c r="FA2299" s="37"/>
      <c r="FB2299" s="37"/>
      <c r="FC2299" s="37"/>
      <c r="FD2299" s="37"/>
    </row>
    <row r="2300" spans="2:160" x14ac:dyDescent="0.5">
      <c r="B2300" s="36" t="s">
        <v>2495</v>
      </c>
      <c r="C2300" s="18">
        <v>-4.2835759746554514E-3</v>
      </c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7"/>
      <c r="AD2300" s="37"/>
      <c r="AE2300" s="37"/>
      <c r="AF2300" s="37"/>
      <c r="AG2300" s="37"/>
      <c r="AH2300" s="37"/>
      <c r="AI2300" s="37"/>
      <c r="AJ2300" s="37"/>
      <c r="AK2300" s="37"/>
      <c r="AL2300" s="37"/>
      <c r="AM2300" s="37"/>
      <c r="AN2300" s="37"/>
      <c r="AO2300" s="37"/>
      <c r="AP2300" s="37"/>
      <c r="AQ2300" s="37"/>
      <c r="AR2300" s="37"/>
      <c r="AS2300" s="37"/>
      <c r="AT2300" s="37"/>
      <c r="AU2300" s="37"/>
      <c r="AV2300" s="37"/>
      <c r="AW2300" s="37"/>
      <c r="AX2300" s="37"/>
      <c r="AY2300" s="37"/>
      <c r="AZ2300" s="37"/>
      <c r="BA2300" s="37"/>
      <c r="BB2300" s="37"/>
      <c r="BC2300" s="37"/>
      <c r="BD2300" s="37"/>
      <c r="BE2300" s="37"/>
      <c r="BF2300" s="37"/>
      <c r="BG2300" s="37"/>
      <c r="BH2300" s="37"/>
      <c r="BI2300" s="37"/>
      <c r="BJ2300" s="37"/>
      <c r="BK2300" s="37"/>
      <c r="BL2300" s="37"/>
      <c r="BM2300" s="37"/>
      <c r="BN2300" s="37"/>
      <c r="BO2300" s="37"/>
      <c r="BP2300" s="37"/>
      <c r="BQ2300" s="37"/>
      <c r="BR2300" s="37"/>
      <c r="BS2300" s="37"/>
      <c r="BT2300" s="37"/>
      <c r="BU2300" s="37"/>
      <c r="BV2300" s="37"/>
      <c r="BW2300" s="37"/>
      <c r="BX2300" s="37"/>
      <c r="BY2300" s="37"/>
      <c r="BZ2300" s="37"/>
      <c r="CA2300" s="37"/>
      <c r="CB2300" s="37"/>
      <c r="CC2300" s="37"/>
      <c r="CD2300" s="37"/>
      <c r="CE2300" s="37"/>
      <c r="CF2300" s="37"/>
      <c r="CG2300" s="37"/>
      <c r="CH2300" s="37"/>
      <c r="CI2300" s="37"/>
      <c r="CJ2300" s="37"/>
      <c r="CK2300" s="37"/>
      <c r="CL2300" s="37"/>
      <c r="CM2300" s="37"/>
      <c r="CN2300" s="37"/>
      <c r="CO2300" s="37"/>
      <c r="CP2300" s="37"/>
      <c r="CQ2300" s="37"/>
      <c r="CR2300" s="37"/>
      <c r="CS2300" s="37"/>
      <c r="CT2300" s="37"/>
      <c r="CU2300" s="37"/>
      <c r="CV2300" s="37"/>
      <c r="CW2300" s="37"/>
      <c r="CX2300" s="37"/>
      <c r="CY2300" s="37"/>
      <c r="CZ2300" s="37"/>
      <c r="DA2300" s="37"/>
      <c r="DB2300" s="37"/>
      <c r="DC2300" s="37"/>
      <c r="DD2300" s="37"/>
      <c r="DE2300" s="37"/>
      <c r="DF2300" s="37"/>
      <c r="DG2300" s="37"/>
      <c r="DH2300" s="37"/>
      <c r="DI2300" s="37"/>
      <c r="DJ2300" s="37"/>
      <c r="DK2300" s="37"/>
      <c r="DL2300" s="37"/>
      <c r="DR2300" s="37"/>
      <c r="DS2300" s="37"/>
      <c r="DT2300" s="37"/>
      <c r="DU2300" s="37"/>
      <c r="DV2300" s="37"/>
      <c r="DW2300" s="37"/>
      <c r="DX2300" s="37"/>
      <c r="DY2300" s="37"/>
      <c r="DZ2300" s="37"/>
      <c r="EA2300" s="37"/>
      <c r="EB2300" s="37"/>
      <c r="EC2300" s="37"/>
      <c r="ED2300" s="37"/>
      <c r="EE2300" s="37"/>
      <c r="EF2300" s="37"/>
      <c r="EG2300" s="37"/>
      <c r="EH2300" s="37"/>
      <c r="EI2300" s="37"/>
      <c r="EJ2300" s="37"/>
      <c r="EK2300" s="37"/>
      <c r="EL2300" s="37"/>
      <c r="EM2300" s="37"/>
      <c r="EN2300" s="37"/>
      <c r="EO2300" s="37"/>
      <c r="EP2300" s="37"/>
      <c r="EQ2300" s="37"/>
      <c r="ER2300" s="37"/>
      <c r="ES2300" s="37"/>
      <c r="ET2300" s="37"/>
      <c r="EU2300" s="37"/>
      <c r="EV2300" s="37"/>
      <c r="EW2300" s="37"/>
      <c r="EX2300" s="37"/>
      <c r="EY2300" s="37"/>
      <c r="EZ2300" s="37"/>
      <c r="FA2300" s="37"/>
      <c r="FB2300" s="37"/>
      <c r="FC2300" s="37"/>
      <c r="FD2300" s="37"/>
    </row>
    <row r="2301" spans="2:160" x14ac:dyDescent="0.5">
      <c r="B2301" s="36" t="s">
        <v>2496</v>
      </c>
      <c r="C2301" s="18">
        <v>6.9418699865970712E-3</v>
      </c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7"/>
      <c r="AD2301" s="37"/>
      <c r="AE2301" s="37"/>
      <c r="AF2301" s="37"/>
      <c r="AG2301" s="37"/>
      <c r="AH2301" s="37"/>
      <c r="AI2301" s="37"/>
      <c r="AJ2301" s="37"/>
      <c r="AK2301" s="37"/>
      <c r="AL2301" s="37"/>
      <c r="AM2301" s="37"/>
      <c r="AN2301" s="37"/>
      <c r="AO2301" s="37"/>
      <c r="AP2301" s="37"/>
      <c r="AQ2301" s="37"/>
      <c r="AR2301" s="37"/>
      <c r="AS2301" s="37"/>
      <c r="AT2301" s="37"/>
      <c r="AU2301" s="37"/>
      <c r="AV2301" s="37"/>
      <c r="AW2301" s="37"/>
      <c r="AX2301" s="37"/>
      <c r="AY2301" s="37"/>
      <c r="AZ2301" s="37"/>
      <c r="BA2301" s="37"/>
      <c r="BB2301" s="37"/>
      <c r="BC2301" s="37"/>
      <c r="BD2301" s="37"/>
      <c r="BE2301" s="37"/>
      <c r="BF2301" s="37"/>
      <c r="BG2301" s="37"/>
      <c r="BH2301" s="37"/>
      <c r="BI2301" s="37"/>
      <c r="BJ2301" s="37"/>
      <c r="BK2301" s="37"/>
      <c r="BL2301" s="37"/>
      <c r="BM2301" s="37"/>
      <c r="BN2301" s="37"/>
      <c r="BO2301" s="37"/>
      <c r="BP2301" s="37"/>
      <c r="BQ2301" s="37"/>
      <c r="BR2301" s="37"/>
      <c r="BS2301" s="37"/>
      <c r="BT2301" s="37"/>
      <c r="BU2301" s="37"/>
      <c r="BV2301" s="37"/>
      <c r="BW2301" s="37"/>
      <c r="BX2301" s="37"/>
      <c r="BY2301" s="37"/>
      <c r="BZ2301" s="37"/>
      <c r="CA2301" s="37"/>
      <c r="CB2301" s="37"/>
      <c r="CC2301" s="37"/>
      <c r="CD2301" s="37"/>
      <c r="CE2301" s="37"/>
      <c r="CF2301" s="37"/>
      <c r="CG2301" s="37"/>
      <c r="CH2301" s="37"/>
      <c r="CI2301" s="37"/>
      <c r="CJ2301" s="37"/>
      <c r="CK2301" s="37"/>
      <c r="CL2301" s="37"/>
      <c r="CM2301" s="37"/>
      <c r="CN2301" s="37"/>
      <c r="CO2301" s="37"/>
      <c r="CP2301" s="37"/>
      <c r="CQ2301" s="37"/>
      <c r="CR2301" s="37"/>
      <c r="CS2301" s="37"/>
      <c r="CT2301" s="37"/>
      <c r="CU2301" s="37"/>
      <c r="CV2301" s="37"/>
      <c r="CW2301" s="37"/>
      <c r="CX2301" s="37"/>
      <c r="CY2301" s="37"/>
      <c r="CZ2301" s="37"/>
      <c r="DA2301" s="37"/>
      <c r="DB2301" s="37"/>
      <c r="DC2301" s="37"/>
      <c r="DD2301" s="37"/>
      <c r="DE2301" s="37"/>
      <c r="DF2301" s="37"/>
      <c r="DG2301" s="37"/>
      <c r="DH2301" s="37"/>
      <c r="DI2301" s="37"/>
      <c r="DJ2301" s="37"/>
      <c r="DK2301" s="37"/>
      <c r="DL2301" s="37"/>
      <c r="DR2301" s="37"/>
      <c r="DS2301" s="37"/>
      <c r="DT2301" s="37"/>
      <c r="DU2301" s="37"/>
      <c r="DV2301" s="37"/>
      <c r="DW2301" s="37"/>
      <c r="DX2301" s="37"/>
      <c r="DY2301" s="37"/>
      <c r="DZ2301" s="37"/>
      <c r="EA2301" s="37"/>
      <c r="EB2301" s="37"/>
      <c r="EC2301" s="37"/>
      <c r="ED2301" s="37"/>
      <c r="EE2301" s="37"/>
      <c r="EF2301" s="37"/>
      <c r="EG2301" s="37"/>
      <c r="EH2301" s="37"/>
      <c r="EI2301" s="37"/>
      <c r="EJ2301" s="37"/>
      <c r="EK2301" s="37"/>
      <c r="EL2301" s="37"/>
      <c r="EM2301" s="37"/>
      <c r="EN2301" s="37"/>
      <c r="EO2301" s="37"/>
      <c r="EP2301" s="37"/>
      <c r="EQ2301" s="37"/>
      <c r="ER2301" s="37"/>
      <c r="ES2301" s="37"/>
      <c r="ET2301" s="37"/>
      <c r="EU2301" s="37"/>
      <c r="EV2301" s="37"/>
      <c r="EW2301" s="37"/>
      <c r="EX2301" s="37"/>
      <c r="EY2301" s="37"/>
      <c r="EZ2301" s="37"/>
      <c r="FA2301" s="37"/>
      <c r="FB2301" s="37"/>
      <c r="FC2301" s="37"/>
      <c r="FD2301" s="37"/>
    </row>
    <row r="2302" spans="2:160" x14ac:dyDescent="0.5">
      <c r="B2302" s="36" t="s">
        <v>2497</v>
      </c>
      <c r="C2302" s="18">
        <v>-4.7821144066254595E-3</v>
      </c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F2302" s="37"/>
      <c r="AG2302" s="37"/>
      <c r="AH2302" s="37"/>
      <c r="AI2302" s="37"/>
      <c r="AJ2302" s="37"/>
      <c r="AK2302" s="37"/>
      <c r="AL2302" s="37"/>
      <c r="AM2302" s="37"/>
      <c r="AN2302" s="37"/>
      <c r="AO2302" s="37"/>
      <c r="AP2302" s="37"/>
      <c r="AQ2302" s="37"/>
      <c r="AR2302" s="37"/>
      <c r="AS2302" s="37"/>
      <c r="AT2302" s="37"/>
      <c r="AU2302" s="37"/>
      <c r="AV2302" s="37"/>
      <c r="AW2302" s="37"/>
      <c r="AX2302" s="37"/>
      <c r="AY2302" s="37"/>
      <c r="AZ2302" s="37"/>
      <c r="BA2302" s="37"/>
      <c r="BB2302" s="37"/>
      <c r="BC2302" s="37"/>
      <c r="BD2302" s="37"/>
      <c r="BE2302" s="37"/>
      <c r="BF2302" s="37"/>
      <c r="BG2302" s="37"/>
      <c r="BH2302" s="37"/>
      <c r="BI2302" s="37"/>
      <c r="BJ2302" s="37"/>
      <c r="BK2302" s="37"/>
      <c r="BL2302" s="37"/>
      <c r="BM2302" s="37"/>
      <c r="BN2302" s="37"/>
      <c r="BO2302" s="37"/>
      <c r="BP2302" s="37"/>
      <c r="BQ2302" s="37"/>
      <c r="BR2302" s="37"/>
      <c r="BS2302" s="37"/>
      <c r="BT2302" s="37"/>
      <c r="BU2302" s="37"/>
      <c r="BV2302" s="37"/>
      <c r="BW2302" s="37"/>
      <c r="BX2302" s="37"/>
      <c r="BY2302" s="37"/>
      <c r="BZ2302" s="37"/>
      <c r="CA2302" s="37"/>
      <c r="CB2302" s="37"/>
      <c r="CC2302" s="37"/>
      <c r="CD2302" s="37"/>
      <c r="CE2302" s="37"/>
      <c r="CF2302" s="37"/>
      <c r="CG2302" s="37"/>
      <c r="CH2302" s="37"/>
      <c r="CI2302" s="37"/>
      <c r="CJ2302" s="37"/>
      <c r="CK2302" s="37"/>
      <c r="CL2302" s="37"/>
      <c r="CM2302" s="37"/>
      <c r="CN2302" s="37"/>
      <c r="CO2302" s="37"/>
      <c r="CP2302" s="37"/>
      <c r="CQ2302" s="37"/>
      <c r="CR2302" s="37"/>
      <c r="CS2302" s="37"/>
      <c r="CT2302" s="37"/>
      <c r="CU2302" s="37"/>
      <c r="CV2302" s="37"/>
      <c r="CW2302" s="37"/>
      <c r="CX2302" s="37"/>
      <c r="CY2302" s="37"/>
      <c r="CZ2302" s="37"/>
      <c r="DA2302" s="37"/>
      <c r="DB2302" s="37"/>
      <c r="DC2302" s="37"/>
      <c r="DD2302" s="37"/>
      <c r="DE2302" s="37"/>
      <c r="DF2302" s="37"/>
      <c r="DG2302" s="37"/>
      <c r="DH2302" s="37"/>
      <c r="DI2302" s="37"/>
      <c r="DJ2302" s="37"/>
      <c r="DK2302" s="37"/>
      <c r="DL2302" s="37"/>
      <c r="DR2302" s="37"/>
      <c r="DS2302" s="37"/>
      <c r="DT2302" s="37"/>
      <c r="DU2302" s="37"/>
      <c r="DV2302" s="37"/>
      <c r="DW2302" s="37"/>
      <c r="DX2302" s="37"/>
      <c r="DY2302" s="37"/>
      <c r="DZ2302" s="37"/>
      <c r="EA2302" s="37"/>
      <c r="EB2302" s="37"/>
      <c r="EC2302" s="37"/>
      <c r="ED2302" s="37"/>
      <c r="EE2302" s="37"/>
      <c r="EF2302" s="37"/>
      <c r="EG2302" s="37"/>
      <c r="EH2302" s="37"/>
      <c r="EI2302" s="37"/>
      <c r="EJ2302" s="37"/>
      <c r="EK2302" s="37"/>
      <c r="EL2302" s="37"/>
      <c r="EM2302" s="37"/>
      <c r="EN2302" s="37"/>
      <c r="EO2302" s="37"/>
      <c r="EP2302" s="37"/>
      <c r="EQ2302" s="37"/>
      <c r="ER2302" s="37"/>
      <c r="ES2302" s="37"/>
      <c r="ET2302" s="37"/>
      <c r="EU2302" s="37"/>
      <c r="EV2302" s="37"/>
      <c r="EW2302" s="37"/>
      <c r="EX2302" s="37"/>
      <c r="EY2302" s="37"/>
      <c r="EZ2302" s="37"/>
      <c r="FA2302" s="37"/>
      <c r="FB2302" s="37"/>
      <c r="FC2302" s="37"/>
      <c r="FD2302" s="37"/>
    </row>
    <row r="2303" spans="2:160" x14ac:dyDescent="0.5">
      <c r="B2303" s="36" t="s">
        <v>2498</v>
      </c>
      <c r="C2303" s="18">
        <v>4.7685059088007353E-3</v>
      </c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/>
      <c r="AA2303" s="37"/>
      <c r="AB2303" s="37"/>
      <c r="AC2303" s="37"/>
      <c r="AD2303" s="37"/>
      <c r="AE2303" s="37"/>
      <c r="AF2303" s="37"/>
      <c r="AG2303" s="37"/>
      <c r="AH2303" s="37"/>
      <c r="AI2303" s="37"/>
      <c r="AJ2303" s="37"/>
      <c r="AK2303" s="37"/>
      <c r="AL2303" s="37"/>
      <c r="AM2303" s="37"/>
      <c r="AN2303" s="37"/>
      <c r="AO2303" s="37"/>
      <c r="AP2303" s="37"/>
      <c r="AQ2303" s="37"/>
      <c r="AR2303" s="37"/>
      <c r="AS2303" s="37"/>
      <c r="AT2303" s="37"/>
      <c r="AU2303" s="37"/>
      <c r="AV2303" s="37"/>
      <c r="AW2303" s="37"/>
      <c r="AX2303" s="37"/>
      <c r="AY2303" s="37"/>
      <c r="AZ2303" s="37"/>
      <c r="BA2303" s="37"/>
      <c r="BB2303" s="37"/>
      <c r="BC2303" s="37"/>
      <c r="BD2303" s="37"/>
      <c r="BE2303" s="37"/>
      <c r="BF2303" s="37"/>
      <c r="BG2303" s="37"/>
      <c r="BH2303" s="37"/>
      <c r="BI2303" s="37"/>
      <c r="BJ2303" s="37"/>
      <c r="BK2303" s="37"/>
      <c r="BL2303" s="37"/>
      <c r="BM2303" s="37"/>
      <c r="BN2303" s="37"/>
      <c r="BO2303" s="37"/>
      <c r="BP2303" s="37"/>
      <c r="BQ2303" s="37"/>
      <c r="BR2303" s="37"/>
      <c r="BS2303" s="37"/>
      <c r="BT2303" s="37"/>
      <c r="BU2303" s="37"/>
      <c r="BV2303" s="37"/>
      <c r="BW2303" s="37"/>
      <c r="BX2303" s="37"/>
      <c r="BY2303" s="37"/>
      <c r="BZ2303" s="37"/>
      <c r="CA2303" s="37"/>
      <c r="CB2303" s="37"/>
      <c r="CC2303" s="37"/>
      <c r="CD2303" s="37"/>
      <c r="CE2303" s="37"/>
      <c r="CF2303" s="37"/>
      <c r="CG2303" s="37"/>
      <c r="CH2303" s="37"/>
      <c r="CI2303" s="37"/>
      <c r="CJ2303" s="37"/>
      <c r="CK2303" s="37"/>
      <c r="CL2303" s="37"/>
      <c r="CM2303" s="37"/>
      <c r="CN2303" s="37"/>
      <c r="CO2303" s="37"/>
      <c r="CP2303" s="37"/>
      <c r="CQ2303" s="37"/>
      <c r="CR2303" s="37"/>
      <c r="CS2303" s="37"/>
      <c r="CT2303" s="37"/>
      <c r="CU2303" s="37"/>
      <c r="CV2303" s="37"/>
      <c r="CW2303" s="37"/>
      <c r="CX2303" s="37"/>
      <c r="CY2303" s="37"/>
      <c r="CZ2303" s="37"/>
      <c r="DA2303" s="37"/>
      <c r="DB2303" s="37"/>
      <c r="DC2303" s="37"/>
      <c r="DD2303" s="37"/>
      <c r="DE2303" s="37"/>
      <c r="DF2303" s="37"/>
      <c r="DG2303" s="37"/>
      <c r="DH2303" s="37"/>
      <c r="DI2303" s="37"/>
      <c r="DJ2303" s="37"/>
      <c r="DK2303" s="37"/>
      <c r="DL2303" s="37"/>
      <c r="DR2303" s="37"/>
      <c r="DS2303" s="37"/>
      <c r="DT2303" s="37"/>
      <c r="DU2303" s="37"/>
      <c r="DV2303" s="37"/>
      <c r="DW2303" s="37"/>
      <c r="DX2303" s="37"/>
      <c r="DY2303" s="37"/>
      <c r="DZ2303" s="37"/>
      <c r="EA2303" s="37"/>
      <c r="EB2303" s="37"/>
      <c r="EC2303" s="37"/>
      <c r="ED2303" s="37"/>
      <c r="EE2303" s="37"/>
      <c r="EF2303" s="37"/>
      <c r="EG2303" s="37"/>
      <c r="EH2303" s="37"/>
      <c r="EI2303" s="37"/>
      <c r="EJ2303" s="37"/>
      <c r="EK2303" s="37"/>
      <c r="EL2303" s="37"/>
      <c r="EM2303" s="37"/>
      <c r="EN2303" s="37"/>
      <c r="EO2303" s="37"/>
      <c r="EP2303" s="37"/>
      <c r="EQ2303" s="37"/>
      <c r="ER2303" s="37"/>
      <c r="ES2303" s="37"/>
      <c r="ET2303" s="37"/>
      <c r="EU2303" s="37"/>
      <c r="EV2303" s="37"/>
      <c r="EW2303" s="37"/>
      <c r="EX2303" s="37"/>
      <c r="EY2303" s="37"/>
      <c r="EZ2303" s="37"/>
      <c r="FA2303" s="37"/>
      <c r="FB2303" s="37"/>
      <c r="FC2303" s="37"/>
      <c r="FD2303" s="37"/>
    </row>
    <row r="2304" spans="2:160" x14ac:dyDescent="0.5">
      <c r="B2304" s="36" t="s">
        <v>2499</v>
      </c>
      <c r="C2304" s="18">
        <v>1.6750147676423133E-3</v>
      </c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F2304" s="37"/>
      <c r="AG2304" s="37"/>
      <c r="AH2304" s="37"/>
      <c r="AI2304" s="37"/>
      <c r="AJ2304" s="37"/>
      <c r="AK2304" s="37"/>
      <c r="AL2304" s="37"/>
      <c r="AM2304" s="37"/>
      <c r="AN2304" s="37"/>
      <c r="AO2304" s="37"/>
      <c r="AP2304" s="37"/>
      <c r="AQ2304" s="37"/>
      <c r="AR2304" s="37"/>
      <c r="AS2304" s="37"/>
      <c r="AT2304" s="37"/>
      <c r="AU2304" s="37"/>
      <c r="AV2304" s="37"/>
      <c r="AW2304" s="37"/>
      <c r="AX2304" s="37"/>
      <c r="AY2304" s="37"/>
      <c r="AZ2304" s="37"/>
      <c r="BA2304" s="37"/>
      <c r="BB2304" s="37"/>
      <c r="BC2304" s="37"/>
      <c r="BD2304" s="37"/>
      <c r="BE2304" s="37"/>
      <c r="BF2304" s="37"/>
      <c r="BG2304" s="37"/>
      <c r="BH2304" s="37"/>
      <c r="BI2304" s="37"/>
      <c r="BJ2304" s="37"/>
      <c r="BK2304" s="37"/>
      <c r="BL2304" s="37"/>
      <c r="BM2304" s="37"/>
      <c r="BN2304" s="37"/>
      <c r="BO2304" s="37"/>
      <c r="BP2304" s="37"/>
      <c r="BQ2304" s="37"/>
      <c r="BR2304" s="37"/>
      <c r="BS2304" s="37"/>
      <c r="BT2304" s="37"/>
      <c r="BU2304" s="37"/>
      <c r="BV2304" s="37"/>
      <c r="BW2304" s="37"/>
      <c r="BX2304" s="37"/>
      <c r="BY2304" s="37"/>
      <c r="BZ2304" s="37"/>
      <c r="CA2304" s="37"/>
      <c r="CB2304" s="37"/>
      <c r="CC2304" s="37"/>
      <c r="CD2304" s="37"/>
      <c r="CE2304" s="37"/>
      <c r="CF2304" s="37"/>
      <c r="CG2304" s="37"/>
      <c r="CH2304" s="37"/>
      <c r="CI2304" s="37"/>
      <c r="CJ2304" s="37"/>
      <c r="CK2304" s="37"/>
      <c r="CL2304" s="37"/>
      <c r="CM2304" s="37"/>
      <c r="CN2304" s="37"/>
      <c r="CO2304" s="37"/>
      <c r="CP2304" s="37"/>
      <c r="CQ2304" s="37"/>
      <c r="CR2304" s="37"/>
      <c r="CS2304" s="37"/>
      <c r="CT2304" s="37"/>
      <c r="CU2304" s="37"/>
      <c r="CV2304" s="37"/>
      <c r="CW2304" s="37"/>
      <c r="CX2304" s="37"/>
      <c r="CY2304" s="37"/>
      <c r="CZ2304" s="37"/>
      <c r="DA2304" s="37"/>
      <c r="DB2304" s="37"/>
      <c r="DC2304" s="37"/>
      <c r="DD2304" s="37"/>
      <c r="DE2304" s="37"/>
      <c r="DF2304" s="37"/>
      <c r="DG2304" s="37"/>
      <c r="DH2304" s="37"/>
      <c r="DI2304" s="37"/>
      <c r="DJ2304" s="37"/>
      <c r="DK2304" s="37"/>
      <c r="DL2304" s="37"/>
      <c r="DR2304" s="37"/>
      <c r="DS2304" s="37"/>
      <c r="DT2304" s="37"/>
      <c r="DU2304" s="37"/>
      <c r="DV2304" s="37"/>
      <c r="DW2304" s="37"/>
      <c r="DX2304" s="37"/>
      <c r="DY2304" s="37"/>
      <c r="DZ2304" s="37"/>
      <c r="EA2304" s="37"/>
      <c r="EB2304" s="37"/>
      <c r="EC2304" s="37"/>
      <c r="ED2304" s="37"/>
      <c r="EE2304" s="37"/>
      <c r="EF2304" s="37"/>
      <c r="EG2304" s="37"/>
      <c r="EH2304" s="37"/>
      <c r="EI2304" s="37"/>
      <c r="EJ2304" s="37"/>
      <c r="EK2304" s="37"/>
      <c r="EL2304" s="37"/>
      <c r="EM2304" s="37"/>
      <c r="EN2304" s="37"/>
      <c r="EO2304" s="37"/>
      <c r="EP2304" s="37"/>
      <c r="EQ2304" s="37"/>
      <c r="ER2304" s="37"/>
      <c r="ES2304" s="37"/>
      <c r="ET2304" s="37"/>
      <c r="EU2304" s="37"/>
      <c r="EV2304" s="37"/>
      <c r="EW2304" s="37"/>
      <c r="EX2304" s="37"/>
      <c r="EY2304" s="37"/>
      <c r="EZ2304" s="37"/>
      <c r="FA2304" s="37"/>
      <c r="FB2304" s="37"/>
      <c r="FC2304" s="37"/>
      <c r="FD2304" s="37"/>
    </row>
    <row r="2305" spans="2:160" x14ac:dyDescent="0.5">
      <c r="B2305" s="36" t="s">
        <v>2500</v>
      </c>
      <c r="C2305" s="18">
        <v>2.3911849290720877E-3</v>
      </c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/>
      <c r="AA2305" s="37"/>
      <c r="AB2305" s="37"/>
      <c r="AC2305" s="37"/>
      <c r="AD2305" s="37"/>
      <c r="AE2305" s="37"/>
      <c r="AF2305" s="37"/>
      <c r="AG2305" s="37"/>
      <c r="AH2305" s="37"/>
      <c r="AI2305" s="37"/>
      <c r="AJ2305" s="37"/>
      <c r="AK2305" s="37"/>
      <c r="AL2305" s="37"/>
      <c r="AM2305" s="37"/>
      <c r="AN2305" s="37"/>
      <c r="AO2305" s="37"/>
      <c r="AP2305" s="37"/>
      <c r="AQ2305" s="37"/>
      <c r="AR2305" s="37"/>
      <c r="AS2305" s="37"/>
      <c r="AT2305" s="37"/>
      <c r="AU2305" s="37"/>
      <c r="AV2305" s="37"/>
      <c r="AW2305" s="37"/>
      <c r="AX2305" s="37"/>
      <c r="AY2305" s="37"/>
      <c r="AZ2305" s="37"/>
      <c r="BA2305" s="37"/>
      <c r="BB2305" s="37"/>
      <c r="BC2305" s="37"/>
      <c r="BD2305" s="37"/>
      <c r="BE2305" s="37"/>
      <c r="BF2305" s="37"/>
      <c r="BG2305" s="37"/>
      <c r="BH2305" s="37"/>
      <c r="BI2305" s="37"/>
      <c r="BJ2305" s="37"/>
      <c r="BK2305" s="37"/>
      <c r="BL2305" s="37"/>
      <c r="BM2305" s="37"/>
      <c r="BN2305" s="37"/>
      <c r="BO2305" s="37"/>
      <c r="BP2305" s="37"/>
      <c r="BQ2305" s="37"/>
      <c r="BR2305" s="37"/>
      <c r="BS2305" s="37"/>
      <c r="BT2305" s="37"/>
      <c r="BU2305" s="37"/>
      <c r="BV2305" s="37"/>
      <c r="BW2305" s="37"/>
      <c r="BX2305" s="37"/>
      <c r="BY2305" s="37"/>
      <c r="BZ2305" s="37"/>
      <c r="CA2305" s="37"/>
      <c r="CB2305" s="37"/>
      <c r="CC2305" s="37"/>
      <c r="CD2305" s="37"/>
      <c r="CE2305" s="37"/>
      <c r="CF2305" s="37"/>
      <c r="CG2305" s="37"/>
      <c r="CH2305" s="37"/>
      <c r="CI2305" s="37"/>
      <c r="CJ2305" s="37"/>
      <c r="CK2305" s="37"/>
      <c r="CL2305" s="37"/>
      <c r="CM2305" s="37"/>
      <c r="CN2305" s="37"/>
      <c r="CO2305" s="37"/>
      <c r="CP2305" s="37"/>
      <c r="CQ2305" s="37"/>
      <c r="CR2305" s="37"/>
      <c r="CS2305" s="37"/>
      <c r="CT2305" s="37"/>
      <c r="CU2305" s="37"/>
      <c r="CV2305" s="37"/>
      <c r="CW2305" s="37"/>
      <c r="CX2305" s="37"/>
      <c r="CY2305" s="37"/>
      <c r="CZ2305" s="37"/>
      <c r="DA2305" s="37"/>
      <c r="DB2305" s="37"/>
      <c r="DC2305" s="37"/>
      <c r="DD2305" s="37"/>
      <c r="DE2305" s="37"/>
      <c r="DF2305" s="37"/>
      <c r="DG2305" s="37"/>
      <c r="DH2305" s="37"/>
      <c r="DI2305" s="37"/>
      <c r="DJ2305" s="37"/>
      <c r="DK2305" s="37"/>
      <c r="DL2305" s="37"/>
      <c r="DR2305" s="37"/>
      <c r="DS2305" s="37"/>
      <c r="DT2305" s="37"/>
      <c r="DU2305" s="37"/>
      <c r="DV2305" s="37"/>
      <c r="DW2305" s="37"/>
      <c r="DX2305" s="37"/>
      <c r="DY2305" s="37"/>
      <c r="DZ2305" s="37"/>
      <c r="EA2305" s="37"/>
      <c r="EB2305" s="37"/>
      <c r="EC2305" s="37"/>
      <c r="ED2305" s="37"/>
      <c r="EE2305" s="37"/>
      <c r="EF2305" s="37"/>
      <c r="EG2305" s="37"/>
      <c r="EH2305" s="37"/>
      <c r="EI2305" s="37"/>
      <c r="EJ2305" s="37"/>
      <c r="EK2305" s="37"/>
      <c r="EL2305" s="37"/>
      <c r="EM2305" s="37"/>
      <c r="EN2305" s="37"/>
      <c r="EO2305" s="37"/>
      <c r="EP2305" s="37"/>
      <c r="EQ2305" s="37"/>
      <c r="ER2305" s="37"/>
      <c r="ES2305" s="37"/>
      <c r="ET2305" s="37"/>
      <c r="EU2305" s="37"/>
      <c r="EV2305" s="37"/>
      <c r="EW2305" s="37"/>
      <c r="EX2305" s="37"/>
      <c r="EY2305" s="37"/>
      <c r="EZ2305" s="37"/>
      <c r="FA2305" s="37"/>
      <c r="FB2305" s="37"/>
      <c r="FC2305" s="37"/>
      <c r="FD2305" s="37"/>
    </row>
    <row r="2306" spans="2:160" x14ac:dyDescent="0.5">
      <c r="B2306" s="36" t="s">
        <v>2501</v>
      </c>
      <c r="C2306" s="18">
        <v>-2.615163921214525E-3</v>
      </c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F2306" s="37"/>
      <c r="AG2306" s="37"/>
      <c r="AH2306" s="37"/>
      <c r="AI2306" s="37"/>
      <c r="AJ2306" s="37"/>
      <c r="AK2306" s="37"/>
      <c r="AL2306" s="37"/>
      <c r="AM2306" s="37"/>
      <c r="AN2306" s="37"/>
      <c r="AO2306" s="37"/>
      <c r="AP2306" s="37"/>
      <c r="AQ2306" s="37"/>
      <c r="AR2306" s="37"/>
      <c r="AS2306" s="37"/>
      <c r="AT2306" s="37"/>
      <c r="AU2306" s="37"/>
      <c r="AV2306" s="37"/>
      <c r="AW2306" s="37"/>
      <c r="AX2306" s="37"/>
      <c r="AY2306" s="37"/>
      <c r="AZ2306" s="37"/>
      <c r="BA2306" s="37"/>
      <c r="BB2306" s="37"/>
      <c r="BC2306" s="37"/>
      <c r="BD2306" s="37"/>
      <c r="BE2306" s="37"/>
      <c r="BF2306" s="37"/>
      <c r="BG2306" s="37"/>
      <c r="BH2306" s="37"/>
      <c r="BI2306" s="37"/>
      <c r="BJ2306" s="37"/>
      <c r="BK2306" s="37"/>
      <c r="BL2306" s="37"/>
      <c r="BM2306" s="37"/>
      <c r="BN2306" s="37"/>
      <c r="BO2306" s="37"/>
      <c r="BP2306" s="37"/>
      <c r="BQ2306" s="37"/>
      <c r="BR2306" s="37"/>
      <c r="BS2306" s="37"/>
      <c r="BT2306" s="37"/>
      <c r="BU2306" s="37"/>
      <c r="BV2306" s="37"/>
      <c r="BW2306" s="37"/>
      <c r="BX2306" s="37"/>
      <c r="BY2306" s="37"/>
      <c r="BZ2306" s="37"/>
      <c r="CA2306" s="37"/>
      <c r="CB2306" s="37"/>
      <c r="CC2306" s="37"/>
      <c r="CD2306" s="37"/>
      <c r="CE2306" s="37"/>
      <c r="CF2306" s="37"/>
      <c r="CG2306" s="37"/>
      <c r="CH2306" s="37"/>
      <c r="CI2306" s="37"/>
      <c r="CJ2306" s="37"/>
      <c r="CK2306" s="37"/>
      <c r="CL2306" s="37"/>
      <c r="CM2306" s="37"/>
      <c r="CN2306" s="37"/>
      <c r="CO2306" s="37"/>
      <c r="CP2306" s="37"/>
      <c r="CQ2306" s="37"/>
      <c r="CR2306" s="37"/>
      <c r="CS2306" s="37"/>
      <c r="CT2306" s="37"/>
      <c r="CU2306" s="37"/>
      <c r="CV2306" s="37"/>
      <c r="CW2306" s="37"/>
      <c r="CX2306" s="37"/>
      <c r="CY2306" s="37"/>
      <c r="CZ2306" s="37"/>
      <c r="DA2306" s="37"/>
      <c r="DB2306" s="37"/>
      <c r="DC2306" s="37"/>
      <c r="DD2306" s="37"/>
      <c r="DE2306" s="37"/>
      <c r="DF2306" s="37"/>
      <c r="DG2306" s="37"/>
      <c r="DH2306" s="37"/>
      <c r="DI2306" s="37"/>
      <c r="DJ2306" s="37"/>
      <c r="DK2306" s="37"/>
      <c r="DL2306" s="37"/>
      <c r="DR2306" s="37"/>
      <c r="DS2306" s="37"/>
      <c r="DT2306" s="37"/>
      <c r="DU2306" s="37"/>
      <c r="DV2306" s="37"/>
      <c r="DW2306" s="37"/>
      <c r="DX2306" s="37"/>
      <c r="DY2306" s="37"/>
      <c r="DZ2306" s="37"/>
      <c r="EA2306" s="37"/>
      <c r="EB2306" s="37"/>
      <c r="EC2306" s="37"/>
      <c r="ED2306" s="37"/>
      <c r="EE2306" s="37"/>
      <c r="EF2306" s="37"/>
      <c r="EG2306" s="37"/>
      <c r="EH2306" s="37"/>
      <c r="EI2306" s="37"/>
      <c r="EJ2306" s="37"/>
      <c r="EK2306" s="37"/>
      <c r="EL2306" s="37"/>
      <c r="EM2306" s="37"/>
      <c r="EN2306" s="37"/>
      <c r="EO2306" s="37"/>
      <c r="EP2306" s="37"/>
      <c r="EQ2306" s="37"/>
      <c r="ER2306" s="37"/>
      <c r="ES2306" s="37"/>
      <c r="ET2306" s="37"/>
      <c r="EU2306" s="37"/>
      <c r="EV2306" s="37"/>
      <c r="EW2306" s="37"/>
      <c r="EX2306" s="37"/>
      <c r="EY2306" s="37"/>
      <c r="EZ2306" s="37"/>
      <c r="FA2306" s="37"/>
      <c r="FB2306" s="37"/>
      <c r="FC2306" s="37"/>
      <c r="FD2306" s="37"/>
    </row>
    <row r="2307" spans="2:160" x14ac:dyDescent="0.5">
      <c r="B2307" s="36" t="s">
        <v>2502</v>
      </c>
      <c r="C2307" s="18">
        <v>-1.0100234729455426E-3</v>
      </c>
      <c r="H2307" s="37"/>
      <c r="I2307" s="37"/>
      <c r="J2307" s="37"/>
      <c r="K2307" s="37"/>
      <c r="L2307" s="37"/>
      <c r="M2307" s="37"/>
      <c r="N2307" s="37"/>
      <c r="O2307" s="37"/>
      <c r="P2307" s="37"/>
      <c r="Q2307" s="37"/>
      <c r="R2307" s="37"/>
      <c r="S2307" s="37"/>
      <c r="T2307" s="37"/>
      <c r="U2307" s="37"/>
      <c r="V2307" s="37"/>
      <c r="W2307" s="37"/>
      <c r="X2307" s="37"/>
      <c r="Y2307" s="37"/>
      <c r="Z2307" s="37"/>
      <c r="AA2307" s="37"/>
      <c r="AB2307" s="37"/>
      <c r="AC2307" s="37"/>
      <c r="AD2307" s="37"/>
      <c r="AE2307" s="37"/>
      <c r="AF2307" s="37"/>
      <c r="AG2307" s="37"/>
      <c r="AH2307" s="37"/>
      <c r="AI2307" s="37"/>
      <c r="AJ2307" s="37"/>
      <c r="AK2307" s="37"/>
      <c r="AL2307" s="37"/>
      <c r="AM2307" s="37"/>
      <c r="AN2307" s="37"/>
      <c r="AO2307" s="37"/>
      <c r="AP2307" s="37"/>
      <c r="AQ2307" s="37"/>
      <c r="AR2307" s="37"/>
      <c r="AS2307" s="37"/>
      <c r="AT2307" s="37"/>
      <c r="AU2307" s="37"/>
      <c r="AV2307" s="37"/>
      <c r="AW2307" s="37"/>
      <c r="AX2307" s="37"/>
      <c r="AY2307" s="37"/>
      <c r="AZ2307" s="37"/>
      <c r="BA2307" s="37"/>
      <c r="BB2307" s="37"/>
      <c r="BC2307" s="37"/>
      <c r="BD2307" s="37"/>
      <c r="BE2307" s="37"/>
      <c r="BF2307" s="37"/>
      <c r="BG2307" s="37"/>
      <c r="BH2307" s="37"/>
      <c r="BI2307" s="37"/>
      <c r="BJ2307" s="37"/>
      <c r="BK2307" s="37"/>
      <c r="BL2307" s="37"/>
      <c r="BM2307" s="37"/>
      <c r="BN2307" s="37"/>
      <c r="BO2307" s="37"/>
      <c r="BP2307" s="37"/>
      <c r="BQ2307" s="37"/>
      <c r="BR2307" s="37"/>
      <c r="BS2307" s="37"/>
      <c r="BT2307" s="37"/>
      <c r="BU2307" s="37"/>
      <c r="BV2307" s="37"/>
      <c r="BW2307" s="37"/>
      <c r="BX2307" s="37"/>
      <c r="BY2307" s="37"/>
      <c r="BZ2307" s="37"/>
      <c r="CA2307" s="37"/>
      <c r="CB2307" s="37"/>
      <c r="CC2307" s="37"/>
      <c r="CD2307" s="37"/>
      <c r="CE2307" s="37"/>
      <c r="CF2307" s="37"/>
      <c r="CG2307" s="37"/>
      <c r="CH2307" s="37"/>
      <c r="CI2307" s="37"/>
      <c r="CJ2307" s="37"/>
      <c r="CK2307" s="37"/>
      <c r="CL2307" s="37"/>
      <c r="CM2307" s="37"/>
      <c r="CN2307" s="37"/>
      <c r="CO2307" s="37"/>
      <c r="CP2307" s="37"/>
      <c r="CQ2307" s="37"/>
      <c r="CR2307" s="37"/>
      <c r="CS2307" s="37"/>
      <c r="CT2307" s="37"/>
      <c r="CU2307" s="37"/>
      <c r="CV2307" s="37"/>
      <c r="CW2307" s="37"/>
      <c r="CX2307" s="37"/>
      <c r="CY2307" s="37"/>
      <c r="CZ2307" s="37"/>
      <c r="DA2307" s="37"/>
      <c r="DB2307" s="37"/>
      <c r="DC2307" s="37"/>
      <c r="DD2307" s="37"/>
      <c r="DE2307" s="37"/>
      <c r="DF2307" s="37"/>
      <c r="DG2307" s="37"/>
      <c r="DH2307" s="37"/>
      <c r="DI2307" s="37"/>
      <c r="DJ2307" s="37"/>
      <c r="DK2307" s="37"/>
      <c r="DL2307" s="37"/>
      <c r="DR2307" s="37"/>
      <c r="DS2307" s="37"/>
      <c r="DT2307" s="37"/>
      <c r="DU2307" s="37"/>
      <c r="DV2307" s="37"/>
      <c r="DW2307" s="37"/>
      <c r="DX2307" s="37"/>
      <c r="DY2307" s="37"/>
      <c r="DZ2307" s="37"/>
      <c r="EA2307" s="37"/>
      <c r="EB2307" s="37"/>
      <c r="EC2307" s="37"/>
      <c r="ED2307" s="37"/>
      <c r="EE2307" s="37"/>
      <c r="EF2307" s="37"/>
      <c r="EG2307" s="37"/>
      <c r="EH2307" s="37"/>
      <c r="EI2307" s="37"/>
      <c r="EJ2307" s="37"/>
      <c r="EK2307" s="37"/>
      <c r="EL2307" s="37"/>
      <c r="EM2307" s="37"/>
      <c r="EN2307" s="37"/>
      <c r="EO2307" s="37"/>
      <c r="EP2307" s="37"/>
      <c r="EQ2307" s="37"/>
      <c r="ER2307" s="37"/>
      <c r="ES2307" s="37"/>
      <c r="ET2307" s="37"/>
      <c r="EU2307" s="37"/>
      <c r="EV2307" s="37"/>
      <c r="EW2307" s="37"/>
      <c r="EX2307" s="37"/>
      <c r="EY2307" s="37"/>
      <c r="EZ2307" s="37"/>
      <c r="FA2307" s="37"/>
      <c r="FB2307" s="37"/>
      <c r="FC2307" s="37"/>
      <c r="FD2307" s="37"/>
    </row>
    <row r="2308" spans="2:160" x14ac:dyDescent="0.5">
      <c r="B2308" s="36" t="s">
        <v>2503</v>
      </c>
      <c r="C2308" s="18">
        <v>1.1481423065568208E-2</v>
      </c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/>
      <c r="AA2308" s="37"/>
      <c r="AB2308" s="37"/>
      <c r="AC2308" s="37"/>
      <c r="AD2308" s="37"/>
      <c r="AE2308" s="37"/>
      <c r="AF2308" s="37"/>
      <c r="AG2308" s="37"/>
      <c r="AH2308" s="37"/>
      <c r="AI2308" s="37"/>
      <c r="AJ2308" s="37"/>
      <c r="AK2308" s="37"/>
      <c r="AL2308" s="37"/>
      <c r="AM2308" s="37"/>
      <c r="AN2308" s="37"/>
      <c r="AO2308" s="37"/>
      <c r="AP2308" s="37"/>
      <c r="AQ2308" s="37"/>
      <c r="AR2308" s="37"/>
      <c r="AS2308" s="37"/>
      <c r="AT2308" s="37"/>
      <c r="AU2308" s="37"/>
      <c r="AV2308" s="37"/>
      <c r="AW2308" s="37"/>
      <c r="AX2308" s="37"/>
      <c r="AY2308" s="37"/>
      <c r="AZ2308" s="37"/>
      <c r="BA2308" s="37"/>
      <c r="BB2308" s="37"/>
      <c r="BC2308" s="37"/>
      <c r="BD2308" s="37"/>
      <c r="BE2308" s="37"/>
      <c r="BF2308" s="37"/>
      <c r="BG2308" s="37"/>
      <c r="BH2308" s="37"/>
      <c r="BI2308" s="37"/>
      <c r="BJ2308" s="37"/>
      <c r="BK2308" s="37"/>
      <c r="BL2308" s="37"/>
      <c r="BM2308" s="37"/>
      <c r="BN2308" s="37"/>
      <c r="BO2308" s="37"/>
      <c r="BP2308" s="37"/>
      <c r="BQ2308" s="37"/>
      <c r="BR2308" s="37"/>
      <c r="BS2308" s="37"/>
      <c r="BT2308" s="37"/>
      <c r="BU2308" s="37"/>
      <c r="BV2308" s="37"/>
      <c r="BW2308" s="37"/>
      <c r="BX2308" s="37"/>
      <c r="BY2308" s="37"/>
      <c r="BZ2308" s="37"/>
      <c r="CA2308" s="37"/>
      <c r="CB2308" s="37"/>
      <c r="CC2308" s="37"/>
      <c r="CD2308" s="37"/>
      <c r="CE2308" s="37"/>
      <c r="CF2308" s="37"/>
      <c r="CG2308" s="37"/>
      <c r="CH2308" s="37"/>
      <c r="CI2308" s="37"/>
      <c r="CJ2308" s="37"/>
      <c r="CK2308" s="37"/>
      <c r="CL2308" s="37"/>
      <c r="CM2308" s="37"/>
      <c r="CN2308" s="37"/>
      <c r="CO2308" s="37"/>
      <c r="CP2308" s="37"/>
      <c r="CQ2308" s="37"/>
      <c r="CR2308" s="37"/>
      <c r="CS2308" s="37"/>
      <c r="CT2308" s="37"/>
      <c r="CU2308" s="37"/>
      <c r="CV2308" s="37"/>
      <c r="CW2308" s="37"/>
      <c r="CX2308" s="37"/>
      <c r="CY2308" s="37"/>
      <c r="CZ2308" s="37"/>
      <c r="DA2308" s="37"/>
      <c r="DB2308" s="37"/>
      <c r="DC2308" s="37"/>
      <c r="DD2308" s="37"/>
      <c r="DE2308" s="37"/>
      <c r="DF2308" s="37"/>
      <c r="DG2308" s="37"/>
      <c r="DH2308" s="37"/>
      <c r="DI2308" s="37"/>
      <c r="DJ2308" s="37"/>
      <c r="DK2308" s="37"/>
      <c r="DL2308" s="37"/>
      <c r="DR2308" s="37"/>
      <c r="DS2308" s="37"/>
      <c r="DT2308" s="37"/>
      <c r="DU2308" s="37"/>
      <c r="DV2308" s="37"/>
      <c r="DW2308" s="37"/>
      <c r="DX2308" s="37"/>
      <c r="DY2308" s="37"/>
      <c r="DZ2308" s="37"/>
      <c r="EA2308" s="37"/>
      <c r="EB2308" s="37"/>
      <c r="EC2308" s="37"/>
      <c r="ED2308" s="37"/>
      <c r="EE2308" s="37"/>
      <c r="EF2308" s="37"/>
      <c r="EG2308" s="37"/>
      <c r="EH2308" s="37"/>
      <c r="EI2308" s="37"/>
      <c r="EJ2308" s="37"/>
      <c r="EK2308" s="37"/>
      <c r="EL2308" s="37"/>
      <c r="EM2308" s="37"/>
      <c r="EN2308" s="37"/>
      <c r="EO2308" s="37"/>
      <c r="EP2308" s="37"/>
      <c r="EQ2308" s="37"/>
      <c r="ER2308" s="37"/>
      <c r="ES2308" s="37"/>
      <c r="ET2308" s="37"/>
      <c r="EU2308" s="37"/>
      <c r="EV2308" s="37"/>
      <c r="EW2308" s="37"/>
      <c r="EX2308" s="37"/>
      <c r="EY2308" s="37"/>
      <c r="EZ2308" s="37"/>
      <c r="FA2308" s="37"/>
      <c r="FB2308" s="37"/>
      <c r="FC2308" s="37"/>
      <c r="FD2308" s="37"/>
    </row>
    <row r="2309" spans="2:160" x14ac:dyDescent="0.5">
      <c r="B2309" s="36" t="s">
        <v>2504</v>
      </c>
      <c r="C2309" s="18">
        <v>5.8134885729363983E-3</v>
      </c>
      <c r="H2309" s="37"/>
      <c r="I2309" s="37"/>
      <c r="J2309" s="37"/>
      <c r="K2309" s="37"/>
      <c r="L2309" s="37"/>
      <c r="M2309" s="37"/>
      <c r="N2309" s="37"/>
      <c r="O2309" s="37"/>
      <c r="P2309" s="37"/>
      <c r="Q2309" s="37"/>
      <c r="R2309" s="37"/>
      <c r="S2309" s="37"/>
      <c r="T2309" s="37"/>
      <c r="U2309" s="37"/>
      <c r="V2309" s="37"/>
      <c r="W2309" s="37"/>
      <c r="X2309" s="37"/>
      <c r="Y2309" s="37"/>
      <c r="Z2309" s="37"/>
      <c r="AA2309" s="37"/>
      <c r="AB2309" s="37"/>
      <c r="AC2309" s="37"/>
      <c r="AD2309" s="37"/>
      <c r="AE2309" s="37"/>
      <c r="AF2309" s="37"/>
      <c r="AG2309" s="37"/>
      <c r="AH2309" s="37"/>
      <c r="AI2309" s="37"/>
      <c r="AJ2309" s="37"/>
      <c r="AK2309" s="37"/>
      <c r="AL2309" s="37"/>
      <c r="AM2309" s="37"/>
      <c r="AN2309" s="37"/>
      <c r="AO2309" s="37"/>
      <c r="AP2309" s="37"/>
      <c r="AQ2309" s="37"/>
      <c r="AR2309" s="37"/>
      <c r="AS2309" s="37"/>
      <c r="AT2309" s="37"/>
      <c r="AU2309" s="37"/>
      <c r="AV2309" s="37"/>
      <c r="AW2309" s="37"/>
      <c r="AX2309" s="37"/>
      <c r="AY2309" s="37"/>
      <c r="AZ2309" s="37"/>
      <c r="BA2309" s="37"/>
      <c r="BB2309" s="37"/>
      <c r="BC2309" s="37"/>
      <c r="BD2309" s="37"/>
      <c r="BE2309" s="37"/>
      <c r="BF2309" s="37"/>
      <c r="BG2309" s="37"/>
      <c r="BH2309" s="37"/>
      <c r="BI2309" s="37"/>
      <c r="BJ2309" s="37"/>
      <c r="BK2309" s="37"/>
      <c r="BL2309" s="37"/>
      <c r="BM2309" s="37"/>
      <c r="BN2309" s="37"/>
      <c r="BO2309" s="37"/>
      <c r="BP2309" s="37"/>
      <c r="BQ2309" s="37"/>
      <c r="BR2309" s="37"/>
      <c r="BS2309" s="37"/>
      <c r="BT2309" s="37"/>
      <c r="BU2309" s="37"/>
      <c r="BV2309" s="37"/>
      <c r="BW2309" s="37"/>
      <c r="BX2309" s="37"/>
      <c r="BY2309" s="37"/>
      <c r="BZ2309" s="37"/>
      <c r="CA2309" s="37"/>
      <c r="CB2309" s="37"/>
      <c r="CC2309" s="37"/>
      <c r="CD2309" s="37"/>
      <c r="CE2309" s="37"/>
      <c r="CF2309" s="37"/>
      <c r="CG2309" s="37"/>
      <c r="CH2309" s="37"/>
      <c r="CI2309" s="37"/>
      <c r="CJ2309" s="37"/>
      <c r="CK2309" s="37"/>
      <c r="CL2309" s="37"/>
      <c r="CM2309" s="37"/>
      <c r="CN2309" s="37"/>
      <c r="CO2309" s="37"/>
      <c r="CP2309" s="37"/>
      <c r="CQ2309" s="37"/>
      <c r="CR2309" s="37"/>
      <c r="CS2309" s="37"/>
      <c r="CT2309" s="37"/>
      <c r="CU2309" s="37"/>
      <c r="CV2309" s="37"/>
      <c r="CW2309" s="37"/>
      <c r="CX2309" s="37"/>
      <c r="CY2309" s="37"/>
      <c r="CZ2309" s="37"/>
      <c r="DA2309" s="37"/>
      <c r="DB2309" s="37"/>
      <c r="DC2309" s="37"/>
      <c r="DD2309" s="37"/>
      <c r="DE2309" s="37"/>
      <c r="DF2309" s="37"/>
      <c r="DG2309" s="37"/>
      <c r="DH2309" s="37"/>
      <c r="DI2309" s="37"/>
      <c r="DJ2309" s="37"/>
      <c r="DK2309" s="37"/>
      <c r="DL2309" s="37"/>
      <c r="DR2309" s="37"/>
      <c r="DS2309" s="37"/>
      <c r="DT2309" s="37"/>
      <c r="DU2309" s="37"/>
      <c r="DV2309" s="37"/>
      <c r="DW2309" s="37"/>
      <c r="DX2309" s="37"/>
      <c r="DY2309" s="37"/>
      <c r="DZ2309" s="37"/>
      <c r="EA2309" s="37"/>
      <c r="EB2309" s="37"/>
      <c r="EC2309" s="37"/>
      <c r="ED2309" s="37"/>
      <c r="EE2309" s="37"/>
      <c r="EF2309" s="37"/>
      <c r="EG2309" s="37"/>
      <c r="EH2309" s="37"/>
      <c r="EI2309" s="37"/>
      <c r="EJ2309" s="37"/>
      <c r="EK2309" s="37"/>
      <c r="EL2309" s="37"/>
      <c r="EM2309" s="37"/>
      <c r="EN2309" s="37"/>
      <c r="EO2309" s="37"/>
      <c r="EP2309" s="37"/>
      <c r="EQ2309" s="37"/>
      <c r="ER2309" s="37"/>
      <c r="ES2309" s="37"/>
      <c r="ET2309" s="37"/>
      <c r="EU2309" s="37"/>
      <c r="EV2309" s="37"/>
      <c r="EW2309" s="37"/>
      <c r="EX2309" s="37"/>
      <c r="EY2309" s="37"/>
      <c r="EZ2309" s="37"/>
      <c r="FA2309" s="37"/>
      <c r="FB2309" s="37"/>
      <c r="FC2309" s="37"/>
      <c r="FD2309" s="37"/>
    </row>
    <row r="2310" spans="2:160" x14ac:dyDescent="0.5">
      <c r="B2310" s="36" t="s">
        <v>2505</v>
      </c>
      <c r="C2310" s="18">
        <v>-1.4867110294877195E-3</v>
      </c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F2310" s="37"/>
      <c r="AG2310" s="37"/>
      <c r="AH2310" s="37"/>
      <c r="AI2310" s="37"/>
      <c r="AJ2310" s="37"/>
      <c r="AK2310" s="37"/>
      <c r="AL2310" s="37"/>
      <c r="AM2310" s="37"/>
      <c r="AN2310" s="37"/>
      <c r="AO2310" s="37"/>
      <c r="AP2310" s="37"/>
      <c r="AQ2310" s="37"/>
      <c r="AR2310" s="37"/>
      <c r="AS2310" s="37"/>
      <c r="AT2310" s="37"/>
      <c r="AU2310" s="37"/>
      <c r="AV2310" s="37"/>
      <c r="AW2310" s="37"/>
      <c r="AX2310" s="37"/>
      <c r="AY2310" s="37"/>
      <c r="AZ2310" s="37"/>
      <c r="BA2310" s="37"/>
      <c r="BB2310" s="37"/>
      <c r="BC2310" s="37"/>
      <c r="BD2310" s="37"/>
      <c r="BE2310" s="37"/>
      <c r="BF2310" s="37"/>
      <c r="BG2310" s="37"/>
      <c r="BH2310" s="37"/>
      <c r="BI2310" s="37"/>
      <c r="BJ2310" s="37"/>
      <c r="BK2310" s="37"/>
      <c r="BL2310" s="37"/>
      <c r="BM2310" s="37"/>
      <c r="BN2310" s="37"/>
      <c r="BO2310" s="37"/>
      <c r="BP2310" s="37"/>
      <c r="BQ2310" s="37"/>
      <c r="BR2310" s="37"/>
      <c r="BS2310" s="37"/>
      <c r="BT2310" s="37"/>
      <c r="BU2310" s="37"/>
      <c r="BV2310" s="37"/>
      <c r="BW2310" s="37"/>
      <c r="BX2310" s="37"/>
      <c r="BY2310" s="37"/>
      <c r="BZ2310" s="37"/>
      <c r="CA2310" s="37"/>
      <c r="CB2310" s="37"/>
      <c r="CC2310" s="37"/>
      <c r="CD2310" s="37"/>
      <c r="CE2310" s="37"/>
      <c r="CF2310" s="37"/>
      <c r="CG2310" s="37"/>
      <c r="CH2310" s="37"/>
      <c r="CI2310" s="37"/>
      <c r="CJ2310" s="37"/>
      <c r="CK2310" s="37"/>
      <c r="CL2310" s="37"/>
      <c r="CM2310" s="37"/>
      <c r="CN2310" s="37"/>
      <c r="CO2310" s="37"/>
      <c r="CP2310" s="37"/>
      <c r="CQ2310" s="37"/>
      <c r="CR2310" s="37"/>
      <c r="CS2310" s="37"/>
      <c r="CT2310" s="37"/>
      <c r="CU2310" s="37"/>
      <c r="CV2310" s="37"/>
      <c r="CW2310" s="37"/>
      <c r="CX2310" s="37"/>
      <c r="CY2310" s="37"/>
      <c r="CZ2310" s="37"/>
      <c r="DA2310" s="37"/>
      <c r="DB2310" s="37"/>
      <c r="DC2310" s="37"/>
      <c r="DD2310" s="37"/>
      <c r="DE2310" s="37"/>
      <c r="DF2310" s="37"/>
      <c r="DG2310" s="37"/>
      <c r="DH2310" s="37"/>
      <c r="DI2310" s="37"/>
      <c r="DJ2310" s="37"/>
      <c r="DK2310" s="37"/>
      <c r="DL2310" s="37"/>
      <c r="DR2310" s="37"/>
      <c r="DS2310" s="37"/>
      <c r="DT2310" s="37"/>
      <c r="DU2310" s="37"/>
      <c r="DV2310" s="37"/>
      <c r="DW2310" s="37"/>
      <c r="DX2310" s="37"/>
      <c r="DY2310" s="37"/>
      <c r="DZ2310" s="37"/>
      <c r="EA2310" s="37"/>
      <c r="EB2310" s="37"/>
      <c r="EC2310" s="37"/>
      <c r="ED2310" s="37"/>
      <c r="EE2310" s="37"/>
      <c r="EF2310" s="37"/>
      <c r="EG2310" s="37"/>
      <c r="EH2310" s="37"/>
      <c r="EI2310" s="37"/>
      <c r="EJ2310" s="37"/>
      <c r="EK2310" s="37"/>
      <c r="EL2310" s="37"/>
      <c r="EM2310" s="37"/>
      <c r="EN2310" s="37"/>
      <c r="EO2310" s="37"/>
      <c r="EP2310" s="37"/>
      <c r="EQ2310" s="37"/>
      <c r="ER2310" s="37"/>
      <c r="ES2310" s="37"/>
      <c r="ET2310" s="37"/>
      <c r="EU2310" s="37"/>
      <c r="EV2310" s="37"/>
      <c r="EW2310" s="37"/>
      <c r="EX2310" s="37"/>
      <c r="EY2310" s="37"/>
      <c r="EZ2310" s="37"/>
      <c r="FA2310" s="37"/>
      <c r="FB2310" s="37"/>
      <c r="FC2310" s="37"/>
      <c r="FD2310" s="37"/>
    </row>
    <row r="2311" spans="2:160" x14ac:dyDescent="0.5">
      <c r="B2311" s="36" t="s">
        <v>2506</v>
      </c>
      <c r="C2311" s="18">
        <v>1.0350812936921194E-4</v>
      </c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7"/>
      <c r="AD2311" s="37"/>
      <c r="AE2311" s="37"/>
      <c r="AF2311" s="37"/>
      <c r="AG2311" s="37"/>
      <c r="AH2311" s="37"/>
      <c r="AI2311" s="37"/>
      <c r="AJ2311" s="37"/>
      <c r="AK2311" s="37"/>
      <c r="AL2311" s="37"/>
      <c r="AM2311" s="37"/>
      <c r="AN2311" s="37"/>
      <c r="AO2311" s="37"/>
      <c r="AP2311" s="37"/>
      <c r="AQ2311" s="37"/>
      <c r="AR2311" s="37"/>
      <c r="AS2311" s="37"/>
      <c r="AT2311" s="37"/>
      <c r="AU2311" s="37"/>
      <c r="AV2311" s="37"/>
      <c r="AW2311" s="37"/>
      <c r="AX2311" s="37"/>
      <c r="AY2311" s="37"/>
      <c r="AZ2311" s="37"/>
      <c r="BA2311" s="37"/>
      <c r="BB2311" s="37"/>
      <c r="BC2311" s="37"/>
      <c r="BD2311" s="37"/>
      <c r="BE2311" s="37"/>
      <c r="BF2311" s="37"/>
      <c r="BG2311" s="37"/>
      <c r="BH2311" s="37"/>
      <c r="BI2311" s="37"/>
      <c r="BJ2311" s="37"/>
      <c r="BK2311" s="37"/>
      <c r="BL2311" s="37"/>
      <c r="BM2311" s="37"/>
      <c r="BN2311" s="37"/>
      <c r="BO2311" s="37"/>
      <c r="BP2311" s="37"/>
      <c r="BQ2311" s="37"/>
      <c r="BR2311" s="37"/>
      <c r="BS2311" s="37"/>
      <c r="BT2311" s="37"/>
      <c r="BU2311" s="37"/>
      <c r="BV2311" s="37"/>
      <c r="BW2311" s="37"/>
      <c r="BX2311" s="37"/>
      <c r="BY2311" s="37"/>
      <c r="BZ2311" s="37"/>
      <c r="CA2311" s="37"/>
      <c r="CB2311" s="37"/>
      <c r="CC2311" s="37"/>
      <c r="CD2311" s="37"/>
      <c r="CE2311" s="37"/>
      <c r="CF2311" s="37"/>
      <c r="CG2311" s="37"/>
      <c r="CH2311" s="37"/>
      <c r="CI2311" s="37"/>
      <c r="CJ2311" s="37"/>
      <c r="CK2311" s="37"/>
      <c r="CL2311" s="37"/>
      <c r="CM2311" s="37"/>
      <c r="CN2311" s="37"/>
      <c r="CO2311" s="37"/>
      <c r="CP2311" s="37"/>
      <c r="CQ2311" s="37"/>
      <c r="CR2311" s="37"/>
      <c r="CS2311" s="37"/>
      <c r="CT2311" s="37"/>
      <c r="CU2311" s="37"/>
      <c r="CV2311" s="37"/>
      <c r="CW2311" s="37"/>
      <c r="CX2311" s="37"/>
      <c r="CY2311" s="37"/>
      <c r="CZ2311" s="37"/>
      <c r="DA2311" s="37"/>
      <c r="DB2311" s="37"/>
      <c r="DC2311" s="37"/>
      <c r="DD2311" s="37"/>
      <c r="DE2311" s="37"/>
      <c r="DF2311" s="37"/>
      <c r="DG2311" s="37"/>
      <c r="DH2311" s="37"/>
      <c r="DI2311" s="37"/>
      <c r="DJ2311" s="37"/>
      <c r="DK2311" s="37"/>
      <c r="DL2311" s="37"/>
      <c r="DR2311" s="37"/>
      <c r="DS2311" s="37"/>
      <c r="DT2311" s="37"/>
      <c r="DU2311" s="37"/>
      <c r="DV2311" s="37"/>
      <c r="DW2311" s="37"/>
      <c r="DX2311" s="37"/>
      <c r="DY2311" s="37"/>
      <c r="DZ2311" s="37"/>
      <c r="EA2311" s="37"/>
      <c r="EB2311" s="37"/>
      <c r="EC2311" s="37"/>
      <c r="ED2311" s="37"/>
      <c r="EE2311" s="37"/>
      <c r="EF2311" s="37"/>
      <c r="EG2311" s="37"/>
      <c r="EH2311" s="37"/>
      <c r="EI2311" s="37"/>
      <c r="EJ2311" s="37"/>
      <c r="EK2311" s="37"/>
      <c r="EL2311" s="37"/>
      <c r="EM2311" s="37"/>
      <c r="EN2311" s="37"/>
      <c r="EO2311" s="37"/>
      <c r="EP2311" s="37"/>
      <c r="EQ2311" s="37"/>
      <c r="ER2311" s="37"/>
      <c r="ES2311" s="37"/>
      <c r="ET2311" s="37"/>
      <c r="EU2311" s="37"/>
      <c r="EV2311" s="37"/>
      <c r="EW2311" s="37"/>
      <c r="EX2311" s="37"/>
      <c r="EY2311" s="37"/>
      <c r="EZ2311" s="37"/>
      <c r="FA2311" s="37"/>
      <c r="FB2311" s="37"/>
      <c r="FC2311" s="37"/>
      <c r="FD2311" s="37"/>
    </row>
    <row r="2312" spans="2:160" x14ac:dyDescent="0.5">
      <c r="B2312" s="36" t="s">
        <v>2507</v>
      </c>
      <c r="C2312" s="18">
        <v>-2.3565565613381523E-3</v>
      </c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7"/>
      <c r="AD2312" s="37"/>
      <c r="AE2312" s="37"/>
      <c r="AF2312" s="37"/>
      <c r="AG2312" s="37"/>
      <c r="AH2312" s="37"/>
      <c r="AI2312" s="37"/>
      <c r="AJ2312" s="37"/>
      <c r="AK2312" s="37"/>
      <c r="AL2312" s="37"/>
      <c r="AM2312" s="37"/>
      <c r="AN2312" s="37"/>
      <c r="AO2312" s="37"/>
      <c r="AP2312" s="37"/>
      <c r="AQ2312" s="37"/>
      <c r="AR2312" s="37"/>
      <c r="AS2312" s="37"/>
      <c r="AT2312" s="37"/>
      <c r="AU2312" s="37"/>
      <c r="AV2312" s="37"/>
      <c r="AW2312" s="37"/>
      <c r="AX2312" s="37"/>
      <c r="AY2312" s="37"/>
      <c r="AZ2312" s="37"/>
      <c r="BA2312" s="37"/>
      <c r="BB2312" s="37"/>
      <c r="BC2312" s="37"/>
      <c r="BD2312" s="37"/>
      <c r="BE2312" s="37"/>
      <c r="BF2312" s="37"/>
      <c r="BG2312" s="37"/>
      <c r="BH2312" s="37"/>
      <c r="BI2312" s="37"/>
      <c r="BJ2312" s="37"/>
      <c r="BK2312" s="37"/>
      <c r="BL2312" s="37"/>
      <c r="BM2312" s="37"/>
      <c r="BN2312" s="37"/>
      <c r="BO2312" s="37"/>
      <c r="BP2312" s="37"/>
      <c r="BQ2312" s="37"/>
      <c r="BR2312" s="37"/>
      <c r="BS2312" s="37"/>
      <c r="BT2312" s="37"/>
      <c r="BU2312" s="37"/>
      <c r="BV2312" s="37"/>
      <c r="BW2312" s="37"/>
      <c r="BX2312" s="37"/>
      <c r="BY2312" s="37"/>
      <c r="BZ2312" s="37"/>
      <c r="CA2312" s="37"/>
      <c r="CB2312" s="37"/>
      <c r="CC2312" s="37"/>
      <c r="CD2312" s="37"/>
      <c r="CE2312" s="37"/>
      <c r="CF2312" s="37"/>
      <c r="CG2312" s="37"/>
      <c r="CH2312" s="37"/>
      <c r="CI2312" s="37"/>
      <c r="CJ2312" s="37"/>
      <c r="CK2312" s="37"/>
      <c r="CL2312" s="37"/>
      <c r="CM2312" s="37"/>
      <c r="CN2312" s="37"/>
      <c r="CO2312" s="37"/>
      <c r="CP2312" s="37"/>
      <c r="CQ2312" s="37"/>
      <c r="CR2312" s="37"/>
      <c r="CS2312" s="37"/>
      <c r="CT2312" s="37"/>
      <c r="CU2312" s="37"/>
      <c r="CV2312" s="37"/>
      <c r="CW2312" s="37"/>
      <c r="CX2312" s="37"/>
      <c r="CY2312" s="37"/>
      <c r="CZ2312" s="37"/>
      <c r="DA2312" s="37"/>
      <c r="DB2312" s="37"/>
      <c r="DC2312" s="37"/>
      <c r="DD2312" s="37"/>
      <c r="DE2312" s="37"/>
      <c r="DF2312" s="37"/>
      <c r="DG2312" s="37"/>
      <c r="DH2312" s="37"/>
      <c r="DI2312" s="37"/>
      <c r="DJ2312" s="37"/>
      <c r="DK2312" s="37"/>
      <c r="DL2312" s="37"/>
      <c r="DR2312" s="37"/>
      <c r="DS2312" s="37"/>
      <c r="DT2312" s="37"/>
      <c r="DU2312" s="37"/>
      <c r="DV2312" s="37"/>
      <c r="DW2312" s="37"/>
      <c r="DX2312" s="37"/>
      <c r="DY2312" s="37"/>
      <c r="DZ2312" s="37"/>
      <c r="EA2312" s="37"/>
      <c r="EB2312" s="37"/>
      <c r="EC2312" s="37"/>
      <c r="ED2312" s="37"/>
      <c r="EE2312" s="37"/>
      <c r="EF2312" s="37"/>
      <c r="EG2312" s="37"/>
      <c r="EH2312" s="37"/>
      <c r="EI2312" s="37"/>
      <c r="EJ2312" s="37"/>
      <c r="EK2312" s="37"/>
      <c r="EL2312" s="37"/>
      <c r="EM2312" s="37"/>
      <c r="EN2312" s="37"/>
      <c r="EO2312" s="37"/>
      <c r="EP2312" s="37"/>
      <c r="EQ2312" s="37"/>
      <c r="ER2312" s="37"/>
      <c r="ES2312" s="37"/>
      <c r="ET2312" s="37"/>
      <c r="EU2312" s="37"/>
      <c r="EV2312" s="37"/>
      <c r="EW2312" s="37"/>
      <c r="EX2312" s="37"/>
      <c r="EY2312" s="37"/>
      <c r="EZ2312" s="37"/>
      <c r="FA2312" s="37"/>
      <c r="FB2312" s="37"/>
      <c r="FC2312" s="37"/>
      <c r="FD2312" s="37"/>
    </row>
    <row r="2313" spans="2:160" x14ac:dyDescent="0.5">
      <c r="B2313" s="36" t="s">
        <v>2508</v>
      </c>
      <c r="C2313" s="18">
        <v>1.8274532961992662E-3</v>
      </c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/>
      <c r="AA2313" s="37"/>
      <c r="AB2313" s="37"/>
      <c r="AC2313" s="37"/>
      <c r="AD2313" s="37"/>
      <c r="AE2313" s="37"/>
      <c r="AF2313" s="37"/>
      <c r="AG2313" s="37"/>
      <c r="AH2313" s="37"/>
      <c r="AI2313" s="37"/>
      <c r="AJ2313" s="37"/>
      <c r="AK2313" s="37"/>
      <c r="AL2313" s="37"/>
      <c r="AM2313" s="37"/>
      <c r="AN2313" s="37"/>
      <c r="AO2313" s="37"/>
      <c r="AP2313" s="37"/>
      <c r="AQ2313" s="37"/>
      <c r="AR2313" s="37"/>
      <c r="AS2313" s="37"/>
      <c r="AT2313" s="37"/>
      <c r="AU2313" s="37"/>
      <c r="AV2313" s="37"/>
      <c r="AW2313" s="37"/>
      <c r="AX2313" s="37"/>
      <c r="AY2313" s="37"/>
      <c r="AZ2313" s="37"/>
      <c r="BA2313" s="37"/>
      <c r="BB2313" s="37"/>
      <c r="BC2313" s="37"/>
      <c r="BD2313" s="37"/>
      <c r="BE2313" s="37"/>
      <c r="BF2313" s="37"/>
      <c r="BG2313" s="37"/>
      <c r="BH2313" s="37"/>
      <c r="BI2313" s="37"/>
      <c r="BJ2313" s="37"/>
      <c r="BK2313" s="37"/>
      <c r="BL2313" s="37"/>
      <c r="BM2313" s="37"/>
      <c r="BN2313" s="37"/>
      <c r="BO2313" s="37"/>
      <c r="BP2313" s="37"/>
      <c r="BQ2313" s="37"/>
      <c r="BR2313" s="37"/>
      <c r="BS2313" s="37"/>
      <c r="BT2313" s="37"/>
      <c r="BU2313" s="37"/>
      <c r="BV2313" s="37"/>
      <c r="BW2313" s="37"/>
      <c r="BX2313" s="37"/>
      <c r="BY2313" s="37"/>
      <c r="BZ2313" s="37"/>
      <c r="CA2313" s="37"/>
      <c r="CB2313" s="37"/>
      <c r="CC2313" s="37"/>
      <c r="CD2313" s="37"/>
      <c r="CE2313" s="37"/>
      <c r="CF2313" s="37"/>
      <c r="CG2313" s="37"/>
      <c r="CH2313" s="37"/>
      <c r="CI2313" s="37"/>
      <c r="CJ2313" s="37"/>
      <c r="CK2313" s="37"/>
      <c r="CL2313" s="37"/>
      <c r="CM2313" s="37"/>
      <c r="CN2313" s="37"/>
      <c r="CO2313" s="37"/>
      <c r="CP2313" s="37"/>
      <c r="CQ2313" s="37"/>
      <c r="CR2313" s="37"/>
      <c r="CS2313" s="37"/>
      <c r="CT2313" s="37"/>
      <c r="CU2313" s="37"/>
      <c r="CV2313" s="37"/>
      <c r="CW2313" s="37"/>
      <c r="CX2313" s="37"/>
      <c r="CY2313" s="37"/>
      <c r="CZ2313" s="37"/>
      <c r="DA2313" s="37"/>
      <c r="DB2313" s="37"/>
      <c r="DC2313" s="37"/>
      <c r="DD2313" s="37"/>
      <c r="DE2313" s="37"/>
      <c r="DF2313" s="37"/>
      <c r="DG2313" s="37"/>
      <c r="DH2313" s="37"/>
      <c r="DI2313" s="37"/>
      <c r="DJ2313" s="37"/>
      <c r="DK2313" s="37"/>
      <c r="DL2313" s="37"/>
      <c r="DR2313" s="37"/>
      <c r="DS2313" s="37"/>
      <c r="DT2313" s="37"/>
      <c r="DU2313" s="37"/>
      <c r="DV2313" s="37"/>
      <c r="DW2313" s="37"/>
      <c r="DX2313" s="37"/>
      <c r="DY2313" s="37"/>
      <c r="DZ2313" s="37"/>
      <c r="EA2313" s="37"/>
      <c r="EB2313" s="37"/>
      <c r="EC2313" s="37"/>
      <c r="ED2313" s="37"/>
      <c r="EE2313" s="37"/>
      <c r="EF2313" s="37"/>
      <c r="EG2313" s="37"/>
      <c r="EH2313" s="37"/>
      <c r="EI2313" s="37"/>
      <c r="EJ2313" s="37"/>
      <c r="EK2313" s="37"/>
      <c r="EL2313" s="37"/>
      <c r="EM2313" s="37"/>
      <c r="EN2313" s="37"/>
      <c r="EO2313" s="37"/>
      <c r="EP2313" s="37"/>
      <c r="EQ2313" s="37"/>
      <c r="ER2313" s="37"/>
      <c r="ES2313" s="37"/>
      <c r="ET2313" s="37"/>
      <c r="EU2313" s="37"/>
      <c r="EV2313" s="37"/>
      <c r="EW2313" s="37"/>
      <c r="EX2313" s="37"/>
      <c r="EY2313" s="37"/>
      <c r="EZ2313" s="37"/>
      <c r="FA2313" s="37"/>
      <c r="FB2313" s="37"/>
      <c r="FC2313" s="37"/>
      <c r="FD2313" s="37"/>
    </row>
    <row r="2314" spans="2:160" x14ac:dyDescent="0.5">
      <c r="B2314" s="36" t="s">
        <v>2509</v>
      </c>
      <c r="C2314" s="18">
        <v>6.4760235781422537E-3</v>
      </c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/>
      <c r="AA2314" s="37"/>
      <c r="AB2314" s="37"/>
      <c r="AC2314" s="37"/>
      <c r="AD2314" s="37"/>
      <c r="AE2314" s="37"/>
      <c r="AF2314" s="37"/>
      <c r="AG2314" s="37"/>
      <c r="AH2314" s="37"/>
      <c r="AI2314" s="37"/>
      <c r="AJ2314" s="37"/>
      <c r="AK2314" s="37"/>
      <c r="AL2314" s="37"/>
      <c r="AM2314" s="37"/>
      <c r="AN2314" s="37"/>
      <c r="AO2314" s="37"/>
      <c r="AP2314" s="37"/>
      <c r="AQ2314" s="37"/>
      <c r="AR2314" s="37"/>
      <c r="AS2314" s="37"/>
      <c r="AT2314" s="37"/>
      <c r="AU2314" s="37"/>
      <c r="AV2314" s="37"/>
      <c r="AW2314" s="37"/>
      <c r="AX2314" s="37"/>
      <c r="AY2314" s="37"/>
      <c r="AZ2314" s="37"/>
      <c r="BA2314" s="37"/>
      <c r="BB2314" s="37"/>
      <c r="BC2314" s="37"/>
      <c r="BD2314" s="37"/>
      <c r="BE2314" s="37"/>
      <c r="BF2314" s="37"/>
      <c r="BG2314" s="37"/>
      <c r="BH2314" s="37"/>
      <c r="BI2314" s="37"/>
      <c r="BJ2314" s="37"/>
      <c r="BK2314" s="37"/>
      <c r="BL2314" s="37"/>
      <c r="BM2314" s="37"/>
      <c r="BN2314" s="37"/>
      <c r="BO2314" s="37"/>
      <c r="BP2314" s="37"/>
      <c r="BQ2314" s="37"/>
      <c r="BR2314" s="37"/>
      <c r="BS2314" s="37"/>
      <c r="BT2314" s="37"/>
      <c r="BU2314" s="37"/>
      <c r="BV2314" s="37"/>
      <c r="BW2314" s="37"/>
      <c r="BX2314" s="37"/>
      <c r="BY2314" s="37"/>
      <c r="BZ2314" s="37"/>
      <c r="CA2314" s="37"/>
      <c r="CB2314" s="37"/>
      <c r="CC2314" s="37"/>
      <c r="CD2314" s="37"/>
      <c r="CE2314" s="37"/>
      <c r="CF2314" s="37"/>
      <c r="CG2314" s="37"/>
      <c r="CH2314" s="37"/>
      <c r="CI2314" s="37"/>
      <c r="CJ2314" s="37"/>
      <c r="CK2314" s="37"/>
      <c r="CL2314" s="37"/>
      <c r="CM2314" s="37"/>
      <c r="CN2314" s="37"/>
      <c r="CO2314" s="37"/>
      <c r="CP2314" s="37"/>
      <c r="CQ2314" s="37"/>
      <c r="CR2314" s="37"/>
      <c r="CS2314" s="37"/>
      <c r="CT2314" s="37"/>
      <c r="CU2314" s="37"/>
      <c r="CV2314" s="37"/>
      <c r="CW2314" s="37"/>
      <c r="CX2314" s="37"/>
      <c r="CY2314" s="37"/>
      <c r="CZ2314" s="37"/>
      <c r="DA2314" s="37"/>
      <c r="DB2314" s="37"/>
      <c r="DC2314" s="37"/>
      <c r="DD2314" s="37"/>
      <c r="DE2314" s="37"/>
      <c r="DF2314" s="37"/>
      <c r="DG2314" s="37"/>
      <c r="DH2314" s="37"/>
      <c r="DI2314" s="37"/>
      <c r="DJ2314" s="37"/>
      <c r="DK2314" s="37"/>
      <c r="DL2314" s="37"/>
      <c r="DR2314" s="37"/>
      <c r="DS2314" s="37"/>
      <c r="DT2314" s="37"/>
      <c r="DU2314" s="37"/>
      <c r="DV2314" s="37"/>
      <c r="DW2314" s="37"/>
      <c r="DX2314" s="37"/>
      <c r="DY2314" s="37"/>
      <c r="DZ2314" s="37"/>
      <c r="EA2314" s="37"/>
      <c r="EB2314" s="37"/>
      <c r="EC2314" s="37"/>
      <c r="ED2314" s="37"/>
      <c r="EE2314" s="37"/>
      <c r="EF2314" s="37"/>
      <c r="EG2314" s="37"/>
      <c r="EH2314" s="37"/>
      <c r="EI2314" s="37"/>
      <c r="EJ2314" s="37"/>
      <c r="EK2314" s="37"/>
      <c r="EL2314" s="37"/>
      <c r="EM2314" s="37"/>
      <c r="EN2314" s="37"/>
      <c r="EO2314" s="37"/>
      <c r="EP2314" s="37"/>
      <c r="EQ2314" s="37"/>
      <c r="ER2314" s="37"/>
      <c r="ES2314" s="37"/>
      <c r="ET2314" s="37"/>
      <c r="EU2314" s="37"/>
      <c r="EV2314" s="37"/>
      <c r="EW2314" s="37"/>
      <c r="EX2314" s="37"/>
      <c r="EY2314" s="37"/>
      <c r="EZ2314" s="37"/>
      <c r="FA2314" s="37"/>
      <c r="FB2314" s="37"/>
      <c r="FC2314" s="37"/>
      <c r="FD2314" s="37"/>
    </row>
    <row r="2315" spans="2:160" x14ac:dyDescent="0.5">
      <c r="B2315" s="36" t="s">
        <v>2510</v>
      </c>
      <c r="C2315" s="18">
        <v>4.8000443202773635E-3</v>
      </c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/>
      <c r="AA2315" s="37"/>
      <c r="AB2315" s="37"/>
      <c r="AC2315" s="37"/>
      <c r="AD2315" s="37"/>
      <c r="AE2315" s="37"/>
      <c r="AF2315" s="37"/>
      <c r="AG2315" s="37"/>
      <c r="AH2315" s="37"/>
      <c r="AI2315" s="37"/>
      <c r="AJ2315" s="37"/>
      <c r="AK2315" s="37"/>
      <c r="AL2315" s="37"/>
      <c r="AM2315" s="37"/>
      <c r="AN2315" s="37"/>
      <c r="AO2315" s="37"/>
      <c r="AP2315" s="37"/>
      <c r="AQ2315" s="37"/>
      <c r="AR2315" s="37"/>
      <c r="AS2315" s="37"/>
      <c r="AT2315" s="37"/>
      <c r="AU2315" s="37"/>
      <c r="AV2315" s="37"/>
      <c r="AW2315" s="37"/>
      <c r="AX2315" s="37"/>
      <c r="AY2315" s="37"/>
      <c r="AZ2315" s="37"/>
      <c r="BA2315" s="37"/>
      <c r="BB2315" s="37"/>
      <c r="BC2315" s="37"/>
      <c r="BD2315" s="37"/>
      <c r="BE2315" s="37"/>
      <c r="BF2315" s="37"/>
      <c r="BG2315" s="37"/>
      <c r="BH2315" s="37"/>
      <c r="BI2315" s="37"/>
      <c r="BJ2315" s="37"/>
      <c r="BK2315" s="37"/>
      <c r="BL2315" s="37"/>
      <c r="BM2315" s="37"/>
      <c r="BN2315" s="37"/>
      <c r="BO2315" s="37"/>
      <c r="BP2315" s="37"/>
      <c r="BQ2315" s="37"/>
      <c r="BR2315" s="37"/>
      <c r="BS2315" s="37"/>
      <c r="BT2315" s="37"/>
      <c r="BU2315" s="37"/>
      <c r="BV2315" s="37"/>
      <c r="BW2315" s="37"/>
      <c r="BX2315" s="37"/>
      <c r="BY2315" s="37"/>
      <c r="BZ2315" s="37"/>
      <c r="CA2315" s="37"/>
      <c r="CB2315" s="37"/>
      <c r="CC2315" s="37"/>
      <c r="CD2315" s="37"/>
      <c r="CE2315" s="37"/>
      <c r="CF2315" s="37"/>
      <c r="CG2315" s="37"/>
      <c r="CH2315" s="37"/>
      <c r="CI2315" s="37"/>
      <c r="CJ2315" s="37"/>
      <c r="CK2315" s="37"/>
      <c r="CL2315" s="37"/>
      <c r="CM2315" s="37"/>
      <c r="CN2315" s="37"/>
      <c r="CO2315" s="37"/>
      <c r="CP2315" s="37"/>
      <c r="CQ2315" s="37"/>
      <c r="CR2315" s="37"/>
      <c r="CS2315" s="37"/>
      <c r="CT2315" s="37"/>
      <c r="CU2315" s="37"/>
      <c r="CV2315" s="37"/>
      <c r="CW2315" s="37"/>
      <c r="CX2315" s="37"/>
      <c r="CY2315" s="37"/>
      <c r="CZ2315" s="37"/>
      <c r="DA2315" s="37"/>
      <c r="DB2315" s="37"/>
      <c r="DC2315" s="37"/>
      <c r="DD2315" s="37"/>
      <c r="DE2315" s="37"/>
      <c r="DF2315" s="37"/>
      <c r="DG2315" s="37"/>
      <c r="DH2315" s="37"/>
      <c r="DI2315" s="37"/>
      <c r="DJ2315" s="37"/>
      <c r="DK2315" s="37"/>
      <c r="DL2315" s="37"/>
      <c r="DR2315" s="37"/>
      <c r="DS2315" s="37"/>
      <c r="DT2315" s="37"/>
      <c r="DU2315" s="37"/>
      <c r="DV2315" s="37"/>
      <c r="DW2315" s="37"/>
      <c r="DX2315" s="37"/>
      <c r="DY2315" s="37"/>
      <c r="DZ2315" s="37"/>
      <c r="EA2315" s="37"/>
      <c r="EB2315" s="37"/>
      <c r="EC2315" s="37"/>
      <c r="ED2315" s="37"/>
      <c r="EE2315" s="37"/>
      <c r="EF2315" s="37"/>
      <c r="EG2315" s="37"/>
      <c r="EH2315" s="37"/>
      <c r="EI2315" s="37"/>
      <c r="EJ2315" s="37"/>
      <c r="EK2315" s="37"/>
      <c r="EL2315" s="37"/>
      <c r="EM2315" s="37"/>
      <c r="EN2315" s="37"/>
      <c r="EO2315" s="37"/>
      <c r="EP2315" s="37"/>
      <c r="EQ2315" s="37"/>
      <c r="ER2315" s="37"/>
      <c r="ES2315" s="37"/>
      <c r="ET2315" s="37"/>
      <c r="EU2315" s="37"/>
      <c r="EV2315" s="37"/>
      <c r="EW2315" s="37"/>
      <c r="EX2315" s="37"/>
      <c r="EY2315" s="37"/>
      <c r="EZ2315" s="37"/>
      <c r="FA2315" s="37"/>
      <c r="FB2315" s="37"/>
      <c r="FC2315" s="37"/>
      <c r="FD2315" s="37"/>
    </row>
    <row r="2316" spans="2:160" x14ac:dyDescent="0.5">
      <c r="B2316" s="36" t="s">
        <v>2511</v>
      </c>
      <c r="C2316" s="18">
        <v>-4.9543358315052854E-3</v>
      </c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/>
      <c r="AA2316" s="37"/>
      <c r="AB2316" s="37"/>
      <c r="AC2316" s="37"/>
      <c r="AD2316" s="37"/>
      <c r="AE2316" s="37"/>
      <c r="AF2316" s="37"/>
      <c r="AG2316" s="37"/>
      <c r="AH2316" s="37"/>
      <c r="AI2316" s="37"/>
      <c r="AJ2316" s="37"/>
      <c r="AK2316" s="37"/>
      <c r="AL2316" s="37"/>
      <c r="AM2316" s="37"/>
      <c r="AN2316" s="37"/>
      <c r="AO2316" s="37"/>
      <c r="AP2316" s="37"/>
      <c r="AQ2316" s="37"/>
      <c r="AR2316" s="37"/>
      <c r="AS2316" s="37"/>
      <c r="AT2316" s="37"/>
      <c r="AU2316" s="37"/>
      <c r="AV2316" s="37"/>
      <c r="AW2316" s="37"/>
      <c r="AX2316" s="37"/>
      <c r="AY2316" s="37"/>
      <c r="AZ2316" s="37"/>
      <c r="BA2316" s="37"/>
      <c r="BB2316" s="37"/>
      <c r="BC2316" s="37"/>
      <c r="BD2316" s="37"/>
      <c r="BE2316" s="37"/>
      <c r="BF2316" s="37"/>
      <c r="BG2316" s="37"/>
      <c r="BH2316" s="37"/>
      <c r="BI2316" s="37"/>
      <c r="BJ2316" s="37"/>
      <c r="BK2316" s="37"/>
      <c r="BL2316" s="37"/>
      <c r="BM2316" s="37"/>
      <c r="BN2316" s="37"/>
      <c r="BO2316" s="37"/>
      <c r="BP2316" s="37"/>
      <c r="BQ2316" s="37"/>
      <c r="BR2316" s="37"/>
      <c r="BS2316" s="37"/>
      <c r="BT2316" s="37"/>
      <c r="BU2316" s="37"/>
      <c r="BV2316" s="37"/>
      <c r="BW2316" s="37"/>
      <c r="BX2316" s="37"/>
      <c r="BY2316" s="37"/>
      <c r="BZ2316" s="37"/>
      <c r="CA2316" s="37"/>
      <c r="CB2316" s="37"/>
      <c r="CC2316" s="37"/>
      <c r="CD2316" s="37"/>
      <c r="CE2316" s="37"/>
      <c r="CF2316" s="37"/>
      <c r="CG2316" s="37"/>
      <c r="CH2316" s="37"/>
      <c r="CI2316" s="37"/>
      <c r="CJ2316" s="37"/>
      <c r="CK2316" s="37"/>
      <c r="CL2316" s="37"/>
      <c r="CM2316" s="37"/>
      <c r="CN2316" s="37"/>
      <c r="CO2316" s="37"/>
      <c r="CP2316" s="37"/>
      <c r="CQ2316" s="37"/>
      <c r="CR2316" s="37"/>
      <c r="CS2316" s="37"/>
      <c r="CT2316" s="37"/>
      <c r="CU2316" s="37"/>
      <c r="CV2316" s="37"/>
      <c r="CW2316" s="37"/>
      <c r="CX2316" s="37"/>
      <c r="CY2316" s="37"/>
      <c r="CZ2316" s="37"/>
      <c r="DA2316" s="37"/>
      <c r="DB2316" s="37"/>
      <c r="DC2316" s="37"/>
      <c r="DD2316" s="37"/>
      <c r="DE2316" s="37"/>
      <c r="DF2316" s="37"/>
      <c r="DG2316" s="37"/>
      <c r="DH2316" s="37"/>
      <c r="DI2316" s="37"/>
      <c r="DJ2316" s="37"/>
      <c r="DK2316" s="37"/>
      <c r="DL2316" s="37"/>
      <c r="DR2316" s="37"/>
      <c r="DS2316" s="37"/>
      <c r="DT2316" s="37"/>
      <c r="DU2316" s="37"/>
      <c r="DV2316" s="37"/>
      <c r="DW2316" s="37"/>
      <c r="DX2316" s="37"/>
      <c r="DY2316" s="37"/>
      <c r="DZ2316" s="37"/>
      <c r="EA2316" s="37"/>
      <c r="EB2316" s="37"/>
      <c r="EC2316" s="37"/>
      <c r="ED2316" s="37"/>
      <c r="EE2316" s="37"/>
      <c r="EF2316" s="37"/>
      <c r="EG2316" s="37"/>
      <c r="EH2316" s="37"/>
      <c r="EI2316" s="37"/>
      <c r="EJ2316" s="37"/>
      <c r="EK2316" s="37"/>
      <c r="EL2316" s="37"/>
      <c r="EM2316" s="37"/>
      <c r="EN2316" s="37"/>
      <c r="EO2316" s="37"/>
      <c r="EP2316" s="37"/>
      <c r="EQ2316" s="37"/>
      <c r="ER2316" s="37"/>
      <c r="ES2316" s="37"/>
      <c r="ET2316" s="37"/>
      <c r="EU2316" s="37"/>
      <c r="EV2316" s="37"/>
      <c r="EW2316" s="37"/>
      <c r="EX2316" s="37"/>
      <c r="EY2316" s="37"/>
      <c r="EZ2316" s="37"/>
      <c r="FA2316" s="37"/>
      <c r="FB2316" s="37"/>
      <c r="FC2316" s="37"/>
      <c r="FD2316" s="37"/>
    </row>
    <row r="2317" spans="2:160" x14ac:dyDescent="0.5">
      <c r="B2317" s="36" t="s">
        <v>2512</v>
      </c>
      <c r="C2317" s="18">
        <v>8.9843703618681658E-3</v>
      </c>
      <c r="H2317" s="37"/>
      <c r="I2317" s="37"/>
      <c r="J2317" s="37"/>
      <c r="K2317" s="37"/>
      <c r="L2317" s="37"/>
      <c r="M2317" s="37"/>
      <c r="N2317" s="37"/>
      <c r="O2317" s="37"/>
      <c r="P2317" s="37"/>
      <c r="Q2317" s="37"/>
      <c r="R2317" s="37"/>
      <c r="S2317" s="37"/>
      <c r="T2317" s="37"/>
      <c r="U2317" s="37"/>
      <c r="V2317" s="37"/>
      <c r="W2317" s="37"/>
      <c r="X2317" s="37"/>
      <c r="Y2317" s="37"/>
      <c r="Z2317" s="37"/>
      <c r="AA2317" s="37"/>
      <c r="AB2317" s="37"/>
      <c r="AC2317" s="37"/>
      <c r="AD2317" s="37"/>
      <c r="AE2317" s="37"/>
      <c r="AF2317" s="37"/>
      <c r="AG2317" s="37"/>
      <c r="AH2317" s="37"/>
      <c r="AI2317" s="37"/>
      <c r="AJ2317" s="37"/>
      <c r="AK2317" s="37"/>
      <c r="AL2317" s="37"/>
      <c r="AM2317" s="37"/>
      <c r="AN2317" s="37"/>
      <c r="AO2317" s="37"/>
      <c r="AP2317" s="37"/>
      <c r="AQ2317" s="37"/>
      <c r="AR2317" s="37"/>
      <c r="AS2317" s="37"/>
      <c r="AT2317" s="37"/>
      <c r="AU2317" s="37"/>
      <c r="AV2317" s="37"/>
      <c r="AW2317" s="37"/>
      <c r="AX2317" s="37"/>
      <c r="AY2317" s="37"/>
      <c r="AZ2317" s="37"/>
      <c r="BA2317" s="37"/>
      <c r="BB2317" s="37"/>
      <c r="BC2317" s="37"/>
      <c r="BD2317" s="37"/>
      <c r="BE2317" s="37"/>
      <c r="BF2317" s="37"/>
      <c r="BG2317" s="37"/>
      <c r="BH2317" s="37"/>
      <c r="BI2317" s="37"/>
      <c r="BJ2317" s="37"/>
      <c r="BK2317" s="37"/>
      <c r="BL2317" s="37"/>
      <c r="BM2317" s="37"/>
      <c r="BN2317" s="37"/>
      <c r="BO2317" s="37"/>
      <c r="BP2317" s="37"/>
      <c r="BQ2317" s="37"/>
      <c r="BR2317" s="37"/>
      <c r="BS2317" s="37"/>
      <c r="BT2317" s="37"/>
      <c r="BU2317" s="37"/>
      <c r="BV2317" s="37"/>
      <c r="BW2317" s="37"/>
      <c r="BX2317" s="37"/>
      <c r="BY2317" s="37"/>
      <c r="BZ2317" s="37"/>
      <c r="CA2317" s="37"/>
      <c r="CB2317" s="37"/>
      <c r="CC2317" s="37"/>
      <c r="CD2317" s="37"/>
      <c r="CE2317" s="37"/>
      <c r="CF2317" s="37"/>
      <c r="CG2317" s="37"/>
      <c r="CH2317" s="37"/>
      <c r="CI2317" s="37"/>
      <c r="CJ2317" s="37"/>
      <c r="CK2317" s="37"/>
      <c r="CL2317" s="37"/>
      <c r="CM2317" s="37"/>
      <c r="CN2317" s="37"/>
      <c r="CO2317" s="37"/>
      <c r="CP2317" s="37"/>
      <c r="CQ2317" s="37"/>
      <c r="CR2317" s="37"/>
      <c r="CS2317" s="37"/>
      <c r="CT2317" s="37"/>
      <c r="CU2317" s="37"/>
      <c r="CV2317" s="37"/>
      <c r="CW2317" s="37"/>
      <c r="CX2317" s="37"/>
      <c r="CY2317" s="37"/>
      <c r="CZ2317" s="37"/>
      <c r="DA2317" s="37"/>
      <c r="DB2317" s="37"/>
      <c r="DC2317" s="37"/>
      <c r="DD2317" s="37"/>
      <c r="DE2317" s="37"/>
      <c r="DF2317" s="37"/>
      <c r="DG2317" s="37"/>
      <c r="DH2317" s="37"/>
      <c r="DI2317" s="37"/>
      <c r="DJ2317" s="37"/>
      <c r="DK2317" s="37"/>
      <c r="DL2317" s="37"/>
      <c r="DR2317" s="37"/>
      <c r="DS2317" s="37"/>
      <c r="DT2317" s="37"/>
      <c r="DU2317" s="37"/>
      <c r="DV2317" s="37"/>
      <c r="DW2317" s="37"/>
      <c r="DX2317" s="37"/>
      <c r="DY2317" s="37"/>
      <c r="DZ2317" s="37"/>
      <c r="EA2317" s="37"/>
      <c r="EB2317" s="37"/>
      <c r="EC2317" s="37"/>
      <c r="ED2317" s="37"/>
      <c r="EE2317" s="37"/>
      <c r="EF2317" s="37"/>
      <c r="EG2317" s="37"/>
      <c r="EH2317" s="37"/>
      <c r="EI2317" s="37"/>
      <c r="EJ2317" s="37"/>
      <c r="EK2317" s="37"/>
      <c r="EL2317" s="37"/>
      <c r="EM2317" s="37"/>
      <c r="EN2317" s="37"/>
      <c r="EO2317" s="37"/>
      <c r="EP2317" s="37"/>
      <c r="EQ2317" s="37"/>
      <c r="ER2317" s="37"/>
      <c r="ES2317" s="37"/>
      <c r="ET2317" s="37"/>
      <c r="EU2317" s="37"/>
      <c r="EV2317" s="37"/>
      <c r="EW2317" s="37"/>
      <c r="EX2317" s="37"/>
      <c r="EY2317" s="37"/>
      <c r="EZ2317" s="37"/>
      <c r="FA2317" s="37"/>
      <c r="FB2317" s="37"/>
      <c r="FC2317" s="37"/>
      <c r="FD2317" s="37"/>
    </row>
    <row r="2318" spans="2:160" x14ac:dyDescent="0.5">
      <c r="B2318" s="36" t="s">
        <v>2513</v>
      </c>
      <c r="C2318" s="18">
        <v>2.3928043274454858E-3</v>
      </c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/>
      <c r="AA2318" s="37"/>
      <c r="AB2318" s="37"/>
      <c r="AC2318" s="37"/>
      <c r="AD2318" s="37"/>
      <c r="AE2318" s="37"/>
      <c r="AF2318" s="37"/>
      <c r="AG2318" s="37"/>
      <c r="AH2318" s="37"/>
      <c r="AI2318" s="37"/>
      <c r="AJ2318" s="37"/>
      <c r="AK2318" s="37"/>
      <c r="AL2318" s="37"/>
      <c r="AM2318" s="37"/>
      <c r="AN2318" s="37"/>
      <c r="AO2318" s="37"/>
      <c r="AP2318" s="37"/>
      <c r="AQ2318" s="37"/>
      <c r="AR2318" s="37"/>
      <c r="AS2318" s="37"/>
      <c r="AT2318" s="37"/>
      <c r="AU2318" s="37"/>
      <c r="AV2318" s="37"/>
      <c r="AW2318" s="37"/>
      <c r="AX2318" s="37"/>
      <c r="AY2318" s="37"/>
      <c r="AZ2318" s="37"/>
      <c r="BA2318" s="37"/>
      <c r="BB2318" s="37"/>
      <c r="BC2318" s="37"/>
      <c r="BD2318" s="37"/>
      <c r="BE2318" s="37"/>
      <c r="BF2318" s="37"/>
      <c r="BG2318" s="37"/>
      <c r="BH2318" s="37"/>
      <c r="BI2318" s="37"/>
      <c r="BJ2318" s="37"/>
      <c r="BK2318" s="37"/>
      <c r="BL2318" s="37"/>
      <c r="BM2318" s="37"/>
      <c r="BN2318" s="37"/>
      <c r="BO2318" s="37"/>
      <c r="BP2318" s="37"/>
      <c r="BQ2318" s="37"/>
      <c r="BR2318" s="37"/>
      <c r="BS2318" s="37"/>
      <c r="BT2318" s="37"/>
      <c r="BU2318" s="37"/>
      <c r="BV2318" s="37"/>
      <c r="BW2318" s="37"/>
      <c r="BX2318" s="37"/>
      <c r="BY2318" s="37"/>
      <c r="BZ2318" s="37"/>
      <c r="CA2318" s="37"/>
      <c r="CB2318" s="37"/>
      <c r="CC2318" s="37"/>
      <c r="CD2318" s="37"/>
      <c r="CE2318" s="37"/>
      <c r="CF2318" s="37"/>
      <c r="CG2318" s="37"/>
      <c r="CH2318" s="37"/>
      <c r="CI2318" s="37"/>
      <c r="CJ2318" s="37"/>
      <c r="CK2318" s="37"/>
      <c r="CL2318" s="37"/>
      <c r="CM2318" s="37"/>
      <c r="CN2318" s="37"/>
      <c r="CO2318" s="37"/>
      <c r="CP2318" s="37"/>
      <c r="CQ2318" s="37"/>
      <c r="CR2318" s="37"/>
      <c r="CS2318" s="37"/>
      <c r="CT2318" s="37"/>
      <c r="CU2318" s="37"/>
      <c r="CV2318" s="37"/>
      <c r="CW2318" s="37"/>
      <c r="CX2318" s="37"/>
      <c r="CY2318" s="37"/>
      <c r="CZ2318" s="37"/>
      <c r="DA2318" s="37"/>
      <c r="DB2318" s="37"/>
      <c r="DC2318" s="37"/>
      <c r="DD2318" s="37"/>
      <c r="DE2318" s="37"/>
      <c r="DF2318" s="37"/>
      <c r="DG2318" s="37"/>
      <c r="DH2318" s="37"/>
      <c r="DI2318" s="37"/>
      <c r="DJ2318" s="37"/>
      <c r="DK2318" s="37"/>
      <c r="DL2318" s="37"/>
      <c r="DR2318" s="37"/>
      <c r="DS2318" s="37"/>
      <c r="DT2318" s="37"/>
      <c r="DU2318" s="37"/>
      <c r="DV2318" s="37"/>
      <c r="DW2318" s="37"/>
      <c r="DX2318" s="37"/>
      <c r="DY2318" s="37"/>
      <c r="DZ2318" s="37"/>
      <c r="EA2318" s="37"/>
      <c r="EB2318" s="37"/>
      <c r="EC2318" s="37"/>
      <c r="ED2318" s="37"/>
      <c r="EE2318" s="37"/>
      <c r="EF2318" s="37"/>
      <c r="EG2318" s="37"/>
      <c r="EH2318" s="37"/>
      <c r="EI2318" s="37"/>
      <c r="EJ2318" s="37"/>
      <c r="EK2318" s="37"/>
      <c r="EL2318" s="37"/>
      <c r="EM2318" s="37"/>
      <c r="EN2318" s="37"/>
      <c r="EO2318" s="37"/>
      <c r="EP2318" s="37"/>
      <c r="EQ2318" s="37"/>
      <c r="ER2318" s="37"/>
      <c r="ES2318" s="37"/>
      <c r="ET2318" s="37"/>
      <c r="EU2318" s="37"/>
      <c r="EV2318" s="37"/>
      <c r="EW2318" s="37"/>
      <c r="EX2318" s="37"/>
      <c r="EY2318" s="37"/>
      <c r="EZ2318" s="37"/>
      <c r="FA2318" s="37"/>
      <c r="FB2318" s="37"/>
      <c r="FC2318" s="37"/>
      <c r="FD2318" s="37"/>
    </row>
    <row r="2319" spans="2:160" x14ac:dyDescent="0.5">
      <c r="B2319" s="36" t="s">
        <v>2514</v>
      </c>
      <c r="C2319" s="18">
        <v>-1.4322554893343442E-3</v>
      </c>
      <c r="H2319" s="37"/>
      <c r="I2319" s="37"/>
      <c r="J2319" s="37"/>
      <c r="K2319" s="37"/>
      <c r="L2319" s="37"/>
      <c r="M2319" s="37"/>
      <c r="N2319" s="37"/>
      <c r="O2319" s="37"/>
      <c r="P2319" s="37"/>
      <c r="Q2319" s="37"/>
      <c r="R2319" s="37"/>
      <c r="S2319" s="37"/>
      <c r="T2319" s="37"/>
      <c r="U2319" s="37"/>
      <c r="V2319" s="37"/>
      <c r="W2319" s="37"/>
      <c r="X2319" s="37"/>
      <c r="Y2319" s="37"/>
      <c r="Z2319" s="37"/>
      <c r="AA2319" s="37"/>
      <c r="AB2319" s="37"/>
      <c r="AC2319" s="37"/>
      <c r="AD2319" s="37"/>
      <c r="AE2319" s="37"/>
      <c r="AF2319" s="37"/>
      <c r="AG2319" s="37"/>
      <c r="AH2319" s="37"/>
      <c r="AI2319" s="37"/>
      <c r="AJ2319" s="37"/>
      <c r="AK2319" s="37"/>
      <c r="AL2319" s="37"/>
      <c r="AM2319" s="37"/>
      <c r="AN2319" s="37"/>
      <c r="AO2319" s="37"/>
      <c r="AP2319" s="37"/>
      <c r="AQ2319" s="37"/>
      <c r="AR2319" s="37"/>
      <c r="AS2319" s="37"/>
      <c r="AT2319" s="37"/>
      <c r="AU2319" s="37"/>
      <c r="AV2319" s="37"/>
      <c r="AW2319" s="37"/>
      <c r="AX2319" s="37"/>
      <c r="AY2319" s="37"/>
      <c r="AZ2319" s="37"/>
      <c r="BA2319" s="37"/>
      <c r="BB2319" s="37"/>
      <c r="BC2319" s="37"/>
      <c r="BD2319" s="37"/>
      <c r="BE2319" s="37"/>
      <c r="BF2319" s="37"/>
      <c r="BG2319" s="37"/>
      <c r="BH2319" s="37"/>
      <c r="BI2319" s="37"/>
      <c r="BJ2319" s="37"/>
      <c r="BK2319" s="37"/>
      <c r="BL2319" s="37"/>
      <c r="BM2319" s="37"/>
      <c r="BN2319" s="37"/>
      <c r="BO2319" s="37"/>
      <c r="BP2319" s="37"/>
      <c r="BQ2319" s="37"/>
      <c r="BR2319" s="37"/>
      <c r="BS2319" s="37"/>
      <c r="BT2319" s="37"/>
      <c r="BU2319" s="37"/>
      <c r="BV2319" s="37"/>
      <c r="BW2319" s="37"/>
      <c r="BX2319" s="37"/>
      <c r="BY2319" s="37"/>
      <c r="BZ2319" s="37"/>
      <c r="CA2319" s="37"/>
      <c r="CB2319" s="37"/>
      <c r="CC2319" s="37"/>
      <c r="CD2319" s="37"/>
      <c r="CE2319" s="37"/>
      <c r="CF2319" s="37"/>
      <c r="CG2319" s="37"/>
      <c r="CH2319" s="37"/>
      <c r="CI2319" s="37"/>
      <c r="CJ2319" s="37"/>
      <c r="CK2319" s="37"/>
      <c r="CL2319" s="37"/>
      <c r="CM2319" s="37"/>
      <c r="CN2319" s="37"/>
      <c r="CO2319" s="37"/>
      <c r="CP2319" s="37"/>
      <c r="CQ2319" s="37"/>
      <c r="CR2319" s="37"/>
      <c r="CS2319" s="37"/>
      <c r="CT2319" s="37"/>
      <c r="CU2319" s="37"/>
      <c r="CV2319" s="37"/>
      <c r="CW2319" s="37"/>
      <c r="CX2319" s="37"/>
      <c r="CY2319" s="37"/>
      <c r="CZ2319" s="37"/>
      <c r="DA2319" s="37"/>
      <c r="DB2319" s="37"/>
      <c r="DC2319" s="37"/>
      <c r="DD2319" s="37"/>
      <c r="DE2319" s="37"/>
      <c r="DF2319" s="37"/>
      <c r="DG2319" s="37"/>
      <c r="DH2319" s="37"/>
      <c r="DI2319" s="37"/>
      <c r="DJ2319" s="37"/>
      <c r="DK2319" s="37"/>
      <c r="DL2319" s="37"/>
      <c r="DR2319" s="37"/>
      <c r="DS2319" s="37"/>
      <c r="DT2319" s="37"/>
      <c r="DU2319" s="37"/>
      <c r="DV2319" s="37"/>
      <c r="DW2319" s="37"/>
      <c r="DX2319" s="37"/>
      <c r="DY2319" s="37"/>
      <c r="DZ2319" s="37"/>
      <c r="EA2319" s="37"/>
      <c r="EB2319" s="37"/>
      <c r="EC2319" s="37"/>
      <c r="ED2319" s="37"/>
      <c r="EE2319" s="37"/>
      <c r="EF2319" s="37"/>
      <c r="EG2319" s="37"/>
      <c r="EH2319" s="37"/>
      <c r="EI2319" s="37"/>
      <c r="EJ2319" s="37"/>
      <c r="EK2319" s="37"/>
      <c r="EL2319" s="37"/>
      <c r="EM2319" s="37"/>
      <c r="EN2319" s="37"/>
      <c r="EO2319" s="37"/>
      <c r="EP2319" s="37"/>
      <c r="EQ2319" s="37"/>
      <c r="ER2319" s="37"/>
      <c r="ES2319" s="37"/>
      <c r="ET2319" s="37"/>
      <c r="EU2319" s="37"/>
      <c r="EV2319" s="37"/>
      <c r="EW2319" s="37"/>
      <c r="EX2319" s="37"/>
      <c r="EY2319" s="37"/>
      <c r="EZ2319" s="37"/>
      <c r="FA2319" s="37"/>
      <c r="FB2319" s="37"/>
      <c r="FC2319" s="37"/>
      <c r="FD2319" s="37"/>
    </row>
    <row r="2320" spans="2:160" x14ac:dyDescent="0.5">
      <c r="B2320" s="36" t="s">
        <v>2515</v>
      </c>
      <c r="C2320" s="18">
        <v>6.7012834329380766E-3</v>
      </c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F2320" s="37"/>
      <c r="AG2320" s="37"/>
      <c r="AH2320" s="37"/>
      <c r="AI2320" s="37"/>
      <c r="AJ2320" s="37"/>
      <c r="AK2320" s="37"/>
      <c r="AL2320" s="37"/>
      <c r="AM2320" s="37"/>
      <c r="AN2320" s="37"/>
      <c r="AO2320" s="37"/>
      <c r="AP2320" s="37"/>
      <c r="AQ2320" s="37"/>
      <c r="AR2320" s="37"/>
      <c r="AS2320" s="37"/>
      <c r="AT2320" s="37"/>
      <c r="AU2320" s="37"/>
      <c r="AV2320" s="37"/>
      <c r="AW2320" s="37"/>
      <c r="AX2320" s="37"/>
      <c r="AY2320" s="37"/>
      <c r="AZ2320" s="37"/>
      <c r="BA2320" s="37"/>
      <c r="BB2320" s="37"/>
      <c r="BC2320" s="37"/>
      <c r="BD2320" s="37"/>
      <c r="BE2320" s="37"/>
      <c r="BF2320" s="37"/>
      <c r="BG2320" s="37"/>
      <c r="BH2320" s="37"/>
      <c r="BI2320" s="37"/>
      <c r="BJ2320" s="37"/>
      <c r="BK2320" s="37"/>
      <c r="BL2320" s="37"/>
      <c r="BM2320" s="37"/>
      <c r="BN2320" s="37"/>
      <c r="BO2320" s="37"/>
      <c r="BP2320" s="37"/>
      <c r="BQ2320" s="37"/>
      <c r="BR2320" s="37"/>
      <c r="BS2320" s="37"/>
      <c r="BT2320" s="37"/>
      <c r="BU2320" s="37"/>
      <c r="BV2320" s="37"/>
      <c r="BW2320" s="37"/>
      <c r="BX2320" s="37"/>
      <c r="BY2320" s="37"/>
      <c r="BZ2320" s="37"/>
      <c r="CA2320" s="37"/>
      <c r="CB2320" s="37"/>
      <c r="CC2320" s="37"/>
      <c r="CD2320" s="37"/>
      <c r="CE2320" s="37"/>
      <c r="CF2320" s="37"/>
      <c r="CG2320" s="37"/>
      <c r="CH2320" s="37"/>
      <c r="CI2320" s="37"/>
      <c r="CJ2320" s="37"/>
      <c r="CK2320" s="37"/>
      <c r="CL2320" s="37"/>
      <c r="CM2320" s="37"/>
      <c r="CN2320" s="37"/>
      <c r="CO2320" s="37"/>
      <c r="CP2320" s="37"/>
      <c r="CQ2320" s="37"/>
      <c r="CR2320" s="37"/>
      <c r="CS2320" s="37"/>
      <c r="CT2320" s="37"/>
      <c r="CU2320" s="37"/>
      <c r="CV2320" s="37"/>
      <c r="CW2320" s="37"/>
      <c r="CX2320" s="37"/>
      <c r="CY2320" s="37"/>
      <c r="CZ2320" s="37"/>
      <c r="DA2320" s="37"/>
      <c r="DB2320" s="37"/>
      <c r="DC2320" s="37"/>
      <c r="DD2320" s="37"/>
      <c r="DE2320" s="37"/>
      <c r="DF2320" s="37"/>
      <c r="DG2320" s="37"/>
      <c r="DH2320" s="37"/>
      <c r="DI2320" s="37"/>
      <c r="DJ2320" s="37"/>
      <c r="DK2320" s="37"/>
      <c r="DL2320" s="37"/>
      <c r="DR2320" s="37"/>
      <c r="DS2320" s="37"/>
      <c r="DT2320" s="37"/>
      <c r="DU2320" s="37"/>
      <c r="DV2320" s="37"/>
      <c r="DW2320" s="37"/>
      <c r="DX2320" s="37"/>
      <c r="DY2320" s="37"/>
      <c r="DZ2320" s="37"/>
      <c r="EA2320" s="37"/>
      <c r="EB2320" s="37"/>
      <c r="EC2320" s="37"/>
      <c r="ED2320" s="37"/>
      <c r="EE2320" s="37"/>
      <c r="EF2320" s="37"/>
      <c r="EG2320" s="37"/>
      <c r="EH2320" s="37"/>
      <c r="EI2320" s="37"/>
      <c r="EJ2320" s="37"/>
      <c r="EK2320" s="37"/>
      <c r="EL2320" s="37"/>
      <c r="EM2320" s="37"/>
      <c r="EN2320" s="37"/>
      <c r="EO2320" s="37"/>
      <c r="EP2320" s="37"/>
      <c r="EQ2320" s="37"/>
      <c r="ER2320" s="37"/>
      <c r="ES2320" s="37"/>
      <c r="ET2320" s="37"/>
      <c r="EU2320" s="37"/>
      <c r="EV2320" s="37"/>
      <c r="EW2320" s="37"/>
      <c r="EX2320" s="37"/>
      <c r="EY2320" s="37"/>
      <c r="EZ2320" s="37"/>
      <c r="FA2320" s="37"/>
      <c r="FB2320" s="37"/>
      <c r="FC2320" s="37"/>
      <c r="FD2320" s="37"/>
    </row>
    <row r="2321" spans="2:160" x14ac:dyDescent="0.5">
      <c r="B2321" s="36" t="s">
        <v>2516</v>
      </c>
      <c r="C2321" s="18">
        <v>4.0134690620317048E-3</v>
      </c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7"/>
      <c r="AD2321" s="37"/>
      <c r="AE2321" s="37"/>
      <c r="AF2321" s="37"/>
      <c r="AG2321" s="37"/>
      <c r="AH2321" s="37"/>
      <c r="AI2321" s="37"/>
      <c r="AJ2321" s="37"/>
      <c r="AK2321" s="37"/>
      <c r="AL2321" s="37"/>
      <c r="AM2321" s="37"/>
      <c r="AN2321" s="37"/>
      <c r="AO2321" s="37"/>
      <c r="AP2321" s="37"/>
      <c r="AQ2321" s="37"/>
      <c r="AR2321" s="37"/>
      <c r="AS2321" s="37"/>
      <c r="AT2321" s="37"/>
      <c r="AU2321" s="37"/>
      <c r="AV2321" s="37"/>
      <c r="AW2321" s="37"/>
      <c r="AX2321" s="37"/>
      <c r="AY2321" s="37"/>
      <c r="AZ2321" s="37"/>
      <c r="BA2321" s="37"/>
      <c r="BB2321" s="37"/>
      <c r="BC2321" s="37"/>
      <c r="BD2321" s="37"/>
      <c r="BE2321" s="37"/>
      <c r="BF2321" s="37"/>
      <c r="BG2321" s="37"/>
      <c r="BH2321" s="37"/>
      <c r="BI2321" s="37"/>
      <c r="BJ2321" s="37"/>
      <c r="BK2321" s="37"/>
      <c r="BL2321" s="37"/>
      <c r="BM2321" s="37"/>
      <c r="BN2321" s="37"/>
      <c r="BO2321" s="37"/>
      <c r="BP2321" s="37"/>
      <c r="BQ2321" s="37"/>
      <c r="BR2321" s="37"/>
      <c r="BS2321" s="37"/>
      <c r="BT2321" s="37"/>
      <c r="BU2321" s="37"/>
      <c r="BV2321" s="37"/>
      <c r="BW2321" s="37"/>
      <c r="BX2321" s="37"/>
      <c r="BY2321" s="37"/>
      <c r="BZ2321" s="37"/>
      <c r="CA2321" s="37"/>
      <c r="CB2321" s="37"/>
      <c r="CC2321" s="37"/>
      <c r="CD2321" s="37"/>
      <c r="CE2321" s="37"/>
      <c r="CF2321" s="37"/>
      <c r="CG2321" s="37"/>
      <c r="CH2321" s="37"/>
      <c r="CI2321" s="37"/>
      <c r="CJ2321" s="37"/>
      <c r="CK2321" s="37"/>
      <c r="CL2321" s="37"/>
      <c r="CM2321" s="37"/>
      <c r="CN2321" s="37"/>
      <c r="CO2321" s="37"/>
      <c r="CP2321" s="37"/>
      <c r="CQ2321" s="37"/>
      <c r="CR2321" s="37"/>
      <c r="CS2321" s="37"/>
      <c r="CT2321" s="37"/>
      <c r="CU2321" s="37"/>
      <c r="CV2321" s="37"/>
      <c r="CW2321" s="37"/>
      <c r="CX2321" s="37"/>
      <c r="CY2321" s="37"/>
      <c r="CZ2321" s="37"/>
      <c r="DA2321" s="37"/>
      <c r="DB2321" s="37"/>
      <c r="DC2321" s="37"/>
      <c r="DD2321" s="37"/>
      <c r="DE2321" s="37"/>
      <c r="DF2321" s="37"/>
      <c r="DG2321" s="37"/>
      <c r="DH2321" s="37"/>
      <c r="DI2321" s="37"/>
      <c r="DJ2321" s="37"/>
      <c r="DK2321" s="37"/>
      <c r="DL2321" s="37"/>
      <c r="DR2321" s="37"/>
      <c r="DS2321" s="37"/>
      <c r="DT2321" s="37"/>
      <c r="DU2321" s="37"/>
      <c r="DV2321" s="37"/>
      <c r="DW2321" s="37"/>
      <c r="DX2321" s="37"/>
      <c r="DY2321" s="37"/>
      <c r="DZ2321" s="37"/>
      <c r="EA2321" s="37"/>
      <c r="EB2321" s="37"/>
      <c r="EC2321" s="37"/>
      <c r="ED2321" s="37"/>
      <c r="EE2321" s="37"/>
      <c r="EF2321" s="37"/>
      <c r="EG2321" s="37"/>
      <c r="EH2321" s="37"/>
      <c r="EI2321" s="37"/>
      <c r="EJ2321" s="37"/>
      <c r="EK2321" s="37"/>
      <c r="EL2321" s="37"/>
      <c r="EM2321" s="37"/>
      <c r="EN2321" s="37"/>
      <c r="EO2321" s="37"/>
      <c r="EP2321" s="37"/>
      <c r="EQ2321" s="37"/>
      <c r="ER2321" s="37"/>
      <c r="ES2321" s="37"/>
      <c r="ET2321" s="37"/>
      <c r="EU2321" s="37"/>
      <c r="EV2321" s="37"/>
      <c r="EW2321" s="37"/>
      <c r="EX2321" s="37"/>
      <c r="EY2321" s="37"/>
      <c r="EZ2321" s="37"/>
      <c r="FA2321" s="37"/>
      <c r="FB2321" s="37"/>
      <c r="FC2321" s="37"/>
      <c r="FD2321" s="37"/>
    </row>
    <row r="2322" spans="2:160" x14ac:dyDescent="0.5">
      <c r="B2322" s="36" t="s">
        <v>2517</v>
      </c>
      <c r="C2322" s="18">
        <v>-1.7408768746413061E-3</v>
      </c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7"/>
      <c r="AD2322" s="37"/>
      <c r="AE2322" s="37"/>
      <c r="AF2322" s="37"/>
      <c r="AG2322" s="37"/>
      <c r="AH2322" s="37"/>
      <c r="AI2322" s="37"/>
      <c r="AJ2322" s="37"/>
      <c r="AK2322" s="37"/>
      <c r="AL2322" s="37"/>
      <c r="AM2322" s="37"/>
      <c r="AN2322" s="37"/>
      <c r="AO2322" s="37"/>
      <c r="AP2322" s="37"/>
      <c r="AQ2322" s="37"/>
      <c r="AR2322" s="37"/>
      <c r="AS2322" s="37"/>
      <c r="AT2322" s="37"/>
      <c r="AU2322" s="37"/>
      <c r="AV2322" s="37"/>
      <c r="AW2322" s="37"/>
      <c r="AX2322" s="37"/>
      <c r="AY2322" s="37"/>
      <c r="AZ2322" s="37"/>
      <c r="BA2322" s="37"/>
      <c r="BB2322" s="37"/>
      <c r="BC2322" s="37"/>
      <c r="BD2322" s="37"/>
      <c r="BE2322" s="37"/>
      <c r="BF2322" s="37"/>
      <c r="BG2322" s="37"/>
      <c r="BH2322" s="37"/>
      <c r="BI2322" s="37"/>
      <c r="BJ2322" s="37"/>
      <c r="BK2322" s="37"/>
      <c r="BL2322" s="37"/>
      <c r="BM2322" s="37"/>
      <c r="BN2322" s="37"/>
      <c r="BO2322" s="37"/>
      <c r="BP2322" s="37"/>
      <c r="BQ2322" s="37"/>
      <c r="BR2322" s="37"/>
      <c r="BS2322" s="37"/>
      <c r="BT2322" s="37"/>
      <c r="BU2322" s="37"/>
      <c r="BV2322" s="37"/>
      <c r="BW2322" s="37"/>
      <c r="BX2322" s="37"/>
      <c r="BY2322" s="37"/>
      <c r="BZ2322" s="37"/>
      <c r="CA2322" s="37"/>
      <c r="CB2322" s="37"/>
      <c r="CC2322" s="37"/>
      <c r="CD2322" s="37"/>
      <c r="CE2322" s="37"/>
      <c r="CF2322" s="37"/>
      <c r="CG2322" s="37"/>
      <c r="CH2322" s="37"/>
      <c r="CI2322" s="37"/>
      <c r="CJ2322" s="37"/>
      <c r="CK2322" s="37"/>
      <c r="CL2322" s="37"/>
      <c r="CM2322" s="37"/>
      <c r="CN2322" s="37"/>
      <c r="CO2322" s="37"/>
      <c r="CP2322" s="37"/>
      <c r="CQ2322" s="37"/>
      <c r="CR2322" s="37"/>
      <c r="CS2322" s="37"/>
      <c r="CT2322" s="37"/>
      <c r="CU2322" s="37"/>
      <c r="CV2322" s="37"/>
      <c r="CW2322" s="37"/>
      <c r="CX2322" s="37"/>
      <c r="CY2322" s="37"/>
      <c r="CZ2322" s="37"/>
      <c r="DA2322" s="37"/>
      <c r="DB2322" s="37"/>
      <c r="DC2322" s="37"/>
      <c r="DD2322" s="37"/>
      <c r="DE2322" s="37"/>
      <c r="DF2322" s="37"/>
      <c r="DG2322" s="37"/>
      <c r="DH2322" s="37"/>
      <c r="DI2322" s="37"/>
      <c r="DJ2322" s="37"/>
      <c r="DK2322" s="37"/>
      <c r="DL2322" s="37"/>
      <c r="DR2322" s="37"/>
      <c r="DS2322" s="37"/>
      <c r="DT2322" s="37"/>
      <c r="DU2322" s="37"/>
      <c r="DV2322" s="37"/>
      <c r="DW2322" s="37"/>
      <c r="DX2322" s="37"/>
      <c r="DY2322" s="37"/>
      <c r="DZ2322" s="37"/>
      <c r="EA2322" s="37"/>
      <c r="EB2322" s="37"/>
      <c r="EC2322" s="37"/>
      <c r="ED2322" s="37"/>
      <c r="EE2322" s="37"/>
      <c r="EF2322" s="37"/>
      <c r="EG2322" s="37"/>
      <c r="EH2322" s="37"/>
      <c r="EI2322" s="37"/>
      <c r="EJ2322" s="37"/>
      <c r="EK2322" s="37"/>
      <c r="EL2322" s="37"/>
      <c r="EM2322" s="37"/>
      <c r="EN2322" s="37"/>
      <c r="EO2322" s="37"/>
      <c r="EP2322" s="37"/>
      <c r="EQ2322" s="37"/>
      <c r="ER2322" s="37"/>
      <c r="ES2322" s="37"/>
      <c r="ET2322" s="37"/>
      <c r="EU2322" s="37"/>
      <c r="EV2322" s="37"/>
      <c r="EW2322" s="37"/>
      <c r="EX2322" s="37"/>
      <c r="EY2322" s="37"/>
      <c r="EZ2322" s="37"/>
      <c r="FA2322" s="37"/>
      <c r="FB2322" s="37"/>
      <c r="FC2322" s="37"/>
      <c r="FD2322" s="37"/>
    </row>
    <row r="2323" spans="2:160" x14ac:dyDescent="0.5">
      <c r="B2323" s="36" t="s">
        <v>2518</v>
      </c>
      <c r="C2323" s="18">
        <v>2.6877230868422863E-3</v>
      </c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/>
      <c r="AA2323" s="37"/>
      <c r="AB2323" s="37"/>
      <c r="AC2323" s="37"/>
      <c r="AD2323" s="37"/>
      <c r="AE2323" s="37"/>
      <c r="AF2323" s="37"/>
      <c r="AG2323" s="37"/>
      <c r="AH2323" s="37"/>
      <c r="AI2323" s="37"/>
      <c r="AJ2323" s="37"/>
      <c r="AK2323" s="37"/>
      <c r="AL2323" s="37"/>
      <c r="AM2323" s="37"/>
      <c r="AN2323" s="37"/>
      <c r="AO2323" s="37"/>
      <c r="AP2323" s="37"/>
      <c r="AQ2323" s="37"/>
      <c r="AR2323" s="37"/>
      <c r="AS2323" s="37"/>
      <c r="AT2323" s="37"/>
      <c r="AU2323" s="37"/>
      <c r="AV2323" s="37"/>
      <c r="AW2323" s="37"/>
      <c r="AX2323" s="37"/>
      <c r="AY2323" s="37"/>
      <c r="AZ2323" s="37"/>
      <c r="BA2323" s="37"/>
      <c r="BB2323" s="37"/>
      <c r="BC2323" s="37"/>
      <c r="BD2323" s="37"/>
      <c r="BE2323" s="37"/>
      <c r="BF2323" s="37"/>
      <c r="BG2323" s="37"/>
      <c r="BH2323" s="37"/>
      <c r="BI2323" s="37"/>
      <c r="BJ2323" s="37"/>
      <c r="BK2323" s="37"/>
      <c r="BL2323" s="37"/>
      <c r="BM2323" s="37"/>
      <c r="BN2323" s="37"/>
      <c r="BO2323" s="37"/>
      <c r="BP2323" s="37"/>
      <c r="BQ2323" s="37"/>
      <c r="BR2323" s="37"/>
      <c r="BS2323" s="37"/>
      <c r="BT2323" s="37"/>
      <c r="BU2323" s="37"/>
      <c r="BV2323" s="37"/>
      <c r="BW2323" s="37"/>
      <c r="BX2323" s="37"/>
      <c r="BY2323" s="37"/>
      <c r="BZ2323" s="37"/>
      <c r="CA2323" s="37"/>
      <c r="CB2323" s="37"/>
      <c r="CC2323" s="37"/>
      <c r="CD2323" s="37"/>
      <c r="CE2323" s="37"/>
      <c r="CF2323" s="37"/>
      <c r="CG2323" s="37"/>
      <c r="CH2323" s="37"/>
      <c r="CI2323" s="37"/>
      <c r="CJ2323" s="37"/>
      <c r="CK2323" s="37"/>
      <c r="CL2323" s="37"/>
      <c r="CM2323" s="37"/>
      <c r="CN2323" s="37"/>
      <c r="CO2323" s="37"/>
      <c r="CP2323" s="37"/>
      <c r="CQ2323" s="37"/>
      <c r="CR2323" s="37"/>
      <c r="CS2323" s="37"/>
      <c r="CT2323" s="37"/>
      <c r="CU2323" s="37"/>
      <c r="CV2323" s="37"/>
      <c r="CW2323" s="37"/>
      <c r="CX2323" s="37"/>
      <c r="CY2323" s="37"/>
      <c r="CZ2323" s="37"/>
      <c r="DA2323" s="37"/>
      <c r="DB2323" s="37"/>
      <c r="DC2323" s="37"/>
      <c r="DD2323" s="37"/>
      <c r="DE2323" s="37"/>
      <c r="DF2323" s="37"/>
      <c r="DG2323" s="37"/>
      <c r="DH2323" s="37"/>
      <c r="DI2323" s="37"/>
      <c r="DJ2323" s="37"/>
      <c r="DK2323" s="37"/>
      <c r="DL2323" s="37"/>
      <c r="DR2323" s="37"/>
      <c r="DS2323" s="37"/>
      <c r="DT2323" s="37"/>
      <c r="DU2323" s="37"/>
      <c r="DV2323" s="37"/>
      <c r="DW2323" s="37"/>
      <c r="DX2323" s="37"/>
      <c r="DY2323" s="37"/>
      <c r="DZ2323" s="37"/>
      <c r="EA2323" s="37"/>
      <c r="EB2323" s="37"/>
      <c r="EC2323" s="37"/>
      <c r="ED2323" s="37"/>
      <c r="EE2323" s="37"/>
      <c r="EF2323" s="37"/>
      <c r="EG2323" s="37"/>
      <c r="EH2323" s="37"/>
      <c r="EI2323" s="37"/>
      <c r="EJ2323" s="37"/>
      <c r="EK2323" s="37"/>
      <c r="EL2323" s="37"/>
      <c r="EM2323" s="37"/>
      <c r="EN2323" s="37"/>
      <c r="EO2323" s="37"/>
      <c r="EP2323" s="37"/>
      <c r="EQ2323" s="37"/>
      <c r="ER2323" s="37"/>
      <c r="ES2323" s="37"/>
      <c r="ET2323" s="37"/>
      <c r="EU2323" s="37"/>
      <c r="EV2323" s="37"/>
      <c r="EW2323" s="37"/>
      <c r="EX2323" s="37"/>
      <c r="EY2323" s="37"/>
      <c r="EZ2323" s="37"/>
      <c r="FA2323" s="37"/>
      <c r="FB2323" s="37"/>
      <c r="FC2323" s="37"/>
      <c r="FD2323" s="37"/>
    </row>
    <row r="2324" spans="2:160" x14ac:dyDescent="0.5">
      <c r="B2324" s="36" t="s">
        <v>2519</v>
      </c>
      <c r="C2324" s="18">
        <v>2.2110404828032282E-2</v>
      </c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F2324" s="37"/>
      <c r="AG2324" s="37"/>
      <c r="AH2324" s="37"/>
      <c r="AI2324" s="37"/>
      <c r="AJ2324" s="37"/>
      <c r="AK2324" s="37"/>
      <c r="AL2324" s="37"/>
      <c r="AM2324" s="37"/>
      <c r="AN2324" s="37"/>
      <c r="AO2324" s="37"/>
      <c r="AP2324" s="37"/>
      <c r="AQ2324" s="37"/>
      <c r="AR2324" s="37"/>
      <c r="AS2324" s="37"/>
      <c r="AT2324" s="37"/>
      <c r="AU2324" s="37"/>
      <c r="AV2324" s="37"/>
      <c r="AW2324" s="37"/>
      <c r="AX2324" s="37"/>
      <c r="AY2324" s="37"/>
      <c r="AZ2324" s="37"/>
      <c r="BA2324" s="37"/>
      <c r="BB2324" s="37"/>
      <c r="BC2324" s="37"/>
      <c r="BD2324" s="37"/>
      <c r="BE2324" s="37"/>
      <c r="BF2324" s="37"/>
      <c r="BG2324" s="37"/>
      <c r="BH2324" s="37"/>
      <c r="BI2324" s="37"/>
      <c r="BJ2324" s="37"/>
      <c r="BK2324" s="37"/>
      <c r="BL2324" s="37"/>
      <c r="BM2324" s="37"/>
      <c r="BN2324" s="37"/>
      <c r="BO2324" s="37"/>
      <c r="BP2324" s="37"/>
      <c r="BQ2324" s="37"/>
      <c r="BR2324" s="37"/>
      <c r="BS2324" s="37"/>
      <c r="BT2324" s="37"/>
      <c r="BU2324" s="37"/>
      <c r="BV2324" s="37"/>
      <c r="BW2324" s="37"/>
      <c r="BX2324" s="37"/>
      <c r="BY2324" s="37"/>
      <c r="BZ2324" s="37"/>
      <c r="CA2324" s="37"/>
      <c r="CB2324" s="37"/>
      <c r="CC2324" s="37"/>
      <c r="CD2324" s="37"/>
      <c r="CE2324" s="37"/>
      <c r="CF2324" s="37"/>
      <c r="CG2324" s="37"/>
      <c r="CH2324" s="37"/>
      <c r="CI2324" s="37"/>
      <c r="CJ2324" s="37"/>
      <c r="CK2324" s="37"/>
      <c r="CL2324" s="37"/>
      <c r="CM2324" s="37"/>
      <c r="CN2324" s="37"/>
      <c r="CO2324" s="37"/>
      <c r="CP2324" s="37"/>
      <c r="CQ2324" s="37"/>
      <c r="CR2324" s="37"/>
      <c r="CS2324" s="37"/>
      <c r="CT2324" s="37"/>
      <c r="CU2324" s="37"/>
      <c r="CV2324" s="37"/>
      <c r="CW2324" s="37"/>
      <c r="CX2324" s="37"/>
      <c r="CY2324" s="37"/>
      <c r="CZ2324" s="37"/>
      <c r="DA2324" s="37"/>
      <c r="DB2324" s="37"/>
      <c r="DC2324" s="37"/>
      <c r="DD2324" s="37"/>
      <c r="DE2324" s="37"/>
      <c r="DF2324" s="37"/>
      <c r="DG2324" s="37"/>
      <c r="DH2324" s="37"/>
      <c r="DI2324" s="37"/>
      <c r="DJ2324" s="37"/>
      <c r="DK2324" s="37"/>
      <c r="DL2324" s="37"/>
      <c r="DR2324" s="37"/>
      <c r="DS2324" s="37"/>
      <c r="DT2324" s="37"/>
      <c r="DU2324" s="37"/>
      <c r="DV2324" s="37"/>
      <c r="DW2324" s="37"/>
      <c r="DX2324" s="37"/>
      <c r="DY2324" s="37"/>
      <c r="DZ2324" s="37"/>
      <c r="EA2324" s="37"/>
      <c r="EB2324" s="37"/>
      <c r="EC2324" s="37"/>
      <c r="ED2324" s="37"/>
      <c r="EE2324" s="37"/>
      <c r="EF2324" s="37"/>
      <c r="EG2324" s="37"/>
      <c r="EH2324" s="37"/>
      <c r="EI2324" s="37"/>
      <c r="EJ2324" s="37"/>
      <c r="EK2324" s="37"/>
      <c r="EL2324" s="37"/>
      <c r="EM2324" s="37"/>
      <c r="EN2324" s="37"/>
      <c r="EO2324" s="37"/>
      <c r="EP2324" s="37"/>
      <c r="EQ2324" s="37"/>
      <c r="ER2324" s="37"/>
      <c r="ES2324" s="37"/>
      <c r="ET2324" s="37"/>
      <c r="EU2324" s="37"/>
      <c r="EV2324" s="37"/>
      <c r="EW2324" s="37"/>
      <c r="EX2324" s="37"/>
      <c r="EY2324" s="37"/>
      <c r="EZ2324" s="37"/>
      <c r="FA2324" s="37"/>
      <c r="FB2324" s="37"/>
      <c r="FC2324" s="37"/>
      <c r="FD2324" s="37"/>
    </row>
    <row r="2325" spans="2:160" x14ac:dyDescent="0.5">
      <c r="B2325" s="36" t="s">
        <v>2520</v>
      </c>
      <c r="C2325" s="18">
        <v>8.117725975586243E-3</v>
      </c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/>
      <c r="AA2325" s="37"/>
      <c r="AB2325" s="37"/>
      <c r="AC2325" s="37"/>
      <c r="AD2325" s="37"/>
      <c r="AE2325" s="37"/>
      <c r="AF2325" s="37"/>
      <c r="AG2325" s="37"/>
      <c r="AH2325" s="37"/>
      <c r="AI2325" s="37"/>
      <c r="AJ2325" s="37"/>
      <c r="AK2325" s="37"/>
      <c r="AL2325" s="37"/>
      <c r="AM2325" s="37"/>
      <c r="AN2325" s="37"/>
      <c r="AO2325" s="37"/>
      <c r="AP2325" s="37"/>
      <c r="AQ2325" s="37"/>
      <c r="AR2325" s="37"/>
      <c r="AS2325" s="37"/>
      <c r="AT2325" s="37"/>
      <c r="AU2325" s="37"/>
      <c r="AV2325" s="37"/>
      <c r="AW2325" s="37"/>
      <c r="AX2325" s="37"/>
      <c r="AY2325" s="37"/>
      <c r="AZ2325" s="37"/>
      <c r="BA2325" s="37"/>
      <c r="BB2325" s="37"/>
      <c r="BC2325" s="37"/>
      <c r="BD2325" s="37"/>
      <c r="BE2325" s="37"/>
      <c r="BF2325" s="37"/>
      <c r="BG2325" s="37"/>
      <c r="BH2325" s="37"/>
      <c r="BI2325" s="37"/>
      <c r="BJ2325" s="37"/>
      <c r="BK2325" s="37"/>
      <c r="BL2325" s="37"/>
      <c r="BM2325" s="37"/>
      <c r="BN2325" s="37"/>
      <c r="BO2325" s="37"/>
      <c r="BP2325" s="37"/>
      <c r="BQ2325" s="37"/>
      <c r="BR2325" s="37"/>
      <c r="BS2325" s="37"/>
      <c r="BT2325" s="37"/>
      <c r="BU2325" s="37"/>
      <c r="BV2325" s="37"/>
      <c r="BW2325" s="37"/>
      <c r="BX2325" s="37"/>
      <c r="BY2325" s="37"/>
      <c r="BZ2325" s="37"/>
      <c r="CA2325" s="37"/>
      <c r="CB2325" s="37"/>
      <c r="CC2325" s="37"/>
      <c r="CD2325" s="37"/>
      <c r="CE2325" s="37"/>
      <c r="CF2325" s="37"/>
      <c r="CG2325" s="37"/>
      <c r="CH2325" s="37"/>
      <c r="CI2325" s="37"/>
      <c r="CJ2325" s="37"/>
      <c r="CK2325" s="37"/>
      <c r="CL2325" s="37"/>
      <c r="CM2325" s="37"/>
      <c r="CN2325" s="37"/>
      <c r="CO2325" s="37"/>
      <c r="CP2325" s="37"/>
      <c r="CQ2325" s="37"/>
      <c r="CR2325" s="37"/>
      <c r="CS2325" s="37"/>
      <c r="CT2325" s="37"/>
      <c r="CU2325" s="37"/>
      <c r="CV2325" s="37"/>
      <c r="CW2325" s="37"/>
      <c r="CX2325" s="37"/>
      <c r="CY2325" s="37"/>
      <c r="CZ2325" s="37"/>
      <c r="DA2325" s="37"/>
      <c r="DB2325" s="37"/>
      <c r="DC2325" s="37"/>
      <c r="DD2325" s="37"/>
      <c r="DE2325" s="37"/>
      <c r="DF2325" s="37"/>
      <c r="DG2325" s="37"/>
      <c r="DH2325" s="37"/>
      <c r="DI2325" s="37"/>
      <c r="DJ2325" s="37"/>
      <c r="DK2325" s="37"/>
      <c r="DL2325" s="37"/>
      <c r="DR2325" s="37"/>
      <c r="DS2325" s="37"/>
      <c r="DT2325" s="37"/>
      <c r="DU2325" s="37"/>
      <c r="DV2325" s="37"/>
      <c r="DW2325" s="37"/>
      <c r="DX2325" s="37"/>
      <c r="DY2325" s="37"/>
      <c r="DZ2325" s="37"/>
      <c r="EA2325" s="37"/>
      <c r="EB2325" s="37"/>
      <c r="EC2325" s="37"/>
      <c r="ED2325" s="37"/>
      <c r="EE2325" s="37"/>
      <c r="EF2325" s="37"/>
      <c r="EG2325" s="37"/>
      <c r="EH2325" s="37"/>
      <c r="EI2325" s="37"/>
      <c r="EJ2325" s="37"/>
      <c r="EK2325" s="37"/>
      <c r="EL2325" s="37"/>
      <c r="EM2325" s="37"/>
      <c r="EN2325" s="37"/>
      <c r="EO2325" s="37"/>
      <c r="EP2325" s="37"/>
      <c r="EQ2325" s="37"/>
      <c r="ER2325" s="37"/>
      <c r="ES2325" s="37"/>
      <c r="ET2325" s="37"/>
      <c r="EU2325" s="37"/>
      <c r="EV2325" s="37"/>
      <c r="EW2325" s="37"/>
      <c r="EX2325" s="37"/>
      <c r="EY2325" s="37"/>
      <c r="EZ2325" s="37"/>
      <c r="FA2325" s="37"/>
      <c r="FB2325" s="37"/>
      <c r="FC2325" s="37"/>
      <c r="FD2325" s="37"/>
    </row>
    <row r="2326" spans="2:160" x14ac:dyDescent="0.5">
      <c r="B2326" s="36" t="s">
        <v>2521</v>
      </c>
      <c r="C2326" s="18">
        <v>-7.72154325605523E-3</v>
      </c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F2326" s="37"/>
      <c r="AG2326" s="37"/>
      <c r="AH2326" s="37"/>
      <c r="AI2326" s="37"/>
      <c r="AJ2326" s="37"/>
      <c r="AK2326" s="37"/>
      <c r="AL2326" s="37"/>
      <c r="AM2326" s="37"/>
      <c r="AN2326" s="37"/>
      <c r="AO2326" s="37"/>
      <c r="AP2326" s="37"/>
      <c r="AQ2326" s="37"/>
      <c r="AR2326" s="37"/>
      <c r="AS2326" s="37"/>
      <c r="AT2326" s="37"/>
      <c r="AU2326" s="37"/>
      <c r="AV2326" s="37"/>
      <c r="AW2326" s="37"/>
      <c r="AX2326" s="37"/>
      <c r="AY2326" s="37"/>
      <c r="AZ2326" s="37"/>
      <c r="BA2326" s="37"/>
      <c r="BB2326" s="37"/>
      <c r="BC2326" s="37"/>
      <c r="BD2326" s="37"/>
      <c r="BE2326" s="37"/>
      <c r="BF2326" s="37"/>
      <c r="BG2326" s="37"/>
      <c r="BH2326" s="37"/>
      <c r="BI2326" s="37"/>
      <c r="BJ2326" s="37"/>
      <c r="BK2326" s="37"/>
      <c r="BL2326" s="37"/>
      <c r="BM2326" s="37"/>
      <c r="BN2326" s="37"/>
      <c r="BO2326" s="37"/>
      <c r="BP2326" s="37"/>
      <c r="BQ2326" s="37"/>
      <c r="BR2326" s="37"/>
      <c r="BS2326" s="37"/>
      <c r="BT2326" s="37"/>
      <c r="BU2326" s="37"/>
      <c r="BV2326" s="37"/>
      <c r="BW2326" s="37"/>
      <c r="BX2326" s="37"/>
      <c r="BY2326" s="37"/>
      <c r="BZ2326" s="37"/>
      <c r="CA2326" s="37"/>
      <c r="CB2326" s="37"/>
      <c r="CC2326" s="37"/>
      <c r="CD2326" s="37"/>
      <c r="CE2326" s="37"/>
      <c r="CF2326" s="37"/>
      <c r="CG2326" s="37"/>
      <c r="CH2326" s="37"/>
      <c r="CI2326" s="37"/>
      <c r="CJ2326" s="37"/>
      <c r="CK2326" s="37"/>
      <c r="CL2326" s="37"/>
      <c r="CM2326" s="37"/>
      <c r="CN2326" s="37"/>
      <c r="CO2326" s="37"/>
      <c r="CP2326" s="37"/>
      <c r="CQ2326" s="37"/>
      <c r="CR2326" s="37"/>
      <c r="CS2326" s="37"/>
      <c r="CT2326" s="37"/>
      <c r="CU2326" s="37"/>
      <c r="CV2326" s="37"/>
      <c r="CW2326" s="37"/>
      <c r="CX2326" s="37"/>
      <c r="CY2326" s="37"/>
      <c r="CZ2326" s="37"/>
      <c r="DA2326" s="37"/>
      <c r="DB2326" s="37"/>
      <c r="DC2326" s="37"/>
      <c r="DD2326" s="37"/>
      <c r="DE2326" s="37"/>
      <c r="DF2326" s="37"/>
      <c r="DG2326" s="37"/>
      <c r="DH2326" s="37"/>
      <c r="DI2326" s="37"/>
      <c r="DJ2326" s="37"/>
      <c r="DK2326" s="37"/>
      <c r="DL2326" s="37"/>
      <c r="DR2326" s="37"/>
      <c r="DS2326" s="37"/>
      <c r="DT2326" s="37"/>
      <c r="DU2326" s="37"/>
      <c r="DV2326" s="37"/>
      <c r="DW2326" s="37"/>
      <c r="DX2326" s="37"/>
      <c r="DY2326" s="37"/>
      <c r="DZ2326" s="37"/>
      <c r="EA2326" s="37"/>
      <c r="EB2326" s="37"/>
      <c r="EC2326" s="37"/>
      <c r="ED2326" s="37"/>
      <c r="EE2326" s="37"/>
      <c r="EF2326" s="37"/>
      <c r="EG2326" s="37"/>
      <c r="EH2326" s="37"/>
      <c r="EI2326" s="37"/>
      <c r="EJ2326" s="37"/>
      <c r="EK2326" s="37"/>
      <c r="EL2326" s="37"/>
      <c r="EM2326" s="37"/>
      <c r="EN2326" s="37"/>
      <c r="EO2326" s="37"/>
      <c r="EP2326" s="37"/>
      <c r="EQ2326" s="37"/>
      <c r="ER2326" s="37"/>
      <c r="ES2326" s="37"/>
      <c r="ET2326" s="37"/>
      <c r="EU2326" s="37"/>
      <c r="EV2326" s="37"/>
      <c r="EW2326" s="37"/>
      <c r="EX2326" s="37"/>
      <c r="EY2326" s="37"/>
      <c r="EZ2326" s="37"/>
      <c r="FA2326" s="37"/>
      <c r="FB2326" s="37"/>
      <c r="FC2326" s="37"/>
      <c r="FD2326" s="37"/>
    </row>
    <row r="2327" spans="2:160" x14ac:dyDescent="0.5">
      <c r="B2327" s="36" t="s">
        <v>2522</v>
      </c>
      <c r="C2327" s="18">
        <v>1.1214032694966125E-3</v>
      </c>
      <c r="H2327" s="37"/>
      <c r="I2327" s="37"/>
      <c r="J2327" s="37"/>
      <c r="K2327" s="37"/>
      <c r="L2327" s="37"/>
      <c r="M2327" s="37"/>
      <c r="N2327" s="37"/>
      <c r="O2327" s="37"/>
      <c r="P2327" s="37"/>
      <c r="Q2327" s="37"/>
      <c r="R2327" s="37"/>
      <c r="S2327" s="37"/>
      <c r="T2327" s="37"/>
      <c r="U2327" s="37"/>
      <c r="V2327" s="37"/>
      <c r="W2327" s="37"/>
      <c r="X2327" s="37"/>
      <c r="Y2327" s="37"/>
      <c r="Z2327" s="37"/>
      <c r="AA2327" s="37"/>
      <c r="AB2327" s="37"/>
      <c r="AC2327" s="37"/>
      <c r="AD2327" s="37"/>
      <c r="AE2327" s="37"/>
      <c r="AF2327" s="37"/>
      <c r="AG2327" s="37"/>
      <c r="AH2327" s="37"/>
      <c r="AI2327" s="37"/>
      <c r="AJ2327" s="37"/>
      <c r="AK2327" s="37"/>
      <c r="AL2327" s="37"/>
      <c r="AM2327" s="37"/>
      <c r="AN2327" s="37"/>
      <c r="AO2327" s="37"/>
      <c r="AP2327" s="37"/>
      <c r="AQ2327" s="37"/>
      <c r="AR2327" s="37"/>
      <c r="AS2327" s="37"/>
      <c r="AT2327" s="37"/>
      <c r="AU2327" s="37"/>
      <c r="AV2327" s="37"/>
      <c r="AW2327" s="37"/>
      <c r="AX2327" s="37"/>
      <c r="AY2327" s="37"/>
      <c r="AZ2327" s="37"/>
      <c r="BA2327" s="37"/>
      <c r="BB2327" s="37"/>
      <c r="BC2327" s="37"/>
      <c r="BD2327" s="37"/>
      <c r="BE2327" s="37"/>
      <c r="BF2327" s="37"/>
      <c r="BG2327" s="37"/>
      <c r="BH2327" s="37"/>
      <c r="BI2327" s="37"/>
      <c r="BJ2327" s="37"/>
      <c r="BK2327" s="37"/>
      <c r="BL2327" s="37"/>
      <c r="BM2327" s="37"/>
      <c r="BN2327" s="37"/>
      <c r="BO2327" s="37"/>
      <c r="BP2327" s="37"/>
      <c r="BQ2327" s="37"/>
      <c r="BR2327" s="37"/>
      <c r="BS2327" s="37"/>
      <c r="BT2327" s="37"/>
      <c r="BU2327" s="37"/>
      <c r="BV2327" s="37"/>
      <c r="BW2327" s="37"/>
      <c r="BX2327" s="37"/>
      <c r="BY2327" s="37"/>
      <c r="BZ2327" s="37"/>
      <c r="CA2327" s="37"/>
      <c r="CB2327" s="37"/>
      <c r="CC2327" s="37"/>
      <c r="CD2327" s="37"/>
      <c r="CE2327" s="37"/>
      <c r="CF2327" s="37"/>
      <c r="CG2327" s="37"/>
      <c r="CH2327" s="37"/>
      <c r="CI2327" s="37"/>
      <c r="CJ2327" s="37"/>
      <c r="CK2327" s="37"/>
      <c r="CL2327" s="37"/>
      <c r="CM2327" s="37"/>
      <c r="CN2327" s="37"/>
      <c r="CO2327" s="37"/>
      <c r="CP2327" s="37"/>
      <c r="CQ2327" s="37"/>
      <c r="CR2327" s="37"/>
      <c r="CS2327" s="37"/>
      <c r="CT2327" s="37"/>
      <c r="CU2327" s="37"/>
      <c r="CV2327" s="37"/>
      <c r="CW2327" s="37"/>
      <c r="CX2327" s="37"/>
      <c r="CY2327" s="37"/>
      <c r="CZ2327" s="37"/>
      <c r="DA2327" s="37"/>
      <c r="DB2327" s="37"/>
      <c r="DC2327" s="37"/>
      <c r="DD2327" s="37"/>
      <c r="DE2327" s="37"/>
      <c r="DF2327" s="37"/>
      <c r="DG2327" s="37"/>
      <c r="DH2327" s="37"/>
      <c r="DI2327" s="37"/>
      <c r="DJ2327" s="37"/>
      <c r="DK2327" s="37"/>
      <c r="DL2327" s="37"/>
      <c r="DR2327" s="37"/>
      <c r="DS2327" s="37"/>
      <c r="DT2327" s="37"/>
      <c r="DU2327" s="37"/>
      <c r="DV2327" s="37"/>
      <c r="DW2327" s="37"/>
      <c r="DX2327" s="37"/>
      <c r="DY2327" s="37"/>
      <c r="DZ2327" s="37"/>
      <c r="EA2327" s="37"/>
      <c r="EB2327" s="37"/>
      <c r="EC2327" s="37"/>
      <c r="ED2327" s="37"/>
      <c r="EE2327" s="37"/>
      <c r="EF2327" s="37"/>
      <c r="EG2327" s="37"/>
      <c r="EH2327" s="37"/>
      <c r="EI2327" s="37"/>
      <c r="EJ2327" s="37"/>
      <c r="EK2327" s="37"/>
      <c r="EL2327" s="37"/>
      <c r="EM2327" s="37"/>
      <c r="EN2327" s="37"/>
      <c r="EO2327" s="37"/>
      <c r="EP2327" s="37"/>
      <c r="EQ2327" s="37"/>
      <c r="ER2327" s="37"/>
      <c r="ES2327" s="37"/>
      <c r="ET2327" s="37"/>
      <c r="EU2327" s="37"/>
      <c r="EV2327" s="37"/>
      <c r="EW2327" s="37"/>
      <c r="EX2327" s="37"/>
      <c r="EY2327" s="37"/>
      <c r="EZ2327" s="37"/>
      <c r="FA2327" s="37"/>
      <c r="FB2327" s="37"/>
      <c r="FC2327" s="37"/>
      <c r="FD2327" s="37"/>
    </row>
    <row r="2328" spans="2:160" x14ac:dyDescent="0.5">
      <c r="B2328" s="36" t="s">
        <v>2523</v>
      </c>
      <c r="C2328" s="18">
        <v>1.2927103397905704E-2</v>
      </c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/>
      <c r="AA2328" s="37"/>
      <c r="AB2328" s="37"/>
      <c r="AC2328" s="37"/>
      <c r="AD2328" s="37"/>
      <c r="AE2328" s="37"/>
      <c r="AF2328" s="37"/>
      <c r="AG2328" s="37"/>
      <c r="AH2328" s="37"/>
      <c r="AI2328" s="37"/>
      <c r="AJ2328" s="37"/>
      <c r="AK2328" s="37"/>
      <c r="AL2328" s="37"/>
      <c r="AM2328" s="37"/>
      <c r="AN2328" s="37"/>
      <c r="AO2328" s="37"/>
      <c r="AP2328" s="37"/>
      <c r="AQ2328" s="37"/>
      <c r="AR2328" s="37"/>
      <c r="AS2328" s="37"/>
      <c r="AT2328" s="37"/>
      <c r="AU2328" s="37"/>
      <c r="AV2328" s="37"/>
      <c r="AW2328" s="37"/>
      <c r="AX2328" s="37"/>
      <c r="AY2328" s="37"/>
      <c r="AZ2328" s="37"/>
      <c r="BA2328" s="37"/>
      <c r="BB2328" s="37"/>
      <c r="BC2328" s="37"/>
      <c r="BD2328" s="37"/>
      <c r="BE2328" s="37"/>
      <c r="BF2328" s="37"/>
      <c r="BG2328" s="37"/>
      <c r="BH2328" s="37"/>
      <c r="BI2328" s="37"/>
      <c r="BJ2328" s="37"/>
      <c r="BK2328" s="37"/>
      <c r="BL2328" s="37"/>
      <c r="BM2328" s="37"/>
      <c r="BN2328" s="37"/>
      <c r="BO2328" s="37"/>
      <c r="BP2328" s="37"/>
      <c r="BQ2328" s="37"/>
      <c r="BR2328" s="37"/>
      <c r="BS2328" s="37"/>
      <c r="BT2328" s="37"/>
      <c r="BU2328" s="37"/>
      <c r="BV2328" s="37"/>
      <c r="BW2328" s="37"/>
      <c r="BX2328" s="37"/>
      <c r="BY2328" s="37"/>
      <c r="BZ2328" s="37"/>
      <c r="CA2328" s="37"/>
      <c r="CB2328" s="37"/>
      <c r="CC2328" s="37"/>
      <c r="CD2328" s="37"/>
      <c r="CE2328" s="37"/>
      <c r="CF2328" s="37"/>
      <c r="CG2328" s="37"/>
      <c r="CH2328" s="37"/>
      <c r="CI2328" s="37"/>
      <c r="CJ2328" s="37"/>
      <c r="CK2328" s="37"/>
      <c r="CL2328" s="37"/>
      <c r="CM2328" s="37"/>
      <c r="CN2328" s="37"/>
      <c r="CO2328" s="37"/>
      <c r="CP2328" s="37"/>
      <c r="CQ2328" s="37"/>
      <c r="CR2328" s="37"/>
      <c r="CS2328" s="37"/>
      <c r="CT2328" s="37"/>
      <c r="CU2328" s="37"/>
      <c r="CV2328" s="37"/>
      <c r="CW2328" s="37"/>
      <c r="CX2328" s="37"/>
      <c r="CY2328" s="37"/>
      <c r="CZ2328" s="37"/>
      <c r="DA2328" s="37"/>
      <c r="DB2328" s="37"/>
      <c r="DC2328" s="37"/>
      <c r="DD2328" s="37"/>
      <c r="DE2328" s="37"/>
      <c r="DF2328" s="37"/>
      <c r="DG2328" s="37"/>
      <c r="DH2328" s="37"/>
      <c r="DI2328" s="37"/>
      <c r="DJ2328" s="37"/>
      <c r="DK2328" s="37"/>
      <c r="DL2328" s="37"/>
      <c r="DR2328" s="37"/>
      <c r="DS2328" s="37"/>
      <c r="DT2328" s="37"/>
      <c r="DU2328" s="37"/>
      <c r="DV2328" s="37"/>
      <c r="DW2328" s="37"/>
      <c r="DX2328" s="37"/>
      <c r="DY2328" s="37"/>
      <c r="DZ2328" s="37"/>
      <c r="EA2328" s="37"/>
      <c r="EB2328" s="37"/>
      <c r="EC2328" s="37"/>
      <c r="ED2328" s="37"/>
      <c r="EE2328" s="37"/>
      <c r="EF2328" s="37"/>
      <c r="EG2328" s="37"/>
      <c r="EH2328" s="37"/>
      <c r="EI2328" s="37"/>
      <c r="EJ2328" s="37"/>
      <c r="EK2328" s="37"/>
      <c r="EL2328" s="37"/>
      <c r="EM2328" s="37"/>
      <c r="EN2328" s="37"/>
      <c r="EO2328" s="37"/>
      <c r="EP2328" s="37"/>
      <c r="EQ2328" s="37"/>
      <c r="ER2328" s="37"/>
      <c r="ES2328" s="37"/>
      <c r="ET2328" s="37"/>
      <c r="EU2328" s="37"/>
      <c r="EV2328" s="37"/>
      <c r="EW2328" s="37"/>
      <c r="EX2328" s="37"/>
      <c r="EY2328" s="37"/>
      <c r="EZ2328" s="37"/>
      <c r="FA2328" s="37"/>
      <c r="FB2328" s="37"/>
      <c r="FC2328" s="37"/>
      <c r="FD2328" s="37"/>
    </row>
    <row r="2329" spans="2:160" x14ac:dyDescent="0.5">
      <c r="B2329" s="36" t="s">
        <v>2524</v>
      </c>
      <c r="C2329" s="18">
        <v>-3.7509293263644494E-3</v>
      </c>
      <c r="H2329" s="37"/>
      <c r="I2329" s="37"/>
      <c r="J2329" s="37"/>
      <c r="K2329" s="37"/>
      <c r="L2329" s="37"/>
      <c r="M2329" s="37"/>
      <c r="N2329" s="37"/>
      <c r="O2329" s="37"/>
      <c r="P2329" s="37"/>
      <c r="Q2329" s="37"/>
      <c r="R2329" s="37"/>
      <c r="S2329" s="37"/>
      <c r="T2329" s="37"/>
      <c r="U2329" s="37"/>
      <c r="V2329" s="37"/>
      <c r="W2329" s="37"/>
      <c r="X2329" s="37"/>
      <c r="Y2329" s="37"/>
      <c r="Z2329" s="37"/>
      <c r="AA2329" s="37"/>
      <c r="AB2329" s="37"/>
      <c r="AC2329" s="37"/>
      <c r="AD2329" s="37"/>
      <c r="AE2329" s="37"/>
      <c r="AF2329" s="37"/>
      <c r="AG2329" s="37"/>
      <c r="AH2329" s="37"/>
      <c r="AI2329" s="37"/>
      <c r="AJ2329" s="37"/>
      <c r="AK2329" s="37"/>
      <c r="AL2329" s="37"/>
      <c r="AM2329" s="37"/>
      <c r="AN2329" s="37"/>
      <c r="AO2329" s="37"/>
      <c r="AP2329" s="37"/>
      <c r="AQ2329" s="37"/>
      <c r="AR2329" s="37"/>
      <c r="AS2329" s="37"/>
      <c r="AT2329" s="37"/>
      <c r="AU2329" s="37"/>
      <c r="AV2329" s="37"/>
      <c r="AW2329" s="37"/>
      <c r="AX2329" s="37"/>
      <c r="AY2329" s="37"/>
      <c r="AZ2329" s="37"/>
      <c r="BA2329" s="37"/>
      <c r="BB2329" s="37"/>
      <c r="BC2329" s="37"/>
      <c r="BD2329" s="37"/>
      <c r="BE2329" s="37"/>
      <c r="BF2329" s="37"/>
      <c r="BG2329" s="37"/>
      <c r="BH2329" s="37"/>
      <c r="BI2329" s="37"/>
      <c r="BJ2329" s="37"/>
      <c r="BK2329" s="37"/>
      <c r="BL2329" s="37"/>
      <c r="BM2329" s="37"/>
      <c r="BN2329" s="37"/>
      <c r="BO2329" s="37"/>
      <c r="BP2329" s="37"/>
      <c r="BQ2329" s="37"/>
      <c r="BR2329" s="37"/>
      <c r="BS2329" s="37"/>
      <c r="BT2329" s="37"/>
      <c r="BU2329" s="37"/>
      <c r="BV2329" s="37"/>
      <c r="BW2329" s="37"/>
      <c r="BX2329" s="37"/>
      <c r="BY2329" s="37"/>
      <c r="BZ2329" s="37"/>
      <c r="CA2329" s="37"/>
      <c r="CB2329" s="37"/>
      <c r="CC2329" s="37"/>
      <c r="CD2329" s="37"/>
      <c r="CE2329" s="37"/>
      <c r="CF2329" s="37"/>
      <c r="CG2329" s="37"/>
      <c r="CH2329" s="37"/>
      <c r="CI2329" s="37"/>
      <c r="CJ2329" s="37"/>
      <c r="CK2329" s="37"/>
      <c r="CL2329" s="37"/>
      <c r="CM2329" s="37"/>
      <c r="CN2329" s="37"/>
      <c r="CO2329" s="37"/>
      <c r="CP2329" s="37"/>
      <c r="CQ2329" s="37"/>
      <c r="CR2329" s="37"/>
      <c r="CS2329" s="37"/>
      <c r="CT2329" s="37"/>
      <c r="CU2329" s="37"/>
      <c r="CV2329" s="37"/>
      <c r="CW2329" s="37"/>
      <c r="CX2329" s="37"/>
      <c r="CY2329" s="37"/>
      <c r="CZ2329" s="37"/>
      <c r="DA2329" s="37"/>
      <c r="DB2329" s="37"/>
      <c r="DC2329" s="37"/>
      <c r="DD2329" s="37"/>
      <c r="DE2329" s="37"/>
      <c r="DF2329" s="37"/>
      <c r="DG2329" s="37"/>
      <c r="DH2329" s="37"/>
      <c r="DI2329" s="37"/>
      <c r="DJ2329" s="37"/>
      <c r="DK2329" s="37"/>
      <c r="DL2329" s="37"/>
      <c r="DR2329" s="37"/>
      <c r="DS2329" s="37"/>
      <c r="DT2329" s="37"/>
      <c r="DU2329" s="37"/>
      <c r="DV2329" s="37"/>
      <c r="DW2329" s="37"/>
      <c r="DX2329" s="37"/>
      <c r="DY2329" s="37"/>
      <c r="DZ2329" s="37"/>
      <c r="EA2329" s="37"/>
      <c r="EB2329" s="37"/>
      <c r="EC2329" s="37"/>
      <c r="ED2329" s="37"/>
      <c r="EE2329" s="37"/>
      <c r="EF2329" s="37"/>
      <c r="EG2329" s="37"/>
      <c r="EH2329" s="37"/>
      <c r="EI2329" s="37"/>
      <c r="EJ2329" s="37"/>
      <c r="EK2329" s="37"/>
      <c r="EL2329" s="37"/>
      <c r="EM2329" s="37"/>
      <c r="EN2329" s="37"/>
      <c r="EO2329" s="37"/>
      <c r="EP2329" s="37"/>
      <c r="EQ2329" s="37"/>
      <c r="ER2329" s="37"/>
      <c r="ES2329" s="37"/>
      <c r="ET2329" s="37"/>
      <c r="EU2329" s="37"/>
      <c r="EV2329" s="37"/>
      <c r="EW2329" s="37"/>
      <c r="EX2329" s="37"/>
      <c r="EY2329" s="37"/>
      <c r="EZ2329" s="37"/>
      <c r="FA2329" s="37"/>
      <c r="FB2329" s="37"/>
      <c r="FC2329" s="37"/>
      <c r="FD2329" s="37"/>
    </row>
    <row r="2330" spans="2:160" x14ac:dyDescent="0.5">
      <c r="B2330" s="36" t="s">
        <v>2525</v>
      </c>
      <c r="C2330" s="18">
        <v>8.5313673063005524E-3</v>
      </c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7"/>
      <c r="AD2330" s="37"/>
      <c r="AE2330" s="37"/>
      <c r="AF2330" s="37"/>
      <c r="AG2330" s="37"/>
      <c r="AH2330" s="37"/>
      <c r="AI2330" s="37"/>
      <c r="AJ2330" s="37"/>
      <c r="AK2330" s="37"/>
      <c r="AL2330" s="37"/>
      <c r="AM2330" s="37"/>
      <c r="AN2330" s="37"/>
      <c r="AO2330" s="37"/>
      <c r="AP2330" s="37"/>
      <c r="AQ2330" s="37"/>
      <c r="AR2330" s="37"/>
      <c r="AS2330" s="37"/>
      <c r="AT2330" s="37"/>
      <c r="AU2330" s="37"/>
      <c r="AV2330" s="37"/>
      <c r="AW2330" s="37"/>
      <c r="AX2330" s="37"/>
      <c r="AY2330" s="37"/>
      <c r="AZ2330" s="37"/>
      <c r="BA2330" s="37"/>
      <c r="BB2330" s="37"/>
      <c r="BC2330" s="37"/>
      <c r="BD2330" s="37"/>
      <c r="BE2330" s="37"/>
      <c r="BF2330" s="37"/>
      <c r="BG2330" s="37"/>
      <c r="BH2330" s="37"/>
      <c r="BI2330" s="37"/>
      <c r="BJ2330" s="37"/>
      <c r="BK2330" s="37"/>
      <c r="BL2330" s="37"/>
      <c r="BM2330" s="37"/>
      <c r="BN2330" s="37"/>
      <c r="BO2330" s="37"/>
      <c r="BP2330" s="37"/>
      <c r="BQ2330" s="37"/>
      <c r="BR2330" s="37"/>
      <c r="BS2330" s="37"/>
      <c r="BT2330" s="37"/>
      <c r="BU2330" s="37"/>
      <c r="BV2330" s="37"/>
      <c r="BW2330" s="37"/>
      <c r="BX2330" s="37"/>
      <c r="BY2330" s="37"/>
      <c r="BZ2330" s="37"/>
      <c r="CA2330" s="37"/>
      <c r="CB2330" s="37"/>
      <c r="CC2330" s="37"/>
      <c r="CD2330" s="37"/>
      <c r="CE2330" s="37"/>
      <c r="CF2330" s="37"/>
      <c r="CG2330" s="37"/>
      <c r="CH2330" s="37"/>
      <c r="CI2330" s="37"/>
      <c r="CJ2330" s="37"/>
      <c r="CK2330" s="37"/>
      <c r="CL2330" s="37"/>
      <c r="CM2330" s="37"/>
      <c r="CN2330" s="37"/>
      <c r="CO2330" s="37"/>
      <c r="CP2330" s="37"/>
      <c r="CQ2330" s="37"/>
      <c r="CR2330" s="37"/>
      <c r="CS2330" s="37"/>
      <c r="CT2330" s="37"/>
      <c r="CU2330" s="37"/>
      <c r="CV2330" s="37"/>
      <c r="CW2330" s="37"/>
      <c r="CX2330" s="37"/>
      <c r="CY2330" s="37"/>
      <c r="CZ2330" s="37"/>
      <c r="DA2330" s="37"/>
      <c r="DB2330" s="37"/>
      <c r="DC2330" s="37"/>
      <c r="DD2330" s="37"/>
      <c r="DE2330" s="37"/>
      <c r="DF2330" s="37"/>
      <c r="DG2330" s="37"/>
      <c r="DH2330" s="37"/>
      <c r="DI2330" s="37"/>
      <c r="DJ2330" s="37"/>
      <c r="DK2330" s="37"/>
      <c r="DL2330" s="37"/>
      <c r="DR2330" s="37"/>
      <c r="DS2330" s="37"/>
      <c r="DT2330" s="37"/>
      <c r="DU2330" s="37"/>
      <c r="DV2330" s="37"/>
      <c r="DW2330" s="37"/>
      <c r="DX2330" s="37"/>
      <c r="DY2330" s="37"/>
      <c r="DZ2330" s="37"/>
      <c r="EA2330" s="37"/>
      <c r="EB2330" s="37"/>
      <c r="EC2330" s="37"/>
      <c r="ED2330" s="37"/>
      <c r="EE2330" s="37"/>
      <c r="EF2330" s="37"/>
      <c r="EG2330" s="37"/>
      <c r="EH2330" s="37"/>
      <c r="EI2330" s="37"/>
      <c r="EJ2330" s="37"/>
      <c r="EK2330" s="37"/>
      <c r="EL2330" s="37"/>
      <c r="EM2330" s="37"/>
      <c r="EN2330" s="37"/>
      <c r="EO2330" s="37"/>
      <c r="EP2330" s="37"/>
      <c r="EQ2330" s="37"/>
      <c r="ER2330" s="37"/>
      <c r="ES2330" s="37"/>
      <c r="ET2330" s="37"/>
      <c r="EU2330" s="37"/>
      <c r="EV2330" s="37"/>
      <c r="EW2330" s="37"/>
      <c r="EX2330" s="37"/>
      <c r="EY2330" s="37"/>
      <c r="EZ2330" s="37"/>
      <c r="FA2330" s="37"/>
      <c r="FB2330" s="37"/>
      <c r="FC2330" s="37"/>
      <c r="FD2330" s="37"/>
    </row>
    <row r="2331" spans="2:160" x14ac:dyDescent="0.5">
      <c r="B2331" s="36" t="s">
        <v>2526</v>
      </c>
      <c r="C2331" s="18">
        <v>1.448289196766539E-2</v>
      </c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7"/>
      <c r="AD2331" s="37"/>
      <c r="AE2331" s="37"/>
      <c r="AF2331" s="37"/>
      <c r="AG2331" s="37"/>
      <c r="AH2331" s="37"/>
      <c r="AI2331" s="37"/>
      <c r="AJ2331" s="37"/>
      <c r="AK2331" s="37"/>
      <c r="AL2331" s="37"/>
      <c r="AM2331" s="37"/>
      <c r="AN2331" s="37"/>
      <c r="AO2331" s="37"/>
      <c r="AP2331" s="37"/>
      <c r="AQ2331" s="37"/>
      <c r="AR2331" s="37"/>
      <c r="AS2331" s="37"/>
      <c r="AT2331" s="37"/>
      <c r="AU2331" s="37"/>
      <c r="AV2331" s="37"/>
      <c r="AW2331" s="37"/>
      <c r="AX2331" s="37"/>
      <c r="AY2331" s="37"/>
      <c r="AZ2331" s="37"/>
      <c r="BA2331" s="37"/>
      <c r="BB2331" s="37"/>
      <c r="BC2331" s="37"/>
      <c r="BD2331" s="37"/>
      <c r="BE2331" s="37"/>
      <c r="BF2331" s="37"/>
      <c r="BG2331" s="37"/>
      <c r="BH2331" s="37"/>
      <c r="BI2331" s="37"/>
      <c r="BJ2331" s="37"/>
      <c r="BK2331" s="37"/>
      <c r="BL2331" s="37"/>
      <c r="BM2331" s="37"/>
      <c r="BN2331" s="37"/>
      <c r="BO2331" s="37"/>
      <c r="BP2331" s="37"/>
      <c r="BQ2331" s="37"/>
      <c r="BR2331" s="37"/>
      <c r="BS2331" s="37"/>
      <c r="BT2331" s="37"/>
      <c r="BU2331" s="37"/>
      <c r="BV2331" s="37"/>
      <c r="BW2331" s="37"/>
      <c r="BX2331" s="37"/>
      <c r="BY2331" s="37"/>
      <c r="BZ2331" s="37"/>
      <c r="CA2331" s="37"/>
      <c r="CB2331" s="37"/>
      <c r="CC2331" s="37"/>
      <c r="CD2331" s="37"/>
      <c r="CE2331" s="37"/>
      <c r="CF2331" s="37"/>
      <c r="CG2331" s="37"/>
      <c r="CH2331" s="37"/>
      <c r="CI2331" s="37"/>
      <c r="CJ2331" s="37"/>
      <c r="CK2331" s="37"/>
      <c r="CL2331" s="37"/>
      <c r="CM2331" s="37"/>
      <c r="CN2331" s="37"/>
      <c r="CO2331" s="37"/>
      <c r="CP2331" s="37"/>
      <c r="CQ2331" s="37"/>
      <c r="CR2331" s="37"/>
      <c r="CS2331" s="37"/>
      <c r="CT2331" s="37"/>
      <c r="CU2331" s="37"/>
      <c r="CV2331" s="37"/>
      <c r="CW2331" s="37"/>
      <c r="CX2331" s="37"/>
      <c r="CY2331" s="37"/>
      <c r="CZ2331" s="37"/>
      <c r="DA2331" s="37"/>
      <c r="DB2331" s="37"/>
      <c r="DC2331" s="37"/>
      <c r="DD2331" s="37"/>
      <c r="DE2331" s="37"/>
      <c r="DF2331" s="37"/>
      <c r="DG2331" s="37"/>
      <c r="DH2331" s="37"/>
      <c r="DI2331" s="37"/>
      <c r="DJ2331" s="37"/>
      <c r="DK2331" s="37"/>
      <c r="DL2331" s="37"/>
      <c r="DR2331" s="37"/>
      <c r="DS2331" s="37"/>
      <c r="DT2331" s="37"/>
      <c r="DU2331" s="37"/>
      <c r="DV2331" s="37"/>
      <c r="DW2331" s="37"/>
      <c r="DX2331" s="37"/>
      <c r="DY2331" s="37"/>
      <c r="DZ2331" s="37"/>
      <c r="EA2331" s="37"/>
      <c r="EB2331" s="37"/>
      <c r="EC2331" s="37"/>
      <c r="ED2331" s="37"/>
      <c r="EE2331" s="37"/>
      <c r="EF2331" s="37"/>
      <c r="EG2331" s="37"/>
      <c r="EH2331" s="37"/>
      <c r="EI2331" s="37"/>
      <c r="EJ2331" s="37"/>
      <c r="EK2331" s="37"/>
      <c r="EL2331" s="37"/>
      <c r="EM2331" s="37"/>
      <c r="EN2331" s="37"/>
      <c r="EO2331" s="37"/>
      <c r="EP2331" s="37"/>
      <c r="EQ2331" s="37"/>
      <c r="ER2331" s="37"/>
      <c r="ES2331" s="37"/>
      <c r="ET2331" s="37"/>
      <c r="EU2331" s="37"/>
      <c r="EV2331" s="37"/>
      <c r="EW2331" s="37"/>
      <c r="EX2331" s="37"/>
      <c r="EY2331" s="37"/>
      <c r="EZ2331" s="37"/>
      <c r="FA2331" s="37"/>
      <c r="FB2331" s="37"/>
      <c r="FC2331" s="37"/>
      <c r="FD2331" s="37"/>
    </row>
    <row r="2332" spans="2:160" x14ac:dyDescent="0.5">
      <c r="B2332" s="36" t="s">
        <v>2527</v>
      </c>
      <c r="C2332" s="18">
        <v>3.273064475338483E-3</v>
      </c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7"/>
      <c r="AD2332" s="37"/>
      <c r="AE2332" s="37"/>
      <c r="AF2332" s="37"/>
      <c r="AG2332" s="37"/>
      <c r="AH2332" s="37"/>
      <c r="AI2332" s="37"/>
      <c r="AJ2332" s="37"/>
      <c r="AK2332" s="37"/>
      <c r="AL2332" s="37"/>
      <c r="AM2332" s="37"/>
      <c r="AN2332" s="37"/>
      <c r="AO2332" s="37"/>
      <c r="AP2332" s="37"/>
      <c r="AQ2332" s="37"/>
      <c r="AR2332" s="37"/>
      <c r="AS2332" s="37"/>
      <c r="AT2332" s="37"/>
      <c r="AU2332" s="37"/>
      <c r="AV2332" s="37"/>
      <c r="AW2332" s="37"/>
      <c r="AX2332" s="37"/>
      <c r="AY2332" s="37"/>
      <c r="AZ2332" s="37"/>
      <c r="BA2332" s="37"/>
      <c r="BB2332" s="37"/>
      <c r="BC2332" s="37"/>
      <c r="BD2332" s="37"/>
      <c r="BE2332" s="37"/>
      <c r="BF2332" s="37"/>
      <c r="BG2332" s="37"/>
      <c r="BH2332" s="37"/>
      <c r="BI2332" s="37"/>
      <c r="BJ2332" s="37"/>
      <c r="BK2332" s="37"/>
      <c r="BL2332" s="37"/>
      <c r="BM2332" s="37"/>
      <c r="BN2332" s="37"/>
      <c r="BO2332" s="37"/>
      <c r="BP2332" s="37"/>
      <c r="BQ2332" s="37"/>
      <c r="BR2332" s="37"/>
      <c r="BS2332" s="37"/>
      <c r="BT2332" s="37"/>
      <c r="BU2332" s="37"/>
      <c r="BV2332" s="37"/>
      <c r="BW2332" s="37"/>
      <c r="BX2332" s="37"/>
      <c r="BY2332" s="37"/>
      <c r="BZ2332" s="37"/>
      <c r="CA2332" s="37"/>
      <c r="CB2332" s="37"/>
      <c r="CC2332" s="37"/>
      <c r="CD2332" s="37"/>
      <c r="CE2332" s="37"/>
      <c r="CF2332" s="37"/>
      <c r="CG2332" s="37"/>
      <c r="CH2332" s="37"/>
      <c r="CI2332" s="37"/>
      <c r="CJ2332" s="37"/>
      <c r="CK2332" s="37"/>
      <c r="CL2332" s="37"/>
      <c r="CM2332" s="37"/>
      <c r="CN2332" s="37"/>
      <c r="CO2332" s="37"/>
      <c r="CP2332" s="37"/>
      <c r="CQ2332" s="37"/>
      <c r="CR2332" s="37"/>
      <c r="CS2332" s="37"/>
      <c r="CT2332" s="37"/>
      <c r="CU2332" s="37"/>
      <c r="CV2332" s="37"/>
      <c r="CW2332" s="37"/>
      <c r="CX2332" s="37"/>
      <c r="CY2332" s="37"/>
      <c r="CZ2332" s="37"/>
      <c r="DA2332" s="37"/>
      <c r="DB2332" s="37"/>
      <c r="DC2332" s="37"/>
      <c r="DD2332" s="37"/>
      <c r="DE2332" s="37"/>
      <c r="DF2332" s="37"/>
      <c r="DG2332" s="37"/>
      <c r="DH2332" s="37"/>
      <c r="DI2332" s="37"/>
      <c r="DJ2332" s="37"/>
      <c r="DK2332" s="37"/>
      <c r="DL2332" s="37"/>
      <c r="DR2332" s="37"/>
      <c r="DS2332" s="37"/>
      <c r="DT2332" s="37"/>
      <c r="DU2332" s="37"/>
      <c r="DV2332" s="37"/>
      <c r="DW2332" s="37"/>
      <c r="DX2332" s="37"/>
      <c r="DY2332" s="37"/>
      <c r="DZ2332" s="37"/>
      <c r="EA2332" s="37"/>
      <c r="EB2332" s="37"/>
      <c r="EC2332" s="37"/>
      <c r="ED2332" s="37"/>
      <c r="EE2332" s="37"/>
      <c r="EF2332" s="37"/>
      <c r="EG2332" s="37"/>
      <c r="EH2332" s="37"/>
      <c r="EI2332" s="37"/>
      <c r="EJ2332" s="37"/>
      <c r="EK2332" s="37"/>
      <c r="EL2332" s="37"/>
      <c r="EM2332" s="37"/>
      <c r="EN2332" s="37"/>
      <c r="EO2332" s="37"/>
      <c r="EP2332" s="37"/>
      <c r="EQ2332" s="37"/>
      <c r="ER2332" s="37"/>
      <c r="ES2332" s="37"/>
      <c r="ET2332" s="37"/>
      <c r="EU2332" s="37"/>
      <c r="EV2332" s="37"/>
      <c r="EW2332" s="37"/>
      <c r="EX2332" s="37"/>
      <c r="EY2332" s="37"/>
      <c r="EZ2332" s="37"/>
      <c r="FA2332" s="37"/>
      <c r="FB2332" s="37"/>
      <c r="FC2332" s="37"/>
      <c r="FD2332" s="37"/>
    </row>
    <row r="2333" spans="2:160" x14ac:dyDescent="0.5">
      <c r="B2333" s="36" t="s">
        <v>2528</v>
      </c>
      <c r="C2333" s="18">
        <v>2.0166151553013822E-3</v>
      </c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/>
      <c r="AA2333" s="37"/>
      <c r="AB2333" s="37"/>
      <c r="AC2333" s="37"/>
      <c r="AD2333" s="37"/>
      <c r="AE2333" s="37"/>
      <c r="AF2333" s="37"/>
      <c r="AG2333" s="37"/>
      <c r="AH2333" s="37"/>
      <c r="AI2333" s="37"/>
      <c r="AJ2333" s="37"/>
      <c r="AK2333" s="37"/>
      <c r="AL2333" s="37"/>
      <c r="AM2333" s="37"/>
      <c r="AN2333" s="37"/>
      <c r="AO2333" s="37"/>
      <c r="AP2333" s="37"/>
      <c r="AQ2333" s="37"/>
      <c r="AR2333" s="37"/>
      <c r="AS2333" s="37"/>
      <c r="AT2333" s="37"/>
      <c r="AU2333" s="37"/>
      <c r="AV2333" s="37"/>
      <c r="AW2333" s="37"/>
      <c r="AX2333" s="37"/>
      <c r="AY2333" s="37"/>
      <c r="AZ2333" s="37"/>
      <c r="BA2333" s="37"/>
      <c r="BB2333" s="37"/>
      <c r="BC2333" s="37"/>
      <c r="BD2333" s="37"/>
      <c r="BE2333" s="37"/>
      <c r="BF2333" s="37"/>
      <c r="BG2333" s="37"/>
      <c r="BH2333" s="37"/>
      <c r="BI2333" s="37"/>
      <c r="BJ2333" s="37"/>
      <c r="BK2333" s="37"/>
      <c r="BL2333" s="37"/>
      <c r="BM2333" s="37"/>
      <c r="BN2333" s="37"/>
      <c r="BO2333" s="37"/>
      <c r="BP2333" s="37"/>
      <c r="BQ2333" s="37"/>
      <c r="BR2333" s="37"/>
      <c r="BS2333" s="37"/>
      <c r="BT2333" s="37"/>
      <c r="BU2333" s="37"/>
      <c r="BV2333" s="37"/>
      <c r="BW2333" s="37"/>
      <c r="BX2333" s="37"/>
      <c r="BY2333" s="37"/>
      <c r="BZ2333" s="37"/>
      <c r="CA2333" s="37"/>
      <c r="CB2333" s="37"/>
      <c r="CC2333" s="37"/>
      <c r="CD2333" s="37"/>
      <c r="CE2333" s="37"/>
      <c r="CF2333" s="37"/>
      <c r="CG2333" s="37"/>
      <c r="CH2333" s="37"/>
      <c r="CI2333" s="37"/>
      <c r="CJ2333" s="37"/>
      <c r="CK2333" s="37"/>
      <c r="CL2333" s="37"/>
      <c r="CM2333" s="37"/>
      <c r="CN2333" s="37"/>
      <c r="CO2333" s="37"/>
      <c r="CP2333" s="37"/>
      <c r="CQ2333" s="37"/>
      <c r="CR2333" s="37"/>
      <c r="CS2333" s="37"/>
      <c r="CT2333" s="37"/>
      <c r="CU2333" s="37"/>
      <c r="CV2333" s="37"/>
      <c r="CW2333" s="37"/>
      <c r="CX2333" s="37"/>
      <c r="CY2333" s="37"/>
      <c r="CZ2333" s="37"/>
      <c r="DA2333" s="37"/>
      <c r="DB2333" s="37"/>
      <c r="DC2333" s="37"/>
      <c r="DD2333" s="37"/>
      <c r="DE2333" s="37"/>
      <c r="DF2333" s="37"/>
      <c r="DG2333" s="37"/>
      <c r="DH2333" s="37"/>
      <c r="DI2333" s="37"/>
      <c r="DJ2333" s="37"/>
      <c r="DK2333" s="37"/>
      <c r="DL2333" s="37"/>
      <c r="DR2333" s="37"/>
      <c r="DS2333" s="37"/>
      <c r="DT2333" s="37"/>
      <c r="DU2333" s="37"/>
      <c r="DV2333" s="37"/>
      <c r="DW2333" s="37"/>
      <c r="DX2333" s="37"/>
      <c r="DY2333" s="37"/>
      <c r="DZ2333" s="37"/>
      <c r="EA2333" s="37"/>
      <c r="EB2333" s="37"/>
      <c r="EC2333" s="37"/>
      <c r="ED2333" s="37"/>
      <c r="EE2333" s="37"/>
      <c r="EF2333" s="37"/>
      <c r="EG2333" s="37"/>
      <c r="EH2333" s="37"/>
      <c r="EI2333" s="37"/>
      <c r="EJ2333" s="37"/>
      <c r="EK2333" s="37"/>
      <c r="EL2333" s="37"/>
      <c r="EM2333" s="37"/>
      <c r="EN2333" s="37"/>
      <c r="EO2333" s="37"/>
      <c r="EP2333" s="37"/>
      <c r="EQ2333" s="37"/>
      <c r="ER2333" s="37"/>
      <c r="ES2333" s="37"/>
      <c r="ET2333" s="37"/>
      <c r="EU2333" s="37"/>
      <c r="EV2333" s="37"/>
      <c r="EW2333" s="37"/>
      <c r="EX2333" s="37"/>
      <c r="EY2333" s="37"/>
      <c r="EZ2333" s="37"/>
      <c r="FA2333" s="37"/>
      <c r="FB2333" s="37"/>
      <c r="FC2333" s="37"/>
      <c r="FD2333" s="37"/>
    </row>
    <row r="2334" spans="2:160" x14ac:dyDescent="0.5">
      <c r="B2334" s="36" t="s">
        <v>2529</v>
      </c>
      <c r="C2334" s="18">
        <v>2.6433035095778656E-3</v>
      </c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/>
      <c r="AA2334" s="37"/>
      <c r="AB2334" s="37"/>
      <c r="AC2334" s="37"/>
      <c r="AD2334" s="37"/>
      <c r="AE2334" s="37"/>
      <c r="AF2334" s="37"/>
      <c r="AG2334" s="37"/>
      <c r="AH2334" s="37"/>
      <c r="AI2334" s="37"/>
      <c r="AJ2334" s="37"/>
      <c r="AK2334" s="37"/>
      <c r="AL2334" s="37"/>
      <c r="AM2334" s="37"/>
      <c r="AN2334" s="37"/>
      <c r="AO2334" s="37"/>
      <c r="AP2334" s="37"/>
      <c r="AQ2334" s="37"/>
      <c r="AR2334" s="37"/>
      <c r="AS2334" s="37"/>
      <c r="AT2334" s="37"/>
      <c r="AU2334" s="37"/>
      <c r="AV2334" s="37"/>
      <c r="AW2334" s="37"/>
      <c r="AX2334" s="37"/>
      <c r="AY2334" s="37"/>
      <c r="AZ2334" s="37"/>
      <c r="BA2334" s="37"/>
      <c r="BB2334" s="37"/>
      <c r="BC2334" s="37"/>
      <c r="BD2334" s="37"/>
      <c r="BE2334" s="37"/>
      <c r="BF2334" s="37"/>
      <c r="BG2334" s="37"/>
      <c r="BH2334" s="37"/>
      <c r="BI2334" s="37"/>
      <c r="BJ2334" s="37"/>
      <c r="BK2334" s="37"/>
      <c r="BL2334" s="37"/>
      <c r="BM2334" s="37"/>
      <c r="BN2334" s="37"/>
      <c r="BO2334" s="37"/>
      <c r="BP2334" s="37"/>
      <c r="BQ2334" s="37"/>
      <c r="BR2334" s="37"/>
      <c r="BS2334" s="37"/>
      <c r="BT2334" s="37"/>
      <c r="BU2334" s="37"/>
      <c r="BV2334" s="37"/>
      <c r="BW2334" s="37"/>
      <c r="BX2334" s="37"/>
      <c r="BY2334" s="37"/>
      <c r="BZ2334" s="37"/>
      <c r="CA2334" s="37"/>
      <c r="CB2334" s="37"/>
      <c r="CC2334" s="37"/>
      <c r="CD2334" s="37"/>
      <c r="CE2334" s="37"/>
      <c r="CF2334" s="37"/>
      <c r="CG2334" s="37"/>
      <c r="CH2334" s="37"/>
      <c r="CI2334" s="37"/>
      <c r="CJ2334" s="37"/>
      <c r="CK2334" s="37"/>
      <c r="CL2334" s="37"/>
      <c r="CM2334" s="37"/>
      <c r="CN2334" s="37"/>
      <c r="CO2334" s="37"/>
      <c r="CP2334" s="37"/>
      <c r="CQ2334" s="37"/>
      <c r="CR2334" s="37"/>
      <c r="CS2334" s="37"/>
      <c r="CT2334" s="37"/>
      <c r="CU2334" s="37"/>
      <c r="CV2334" s="37"/>
      <c r="CW2334" s="37"/>
      <c r="CX2334" s="37"/>
      <c r="CY2334" s="37"/>
      <c r="CZ2334" s="37"/>
      <c r="DA2334" s="37"/>
      <c r="DB2334" s="37"/>
      <c r="DC2334" s="37"/>
      <c r="DD2334" s="37"/>
      <c r="DE2334" s="37"/>
      <c r="DF2334" s="37"/>
      <c r="DG2334" s="37"/>
      <c r="DH2334" s="37"/>
      <c r="DI2334" s="37"/>
      <c r="DJ2334" s="37"/>
      <c r="DK2334" s="37"/>
      <c r="DL2334" s="37"/>
      <c r="DR2334" s="37"/>
      <c r="DS2334" s="37"/>
      <c r="DT2334" s="37"/>
      <c r="DU2334" s="37"/>
      <c r="DV2334" s="37"/>
      <c r="DW2334" s="37"/>
      <c r="DX2334" s="37"/>
      <c r="DY2334" s="37"/>
      <c r="DZ2334" s="37"/>
      <c r="EA2334" s="37"/>
      <c r="EB2334" s="37"/>
      <c r="EC2334" s="37"/>
      <c r="ED2334" s="37"/>
      <c r="EE2334" s="37"/>
      <c r="EF2334" s="37"/>
      <c r="EG2334" s="37"/>
      <c r="EH2334" s="37"/>
      <c r="EI2334" s="37"/>
      <c r="EJ2334" s="37"/>
      <c r="EK2334" s="37"/>
      <c r="EL2334" s="37"/>
      <c r="EM2334" s="37"/>
      <c r="EN2334" s="37"/>
      <c r="EO2334" s="37"/>
      <c r="EP2334" s="37"/>
      <c r="EQ2334" s="37"/>
      <c r="ER2334" s="37"/>
      <c r="ES2334" s="37"/>
      <c r="ET2334" s="37"/>
      <c r="EU2334" s="37"/>
      <c r="EV2334" s="37"/>
      <c r="EW2334" s="37"/>
      <c r="EX2334" s="37"/>
      <c r="EY2334" s="37"/>
      <c r="EZ2334" s="37"/>
      <c r="FA2334" s="37"/>
      <c r="FB2334" s="37"/>
      <c r="FC2334" s="37"/>
      <c r="FD2334" s="37"/>
    </row>
    <row r="2335" spans="2:160" x14ac:dyDescent="0.5">
      <c r="B2335" s="36" t="s">
        <v>2530</v>
      </c>
      <c r="C2335" s="18">
        <v>1.2218048530379111E-3</v>
      </c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/>
      <c r="AA2335" s="37"/>
      <c r="AB2335" s="37"/>
      <c r="AC2335" s="37"/>
      <c r="AD2335" s="37"/>
      <c r="AE2335" s="37"/>
      <c r="AF2335" s="37"/>
      <c r="AG2335" s="37"/>
      <c r="AH2335" s="37"/>
      <c r="AI2335" s="37"/>
      <c r="AJ2335" s="37"/>
      <c r="AK2335" s="37"/>
      <c r="AL2335" s="37"/>
      <c r="AM2335" s="37"/>
      <c r="AN2335" s="37"/>
      <c r="AO2335" s="37"/>
      <c r="AP2335" s="37"/>
      <c r="AQ2335" s="37"/>
      <c r="AR2335" s="37"/>
      <c r="AS2335" s="37"/>
      <c r="AT2335" s="37"/>
      <c r="AU2335" s="37"/>
      <c r="AV2335" s="37"/>
      <c r="AW2335" s="37"/>
      <c r="AX2335" s="37"/>
      <c r="AY2335" s="37"/>
      <c r="AZ2335" s="37"/>
      <c r="BA2335" s="37"/>
      <c r="BB2335" s="37"/>
      <c r="BC2335" s="37"/>
      <c r="BD2335" s="37"/>
      <c r="BE2335" s="37"/>
      <c r="BF2335" s="37"/>
      <c r="BG2335" s="37"/>
      <c r="BH2335" s="37"/>
      <c r="BI2335" s="37"/>
      <c r="BJ2335" s="37"/>
      <c r="BK2335" s="37"/>
      <c r="BL2335" s="37"/>
      <c r="BM2335" s="37"/>
      <c r="BN2335" s="37"/>
      <c r="BO2335" s="37"/>
      <c r="BP2335" s="37"/>
      <c r="BQ2335" s="37"/>
      <c r="BR2335" s="37"/>
      <c r="BS2335" s="37"/>
      <c r="BT2335" s="37"/>
      <c r="BU2335" s="37"/>
      <c r="BV2335" s="37"/>
      <c r="BW2335" s="37"/>
      <c r="BX2335" s="37"/>
      <c r="BY2335" s="37"/>
      <c r="BZ2335" s="37"/>
      <c r="CA2335" s="37"/>
      <c r="CB2335" s="37"/>
      <c r="CC2335" s="37"/>
      <c r="CD2335" s="37"/>
      <c r="CE2335" s="37"/>
      <c r="CF2335" s="37"/>
      <c r="CG2335" s="37"/>
      <c r="CH2335" s="37"/>
      <c r="CI2335" s="37"/>
      <c r="CJ2335" s="37"/>
      <c r="CK2335" s="37"/>
      <c r="CL2335" s="37"/>
      <c r="CM2335" s="37"/>
      <c r="CN2335" s="37"/>
      <c r="CO2335" s="37"/>
      <c r="CP2335" s="37"/>
      <c r="CQ2335" s="37"/>
      <c r="CR2335" s="37"/>
      <c r="CS2335" s="37"/>
      <c r="CT2335" s="37"/>
      <c r="CU2335" s="37"/>
      <c r="CV2335" s="37"/>
      <c r="CW2335" s="37"/>
      <c r="CX2335" s="37"/>
      <c r="CY2335" s="37"/>
      <c r="CZ2335" s="37"/>
      <c r="DA2335" s="37"/>
      <c r="DB2335" s="37"/>
      <c r="DC2335" s="37"/>
      <c r="DD2335" s="37"/>
      <c r="DE2335" s="37"/>
      <c r="DF2335" s="37"/>
      <c r="DG2335" s="37"/>
      <c r="DH2335" s="37"/>
      <c r="DI2335" s="37"/>
      <c r="DJ2335" s="37"/>
      <c r="DK2335" s="37"/>
      <c r="DL2335" s="37"/>
      <c r="DR2335" s="37"/>
      <c r="DS2335" s="37"/>
      <c r="DT2335" s="37"/>
      <c r="DU2335" s="37"/>
      <c r="DV2335" s="37"/>
      <c r="DW2335" s="37"/>
      <c r="DX2335" s="37"/>
      <c r="DY2335" s="37"/>
      <c r="DZ2335" s="37"/>
      <c r="EA2335" s="37"/>
      <c r="EB2335" s="37"/>
      <c r="EC2335" s="37"/>
      <c r="ED2335" s="37"/>
      <c r="EE2335" s="37"/>
      <c r="EF2335" s="37"/>
      <c r="EG2335" s="37"/>
      <c r="EH2335" s="37"/>
      <c r="EI2335" s="37"/>
      <c r="EJ2335" s="37"/>
      <c r="EK2335" s="37"/>
      <c r="EL2335" s="37"/>
      <c r="EM2335" s="37"/>
      <c r="EN2335" s="37"/>
      <c r="EO2335" s="37"/>
      <c r="EP2335" s="37"/>
      <c r="EQ2335" s="37"/>
      <c r="ER2335" s="37"/>
      <c r="ES2335" s="37"/>
      <c r="ET2335" s="37"/>
      <c r="EU2335" s="37"/>
      <c r="EV2335" s="37"/>
      <c r="EW2335" s="37"/>
      <c r="EX2335" s="37"/>
      <c r="EY2335" s="37"/>
      <c r="EZ2335" s="37"/>
      <c r="FA2335" s="37"/>
      <c r="FB2335" s="37"/>
      <c r="FC2335" s="37"/>
      <c r="FD2335" s="37"/>
    </row>
    <row r="2336" spans="2:160" x14ac:dyDescent="0.5">
      <c r="B2336" s="36" t="s">
        <v>2531</v>
      </c>
      <c r="C2336" s="18">
        <v>1.0844813121279717E-2</v>
      </c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F2336" s="37"/>
      <c r="AG2336" s="37"/>
      <c r="AH2336" s="37"/>
      <c r="AI2336" s="37"/>
      <c r="AJ2336" s="37"/>
      <c r="AK2336" s="37"/>
      <c r="AL2336" s="37"/>
      <c r="AM2336" s="37"/>
      <c r="AN2336" s="37"/>
      <c r="AO2336" s="37"/>
      <c r="AP2336" s="37"/>
      <c r="AQ2336" s="37"/>
      <c r="AR2336" s="37"/>
      <c r="AS2336" s="37"/>
      <c r="AT2336" s="37"/>
      <c r="AU2336" s="37"/>
      <c r="AV2336" s="37"/>
      <c r="AW2336" s="37"/>
      <c r="AX2336" s="37"/>
      <c r="AY2336" s="37"/>
      <c r="AZ2336" s="37"/>
      <c r="BA2336" s="37"/>
      <c r="BB2336" s="37"/>
      <c r="BC2336" s="37"/>
      <c r="BD2336" s="37"/>
      <c r="BE2336" s="37"/>
      <c r="BF2336" s="37"/>
      <c r="BG2336" s="37"/>
      <c r="BH2336" s="37"/>
      <c r="BI2336" s="37"/>
      <c r="BJ2336" s="37"/>
      <c r="BK2336" s="37"/>
      <c r="BL2336" s="37"/>
      <c r="BM2336" s="37"/>
      <c r="BN2336" s="37"/>
      <c r="BO2336" s="37"/>
      <c r="BP2336" s="37"/>
      <c r="BQ2336" s="37"/>
      <c r="BR2336" s="37"/>
      <c r="BS2336" s="37"/>
      <c r="BT2336" s="37"/>
      <c r="BU2336" s="37"/>
      <c r="BV2336" s="37"/>
      <c r="BW2336" s="37"/>
      <c r="BX2336" s="37"/>
      <c r="BY2336" s="37"/>
      <c r="BZ2336" s="37"/>
      <c r="CA2336" s="37"/>
      <c r="CB2336" s="37"/>
      <c r="CC2336" s="37"/>
      <c r="CD2336" s="37"/>
      <c r="CE2336" s="37"/>
      <c r="CF2336" s="37"/>
      <c r="CG2336" s="37"/>
      <c r="CH2336" s="37"/>
      <c r="CI2336" s="37"/>
      <c r="CJ2336" s="37"/>
      <c r="CK2336" s="37"/>
      <c r="CL2336" s="37"/>
      <c r="CM2336" s="37"/>
      <c r="CN2336" s="37"/>
      <c r="CO2336" s="37"/>
      <c r="CP2336" s="37"/>
      <c r="CQ2336" s="37"/>
      <c r="CR2336" s="37"/>
      <c r="CS2336" s="37"/>
      <c r="CT2336" s="37"/>
      <c r="CU2336" s="37"/>
      <c r="CV2336" s="37"/>
      <c r="CW2336" s="37"/>
      <c r="CX2336" s="37"/>
      <c r="CY2336" s="37"/>
      <c r="CZ2336" s="37"/>
      <c r="DA2336" s="37"/>
      <c r="DB2336" s="37"/>
      <c r="DC2336" s="37"/>
      <c r="DD2336" s="37"/>
      <c r="DE2336" s="37"/>
      <c r="DF2336" s="37"/>
      <c r="DG2336" s="37"/>
      <c r="DH2336" s="37"/>
      <c r="DI2336" s="37"/>
      <c r="DJ2336" s="37"/>
      <c r="DK2336" s="37"/>
      <c r="DL2336" s="37"/>
      <c r="DR2336" s="37"/>
      <c r="DS2336" s="37"/>
      <c r="DT2336" s="37"/>
      <c r="DU2336" s="37"/>
      <c r="DV2336" s="37"/>
      <c r="DW2336" s="37"/>
      <c r="DX2336" s="37"/>
      <c r="DY2336" s="37"/>
      <c r="DZ2336" s="37"/>
      <c r="EA2336" s="37"/>
      <c r="EB2336" s="37"/>
      <c r="EC2336" s="37"/>
      <c r="ED2336" s="37"/>
      <c r="EE2336" s="37"/>
      <c r="EF2336" s="37"/>
      <c r="EG2336" s="37"/>
      <c r="EH2336" s="37"/>
      <c r="EI2336" s="37"/>
      <c r="EJ2336" s="37"/>
      <c r="EK2336" s="37"/>
      <c r="EL2336" s="37"/>
      <c r="EM2336" s="37"/>
      <c r="EN2336" s="37"/>
      <c r="EO2336" s="37"/>
      <c r="EP2336" s="37"/>
      <c r="EQ2336" s="37"/>
      <c r="ER2336" s="37"/>
      <c r="ES2336" s="37"/>
      <c r="ET2336" s="37"/>
      <c r="EU2336" s="37"/>
      <c r="EV2336" s="37"/>
      <c r="EW2336" s="37"/>
      <c r="EX2336" s="37"/>
      <c r="EY2336" s="37"/>
      <c r="EZ2336" s="37"/>
      <c r="FA2336" s="37"/>
      <c r="FB2336" s="37"/>
      <c r="FC2336" s="37"/>
      <c r="FD2336" s="37"/>
    </row>
    <row r="2337" spans="2:160" x14ac:dyDescent="0.5">
      <c r="B2337" s="36" t="s">
        <v>2532</v>
      </c>
      <c r="C2337" s="18">
        <v>4.6276834635767816E-3</v>
      </c>
      <c r="H2337" s="37"/>
      <c r="I2337" s="37"/>
      <c r="J2337" s="37"/>
      <c r="K2337" s="37"/>
      <c r="L2337" s="37"/>
      <c r="M2337" s="37"/>
      <c r="N2337" s="37"/>
      <c r="O2337" s="37"/>
      <c r="P2337" s="37"/>
      <c r="Q2337" s="37"/>
      <c r="R2337" s="37"/>
      <c r="S2337" s="37"/>
      <c r="T2337" s="37"/>
      <c r="U2337" s="37"/>
      <c r="V2337" s="37"/>
      <c r="W2337" s="37"/>
      <c r="X2337" s="37"/>
      <c r="Y2337" s="37"/>
      <c r="Z2337" s="37"/>
      <c r="AA2337" s="37"/>
      <c r="AB2337" s="37"/>
      <c r="AC2337" s="37"/>
      <c r="AD2337" s="37"/>
      <c r="AE2337" s="37"/>
      <c r="AF2337" s="37"/>
      <c r="AG2337" s="37"/>
      <c r="AH2337" s="37"/>
      <c r="AI2337" s="37"/>
      <c r="AJ2337" s="37"/>
      <c r="AK2337" s="37"/>
      <c r="AL2337" s="37"/>
      <c r="AM2337" s="37"/>
      <c r="AN2337" s="37"/>
      <c r="AO2337" s="37"/>
      <c r="AP2337" s="37"/>
      <c r="AQ2337" s="37"/>
      <c r="AR2337" s="37"/>
      <c r="AS2337" s="37"/>
      <c r="AT2337" s="37"/>
      <c r="AU2337" s="37"/>
      <c r="AV2337" s="37"/>
      <c r="AW2337" s="37"/>
      <c r="AX2337" s="37"/>
      <c r="AY2337" s="37"/>
      <c r="AZ2337" s="37"/>
      <c r="BA2337" s="37"/>
      <c r="BB2337" s="37"/>
      <c r="BC2337" s="37"/>
      <c r="BD2337" s="37"/>
      <c r="BE2337" s="37"/>
      <c r="BF2337" s="37"/>
      <c r="BG2337" s="37"/>
      <c r="BH2337" s="37"/>
      <c r="BI2337" s="37"/>
      <c r="BJ2337" s="37"/>
      <c r="BK2337" s="37"/>
      <c r="BL2337" s="37"/>
      <c r="BM2337" s="37"/>
      <c r="BN2337" s="37"/>
      <c r="BO2337" s="37"/>
      <c r="BP2337" s="37"/>
      <c r="BQ2337" s="37"/>
      <c r="BR2337" s="37"/>
      <c r="BS2337" s="37"/>
      <c r="BT2337" s="37"/>
      <c r="BU2337" s="37"/>
      <c r="BV2337" s="37"/>
      <c r="BW2337" s="37"/>
      <c r="BX2337" s="37"/>
      <c r="BY2337" s="37"/>
      <c r="BZ2337" s="37"/>
      <c r="CA2337" s="37"/>
      <c r="CB2337" s="37"/>
      <c r="CC2337" s="37"/>
      <c r="CD2337" s="37"/>
      <c r="CE2337" s="37"/>
      <c r="CF2337" s="37"/>
      <c r="CG2337" s="37"/>
      <c r="CH2337" s="37"/>
      <c r="CI2337" s="37"/>
      <c r="CJ2337" s="37"/>
      <c r="CK2337" s="37"/>
      <c r="CL2337" s="37"/>
      <c r="CM2337" s="37"/>
      <c r="CN2337" s="37"/>
      <c r="CO2337" s="37"/>
      <c r="CP2337" s="37"/>
      <c r="CQ2337" s="37"/>
      <c r="CR2337" s="37"/>
      <c r="CS2337" s="37"/>
      <c r="CT2337" s="37"/>
      <c r="CU2337" s="37"/>
      <c r="CV2337" s="37"/>
      <c r="CW2337" s="37"/>
      <c r="CX2337" s="37"/>
      <c r="CY2337" s="37"/>
      <c r="CZ2337" s="37"/>
      <c r="DA2337" s="37"/>
      <c r="DB2337" s="37"/>
      <c r="DC2337" s="37"/>
      <c r="DD2337" s="37"/>
      <c r="DE2337" s="37"/>
      <c r="DF2337" s="37"/>
      <c r="DG2337" s="37"/>
      <c r="DH2337" s="37"/>
      <c r="DI2337" s="37"/>
      <c r="DJ2337" s="37"/>
      <c r="DK2337" s="37"/>
      <c r="DL2337" s="37"/>
      <c r="DR2337" s="37"/>
      <c r="DS2337" s="37"/>
      <c r="DT2337" s="37"/>
      <c r="DU2337" s="37"/>
      <c r="DV2337" s="37"/>
      <c r="DW2337" s="37"/>
      <c r="DX2337" s="37"/>
      <c r="DY2337" s="37"/>
      <c r="DZ2337" s="37"/>
      <c r="EA2337" s="37"/>
      <c r="EB2337" s="37"/>
      <c r="EC2337" s="37"/>
      <c r="ED2337" s="37"/>
      <c r="EE2337" s="37"/>
      <c r="EF2337" s="37"/>
      <c r="EG2337" s="37"/>
      <c r="EH2337" s="37"/>
      <c r="EI2337" s="37"/>
      <c r="EJ2337" s="37"/>
      <c r="EK2337" s="37"/>
      <c r="EL2337" s="37"/>
      <c r="EM2337" s="37"/>
      <c r="EN2337" s="37"/>
      <c r="EO2337" s="37"/>
      <c r="EP2337" s="37"/>
      <c r="EQ2337" s="37"/>
      <c r="ER2337" s="37"/>
      <c r="ES2337" s="37"/>
      <c r="ET2337" s="37"/>
      <c r="EU2337" s="37"/>
      <c r="EV2337" s="37"/>
      <c r="EW2337" s="37"/>
      <c r="EX2337" s="37"/>
      <c r="EY2337" s="37"/>
      <c r="EZ2337" s="37"/>
      <c r="FA2337" s="37"/>
      <c r="FB2337" s="37"/>
      <c r="FC2337" s="37"/>
      <c r="FD2337" s="37"/>
    </row>
    <row r="2338" spans="2:160" x14ac:dyDescent="0.5">
      <c r="B2338" s="36" t="s">
        <v>2533</v>
      </c>
      <c r="C2338" s="18">
        <v>4.2594586088628983E-3</v>
      </c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/>
      <c r="AA2338" s="37"/>
      <c r="AB2338" s="37"/>
      <c r="AC2338" s="37"/>
      <c r="AD2338" s="37"/>
      <c r="AE2338" s="37"/>
      <c r="AF2338" s="37"/>
      <c r="AG2338" s="37"/>
      <c r="AH2338" s="37"/>
      <c r="AI2338" s="37"/>
      <c r="AJ2338" s="37"/>
      <c r="AK2338" s="37"/>
      <c r="AL2338" s="37"/>
      <c r="AM2338" s="37"/>
      <c r="AN2338" s="37"/>
      <c r="AO2338" s="37"/>
      <c r="AP2338" s="37"/>
      <c r="AQ2338" s="37"/>
      <c r="AR2338" s="37"/>
      <c r="AS2338" s="37"/>
      <c r="AT2338" s="37"/>
      <c r="AU2338" s="37"/>
      <c r="AV2338" s="37"/>
      <c r="AW2338" s="37"/>
      <c r="AX2338" s="37"/>
      <c r="AY2338" s="37"/>
      <c r="AZ2338" s="37"/>
      <c r="BA2338" s="37"/>
      <c r="BB2338" s="37"/>
      <c r="BC2338" s="37"/>
      <c r="BD2338" s="37"/>
      <c r="BE2338" s="37"/>
      <c r="BF2338" s="37"/>
      <c r="BG2338" s="37"/>
      <c r="BH2338" s="37"/>
      <c r="BI2338" s="37"/>
      <c r="BJ2338" s="37"/>
      <c r="BK2338" s="37"/>
      <c r="BL2338" s="37"/>
      <c r="BM2338" s="37"/>
      <c r="BN2338" s="37"/>
      <c r="BO2338" s="37"/>
      <c r="BP2338" s="37"/>
      <c r="BQ2338" s="37"/>
      <c r="BR2338" s="37"/>
      <c r="BS2338" s="37"/>
      <c r="BT2338" s="37"/>
      <c r="BU2338" s="37"/>
      <c r="BV2338" s="37"/>
      <c r="BW2338" s="37"/>
      <c r="BX2338" s="37"/>
      <c r="BY2338" s="37"/>
      <c r="BZ2338" s="37"/>
      <c r="CA2338" s="37"/>
      <c r="CB2338" s="37"/>
      <c r="CC2338" s="37"/>
      <c r="CD2338" s="37"/>
      <c r="CE2338" s="37"/>
      <c r="CF2338" s="37"/>
      <c r="CG2338" s="37"/>
      <c r="CH2338" s="37"/>
      <c r="CI2338" s="37"/>
      <c r="CJ2338" s="37"/>
      <c r="CK2338" s="37"/>
      <c r="CL2338" s="37"/>
      <c r="CM2338" s="37"/>
      <c r="CN2338" s="37"/>
      <c r="CO2338" s="37"/>
      <c r="CP2338" s="37"/>
      <c r="CQ2338" s="37"/>
      <c r="CR2338" s="37"/>
      <c r="CS2338" s="37"/>
      <c r="CT2338" s="37"/>
      <c r="CU2338" s="37"/>
      <c r="CV2338" s="37"/>
      <c r="CW2338" s="37"/>
      <c r="CX2338" s="37"/>
      <c r="CY2338" s="37"/>
      <c r="CZ2338" s="37"/>
      <c r="DA2338" s="37"/>
      <c r="DB2338" s="37"/>
      <c r="DC2338" s="37"/>
      <c r="DD2338" s="37"/>
      <c r="DE2338" s="37"/>
      <c r="DF2338" s="37"/>
      <c r="DG2338" s="37"/>
      <c r="DH2338" s="37"/>
      <c r="DI2338" s="37"/>
      <c r="DJ2338" s="37"/>
      <c r="DK2338" s="37"/>
      <c r="DL2338" s="37"/>
      <c r="DR2338" s="37"/>
      <c r="DS2338" s="37"/>
      <c r="DT2338" s="37"/>
      <c r="DU2338" s="37"/>
      <c r="DV2338" s="37"/>
      <c r="DW2338" s="37"/>
      <c r="DX2338" s="37"/>
      <c r="DY2338" s="37"/>
      <c r="DZ2338" s="37"/>
      <c r="EA2338" s="37"/>
      <c r="EB2338" s="37"/>
      <c r="EC2338" s="37"/>
      <c r="ED2338" s="37"/>
      <c r="EE2338" s="37"/>
      <c r="EF2338" s="37"/>
      <c r="EG2338" s="37"/>
      <c r="EH2338" s="37"/>
      <c r="EI2338" s="37"/>
      <c r="EJ2338" s="37"/>
      <c r="EK2338" s="37"/>
      <c r="EL2338" s="37"/>
      <c r="EM2338" s="37"/>
      <c r="EN2338" s="37"/>
      <c r="EO2338" s="37"/>
      <c r="EP2338" s="37"/>
      <c r="EQ2338" s="37"/>
      <c r="ER2338" s="37"/>
      <c r="ES2338" s="37"/>
      <c r="ET2338" s="37"/>
      <c r="EU2338" s="37"/>
      <c r="EV2338" s="37"/>
      <c r="EW2338" s="37"/>
      <c r="EX2338" s="37"/>
      <c r="EY2338" s="37"/>
      <c r="EZ2338" s="37"/>
      <c r="FA2338" s="37"/>
      <c r="FB2338" s="37"/>
      <c r="FC2338" s="37"/>
      <c r="FD2338" s="37"/>
    </row>
    <row r="2339" spans="2:160" x14ac:dyDescent="0.5">
      <c r="B2339" s="36" t="s">
        <v>2534</v>
      </c>
      <c r="C2339" s="18">
        <v>6.4991951681598881E-3</v>
      </c>
      <c r="H2339" s="37"/>
      <c r="I2339" s="37"/>
      <c r="J2339" s="37"/>
      <c r="K2339" s="37"/>
      <c r="L2339" s="37"/>
      <c r="M2339" s="37"/>
      <c r="N2339" s="37"/>
      <c r="O2339" s="37"/>
      <c r="P2339" s="37"/>
      <c r="Q2339" s="37"/>
      <c r="R2339" s="37"/>
      <c r="S2339" s="37"/>
      <c r="T2339" s="37"/>
      <c r="U2339" s="37"/>
      <c r="V2339" s="37"/>
      <c r="W2339" s="37"/>
      <c r="X2339" s="37"/>
      <c r="Y2339" s="37"/>
      <c r="Z2339" s="37"/>
      <c r="AA2339" s="37"/>
      <c r="AB2339" s="37"/>
      <c r="AC2339" s="37"/>
      <c r="AD2339" s="37"/>
      <c r="AE2339" s="37"/>
      <c r="AF2339" s="37"/>
      <c r="AG2339" s="37"/>
      <c r="AH2339" s="37"/>
      <c r="AI2339" s="37"/>
      <c r="AJ2339" s="37"/>
      <c r="AK2339" s="37"/>
      <c r="AL2339" s="37"/>
      <c r="AM2339" s="37"/>
      <c r="AN2339" s="37"/>
      <c r="AO2339" s="37"/>
      <c r="AP2339" s="37"/>
      <c r="AQ2339" s="37"/>
      <c r="AR2339" s="37"/>
      <c r="AS2339" s="37"/>
      <c r="AT2339" s="37"/>
      <c r="AU2339" s="37"/>
      <c r="AV2339" s="37"/>
      <c r="AW2339" s="37"/>
      <c r="AX2339" s="37"/>
      <c r="AY2339" s="37"/>
      <c r="AZ2339" s="37"/>
      <c r="BA2339" s="37"/>
      <c r="BB2339" s="37"/>
      <c r="BC2339" s="37"/>
      <c r="BD2339" s="37"/>
      <c r="BE2339" s="37"/>
      <c r="BF2339" s="37"/>
      <c r="BG2339" s="37"/>
      <c r="BH2339" s="37"/>
      <c r="BI2339" s="37"/>
      <c r="BJ2339" s="37"/>
      <c r="BK2339" s="37"/>
      <c r="BL2339" s="37"/>
      <c r="BM2339" s="37"/>
      <c r="BN2339" s="37"/>
      <c r="BO2339" s="37"/>
      <c r="BP2339" s="37"/>
      <c r="BQ2339" s="37"/>
      <c r="BR2339" s="37"/>
      <c r="BS2339" s="37"/>
      <c r="BT2339" s="37"/>
      <c r="BU2339" s="37"/>
      <c r="BV2339" s="37"/>
      <c r="BW2339" s="37"/>
      <c r="BX2339" s="37"/>
      <c r="BY2339" s="37"/>
      <c r="BZ2339" s="37"/>
      <c r="CA2339" s="37"/>
      <c r="CB2339" s="37"/>
      <c r="CC2339" s="37"/>
      <c r="CD2339" s="37"/>
      <c r="CE2339" s="37"/>
      <c r="CF2339" s="37"/>
      <c r="CG2339" s="37"/>
      <c r="CH2339" s="37"/>
      <c r="CI2339" s="37"/>
      <c r="CJ2339" s="37"/>
      <c r="CK2339" s="37"/>
      <c r="CL2339" s="37"/>
      <c r="CM2339" s="37"/>
      <c r="CN2339" s="37"/>
      <c r="CO2339" s="37"/>
      <c r="CP2339" s="37"/>
      <c r="CQ2339" s="37"/>
      <c r="CR2339" s="37"/>
      <c r="CS2339" s="37"/>
      <c r="CT2339" s="37"/>
      <c r="CU2339" s="37"/>
      <c r="CV2339" s="37"/>
      <c r="CW2339" s="37"/>
      <c r="CX2339" s="37"/>
      <c r="CY2339" s="37"/>
      <c r="CZ2339" s="37"/>
      <c r="DA2339" s="37"/>
      <c r="DB2339" s="37"/>
      <c r="DC2339" s="37"/>
      <c r="DD2339" s="37"/>
      <c r="DE2339" s="37"/>
      <c r="DF2339" s="37"/>
      <c r="DG2339" s="37"/>
      <c r="DH2339" s="37"/>
      <c r="DI2339" s="37"/>
      <c r="DJ2339" s="37"/>
      <c r="DK2339" s="37"/>
      <c r="DL2339" s="37"/>
      <c r="DR2339" s="37"/>
      <c r="DS2339" s="37"/>
      <c r="DT2339" s="37"/>
      <c r="DU2339" s="37"/>
      <c r="DV2339" s="37"/>
      <c r="DW2339" s="37"/>
      <c r="DX2339" s="37"/>
      <c r="DY2339" s="37"/>
      <c r="DZ2339" s="37"/>
      <c r="EA2339" s="37"/>
      <c r="EB2339" s="37"/>
      <c r="EC2339" s="37"/>
      <c r="ED2339" s="37"/>
      <c r="EE2339" s="37"/>
      <c r="EF2339" s="37"/>
      <c r="EG2339" s="37"/>
      <c r="EH2339" s="37"/>
      <c r="EI2339" s="37"/>
      <c r="EJ2339" s="37"/>
      <c r="EK2339" s="37"/>
      <c r="EL2339" s="37"/>
      <c r="EM2339" s="37"/>
      <c r="EN2339" s="37"/>
      <c r="EO2339" s="37"/>
      <c r="EP2339" s="37"/>
      <c r="EQ2339" s="37"/>
      <c r="ER2339" s="37"/>
      <c r="ES2339" s="37"/>
      <c r="ET2339" s="37"/>
      <c r="EU2339" s="37"/>
      <c r="EV2339" s="37"/>
      <c r="EW2339" s="37"/>
      <c r="EX2339" s="37"/>
      <c r="EY2339" s="37"/>
      <c r="EZ2339" s="37"/>
      <c r="FA2339" s="37"/>
      <c r="FB2339" s="37"/>
      <c r="FC2339" s="37"/>
      <c r="FD2339" s="37"/>
    </row>
    <row r="2340" spans="2:160" x14ac:dyDescent="0.5">
      <c r="B2340" s="36" t="s">
        <v>2535</v>
      </c>
      <c r="C2340" s="18">
        <v>-6.899504297152026E-4</v>
      </c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F2340" s="37"/>
      <c r="AG2340" s="37"/>
      <c r="AH2340" s="37"/>
      <c r="AI2340" s="37"/>
      <c r="AJ2340" s="37"/>
      <c r="AK2340" s="37"/>
      <c r="AL2340" s="37"/>
      <c r="AM2340" s="37"/>
      <c r="AN2340" s="37"/>
      <c r="AO2340" s="37"/>
      <c r="AP2340" s="37"/>
      <c r="AQ2340" s="37"/>
      <c r="AR2340" s="37"/>
      <c r="AS2340" s="37"/>
      <c r="AT2340" s="37"/>
      <c r="AU2340" s="37"/>
      <c r="AV2340" s="37"/>
      <c r="AW2340" s="37"/>
      <c r="AX2340" s="37"/>
      <c r="AY2340" s="37"/>
      <c r="AZ2340" s="37"/>
      <c r="BA2340" s="37"/>
      <c r="BB2340" s="37"/>
      <c r="BC2340" s="37"/>
      <c r="BD2340" s="37"/>
      <c r="BE2340" s="37"/>
      <c r="BF2340" s="37"/>
      <c r="BG2340" s="37"/>
      <c r="BH2340" s="37"/>
      <c r="BI2340" s="37"/>
      <c r="BJ2340" s="37"/>
      <c r="BK2340" s="37"/>
      <c r="BL2340" s="37"/>
      <c r="BM2340" s="37"/>
      <c r="BN2340" s="37"/>
      <c r="BO2340" s="37"/>
      <c r="BP2340" s="37"/>
      <c r="BQ2340" s="37"/>
      <c r="BR2340" s="37"/>
      <c r="BS2340" s="37"/>
      <c r="BT2340" s="37"/>
      <c r="BU2340" s="37"/>
      <c r="BV2340" s="37"/>
      <c r="BW2340" s="37"/>
      <c r="BX2340" s="37"/>
      <c r="BY2340" s="37"/>
      <c r="BZ2340" s="37"/>
      <c r="CA2340" s="37"/>
      <c r="CB2340" s="37"/>
      <c r="CC2340" s="37"/>
      <c r="CD2340" s="37"/>
      <c r="CE2340" s="37"/>
      <c r="CF2340" s="37"/>
      <c r="CG2340" s="37"/>
      <c r="CH2340" s="37"/>
      <c r="CI2340" s="37"/>
      <c r="CJ2340" s="37"/>
      <c r="CK2340" s="37"/>
      <c r="CL2340" s="37"/>
      <c r="CM2340" s="37"/>
      <c r="CN2340" s="37"/>
      <c r="CO2340" s="37"/>
      <c r="CP2340" s="37"/>
      <c r="CQ2340" s="37"/>
      <c r="CR2340" s="37"/>
      <c r="CS2340" s="37"/>
      <c r="CT2340" s="37"/>
      <c r="CU2340" s="37"/>
      <c r="CV2340" s="37"/>
      <c r="CW2340" s="37"/>
      <c r="CX2340" s="37"/>
      <c r="CY2340" s="37"/>
      <c r="CZ2340" s="37"/>
      <c r="DA2340" s="37"/>
      <c r="DB2340" s="37"/>
      <c r="DC2340" s="37"/>
      <c r="DD2340" s="37"/>
      <c r="DE2340" s="37"/>
      <c r="DF2340" s="37"/>
      <c r="DG2340" s="37"/>
      <c r="DH2340" s="37"/>
      <c r="DI2340" s="37"/>
      <c r="DJ2340" s="37"/>
      <c r="DK2340" s="37"/>
      <c r="DL2340" s="37"/>
      <c r="DR2340" s="37"/>
      <c r="DS2340" s="37"/>
      <c r="DT2340" s="37"/>
      <c r="DU2340" s="37"/>
      <c r="DV2340" s="37"/>
      <c r="DW2340" s="37"/>
      <c r="DX2340" s="37"/>
      <c r="DY2340" s="37"/>
      <c r="DZ2340" s="37"/>
      <c r="EA2340" s="37"/>
      <c r="EB2340" s="37"/>
      <c r="EC2340" s="37"/>
      <c r="ED2340" s="37"/>
      <c r="EE2340" s="37"/>
      <c r="EF2340" s="37"/>
      <c r="EG2340" s="37"/>
      <c r="EH2340" s="37"/>
      <c r="EI2340" s="37"/>
      <c r="EJ2340" s="37"/>
      <c r="EK2340" s="37"/>
      <c r="EL2340" s="37"/>
      <c r="EM2340" s="37"/>
      <c r="EN2340" s="37"/>
      <c r="EO2340" s="37"/>
      <c r="EP2340" s="37"/>
      <c r="EQ2340" s="37"/>
      <c r="ER2340" s="37"/>
      <c r="ES2340" s="37"/>
      <c r="ET2340" s="37"/>
      <c r="EU2340" s="37"/>
      <c r="EV2340" s="37"/>
      <c r="EW2340" s="37"/>
      <c r="EX2340" s="37"/>
      <c r="EY2340" s="37"/>
      <c r="EZ2340" s="37"/>
      <c r="FA2340" s="37"/>
      <c r="FB2340" s="37"/>
      <c r="FC2340" s="37"/>
      <c r="FD2340" s="37"/>
    </row>
    <row r="2341" spans="2:160" x14ac:dyDescent="0.5">
      <c r="B2341" s="36" t="s">
        <v>2536</v>
      </c>
      <c r="C2341" s="18">
        <v>5.3428411593503533E-3</v>
      </c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7"/>
      <c r="AD2341" s="37"/>
      <c r="AE2341" s="37"/>
      <c r="AF2341" s="37"/>
      <c r="AG2341" s="37"/>
      <c r="AH2341" s="37"/>
      <c r="AI2341" s="37"/>
      <c r="AJ2341" s="37"/>
      <c r="AK2341" s="37"/>
      <c r="AL2341" s="37"/>
      <c r="AM2341" s="37"/>
      <c r="AN2341" s="37"/>
      <c r="AO2341" s="37"/>
      <c r="AP2341" s="37"/>
      <c r="AQ2341" s="37"/>
      <c r="AR2341" s="37"/>
      <c r="AS2341" s="37"/>
      <c r="AT2341" s="37"/>
      <c r="AU2341" s="37"/>
      <c r="AV2341" s="37"/>
      <c r="AW2341" s="37"/>
      <c r="AX2341" s="37"/>
      <c r="AY2341" s="37"/>
      <c r="AZ2341" s="37"/>
      <c r="BA2341" s="37"/>
      <c r="BB2341" s="37"/>
      <c r="BC2341" s="37"/>
      <c r="BD2341" s="37"/>
      <c r="BE2341" s="37"/>
      <c r="BF2341" s="37"/>
      <c r="BG2341" s="37"/>
      <c r="BH2341" s="37"/>
      <c r="BI2341" s="37"/>
      <c r="BJ2341" s="37"/>
      <c r="BK2341" s="37"/>
      <c r="BL2341" s="37"/>
      <c r="BM2341" s="37"/>
      <c r="BN2341" s="37"/>
      <c r="BO2341" s="37"/>
      <c r="BP2341" s="37"/>
      <c r="BQ2341" s="37"/>
      <c r="BR2341" s="37"/>
      <c r="BS2341" s="37"/>
      <c r="BT2341" s="37"/>
      <c r="BU2341" s="37"/>
      <c r="BV2341" s="37"/>
      <c r="BW2341" s="37"/>
      <c r="BX2341" s="37"/>
      <c r="BY2341" s="37"/>
      <c r="BZ2341" s="37"/>
      <c r="CA2341" s="37"/>
      <c r="CB2341" s="37"/>
      <c r="CC2341" s="37"/>
      <c r="CD2341" s="37"/>
      <c r="CE2341" s="37"/>
      <c r="CF2341" s="37"/>
      <c r="CG2341" s="37"/>
      <c r="CH2341" s="37"/>
      <c r="CI2341" s="37"/>
      <c r="CJ2341" s="37"/>
      <c r="CK2341" s="37"/>
      <c r="CL2341" s="37"/>
      <c r="CM2341" s="37"/>
      <c r="CN2341" s="37"/>
      <c r="CO2341" s="37"/>
      <c r="CP2341" s="37"/>
      <c r="CQ2341" s="37"/>
      <c r="CR2341" s="37"/>
      <c r="CS2341" s="37"/>
      <c r="CT2341" s="37"/>
      <c r="CU2341" s="37"/>
      <c r="CV2341" s="37"/>
      <c r="CW2341" s="37"/>
      <c r="CX2341" s="37"/>
      <c r="CY2341" s="37"/>
      <c r="CZ2341" s="37"/>
      <c r="DA2341" s="37"/>
      <c r="DB2341" s="37"/>
      <c r="DC2341" s="37"/>
      <c r="DD2341" s="37"/>
      <c r="DE2341" s="37"/>
      <c r="DF2341" s="37"/>
      <c r="DG2341" s="37"/>
      <c r="DH2341" s="37"/>
      <c r="DI2341" s="37"/>
      <c r="DJ2341" s="37"/>
      <c r="DK2341" s="37"/>
      <c r="DL2341" s="37"/>
      <c r="DR2341" s="37"/>
      <c r="DS2341" s="37"/>
      <c r="DT2341" s="37"/>
      <c r="DU2341" s="37"/>
      <c r="DV2341" s="37"/>
      <c r="DW2341" s="37"/>
      <c r="DX2341" s="37"/>
      <c r="DY2341" s="37"/>
      <c r="DZ2341" s="37"/>
      <c r="EA2341" s="37"/>
      <c r="EB2341" s="37"/>
      <c r="EC2341" s="37"/>
      <c r="ED2341" s="37"/>
      <c r="EE2341" s="37"/>
      <c r="EF2341" s="37"/>
      <c r="EG2341" s="37"/>
      <c r="EH2341" s="37"/>
      <c r="EI2341" s="37"/>
      <c r="EJ2341" s="37"/>
      <c r="EK2341" s="37"/>
      <c r="EL2341" s="37"/>
      <c r="EM2341" s="37"/>
      <c r="EN2341" s="37"/>
      <c r="EO2341" s="37"/>
      <c r="EP2341" s="37"/>
      <c r="EQ2341" s="37"/>
      <c r="ER2341" s="37"/>
      <c r="ES2341" s="37"/>
      <c r="ET2341" s="37"/>
      <c r="EU2341" s="37"/>
      <c r="EV2341" s="37"/>
      <c r="EW2341" s="37"/>
      <c r="EX2341" s="37"/>
      <c r="EY2341" s="37"/>
      <c r="EZ2341" s="37"/>
      <c r="FA2341" s="37"/>
      <c r="FB2341" s="37"/>
      <c r="FC2341" s="37"/>
      <c r="FD2341" s="37"/>
    </row>
    <row r="2342" spans="2:160" x14ac:dyDescent="0.5">
      <c r="B2342" s="36" t="s">
        <v>2537</v>
      </c>
      <c r="C2342" s="18">
        <v>9.4244267335346077E-3</v>
      </c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F2342" s="37"/>
      <c r="AG2342" s="37"/>
      <c r="AH2342" s="37"/>
      <c r="AI2342" s="37"/>
      <c r="AJ2342" s="37"/>
      <c r="AK2342" s="37"/>
      <c r="AL2342" s="37"/>
      <c r="AM2342" s="37"/>
      <c r="AN2342" s="37"/>
      <c r="AO2342" s="37"/>
      <c r="AP2342" s="37"/>
      <c r="AQ2342" s="37"/>
      <c r="AR2342" s="37"/>
      <c r="AS2342" s="37"/>
      <c r="AT2342" s="37"/>
      <c r="AU2342" s="37"/>
      <c r="AV2342" s="37"/>
      <c r="AW2342" s="37"/>
      <c r="AX2342" s="37"/>
      <c r="AY2342" s="37"/>
      <c r="AZ2342" s="37"/>
      <c r="BA2342" s="37"/>
      <c r="BB2342" s="37"/>
      <c r="BC2342" s="37"/>
      <c r="BD2342" s="37"/>
      <c r="BE2342" s="37"/>
      <c r="BF2342" s="37"/>
      <c r="BG2342" s="37"/>
      <c r="BH2342" s="37"/>
      <c r="BI2342" s="37"/>
      <c r="BJ2342" s="37"/>
      <c r="BK2342" s="37"/>
      <c r="BL2342" s="37"/>
      <c r="BM2342" s="37"/>
      <c r="BN2342" s="37"/>
      <c r="BO2342" s="37"/>
      <c r="BP2342" s="37"/>
      <c r="BQ2342" s="37"/>
      <c r="BR2342" s="37"/>
      <c r="BS2342" s="37"/>
      <c r="BT2342" s="37"/>
      <c r="BU2342" s="37"/>
      <c r="BV2342" s="37"/>
      <c r="BW2342" s="37"/>
      <c r="BX2342" s="37"/>
      <c r="BY2342" s="37"/>
      <c r="BZ2342" s="37"/>
      <c r="CA2342" s="37"/>
      <c r="CB2342" s="37"/>
      <c r="CC2342" s="37"/>
      <c r="CD2342" s="37"/>
      <c r="CE2342" s="37"/>
      <c r="CF2342" s="37"/>
      <c r="CG2342" s="37"/>
      <c r="CH2342" s="37"/>
      <c r="CI2342" s="37"/>
      <c r="CJ2342" s="37"/>
      <c r="CK2342" s="37"/>
      <c r="CL2342" s="37"/>
      <c r="CM2342" s="37"/>
      <c r="CN2342" s="37"/>
      <c r="CO2342" s="37"/>
      <c r="CP2342" s="37"/>
      <c r="CQ2342" s="37"/>
      <c r="CR2342" s="37"/>
      <c r="CS2342" s="37"/>
      <c r="CT2342" s="37"/>
      <c r="CU2342" s="37"/>
      <c r="CV2342" s="37"/>
      <c r="CW2342" s="37"/>
      <c r="CX2342" s="37"/>
      <c r="CY2342" s="37"/>
      <c r="CZ2342" s="37"/>
      <c r="DA2342" s="37"/>
      <c r="DB2342" s="37"/>
      <c r="DC2342" s="37"/>
      <c r="DD2342" s="37"/>
      <c r="DE2342" s="37"/>
      <c r="DF2342" s="37"/>
      <c r="DG2342" s="37"/>
      <c r="DH2342" s="37"/>
      <c r="DI2342" s="37"/>
      <c r="DJ2342" s="37"/>
      <c r="DK2342" s="37"/>
      <c r="DL2342" s="37"/>
      <c r="DR2342" s="37"/>
      <c r="DS2342" s="37"/>
      <c r="DT2342" s="37"/>
      <c r="DU2342" s="37"/>
      <c r="DV2342" s="37"/>
      <c r="DW2342" s="37"/>
      <c r="DX2342" s="37"/>
      <c r="DY2342" s="37"/>
      <c r="DZ2342" s="37"/>
      <c r="EA2342" s="37"/>
      <c r="EB2342" s="37"/>
      <c r="EC2342" s="37"/>
      <c r="ED2342" s="37"/>
      <c r="EE2342" s="37"/>
      <c r="EF2342" s="37"/>
      <c r="EG2342" s="37"/>
      <c r="EH2342" s="37"/>
      <c r="EI2342" s="37"/>
      <c r="EJ2342" s="37"/>
      <c r="EK2342" s="37"/>
      <c r="EL2342" s="37"/>
      <c r="EM2342" s="37"/>
      <c r="EN2342" s="37"/>
      <c r="EO2342" s="37"/>
      <c r="EP2342" s="37"/>
      <c r="EQ2342" s="37"/>
      <c r="ER2342" s="37"/>
      <c r="ES2342" s="37"/>
      <c r="ET2342" s="37"/>
      <c r="EU2342" s="37"/>
      <c r="EV2342" s="37"/>
      <c r="EW2342" s="37"/>
      <c r="EX2342" s="37"/>
      <c r="EY2342" s="37"/>
      <c r="EZ2342" s="37"/>
      <c r="FA2342" s="37"/>
      <c r="FB2342" s="37"/>
      <c r="FC2342" s="37"/>
      <c r="FD2342" s="37"/>
    </row>
    <row r="2343" spans="2:160" x14ac:dyDescent="0.5">
      <c r="B2343" s="36" t="s">
        <v>2538</v>
      </c>
      <c r="C2343" s="18">
        <v>-4.2600106761938594E-3</v>
      </c>
      <c r="H2343" s="37"/>
      <c r="I2343" s="37"/>
      <c r="J2343" s="37"/>
      <c r="K2343" s="37"/>
      <c r="L2343" s="37"/>
      <c r="M2343" s="37"/>
      <c r="N2343" s="37"/>
      <c r="O2343" s="37"/>
      <c r="P2343" s="37"/>
      <c r="Q2343" s="37"/>
      <c r="R2343" s="37"/>
      <c r="S2343" s="37"/>
      <c r="T2343" s="37"/>
      <c r="U2343" s="37"/>
      <c r="V2343" s="37"/>
      <c r="W2343" s="37"/>
      <c r="X2343" s="37"/>
      <c r="Y2343" s="37"/>
      <c r="Z2343" s="37"/>
      <c r="AA2343" s="37"/>
      <c r="AB2343" s="37"/>
      <c r="AC2343" s="37"/>
      <c r="AD2343" s="37"/>
      <c r="AE2343" s="37"/>
      <c r="AF2343" s="37"/>
      <c r="AG2343" s="37"/>
      <c r="AH2343" s="37"/>
      <c r="AI2343" s="37"/>
      <c r="AJ2343" s="37"/>
      <c r="AK2343" s="37"/>
      <c r="AL2343" s="37"/>
      <c r="AM2343" s="37"/>
      <c r="AN2343" s="37"/>
      <c r="AO2343" s="37"/>
      <c r="AP2343" s="37"/>
      <c r="AQ2343" s="37"/>
      <c r="AR2343" s="37"/>
      <c r="AS2343" s="37"/>
      <c r="AT2343" s="37"/>
      <c r="AU2343" s="37"/>
      <c r="AV2343" s="37"/>
      <c r="AW2343" s="37"/>
      <c r="AX2343" s="37"/>
      <c r="AY2343" s="37"/>
      <c r="AZ2343" s="37"/>
      <c r="BA2343" s="37"/>
      <c r="BB2343" s="37"/>
      <c r="BC2343" s="37"/>
      <c r="BD2343" s="37"/>
      <c r="BE2343" s="37"/>
      <c r="BF2343" s="37"/>
      <c r="BG2343" s="37"/>
      <c r="BH2343" s="37"/>
      <c r="BI2343" s="37"/>
      <c r="BJ2343" s="37"/>
      <c r="BK2343" s="37"/>
      <c r="BL2343" s="37"/>
      <c r="BM2343" s="37"/>
      <c r="BN2343" s="37"/>
      <c r="BO2343" s="37"/>
      <c r="BP2343" s="37"/>
      <c r="BQ2343" s="37"/>
      <c r="BR2343" s="37"/>
      <c r="BS2343" s="37"/>
      <c r="BT2343" s="37"/>
      <c r="BU2343" s="37"/>
      <c r="BV2343" s="37"/>
      <c r="BW2343" s="37"/>
      <c r="BX2343" s="37"/>
      <c r="BY2343" s="37"/>
      <c r="BZ2343" s="37"/>
      <c r="CA2343" s="37"/>
      <c r="CB2343" s="37"/>
      <c r="CC2343" s="37"/>
      <c r="CD2343" s="37"/>
      <c r="CE2343" s="37"/>
      <c r="CF2343" s="37"/>
      <c r="CG2343" s="37"/>
      <c r="CH2343" s="37"/>
      <c r="CI2343" s="37"/>
      <c r="CJ2343" s="37"/>
      <c r="CK2343" s="37"/>
      <c r="CL2343" s="37"/>
      <c r="CM2343" s="37"/>
      <c r="CN2343" s="37"/>
      <c r="CO2343" s="37"/>
      <c r="CP2343" s="37"/>
      <c r="CQ2343" s="37"/>
      <c r="CR2343" s="37"/>
      <c r="CS2343" s="37"/>
      <c r="CT2343" s="37"/>
      <c r="CU2343" s="37"/>
      <c r="CV2343" s="37"/>
      <c r="CW2343" s="37"/>
      <c r="CX2343" s="37"/>
      <c r="CY2343" s="37"/>
      <c r="CZ2343" s="37"/>
      <c r="DA2343" s="37"/>
      <c r="DB2343" s="37"/>
      <c r="DC2343" s="37"/>
      <c r="DD2343" s="37"/>
      <c r="DE2343" s="37"/>
      <c r="DF2343" s="37"/>
      <c r="DG2343" s="37"/>
      <c r="DH2343" s="37"/>
      <c r="DI2343" s="37"/>
      <c r="DJ2343" s="37"/>
      <c r="DK2343" s="37"/>
      <c r="DL2343" s="37"/>
      <c r="DR2343" s="37"/>
      <c r="DS2343" s="37"/>
      <c r="DT2343" s="37"/>
      <c r="DU2343" s="37"/>
      <c r="DV2343" s="37"/>
      <c r="DW2343" s="37"/>
      <c r="DX2343" s="37"/>
      <c r="DY2343" s="37"/>
      <c r="DZ2343" s="37"/>
      <c r="EA2343" s="37"/>
      <c r="EB2343" s="37"/>
      <c r="EC2343" s="37"/>
      <c r="ED2343" s="37"/>
      <c r="EE2343" s="37"/>
      <c r="EF2343" s="37"/>
      <c r="EG2343" s="37"/>
      <c r="EH2343" s="37"/>
      <c r="EI2343" s="37"/>
      <c r="EJ2343" s="37"/>
      <c r="EK2343" s="37"/>
      <c r="EL2343" s="37"/>
      <c r="EM2343" s="37"/>
      <c r="EN2343" s="37"/>
      <c r="EO2343" s="37"/>
      <c r="EP2343" s="37"/>
      <c r="EQ2343" s="37"/>
      <c r="ER2343" s="37"/>
      <c r="ES2343" s="37"/>
      <c r="ET2343" s="37"/>
      <c r="EU2343" s="37"/>
      <c r="EV2343" s="37"/>
      <c r="EW2343" s="37"/>
      <c r="EX2343" s="37"/>
      <c r="EY2343" s="37"/>
      <c r="EZ2343" s="37"/>
      <c r="FA2343" s="37"/>
      <c r="FB2343" s="37"/>
      <c r="FC2343" s="37"/>
      <c r="FD2343" s="37"/>
    </row>
    <row r="2344" spans="2:160" x14ac:dyDescent="0.5">
      <c r="B2344" s="36" t="s">
        <v>2539</v>
      </c>
      <c r="C2344" s="18">
        <v>5.9460823131205487E-3</v>
      </c>
      <c r="H2344" s="37"/>
      <c r="I2344" s="37"/>
      <c r="J2344" s="37"/>
      <c r="K2344" s="37"/>
      <c r="L2344" s="37"/>
      <c r="M2344" s="37"/>
      <c r="N2344" s="37"/>
      <c r="O2344" s="37"/>
      <c r="P2344" s="37"/>
      <c r="Q2344" s="37"/>
      <c r="R2344" s="37"/>
      <c r="S2344" s="37"/>
      <c r="T2344" s="37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F2344" s="37"/>
      <c r="AG2344" s="37"/>
      <c r="AH2344" s="37"/>
      <c r="AI2344" s="37"/>
      <c r="AJ2344" s="37"/>
      <c r="AK2344" s="37"/>
      <c r="AL2344" s="37"/>
      <c r="AM2344" s="37"/>
      <c r="AN2344" s="37"/>
      <c r="AO2344" s="37"/>
      <c r="AP2344" s="37"/>
      <c r="AQ2344" s="37"/>
      <c r="AR2344" s="37"/>
      <c r="AS2344" s="37"/>
      <c r="AT2344" s="37"/>
      <c r="AU2344" s="37"/>
      <c r="AV2344" s="37"/>
      <c r="AW2344" s="37"/>
      <c r="AX2344" s="37"/>
      <c r="AY2344" s="37"/>
      <c r="AZ2344" s="37"/>
      <c r="BA2344" s="37"/>
      <c r="BB2344" s="37"/>
      <c r="BC2344" s="37"/>
      <c r="BD2344" s="37"/>
      <c r="BE2344" s="37"/>
      <c r="BF2344" s="37"/>
      <c r="BG2344" s="37"/>
      <c r="BH2344" s="37"/>
      <c r="BI2344" s="37"/>
      <c r="BJ2344" s="37"/>
      <c r="BK2344" s="37"/>
      <c r="BL2344" s="37"/>
      <c r="BM2344" s="37"/>
      <c r="BN2344" s="37"/>
      <c r="BO2344" s="37"/>
      <c r="BP2344" s="37"/>
      <c r="BQ2344" s="37"/>
      <c r="BR2344" s="37"/>
      <c r="BS2344" s="37"/>
      <c r="BT2344" s="37"/>
      <c r="BU2344" s="37"/>
      <c r="BV2344" s="37"/>
      <c r="BW2344" s="37"/>
      <c r="BX2344" s="37"/>
      <c r="BY2344" s="37"/>
      <c r="BZ2344" s="37"/>
      <c r="CA2344" s="37"/>
      <c r="CB2344" s="37"/>
      <c r="CC2344" s="37"/>
      <c r="CD2344" s="37"/>
      <c r="CE2344" s="37"/>
      <c r="CF2344" s="37"/>
      <c r="CG2344" s="37"/>
      <c r="CH2344" s="37"/>
      <c r="CI2344" s="37"/>
      <c r="CJ2344" s="37"/>
      <c r="CK2344" s="37"/>
      <c r="CL2344" s="37"/>
      <c r="CM2344" s="37"/>
      <c r="CN2344" s="37"/>
      <c r="CO2344" s="37"/>
      <c r="CP2344" s="37"/>
      <c r="CQ2344" s="37"/>
      <c r="CR2344" s="37"/>
      <c r="CS2344" s="37"/>
      <c r="CT2344" s="37"/>
      <c r="CU2344" s="37"/>
      <c r="CV2344" s="37"/>
      <c r="CW2344" s="37"/>
      <c r="CX2344" s="37"/>
      <c r="CY2344" s="37"/>
      <c r="CZ2344" s="37"/>
      <c r="DA2344" s="37"/>
      <c r="DB2344" s="37"/>
      <c r="DC2344" s="37"/>
      <c r="DD2344" s="37"/>
      <c r="DE2344" s="37"/>
      <c r="DF2344" s="37"/>
      <c r="DG2344" s="37"/>
      <c r="DH2344" s="37"/>
      <c r="DI2344" s="37"/>
      <c r="DJ2344" s="37"/>
      <c r="DK2344" s="37"/>
      <c r="DL2344" s="37"/>
      <c r="DR2344" s="37"/>
      <c r="DS2344" s="37"/>
      <c r="DT2344" s="37"/>
      <c r="DU2344" s="37"/>
      <c r="DV2344" s="37"/>
      <c r="DW2344" s="37"/>
      <c r="DX2344" s="37"/>
      <c r="DY2344" s="37"/>
      <c r="DZ2344" s="37"/>
      <c r="EA2344" s="37"/>
      <c r="EB2344" s="37"/>
      <c r="EC2344" s="37"/>
      <c r="ED2344" s="37"/>
      <c r="EE2344" s="37"/>
      <c r="EF2344" s="37"/>
      <c r="EG2344" s="37"/>
      <c r="EH2344" s="37"/>
      <c r="EI2344" s="37"/>
      <c r="EJ2344" s="37"/>
      <c r="EK2344" s="37"/>
      <c r="EL2344" s="37"/>
      <c r="EM2344" s="37"/>
      <c r="EN2344" s="37"/>
      <c r="EO2344" s="37"/>
      <c r="EP2344" s="37"/>
      <c r="EQ2344" s="37"/>
      <c r="ER2344" s="37"/>
      <c r="ES2344" s="37"/>
      <c r="ET2344" s="37"/>
      <c r="EU2344" s="37"/>
      <c r="EV2344" s="37"/>
      <c r="EW2344" s="37"/>
      <c r="EX2344" s="37"/>
      <c r="EY2344" s="37"/>
      <c r="EZ2344" s="37"/>
      <c r="FA2344" s="37"/>
      <c r="FB2344" s="37"/>
      <c r="FC2344" s="37"/>
      <c r="FD2344" s="37"/>
    </row>
    <row r="2345" spans="2:160" x14ac:dyDescent="0.5">
      <c r="B2345" s="36" t="s">
        <v>2540</v>
      </c>
      <c r="C2345" s="18">
        <v>1.476863059266087E-3</v>
      </c>
      <c r="H2345" s="37"/>
      <c r="I2345" s="37"/>
      <c r="J2345" s="37"/>
      <c r="K2345" s="37"/>
      <c r="L2345" s="37"/>
      <c r="M2345" s="37"/>
      <c r="N2345" s="37"/>
      <c r="O2345" s="37"/>
      <c r="P2345" s="37"/>
      <c r="Q2345" s="37"/>
      <c r="R2345" s="37"/>
      <c r="S2345" s="37"/>
      <c r="T2345" s="37"/>
      <c r="U2345" s="37"/>
      <c r="V2345" s="37"/>
      <c r="W2345" s="37"/>
      <c r="X2345" s="37"/>
      <c r="Y2345" s="37"/>
      <c r="Z2345" s="37"/>
      <c r="AA2345" s="37"/>
      <c r="AB2345" s="37"/>
      <c r="AC2345" s="37"/>
      <c r="AD2345" s="37"/>
      <c r="AE2345" s="37"/>
      <c r="AF2345" s="37"/>
      <c r="AG2345" s="37"/>
      <c r="AH2345" s="37"/>
      <c r="AI2345" s="37"/>
      <c r="AJ2345" s="37"/>
      <c r="AK2345" s="37"/>
      <c r="AL2345" s="37"/>
      <c r="AM2345" s="37"/>
      <c r="AN2345" s="37"/>
      <c r="AO2345" s="37"/>
      <c r="AP2345" s="37"/>
      <c r="AQ2345" s="37"/>
      <c r="AR2345" s="37"/>
      <c r="AS2345" s="37"/>
      <c r="AT2345" s="37"/>
      <c r="AU2345" s="37"/>
      <c r="AV2345" s="37"/>
      <c r="AW2345" s="37"/>
      <c r="AX2345" s="37"/>
      <c r="AY2345" s="37"/>
      <c r="AZ2345" s="37"/>
      <c r="BA2345" s="37"/>
      <c r="BB2345" s="37"/>
      <c r="BC2345" s="37"/>
      <c r="BD2345" s="37"/>
      <c r="BE2345" s="37"/>
      <c r="BF2345" s="37"/>
      <c r="BG2345" s="37"/>
      <c r="BH2345" s="37"/>
      <c r="BI2345" s="37"/>
      <c r="BJ2345" s="37"/>
      <c r="BK2345" s="37"/>
      <c r="BL2345" s="37"/>
      <c r="BM2345" s="37"/>
      <c r="BN2345" s="37"/>
      <c r="BO2345" s="37"/>
      <c r="BP2345" s="37"/>
      <c r="BQ2345" s="37"/>
      <c r="BR2345" s="37"/>
      <c r="BS2345" s="37"/>
      <c r="BT2345" s="37"/>
      <c r="BU2345" s="37"/>
      <c r="BV2345" s="37"/>
      <c r="BW2345" s="37"/>
      <c r="BX2345" s="37"/>
      <c r="BY2345" s="37"/>
      <c r="BZ2345" s="37"/>
      <c r="CA2345" s="37"/>
      <c r="CB2345" s="37"/>
      <c r="CC2345" s="37"/>
      <c r="CD2345" s="37"/>
      <c r="CE2345" s="37"/>
      <c r="CF2345" s="37"/>
      <c r="CG2345" s="37"/>
      <c r="CH2345" s="37"/>
      <c r="CI2345" s="37"/>
      <c r="CJ2345" s="37"/>
      <c r="CK2345" s="37"/>
      <c r="CL2345" s="37"/>
      <c r="CM2345" s="37"/>
      <c r="CN2345" s="37"/>
      <c r="CO2345" s="37"/>
      <c r="CP2345" s="37"/>
      <c r="CQ2345" s="37"/>
      <c r="CR2345" s="37"/>
      <c r="CS2345" s="37"/>
      <c r="CT2345" s="37"/>
      <c r="CU2345" s="37"/>
      <c r="CV2345" s="37"/>
      <c r="CW2345" s="37"/>
      <c r="CX2345" s="37"/>
      <c r="CY2345" s="37"/>
      <c r="CZ2345" s="37"/>
      <c r="DA2345" s="37"/>
      <c r="DB2345" s="37"/>
      <c r="DC2345" s="37"/>
      <c r="DD2345" s="37"/>
      <c r="DE2345" s="37"/>
      <c r="DF2345" s="37"/>
      <c r="DG2345" s="37"/>
      <c r="DH2345" s="37"/>
      <c r="DI2345" s="37"/>
      <c r="DJ2345" s="37"/>
      <c r="DK2345" s="37"/>
      <c r="DL2345" s="37"/>
      <c r="DR2345" s="37"/>
      <c r="DS2345" s="37"/>
      <c r="DT2345" s="37"/>
      <c r="DU2345" s="37"/>
      <c r="DV2345" s="37"/>
      <c r="DW2345" s="37"/>
      <c r="DX2345" s="37"/>
      <c r="DY2345" s="37"/>
      <c r="DZ2345" s="37"/>
      <c r="EA2345" s="37"/>
      <c r="EB2345" s="37"/>
      <c r="EC2345" s="37"/>
      <c r="ED2345" s="37"/>
      <c r="EE2345" s="37"/>
      <c r="EF2345" s="37"/>
      <c r="EG2345" s="37"/>
      <c r="EH2345" s="37"/>
      <c r="EI2345" s="37"/>
      <c r="EJ2345" s="37"/>
      <c r="EK2345" s="37"/>
      <c r="EL2345" s="37"/>
      <c r="EM2345" s="37"/>
      <c r="EN2345" s="37"/>
      <c r="EO2345" s="37"/>
      <c r="EP2345" s="37"/>
      <c r="EQ2345" s="37"/>
      <c r="ER2345" s="37"/>
      <c r="ES2345" s="37"/>
      <c r="ET2345" s="37"/>
      <c r="EU2345" s="37"/>
      <c r="EV2345" s="37"/>
      <c r="EW2345" s="37"/>
      <c r="EX2345" s="37"/>
      <c r="EY2345" s="37"/>
      <c r="EZ2345" s="37"/>
      <c r="FA2345" s="37"/>
      <c r="FB2345" s="37"/>
      <c r="FC2345" s="37"/>
      <c r="FD2345" s="37"/>
    </row>
    <row r="2346" spans="2:160" x14ac:dyDescent="0.5">
      <c r="B2346" s="36" t="s">
        <v>2541</v>
      </c>
      <c r="C2346" s="18">
        <v>-1.3738222517469811E-3</v>
      </c>
      <c r="H2346" s="37"/>
      <c r="I2346" s="37"/>
      <c r="J2346" s="37"/>
      <c r="K2346" s="37"/>
      <c r="L2346" s="37"/>
      <c r="M2346" s="37"/>
      <c r="N2346" s="37"/>
      <c r="O2346" s="37"/>
      <c r="P2346" s="37"/>
      <c r="Q2346" s="37"/>
      <c r="R2346" s="37"/>
      <c r="S2346" s="37"/>
      <c r="T2346" s="37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F2346" s="37"/>
      <c r="AG2346" s="37"/>
      <c r="AH2346" s="37"/>
      <c r="AI2346" s="37"/>
      <c r="AJ2346" s="37"/>
      <c r="AK2346" s="37"/>
      <c r="AL2346" s="37"/>
      <c r="AM2346" s="37"/>
      <c r="AN2346" s="37"/>
      <c r="AO2346" s="37"/>
      <c r="AP2346" s="37"/>
      <c r="AQ2346" s="37"/>
      <c r="AR2346" s="37"/>
      <c r="AS2346" s="37"/>
      <c r="AT2346" s="37"/>
      <c r="AU2346" s="37"/>
      <c r="AV2346" s="37"/>
      <c r="AW2346" s="37"/>
      <c r="AX2346" s="37"/>
      <c r="AY2346" s="37"/>
      <c r="AZ2346" s="37"/>
      <c r="BA2346" s="37"/>
      <c r="BB2346" s="37"/>
      <c r="BC2346" s="37"/>
      <c r="BD2346" s="37"/>
      <c r="BE2346" s="37"/>
      <c r="BF2346" s="37"/>
      <c r="BG2346" s="37"/>
      <c r="BH2346" s="37"/>
      <c r="BI2346" s="37"/>
      <c r="BJ2346" s="37"/>
      <c r="BK2346" s="37"/>
      <c r="BL2346" s="37"/>
      <c r="BM2346" s="37"/>
      <c r="BN2346" s="37"/>
      <c r="BO2346" s="37"/>
      <c r="BP2346" s="37"/>
      <c r="BQ2346" s="37"/>
      <c r="BR2346" s="37"/>
      <c r="BS2346" s="37"/>
      <c r="BT2346" s="37"/>
      <c r="BU2346" s="37"/>
      <c r="BV2346" s="37"/>
      <c r="BW2346" s="37"/>
      <c r="BX2346" s="37"/>
      <c r="BY2346" s="37"/>
      <c r="BZ2346" s="37"/>
      <c r="CA2346" s="37"/>
      <c r="CB2346" s="37"/>
      <c r="CC2346" s="37"/>
      <c r="CD2346" s="37"/>
      <c r="CE2346" s="37"/>
      <c r="CF2346" s="37"/>
      <c r="CG2346" s="37"/>
      <c r="CH2346" s="37"/>
      <c r="CI2346" s="37"/>
      <c r="CJ2346" s="37"/>
      <c r="CK2346" s="37"/>
      <c r="CL2346" s="37"/>
      <c r="CM2346" s="37"/>
      <c r="CN2346" s="37"/>
      <c r="CO2346" s="37"/>
      <c r="CP2346" s="37"/>
      <c r="CQ2346" s="37"/>
      <c r="CR2346" s="37"/>
      <c r="CS2346" s="37"/>
      <c r="CT2346" s="37"/>
      <c r="CU2346" s="37"/>
      <c r="CV2346" s="37"/>
      <c r="CW2346" s="37"/>
      <c r="CX2346" s="37"/>
      <c r="CY2346" s="37"/>
      <c r="CZ2346" s="37"/>
      <c r="DA2346" s="37"/>
      <c r="DB2346" s="37"/>
      <c r="DC2346" s="37"/>
      <c r="DD2346" s="37"/>
      <c r="DE2346" s="37"/>
      <c r="DF2346" s="37"/>
      <c r="DG2346" s="37"/>
      <c r="DH2346" s="37"/>
      <c r="DI2346" s="37"/>
      <c r="DJ2346" s="37"/>
      <c r="DK2346" s="37"/>
      <c r="DL2346" s="37"/>
      <c r="DR2346" s="37"/>
      <c r="DS2346" s="37"/>
      <c r="DT2346" s="37"/>
      <c r="DU2346" s="37"/>
      <c r="DV2346" s="37"/>
      <c r="DW2346" s="37"/>
      <c r="DX2346" s="37"/>
      <c r="DY2346" s="37"/>
      <c r="DZ2346" s="37"/>
      <c r="EA2346" s="37"/>
      <c r="EB2346" s="37"/>
      <c r="EC2346" s="37"/>
      <c r="ED2346" s="37"/>
      <c r="EE2346" s="37"/>
      <c r="EF2346" s="37"/>
      <c r="EG2346" s="37"/>
      <c r="EH2346" s="37"/>
      <c r="EI2346" s="37"/>
      <c r="EJ2346" s="37"/>
      <c r="EK2346" s="37"/>
      <c r="EL2346" s="37"/>
      <c r="EM2346" s="37"/>
      <c r="EN2346" s="37"/>
      <c r="EO2346" s="37"/>
      <c r="EP2346" s="37"/>
      <c r="EQ2346" s="37"/>
      <c r="ER2346" s="37"/>
      <c r="ES2346" s="37"/>
      <c r="ET2346" s="37"/>
      <c r="EU2346" s="37"/>
      <c r="EV2346" s="37"/>
      <c r="EW2346" s="37"/>
      <c r="EX2346" s="37"/>
      <c r="EY2346" s="37"/>
      <c r="EZ2346" s="37"/>
      <c r="FA2346" s="37"/>
      <c r="FB2346" s="37"/>
      <c r="FC2346" s="37"/>
      <c r="FD2346" s="37"/>
    </row>
    <row r="2347" spans="2:160" x14ac:dyDescent="0.5">
      <c r="B2347" s="36" t="s">
        <v>2542</v>
      </c>
      <c r="C2347" s="18">
        <v>-1.192516125437082E-2</v>
      </c>
      <c r="H2347" s="37"/>
      <c r="I2347" s="37"/>
      <c r="J2347" s="37"/>
      <c r="K2347" s="37"/>
      <c r="L2347" s="37"/>
      <c r="M2347" s="37"/>
      <c r="N2347" s="37"/>
      <c r="O2347" s="37"/>
      <c r="P2347" s="37"/>
      <c r="Q2347" s="37"/>
      <c r="R2347" s="37"/>
      <c r="S2347" s="37"/>
      <c r="T2347" s="37"/>
      <c r="U2347" s="37"/>
      <c r="V2347" s="37"/>
      <c r="W2347" s="37"/>
      <c r="X2347" s="37"/>
      <c r="Y2347" s="37"/>
      <c r="Z2347" s="37"/>
      <c r="AA2347" s="37"/>
      <c r="AB2347" s="37"/>
      <c r="AC2347" s="37"/>
      <c r="AD2347" s="37"/>
      <c r="AE2347" s="37"/>
      <c r="AF2347" s="37"/>
      <c r="AG2347" s="37"/>
      <c r="AH2347" s="37"/>
      <c r="AI2347" s="37"/>
      <c r="AJ2347" s="37"/>
      <c r="AK2347" s="37"/>
      <c r="AL2347" s="37"/>
      <c r="AM2347" s="37"/>
      <c r="AN2347" s="37"/>
      <c r="AO2347" s="37"/>
      <c r="AP2347" s="37"/>
      <c r="AQ2347" s="37"/>
      <c r="AR2347" s="37"/>
      <c r="AS2347" s="37"/>
      <c r="AT2347" s="37"/>
      <c r="AU2347" s="37"/>
      <c r="AV2347" s="37"/>
      <c r="AW2347" s="37"/>
      <c r="AX2347" s="37"/>
      <c r="AY2347" s="37"/>
      <c r="AZ2347" s="37"/>
      <c r="BA2347" s="37"/>
      <c r="BB2347" s="37"/>
      <c r="BC2347" s="37"/>
      <c r="BD2347" s="37"/>
      <c r="BE2347" s="37"/>
      <c r="BF2347" s="37"/>
      <c r="BG2347" s="37"/>
      <c r="BH2347" s="37"/>
      <c r="BI2347" s="37"/>
      <c r="BJ2347" s="37"/>
      <c r="BK2347" s="37"/>
      <c r="BL2347" s="37"/>
      <c r="BM2347" s="37"/>
      <c r="BN2347" s="37"/>
      <c r="BO2347" s="37"/>
      <c r="BP2347" s="37"/>
      <c r="BQ2347" s="37"/>
      <c r="BR2347" s="37"/>
      <c r="BS2347" s="37"/>
      <c r="BT2347" s="37"/>
      <c r="BU2347" s="37"/>
      <c r="BV2347" s="37"/>
      <c r="BW2347" s="37"/>
      <c r="BX2347" s="37"/>
      <c r="BY2347" s="37"/>
      <c r="BZ2347" s="37"/>
      <c r="CA2347" s="37"/>
      <c r="CB2347" s="37"/>
      <c r="CC2347" s="37"/>
      <c r="CD2347" s="37"/>
      <c r="CE2347" s="37"/>
      <c r="CF2347" s="37"/>
      <c r="CG2347" s="37"/>
      <c r="CH2347" s="37"/>
      <c r="CI2347" s="37"/>
      <c r="CJ2347" s="37"/>
      <c r="CK2347" s="37"/>
      <c r="CL2347" s="37"/>
      <c r="CM2347" s="37"/>
      <c r="CN2347" s="37"/>
      <c r="CO2347" s="37"/>
      <c r="CP2347" s="37"/>
      <c r="CQ2347" s="37"/>
      <c r="CR2347" s="37"/>
      <c r="CS2347" s="37"/>
      <c r="CT2347" s="37"/>
      <c r="CU2347" s="37"/>
      <c r="CV2347" s="37"/>
      <c r="CW2347" s="37"/>
      <c r="CX2347" s="37"/>
      <c r="CY2347" s="37"/>
      <c r="CZ2347" s="37"/>
      <c r="DA2347" s="37"/>
      <c r="DB2347" s="37"/>
      <c r="DC2347" s="37"/>
      <c r="DD2347" s="37"/>
      <c r="DE2347" s="37"/>
      <c r="DF2347" s="37"/>
      <c r="DG2347" s="37"/>
      <c r="DH2347" s="37"/>
      <c r="DI2347" s="37"/>
      <c r="DJ2347" s="37"/>
      <c r="DK2347" s="37"/>
      <c r="DL2347" s="37"/>
      <c r="DR2347" s="37"/>
      <c r="DS2347" s="37"/>
      <c r="DT2347" s="37"/>
      <c r="DU2347" s="37"/>
      <c r="DV2347" s="37"/>
      <c r="DW2347" s="37"/>
      <c r="DX2347" s="37"/>
      <c r="DY2347" s="37"/>
      <c r="DZ2347" s="37"/>
      <c r="EA2347" s="37"/>
      <c r="EB2347" s="37"/>
      <c r="EC2347" s="37"/>
      <c r="ED2347" s="37"/>
      <c r="EE2347" s="37"/>
      <c r="EF2347" s="37"/>
      <c r="EG2347" s="37"/>
      <c r="EH2347" s="37"/>
      <c r="EI2347" s="37"/>
      <c r="EJ2347" s="37"/>
      <c r="EK2347" s="37"/>
      <c r="EL2347" s="37"/>
      <c r="EM2347" s="37"/>
      <c r="EN2347" s="37"/>
      <c r="EO2347" s="37"/>
      <c r="EP2347" s="37"/>
      <c r="EQ2347" s="37"/>
      <c r="ER2347" s="37"/>
      <c r="ES2347" s="37"/>
      <c r="ET2347" s="37"/>
      <c r="EU2347" s="37"/>
      <c r="EV2347" s="37"/>
      <c r="EW2347" s="37"/>
      <c r="EX2347" s="37"/>
      <c r="EY2347" s="37"/>
      <c r="EZ2347" s="37"/>
      <c r="FA2347" s="37"/>
      <c r="FB2347" s="37"/>
      <c r="FC2347" s="37"/>
      <c r="FD2347" s="37"/>
    </row>
    <row r="2348" spans="2:160" x14ac:dyDescent="0.5">
      <c r="B2348" s="36" t="s">
        <v>2543</v>
      </c>
      <c r="C2348" s="18">
        <v>8.6429326753612035E-3</v>
      </c>
      <c r="H2348" s="37"/>
      <c r="I2348" s="37"/>
      <c r="J2348" s="37"/>
      <c r="K2348" s="37"/>
      <c r="L2348" s="37"/>
      <c r="M2348" s="37"/>
      <c r="N2348" s="37"/>
      <c r="O2348" s="37"/>
      <c r="P2348" s="37"/>
      <c r="Q2348" s="37"/>
      <c r="R2348" s="37"/>
      <c r="S2348" s="37"/>
      <c r="T2348" s="37"/>
      <c r="U2348" s="37"/>
      <c r="V2348" s="37"/>
      <c r="W2348" s="37"/>
      <c r="X2348" s="37"/>
      <c r="Y2348" s="37"/>
      <c r="Z2348" s="37"/>
      <c r="AA2348" s="37"/>
      <c r="AB2348" s="37"/>
      <c r="AC2348" s="37"/>
      <c r="AD2348" s="37"/>
      <c r="AE2348" s="37"/>
      <c r="AF2348" s="37"/>
      <c r="AG2348" s="37"/>
      <c r="AH2348" s="37"/>
      <c r="AI2348" s="37"/>
      <c r="AJ2348" s="37"/>
      <c r="AK2348" s="37"/>
      <c r="AL2348" s="37"/>
      <c r="AM2348" s="37"/>
      <c r="AN2348" s="37"/>
      <c r="AO2348" s="37"/>
      <c r="AP2348" s="37"/>
      <c r="AQ2348" s="37"/>
      <c r="AR2348" s="37"/>
      <c r="AS2348" s="37"/>
      <c r="AT2348" s="37"/>
      <c r="AU2348" s="37"/>
      <c r="AV2348" s="37"/>
      <c r="AW2348" s="37"/>
      <c r="AX2348" s="37"/>
      <c r="AY2348" s="37"/>
      <c r="AZ2348" s="37"/>
      <c r="BA2348" s="37"/>
      <c r="BB2348" s="37"/>
      <c r="BC2348" s="37"/>
      <c r="BD2348" s="37"/>
      <c r="BE2348" s="37"/>
      <c r="BF2348" s="37"/>
      <c r="BG2348" s="37"/>
      <c r="BH2348" s="37"/>
      <c r="BI2348" s="37"/>
      <c r="BJ2348" s="37"/>
      <c r="BK2348" s="37"/>
      <c r="BL2348" s="37"/>
      <c r="BM2348" s="37"/>
      <c r="BN2348" s="37"/>
      <c r="BO2348" s="37"/>
      <c r="BP2348" s="37"/>
      <c r="BQ2348" s="37"/>
      <c r="BR2348" s="37"/>
      <c r="BS2348" s="37"/>
      <c r="BT2348" s="37"/>
      <c r="BU2348" s="37"/>
      <c r="BV2348" s="37"/>
      <c r="BW2348" s="37"/>
      <c r="BX2348" s="37"/>
      <c r="BY2348" s="37"/>
      <c r="BZ2348" s="37"/>
      <c r="CA2348" s="37"/>
      <c r="CB2348" s="37"/>
      <c r="CC2348" s="37"/>
      <c r="CD2348" s="37"/>
      <c r="CE2348" s="37"/>
      <c r="CF2348" s="37"/>
      <c r="CG2348" s="37"/>
      <c r="CH2348" s="37"/>
      <c r="CI2348" s="37"/>
      <c r="CJ2348" s="37"/>
      <c r="CK2348" s="37"/>
      <c r="CL2348" s="37"/>
      <c r="CM2348" s="37"/>
      <c r="CN2348" s="37"/>
      <c r="CO2348" s="37"/>
      <c r="CP2348" s="37"/>
      <c r="CQ2348" s="37"/>
      <c r="CR2348" s="37"/>
      <c r="CS2348" s="37"/>
      <c r="CT2348" s="37"/>
      <c r="CU2348" s="37"/>
      <c r="CV2348" s="37"/>
      <c r="CW2348" s="37"/>
      <c r="CX2348" s="37"/>
      <c r="CY2348" s="37"/>
      <c r="CZ2348" s="37"/>
      <c r="DA2348" s="37"/>
      <c r="DB2348" s="37"/>
      <c r="DC2348" s="37"/>
      <c r="DD2348" s="37"/>
      <c r="DE2348" s="37"/>
      <c r="DF2348" s="37"/>
      <c r="DG2348" s="37"/>
      <c r="DH2348" s="37"/>
      <c r="DI2348" s="37"/>
      <c r="DJ2348" s="37"/>
      <c r="DK2348" s="37"/>
      <c r="DL2348" s="37"/>
      <c r="DR2348" s="37"/>
      <c r="DS2348" s="37"/>
      <c r="DT2348" s="37"/>
      <c r="DU2348" s="37"/>
      <c r="DV2348" s="37"/>
      <c r="DW2348" s="37"/>
      <c r="DX2348" s="37"/>
      <c r="DY2348" s="37"/>
      <c r="DZ2348" s="37"/>
      <c r="EA2348" s="37"/>
      <c r="EB2348" s="37"/>
      <c r="EC2348" s="37"/>
      <c r="ED2348" s="37"/>
      <c r="EE2348" s="37"/>
      <c r="EF2348" s="37"/>
      <c r="EG2348" s="37"/>
      <c r="EH2348" s="37"/>
      <c r="EI2348" s="37"/>
      <c r="EJ2348" s="37"/>
      <c r="EK2348" s="37"/>
      <c r="EL2348" s="37"/>
      <c r="EM2348" s="37"/>
      <c r="EN2348" s="37"/>
      <c r="EO2348" s="37"/>
      <c r="EP2348" s="37"/>
      <c r="EQ2348" s="37"/>
      <c r="ER2348" s="37"/>
      <c r="ES2348" s="37"/>
      <c r="ET2348" s="37"/>
      <c r="EU2348" s="37"/>
      <c r="EV2348" s="37"/>
      <c r="EW2348" s="37"/>
      <c r="EX2348" s="37"/>
      <c r="EY2348" s="37"/>
      <c r="EZ2348" s="37"/>
      <c r="FA2348" s="37"/>
      <c r="FB2348" s="37"/>
      <c r="FC2348" s="37"/>
      <c r="FD2348" s="37"/>
    </row>
    <row r="2349" spans="2:160" x14ac:dyDescent="0.5">
      <c r="B2349" s="36" t="s">
        <v>2544</v>
      </c>
      <c r="C2349" s="18">
        <v>5.2978836422599151E-3</v>
      </c>
      <c r="H2349" s="37"/>
      <c r="I2349" s="37"/>
      <c r="J2349" s="37"/>
      <c r="K2349" s="37"/>
      <c r="L2349" s="37"/>
      <c r="M2349" s="37"/>
      <c r="N2349" s="37"/>
      <c r="O2349" s="37"/>
      <c r="P2349" s="37"/>
      <c r="Q2349" s="37"/>
      <c r="R2349" s="37"/>
      <c r="S2349" s="37"/>
      <c r="T2349" s="37"/>
      <c r="U2349" s="37"/>
      <c r="V2349" s="37"/>
      <c r="W2349" s="37"/>
      <c r="X2349" s="37"/>
      <c r="Y2349" s="37"/>
      <c r="Z2349" s="37"/>
      <c r="AA2349" s="37"/>
      <c r="AB2349" s="37"/>
      <c r="AC2349" s="37"/>
      <c r="AD2349" s="37"/>
      <c r="AE2349" s="37"/>
      <c r="AF2349" s="37"/>
      <c r="AG2349" s="37"/>
      <c r="AH2349" s="37"/>
      <c r="AI2349" s="37"/>
      <c r="AJ2349" s="37"/>
      <c r="AK2349" s="37"/>
      <c r="AL2349" s="37"/>
      <c r="AM2349" s="37"/>
      <c r="AN2349" s="37"/>
      <c r="AO2349" s="37"/>
      <c r="AP2349" s="37"/>
      <c r="AQ2349" s="37"/>
      <c r="AR2349" s="37"/>
      <c r="AS2349" s="37"/>
      <c r="AT2349" s="37"/>
      <c r="AU2349" s="37"/>
      <c r="AV2349" s="37"/>
      <c r="AW2349" s="37"/>
      <c r="AX2349" s="37"/>
      <c r="AY2349" s="37"/>
      <c r="AZ2349" s="37"/>
      <c r="BA2349" s="37"/>
      <c r="BB2349" s="37"/>
      <c r="BC2349" s="37"/>
      <c r="BD2349" s="37"/>
      <c r="BE2349" s="37"/>
      <c r="BF2349" s="37"/>
      <c r="BG2349" s="37"/>
      <c r="BH2349" s="37"/>
      <c r="BI2349" s="37"/>
      <c r="BJ2349" s="37"/>
      <c r="BK2349" s="37"/>
      <c r="BL2349" s="37"/>
      <c r="BM2349" s="37"/>
      <c r="BN2349" s="37"/>
      <c r="BO2349" s="37"/>
      <c r="BP2349" s="37"/>
      <c r="BQ2349" s="37"/>
      <c r="BR2349" s="37"/>
      <c r="BS2349" s="37"/>
      <c r="BT2349" s="37"/>
      <c r="BU2349" s="37"/>
      <c r="BV2349" s="37"/>
      <c r="BW2349" s="37"/>
      <c r="BX2349" s="37"/>
      <c r="BY2349" s="37"/>
      <c r="BZ2349" s="37"/>
      <c r="CA2349" s="37"/>
      <c r="CB2349" s="37"/>
      <c r="CC2349" s="37"/>
      <c r="CD2349" s="37"/>
      <c r="CE2349" s="37"/>
      <c r="CF2349" s="37"/>
      <c r="CG2349" s="37"/>
      <c r="CH2349" s="37"/>
      <c r="CI2349" s="37"/>
      <c r="CJ2349" s="37"/>
      <c r="CK2349" s="37"/>
      <c r="CL2349" s="37"/>
      <c r="CM2349" s="37"/>
      <c r="CN2349" s="37"/>
      <c r="CO2349" s="37"/>
      <c r="CP2349" s="37"/>
      <c r="CQ2349" s="37"/>
      <c r="CR2349" s="37"/>
      <c r="CS2349" s="37"/>
      <c r="CT2349" s="37"/>
      <c r="CU2349" s="37"/>
      <c r="CV2349" s="37"/>
      <c r="CW2349" s="37"/>
      <c r="CX2349" s="37"/>
      <c r="CY2349" s="37"/>
      <c r="CZ2349" s="37"/>
      <c r="DA2349" s="37"/>
      <c r="DB2349" s="37"/>
      <c r="DC2349" s="37"/>
      <c r="DD2349" s="37"/>
      <c r="DE2349" s="37"/>
      <c r="DF2349" s="37"/>
      <c r="DG2349" s="37"/>
      <c r="DH2349" s="37"/>
      <c r="DI2349" s="37"/>
      <c r="DJ2349" s="37"/>
      <c r="DK2349" s="37"/>
      <c r="DL2349" s="37"/>
      <c r="DR2349" s="37"/>
      <c r="DS2349" s="37"/>
      <c r="DT2349" s="37"/>
      <c r="DU2349" s="37"/>
      <c r="DV2349" s="37"/>
      <c r="DW2349" s="37"/>
      <c r="DX2349" s="37"/>
      <c r="DY2349" s="37"/>
      <c r="DZ2349" s="37"/>
      <c r="EA2349" s="37"/>
      <c r="EB2349" s="37"/>
      <c r="EC2349" s="37"/>
      <c r="ED2349" s="37"/>
      <c r="EE2349" s="37"/>
      <c r="EF2349" s="37"/>
      <c r="EG2349" s="37"/>
      <c r="EH2349" s="37"/>
      <c r="EI2349" s="37"/>
      <c r="EJ2349" s="37"/>
      <c r="EK2349" s="37"/>
      <c r="EL2349" s="37"/>
      <c r="EM2349" s="37"/>
      <c r="EN2349" s="37"/>
      <c r="EO2349" s="37"/>
      <c r="EP2349" s="37"/>
      <c r="EQ2349" s="37"/>
      <c r="ER2349" s="37"/>
      <c r="ES2349" s="37"/>
      <c r="ET2349" s="37"/>
      <c r="EU2349" s="37"/>
      <c r="EV2349" s="37"/>
      <c r="EW2349" s="37"/>
      <c r="EX2349" s="37"/>
      <c r="EY2349" s="37"/>
      <c r="EZ2349" s="37"/>
      <c r="FA2349" s="37"/>
      <c r="FB2349" s="37"/>
      <c r="FC2349" s="37"/>
      <c r="FD2349" s="37"/>
    </row>
    <row r="2350" spans="2:160" x14ac:dyDescent="0.5">
      <c r="B2350" s="36" t="s">
        <v>2545</v>
      </c>
      <c r="C2350" s="18">
        <v>-2.276930350264772E-3</v>
      </c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7"/>
      <c r="AD2350" s="37"/>
      <c r="AE2350" s="37"/>
      <c r="AF2350" s="37"/>
      <c r="AG2350" s="37"/>
      <c r="AH2350" s="37"/>
      <c r="AI2350" s="37"/>
      <c r="AJ2350" s="37"/>
      <c r="AK2350" s="37"/>
      <c r="AL2350" s="37"/>
      <c r="AM2350" s="37"/>
      <c r="AN2350" s="37"/>
      <c r="AO2350" s="37"/>
      <c r="AP2350" s="37"/>
      <c r="AQ2350" s="37"/>
      <c r="AR2350" s="37"/>
      <c r="AS2350" s="37"/>
      <c r="AT2350" s="37"/>
      <c r="AU2350" s="37"/>
      <c r="AV2350" s="37"/>
      <c r="AW2350" s="37"/>
      <c r="AX2350" s="37"/>
      <c r="AY2350" s="37"/>
      <c r="AZ2350" s="37"/>
      <c r="BA2350" s="37"/>
      <c r="BB2350" s="37"/>
      <c r="BC2350" s="37"/>
      <c r="BD2350" s="37"/>
      <c r="BE2350" s="37"/>
      <c r="BF2350" s="37"/>
      <c r="BG2350" s="37"/>
      <c r="BH2350" s="37"/>
      <c r="BI2350" s="37"/>
      <c r="BJ2350" s="37"/>
      <c r="BK2350" s="37"/>
      <c r="BL2350" s="37"/>
      <c r="BM2350" s="37"/>
      <c r="BN2350" s="37"/>
      <c r="BO2350" s="37"/>
      <c r="BP2350" s="37"/>
      <c r="BQ2350" s="37"/>
      <c r="BR2350" s="37"/>
      <c r="BS2350" s="37"/>
      <c r="BT2350" s="37"/>
      <c r="BU2350" s="37"/>
      <c r="BV2350" s="37"/>
      <c r="BW2350" s="37"/>
      <c r="BX2350" s="37"/>
      <c r="BY2350" s="37"/>
      <c r="BZ2350" s="37"/>
      <c r="CA2350" s="37"/>
      <c r="CB2350" s="37"/>
      <c r="CC2350" s="37"/>
      <c r="CD2350" s="37"/>
      <c r="CE2350" s="37"/>
      <c r="CF2350" s="37"/>
      <c r="CG2350" s="37"/>
      <c r="CH2350" s="37"/>
      <c r="CI2350" s="37"/>
      <c r="CJ2350" s="37"/>
      <c r="CK2350" s="37"/>
      <c r="CL2350" s="37"/>
      <c r="CM2350" s="37"/>
      <c r="CN2350" s="37"/>
      <c r="CO2350" s="37"/>
      <c r="CP2350" s="37"/>
      <c r="CQ2350" s="37"/>
      <c r="CR2350" s="37"/>
      <c r="CS2350" s="37"/>
      <c r="CT2350" s="37"/>
      <c r="CU2350" s="37"/>
      <c r="CV2350" s="37"/>
      <c r="CW2350" s="37"/>
      <c r="CX2350" s="37"/>
      <c r="CY2350" s="37"/>
      <c r="CZ2350" s="37"/>
      <c r="DA2350" s="37"/>
      <c r="DB2350" s="37"/>
      <c r="DC2350" s="37"/>
      <c r="DD2350" s="37"/>
      <c r="DE2350" s="37"/>
      <c r="DF2350" s="37"/>
      <c r="DG2350" s="37"/>
      <c r="DH2350" s="37"/>
      <c r="DI2350" s="37"/>
      <c r="DJ2350" s="37"/>
      <c r="DK2350" s="37"/>
      <c r="DL2350" s="37"/>
      <c r="DR2350" s="37"/>
      <c r="DS2350" s="37"/>
      <c r="DT2350" s="37"/>
      <c r="DU2350" s="37"/>
      <c r="DV2350" s="37"/>
      <c r="DW2350" s="37"/>
      <c r="DX2350" s="37"/>
      <c r="DY2350" s="37"/>
      <c r="DZ2350" s="37"/>
      <c r="EA2350" s="37"/>
      <c r="EB2350" s="37"/>
      <c r="EC2350" s="37"/>
      <c r="ED2350" s="37"/>
      <c r="EE2350" s="37"/>
      <c r="EF2350" s="37"/>
      <c r="EG2350" s="37"/>
      <c r="EH2350" s="37"/>
      <c r="EI2350" s="37"/>
      <c r="EJ2350" s="37"/>
      <c r="EK2350" s="37"/>
      <c r="EL2350" s="37"/>
      <c r="EM2350" s="37"/>
      <c r="EN2350" s="37"/>
      <c r="EO2350" s="37"/>
      <c r="EP2350" s="37"/>
      <c r="EQ2350" s="37"/>
      <c r="ER2350" s="37"/>
      <c r="ES2350" s="37"/>
      <c r="ET2350" s="37"/>
      <c r="EU2350" s="37"/>
      <c r="EV2350" s="37"/>
      <c r="EW2350" s="37"/>
      <c r="EX2350" s="37"/>
      <c r="EY2350" s="37"/>
      <c r="EZ2350" s="37"/>
      <c r="FA2350" s="37"/>
      <c r="FB2350" s="37"/>
      <c r="FC2350" s="37"/>
      <c r="FD2350" s="37"/>
    </row>
    <row r="2351" spans="2:160" x14ac:dyDescent="0.5">
      <c r="B2351" s="36" t="s">
        <v>2546</v>
      </c>
      <c r="C2351" s="18">
        <v>-6.4700902049733555E-3</v>
      </c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7"/>
      <c r="AD2351" s="37"/>
      <c r="AE2351" s="37"/>
      <c r="AF2351" s="37"/>
      <c r="AG2351" s="37"/>
      <c r="AH2351" s="37"/>
      <c r="AI2351" s="37"/>
      <c r="AJ2351" s="37"/>
      <c r="AK2351" s="37"/>
      <c r="AL2351" s="37"/>
      <c r="AM2351" s="37"/>
      <c r="AN2351" s="37"/>
      <c r="AO2351" s="37"/>
      <c r="AP2351" s="37"/>
      <c r="AQ2351" s="37"/>
      <c r="AR2351" s="37"/>
      <c r="AS2351" s="37"/>
      <c r="AT2351" s="37"/>
      <c r="AU2351" s="37"/>
      <c r="AV2351" s="37"/>
      <c r="AW2351" s="37"/>
      <c r="AX2351" s="37"/>
      <c r="AY2351" s="37"/>
      <c r="AZ2351" s="37"/>
      <c r="BA2351" s="37"/>
      <c r="BB2351" s="37"/>
      <c r="BC2351" s="37"/>
      <c r="BD2351" s="37"/>
      <c r="BE2351" s="37"/>
      <c r="BF2351" s="37"/>
      <c r="BG2351" s="37"/>
      <c r="BH2351" s="37"/>
      <c r="BI2351" s="37"/>
      <c r="BJ2351" s="37"/>
      <c r="BK2351" s="37"/>
      <c r="BL2351" s="37"/>
      <c r="BM2351" s="37"/>
      <c r="BN2351" s="37"/>
      <c r="BO2351" s="37"/>
      <c r="BP2351" s="37"/>
      <c r="BQ2351" s="37"/>
      <c r="BR2351" s="37"/>
      <c r="BS2351" s="37"/>
      <c r="BT2351" s="37"/>
      <c r="BU2351" s="37"/>
      <c r="BV2351" s="37"/>
      <c r="BW2351" s="37"/>
      <c r="BX2351" s="37"/>
      <c r="BY2351" s="37"/>
      <c r="BZ2351" s="37"/>
      <c r="CA2351" s="37"/>
      <c r="CB2351" s="37"/>
      <c r="CC2351" s="37"/>
      <c r="CD2351" s="37"/>
      <c r="CE2351" s="37"/>
      <c r="CF2351" s="37"/>
      <c r="CG2351" s="37"/>
      <c r="CH2351" s="37"/>
      <c r="CI2351" s="37"/>
      <c r="CJ2351" s="37"/>
      <c r="CK2351" s="37"/>
      <c r="CL2351" s="37"/>
      <c r="CM2351" s="37"/>
      <c r="CN2351" s="37"/>
      <c r="CO2351" s="37"/>
      <c r="CP2351" s="37"/>
      <c r="CQ2351" s="37"/>
      <c r="CR2351" s="37"/>
      <c r="CS2351" s="37"/>
      <c r="CT2351" s="37"/>
      <c r="CU2351" s="37"/>
      <c r="CV2351" s="37"/>
      <c r="CW2351" s="37"/>
      <c r="CX2351" s="37"/>
      <c r="CY2351" s="37"/>
      <c r="CZ2351" s="37"/>
      <c r="DA2351" s="37"/>
      <c r="DB2351" s="37"/>
      <c r="DC2351" s="37"/>
      <c r="DD2351" s="37"/>
      <c r="DE2351" s="37"/>
      <c r="DF2351" s="37"/>
      <c r="DG2351" s="37"/>
      <c r="DH2351" s="37"/>
      <c r="DI2351" s="37"/>
      <c r="DJ2351" s="37"/>
      <c r="DK2351" s="37"/>
      <c r="DL2351" s="37"/>
      <c r="DR2351" s="37"/>
      <c r="DS2351" s="37"/>
      <c r="DT2351" s="37"/>
      <c r="DU2351" s="37"/>
      <c r="DV2351" s="37"/>
      <c r="DW2351" s="37"/>
      <c r="DX2351" s="37"/>
      <c r="DY2351" s="37"/>
      <c r="DZ2351" s="37"/>
      <c r="EA2351" s="37"/>
      <c r="EB2351" s="37"/>
      <c r="EC2351" s="37"/>
      <c r="ED2351" s="37"/>
      <c r="EE2351" s="37"/>
      <c r="EF2351" s="37"/>
      <c r="EG2351" s="37"/>
      <c r="EH2351" s="37"/>
      <c r="EI2351" s="37"/>
      <c r="EJ2351" s="37"/>
      <c r="EK2351" s="37"/>
      <c r="EL2351" s="37"/>
      <c r="EM2351" s="37"/>
      <c r="EN2351" s="37"/>
      <c r="EO2351" s="37"/>
      <c r="EP2351" s="37"/>
      <c r="EQ2351" s="37"/>
      <c r="ER2351" s="37"/>
      <c r="ES2351" s="37"/>
      <c r="ET2351" s="37"/>
      <c r="EU2351" s="37"/>
      <c r="EV2351" s="37"/>
      <c r="EW2351" s="37"/>
      <c r="EX2351" s="37"/>
      <c r="EY2351" s="37"/>
      <c r="EZ2351" s="37"/>
      <c r="FA2351" s="37"/>
      <c r="FB2351" s="37"/>
      <c r="FC2351" s="37"/>
      <c r="FD2351" s="37"/>
    </row>
    <row r="2352" spans="2:160" x14ac:dyDescent="0.5">
      <c r="B2352" s="36" t="s">
        <v>2547</v>
      </c>
      <c r="C2352" s="18">
        <v>-4.758798692645505E-3</v>
      </c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F2352" s="37"/>
      <c r="AG2352" s="37"/>
      <c r="AH2352" s="37"/>
      <c r="AI2352" s="37"/>
      <c r="AJ2352" s="37"/>
      <c r="AK2352" s="37"/>
      <c r="AL2352" s="37"/>
      <c r="AM2352" s="37"/>
      <c r="AN2352" s="37"/>
      <c r="AO2352" s="37"/>
      <c r="AP2352" s="37"/>
      <c r="AQ2352" s="37"/>
      <c r="AR2352" s="37"/>
      <c r="AS2352" s="37"/>
      <c r="AT2352" s="37"/>
      <c r="AU2352" s="37"/>
      <c r="AV2352" s="37"/>
      <c r="AW2352" s="37"/>
      <c r="AX2352" s="37"/>
      <c r="AY2352" s="37"/>
      <c r="AZ2352" s="37"/>
      <c r="BA2352" s="37"/>
      <c r="BB2352" s="37"/>
      <c r="BC2352" s="37"/>
      <c r="BD2352" s="37"/>
      <c r="BE2352" s="37"/>
      <c r="BF2352" s="37"/>
      <c r="BG2352" s="37"/>
      <c r="BH2352" s="37"/>
      <c r="BI2352" s="37"/>
      <c r="BJ2352" s="37"/>
      <c r="BK2352" s="37"/>
      <c r="BL2352" s="37"/>
      <c r="BM2352" s="37"/>
      <c r="BN2352" s="37"/>
      <c r="BO2352" s="37"/>
      <c r="BP2352" s="37"/>
      <c r="BQ2352" s="37"/>
      <c r="BR2352" s="37"/>
      <c r="BS2352" s="37"/>
      <c r="BT2352" s="37"/>
      <c r="BU2352" s="37"/>
      <c r="BV2352" s="37"/>
      <c r="BW2352" s="37"/>
      <c r="BX2352" s="37"/>
      <c r="BY2352" s="37"/>
      <c r="BZ2352" s="37"/>
      <c r="CA2352" s="37"/>
      <c r="CB2352" s="37"/>
      <c r="CC2352" s="37"/>
      <c r="CD2352" s="37"/>
      <c r="CE2352" s="37"/>
      <c r="CF2352" s="37"/>
      <c r="CG2352" s="37"/>
      <c r="CH2352" s="37"/>
      <c r="CI2352" s="37"/>
      <c r="CJ2352" s="37"/>
      <c r="CK2352" s="37"/>
      <c r="CL2352" s="37"/>
      <c r="CM2352" s="37"/>
      <c r="CN2352" s="37"/>
      <c r="CO2352" s="37"/>
      <c r="CP2352" s="37"/>
      <c r="CQ2352" s="37"/>
      <c r="CR2352" s="37"/>
      <c r="CS2352" s="37"/>
      <c r="CT2352" s="37"/>
      <c r="CU2352" s="37"/>
      <c r="CV2352" s="37"/>
      <c r="CW2352" s="37"/>
      <c r="CX2352" s="37"/>
      <c r="CY2352" s="37"/>
      <c r="CZ2352" s="37"/>
      <c r="DA2352" s="37"/>
      <c r="DB2352" s="37"/>
      <c r="DC2352" s="37"/>
      <c r="DD2352" s="37"/>
      <c r="DE2352" s="37"/>
      <c r="DF2352" s="37"/>
      <c r="DG2352" s="37"/>
      <c r="DH2352" s="37"/>
      <c r="DI2352" s="37"/>
      <c r="DJ2352" s="37"/>
      <c r="DK2352" s="37"/>
      <c r="DL2352" s="37"/>
      <c r="DR2352" s="37"/>
      <c r="DS2352" s="37"/>
      <c r="DT2352" s="37"/>
      <c r="DU2352" s="37"/>
      <c r="DV2352" s="37"/>
      <c r="DW2352" s="37"/>
      <c r="DX2352" s="37"/>
      <c r="DY2352" s="37"/>
      <c r="DZ2352" s="37"/>
      <c r="EA2352" s="37"/>
      <c r="EB2352" s="37"/>
      <c r="EC2352" s="37"/>
      <c r="ED2352" s="37"/>
      <c r="EE2352" s="37"/>
      <c r="EF2352" s="37"/>
      <c r="EG2352" s="37"/>
      <c r="EH2352" s="37"/>
      <c r="EI2352" s="37"/>
      <c r="EJ2352" s="37"/>
      <c r="EK2352" s="37"/>
      <c r="EL2352" s="37"/>
      <c r="EM2352" s="37"/>
      <c r="EN2352" s="37"/>
      <c r="EO2352" s="37"/>
      <c r="EP2352" s="37"/>
      <c r="EQ2352" s="37"/>
      <c r="ER2352" s="37"/>
      <c r="ES2352" s="37"/>
      <c r="ET2352" s="37"/>
      <c r="EU2352" s="37"/>
      <c r="EV2352" s="37"/>
      <c r="EW2352" s="37"/>
      <c r="EX2352" s="37"/>
      <c r="EY2352" s="37"/>
      <c r="EZ2352" s="37"/>
      <c r="FA2352" s="37"/>
      <c r="FB2352" s="37"/>
      <c r="FC2352" s="37"/>
      <c r="FD2352" s="37"/>
    </row>
    <row r="2353" spans="2:160" x14ac:dyDescent="0.5">
      <c r="B2353" s="36" t="s">
        <v>2548</v>
      </c>
      <c r="C2353" s="18">
        <v>1.1434148816592105E-2</v>
      </c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/>
      <c r="AA2353" s="37"/>
      <c r="AB2353" s="37"/>
      <c r="AC2353" s="37"/>
      <c r="AD2353" s="37"/>
      <c r="AE2353" s="37"/>
      <c r="AF2353" s="37"/>
      <c r="AG2353" s="37"/>
      <c r="AH2353" s="37"/>
      <c r="AI2353" s="37"/>
      <c r="AJ2353" s="37"/>
      <c r="AK2353" s="37"/>
      <c r="AL2353" s="37"/>
      <c r="AM2353" s="37"/>
      <c r="AN2353" s="37"/>
      <c r="AO2353" s="37"/>
      <c r="AP2353" s="37"/>
      <c r="AQ2353" s="37"/>
      <c r="AR2353" s="37"/>
      <c r="AS2353" s="37"/>
      <c r="AT2353" s="37"/>
      <c r="AU2353" s="37"/>
      <c r="AV2353" s="37"/>
      <c r="AW2353" s="37"/>
      <c r="AX2353" s="37"/>
      <c r="AY2353" s="37"/>
      <c r="AZ2353" s="37"/>
      <c r="BA2353" s="37"/>
      <c r="BB2353" s="37"/>
      <c r="BC2353" s="37"/>
      <c r="BD2353" s="37"/>
      <c r="BE2353" s="37"/>
      <c r="BF2353" s="37"/>
      <c r="BG2353" s="37"/>
      <c r="BH2353" s="37"/>
      <c r="BI2353" s="37"/>
      <c r="BJ2353" s="37"/>
      <c r="BK2353" s="37"/>
      <c r="BL2353" s="37"/>
      <c r="BM2353" s="37"/>
      <c r="BN2353" s="37"/>
      <c r="BO2353" s="37"/>
      <c r="BP2353" s="37"/>
      <c r="BQ2353" s="37"/>
      <c r="BR2353" s="37"/>
      <c r="BS2353" s="37"/>
      <c r="BT2353" s="37"/>
      <c r="BU2353" s="37"/>
      <c r="BV2353" s="37"/>
      <c r="BW2353" s="37"/>
      <c r="BX2353" s="37"/>
      <c r="BY2353" s="37"/>
      <c r="BZ2353" s="37"/>
      <c r="CA2353" s="37"/>
      <c r="CB2353" s="37"/>
      <c r="CC2353" s="37"/>
      <c r="CD2353" s="37"/>
      <c r="CE2353" s="37"/>
      <c r="CF2353" s="37"/>
      <c r="CG2353" s="37"/>
      <c r="CH2353" s="37"/>
      <c r="CI2353" s="37"/>
      <c r="CJ2353" s="37"/>
      <c r="CK2353" s="37"/>
      <c r="CL2353" s="37"/>
      <c r="CM2353" s="37"/>
      <c r="CN2353" s="37"/>
      <c r="CO2353" s="37"/>
      <c r="CP2353" s="37"/>
      <c r="CQ2353" s="37"/>
      <c r="CR2353" s="37"/>
      <c r="CS2353" s="37"/>
      <c r="CT2353" s="37"/>
      <c r="CU2353" s="37"/>
      <c r="CV2353" s="37"/>
      <c r="CW2353" s="37"/>
      <c r="CX2353" s="37"/>
      <c r="CY2353" s="37"/>
      <c r="CZ2353" s="37"/>
      <c r="DA2353" s="37"/>
      <c r="DB2353" s="37"/>
      <c r="DC2353" s="37"/>
      <c r="DD2353" s="37"/>
      <c r="DE2353" s="37"/>
      <c r="DF2353" s="37"/>
      <c r="DG2353" s="37"/>
      <c r="DH2353" s="37"/>
      <c r="DI2353" s="37"/>
      <c r="DJ2353" s="37"/>
      <c r="DK2353" s="37"/>
      <c r="DL2353" s="37"/>
      <c r="DR2353" s="37"/>
      <c r="DS2353" s="37"/>
      <c r="DT2353" s="37"/>
      <c r="DU2353" s="37"/>
      <c r="DV2353" s="37"/>
      <c r="DW2353" s="37"/>
      <c r="DX2353" s="37"/>
      <c r="DY2353" s="37"/>
      <c r="DZ2353" s="37"/>
      <c r="EA2353" s="37"/>
      <c r="EB2353" s="37"/>
      <c r="EC2353" s="37"/>
      <c r="ED2353" s="37"/>
      <c r="EE2353" s="37"/>
      <c r="EF2353" s="37"/>
      <c r="EG2353" s="37"/>
      <c r="EH2353" s="37"/>
      <c r="EI2353" s="37"/>
      <c r="EJ2353" s="37"/>
      <c r="EK2353" s="37"/>
      <c r="EL2353" s="37"/>
      <c r="EM2353" s="37"/>
      <c r="EN2353" s="37"/>
      <c r="EO2353" s="37"/>
      <c r="EP2353" s="37"/>
      <c r="EQ2353" s="37"/>
      <c r="ER2353" s="37"/>
      <c r="ES2353" s="37"/>
      <c r="ET2353" s="37"/>
      <c r="EU2353" s="37"/>
      <c r="EV2353" s="37"/>
      <c r="EW2353" s="37"/>
      <c r="EX2353" s="37"/>
      <c r="EY2353" s="37"/>
      <c r="EZ2353" s="37"/>
      <c r="FA2353" s="37"/>
      <c r="FB2353" s="37"/>
      <c r="FC2353" s="37"/>
      <c r="FD2353" s="37"/>
    </row>
    <row r="2354" spans="2:160" x14ac:dyDescent="0.5">
      <c r="B2354" s="36" t="s">
        <v>2549</v>
      </c>
      <c r="C2354" s="18">
        <v>7.1034405875056716E-3</v>
      </c>
      <c r="H2354" s="37"/>
      <c r="I2354" s="37"/>
      <c r="J2354" s="37"/>
      <c r="K2354" s="37"/>
      <c r="L2354" s="37"/>
      <c r="M2354" s="37"/>
      <c r="N2354" s="37"/>
      <c r="O2354" s="37"/>
      <c r="P2354" s="37"/>
      <c r="Q2354" s="37"/>
      <c r="R2354" s="37"/>
      <c r="S2354" s="37"/>
      <c r="T2354" s="37"/>
      <c r="U2354" s="37"/>
      <c r="V2354" s="37"/>
      <c r="W2354" s="37"/>
      <c r="X2354" s="37"/>
      <c r="Y2354" s="37"/>
      <c r="Z2354" s="37"/>
      <c r="AA2354" s="37"/>
      <c r="AB2354" s="37"/>
      <c r="AC2354" s="37"/>
      <c r="AD2354" s="37"/>
      <c r="AE2354" s="37"/>
      <c r="AF2354" s="37"/>
      <c r="AG2354" s="37"/>
      <c r="AH2354" s="37"/>
      <c r="AI2354" s="37"/>
      <c r="AJ2354" s="37"/>
      <c r="AK2354" s="37"/>
      <c r="AL2354" s="37"/>
      <c r="AM2354" s="37"/>
      <c r="AN2354" s="37"/>
      <c r="AO2354" s="37"/>
      <c r="AP2354" s="37"/>
      <c r="AQ2354" s="37"/>
      <c r="AR2354" s="37"/>
      <c r="AS2354" s="37"/>
      <c r="AT2354" s="37"/>
      <c r="AU2354" s="37"/>
      <c r="AV2354" s="37"/>
      <c r="AW2354" s="37"/>
      <c r="AX2354" s="37"/>
      <c r="AY2354" s="37"/>
      <c r="AZ2354" s="37"/>
      <c r="BA2354" s="37"/>
      <c r="BB2354" s="37"/>
      <c r="BC2354" s="37"/>
      <c r="BD2354" s="37"/>
      <c r="BE2354" s="37"/>
      <c r="BF2354" s="37"/>
      <c r="BG2354" s="37"/>
      <c r="BH2354" s="37"/>
      <c r="BI2354" s="37"/>
      <c r="BJ2354" s="37"/>
      <c r="BK2354" s="37"/>
      <c r="BL2354" s="37"/>
      <c r="BM2354" s="37"/>
      <c r="BN2354" s="37"/>
      <c r="BO2354" s="37"/>
      <c r="BP2354" s="37"/>
      <c r="BQ2354" s="37"/>
      <c r="BR2354" s="37"/>
      <c r="BS2354" s="37"/>
      <c r="BT2354" s="37"/>
      <c r="BU2354" s="37"/>
      <c r="BV2354" s="37"/>
      <c r="BW2354" s="37"/>
      <c r="BX2354" s="37"/>
      <c r="BY2354" s="37"/>
      <c r="BZ2354" s="37"/>
      <c r="CA2354" s="37"/>
      <c r="CB2354" s="37"/>
      <c r="CC2354" s="37"/>
      <c r="CD2354" s="37"/>
      <c r="CE2354" s="37"/>
      <c r="CF2354" s="37"/>
      <c r="CG2354" s="37"/>
      <c r="CH2354" s="37"/>
      <c r="CI2354" s="37"/>
      <c r="CJ2354" s="37"/>
      <c r="CK2354" s="37"/>
      <c r="CL2354" s="37"/>
      <c r="CM2354" s="37"/>
      <c r="CN2354" s="37"/>
      <c r="CO2354" s="37"/>
      <c r="CP2354" s="37"/>
      <c r="CQ2354" s="37"/>
      <c r="CR2354" s="37"/>
      <c r="CS2354" s="37"/>
      <c r="CT2354" s="37"/>
      <c r="CU2354" s="37"/>
      <c r="CV2354" s="37"/>
      <c r="CW2354" s="37"/>
      <c r="CX2354" s="37"/>
      <c r="CY2354" s="37"/>
      <c r="CZ2354" s="37"/>
      <c r="DA2354" s="37"/>
      <c r="DB2354" s="37"/>
      <c r="DC2354" s="37"/>
      <c r="DD2354" s="37"/>
      <c r="DE2354" s="37"/>
      <c r="DF2354" s="37"/>
      <c r="DG2354" s="37"/>
      <c r="DH2354" s="37"/>
      <c r="DI2354" s="37"/>
      <c r="DJ2354" s="37"/>
      <c r="DK2354" s="37"/>
      <c r="DL2354" s="37"/>
      <c r="DR2354" s="37"/>
      <c r="DS2354" s="37"/>
      <c r="DT2354" s="37"/>
      <c r="DU2354" s="37"/>
      <c r="DV2354" s="37"/>
      <c r="DW2354" s="37"/>
      <c r="DX2354" s="37"/>
      <c r="DY2354" s="37"/>
      <c r="DZ2354" s="37"/>
      <c r="EA2354" s="37"/>
      <c r="EB2354" s="37"/>
      <c r="EC2354" s="37"/>
      <c r="ED2354" s="37"/>
      <c r="EE2354" s="37"/>
      <c r="EF2354" s="37"/>
      <c r="EG2354" s="37"/>
      <c r="EH2354" s="37"/>
      <c r="EI2354" s="37"/>
      <c r="EJ2354" s="37"/>
      <c r="EK2354" s="37"/>
      <c r="EL2354" s="37"/>
      <c r="EM2354" s="37"/>
      <c r="EN2354" s="37"/>
      <c r="EO2354" s="37"/>
      <c r="EP2354" s="37"/>
      <c r="EQ2354" s="37"/>
      <c r="ER2354" s="37"/>
      <c r="ES2354" s="37"/>
      <c r="ET2354" s="37"/>
      <c r="EU2354" s="37"/>
      <c r="EV2354" s="37"/>
      <c r="EW2354" s="37"/>
      <c r="EX2354" s="37"/>
      <c r="EY2354" s="37"/>
      <c r="EZ2354" s="37"/>
      <c r="FA2354" s="37"/>
      <c r="FB2354" s="37"/>
      <c r="FC2354" s="37"/>
      <c r="FD2354" s="37"/>
    </row>
    <row r="2355" spans="2:160" x14ac:dyDescent="0.5">
      <c r="B2355" s="36" t="s">
        <v>2550</v>
      </c>
      <c r="C2355" s="18">
        <v>1.2044983620621119E-2</v>
      </c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/>
      <c r="AA2355" s="37"/>
      <c r="AB2355" s="37"/>
      <c r="AC2355" s="37"/>
      <c r="AD2355" s="37"/>
      <c r="AE2355" s="37"/>
      <c r="AF2355" s="37"/>
      <c r="AG2355" s="37"/>
      <c r="AH2355" s="37"/>
      <c r="AI2355" s="37"/>
      <c r="AJ2355" s="37"/>
      <c r="AK2355" s="37"/>
      <c r="AL2355" s="37"/>
      <c r="AM2355" s="37"/>
      <c r="AN2355" s="37"/>
      <c r="AO2355" s="37"/>
      <c r="AP2355" s="37"/>
      <c r="AQ2355" s="37"/>
      <c r="AR2355" s="37"/>
      <c r="AS2355" s="37"/>
      <c r="AT2355" s="37"/>
      <c r="AU2355" s="37"/>
      <c r="AV2355" s="37"/>
      <c r="AW2355" s="37"/>
      <c r="AX2355" s="37"/>
      <c r="AY2355" s="37"/>
      <c r="AZ2355" s="37"/>
      <c r="BA2355" s="37"/>
      <c r="BB2355" s="37"/>
      <c r="BC2355" s="37"/>
      <c r="BD2355" s="37"/>
      <c r="BE2355" s="37"/>
      <c r="BF2355" s="37"/>
      <c r="BG2355" s="37"/>
      <c r="BH2355" s="37"/>
      <c r="BI2355" s="37"/>
      <c r="BJ2355" s="37"/>
      <c r="BK2355" s="37"/>
      <c r="BL2355" s="37"/>
      <c r="BM2355" s="37"/>
      <c r="BN2355" s="37"/>
      <c r="BO2355" s="37"/>
      <c r="BP2355" s="37"/>
      <c r="BQ2355" s="37"/>
      <c r="BR2355" s="37"/>
      <c r="BS2355" s="37"/>
      <c r="BT2355" s="37"/>
      <c r="BU2355" s="37"/>
      <c r="BV2355" s="37"/>
      <c r="BW2355" s="37"/>
      <c r="BX2355" s="37"/>
      <c r="BY2355" s="37"/>
      <c r="BZ2355" s="37"/>
      <c r="CA2355" s="37"/>
      <c r="CB2355" s="37"/>
      <c r="CC2355" s="37"/>
      <c r="CD2355" s="37"/>
      <c r="CE2355" s="37"/>
      <c r="CF2355" s="37"/>
      <c r="CG2355" s="37"/>
      <c r="CH2355" s="37"/>
      <c r="CI2355" s="37"/>
      <c r="CJ2355" s="37"/>
      <c r="CK2355" s="37"/>
      <c r="CL2355" s="37"/>
      <c r="CM2355" s="37"/>
      <c r="CN2355" s="37"/>
      <c r="CO2355" s="37"/>
      <c r="CP2355" s="37"/>
      <c r="CQ2355" s="37"/>
      <c r="CR2355" s="37"/>
      <c r="CS2355" s="37"/>
      <c r="CT2355" s="37"/>
      <c r="CU2355" s="37"/>
      <c r="CV2355" s="37"/>
      <c r="CW2355" s="37"/>
      <c r="CX2355" s="37"/>
      <c r="CY2355" s="37"/>
      <c r="CZ2355" s="37"/>
      <c r="DA2355" s="37"/>
      <c r="DB2355" s="37"/>
      <c r="DC2355" s="37"/>
      <c r="DD2355" s="37"/>
      <c r="DE2355" s="37"/>
      <c r="DF2355" s="37"/>
      <c r="DG2355" s="37"/>
      <c r="DH2355" s="37"/>
      <c r="DI2355" s="37"/>
      <c r="DJ2355" s="37"/>
      <c r="DK2355" s="37"/>
      <c r="DL2355" s="37"/>
      <c r="DR2355" s="37"/>
      <c r="DS2355" s="37"/>
      <c r="DT2355" s="37"/>
      <c r="DU2355" s="37"/>
      <c r="DV2355" s="37"/>
      <c r="DW2355" s="37"/>
      <c r="DX2355" s="37"/>
      <c r="DY2355" s="37"/>
      <c r="DZ2355" s="37"/>
      <c r="EA2355" s="37"/>
      <c r="EB2355" s="37"/>
      <c r="EC2355" s="37"/>
      <c r="ED2355" s="37"/>
      <c r="EE2355" s="37"/>
      <c r="EF2355" s="37"/>
      <c r="EG2355" s="37"/>
      <c r="EH2355" s="37"/>
      <c r="EI2355" s="37"/>
      <c r="EJ2355" s="37"/>
      <c r="EK2355" s="37"/>
      <c r="EL2355" s="37"/>
      <c r="EM2355" s="37"/>
      <c r="EN2355" s="37"/>
      <c r="EO2355" s="37"/>
      <c r="EP2355" s="37"/>
      <c r="EQ2355" s="37"/>
      <c r="ER2355" s="37"/>
      <c r="ES2355" s="37"/>
      <c r="ET2355" s="37"/>
      <c r="EU2355" s="37"/>
      <c r="EV2355" s="37"/>
      <c r="EW2355" s="37"/>
      <c r="EX2355" s="37"/>
      <c r="EY2355" s="37"/>
      <c r="EZ2355" s="37"/>
      <c r="FA2355" s="37"/>
      <c r="FB2355" s="37"/>
      <c r="FC2355" s="37"/>
      <c r="FD2355" s="37"/>
    </row>
    <row r="2356" spans="2:160" x14ac:dyDescent="0.5">
      <c r="B2356" s="36" t="s">
        <v>2551</v>
      </c>
      <c r="C2356" s="18">
        <v>4.3716780886298157E-3</v>
      </c>
      <c r="H2356" s="37"/>
      <c r="I2356" s="37"/>
      <c r="J2356" s="37"/>
      <c r="K2356" s="37"/>
      <c r="L2356" s="37"/>
      <c r="M2356" s="37"/>
      <c r="N2356" s="37"/>
      <c r="O2356" s="37"/>
      <c r="P2356" s="37"/>
      <c r="Q2356" s="37"/>
      <c r="R2356" s="37"/>
      <c r="S2356" s="37"/>
      <c r="T2356" s="37"/>
      <c r="U2356" s="37"/>
      <c r="V2356" s="37"/>
      <c r="W2356" s="37"/>
      <c r="X2356" s="37"/>
      <c r="Y2356" s="37"/>
      <c r="Z2356" s="37"/>
      <c r="AA2356" s="37"/>
      <c r="AB2356" s="37"/>
      <c r="AC2356" s="37"/>
      <c r="AD2356" s="37"/>
      <c r="AE2356" s="37"/>
      <c r="AF2356" s="37"/>
      <c r="AG2356" s="37"/>
      <c r="AH2356" s="37"/>
      <c r="AI2356" s="37"/>
      <c r="AJ2356" s="37"/>
      <c r="AK2356" s="37"/>
      <c r="AL2356" s="37"/>
      <c r="AM2356" s="37"/>
      <c r="AN2356" s="37"/>
      <c r="AO2356" s="37"/>
      <c r="AP2356" s="37"/>
      <c r="AQ2356" s="37"/>
      <c r="AR2356" s="37"/>
      <c r="AS2356" s="37"/>
      <c r="AT2356" s="37"/>
      <c r="AU2356" s="37"/>
      <c r="AV2356" s="37"/>
      <c r="AW2356" s="37"/>
      <c r="AX2356" s="37"/>
      <c r="AY2356" s="37"/>
      <c r="AZ2356" s="37"/>
      <c r="BA2356" s="37"/>
      <c r="BB2356" s="37"/>
      <c r="BC2356" s="37"/>
      <c r="BD2356" s="37"/>
      <c r="BE2356" s="37"/>
      <c r="BF2356" s="37"/>
      <c r="BG2356" s="37"/>
      <c r="BH2356" s="37"/>
      <c r="BI2356" s="37"/>
      <c r="BJ2356" s="37"/>
      <c r="BK2356" s="37"/>
      <c r="BL2356" s="37"/>
      <c r="BM2356" s="37"/>
      <c r="BN2356" s="37"/>
      <c r="BO2356" s="37"/>
      <c r="BP2356" s="37"/>
      <c r="BQ2356" s="37"/>
      <c r="BR2356" s="37"/>
      <c r="BS2356" s="37"/>
      <c r="BT2356" s="37"/>
      <c r="BU2356" s="37"/>
      <c r="BV2356" s="37"/>
      <c r="BW2356" s="37"/>
      <c r="BX2356" s="37"/>
      <c r="BY2356" s="37"/>
      <c r="BZ2356" s="37"/>
      <c r="CA2356" s="37"/>
      <c r="CB2356" s="37"/>
      <c r="CC2356" s="37"/>
      <c r="CD2356" s="37"/>
      <c r="CE2356" s="37"/>
      <c r="CF2356" s="37"/>
      <c r="CG2356" s="37"/>
      <c r="CH2356" s="37"/>
      <c r="CI2356" s="37"/>
      <c r="CJ2356" s="37"/>
      <c r="CK2356" s="37"/>
      <c r="CL2356" s="37"/>
      <c r="CM2356" s="37"/>
      <c r="CN2356" s="37"/>
      <c r="CO2356" s="37"/>
      <c r="CP2356" s="37"/>
      <c r="CQ2356" s="37"/>
      <c r="CR2356" s="37"/>
      <c r="CS2356" s="37"/>
      <c r="CT2356" s="37"/>
      <c r="CU2356" s="37"/>
      <c r="CV2356" s="37"/>
      <c r="CW2356" s="37"/>
      <c r="CX2356" s="37"/>
      <c r="CY2356" s="37"/>
      <c r="CZ2356" s="37"/>
      <c r="DA2356" s="37"/>
      <c r="DB2356" s="37"/>
      <c r="DC2356" s="37"/>
      <c r="DD2356" s="37"/>
      <c r="DE2356" s="37"/>
      <c r="DF2356" s="37"/>
      <c r="DG2356" s="37"/>
      <c r="DH2356" s="37"/>
      <c r="DI2356" s="37"/>
      <c r="DJ2356" s="37"/>
      <c r="DK2356" s="37"/>
      <c r="DL2356" s="37"/>
      <c r="DR2356" s="37"/>
      <c r="DS2356" s="37"/>
      <c r="DT2356" s="37"/>
      <c r="DU2356" s="37"/>
      <c r="DV2356" s="37"/>
      <c r="DW2356" s="37"/>
      <c r="DX2356" s="37"/>
      <c r="DY2356" s="37"/>
      <c r="DZ2356" s="37"/>
      <c r="EA2356" s="37"/>
      <c r="EB2356" s="37"/>
      <c r="EC2356" s="37"/>
      <c r="ED2356" s="37"/>
      <c r="EE2356" s="37"/>
      <c r="EF2356" s="37"/>
      <c r="EG2356" s="37"/>
      <c r="EH2356" s="37"/>
      <c r="EI2356" s="37"/>
      <c r="EJ2356" s="37"/>
      <c r="EK2356" s="37"/>
      <c r="EL2356" s="37"/>
      <c r="EM2356" s="37"/>
      <c r="EN2356" s="37"/>
      <c r="EO2356" s="37"/>
      <c r="EP2356" s="37"/>
      <c r="EQ2356" s="37"/>
      <c r="ER2356" s="37"/>
      <c r="ES2356" s="37"/>
      <c r="ET2356" s="37"/>
      <c r="EU2356" s="37"/>
      <c r="EV2356" s="37"/>
      <c r="EW2356" s="37"/>
      <c r="EX2356" s="37"/>
      <c r="EY2356" s="37"/>
      <c r="EZ2356" s="37"/>
      <c r="FA2356" s="37"/>
      <c r="FB2356" s="37"/>
      <c r="FC2356" s="37"/>
      <c r="FD2356" s="37"/>
    </row>
    <row r="2357" spans="2:160" x14ac:dyDescent="0.5">
      <c r="B2357" s="36" t="s">
        <v>2552</v>
      </c>
      <c r="C2357" s="18">
        <v>7.0071194239120782E-3</v>
      </c>
      <c r="H2357" s="37"/>
      <c r="I2357" s="37"/>
      <c r="J2357" s="37"/>
      <c r="K2357" s="37"/>
      <c r="L2357" s="37"/>
      <c r="M2357" s="37"/>
      <c r="N2357" s="37"/>
      <c r="O2357" s="37"/>
      <c r="P2357" s="37"/>
      <c r="Q2357" s="37"/>
      <c r="R2357" s="37"/>
      <c r="S2357" s="37"/>
      <c r="T2357" s="37"/>
      <c r="U2357" s="37"/>
      <c r="V2357" s="37"/>
      <c r="W2357" s="37"/>
      <c r="X2357" s="37"/>
      <c r="Y2357" s="37"/>
      <c r="Z2357" s="37"/>
      <c r="AA2357" s="37"/>
      <c r="AB2357" s="37"/>
      <c r="AC2357" s="37"/>
      <c r="AD2357" s="37"/>
      <c r="AE2357" s="37"/>
      <c r="AF2357" s="37"/>
      <c r="AG2357" s="37"/>
      <c r="AH2357" s="37"/>
      <c r="AI2357" s="37"/>
      <c r="AJ2357" s="37"/>
      <c r="AK2357" s="37"/>
      <c r="AL2357" s="37"/>
      <c r="AM2357" s="37"/>
      <c r="AN2357" s="37"/>
      <c r="AO2357" s="37"/>
      <c r="AP2357" s="37"/>
      <c r="AQ2357" s="37"/>
      <c r="AR2357" s="37"/>
      <c r="AS2357" s="37"/>
      <c r="AT2357" s="37"/>
      <c r="AU2357" s="37"/>
      <c r="AV2357" s="37"/>
      <c r="AW2357" s="37"/>
      <c r="AX2357" s="37"/>
      <c r="AY2357" s="37"/>
      <c r="AZ2357" s="37"/>
      <c r="BA2357" s="37"/>
      <c r="BB2357" s="37"/>
      <c r="BC2357" s="37"/>
      <c r="BD2357" s="37"/>
      <c r="BE2357" s="37"/>
      <c r="BF2357" s="37"/>
      <c r="BG2357" s="37"/>
      <c r="BH2357" s="37"/>
      <c r="BI2357" s="37"/>
      <c r="BJ2357" s="37"/>
      <c r="BK2357" s="37"/>
      <c r="BL2357" s="37"/>
      <c r="BM2357" s="37"/>
      <c r="BN2357" s="37"/>
      <c r="BO2357" s="37"/>
      <c r="BP2357" s="37"/>
      <c r="BQ2357" s="37"/>
      <c r="BR2357" s="37"/>
      <c r="BS2357" s="37"/>
      <c r="BT2357" s="37"/>
      <c r="BU2357" s="37"/>
      <c r="BV2357" s="37"/>
      <c r="BW2357" s="37"/>
      <c r="BX2357" s="37"/>
      <c r="BY2357" s="37"/>
      <c r="BZ2357" s="37"/>
      <c r="CA2357" s="37"/>
      <c r="CB2357" s="37"/>
      <c r="CC2357" s="37"/>
      <c r="CD2357" s="37"/>
      <c r="CE2357" s="37"/>
      <c r="CF2357" s="37"/>
      <c r="CG2357" s="37"/>
      <c r="CH2357" s="37"/>
      <c r="CI2357" s="37"/>
      <c r="CJ2357" s="37"/>
      <c r="CK2357" s="37"/>
      <c r="CL2357" s="37"/>
      <c r="CM2357" s="37"/>
      <c r="CN2357" s="37"/>
      <c r="CO2357" s="37"/>
      <c r="CP2357" s="37"/>
      <c r="CQ2357" s="37"/>
      <c r="CR2357" s="37"/>
      <c r="CS2357" s="37"/>
      <c r="CT2357" s="37"/>
      <c r="CU2357" s="37"/>
      <c r="CV2357" s="37"/>
      <c r="CW2357" s="37"/>
      <c r="CX2357" s="37"/>
      <c r="CY2357" s="37"/>
      <c r="CZ2357" s="37"/>
      <c r="DA2357" s="37"/>
      <c r="DB2357" s="37"/>
      <c r="DC2357" s="37"/>
      <c r="DD2357" s="37"/>
      <c r="DE2357" s="37"/>
      <c r="DF2357" s="37"/>
      <c r="DG2357" s="37"/>
      <c r="DH2357" s="37"/>
      <c r="DI2357" s="37"/>
      <c r="DJ2357" s="37"/>
      <c r="DK2357" s="37"/>
      <c r="DL2357" s="37"/>
      <c r="DR2357" s="37"/>
      <c r="DS2357" s="37"/>
      <c r="DT2357" s="37"/>
      <c r="DU2357" s="37"/>
      <c r="DV2357" s="37"/>
      <c r="DW2357" s="37"/>
      <c r="DX2357" s="37"/>
      <c r="DY2357" s="37"/>
      <c r="DZ2357" s="37"/>
      <c r="EA2357" s="37"/>
      <c r="EB2357" s="37"/>
      <c r="EC2357" s="37"/>
      <c r="ED2357" s="37"/>
      <c r="EE2357" s="37"/>
      <c r="EF2357" s="37"/>
      <c r="EG2357" s="37"/>
      <c r="EH2357" s="37"/>
      <c r="EI2357" s="37"/>
      <c r="EJ2357" s="37"/>
      <c r="EK2357" s="37"/>
      <c r="EL2357" s="37"/>
      <c r="EM2357" s="37"/>
      <c r="EN2357" s="37"/>
      <c r="EO2357" s="37"/>
      <c r="EP2357" s="37"/>
      <c r="EQ2357" s="37"/>
      <c r="ER2357" s="37"/>
      <c r="ES2357" s="37"/>
      <c r="ET2357" s="37"/>
      <c r="EU2357" s="37"/>
      <c r="EV2357" s="37"/>
      <c r="EW2357" s="37"/>
      <c r="EX2357" s="37"/>
      <c r="EY2357" s="37"/>
      <c r="EZ2357" s="37"/>
      <c r="FA2357" s="37"/>
      <c r="FB2357" s="37"/>
      <c r="FC2357" s="37"/>
      <c r="FD2357" s="37"/>
    </row>
    <row r="2358" spans="2:160" x14ac:dyDescent="0.5">
      <c r="B2358" s="36" t="s">
        <v>2553</v>
      </c>
      <c r="C2358" s="18">
        <v>4.3595367400794949E-4</v>
      </c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/>
      <c r="AA2358" s="37"/>
      <c r="AB2358" s="37"/>
      <c r="AC2358" s="37"/>
      <c r="AD2358" s="37"/>
      <c r="AE2358" s="37"/>
      <c r="AF2358" s="37"/>
      <c r="AG2358" s="37"/>
      <c r="AH2358" s="37"/>
      <c r="AI2358" s="37"/>
      <c r="AJ2358" s="37"/>
      <c r="AK2358" s="37"/>
      <c r="AL2358" s="37"/>
      <c r="AM2358" s="37"/>
      <c r="AN2358" s="37"/>
      <c r="AO2358" s="37"/>
      <c r="AP2358" s="37"/>
      <c r="AQ2358" s="37"/>
      <c r="AR2358" s="37"/>
      <c r="AS2358" s="37"/>
      <c r="AT2358" s="37"/>
      <c r="AU2358" s="37"/>
      <c r="AV2358" s="37"/>
      <c r="AW2358" s="37"/>
      <c r="AX2358" s="37"/>
      <c r="AY2358" s="37"/>
      <c r="AZ2358" s="37"/>
      <c r="BA2358" s="37"/>
      <c r="BB2358" s="37"/>
      <c r="BC2358" s="37"/>
      <c r="BD2358" s="37"/>
      <c r="BE2358" s="37"/>
      <c r="BF2358" s="37"/>
      <c r="BG2358" s="37"/>
      <c r="BH2358" s="37"/>
      <c r="BI2358" s="37"/>
      <c r="BJ2358" s="37"/>
      <c r="BK2358" s="37"/>
      <c r="BL2358" s="37"/>
      <c r="BM2358" s="37"/>
      <c r="BN2358" s="37"/>
      <c r="BO2358" s="37"/>
      <c r="BP2358" s="37"/>
      <c r="BQ2358" s="37"/>
      <c r="BR2358" s="37"/>
      <c r="BS2358" s="37"/>
      <c r="BT2358" s="37"/>
      <c r="BU2358" s="37"/>
      <c r="BV2358" s="37"/>
      <c r="BW2358" s="37"/>
      <c r="BX2358" s="37"/>
      <c r="BY2358" s="37"/>
      <c r="BZ2358" s="37"/>
      <c r="CA2358" s="37"/>
      <c r="CB2358" s="37"/>
      <c r="CC2358" s="37"/>
      <c r="CD2358" s="37"/>
      <c r="CE2358" s="37"/>
      <c r="CF2358" s="37"/>
      <c r="CG2358" s="37"/>
      <c r="CH2358" s="37"/>
      <c r="CI2358" s="37"/>
      <c r="CJ2358" s="37"/>
      <c r="CK2358" s="37"/>
      <c r="CL2358" s="37"/>
      <c r="CM2358" s="37"/>
      <c r="CN2358" s="37"/>
      <c r="CO2358" s="37"/>
      <c r="CP2358" s="37"/>
      <c r="CQ2358" s="37"/>
      <c r="CR2358" s="37"/>
      <c r="CS2358" s="37"/>
      <c r="CT2358" s="37"/>
      <c r="CU2358" s="37"/>
      <c r="CV2358" s="37"/>
      <c r="CW2358" s="37"/>
      <c r="CX2358" s="37"/>
      <c r="CY2358" s="37"/>
      <c r="CZ2358" s="37"/>
      <c r="DA2358" s="37"/>
      <c r="DB2358" s="37"/>
      <c r="DC2358" s="37"/>
      <c r="DD2358" s="37"/>
      <c r="DE2358" s="37"/>
      <c r="DF2358" s="37"/>
      <c r="DG2358" s="37"/>
      <c r="DH2358" s="37"/>
      <c r="DI2358" s="37"/>
      <c r="DJ2358" s="37"/>
      <c r="DK2358" s="37"/>
      <c r="DL2358" s="37"/>
      <c r="DR2358" s="37"/>
      <c r="DS2358" s="37"/>
      <c r="DT2358" s="37"/>
      <c r="DU2358" s="37"/>
      <c r="DV2358" s="37"/>
      <c r="DW2358" s="37"/>
      <c r="DX2358" s="37"/>
      <c r="DY2358" s="37"/>
      <c r="DZ2358" s="37"/>
      <c r="EA2358" s="37"/>
      <c r="EB2358" s="37"/>
      <c r="EC2358" s="37"/>
      <c r="ED2358" s="37"/>
      <c r="EE2358" s="37"/>
      <c r="EF2358" s="37"/>
      <c r="EG2358" s="37"/>
      <c r="EH2358" s="37"/>
      <c r="EI2358" s="37"/>
      <c r="EJ2358" s="37"/>
      <c r="EK2358" s="37"/>
      <c r="EL2358" s="37"/>
      <c r="EM2358" s="37"/>
      <c r="EN2358" s="37"/>
      <c r="EO2358" s="37"/>
      <c r="EP2358" s="37"/>
      <c r="EQ2358" s="37"/>
      <c r="ER2358" s="37"/>
      <c r="ES2358" s="37"/>
      <c r="ET2358" s="37"/>
      <c r="EU2358" s="37"/>
      <c r="EV2358" s="37"/>
      <c r="EW2358" s="37"/>
      <c r="EX2358" s="37"/>
      <c r="EY2358" s="37"/>
      <c r="EZ2358" s="37"/>
      <c r="FA2358" s="37"/>
      <c r="FB2358" s="37"/>
      <c r="FC2358" s="37"/>
      <c r="FD2358" s="37"/>
    </row>
    <row r="2359" spans="2:160" x14ac:dyDescent="0.5">
      <c r="B2359" s="36" t="s">
        <v>2554</v>
      </c>
      <c r="C2359" s="18">
        <v>-1.9828937412172953E-3</v>
      </c>
      <c r="H2359" s="37"/>
      <c r="I2359" s="37"/>
      <c r="J2359" s="37"/>
      <c r="K2359" s="37"/>
      <c r="L2359" s="37"/>
      <c r="M2359" s="37"/>
      <c r="N2359" s="37"/>
      <c r="O2359" s="37"/>
      <c r="P2359" s="37"/>
      <c r="Q2359" s="37"/>
      <c r="R2359" s="37"/>
      <c r="S2359" s="37"/>
      <c r="T2359" s="37"/>
      <c r="U2359" s="37"/>
      <c r="V2359" s="37"/>
      <c r="W2359" s="37"/>
      <c r="X2359" s="37"/>
      <c r="Y2359" s="37"/>
      <c r="Z2359" s="37"/>
      <c r="AA2359" s="37"/>
      <c r="AB2359" s="37"/>
      <c r="AC2359" s="37"/>
      <c r="AD2359" s="37"/>
      <c r="AE2359" s="37"/>
      <c r="AF2359" s="37"/>
      <c r="AG2359" s="37"/>
      <c r="AH2359" s="37"/>
      <c r="AI2359" s="37"/>
      <c r="AJ2359" s="37"/>
      <c r="AK2359" s="37"/>
      <c r="AL2359" s="37"/>
      <c r="AM2359" s="37"/>
      <c r="AN2359" s="37"/>
      <c r="AO2359" s="37"/>
      <c r="AP2359" s="37"/>
      <c r="AQ2359" s="37"/>
      <c r="AR2359" s="37"/>
      <c r="AS2359" s="37"/>
      <c r="AT2359" s="37"/>
      <c r="AU2359" s="37"/>
      <c r="AV2359" s="37"/>
      <c r="AW2359" s="37"/>
      <c r="AX2359" s="37"/>
      <c r="AY2359" s="37"/>
      <c r="AZ2359" s="37"/>
      <c r="BA2359" s="37"/>
      <c r="BB2359" s="37"/>
      <c r="BC2359" s="37"/>
      <c r="BD2359" s="37"/>
      <c r="BE2359" s="37"/>
      <c r="BF2359" s="37"/>
      <c r="BG2359" s="37"/>
      <c r="BH2359" s="37"/>
      <c r="BI2359" s="37"/>
      <c r="BJ2359" s="37"/>
      <c r="BK2359" s="37"/>
      <c r="BL2359" s="37"/>
      <c r="BM2359" s="37"/>
      <c r="BN2359" s="37"/>
      <c r="BO2359" s="37"/>
      <c r="BP2359" s="37"/>
      <c r="BQ2359" s="37"/>
      <c r="BR2359" s="37"/>
      <c r="BS2359" s="37"/>
      <c r="BT2359" s="37"/>
      <c r="BU2359" s="37"/>
      <c r="BV2359" s="37"/>
      <c r="BW2359" s="37"/>
      <c r="BX2359" s="37"/>
      <c r="BY2359" s="37"/>
      <c r="BZ2359" s="37"/>
      <c r="CA2359" s="37"/>
      <c r="CB2359" s="37"/>
      <c r="CC2359" s="37"/>
      <c r="CD2359" s="37"/>
      <c r="CE2359" s="37"/>
      <c r="CF2359" s="37"/>
      <c r="CG2359" s="37"/>
      <c r="CH2359" s="37"/>
      <c r="CI2359" s="37"/>
      <c r="CJ2359" s="37"/>
      <c r="CK2359" s="37"/>
      <c r="CL2359" s="37"/>
      <c r="CM2359" s="37"/>
      <c r="CN2359" s="37"/>
      <c r="CO2359" s="37"/>
      <c r="CP2359" s="37"/>
      <c r="CQ2359" s="37"/>
      <c r="CR2359" s="37"/>
      <c r="CS2359" s="37"/>
      <c r="CT2359" s="37"/>
      <c r="CU2359" s="37"/>
      <c r="CV2359" s="37"/>
      <c r="CW2359" s="37"/>
      <c r="CX2359" s="37"/>
      <c r="CY2359" s="37"/>
      <c r="CZ2359" s="37"/>
      <c r="DA2359" s="37"/>
      <c r="DB2359" s="37"/>
      <c r="DC2359" s="37"/>
      <c r="DD2359" s="37"/>
      <c r="DE2359" s="37"/>
      <c r="DF2359" s="37"/>
      <c r="DG2359" s="37"/>
      <c r="DH2359" s="37"/>
      <c r="DI2359" s="37"/>
      <c r="DJ2359" s="37"/>
      <c r="DK2359" s="37"/>
      <c r="DL2359" s="37"/>
      <c r="DR2359" s="37"/>
      <c r="DS2359" s="37"/>
      <c r="DT2359" s="37"/>
      <c r="DU2359" s="37"/>
      <c r="DV2359" s="37"/>
      <c r="DW2359" s="37"/>
      <c r="DX2359" s="37"/>
      <c r="DY2359" s="37"/>
      <c r="DZ2359" s="37"/>
      <c r="EA2359" s="37"/>
      <c r="EB2359" s="37"/>
      <c r="EC2359" s="37"/>
      <c r="ED2359" s="37"/>
      <c r="EE2359" s="37"/>
      <c r="EF2359" s="37"/>
      <c r="EG2359" s="37"/>
      <c r="EH2359" s="37"/>
      <c r="EI2359" s="37"/>
      <c r="EJ2359" s="37"/>
      <c r="EK2359" s="37"/>
      <c r="EL2359" s="37"/>
      <c r="EM2359" s="37"/>
      <c r="EN2359" s="37"/>
      <c r="EO2359" s="37"/>
      <c r="EP2359" s="37"/>
      <c r="EQ2359" s="37"/>
      <c r="ER2359" s="37"/>
      <c r="ES2359" s="37"/>
      <c r="ET2359" s="37"/>
      <c r="EU2359" s="37"/>
      <c r="EV2359" s="37"/>
      <c r="EW2359" s="37"/>
      <c r="EX2359" s="37"/>
      <c r="EY2359" s="37"/>
      <c r="EZ2359" s="37"/>
      <c r="FA2359" s="37"/>
      <c r="FB2359" s="37"/>
      <c r="FC2359" s="37"/>
      <c r="FD2359" s="37"/>
    </row>
    <row r="2360" spans="2:160" x14ac:dyDescent="0.5">
      <c r="B2360" s="36" t="s">
        <v>2555</v>
      </c>
      <c r="C2360" s="18">
        <v>-1.074650104080288E-2</v>
      </c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7"/>
      <c r="AD2360" s="37"/>
      <c r="AE2360" s="37"/>
      <c r="AF2360" s="37"/>
      <c r="AG2360" s="37"/>
      <c r="AH2360" s="37"/>
      <c r="AI2360" s="37"/>
      <c r="AJ2360" s="37"/>
      <c r="AK2360" s="37"/>
      <c r="AL2360" s="37"/>
      <c r="AM2360" s="37"/>
      <c r="AN2360" s="37"/>
      <c r="AO2360" s="37"/>
      <c r="AP2360" s="37"/>
      <c r="AQ2360" s="37"/>
      <c r="AR2360" s="37"/>
      <c r="AS2360" s="37"/>
      <c r="AT2360" s="37"/>
      <c r="AU2360" s="37"/>
      <c r="AV2360" s="37"/>
      <c r="AW2360" s="37"/>
      <c r="AX2360" s="37"/>
      <c r="AY2360" s="37"/>
      <c r="AZ2360" s="37"/>
      <c r="BA2360" s="37"/>
      <c r="BB2360" s="37"/>
      <c r="BC2360" s="37"/>
      <c r="BD2360" s="37"/>
      <c r="BE2360" s="37"/>
      <c r="BF2360" s="37"/>
      <c r="BG2360" s="37"/>
      <c r="BH2360" s="37"/>
      <c r="BI2360" s="37"/>
      <c r="BJ2360" s="37"/>
      <c r="BK2360" s="37"/>
      <c r="BL2360" s="37"/>
      <c r="BM2360" s="37"/>
      <c r="BN2360" s="37"/>
      <c r="BO2360" s="37"/>
      <c r="BP2360" s="37"/>
      <c r="BQ2360" s="37"/>
      <c r="BR2360" s="37"/>
      <c r="BS2360" s="37"/>
      <c r="BT2360" s="37"/>
      <c r="BU2360" s="37"/>
      <c r="BV2360" s="37"/>
      <c r="BW2360" s="37"/>
      <c r="BX2360" s="37"/>
      <c r="BY2360" s="37"/>
      <c r="BZ2360" s="37"/>
      <c r="CA2360" s="37"/>
      <c r="CB2360" s="37"/>
      <c r="CC2360" s="37"/>
      <c r="CD2360" s="37"/>
      <c r="CE2360" s="37"/>
      <c r="CF2360" s="37"/>
      <c r="CG2360" s="37"/>
      <c r="CH2360" s="37"/>
      <c r="CI2360" s="37"/>
      <c r="CJ2360" s="37"/>
      <c r="CK2360" s="37"/>
      <c r="CL2360" s="37"/>
      <c r="CM2360" s="37"/>
      <c r="CN2360" s="37"/>
      <c r="CO2360" s="37"/>
      <c r="CP2360" s="37"/>
      <c r="CQ2360" s="37"/>
      <c r="CR2360" s="37"/>
      <c r="CS2360" s="37"/>
      <c r="CT2360" s="37"/>
      <c r="CU2360" s="37"/>
      <c r="CV2360" s="37"/>
      <c r="CW2360" s="37"/>
      <c r="CX2360" s="37"/>
      <c r="CY2360" s="37"/>
      <c r="CZ2360" s="37"/>
      <c r="DA2360" s="37"/>
      <c r="DB2360" s="37"/>
      <c r="DC2360" s="37"/>
      <c r="DD2360" s="37"/>
      <c r="DE2360" s="37"/>
      <c r="DF2360" s="37"/>
      <c r="DG2360" s="37"/>
      <c r="DH2360" s="37"/>
      <c r="DI2360" s="37"/>
      <c r="DJ2360" s="37"/>
      <c r="DK2360" s="37"/>
      <c r="DL2360" s="37"/>
      <c r="DR2360" s="37"/>
      <c r="DS2360" s="37"/>
      <c r="DT2360" s="37"/>
      <c r="DU2360" s="37"/>
      <c r="DV2360" s="37"/>
      <c r="DW2360" s="37"/>
      <c r="DX2360" s="37"/>
      <c r="DY2360" s="37"/>
      <c r="DZ2360" s="37"/>
      <c r="EA2360" s="37"/>
      <c r="EB2360" s="37"/>
      <c r="EC2360" s="37"/>
      <c r="ED2360" s="37"/>
      <c r="EE2360" s="37"/>
      <c r="EF2360" s="37"/>
      <c r="EG2360" s="37"/>
      <c r="EH2360" s="37"/>
      <c r="EI2360" s="37"/>
      <c r="EJ2360" s="37"/>
      <c r="EK2360" s="37"/>
      <c r="EL2360" s="37"/>
      <c r="EM2360" s="37"/>
      <c r="EN2360" s="37"/>
      <c r="EO2360" s="37"/>
      <c r="EP2360" s="37"/>
      <c r="EQ2360" s="37"/>
      <c r="ER2360" s="37"/>
      <c r="ES2360" s="37"/>
      <c r="ET2360" s="37"/>
      <c r="EU2360" s="37"/>
      <c r="EV2360" s="37"/>
      <c r="EW2360" s="37"/>
      <c r="EX2360" s="37"/>
      <c r="EY2360" s="37"/>
      <c r="EZ2360" s="37"/>
      <c r="FA2360" s="37"/>
      <c r="FB2360" s="37"/>
      <c r="FC2360" s="37"/>
      <c r="FD2360" s="37"/>
    </row>
    <row r="2361" spans="2:160" x14ac:dyDescent="0.5">
      <c r="B2361" s="36" t="s">
        <v>2556</v>
      </c>
      <c r="C2361" s="18">
        <v>3.8183871078114606E-3</v>
      </c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F2361" s="37"/>
      <c r="AG2361" s="37"/>
      <c r="AH2361" s="37"/>
      <c r="AI2361" s="37"/>
      <c r="AJ2361" s="37"/>
      <c r="AK2361" s="37"/>
      <c r="AL2361" s="37"/>
      <c r="AM2361" s="37"/>
      <c r="AN2361" s="37"/>
      <c r="AO2361" s="37"/>
      <c r="AP2361" s="37"/>
      <c r="AQ2361" s="37"/>
      <c r="AR2361" s="37"/>
      <c r="AS2361" s="37"/>
      <c r="AT2361" s="37"/>
      <c r="AU2361" s="37"/>
      <c r="AV2361" s="37"/>
      <c r="AW2361" s="37"/>
      <c r="AX2361" s="37"/>
      <c r="AY2361" s="37"/>
      <c r="AZ2361" s="37"/>
      <c r="BA2361" s="37"/>
      <c r="BB2361" s="37"/>
      <c r="BC2361" s="37"/>
      <c r="BD2361" s="37"/>
      <c r="BE2361" s="37"/>
      <c r="BF2361" s="37"/>
      <c r="BG2361" s="37"/>
      <c r="BH2361" s="37"/>
      <c r="BI2361" s="37"/>
      <c r="BJ2361" s="37"/>
      <c r="BK2361" s="37"/>
      <c r="BL2361" s="37"/>
      <c r="BM2361" s="37"/>
      <c r="BN2361" s="37"/>
      <c r="BO2361" s="37"/>
      <c r="BP2361" s="37"/>
      <c r="BQ2361" s="37"/>
      <c r="BR2361" s="37"/>
      <c r="BS2361" s="37"/>
      <c r="BT2361" s="37"/>
      <c r="BU2361" s="37"/>
      <c r="BV2361" s="37"/>
      <c r="BW2361" s="37"/>
      <c r="BX2361" s="37"/>
      <c r="BY2361" s="37"/>
      <c r="BZ2361" s="37"/>
      <c r="CA2361" s="37"/>
      <c r="CB2361" s="37"/>
      <c r="CC2361" s="37"/>
      <c r="CD2361" s="37"/>
      <c r="CE2361" s="37"/>
      <c r="CF2361" s="37"/>
      <c r="CG2361" s="37"/>
      <c r="CH2361" s="37"/>
      <c r="CI2361" s="37"/>
      <c r="CJ2361" s="37"/>
      <c r="CK2361" s="37"/>
      <c r="CL2361" s="37"/>
      <c r="CM2361" s="37"/>
      <c r="CN2361" s="37"/>
      <c r="CO2361" s="37"/>
      <c r="CP2361" s="37"/>
      <c r="CQ2361" s="37"/>
      <c r="CR2361" s="37"/>
      <c r="CS2361" s="37"/>
      <c r="CT2361" s="37"/>
      <c r="CU2361" s="37"/>
      <c r="CV2361" s="37"/>
      <c r="CW2361" s="37"/>
      <c r="CX2361" s="37"/>
      <c r="CY2361" s="37"/>
      <c r="CZ2361" s="37"/>
      <c r="DA2361" s="37"/>
      <c r="DB2361" s="37"/>
      <c r="DC2361" s="37"/>
      <c r="DD2361" s="37"/>
      <c r="DE2361" s="37"/>
      <c r="DF2361" s="37"/>
      <c r="DG2361" s="37"/>
      <c r="DH2361" s="37"/>
      <c r="DI2361" s="37"/>
      <c r="DJ2361" s="37"/>
      <c r="DK2361" s="37"/>
      <c r="DL2361" s="37"/>
      <c r="DR2361" s="37"/>
      <c r="DS2361" s="37"/>
      <c r="DT2361" s="37"/>
      <c r="DU2361" s="37"/>
      <c r="DV2361" s="37"/>
      <c r="DW2361" s="37"/>
      <c r="DX2361" s="37"/>
      <c r="DY2361" s="37"/>
      <c r="DZ2361" s="37"/>
      <c r="EA2361" s="37"/>
      <c r="EB2361" s="37"/>
      <c r="EC2361" s="37"/>
      <c r="ED2361" s="37"/>
      <c r="EE2361" s="37"/>
      <c r="EF2361" s="37"/>
      <c r="EG2361" s="37"/>
      <c r="EH2361" s="37"/>
      <c r="EI2361" s="37"/>
      <c r="EJ2361" s="37"/>
      <c r="EK2361" s="37"/>
      <c r="EL2361" s="37"/>
      <c r="EM2361" s="37"/>
      <c r="EN2361" s="37"/>
      <c r="EO2361" s="37"/>
      <c r="EP2361" s="37"/>
      <c r="EQ2361" s="37"/>
      <c r="ER2361" s="37"/>
      <c r="ES2361" s="37"/>
      <c r="ET2361" s="37"/>
      <c r="EU2361" s="37"/>
      <c r="EV2361" s="37"/>
      <c r="EW2361" s="37"/>
      <c r="EX2361" s="37"/>
      <c r="EY2361" s="37"/>
      <c r="EZ2361" s="37"/>
      <c r="FA2361" s="37"/>
      <c r="FB2361" s="37"/>
      <c r="FC2361" s="37"/>
      <c r="FD2361" s="37"/>
    </row>
    <row r="2362" spans="2:160" x14ac:dyDescent="0.5">
      <c r="B2362" s="36" t="s">
        <v>2557</v>
      </c>
      <c r="C2362" s="18">
        <v>-1.4322428473069637E-2</v>
      </c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37"/>
      <c r="AI2362" s="37"/>
      <c r="AJ2362" s="37"/>
      <c r="AK2362" s="37"/>
      <c r="AL2362" s="37"/>
      <c r="AM2362" s="37"/>
      <c r="AN2362" s="37"/>
      <c r="AO2362" s="37"/>
      <c r="AP2362" s="37"/>
      <c r="AQ2362" s="37"/>
      <c r="AR2362" s="37"/>
      <c r="AS2362" s="37"/>
      <c r="AT2362" s="37"/>
      <c r="AU2362" s="37"/>
      <c r="AV2362" s="37"/>
      <c r="AW2362" s="37"/>
      <c r="AX2362" s="37"/>
      <c r="AY2362" s="37"/>
      <c r="AZ2362" s="37"/>
      <c r="BA2362" s="37"/>
      <c r="BB2362" s="37"/>
      <c r="BC2362" s="37"/>
      <c r="BD2362" s="37"/>
      <c r="BE2362" s="37"/>
      <c r="BF2362" s="37"/>
      <c r="BG2362" s="37"/>
      <c r="BH2362" s="37"/>
      <c r="BI2362" s="37"/>
      <c r="BJ2362" s="37"/>
      <c r="BK2362" s="37"/>
      <c r="BL2362" s="37"/>
      <c r="BM2362" s="37"/>
      <c r="BN2362" s="37"/>
      <c r="BO2362" s="37"/>
      <c r="BP2362" s="37"/>
      <c r="BQ2362" s="37"/>
      <c r="BR2362" s="37"/>
      <c r="BS2362" s="37"/>
      <c r="BT2362" s="37"/>
      <c r="BU2362" s="37"/>
      <c r="BV2362" s="37"/>
      <c r="BW2362" s="37"/>
      <c r="BX2362" s="37"/>
      <c r="BY2362" s="37"/>
      <c r="BZ2362" s="37"/>
      <c r="CA2362" s="37"/>
      <c r="CB2362" s="37"/>
      <c r="CC2362" s="37"/>
      <c r="CD2362" s="37"/>
      <c r="CE2362" s="37"/>
      <c r="CF2362" s="37"/>
      <c r="CG2362" s="37"/>
      <c r="CH2362" s="37"/>
      <c r="CI2362" s="37"/>
      <c r="CJ2362" s="37"/>
      <c r="CK2362" s="37"/>
      <c r="CL2362" s="37"/>
      <c r="CM2362" s="37"/>
      <c r="CN2362" s="37"/>
      <c r="CO2362" s="37"/>
      <c r="CP2362" s="37"/>
      <c r="CQ2362" s="37"/>
      <c r="CR2362" s="37"/>
      <c r="CS2362" s="37"/>
      <c r="CT2362" s="37"/>
      <c r="CU2362" s="37"/>
      <c r="CV2362" s="37"/>
      <c r="CW2362" s="37"/>
      <c r="CX2362" s="37"/>
      <c r="CY2362" s="37"/>
      <c r="CZ2362" s="37"/>
      <c r="DA2362" s="37"/>
      <c r="DB2362" s="37"/>
      <c r="DC2362" s="37"/>
      <c r="DD2362" s="37"/>
      <c r="DE2362" s="37"/>
      <c r="DF2362" s="37"/>
      <c r="DG2362" s="37"/>
      <c r="DH2362" s="37"/>
      <c r="DI2362" s="37"/>
      <c r="DJ2362" s="37"/>
      <c r="DK2362" s="37"/>
      <c r="DL2362" s="37"/>
      <c r="DR2362" s="37"/>
      <c r="DS2362" s="37"/>
      <c r="DT2362" s="37"/>
      <c r="DU2362" s="37"/>
      <c r="DV2362" s="37"/>
      <c r="DW2362" s="37"/>
      <c r="DX2362" s="37"/>
      <c r="DY2362" s="37"/>
      <c r="DZ2362" s="37"/>
      <c r="EA2362" s="37"/>
      <c r="EB2362" s="37"/>
      <c r="EC2362" s="37"/>
      <c r="ED2362" s="37"/>
      <c r="EE2362" s="37"/>
      <c r="EF2362" s="37"/>
      <c r="EG2362" s="37"/>
      <c r="EH2362" s="37"/>
      <c r="EI2362" s="37"/>
      <c r="EJ2362" s="37"/>
      <c r="EK2362" s="37"/>
      <c r="EL2362" s="37"/>
      <c r="EM2362" s="37"/>
      <c r="EN2362" s="37"/>
      <c r="EO2362" s="37"/>
      <c r="EP2362" s="37"/>
      <c r="EQ2362" s="37"/>
      <c r="ER2362" s="37"/>
      <c r="ES2362" s="37"/>
      <c r="ET2362" s="37"/>
      <c r="EU2362" s="37"/>
      <c r="EV2362" s="37"/>
      <c r="EW2362" s="37"/>
      <c r="EX2362" s="37"/>
      <c r="EY2362" s="37"/>
      <c r="EZ2362" s="37"/>
      <c r="FA2362" s="37"/>
      <c r="FB2362" s="37"/>
      <c r="FC2362" s="37"/>
      <c r="FD2362" s="37"/>
    </row>
    <row r="2363" spans="2:160" x14ac:dyDescent="0.5">
      <c r="B2363" s="36" t="s">
        <v>2558</v>
      </c>
      <c r="C2363" s="18">
        <v>-7.0474161779351396E-3</v>
      </c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/>
      <c r="AA2363" s="37"/>
      <c r="AB2363" s="37"/>
      <c r="AC2363" s="37"/>
      <c r="AD2363" s="37"/>
      <c r="AE2363" s="37"/>
      <c r="AF2363" s="37"/>
      <c r="AG2363" s="37"/>
      <c r="AH2363" s="37"/>
      <c r="AI2363" s="37"/>
      <c r="AJ2363" s="37"/>
      <c r="AK2363" s="37"/>
      <c r="AL2363" s="37"/>
      <c r="AM2363" s="37"/>
      <c r="AN2363" s="37"/>
      <c r="AO2363" s="37"/>
      <c r="AP2363" s="37"/>
      <c r="AQ2363" s="37"/>
      <c r="AR2363" s="37"/>
      <c r="AS2363" s="37"/>
      <c r="AT2363" s="37"/>
      <c r="AU2363" s="37"/>
      <c r="AV2363" s="37"/>
      <c r="AW2363" s="37"/>
      <c r="AX2363" s="37"/>
      <c r="AY2363" s="37"/>
      <c r="AZ2363" s="37"/>
      <c r="BA2363" s="37"/>
      <c r="BB2363" s="37"/>
      <c r="BC2363" s="37"/>
      <c r="BD2363" s="37"/>
      <c r="BE2363" s="37"/>
      <c r="BF2363" s="37"/>
      <c r="BG2363" s="37"/>
      <c r="BH2363" s="37"/>
      <c r="BI2363" s="37"/>
      <c r="BJ2363" s="37"/>
      <c r="BK2363" s="37"/>
      <c r="BL2363" s="37"/>
      <c r="BM2363" s="37"/>
      <c r="BN2363" s="37"/>
      <c r="BO2363" s="37"/>
      <c r="BP2363" s="37"/>
      <c r="BQ2363" s="37"/>
      <c r="BR2363" s="37"/>
      <c r="BS2363" s="37"/>
      <c r="BT2363" s="37"/>
      <c r="BU2363" s="37"/>
      <c r="BV2363" s="37"/>
      <c r="BW2363" s="37"/>
      <c r="BX2363" s="37"/>
      <c r="BY2363" s="37"/>
      <c r="BZ2363" s="37"/>
      <c r="CA2363" s="37"/>
      <c r="CB2363" s="37"/>
      <c r="CC2363" s="37"/>
      <c r="CD2363" s="37"/>
      <c r="CE2363" s="37"/>
      <c r="CF2363" s="37"/>
      <c r="CG2363" s="37"/>
      <c r="CH2363" s="37"/>
      <c r="CI2363" s="37"/>
      <c r="CJ2363" s="37"/>
      <c r="CK2363" s="37"/>
      <c r="CL2363" s="37"/>
      <c r="CM2363" s="37"/>
      <c r="CN2363" s="37"/>
      <c r="CO2363" s="37"/>
      <c r="CP2363" s="37"/>
      <c r="CQ2363" s="37"/>
      <c r="CR2363" s="37"/>
      <c r="CS2363" s="37"/>
      <c r="CT2363" s="37"/>
      <c r="CU2363" s="37"/>
      <c r="CV2363" s="37"/>
      <c r="CW2363" s="37"/>
      <c r="CX2363" s="37"/>
      <c r="CY2363" s="37"/>
      <c r="CZ2363" s="37"/>
      <c r="DA2363" s="37"/>
      <c r="DB2363" s="37"/>
      <c r="DC2363" s="37"/>
      <c r="DD2363" s="37"/>
      <c r="DE2363" s="37"/>
      <c r="DF2363" s="37"/>
      <c r="DG2363" s="37"/>
      <c r="DH2363" s="37"/>
      <c r="DI2363" s="37"/>
      <c r="DJ2363" s="37"/>
      <c r="DK2363" s="37"/>
      <c r="DL2363" s="37"/>
      <c r="DR2363" s="37"/>
      <c r="DS2363" s="37"/>
      <c r="DT2363" s="37"/>
      <c r="DU2363" s="37"/>
      <c r="DV2363" s="37"/>
      <c r="DW2363" s="37"/>
      <c r="DX2363" s="37"/>
      <c r="DY2363" s="37"/>
      <c r="DZ2363" s="37"/>
      <c r="EA2363" s="37"/>
      <c r="EB2363" s="37"/>
      <c r="EC2363" s="37"/>
      <c r="ED2363" s="37"/>
      <c r="EE2363" s="37"/>
      <c r="EF2363" s="37"/>
      <c r="EG2363" s="37"/>
      <c r="EH2363" s="37"/>
      <c r="EI2363" s="37"/>
      <c r="EJ2363" s="37"/>
      <c r="EK2363" s="37"/>
      <c r="EL2363" s="37"/>
      <c r="EM2363" s="37"/>
      <c r="EN2363" s="37"/>
      <c r="EO2363" s="37"/>
      <c r="EP2363" s="37"/>
      <c r="EQ2363" s="37"/>
      <c r="ER2363" s="37"/>
      <c r="ES2363" s="37"/>
      <c r="ET2363" s="37"/>
      <c r="EU2363" s="37"/>
      <c r="EV2363" s="37"/>
      <c r="EW2363" s="37"/>
      <c r="EX2363" s="37"/>
      <c r="EY2363" s="37"/>
      <c r="EZ2363" s="37"/>
      <c r="FA2363" s="37"/>
      <c r="FB2363" s="37"/>
      <c r="FC2363" s="37"/>
      <c r="FD2363" s="37"/>
    </row>
    <row r="2364" spans="2:160" x14ac:dyDescent="0.5">
      <c r="B2364" s="36" t="s">
        <v>2559</v>
      </c>
      <c r="C2364" s="18">
        <v>2.7999693535691872E-3</v>
      </c>
      <c r="H2364" s="37"/>
      <c r="I2364" s="37"/>
      <c r="J2364" s="37"/>
      <c r="K2364" s="37"/>
      <c r="L2364" s="37"/>
      <c r="M2364" s="37"/>
      <c r="N2364" s="37"/>
      <c r="O2364" s="37"/>
      <c r="P2364" s="37"/>
      <c r="Q2364" s="37"/>
      <c r="R2364" s="37"/>
      <c r="S2364" s="37"/>
      <c r="T2364" s="37"/>
      <c r="U2364" s="37"/>
      <c r="V2364" s="37"/>
      <c r="W2364" s="37"/>
      <c r="X2364" s="37"/>
      <c r="Y2364" s="37"/>
      <c r="Z2364" s="37"/>
      <c r="AA2364" s="37"/>
      <c r="AB2364" s="37"/>
      <c r="AC2364" s="37"/>
      <c r="AD2364" s="37"/>
      <c r="AE2364" s="37"/>
      <c r="AF2364" s="37"/>
      <c r="AG2364" s="37"/>
      <c r="AH2364" s="37"/>
      <c r="AI2364" s="37"/>
      <c r="AJ2364" s="37"/>
      <c r="AK2364" s="37"/>
      <c r="AL2364" s="37"/>
      <c r="AM2364" s="37"/>
      <c r="AN2364" s="37"/>
      <c r="AO2364" s="37"/>
      <c r="AP2364" s="37"/>
      <c r="AQ2364" s="37"/>
      <c r="AR2364" s="37"/>
      <c r="AS2364" s="37"/>
      <c r="AT2364" s="37"/>
      <c r="AU2364" s="37"/>
      <c r="AV2364" s="37"/>
      <c r="AW2364" s="37"/>
      <c r="AX2364" s="37"/>
      <c r="AY2364" s="37"/>
      <c r="AZ2364" s="37"/>
      <c r="BA2364" s="37"/>
      <c r="BB2364" s="37"/>
      <c r="BC2364" s="37"/>
      <c r="BD2364" s="37"/>
      <c r="BE2364" s="37"/>
      <c r="BF2364" s="37"/>
      <c r="BG2364" s="37"/>
      <c r="BH2364" s="37"/>
      <c r="BI2364" s="37"/>
      <c r="BJ2364" s="37"/>
      <c r="BK2364" s="37"/>
      <c r="BL2364" s="37"/>
      <c r="BM2364" s="37"/>
      <c r="BN2364" s="37"/>
      <c r="BO2364" s="37"/>
      <c r="BP2364" s="37"/>
      <c r="BQ2364" s="37"/>
      <c r="BR2364" s="37"/>
      <c r="BS2364" s="37"/>
      <c r="BT2364" s="37"/>
      <c r="BU2364" s="37"/>
      <c r="BV2364" s="37"/>
      <c r="BW2364" s="37"/>
      <c r="BX2364" s="37"/>
      <c r="BY2364" s="37"/>
      <c r="BZ2364" s="37"/>
      <c r="CA2364" s="37"/>
      <c r="CB2364" s="37"/>
      <c r="CC2364" s="37"/>
      <c r="CD2364" s="37"/>
      <c r="CE2364" s="37"/>
      <c r="CF2364" s="37"/>
      <c r="CG2364" s="37"/>
      <c r="CH2364" s="37"/>
      <c r="CI2364" s="37"/>
      <c r="CJ2364" s="37"/>
      <c r="CK2364" s="37"/>
      <c r="CL2364" s="37"/>
      <c r="CM2364" s="37"/>
      <c r="CN2364" s="37"/>
      <c r="CO2364" s="37"/>
      <c r="CP2364" s="37"/>
      <c r="CQ2364" s="37"/>
      <c r="CR2364" s="37"/>
      <c r="CS2364" s="37"/>
      <c r="CT2364" s="37"/>
      <c r="CU2364" s="37"/>
      <c r="CV2364" s="37"/>
      <c r="CW2364" s="37"/>
      <c r="CX2364" s="37"/>
      <c r="CY2364" s="37"/>
      <c r="CZ2364" s="37"/>
      <c r="DA2364" s="37"/>
      <c r="DB2364" s="37"/>
      <c r="DC2364" s="37"/>
      <c r="DD2364" s="37"/>
      <c r="DE2364" s="37"/>
      <c r="DF2364" s="37"/>
      <c r="DG2364" s="37"/>
      <c r="DH2364" s="37"/>
      <c r="DI2364" s="37"/>
      <c r="DJ2364" s="37"/>
      <c r="DK2364" s="37"/>
      <c r="DL2364" s="37"/>
      <c r="DR2364" s="37"/>
      <c r="DS2364" s="37"/>
      <c r="DT2364" s="37"/>
      <c r="DU2364" s="37"/>
      <c r="DV2364" s="37"/>
      <c r="DW2364" s="37"/>
      <c r="DX2364" s="37"/>
      <c r="DY2364" s="37"/>
      <c r="DZ2364" s="37"/>
      <c r="EA2364" s="37"/>
      <c r="EB2364" s="37"/>
      <c r="EC2364" s="37"/>
      <c r="ED2364" s="37"/>
      <c r="EE2364" s="37"/>
      <c r="EF2364" s="37"/>
      <c r="EG2364" s="37"/>
      <c r="EH2364" s="37"/>
      <c r="EI2364" s="37"/>
      <c r="EJ2364" s="37"/>
      <c r="EK2364" s="37"/>
      <c r="EL2364" s="37"/>
      <c r="EM2364" s="37"/>
      <c r="EN2364" s="37"/>
      <c r="EO2364" s="37"/>
      <c r="EP2364" s="37"/>
      <c r="EQ2364" s="37"/>
      <c r="ER2364" s="37"/>
      <c r="ES2364" s="37"/>
      <c r="ET2364" s="37"/>
      <c r="EU2364" s="37"/>
      <c r="EV2364" s="37"/>
      <c r="EW2364" s="37"/>
      <c r="EX2364" s="37"/>
      <c r="EY2364" s="37"/>
      <c r="EZ2364" s="37"/>
      <c r="FA2364" s="37"/>
      <c r="FB2364" s="37"/>
      <c r="FC2364" s="37"/>
      <c r="FD2364" s="37"/>
    </row>
    <row r="2365" spans="2:160" x14ac:dyDescent="0.5">
      <c r="B2365" s="36" t="s">
        <v>2560</v>
      </c>
      <c r="C2365" s="18">
        <v>-1.7655843028303586E-2</v>
      </c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/>
      <c r="AA2365" s="37"/>
      <c r="AB2365" s="37"/>
      <c r="AC2365" s="37"/>
      <c r="AD2365" s="37"/>
      <c r="AE2365" s="37"/>
      <c r="AF2365" s="37"/>
      <c r="AG2365" s="37"/>
      <c r="AH2365" s="37"/>
      <c r="AI2365" s="37"/>
      <c r="AJ2365" s="37"/>
      <c r="AK2365" s="37"/>
      <c r="AL2365" s="37"/>
      <c r="AM2365" s="37"/>
      <c r="AN2365" s="37"/>
      <c r="AO2365" s="37"/>
      <c r="AP2365" s="37"/>
      <c r="AQ2365" s="37"/>
      <c r="AR2365" s="37"/>
      <c r="AS2365" s="37"/>
      <c r="AT2365" s="37"/>
      <c r="AU2365" s="37"/>
      <c r="AV2365" s="37"/>
      <c r="AW2365" s="37"/>
      <c r="AX2365" s="37"/>
      <c r="AY2365" s="37"/>
      <c r="AZ2365" s="37"/>
      <c r="BA2365" s="37"/>
      <c r="BB2365" s="37"/>
      <c r="BC2365" s="37"/>
      <c r="BD2365" s="37"/>
      <c r="BE2365" s="37"/>
      <c r="BF2365" s="37"/>
      <c r="BG2365" s="37"/>
      <c r="BH2365" s="37"/>
      <c r="BI2365" s="37"/>
      <c r="BJ2365" s="37"/>
      <c r="BK2365" s="37"/>
      <c r="BL2365" s="37"/>
      <c r="BM2365" s="37"/>
      <c r="BN2365" s="37"/>
      <c r="BO2365" s="37"/>
      <c r="BP2365" s="37"/>
      <c r="BQ2365" s="37"/>
      <c r="BR2365" s="37"/>
      <c r="BS2365" s="37"/>
      <c r="BT2365" s="37"/>
      <c r="BU2365" s="37"/>
      <c r="BV2365" s="37"/>
      <c r="BW2365" s="37"/>
      <c r="BX2365" s="37"/>
      <c r="BY2365" s="37"/>
      <c r="BZ2365" s="37"/>
      <c r="CA2365" s="37"/>
      <c r="CB2365" s="37"/>
      <c r="CC2365" s="37"/>
      <c r="CD2365" s="37"/>
      <c r="CE2365" s="37"/>
      <c r="CF2365" s="37"/>
      <c r="CG2365" s="37"/>
      <c r="CH2365" s="37"/>
      <c r="CI2365" s="37"/>
      <c r="CJ2365" s="37"/>
      <c r="CK2365" s="37"/>
      <c r="CL2365" s="37"/>
      <c r="CM2365" s="37"/>
      <c r="CN2365" s="37"/>
      <c r="CO2365" s="37"/>
      <c r="CP2365" s="37"/>
      <c r="CQ2365" s="37"/>
      <c r="CR2365" s="37"/>
      <c r="CS2365" s="37"/>
      <c r="CT2365" s="37"/>
      <c r="CU2365" s="37"/>
      <c r="CV2365" s="37"/>
      <c r="CW2365" s="37"/>
      <c r="CX2365" s="37"/>
      <c r="CY2365" s="37"/>
      <c r="CZ2365" s="37"/>
      <c r="DA2365" s="37"/>
      <c r="DB2365" s="37"/>
      <c r="DC2365" s="37"/>
      <c r="DD2365" s="37"/>
      <c r="DE2365" s="37"/>
      <c r="DF2365" s="37"/>
      <c r="DG2365" s="37"/>
      <c r="DH2365" s="37"/>
      <c r="DI2365" s="37"/>
      <c r="DJ2365" s="37"/>
      <c r="DK2365" s="37"/>
      <c r="DL2365" s="37"/>
      <c r="DR2365" s="37"/>
      <c r="DS2365" s="37"/>
      <c r="DT2365" s="37"/>
      <c r="DU2365" s="37"/>
      <c r="DV2365" s="37"/>
      <c r="DW2365" s="37"/>
      <c r="DX2365" s="37"/>
      <c r="DY2365" s="37"/>
      <c r="DZ2365" s="37"/>
      <c r="EA2365" s="37"/>
      <c r="EB2365" s="37"/>
      <c r="EC2365" s="37"/>
      <c r="ED2365" s="37"/>
      <c r="EE2365" s="37"/>
      <c r="EF2365" s="37"/>
      <c r="EG2365" s="37"/>
      <c r="EH2365" s="37"/>
      <c r="EI2365" s="37"/>
      <c r="EJ2365" s="37"/>
      <c r="EK2365" s="37"/>
      <c r="EL2365" s="37"/>
      <c r="EM2365" s="37"/>
      <c r="EN2365" s="37"/>
      <c r="EO2365" s="37"/>
      <c r="EP2365" s="37"/>
      <c r="EQ2365" s="37"/>
      <c r="ER2365" s="37"/>
      <c r="ES2365" s="37"/>
      <c r="ET2365" s="37"/>
      <c r="EU2365" s="37"/>
      <c r="EV2365" s="37"/>
      <c r="EW2365" s="37"/>
      <c r="EX2365" s="37"/>
      <c r="EY2365" s="37"/>
      <c r="EZ2365" s="37"/>
      <c r="FA2365" s="37"/>
      <c r="FB2365" s="37"/>
      <c r="FC2365" s="37"/>
      <c r="FD2365" s="37"/>
    </row>
    <row r="2366" spans="2:160" x14ac:dyDescent="0.5">
      <c r="B2366" s="36" t="s">
        <v>2561</v>
      </c>
      <c r="C2366" s="18">
        <v>9.1845608874874252E-3</v>
      </c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/>
      <c r="AA2366" s="37"/>
      <c r="AB2366" s="37"/>
      <c r="AC2366" s="37"/>
      <c r="AD2366" s="37"/>
      <c r="AE2366" s="37"/>
      <c r="AF2366" s="37"/>
      <c r="AG2366" s="37"/>
      <c r="AH2366" s="37"/>
      <c r="AI2366" s="37"/>
      <c r="AJ2366" s="37"/>
      <c r="AK2366" s="37"/>
      <c r="AL2366" s="37"/>
      <c r="AM2366" s="37"/>
      <c r="AN2366" s="37"/>
      <c r="AO2366" s="37"/>
      <c r="AP2366" s="37"/>
      <c r="AQ2366" s="37"/>
      <c r="AR2366" s="37"/>
      <c r="AS2366" s="37"/>
      <c r="AT2366" s="37"/>
      <c r="AU2366" s="37"/>
      <c r="AV2366" s="37"/>
      <c r="AW2366" s="37"/>
      <c r="AX2366" s="37"/>
      <c r="AY2366" s="37"/>
      <c r="AZ2366" s="37"/>
      <c r="BA2366" s="37"/>
      <c r="BB2366" s="37"/>
      <c r="BC2366" s="37"/>
      <c r="BD2366" s="37"/>
      <c r="BE2366" s="37"/>
      <c r="BF2366" s="37"/>
      <c r="BG2366" s="37"/>
      <c r="BH2366" s="37"/>
      <c r="BI2366" s="37"/>
      <c r="BJ2366" s="37"/>
      <c r="BK2366" s="37"/>
      <c r="BL2366" s="37"/>
      <c r="BM2366" s="37"/>
      <c r="BN2366" s="37"/>
      <c r="BO2366" s="37"/>
      <c r="BP2366" s="37"/>
      <c r="BQ2366" s="37"/>
      <c r="BR2366" s="37"/>
      <c r="BS2366" s="37"/>
      <c r="BT2366" s="37"/>
      <c r="BU2366" s="37"/>
      <c r="BV2366" s="37"/>
      <c r="BW2366" s="37"/>
      <c r="BX2366" s="37"/>
      <c r="BY2366" s="37"/>
      <c r="BZ2366" s="37"/>
      <c r="CA2366" s="37"/>
      <c r="CB2366" s="37"/>
      <c r="CC2366" s="37"/>
      <c r="CD2366" s="37"/>
      <c r="CE2366" s="37"/>
      <c r="CF2366" s="37"/>
      <c r="CG2366" s="37"/>
      <c r="CH2366" s="37"/>
      <c r="CI2366" s="37"/>
      <c r="CJ2366" s="37"/>
      <c r="CK2366" s="37"/>
      <c r="CL2366" s="37"/>
      <c r="CM2366" s="37"/>
      <c r="CN2366" s="37"/>
      <c r="CO2366" s="37"/>
      <c r="CP2366" s="37"/>
      <c r="CQ2366" s="37"/>
      <c r="CR2366" s="37"/>
      <c r="CS2366" s="37"/>
      <c r="CT2366" s="37"/>
      <c r="CU2366" s="37"/>
      <c r="CV2366" s="37"/>
      <c r="CW2366" s="37"/>
      <c r="CX2366" s="37"/>
      <c r="CY2366" s="37"/>
      <c r="CZ2366" s="37"/>
      <c r="DA2366" s="37"/>
      <c r="DB2366" s="37"/>
      <c r="DC2366" s="37"/>
      <c r="DD2366" s="37"/>
      <c r="DE2366" s="37"/>
      <c r="DF2366" s="37"/>
      <c r="DG2366" s="37"/>
      <c r="DH2366" s="37"/>
      <c r="DI2366" s="37"/>
      <c r="DJ2366" s="37"/>
      <c r="DK2366" s="37"/>
      <c r="DL2366" s="37"/>
      <c r="DR2366" s="37"/>
      <c r="DS2366" s="37"/>
      <c r="DT2366" s="37"/>
      <c r="DU2366" s="37"/>
      <c r="DV2366" s="37"/>
      <c r="DW2366" s="37"/>
      <c r="DX2366" s="37"/>
      <c r="DY2366" s="37"/>
      <c r="DZ2366" s="37"/>
      <c r="EA2366" s="37"/>
      <c r="EB2366" s="37"/>
      <c r="EC2366" s="37"/>
      <c r="ED2366" s="37"/>
      <c r="EE2366" s="37"/>
      <c r="EF2366" s="37"/>
      <c r="EG2366" s="37"/>
      <c r="EH2366" s="37"/>
      <c r="EI2366" s="37"/>
      <c r="EJ2366" s="37"/>
      <c r="EK2366" s="37"/>
      <c r="EL2366" s="37"/>
      <c r="EM2366" s="37"/>
      <c r="EN2366" s="37"/>
      <c r="EO2366" s="37"/>
      <c r="EP2366" s="37"/>
      <c r="EQ2366" s="37"/>
      <c r="ER2366" s="37"/>
      <c r="ES2366" s="37"/>
      <c r="ET2366" s="37"/>
      <c r="EU2366" s="37"/>
      <c r="EV2366" s="37"/>
      <c r="EW2366" s="37"/>
      <c r="EX2366" s="37"/>
      <c r="EY2366" s="37"/>
      <c r="EZ2366" s="37"/>
      <c r="FA2366" s="37"/>
      <c r="FB2366" s="37"/>
      <c r="FC2366" s="37"/>
      <c r="FD2366" s="37"/>
    </row>
    <row r="2367" spans="2:160" x14ac:dyDescent="0.5">
      <c r="B2367" s="36" t="s">
        <v>2562</v>
      </c>
      <c r="C2367" s="18">
        <v>7.4965669926863043E-4</v>
      </c>
      <c r="H2367" s="37"/>
      <c r="I2367" s="37"/>
      <c r="J2367" s="37"/>
      <c r="K2367" s="37"/>
      <c r="L2367" s="37"/>
      <c r="M2367" s="37"/>
      <c r="N2367" s="37"/>
      <c r="O2367" s="37"/>
      <c r="P2367" s="37"/>
      <c r="Q2367" s="37"/>
      <c r="R2367" s="37"/>
      <c r="S2367" s="37"/>
      <c r="T2367" s="37"/>
      <c r="U2367" s="37"/>
      <c r="V2367" s="37"/>
      <c r="W2367" s="37"/>
      <c r="X2367" s="37"/>
      <c r="Y2367" s="37"/>
      <c r="Z2367" s="37"/>
      <c r="AA2367" s="37"/>
      <c r="AB2367" s="37"/>
      <c r="AC2367" s="37"/>
      <c r="AD2367" s="37"/>
      <c r="AE2367" s="37"/>
      <c r="AF2367" s="37"/>
      <c r="AG2367" s="37"/>
      <c r="AH2367" s="37"/>
      <c r="AI2367" s="37"/>
      <c r="AJ2367" s="37"/>
      <c r="AK2367" s="37"/>
      <c r="AL2367" s="37"/>
      <c r="AM2367" s="37"/>
      <c r="AN2367" s="37"/>
      <c r="AO2367" s="37"/>
      <c r="AP2367" s="37"/>
      <c r="AQ2367" s="37"/>
      <c r="AR2367" s="37"/>
      <c r="AS2367" s="37"/>
      <c r="AT2367" s="37"/>
      <c r="AU2367" s="37"/>
      <c r="AV2367" s="37"/>
      <c r="AW2367" s="37"/>
      <c r="AX2367" s="37"/>
      <c r="AY2367" s="37"/>
      <c r="AZ2367" s="37"/>
      <c r="BA2367" s="37"/>
      <c r="BB2367" s="37"/>
      <c r="BC2367" s="37"/>
      <c r="BD2367" s="37"/>
      <c r="BE2367" s="37"/>
      <c r="BF2367" s="37"/>
      <c r="BG2367" s="37"/>
      <c r="BH2367" s="37"/>
      <c r="BI2367" s="37"/>
      <c r="BJ2367" s="37"/>
      <c r="BK2367" s="37"/>
      <c r="BL2367" s="37"/>
      <c r="BM2367" s="37"/>
      <c r="BN2367" s="37"/>
      <c r="BO2367" s="37"/>
      <c r="BP2367" s="37"/>
      <c r="BQ2367" s="37"/>
      <c r="BR2367" s="37"/>
      <c r="BS2367" s="37"/>
      <c r="BT2367" s="37"/>
      <c r="BU2367" s="37"/>
      <c r="BV2367" s="37"/>
      <c r="BW2367" s="37"/>
      <c r="BX2367" s="37"/>
      <c r="BY2367" s="37"/>
      <c r="BZ2367" s="37"/>
      <c r="CA2367" s="37"/>
      <c r="CB2367" s="37"/>
      <c r="CC2367" s="37"/>
      <c r="CD2367" s="37"/>
      <c r="CE2367" s="37"/>
      <c r="CF2367" s="37"/>
      <c r="CG2367" s="37"/>
      <c r="CH2367" s="37"/>
      <c r="CI2367" s="37"/>
      <c r="CJ2367" s="37"/>
      <c r="CK2367" s="37"/>
      <c r="CL2367" s="37"/>
      <c r="CM2367" s="37"/>
      <c r="CN2367" s="37"/>
      <c r="CO2367" s="37"/>
      <c r="CP2367" s="37"/>
      <c r="CQ2367" s="37"/>
      <c r="CR2367" s="37"/>
      <c r="CS2367" s="37"/>
      <c r="CT2367" s="37"/>
      <c r="CU2367" s="37"/>
      <c r="CV2367" s="37"/>
      <c r="CW2367" s="37"/>
      <c r="CX2367" s="37"/>
      <c r="CY2367" s="37"/>
      <c r="CZ2367" s="37"/>
      <c r="DA2367" s="37"/>
      <c r="DB2367" s="37"/>
      <c r="DC2367" s="37"/>
      <c r="DD2367" s="37"/>
      <c r="DE2367" s="37"/>
      <c r="DF2367" s="37"/>
      <c r="DG2367" s="37"/>
      <c r="DH2367" s="37"/>
      <c r="DI2367" s="37"/>
      <c r="DJ2367" s="37"/>
      <c r="DK2367" s="37"/>
      <c r="DL2367" s="37"/>
      <c r="DR2367" s="37"/>
      <c r="DS2367" s="37"/>
      <c r="DT2367" s="37"/>
      <c r="DU2367" s="37"/>
      <c r="DV2367" s="37"/>
      <c r="DW2367" s="37"/>
      <c r="DX2367" s="37"/>
      <c r="DY2367" s="37"/>
      <c r="DZ2367" s="37"/>
      <c r="EA2367" s="37"/>
      <c r="EB2367" s="37"/>
      <c r="EC2367" s="37"/>
      <c r="ED2367" s="37"/>
      <c r="EE2367" s="37"/>
      <c r="EF2367" s="37"/>
      <c r="EG2367" s="37"/>
      <c r="EH2367" s="37"/>
      <c r="EI2367" s="37"/>
      <c r="EJ2367" s="37"/>
      <c r="EK2367" s="37"/>
      <c r="EL2367" s="37"/>
      <c r="EM2367" s="37"/>
      <c r="EN2367" s="37"/>
      <c r="EO2367" s="37"/>
      <c r="EP2367" s="37"/>
      <c r="EQ2367" s="37"/>
      <c r="ER2367" s="37"/>
      <c r="ES2367" s="37"/>
      <c r="ET2367" s="37"/>
      <c r="EU2367" s="37"/>
      <c r="EV2367" s="37"/>
      <c r="EW2367" s="37"/>
      <c r="EX2367" s="37"/>
      <c r="EY2367" s="37"/>
      <c r="EZ2367" s="37"/>
      <c r="FA2367" s="37"/>
      <c r="FB2367" s="37"/>
      <c r="FC2367" s="37"/>
      <c r="FD2367" s="37"/>
    </row>
    <row r="2368" spans="2:160" x14ac:dyDescent="0.5">
      <c r="B2368" s="36" t="s">
        <v>2563</v>
      </c>
      <c r="C2368" s="18">
        <v>1.0914386127037989E-2</v>
      </c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/>
      <c r="AA2368" s="37"/>
      <c r="AB2368" s="37"/>
      <c r="AC2368" s="37"/>
      <c r="AD2368" s="37"/>
      <c r="AE2368" s="37"/>
      <c r="AF2368" s="37"/>
      <c r="AG2368" s="37"/>
      <c r="AH2368" s="37"/>
      <c r="AI2368" s="37"/>
      <c r="AJ2368" s="37"/>
      <c r="AK2368" s="37"/>
      <c r="AL2368" s="37"/>
      <c r="AM2368" s="37"/>
      <c r="AN2368" s="37"/>
      <c r="AO2368" s="37"/>
      <c r="AP2368" s="37"/>
      <c r="AQ2368" s="37"/>
      <c r="AR2368" s="37"/>
      <c r="AS2368" s="37"/>
      <c r="AT2368" s="37"/>
      <c r="AU2368" s="37"/>
      <c r="AV2368" s="37"/>
      <c r="AW2368" s="37"/>
      <c r="AX2368" s="37"/>
      <c r="AY2368" s="37"/>
      <c r="AZ2368" s="37"/>
      <c r="BA2368" s="37"/>
      <c r="BB2368" s="37"/>
      <c r="BC2368" s="37"/>
      <c r="BD2368" s="37"/>
      <c r="BE2368" s="37"/>
      <c r="BF2368" s="37"/>
      <c r="BG2368" s="37"/>
      <c r="BH2368" s="37"/>
      <c r="BI2368" s="37"/>
      <c r="BJ2368" s="37"/>
      <c r="BK2368" s="37"/>
      <c r="BL2368" s="37"/>
      <c r="BM2368" s="37"/>
      <c r="BN2368" s="37"/>
      <c r="BO2368" s="37"/>
      <c r="BP2368" s="37"/>
      <c r="BQ2368" s="37"/>
      <c r="BR2368" s="37"/>
      <c r="BS2368" s="37"/>
      <c r="BT2368" s="37"/>
      <c r="BU2368" s="37"/>
      <c r="BV2368" s="37"/>
      <c r="BW2368" s="37"/>
      <c r="BX2368" s="37"/>
      <c r="BY2368" s="37"/>
      <c r="BZ2368" s="37"/>
      <c r="CA2368" s="37"/>
      <c r="CB2368" s="37"/>
      <c r="CC2368" s="37"/>
      <c r="CD2368" s="37"/>
      <c r="CE2368" s="37"/>
      <c r="CF2368" s="37"/>
      <c r="CG2368" s="37"/>
      <c r="CH2368" s="37"/>
      <c r="CI2368" s="37"/>
      <c r="CJ2368" s="37"/>
      <c r="CK2368" s="37"/>
      <c r="CL2368" s="37"/>
      <c r="CM2368" s="37"/>
      <c r="CN2368" s="37"/>
      <c r="CO2368" s="37"/>
      <c r="CP2368" s="37"/>
      <c r="CQ2368" s="37"/>
      <c r="CR2368" s="37"/>
      <c r="CS2368" s="37"/>
      <c r="CT2368" s="37"/>
      <c r="CU2368" s="37"/>
      <c r="CV2368" s="37"/>
      <c r="CW2368" s="37"/>
      <c r="CX2368" s="37"/>
      <c r="CY2368" s="37"/>
      <c r="CZ2368" s="37"/>
      <c r="DA2368" s="37"/>
      <c r="DB2368" s="37"/>
      <c r="DC2368" s="37"/>
      <c r="DD2368" s="37"/>
      <c r="DE2368" s="37"/>
      <c r="DF2368" s="37"/>
      <c r="DG2368" s="37"/>
      <c r="DH2368" s="37"/>
      <c r="DI2368" s="37"/>
      <c r="DJ2368" s="37"/>
      <c r="DK2368" s="37"/>
      <c r="DL2368" s="37"/>
      <c r="DR2368" s="37"/>
      <c r="DS2368" s="37"/>
      <c r="DT2368" s="37"/>
      <c r="DU2368" s="37"/>
      <c r="DV2368" s="37"/>
      <c r="DW2368" s="37"/>
      <c r="DX2368" s="37"/>
      <c r="DY2368" s="37"/>
      <c r="DZ2368" s="37"/>
      <c r="EA2368" s="37"/>
      <c r="EB2368" s="37"/>
      <c r="EC2368" s="37"/>
      <c r="ED2368" s="37"/>
      <c r="EE2368" s="37"/>
      <c r="EF2368" s="37"/>
      <c r="EG2368" s="37"/>
      <c r="EH2368" s="37"/>
      <c r="EI2368" s="37"/>
      <c r="EJ2368" s="37"/>
      <c r="EK2368" s="37"/>
      <c r="EL2368" s="37"/>
      <c r="EM2368" s="37"/>
      <c r="EN2368" s="37"/>
      <c r="EO2368" s="37"/>
      <c r="EP2368" s="37"/>
      <c r="EQ2368" s="37"/>
      <c r="ER2368" s="37"/>
      <c r="ES2368" s="37"/>
      <c r="ET2368" s="37"/>
      <c r="EU2368" s="37"/>
      <c r="EV2368" s="37"/>
      <c r="EW2368" s="37"/>
      <c r="EX2368" s="37"/>
      <c r="EY2368" s="37"/>
      <c r="EZ2368" s="37"/>
      <c r="FA2368" s="37"/>
      <c r="FB2368" s="37"/>
      <c r="FC2368" s="37"/>
      <c r="FD2368" s="37"/>
    </row>
    <row r="2369" spans="2:160" x14ac:dyDescent="0.5">
      <c r="B2369" s="36" t="s">
        <v>2564</v>
      </c>
      <c r="C2369" s="18">
        <v>1.0806936384160526E-2</v>
      </c>
      <c r="H2369" s="37"/>
      <c r="I2369" s="37"/>
      <c r="J2369" s="37"/>
      <c r="K2369" s="37"/>
      <c r="L2369" s="37"/>
      <c r="M2369" s="37"/>
      <c r="N2369" s="37"/>
      <c r="O2369" s="37"/>
      <c r="P2369" s="37"/>
      <c r="Q2369" s="37"/>
      <c r="R2369" s="37"/>
      <c r="S2369" s="37"/>
      <c r="T2369" s="37"/>
      <c r="U2369" s="37"/>
      <c r="V2369" s="37"/>
      <c r="W2369" s="37"/>
      <c r="X2369" s="37"/>
      <c r="Y2369" s="37"/>
      <c r="Z2369" s="37"/>
      <c r="AA2369" s="37"/>
      <c r="AB2369" s="37"/>
      <c r="AC2369" s="37"/>
      <c r="AD2369" s="37"/>
      <c r="AE2369" s="37"/>
      <c r="AF2369" s="37"/>
      <c r="AG2369" s="37"/>
      <c r="AH2369" s="37"/>
      <c r="AI2369" s="37"/>
      <c r="AJ2369" s="37"/>
      <c r="AK2369" s="37"/>
      <c r="AL2369" s="37"/>
      <c r="AM2369" s="37"/>
      <c r="AN2369" s="37"/>
      <c r="AO2369" s="37"/>
      <c r="AP2369" s="37"/>
      <c r="AQ2369" s="37"/>
      <c r="AR2369" s="37"/>
      <c r="AS2369" s="37"/>
      <c r="AT2369" s="37"/>
      <c r="AU2369" s="37"/>
      <c r="AV2369" s="37"/>
      <c r="AW2369" s="37"/>
      <c r="AX2369" s="37"/>
      <c r="AY2369" s="37"/>
      <c r="AZ2369" s="37"/>
      <c r="BA2369" s="37"/>
      <c r="BB2369" s="37"/>
      <c r="BC2369" s="37"/>
      <c r="BD2369" s="37"/>
      <c r="BE2369" s="37"/>
      <c r="BF2369" s="37"/>
      <c r="BG2369" s="37"/>
      <c r="BH2369" s="37"/>
      <c r="BI2369" s="37"/>
      <c r="BJ2369" s="37"/>
      <c r="BK2369" s="37"/>
      <c r="BL2369" s="37"/>
      <c r="BM2369" s="37"/>
      <c r="BN2369" s="37"/>
      <c r="BO2369" s="37"/>
      <c r="BP2369" s="37"/>
      <c r="BQ2369" s="37"/>
      <c r="BR2369" s="37"/>
      <c r="BS2369" s="37"/>
      <c r="BT2369" s="37"/>
      <c r="BU2369" s="37"/>
      <c r="BV2369" s="37"/>
      <c r="BW2369" s="37"/>
      <c r="BX2369" s="37"/>
      <c r="BY2369" s="37"/>
      <c r="BZ2369" s="37"/>
      <c r="CA2369" s="37"/>
      <c r="CB2369" s="37"/>
      <c r="CC2369" s="37"/>
      <c r="CD2369" s="37"/>
      <c r="CE2369" s="37"/>
      <c r="CF2369" s="37"/>
      <c r="CG2369" s="37"/>
      <c r="CH2369" s="37"/>
      <c r="CI2369" s="37"/>
      <c r="CJ2369" s="37"/>
      <c r="CK2369" s="37"/>
      <c r="CL2369" s="37"/>
      <c r="CM2369" s="37"/>
      <c r="CN2369" s="37"/>
      <c r="CO2369" s="37"/>
      <c r="CP2369" s="37"/>
      <c r="CQ2369" s="37"/>
      <c r="CR2369" s="37"/>
      <c r="CS2369" s="37"/>
      <c r="CT2369" s="37"/>
      <c r="CU2369" s="37"/>
      <c r="CV2369" s="37"/>
      <c r="CW2369" s="37"/>
      <c r="CX2369" s="37"/>
      <c r="CY2369" s="37"/>
      <c r="CZ2369" s="37"/>
      <c r="DA2369" s="37"/>
      <c r="DB2369" s="37"/>
      <c r="DC2369" s="37"/>
      <c r="DD2369" s="37"/>
      <c r="DE2369" s="37"/>
      <c r="DF2369" s="37"/>
      <c r="DG2369" s="37"/>
      <c r="DH2369" s="37"/>
      <c r="DI2369" s="37"/>
      <c r="DJ2369" s="37"/>
      <c r="DK2369" s="37"/>
      <c r="DL2369" s="37"/>
      <c r="DR2369" s="37"/>
      <c r="DS2369" s="37"/>
      <c r="DT2369" s="37"/>
      <c r="DU2369" s="37"/>
      <c r="DV2369" s="37"/>
      <c r="DW2369" s="37"/>
      <c r="DX2369" s="37"/>
      <c r="DY2369" s="37"/>
      <c r="DZ2369" s="37"/>
      <c r="EA2369" s="37"/>
      <c r="EB2369" s="37"/>
      <c r="EC2369" s="37"/>
      <c r="ED2369" s="37"/>
      <c r="EE2369" s="37"/>
      <c r="EF2369" s="37"/>
      <c r="EG2369" s="37"/>
      <c r="EH2369" s="37"/>
      <c r="EI2369" s="37"/>
      <c r="EJ2369" s="37"/>
      <c r="EK2369" s="37"/>
      <c r="EL2369" s="37"/>
      <c r="EM2369" s="37"/>
      <c r="EN2369" s="37"/>
      <c r="EO2369" s="37"/>
      <c r="EP2369" s="37"/>
      <c r="EQ2369" s="37"/>
      <c r="ER2369" s="37"/>
      <c r="ES2369" s="37"/>
      <c r="ET2369" s="37"/>
      <c r="EU2369" s="37"/>
      <c r="EV2369" s="37"/>
      <c r="EW2369" s="37"/>
      <c r="EX2369" s="37"/>
      <c r="EY2369" s="37"/>
      <c r="EZ2369" s="37"/>
      <c r="FA2369" s="37"/>
      <c r="FB2369" s="37"/>
      <c r="FC2369" s="37"/>
      <c r="FD2369" s="37"/>
    </row>
    <row r="2370" spans="2:160" x14ac:dyDescent="0.5">
      <c r="B2370" s="36" t="s">
        <v>2565</v>
      </c>
      <c r="C2370" s="18">
        <v>9.2766094472058747E-3</v>
      </c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F2370" s="37"/>
      <c r="AG2370" s="37"/>
      <c r="AH2370" s="37"/>
      <c r="AI2370" s="37"/>
      <c r="AJ2370" s="37"/>
      <c r="AK2370" s="37"/>
      <c r="AL2370" s="37"/>
      <c r="AM2370" s="37"/>
      <c r="AN2370" s="37"/>
      <c r="AO2370" s="37"/>
      <c r="AP2370" s="37"/>
      <c r="AQ2370" s="37"/>
      <c r="AR2370" s="37"/>
      <c r="AS2370" s="37"/>
      <c r="AT2370" s="37"/>
      <c r="AU2370" s="37"/>
      <c r="AV2370" s="37"/>
      <c r="AW2370" s="37"/>
      <c r="AX2370" s="37"/>
      <c r="AY2370" s="37"/>
      <c r="AZ2370" s="37"/>
      <c r="BA2370" s="37"/>
      <c r="BB2370" s="37"/>
      <c r="BC2370" s="37"/>
      <c r="BD2370" s="37"/>
      <c r="BE2370" s="37"/>
      <c r="BF2370" s="37"/>
      <c r="BG2370" s="37"/>
      <c r="BH2370" s="37"/>
      <c r="BI2370" s="37"/>
      <c r="BJ2370" s="37"/>
      <c r="BK2370" s="37"/>
      <c r="BL2370" s="37"/>
      <c r="BM2370" s="37"/>
      <c r="BN2370" s="37"/>
      <c r="BO2370" s="37"/>
      <c r="BP2370" s="37"/>
      <c r="BQ2370" s="37"/>
      <c r="BR2370" s="37"/>
      <c r="BS2370" s="37"/>
      <c r="BT2370" s="37"/>
      <c r="BU2370" s="37"/>
      <c r="BV2370" s="37"/>
      <c r="BW2370" s="37"/>
      <c r="BX2370" s="37"/>
      <c r="BY2370" s="37"/>
      <c r="BZ2370" s="37"/>
      <c r="CA2370" s="37"/>
      <c r="CB2370" s="37"/>
      <c r="CC2370" s="37"/>
      <c r="CD2370" s="37"/>
      <c r="CE2370" s="37"/>
      <c r="CF2370" s="37"/>
      <c r="CG2370" s="37"/>
      <c r="CH2370" s="37"/>
      <c r="CI2370" s="37"/>
      <c r="CJ2370" s="37"/>
      <c r="CK2370" s="37"/>
      <c r="CL2370" s="37"/>
      <c r="CM2370" s="37"/>
      <c r="CN2370" s="37"/>
      <c r="CO2370" s="37"/>
      <c r="CP2370" s="37"/>
      <c r="CQ2370" s="37"/>
      <c r="CR2370" s="37"/>
      <c r="CS2370" s="37"/>
      <c r="CT2370" s="37"/>
      <c r="CU2370" s="37"/>
      <c r="CV2370" s="37"/>
      <c r="CW2370" s="37"/>
      <c r="CX2370" s="37"/>
      <c r="CY2370" s="37"/>
      <c r="CZ2370" s="37"/>
      <c r="DA2370" s="37"/>
      <c r="DB2370" s="37"/>
      <c r="DC2370" s="37"/>
      <c r="DD2370" s="37"/>
      <c r="DE2370" s="37"/>
      <c r="DF2370" s="37"/>
      <c r="DG2370" s="37"/>
      <c r="DH2370" s="37"/>
      <c r="DI2370" s="37"/>
      <c r="DJ2370" s="37"/>
      <c r="DK2370" s="37"/>
      <c r="DL2370" s="37"/>
      <c r="DR2370" s="37"/>
      <c r="DS2370" s="37"/>
      <c r="DT2370" s="37"/>
      <c r="DU2370" s="37"/>
      <c r="DV2370" s="37"/>
      <c r="DW2370" s="37"/>
      <c r="DX2370" s="37"/>
      <c r="DY2370" s="37"/>
      <c r="DZ2370" s="37"/>
      <c r="EA2370" s="37"/>
      <c r="EB2370" s="37"/>
      <c r="EC2370" s="37"/>
      <c r="ED2370" s="37"/>
      <c r="EE2370" s="37"/>
      <c r="EF2370" s="37"/>
      <c r="EG2370" s="37"/>
      <c r="EH2370" s="37"/>
      <c r="EI2370" s="37"/>
      <c r="EJ2370" s="37"/>
      <c r="EK2370" s="37"/>
      <c r="EL2370" s="37"/>
      <c r="EM2370" s="37"/>
      <c r="EN2370" s="37"/>
      <c r="EO2370" s="37"/>
      <c r="EP2370" s="37"/>
      <c r="EQ2370" s="37"/>
      <c r="ER2370" s="37"/>
      <c r="ES2370" s="37"/>
      <c r="ET2370" s="37"/>
      <c r="EU2370" s="37"/>
      <c r="EV2370" s="37"/>
      <c r="EW2370" s="37"/>
      <c r="EX2370" s="37"/>
      <c r="EY2370" s="37"/>
      <c r="EZ2370" s="37"/>
      <c r="FA2370" s="37"/>
      <c r="FB2370" s="37"/>
      <c r="FC2370" s="37"/>
      <c r="FD2370" s="37"/>
    </row>
    <row r="2371" spans="2:160" x14ac:dyDescent="0.5">
      <c r="B2371" s="36" t="s">
        <v>2566</v>
      </c>
      <c r="C2371" s="18">
        <v>-3.0554094187526526E-2</v>
      </c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7"/>
      <c r="AD2371" s="37"/>
      <c r="AE2371" s="37"/>
      <c r="AF2371" s="37"/>
      <c r="AG2371" s="37"/>
      <c r="AH2371" s="37"/>
      <c r="AI2371" s="37"/>
      <c r="AJ2371" s="37"/>
      <c r="AK2371" s="37"/>
      <c r="AL2371" s="37"/>
      <c r="AM2371" s="37"/>
      <c r="AN2371" s="37"/>
      <c r="AO2371" s="37"/>
      <c r="AP2371" s="37"/>
      <c r="AQ2371" s="37"/>
      <c r="AR2371" s="37"/>
      <c r="AS2371" s="37"/>
      <c r="AT2371" s="37"/>
      <c r="AU2371" s="37"/>
      <c r="AV2371" s="37"/>
      <c r="AW2371" s="37"/>
      <c r="AX2371" s="37"/>
      <c r="AY2371" s="37"/>
      <c r="AZ2371" s="37"/>
      <c r="BA2371" s="37"/>
      <c r="BB2371" s="37"/>
      <c r="BC2371" s="37"/>
      <c r="BD2371" s="37"/>
      <c r="BE2371" s="37"/>
      <c r="BF2371" s="37"/>
      <c r="BG2371" s="37"/>
      <c r="BH2371" s="37"/>
      <c r="BI2371" s="37"/>
      <c r="BJ2371" s="37"/>
      <c r="BK2371" s="37"/>
      <c r="BL2371" s="37"/>
      <c r="BM2371" s="37"/>
      <c r="BN2371" s="37"/>
      <c r="BO2371" s="37"/>
      <c r="BP2371" s="37"/>
      <c r="BQ2371" s="37"/>
      <c r="BR2371" s="37"/>
      <c r="BS2371" s="37"/>
      <c r="BT2371" s="37"/>
      <c r="BU2371" s="37"/>
      <c r="BV2371" s="37"/>
      <c r="BW2371" s="37"/>
      <c r="BX2371" s="37"/>
      <c r="BY2371" s="37"/>
      <c r="BZ2371" s="37"/>
      <c r="CA2371" s="37"/>
      <c r="CB2371" s="37"/>
      <c r="CC2371" s="37"/>
      <c r="CD2371" s="37"/>
      <c r="CE2371" s="37"/>
      <c r="CF2371" s="37"/>
      <c r="CG2371" s="37"/>
      <c r="CH2371" s="37"/>
      <c r="CI2371" s="37"/>
      <c r="CJ2371" s="37"/>
      <c r="CK2371" s="37"/>
      <c r="CL2371" s="37"/>
      <c r="CM2371" s="37"/>
      <c r="CN2371" s="37"/>
      <c r="CO2371" s="37"/>
      <c r="CP2371" s="37"/>
      <c r="CQ2371" s="37"/>
      <c r="CR2371" s="37"/>
      <c r="CS2371" s="37"/>
      <c r="CT2371" s="37"/>
      <c r="CU2371" s="37"/>
      <c r="CV2371" s="37"/>
      <c r="CW2371" s="37"/>
      <c r="CX2371" s="37"/>
      <c r="CY2371" s="37"/>
      <c r="CZ2371" s="37"/>
      <c r="DA2371" s="37"/>
      <c r="DB2371" s="37"/>
      <c r="DC2371" s="37"/>
      <c r="DD2371" s="37"/>
      <c r="DE2371" s="37"/>
      <c r="DF2371" s="37"/>
      <c r="DG2371" s="37"/>
      <c r="DH2371" s="37"/>
      <c r="DI2371" s="37"/>
      <c r="DJ2371" s="37"/>
      <c r="DK2371" s="37"/>
      <c r="DL2371" s="37"/>
      <c r="DR2371" s="37"/>
      <c r="DS2371" s="37"/>
      <c r="DT2371" s="37"/>
      <c r="DU2371" s="37"/>
      <c r="DV2371" s="37"/>
      <c r="DW2371" s="37"/>
      <c r="DX2371" s="37"/>
      <c r="DY2371" s="37"/>
      <c r="DZ2371" s="37"/>
      <c r="EA2371" s="37"/>
      <c r="EB2371" s="37"/>
      <c r="EC2371" s="37"/>
      <c r="ED2371" s="37"/>
      <c r="EE2371" s="37"/>
      <c r="EF2371" s="37"/>
      <c r="EG2371" s="37"/>
      <c r="EH2371" s="37"/>
      <c r="EI2371" s="37"/>
      <c r="EJ2371" s="37"/>
      <c r="EK2371" s="37"/>
      <c r="EL2371" s="37"/>
      <c r="EM2371" s="37"/>
      <c r="EN2371" s="37"/>
      <c r="EO2371" s="37"/>
      <c r="EP2371" s="37"/>
      <c r="EQ2371" s="37"/>
      <c r="ER2371" s="37"/>
      <c r="ES2371" s="37"/>
      <c r="ET2371" s="37"/>
      <c r="EU2371" s="37"/>
      <c r="EV2371" s="37"/>
      <c r="EW2371" s="37"/>
      <c r="EX2371" s="37"/>
      <c r="EY2371" s="37"/>
      <c r="EZ2371" s="37"/>
      <c r="FA2371" s="37"/>
      <c r="FB2371" s="37"/>
      <c r="FC2371" s="37"/>
      <c r="FD2371" s="37"/>
    </row>
    <row r="2372" spans="2:160" x14ac:dyDescent="0.5">
      <c r="B2372" s="36" t="s">
        <v>2567</v>
      </c>
      <c r="C2372" s="18">
        <v>-1.6245190338313176E-3</v>
      </c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7"/>
      <c r="AD2372" s="37"/>
      <c r="AE2372" s="37"/>
      <c r="AF2372" s="37"/>
      <c r="AG2372" s="37"/>
      <c r="AH2372" s="37"/>
      <c r="AI2372" s="37"/>
      <c r="AJ2372" s="37"/>
      <c r="AK2372" s="37"/>
      <c r="AL2372" s="37"/>
      <c r="AM2372" s="37"/>
      <c r="AN2372" s="37"/>
      <c r="AO2372" s="37"/>
      <c r="AP2372" s="37"/>
      <c r="AQ2372" s="37"/>
      <c r="AR2372" s="37"/>
      <c r="AS2372" s="37"/>
      <c r="AT2372" s="37"/>
      <c r="AU2372" s="37"/>
      <c r="AV2372" s="37"/>
      <c r="AW2372" s="37"/>
      <c r="AX2372" s="37"/>
      <c r="AY2372" s="37"/>
      <c r="AZ2372" s="37"/>
      <c r="BA2372" s="37"/>
      <c r="BB2372" s="37"/>
      <c r="BC2372" s="37"/>
      <c r="BD2372" s="37"/>
      <c r="BE2372" s="37"/>
      <c r="BF2372" s="37"/>
      <c r="BG2372" s="37"/>
      <c r="BH2372" s="37"/>
      <c r="BI2372" s="37"/>
      <c r="BJ2372" s="37"/>
      <c r="BK2372" s="37"/>
      <c r="BL2372" s="37"/>
      <c r="BM2372" s="37"/>
      <c r="BN2372" s="37"/>
      <c r="BO2372" s="37"/>
      <c r="BP2372" s="37"/>
      <c r="BQ2372" s="37"/>
      <c r="BR2372" s="37"/>
      <c r="BS2372" s="37"/>
      <c r="BT2372" s="37"/>
      <c r="BU2372" s="37"/>
      <c r="BV2372" s="37"/>
      <c r="BW2372" s="37"/>
      <c r="BX2372" s="37"/>
      <c r="BY2372" s="37"/>
      <c r="BZ2372" s="37"/>
      <c r="CA2372" s="37"/>
      <c r="CB2372" s="37"/>
      <c r="CC2372" s="37"/>
      <c r="CD2372" s="37"/>
      <c r="CE2372" s="37"/>
      <c r="CF2372" s="37"/>
      <c r="CG2372" s="37"/>
      <c r="CH2372" s="37"/>
      <c r="CI2372" s="37"/>
      <c r="CJ2372" s="37"/>
      <c r="CK2372" s="37"/>
      <c r="CL2372" s="37"/>
      <c r="CM2372" s="37"/>
      <c r="CN2372" s="37"/>
      <c r="CO2372" s="37"/>
      <c r="CP2372" s="37"/>
      <c r="CQ2372" s="37"/>
      <c r="CR2372" s="37"/>
      <c r="CS2372" s="37"/>
      <c r="CT2372" s="37"/>
      <c r="CU2372" s="37"/>
      <c r="CV2372" s="37"/>
      <c r="CW2372" s="37"/>
      <c r="CX2372" s="37"/>
      <c r="CY2372" s="37"/>
      <c r="CZ2372" s="37"/>
      <c r="DA2372" s="37"/>
      <c r="DB2372" s="37"/>
      <c r="DC2372" s="37"/>
      <c r="DD2372" s="37"/>
      <c r="DE2372" s="37"/>
      <c r="DF2372" s="37"/>
      <c r="DG2372" s="37"/>
      <c r="DH2372" s="37"/>
      <c r="DI2372" s="37"/>
      <c r="DJ2372" s="37"/>
      <c r="DK2372" s="37"/>
      <c r="DL2372" s="37"/>
      <c r="DR2372" s="37"/>
      <c r="DS2372" s="37"/>
      <c r="DT2372" s="37"/>
      <c r="DU2372" s="37"/>
      <c r="DV2372" s="37"/>
      <c r="DW2372" s="37"/>
      <c r="DX2372" s="37"/>
      <c r="DY2372" s="37"/>
      <c r="DZ2372" s="37"/>
      <c r="EA2372" s="37"/>
      <c r="EB2372" s="37"/>
      <c r="EC2372" s="37"/>
      <c r="ED2372" s="37"/>
      <c r="EE2372" s="37"/>
      <c r="EF2372" s="37"/>
      <c r="EG2372" s="37"/>
      <c r="EH2372" s="37"/>
      <c r="EI2372" s="37"/>
      <c r="EJ2372" s="37"/>
      <c r="EK2372" s="37"/>
      <c r="EL2372" s="37"/>
      <c r="EM2372" s="37"/>
      <c r="EN2372" s="37"/>
      <c r="EO2372" s="37"/>
      <c r="EP2372" s="37"/>
      <c r="EQ2372" s="37"/>
      <c r="ER2372" s="37"/>
      <c r="ES2372" s="37"/>
      <c r="ET2372" s="37"/>
      <c r="EU2372" s="37"/>
      <c r="EV2372" s="37"/>
      <c r="EW2372" s="37"/>
      <c r="EX2372" s="37"/>
      <c r="EY2372" s="37"/>
      <c r="EZ2372" s="37"/>
      <c r="FA2372" s="37"/>
      <c r="FB2372" s="37"/>
      <c r="FC2372" s="37"/>
      <c r="FD2372" s="37"/>
    </row>
    <row r="2373" spans="2:160" x14ac:dyDescent="0.5">
      <c r="B2373" s="36" t="s">
        <v>2568</v>
      </c>
      <c r="C2373" s="18">
        <v>-6.1965429812841366E-3</v>
      </c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/>
      <c r="AA2373" s="37"/>
      <c r="AB2373" s="37"/>
      <c r="AC2373" s="37"/>
      <c r="AD2373" s="37"/>
      <c r="AE2373" s="37"/>
      <c r="AF2373" s="37"/>
      <c r="AG2373" s="37"/>
      <c r="AH2373" s="37"/>
      <c r="AI2373" s="37"/>
      <c r="AJ2373" s="37"/>
      <c r="AK2373" s="37"/>
      <c r="AL2373" s="37"/>
      <c r="AM2373" s="37"/>
      <c r="AN2373" s="37"/>
      <c r="AO2373" s="37"/>
      <c r="AP2373" s="37"/>
      <c r="AQ2373" s="37"/>
      <c r="AR2373" s="37"/>
      <c r="AS2373" s="37"/>
      <c r="AT2373" s="37"/>
      <c r="AU2373" s="37"/>
      <c r="AV2373" s="37"/>
      <c r="AW2373" s="37"/>
      <c r="AX2373" s="37"/>
      <c r="AY2373" s="37"/>
      <c r="AZ2373" s="37"/>
      <c r="BA2373" s="37"/>
      <c r="BB2373" s="37"/>
      <c r="BC2373" s="37"/>
      <c r="BD2373" s="37"/>
      <c r="BE2373" s="37"/>
      <c r="BF2373" s="37"/>
      <c r="BG2373" s="37"/>
      <c r="BH2373" s="37"/>
      <c r="BI2373" s="37"/>
      <c r="BJ2373" s="37"/>
      <c r="BK2373" s="37"/>
      <c r="BL2373" s="37"/>
      <c r="BM2373" s="37"/>
      <c r="BN2373" s="37"/>
      <c r="BO2373" s="37"/>
      <c r="BP2373" s="37"/>
      <c r="BQ2373" s="37"/>
      <c r="BR2373" s="37"/>
      <c r="BS2373" s="37"/>
      <c r="BT2373" s="37"/>
      <c r="BU2373" s="37"/>
      <c r="BV2373" s="37"/>
      <c r="BW2373" s="37"/>
      <c r="BX2373" s="37"/>
      <c r="BY2373" s="37"/>
      <c r="BZ2373" s="37"/>
      <c r="CA2373" s="37"/>
      <c r="CB2373" s="37"/>
      <c r="CC2373" s="37"/>
      <c r="CD2373" s="37"/>
      <c r="CE2373" s="37"/>
      <c r="CF2373" s="37"/>
      <c r="CG2373" s="37"/>
      <c r="CH2373" s="37"/>
      <c r="CI2373" s="37"/>
      <c r="CJ2373" s="37"/>
      <c r="CK2373" s="37"/>
      <c r="CL2373" s="37"/>
      <c r="CM2373" s="37"/>
      <c r="CN2373" s="37"/>
      <c r="CO2373" s="37"/>
      <c r="CP2373" s="37"/>
      <c r="CQ2373" s="37"/>
      <c r="CR2373" s="37"/>
      <c r="CS2373" s="37"/>
      <c r="CT2373" s="37"/>
      <c r="CU2373" s="37"/>
      <c r="CV2373" s="37"/>
      <c r="CW2373" s="37"/>
      <c r="CX2373" s="37"/>
      <c r="CY2373" s="37"/>
      <c r="CZ2373" s="37"/>
      <c r="DA2373" s="37"/>
      <c r="DB2373" s="37"/>
      <c r="DC2373" s="37"/>
      <c r="DD2373" s="37"/>
      <c r="DE2373" s="37"/>
      <c r="DF2373" s="37"/>
      <c r="DG2373" s="37"/>
      <c r="DH2373" s="37"/>
      <c r="DI2373" s="37"/>
      <c r="DJ2373" s="37"/>
      <c r="DK2373" s="37"/>
      <c r="DL2373" s="37"/>
      <c r="DR2373" s="37"/>
      <c r="DS2373" s="37"/>
      <c r="DT2373" s="37"/>
      <c r="DU2373" s="37"/>
      <c r="DV2373" s="37"/>
      <c r="DW2373" s="37"/>
      <c r="DX2373" s="37"/>
      <c r="DY2373" s="37"/>
      <c r="DZ2373" s="37"/>
      <c r="EA2373" s="37"/>
      <c r="EB2373" s="37"/>
      <c r="EC2373" s="37"/>
      <c r="ED2373" s="37"/>
      <c r="EE2373" s="37"/>
      <c r="EF2373" s="37"/>
      <c r="EG2373" s="37"/>
      <c r="EH2373" s="37"/>
      <c r="EI2373" s="37"/>
      <c r="EJ2373" s="37"/>
      <c r="EK2373" s="37"/>
      <c r="EL2373" s="37"/>
      <c r="EM2373" s="37"/>
      <c r="EN2373" s="37"/>
      <c r="EO2373" s="37"/>
      <c r="EP2373" s="37"/>
      <c r="EQ2373" s="37"/>
      <c r="ER2373" s="37"/>
      <c r="ES2373" s="37"/>
      <c r="ET2373" s="37"/>
      <c r="EU2373" s="37"/>
      <c r="EV2373" s="37"/>
      <c r="EW2373" s="37"/>
      <c r="EX2373" s="37"/>
      <c r="EY2373" s="37"/>
      <c r="EZ2373" s="37"/>
      <c r="FA2373" s="37"/>
      <c r="FB2373" s="37"/>
      <c r="FC2373" s="37"/>
      <c r="FD2373" s="37"/>
    </row>
    <row r="2374" spans="2:160" x14ac:dyDescent="0.5">
      <c r="B2374" s="36" t="s">
        <v>2569</v>
      </c>
      <c r="C2374" s="18">
        <v>9.2098577235777412E-4</v>
      </c>
      <c r="H2374" s="37"/>
      <c r="I2374" s="37"/>
      <c r="J2374" s="37"/>
      <c r="K2374" s="37"/>
      <c r="L2374" s="37"/>
      <c r="M2374" s="37"/>
      <c r="N2374" s="37"/>
      <c r="O2374" s="37"/>
      <c r="P2374" s="37"/>
      <c r="Q2374" s="37"/>
      <c r="R2374" s="37"/>
      <c r="S2374" s="37"/>
      <c r="T2374" s="37"/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F2374" s="37"/>
      <c r="AG2374" s="37"/>
      <c r="AH2374" s="37"/>
      <c r="AI2374" s="37"/>
      <c r="AJ2374" s="37"/>
      <c r="AK2374" s="37"/>
      <c r="AL2374" s="37"/>
      <c r="AM2374" s="37"/>
      <c r="AN2374" s="37"/>
      <c r="AO2374" s="37"/>
      <c r="AP2374" s="37"/>
      <c r="AQ2374" s="37"/>
      <c r="AR2374" s="37"/>
      <c r="AS2374" s="37"/>
      <c r="AT2374" s="37"/>
      <c r="AU2374" s="37"/>
      <c r="AV2374" s="37"/>
      <c r="AW2374" s="37"/>
      <c r="AX2374" s="37"/>
      <c r="AY2374" s="37"/>
      <c r="AZ2374" s="37"/>
      <c r="BA2374" s="37"/>
      <c r="BB2374" s="37"/>
      <c r="BC2374" s="37"/>
      <c r="BD2374" s="37"/>
      <c r="BE2374" s="37"/>
      <c r="BF2374" s="37"/>
      <c r="BG2374" s="37"/>
      <c r="BH2374" s="37"/>
      <c r="BI2374" s="37"/>
      <c r="BJ2374" s="37"/>
      <c r="BK2374" s="37"/>
      <c r="BL2374" s="37"/>
      <c r="BM2374" s="37"/>
      <c r="BN2374" s="37"/>
      <c r="BO2374" s="37"/>
      <c r="BP2374" s="37"/>
      <c r="BQ2374" s="37"/>
      <c r="BR2374" s="37"/>
      <c r="BS2374" s="37"/>
      <c r="BT2374" s="37"/>
      <c r="BU2374" s="37"/>
      <c r="BV2374" s="37"/>
      <c r="BW2374" s="37"/>
      <c r="BX2374" s="37"/>
      <c r="BY2374" s="37"/>
      <c r="BZ2374" s="37"/>
      <c r="CA2374" s="37"/>
      <c r="CB2374" s="37"/>
      <c r="CC2374" s="37"/>
      <c r="CD2374" s="37"/>
      <c r="CE2374" s="37"/>
      <c r="CF2374" s="37"/>
      <c r="CG2374" s="37"/>
      <c r="CH2374" s="37"/>
      <c r="CI2374" s="37"/>
      <c r="CJ2374" s="37"/>
      <c r="CK2374" s="37"/>
      <c r="CL2374" s="37"/>
      <c r="CM2374" s="37"/>
      <c r="CN2374" s="37"/>
      <c r="CO2374" s="37"/>
      <c r="CP2374" s="37"/>
      <c r="CQ2374" s="37"/>
      <c r="CR2374" s="37"/>
      <c r="CS2374" s="37"/>
      <c r="CT2374" s="37"/>
      <c r="CU2374" s="37"/>
      <c r="CV2374" s="37"/>
      <c r="CW2374" s="37"/>
      <c r="CX2374" s="37"/>
      <c r="CY2374" s="37"/>
      <c r="CZ2374" s="37"/>
      <c r="DA2374" s="37"/>
      <c r="DB2374" s="37"/>
      <c r="DC2374" s="37"/>
      <c r="DD2374" s="37"/>
      <c r="DE2374" s="37"/>
      <c r="DF2374" s="37"/>
      <c r="DG2374" s="37"/>
      <c r="DH2374" s="37"/>
      <c r="DI2374" s="37"/>
      <c r="DJ2374" s="37"/>
      <c r="DK2374" s="37"/>
      <c r="DL2374" s="37"/>
      <c r="DR2374" s="37"/>
      <c r="DS2374" s="37"/>
      <c r="DT2374" s="37"/>
      <c r="DU2374" s="37"/>
      <c r="DV2374" s="37"/>
      <c r="DW2374" s="37"/>
      <c r="DX2374" s="37"/>
      <c r="DY2374" s="37"/>
      <c r="DZ2374" s="37"/>
      <c r="EA2374" s="37"/>
      <c r="EB2374" s="37"/>
      <c r="EC2374" s="37"/>
      <c r="ED2374" s="37"/>
      <c r="EE2374" s="37"/>
      <c r="EF2374" s="37"/>
      <c r="EG2374" s="37"/>
      <c r="EH2374" s="37"/>
      <c r="EI2374" s="37"/>
      <c r="EJ2374" s="37"/>
      <c r="EK2374" s="37"/>
      <c r="EL2374" s="37"/>
      <c r="EM2374" s="37"/>
      <c r="EN2374" s="37"/>
      <c r="EO2374" s="37"/>
      <c r="EP2374" s="37"/>
      <c r="EQ2374" s="37"/>
      <c r="ER2374" s="37"/>
      <c r="ES2374" s="37"/>
      <c r="ET2374" s="37"/>
      <c r="EU2374" s="37"/>
      <c r="EV2374" s="37"/>
      <c r="EW2374" s="37"/>
      <c r="EX2374" s="37"/>
      <c r="EY2374" s="37"/>
      <c r="EZ2374" s="37"/>
      <c r="FA2374" s="37"/>
      <c r="FB2374" s="37"/>
      <c r="FC2374" s="37"/>
      <c r="FD2374" s="37"/>
    </row>
    <row r="2375" spans="2:160" x14ac:dyDescent="0.5">
      <c r="B2375" s="36" t="s">
        <v>2570</v>
      </c>
      <c r="C2375" s="18">
        <v>2.3486442942609376E-2</v>
      </c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F2375" s="37"/>
      <c r="AG2375" s="37"/>
      <c r="AH2375" s="37"/>
      <c r="AI2375" s="37"/>
      <c r="AJ2375" s="37"/>
      <c r="AK2375" s="37"/>
      <c r="AL2375" s="37"/>
      <c r="AM2375" s="37"/>
      <c r="AN2375" s="37"/>
      <c r="AO2375" s="37"/>
      <c r="AP2375" s="37"/>
      <c r="AQ2375" s="37"/>
      <c r="AR2375" s="37"/>
      <c r="AS2375" s="37"/>
      <c r="AT2375" s="37"/>
      <c r="AU2375" s="37"/>
      <c r="AV2375" s="37"/>
      <c r="AW2375" s="37"/>
      <c r="AX2375" s="37"/>
      <c r="AY2375" s="37"/>
      <c r="AZ2375" s="37"/>
      <c r="BA2375" s="37"/>
      <c r="BB2375" s="37"/>
      <c r="BC2375" s="37"/>
      <c r="BD2375" s="37"/>
      <c r="BE2375" s="37"/>
      <c r="BF2375" s="37"/>
      <c r="BG2375" s="37"/>
      <c r="BH2375" s="37"/>
      <c r="BI2375" s="37"/>
      <c r="BJ2375" s="37"/>
      <c r="BK2375" s="37"/>
      <c r="BL2375" s="37"/>
      <c r="BM2375" s="37"/>
      <c r="BN2375" s="37"/>
      <c r="BO2375" s="37"/>
      <c r="BP2375" s="37"/>
      <c r="BQ2375" s="37"/>
      <c r="BR2375" s="37"/>
      <c r="BS2375" s="37"/>
      <c r="BT2375" s="37"/>
      <c r="BU2375" s="37"/>
      <c r="BV2375" s="37"/>
      <c r="BW2375" s="37"/>
      <c r="BX2375" s="37"/>
      <c r="BY2375" s="37"/>
      <c r="BZ2375" s="37"/>
      <c r="CA2375" s="37"/>
      <c r="CB2375" s="37"/>
      <c r="CC2375" s="37"/>
      <c r="CD2375" s="37"/>
      <c r="CE2375" s="37"/>
      <c r="CF2375" s="37"/>
      <c r="CG2375" s="37"/>
      <c r="CH2375" s="37"/>
      <c r="CI2375" s="37"/>
      <c r="CJ2375" s="37"/>
      <c r="CK2375" s="37"/>
      <c r="CL2375" s="37"/>
      <c r="CM2375" s="37"/>
      <c r="CN2375" s="37"/>
      <c r="CO2375" s="37"/>
      <c r="CP2375" s="37"/>
      <c r="CQ2375" s="37"/>
      <c r="CR2375" s="37"/>
      <c r="CS2375" s="37"/>
      <c r="CT2375" s="37"/>
      <c r="CU2375" s="37"/>
      <c r="CV2375" s="37"/>
      <c r="CW2375" s="37"/>
      <c r="CX2375" s="37"/>
      <c r="CY2375" s="37"/>
      <c r="CZ2375" s="37"/>
      <c r="DA2375" s="37"/>
      <c r="DB2375" s="37"/>
      <c r="DC2375" s="37"/>
      <c r="DD2375" s="37"/>
      <c r="DE2375" s="37"/>
      <c r="DF2375" s="37"/>
      <c r="DG2375" s="37"/>
      <c r="DH2375" s="37"/>
      <c r="DI2375" s="37"/>
      <c r="DJ2375" s="37"/>
      <c r="DK2375" s="37"/>
      <c r="DL2375" s="37"/>
      <c r="DR2375" s="37"/>
      <c r="DS2375" s="37"/>
      <c r="DT2375" s="37"/>
      <c r="DU2375" s="37"/>
      <c r="DV2375" s="37"/>
      <c r="DW2375" s="37"/>
      <c r="DX2375" s="37"/>
      <c r="DY2375" s="37"/>
      <c r="DZ2375" s="37"/>
      <c r="EA2375" s="37"/>
      <c r="EB2375" s="37"/>
      <c r="EC2375" s="37"/>
      <c r="ED2375" s="37"/>
      <c r="EE2375" s="37"/>
      <c r="EF2375" s="37"/>
      <c r="EG2375" s="37"/>
      <c r="EH2375" s="37"/>
      <c r="EI2375" s="37"/>
      <c r="EJ2375" s="37"/>
      <c r="EK2375" s="37"/>
      <c r="EL2375" s="37"/>
      <c r="EM2375" s="37"/>
      <c r="EN2375" s="37"/>
      <c r="EO2375" s="37"/>
      <c r="EP2375" s="37"/>
      <c r="EQ2375" s="37"/>
      <c r="ER2375" s="37"/>
      <c r="ES2375" s="37"/>
      <c r="ET2375" s="37"/>
      <c r="EU2375" s="37"/>
      <c r="EV2375" s="37"/>
      <c r="EW2375" s="37"/>
      <c r="EX2375" s="37"/>
      <c r="EY2375" s="37"/>
      <c r="EZ2375" s="37"/>
      <c r="FA2375" s="37"/>
      <c r="FB2375" s="37"/>
      <c r="FC2375" s="37"/>
      <c r="FD2375" s="37"/>
    </row>
    <row r="2376" spans="2:160" x14ac:dyDescent="0.5">
      <c r="B2376" s="36" t="s">
        <v>2571</v>
      </c>
      <c r="C2376" s="18">
        <v>-1.4432599073420649E-3</v>
      </c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/>
      <c r="AA2376" s="37"/>
      <c r="AB2376" s="37"/>
      <c r="AC2376" s="37"/>
      <c r="AD2376" s="37"/>
      <c r="AE2376" s="37"/>
      <c r="AF2376" s="37"/>
      <c r="AG2376" s="37"/>
      <c r="AH2376" s="37"/>
      <c r="AI2376" s="37"/>
      <c r="AJ2376" s="37"/>
      <c r="AK2376" s="37"/>
      <c r="AL2376" s="37"/>
      <c r="AM2376" s="37"/>
      <c r="AN2376" s="37"/>
      <c r="AO2376" s="37"/>
      <c r="AP2376" s="37"/>
      <c r="AQ2376" s="37"/>
      <c r="AR2376" s="37"/>
      <c r="AS2376" s="37"/>
      <c r="AT2376" s="37"/>
      <c r="AU2376" s="37"/>
      <c r="AV2376" s="37"/>
      <c r="AW2376" s="37"/>
      <c r="AX2376" s="37"/>
      <c r="AY2376" s="37"/>
      <c r="AZ2376" s="37"/>
      <c r="BA2376" s="37"/>
      <c r="BB2376" s="37"/>
      <c r="BC2376" s="37"/>
      <c r="BD2376" s="37"/>
      <c r="BE2376" s="37"/>
      <c r="BF2376" s="37"/>
      <c r="BG2376" s="37"/>
      <c r="BH2376" s="37"/>
      <c r="BI2376" s="37"/>
      <c r="BJ2376" s="37"/>
      <c r="BK2376" s="37"/>
      <c r="BL2376" s="37"/>
      <c r="BM2376" s="37"/>
      <c r="BN2376" s="37"/>
      <c r="BO2376" s="37"/>
      <c r="BP2376" s="37"/>
      <c r="BQ2376" s="37"/>
      <c r="BR2376" s="37"/>
      <c r="BS2376" s="37"/>
      <c r="BT2376" s="37"/>
      <c r="BU2376" s="37"/>
      <c r="BV2376" s="37"/>
      <c r="BW2376" s="37"/>
      <c r="BX2376" s="37"/>
      <c r="BY2376" s="37"/>
      <c r="BZ2376" s="37"/>
      <c r="CA2376" s="37"/>
      <c r="CB2376" s="37"/>
      <c r="CC2376" s="37"/>
      <c r="CD2376" s="37"/>
      <c r="CE2376" s="37"/>
      <c r="CF2376" s="37"/>
      <c r="CG2376" s="37"/>
      <c r="CH2376" s="37"/>
      <c r="CI2376" s="37"/>
      <c r="CJ2376" s="37"/>
      <c r="CK2376" s="37"/>
      <c r="CL2376" s="37"/>
      <c r="CM2376" s="37"/>
      <c r="CN2376" s="37"/>
      <c r="CO2376" s="37"/>
      <c r="CP2376" s="37"/>
      <c r="CQ2376" s="37"/>
      <c r="CR2376" s="37"/>
      <c r="CS2376" s="37"/>
      <c r="CT2376" s="37"/>
      <c r="CU2376" s="37"/>
      <c r="CV2376" s="37"/>
      <c r="CW2376" s="37"/>
      <c r="CX2376" s="37"/>
      <c r="CY2376" s="37"/>
      <c r="CZ2376" s="37"/>
      <c r="DA2376" s="37"/>
      <c r="DB2376" s="37"/>
      <c r="DC2376" s="37"/>
      <c r="DD2376" s="37"/>
      <c r="DE2376" s="37"/>
      <c r="DF2376" s="37"/>
      <c r="DG2376" s="37"/>
      <c r="DH2376" s="37"/>
      <c r="DI2376" s="37"/>
      <c r="DJ2376" s="37"/>
      <c r="DK2376" s="37"/>
      <c r="DL2376" s="37"/>
      <c r="DR2376" s="37"/>
      <c r="DS2376" s="37"/>
      <c r="DT2376" s="37"/>
      <c r="DU2376" s="37"/>
      <c r="DV2376" s="37"/>
      <c r="DW2376" s="37"/>
      <c r="DX2376" s="37"/>
      <c r="DY2376" s="37"/>
      <c r="DZ2376" s="37"/>
      <c r="EA2376" s="37"/>
      <c r="EB2376" s="37"/>
      <c r="EC2376" s="37"/>
      <c r="ED2376" s="37"/>
      <c r="EE2376" s="37"/>
      <c r="EF2376" s="37"/>
      <c r="EG2376" s="37"/>
      <c r="EH2376" s="37"/>
      <c r="EI2376" s="37"/>
      <c r="EJ2376" s="37"/>
      <c r="EK2376" s="37"/>
      <c r="EL2376" s="37"/>
      <c r="EM2376" s="37"/>
      <c r="EN2376" s="37"/>
      <c r="EO2376" s="37"/>
      <c r="EP2376" s="37"/>
      <c r="EQ2376" s="37"/>
      <c r="ER2376" s="37"/>
      <c r="ES2376" s="37"/>
      <c r="ET2376" s="37"/>
      <c r="EU2376" s="37"/>
      <c r="EV2376" s="37"/>
      <c r="EW2376" s="37"/>
      <c r="EX2376" s="37"/>
      <c r="EY2376" s="37"/>
      <c r="EZ2376" s="37"/>
      <c r="FA2376" s="37"/>
      <c r="FB2376" s="37"/>
      <c r="FC2376" s="37"/>
      <c r="FD2376" s="37"/>
    </row>
    <row r="2377" spans="2:160" x14ac:dyDescent="0.5">
      <c r="B2377" s="36" t="s">
        <v>2572</v>
      </c>
      <c r="C2377" s="18">
        <v>1.0631398846483009E-2</v>
      </c>
      <c r="H2377" s="37"/>
      <c r="I2377" s="37"/>
      <c r="J2377" s="37"/>
      <c r="K2377" s="37"/>
      <c r="L2377" s="37"/>
      <c r="M2377" s="37"/>
      <c r="N2377" s="37"/>
      <c r="O2377" s="37"/>
      <c r="P2377" s="37"/>
      <c r="Q2377" s="37"/>
      <c r="R2377" s="37"/>
      <c r="S2377" s="37"/>
      <c r="T2377" s="37"/>
      <c r="U2377" s="37"/>
      <c r="V2377" s="37"/>
      <c r="W2377" s="37"/>
      <c r="X2377" s="37"/>
      <c r="Y2377" s="37"/>
      <c r="Z2377" s="37"/>
      <c r="AA2377" s="37"/>
      <c r="AB2377" s="37"/>
      <c r="AC2377" s="37"/>
      <c r="AD2377" s="37"/>
      <c r="AE2377" s="37"/>
      <c r="AF2377" s="37"/>
      <c r="AG2377" s="37"/>
      <c r="AH2377" s="37"/>
      <c r="AI2377" s="37"/>
      <c r="AJ2377" s="37"/>
      <c r="AK2377" s="37"/>
      <c r="AL2377" s="37"/>
      <c r="AM2377" s="37"/>
      <c r="AN2377" s="37"/>
      <c r="AO2377" s="37"/>
      <c r="AP2377" s="37"/>
      <c r="AQ2377" s="37"/>
      <c r="AR2377" s="37"/>
      <c r="AS2377" s="37"/>
      <c r="AT2377" s="37"/>
      <c r="AU2377" s="37"/>
      <c r="AV2377" s="37"/>
      <c r="AW2377" s="37"/>
      <c r="AX2377" s="37"/>
      <c r="AY2377" s="37"/>
      <c r="AZ2377" s="37"/>
      <c r="BA2377" s="37"/>
      <c r="BB2377" s="37"/>
      <c r="BC2377" s="37"/>
      <c r="BD2377" s="37"/>
      <c r="BE2377" s="37"/>
      <c r="BF2377" s="37"/>
      <c r="BG2377" s="37"/>
      <c r="BH2377" s="37"/>
      <c r="BI2377" s="37"/>
      <c r="BJ2377" s="37"/>
      <c r="BK2377" s="37"/>
      <c r="BL2377" s="37"/>
      <c r="BM2377" s="37"/>
      <c r="BN2377" s="37"/>
      <c r="BO2377" s="37"/>
      <c r="BP2377" s="37"/>
      <c r="BQ2377" s="37"/>
      <c r="BR2377" s="37"/>
      <c r="BS2377" s="37"/>
      <c r="BT2377" s="37"/>
      <c r="BU2377" s="37"/>
      <c r="BV2377" s="37"/>
      <c r="BW2377" s="37"/>
      <c r="BX2377" s="37"/>
      <c r="BY2377" s="37"/>
      <c r="BZ2377" s="37"/>
      <c r="CA2377" s="37"/>
      <c r="CB2377" s="37"/>
      <c r="CC2377" s="37"/>
      <c r="CD2377" s="37"/>
      <c r="CE2377" s="37"/>
      <c r="CF2377" s="37"/>
      <c r="CG2377" s="37"/>
      <c r="CH2377" s="37"/>
      <c r="CI2377" s="37"/>
      <c r="CJ2377" s="37"/>
      <c r="CK2377" s="37"/>
      <c r="CL2377" s="37"/>
      <c r="CM2377" s="37"/>
      <c r="CN2377" s="37"/>
      <c r="CO2377" s="37"/>
      <c r="CP2377" s="37"/>
      <c r="CQ2377" s="37"/>
      <c r="CR2377" s="37"/>
      <c r="CS2377" s="37"/>
      <c r="CT2377" s="37"/>
      <c r="CU2377" s="37"/>
      <c r="CV2377" s="37"/>
      <c r="CW2377" s="37"/>
      <c r="CX2377" s="37"/>
      <c r="CY2377" s="37"/>
      <c r="CZ2377" s="37"/>
      <c r="DA2377" s="37"/>
      <c r="DB2377" s="37"/>
      <c r="DC2377" s="37"/>
      <c r="DD2377" s="37"/>
      <c r="DE2377" s="37"/>
      <c r="DF2377" s="37"/>
      <c r="DG2377" s="37"/>
      <c r="DH2377" s="37"/>
      <c r="DI2377" s="37"/>
      <c r="DJ2377" s="37"/>
      <c r="DK2377" s="37"/>
      <c r="DL2377" s="37"/>
      <c r="DR2377" s="37"/>
      <c r="DS2377" s="37"/>
      <c r="DT2377" s="37"/>
      <c r="DU2377" s="37"/>
      <c r="DV2377" s="37"/>
      <c r="DW2377" s="37"/>
      <c r="DX2377" s="37"/>
      <c r="DY2377" s="37"/>
      <c r="DZ2377" s="37"/>
      <c r="EA2377" s="37"/>
      <c r="EB2377" s="37"/>
      <c r="EC2377" s="37"/>
      <c r="ED2377" s="37"/>
      <c r="EE2377" s="37"/>
      <c r="EF2377" s="37"/>
      <c r="EG2377" s="37"/>
      <c r="EH2377" s="37"/>
      <c r="EI2377" s="37"/>
      <c r="EJ2377" s="37"/>
      <c r="EK2377" s="37"/>
      <c r="EL2377" s="37"/>
      <c r="EM2377" s="37"/>
      <c r="EN2377" s="37"/>
      <c r="EO2377" s="37"/>
      <c r="EP2377" s="37"/>
      <c r="EQ2377" s="37"/>
      <c r="ER2377" s="37"/>
      <c r="ES2377" s="37"/>
      <c r="ET2377" s="37"/>
      <c r="EU2377" s="37"/>
      <c r="EV2377" s="37"/>
      <c r="EW2377" s="37"/>
      <c r="EX2377" s="37"/>
      <c r="EY2377" s="37"/>
      <c r="EZ2377" s="37"/>
      <c r="FA2377" s="37"/>
      <c r="FB2377" s="37"/>
      <c r="FC2377" s="37"/>
      <c r="FD2377" s="37"/>
    </row>
    <row r="2378" spans="2:160" x14ac:dyDescent="0.5">
      <c r="B2378" s="36" t="s">
        <v>2573</v>
      </c>
      <c r="C2378" s="18">
        <v>-9.898354142632293E-4</v>
      </c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F2378" s="37"/>
      <c r="AG2378" s="37"/>
      <c r="AH2378" s="37"/>
      <c r="AI2378" s="37"/>
      <c r="AJ2378" s="37"/>
      <c r="AK2378" s="37"/>
      <c r="AL2378" s="37"/>
      <c r="AM2378" s="37"/>
      <c r="AN2378" s="37"/>
      <c r="AO2378" s="37"/>
      <c r="AP2378" s="37"/>
      <c r="AQ2378" s="37"/>
      <c r="AR2378" s="37"/>
      <c r="AS2378" s="37"/>
      <c r="AT2378" s="37"/>
      <c r="AU2378" s="37"/>
      <c r="AV2378" s="37"/>
      <c r="AW2378" s="37"/>
      <c r="AX2378" s="37"/>
      <c r="AY2378" s="37"/>
      <c r="AZ2378" s="37"/>
      <c r="BA2378" s="37"/>
      <c r="BB2378" s="37"/>
      <c r="BC2378" s="37"/>
      <c r="BD2378" s="37"/>
      <c r="BE2378" s="37"/>
      <c r="BF2378" s="37"/>
      <c r="BG2378" s="37"/>
      <c r="BH2378" s="37"/>
      <c r="BI2378" s="37"/>
      <c r="BJ2378" s="37"/>
      <c r="BK2378" s="37"/>
      <c r="BL2378" s="37"/>
      <c r="BM2378" s="37"/>
      <c r="BN2378" s="37"/>
      <c r="BO2378" s="37"/>
      <c r="BP2378" s="37"/>
      <c r="BQ2378" s="37"/>
      <c r="BR2378" s="37"/>
      <c r="BS2378" s="37"/>
      <c r="BT2378" s="37"/>
      <c r="BU2378" s="37"/>
      <c r="BV2378" s="37"/>
      <c r="BW2378" s="37"/>
      <c r="BX2378" s="37"/>
      <c r="BY2378" s="37"/>
      <c r="BZ2378" s="37"/>
      <c r="CA2378" s="37"/>
      <c r="CB2378" s="37"/>
      <c r="CC2378" s="37"/>
      <c r="CD2378" s="37"/>
      <c r="CE2378" s="37"/>
      <c r="CF2378" s="37"/>
      <c r="CG2378" s="37"/>
      <c r="CH2378" s="37"/>
      <c r="CI2378" s="37"/>
      <c r="CJ2378" s="37"/>
      <c r="CK2378" s="37"/>
      <c r="CL2378" s="37"/>
      <c r="CM2378" s="37"/>
      <c r="CN2378" s="37"/>
      <c r="CO2378" s="37"/>
      <c r="CP2378" s="37"/>
      <c r="CQ2378" s="37"/>
      <c r="CR2378" s="37"/>
      <c r="CS2378" s="37"/>
      <c r="CT2378" s="37"/>
      <c r="CU2378" s="37"/>
      <c r="CV2378" s="37"/>
      <c r="CW2378" s="37"/>
      <c r="CX2378" s="37"/>
      <c r="CY2378" s="37"/>
      <c r="CZ2378" s="37"/>
      <c r="DA2378" s="37"/>
      <c r="DB2378" s="37"/>
      <c r="DC2378" s="37"/>
      <c r="DD2378" s="37"/>
      <c r="DE2378" s="37"/>
      <c r="DF2378" s="37"/>
      <c r="DG2378" s="37"/>
      <c r="DH2378" s="37"/>
      <c r="DI2378" s="37"/>
      <c r="DJ2378" s="37"/>
      <c r="DK2378" s="37"/>
      <c r="DL2378" s="37"/>
      <c r="DR2378" s="37"/>
      <c r="DS2378" s="37"/>
      <c r="DT2378" s="37"/>
      <c r="DU2378" s="37"/>
      <c r="DV2378" s="37"/>
      <c r="DW2378" s="37"/>
      <c r="DX2378" s="37"/>
      <c r="DY2378" s="37"/>
      <c r="DZ2378" s="37"/>
      <c r="EA2378" s="37"/>
      <c r="EB2378" s="37"/>
      <c r="EC2378" s="37"/>
      <c r="ED2378" s="37"/>
      <c r="EE2378" s="37"/>
      <c r="EF2378" s="37"/>
      <c r="EG2378" s="37"/>
      <c r="EH2378" s="37"/>
      <c r="EI2378" s="37"/>
      <c r="EJ2378" s="37"/>
      <c r="EK2378" s="37"/>
      <c r="EL2378" s="37"/>
      <c r="EM2378" s="37"/>
      <c r="EN2378" s="37"/>
      <c r="EO2378" s="37"/>
      <c r="EP2378" s="37"/>
      <c r="EQ2378" s="37"/>
      <c r="ER2378" s="37"/>
      <c r="ES2378" s="37"/>
      <c r="ET2378" s="37"/>
      <c r="EU2378" s="37"/>
      <c r="EV2378" s="37"/>
      <c r="EW2378" s="37"/>
      <c r="EX2378" s="37"/>
      <c r="EY2378" s="37"/>
      <c r="EZ2378" s="37"/>
      <c r="FA2378" s="37"/>
      <c r="FB2378" s="37"/>
      <c r="FC2378" s="37"/>
      <c r="FD2378" s="37"/>
    </row>
    <row r="2379" spans="2:160" x14ac:dyDescent="0.5">
      <c r="B2379" s="36" t="s">
        <v>2574</v>
      </c>
      <c r="C2379" s="18">
        <v>-3.0851965232603362E-3</v>
      </c>
      <c r="H2379" s="37"/>
      <c r="I2379" s="37"/>
      <c r="J2379" s="37"/>
      <c r="K2379" s="37"/>
      <c r="L2379" s="37"/>
      <c r="M2379" s="37"/>
      <c r="N2379" s="37"/>
      <c r="O2379" s="37"/>
      <c r="P2379" s="37"/>
      <c r="Q2379" s="37"/>
      <c r="R2379" s="37"/>
      <c r="S2379" s="37"/>
      <c r="T2379" s="37"/>
      <c r="U2379" s="37"/>
      <c r="V2379" s="37"/>
      <c r="W2379" s="37"/>
      <c r="X2379" s="37"/>
      <c r="Y2379" s="37"/>
      <c r="Z2379" s="37"/>
      <c r="AA2379" s="37"/>
      <c r="AB2379" s="37"/>
      <c r="AC2379" s="37"/>
      <c r="AD2379" s="37"/>
      <c r="AE2379" s="37"/>
      <c r="AF2379" s="37"/>
      <c r="AG2379" s="37"/>
      <c r="AH2379" s="37"/>
      <c r="AI2379" s="37"/>
      <c r="AJ2379" s="37"/>
      <c r="AK2379" s="37"/>
      <c r="AL2379" s="37"/>
      <c r="AM2379" s="37"/>
      <c r="AN2379" s="37"/>
      <c r="AO2379" s="37"/>
      <c r="AP2379" s="37"/>
      <c r="AQ2379" s="37"/>
      <c r="AR2379" s="37"/>
      <c r="AS2379" s="37"/>
      <c r="AT2379" s="37"/>
      <c r="AU2379" s="37"/>
      <c r="AV2379" s="37"/>
      <c r="AW2379" s="37"/>
      <c r="AX2379" s="37"/>
      <c r="AY2379" s="37"/>
      <c r="AZ2379" s="37"/>
      <c r="BA2379" s="37"/>
      <c r="BB2379" s="37"/>
      <c r="BC2379" s="37"/>
      <c r="BD2379" s="37"/>
      <c r="BE2379" s="37"/>
      <c r="BF2379" s="37"/>
      <c r="BG2379" s="37"/>
      <c r="BH2379" s="37"/>
      <c r="BI2379" s="37"/>
      <c r="BJ2379" s="37"/>
      <c r="BK2379" s="37"/>
      <c r="BL2379" s="37"/>
      <c r="BM2379" s="37"/>
      <c r="BN2379" s="37"/>
      <c r="BO2379" s="37"/>
      <c r="BP2379" s="37"/>
      <c r="BQ2379" s="37"/>
      <c r="BR2379" s="37"/>
      <c r="BS2379" s="37"/>
      <c r="BT2379" s="37"/>
      <c r="BU2379" s="37"/>
      <c r="BV2379" s="37"/>
      <c r="BW2379" s="37"/>
      <c r="BX2379" s="37"/>
      <c r="BY2379" s="37"/>
      <c r="BZ2379" s="37"/>
      <c r="CA2379" s="37"/>
      <c r="CB2379" s="37"/>
      <c r="CC2379" s="37"/>
      <c r="CD2379" s="37"/>
      <c r="CE2379" s="37"/>
      <c r="CF2379" s="37"/>
      <c r="CG2379" s="37"/>
      <c r="CH2379" s="37"/>
      <c r="CI2379" s="37"/>
      <c r="CJ2379" s="37"/>
      <c r="CK2379" s="37"/>
      <c r="CL2379" s="37"/>
      <c r="CM2379" s="37"/>
      <c r="CN2379" s="37"/>
      <c r="CO2379" s="37"/>
      <c r="CP2379" s="37"/>
      <c r="CQ2379" s="37"/>
      <c r="CR2379" s="37"/>
      <c r="CS2379" s="37"/>
      <c r="CT2379" s="37"/>
      <c r="CU2379" s="37"/>
      <c r="CV2379" s="37"/>
      <c r="CW2379" s="37"/>
      <c r="CX2379" s="37"/>
      <c r="CY2379" s="37"/>
      <c r="CZ2379" s="37"/>
      <c r="DA2379" s="37"/>
      <c r="DB2379" s="37"/>
      <c r="DC2379" s="37"/>
      <c r="DD2379" s="37"/>
      <c r="DE2379" s="37"/>
      <c r="DF2379" s="37"/>
      <c r="DG2379" s="37"/>
      <c r="DH2379" s="37"/>
      <c r="DI2379" s="37"/>
      <c r="DJ2379" s="37"/>
      <c r="DK2379" s="37"/>
      <c r="DL2379" s="37"/>
      <c r="DR2379" s="37"/>
      <c r="DS2379" s="37"/>
      <c r="DT2379" s="37"/>
      <c r="DU2379" s="37"/>
      <c r="DV2379" s="37"/>
      <c r="DW2379" s="37"/>
      <c r="DX2379" s="37"/>
      <c r="DY2379" s="37"/>
      <c r="DZ2379" s="37"/>
      <c r="EA2379" s="37"/>
      <c r="EB2379" s="37"/>
      <c r="EC2379" s="37"/>
      <c r="ED2379" s="37"/>
      <c r="EE2379" s="37"/>
      <c r="EF2379" s="37"/>
      <c r="EG2379" s="37"/>
      <c r="EH2379" s="37"/>
      <c r="EI2379" s="37"/>
      <c r="EJ2379" s="37"/>
      <c r="EK2379" s="37"/>
      <c r="EL2379" s="37"/>
      <c r="EM2379" s="37"/>
      <c r="EN2379" s="37"/>
      <c r="EO2379" s="37"/>
      <c r="EP2379" s="37"/>
      <c r="EQ2379" s="37"/>
      <c r="ER2379" s="37"/>
      <c r="ES2379" s="37"/>
      <c r="ET2379" s="37"/>
      <c r="EU2379" s="37"/>
      <c r="EV2379" s="37"/>
      <c r="EW2379" s="37"/>
      <c r="EX2379" s="37"/>
      <c r="EY2379" s="37"/>
      <c r="EZ2379" s="37"/>
      <c r="FA2379" s="37"/>
      <c r="FB2379" s="37"/>
      <c r="FC2379" s="37"/>
      <c r="FD2379" s="37"/>
    </row>
    <row r="2380" spans="2:160" x14ac:dyDescent="0.5">
      <c r="B2380" s="36" t="s">
        <v>2575</v>
      </c>
      <c r="C2380" s="18">
        <v>-3.7596175266034759E-3</v>
      </c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F2380" s="37"/>
      <c r="AG2380" s="37"/>
      <c r="AH2380" s="37"/>
      <c r="AI2380" s="37"/>
      <c r="AJ2380" s="37"/>
      <c r="AK2380" s="37"/>
      <c r="AL2380" s="37"/>
      <c r="AM2380" s="37"/>
      <c r="AN2380" s="37"/>
      <c r="AO2380" s="37"/>
      <c r="AP2380" s="37"/>
      <c r="AQ2380" s="37"/>
      <c r="AR2380" s="37"/>
      <c r="AS2380" s="37"/>
      <c r="AT2380" s="37"/>
      <c r="AU2380" s="37"/>
      <c r="AV2380" s="37"/>
      <c r="AW2380" s="37"/>
      <c r="AX2380" s="37"/>
      <c r="AY2380" s="37"/>
      <c r="AZ2380" s="37"/>
      <c r="BA2380" s="37"/>
      <c r="BB2380" s="37"/>
      <c r="BC2380" s="37"/>
      <c r="BD2380" s="37"/>
      <c r="BE2380" s="37"/>
      <c r="BF2380" s="37"/>
      <c r="BG2380" s="37"/>
      <c r="BH2380" s="37"/>
      <c r="BI2380" s="37"/>
      <c r="BJ2380" s="37"/>
      <c r="BK2380" s="37"/>
      <c r="BL2380" s="37"/>
      <c r="BM2380" s="37"/>
      <c r="BN2380" s="37"/>
      <c r="BO2380" s="37"/>
      <c r="BP2380" s="37"/>
      <c r="BQ2380" s="37"/>
      <c r="BR2380" s="37"/>
      <c r="BS2380" s="37"/>
      <c r="BT2380" s="37"/>
      <c r="BU2380" s="37"/>
      <c r="BV2380" s="37"/>
      <c r="BW2380" s="37"/>
      <c r="BX2380" s="37"/>
      <c r="BY2380" s="37"/>
      <c r="BZ2380" s="37"/>
      <c r="CA2380" s="37"/>
      <c r="CB2380" s="37"/>
      <c r="CC2380" s="37"/>
      <c r="CD2380" s="37"/>
      <c r="CE2380" s="37"/>
      <c r="CF2380" s="37"/>
      <c r="CG2380" s="37"/>
      <c r="CH2380" s="37"/>
      <c r="CI2380" s="37"/>
      <c r="CJ2380" s="37"/>
      <c r="CK2380" s="37"/>
      <c r="CL2380" s="37"/>
      <c r="CM2380" s="37"/>
      <c r="CN2380" s="37"/>
      <c r="CO2380" s="37"/>
      <c r="CP2380" s="37"/>
      <c r="CQ2380" s="37"/>
      <c r="CR2380" s="37"/>
      <c r="CS2380" s="37"/>
      <c r="CT2380" s="37"/>
      <c r="CU2380" s="37"/>
      <c r="CV2380" s="37"/>
      <c r="CW2380" s="37"/>
      <c r="CX2380" s="37"/>
      <c r="CY2380" s="37"/>
      <c r="CZ2380" s="37"/>
      <c r="DA2380" s="37"/>
      <c r="DB2380" s="37"/>
      <c r="DC2380" s="37"/>
      <c r="DD2380" s="37"/>
      <c r="DE2380" s="37"/>
      <c r="DF2380" s="37"/>
      <c r="DG2380" s="37"/>
      <c r="DH2380" s="37"/>
      <c r="DI2380" s="37"/>
      <c r="DJ2380" s="37"/>
      <c r="DK2380" s="37"/>
      <c r="DL2380" s="37"/>
      <c r="DR2380" s="37"/>
      <c r="DS2380" s="37"/>
      <c r="DT2380" s="37"/>
      <c r="DU2380" s="37"/>
      <c r="DV2380" s="37"/>
      <c r="DW2380" s="37"/>
      <c r="DX2380" s="37"/>
      <c r="DY2380" s="37"/>
      <c r="DZ2380" s="37"/>
      <c r="EA2380" s="37"/>
      <c r="EB2380" s="37"/>
      <c r="EC2380" s="37"/>
      <c r="ED2380" s="37"/>
      <c r="EE2380" s="37"/>
      <c r="EF2380" s="37"/>
      <c r="EG2380" s="37"/>
      <c r="EH2380" s="37"/>
      <c r="EI2380" s="37"/>
      <c r="EJ2380" s="37"/>
      <c r="EK2380" s="37"/>
      <c r="EL2380" s="37"/>
      <c r="EM2380" s="37"/>
      <c r="EN2380" s="37"/>
      <c r="EO2380" s="37"/>
      <c r="EP2380" s="37"/>
      <c r="EQ2380" s="37"/>
      <c r="ER2380" s="37"/>
      <c r="ES2380" s="37"/>
      <c r="ET2380" s="37"/>
      <c r="EU2380" s="37"/>
      <c r="EV2380" s="37"/>
      <c r="EW2380" s="37"/>
      <c r="EX2380" s="37"/>
      <c r="EY2380" s="37"/>
      <c r="EZ2380" s="37"/>
      <c r="FA2380" s="37"/>
      <c r="FB2380" s="37"/>
      <c r="FC2380" s="37"/>
      <c r="FD2380" s="37"/>
    </row>
    <row r="2381" spans="2:160" x14ac:dyDescent="0.5">
      <c r="B2381" s="36" t="s">
        <v>2576</v>
      </c>
      <c r="C2381" s="18">
        <v>9.9212901805370013E-3</v>
      </c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7"/>
      <c r="AD2381" s="37"/>
      <c r="AE2381" s="37"/>
      <c r="AF2381" s="37"/>
      <c r="AG2381" s="37"/>
      <c r="AH2381" s="37"/>
      <c r="AI2381" s="37"/>
      <c r="AJ2381" s="37"/>
      <c r="AK2381" s="37"/>
      <c r="AL2381" s="37"/>
      <c r="AM2381" s="37"/>
      <c r="AN2381" s="37"/>
      <c r="AO2381" s="37"/>
      <c r="AP2381" s="37"/>
      <c r="AQ2381" s="37"/>
      <c r="AR2381" s="37"/>
      <c r="AS2381" s="37"/>
      <c r="AT2381" s="37"/>
      <c r="AU2381" s="37"/>
      <c r="AV2381" s="37"/>
      <c r="AW2381" s="37"/>
      <c r="AX2381" s="37"/>
      <c r="AY2381" s="37"/>
      <c r="AZ2381" s="37"/>
      <c r="BA2381" s="37"/>
      <c r="BB2381" s="37"/>
      <c r="BC2381" s="37"/>
      <c r="BD2381" s="37"/>
      <c r="BE2381" s="37"/>
      <c r="BF2381" s="37"/>
      <c r="BG2381" s="37"/>
      <c r="BH2381" s="37"/>
      <c r="BI2381" s="37"/>
      <c r="BJ2381" s="37"/>
      <c r="BK2381" s="37"/>
      <c r="BL2381" s="37"/>
      <c r="BM2381" s="37"/>
      <c r="BN2381" s="37"/>
      <c r="BO2381" s="37"/>
      <c r="BP2381" s="37"/>
      <c r="BQ2381" s="37"/>
      <c r="BR2381" s="37"/>
      <c r="BS2381" s="37"/>
      <c r="BT2381" s="37"/>
      <c r="BU2381" s="37"/>
      <c r="BV2381" s="37"/>
      <c r="BW2381" s="37"/>
      <c r="BX2381" s="37"/>
      <c r="BY2381" s="37"/>
      <c r="BZ2381" s="37"/>
      <c r="CA2381" s="37"/>
      <c r="CB2381" s="37"/>
      <c r="CC2381" s="37"/>
      <c r="CD2381" s="37"/>
      <c r="CE2381" s="37"/>
      <c r="CF2381" s="37"/>
      <c r="CG2381" s="37"/>
      <c r="CH2381" s="37"/>
      <c r="CI2381" s="37"/>
      <c r="CJ2381" s="37"/>
      <c r="CK2381" s="37"/>
      <c r="CL2381" s="37"/>
      <c r="CM2381" s="37"/>
      <c r="CN2381" s="37"/>
      <c r="CO2381" s="37"/>
      <c r="CP2381" s="37"/>
      <c r="CQ2381" s="37"/>
      <c r="CR2381" s="37"/>
      <c r="CS2381" s="37"/>
      <c r="CT2381" s="37"/>
      <c r="CU2381" s="37"/>
      <c r="CV2381" s="37"/>
      <c r="CW2381" s="37"/>
      <c r="CX2381" s="37"/>
      <c r="CY2381" s="37"/>
      <c r="CZ2381" s="37"/>
      <c r="DA2381" s="37"/>
      <c r="DB2381" s="37"/>
      <c r="DC2381" s="37"/>
      <c r="DD2381" s="37"/>
      <c r="DE2381" s="37"/>
      <c r="DF2381" s="37"/>
      <c r="DG2381" s="37"/>
      <c r="DH2381" s="37"/>
      <c r="DI2381" s="37"/>
      <c r="DJ2381" s="37"/>
      <c r="DK2381" s="37"/>
      <c r="DL2381" s="37"/>
      <c r="DR2381" s="37"/>
      <c r="DS2381" s="37"/>
      <c r="DT2381" s="37"/>
      <c r="DU2381" s="37"/>
      <c r="DV2381" s="37"/>
      <c r="DW2381" s="37"/>
      <c r="DX2381" s="37"/>
      <c r="DY2381" s="37"/>
      <c r="DZ2381" s="37"/>
      <c r="EA2381" s="37"/>
      <c r="EB2381" s="37"/>
      <c r="EC2381" s="37"/>
      <c r="ED2381" s="37"/>
      <c r="EE2381" s="37"/>
      <c r="EF2381" s="37"/>
      <c r="EG2381" s="37"/>
      <c r="EH2381" s="37"/>
      <c r="EI2381" s="37"/>
      <c r="EJ2381" s="37"/>
      <c r="EK2381" s="37"/>
      <c r="EL2381" s="37"/>
      <c r="EM2381" s="37"/>
      <c r="EN2381" s="37"/>
      <c r="EO2381" s="37"/>
      <c r="EP2381" s="37"/>
      <c r="EQ2381" s="37"/>
      <c r="ER2381" s="37"/>
      <c r="ES2381" s="37"/>
      <c r="ET2381" s="37"/>
      <c r="EU2381" s="37"/>
      <c r="EV2381" s="37"/>
      <c r="EW2381" s="37"/>
      <c r="EX2381" s="37"/>
      <c r="EY2381" s="37"/>
      <c r="EZ2381" s="37"/>
      <c r="FA2381" s="37"/>
      <c r="FB2381" s="37"/>
      <c r="FC2381" s="37"/>
      <c r="FD2381" s="37"/>
    </row>
    <row r="2382" spans="2:160" x14ac:dyDescent="0.5">
      <c r="B2382" s="36" t="s">
        <v>2577</v>
      </c>
      <c r="C2382" s="18">
        <v>-2.8613082991564287E-3</v>
      </c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7"/>
      <c r="AD2382" s="37"/>
      <c r="AE2382" s="37"/>
      <c r="AF2382" s="37"/>
      <c r="AG2382" s="37"/>
      <c r="AH2382" s="37"/>
      <c r="AI2382" s="37"/>
      <c r="AJ2382" s="37"/>
      <c r="AK2382" s="37"/>
      <c r="AL2382" s="37"/>
      <c r="AM2382" s="37"/>
      <c r="AN2382" s="37"/>
      <c r="AO2382" s="37"/>
      <c r="AP2382" s="37"/>
      <c r="AQ2382" s="37"/>
      <c r="AR2382" s="37"/>
      <c r="AS2382" s="37"/>
      <c r="AT2382" s="37"/>
      <c r="AU2382" s="37"/>
      <c r="AV2382" s="37"/>
      <c r="AW2382" s="37"/>
      <c r="AX2382" s="37"/>
      <c r="AY2382" s="37"/>
      <c r="AZ2382" s="37"/>
      <c r="BA2382" s="37"/>
      <c r="BB2382" s="37"/>
      <c r="BC2382" s="37"/>
      <c r="BD2382" s="37"/>
      <c r="BE2382" s="37"/>
      <c r="BF2382" s="37"/>
      <c r="BG2382" s="37"/>
      <c r="BH2382" s="37"/>
      <c r="BI2382" s="37"/>
      <c r="BJ2382" s="37"/>
      <c r="BK2382" s="37"/>
      <c r="BL2382" s="37"/>
      <c r="BM2382" s="37"/>
      <c r="BN2382" s="37"/>
      <c r="BO2382" s="37"/>
      <c r="BP2382" s="37"/>
      <c r="BQ2382" s="37"/>
      <c r="BR2382" s="37"/>
      <c r="BS2382" s="37"/>
      <c r="BT2382" s="37"/>
      <c r="BU2382" s="37"/>
      <c r="BV2382" s="37"/>
      <c r="BW2382" s="37"/>
      <c r="BX2382" s="37"/>
      <c r="BY2382" s="37"/>
      <c r="BZ2382" s="37"/>
      <c r="CA2382" s="37"/>
      <c r="CB2382" s="37"/>
      <c r="CC2382" s="37"/>
      <c r="CD2382" s="37"/>
      <c r="CE2382" s="37"/>
      <c r="CF2382" s="37"/>
      <c r="CG2382" s="37"/>
      <c r="CH2382" s="37"/>
      <c r="CI2382" s="37"/>
      <c r="CJ2382" s="37"/>
      <c r="CK2382" s="37"/>
      <c r="CL2382" s="37"/>
      <c r="CM2382" s="37"/>
      <c r="CN2382" s="37"/>
      <c r="CO2382" s="37"/>
      <c r="CP2382" s="37"/>
      <c r="CQ2382" s="37"/>
      <c r="CR2382" s="37"/>
      <c r="CS2382" s="37"/>
      <c r="CT2382" s="37"/>
      <c r="CU2382" s="37"/>
      <c r="CV2382" s="37"/>
      <c r="CW2382" s="37"/>
      <c r="CX2382" s="37"/>
      <c r="CY2382" s="37"/>
      <c r="CZ2382" s="37"/>
      <c r="DA2382" s="37"/>
      <c r="DB2382" s="37"/>
      <c r="DC2382" s="37"/>
      <c r="DD2382" s="37"/>
      <c r="DE2382" s="37"/>
      <c r="DF2382" s="37"/>
      <c r="DG2382" s="37"/>
      <c r="DH2382" s="37"/>
      <c r="DI2382" s="37"/>
      <c r="DJ2382" s="37"/>
      <c r="DK2382" s="37"/>
      <c r="DL2382" s="37"/>
      <c r="DR2382" s="37"/>
      <c r="DS2382" s="37"/>
      <c r="DT2382" s="37"/>
      <c r="DU2382" s="37"/>
      <c r="DV2382" s="37"/>
      <c r="DW2382" s="37"/>
      <c r="DX2382" s="37"/>
      <c r="DY2382" s="37"/>
      <c r="DZ2382" s="37"/>
      <c r="EA2382" s="37"/>
      <c r="EB2382" s="37"/>
      <c r="EC2382" s="37"/>
      <c r="ED2382" s="37"/>
      <c r="EE2382" s="37"/>
      <c r="EF2382" s="37"/>
      <c r="EG2382" s="37"/>
      <c r="EH2382" s="37"/>
      <c r="EI2382" s="37"/>
      <c r="EJ2382" s="37"/>
      <c r="EK2382" s="37"/>
      <c r="EL2382" s="37"/>
      <c r="EM2382" s="37"/>
      <c r="EN2382" s="37"/>
      <c r="EO2382" s="37"/>
      <c r="EP2382" s="37"/>
      <c r="EQ2382" s="37"/>
      <c r="ER2382" s="37"/>
      <c r="ES2382" s="37"/>
      <c r="ET2382" s="37"/>
      <c r="EU2382" s="37"/>
      <c r="EV2382" s="37"/>
      <c r="EW2382" s="37"/>
      <c r="EX2382" s="37"/>
      <c r="EY2382" s="37"/>
      <c r="EZ2382" s="37"/>
      <c r="FA2382" s="37"/>
      <c r="FB2382" s="37"/>
      <c r="FC2382" s="37"/>
      <c r="FD2382" s="37"/>
    </row>
    <row r="2383" spans="2:160" x14ac:dyDescent="0.5">
      <c r="B2383" s="36" t="s">
        <v>2578</v>
      </c>
      <c r="C2383" s="18">
        <v>8.5163220966617548E-3</v>
      </c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/>
      <c r="AA2383" s="37"/>
      <c r="AB2383" s="37"/>
      <c r="AC2383" s="37"/>
      <c r="AD2383" s="37"/>
      <c r="AE2383" s="37"/>
      <c r="AF2383" s="37"/>
      <c r="AG2383" s="37"/>
      <c r="AH2383" s="37"/>
      <c r="AI2383" s="37"/>
      <c r="AJ2383" s="37"/>
      <c r="AK2383" s="37"/>
      <c r="AL2383" s="37"/>
      <c r="AM2383" s="37"/>
      <c r="AN2383" s="37"/>
      <c r="AO2383" s="37"/>
      <c r="AP2383" s="37"/>
      <c r="AQ2383" s="37"/>
      <c r="AR2383" s="37"/>
      <c r="AS2383" s="37"/>
      <c r="AT2383" s="37"/>
      <c r="AU2383" s="37"/>
      <c r="AV2383" s="37"/>
      <c r="AW2383" s="37"/>
      <c r="AX2383" s="37"/>
      <c r="AY2383" s="37"/>
      <c r="AZ2383" s="37"/>
      <c r="BA2383" s="37"/>
      <c r="BB2383" s="37"/>
      <c r="BC2383" s="37"/>
      <c r="BD2383" s="37"/>
      <c r="BE2383" s="37"/>
      <c r="BF2383" s="37"/>
      <c r="BG2383" s="37"/>
      <c r="BH2383" s="37"/>
      <c r="BI2383" s="37"/>
      <c r="BJ2383" s="37"/>
      <c r="BK2383" s="37"/>
      <c r="BL2383" s="37"/>
      <c r="BM2383" s="37"/>
      <c r="BN2383" s="37"/>
      <c r="BO2383" s="37"/>
      <c r="BP2383" s="37"/>
      <c r="BQ2383" s="37"/>
      <c r="BR2383" s="37"/>
      <c r="BS2383" s="37"/>
      <c r="BT2383" s="37"/>
      <c r="BU2383" s="37"/>
      <c r="BV2383" s="37"/>
      <c r="BW2383" s="37"/>
      <c r="BX2383" s="37"/>
      <c r="BY2383" s="37"/>
      <c r="BZ2383" s="37"/>
      <c r="CA2383" s="37"/>
      <c r="CB2383" s="37"/>
      <c r="CC2383" s="37"/>
      <c r="CD2383" s="37"/>
      <c r="CE2383" s="37"/>
      <c r="CF2383" s="37"/>
      <c r="CG2383" s="37"/>
      <c r="CH2383" s="37"/>
      <c r="CI2383" s="37"/>
      <c r="CJ2383" s="37"/>
      <c r="CK2383" s="37"/>
      <c r="CL2383" s="37"/>
      <c r="CM2383" s="37"/>
      <c r="CN2383" s="37"/>
      <c r="CO2383" s="37"/>
      <c r="CP2383" s="37"/>
      <c r="CQ2383" s="37"/>
      <c r="CR2383" s="37"/>
      <c r="CS2383" s="37"/>
      <c r="CT2383" s="37"/>
      <c r="CU2383" s="37"/>
      <c r="CV2383" s="37"/>
      <c r="CW2383" s="37"/>
      <c r="CX2383" s="37"/>
      <c r="CY2383" s="37"/>
      <c r="CZ2383" s="37"/>
      <c r="DA2383" s="37"/>
      <c r="DB2383" s="37"/>
      <c r="DC2383" s="37"/>
      <c r="DD2383" s="37"/>
      <c r="DE2383" s="37"/>
      <c r="DF2383" s="37"/>
      <c r="DG2383" s="37"/>
      <c r="DH2383" s="37"/>
      <c r="DI2383" s="37"/>
      <c r="DJ2383" s="37"/>
      <c r="DK2383" s="37"/>
      <c r="DL2383" s="37"/>
      <c r="DR2383" s="37"/>
      <c r="DS2383" s="37"/>
      <c r="DT2383" s="37"/>
      <c r="DU2383" s="37"/>
      <c r="DV2383" s="37"/>
      <c r="DW2383" s="37"/>
      <c r="DX2383" s="37"/>
      <c r="DY2383" s="37"/>
      <c r="DZ2383" s="37"/>
      <c r="EA2383" s="37"/>
      <c r="EB2383" s="37"/>
      <c r="EC2383" s="37"/>
      <c r="ED2383" s="37"/>
      <c r="EE2383" s="37"/>
      <c r="EF2383" s="37"/>
      <c r="EG2383" s="37"/>
      <c r="EH2383" s="37"/>
      <c r="EI2383" s="37"/>
      <c r="EJ2383" s="37"/>
      <c r="EK2383" s="37"/>
      <c r="EL2383" s="37"/>
      <c r="EM2383" s="37"/>
      <c r="EN2383" s="37"/>
      <c r="EO2383" s="37"/>
      <c r="EP2383" s="37"/>
      <c r="EQ2383" s="37"/>
      <c r="ER2383" s="37"/>
      <c r="ES2383" s="37"/>
      <c r="ET2383" s="37"/>
      <c r="EU2383" s="37"/>
      <c r="EV2383" s="37"/>
      <c r="EW2383" s="37"/>
      <c r="EX2383" s="37"/>
      <c r="EY2383" s="37"/>
      <c r="EZ2383" s="37"/>
      <c r="FA2383" s="37"/>
      <c r="FB2383" s="37"/>
      <c r="FC2383" s="37"/>
      <c r="FD2383" s="37"/>
    </row>
    <row r="2384" spans="2:160" x14ac:dyDescent="0.5">
      <c r="B2384" s="36" t="s">
        <v>2579</v>
      </c>
      <c r="C2384" s="18">
        <v>5.7481581844356366E-3</v>
      </c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F2384" s="37"/>
      <c r="AG2384" s="37"/>
      <c r="AH2384" s="37"/>
      <c r="AI2384" s="37"/>
      <c r="AJ2384" s="37"/>
      <c r="AK2384" s="37"/>
      <c r="AL2384" s="37"/>
      <c r="AM2384" s="37"/>
      <c r="AN2384" s="37"/>
      <c r="AO2384" s="37"/>
      <c r="AP2384" s="37"/>
      <c r="AQ2384" s="37"/>
      <c r="AR2384" s="37"/>
      <c r="AS2384" s="37"/>
      <c r="AT2384" s="37"/>
      <c r="AU2384" s="37"/>
      <c r="AV2384" s="37"/>
      <c r="AW2384" s="37"/>
      <c r="AX2384" s="37"/>
      <c r="AY2384" s="37"/>
      <c r="AZ2384" s="37"/>
      <c r="BA2384" s="37"/>
      <c r="BB2384" s="37"/>
      <c r="BC2384" s="37"/>
      <c r="BD2384" s="37"/>
      <c r="BE2384" s="37"/>
      <c r="BF2384" s="37"/>
      <c r="BG2384" s="37"/>
      <c r="BH2384" s="37"/>
      <c r="BI2384" s="37"/>
      <c r="BJ2384" s="37"/>
      <c r="BK2384" s="37"/>
      <c r="BL2384" s="37"/>
      <c r="BM2384" s="37"/>
      <c r="BN2384" s="37"/>
      <c r="BO2384" s="37"/>
      <c r="BP2384" s="37"/>
      <c r="BQ2384" s="37"/>
      <c r="BR2384" s="37"/>
      <c r="BS2384" s="37"/>
      <c r="BT2384" s="37"/>
      <c r="BU2384" s="37"/>
      <c r="BV2384" s="37"/>
      <c r="BW2384" s="37"/>
      <c r="BX2384" s="37"/>
      <c r="BY2384" s="37"/>
      <c r="BZ2384" s="37"/>
      <c r="CA2384" s="37"/>
      <c r="CB2384" s="37"/>
      <c r="CC2384" s="37"/>
      <c r="CD2384" s="37"/>
      <c r="CE2384" s="37"/>
      <c r="CF2384" s="37"/>
      <c r="CG2384" s="37"/>
      <c r="CH2384" s="37"/>
      <c r="CI2384" s="37"/>
      <c r="CJ2384" s="37"/>
      <c r="CK2384" s="37"/>
      <c r="CL2384" s="37"/>
      <c r="CM2384" s="37"/>
      <c r="CN2384" s="37"/>
      <c r="CO2384" s="37"/>
      <c r="CP2384" s="37"/>
      <c r="CQ2384" s="37"/>
      <c r="CR2384" s="37"/>
      <c r="CS2384" s="37"/>
      <c r="CT2384" s="37"/>
      <c r="CU2384" s="37"/>
      <c r="CV2384" s="37"/>
      <c r="CW2384" s="37"/>
      <c r="CX2384" s="37"/>
      <c r="CY2384" s="37"/>
      <c r="CZ2384" s="37"/>
      <c r="DA2384" s="37"/>
      <c r="DB2384" s="37"/>
      <c r="DC2384" s="37"/>
      <c r="DD2384" s="37"/>
      <c r="DE2384" s="37"/>
      <c r="DF2384" s="37"/>
      <c r="DG2384" s="37"/>
      <c r="DH2384" s="37"/>
      <c r="DI2384" s="37"/>
      <c r="DJ2384" s="37"/>
      <c r="DK2384" s="37"/>
      <c r="DL2384" s="37"/>
      <c r="DR2384" s="37"/>
      <c r="DS2384" s="37"/>
      <c r="DT2384" s="37"/>
      <c r="DU2384" s="37"/>
      <c r="DV2384" s="37"/>
      <c r="DW2384" s="37"/>
      <c r="DX2384" s="37"/>
      <c r="DY2384" s="37"/>
      <c r="DZ2384" s="37"/>
      <c r="EA2384" s="37"/>
      <c r="EB2384" s="37"/>
      <c r="EC2384" s="37"/>
      <c r="ED2384" s="37"/>
      <c r="EE2384" s="37"/>
      <c r="EF2384" s="37"/>
      <c r="EG2384" s="37"/>
      <c r="EH2384" s="37"/>
      <c r="EI2384" s="37"/>
      <c r="EJ2384" s="37"/>
      <c r="EK2384" s="37"/>
      <c r="EL2384" s="37"/>
      <c r="EM2384" s="37"/>
      <c r="EN2384" s="37"/>
      <c r="EO2384" s="37"/>
      <c r="EP2384" s="37"/>
      <c r="EQ2384" s="37"/>
      <c r="ER2384" s="37"/>
      <c r="ES2384" s="37"/>
      <c r="ET2384" s="37"/>
      <c r="EU2384" s="37"/>
      <c r="EV2384" s="37"/>
      <c r="EW2384" s="37"/>
      <c r="EX2384" s="37"/>
      <c r="EY2384" s="37"/>
      <c r="EZ2384" s="37"/>
      <c r="FA2384" s="37"/>
      <c r="FB2384" s="37"/>
      <c r="FC2384" s="37"/>
      <c r="FD2384" s="37"/>
    </row>
    <row r="2385" spans="2:160" x14ac:dyDescent="0.5">
      <c r="B2385" s="36" t="s">
        <v>2580</v>
      </c>
      <c r="C2385" s="18">
        <v>7.1028755026572021E-3</v>
      </c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/>
      <c r="AA2385" s="37"/>
      <c r="AB2385" s="37"/>
      <c r="AC2385" s="37"/>
      <c r="AD2385" s="37"/>
      <c r="AE2385" s="37"/>
      <c r="AF2385" s="37"/>
      <c r="AG2385" s="37"/>
      <c r="AH2385" s="37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  <c r="EQ2385" s="37"/>
      <c r="ER2385" s="37"/>
      <c r="ES2385" s="37"/>
      <c r="ET2385" s="37"/>
      <c r="EU2385" s="37"/>
      <c r="EV2385" s="37"/>
      <c r="EW2385" s="37"/>
      <c r="EX2385" s="37"/>
      <c r="EY2385" s="37"/>
      <c r="EZ2385" s="37"/>
      <c r="FA2385" s="37"/>
      <c r="FB2385" s="37"/>
      <c r="FC2385" s="37"/>
      <c r="FD2385" s="37"/>
    </row>
    <row r="2386" spans="2:160" x14ac:dyDescent="0.5">
      <c r="B2386" s="36" t="s">
        <v>2581</v>
      </c>
      <c r="C2386" s="18">
        <v>5.3940895759971852E-3</v>
      </c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F2386" s="37"/>
      <c r="AG2386" s="37"/>
      <c r="AH2386" s="37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  <c r="EQ2386" s="37"/>
      <c r="ER2386" s="37"/>
      <c r="ES2386" s="37"/>
      <c r="ET2386" s="37"/>
      <c r="EU2386" s="37"/>
      <c r="EV2386" s="37"/>
      <c r="EW2386" s="37"/>
      <c r="EX2386" s="37"/>
      <c r="EY2386" s="37"/>
      <c r="EZ2386" s="37"/>
      <c r="FA2386" s="37"/>
      <c r="FB2386" s="37"/>
      <c r="FC2386" s="37"/>
      <c r="FD2386" s="37"/>
    </row>
    <row r="2387" spans="2:160" x14ac:dyDescent="0.5">
      <c r="B2387" s="36" t="s">
        <v>2582</v>
      </c>
      <c r="C2387" s="18">
        <v>5.4815662378095986E-3</v>
      </c>
      <c r="H2387" s="37"/>
      <c r="I2387" s="37"/>
      <c r="J2387" s="37"/>
      <c r="K2387" s="37"/>
      <c r="L2387" s="37"/>
      <c r="M2387" s="37"/>
      <c r="N2387" s="37"/>
      <c r="O2387" s="37"/>
      <c r="P2387" s="37"/>
      <c r="Q2387" s="37"/>
      <c r="R2387" s="37"/>
      <c r="S2387" s="37"/>
      <c r="T2387" s="37"/>
      <c r="U2387" s="37"/>
      <c r="V2387" s="37"/>
      <c r="W2387" s="37"/>
      <c r="X2387" s="37"/>
      <c r="Y2387" s="37"/>
      <c r="Z2387" s="37"/>
      <c r="AA2387" s="37"/>
      <c r="AB2387" s="37"/>
      <c r="AC2387" s="37"/>
      <c r="AD2387" s="37"/>
      <c r="AE2387" s="37"/>
      <c r="AF2387" s="37"/>
      <c r="AG2387" s="37"/>
      <c r="AH2387" s="37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  <c r="EQ2387" s="37"/>
      <c r="ER2387" s="37"/>
      <c r="ES2387" s="37"/>
      <c r="ET2387" s="37"/>
      <c r="EU2387" s="37"/>
      <c r="EV2387" s="37"/>
      <c r="EW2387" s="37"/>
      <c r="EX2387" s="37"/>
      <c r="EY2387" s="37"/>
      <c r="EZ2387" s="37"/>
      <c r="FA2387" s="37"/>
      <c r="FB2387" s="37"/>
      <c r="FC2387" s="37"/>
      <c r="FD2387" s="37"/>
    </row>
    <row r="2388" spans="2:160" x14ac:dyDescent="0.5">
      <c r="B2388" s="36" t="s">
        <v>2583</v>
      </c>
      <c r="C2388" s="18">
        <v>9.3485768726926377E-3</v>
      </c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F2388" s="37"/>
      <c r="AG2388" s="37"/>
      <c r="AH2388" s="37"/>
      <c r="AI2388" s="37"/>
      <c r="AJ2388" s="37"/>
      <c r="AK2388" s="37"/>
      <c r="AL2388" s="37"/>
      <c r="AM2388" s="37"/>
      <c r="AN2388" s="37"/>
      <c r="AO2388" s="37"/>
      <c r="AP2388" s="37"/>
      <c r="AQ2388" s="37"/>
      <c r="AR2388" s="37"/>
      <c r="AS2388" s="37"/>
      <c r="AT2388" s="37"/>
      <c r="AU2388" s="37"/>
      <c r="AV2388" s="37"/>
      <c r="AW2388" s="37"/>
      <c r="AX2388" s="37"/>
      <c r="AY2388" s="37"/>
      <c r="AZ2388" s="37"/>
      <c r="BA2388" s="37"/>
      <c r="BB2388" s="37"/>
      <c r="BC2388" s="37"/>
      <c r="BD2388" s="37"/>
      <c r="BE2388" s="37"/>
      <c r="BF2388" s="37"/>
      <c r="BG2388" s="37"/>
      <c r="BH2388" s="37"/>
      <c r="BI2388" s="37"/>
      <c r="BJ2388" s="37"/>
      <c r="BK2388" s="37"/>
      <c r="BL2388" s="37"/>
      <c r="BM2388" s="37"/>
      <c r="BN2388" s="37"/>
      <c r="BO2388" s="37"/>
      <c r="BP2388" s="37"/>
      <c r="BQ2388" s="37"/>
      <c r="BR2388" s="37"/>
      <c r="BS2388" s="37"/>
      <c r="BT2388" s="37"/>
      <c r="BU2388" s="37"/>
      <c r="BV2388" s="37"/>
      <c r="BW2388" s="37"/>
      <c r="BX2388" s="37"/>
      <c r="BY2388" s="37"/>
      <c r="BZ2388" s="37"/>
      <c r="CA2388" s="37"/>
      <c r="CB2388" s="37"/>
      <c r="CC2388" s="37"/>
      <c r="CD2388" s="37"/>
      <c r="CE2388" s="37"/>
      <c r="CF2388" s="37"/>
      <c r="CG2388" s="37"/>
      <c r="CH2388" s="37"/>
      <c r="CI2388" s="37"/>
      <c r="CJ2388" s="37"/>
      <c r="CK2388" s="37"/>
      <c r="CL2388" s="37"/>
      <c r="CM2388" s="37"/>
      <c r="CN2388" s="37"/>
      <c r="CO2388" s="37"/>
      <c r="CP2388" s="37"/>
      <c r="CQ2388" s="37"/>
      <c r="CR2388" s="37"/>
      <c r="CS2388" s="37"/>
      <c r="CT2388" s="37"/>
      <c r="CU2388" s="37"/>
      <c r="CV2388" s="37"/>
      <c r="CW2388" s="37"/>
      <c r="CX2388" s="37"/>
      <c r="CY2388" s="37"/>
      <c r="CZ2388" s="37"/>
      <c r="DA2388" s="37"/>
      <c r="DB2388" s="37"/>
      <c r="DC2388" s="37"/>
      <c r="DD2388" s="37"/>
      <c r="DE2388" s="37"/>
      <c r="DF2388" s="37"/>
      <c r="DG2388" s="37"/>
      <c r="DH2388" s="37"/>
      <c r="DI2388" s="37"/>
      <c r="DJ2388" s="37"/>
      <c r="DK2388" s="37"/>
      <c r="DL2388" s="37"/>
      <c r="DR2388" s="37"/>
      <c r="DS2388" s="37"/>
      <c r="DT2388" s="37"/>
      <c r="DU2388" s="37"/>
      <c r="DV2388" s="37"/>
      <c r="DW2388" s="37"/>
      <c r="DX2388" s="37"/>
      <c r="DY2388" s="37"/>
      <c r="DZ2388" s="37"/>
      <c r="EA2388" s="37"/>
      <c r="EB2388" s="37"/>
      <c r="EC2388" s="37"/>
      <c r="ED2388" s="37"/>
      <c r="EE2388" s="37"/>
      <c r="EF2388" s="37"/>
      <c r="EG2388" s="37"/>
      <c r="EH2388" s="37"/>
      <c r="EI2388" s="37"/>
      <c r="EJ2388" s="37"/>
      <c r="EK2388" s="37"/>
      <c r="EL2388" s="37"/>
      <c r="EM2388" s="37"/>
      <c r="EN2388" s="37"/>
      <c r="EO2388" s="37"/>
      <c r="EP2388" s="37"/>
      <c r="EQ2388" s="37"/>
      <c r="ER2388" s="37"/>
      <c r="ES2388" s="37"/>
      <c r="ET2388" s="37"/>
      <c r="EU2388" s="37"/>
      <c r="EV2388" s="37"/>
      <c r="EW2388" s="37"/>
      <c r="EX2388" s="37"/>
      <c r="EY2388" s="37"/>
      <c r="EZ2388" s="37"/>
      <c r="FA2388" s="37"/>
      <c r="FB2388" s="37"/>
      <c r="FC2388" s="37"/>
      <c r="FD2388" s="37"/>
    </row>
    <row r="2389" spans="2:160" x14ac:dyDescent="0.5">
      <c r="B2389" s="36" t="s">
        <v>2584</v>
      </c>
      <c r="C2389" s="18">
        <v>-8.8293709319017255E-3</v>
      </c>
      <c r="H2389" s="37"/>
      <c r="I2389" s="37"/>
      <c r="J2389" s="37"/>
      <c r="K2389" s="37"/>
      <c r="L2389" s="37"/>
      <c r="M2389" s="37"/>
      <c r="N2389" s="37"/>
      <c r="O2389" s="37"/>
      <c r="P2389" s="37"/>
      <c r="Q2389" s="37"/>
      <c r="R2389" s="37"/>
      <c r="S2389" s="37"/>
      <c r="T2389" s="37"/>
      <c r="U2389" s="37"/>
      <c r="V2389" s="37"/>
      <c r="W2389" s="37"/>
      <c r="X2389" s="37"/>
      <c r="Y2389" s="37"/>
      <c r="Z2389" s="37"/>
      <c r="AA2389" s="37"/>
      <c r="AB2389" s="37"/>
      <c r="AC2389" s="37"/>
      <c r="AD2389" s="37"/>
      <c r="AE2389" s="37"/>
      <c r="AF2389" s="37"/>
      <c r="AG2389" s="37"/>
      <c r="AH2389" s="37"/>
      <c r="AI2389" s="37"/>
      <c r="AJ2389" s="37"/>
      <c r="AK2389" s="37"/>
      <c r="AL2389" s="37"/>
      <c r="AM2389" s="37"/>
      <c r="AN2389" s="37"/>
      <c r="AO2389" s="37"/>
      <c r="AP2389" s="37"/>
      <c r="AQ2389" s="37"/>
      <c r="AR2389" s="37"/>
      <c r="AS2389" s="37"/>
      <c r="AT2389" s="37"/>
      <c r="AU2389" s="37"/>
      <c r="AV2389" s="37"/>
      <c r="AW2389" s="37"/>
      <c r="AX2389" s="37"/>
      <c r="AY2389" s="37"/>
      <c r="AZ2389" s="37"/>
      <c r="BA2389" s="37"/>
      <c r="BB2389" s="37"/>
      <c r="BC2389" s="37"/>
      <c r="BD2389" s="37"/>
      <c r="BE2389" s="37"/>
      <c r="BF2389" s="37"/>
      <c r="BG2389" s="37"/>
      <c r="BH2389" s="37"/>
      <c r="BI2389" s="37"/>
      <c r="BJ2389" s="37"/>
      <c r="BK2389" s="37"/>
      <c r="BL2389" s="37"/>
      <c r="BM2389" s="37"/>
      <c r="BN2389" s="37"/>
      <c r="BO2389" s="37"/>
      <c r="BP2389" s="37"/>
      <c r="BQ2389" s="37"/>
      <c r="BR2389" s="37"/>
      <c r="BS2389" s="37"/>
      <c r="BT2389" s="37"/>
      <c r="BU2389" s="37"/>
      <c r="BV2389" s="37"/>
      <c r="BW2389" s="37"/>
      <c r="BX2389" s="37"/>
      <c r="BY2389" s="37"/>
      <c r="BZ2389" s="37"/>
      <c r="CA2389" s="37"/>
      <c r="CB2389" s="37"/>
      <c r="CC2389" s="37"/>
      <c r="CD2389" s="37"/>
      <c r="CE2389" s="37"/>
      <c r="CF2389" s="37"/>
      <c r="CG2389" s="37"/>
      <c r="CH2389" s="37"/>
      <c r="CI2389" s="37"/>
      <c r="CJ2389" s="37"/>
      <c r="CK2389" s="37"/>
      <c r="CL2389" s="37"/>
      <c r="CM2389" s="37"/>
      <c r="CN2389" s="37"/>
      <c r="CO2389" s="37"/>
      <c r="CP2389" s="37"/>
      <c r="CQ2389" s="37"/>
      <c r="CR2389" s="37"/>
      <c r="CS2389" s="37"/>
      <c r="CT2389" s="37"/>
      <c r="CU2389" s="37"/>
      <c r="CV2389" s="37"/>
      <c r="CW2389" s="37"/>
      <c r="CX2389" s="37"/>
      <c r="CY2389" s="37"/>
      <c r="CZ2389" s="37"/>
      <c r="DA2389" s="37"/>
      <c r="DB2389" s="37"/>
      <c r="DC2389" s="37"/>
      <c r="DD2389" s="37"/>
      <c r="DE2389" s="37"/>
      <c r="DF2389" s="37"/>
      <c r="DG2389" s="37"/>
      <c r="DH2389" s="37"/>
      <c r="DI2389" s="37"/>
      <c r="DJ2389" s="37"/>
      <c r="DK2389" s="37"/>
      <c r="DL2389" s="37"/>
      <c r="DR2389" s="37"/>
      <c r="DS2389" s="37"/>
      <c r="DT2389" s="37"/>
      <c r="DU2389" s="37"/>
      <c r="DV2389" s="37"/>
      <c r="DW2389" s="37"/>
      <c r="DX2389" s="37"/>
      <c r="DY2389" s="37"/>
      <c r="DZ2389" s="37"/>
      <c r="EA2389" s="37"/>
      <c r="EB2389" s="37"/>
      <c r="EC2389" s="37"/>
      <c r="ED2389" s="37"/>
      <c r="EE2389" s="37"/>
      <c r="EF2389" s="37"/>
      <c r="EG2389" s="37"/>
      <c r="EH2389" s="37"/>
      <c r="EI2389" s="37"/>
      <c r="EJ2389" s="37"/>
      <c r="EK2389" s="37"/>
      <c r="EL2389" s="37"/>
      <c r="EM2389" s="37"/>
      <c r="EN2389" s="37"/>
      <c r="EO2389" s="37"/>
      <c r="EP2389" s="37"/>
      <c r="EQ2389" s="37"/>
      <c r="ER2389" s="37"/>
      <c r="ES2389" s="37"/>
      <c r="ET2389" s="37"/>
      <c r="EU2389" s="37"/>
      <c r="EV2389" s="37"/>
      <c r="EW2389" s="37"/>
      <c r="EX2389" s="37"/>
      <c r="EY2389" s="37"/>
      <c r="EZ2389" s="37"/>
      <c r="FA2389" s="37"/>
      <c r="FB2389" s="37"/>
      <c r="FC2389" s="37"/>
      <c r="FD2389" s="37"/>
    </row>
    <row r="2390" spans="2:160" x14ac:dyDescent="0.5">
      <c r="B2390" s="36" t="s">
        <v>2585</v>
      </c>
      <c r="C2390" s="18">
        <v>4.4044123482263053E-3</v>
      </c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F2390" s="37"/>
      <c r="AG2390" s="37"/>
      <c r="AH2390" s="37"/>
      <c r="AI2390" s="37"/>
      <c r="AJ2390" s="37"/>
      <c r="AK2390" s="37"/>
      <c r="AL2390" s="37"/>
      <c r="AM2390" s="37"/>
      <c r="AN2390" s="37"/>
      <c r="AO2390" s="37"/>
      <c r="AP2390" s="37"/>
      <c r="AQ2390" s="37"/>
      <c r="AR2390" s="37"/>
      <c r="AS2390" s="37"/>
      <c r="AT2390" s="37"/>
      <c r="AU2390" s="37"/>
      <c r="AV2390" s="37"/>
      <c r="AW2390" s="37"/>
      <c r="AX2390" s="37"/>
      <c r="AY2390" s="37"/>
      <c r="AZ2390" s="37"/>
      <c r="BA2390" s="37"/>
      <c r="BB2390" s="37"/>
      <c r="BC2390" s="37"/>
      <c r="BD2390" s="37"/>
      <c r="BE2390" s="37"/>
      <c r="BF2390" s="37"/>
      <c r="BG2390" s="37"/>
      <c r="BH2390" s="37"/>
      <c r="BI2390" s="37"/>
      <c r="BJ2390" s="37"/>
      <c r="BK2390" s="37"/>
      <c r="BL2390" s="37"/>
      <c r="BM2390" s="37"/>
      <c r="BN2390" s="37"/>
      <c r="BO2390" s="37"/>
      <c r="BP2390" s="37"/>
      <c r="BQ2390" s="37"/>
      <c r="BR2390" s="37"/>
      <c r="BS2390" s="37"/>
      <c r="BT2390" s="37"/>
      <c r="BU2390" s="37"/>
      <c r="BV2390" s="37"/>
      <c r="BW2390" s="37"/>
      <c r="BX2390" s="37"/>
      <c r="BY2390" s="37"/>
      <c r="BZ2390" s="37"/>
      <c r="CA2390" s="37"/>
      <c r="CB2390" s="37"/>
      <c r="CC2390" s="37"/>
      <c r="CD2390" s="37"/>
      <c r="CE2390" s="37"/>
      <c r="CF2390" s="37"/>
      <c r="CG2390" s="37"/>
      <c r="CH2390" s="37"/>
      <c r="CI2390" s="37"/>
      <c r="CJ2390" s="37"/>
      <c r="CK2390" s="37"/>
      <c r="CL2390" s="37"/>
      <c r="CM2390" s="37"/>
      <c r="CN2390" s="37"/>
      <c r="CO2390" s="37"/>
      <c r="CP2390" s="37"/>
      <c r="CQ2390" s="37"/>
      <c r="CR2390" s="37"/>
      <c r="CS2390" s="37"/>
      <c r="CT2390" s="37"/>
      <c r="CU2390" s="37"/>
      <c r="CV2390" s="37"/>
      <c r="CW2390" s="37"/>
      <c r="CX2390" s="37"/>
      <c r="CY2390" s="37"/>
      <c r="CZ2390" s="37"/>
      <c r="DA2390" s="37"/>
      <c r="DB2390" s="37"/>
      <c r="DC2390" s="37"/>
      <c r="DD2390" s="37"/>
      <c r="DE2390" s="37"/>
      <c r="DF2390" s="37"/>
      <c r="DG2390" s="37"/>
      <c r="DH2390" s="37"/>
      <c r="DI2390" s="37"/>
      <c r="DJ2390" s="37"/>
      <c r="DK2390" s="37"/>
      <c r="DL2390" s="37"/>
      <c r="DR2390" s="37"/>
      <c r="DS2390" s="37"/>
      <c r="DT2390" s="37"/>
      <c r="DU2390" s="37"/>
      <c r="DV2390" s="37"/>
      <c r="DW2390" s="37"/>
      <c r="DX2390" s="37"/>
      <c r="DY2390" s="37"/>
      <c r="DZ2390" s="37"/>
      <c r="EA2390" s="37"/>
      <c r="EB2390" s="37"/>
      <c r="EC2390" s="37"/>
      <c r="ED2390" s="37"/>
      <c r="EE2390" s="37"/>
      <c r="EF2390" s="37"/>
      <c r="EG2390" s="37"/>
      <c r="EH2390" s="37"/>
      <c r="EI2390" s="37"/>
      <c r="EJ2390" s="37"/>
      <c r="EK2390" s="37"/>
      <c r="EL2390" s="37"/>
      <c r="EM2390" s="37"/>
      <c r="EN2390" s="37"/>
      <c r="EO2390" s="37"/>
      <c r="EP2390" s="37"/>
      <c r="EQ2390" s="37"/>
      <c r="ER2390" s="37"/>
      <c r="ES2390" s="37"/>
      <c r="ET2390" s="37"/>
      <c r="EU2390" s="37"/>
      <c r="EV2390" s="37"/>
      <c r="EW2390" s="37"/>
      <c r="EX2390" s="37"/>
      <c r="EY2390" s="37"/>
      <c r="EZ2390" s="37"/>
      <c r="FA2390" s="37"/>
      <c r="FB2390" s="37"/>
      <c r="FC2390" s="37"/>
      <c r="FD2390" s="37"/>
    </row>
    <row r="2391" spans="2:160" x14ac:dyDescent="0.5">
      <c r="B2391" s="36" t="s">
        <v>2586</v>
      </c>
      <c r="C2391" s="18">
        <v>1.0992375459250248E-2</v>
      </c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7"/>
      <c r="AD2391" s="37"/>
      <c r="AE2391" s="37"/>
      <c r="AF2391" s="37"/>
      <c r="AG2391" s="37"/>
      <c r="AH2391" s="37"/>
      <c r="AI2391" s="37"/>
      <c r="AJ2391" s="37"/>
      <c r="AK2391" s="37"/>
      <c r="AL2391" s="37"/>
      <c r="AM2391" s="37"/>
      <c r="AN2391" s="37"/>
      <c r="AO2391" s="37"/>
      <c r="AP2391" s="37"/>
      <c r="AQ2391" s="37"/>
      <c r="AR2391" s="37"/>
      <c r="AS2391" s="37"/>
      <c r="AT2391" s="37"/>
      <c r="AU2391" s="37"/>
      <c r="AV2391" s="37"/>
      <c r="AW2391" s="37"/>
      <c r="AX2391" s="37"/>
      <c r="AY2391" s="37"/>
      <c r="AZ2391" s="37"/>
      <c r="BA2391" s="37"/>
      <c r="BB2391" s="37"/>
      <c r="BC2391" s="37"/>
      <c r="BD2391" s="37"/>
      <c r="BE2391" s="37"/>
      <c r="BF2391" s="37"/>
      <c r="BG2391" s="37"/>
      <c r="BH2391" s="37"/>
      <c r="BI2391" s="37"/>
      <c r="BJ2391" s="37"/>
      <c r="BK2391" s="37"/>
      <c r="BL2391" s="37"/>
      <c r="BM2391" s="37"/>
      <c r="BN2391" s="37"/>
      <c r="BO2391" s="37"/>
      <c r="BP2391" s="37"/>
      <c r="BQ2391" s="37"/>
      <c r="BR2391" s="37"/>
      <c r="BS2391" s="37"/>
      <c r="BT2391" s="37"/>
      <c r="BU2391" s="37"/>
      <c r="BV2391" s="37"/>
      <c r="BW2391" s="37"/>
      <c r="BX2391" s="37"/>
      <c r="BY2391" s="37"/>
      <c r="BZ2391" s="37"/>
      <c r="CA2391" s="37"/>
      <c r="CB2391" s="37"/>
      <c r="CC2391" s="37"/>
      <c r="CD2391" s="37"/>
      <c r="CE2391" s="37"/>
      <c r="CF2391" s="37"/>
      <c r="CG2391" s="37"/>
      <c r="CH2391" s="37"/>
      <c r="CI2391" s="37"/>
      <c r="CJ2391" s="37"/>
      <c r="CK2391" s="37"/>
      <c r="CL2391" s="37"/>
      <c r="CM2391" s="37"/>
      <c r="CN2391" s="37"/>
      <c r="CO2391" s="37"/>
      <c r="CP2391" s="37"/>
      <c r="CQ2391" s="37"/>
      <c r="CR2391" s="37"/>
      <c r="CS2391" s="37"/>
      <c r="CT2391" s="37"/>
      <c r="CU2391" s="37"/>
      <c r="CV2391" s="37"/>
      <c r="CW2391" s="37"/>
      <c r="CX2391" s="37"/>
      <c r="CY2391" s="37"/>
      <c r="CZ2391" s="37"/>
      <c r="DA2391" s="37"/>
      <c r="DB2391" s="37"/>
      <c r="DC2391" s="37"/>
      <c r="DD2391" s="37"/>
      <c r="DE2391" s="37"/>
      <c r="DF2391" s="37"/>
      <c r="DG2391" s="37"/>
      <c r="DH2391" s="37"/>
      <c r="DI2391" s="37"/>
      <c r="DJ2391" s="37"/>
      <c r="DK2391" s="37"/>
      <c r="DL2391" s="37"/>
      <c r="DR2391" s="37"/>
      <c r="DS2391" s="37"/>
      <c r="DT2391" s="37"/>
      <c r="DU2391" s="37"/>
      <c r="DV2391" s="37"/>
      <c r="DW2391" s="37"/>
      <c r="DX2391" s="37"/>
      <c r="DY2391" s="37"/>
      <c r="DZ2391" s="37"/>
      <c r="EA2391" s="37"/>
      <c r="EB2391" s="37"/>
      <c r="EC2391" s="37"/>
      <c r="ED2391" s="37"/>
      <c r="EE2391" s="37"/>
      <c r="EF2391" s="37"/>
      <c r="EG2391" s="37"/>
      <c r="EH2391" s="37"/>
      <c r="EI2391" s="37"/>
      <c r="EJ2391" s="37"/>
      <c r="EK2391" s="37"/>
      <c r="EL2391" s="37"/>
      <c r="EM2391" s="37"/>
      <c r="EN2391" s="37"/>
      <c r="EO2391" s="37"/>
      <c r="EP2391" s="37"/>
      <c r="EQ2391" s="37"/>
      <c r="ER2391" s="37"/>
      <c r="ES2391" s="37"/>
      <c r="ET2391" s="37"/>
      <c r="EU2391" s="37"/>
      <c r="EV2391" s="37"/>
      <c r="EW2391" s="37"/>
      <c r="EX2391" s="37"/>
      <c r="EY2391" s="37"/>
      <c r="EZ2391" s="37"/>
      <c r="FA2391" s="37"/>
      <c r="FB2391" s="37"/>
      <c r="FC2391" s="37"/>
      <c r="FD2391" s="37"/>
    </row>
    <row r="2392" spans="2:160" x14ac:dyDescent="0.5">
      <c r="B2392" s="36" t="s">
        <v>2587</v>
      </c>
      <c r="C2392" s="18">
        <v>7.7174815610805414E-3</v>
      </c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F2392" s="37"/>
      <c r="AG2392" s="37"/>
      <c r="AH2392" s="37"/>
      <c r="AI2392" s="37"/>
      <c r="AJ2392" s="37"/>
      <c r="AK2392" s="37"/>
      <c r="AL2392" s="37"/>
      <c r="AM2392" s="37"/>
      <c r="AN2392" s="37"/>
      <c r="AO2392" s="37"/>
      <c r="AP2392" s="37"/>
      <c r="AQ2392" s="37"/>
      <c r="AR2392" s="37"/>
      <c r="AS2392" s="37"/>
      <c r="AT2392" s="37"/>
      <c r="AU2392" s="37"/>
      <c r="AV2392" s="37"/>
      <c r="AW2392" s="37"/>
      <c r="AX2392" s="37"/>
      <c r="AY2392" s="37"/>
      <c r="AZ2392" s="37"/>
      <c r="BA2392" s="37"/>
      <c r="BB2392" s="37"/>
      <c r="BC2392" s="37"/>
      <c r="BD2392" s="37"/>
      <c r="BE2392" s="37"/>
      <c r="BF2392" s="37"/>
      <c r="BG2392" s="37"/>
      <c r="BH2392" s="37"/>
      <c r="BI2392" s="37"/>
      <c r="BJ2392" s="37"/>
      <c r="BK2392" s="37"/>
      <c r="BL2392" s="37"/>
      <c r="BM2392" s="37"/>
      <c r="BN2392" s="37"/>
      <c r="BO2392" s="37"/>
      <c r="BP2392" s="37"/>
      <c r="BQ2392" s="37"/>
      <c r="BR2392" s="37"/>
      <c r="BS2392" s="37"/>
      <c r="BT2392" s="37"/>
      <c r="BU2392" s="37"/>
      <c r="BV2392" s="37"/>
      <c r="BW2392" s="37"/>
      <c r="BX2392" s="37"/>
      <c r="BY2392" s="37"/>
      <c r="BZ2392" s="37"/>
      <c r="CA2392" s="37"/>
      <c r="CB2392" s="37"/>
      <c r="CC2392" s="37"/>
      <c r="CD2392" s="37"/>
      <c r="CE2392" s="37"/>
      <c r="CF2392" s="37"/>
      <c r="CG2392" s="37"/>
      <c r="CH2392" s="37"/>
      <c r="CI2392" s="37"/>
      <c r="CJ2392" s="37"/>
      <c r="CK2392" s="37"/>
      <c r="CL2392" s="37"/>
      <c r="CM2392" s="37"/>
      <c r="CN2392" s="37"/>
      <c r="CO2392" s="37"/>
      <c r="CP2392" s="37"/>
      <c r="CQ2392" s="37"/>
      <c r="CR2392" s="37"/>
      <c r="CS2392" s="37"/>
      <c r="CT2392" s="37"/>
      <c r="CU2392" s="37"/>
      <c r="CV2392" s="37"/>
      <c r="CW2392" s="37"/>
      <c r="CX2392" s="37"/>
      <c r="CY2392" s="37"/>
      <c r="CZ2392" s="37"/>
      <c r="DA2392" s="37"/>
      <c r="DB2392" s="37"/>
      <c r="DC2392" s="37"/>
      <c r="DD2392" s="37"/>
      <c r="DE2392" s="37"/>
      <c r="DF2392" s="37"/>
      <c r="DG2392" s="37"/>
      <c r="DH2392" s="37"/>
      <c r="DI2392" s="37"/>
      <c r="DJ2392" s="37"/>
      <c r="DK2392" s="37"/>
      <c r="DL2392" s="37"/>
      <c r="DR2392" s="37"/>
      <c r="DS2392" s="37"/>
      <c r="DT2392" s="37"/>
      <c r="DU2392" s="37"/>
      <c r="DV2392" s="37"/>
      <c r="DW2392" s="37"/>
      <c r="DX2392" s="37"/>
      <c r="DY2392" s="37"/>
      <c r="DZ2392" s="37"/>
      <c r="EA2392" s="37"/>
      <c r="EB2392" s="37"/>
      <c r="EC2392" s="37"/>
      <c r="ED2392" s="37"/>
      <c r="EE2392" s="37"/>
      <c r="EF2392" s="37"/>
      <c r="EG2392" s="37"/>
      <c r="EH2392" s="37"/>
      <c r="EI2392" s="37"/>
      <c r="EJ2392" s="37"/>
      <c r="EK2392" s="37"/>
      <c r="EL2392" s="37"/>
      <c r="EM2392" s="37"/>
      <c r="EN2392" s="37"/>
      <c r="EO2392" s="37"/>
      <c r="EP2392" s="37"/>
      <c r="EQ2392" s="37"/>
      <c r="ER2392" s="37"/>
      <c r="ES2392" s="37"/>
      <c r="ET2392" s="37"/>
      <c r="EU2392" s="37"/>
      <c r="EV2392" s="37"/>
      <c r="EW2392" s="37"/>
      <c r="EX2392" s="37"/>
      <c r="EY2392" s="37"/>
      <c r="EZ2392" s="37"/>
      <c r="FA2392" s="37"/>
      <c r="FB2392" s="37"/>
      <c r="FC2392" s="37"/>
      <c r="FD2392" s="37"/>
    </row>
    <row r="2393" spans="2:160" x14ac:dyDescent="0.5">
      <c r="B2393" s="36" t="s">
        <v>2588</v>
      </c>
      <c r="C2393" s="18">
        <v>1.060539964131646E-2</v>
      </c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/>
      <c r="AA2393" s="37"/>
      <c r="AB2393" s="37"/>
      <c r="AC2393" s="37"/>
      <c r="AD2393" s="37"/>
      <c r="AE2393" s="37"/>
      <c r="AF2393" s="37"/>
      <c r="AG2393" s="37"/>
      <c r="AH2393" s="37"/>
      <c r="AI2393" s="37"/>
      <c r="AJ2393" s="37"/>
      <c r="AK2393" s="37"/>
      <c r="AL2393" s="37"/>
      <c r="AM2393" s="37"/>
      <c r="AN2393" s="37"/>
      <c r="AO2393" s="37"/>
      <c r="AP2393" s="37"/>
      <c r="AQ2393" s="37"/>
      <c r="AR2393" s="37"/>
      <c r="AS2393" s="37"/>
      <c r="AT2393" s="37"/>
      <c r="AU2393" s="37"/>
      <c r="AV2393" s="37"/>
      <c r="AW2393" s="37"/>
      <c r="AX2393" s="37"/>
      <c r="AY2393" s="37"/>
      <c r="AZ2393" s="37"/>
      <c r="BA2393" s="37"/>
      <c r="BB2393" s="37"/>
      <c r="BC2393" s="37"/>
      <c r="BD2393" s="37"/>
      <c r="BE2393" s="37"/>
      <c r="BF2393" s="37"/>
      <c r="BG2393" s="37"/>
      <c r="BH2393" s="37"/>
      <c r="BI2393" s="37"/>
      <c r="BJ2393" s="37"/>
      <c r="BK2393" s="37"/>
      <c r="BL2393" s="37"/>
      <c r="BM2393" s="37"/>
      <c r="BN2393" s="37"/>
      <c r="BO2393" s="37"/>
      <c r="BP2393" s="37"/>
      <c r="BQ2393" s="37"/>
      <c r="BR2393" s="37"/>
      <c r="BS2393" s="37"/>
      <c r="BT2393" s="37"/>
      <c r="BU2393" s="37"/>
      <c r="BV2393" s="37"/>
      <c r="BW2393" s="37"/>
      <c r="BX2393" s="37"/>
      <c r="BY2393" s="37"/>
      <c r="BZ2393" s="37"/>
      <c r="CA2393" s="37"/>
      <c r="CB2393" s="37"/>
      <c r="CC2393" s="37"/>
      <c r="CD2393" s="37"/>
      <c r="CE2393" s="37"/>
      <c r="CF2393" s="37"/>
      <c r="CG2393" s="37"/>
      <c r="CH2393" s="37"/>
      <c r="CI2393" s="37"/>
      <c r="CJ2393" s="37"/>
      <c r="CK2393" s="37"/>
      <c r="CL2393" s="37"/>
      <c r="CM2393" s="37"/>
      <c r="CN2393" s="37"/>
      <c r="CO2393" s="37"/>
      <c r="CP2393" s="37"/>
      <c r="CQ2393" s="37"/>
      <c r="CR2393" s="37"/>
      <c r="CS2393" s="37"/>
      <c r="CT2393" s="37"/>
      <c r="CU2393" s="37"/>
      <c r="CV2393" s="37"/>
      <c r="CW2393" s="37"/>
      <c r="CX2393" s="37"/>
      <c r="CY2393" s="37"/>
      <c r="CZ2393" s="37"/>
      <c r="DA2393" s="37"/>
      <c r="DB2393" s="37"/>
      <c r="DC2393" s="37"/>
      <c r="DD2393" s="37"/>
      <c r="DE2393" s="37"/>
      <c r="DF2393" s="37"/>
      <c r="DG2393" s="37"/>
      <c r="DH2393" s="37"/>
      <c r="DI2393" s="37"/>
      <c r="DJ2393" s="37"/>
      <c r="DK2393" s="37"/>
      <c r="DL2393" s="37"/>
      <c r="DR2393" s="37"/>
      <c r="DS2393" s="37"/>
      <c r="DT2393" s="37"/>
      <c r="DU2393" s="37"/>
      <c r="DV2393" s="37"/>
      <c r="DW2393" s="37"/>
      <c r="DX2393" s="37"/>
      <c r="DY2393" s="37"/>
      <c r="DZ2393" s="37"/>
      <c r="EA2393" s="37"/>
      <c r="EB2393" s="37"/>
      <c r="EC2393" s="37"/>
      <c r="ED2393" s="37"/>
      <c r="EE2393" s="37"/>
      <c r="EF2393" s="37"/>
      <c r="EG2393" s="37"/>
      <c r="EH2393" s="37"/>
      <c r="EI2393" s="37"/>
      <c r="EJ2393" s="37"/>
      <c r="EK2393" s="37"/>
      <c r="EL2393" s="37"/>
      <c r="EM2393" s="37"/>
      <c r="EN2393" s="37"/>
      <c r="EO2393" s="37"/>
      <c r="EP2393" s="37"/>
      <c r="EQ2393" s="37"/>
      <c r="ER2393" s="37"/>
      <c r="ES2393" s="37"/>
      <c r="ET2393" s="37"/>
      <c r="EU2393" s="37"/>
      <c r="EV2393" s="37"/>
      <c r="EW2393" s="37"/>
      <c r="EX2393" s="37"/>
      <c r="EY2393" s="37"/>
      <c r="EZ2393" s="37"/>
      <c r="FA2393" s="37"/>
      <c r="FB2393" s="37"/>
      <c r="FC2393" s="37"/>
      <c r="FD2393" s="37"/>
    </row>
    <row r="2394" spans="2:160" x14ac:dyDescent="0.5">
      <c r="B2394" s="36" t="s">
        <v>2589</v>
      </c>
      <c r="C2394" s="18">
        <v>1.3777909939983513E-2</v>
      </c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/>
      <c r="AA2394" s="37"/>
      <c r="AB2394" s="37"/>
      <c r="AC2394" s="37"/>
      <c r="AD2394" s="37"/>
      <c r="AE2394" s="37"/>
      <c r="AF2394" s="37"/>
      <c r="AG2394" s="37"/>
      <c r="AH2394" s="37"/>
      <c r="AI2394" s="37"/>
      <c r="AJ2394" s="37"/>
      <c r="AK2394" s="37"/>
      <c r="AL2394" s="37"/>
      <c r="AM2394" s="37"/>
      <c r="AN2394" s="37"/>
      <c r="AO2394" s="37"/>
      <c r="AP2394" s="37"/>
      <c r="AQ2394" s="37"/>
      <c r="AR2394" s="37"/>
      <c r="AS2394" s="37"/>
      <c r="AT2394" s="37"/>
      <c r="AU2394" s="37"/>
      <c r="AV2394" s="37"/>
      <c r="AW2394" s="37"/>
      <c r="AX2394" s="37"/>
      <c r="AY2394" s="37"/>
      <c r="AZ2394" s="37"/>
      <c r="BA2394" s="37"/>
      <c r="BB2394" s="37"/>
      <c r="BC2394" s="37"/>
      <c r="BD2394" s="37"/>
      <c r="BE2394" s="37"/>
      <c r="BF2394" s="37"/>
      <c r="BG2394" s="37"/>
      <c r="BH2394" s="37"/>
      <c r="BI2394" s="37"/>
      <c r="BJ2394" s="37"/>
      <c r="BK2394" s="37"/>
      <c r="BL2394" s="37"/>
      <c r="BM2394" s="37"/>
      <c r="BN2394" s="37"/>
      <c r="BO2394" s="37"/>
      <c r="BP2394" s="37"/>
      <c r="BQ2394" s="37"/>
      <c r="BR2394" s="37"/>
      <c r="BS2394" s="37"/>
      <c r="BT2394" s="37"/>
      <c r="BU2394" s="37"/>
      <c r="BV2394" s="37"/>
      <c r="BW2394" s="37"/>
      <c r="BX2394" s="37"/>
      <c r="BY2394" s="37"/>
      <c r="BZ2394" s="37"/>
      <c r="CA2394" s="37"/>
      <c r="CB2394" s="37"/>
      <c r="CC2394" s="37"/>
      <c r="CD2394" s="37"/>
      <c r="CE2394" s="37"/>
      <c r="CF2394" s="37"/>
      <c r="CG2394" s="37"/>
      <c r="CH2394" s="37"/>
      <c r="CI2394" s="37"/>
      <c r="CJ2394" s="37"/>
      <c r="CK2394" s="37"/>
      <c r="CL2394" s="37"/>
      <c r="CM2394" s="37"/>
      <c r="CN2394" s="37"/>
      <c r="CO2394" s="37"/>
      <c r="CP2394" s="37"/>
      <c r="CQ2394" s="37"/>
      <c r="CR2394" s="37"/>
      <c r="CS2394" s="37"/>
      <c r="CT2394" s="37"/>
      <c r="CU2394" s="37"/>
      <c r="CV2394" s="37"/>
      <c r="CW2394" s="37"/>
      <c r="CX2394" s="37"/>
      <c r="CY2394" s="37"/>
      <c r="CZ2394" s="37"/>
      <c r="DA2394" s="37"/>
      <c r="DB2394" s="37"/>
      <c r="DC2394" s="37"/>
      <c r="DD2394" s="37"/>
      <c r="DE2394" s="37"/>
      <c r="DF2394" s="37"/>
      <c r="DG2394" s="37"/>
      <c r="DH2394" s="37"/>
      <c r="DI2394" s="37"/>
      <c r="DJ2394" s="37"/>
      <c r="DK2394" s="37"/>
      <c r="DL2394" s="37"/>
      <c r="DR2394" s="37"/>
      <c r="DS2394" s="37"/>
      <c r="DT2394" s="37"/>
      <c r="DU2394" s="37"/>
      <c r="DV2394" s="37"/>
      <c r="DW2394" s="37"/>
      <c r="DX2394" s="37"/>
      <c r="DY2394" s="37"/>
      <c r="DZ2394" s="37"/>
      <c r="EA2394" s="37"/>
      <c r="EB2394" s="37"/>
      <c r="EC2394" s="37"/>
      <c r="ED2394" s="37"/>
      <c r="EE2394" s="37"/>
      <c r="EF2394" s="37"/>
      <c r="EG2394" s="37"/>
      <c r="EH2394" s="37"/>
      <c r="EI2394" s="37"/>
      <c r="EJ2394" s="37"/>
      <c r="EK2394" s="37"/>
      <c r="EL2394" s="37"/>
      <c r="EM2394" s="37"/>
      <c r="EN2394" s="37"/>
      <c r="EO2394" s="37"/>
      <c r="EP2394" s="37"/>
      <c r="EQ2394" s="37"/>
      <c r="ER2394" s="37"/>
      <c r="ES2394" s="37"/>
      <c r="ET2394" s="37"/>
      <c r="EU2394" s="37"/>
      <c r="EV2394" s="37"/>
      <c r="EW2394" s="37"/>
      <c r="EX2394" s="37"/>
      <c r="EY2394" s="37"/>
      <c r="EZ2394" s="37"/>
      <c r="FA2394" s="37"/>
      <c r="FB2394" s="37"/>
      <c r="FC2394" s="37"/>
      <c r="FD2394" s="37"/>
    </row>
    <row r="2395" spans="2:160" x14ac:dyDescent="0.5">
      <c r="B2395" s="36" t="s">
        <v>2590</v>
      </c>
      <c r="C2395" s="18">
        <v>-6.2417995559144179E-3</v>
      </c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/>
      <c r="AA2395" s="37"/>
      <c r="AB2395" s="37"/>
      <c r="AC2395" s="37"/>
      <c r="AD2395" s="37"/>
      <c r="AE2395" s="37"/>
      <c r="AF2395" s="37"/>
      <c r="AG2395" s="37"/>
      <c r="AH2395" s="37"/>
      <c r="AI2395" s="37"/>
      <c r="AJ2395" s="37"/>
      <c r="AK2395" s="37"/>
      <c r="AL2395" s="37"/>
      <c r="AM2395" s="37"/>
      <c r="AN2395" s="37"/>
      <c r="AO2395" s="37"/>
      <c r="AP2395" s="37"/>
      <c r="AQ2395" s="37"/>
      <c r="AR2395" s="37"/>
      <c r="AS2395" s="37"/>
      <c r="AT2395" s="37"/>
      <c r="AU2395" s="37"/>
      <c r="AV2395" s="37"/>
      <c r="AW2395" s="37"/>
      <c r="AX2395" s="37"/>
      <c r="AY2395" s="37"/>
      <c r="AZ2395" s="37"/>
      <c r="BA2395" s="37"/>
      <c r="BB2395" s="37"/>
      <c r="BC2395" s="37"/>
      <c r="BD2395" s="37"/>
      <c r="BE2395" s="37"/>
      <c r="BF2395" s="37"/>
      <c r="BG2395" s="37"/>
      <c r="BH2395" s="37"/>
      <c r="BI2395" s="37"/>
      <c r="BJ2395" s="37"/>
      <c r="BK2395" s="37"/>
      <c r="BL2395" s="37"/>
      <c r="BM2395" s="37"/>
      <c r="BN2395" s="37"/>
      <c r="BO2395" s="37"/>
      <c r="BP2395" s="37"/>
      <c r="BQ2395" s="37"/>
      <c r="BR2395" s="37"/>
      <c r="BS2395" s="37"/>
      <c r="BT2395" s="37"/>
      <c r="BU2395" s="37"/>
      <c r="BV2395" s="37"/>
      <c r="BW2395" s="37"/>
      <c r="BX2395" s="37"/>
      <c r="BY2395" s="37"/>
      <c r="BZ2395" s="37"/>
      <c r="CA2395" s="37"/>
      <c r="CB2395" s="37"/>
      <c r="CC2395" s="37"/>
      <c r="CD2395" s="37"/>
      <c r="CE2395" s="37"/>
      <c r="CF2395" s="37"/>
      <c r="CG2395" s="37"/>
      <c r="CH2395" s="37"/>
      <c r="CI2395" s="37"/>
      <c r="CJ2395" s="37"/>
      <c r="CK2395" s="37"/>
      <c r="CL2395" s="37"/>
      <c r="CM2395" s="37"/>
      <c r="CN2395" s="37"/>
      <c r="CO2395" s="37"/>
      <c r="CP2395" s="37"/>
      <c r="CQ2395" s="37"/>
      <c r="CR2395" s="37"/>
      <c r="CS2395" s="37"/>
      <c r="CT2395" s="37"/>
      <c r="CU2395" s="37"/>
      <c r="CV2395" s="37"/>
      <c r="CW2395" s="37"/>
      <c r="CX2395" s="37"/>
      <c r="CY2395" s="37"/>
      <c r="CZ2395" s="37"/>
      <c r="DA2395" s="37"/>
      <c r="DB2395" s="37"/>
      <c r="DC2395" s="37"/>
      <c r="DD2395" s="37"/>
      <c r="DE2395" s="37"/>
      <c r="DF2395" s="37"/>
      <c r="DG2395" s="37"/>
      <c r="DH2395" s="37"/>
      <c r="DI2395" s="37"/>
      <c r="DJ2395" s="37"/>
      <c r="DK2395" s="37"/>
      <c r="DL2395" s="37"/>
      <c r="DR2395" s="37"/>
      <c r="DS2395" s="37"/>
      <c r="DT2395" s="37"/>
      <c r="DU2395" s="37"/>
      <c r="DV2395" s="37"/>
      <c r="DW2395" s="37"/>
      <c r="DX2395" s="37"/>
      <c r="DY2395" s="37"/>
      <c r="DZ2395" s="37"/>
      <c r="EA2395" s="37"/>
      <c r="EB2395" s="37"/>
      <c r="EC2395" s="37"/>
      <c r="ED2395" s="37"/>
      <c r="EE2395" s="37"/>
      <c r="EF2395" s="37"/>
      <c r="EG2395" s="37"/>
      <c r="EH2395" s="37"/>
      <c r="EI2395" s="37"/>
      <c r="EJ2395" s="37"/>
      <c r="EK2395" s="37"/>
      <c r="EL2395" s="37"/>
      <c r="EM2395" s="37"/>
      <c r="EN2395" s="37"/>
      <c r="EO2395" s="37"/>
      <c r="EP2395" s="37"/>
      <c r="EQ2395" s="37"/>
      <c r="ER2395" s="37"/>
      <c r="ES2395" s="37"/>
      <c r="ET2395" s="37"/>
      <c r="EU2395" s="37"/>
      <c r="EV2395" s="37"/>
      <c r="EW2395" s="37"/>
      <c r="EX2395" s="37"/>
      <c r="EY2395" s="37"/>
      <c r="EZ2395" s="37"/>
      <c r="FA2395" s="37"/>
      <c r="FB2395" s="37"/>
      <c r="FC2395" s="37"/>
      <c r="FD2395" s="37"/>
    </row>
    <row r="2396" spans="2:160" x14ac:dyDescent="0.5">
      <c r="B2396" s="36" t="s">
        <v>2591</v>
      </c>
      <c r="C2396" s="18">
        <v>5.239988955080932E-3</v>
      </c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/>
      <c r="AA2396" s="37"/>
      <c r="AB2396" s="37"/>
      <c r="AC2396" s="37"/>
      <c r="AD2396" s="37"/>
      <c r="AE2396" s="37"/>
      <c r="AF2396" s="37"/>
      <c r="AG2396" s="37"/>
      <c r="AH2396" s="37"/>
      <c r="AI2396" s="37"/>
      <c r="AJ2396" s="37"/>
      <c r="AK2396" s="37"/>
      <c r="AL2396" s="37"/>
      <c r="AM2396" s="37"/>
      <c r="AN2396" s="37"/>
      <c r="AO2396" s="37"/>
      <c r="AP2396" s="37"/>
      <c r="AQ2396" s="37"/>
      <c r="AR2396" s="37"/>
      <c r="AS2396" s="37"/>
      <c r="AT2396" s="37"/>
      <c r="AU2396" s="37"/>
      <c r="AV2396" s="37"/>
      <c r="AW2396" s="37"/>
      <c r="AX2396" s="37"/>
      <c r="AY2396" s="37"/>
      <c r="AZ2396" s="37"/>
      <c r="BA2396" s="37"/>
      <c r="BB2396" s="37"/>
      <c r="BC2396" s="37"/>
      <c r="BD2396" s="37"/>
      <c r="BE2396" s="37"/>
      <c r="BF2396" s="37"/>
      <c r="BG2396" s="37"/>
      <c r="BH2396" s="37"/>
      <c r="BI2396" s="37"/>
      <c r="BJ2396" s="37"/>
      <c r="BK2396" s="37"/>
      <c r="BL2396" s="37"/>
      <c r="BM2396" s="37"/>
      <c r="BN2396" s="37"/>
      <c r="BO2396" s="37"/>
      <c r="BP2396" s="37"/>
      <c r="BQ2396" s="37"/>
      <c r="BR2396" s="37"/>
      <c r="BS2396" s="37"/>
      <c r="BT2396" s="37"/>
      <c r="BU2396" s="37"/>
      <c r="BV2396" s="37"/>
      <c r="BW2396" s="37"/>
      <c r="BX2396" s="37"/>
      <c r="BY2396" s="37"/>
      <c r="BZ2396" s="37"/>
      <c r="CA2396" s="37"/>
      <c r="CB2396" s="37"/>
      <c r="CC2396" s="37"/>
      <c r="CD2396" s="37"/>
      <c r="CE2396" s="37"/>
      <c r="CF2396" s="37"/>
      <c r="CG2396" s="37"/>
      <c r="CH2396" s="37"/>
      <c r="CI2396" s="37"/>
      <c r="CJ2396" s="37"/>
      <c r="CK2396" s="37"/>
      <c r="CL2396" s="37"/>
      <c r="CM2396" s="37"/>
      <c r="CN2396" s="37"/>
      <c r="CO2396" s="37"/>
      <c r="CP2396" s="37"/>
      <c r="CQ2396" s="37"/>
      <c r="CR2396" s="37"/>
      <c r="CS2396" s="37"/>
      <c r="CT2396" s="37"/>
      <c r="CU2396" s="37"/>
      <c r="CV2396" s="37"/>
      <c r="CW2396" s="37"/>
      <c r="CX2396" s="37"/>
      <c r="CY2396" s="37"/>
      <c r="CZ2396" s="37"/>
      <c r="DA2396" s="37"/>
      <c r="DB2396" s="37"/>
      <c r="DC2396" s="37"/>
      <c r="DD2396" s="37"/>
      <c r="DE2396" s="37"/>
      <c r="DF2396" s="37"/>
      <c r="DG2396" s="37"/>
      <c r="DH2396" s="37"/>
      <c r="DI2396" s="37"/>
      <c r="DJ2396" s="37"/>
      <c r="DK2396" s="37"/>
      <c r="DL2396" s="37"/>
      <c r="DR2396" s="37"/>
      <c r="DS2396" s="37"/>
      <c r="DT2396" s="37"/>
      <c r="DU2396" s="37"/>
      <c r="DV2396" s="37"/>
      <c r="DW2396" s="37"/>
      <c r="DX2396" s="37"/>
      <c r="DY2396" s="37"/>
      <c r="DZ2396" s="37"/>
      <c r="EA2396" s="37"/>
      <c r="EB2396" s="37"/>
      <c r="EC2396" s="37"/>
      <c r="ED2396" s="37"/>
      <c r="EE2396" s="37"/>
      <c r="EF2396" s="37"/>
      <c r="EG2396" s="37"/>
      <c r="EH2396" s="37"/>
      <c r="EI2396" s="37"/>
      <c r="EJ2396" s="37"/>
      <c r="EK2396" s="37"/>
      <c r="EL2396" s="37"/>
      <c r="EM2396" s="37"/>
      <c r="EN2396" s="37"/>
      <c r="EO2396" s="37"/>
      <c r="EP2396" s="37"/>
      <c r="EQ2396" s="37"/>
      <c r="ER2396" s="37"/>
      <c r="ES2396" s="37"/>
      <c r="ET2396" s="37"/>
      <c r="EU2396" s="37"/>
      <c r="EV2396" s="37"/>
      <c r="EW2396" s="37"/>
      <c r="EX2396" s="37"/>
      <c r="EY2396" s="37"/>
      <c r="EZ2396" s="37"/>
      <c r="FA2396" s="37"/>
      <c r="FB2396" s="37"/>
      <c r="FC2396" s="37"/>
      <c r="FD2396" s="37"/>
    </row>
    <row r="2397" spans="2:160" x14ac:dyDescent="0.5">
      <c r="B2397" s="36" t="s">
        <v>2592</v>
      </c>
      <c r="C2397" s="18">
        <v>2.2416710868622403E-4</v>
      </c>
      <c r="H2397" s="37"/>
      <c r="I2397" s="37"/>
      <c r="J2397" s="37"/>
      <c r="K2397" s="37"/>
      <c r="L2397" s="37"/>
      <c r="M2397" s="37"/>
      <c r="N2397" s="37"/>
      <c r="O2397" s="37"/>
      <c r="P2397" s="37"/>
      <c r="Q2397" s="37"/>
      <c r="R2397" s="37"/>
      <c r="S2397" s="37"/>
      <c r="T2397" s="37"/>
      <c r="U2397" s="37"/>
      <c r="V2397" s="37"/>
      <c r="W2397" s="37"/>
      <c r="X2397" s="37"/>
      <c r="Y2397" s="37"/>
      <c r="Z2397" s="37"/>
      <c r="AA2397" s="37"/>
      <c r="AB2397" s="37"/>
      <c r="AC2397" s="37"/>
      <c r="AD2397" s="37"/>
      <c r="AE2397" s="37"/>
      <c r="AF2397" s="37"/>
      <c r="AG2397" s="37"/>
      <c r="AH2397" s="37"/>
      <c r="AI2397" s="37"/>
      <c r="AJ2397" s="37"/>
      <c r="AK2397" s="37"/>
      <c r="AL2397" s="37"/>
      <c r="AM2397" s="37"/>
      <c r="AN2397" s="37"/>
      <c r="AO2397" s="37"/>
      <c r="AP2397" s="37"/>
      <c r="AQ2397" s="37"/>
      <c r="AR2397" s="37"/>
      <c r="AS2397" s="37"/>
      <c r="AT2397" s="37"/>
      <c r="AU2397" s="37"/>
      <c r="AV2397" s="37"/>
      <c r="AW2397" s="37"/>
      <c r="AX2397" s="37"/>
      <c r="AY2397" s="37"/>
      <c r="AZ2397" s="37"/>
      <c r="BA2397" s="37"/>
      <c r="BB2397" s="37"/>
      <c r="BC2397" s="37"/>
      <c r="BD2397" s="37"/>
      <c r="BE2397" s="37"/>
      <c r="BF2397" s="37"/>
      <c r="BG2397" s="37"/>
      <c r="BH2397" s="37"/>
      <c r="BI2397" s="37"/>
      <c r="BJ2397" s="37"/>
      <c r="BK2397" s="37"/>
      <c r="BL2397" s="37"/>
      <c r="BM2397" s="37"/>
      <c r="BN2397" s="37"/>
      <c r="BO2397" s="37"/>
      <c r="BP2397" s="37"/>
      <c r="BQ2397" s="37"/>
      <c r="BR2397" s="37"/>
      <c r="BS2397" s="37"/>
      <c r="BT2397" s="37"/>
      <c r="BU2397" s="37"/>
      <c r="BV2397" s="37"/>
      <c r="BW2397" s="37"/>
      <c r="BX2397" s="37"/>
      <c r="BY2397" s="37"/>
      <c r="BZ2397" s="37"/>
      <c r="CA2397" s="37"/>
      <c r="CB2397" s="37"/>
      <c r="CC2397" s="37"/>
      <c r="CD2397" s="37"/>
      <c r="CE2397" s="37"/>
      <c r="CF2397" s="37"/>
      <c r="CG2397" s="37"/>
      <c r="CH2397" s="37"/>
      <c r="CI2397" s="37"/>
      <c r="CJ2397" s="37"/>
      <c r="CK2397" s="37"/>
      <c r="CL2397" s="37"/>
      <c r="CM2397" s="37"/>
      <c r="CN2397" s="37"/>
      <c r="CO2397" s="37"/>
      <c r="CP2397" s="37"/>
      <c r="CQ2397" s="37"/>
      <c r="CR2397" s="37"/>
      <c r="CS2397" s="37"/>
      <c r="CT2397" s="37"/>
      <c r="CU2397" s="37"/>
      <c r="CV2397" s="37"/>
      <c r="CW2397" s="37"/>
      <c r="CX2397" s="37"/>
      <c r="CY2397" s="37"/>
      <c r="CZ2397" s="37"/>
      <c r="DA2397" s="37"/>
      <c r="DB2397" s="37"/>
      <c r="DC2397" s="37"/>
      <c r="DD2397" s="37"/>
      <c r="DE2397" s="37"/>
      <c r="DF2397" s="37"/>
      <c r="DG2397" s="37"/>
      <c r="DH2397" s="37"/>
      <c r="DI2397" s="37"/>
      <c r="DJ2397" s="37"/>
      <c r="DK2397" s="37"/>
      <c r="DL2397" s="37"/>
      <c r="DR2397" s="37"/>
      <c r="DS2397" s="37"/>
      <c r="DT2397" s="37"/>
      <c r="DU2397" s="37"/>
      <c r="DV2397" s="37"/>
      <c r="DW2397" s="37"/>
      <c r="DX2397" s="37"/>
      <c r="DY2397" s="37"/>
      <c r="DZ2397" s="37"/>
      <c r="EA2397" s="37"/>
      <c r="EB2397" s="37"/>
      <c r="EC2397" s="37"/>
      <c r="ED2397" s="37"/>
      <c r="EE2397" s="37"/>
      <c r="EF2397" s="37"/>
      <c r="EG2397" s="37"/>
      <c r="EH2397" s="37"/>
      <c r="EI2397" s="37"/>
      <c r="EJ2397" s="37"/>
      <c r="EK2397" s="37"/>
      <c r="EL2397" s="37"/>
      <c r="EM2397" s="37"/>
      <c r="EN2397" s="37"/>
      <c r="EO2397" s="37"/>
      <c r="EP2397" s="37"/>
      <c r="EQ2397" s="37"/>
      <c r="ER2397" s="37"/>
      <c r="ES2397" s="37"/>
      <c r="ET2397" s="37"/>
      <c r="EU2397" s="37"/>
      <c r="EV2397" s="37"/>
      <c r="EW2397" s="37"/>
      <c r="EX2397" s="37"/>
      <c r="EY2397" s="37"/>
      <c r="EZ2397" s="37"/>
      <c r="FA2397" s="37"/>
      <c r="FB2397" s="37"/>
      <c r="FC2397" s="37"/>
      <c r="FD2397" s="37"/>
    </row>
    <row r="2398" spans="2:160" x14ac:dyDescent="0.5">
      <c r="B2398" s="36" t="s">
        <v>2593</v>
      </c>
      <c r="C2398" s="18">
        <v>6.1521658843621818E-3</v>
      </c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F2398" s="37"/>
      <c r="AG2398" s="37"/>
      <c r="AH2398" s="37"/>
      <c r="AI2398" s="37"/>
      <c r="AJ2398" s="37"/>
      <c r="AK2398" s="37"/>
      <c r="AL2398" s="37"/>
      <c r="AM2398" s="37"/>
      <c r="AN2398" s="37"/>
      <c r="AO2398" s="37"/>
      <c r="AP2398" s="37"/>
      <c r="AQ2398" s="37"/>
      <c r="AR2398" s="37"/>
      <c r="AS2398" s="37"/>
      <c r="AT2398" s="37"/>
      <c r="AU2398" s="37"/>
      <c r="AV2398" s="37"/>
      <c r="AW2398" s="37"/>
      <c r="AX2398" s="37"/>
      <c r="AY2398" s="37"/>
      <c r="AZ2398" s="37"/>
      <c r="BA2398" s="37"/>
      <c r="BB2398" s="37"/>
      <c r="BC2398" s="37"/>
      <c r="BD2398" s="37"/>
      <c r="BE2398" s="37"/>
      <c r="BF2398" s="37"/>
      <c r="BG2398" s="37"/>
      <c r="BH2398" s="37"/>
      <c r="BI2398" s="37"/>
      <c r="BJ2398" s="37"/>
      <c r="BK2398" s="37"/>
      <c r="BL2398" s="37"/>
      <c r="BM2398" s="37"/>
      <c r="BN2398" s="37"/>
      <c r="BO2398" s="37"/>
      <c r="BP2398" s="37"/>
      <c r="BQ2398" s="37"/>
      <c r="BR2398" s="37"/>
      <c r="BS2398" s="37"/>
      <c r="BT2398" s="37"/>
      <c r="BU2398" s="37"/>
      <c r="BV2398" s="37"/>
      <c r="BW2398" s="37"/>
      <c r="BX2398" s="37"/>
      <c r="BY2398" s="37"/>
      <c r="BZ2398" s="37"/>
      <c r="CA2398" s="37"/>
      <c r="CB2398" s="37"/>
      <c r="CC2398" s="37"/>
      <c r="CD2398" s="37"/>
      <c r="CE2398" s="37"/>
      <c r="CF2398" s="37"/>
      <c r="CG2398" s="37"/>
      <c r="CH2398" s="37"/>
      <c r="CI2398" s="37"/>
      <c r="CJ2398" s="37"/>
      <c r="CK2398" s="37"/>
      <c r="CL2398" s="37"/>
      <c r="CM2398" s="37"/>
      <c r="CN2398" s="37"/>
      <c r="CO2398" s="37"/>
      <c r="CP2398" s="37"/>
      <c r="CQ2398" s="37"/>
      <c r="CR2398" s="37"/>
      <c r="CS2398" s="37"/>
      <c r="CT2398" s="37"/>
      <c r="CU2398" s="37"/>
      <c r="CV2398" s="37"/>
      <c r="CW2398" s="37"/>
      <c r="CX2398" s="37"/>
      <c r="CY2398" s="37"/>
      <c r="CZ2398" s="37"/>
      <c r="DA2398" s="37"/>
      <c r="DB2398" s="37"/>
      <c r="DC2398" s="37"/>
      <c r="DD2398" s="37"/>
      <c r="DE2398" s="37"/>
      <c r="DF2398" s="37"/>
      <c r="DG2398" s="37"/>
      <c r="DH2398" s="37"/>
      <c r="DI2398" s="37"/>
      <c r="DJ2398" s="37"/>
      <c r="DK2398" s="37"/>
      <c r="DL2398" s="37"/>
      <c r="DR2398" s="37"/>
      <c r="DS2398" s="37"/>
      <c r="DT2398" s="37"/>
      <c r="DU2398" s="37"/>
      <c r="DV2398" s="37"/>
      <c r="DW2398" s="37"/>
      <c r="DX2398" s="37"/>
      <c r="DY2398" s="37"/>
      <c r="DZ2398" s="37"/>
      <c r="EA2398" s="37"/>
      <c r="EB2398" s="37"/>
      <c r="EC2398" s="37"/>
      <c r="ED2398" s="37"/>
      <c r="EE2398" s="37"/>
      <c r="EF2398" s="37"/>
      <c r="EG2398" s="37"/>
      <c r="EH2398" s="37"/>
      <c r="EI2398" s="37"/>
      <c r="EJ2398" s="37"/>
      <c r="EK2398" s="37"/>
      <c r="EL2398" s="37"/>
      <c r="EM2398" s="37"/>
      <c r="EN2398" s="37"/>
      <c r="EO2398" s="37"/>
      <c r="EP2398" s="37"/>
      <c r="EQ2398" s="37"/>
      <c r="ER2398" s="37"/>
      <c r="ES2398" s="37"/>
      <c r="ET2398" s="37"/>
      <c r="EU2398" s="37"/>
      <c r="EV2398" s="37"/>
      <c r="EW2398" s="37"/>
      <c r="EX2398" s="37"/>
      <c r="EY2398" s="37"/>
      <c r="EZ2398" s="37"/>
      <c r="FA2398" s="37"/>
      <c r="FB2398" s="37"/>
      <c r="FC2398" s="37"/>
      <c r="FD2398" s="37"/>
    </row>
    <row r="2399" spans="2:160" x14ac:dyDescent="0.5">
      <c r="B2399" s="36" t="s">
        <v>2594</v>
      </c>
      <c r="C2399" s="18">
        <v>7.9655401759384237E-3</v>
      </c>
      <c r="H2399" s="37"/>
      <c r="I2399" s="37"/>
      <c r="J2399" s="37"/>
      <c r="K2399" s="37"/>
      <c r="L2399" s="37"/>
      <c r="M2399" s="37"/>
      <c r="N2399" s="37"/>
      <c r="O2399" s="37"/>
      <c r="P2399" s="37"/>
      <c r="Q2399" s="37"/>
      <c r="R2399" s="37"/>
      <c r="S2399" s="37"/>
      <c r="T2399" s="37"/>
      <c r="U2399" s="37"/>
      <c r="V2399" s="37"/>
      <c r="W2399" s="37"/>
      <c r="X2399" s="37"/>
      <c r="Y2399" s="37"/>
      <c r="Z2399" s="37"/>
      <c r="AA2399" s="37"/>
      <c r="AB2399" s="37"/>
      <c r="AC2399" s="37"/>
      <c r="AD2399" s="37"/>
      <c r="AE2399" s="37"/>
      <c r="AF2399" s="37"/>
      <c r="AG2399" s="37"/>
      <c r="AH2399" s="37"/>
      <c r="AI2399" s="37"/>
      <c r="AJ2399" s="37"/>
      <c r="AK2399" s="37"/>
      <c r="AL2399" s="37"/>
      <c r="AM2399" s="37"/>
      <c r="AN2399" s="37"/>
      <c r="AO2399" s="37"/>
      <c r="AP2399" s="37"/>
      <c r="AQ2399" s="37"/>
      <c r="AR2399" s="37"/>
      <c r="AS2399" s="37"/>
      <c r="AT2399" s="37"/>
      <c r="AU2399" s="37"/>
      <c r="AV2399" s="37"/>
      <c r="AW2399" s="37"/>
      <c r="AX2399" s="37"/>
      <c r="AY2399" s="37"/>
      <c r="AZ2399" s="37"/>
      <c r="BA2399" s="37"/>
      <c r="BB2399" s="37"/>
      <c r="BC2399" s="37"/>
      <c r="BD2399" s="37"/>
      <c r="BE2399" s="37"/>
      <c r="BF2399" s="37"/>
      <c r="BG2399" s="37"/>
      <c r="BH2399" s="37"/>
      <c r="BI2399" s="37"/>
      <c r="BJ2399" s="37"/>
      <c r="BK2399" s="37"/>
      <c r="BL2399" s="37"/>
      <c r="BM2399" s="37"/>
      <c r="BN2399" s="37"/>
      <c r="BO2399" s="37"/>
      <c r="BP2399" s="37"/>
      <c r="BQ2399" s="37"/>
      <c r="BR2399" s="37"/>
      <c r="BS2399" s="37"/>
      <c r="BT2399" s="37"/>
      <c r="BU2399" s="37"/>
      <c r="BV2399" s="37"/>
      <c r="BW2399" s="37"/>
      <c r="BX2399" s="37"/>
      <c r="BY2399" s="37"/>
      <c r="BZ2399" s="37"/>
      <c r="CA2399" s="37"/>
      <c r="CB2399" s="37"/>
      <c r="CC2399" s="37"/>
      <c r="CD2399" s="37"/>
      <c r="CE2399" s="37"/>
      <c r="CF2399" s="37"/>
      <c r="CG2399" s="37"/>
      <c r="CH2399" s="37"/>
      <c r="CI2399" s="37"/>
      <c r="CJ2399" s="37"/>
      <c r="CK2399" s="37"/>
      <c r="CL2399" s="37"/>
      <c r="CM2399" s="37"/>
      <c r="CN2399" s="37"/>
      <c r="CO2399" s="37"/>
      <c r="CP2399" s="37"/>
      <c r="CQ2399" s="37"/>
      <c r="CR2399" s="37"/>
      <c r="CS2399" s="37"/>
      <c r="CT2399" s="37"/>
      <c r="CU2399" s="37"/>
      <c r="CV2399" s="37"/>
      <c r="CW2399" s="37"/>
      <c r="CX2399" s="37"/>
      <c r="CY2399" s="37"/>
      <c r="CZ2399" s="37"/>
      <c r="DA2399" s="37"/>
      <c r="DB2399" s="37"/>
      <c r="DC2399" s="37"/>
      <c r="DD2399" s="37"/>
      <c r="DE2399" s="37"/>
      <c r="DF2399" s="37"/>
      <c r="DG2399" s="37"/>
      <c r="DH2399" s="37"/>
      <c r="DI2399" s="37"/>
      <c r="DJ2399" s="37"/>
      <c r="DK2399" s="37"/>
      <c r="DL2399" s="37"/>
      <c r="DR2399" s="37"/>
      <c r="DS2399" s="37"/>
      <c r="DT2399" s="37"/>
      <c r="DU2399" s="37"/>
      <c r="DV2399" s="37"/>
      <c r="DW2399" s="37"/>
      <c r="DX2399" s="37"/>
      <c r="DY2399" s="37"/>
      <c r="DZ2399" s="37"/>
      <c r="EA2399" s="37"/>
      <c r="EB2399" s="37"/>
      <c r="EC2399" s="37"/>
      <c r="ED2399" s="37"/>
      <c r="EE2399" s="37"/>
      <c r="EF2399" s="37"/>
      <c r="EG2399" s="37"/>
      <c r="EH2399" s="37"/>
      <c r="EI2399" s="37"/>
      <c r="EJ2399" s="37"/>
      <c r="EK2399" s="37"/>
      <c r="EL2399" s="37"/>
      <c r="EM2399" s="37"/>
      <c r="EN2399" s="37"/>
      <c r="EO2399" s="37"/>
      <c r="EP2399" s="37"/>
      <c r="EQ2399" s="37"/>
      <c r="ER2399" s="37"/>
      <c r="ES2399" s="37"/>
      <c r="ET2399" s="37"/>
      <c r="EU2399" s="37"/>
      <c r="EV2399" s="37"/>
      <c r="EW2399" s="37"/>
      <c r="EX2399" s="37"/>
      <c r="EY2399" s="37"/>
      <c r="EZ2399" s="37"/>
      <c r="FA2399" s="37"/>
      <c r="FB2399" s="37"/>
      <c r="FC2399" s="37"/>
      <c r="FD2399" s="37"/>
    </row>
    <row r="2400" spans="2:160" x14ac:dyDescent="0.5">
      <c r="B2400" s="36" t="s">
        <v>2595</v>
      </c>
      <c r="C2400" s="18">
        <v>8.3445642058346259E-3</v>
      </c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7"/>
      <c r="AD2400" s="37"/>
      <c r="AE2400" s="37"/>
      <c r="AF2400" s="37"/>
      <c r="AG2400" s="37"/>
      <c r="AH2400" s="37"/>
      <c r="AI2400" s="37"/>
      <c r="AJ2400" s="37"/>
      <c r="AK2400" s="37"/>
      <c r="AL2400" s="37"/>
      <c r="AM2400" s="37"/>
      <c r="AN2400" s="37"/>
      <c r="AO2400" s="37"/>
      <c r="AP2400" s="37"/>
      <c r="AQ2400" s="37"/>
      <c r="AR2400" s="37"/>
      <c r="AS2400" s="37"/>
      <c r="AT2400" s="37"/>
      <c r="AU2400" s="37"/>
      <c r="AV2400" s="37"/>
      <c r="AW2400" s="37"/>
      <c r="AX2400" s="37"/>
      <c r="AY2400" s="37"/>
      <c r="AZ2400" s="37"/>
      <c r="BA2400" s="37"/>
      <c r="BB2400" s="37"/>
      <c r="BC2400" s="37"/>
      <c r="BD2400" s="37"/>
      <c r="BE2400" s="37"/>
      <c r="BF2400" s="37"/>
      <c r="BG2400" s="37"/>
      <c r="BH2400" s="37"/>
      <c r="BI2400" s="37"/>
      <c r="BJ2400" s="37"/>
      <c r="BK2400" s="37"/>
      <c r="BL2400" s="37"/>
      <c r="BM2400" s="37"/>
      <c r="BN2400" s="37"/>
      <c r="BO2400" s="37"/>
      <c r="BP2400" s="37"/>
      <c r="BQ2400" s="37"/>
      <c r="BR2400" s="37"/>
      <c r="BS2400" s="37"/>
      <c r="BT2400" s="37"/>
      <c r="BU2400" s="37"/>
      <c r="BV2400" s="37"/>
      <c r="BW2400" s="37"/>
      <c r="BX2400" s="37"/>
      <c r="BY2400" s="37"/>
      <c r="BZ2400" s="37"/>
      <c r="CA2400" s="37"/>
      <c r="CB2400" s="37"/>
      <c r="CC2400" s="37"/>
      <c r="CD2400" s="37"/>
      <c r="CE2400" s="37"/>
      <c r="CF2400" s="37"/>
      <c r="CG2400" s="37"/>
      <c r="CH2400" s="37"/>
      <c r="CI2400" s="37"/>
      <c r="CJ2400" s="37"/>
      <c r="CK2400" s="37"/>
      <c r="CL2400" s="37"/>
      <c r="CM2400" s="37"/>
      <c r="CN2400" s="37"/>
      <c r="CO2400" s="37"/>
      <c r="CP2400" s="37"/>
      <c r="CQ2400" s="37"/>
      <c r="CR2400" s="37"/>
      <c r="CS2400" s="37"/>
      <c r="CT2400" s="37"/>
      <c r="CU2400" s="37"/>
      <c r="CV2400" s="37"/>
      <c r="CW2400" s="37"/>
      <c r="CX2400" s="37"/>
      <c r="CY2400" s="37"/>
      <c r="CZ2400" s="37"/>
      <c r="DA2400" s="37"/>
      <c r="DB2400" s="37"/>
      <c r="DC2400" s="37"/>
      <c r="DD2400" s="37"/>
      <c r="DE2400" s="37"/>
      <c r="DF2400" s="37"/>
      <c r="DG2400" s="37"/>
      <c r="DH2400" s="37"/>
      <c r="DI2400" s="37"/>
      <c r="DJ2400" s="37"/>
      <c r="DK2400" s="37"/>
      <c r="DL2400" s="37"/>
      <c r="DR2400" s="37"/>
      <c r="DS2400" s="37"/>
      <c r="DT2400" s="37"/>
      <c r="DU2400" s="37"/>
      <c r="DV2400" s="37"/>
      <c r="DW2400" s="37"/>
      <c r="DX2400" s="37"/>
      <c r="DY2400" s="37"/>
      <c r="DZ2400" s="37"/>
      <c r="EA2400" s="37"/>
      <c r="EB2400" s="37"/>
      <c r="EC2400" s="37"/>
      <c r="ED2400" s="37"/>
      <c r="EE2400" s="37"/>
      <c r="EF2400" s="37"/>
      <c r="EG2400" s="37"/>
      <c r="EH2400" s="37"/>
      <c r="EI2400" s="37"/>
      <c r="EJ2400" s="37"/>
      <c r="EK2400" s="37"/>
      <c r="EL2400" s="37"/>
      <c r="EM2400" s="37"/>
      <c r="EN2400" s="37"/>
      <c r="EO2400" s="37"/>
      <c r="EP2400" s="37"/>
      <c r="EQ2400" s="37"/>
      <c r="ER2400" s="37"/>
      <c r="ES2400" s="37"/>
      <c r="ET2400" s="37"/>
      <c r="EU2400" s="37"/>
      <c r="EV2400" s="37"/>
      <c r="EW2400" s="37"/>
      <c r="EX2400" s="37"/>
      <c r="EY2400" s="37"/>
      <c r="EZ2400" s="37"/>
      <c r="FA2400" s="37"/>
      <c r="FB2400" s="37"/>
      <c r="FC2400" s="37"/>
      <c r="FD2400" s="37"/>
    </row>
    <row r="2401" spans="2:160" x14ac:dyDescent="0.5">
      <c r="B2401" s="36" t="s">
        <v>2596</v>
      </c>
      <c r="C2401" s="18">
        <v>1.9261161596206833E-3</v>
      </c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F2401" s="37"/>
      <c r="AG2401" s="37"/>
      <c r="AH2401" s="37"/>
      <c r="AI2401" s="37"/>
      <c r="AJ2401" s="37"/>
      <c r="AK2401" s="37"/>
      <c r="AL2401" s="37"/>
      <c r="AM2401" s="37"/>
      <c r="AN2401" s="37"/>
      <c r="AO2401" s="37"/>
      <c r="AP2401" s="37"/>
      <c r="AQ2401" s="37"/>
      <c r="AR2401" s="37"/>
      <c r="AS2401" s="37"/>
      <c r="AT2401" s="37"/>
      <c r="AU2401" s="37"/>
      <c r="AV2401" s="37"/>
      <c r="AW2401" s="37"/>
      <c r="AX2401" s="37"/>
      <c r="AY2401" s="37"/>
      <c r="AZ2401" s="37"/>
      <c r="BA2401" s="37"/>
      <c r="BB2401" s="37"/>
      <c r="BC2401" s="37"/>
      <c r="BD2401" s="37"/>
      <c r="BE2401" s="37"/>
      <c r="BF2401" s="37"/>
      <c r="BG2401" s="37"/>
      <c r="BH2401" s="37"/>
      <c r="BI2401" s="37"/>
      <c r="BJ2401" s="37"/>
      <c r="BK2401" s="37"/>
      <c r="BL2401" s="37"/>
      <c r="BM2401" s="37"/>
      <c r="BN2401" s="37"/>
      <c r="BO2401" s="37"/>
      <c r="BP2401" s="37"/>
      <c r="BQ2401" s="37"/>
      <c r="BR2401" s="37"/>
      <c r="BS2401" s="37"/>
      <c r="BT2401" s="37"/>
      <c r="BU2401" s="37"/>
      <c r="BV2401" s="37"/>
      <c r="BW2401" s="37"/>
      <c r="BX2401" s="37"/>
      <c r="BY2401" s="37"/>
      <c r="BZ2401" s="37"/>
      <c r="CA2401" s="37"/>
      <c r="CB2401" s="37"/>
      <c r="CC2401" s="37"/>
      <c r="CD2401" s="37"/>
      <c r="CE2401" s="37"/>
      <c r="CF2401" s="37"/>
      <c r="CG2401" s="37"/>
      <c r="CH2401" s="37"/>
      <c r="CI2401" s="37"/>
      <c r="CJ2401" s="37"/>
      <c r="CK2401" s="37"/>
      <c r="CL2401" s="37"/>
      <c r="CM2401" s="37"/>
      <c r="CN2401" s="37"/>
      <c r="CO2401" s="37"/>
      <c r="CP2401" s="37"/>
      <c r="CQ2401" s="37"/>
      <c r="CR2401" s="37"/>
      <c r="CS2401" s="37"/>
      <c r="CT2401" s="37"/>
      <c r="CU2401" s="37"/>
      <c r="CV2401" s="37"/>
      <c r="CW2401" s="37"/>
      <c r="CX2401" s="37"/>
      <c r="CY2401" s="37"/>
      <c r="CZ2401" s="37"/>
      <c r="DA2401" s="37"/>
      <c r="DB2401" s="37"/>
      <c r="DC2401" s="37"/>
      <c r="DD2401" s="37"/>
      <c r="DE2401" s="37"/>
      <c r="DF2401" s="37"/>
      <c r="DG2401" s="37"/>
      <c r="DH2401" s="37"/>
      <c r="DI2401" s="37"/>
      <c r="DJ2401" s="37"/>
      <c r="DK2401" s="37"/>
      <c r="DL2401" s="37"/>
      <c r="DR2401" s="37"/>
      <c r="DS2401" s="37"/>
      <c r="DT2401" s="37"/>
      <c r="DU2401" s="37"/>
      <c r="DV2401" s="37"/>
      <c r="DW2401" s="37"/>
      <c r="DX2401" s="37"/>
      <c r="DY2401" s="37"/>
      <c r="DZ2401" s="37"/>
      <c r="EA2401" s="37"/>
      <c r="EB2401" s="37"/>
      <c r="EC2401" s="37"/>
      <c r="ED2401" s="37"/>
      <c r="EE2401" s="37"/>
      <c r="EF2401" s="37"/>
      <c r="EG2401" s="37"/>
      <c r="EH2401" s="37"/>
      <c r="EI2401" s="37"/>
      <c r="EJ2401" s="37"/>
      <c r="EK2401" s="37"/>
      <c r="EL2401" s="37"/>
      <c r="EM2401" s="37"/>
      <c r="EN2401" s="37"/>
      <c r="EO2401" s="37"/>
      <c r="EP2401" s="37"/>
      <c r="EQ2401" s="37"/>
      <c r="ER2401" s="37"/>
      <c r="ES2401" s="37"/>
      <c r="ET2401" s="37"/>
      <c r="EU2401" s="37"/>
      <c r="EV2401" s="37"/>
      <c r="EW2401" s="37"/>
      <c r="EX2401" s="37"/>
      <c r="EY2401" s="37"/>
      <c r="EZ2401" s="37"/>
      <c r="FA2401" s="37"/>
      <c r="FB2401" s="37"/>
      <c r="FC2401" s="37"/>
      <c r="FD2401" s="37"/>
    </row>
    <row r="2402" spans="2:160" x14ac:dyDescent="0.5">
      <c r="B2402" s="36" t="s">
        <v>2597</v>
      </c>
      <c r="C2402" s="18">
        <v>3.0777098634593436E-3</v>
      </c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F2402" s="37"/>
      <c r="AG2402" s="37"/>
      <c r="AH2402" s="37"/>
      <c r="AI2402" s="37"/>
      <c r="AJ2402" s="37"/>
      <c r="AK2402" s="37"/>
      <c r="AL2402" s="37"/>
      <c r="AM2402" s="37"/>
      <c r="AN2402" s="37"/>
      <c r="AO2402" s="37"/>
      <c r="AP2402" s="37"/>
      <c r="AQ2402" s="37"/>
      <c r="AR2402" s="37"/>
      <c r="AS2402" s="37"/>
      <c r="AT2402" s="37"/>
      <c r="AU2402" s="37"/>
      <c r="AV2402" s="37"/>
      <c r="AW2402" s="37"/>
      <c r="AX2402" s="37"/>
      <c r="AY2402" s="37"/>
      <c r="AZ2402" s="37"/>
      <c r="BA2402" s="37"/>
      <c r="BB2402" s="37"/>
      <c r="BC2402" s="37"/>
      <c r="BD2402" s="37"/>
      <c r="BE2402" s="37"/>
      <c r="BF2402" s="37"/>
      <c r="BG2402" s="37"/>
      <c r="BH2402" s="37"/>
      <c r="BI2402" s="37"/>
      <c r="BJ2402" s="37"/>
      <c r="BK2402" s="37"/>
      <c r="BL2402" s="37"/>
      <c r="BM2402" s="37"/>
      <c r="BN2402" s="37"/>
      <c r="BO2402" s="37"/>
      <c r="BP2402" s="37"/>
      <c r="BQ2402" s="37"/>
      <c r="BR2402" s="37"/>
      <c r="BS2402" s="37"/>
      <c r="BT2402" s="37"/>
      <c r="BU2402" s="37"/>
      <c r="BV2402" s="37"/>
      <c r="BW2402" s="37"/>
      <c r="BX2402" s="37"/>
      <c r="BY2402" s="37"/>
      <c r="BZ2402" s="37"/>
      <c r="CA2402" s="37"/>
      <c r="CB2402" s="37"/>
      <c r="CC2402" s="37"/>
      <c r="CD2402" s="37"/>
      <c r="CE2402" s="37"/>
      <c r="CF2402" s="37"/>
      <c r="CG2402" s="37"/>
      <c r="CH2402" s="37"/>
      <c r="CI2402" s="37"/>
      <c r="CJ2402" s="37"/>
      <c r="CK2402" s="37"/>
      <c r="CL2402" s="37"/>
      <c r="CM2402" s="37"/>
      <c r="CN2402" s="37"/>
      <c r="CO2402" s="37"/>
      <c r="CP2402" s="37"/>
      <c r="CQ2402" s="37"/>
      <c r="CR2402" s="37"/>
      <c r="CS2402" s="37"/>
      <c r="CT2402" s="37"/>
      <c r="CU2402" s="37"/>
      <c r="CV2402" s="37"/>
      <c r="CW2402" s="37"/>
      <c r="CX2402" s="37"/>
      <c r="CY2402" s="37"/>
      <c r="CZ2402" s="37"/>
      <c r="DA2402" s="37"/>
      <c r="DB2402" s="37"/>
      <c r="DC2402" s="37"/>
      <c r="DD2402" s="37"/>
      <c r="DE2402" s="37"/>
      <c r="DF2402" s="37"/>
      <c r="DG2402" s="37"/>
      <c r="DH2402" s="37"/>
      <c r="DI2402" s="37"/>
      <c r="DJ2402" s="37"/>
      <c r="DK2402" s="37"/>
      <c r="DL2402" s="37"/>
      <c r="DR2402" s="37"/>
      <c r="DS2402" s="37"/>
      <c r="DT2402" s="37"/>
      <c r="DU2402" s="37"/>
      <c r="DV2402" s="37"/>
      <c r="DW2402" s="37"/>
      <c r="DX2402" s="37"/>
      <c r="DY2402" s="37"/>
      <c r="DZ2402" s="37"/>
      <c r="EA2402" s="37"/>
      <c r="EB2402" s="37"/>
      <c r="EC2402" s="37"/>
      <c r="ED2402" s="37"/>
      <c r="EE2402" s="37"/>
      <c r="EF2402" s="37"/>
      <c r="EG2402" s="37"/>
      <c r="EH2402" s="37"/>
      <c r="EI2402" s="37"/>
      <c r="EJ2402" s="37"/>
      <c r="EK2402" s="37"/>
      <c r="EL2402" s="37"/>
      <c r="EM2402" s="37"/>
      <c r="EN2402" s="37"/>
      <c r="EO2402" s="37"/>
      <c r="EP2402" s="37"/>
      <c r="EQ2402" s="37"/>
      <c r="ER2402" s="37"/>
      <c r="ES2402" s="37"/>
      <c r="ET2402" s="37"/>
      <c r="EU2402" s="37"/>
      <c r="EV2402" s="37"/>
      <c r="EW2402" s="37"/>
      <c r="EX2402" s="37"/>
      <c r="EY2402" s="37"/>
      <c r="EZ2402" s="37"/>
      <c r="FA2402" s="37"/>
      <c r="FB2402" s="37"/>
      <c r="FC2402" s="37"/>
      <c r="FD2402" s="37"/>
    </row>
    <row r="2403" spans="2:160" x14ac:dyDescent="0.5">
      <c r="B2403" s="36" t="s">
        <v>2598</v>
      </c>
      <c r="C2403" s="18">
        <v>-1.2785979956448368E-2</v>
      </c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/>
      <c r="AA2403" s="37"/>
      <c r="AB2403" s="37"/>
      <c r="AC2403" s="37"/>
      <c r="AD2403" s="37"/>
      <c r="AE2403" s="37"/>
      <c r="AF2403" s="37"/>
      <c r="AG2403" s="37"/>
      <c r="AH2403" s="37"/>
      <c r="AI2403" s="37"/>
      <c r="AJ2403" s="37"/>
      <c r="AK2403" s="37"/>
      <c r="AL2403" s="37"/>
      <c r="AM2403" s="37"/>
      <c r="AN2403" s="37"/>
      <c r="AO2403" s="37"/>
      <c r="AP2403" s="37"/>
      <c r="AQ2403" s="37"/>
      <c r="AR2403" s="37"/>
      <c r="AS2403" s="37"/>
      <c r="AT2403" s="37"/>
      <c r="AU2403" s="37"/>
      <c r="AV2403" s="37"/>
      <c r="AW2403" s="37"/>
      <c r="AX2403" s="37"/>
      <c r="AY2403" s="37"/>
      <c r="AZ2403" s="37"/>
      <c r="BA2403" s="37"/>
      <c r="BB2403" s="37"/>
      <c r="BC2403" s="37"/>
      <c r="BD2403" s="37"/>
      <c r="BE2403" s="37"/>
      <c r="BF2403" s="37"/>
      <c r="BG2403" s="37"/>
      <c r="BH2403" s="37"/>
      <c r="BI2403" s="37"/>
      <c r="BJ2403" s="37"/>
      <c r="BK2403" s="37"/>
      <c r="BL2403" s="37"/>
      <c r="BM2403" s="37"/>
      <c r="BN2403" s="37"/>
      <c r="BO2403" s="37"/>
      <c r="BP2403" s="37"/>
      <c r="BQ2403" s="37"/>
      <c r="BR2403" s="37"/>
      <c r="BS2403" s="37"/>
      <c r="BT2403" s="37"/>
      <c r="BU2403" s="37"/>
      <c r="BV2403" s="37"/>
      <c r="BW2403" s="37"/>
      <c r="BX2403" s="37"/>
      <c r="BY2403" s="37"/>
      <c r="BZ2403" s="37"/>
      <c r="CA2403" s="37"/>
      <c r="CB2403" s="37"/>
      <c r="CC2403" s="37"/>
      <c r="CD2403" s="37"/>
      <c r="CE2403" s="37"/>
      <c r="CF2403" s="37"/>
      <c r="CG2403" s="37"/>
      <c r="CH2403" s="37"/>
      <c r="CI2403" s="37"/>
      <c r="CJ2403" s="37"/>
      <c r="CK2403" s="37"/>
      <c r="CL2403" s="37"/>
      <c r="CM2403" s="37"/>
      <c r="CN2403" s="37"/>
      <c r="CO2403" s="37"/>
      <c r="CP2403" s="37"/>
      <c r="CQ2403" s="37"/>
      <c r="CR2403" s="37"/>
      <c r="CS2403" s="37"/>
      <c r="CT2403" s="37"/>
      <c r="CU2403" s="37"/>
      <c r="CV2403" s="37"/>
      <c r="CW2403" s="37"/>
      <c r="CX2403" s="37"/>
      <c r="CY2403" s="37"/>
      <c r="CZ2403" s="37"/>
      <c r="DA2403" s="37"/>
      <c r="DB2403" s="37"/>
      <c r="DC2403" s="37"/>
      <c r="DD2403" s="37"/>
      <c r="DE2403" s="37"/>
      <c r="DF2403" s="37"/>
      <c r="DG2403" s="37"/>
      <c r="DH2403" s="37"/>
      <c r="DI2403" s="37"/>
      <c r="DJ2403" s="37"/>
      <c r="DK2403" s="37"/>
      <c r="DL2403" s="37"/>
      <c r="DR2403" s="37"/>
      <c r="DS2403" s="37"/>
      <c r="DT2403" s="37"/>
      <c r="DU2403" s="37"/>
      <c r="DV2403" s="37"/>
      <c r="DW2403" s="37"/>
      <c r="DX2403" s="37"/>
      <c r="DY2403" s="37"/>
      <c r="DZ2403" s="37"/>
      <c r="EA2403" s="37"/>
      <c r="EB2403" s="37"/>
      <c r="EC2403" s="37"/>
      <c r="ED2403" s="37"/>
      <c r="EE2403" s="37"/>
      <c r="EF2403" s="37"/>
      <c r="EG2403" s="37"/>
      <c r="EH2403" s="37"/>
      <c r="EI2403" s="37"/>
      <c r="EJ2403" s="37"/>
      <c r="EK2403" s="37"/>
      <c r="EL2403" s="37"/>
      <c r="EM2403" s="37"/>
      <c r="EN2403" s="37"/>
      <c r="EO2403" s="37"/>
      <c r="EP2403" s="37"/>
      <c r="EQ2403" s="37"/>
      <c r="ER2403" s="37"/>
      <c r="ES2403" s="37"/>
      <c r="ET2403" s="37"/>
      <c r="EU2403" s="37"/>
      <c r="EV2403" s="37"/>
      <c r="EW2403" s="37"/>
      <c r="EX2403" s="37"/>
      <c r="EY2403" s="37"/>
      <c r="EZ2403" s="37"/>
      <c r="FA2403" s="37"/>
      <c r="FB2403" s="37"/>
      <c r="FC2403" s="37"/>
      <c r="FD2403" s="37"/>
    </row>
    <row r="2404" spans="2:160" x14ac:dyDescent="0.5">
      <c r="B2404" s="36" t="s">
        <v>2599</v>
      </c>
      <c r="C2404" s="18">
        <v>1.6821807683213619E-2</v>
      </c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/>
      <c r="AA2404" s="37"/>
      <c r="AB2404" s="37"/>
      <c r="AC2404" s="37"/>
      <c r="AD2404" s="37"/>
      <c r="AE2404" s="37"/>
      <c r="AF2404" s="37"/>
      <c r="AG2404" s="37"/>
      <c r="AH2404" s="37"/>
      <c r="AI2404" s="37"/>
      <c r="AJ2404" s="37"/>
      <c r="AK2404" s="37"/>
      <c r="AL2404" s="37"/>
      <c r="AM2404" s="37"/>
      <c r="AN2404" s="37"/>
      <c r="AO2404" s="37"/>
      <c r="AP2404" s="37"/>
      <c r="AQ2404" s="37"/>
      <c r="AR2404" s="37"/>
      <c r="AS2404" s="37"/>
      <c r="AT2404" s="37"/>
      <c r="AU2404" s="37"/>
      <c r="AV2404" s="37"/>
      <c r="AW2404" s="37"/>
      <c r="AX2404" s="37"/>
      <c r="AY2404" s="37"/>
      <c r="AZ2404" s="37"/>
      <c r="BA2404" s="37"/>
      <c r="BB2404" s="37"/>
      <c r="BC2404" s="37"/>
      <c r="BD2404" s="37"/>
      <c r="BE2404" s="37"/>
      <c r="BF2404" s="37"/>
      <c r="BG2404" s="37"/>
      <c r="BH2404" s="37"/>
      <c r="BI2404" s="37"/>
      <c r="BJ2404" s="37"/>
      <c r="BK2404" s="37"/>
      <c r="BL2404" s="37"/>
      <c r="BM2404" s="37"/>
      <c r="BN2404" s="37"/>
      <c r="BO2404" s="37"/>
      <c r="BP2404" s="37"/>
      <c r="BQ2404" s="37"/>
      <c r="BR2404" s="37"/>
      <c r="BS2404" s="37"/>
      <c r="BT2404" s="37"/>
      <c r="BU2404" s="37"/>
      <c r="BV2404" s="37"/>
      <c r="BW2404" s="37"/>
      <c r="BX2404" s="37"/>
      <c r="BY2404" s="37"/>
      <c r="BZ2404" s="37"/>
      <c r="CA2404" s="37"/>
      <c r="CB2404" s="37"/>
      <c r="CC2404" s="37"/>
      <c r="CD2404" s="37"/>
      <c r="CE2404" s="37"/>
      <c r="CF2404" s="37"/>
      <c r="CG2404" s="37"/>
      <c r="CH2404" s="37"/>
      <c r="CI2404" s="37"/>
      <c r="CJ2404" s="37"/>
      <c r="CK2404" s="37"/>
      <c r="CL2404" s="37"/>
      <c r="CM2404" s="37"/>
      <c r="CN2404" s="37"/>
      <c r="CO2404" s="37"/>
      <c r="CP2404" s="37"/>
      <c r="CQ2404" s="37"/>
      <c r="CR2404" s="37"/>
      <c r="CS2404" s="37"/>
      <c r="CT2404" s="37"/>
      <c r="CU2404" s="37"/>
      <c r="CV2404" s="37"/>
      <c r="CW2404" s="37"/>
      <c r="CX2404" s="37"/>
      <c r="CY2404" s="37"/>
      <c r="CZ2404" s="37"/>
      <c r="DA2404" s="37"/>
      <c r="DB2404" s="37"/>
      <c r="DC2404" s="37"/>
      <c r="DD2404" s="37"/>
      <c r="DE2404" s="37"/>
      <c r="DF2404" s="37"/>
      <c r="DG2404" s="37"/>
      <c r="DH2404" s="37"/>
      <c r="DI2404" s="37"/>
      <c r="DJ2404" s="37"/>
      <c r="DK2404" s="37"/>
      <c r="DL2404" s="37"/>
      <c r="DR2404" s="37"/>
      <c r="DS2404" s="37"/>
      <c r="DT2404" s="37"/>
      <c r="DU2404" s="37"/>
      <c r="DV2404" s="37"/>
      <c r="DW2404" s="37"/>
      <c r="DX2404" s="37"/>
      <c r="DY2404" s="37"/>
      <c r="DZ2404" s="37"/>
      <c r="EA2404" s="37"/>
      <c r="EB2404" s="37"/>
      <c r="EC2404" s="37"/>
      <c r="ED2404" s="37"/>
      <c r="EE2404" s="37"/>
      <c r="EF2404" s="37"/>
      <c r="EG2404" s="37"/>
      <c r="EH2404" s="37"/>
      <c r="EI2404" s="37"/>
      <c r="EJ2404" s="37"/>
      <c r="EK2404" s="37"/>
      <c r="EL2404" s="37"/>
      <c r="EM2404" s="37"/>
      <c r="EN2404" s="37"/>
      <c r="EO2404" s="37"/>
      <c r="EP2404" s="37"/>
      <c r="EQ2404" s="37"/>
      <c r="ER2404" s="37"/>
      <c r="ES2404" s="37"/>
      <c r="ET2404" s="37"/>
      <c r="EU2404" s="37"/>
      <c r="EV2404" s="37"/>
      <c r="EW2404" s="37"/>
      <c r="EX2404" s="37"/>
      <c r="EY2404" s="37"/>
      <c r="EZ2404" s="37"/>
      <c r="FA2404" s="37"/>
      <c r="FB2404" s="37"/>
      <c r="FC2404" s="37"/>
      <c r="FD2404" s="37"/>
    </row>
    <row r="2405" spans="2:160" x14ac:dyDescent="0.5">
      <c r="B2405" s="36" t="s">
        <v>2600</v>
      </c>
      <c r="C2405" s="18">
        <v>-4.7424541435270307E-4</v>
      </c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/>
      <c r="AA2405" s="37"/>
      <c r="AB2405" s="37"/>
      <c r="AC2405" s="37"/>
      <c r="AD2405" s="37"/>
      <c r="AE2405" s="37"/>
      <c r="AF2405" s="37"/>
      <c r="AG2405" s="37"/>
      <c r="AH2405" s="37"/>
      <c r="AI2405" s="37"/>
      <c r="AJ2405" s="37"/>
      <c r="AK2405" s="37"/>
      <c r="AL2405" s="37"/>
      <c r="AM2405" s="37"/>
      <c r="AN2405" s="37"/>
      <c r="AO2405" s="37"/>
      <c r="AP2405" s="37"/>
      <c r="AQ2405" s="37"/>
      <c r="AR2405" s="37"/>
      <c r="AS2405" s="37"/>
      <c r="AT2405" s="37"/>
      <c r="AU2405" s="37"/>
      <c r="AV2405" s="37"/>
      <c r="AW2405" s="37"/>
      <c r="AX2405" s="37"/>
      <c r="AY2405" s="37"/>
      <c r="AZ2405" s="37"/>
      <c r="BA2405" s="37"/>
      <c r="BB2405" s="37"/>
      <c r="BC2405" s="37"/>
      <c r="BD2405" s="37"/>
      <c r="BE2405" s="37"/>
      <c r="BF2405" s="37"/>
      <c r="BG2405" s="37"/>
      <c r="BH2405" s="37"/>
      <c r="BI2405" s="37"/>
      <c r="BJ2405" s="37"/>
      <c r="BK2405" s="37"/>
      <c r="BL2405" s="37"/>
      <c r="BM2405" s="37"/>
      <c r="BN2405" s="37"/>
      <c r="BO2405" s="37"/>
      <c r="BP2405" s="37"/>
      <c r="BQ2405" s="37"/>
      <c r="BR2405" s="37"/>
      <c r="BS2405" s="37"/>
      <c r="BT2405" s="37"/>
      <c r="BU2405" s="37"/>
      <c r="BV2405" s="37"/>
      <c r="BW2405" s="37"/>
      <c r="BX2405" s="37"/>
      <c r="BY2405" s="37"/>
      <c r="BZ2405" s="37"/>
      <c r="CA2405" s="37"/>
      <c r="CB2405" s="37"/>
      <c r="CC2405" s="37"/>
      <c r="CD2405" s="37"/>
      <c r="CE2405" s="37"/>
      <c r="CF2405" s="37"/>
      <c r="CG2405" s="37"/>
      <c r="CH2405" s="37"/>
      <c r="CI2405" s="37"/>
      <c r="CJ2405" s="37"/>
      <c r="CK2405" s="37"/>
      <c r="CL2405" s="37"/>
      <c r="CM2405" s="37"/>
      <c r="CN2405" s="37"/>
      <c r="CO2405" s="37"/>
      <c r="CP2405" s="37"/>
      <c r="CQ2405" s="37"/>
      <c r="CR2405" s="37"/>
      <c r="CS2405" s="37"/>
      <c r="CT2405" s="37"/>
      <c r="CU2405" s="37"/>
      <c r="CV2405" s="37"/>
      <c r="CW2405" s="37"/>
      <c r="CX2405" s="37"/>
      <c r="CY2405" s="37"/>
      <c r="CZ2405" s="37"/>
      <c r="DA2405" s="37"/>
      <c r="DB2405" s="37"/>
      <c r="DC2405" s="37"/>
      <c r="DD2405" s="37"/>
      <c r="DE2405" s="37"/>
      <c r="DF2405" s="37"/>
      <c r="DG2405" s="37"/>
      <c r="DH2405" s="37"/>
      <c r="DI2405" s="37"/>
      <c r="DJ2405" s="37"/>
      <c r="DK2405" s="37"/>
      <c r="DL2405" s="37"/>
      <c r="DR2405" s="37"/>
      <c r="DS2405" s="37"/>
      <c r="DT2405" s="37"/>
      <c r="DU2405" s="37"/>
      <c r="DV2405" s="37"/>
      <c r="DW2405" s="37"/>
      <c r="DX2405" s="37"/>
      <c r="DY2405" s="37"/>
      <c r="DZ2405" s="37"/>
      <c r="EA2405" s="37"/>
      <c r="EB2405" s="37"/>
      <c r="EC2405" s="37"/>
      <c r="ED2405" s="37"/>
      <c r="EE2405" s="37"/>
      <c r="EF2405" s="37"/>
      <c r="EG2405" s="37"/>
      <c r="EH2405" s="37"/>
      <c r="EI2405" s="37"/>
      <c r="EJ2405" s="37"/>
      <c r="EK2405" s="37"/>
      <c r="EL2405" s="37"/>
      <c r="EM2405" s="37"/>
      <c r="EN2405" s="37"/>
      <c r="EO2405" s="37"/>
      <c r="EP2405" s="37"/>
      <c r="EQ2405" s="37"/>
      <c r="ER2405" s="37"/>
      <c r="ES2405" s="37"/>
      <c r="ET2405" s="37"/>
      <c r="EU2405" s="37"/>
      <c r="EV2405" s="37"/>
      <c r="EW2405" s="37"/>
      <c r="EX2405" s="37"/>
      <c r="EY2405" s="37"/>
      <c r="EZ2405" s="37"/>
      <c r="FA2405" s="37"/>
      <c r="FB2405" s="37"/>
      <c r="FC2405" s="37"/>
      <c r="FD2405" s="37"/>
    </row>
    <row r="2406" spans="2:160" x14ac:dyDescent="0.5">
      <c r="B2406" s="36" t="s">
        <v>2601</v>
      </c>
      <c r="C2406" s="18">
        <v>1.8519652259090247E-3</v>
      </c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F2406" s="37"/>
      <c r="AG2406" s="37"/>
      <c r="AH2406" s="37"/>
      <c r="AI2406" s="37"/>
      <c r="AJ2406" s="37"/>
      <c r="AK2406" s="37"/>
      <c r="AL2406" s="37"/>
      <c r="AM2406" s="37"/>
      <c r="AN2406" s="37"/>
      <c r="AO2406" s="37"/>
      <c r="AP2406" s="37"/>
      <c r="AQ2406" s="37"/>
      <c r="AR2406" s="37"/>
      <c r="AS2406" s="37"/>
      <c r="AT2406" s="37"/>
      <c r="AU2406" s="37"/>
      <c r="AV2406" s="37"/>
      <c r="AW2406" s="37"/>
      <c r="AX2406" s="37"/>
      <c r="AY2406" s="37"/>
      <c r="AZ2406" s="37"/>
      <c r="BA2406" s="37"/>
      <c r="BB2406" s="37"/>
      <c r="BC2406" s="37"/>
      <c r="BD2406" s="37"/>
      <c r="BE2406" s="37"/>
      <c r="BF2406" s="37"/>
      <c r="BG2406" s="37"/>
      <c r="BH2406" s="37"/>
      <c r="BI2406" s="37"/>
      <c r="BJ2406" s="37"/>
      <c r="BK2406" s="37"/>
      <c r="BL2406" s="37"/>
      <c r="BM2406" s="37"/>
      <c r="BN2406" s="37"/>
      <c r="BO2406" s="37"/>
      <c r="BP2406" s="37"/>
      <c r="BQ2406" s="37"/>
      <c r="BR2406" s="37"/>
      <c r="BS2406" s="37"/>
      <c r="BT2406" s="37"/>
      <c r="BU2406" s="37"/>
      <c r="BV2406" s="37"/>
      <c r="BW2406" s="37"/>
      <c r="BX2406" s="37"/>
      <c r="BY2406" s="37"/>
      <c r="BZ2406" s="37"/>
      <c r="CA2406" s="37"/>
      <c r="CB2406" s="37"/>
      <c r="CC2406" s="37"/>
      <c r="CD2406" s="37"/>
      <c r="CE2406" s="37"/>
      <c r="CF2406" s="37"/>
      <c r="CG2406" s="37"/>
      <c r="CH2406" s="37"/>
      <c r="CI2406" s="37"/>
      <c r="CJ2406" s="37"/>
      <c r="CK2406" s="37"/>
      <c r="CL2406" s="37"/>
      <c r="CM2406" s="37"/>
      <c r="CN2406" s="37"/>
      <c r="CO2406" s="37"/>
      <c r="CP2406" s="37"/>
      <c r="CQ2406" s="37"/>
      <c r="CR2406" s="37"/>
      <c r="CS2406" s="37"/>
      <c r="CT2406" s="37"/>
      <c r="CU2406" s="37"/>
      <c r="CV2406" s="37"/>
      <c r="CW2406" s="37"/>
      <c r="CX2406" s="37"/>
      <c r="CY2406" s="37"/>
      <c r="CZ2406" s="37"/>
      <c r="DA2406" s="37"/>
      <c r="DB2406" s="37"/>
      <c r="DC2406" s="37"/>
      <c r="DD2406" s="37"/>
      <c r="DE2406" s="37"/>
      <c r="DF2406" s="37"/>
      <c r="DG2406" s="37"/>
      <c r="DH2406" s="37"/>
      <c r="DI2406" s="37"/>
      <c r="DJ2406" s="37"/>
      <c r="DK2406" s="37"/>
      <c r="DL2406" s="37"/>
      <c r="DR2406" s="37"/>
      <c r="DS2406" s="37"/>
      <c r="DT2406" s="37"/>
      <c r="DU2406" s="37"/>
      <c r="DV2406" s="37"/>
      <c r="DW2406" s="37"/>
      <c r="DX2406" s="37"/>
      <c r="DY2406" s="37"/>
      <c r="DZ2406" s="37"/>
      <c r="EA2406" s="37"/>
      <c r="EB2406" s="37"/>
      <c r="EC2406" s="37"/>
      <c r="ED2406" s="37"/>
      <c r="EE2406" s="37"/>
      <c r="EF2406" s="37"/>
      <c r="EG2406" s="37"/>
      <c r="EH2406" s="37"/>
      <c r="EI2406" s="37"/>
      <c r="EJ2406" s="37"/>
      <c r="EK2406" s="37"/>
      <c r="EL2406" s="37"/>
      <c r="EM2406" s="37"/>
      <c r="EN2406" s="37"/>
      <c r="EO2406" s="37"/>
      <c r="EP2406" s="37"/>
      <c r="EQ2406" s="37"/>
      <c r="ER2406" s="37"/>
      <c r="ES2406" s="37"/>
      <c r="ET2406" s="37"/>
      <c r="EU2406" s="37"/>
      <c r="EV2406" s="37"/>
      <c r="EW2406" s="37"/>
      <c r="EX2406" s="37"/>
      <c r="EY2406" s="37"/>
      <c r="EZ2406" s="37"/>
      <c r="FA2406" s="37"/>
      <c r="FB2406" s="37"/>
      <c r="FC2406" s="37"/>
      <c r="FD2406" s="37"/>
    </row>
    <row r="2407" spans="2:160" x14ac:dyDescent="0.5">
      <c r="B2407" s="36" t="s">
        <v>2602</v>
      </c>
      <c r="C2407" s="18">
        <v>3.6145866752219646E-3</v>
      </c>
      <c r="H2407" s="37"/>
      <c r="I2407" s="37"/>
      <c r="J2407" s="37"/>
      <c r="K2407" s="37"/>
      <c r="L2407" s="37"/>
      <c r="M2407" s="37"/>
      <c r="N2407" s="37"/>
      <c r="O2407" s="37"/>
      <c r="P2407" s="37"/>
      <c r="Q2407" s="37"/>
      <c r="R2407" s="37"/>
      <c r="S2407" s="37"/>
      <c r="T2407" s="37"/>
      <c r="U2407" s="37"/>
      <c r="V2407" s="37"/>
      <c r="W2407" s="37"/>
      <c r="X2407" s="37"/>
      <c r="Y2407" s="37"/>
      <c r="Z2407" s="37"/>
      <c r="AA2407" s="37"/>
      <c r="AB2407" s="37"/>
      <c r="AC2407" s="37"/>
      <c r="AD2407" s="37"/>
      <c r="AE2407" s="37"/>
      <c r="AF2407" s="37"/>
      <c r="AG2407" s="37"/>
      <c r="AH2407" s="37"/>
      <c r="AI2407" s="37"/>
      <c r="AJ2407" s="37"/>
      <c r="AK2407" s="37"/>
      <c r="AL2407" s="37"/>
      <c r="AM2407" s="37"/>
      <c r="AN2407" s="37"/>
      <c r="AO2407" s="37"/>
      <c r="AP2407" s="37"/>
      <c r="AQ2407" s="37"/>
      <c r="AR2407" s="37"/>
      <c r="AS2407" s="37"/>
      <c r="AT2407" s="37"/>
      <c r="AU2407" s="37"/>
      <c r="AV2407" s="37"/>
      <c r="AW2407" s="37"/>
      <c r="AX2407" s="37"/>
      <c r="AY2407" s="37"/>
      <c r="AZ2407" s="37"/>
      <c r="BA2407" s="37"/>
      <c r="BB2407" s="37"/>
      <c r="BC2407" s="37"/>
      <c r="BD2407" s="37"/>
      <c r="BE2407" s="37"/>
      <c r="BF2407" s="37"/>
      <c r="BG2407" s="37"/>
      <c r="BH2407" s="37"/>
      <c r="BI2407" s="37"/>
      <c r="BJ2407" s="37"/>
      <c r="BK2407" s="37"/>
      <c r="BL2407" s="37"/>
      <c r="BM2407" s="37"/>
      <c r="BN2407" s="37"/>
      <c r="BO2407" s="37"/>
      <c r="BP2407" s="37"/>
      <c r="BQ2407" s="37"/>
      <c r="BR2407" s="37"/>
      <c r="BS2407" s="37"/>
      <c r="BT2407" s="37"/>
      <c r="BU2407" s="37"/>
      <c r="BV2407" s="37"/>
      <c r="BW2407" s="37"/>
      <c r="BX2407" s="37"/>
      <c r="BY2407" s="37"/>
      <c r="BZ2407" s="37"/>
      <c r="CA2407" s="37"/>
      <c r="CB2407" s="37"/>
      <c r="CC2407" s="37"/>
      <c r="CD2407" s="37"/>
      <c r="CE2407" s="37"/>
      <c r="CF2407" s="37"/>
      <c r="CG2407" s="37"/>
      <c r="CH2407" s="37"/>
      <c r="CI2407" s="37"/>
      <c r="CJ2407" s="37"/>
      <c r="CK2407" s="37"/>
      <c r="CL2407" s="37"/>
      <c r="CM2407" s="37"/>
      <c r="CN2407" s="37"/>
      <c r="CO2407" s="37"/>
      <c r="CP2407" s="37"/>
      <c r="CQ2407" s="37"/>
      <c r="CR2407" s="37"/>
      <c r="CS2407" s="37"/>
      <c r="CT2407" s="37"/>
      <c r="CU2407" s="37"/>
      <c r="CV2407" s="37"/>
      <c r="CW2407" s="37"/>
      <c r="CX2407" s="37"/>
      <c r="CY2407" s="37"/>
      <c r="CZ2407" s="37"/>
      <c r="DA2407" s="37"/>
      <c r="DB2407" s="37"/>
      <c r="DC2407" s="37"/>
      <c r="DD2407" s="37"/>
      <c r="DE2407" s="37"/>
      <c r="DF2407" s="37"/>
      <c r="DG2407" s="37"/>
      <c r="DH2407" s="37"/>
      <c r="DI2407" s="37"/>
      <c r="DJ2407" s="37"/>
      <c r="DK2407" s="37"/>
      <c r="DL2407" s="37"/>
      <c r="DR2407" s="37"/>
      <c r="DS2407" s="37"/>
      <c r="DT2407" s="37"/>
      <c r="DU2407" s="37"/>
      <c r="DV2407" s="37"/>
      <c r="DW2407" s="37"/>
      <c r="DX2407" s="37"/>
      <c r="DY2407" s="37"/>
      <c r="DZ2407" s="37"/>
      <c r="EA2407" s="37"/>
      <c r="EB2407" s="37"/>
      <c r="EC2407" s="37"/>
      <c r="ED2407" s="37"/>
      <c r="EE2407" s="37"/>
      <c r="EF2407" s="37"/>
      <c r="EG2407" s="37"/>
      <c r="EH2407" s="37"/>
      <c r="EI2407" s="37"/>
      <c r="EJ2407" s="37"/>
      <c r="EK2407" s="37"/>
      <c r="EL2407" s="37"/>
      <c r="EM2407" s="37"/>
      <c r="EN2407" s="37"/>
      <c r="EO2407" s="37"/>
      <c r="EP2407" s="37"/>
      <c r="EQ2407" s="37"/>
      <c r="ER2407" s="37"/>
      <c r="ES2407" s="37"/>
      <c r="ET2407" s="37"/>
      <c r="EU2407" s="37"/>
      <c r="EV2407" s="37"/>
      <c r="EW2407" s="37"/>
      <c r="EX2407" s="37"/>
      <c r="EY2407" s="37"/>
      <c r="EZ2407" s="37"/>
      <c r="FA2407" s="37"/>
      <c r="FB2407" s="37"/>
      <c r="FC2407" s="37"/>
      <c r="FD2407" s="37"/>
    </row>
    <row r="2408" spans="2:160" x14ac:dyDescent="0.5">
      <c r="B2408" s="36" t="s">
        <v>2603</v>
      </c>
      <c r="C2408" s="18">
        <v>-1.0351084428315005E-3</v>
      </c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F2408" s="37"/>
      <c r="AG2408" s="37"/>
      <c r="AH2408" s="37"/>
      <c r="AI2408" s="37"/>
      <c r="AJ2408" s="37"/>
      <c r="AK2408" s="37"/>
      <c r="AL2408" s="37"/>
      <c r="AM2408" s="37"/>
      <c r="AN2408" s="37"/>
      <c r="AO2408" s="37"/>
      <c r="AP2408" s="37"/>
      <c r="AQ2408" s="37"/>
      <c r="AR2408" s="37"/>
      <c r="AS2408" s="37"/>
      <c r="AT2408" s="37"/>
      <c r="AU2408" s="37"/>
      <c r="AV2408" s="37"/>
      <c r="AW2408" s="37"/>
      <c r="AX2408" s="37"/>
      <c r="AY2408" s="37"/>
      <c r="AZ2408" s="37"/>
      <c r="BA2408" s="37"/>
      <c r="BB2408" s="37"/>
      <c r="BC2408" s="37"/>
      <c r="BD2408" s="37"/>
      <c r="BE2408" s="37"/>
      <c r="BF2408" s="37"/>
      <c r="BG2408" s="37"/>
      <c r="BH2408" s="37"/>
      <c r="BI2408" s="37"/>
      <c r="BJ2408" s="37"/>
      <c r="BK2408" s="37"/>
      <c r="BL2408" s="37"/>
      <c r="BM2408" s="37"/>
      <c r="BN2408" s="37"/>
      <c r="BO2408" s="37"/>
      <c r="BP2408" s="37"/>
      <c r="BQ2408" s="37"/>
      <c r="BR2408" s="37"/>
      <c r="BS2408" s="37"/>
      <c r="BT2408" s="37"/>
      <c r="BU2408" s="37"/>
      <c r="BV2408" s="37"/>
      <c r="BW2408" s="37"/>
      <c r="BX2408" s="37"/>
      <c r="BY2408" s="37"/>
      <c r="BZ2408" s="37"/>
      <c r="CA2408" s="37"/>
      <c r="CB2408" s="37"/>
      <c r="CC2408" s="37"/>
      <c r="CD2408" s="37"/>
      <c r="CE2408" s="37"/>
      <c r="CF2408" s="37"/>
      <c r="CG2408" s="37"/>
      <c r="CH2408" s="37"/>
      <c r="CI2408" s="37"/>
      <c r="CJ2408" s="37"/>
      <c r="CK2408" s="37"/>
      <c r="CL2408" s="37"/>
      <c r="CM2408" s="37"/>
      <c r="CN2408" s="37"/>
      <c r="CO2408" s="37"/>
      <c r="CP2408" s="37"/>
      <c r="CQ2408" s="37"/>
      <c r="CR2408" s="37"/>
      <c r="CS2408" s="37"/>
      <c r="CT2408" s="37"/>
      <c r="CU2408" s="37"/>
      <c r="CV2408" s="37"/>
      <c r="CW2408" s="37"/>
      <c r="CX2408" s="37"/>
      <c r="CY2408" s="37"/>
      <c r="CZ2408" s="37"/>
      <c r="DA2408" s="37"/>
      <c r="DB2408" s="37"/>
      <c r="DC2408" s="37"/>
      <c r="DD2408" s="37"/>
      <c r="DE2408" s="37"/>
      <c r="DF2408" s="37"/>
      <c r="DG2408" s="37"/>
      <c r="DH2408" s="37"/>
      <c r="DI2408" s="37"/>
      <c r="DJ2408" s="37"/>
      <c r="DK2408" s="37"/>
      <c r="DL2408" s="37"/>
      <c r="DR2408" s="37"/>
      <c r="DS2408" s="37"/>
      <c r="DT2408" s="37"/>
      <c r="DU2408" s="37"/>
      <c r="DV2408" s="37"/>
      <c r="DW2408" s="37"/>
      <c r="DX2408" s="37"/>
      <c r="DY2408" s="37"/>
      <c r="DZ2408" s="37"/>
      <c r="EA2408" s="37"/>
      <c r="EB2408" s="37"/>
      <c r="EC2408" s="37"/>
      <c r="ED2408" s="37"/>
      <c r="EE2408" s="37"/>
      <c r="EF2408" s="37"/>
      <c r="EG2408" s="37"/>
      <c r="EH2408" s="37"/>
      <c r="EI2408" s="37"/>
      <c r="EJ2408" s="37"/>
      <c r="EK2408" s="37"/>
      <c r="EL2408" s="37"/>
      <c r="EM2408" s="37"/>
      <c r="EN2408" s="37"/>
      <c r="EO2408" s="37"/>
      <c r="EP2408" s="37"/>
      <c r="EQ2408" s="37"/>
      <c r="ER2408" s="37"/>
      <c r="ES2408" s="37"/>
      <c r="ET2408" s="37"/>
      <c r="EU2408" s="37"/>
      <c r="EV2408" s="37"/>
      <c r="EW2408" s="37"/>
      <c r="EX2408" s="37"/>
      <c r="EY2408" s="37"/>
      <c r="EZ2408" s="37"/>
      <c r="FA2408" s="37"/>
      <c r="FB2408" s="37"/>
      <c r="FC2408" s="37"/>
      <c r="FD2408" s="37"/>
    </row>
    <row r="2409" spans="2:160" x14ac:dyDescent="0.5">
      <c r="B2409" s="36" t="s">
        <v>2604</v>
      </c>
      <c r="C2409" s="18">
        <v>-9.4140091671544024E-3</v>
      </c>
      <c r="H2409" s="37"/>
      <c r="I2409" s="37"/>
      <c r="J2409" s="37"/>
      <c r="K2409" s="37"/>
      <c r="L2409" s="37"/>
      <c r="M2409" s="37"/>
      <c r="N2409" s="37"/>
      <c r="O2409" s="37"/>
      <c r="P2409" s="37"/>
      <c r="Q2409" s="37"/>
      <c r="R2409" s="37"/>
      <c r="S2409" s="37"/>
      <c r="T2409" s="37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F2409" s="37"/>
      <c r="AG2409" s="37"/>
      <c r="AH2409" s="37"/>
      <c r="AI2409" s="37"/>
      <c r="AJ2409" s="37"/>
      <c r="AK2409" s="37"/>
      <c r="AL2409" s="37"/>
      <c r="AM2409" s="37"/>
      <c r="AN2409" s="37"/>
      <c r="AO2409" s="37"/>
      <c r="AP2409" s="37"/>
      <c r="AQ2409" s="37"/>
      <c r="AR2409" s="37"/>
      <c r="AS2409" s="37"/>
      <c r="AT2409" s="37"/>
      <c r="AU2409" s="37"/>
      <c r="AV2409" s="37"/>
      <c r="AW2409" s="37"/>
      <c r="AX2409" s="37"/>
      <c r="AY2409" s="37"/>
      <c r="AZ2409" s="37"/>
      <c r="BA2409" s="37"/>
      <c r="BB2409" s="37"/>
      <c r="BC2409" s="37"/>
      <c r="BD2409" s="37"/>
      <c r="BE2409" s="37"/>
      <c r="BF2409" s="37"/>
      <c r="BG2409" s="37"/>
      <c r="BH2409" s="37"/>
      <c r="BI2409" s="37"/>
      <c r="BJ2409" s="37"/>
      <c r="BK2409" s="37"/>
      <c r="BL2409" s="37"/>
      <c r="BM2409" s="37"/>
      <c r="BN2409" s="37"/>
      <c r="BO2409" s="37"/>
      <c r="BP2409" s="37"/>
      <c r="BQ2409" s="37"/>
      <c r="BR2409" s="37"/>
      <c r="BS2409" s="37"/>
      <c r="BT2409" s="37"/>
      <c r="BU2409" s="37"/>
      <c r="BV2409" s="37"/>
      <c r="BW2409" s="37"/>
      <c r="BX2409" s="37"/>
      <c r="BY2409" s="37"/>
      <c r="BZ2409" s="37"/>
      <c r="CA2409" s="37"/>
      <c r="CB2409" s="37"/>
      <c r="CC2409" s="37"/>
      <c r="CD2409" s="37"/>
      <c r="CE2409" s="37"/>
      <c r="CF2409" s="37"/>
      <c r="CG2409" s="37"/>
      <c r="CH2409" s="37"/>
      <c r="CI2409" s="37"/>
      <c r="CJ2409" s="37"/>
      <c r="CK2409" s="37"/>
      <c r="CL2409" s="37"/>
      <c r="CM2409" s="37"/>
      <c r="CN2409" s="37"/>
      <c r="CO2409" s="37"/>
      <c r="CP2409" s="37"/>
      <c r="CQ2409" s="37"/>
      <c r="CR2409" s="37"/>
      <c r="CS2409" s="37"/>
      <c r="CT2409" s="37"/>
      <c r="CU2409" s="37"/>
      <c r="CV2409" s="37"/>
      <c r="CW2409" s="37"/>
      <c r="CX2409" s="37"/>
      <c r="CY2409" s="37"/>
      <c r="CZ2409" s="37"/>
      <c r="DA2409" s="37"/>
      <c r="DB2409" s="37"/>
      <c r="DC2409" s="37"/>
      <c r="DD2409" s="37"/>
      <c r="DE2409" s="37"/>
      <c r="DF2409" s="37"/>
      <c r="DG2409" s="37"/>
      <c r="DH2409" s="37"/>
      <c r="DI2409" s="37"/>
      <c r="DJ2409" s="37"/>
      <c r="DK2409" s="37"/>
      <c r="DL2409" s="37"/>
      <c r="DR2409" s="37"/>
      <c r="DS2409" s="37"/>
      <c r="DT2409" s="37"/>
      <c r="DU2409" s="37"/>
      <c r="DV2409" s="37"/>
      <c r="DW2409" s="37"/>
      <c r="DX2409" s="37"/>
      <c r="DY2409" s="37"/>
      <c r="DZ2409" s="37"/>
      <c r="EA2409" s="37"/>
      <c r="EB2409" s="37"/>
      <c r="EC2409" s="37"/>
      <c r="ED2409" s="37"/>
      <c r="EE2409" s="37"/>
      <c r="EF2409" s="37"/>
      <c r="EG2409" s="37"/>
      <c r="EH2409" s="37"/>
      <c r="EI2409" s="37"/>
      <c r="EJ2409" s="37"/>
      <c r="EK2409" s="37"/>
      <c r="EL2409" s="37"/>
      <c r="EM2409" s="37"/>
      <c r="EN2409" s="37"/>
      <c r="EO2409" s="37"/>
      <c r="EP2409" s="37"/>
      <c r="EQ2409" s="37"/>
      <c r="ER2409" s="37"/>
      <c r="ES2409" s="37"/>
      <c r="ET2409" s="37"/>
      <c r="EU2409" s="37"/>
      <c r="EV2409" s="37"/>
      <c r="EW2409" s="37"/>
      <c r="EX2409" s="37"/>
      <c r="EY2409" s="37"/>
      <c r="EZ2409" s="37"/>
      <c r="FA2409" s="37"/>
      <c r="FB2409" s="37"/>
      <c r="FC2409" s="37"/>
      <c r="FD2409" s="37"/>
    </row>
    <row r="2410" spans="2:160" x14ac:dyDescent="0.5">
      <c r="B2410" s="36" t="s">
        <v>2605</v>
      </c>
      <c r="C2410" s="18">
        <v>-4.8917206858245521E-4</v>
      </c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7"/>
      <c r="AD2410" s="37"/>
      <c r="AE2410" s="37"/>
      <c r="AF2410" s="37"/>
      <c r="AG2410" s="37"/>
      <c r="AH2410" s="37"/>
      <c r="AI2410" s="37"/>
      <c r="AJ2410" s="37"/>
      <c r="AK2410" s="37"/>
      <c r="AL2410" s="37"/>
      <c r="AM2410" s="37"/>
      <c r="AN2410" s="37"/>
      <c r="AO2410" s="37"/>
      <c r="AP2410" s="37"/>
      <c r="AQ2410" s="37"/>
      <c r="AR2410" s="37"/>
      <c r="AS2410" s="37"/>
      <c r="AT2410" s="37"/>
      <c r="AU2410" s="37"/>
      <c r="AV2410" s="37"/>
      <c r="AW2410" s="37"/>
      <c r="AX2410" s="37"/>
      <c r="AY2410" s="37"/>
      <c r="AZ2410" s="37"/>
      <c r="BA2410" s="37"/>
      <c r="BB2410" s="37"/>
      <c r="BC2410" s="37"/>
      <c r="BD2410" s="37"/>
      <c r="BE2410" s="37"/>
      <c r="BF2410" s="37"/>
      <c r="BG2410" s="37"/>
      <c r="BH2410" s="37"/>
      <c r="BI2410" s="37"/>
      <c r="BJ2410" s="37"/>
      <c r="BK2410" s="37"/>
      <c r="BL2410" s="37"/>
      <c r="BM2410" s="37"/>
      <c r="BN2410" s="37"/>
      <c r="BO2410" s="37"/>
      <c r="BP2410" s="37"/>
      <c r="BQ2410" s="37"/>
      <c r="BR2410" s="37"/>
      <c r="BS2410" s="37"/>
      <c r="BT2410" s="37"/>
      <c r="BU2410" s="37"/>
      <c r="BV2410" s="37"/>
      <c r="BW2410" s="37"/>
      <c r="BX2410" s="37"/>
      <c r="BY2410" s="37"/>
      <c r="BZ2410" s="37"/>
      <c r="CA2410" s="37"/>
      <c r="CB2410" s="37"/>
      <c r="CC2410" s="37"/>
      <c r="CD2410" s="37"/>
      <c r="CE2410" s="37"/>
      <c r="CF2410" s="37"/>
      <c r="CG2410" s="37"/>
      <c r="CH2410" s="37"/>
      <c r="CI2410" s="37"/>
      <c r="CJ2410" s="37"/>
      <c r="CK2410" s="37"/>
      <c r="CL2410" s="37"/>
      <c r="CM2410" s="37"/>
      <c r="CN2410" s="37"/>
      <c r="CO2410" s="37"/>
      <c r="CP2410" s="37"/>
      <c r="CQ2410" s="37"/>
      <c r="CR2410" s="37"/>
      <c r="CS2410" s="37"/>
      <c r="CT2410" s="37"/>
      <c r="CU2410" s="37"/>
      <c r="CV2410" s="37"/>
      <c r="CW2410" s="37"/>
      <c r="CX2410" s="37"/>
      <c r="CY2410" s="37"/>
      <c r="CZ2410" s="37"/>
      <c r="DA2410" s="37"/>
      <c r="DB2410" s="37"/>
      <c r="DC2410" s="37"/>
      <c r="DD2410" s="37"/>
      <c r="DE2410" s="37"/>
      <c r="DF2410" s="37"/>
      <c r="DG2410" s="37"/>
      <c r="DH2410" s="37"/>
      <c r="DI2410" s="37"/>
      <c r="DJ2410" s="37"/>
      <c r="DK2410" s="37"/>
      <c r="DL2410" s="37"/>
      <c r="DR2410" s="37"/>
      <c r="DS2410" s="37"/>
      <c r="DT2410" s="37"/>
      <c r="DU2410" s="37"/>
      <c r="DV2410" s="37"/>
      <c r="DW2410" s="37"/>
      <c r="DX2410" s="37"/>
      <c r="DY2410" s="37"/>
      <c r="DZ2410" s="37"/>
      <c r="EA2410" s="37"/>
      <c r="EB2410" s="37"/>
      <c r="EC2410" s="37"/>
      <c r="ED2410" s="37"/>
      <c r="EE2410" s="37"/>
      <c r="EF2410" s="37"/>
      <c r="EG2410" s="37"/>
      <c r="EH2410" s="37"/>
      <c r="EI2410" s="37"/>
      <c r="EJ2410" s="37"/>
      <c r="EK2410" s="37"/>
      <c r="EL2410" s="37"/>
      <c r="EM2410" s="37"/>
      <c r="EN2410" s="37"/>
      <c r="EO2410" s="37"/>
      <c r="EP2410" s="37"/>
      <c r="EQ2410" s="37"/>
      <c r="ER2410" s="37"/>
      <c r="ES2410" s="37"/>
      <c r="ET2410" s="37"/>
      <c r="EU2410" s="37"/>
      <c r="EV2410" s="37"/>
      <c r="EW2410" s="37"/>
      <c r="EX2410" s="37"/>
      <c r="EY2410" s="37"/>
      <c r="EZ2410" s="37"/>
      <c r="FA2410" s="37"/>
      <c r="FB2410" s="37"/>
      <c r="FC2410" s="37"/>
      <c r="FD2410" s="37"/>
    </row>
    <row r="2411" spans="2:160" x14ac:dyDescent="0.5">
      <c r="B2411" s="36" t="s">
        <v>2606</v>
      </c>
      <c r="C2411" s="18">
        <v>-1.6387589263728186E-2</v>
      </c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7"/>
      <c r="AD2411" s="37"/>
      <c r="AE2411" s="37"/>
      <c r="AF2411" s="37"/>
      <c r="AG2411" s="37"/>
      <c r="AH2411" s="37"/>
      <c r="AI2411" s="37"/>
      <c r="AJ2411" s="37"/>
      <c r="AK2411" s="37"/>
      <c r="AL2411" s="37"/>
      <c r="AM2411" s="37"/>
      <c r="AN2411" s="37"/>
      <c r="AO2411" s="37"/>
      <c r="AP2411" s="37"/>
      <c r="AQ2411" s="37"/>
      <c r="AR2411" s="37"/>
      <c r="AS2411" s="37"/>
      <c r="AT2411" s="37"/>
      <c r="AU2411" s="37"/>
      <c r="AV2411" s="37"/>
      <c r="AW2411" s="37"/>
      <c r="AX2411" s="37"/>
      <c r="AY2411" s="37"/>
      <c r="AZ2411" s="37"/>
      <c r="BA2411" s="37"/>
      <c r="BB2411" s="37"/>
      <c r="BC2411" s="37"/>
      <c r="BD2411" s="37"/>
      <c r="BE2411" s="37"/>
      <c r="BF2411" s="37"/>
      <c r="BG2411" s="37"/>
      <c r="BH2411" s="37"/>
      <c r="BI2411" s="37"/>
      <c r="BJ2411" s="37"/>
      <c r="BK2411" s="37"/>
      <c r="BL2411" s="37"/>
      <c r="BM2411" s="37"/>
      <c r="BN2411" s="37"/>
      <c r="BO2411" s="37"/>
      <c r="BP2411" s="37"/>
      <c r="BQ2411" s="37"/>
      <c r="BR2411" s="37"/>
      <c r="BS2411" s="37"/>
      <c r="BT2411" s="37"/>
      <c r="BU2411" s="37"/>
      <c r="BV2411" s="37"/>
      <c r="BW2411" s="37"/>
      <c r="BX2411" s="37"/>
      <c r="BY2411" s="37"/>
      <c r="BZ2411" s="37"/>
      <c r="CA2411" s="37"/>
      <c r="CB2411" s="37"/>
      <c r="CC2411" s="37"/>
      <c r="CD2411" s="37"/>
      <c r="CE2411" s="37"/>
      <c r="CF2411" s="37"/>
      <c r="CG2411" s="37"/>
      <c r="CH2411" s="37"/>
      <c r="CI2411" s="37"/>
      <c r="CJ2411" s="37"/>
      <c r="CK2411" s="37"/>
      <c r="CL2411" s="37"/>
      <c r="CM2411" s="37"/>
      <c r="CN2411" s="37"/>
      <c r="CO2411" s="37"/>
      <c r="CP2411" s="37"/>
      <c r="CQ2411" s="37"/>
      <c r="CR2411" s="37"/>
      <c r="CS2411" s="37"/>
      <c r="CT2411" s="37"/>
      <c r="CU2411" s="37"/>
      <c r="CV2411" s="37"/>
      <c r="CW2411" s="37"/>
      <c r="CX2411" s="37"/>
      <c r="CY2411" s="37"/>
      <c r="CZ2411" s="37"/>
      <c r="DA2411" s="37"/>
      <c r="DB2411" s="37"/>
      <c r="DC2411" s="37"/>
      <c r="DD2411" s="37"/>
      <c r="DE2411" s="37"/>
      <c r="DF2411" s="37"/>
      <c r="DG2411" s="37"/>
      <c r="DH2411" s="37"/>
      <c r="DI2411" s="37"/>
      <c r="DJ2411" s="37"/>
      <c r="DK2411" s="37"/>
      <c r="DL2411" s="37"/>
      <c r="DR2411" s="37"/>
      <c r="DS2411" s="37"/>
      <c r="DT2411" s="37"/>
      <c r="DU2411" s="37"/>
      <c r="DV2411" s="37"/>
      <c r="DW2411" s="37"/>
      <c r="DX2411" s="37"/>
      <c r="DY2411" s="37"/>
      <c r="DZ2411" s="37"/>
      <c r="EA2411" s="37"/>
      <c r="EB2411" s="37"/>
      <c r="EC2411" s="37"/>
      <c r="ED2411" s="37"/>
      <c r="EE2411" s="37"/>
      <c r="EF2411" s="37"/>
      <c r="EG2411" s="37"/>
      <c r="EH2411" s="37"/>
      <c r="EI2411" s="37"/>
      <c r="EJ2411" s="37"/>
      <c r="EK2411" s="37"/>
      <c r="EL2411" s="37"/>
      <c r="EM2411" s="37"/>
      <c r="EN2411" s="37"/>
      <c r="EO2411" s="37"/>
      <c r="EP2411" s="37"/>
      <c r="EQ2411" s="37"/>
      <c r="ER2411" s="37"/>
      <c r="ES2411" s="37"/>
      <c r="ET2411" s="37"/>
      <c r="EU2411" s="37"/>
      <c r="EV2411" s="37"/>
      <c r="EW2411" s="37"/>
      <c r="EX2411" s="37"/>
      <c r="EY2411" s="37"/>
      <c r="EZ2411" s="37"/>
      <c r="FA2411" s="37"/>
      <c r="FB2411" s="37"/>
      <c r="FC2411" s="37"/>
      <c r="FD2411" s="37"/>
    </row>
    <row r="2412" spans="2:160" x14ac:dyDescent="0.5">
      <c r="B2412" s="36" t="s">
        <v>2607</v>
      </c>
      <c r="C2412" s="18">
        <v>1.9799346593398326E-2</v>
      </c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7"/>
      <c r="AD2412" s="37"/>
      <c r="AE2412" s="37"/>
      <c r="AF2412" s="37"/>
      <c r="AG2412" s="37"/>
      <c r="AH2412" s="37"/>
      <c r="AI2412" s="37"/>
      <c r="AJ2412" s="37"/>
      <c r="AK2412" s="37"/>
      <c r="AL2412" s="37"/>
      <c r="AM2412" s="37"/>
      <c r="AN2412" s="37"/>
      <c r="AO2412" s="37"/>
      <c r="AP2412" s="37"/>
      <c r="AQ2412" s="37"/>
      <c r="AR2412" s="37"/>
      <c r="AS2412" s="37"/>
      <c r="AT2412" s="37"/>
      <c r="AU2412" s="37"/>
      <c r="AV2412" s="37"/>
      <c r="AW2412" s="37"/>
      <c r="AX2412" s="37"/>
      <c r="AY2412" s="37"/>
      <c r="AZ2412" s="37"/>
      <c r="BA2412" s="37"/>
      <c r="BB2412" s="37"/>
      <c r="BC2412" s="37"/>
      <c r="BD2412" s="37"/>
      <c r="BE2412" s="37"/>
      <c r="BF2412" s="37"/>
      <c r="BG2412" s="37"/>
      <c r="BH2412" s="37"/>
      <c r="BI2412" s="37"/>
      <c r="BJ2412" s="37"/>
      <c r="BK2412" s="37"/>
      <c r="BL2412" s="37"/>
      <c r="BM2412" s="37"/>
      <c r="BN2412" s="37"/>
      <c r="BO2412" s="37"/>
      <c r="BP2412" s="37"/>
      <c r="BQ2412" s="37"/>
      <c r="BR2412" s="37"/>
      <c r="BS2412" s="37"/>
      <c r="BT2412" s="37"/>
      <c r="BU2412" s="37"/>
      <c r="BV2412" s="37"/>
      <c r="BW2412" s="37"/>
      <c r="BX2412" s="37"/>
      <c r="BY2412" s="37"/>
      <c r="BZ2412" s="37"/>
      <c r="CA2412" s="37"/>
      <c r="CB2412" s="37"/>
      <c r="CC2412" s="37"/>
      <c r="CD2412" s="37"/>
      <c r="CE2412" s="37"/>
      <c r="CF2412" s="37"/>
      <c r="CG2412" s="37"/>
      <c r="CH2412" s="37"/>
      <c r="CI2412" s="37"/>
      <c r="CJ2412" s="37"/>
      <c r="CK2412" s="37"/>
      <c r="CL2412" s="37"/>
      <c r="CM2412" s="37"/>
      <c r="CN2412" s="37"/>
      <c r="CO2412" s="37"/>
      <c r="CP2412" s="37"/>
      <c r="CQ2412" s="37"/>
      <c r="CR2412" s="37"/>
      <c r="CS2412" s="37"/>
      <c r="CT2412" s="37"/>
      <c r="CU2412" s="37"/>
      <c r="CV2412" s="37"/>
      <c r="CW2412" s="37"/>
      <c r="CX2412" s="37"/>
      <c r="CY2412" s="37"/>
      <c r="CZ2412" s="37"/>
      <c r="DA2412" s="37"/>
      <c r="DB2412" s="37"/>
      <c r="DC2412" s="37"/>
      <c r="DD2412" s="37"/>
      <c r="DE2412" s="37"/>
      <c r="DF2412" s="37"/>
      <c r="DG2412" s="37"/>
      <c r="DH2412" s="37"/>
      <c r="DI2412" s="37"/>
      <c r="DJ2412" s="37"/>
      <c r="DK2412" s="37"/>
      <c r="DL2412" s="37"/>
      <c r="DR2412" s="37"/>
      <c r="DS2412" s="37"/>
      <c r="DT2412" s="37"/>
      <c r="DU2412" s="37"/>
      <c r="DV2412" s="37"/>
      <c r="DW2412" s="37"/>
      <c r="DX2412" s="37"/>
      <c r="DY2412" s="37"/>
      <c r="DZ2412" s="37"/>
      <c r="EA2412" s="37"/>
      <c r="EB2412" s="37"/>
      <c r="EC2412" s="37"/>
      <c r="ED2412" s="37"/>
      <c r="EE2412" s="37"/>
      <c r="EF2412" s="37"/>
      <c r="EG2412" s="37"/>
      <c r="EH2412" s="37"/>
      <c r="EI2412" s="37"/>
      <c r="EJ2412" s="37"/>
      <c r="EK2412" s="37"/>
      <c r="EL2412" s="37"/>
      <c r="EM2412" s="37"/>
      <c r="EN2412" s="37"/>
      <c r="EO2412" s="37"/>
      <c r="EP2412" s="37"/>
      <c r="EQ2412" s="37"/>
      <c r="ER2412" s="37"/>
      <c r="ES2412" s="37"/>
      <c r="ET2412" s="37"/>
      <c r="EU2412" s="37"/>
      <c r="EV2412" s="37"/>
      <c r="EW2412" s="37"/>
      <c r="EX2412" s="37"/>
      <c r="EY2412" s="37"/>
      <c r="EZ2412" s="37"/>
      <c r="FA2412" s="37"/>
      <c r="FB2412" s="37"/>
      <c r="FC2412" s="37"/>
      <c r="FD2412" s="37"/>
    </row>
    <row r="2413" spans="2:160" x14ac:dyDescent="0.5">
      <c r="B2413" s="36" t="s">
        <v>2608</v>
      </c>
      <c r="C2413" s="18">
        <v>9.9851787297895456E-3</v>
      </c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/>
      <c r="AA2413" s="37"/>
      <c r="AB2413" s="37"/>
      <c r="AC2413" s="37"/>
      <c r="AD2413" s="37"/>
      <c r="AE2413" s="37"/>
      <c r="AF2413" s="37"/>
      <c r="AG2413" s="37"/>
      <c r="AH2413" s="37"/>
      <c r="AI2413" s="37"/>
      <c r="AJ2413" s="37"/>
      <c r="AK2413" s="37"/>
      <c r="AL2413" s="37"/>
      <c r="AM2413" s="37"/>
      <c r="AN2413" s="37"/>
      <c r="AO2413" s="37"/>
      <c r="AP2413" s="37"/>
      <c r="AQ2413" s="37"/>
      <c r="AR2413" s="37"/>
      <c r="AS2413" s="37"/>
      <c r="AT2413" s="37"/>
      <c r="AU2413" s="37"/>
      <c r="AV2413" s="37"/>
      <c r="AW2413" s="37"/>
      <c r="AX2413" s="37"/>
      <c r="AY2413" s="37"/>
      <c r="AZ2413" s="37"/>
      <c r="BA2413" s="37"/>
      <c r="BB2413" s="37"/>
      <c r="BC2413" s="37"/>
      <c r="BD2413" s="37"/>
      <c r="BE2413" s="37"/>
      <c r="BF2413" s="37"/>
      <c r="BG2413" s="37"/>
      <c r="BH2413" s="37"/>
      <c r="BI2413" s="37"/>
      <c r="BJ2413" s="37"/>
      <c r="BK2413" s="37"/>
      <c r="BL2413" s="37"/>
      <c r="BM2413" s="37"/>
      <c r="BN2413" s="37"/>
      <c r="BO2413" s="37"/>
      <c r="BP2413" s="37"/>
      <c r="BQ2413" s="37"/>
      <c r="BR2413" s="37"/>
      <c r="BS2413" s="37"/>
      <c r="BT2413" s="37"/>
      <c r="BU2413" s="37"/>
      <c r="BV2413" s="37"/>
      <c r="BW2413" s="37"/>
      <c r="BX2413" s="37"/>
      <c r="BY2413" s="37"/>
      <c r="BZ2413" s="37"/>
      <c r="CA2413" s="37"/>
      <c r="CB2413" s="37"/>
      <c r="CC2413" s="37"/>
      <c r="CD2413" s="37"/>
      <c r="CE2413" s="37"/>
      <c r="CF2413" s="37"/>
      <c r="CG2413" s="37"/>
      <c r="CH2413" s="37"/>
      <c r="CI2413" s="37"/>
      <c r="CJ2413" s="37"/>
      <c r="CK2413" s="37"/>
      <c r="CL2413" s="37"/>
      <c r="CM2413" s="37"/>
      <c r="CN2413" s="37"/>
      <c r="CO2413" s="37"/>
      <c r="CP2413" s="37"/>
      <c r="CQ2413" s="37"/>
      <c r="CR2413" s="37"/>
      <c r="CS2413" s="37"/>
      <c r="CT2413" s="37"/>
      <c r="CU2413" s="37"/>
      <c r="CV2413" s="37"/>
      <c r="CW2413" s="37"/>
      <c r="CX2413" s="37"/>
      <c r="CY2413" s="37"/>
      <c r="CZ2413" s="37"/>
      <c r="DA2413" s="37"/>
      <c r="DB2413" s="37"/>
      <c r="DC2413" s="37"/>
      <c r="DD2413" s="37"/>
      <c r="DE2413" s="37"/>
      <c r="DF2413" s="37"/>
      <c r="DG2413" s="37"/>
      <c r="DH2413" s="37"/>
      <c r="DI2413" s="37"/>
      <c r="DJ2413" s="37"/>
      <c r="DK2413" s="37"/>
      <c r="DL2413" s="37"/>
      <c r="DR2413" s="37"/>
      <c r="DS2413" s="37"/>
      <c r="DT2413" s="37"/>
      <c r="DU2413" s="37"/>
      <c r="DV2413" s="37"/>
      <c r="DW2413" s="37"/>
      <c r="DX2413" s="37"/>
      <c r="DY2413" s="37"/>
      <c r="DZ2413" s="37"/>
      <c r="EA2413" s="37"/>
      <c r="EB2413" s="37"/>
      <c r="EC2413" s="37"/>
      <c r="ED2413" s="37"/>
      <c r="EE2413" s="37"/>
      <c r="EF2413" s="37"/>
      <c r="EG2413" s="37"/>
      <c r="EH2413" s="37"/>
      <c r="EI2413" s="37"/>
      <c r="EJ2413" s="37"/>
      <c r="EK2413" s="37"/>
      <c r="EL2413" s="37"/>
      <c r="EM2413" s="37"/>
      <c r="EN2413" s="37"/>
      <c r="EO2413" s="37"/>
      <c r="EP2413" s="37"/>
      <c r="EQ2413" s="37"/>
      <c r="ER2413" s="37"/>
      <c r="ES2413" s="37"/>
      <c r="ET2413" s="37"/>
      <c r="EU2413" s="37"/>
      <c r="EV2413" s="37"/>
      <c r="EW2413" s="37"/>
      <c r="EX2413" s="37"/>
      <c r="EY2413" s="37"/>
      <c r="EZ2413" s="37"/>
      <c r="FA2413" s="37"/>
      <c r="FB2413" s="37"/>
      <c r="FC2413" s="37"/>
      <c r="FD2413" s="37"/>
    </row>
    <row r="2414" spans="2:160" x14ac:dyDescent="0.5">
      <c r="B2414" s="36" t="s">
        <v>2609</v>
      </c>
      <c r="C2414" s="18">
        <v>6.787447172454053E-3</v>
      </c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F2414" s="37"/>
      <c r="AG2414" s="37"/>
      <c r="AH2414" s="37"/>
      <c r="AI2414" s="37"/>
      <c r="AJ2414" s="37"/>
      <c r="AK2414" s="37"/>
      <c r="AL2414" s="37"/>
      <c r="AM2414" s="37"/>
      <c r="AN2414" s="37"/>
      <c r="AO2414" s="37"/>
      <c r="AP2414" s="37"/>
      <c r="AQ2414" s="37"/>
      <c r="AR2414" s="37"/>
      <c r="AS2414" s="37"/>
      <c r="AT2414" s="37"/>
      <c r="AU2414" s="37"/>
      <c r="AV2414" s="37"/>
      <c r="AW2414" s="37"/>
      <c r="AX2414" s="37"/>
      <c r="AY2414" s="37"/>
      <c r="AZ2414" s="37"/>
      <c r="BA2414" s="37"/>
      <c r="BB2414" s="37"/>
      <c r="BC2414" s="37"/>
      <c r="BD2414" s="37"/>
      <c r="BE2414" s="37"/>
      <c r="BF2414" s="37"/>
      <c r="BG2414" s="37"/>
      <c r="BH2414" s="37"/>
      <c r="BI2414" s="37"/>
      <c r="BJ2414" s="37"/>
      <c r="BK2414" s="37"/>
      <c r="BL2414" s="37"/>
      <c r="BM2414" s="37"/>
      <c r="BN2414" s="37"/>
      <c r="BO2414" s="37"/>
      <c r="BP2414" s="37"/>
      <c r="BQ2414" s="37"/>
      <c r="BR2414" s="37"/>
      <c r="BS2414" s="37"/>
      <c r="BT2414" s="37"/>
      <c r="BU2414" s="37"/>
      <c r="BV2414" s="37"/>
      <c r="BW2414" s="37"/>
      <c r="BX2414" s="37"/>
      <c r="BY2414" s="37"/>
      <c r="BZ2414" s="37"/>
      <c r="CA2414" s="37"/>
      <c r="CB2414" s="37"/>
      <c r="CC2414" s="37"/>
      <c r="CD2414" s="37"/>
      <c r="CE2414" s="37"/>
      <c r="CF2414" s="37"/>
      <c r="CG2414" s="37"/>
      <c r="CH2414" s="37"/>
      <c r="CI2414" s="37"/>
      <c r="CJ2414" s="37"/>
      <c r="CK2414" s="37"/>
      <c r="CL2414" s="37"/>
      <c r="CM2414" s="37"/>
      <c r="CN2414" s="37"/>
      <c r="CO2414" s="37"/>
      <c r="CP2414" s="37"/>
      <c r="CQ2414" s="37"/>
      <c r="CR2414" s="37"/>
      <c r="CS2414" s="37"/>
      <c r="CT2414" s="37"/>
      <c r="CU2414" s="37"/>
      <c r="CV2414" s="37"/>
      <c r="CW2414" s="37"/>
      <c r="CX2414" s="37"/>
      <c r="CY2414" s="37"/>
      <c r="CZ2414" s="37"/>
      <c r="DA2414" s="37"/>
      <c r="DB2414" s="37"/>
      <c r="DC2414" s="37"/>
      <c r="DD2414" s="37"/>
      <c r="DE2414" s="37"/>
      <c r="DF2414" s="37"/>
      <c r="DG2414" s="37"/>
      <c r="DH2414" s="37"/>
      <c r="DI2414" s="37"/>
      <c r="DJ2414" s="37"/>
      <c r="DK2414" s="37"/>
      <c r="DL2414" s="37"/>
      <c r="DR2414" s="37"/>
      <c r="DS2414" s="37"/>
      <c r="DT2414" s="37"/>
      <c r="DU2414" s="37"/>
      <c r="DV2414" s="37"/>
      <c r="DW2414" s="37"/>
      <c r="DX2414" s="37"/>
      <c r="DY2414" s="37"/>
      <c r="DZ2414" s="37"/>
      <c r="EA2414" s="37"/>
      <c r="EB2414" s="37"/>
      <c r="EC2414" s="37"/>
      <c r="ED2414" s="37"/>
      <c r="EE2414" s="37"/>
      <c r="EF2414" s="37"/>
      <c r="EG2414" s="37"/>
      <c r="EH2414" s="37"/>
      <c r="EI2414" s="37"/>
      <c r="EJ2414" s="37"/>
      <c r="EK2414" s="37"/>
      <c r="EL2414" s="37"/>
      <c r="EM2414" s="37"/>
      <c r="EN2414" s="37"/>
      <c r="EO2414" s="37"/>
      <c r="EP2414" s="37"/>
      <c r="EQ2414" s="37"/>
      <c r="ER2414" s="37"/>
      <c r="ES2414" s="37"/>
      <c r="ET2414" s="37"/>
      <c r="EU2414" s="37"/>
      <c r="EV2414" s="37"/>
      <c r="EW2414" s="37"/>
      <c r="EX2414" s="37"/>
      <c r="EY2414" s="37"/>
      <c r="EZ2414" s="37"/>
      <c r="FA2414" s="37"/>
      <c r="FB2414" s="37"/>
      <c r="FC2414" s="37"/>
      <c r="FD2414" s="37"/>
    </row>
    <row r="2415" spans="2:160" x14ac:dyDescent="0.5">
      <c r="B2415" s="36" t="s">
        <v>2610</v>
      </c>
      <c r="C2415" s="18">
        <v>4.309369256814799E-3</v>
      </c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/>
      <c r="AA2415" s="37"/>
      <c r="AB2415" s="37"/>
      <c r="AC2415" s="37"/>
      <c r="AD2415" s="37"/>
      <c r="AE2415" s="37"/>
      <c r="AF2415" s="37"/>
      <c r="AG2415" s="37"/>
      <c r="AH2415" s="37"/>
      <c r="AI2415" s="37"/>
      <c r="AJ2415" s="37"/>
      <c r="AK2415" s="37"/>
      <c r="AL2415" s="37"/>
      <c r="AM2415" s="37"/>
      <c r="AN2415" s="37"/>
      <c r="AO2415" s="37"/>
      <c r="AP2415" s="37"/>
      <c r="AQ2415" s="37"/>
      <c r="AR2415" s="37"/>
      <c r="AS2415" s="37"/>
      <c r="AT2415" s="37"/>
      <c r="AU2415" s="37"/>
      <c r="AV2415" s="37"/>
      <c r="AW2415" s="37"/>
      <c r="AX2415" s="37"/>
      <c r="AY2415" s="37"/>
      <c r="AZ2415" s="37"/>
      <c r="BA2415" s="37"/>
      <c r="BB2415" s="37"/>
      <c r="BC2415" s="37"/>
      <c r="BD2415" s="37"/>
      <c r="BE2415" s="37"/>
      <c r="BF2415" s="37"/>
      <c r="BG2415" s="37"/>
      <c r="BH2415" s="37"/>
      <c r="BI2415" s="37"/>
      <c r="BJ2415" s="37"/>
      <c r="BK2415" s="37"/>
      <c r="BL2415" s="37"/>
      <c r="BM2415" s="37"/>
      <c r="BN2415" s="37"/>
      <c r="BO2415" s="37"/>
      <c r="BP2415" s="37"/>
      <c r="BQ2415" s="37"/>
      <c r="BR2415" s="37"/>
      <c r="BS2415" s="37"/>
      <c r="BT2415" s="37"/>
      <c r="BU2415" s="37"/>
      <c r="BV2415" s="37"/>
      <c r="BW2415" s="37"/>
      <c r="BX2415" s="37"/>
      <c r="BY2415" s="37"/>
      <c r="BZ2415" s="37"/>
      <c r="CA2415" s="37"/>
      <c r="CB2415" s="37"/>
      <c r="CC2415" s="37"/>
      <c r="CD2415" s="37"/>
      <c r="CE2415" s="37"/>
      <c r="CF2415" s="37"/>
      <c r="CG2415" s="37"/>
      <c r="CH2415" s="37"/>
      <c r="CI2415" s="37"/>
      <c r="CJ2415" s="37"/>
      <c r="CK2415" s="37"/>
      <c r="CL2415" s="37"/>
      <c r="CM2415" s="37"/>
      <c r="CN2415" s="37"/>
      <c r="CO2415" s="37"/>
      <c r="CP2415" s="37"/>
      <c r="CQ2415" s="37"/>
      <c r="CR2415" s="37"/>
      <c r="CS2415" s="37"/>
      <c r="CT2415" s="37"/>
      <c r="CU2415" s="37"/>
      <c r="CV2415" s="37"/>
      <c r="CW2415" s="37"/>
      <c r="CX2415" s="37"/>
      <c r="CY2415" s="37"/>
      <c r="CZ2415" s="37"/>
      <c r="DA2415" s="37"/>
      <c r="DB2415" s="37"/>
      <c r="DC2415" s="37"/>
      <c r="DD2415" s="37"/>
      <c r="DE2415" s="37"/>
      <c r="DF2415" s="37"/>
      <c r="DG2415" s="37"/>
      <c r="DH2415" s="37"/>
      <c r="DI2415" s="37"/>
      <c r="DJ2415" s="37"/>
      <c r="DK2415" s="37"/>
      <c r="DL2415" s="37"/>
      <c r="DR2415" s="37"/>
      <c r="DS2415" s="37"/>
      <c r="DT2415" s="37"/>
      <c r="DU2415" s="37"/>
      <c r="DV2415" s="37"/>
      <c r="DW2415" s="37"/>
      <c r="DX2415" s="37"/>
      <c r="DY2415" s="37"/>
      <c r="DZ2415" s="37"/>
      <c r="EA2415" s="37"/>
      <c r="EB2415" s="37"/>
      <c r="EC2415" s="37"/>
      <c r="ED2415" s="37"/>
      <c r="EE2415" s="37"/>
      <c r="EF2415" s="37"/>
      <c r="EG2415" s="37"/>
      <c r="EH2415" s="37"/>
      <c r="EI2415" s="37"/>
      <c r="EJ2415" s="37"/>
      <c r="EK2415" s="37"/>
      <c r="EL2415" s="37"/>
      <c r="EM2415" s="37"/>
      <c r="EN2415" s="37"/>
      <c r="EO2415" s="37"/>
      <c r="EP2415" s="37"/>
      <c r="EQ2415" s="37"/>
      <c r="ER2415" s="37"/>
      <c r="ES2415" s="37"/>
      <c r="ET2415" s="37"/>
      <c r="EU2415" s="37"/>
      <c r="EV2415" s="37"/>
      <c r="EW2415" s="37"/>
      <c r="EX2415" s="37"/>
      <c r="EY2415" s="37"/>
      <c r="EZ2415" s="37"/>
      <c r="FA2415" s="37"/>
      <c r="FB2415" s="37"/>
      <c r="FC2415" s="37"/>
      <c r="FD2415" s="37"/>
    </row>
    <row r="2416" spans="2:160" x14ac:dyDescent="0.5">
      <c r="B2416" s="36" t="s">
        <v>2611</v>
      </c>
      <c r="C2416" s="18">
        <v>1.2181526987761426E-2</v>
      </c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F2416" s="37"/>
      <c r="AG2416" s="37"/>
      <c r="AH2416" s="37"/>
      <c r="AI2416" s="37"/>
      <c r="AJ2416" s="37"/>
      <c r="AK2416" s="37"/>
      <c r="AL2416" s="37"/>
      <c r="AM2416" s="37"/>
      <c r="AN2416" s="37"/>
      <c r="AO2416" s="37"/>
      <c r="AP2416" s="37"/>
      <c r="AQ2416" s="37"/>
      <c r="AR2416" s="37"/>
      <c r="AS2416" s="37"/>
      <c r="AT2416" s="37"/>
      <c r="AU2416" s="37"/>
      <c r="AV2416" s="37"/>
      <c r="AW2416" s="37"/>
      <c r="AX2416" s="37"/>
      <c r="AY2416" s="37"/>
      <c r="AZ2416" s="37"/>
      <c r="BA2416" s="37"/>
      <c r="BB2416" s="37"/>
      <c r="BC2416" s="37"/>
      <c r="BD2416" s="37"/>
      <c r="BE2416" s="37"/>
      <c r="BF2416" s="37"/>
      <c r="BG2416" s="37"/>
      <c r="BH2416" s="37"/>
      <c r="BI2416" s="37"/>
      <c r="BJ2416" s="37"/>
      <c r="BK2416" s="37"/>
      <c r="BL2416" s="37"/>
      <c r="BM2416" s="37"/>
      <c r="BN2416" s="37"/>
      <c r="BO2416" s="37"/>
      <c r="BP2416" s="37"/>
      <c r="BQ2416" s="37"/>
      <c r="BR2416" s="37"/>
      <c r="BS2416" s="37"/>
      <c r="BT2416" s="37"/>
      <c r="BU2416" s="37"/>
      <c r="BV2416" s="37"/>
      <c r="BW2416" s="37"/>
      <c r="BX2416" s="37"/>
      <c r="BY2416" s="37"/>
      <c r="BZ2416" s="37"/>
      <c r="CA2416" s="37"/>
      <c r="CB2416" s="37"/>
      <c r="CC2416" s="37"/>
      <c r="CD2416" s="37"/>
      <c r="CE2416" s="37"/>
      <c r="CF2416" s="37"/>
      <c r="CG2416" s="37"/>
      <c r="CH2416" s="37"/>
      <c r="CI2416" s="37"/>
      <c r="CJ2416" s="37"/>
      <c r="CK2416" s="37"/>
      <c r="CL2416" s="37"/>
      <c r="CM2416" s="37"/>
      <c r="CN2416" s="37"/>
      <c r="CO2416" s="37"/>
      <c r="CP2416" s="37"/>
      <c r="CQ2416" s="37"/>
      <c r="CR2416" s="37"/>
      <c r="CS2416" s="37"/>
      <c r="CT2416" s="37"/>
      <c r="CU2416" s="37"/>
      <c r="CV2416" s="37"/>
      <c r="CW2416" s="37"/>
      <c r="CX2416" s="37"/>
      <c r="CY2416" s="37"/>
      <c r="CZ2416" s="37"/>
      <c r="DA2416" s="37"/>
      <c r="DB2416" s="37"/>
      <c r="DC2416" s="37"/>
      <c r="DD2416" s="37"/>
      <c r="DE2416" s="37"/>
      <c r="DF2416" s="37"/>
      <c r="DG2416" s="37"/>
      <c r="DH2416" s="37"/>
      <c r="DI2416" s="37"/>
      <c r="DJ2416" s="37"/>
      <c r="DK2416" s="37"/>
      <c r="DL2416" s="37"/>
      <c r="DR2416" s="37"/>
      <c r="DS2416" s="37"/>
      <c r="DT2416" s="37"/>
      <c r="DU2416" s="37"/>
      <c r="DV2416" s="37"/>
      <c r="DW2416" s="37"/>
      <c r="DX2416" s="37"/>
      <c r="DY2416" s="37"/>
      <c r="DZ2416" s="37"/>
      <c r="EA2416" s="37"/>
      <c r="EB2416" s="37"/>
      <c r="EC2416" s="37"/>
      <c r="ED2416" s="37"/>
      <c r="EE2416" s="37"/>
      <c r="EF2416" s="37"/>
      <c r="EG2416" s="37"/>
      <c r="EH2416" s="37"/>
      <c r="EI2416" s="37"/>
      <c r="EJ2416" s="37"/>
      <c r="EK2416" s="37"/>
      <c r="EL2416" s="37"/>
      <c r="EM2416" s="37"/>
      <c r="EN2416" s="37"/>
      <c r="EO2416" s="37"/>
      <c r="EP2416" s="37"/>
      <c r="EQ2416" s="37"/>
      <c r="ER2416" s="37"/>
      <c r="ES2416" s="37"/>
      <c r="ET2416" s="37"/>
      <c r="EU2416" s="37"/>
      <c r="EV2416" s="37"/>
      <c r="EW2416" s="37"/>
      <c r="EX2416" s="37"/>
      <c r="EY2416" s="37"/>
      <c r="EZ2416" s="37"/>
      <c r="FA2416" s="37"/>
      <c r="FB2416" s="37"/>
      <c r="FC2416" s="37"/>
      <c r="FD2416" s="37"/>
    </row>
    <row r="2417" spans="2:160" x14ac:dyDescent="0.5">
      <c r="B2417" s="36" t="s">
        <v>2612</v>
      </c>
      <c r="C2417" s="18">
        <v>7.3236693750684534E-3</v>
      </c>
      <c r="H2417" s="37"/>
      <c r="I2417" s="37"/>
      <c r="J2417" s="37"/>
      <c r="K2417" s="37"/>
      <c r="L2417" s="37"/>
      <c r="M2417" s="37"/>
      <c r="N2417" s="37"/>
      <c r="O2417" s="37"/>
      <c r="P2417" s="37"/>
      <c r="Q2417" s="37"/>
      <c r="R2417" s="37"/>
      <c r="S2417" s="37"/>
      <c r="T2417" s="37"/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F2417" s="37"/>
      <c r="AG2417" s="37"/>
      <c r="AH2417" s="37"/>
      <c r="AI2417" s="37"/>
      <c r="AJ2417" s="37"/>
      <c r="AK2417" s="37"/>
      <c r="AL2417" s="37"/>
      <c r="AM2417" s="37"/>
      <c r="AN2417" s="37"/>
      <c r="AO2417" s="37"/>
      <c r="AP2417" s="37"/>
      <c r="AQ2417" s="37"/>
      <c r="AR2417" s="37"/>
      <c r="AS2417" s="37"/>
      <c r="AT2417" s="37"/>
      <c r="AU2417" s="37"/>
      <c r="AV2417" s="37"/>
      <c r="AW2417" s="37"/>
      <c r="AX2417" s="37"/>
      <c r="AY2417" s="37"/>
      <c r="AZ2417" s="37"/>
      <c r="BA2417" s="37"/>
      <c r="BB2417" s="37"/>
      <c r="BC2417" s="37"/>
      <c r="BD2417" s="37"/>
      <c r="BE2417" s="37"/>
      <c r="BF2417" s="37"/>
      <c r="BG2417" s="37"/>
      <c r="BH2417" s="37"/>
      <c r="BI2417" s="37"/>
      <c r="BJ2417" s="37"/>
      <c r="BK2417" s="37"/>
      <c r="BL2417" s="37"/>
      <c r="BM2417" s="37"/>
      <c r="BN2417" s="37"/>
      <c r="BO2417" s="37"/>
      <c r="BP2417" s="37"/>
      <c r="BQ2417" s="37"/>
      <c r="BR2417" s="37"/>
      <c r="BS2417" s="37"/>
      <c r="BT2417" s="37"/>
      <c r="BU2417" s="37"/>
      <c r="BV2417" s="37"/>
      <c r="BW2417" s="37"/>
      <c r="BX2417" s="37"/>
      <c r="BY2417" s="37"/>
      <c r="BZ2417" s="37"/>
      <c r="CA2417" s="37"/>
      <c r="CB2417" s="37"/>
      <c r="CC2417" s="37"/>
      <c r="CD2417" s="37"/>
      <c r="CE2417" s="37"/>
      <c r="CF2417" s="37"/>
      <c r="CG2417" s="37"/>
      <c r="CH2417" s="37"/>
      <c r="CI2417" s="37"/>
      <c r="CJ2417" s="37"/>
      <c r="CK2417" s="37"/>
      <c r="CL2417" s="37"/>
      <c r="CM2417" s="37"/>
      <c r="CN2417" s="37"/>
      <c r="CO2417" s="37"/>
      <c r="CP2417" s="37"/>
      <c r="CQ2417" s="37"/>
      <c r="CR2417" s="37"/>
      <c r="CS2417" s="37"/>
      <c r="CT2417" s="37"/>
      <c r="CU2417" s="37"/>
      <c r="CV2417" s="37"/>
      <c r="CW2417" s="37"/>
      <c r="CX2417" s="37"/>
      <c r="CY2417" s="37"/>
      <c r="CZ2417" s="37"/>
      <c r="DA2417" s="37"/>
      <c r="DB2417" s="37"/>
      <c r="DC2417" s="37"/>
      <c r="DD2417" s="37"/>
      <c r="DE2417" s="37"/>
      <c r="DF2417" s="37"/>
      <c r="DG2417" s="37"/>
      <c r="DH2417" s="37"/>
      <c r="DI2417" s="37"/>
      <c r="DJ2417" s="37"/>
      <c r="DK2417" s="37"/>
      <c r="DL2417" s="37"/>
      <c r="DR2417" s="37"/>
      <c r="DS2417" s="37"/>
      <c r="DT2417" s="37"/>
      <c r="DU2417" s="37"/>
      <c r="DV2417" s="37"/>
      <c r="DW2417" s="37"/>
      <c r="DX2417" s="37"/>
      <c r="DY2417" s="37"/>
      <c r="DZ2417" s="37"/>
      <c r="EA2417" s="37"/>
      <c r="EB2417" s="37"/>
      <c r="EC2417" s="37"/>
      <c r="ED2417" s="37"/>
      <c r="EE2417" s="37"/>
      <c r="EF2417" s="37"/>
      <c r="EG2417" s="37"/>
      <c r="EH2417" s="37"/>
      <c r="EI2417" s="37"/>
      <c r="EJ2417" s="37"/>
      <c r="EK2417" s="37"/>
      <c r="EL2417" s="37"/>
      <c r="EM2417" s="37"/>
      <c r="EN2417" s="37"/>
      <c r="EO2417" s="37"/>
      <c r="EP2417" s="37"/>
      <c r="EQ2417" s="37"/>
      <c r="ER2417" s="37"/>
      <c r="ES2417" s="37"/>
      <c r="ET2417" s="37"/>
      <c r="EU2417" s="37"/>
      <c r="EV2417" s="37"/>
      <c r="EW2417" s="37"/>
      <c r="EX2417" s="37"/>
      <c r="EY2417" s="37"/>
      <c r="EZ2417" s="37"/>
      <c r="FA2417" s="37"/>
      <c r="FB2417" s="37"/>
      <c r="FC2417" s="37"/>
      <c r="FD2417" s="37"/>
    </row>
    <row r="2418" spans="2:160" x14ac:dyDescent="0.5">
      <c r="B2418" s="36" t="s">
        <v>2613</v>
      </c>
      <c r="C2418" s="18">
        <v>-5.4815513379691261E-4</v>
      </c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F2418" s="37"/>
      <c r="AG2418" s="37"/>
      <c r="AH2418" s="37"/>
      <c r="AI2418" s="37"/>
      <c r="AJ2418" s="37"/>
      <c r="AK2418" s="37"/>
      <c r="AL2418" s="37"/>
      <c r="AM2418" s="37"/>
      <c r="AN2418" s="37"/>
      <c r="AO2418" s="37"/>
      <c r="AP2418" s="37"/>
      <c r="AQ2418" s="37"/>
      <c r="AR2418" s="37"/>
      <c r="AS2418" s="37"/>
      <c r="AT2418" s="37"/>
      <c r="AU2418" s="37"/>
      <c r="AV2418" s="37"/>
      <c r="AW2418" s="37"/>
      <c r="AX2418" s="37"/>
      <c r="AY2418" s="37"/>
      <c r="AZ2418" s="37"/>
      <c r="BA2418" s="37"/>
      <c r="BB2418" s="37"/>
      <c r="BC2418" s="37"/>
      <c r="BD2418" s="37"/>
      <c r="BE2418" s="37"/>
      <c r="BF2418" s="37"/>
      <c r="BG2418" s="37"/>
      <c r="BH2418" s="37"/>
      <c r="BI2418" s="37"/>
      <c r="BJ2418" s="37"/>
      <c r="BK2418" s="37"/>
      <c r="BL2418" s="37"/>
      <c r="BM2418" s="37"/>
      <c r="BN2418" s="37"/>
      <c r="BO2418" s="37"/>
      <c r="BP2418" s="37"/>
      <c r="BQ2418" s="37"/>
      <c r="BR2418" s="37"/>
      <c r="BS2418" s="37"/>
      <c r="BT2418" s="37"/>
      <c r="BU2418" s="37"/>
      <c r="BV2418" s="37"/>
      <c r="BW2418" s="37"/>
      <c r="BX2418" s="37"/>
      <c r="BY2418" s="37"/>
      <c r="BZ2418" s="37"/>
      <c r="CA2418" s="37"/>
      <c r="CB2418" s="37"/>
      <c r="CC2418" s="37"/>
      <c r="CD2418" s="37"/>
      <c r="CE2418" s="37"/>
      <c r="CF2418" s="37"/>
      <c r="CG2418" s="37"/>
      <c r="CH2418" s="37"/>
      <c r="CI2418" s="37"/>
      <c r="CJ2418" s="37"/>
      <c r="CK2418" s="37"/>
      <c r="CL2418" s="37"/>
      <c r="CM2418" s="37"/>
      <c r="CN2418" s="37"/>
      <c r="CO2418" s="37"/>
      <c r="CP2418" s="37"/>
      <c r="CQ2418" s="37"/>
      <c r="CR2418" s="37"/>
      <c r="CS2418" s="37"/>
      <c r="CT2418" s="37"/>
      <c r="CU2418" s="37"/>
      <c r="CV2418" s="37"/>
      <c r="CW2418" s="37"/>
      <c r="CX2418" s="37"/>
      <c r="CY2418" s="37"/>
      <c r="CZ2418" s="37"/>
      <c r="DA2418" s="37"/>
      <c r="DB2418" s="37"/>
      <c r="DC2418" s="37"/>
      <c r="DD2418" s="37"/>
      <c r="DE2418" s="37"/>
      <c r="DF2418" s="37"/>
      <c r="DG2418" s="37"/>
      <c r="DH2418" s="37"/>
      <c r="DI2418" s="37"/>
      <c r="DJ2418" s="37"/>
      <c r="DK2418" s="37"/>
      <c r="DL2418" s="37"/>
      <c r="DR2418" s="37"/>
      <c r="DS2418" s="37"/>
      <c r="DT2418" s="37"/>
      <c r="DU2418" s="37"/>
      <c r="DV2418" s="37"/>
      <c r="DW2418" s="37"/>
      <c r="DX2418" s="37"/>
      <c r="DY2418" s="37"/>
      <c r="DZ2418" s="37"/>
      <c r="EA2418" s="37"/>
      <c r="EB2418" s="37"/>
      <c r="EC2418" s="37"/>
      <c r="ED2418" s="37"/>
      <c r="EE2418" s="37"/>
      <c r="EF2418" s="37"/>
      <c r="EG2418" s="37"/>
      <c r="EH2418" s="37"/>
      <c r="EI2418" s="37"/>
      <c r="EJ2418" s="37"/>
      <c r="EK2418" s="37"/>
      <c r="EL2418" s="37"/>
      <c r="EM2418" s="37"/>
      <c r="EN2418" s="37"/>
      <c r="EO2418" s="37"/>
      <c r="EP2418" s="37"/>
      <c r="EQ2418" s="37"/>
      <c r="ER2418" s="37"/>
      <c r="ES2418" s="37"/>
      <c r="ET2418" s="37"/>
      <c r="EU2418" s="37"/>
      <c r="EV2418" s="37"/>
      <c r="EW2418" s="37"/>
      <c r="EX2418" s="37"/>
      <c r="EY2418" s="37"/>
      <c r="EZ2418" s="37"/>
      <c r="FA2418" s="37"/>
      <c r="FB2418" s="37"/>
      <c r="FC2418" s="37"/>
      <c r="FD2418" s="37"/>
    </row>
    <row r="2419" spans="2:160" x14ac:dyDescent="0.5">
      <c r="B2419" s="36" t="s">
        <v>2614</v>
      </c>
      <c r="C2419" s="18">
        <v>-5.7381448041187166E-3</v>
      </c>
      <c r="H2419" s="37"/>
      <c r="I2419" s="37"/>
      <c r="J2419" s="37"/>
      <c r="K2419" s="37"/>
      <c r="L2419" s="37"/>
      <c r="M2419" s="37"/>
      <c r="N2419" s="37"/>
      <c r="O2419" s="37"/>
      <c r="P2419" s="37"/>
      <c r="Q2419" s="37"/>
      <c r="R2419" s="37"/>
      <c r="S2419" s="37"/>
      <c r="T2419" s="37"/>
      <c r="U2419" s="37"/>
      <c r="V2419" s="37"/>
      <c r="W2419" s="37"/>
      <c r="X2419" s="37"/>
      <c r="Y2419" s="37"/>
      <c r="Z2419" s="37"/>
      <c r="AA2419" s="37"/>
      <c r="AB2419" s="37"/>
      <c r="AC2419" s="37"/>
      <c r="AD2419" s="37"/>
      <c r="AE2419" s="37"/>
      <c r="AF2419" s="37"/>
      <c r="AG2419" s="37"/>
      <c r="AH2419" s="37"/>
      <c r="AI2419" s="37"/>
      <c r="AJ2419" s="37"/>
      <c r="AK2419" s="37"/>
      <c r="AL2419" s="37"/>
      <c r="AM2419" s="37"/>
      <c r="AN2419" s="37"/>
      <c r="AO2419" s="37"/>
      <c r="AP2419" s="37"/>
      <c r="AQ2419" s="37"/>
      <c r="AR2419" s="37"/>
      <c r="AS2419" s="37"/>
      <c r="AT2419" s="37"/>
      <c r="AU2419" s="37"/>
      <c r="AV2419" s="37"/>
      <c r="AW2419" s="37"/>
      <c r="AX2419" s="37"/>
      <c r="AY2419" s="37"/>
      <c r="AZ2419" s="37"/>
      <c r="BA2419" s="37"/>
      <c r="BB2419" s="37"/>
      <c r="BC2419" s="37"/>
      <c r="BD2419" s="37"/>
      <c r="BE2419" s="37"/>
      <c r="BF2419" s="37"/>
      <c r="BG2419" s="37"/>
      <c r="BH2419" s="37"/>
      <c r="BI2419" s="37"/>
      <c r="BJ2419" s="37"/>
      <c r="BK2419" s="37"/>
      <c r="BL2419" s="37"/>
      <c r="BM2419" s="37"/>
      <c r="BN2419" s="37"/>
      <c r="BO2419" s="37"/>
      <c r="BP2419" s="37"/>
      <c r="BQ2419" s="37"/>
      <c r="BR2419" s="37"/>
      <c r="BS2419" s="37"/>
      <c r="BT2419" s="37"/>
      <c r="BU2419" s="37"/>
      <c r="BV2419" s="37"/>
      <c r="BW2419" s="37"/>
      <c r="BX2419" s="37"/>
      <c r="BY2419" s="37"/>
      <c r="BZ2419" s="37"/>
      <c r="CA2419" s="37"/>
      <c r="CB2419" s="37"/>
      <c r="CC2419" s="37"/>
      <c r="CD2419" s="37"/>
      <c r="CE2419" s="37"/>
      <c r="CF2419" s="37"/>
      <c r="CG2419" s="37"/>
      <c r="CH2419" s="37"/>
      <c r="CI2419" s="37"/>
      <c r="CJ2419" s="37"/>
      <c r="CK2419" s="37"/>
      <c r="CL2419" s="37"/>
      <c r="CM2419" s="37"/>
      <c r="CN2419" s="37"/>
      <c r="CO2419" s="37"/>
      <c r="CP2419" s="37"/>
      <c r="CQ2419" s="37"/>
      <c r="CR2419" s="37"/>
      <c r="CS2419" s="37"/>
      <c r="CT2419" s="37"/>
      <c r="CU2419" s="37"/>
      <c r="CV2419" s="37"/>
      <c r="CW2419" s="37"/>
      <c r="CX2419" s="37"/>
      <c r="CY2419" s="37"/>
      <c r="CZ2419" s="37"/>
      <c r="DA2419" s="37"/>
      <c r="DB2419" s="37"/>
      <c r="DC2419" s="37"/>
      <c r="DD2419" s="37"/>
      <c r="DE2419" s="37"/>
      <c r="DF2419" s="37"/>
      <c r="DG2419" s="37"/>
      <c r="DH2419" s="37"/>
      <c r="DI2419" s="37"/>
      <c r="DJ2419" s="37"/>
      <c r="DK2419" s="37"/>
      <c r="DL2419" s="37"/>
      <c r="DR2419" s="37"/>
      <c r="DS2419" s="37"/>
      <c r="DT2419" s="37"/>
      <c r="DU2419" s="37"/>
      <c r="DV2419" s="37"/>
      <c r="DW2419" s="37"/>
      <c r="DX2419" s="37"/>
      <c r="DY2419" s="37"/>
      <c r="DZ2419" s="37"/>
      <c r="EA2419" s="37"/>
      <c r="EB2419" s="37"/>
      <c r="EC2419" s="37"/>
      <c r="ED2419" s="37"/>
      <c r="EE2419" s="37"/>
      <c r="EF2419" s="37"/>
      <c r="EG2419" s="37"/>
      <c r="EH2419" s="37"/>
      <c r="EI2419" s="37"/>
      <c r="EJ2419" s="37"/>
      <c r="EK2419" s="37"/>
      <c r="EL2419" s="37"/>
      <c r="EM2419" s="37"/>
      <c r="EN2419" s="37"/>
      <c r="EO2419" s="37"/>
      <c r="EP2419" s="37"/>
      <c r="EQ2419" s="37"/>
      <c r="ER2419" s="37"/>
      <c r="ES2419" s="37"/>
      <c r="ET2419" s="37"/>
      <c r="EU2419" s="37"/>
      <c r="EV2419" s="37"/>
      <c r="EW2419" s="37"/>
      <c r="EX2419" s="37"/>
      <c r="EY2419" s="37"/>
      <c r="EZ2419" s="37"/>
      <c r="FA2419" s="37"/>
      <c r="FB2419" s="37"/>
      <c r="FC2419" s="37"/>
      <c r="FD2419" s="37"/>
    </row>
    <row r="2420" spans="2:160" x14ac:dyDescent="0.5">
      <c r="B2420" s="36" t="s">
        <v>2615</v>
      </c>
      <c r="C2420" s="18">
        <v>1.0118984068234971E-2</v>
      </c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F2420" s="37"/>
      <c r="AG2420" s="37"/>
      <c r="AH2420" s="37"/>
      <c r="AI2420" s="37"/>
      <c r="AJ2420" s="37"/>
      <c r="AK2420" s="37"/>
      <c r="AL2420" s="37"/>
      <c r="AM2420" s="37"/>
      <c r="AN2420" s="37"/>
      <c r="AO2420" s="37"/>
      <c r="AP2420" s="37"/>
      <c r="AQ2420" s="37"/>
      <c r="AR2420" s="37"/>
      <c r="AS2420" s="37"/>
      <c r="AT2420" s="37"/>
      <c r="AU2420" s="37"/>
      <c r="AV2420" s="37"/>
      <c r="AW2420" s="37"/>
      <c r="AX2420" s="37"/>
      <c r="AY2420" s="37"/>
      <c r="AZ2420" s="37"/>
      <c r="BA2420" s="37"/>
      <c r="BB2420" s="37"/>
      <c r="BC2420" s="37"/>
      <c r="BD2420" s="37"/>
      <c r="BE2420" s="37"/>
      <c r="BF2420" s="37"/>
      <c r="BG2420" s="37"/>
      <c r="BH2420" s="37"/>
      <c r="BI2420" s="37"/>
      <c r="BJ2420" s="37"/>
      <c r="BK2420" s="37"/>
      <c r="BL2420" s="37"/>
      <c r="BM2420" s="37"/>
      <c r="BN2420" s="37"/>
      <c r="BO2420" s="37"/>
      <c r="BP2420" s="37"/>
      <c r="BQ2420" s="37"/>
      <c r="BR2420" s="37"/>
      <c r="BS2420" s="37"/>
      <c r="BT2420" s="37"/>
      <c r="BU2420" s="37"/>
      <c r="BV2420" s="37"/>
      <c r="BW2420" s="37"/>
      <c r="BX2420" s="37"/>
      <c r="BY2420" s="37"/>
      <c r="BZ2420" s="37"/>
      <c r="CA2420" s="37"/>
      <c r="CB2420" s="37"/>
      <c r="CC2420" s="37"/>
      <c r="CD2420" s="37"/>
      <c r="CE2420" s="37"/>
      <c r="CF2420" s="37"/>
      <c r="CG2420" s="37"/>
      <c r="CH2420" s="37"/>
      <c r="CI2420" s="37"/>
      <c r="CJ2420" s="37"/>
      <c r="CK2420" s="37"/>
      <c r="CL2420" s="37"/>
      <c r="CM2420" s="37"/>
      <c r="CN2420" s="37"/>
      <c r="CO2420" s="37"/>
      <c r="CP2420" s="37"/>
      <c r="CQ2420" s="37"/>
      <c r="CR2420" s="37"/>
      <c r="CS2420" s="37"/>
      <c r="CT2420" s="37"/>
      <c r="CU2420" s="37"/>
      <c r="CV2420" s="37"/>
      <c r="CW2420" s="37"/>
      <c r="CX2420" s="37"/>
      <c r="CY2420" s="37"/>
      <c r="CZ2420" s="37"/>
      <c r="DA2420" s="37"/>
      <c r="DB2420" s="37"/>
      <c r="DC2420" s="37"/>
      <c r="DD2420" s="37"/>
      <c r="DE2420" s="37"/>
      <c r="DF2420" s="37"/>
      <c r="DG2420" s="37"/>
      <c r="DH2420" s="37"/>
      <c r="DI2420" s="37"/>
      <c r="DJ2420" s="37"/>
      <c r="DK2420" s="37"/>
      <c r="DL2420" s="37"/>
      <c r="DR2420" s="37"/>
      <c r="DS2420" s="37"/>
      <c r="DT2420" s="37"/>
      <c r="DU2420" s="37"/>
      <c r="DV2420" s="37"/>
      <c r="DW2420" s="37"/>
      <c r="DX2420" s="37"/>
      <c r="DY2420" s="37"/>
      <c r="DZ2420" s="37"/>
      <c r="EA2420" s="37"/>
      <c r="EB2420" s="37"/>
      <c r="EC2420" s="37"/>
      <c r="ED2420" s="37"/>
      <c r="EE2420" s="37"/>
      <c r="EF2420" s="37"/>
      <c r="EG2420" s="37"/>
      <c r="EH2420" s="37"/>
      <c r="EI2420" s="37"/>
      <c r="EJ2420" s="37"/>
      <c r="EK2420" s="37"/>
      <c r="EL2420" s="37"/>
      <c r="EM2420" s="37"/>
      <c r="EN2420" s="37"/>
      <c r="EO2420" s="37"/>
      <c r="EP2420" s="37"/>
      <c r="EQ2420" s="37"/>
      <c r="ER2420" s="37"/>
      <c r="ES2420" s="37"/>
      <c r="ET2420" s="37"/>
      <c r="EU2420" s="37"/>
      <c r="EV2420" s="37"/>
      <c r="EW2420" s="37"/>
      <c r="EX2420" s="37"/>
      <c r="EY2420" s="37"/>
      <c r="EZ2420" s="37"/>
      <c r="FA2420" s="37"/>
      <c r="FB2420" s="37"/>
      <c r="FC2420" s="37"/>
      <c r="FD2420" s="37"/>
    </row>
    <row r="2421" spans="2:160" x14ac:dyDescent="0.5">
      <c r="B2421" s="36" t="s">
        <v>2616</v>
      </c>
      <c r="C2421" s="18">
        <v>4.2748091603053151E-3</v>
      </c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7"/>
      <c r="AD2421" s="37"/>
      <c r="AE2421" s="37"/>
      <c r="AF2421" s="37"/>
      <c r="AG2421" s="37"/>
      <c r="AH2421" s="37"/>
      <c r="AI2421" s="37"/>
      <c r="AJ2421" s="37"/>
      <c r="AK2421" s="37"/>
      <c r="AL2421" s="37"/>
      <c r="AM2421" s="37"/>
      <c r="AN2421" s="37"/>
      <c r="AO2421" s="37"/>
      <c r="AP2421" s="37"/>
      <c r="AQ2421" s="37"/>
      <c r="AR2421" s="37"/>
      <c r="AS2421" s="37"/>
      <c r="AT2421" s="37"/>
      <c r="AU2421" s="37"/>
      <c r="AV2421" s="37"/>
      <c r="AW2421" s="37"/>
      <c r="AX2421" s="37"/>
      <c r="AY2421" s="37"/>
      <c r="AZ2421" s="37"/>
      <c r="BA2421" s="37"/>
      <c r="BB2421" s="37"/>
      <c r="BC2421" s="37"/>
      <c r="BD2421" s="37"/>
      <c r="BE2421" s="37"/>
      <c r="BF2421" s="37"/>
      <c r="BG2421" s="37"/>
      <c r="BH2421" s="37"/>
      <c r="BI2421" s="37"/>
      <c r="BJ2421" s="37"/>
      <c r="BK2421" s="37"/>
      <c r="BL2421" s="37"/>
      <c r="BM2421" s="37"/>
      <c r="BN2421" s="37"/>
      <c r="BO2421" s="37"/>
      <c r="BP2421" s="37"/>
      <c r="BQ2421" s="37"/>
      <c r="BR2421" s="37"/>
      <c r="BS2421" s="37"/>
      <c r="BT2421" s="37"/>
      <c r="BU2421" s="37"/>
      <c r="BV2421" s="37"/>
      <c r="BW2421" s="37"/>
      <c r="BX2421" s="37"/>
      <c r="BY2421" s="37"/>
      <c r="BZ2421" s="37"/>
      <c r="CA2421" s="37"/>
      <c r="CB2421" s="37"/>
      <c r="CC2421" s="37"/>
      <c r="CD2421" s="37"/>
      <c r="CE2421" s="37"/>
      <c r="CF2421" s="37"/>
      <c r="CG2421" s="37"/>
      <c r="CH2421" s="37"/>
      <c r="CI2421" s="37"/>
      <c r="CJ2421" s="37"/>
      <c r="CK2421" s="37"/>
      <c r="CL2421" s="37"/>
      <c r="CM2421" s="37"/>
      <c r="CN2421" s="37"/>
      <c r="CO2421" s="37"/>
      <c r="CP2421" s="37"/>
      <c r="CQ2421" s="37"/>
      <c r="CR2421" s="37"/>
      <c r="CS2421" s="37"/>
      <c r="CT2421" s="37"/>
      <c r="CU2421" s="37"/>
      <c r="CV2421" s="37"/>
      <c r="CW2421" s="37"/>
      <c r="CX2421" s="37"/>
      <c r="CY2421" s="37"/>
      <c r="CZ2421" s="37"/>
      <c r="DA2421" s="37"/>
      <c r="DB2421" s="37"/>
      <c r="DC2421" s="37"/>
      <c r="DD2421" s="37"/>
      <c r="DE2421" s="37"/>
      <c r="DF2421" s="37"/>
      <c r="DG2421" s="37"/>
      <c r="DH2421" s="37"/>
      <c r="DI2421" s="37"/>
      <c r="DJ2421" s="37"/>
      <c r="DK2421" s="37"/>
      <c r="DL2421" s="37"/>
      <c r="DR2421" s="37"/>
      <c r="DS2421" s="37"/>
      <c r="DT2421" s="37"/>
      <c r="DU2421" s="37"/>
      <c r="DV2421" s="37"/>
      <c r="DW2421" s="37"/>
      <c r="DX2421" s="37"/>
      <c r="DY2421" s="37"/>
      <c r="DZ2421" s="37"/>
      <c r="EA2421" s="37"/>
      <c r="EB2421" s="37"/>
      <c r="EC2421" s="37"/>
      <c r="ED2421" s="37"/>
      <c r="EE2421" s="37"/>
      <c r="EF2421" s="37"/>
      <c r="EG2421" s="37"/>
      <c r="EH2421" s="37"/>
      <c r="EI2421" s="37"/>
      <c r="EJ2421" s="37"/>
      <c r="EK2421" s="37"/>
      <c r="EL2421" s="37"/>
      <c r="EM2421" s="37"/>
      <c r="EN2421" s="37"/>
      <c r="EO2421" s="37"/>
      <c r="EP2421" s="37"/>
      <c r="EQ2421" s="37"/>
      <c r="ER2421" s="37"/>
      <c r="ES2421" s="37"/>
      <c r="ET2421" s="37"/>
      <c r="EU2421" s="37"/>
      <c r="EV2421" s="37"/>
      <c r="EW2421" s="37"/>
      <c r="EX2421" s="37"/>
      <c r="EY2421" s="37"/>
      <c r="EZ2421" s="37"/>
      <c r="FA2421" s="37"/>
      <c r="FB2421" s="37"/>
      <c r="FC2421" s="37"/>
      <c r="FD2421" s="37"/>
    </row>
    <row r="2422" spans="2:160" x14ac:dyDescent="0.5">
      <c r="B2422" s="36" t="s">
        <v>2617</v>
      </c>
      <c r="C2422" s="18">
        <v>-4.0227331197230098E-3</v>
      </c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7"/>
      <c r="AD2422" s="37"/>
      <c r="AE2422" s="37"/>
      <c r="AF2422" s="37"/>
      <c r="AG2422" s="37"/>
      <c r="AH2422" s="37"/>
      <c r="AI2422" s="37"/>
      <c r="AJ2422" s="37"/>
      <c r="AK2422" s="37"/>
      <c r="AL2422" s="37"/>
      <c r="AM2422" s="37"/>
      <c r="AN2422" s="37"/>
      <c r="AO2422" s="37"/>
      <c r="AP2422" s="37"/>
      <c r="AQ2422" s="37"/>
      <c r="AR2422" s="37"/>
      <c r="AS2422" s="37"/>
      <c r="AT2422" s="37"/>
      <c r="AU2422" s="37"/>
      <c r="AV2422" s="37"/>
      <c r="AW2422" s="37"/>
      <c r="AX2422" s="37"/>
      <c r="AY2422" s="37"/>
      <c r="AZ2422" s="37"/>
      <c r="BA2422" s="37"/>
      <c r="BB2422" s="37"/>
      <c r="BC2422" s="37"/>
      <c r="BD2422" s="37"/>
      <c r="BE2422" s="37"/>
      <c r="BF2422" s="37"/>
      <c r="BG2422" s="37"/>
      <c r="BH2422" s="37"/>
      <c r="BI2422" s="37"/>
      <c r="BJ2422" s="37"/>
      <c r="BK2422" s="37"/>
      <c r="BL2422" s="37"/>
      <c r="BM2422" s="37"/>
      <c r="BN2422" s="37"/>
      <c r="BO2422" s="37"/>
      <c r="BP2422" s="37"/>
      <c r="BQ2422" s="37"/>
      <c r="BR2422" s="37"/>
      <c r="BS2422" s="37"/>
      <c r="BT2422" s="37"/>
      <c r="BU2422" s="37"/>
      <c r="BV2422" s="37"/>
      <c r="BW2422" s="37"/>
      <c r="BX2422" s="37"/>
      <c r="BY2422" s="37"/>
      <c r="BZ2422" s="37"/>
      <c r="CA2422" s="37"/>
      <c r="CB2422" s="37"/>
      <c r="CC2422" s="37"/>
      <c r="CD2422" s="37"/>
      <c r="CE2422" s="37"/>
      <c r="CF2422" s="37"/>
      <c r="CG2422" s="37"/>
      <c r="CH2422" s="37"/>
      <c r="CI2422" s="37"/>
      <c r="CJ2422" s="37"/>
      <c r="CK2422" s="37"/>
      <c r="CL2422" s="37"/>
      <c r="CM2422" s="37"/>
      <c r="CN2422" s="37"/>
      <c r="CO2422" s="37"/>
      <c r="CP2422" s="37"/>
      <c r="CQ2422" s="37"/>
      <c r="CR2422" s="37"/>
      <c r="CS2422" s="37"/>
      <c r="CT2422" s="37"/>
      <c r="CU2422" s="37"/>
      <c r="CV2422" s="37"/>
      <c r="CW2422" s="37"/>
      <c r="CX2422" s="37"/>
      <c r="CY2422" s="37"/>
      <c r="CZ2422" s="37"/>
      <c r="DA2422" s="37"/>
      <c r="DB2422" s="37"/>
      <c r="DC2422" s="37"/>
      <c r="DD2422" s="37"/>
      <c r="DE2422" s="37"/>
      <c r="DF2422" s="37"/>
      <c r="DG2422" s="37"/>
      <c r="DH2422" s="37"/>
      <c r="DI2422" s="37"/>
      <c r="DJ2422" s="37"/>
      <c r="DK2422" s="37"/>
      <c r="DL2422" s="37"/>
      <c r="DR2422" s="37"/>
      <c r="DS2422" s="37"/>
      <c r="DT2422" s="37"/>
      <c r="DU2422" s="37"/>
      <c r="DV2422" s="37"/>
      <c r="DW2422" s="37"/>
      <c r="DX2422" s="37"/>
      <c r="DY2422" s="37"/>
      <c r="DZ2422" s="37"/>
      <c r="EA2422" s="37"/>
      <c r="EB2422" s="37"/>
      <c r="EC2422" s="37"/>
      <c r="ED2422" s="37"/>
      <c r="EE2422" s="37"/>
      <c r="EF2422" s="37"/>
      <c r="EG2422" s="37"/>
      <c r="EH2422" s="37"/>
      <c r="EI2422" s="37"/>
      <c r="EJ2422" s="37"/>
      <c r="EK2422" s="37"/>
      <c r="EL2422" s="37"/>
      <c r="EM2422" s="37"/>
      <c r="EN2422" s="37"/>
      <c r="EO2422" s="37"/>
      <c r="EP2422" s="37"/>
      <c r="EQ2422" s="37"/>
      <c r="ER2422" s="37"/>
      <c r="ES2422" s="37"/>
      <c r="ET2422" s="37"/>
      <c r="EU2422" s="37"/>
      <c r="EV2422" s="37"/>
      <c r="EW2422" s="37"/>
      <c r="EX2422" s="37"/>
      <c r="EY2422" s="37"/>
      <c r="EZ2422" s="37"/>
      <c r="FA2422" s="37"/>
      <c r="FB2422" s="37"/>
      <c r="FC2422" s="37"/>
      <c r="FD2422" s="37"/>
    </row>
    <row r="2423" spans="2:160" x14ac:dyDescent="0.5">
      <c r="B2423" s="36" t="s">
        <v>2618</v>
      </c>
      <c r="C2423" s="18">
        <v>-1.8316308559352956E-3</v>
      </c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/>
      <c r="AA2423" s="37"/>
      <c r="AB2423" s="37"/>
      <c r="AC2423" s="37"/>
      <c r="AD2423" s="37"/>
      <c r="AE2423" s="37"/>
      <c r="AF2423" s="37"/>
      <c r="AG2423" s="37"/>
      <c r="AH2423" s="37"/>
      <c r="AI2423" s="37"/>
      <c r="AJ2423" s="37"/>
      <c r="AK2423" s="37"/>
      <c r="AL2423" s="37"/>
      <c r="AM2423" s="37"/>
      <c r="AN2423" s="37"/>
      <c r="AO2423" s="37"/>
      <c r="AP2423" s="37"/>
      <c r="AQ2423" s="37"/>
      <c r="AR2423" s="37"/>
      <c r="AS2423" s="37"/>
      <c r="AT2423" s="37"/>
      <c r="AU2423" s="37"/>
      <c r="AV2423" s="37"/>
      <c r="AW2423" s="37"/>
      <c r="AX2423" s="37"/>
      <c r="AY2423" s="37"/>
      <c r="AZ2423" s="37"/>
      <c r="BA2423" s="37"/>
      <c r="BB2423" s="37"/>
      <c r="BC2423" s="37"/>
      <c r="BD2423" s="37"/>
      <c r="BE2423" s="37"/>
      <c r="BF2423" s="37"/>
      <c r="BG2423" s="37"/>
      <c r="BH2423" s="37"/>
      <c r="BI2423" s="37"/>
      <c r="BJ2423" s="37"/>
      <c r="BK2423" s="37"/>
      <c r="BL2423" s="37"/>
      <c r="BM2423" s="37"/>
      <c r="BN2423" s="37"/>
      <c r="BO2423" s="37"/>
      <c r="BP2423" s="37"/>
      <c r="BQ2423" s="37"/>
      <c r="BR2423" s="37"/>
      <c r="BS2423" s="37"/>
      <c r="BT2423" s="37"/>
      <c r="BU2423" s="37"/>
      <c r="BV2423" s="37"/>
      <c r="BW2423" s="37"/>
      <c r="BX2423" s="37"/>
      <c r="BY2423" s="37"/>
      <c r="BZ2423" s="37"/>
      <c r="CA2423" s="37"/>
      <c r="CB2423" s="37"/>
      <c r="CC2423" s="37"/>
      <c r="CD2423" s="37"/>
      <c r="CE2423" s="37"/>
      <c r="CF2423" s="37"/>
      <c r="CG2423" s="37"/>
      <c r="CH2423" s="37"/>
      <c r="CI2423" s="37"/>
      <c r="CJ2423" s="37"/>
      <c r="CK2423" s="37"/>
      <c r="CL2423" s="37"/>
      <c r="CM2423" s="37"/>
      <c r="CN2423" s="37"/>
      <c r="CO2423" s="37"/>
      <c r="CP2423" s="37"/>
      <c r="CQ2423" s="37"/>
      <c r="CR2423" s="37"/>
      <c r="CS2423" s="37"/>
      <c r="CT2423" s="37"/>
      <c r="CU2423" s="37"/>
      <c r="CV2423" s="37"/>
      <c r="CW2423" s="37"/>
      <c r="CX2423" s="37"/>
      <c r="CY2423" s="37"/>
      <c r="CZ2423" s="37"/>
      <c r="DA2423" s="37"/>
      <c r="DB2423" s="37"/>
      <c r="DC2423" s="37"/>
      <c r="DD2423" s="37"/>
      <c r="DE2423" s="37"/>
      <c r="DF2423" s="37"/>
      <c r="DG2423" s="37"/>
      <c r="DH2423" s="37"/>
      <c r="DI2423" s="37"/>
      <c r="DJ2423" s="37"/>
      <c r="DK2423" s="37"/>
      <c r="DL2423" s="37"/>
      <c r="DR2423" s="37"/>
      <c r="DS2423" s="37"/>
      <c r="DT2423" s="37"/>
      <c r="DU2423" s="37"/>
      <c r="DV2423" s="37"/>
      <c r="DW2423" s="37"/>
      <c r="DX2423" s="37"/>
      <c r="DY2423" s="37"/>
      <c r="DZ2423" s="37"/>
      <c r="EA2423" s="37"/>
      <c r="EB2423" s="37"/>
      <c r="EC2423" s="37"/>
      <c r="ED2423" s="37"/>
      <c r="EE2423" s="37"/>
      <c r="EF2423" s="37"/>
      <c r="EG2423" s="37"/>
      <c r="EH2423" s="37"/>
      <c r="EI2423" s="37"/>
      <c r="EJ2423" s="37"/>
      <c r="EK2423" s="37"/>
      <c r="EL2423" s="37"/>
      <c r="EM2423" s="37"/>
      <c r="EN2423" s="37"/>
      <c r="EO2423" s="37"/>
      <c r="EP2423" s="37"/>
      <c r="EQ2423" s="37"/>
      <c r="ER2423" s="37"/>
      <c r="ES2423" s="37"/>
      <c r="ET2423" s="37"/>
      <c r="EU2423" s="37"/>
      <c r="EV2423" s="37"/>
      <c r="EW2423" s="37"/>
      <c r="EX2423" s="37"/>
      <c r="EY2423" s="37"/>
      <c r="EZ2423" s="37"/>
      <c r="FA2423" s="37"/>
      <c r="FB2423" s="37"/>
      <c r="FC2423" s="37"/>
      <c r="FD2423" s="37"/>
    </row>
    <row r="2424" spans="2:160" x14ac:dyDescent="0.5">
      <c r="B2424" s="36" t="s">
        <v>2619</v>
      </c>
      <c r="C2424" s="18">
        <v>8.6838638341921737E-3</v>
      </c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/>
      <c r="AA2424" s="37"/>
      <c r="AB2424" s="37"/>
      <c r="AC2424" s="37"/>
      <c r="AD2424" s="37"/>
      <c r="AE2424" s="37"/>
      <c r="AF2424" s="37"/>
      <c r="AG2424" s="37"/>
      <c r="AH2424" s="37"/>
      <c r="AI2424" s="37"/>
      <c r="AJ2424" s="37"/>
      <c r="AK2424" s="37"/>
      <c r="AL2424" s="37"/>
      <c r="AM2424" s="37"/>
      <c r="AN2424" s="37"/>
      <c r="AO2424" s="37"/>
      <c r="AP2424" s="37"/>
      <c r="AQ2424" s="37"/>
      <c r="AR2424" s="37"/>
      <c r="AS2424" s="37"/>
      <c r="AT2424" s="37"/>
      <c r="AU2424" s="37"/>
      <c r="AV2424" s="37"/>
      <c r="AW2424" s="37"/>
      <c r="AX2424" s="37"/>
      <c r="AY2424" s="37"/>
      <c r="AZ2424" s="37"/>
      <c r="BA2424" s="37"/>
      <c r="BB2424" s="37"/>
      <c r="BC2424" s="37"/>
      <c r="BD2424" s="37"/>
      <c r="BE2424" s="37"/>
      <c r="BF2424" s="37"/>
      <c r="BG2424" s="37"/>
      <c r="BH2424" s="37"/>
      <c r="BI2424" s="37"/>
      <c r="BJ2424" s="37"/>
      <c r="BK2424" s="37"/>
      <c r="BL2424" s="37"/>
      <c r="BM2424" s="37"/>
      <c r="BN2424" s="37"/>
      <c r="BO2424" s="37"/>
      <c r="BP2424" s="37"/>
      <c r="BQ2424" s="37"/>
      <c r="BR2424" s="37"/>
      <c r="BS2424" s="37"/>
      <c r="BT2424" s="37"/>
      <c r="BU2424" s="37"/>
      <c r="BV2424" s="37"/>
      <c r="BW2424" s="37"/>
      <c r="BX2424" s="37"/>
      <c r="BY2424" s="37"/>
      <c r="BZ2424" s="37"/>
      <c r="CA2424" s="37"/>
      <c r="CB2424" s="37"/>
      <c r="CC2424" s="37"/>
      <c r="CD2424" s="37"/>
      <c r="CE2424" s="37"/>
      <c r="CF2424" s="37"/>
      <c r="CG2424" s="37"/>
      <c r="CH2424" s="37"/>
      <c r="CI2424" s="37"/>
      <c r="CJ2424" s="37"/>
      <c r="CK2424" s="37"/>
      <c r="CL2424" s="37"/>
      <c r="CM2424" s="37"/>
      <c r="CN2424" s="37"/>
      <c r="CO2424" s="37"/>
      <c r="CP2424" s="37"/>
      <c r="CQ2424" s="37"/>
      <c r="CR2424" s="37"/>
      <c r="CS2424" s="37"/>
      <c r="CT2424" s="37"/>
      <c r="CU2424" s="37"/>
      <c r="CV2424" s="37"/>
      <c r="CW2424" s="37"/>
      <c r="CX2424" s="37"/>
      <c r="CY2424" s="37"/>
      <c r="CZ2424" s="37"/>
      <c r="DA2424" s="37"/>
      <c r="DB2424" s="37"/>
      <c r="DC2424" s="37"/>
      <c r="DD2424" s="37"/>
      <c r="DE2424" s="37"/>
      <c r="DF2424" s="37"/>
      <c r="DG2424" s="37"/>
      <c r="DH2424" s="37"/>
      <c r="DI2424" s="37"/>
      <c r="DJ2424" s="37"/>
      <c r="DK2424" s="37"/>
      <c r="DL2424" s="37"/>
      <c r="DR2424" s="37"/>
      <c r="DS2424" s="37"/>
      <c r="DT2424" s="37"/>
      <c r="DU2424" s="37"/>
      <c r="DV2424" s="37"/>
      <c r="DW2424" s="37"/>
      <c r="DX2424" s="37"/>
      <c r="DY2424" s="37"/>
      <c r="DZ2424" s="37"/>
      <c r="EA2424" s="37"/>
      <c r="EB2424" s="37"/>
      <c r="EC2424" s="37"/>
      <c r="ED2424" s="37"/>
      <c r="EE2424" s="37"/>
      <c r="EF2424" s="37"/>
      <c r="EG2424" s="37"/>
      <c r="EH2424" s="37"/>
      <c r="EI2424" s="37"/>
      <c r="EJ2424" s="37"/>
      <c r="EK2424" s="37"/>
      <c r="EL2424" s="37"/>
      <c r="EM2424" s="37"/>
      <c r="EN2424" s="37"/>
      <c r="EO2424" s="37"/>
      <c r="EP2424" s="37"/>
      <c r="EQ2424" s="37"/>
      <c r="ER2424" s="37"/>
      <c r="ES2424" s="37"/>
      <c r="ET2424" s="37"/>
      <c r="EU2424" s="37"/>
      <c r="EV2424" s="37"/>
      <c r="EW2424" s="37"/>
      <c r="EX2424" s="37"/>
      <c r="EY2424" s="37"/>
      <c r="EZ2424" s="37"/>
      <c r="FA2424" s="37"/>
      <c r="FB2424" s="37"/>
      <c r="FC2424" s="37"/>
      <c r="FD2424" s="37"/>
    </row>
    <row r="2425" spans="2:160" x14ac:dyDescent="0.5">
      <c r="B2425" s="36" t="s">
        <v>2620</v>
      </c>
      <c r="C2425" s="18">
        <v>1.7288176111996956E-2</v>
      </c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/>
      <c r="AA2425" s="37"/>
      <c r="AB2425" s="37"/>
      <c r="AC2425" s="37"/>
      <c r="AD2425" s="37"/>
      <c r="AE2425" s="37"/>
      <c r="AF2425" s="37"/>
      <c r="AG2425" s="37"/>
      <c r="AH2425" s="37"/>
      <c r="AI2425" s="37"/>
      <c r="AJ2425" s="37"/>
      <c r="AK2425" s="37"/>
      <c r="AL2425" s="37"/>
      <c r="AM2425" s="37"/>
      <c r="AN2425" s="37"/>
      <c r="AO2425" s="37"/>
      <c r="AP2425" s="37"/>
      <c r="AQ2425" s="37"/>
      <c r="AR2425" s="37"/>
      <c r="AS2425" s="37"/>
      <c r="AT2425" s="37"/>
      <c r="AU2425" s="37"/>
      <c r="AV2425" s="37"/>
      <c r="AW2425" s="37"/>
      <c r="AX2425" s="37"/>
      <c r="AY2425" s="37"/>
      <c r="AZ2425" s="37"/>
      <c r="BA2425" s="37"/>
      <c r="BB2425" s="37"/>
      <c r="BC2425" s="37"/>
      <c r="BD2425" s="37"/>
      <c r="BE2425" s="37"/>
      <c r="BF2425" s="37"/>
      <c r="BG2425" s="37"/>
      <c r="BH2425" s="37"/>
      <c r="BI2425" s="37"/>
      <c r="BJ2425" s="37"/>
      <c r="BK2425" s="37"/>
      <c r="BL2425" s="37"/>
      <c r="BM2425" s="37"/>
      <c r="BN2425" s="37"/>
      <c r="BO2425" s="37"/>
      <c r="BP2425" s="37"/>
      <c r="BQ2425" s="37"/>
      <c r="BR2425" s="37"/>
      <c r="BS2425" s="37"/>
      <c r="BT2425" s="37"/>
      <c r="BU2425" s="37"/>
      <c r="BV2425" s="37"/>
      <c r="BW2425" s="37"/>
      <c r="BX2425" s="37"/>
      <c r="BY2425" s="37"/>
      <c r="BZ2425" s="37"/>
      <c r="CA2425" s="37"/>
      <c r="CB2425" s="37"/>
      <c r="CC2425" s="37"/>
      <c r="CD2425" s="37"/>
      <c r="CE2425" s="37"/>
      <c r="CF2425" s="37"/>
      <c r="CG2425" s="37"/>
      <c r="CH2425" s="37"/>
      <c r="CI2425" s="37"/>
      <c r="CJ2425" s="37"/>
      <c r="CK2425" s="37"/>
      <c r="CL2425" s="37"/>
      <c r="CM2425" s="37"/>
      <c r="CN2425" s="37"/>
      <c r="CO2425" s="37"/>
      <c r="CP2425" s="37"/>
      <c r="CQ2425" s="37"/>
      <c r="CR2425" s="37"/>
      <c r="CS2425" s="37"/>
      <c r="CT2425" s="37"/>
      <c r="CU2425" s="37"/>
      <c r="CV2425" s="37"/>
      <c r="CW2425" s="37"/>
      <c r="CX2425" s="37"/>
      <c r="CY2425" s="37"/>
      <c r="CZ2425" s="37"/>
      <c r="DA2425" s="37"/>
      <c r="DB2425" s="37"/>
      <c r="DC2425" s="37"/>
      <c r="DD2425" s="37"/>
      <c r="DE2425" s="37"/>
      <c r="DF2425" s="37"/>
      <c r="DG2425" s="37"/>
      <c r="DH2425" s="37"/>
      <c r="DI2425" s="37"/>
      <c r="DJ2425" s="37"/>
      <c r="DK2425" s="37"/>
      <c r="DL2425" s="37"/>
      <c r="DR2425" s="37"/>
      <c r="DS2425" s="37"/>
      <c r="DT2425" s="37"/>
      <c r="DU2425" s="37"/>
      <c r="DV2425" s="37"/>
      <c r="DW2425" s="37"/>
      <c r="DX2425" s="37"/>
      <c r="DY2425" s="37"/>
      <c r="DZ2425" s="37"/>
      <c r="EA2425" s="37"/>
      <c r="EB2425" s="37"/>
      <c r="EC2425" s="37"/>
      <c r="ED2425" s="37"/>
      <c r="EE2425" s="37"/>
      <c r="EF2425" s="37"/>
      <c r="EG2425" s="37"/>
      <c r="EH2425" s="37"/>
      <c r="EI2425" s="37"/>
      <c r="EJ2425" s="37"/>
      <c r="EK2425" s="37"/>
      <c r="EL2425" s="37"/>
      <c r="EM2425" s="37"/>
      <c r="EN2425" s="37"/>
      <c r="EO2425" s="37"/>
      <c r="EP2425" s="37"/>
      <c r="EQ2425" s="37"/>
      <c r="ER2425" s="37"/>
      <c r="ES2425" s="37"/>
      <c r="ET2425" s="37"/>
      <c r="EU2425" s="37"/>
      <c r="EV2425" s="37"/>
      <c r="EW2425" s="37"/>
      <c r="EX2425" s="37"/>
      <c r="EY2425" s="37"/>
      <c r="EZ2425" s="37"/>
      <c r="FA2425" s="37"/>
      <c r="FB2425" s="37"/>
      <c r="FC2425" s="37"/>
      <c r="FD2425" s="37"/>
    </row>
    <row r="2426" spans="2:160" x14ac:dyDescent="0.5">
      <c r="B2426" s="36" t="s">
        <v>2621</v>
      </c>
      <c r="C2426" s="18">
        <v>8.2335307890490927E-3</v>
      </c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/>
      <c r="AA2426" s="37"/>
      <c r="AB2426" s="37"/>
      <c r="AC2426" s="37"/>
      <c r="AD2426" s="37"/>
      <c r="AE2426" s="37"/>
      <c r="AF2426" s="37"/>
      <c r="AG2426" s="37"/>
      <c r="AH2426" s="37"/>
      <c r="AI2426" s="37"/>
      <c r="AJ2426" s="37"/>
      <c r="AK2426" s="37"/>
      <c r="AL2426" s="37"/>
      <c r="AM2426" s="37"/>
      <c r="AN2426" s="37"/>
      <c r="AO2426" s="37"/>
      <c r="AP2426" s="37"/>
      <c r="AQ2426" s="37"/>
      <c r="AR2426" s="37"/>
      <c r="AS2426" s="37"/>
      <c r="AT2426" s="37"/>
      <c r="AU2426" s="37"/>
      <c r="AV2426" s="37"/>
      <c r="AW2426" s="37"/>
      <c r="AX2426" s="37"/>
      <c r="AY2426" s="37"/>
      <c r="AZ2426" s="37"/>
      <c r="BA2426" s="37"/>
      <c r="BB2426" s="37"/>
      <c r="BC2426" s="37"/>
      <c r="BD2426" s="37"/>
      <c r="BE2426" s="37"/>
      <c r="BF2426" s="37"/>
      <c r="BG2426" s="37"/>
      <c r="BH2426" s="37"/>
      <c r="BI2426" s="37"/>
      <c r="BJ2426" s="37"/>
      <c r="BK2426" s="37"/>
      <c r="BL2426" s="37"/>
      <c r="BM2426" s="37"/>
      <c r="BN2426" s="37"/>
      <c r="BO2426" s="37"/>
      <c r="BP2426" s="37"/>
      <c r="BQ2426" s="37"/>
      <c r="BR2426" s="37"/>
      <c r="BS2426" s="37"/>
      <c r="BT2426" s="37"/>
      <c r="BU2426" s="37"/>
      <c r="BV2426" s="37"/>
      <c r="BW2426" s="37"/>
      <c r="BX2426" s="37"/>
      <c r="BY2426" s="37"/>
      <c r="BZ2426" s="37"/>
      <c r="CA2426" s="37"/>
      <c r="CB2426" s="37"/>
      <c r="CC2426" s="37"/>
      <c r="CD2426" s="37"/>
      <c r="CE2426" s="37"/>
      <c r="CF2426" s="37"/>
      <c r="CG2426" s="37"/>
      <c r="CH2426" s="37"/>
      <c r="CI2426" s="37"/>
      <c r="CJ2426" s="37"/>
      <c r="CK2426" s="37"/>
      <c r="CL2426" s="37"/>
      <c r="CM2426" s="37"/>
      <c r="CN2426" s="37"/>
      <c r="CO2426" s="37"/>
      <c r="CP2426" s="37"/>
      <c r="CQ2426" s="37"/>
      <c r="CR2426" s="37"/>
      <c r="CS2426" s="37"/>
      <c r="CT2426" s="37"/>
      <c r="CU2426" s="37"/>
      <c r="CV2426" s="37"/>
      <c r="CW2426" s="37"/>
      <c r="CX2426" s="37"/>
      <c r="CY2426" s="37"/>
      <c r="CZ2426" s="37"/>
      <c r="DA2426" s="37"/>
      <c r="DB2426" s="37"/>
      <c r="DC2426" s="37"/>
      <c r="DD2426" s="37"/>
      <c r="DE2426" s="37"/>
      <c r="DF2426" s="37"/>
      <c r="DG2426" s="37"/>
      <c r="DH2426" s="37"/>
      <c r="DI2426" s="37"/>
      <c r="DJ2426" s="37"/>
      <c r="DK2426" s="37"/>
      <c r="DL2426" s="37"/>
      <c r="DR2426" s="37"/>
      <c r="DS2426" s="37"/>
      <c r="DT2426" s="37"/>
      <c r="DU2426" s="37"/>
      <c r="DV2426" s="37"/>
      <c r="DW2426" s="37"/>
      <c r="DX2426" s="37"/>
      <c r="DY2426" s="37"/>
      <c r="DZ2426" s="37"/>
      <c r="EA2426" s="37"/>
      <c r="EB2426" s="37"/>
      <c r="EC2426" s="37"/>
      <c r="ED2426" s="37"/>
      <c r="EE2426" s="37"/>
      <c r="EF2426" s="37"/>
      <c r="EG2426" s="37"/>
      <c r="EH2426" s="37"/>
      <c r="EI2426" s="37"/>
      <c r="EJ2426" s="37"/>
      <c r="EK2426" s="37"/>
      <c r="EL2426" s="37"/>
      <c r="EM2426" s="37"/>
      <c r="EN2426" s="37"/>
      <c r="EO2426" s="37"/>
      <c r="EP2426" s="37"/>
      <c r="EQ2426" s="37"/>
      <c r="ER2426" s="37"/>
      <c r="ES2426" s="37"/>
      <c r="ET2426" s="37"/>
      <c r="EU2426" s="37"/>
      <c r="EV2426" s="37"/>
      <c r="EW2426" s="37"/>
      <c r="EX2426" s="37"/>
      <c r="EY2426" s="37"/>
      <c r="EZ2426" s="37"/>
      <c r="FA2426" s="37"/>
      <c r="FB2426" s="37"/>
      <c r="FC2426" s="37"/>
      <c r="FD2426" s="37"/>
    </row>
    <row r="2427" spans="2:160" x14ac:dyDescent="0.5">
      <c r="B2427" s="36" t="s">
        <v>2622</v>
      </c>
      <c r="C2427" s="18">
        <v>3.4052277921161611E-3</v>
      </c>
      <c r="H2427" s="37"/>
      <c r="I2427" s="37"/>
      <c r="J2427" s="37"/>
      <c r="K2427" s="37"/>
      <c r="L2427" s="37"/>
      <c r="M2427" s="37"/>
      <c r="N2427" s="37"/>
      <c r="O2427" s="37"/>
      <c r="P2427" s="37"/>
      <c r="Q2427" s="37"/>
      <c r="R2427" s="37"/>
      <c r="S2427" s="37"/>
      <c r="T2427" s="37"/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F2427" s="37"/>
      <c r="AG2427" s="37"/>
      <c r="AH2427" s="37"/>
      <c r="AI2427" s="37"/>
      <c r="AJ2427" s="37"/>
      <c r="AK2427" s="37"/>
      <c r="AL2427" s="37"/>
      <c r="AM2427" s="37"/>
      <c r="AN2427" s="37"/>
      <c r="AO2427" s="37"/>
      <c r="AP2427" s="37"/>
      <c r="AQ2427" s="37"/>
      <c r="AR2427" s="37"/>
      <c r="AS2427" s="37"/>
      <c r="AT2427" s="37"/>
      <c r="AU2427" s="37"/>
      <c r="AV2427" s="37"/>
      <c r="AW2427" s="37"/>
      <c r="AX2427" s="37"/>
      <c r="AY2427" s="37"/>
      <c r="AZ2427" s="37"/>
      <c r="BA2427" s="37"/>
      <c r="BB2427" s="37"/>
      <c r="BC2427" s="37"/>
      <c r="BD2427" s="37"/>
      <c r="BE2427" s="37"/>
      <c r="BF2427" s="37"/>
      <c r="BG2427" s="37"/>
      <c r="BH2427" s="37"/>
      <c r="BI2427" s="37"/>
      <c r="BJ2427" s="37"/>
      <c r="BK2427" s="37"/>
      <c r="BL2427" s="37"/>
      <c r="BM2427" s="37"/>
      <c r="BN2427" s="37"/>
      <c r="BO2427" s="37"/>
      <c r="BP2427" s="37"/>
      <c r="BQ2427" s="37"/>
      <c r="BR2427" s="37"/>
      <c r="BS2427" s="37"/>
      <c r="BT2427" s="37"/>
      <c r="BU2427" s="37"/>
      <c r="BV2427" s="37"/>
      <c r="BW2427" s="37"/>
      <c r="BX2427" s="37"/>
      <c r="BY2427" s="37"/>
      <c r="BZ2427" s="37"/>
      <c r="CA2427" s="37"/>
      <c r="CB2427" s="37"/>
      <c r="CC2427" s="37"/>
      <c r="CD2427" s="37"/>
      <c r="CE2427" s="37"/>
      <c r="CF2427" s="37"/>
      <c r="CG2427" s="37"/>
      <c r="CH2427" s="37"/>
      <c r="CI2427" s="37"/>
      <c r="CJ2427" s="37"/>
      <c r="CK2427" s="37"/>
      <c r="CL2427" s="37"/>
      <c r="CM2427" s="37"/>
      <c r="CN2427" s="37"/>
      <c r="CO2427" s="37"/>
      <c r="CP2427" s="37"/>
      <c r="CQ2427" s="37"/>
      <c r="CR2427" s="37"/>
      <c r="CS2427" s="37"/>
      <c r="CT2427" s="37"/>
      <c r="CU2427" s="37"/>
      <c r="CV2427" s="37"/>
      <c r="CW2427" s="37"/>
      <c r="CX2427" s="37"/>
      <c r="CY2427" s="37"/>
      <c r="CZ2427" s="37"/>
      <c r="DA2427" s="37"/>
      <c r="DB2427" s="37"/>
      <c r="DC2427" s="37"/>
      <c r="DD2427" s="37"/>
      <c r="DE2427" s="37"/>
      <c r="DF2427" s="37"/>
      <c r="DG2427" s="37"/>
      <c r="DH2427" s="37"/>
      <c r="DI2427" s="37"/>
      <c r="DJ2427" s="37"/>
      <c r="DK2427" s="37"/>
      <c r="DL2427" s="37"/>
      <c r="DR2427" s="37"/>
      <c r="DS2427" s="37"/>
      <c r="DT2427" s="37"/>
      <c r="DU2427" s="37"/>
      <c r="DV2427" s="37"/>
      <c r="DW2427" s="37"/>
      <c r="DX2427" s="37"/>
      <c r="DY2427" s="37"/>
      <c r="DZ2427" s="37"/>
      <c r="EA2427" s="37"/>
      <c r="EB2427" s="37"/>
      <c r="EC2427" s="37"/>
      <c r="ED2427" s="37"/>
      <c r="EE2427" s="37"/>
      <c r="EF2427" s="37"/>
      <c r="EG2427" s="37"/>
      <c r="EH2427" s="37"/>
      <c r="EI2427" s="37"/>
      <c r="EJ2427" s="37"/>
      <c r="EK2427" s="37"/>
      <c r="EL2427" s="37"/>
      <c r="EM2427" s="37"/>
      <c r="EN2427" s="37"/>
      <c r="EO2427" s="37"/>
      <c r="EP2427" s="37"/>
      <c r="EQ2427" s="37"/>
      <c r="ER2427" s="37"/>
      <c r="ES2427" s="37"/>
      <c r="ET2427" s="37"/>
      <c r="EU2427" s="37"/>
      <c r="EV2427" s="37"/>
      <c r="EW2427" s="37"/>
      <c r="EX2427" s="37"/>
      <c r="EY2427" s="37"/>
      <c r="EZ2427" s="37"/>
      <c r="FA2427" s="37"/>
      <c r="FB2427" s="37"/>
      <c r="FC2427" s="37"/>
      <c r="FD2427" s="37"/>
    </row>
    <row r="2428" spans="2:160" x14ac:dyDescent="0.5">
      <c r="B2428" s="36" t="s">
        <v>2623</v>
      </c>
      <c r="C2428" s="18">
        <v>-1.3087447947649489E-3</v>
      </c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F2428" s="37"/>
      <c r="AG2428" s="37"/>
      <c r="AH2428" s="37"/>
      <c r="AI2428" s="37"/>
      <c r="AJ2428" s="37"/>
      <c r="AK2428" s="37"/>
      <c r="AL2428" s="37"/>
      <c r="AM2428" s="37"/>
      <c r="AN2428" s="37"/>
      <c r="AO2428" s="37"/>
      <c r="AP2428" s="37"/>
      <c r="AQ2428" s="37"/>
      <c r="AR2428" s="37"/>
      <c r="AS2428" s="37"/>
      <c r="AT2428" s="37"/>
      <c r="AU2428" s="37"/>
      <c r="AV2428" s="37"/>
      <c r="AW2428" s="37"/>
      <c r="AX2428" s="37"/>
      <c r="AY2428" s="37"/>
      <c r="AZ2428" s="37"/>
      <c r="BA2428" s="37"/>
      <c r="BB2428" s="37"/>
      <c r="BC2428" s="37"/>
      <c r="BD2428" s="37"/>
      <c r="BE2428" s="37"/>
      <c r="BF2428" s="37"/>
      <c r="BG2428" s="37"/>
      <c r="BH2428" s="37"/>
      <c r="BI2428" s="37"/>
      <c r="BJ2428" s="37"/>
      <c r="BK2428" s="37"/>
      <c r="BL2428" s="37"/>
      <c r="BM2428" s="37"/>
      <c r="BN2428" s="37"/>
      <c r="BO2428" s="37"/>
      <c r="BP2428" s="37"/>
      <c r="BQ2428" s="37"/>
      <c r="BR2428" s="37"/>
      <c r="BS2428" s="37"/>
      <c r="BT2428" s="37"/>
      <c r="BU2428" s="37"/>
      <c r="BV2428" s="37"/>
      <c r="BW2428" s="37"/>
      <c r="BX2428" s="37"/>
      <c r="BY2428" s="37"/>
      <c r="BZ2428" s="37"/>
      <c r="CA2428" s="37"/>
      <c r="CB2428" s="37"/>
      <c r="CC2428" s="37"/>
      <c r="CD2428" s="37"/>
      <c r="CE2428" s="37"/>
      <c r="CF2428" s="37"/>
      <c r="CG2428" s="37"/>
      <c r="CH2428" s="37"/>
      <c r="CI2428" s="37"/>
      <c r="CJ2428" s="37"/>
      <c r="CK2428" s="37"/>
      <c r="CL2428" s="37"/>
      <c r="CM2428" s="37"/>
      <c r="CN2428" s="37"/>
      <c r="CO2428" s="37"/>
      <c r="CP2428" s="37"/>
      <c r="CQ2428" s="37"/>
      <c r="CR2428" s="37"/>
      <c r="CS2428" s="37"/>
      <c r="CT2428" s="37"/>
      <c r="CU2428" s="37"/>
      <c r="CV2428" s="37"/>
      <c r="CW2428" s="37"/>
      <c r="CX2428" s="37"/>
      <c r="CY2428" s="37"/>
      <c r="CZ2428" s="37"/>
      <c r="DA2428" s="37"/>
      <c r="DB2428" s="37"/>
      <c r="DC2428" s="37"/>
      <c r="DD2428" s="37"/>
      <c r="DE2428" s="37"/>
      <c r="DF2428" s="37"/>
      <c r="DG2428" s="37"/>
      <c r="DH2428" s="37"/>
      <c r="DI2428" s="37"/>
      <c r="DJ2428" s="37"/>
      <c r="DK2428" s="37"/>
      <c r="DL2428" s="37"/>
      <c r="DR2428" s="37"/>
      <c r="DS2428" s="37"/>
      <c r="DT2428" s="37"/>
      <c r="DU2428" s="37"/>
      <c r="DV2428" s="37"/>
      <c r="DW2428" s="37"/>
      <c r="DX2428" s="37"/>
      <c r="DY2428" s="37"/>
      <c r="DZ2428" s="37"/>
      <c r="EA2428" s="37"/>
      <c r="EB2428" s="37"/>
      <c r="EC2428" s="37"/>
      <c r="ED2428" s="37"/>
      <c r="EE2428" s="37"/>
      <c r="EF2428" s="37"/>
      <c r="EG2428" s="37"/>
      <c r="EH2428" s="37"/>
      <c r="EI2428" s="37"/>
      <c r="EJ2428" s="37"/>
      <c r="EK2428" s="37"/>
      <c r="EL2428" s="37"/>
      <c r="EM2428" s="37"/>
      <c r="EN2428" s="37"/>
      <c r="EO2428" s="37"/>
      <c r="EP2428" s="37"/>
      <c r="EQ2428" s="37"/>
      <c r="ER2428" s="37"/>
      <c r="ES2428" s="37"/>
      <c r="ET2428" s="37"/>
      <c r="EU2428" s="37"/>
      <c r="EV2428" s="37"/>
      <c r="EW2428" s="37"/>
      <c r="EX2428" s="37"/>
      <c r="EY2428" s="37"/>
      <c r="EZ2428" s="37"/>
      <c r="FA2428" s="37"/>
      <c r="FB2428" s="37"/>
      <c r="FC2428" s="37"/>
      <c r="FD2428" s="37"/>
    </row>
    <row r="2429" spans="2:160" x14ac:dyDescent="0.5">
      <c r="B2429" s="36" t="s">
        <v>2624</v>
      </c>
      <c r="C2429" s="18">
        <v>1.3067724111326839E-2</v>
      </c>
      <c r="H2429" s="37"/>
      <c r="I2429" s="37"/>
      <c r="J2429" s="37"/>
      <c r="K2429" s="37"/>
      <c r="L2429" s="37"/>
      <c r="M2429" s="37"/>
      <c r="N2429" s="37"/>
      <c r="O2429" s="37"/>
      <c r="P2429" s="37"/>
      <c r="Q2429" s="37"/>
      <c r="R2429" s="37"/>
      <c r="S2429" s="37"/>
      <c r="T2429" s="37"/>
      <c r="U2429" s="37"/>
      <c r="V2429" s="37"/>
      <c r="W2429" s="37"/>
      <c r="X2429" s="37"/>
      <c r="Y2429" s="37"/>
      <c r="Z2429" s="37"/>
      <c r="AA2429" s="37"/>
      <c r="AB2429" s="37"/>
      <c r="AC2429" s="37"/>
      <c r="AD2429" s="37"/>
      <c r="AE2429" s="37"/>
      <c r="AF2429" s="37"/>
      <c r="AG2429" s="37"/>
      <c r="AH2429" s="37"/>
      <c r="AI2429" s="37"/>
      <c r="AJ2429" s="37"/>
      <c r="AK2429" s="37"/>
      <c r="AL2429" s="37"/>
      <c r="AM2429" s="37"/>
      <c r="AN2429" s="37"/>
      <c r="AO2429" s="37"/>
      <c r="AP2429" s="37"/>
      <c r="AQ2429" s="37"/>
      <c r="AR2429" s="37"/>
      <c r="AS2429" s="37"/>
      <c r="AT2429" s="37"/>
      <c r="AU2429" s="37"/>
      <c r="AV2429" s="37"/>
      <c r="AW2429" s="37"/>
      <c r="AX2429" s="37"/>
      <c r="AY2429" s="37"/>
      <c r="AZ2429" s="37"/>
      <c r="BA2429" s="37"/>
      <c r="BB2429" s="37"/>
      <c r="BC2429" s="37"/>
      <c r="BD2429" s="37"/>
      <c r="BE2429" s="37"/>
      <c r="BF2429" s="37"/>
      <c r="BG2429" s="37"/>
      <c r="BH2429" s="37"/>
      <c r="BI2429" s="37"/>
      <c r="BJ2429" s="37"/>
      <c r="BK2429" s="37"/>
      <c r="BL2429" s="37"/>
      <c r="BM2429" s="37"/>
      <c r="BN2429" s="37"/>
      <c r="BO2429" s="37"/>
      <c r="BP2429" s="37"/>
      <c r="BQ2429" s="37"/>
      <c r="BR2429" s="37"/>
      <c r="BS2429" s="37"/>
      <c r="BT2429" s="37"/>
      <c r="BU2429" s="37"/>
      <c r="BV2429" s="37"/>
      <c r="BW2429" s="37"/>
      <c r="BX2429" s="37"/>
      <c r="BY2429" s="37"/>
      <c r="BZ2429" s="37"/>
      <c r="CA2429" s="37"/>
      <c r="CB2429" s="37"/>
      <c r="CC2429" s="37"/>
      <c r="CD2429" s="37"/>
      <c r="CE2429" s="37"/>
      <c r="CF2429" s="37"/>
      <c r="CG2429" s="37"/>
      <c r="CH2429" s="37"/>
      <c r="CI2429" s="37"/>
      <c r="CJ2429" s="37"/>
      <c r="CK2429" s="37"/>
      <c r="CL2429" s="37"/>
      <c r="CM2429" s="37"/>
      <c r="CN2429" s="37"/>
      <c r="CO2429" s="37"/>
      <c r="CP2429" s="37"/>
      <c r="CQ2429" s="37"/>
      <c r="CR2429" s="37"/>
      <c r="CS2429" s="37"/>
      <c r="CT2429" s="37"/>
      <c r="CU2429" s="37"/>
      <c r="CV2429" s="37"/>
      <c r="CW2429" s="37"/>
      <c r="CX2429" s="37"/>
      <c r="CY2429" s="37"/>
      <c r="CZ2429" s="37"/>
      <c r="DA2429" s="37"/>
      <c r="DB2429" s="37"/>
      <c r="DC2429" s="37"/>
      <c r="DD2429" s="37"/>
      <c r="DE2429" s="37"/>
      <c r="DF2429" s="37"/>
      <c r="DG2429" s="37"/>
      <c r="DH2429" s="37"/>
      <c r="DI2429" s="37"/>
      <c r="DJ2429" s="37"/>
      <c r="DK2429" s="37"/>
      <c r="DL2429" s="37"/>
      <c r="DR2429" s="37"/>
      <c r="DS2429" s="37"/>
      <c r="DT2429" s="37"/>
      <c r="DU2429" s="37"/>
      <c r="DV2429" s="37"/>
      <c r="DW2429" s="37"/>
      <c r="DX2429" s="37"/>
      <c r="DY2429" s="37"/>
      <c r="DZ2429" s="37"/>
      <c r="EA2429" s="37"/>
      <c r="EB2429" s="37"/>
      <c r="EC2429" s="37"/>
      <c r="ED2429" s="37"/>
      <c r="EE2429" s="37"/>
      <c r="EF2429" s="37"/>
      <c r="EG2429" s="37"/>
      <c r="EH2429" s="37"/>
      <c r="EI2429" s="37"/>
      <c r="EJ2429" s="37"/>
      <c r="EK2429" s="37"/>
      <c r="EL2429" s="37"/>
      <c r="EM2429" s="37"/>
      <c r="EN2429" s="37"/>
      <c r="EO2429" s="37"/>
      <c r="EP2429" s="37"/>
      <c r="EQ2429" s="37"/>
      <c r="ER2429" s="37"/>
      <c r="ES2429" s="37"/>
      <c r="ET2429" s="37"/>
      <c r="EU2429" s="37"/>
      <c r="EV2429" s="37"/>
      <c r="EW2429" s="37"/>
      <c r="EX2429" s="37"/>
      <c r="EY2429" s="37"/>
      <c r="EZ2429" s="37"/>
      <c r="FA2429" s="37"/>
      <c r="FB2429" s="37"/>
      <c r="FC2429" s="37"/>
      <c r="FD2429" s="37"/>
    </row>
    <row r="2430" spans="2:160" x14ac:dyDescent="0.5">
      <c r="B2430" s="36" t="s">
        <v>2625</v>
      </c>
      <c r="C2430" s="18">
        <v>1.7751396452518886E-3</v>
      </c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7"/>
      <c r="AD2430" s="37"/>
      <c r="AE2430" s="37"/>
      <c r="AF2430" s="37"/>
      <c r="AG2430" s="37"/>
      <c r="AH2430" s="37"/>
      <c r="AI2430" s="37"/>
      <c r="AJ2430" s="37"/>
      <c r="AK2430" s="37"/>
      <c r="AL2430" s="37"/>
      <c r="AM2430" s="37"/>
      <c r="AN2430" s="37"/>
      <c r="AO2430" s="37"/>
      <c r="AP2430" s="37"/>
      <c r="AQ2430" s="37"/>
      <c r="AR2430" s="37"/>
      <c r="AS2430" s="37"/>
      <c r="AT2430" s="37"/>
      <c r="AU2430" s="37"/>
      <c r="AV2430" s="37"/>
      <c r="AW2430" s="37"/>
      <c r="AX2430" s="37"/>
      <c r="AY2430" s="37"/>
      <c r="AZ2430" s="37"/>
      <c r="BA2430" s="37"/>
      <c r="BB2430" s="37"/>
      <c r="BC2430" s="37"/>
      <c r="BD2430" s="37"/>
      <c r="BE2430" s="37"/>
      <c r="BF2430" s="37"/>
      <c r="BG2430" s="37"/>
      <c r="BH2430" s="37"/>
      <c r="BI2430" s="37"/>
      <c r="BJ2430" s="37"/>
      <c r="BK2430" s="37"/>
      <c r="BL2430" s="37"/>
      <c r="BM2430" s="37"/>
      <c r="BN2430" s="37"/>
      <c r="BO2430" s="37"/>
      <c r="BP2430" s="37"/>
      <c r="BQ2430" s="37"/>
      <c r="BR2430" s="37"/>
      <c r="BS2430" s="37"/>
      <c r="BT2430" s="37"/>
      <c r="BU2430" s="37"/>
      <c r="BV2430" s="37"/>
      <c r="BW2430" s="37"/>
      <c r="BX2430" s="37"/>
      <c r="BY2430" s="37"/>
      <c r="BZ2430" s="37"/>
      <c r="CA2430" s="37"/>
      <c r="CB2430" s="37"/>
      <c r="CC2430" s="37"/>
      <c r="CD2430" s="37"/>
      <c r="CE2430" s="37"/>
      <c r="CF2430" s="37"/>
      <c r="CG2430" s="37"/>
      <c r="CH2430" s="37"/>
      <c r="CI2430" s="37"/>
      <c r="CJ2430" s="37"/>
      <c r="CK2430" s="37"/>
      <c r="CL2430" s="37"/>
      <c r="CM2430" s="37"/>
      <c r="CN2430" s="37"/>
      <c r="CO2430" s="37"/>
      <c r="CP2430" s="37"/>
      <c r="CQ2430" s="37"/>
      <c r="CR2430" s="37"/>
      <c r="CS2430" s="37"/>
      <c r="CT2430" s="37"/>
      <c r="CU2430" s="37"/>
      <c r="CV2430" s="37"/>
      <c r="CW2430" s="37"/>
      <c r="CX2430" s="37"/>
      <c r="CY2430" s="37"/>
      <c r="CZ2430" s="37"/>
      <c r="DA2430" s="37"/>
      <c r="DB2430" s="37"/>
      <c r="DC2430" s="37"/>
      <c r="DD2430" s="37"/>
      <c r="DE2430" s="37"/>
      <c r="DF2430" s="37"/>
      <c r="DG2430" s="37"/>
      <c r="DH2430" s="37"/>
      <c r="DI2430" s="37"/>
      <c r="DJ2430" s="37"/>
      <c r="DK2430" s="37"/>
      <c r="DL2430" s="37"/>
      <c r="DR2430" s="37"/>
      <c r="DS2430" s="37"/>
      <c r="DT2430" s="37"/>
      <c r="DU2430" s="37"/>
      <c r="DV2430" s="37"/>
      <c r="DW2430" s="37"/>
      <c r="DX2430" s="37"/>
      <c r="DY2430" s="37"/>
      <c r="DZ2430" s="37"/>
      <c r="EA2430" s="37"/>
      <c r="EB2430" s="37"/>
      <c r="EC2430" s="37"/>
      <c r="ED2430" s="37"/>
      <c r="EE2430" s="37"/>
      <c r="EF2430" s="37"/>
      <c r="EG2430" s="37"/>
      <c r="EH2430" s="37"/>
      <c r="EI2430" s="37"/>
      <c r="EJ2430" s="37"/>
      <c r="EK2430" s="37"/>
      <c r="EL2430" s="37"/>
      <c r="EM2430" s="37"/>
      <c r="EN2430" s="37"/>
      <c r="EO2430" s="37"/>
      <c r="EP2430" s="37"/>
      <c r="EQ2430" s="37"/>
      <c r="ER2430" s="37"/>
      <c r="ES2430" s="37"/>
      <c r="ET2430" s="37"/>
      <c r="EU2430" s="37"/>
      <c r="EV2430" s="37"/>
      <c r="EW2430" s="37"/>
      <c r="EX2430" s="37"/>
      <c r="EY2430" s="37"/>
      <c r="EZ2430" s="37"/>
      <c r="FA2430" s="37"/>
      <c r="FB2430" s="37"/>
      <c r="FC2430" s="37"/>
      <c r="FD2430" s="37"/>
    </row>
    <row r="2431" spans="2:160" x14ac:dyDescent="0.5">
      <c r="B2431" s="36" t="s">
        <v>2626</v>
      </c>
      <c r="C2431" s="18">
        <v>4.3657015727147641E-3</v>
      </c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7"/>
      <c r="AD2431" s="37"/>
      <c r="AE2431" s="37"/>
      <c r="AF2431" s="37"/>
      <c r="AG2431" s="37"/>
      <c r="AH2431" s="37"/>
      <c r="AI2431" s="37"/>
      <c r="AJ2431" s="37"/>
      <c r="AK2431" s="37"/>
      <c r="AL2431" s="37"/>
      <c r="AM2431" s="37"/>
      <c r="AN2431" s="37"/>
      <c r="AO2431" s="37"/>
      <c r="AP2431" s="37"/>
      <c r="AQ2431" s="37"/>
      <c r="AR2431" s="37"/>
      <c r="AS2431" s="37"/>
      <c r="AT2431" s="37"/>
      <c r="AU2431" s="37"/>
      <c r="AV2431" s="37"/>
      <c r="AW2431" s="37"/>
      <c r="AX2431" s="37"/>
      <c r="AY2431" s="37"/>
      <c r="AZ2431" s="37"/>
      <c r="BA2431" s="37"/>
      <c r="BB2431" s="37"/>
      <c r="BC2431" s="37"/>
      <c r="BD2431" s="37"/>
      <c r="BE2431" s="37"/>
      <c r="BF2431" s="37"/>
      <c r="BG2431" s="37"/>
      <c r="BH2431" s="37"/>
      <c r="BI2431" s="37"/>
      <c r="BJ2431" s="37"/>
      <c r="BK2431" s="37"/>
      <c r="BL2431" s="37"/>
      <c r="BM2431" s="37"/>
      <c r="BN2431" s="37"/>
      <c r="BO2431" s="37"/>
      <c r="BP2431" s="37"/>
      <c r="BQ2431" s="37"/>
      <c r="BR2431" s="37"/>
      <c r="BS2431" s="37"/>
      <c r="BT2431" s="37"/>
      <c r="BU2431" s="37"/>
      <c r="BV2431" s="37"/>
      <c r="BW2431" s="37"/>
      <c r="BX2431" s="37"/>
      <c r="BY2431" s="37"/>
      <c r="BZ2431" s="37"/>
      <c r="CA2431" s="37"/>
      <c r="CB2431" s="37"/>
      <c r="CC2431" s="37"/>
      <c r="CD2431" s="37"/>
      <c r="CE2431" s="37"/>
      <c r="CF2431" s="37"/>
      <c r="CG2431" s="37"/>
      <c r="CH2431" s="37"/>
      <c r="CI2431" s="37"/>
      <c r="CJ2431" s="37"/>
      <c r="CK2431" s="37"/>
      <c r="CL2431" s="37"/>
      <c r="CM2431" s="37"/>
      <c r="CN2431" s="37"/>
      <c r="CO2431" s="37"/>
      <c r="CP2431" s="37"/>
      <c r="CQ2431" s="37"/>
      <c r="CR2431" s="37"/>
      <c r="CS2431" s="37"/>
      <c r="CT2431" s="37"/>
      <c r="CU2431" s="37"/>
      <c r="CV2431" s="37"/>
      <c r="CW2431" s="37"/>
      <c r="CX2431" s="37"/>
      <c r="CY2431" s="37"/>
      <c r="CZ2431" s="37"/>
      <c r="DA2431" s="37"/>
      <c r="DB2431" s="37"/>
      <c r="DC2431" s="37"/>
      <c r="DD2431" s="37"/>
      <c r="DE2431" s="37"/>
      <c r="DF2431" s="37"/>
      <c r="DG2431" s="37"/>
      <c r="DH2431" s="37"/>
      <c r="DI2431" s="37"/>
      <c r="DJ2431" s="37"/>
      <c r="DK2431" s="37"/>
      <c r="DL2431" s="37"/>
      <c r="DR2431" s="37"/>
      <c r="DS2431" s="37"/>
      <c r="DT2431" s="37"/>
      <c r="DU2431" s="37"/>
      <c r="DV2431" s="37"/>
      <c r="DW2431" s="37"/>
      <c r="DX2431" s="37"/>
      <c r="DY2431" s="37"/>
      <c r="DZ2431" s="37"/>
      <c r="EA2431" s="37"/>
      <c r="EB2431" s="37"/>
      <c r="EC2431" s="37"/>
      <c r="ED2431" s="37"/>
      <c r="EE2431" s="37"/>
      <c r="EF2431" s="37"/>
      <c r="EG2431" s="37"/>
      <c r="EH2431" s="37"/>
      <c r="EI2431" s="37"/>
      <c r="EJ2431" s="37"/>
      <c r="EK2431" s="37"/>
      <c r="EL2431" s="37"/>
      <c r="EM2431" s="37"/>
      <c r="EN2431" s="37"/>
      <c r="EO2431" s="37"/>
      <c r="EP2431" s="37"/>
      <c r="EQ2431" s="37"/>
      <c r="ER2431" s="37"/>
      <c r="ES2431" s="37"/>
      <c r="ET2431" s="37"/>
      <c r="EU2431" s="37"/>
      <c r="EV2431" s="37"/>
      <c r="EW2431" s="37"/>
      <c r="EX2431" s="37"/>
      <c r="EY2431" s="37"/>
      <c r="EZ2431" s="37"/>
      <c r="FA2431" s="37"/>
      <c r="FB2431" s="37"/>
      <c r="FC2431" s="37"/>
      <c r="FD2431" s="37"/>
    </row>
    <row r="2432" spans="2:160" x14ac:dyDescent="0.5">
      <c r="B2432" s="36" t="s">
        <v>2627</v>
      </c>
      <c r="C2432" s="18">
        <v>-1.2561534544220043E-2</v>
      </c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7"/>
      <c r="AD2432" s="37"/>
      <c r="AE2432" s="37"/>
      <c r="AF2432" s="37"/>
      <c r="AG2432" s="37"/>
      <c r="AH2432" s="37"/>
      <c r="AI2432" s="37"/>
      <c r="AJ2432" s="37"/>
      <c r="AK2432" s="37"/>
      <c r="AL2432" s="37"/>
      <c r="AM2432" s="37"/>
      <c r="AN2432" s="37"/>
      <c r="AO2432" s="37"/>
      <c r="AP2432" s="37"/>
      <c r="AQ2432" s="37"/>
      <c r="AR2432" s="37"/>
      <c r="AS2432" s="37"/>
      <c r="AT2432" s="37"/>
      <c r="AU2432" s="37"/>
      <c r="AV2432" s="37"/>
      <c r="AW2432" s="37"/>
      <c r="AX2432" s="37"/>
      <c r="AY2432" s="37"/>
      <c r="AZ2432" s="37"/>
      <c r="BA2432" s="37"/>
      <c r="BB2432" s="37"/>
      <c r="BC2432" s="37"/>
      <c r="BD2432" s="37"/>
      <c r="BE2432" s="37"/>
      <c r="BF2432" s="37"/>
      <c r="BG2432" s="37"/>
      <c r="BH2432" s="37"/>
      <c r="BI2432" s="37"/>
      <c r="BJ2432" s="37"/>
      <c r="BK2432" s="37"/>
      <c r="BL2432" s="37"/>
      <c r="BM2432" s="37"/>
      <c r="BN2432" s="37"/>
      <c r="BO2432" s="37"/>
      <c r="BP2432" s="37"/>
      <c r="BQ2432" s="37"/>
      <c r="BR2432" s="37"/>
      <c r="BS2432" s="37"/>
      <c r="BT2432" s="37"/>
      <c r="BU2432" s="37"/>
      <c r="BV2432" s="37"/>
      <c r="BW2432" s="37"/>
      <c r="BX2432" s="37"/>
      <c r="BY2432" s="37"/>
      <c r="BZ2432" s="37"/>
      <c r="CA2432" s="37"/>
      <c r="CB2432" s="37"/>
      <c r="CC2432" s="37"/>
      <c r="CD2432" s="37"/>
      <c r="CE2432" s="37"/>
      <c r="CF2432" s="37"/>
      <c r="CG2432" s="37"/>
      <c r="CH2432" s="37"/>
      <c r="CI2432" s="37"/>
      <c r="CJ2432" s="37"/>
      <c r="CK2432" s="37"/>
      <c r="CL2432" s="37"/>
      <c r="CM2432" s="37"/>
      <c r="CN2432" s="37"/>
      <c r="CO2432" s="37"/>
      <c r="CP2432" s="37"/>
      <c r="CQ2432" s="37"/>
      <c r="CR2432" s="37"/>
      <c r="CS2432" s="37"/>
      <c r="CT2432" s="37"/>
      <c r="CU2432" s="37"/>
      <c r="CV2432" s="37"/>
      <c r="CW2432" s="37"/>
      <c r="CX2432" s="37"/>
      <c r="CY2432" s="37"/>
      <c r="CZ2432" s="37"/>
      <c r="DA2432" s="37"/>
      <c r="DB2432" s="37"/>
      <c r="DC2432" s="37"/>
      <c r="DD2432" s="37"/>
      <c r="DE2432" s="37"/>
      <c r="DF2432" s="37"/>
      <c r="DG2432" s="37"/>
      <c r="DH2432" s="37"/>
      <c r="DI2432" s="37"/>
      <c r="DJ2432" s="37"/>
      <c r="DK2432" s="37"/>
      <c r="DL2432" s="37"/>
      <c r="DR2432" s="37"/>
      <c r="DS2432" s="37"/>
      <c r="DT2432" s="37"/>
      <c r="DU2432" s="37"/>
      <c r="DV2432" s="37"/>
      <c r="DW2432" s="37"/>
      <c r="DX2432" s="37"/>
      <c r="DY2432" s="37"/>
      <c r="DZ2432" s="37"/>
      <c r="EA2432" s="37"/>
      <c r="EB2432" s="37"/>
      <c r="EC2432" s="37"/>
      <c r="ED2432" s="37"/>
      <c r="EE2432" s="37"/>
      <c r="EF2432" s="37"/>
      <c r="EG2432" s="37"/>
      <c r="EH2432" s="37"/>
      <c r="EI2432" s="37"/>
      <c r="EJ2432" s="37"/>
      <c r="EK2432" s="37"/>
      <c r="EL2432" s="37"/>
      <c r="EM2432" s="37"/>
      <c r="EN2432" s="37"/>
      <c r="EO2432" s="37"/>
      <c r="EP2432" s="37"/>
      <c r="EQ2432" s="37"/>
      <c r="ER2432" s="37"/>
      <c r="ES2432" s="37"/>
      <c r="ET2432" s="37"/>
      <c r="EU2432" s="37"/>
      <c r="EV2432" s="37"/>
      <c r="EW2432" s="37"/>
      <c r="EX2432" s="37"/>
      <c r="EY2432" s="37"/>
      <c r="EZ2432" s="37"/>
      <c r="FA2432" s="37"/>
      <c r="FB2432" s="37"/>
      <c r="FC2432" s="37"/>
      <c r="FD2432" s="37"/>
    </row>
    <row r="2433" spans="2:160" x14ac:dyDescent="0.5">
      <c r="B2433" s="36" t="s">
        <v>2628</v>
      </c>
      <c r="C2433" s="18">
        <v>5.6617545520900592E-3</v>
      </c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/>
      <c r="AA2433" s="37"/>
      <c r="AB2433" s="37"/>
      <c r="AC2433" s="37"/>
      <c r="AD2433" s="37"/>
      <c r="AE2433" s="37"/>
      <c r="AF2433" s="37"/>
      <c r="AG2433" s="37"/>
      <c r="AH2433" s="37"/>
      <c r="AI2433" s="37"/>
      <c r="AJ2433" s="37"/>
      <c r="AK2433" s="37"/>
      <c r="AL2433" s="37"/>
      <c r="AM2433" s="37"/>
      <c r="AN2433" s="37"/>
      <c r="AO2433" s="37"/>
      <c r="AP2433" s="37"/>
      <c r="AQ2433" s="37"/>
      <c r="AR2433" s="37"/>
      <c r="AS2433" s="37"/>
      <c r="AT2433" s="37"/>
      <c r="AU2433" s="37"/>
      <c r="AV2433" s="37"/>
      <c r="AW2433" s="37"/>
      <c r="AX2433" s="37"/>
      <c r="AY2433" s="37"/>
      <c r="AZ2433" s="37"/>
      <c r="BA2433" s="37"/>
      <c r="BB2433" s="37"/>
      <c r="BC2433" s="37"/>
      <c r="BD2433" s="37"/>
      <c r="BE2433" s="37"/>
      <c r="BF2433" s="37"/>
      <c r="BG2433" s="37"/>
      <c r="BH2433" s="37"/>
      <c r="BI2433" s="37"/>
      <c r="BJ2433" s="37"/>
      <c r="BK2433" s="37"/>
      <c r="BL2433" s="37"/>
      <c r="BM2433" s="37"/>
      <c r="BN2433" s="37"/>
      <c r="BO2433" s="37"/>
      <c r="BP2433" s="37"/>
      <c r="BQ2433" s="37"/>
      <c r="BR2433" s="37"/>
      <c r="BS2433" s="37"/>
      <c r="BT2433" s="37"/>
      <c r="BU2433" s="37"/>
      <c r="BV2433" s="37"/>
      <c r="BW2433" s="37"/>
      <c r="BX2433" s="37"/>
      <c r="BY2433" s="37"/>
      <c r="BZ2433" s="37"/>
      <c r="CA2433" s="37"/>
      <c r="CB2433" s="37"/>
      <c r="CC2433" s="37"/>
      <c r="CD2433" s="37"/>
      <c r="CE2433" s="37"/>
      <c r="CF2433" s="37"/>
      <c r="CG2433" s="37"/>
      <c r="CH2433" s="37"/>
      <c r="CI2433" s="37"/>
      <c r="CJ2433" s="37"/>
      <c r="CK2433" s="37"/>
      <c r="CL2433" s="37"/>
      <c r="CM2433" s="37"/>
      <c r="CN2433" s="37"/>
      <c r="CO2433" s="37"/>
      <c r="CP2433" s="37"/>
      <c r="CQ2433" s="37"/>
      <c r="CR2433" s="37"/>
      <c r="CS2433" s="37"/>
      <c r="CT2433" s="37"/>
      <c r="CU2433" s="37"/>
      <c r="CV2433" s="37"/>
      <c r="CW2433" s="37"/>
      <c r="CX2433" s="37"/>
      <c r="CY2433" s="37"/>
      <c r="CZ2433" s="37"/>
      <c r="DA2433" s="37"/>
      <c r="DB2433" s="37"/>
      <c r="DC2433" s="37"/>
      <c r="DD2433" s="37"/>
      <c r="DE2433" s="37"/>
      <c r="DF2433" s="37"/>
      <c r="DG2433" s="37"/>
      <c r="DH2433" s="37"/>
      <c r="DI2433" s="37"/>
      <c r="DJ2433" s="37"/>
      <c r="DK2433" s="37"/>
      <c r="DL2433" s="37"/>
      <c r="DR2433" s="37"/>
      <c r="DS2433" s="37"/>
      <c r="DT2433" s="37"/>
      <c r="DU2433" s="37"/>
      <c r="DV2433" s="37"/>
      <c r="DW2433" s="37"/>
      <c r="DX2433" s="37"/>
      <c r="DY2433" s="37"/>
      <c r="DZ2433" s="37"/>
      <c r="EA2433" s="37"/>
      <c r="EB2433" s="37"/>
      <c r="EC2433" s="37"/>
      <c r="ED2433" s="37"/>
      <c r="EE2433" s="37"/>
      <c r="EF2433" s="37"/>
      <c r="EG2433" s="37"/>
      <c r="EH2433" s="37"/>
      <c r="EI2433" s="37"/>
      <c r="EJ2433" s="37"/>
      <c r="EK2433" s="37"/>
      <c r="EL2433" s="37"/>
      <c r="EM2433" s="37"/>
      <c r="EN2433" s="37"/>
      <c r="EO2433" s="37"/>
      <c r="EP2433" s="37"/>
      <c r="EQ2433" s="37"/>
      <c r="ER2433" s="37"/>
      <c r="ES2433" s="37"/>
      <c r="ET2433" s="37"/>
      <c r="EU2433" s="37"/>
      <c r="EV2433" s="37"/>
      <c r="EW2433" s="37"/>
      <c r="EX2433" s="37"/>
      <c r="EY2433" s="37"/>
      <c r="EZ2433" s="37"/>
      <c r="FA2433" s="37"/>
      <c r="FB2433" s="37"/>
      <c r="FC2433" s="37"/>
      <c r="FD2433" s="37"/>
    </row>
    <row r="2434" spans="2:160" x14ac:dyDescent="0.5">
      <c r="B2434" s="36" t="s">
        <v>2629</v>
      </c>
      <c r="C2434" s="18">
        <v>4.7079132174663307E-3</v>
      </c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F2434" s="37"/>
      <c r="AG2434" s="37"/>
      <c r="AH2434" s="37"/>
      <c r="AI2434" s="37"/>
      <c r="AJ2434" s="37"/>
      <c r="AK2434" s="37"/>
      <c r="AL2434" s="37"/>
      <c r="AM2434" s="37"/>
      <c r="AN2434" s="37"/>
      <c r="AO2434" s="37"/>
      <c r="AP2434" s="37"/>
      <c r="AQ2434" s="37"/>
      <c r="AR2434" s="37"/>
      <c r="AS2434" s="37"/>
      <c r="AT2434" s="37"/>
      <c r="AU2434" s="37"/>
      <c r="AV2434" s="37"/>
      <c r="AW2434" s="37"/>
      <c r="AX2434" s="37"/>
      <c r="AY2434" s="37"/>
      <c r="AZ2434" s="37"/>
      <c r="BA2434" s="37"/>
      <c r="BB2434" s="37"/>
      <c r="BC2434" s="37"/>
      <c r="BD2434" s="37"/>
      <c r="BE2434" s="37"/>
      <c r="BF2434" s="37"/>
      <c r="BG2434" s="37"/>
      <c r="BH2434" s="37"/>
      <c r="BI2434" s="37"/>
      <c r="BJ2434" s="37"/>
      <c r="BK2434" s="37"/>
      <c r="BL2434" s="37"/>
      <c r="BM2434" s="37"/>
      <c r="BN2434" s="37"/>
      <c r="BO2434" s="37"/>
      <c r="BP2434" s="37"/>
      <c r="BQ2434" s="37"/>
      <c r="BR2434" s="37"/>
      <c r="BS2434" s="37"/>
      <c r="BT2434" s="37"/>
      <c r="BU2434" s="37"/>
      <c r="BV2434" s="37"/>
      <c r="BW2434" s="37"/>
      <c r="BX2434" s="37"/>
      <c r="BY2434" s="37"/>
      <c r="BZ2434" s="37"/>
      <c r="CA2434" s="37"/>
      <c r="CB2434" s="37"/>
      <c r="CC2434" s="37"/>
      <c r="CD2434" s="37"/>
      <c r="CE2434" s="37"/>
      <c r="CF2434" s="37"/>
      <c r="CG2434" s="37"/>
      <c r="CH2434" s="37"/>
      <c r="CI2434" s="37"/>
      <c r="CJ2434" s="37"/>
      <c r="CK2434" s="37"/>
      <c r="CL2434" s="37"/>
      <c r="CM2434" s="37"/>
      <c r="CN2434" s="37"/>
      <c r="CO2434" s="37"/>
      <c r="CP2434" s="37"/>
      <c r="CQ2434" s="37"/>
      <c r="CR2434" s="37"/>
      <c r="CS2434" s="37"/>
      <c r="CT2434" s="37"/>
      <c r="CU2434" s="37"/>
      <c r="CV2434" s="37"/>
      <c r="CW2434" s="37"/>
      <c r="CX2434" s="37"/>
      <c r="CY2434" s="37"/>
      <c r="CZ2434" s="37"/>
      <c r="DA2434" s="37"/>
      <c r="DB2434" s="37"/>
      <c r="DC2434" s="37"/>
      <c r="DD2434" s="37"/>
      <c r="DE2434" s="37"/>
      <c r="DF2434" s="37"/>
      <c r="DG2434" s="37"/>
      <c r="DH2434" s="37"/>
      <c r="DI2434" s="37"/>
      <c r="DJ2434" s="37"/>
      <c r="DK2434" s="37"/>
      <c r="DL2434" s="37"/>
      <c r="DR2434" s="37"/>
      <c r="DS2434" s="37"/>
      <c r="DT2434" s="37"/>
      <c r="DU2434" s="37"/>
      <c r="DV2434" s="37"/>
      <c r="DW2434" s="37"/>
      <c r="DX2434" s="37"/>
      <c r="DY2434" s="37"/>
      <c r="DZ2434" s="37"/>
      <c r="EA2434" s="37"/>
      <c r="EB2434" s="37"/>
      <c r="EC2434" s="37"/>
      <c r="ED2434" s="37"/>
      <c r="EE2434" s="37"/>
      <c r="EF2434" s="37"/>
      <c r="EG2434" s="37"/>
      <c r="EH2434" s="37"/>
      <c r="EI2434" s="37"/>
      <c r="EJ2434" s="37"/>
      <c r="EK2434" s="37"/>
      <c r="EL2434" s="37"/>
      <c r="EM2434" s="37"/>
      <c r="EN2434" s="37"/>
      <c r="EO2434" s="37"/>
      <c r="EP2434" s="37"/>
      <c r="EQ2434" s="37"/>
      <c r="ER2434" s="37"/>
      <c r="ES2434" s="37"/>
      <c r="ET2434" s="37"/>
      <c r="EU2434" s="37"/>
      <c r="EV2434" s="37"/>
      <c r="EW2434" s="37"/>
      <c r="EX2434" s="37"/>
      <c r="EY2434" s="37"/>
      <c r="EZ2434" s="37"/>
      <c r="FA2434" s="37"/>
      <c r="FB2434" s="37"/>
      <c r="FC2434" s="37"/>
      <c r="FD2434" s="37"/>
    </row>
    <row r="2435" spans="2:160" x14ac:dyDescent="0.5">
      <c r="B2435" s="36" t="s">
        <v>2630</v>
      </c>
      <c r="C2435" s="18">
        <v>1.9596905105905726E-2</v>
      </c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/>
      <c r="AA2435" s="37"/>
      <c r="AB2435" s="37"/>
      <c r="AC2435" s="37"/>
      <c r="AD2435" s="37"/>
      <c r="AE2435" s="37"/>
      <c r="AF2435" s="37"/>
      <c r="AG2435" s="37"/>
      <c r="AH2435" s="37"/>
      <c r="AI2435" s="37"/>
      <c r="AJ2435" s="37"/>
      <c r="AK2435" s="37"/>
      <c r="AL2435" s="37"/>
      <c r="AM2435" s="37"/>
      <c r="AN2435" s="37"/>
      <c r="AO2435" s="37"/>
      <c r="AP2435" s="37"/>
      <c r="AQ2435" s="37"/>
      <c r="AR2435" s="37"/>
      <c r="AS2435" s="37"/>
      <c r="AT2435" s="37"/>
      <c r="AU2435" s="37"/>
      <c r="AV2435" s="37"/>
      <c r="AW2435" s="37"/>
      <c r="AX2435" s="37"/>
      <c r="AY2435" s="37"/>
      <c r="AZ2435" s="37"/>
      <c r="BA2435" s="37"/>
      <c r="BB2435" s="37"/>
      <c r="BC2435" s="37"/>
      <c r="BD2435" s="37"/>
      <c r="BE2435" s="37"/>
      <c r="BF2435" s="37"/>
      <c r="BG2435" s="37"/>
      <c r="BH2435" s="37"/>
      <c r="BI2435" s="37"/>
      <c r="BJ2435" s="37"/>
      <c r="BK2435" s="37"/>
      <c r="BL2435" s="37"/>
      <c r="BM2435" s="37"/>
      <c r="BN2435" s="37"/>
      <c r="BO2435" s="37"/>
      <c r="BP2435" s="37"/>
      <c r="BQ2435" s="37"/>
      <c r="BR2435" s="37"/>
      <c r="BS2435" s="37"/>
      <c r="BT2435" s="37"/>
      <c r="BU2435" s="37"/>
      <c r="BV2435" s="37"/>
      <c r="BW2435" s="37"/>
      <c r="BX2435" s="37"/>
      <c r="BY2435" s="37"/>
      <c r="BZ2435" s="37"/>
      <c r="CA2435" s="37"/>
      <c r="CB2435" s="37"/>
      <c r="CC2435" s="37"/>
      <c r="CD2435" s="37"/>
      <c r="CE2435" s="37"/>
      <c r="CF2435" s="37"/>
      <c r="CG2435" s="37"/>
      <c r="CH2435" s="37"/>
      <c r="CI2435" s="37"/>
      <c r="CJ2435" s="37"/>
      <c r="CK2435" s="37"/>
      <c r="CL2435" s="37"/>
      <c r="CM2435" s="37"/>
      <c r="CN2435" s="37"/>
      <c r="CO2435" s="37"/>
      <c r="CP2435" s="37"/>
      <c r="CQ2435" s="37"/>
      <c r="CR2435" s="37"/>
      <c r="CS2435" s="37"/>
      <c r="CT2435" s="37"/>
      <c r="CU2435" s="37"/>
      <c r="CV2435" s="37"/>
      <c r="CW2435" s="37"/>
      <c r="CX2435" s="37"/>
      <c r="CY2435" s="37"/>
      <c r="CZ2435" s="37"/>
      <c r="DA2435" s="37"/>
      <c r="DB2435" s="37"/>
      <c r="DC2435" s="37"/>
      <c r="DD2435" s="37"/>
      <c r="DE2435" s="37"/>
      <c r="DF2435" s="37"/>
      <c r="DG2435" s="37"/>
      <c r="DH2435" s="37"/>
      <c r="DI2435" s="37"/>
      <c r="DJ2435" s="37"/>
      <c r="DK2435" s="37"/>
      <c r="DL2435" s="37"/>
      <c r="DR2435" s="37"/>
      <c r="DS2435" s="37"/>
      <c r="DT2435" s="37"/>
      <c r="DU2435" s="37"/>
      <c r="DV2435" s="37"/>
      <c r="DW2435" s="37"/>
      <c r="DX2435" s="37"/>
      <c r="DY2435" s="37"/>
      <c r="DZ2435" s="37"/>
      <c r="EA2435" s="37"/>
      <c r="EB2435" s="37"/>
      <c r="EC2435" s="37"/>
      <c r="ED2435" s="37"/>
      <c r="EE2435" s="37"/>
      <c r="EF2435" s="37"/>
      <c r="EG2435" s="37"/>
      <c r="EH2435" s="37"/>
      <c r="EI2435" s="37"/>
      <c r="EJ2435" s="37"/>
      <c r="EK2435" s="37"/>
      <c r="EL2435" s="37"/>
      <c r="EM2435" s="37"/>
      <c r="EN2435" s="37"/>
      <c r="EO2435" s="37"/>
      <c r="EP2435" s="37"/>
      <c r="EQ2435" s="37"/>
      <c r="ER2435" s="37"/>
      <c r="ES2435" s="37"/>
      <c r="ET2435" s="37"/>
      <c r="EU2435" s="37"/>
      <c r="EV2435" s="37"/>
      <c r="EW2435" s="37"/>
      <c r="EX2435" s="37"/>
      <c r="EY2435" s="37"/>
      <c r="EZ2435" s="37"/>
      <c r="FA2435" s="37"/>
      <c r="FB2435" s="37"/>
      <c r="FC2435" s="37"/>
      <c r="FD2435" s="37"/>
    </row>
    <row r="2436" spans="2:160" x14ac:dyDescent="0.5">
      <c r="B2436" s="36" t="s">
        <v>2631</v>
      </c>
      <c r="C2436" s="18">
        <v>6.6584234253950214E-3</v>
      </c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F2436" s="37"/>
      <c r="AG2436" s="37"/>
      <c r="AH2436" s="37"/>
      <c r="AI2436" s="37"/>
      <c r="AJ2436" s="37"/>
      <c r="AK2436" s="37"/>
      <c r="AL2436" s="37"/>
      <c r="AM2436" s="37"/>
      <c r="AN2436" s="37"/>
      <c r="AO2436" s="37"/>
      <c r="AP2436" s="37"/>
      <c r="AQ2436" s="37"/>
      <c r="AR2436" s="37"/>
      <c r="AS2436" s="37"/>
      <c r="AT2436" s="37"/>
      <c r="AU2436" s="37"/>
      <c r="AV2436" s="37"/>
      <c r="AW2436" s="37"/>
      <c r="AX2436" s="37"/>
      <c r="AY2436" s="37"/>
      <c r="AZ2436" s="37"/>
      <c r="BA2436" s="37"/>
      <c r="BB2436" s="37"/>
      <c r="BC2436" s="37"/>
      <c r="BD2436" s="37"/>
      <c r="BE2436" s="37"/>
      <c r="BF2436" s="37"/>
      <c r="BG2436" s="37"/>
      <c r="BH2436" s="37"/>
      <c r="BI2436" s="37"/>
      <c r="BJ2436" s="37"/>
      <c r="BK2436" s="37"/>
      <c r="BL2436" s="37"/>
      <c r="BM2436" s="37"/>
      <c r="BN2436" s="37"/>
      <c r="BO2436" s="37"/>
      <c r="BP2436" s="37"/>
      <c r="BQ2436" s="37"/>
      <c r="BR2436" s="37"/>
      <c r="BS2436" s="37"/>
      <c r="BT2436" s="37"/>
      <c r="BU2436" s="37"/>
      <c r="BV2436" s="37"/>
      <c r="BW2436" s="37"/>
      <c r="BX2436" s="37"/>
      <c r="BY2436" s="37"/>
      <c r="BZ2436" s="37"/>
      <c r="CA2436" s="37"/>
      <c r="CB2436" s="37"/>
      <c r="CC2436" s="37"/>
      <c r="CD2436" s="37"/>
      <c r="CE2436" s="37"/>
      <c r="CF2436" s="37"/>
      <c r="CG2436" s="37"/>
      <c r="CH2436" s="37"/>
      <c r="CI2436" s="37"/>
      <c r="CJ2436" s="37"/>
      <c r="CK2436" s="37"/>
      <c r="CL2436" s="37"/>
      <c r="CM2436" s="37"/>
      <c r="CN2436" s="37"/>
      <c r="CO2436" s="37"/>
      <c r="CP2436" s="37"/>
      <c r="CQ2436" s="37"/>
      <c r="CR2436" s="37"/>
      <c r="CS2436" s="37"/>
      <c r="CT2436" s="37"/>
      <c r="CU2436" s="37"/>
      <c r="CV2436" s="37"/>
      <c r="CW2436" s="37"/>
      <c r="CX2436" s="37"/>
      <c r="CY2436" s="37"/>
      <c r="CZ2436" s="37"/>
      <c r="DA2436" s="37"/>
      <c r="DB2436" s="37"/>
      <c r="DC2436" s="37"/>
      <c r="DD2436" s="37"/>
      <c r="DE2436" s="37"/>
      <c r="DF2436" s="37"/>
      <c r="DG2436" s="37"/>
      <c r="DH2436" s="37"/>
      <c r="DI2436" s="37"/>
      <c r="DJ2436" s="37"/>
      <c r="DK2436" s="37"/>
      <c r="DL2436" s="37"/>
      <c r="DR2436" s="37"/>
      <c r="DS2436" s="37"/>
      <c r="DT2436" s="37"/>
      <c r="DU2436" s="37"/>
      <c r="DV2436" s="37"/>
      <c r="DW2436" s="37"/>
      <c r="DX2436" s="37"/>
      <c r="DY2436" s="37"/>
      <c r="DZ2436" s="37"/>
      <c r="EA2436" s="37"/>
      <c r="EB2436" s="37"/>
      <c r="EC2436" s="37"/>
      <c r="ED2436" s="37"/>
      <c r="EE2436" s="37"/>
      <c r="EF2436" s="37"/>
      <c r="EG2436" s="37"/>
      <c r="EH2436" s="37"/>
      <c r="EI2436" s="37"/>
      <c r="EJ2436" s="37"/>
      <c r="EK2436" s="37"/>
      <c r="EL2436" s="37"/>
      <c r="EM2436" s="37"/>
      <c r="EN2436" s="37"/>
      <c r="EO2436" s="37"/>
      <c r="EP2436" s="37"/>
      <c r="EQ2436" s="37"/>
      <c r="ER2436" s="37"/>
      <c r="ES2436" s="37"/>
      <c r="ET2436" s="37"/>
      <c r="EU2436" s="37"/>
      <c r="EV2436" s="37"/>
      <c r="EW2436" s="37"/>
      <c r="EX2436" s="37"/>
      <c r="EY2436" s="37"/>
      <c r="EZ2436" s="37"/>
      <c r="FA2436" s="37"/>
      <c r="FB2436" s="37"/>
      <c r="FC2436" s="37"/>
      <c r="FD2436" s="37"/>
    </row>
    <row r="2437" spans="2:160" x14ac:dyDescent="0.5">
      <c r="B2437" s="36" t="s">
        <v>2632</v>
      </c>
      <c r="C2437" s="18">
        <v>1.3361921377443631E-2</v>
      </c>
      <c r="H2437" s="37"/>
      <c r="I2437" s="37"/>
      <c r="J2437" s="37"/>
      <c r="K2437" s="37"/>
      <c r="L2437" s="37"/>
      <c r="M2437" s="37"/>
      <c r="N2437" s="37"/>
      <c r="O2437" s="37"/>
      <c r="P2437" s="37"/>
      <c r="Q2437" s="37"/>
      <c r="R2437" s="37"/>
      <c r="S2437" s="37"/>
      <c r="T2437" s="37"/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F2437" s="37"/>
      <c r="AG2437" s="37"/>
      <c r="AH2437" s="37"/>
      <c r="AI2437" s="37"/>
      <c r="AJ2437" s="37"/>
      <c r="AK2437" s="37"/>
      <c r="AL2437" s="37"/>
      <c r="AM2437" s="37"/>
      <c r="AN2437" s="37"/>
      <c r="AO2437" s="37"/>
      <c r="AP2437" s="37"/>
      <c r="AQ2437" s="37"/>
      <c r="AR2437" s="37"/>
      <c r="AS2437" s="37"/>
      <c r="AT2437" s="37"/>
      <c r="AU2437" s="37"/>
      <c r="AV2437" s="37"/>
      <c r="AW2437" s="37"/>
      <c r="AX2437" s="37"/>
      <c r="AY2437" s="37"/>
      <c r="AZ2437" s="37"/>
      <c r="BA2437" s="37"/>
      <c r="BB2437" s="37"/>
      <c r="BC2437" s="37"/>
      <c r="BD2437" s="37"/>
      <c r="BE2437" s="37"/>
      <c r="BF2437" s="37"/>
      <c r="BG2437" s="37"/>
      <c r="BH2437" s="37"/>
      <c r="BI2437" s="37"/>
      <c r="BJ2437" s="37"/>
      <c r="BK2437" s="37"/>
      <c r="BL2437" s="37"/>
      <c r="BM2437" s="37"/>
      <c r="BN2437" s="37"/>
      <c r="BO2437" s="37"/>
      <c r="BP2437" s="37"/>
      <c r="BQ2437" s="37"/>
      <c r="BR2437" s="37"/>
      <c r="BS2437" s="37"/>
      <c r="BT2437" s="37"/>
      <c r="BU2437" s="37"/>
      <c r="BV2437" s="37"/>
      <c r="BW2437" s="37"/>
      <c r="BX2437" s="37"/>
      <c r="BY2437" s="37"/>
      <c r="BZ2437" s="37"/>
      <c r="CA2437" s="37"/>
      <c r="CB2437" s="37"/>
      <c r="CC2437" s="37"/>
      <c r="CD2437" s="37"/>
      <c r="CE2437" s="37"/>
      <c r="CF2437" s="37"/>
      <c r="CG2437" s="37"/>
      <c r="CH2437" s="37"/>
      <c r="CI2437" s="37"/>
      <c r="CJ2437" s="37"/>
      <c r="CK2437" s="37"/>
      <c r="CL2437" s="37"/>
      <c r="CM2437" s="37"/>
      <c r="CN2437" s="37"/>
      <c r="CO2437" s="37"/>
      <c r="CP2437" s="37"/>
      <c r="CQ2437" s="37"/>
      <c r="CR2437" s="37"/>
      <c r="CS2437" s="37"/>
      <c r="CT2437" s="37"/>
      <c r="CU2437" s="37"/>
      <c r="CV2437" s="37"/>
      <c r="CW2437" s="37"/>
      <c r="CX2437" s="37"/>
      <c r="CY2437" s="37"/>
      <c r="CZ2437" s="37"/>
      <c r="DA2437" s="37"/>
      <c r="DB2437" s="37"/>
      <c r="DC2437" s="37"/>
      <c r="DD2437" s="37"/>
      <c r="DE2437" s="37"/>
      <c r="DF2437" s="37"/>
      <c r="DG2437" s="37"/>
      <c r="DH2437" s="37"/>
      <c r="DI2437" s="37"/>
      <c r="DJ2437" s="37"/>
      <c r="DK2437" s="37"/>
      <c r="DL2437" s="37"/>
      <c r="DR2437" s="37"/>
      <c r="DS2437" s="37"/>
      <c r="DT2437" s="37"/>
      <c r="DU2437" s="37"/>
      <c r="DV2437" s="37"/>
      <c r="DW2437" s="37"/>
      <c r="DX2437" s="37"/>
      <c r="DY2437" s="37"/>
      <c r="DZ2437" s="37"/>
      <c r="EA2437" s="37"/>
      <c r="EB2437" s="37"/>
      <c r="EC2437" s="37"/>
      <c r="ED2437" s="37"/>
      <c r="EE2437" s="37"/>
      <c r="EF2437" s="37"/>
      <c r="EG2437" s="37"/>
      <c r="EH2437" s="37"/>
      <c r="EI2437" s="37"/>
      <c r="EJ2437" s="37"/>
      <c r="EK2437" s="37"/>
      <c r="EL2437" s="37"/>
      <c r="EM2437" s="37"/>
      <c r="EN2437" s="37"/>
      <c r="EO2437" s="37"/>
      <c r="EP2437" s="37"/>
      <c r="EQ2437" s="37"/>
      <c r="ER2437" s="37"/>
      <c r="ES2437" s="37"/>
      <c r="ET2437" s="37"/>
      <c r="EU2437" s="37"/>
      <c r="EV2437" s="37"/>
      <c r="EW2437" s="37"/>
      <c r="EX2437" s="37"/>
      <c r="EY2437" s="37"/>
      <c r="EZ2437" s="37"/>
      <c r="FA2437" s="37"/>
      <c r="FB2437" s="37"/>
      <c r="FC2437" s="37"/>
      <c r="FD2437" s="37"/>
    </row>
    <row r="2438" spans="2:160" x14ac:dyDescent="0.5">
      <c r="B2438" s="36" t="s">
        <v>2633</v>
      </c>
      <c r="C2438" s="18">
        <v>1.0662290193428348E-2</v>
      </c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F2438" s="37"/>
      <c r="AG2438" s="37"/>
      <c r="AH2438" s="37"/>
      <c r="AI2438" s="37"/>
      <c r="AJ2438" s="37"/>
      <c r="AK2438" s="37"/>
      <c r="AL2438" s="37"/>
      <c r="AM2438" s="37"/>
      <c r="AN2438" s="37"/>
      <c r="AO2438" s="37"/>
      <c r="AP2438" s="37"/>
      <c r="AQ2438" s="37"/>
      <c r="AR2438" s="37"/>
      <c r="AS2438" s="37"/>
      <c r="AT2438" s="37"/>
      <c r="AU2438" s="37"/>
      <c r="AV2438" s="37"/>
      <c r="AW2438" s="37"/>
      <c r="AX2438" s="37"/>
      <c r="AY2438" s="37"/>
      <c r="AZ2438" s="37"/>
      <c r="BA2438" s="37"/>
      <c r="BB2438" s="37"/>
      <c r="BC2438" s="37"/>
      <c r="BD2438" s="37"/>
      <c r="BE2438" s="37"/>
      <c r="BF2438" s="37"/>
      <c r="BG2438" s="37"/>
      <c r="BH2438" s="37"/>
      <c r="BI2438" s="37"/>
      <c r="BJ2438" s="37"/>
      <c r="BK2438" s="37"/>
      <c r="BL2438" s="37"/>
      <c r="BM2438" s="37"/>
      <c r="BN2438" s="37"/>
      <c r="BO2438" s="37"/>
      <c r="BP2438" s="37"/>
      <c r="BQ2438" s="37"/>
      <c r="BR2438" s="37"/>
      <c r="BS2438" s="37"/>
      <c r="BT2438" s="37"/>
      <c r="BU2438" s="37"/>
      <c r="BV2438" s="37"/>
      <c r="BW2438" s="37"/>
      <c r="BX2438" s="37"/>
      <c r="BY2438" s="37"/>
      <c r="BZ2438" s="37"/>
      <c r="CA2438" s="37"/>
      <c r="CB2438" s="37"/>
      <c r="CC2438" s="37"/>
      <c r="CD2438" s="37"/>
      <c r="CE2438" s="37"/>
      <c r="CF2438" s="37"/>
      <c r="CG2438" s="37"/>
      <c r="CH2438" s="37"/>
      <c r="CI2438" s="37"/>
      <c r="CJ2438" s="37"/>
      <c r="CK2438" s="37"/>
      <c r="CL2438" s="37"/>
      <c r="CM2438" s="37"/>
      <c r="CN2438" s="37"/>
      <c r="CO2438" s="37"/>
      <c r="CP2438" s="37"/>
      <c r="CQ2438" s="37"/>
      <c r="CR2438" s="37"/>
      <c r="CS2438" s="37"/>
      <c r="CT2438" s="37"/>
      <c r="CU2438" s="37"/>
      <c r="CV2438" s="37"/>
      <c r="CW2438" s="37"/>
      <c r="CX2438" s="37"/>
      <c r="CY2438" s="37"/>
      <c r="CZ2438" s="37"/>
      <c r="DA2438" s="37"/>
      <c r="DB2438" s="37"/>
      <c r="DC2438" s="37"/>
      <c r="DD2438" s="37"/>
      <c r="DE2438" s="37"/>
      <c r="DF2438" s="37"/>
      <c r="DG2438" s="37"/>
      <c r="DH2438" s="37"/>
      <c r="DI2438" s="37"/>
      <c r="DJ2438" s="37"/>
      <c r="DK2438" s="37"/>
      <c r="DL2438" s="37"/>
      <c r="DR2438" s="37"/>
      <c r="DS2438" s="37"/>
      <c r="DT2438" s="37"/>
      <c r="DU2438" s="37"/>
      <c r="DV2438" s="37"/>
      <c r="DW2438" s="37"/>
      <c r="DX2438" s="37"/>
      <c r="DY2438" s="37"/>
      <c r="DZ2438" s="37"/>
      <c r="EA2438" s="37"/>
      <c r="EB2438" s="37"/>
      <c r="EC2438" s="37"/>
      <c r="ED2438" s="37"/>
      <c r="EE2438" s="37"/>
      <c r="EF2438" s="37"/>
      <c r="EG2438" s="37"/>
      <c r="EH2438" s="37"/>
      <c r="EI2438" s="37"/>
      <c r="EJ2438" s="37"/>
      <c r="EK2438" s="37"/>
      <c r="EL2438" s="37"/>
      <c r="EM2438" s="37"/>
      <c r="EN2438" s="37"/>
      <c r="EO2438" s="37"/>
      <c r="EP2438" s="37"/>
      <c r="EQ2438" s="37"/>
      <c r="ER2438" s="37"/>
      <c r="ES2438" s="37"/>
      <c r="ET2438" s="37"/>
      <c r="EU2438" s="37"/>
      <c r="EV2438" s="37"/>
      <c r="EW2438" s="37"/>
      <c r="EX2438" s="37"/>
      <c r="EY2438" s="37"/>
      <c r="EZ2438" s="37"/>
      <c r="FA2438" s="37"/>
      <c r="FB2438" s="37"/>
      <c r="FC2438" s="37"/>
      <c r="FD2438" s="37"/>
    </row>
    <row r="2439" spans="2:160" x14ac:dyDescent="0.5">
      <c r="B2439" s="36" t="s">
        <v>2634</v>
      </c>
      <c r="C2439" s="18">
        <v>-4.144566293160401E-3</v>
      </c>
      <c r="H2439" s="37"/>
      <c r="I2439" s="37"/>
      <c r="J2439" s="37"/>
      <c r="K2439" s="37"/>
      <c r="L2439" s="37"/>
      <c r="M2439" s="37"/>
      <c r="N2439" s="37"/>
      <c r="O2439" s="37"/>
      <c r="P2439" s="37"/>
      <c r="Q2439" s="37"/>
      <c r="R2439" s="37"/>
      <c r="S2439" s="37"/>
      <c r="T2439" s="37"/>
      <c r="U2439" s="37"/>
      <c r="V2439" s="37"/>
      <c r="W2439" s="37"/>
      <c r="X2439" s="37"/>
      <c r="Y2439" s="37"/>
      <c r="Z2439" s="37"/>
      <c r="AA2439" s="37"/>
      <c r="AB2439" s="37"/>
      <c r="AC2439" s="37"/>
      <c r="AD2439" s="37"/>
      <c r="AE2439" s="37"/>
      <c r="AF2439" s="37"/>
      <c r="AG2439" s="37"/>
      <c r="AH2439" s="37"/>
      <c r="AI2439" s="37"/>
      <c r="AJ2439" s="37"/>
      <c r="AK2439" s="37"/>
      <c r="AL2439" s="37"/>
      <c r="AM2439" s="37"/>
      <c r="AN2439" s="37"/>
      <c r="AO2439" s="37"/>
      <c r="AP2439" s="37"/>
      <c r="AQ2439" s="37"/>
      <c r="AR2439" s="37"/>
      <c r="AS2439" s="37"/>
      <c r="AT2439" s="37"/>
      <c r="AU2439" s="37"/>
      <c r="AV2439" s="37"/>
      <c r="AW2439" s="37"/>
      <c r="AX2439" s="37"/>
      <c r="AY2439" s="37"/>
      <c r="AZ2439" s="37"/>
      <c r="BA2439" s="37"/>
      <c r="BB2439" s="37"/>
      <c r="BC2439" s="37"/>
      <c r="BD2439" s="37"/>
      <c r="BE2439" s="37"/>
      <c r="BF2439" s="37"/>
      <c r="BG2439" s="37"/>
      <c r="BH2439" s="37"/>
      <c r="BI2439" s="37"/>
      <c r="BJ2439" s="37"/>
      <c r="BK2439" s="37"/>
      <c r="BL2439" s="37"/>
      <c r="BM2439" s="37"/>
      <c r="BN2439" s="37"/>
      <c r="BO2439" s="37"/>
      <c r="BP2439" s="37"/>
      <c r="BQ2439" s="37"/>
      <c r="BR2439" s="37"/>
      <c r="BS2439" s="37"/>
      <c r="BT2439" s="37"/>
      <c r="BU2439" s="37"/>
      <c r="BV2439" s="37"/>
      <c r="BW2439" s="37"/>
      <c r="BX2439" s="37"/>
      <c r="BY2439" s="37"/>
      <c r="BZ2439" s="37"/>
      <c r="CA2439" s="37"/>
      <c r="CB2439" s="37"/>
      <c r="CC2439" s="37"/>
      <c r="CD2439" s="37"/>
      <c r="CE2439" s="37"/>
      <c r="CF2439" s="37"/>
      <c r="CG2439" s="37"/>
      <c r="CH2439" s="37"/>
      <c r="CI2439" s="37"/>
      <c r="CJ2439" s="37"/>
      <c r="CK2439" s="37"/>
      <c r="CL2439" s="37"/>
      <c r="CM2439" s="37"/>
      <c r="CN2439" s="37"/>
      <c r="CO2439" s="37"/>
      <c r="CP2439" s="37"/>
      <c r="CQ2439" s="37"/>
      <c r="CR2439" s="37"/>
      <c r="CS2439" s="37"/>
      <c r="CT2439" s="37"/>
      <c r="CU2439" s="37"/>
      <c r="CV2439" s="37"/>
      <c r="CW2439" s="37"/>
      <c r="CX2439" s="37"/>
      <c r="CY2439" s="37"/>
      <c r="CZ2439" s="37"/>
      <c r="DA2439" s="37"/>
      <c r="DB2439" s="37"/>
      <c r="DC2439" s="37"/>
      <c r="DD2439" s="37"/>
      <c r="DE2439" s="37"/>
      <c r="DF2439" s="37"/>
      <c r="DG2439" s="37"/>
      <c r="DH2439" s="37"/>
      <c r="DI2439" s="37"/>
      <c r="DJ2439" s="37"/>
      <c r="DK2439" s="37"/>
      <c r="DL2439" s="37"/>
      <c r="DR2439" s="37"/>
      <c r="DS2439" s="37"/>
      <c r="DT2439" s="37"/>
      <c r="DU2439" s="37"/>
      <c r="DV2439" s="37"/>
      <c r="DW2439" s="37"/>
      <c r="DX2439" s="37"/>
      <c r="DY2439" s="37"/>
      <c r="DZ2439" s="37"/>
      <c r="EA2439" s="37"/>
      <c r="EB2439" s="37"/>
      <c r="EC2439" s="37"/>
      <c r="ED2439" s="37"/>
      <c r="EE2439" s="37"/>
      <c r="EF2439" s="37"/>
      <c r="EG2439" s="37"/>
      <c r="EH2439" s="37"/>
      <c r="EI2439" s="37"/>
      <c r="EJ2439" s="37"/>
      <c r="EK2439" s="37"/>
      <c r="EL2439" s="37"/>
      <c r="EM2439" s="37"/>
      <c r="EN2439" s="37"/>
      <c r="EO2439" s="37"/>
      <c r="EP2439" s="37"/>
      <c r="EQ2439" s="37"/>
      <c r="ER2439" s="37"/>
      <c r="ES2439" s="37"/>
      <c r="ET2439" s="37"/>
      <c r="EU2439" s="37"/>
      <c r="EV2439" s="37"/>
      <c r="EW2439" s="37"/>
      <c r="EX2439" s="37"/>
      <c r="EY2439" s="37"/>
      <c r="EZ2439" s="37"/>
      <c r="FA2439" s="37"/>
      <c r="FB2439" s="37"/>
      <c r="FC2439" s="37"/>
      <c r="FD2439" s="37"/>
    </row>
    <row r="2440" spans="2:160" x14ac:dyDescent="0.5">
      <c r="B2440" s="36" t="s">
        <v>2635</v>
      </c>
      <c r="C2440" s="18">
        <v>-1.3905578484321279E-2</v>
      </c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F2440" s="37"/>
      <c r="AG2440" s="37"/>
      <c r="AH2440" s="37"/>
      <c r="AI2440" s="37"/>
      <c r="AJ2440" s="37"/>
      <c r="AK2440" s="37"/>
      <c r="AL2440" s="37"/>
      <c r="AM2440" s="37"/>
      <c r="AN2440" s="37"/>
      <c r="AO2440" s="37"/>
      <c r="AP2440" s="37"/>
      <c r="AQ2440" s="37"/>
      <c r="AR2440" s="37"/>
      <c r="AS2440" s="37"/>
      <c r="AT2440" s="37"/>
      <c r="AU2440" s="37"/>
      <c r="AV2440" s="37"/>
      <c r="AW2440" s="37"/>
      <c r="AX2440" s="37"/>
      <c r="AY2440" s="37"/>
      <c r="AZ2440" s="37"/>
      <c r="BA2440" s="37"/>
      <c r="BB2440" s="37"/>
      <c r="BC2440" s="37"/>
      <c r="BD2440" s="37"/>
      <c r="BE2440" s="37"/>
      <c r="BF2440" s="37"/>
      <c r="BG2440" s="37"/>
      <c r="BH2440" s="37"/>
      <c r="BI2440" s="37"/>
      <c r="BJ2440" s="37"/>
      <c r="BK2440" s="37"/>
      <c r="BL2440" s="37"/>
      <c r="BM2440" s="37"/>
      <c r="BN2440" s="37"/>
      <c r="BO2440" s="37"/>
      <c r="BP2440" s="37"/>
      <c r="BQ2440" s="37"/>
      <c r="BR2440" s="37"/>
      <c r="BS2440" s="37"/>
      <c r="BT2440" s="37"/>
      <c r="BU2440" s="37"/>
      <c r="BV2440" s="37"/>
      <c r="BW2440" s="37"/>
      <c r="BX2440" s="37"/>
      <c r="BY2440" s="37"/>
      <c r="BZ2440" s="37"/>
      <c r="CA2440" s="37"/>
      <c r="CB2440" s="37"/>
      <c r="CC2440" s="37"/>
      <c r="CD2440" s="37"/>
      <c r="CE2440" s="37"/>
      <c r="CF2440" s="37"/>
      <c r="CG2440" s="37"/>
      <c r="CH2440" s="37"/>
      <c r="CI2440" s="37"/>
      <c r="CJ2440" s="37"/>
      <c r="CK2440" s="37"/>
      <c r="CL2440" s="37"/>
      <c r="CM2440" s="37"/>
      <c r="CN2440" s="37"/>
      <c r="CO2440" s="37"/>
      <c r="CP2440" s="37"/>
      <c r="CQ2440" s="37"/>
      <c r="CR2440" s="37"/>
      <c r="CS2440" s="37"/>
      <c r="CT2440" s="37"/>
      <c r="CU2440" s="37"/>
      <c r="CV2440" s="37"/>
      <c r="CW2440" s="37"/>
      <c r="CX2440" s="37"/>
      <c r="CY2440" s="37"/>
      <c r="CZ2440" s="37"/>
      <c r="DA2440" s="37"/>
      <c r="DB2440" s="37"/>
      <c r="DC2440" s="37"/>
      <c r="DD2440" s="37"/>
      <c r="DE2440" s="37"/>
      <c r="DF2440" s="37"/>
      <c r="DG2440" s="37"/>
      <c r="DH2440" s="37"/>
      <c r="DI2440" s="37"/>
      <c r="DJ2440" s="37"/>
      <c r="DK2440" s="37"/>
      <c r="DL2440" s="37"/>
      <c r="DR2440" s="37"/>
      <c r="DS2440" s="37"/>
      <c r="DT2440" s="37"/>
      <c r="DU2440" s="37"/>
      <c r="DV2440" s="37"/>
      <c r="DW2440" s="37"/>
      <c r="DX2440" s="37"/>
      <c r="DY2440" s="37"/>
      <c r="DZ2440" s="37"/>
      <c r="EA2440" s="37"/>
      <c r="EB2440" s="37"/>
      <c r="EC2440" s="37"/>
      <c r="ED2440" s="37"/>
      <c r="EE2440" s="37"/>
      <c r="EF2440" s="37"/>
      <c r="EG2440" s="37"/>
      <c r="EH2440" s="37"/>
      <c r="EI2440" s="37"/>
      <c r="EJ2440" s="37"/>
      <c r="EK2440" s="37"/>
      <c r="EL2440" s="37"/>
      <c r="EM2440" s="37"/>
      <c r="EN2440" s="37"/>
      <c r="EO2440" s="37"/>
      <c r="EP2440" s="37"/>
      <c r="EQ2440" s="37"/>
      <c r="ER2440" s="37"/>
      <c r="ES2440" s="37"/>
      <c r="ET2440" s="37"/>
      <c r="EU2440" s="37"/>
      <c r="EV2440" s="37"/>
      <c r="EW2440" s="37"/>
      <c r="EX2440" s="37"/>
      <c r="EY2440" s="37"/>
      <c r="EZ2440" s="37"/>
      <c r="FA2440" s="37"/>
      <c r="FB2440" s="37"/>
      <c r="FC2440" s="37"/>
      <c r="FD2440" s="37"/>
    </row>
    <row r="2441" spans="2:160" x14ac:dyDescent="0.5">
      <c r="B2441" s="36" t="s">
        <v>2636</v>
      </c>
      <c r="C2441" s="18">
        <v>-1.0775524320585372E-2</v>
      </c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7"/>
      <c r="AD2441" s="37"/>
      <c r="AE2441" s="37"/>
      <c r="AF2441" s="37"/>
      <c r="AG2441" s="37"/>
      <c r="AH2441" s="37"/>
      <c r="AI2441" s="37"/>
      <c r="AJ2441" s="37"/>
      <c r="AK2441" s="37"/>
      <c r="AL2441" s="37"/>
      <c r="AM2441" s="37"/>
      <c r="AN2441" s="37"/>
      <c r="AO2441" s="37"/>
      <c r="AP2441" s="37"/>
      <c r="AQ2441" s="37"/>
      <c r="AR2441" s="37"/>
      <c r="AS2441" s="37"/>
      <c r="AT2441" s="37"/>
      <c r="AU2441" s="37"/>
      <c r="AV2441" s="37"/>
      <c r="AW2441" s="37"/>
      <c r="AX2441" s="37"/>
      <c r="AY2441" s="37"/>
      <c r="AZ2441" s="37"/>
      <c r="BA2441" s="37"/>
      <c r="BB2441" s="37"/>
      <c r="BC2441" s="37"/>
      <c r="BD2441" s="37"/>
      <c r="BE2441" s="37"/>
      <c r="BF2441" s="37"/>
      <c r="BG2441" s="37"/>
      <c r="BH2441" s="37"/>
      <c r="BI2441" s="37"/>
      <c r="BJ2441" s="37"/>
      <c r="BK2441" s="37"/>
      <c r="BL2441" s="37"/>
      <c r="BM2441" s="37"/>
      <c r="BN2441" s="37"/>
      <c r="BO2441" s="37"/>
      <c r="BP2441" s="37"/>
      <c r="BQ2441" s="37"/>
      <c r="BR2441" s="37"/>
      <c r="BS2441" s="37"/>
      <c r="BT2441" s="37"/>
      <c r="BU2441" s="37"/>
      <c r="BV2441" s="37"/>
      <c r="BW2441" s="37"/>
      <c r="BX2441" s="37"/>
      <c r="BY2441" s="37"/>
      <c r="BZ2441" s="37"/>
      <c r="CA2441" s="37"/>
      <c r="CB2441" s="37"/>
      <c r="CC2441" s="37"/>
      <c r="CD2441" s="37"/>
      <c r="CE2441" s="37"/>
      <c r="CF2441" s="37"/>
      <c r="CG2441" s="37"/>
      <c r="CH2441" s="37"/>
      <c r="CI2441" s="37"/>
      <c r="CJ2441" s="37"/>
      <c r="CK2441" s="37"/>
      <c r="CL2441" s="37"/>
      <c r="CM2441" s="37"/>
      <c r="CN2441" s="37"/>
      <c r="CO2441" s="37"/>
      <c r="CP2441" s="37"/>
      <c r="CQ2441" s="37"/>
      <c r="CR2441" s="37"/>
      <c r="CS2441" s="37"/>
      <c r="CT2441" s="37"/>
      <c r="CU2441" s="37"/>
      <c r="CV2441" s="37"/>
      <c r="CW2441" s="37"/>
      <c r="CX2441" s="37"/>
      <c r="CY2441" s="37"/>
      <c r="CZ2441" s="37"/>
      <c r="DA2441" s="37"/>
      <c r="DB2441" s="37"/>
      <c r="DC2441" s="37"/>
      <c r="DD2441" s="37"/>
      <c r="DE2441" s="37"/>
      <c r="DF2441" s="37"/>
      <c r="DG2441" s="37"/>
      <c r="DH2441" s="37"/>
      <c r="DI2441" s="37"/>
      <c r="DJ2441" s="37"/>
      <c r="DK2441" s="37"/>
      <c r="DL2441" s="37"/>
      <c r="DR2441" s="37"/>
      <c r="DS2441" s="37"/>
      <c r="DT2441" s="37"/>
      <c r="DU2441" s="37"/>
      <c r="DV2441" s="37"/>
      <c r="DW2441" s="37"/>
      <c r="DX2441" s="37"/>
      <c r="DY2441" s="37"/>
      <c r="DZ2441" s="37"/>
      <c r="EA2441" s="37"/>
      <c r="EB2441" s="37"/>
      <c r="EC2441" s="37"/>
      <c r="ED2441" s="37"/>
      <c r="EE2441" s="37"/>
      <c r="EF2441" s="37"/>
      <c r="EG2441" s="37"/>
      <c r="EH2441" s="37"/>
      <c r="EI2441" s="37"/>
      <c r="EJ2441" s="37"/>
      <c r="EK2441" s="37"/>
      <c r="EL2441" s="37"/>
      <c r="EM2441" s="37"/>
      <c r="EN2441" s="37"/>
      <c r="EO2441" s="37"/>
      <c r="EP2441" s="37"/>
      <c r="EQ2441" s="37"/>
      <c r="ER2441" s="37"/>
      <c r="ES2441" s="37"/>
      <c r="ET2441" s="37"/>
      <c r="EU2441" s="37"/>
      <c r="EV2441" s="37"/>
      <c r="EW2441" s="37"/>
      <c r="EX2441" s="37"/>
      <c r="EY2441" s="37"/>
      <c r="EZ2441" s="37"/>
      <c r="FA2441" s="37"/>
      <c r="FB2441" s="37"/>
      <c r="FC2441" s="37"/>
      <c r="FD2441" s="37"/>
    </row>
    <row r="2442" spans="2:160" x14ac:dyDescent="0.5">
      <c r="B2442" s="36" t="s">
        <v>2637</v>
      </c>
      <c r="C2442" s="18">
        <v>6.1702766927973496E-3</v>
      </c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7"/>
      <c r="AD2442" s="37"/>
      <c r="AE2442" s="37"/>
      <c r="AF2442" s="37"/>
      <c r="AG2442" s="37"/>
      <c r="AH2442" s="37"/>
      <c r="AI2442" s="37"/>
      <c r="AJ2442" s="37"/>
      <c r="AK2442" s="37"/>
      <c r="AL2442" s="37"/>
      <c r="AM2442" s="37"/>
      <c r="AN2442" s="37"/>
      <c r="AO2442" s="37"/>
      <c r="AP2442" s="37"/>
      <c r="AQ2442" s="37"/>
      <c r="AR2442" s="37"/>
      <c r="AS2442" s="37"/>
      <c r="AT2442" s="37"/>
      <c r="AU2442" s="37"/>
      <c r="AV2442" s="37"/>
      <c r="AW2442" s="37"/>
      <c r="AX2442" s="37"/>
      <c r="AY2442" s="37"/>
      <c r="AZ2442" s="37"/>
      <c r="BA2442" s="37"/>
      <c r="BB2442" s="37"/>
      <c r="BC2442" s="37"/>
      <c r="BD2442" s="37"/>
      <c r="BE2442" s="37"/>
      <c r="BF2442" s="37"/>
      <c r="BG2442" s="37"/>
      <c r="BH2442" s="37"/>
      <c r="BI2442" s="37"/>
      <c r="BJ2442" s="37"/>
      <c r="BK2442" s="37"/>
      <c r="BL2442" s="37"/>
      <c r="BM2442" s="37"/>
      <c r="BN2442" s="37"/>
      <c r="BO2442" s="37"/>
      <c r="BP2442" s="37"/>
      <c r="BQ2442" s="37"/>
      <c r="BR2442" s="37"/>
      <c r="BS2442" s="37"/>
      <c r="BT2442" s="37"/>
      <c r="BU2442" s="37"/>
      <c r="BV2442" s="37"/>
      <c r="BW2442" s="37"/>
      <c r="BX2442" s="37"/>
      <c r="BY2442" s="37"/>
      <c r="BZ2442" s="37"/>
      <c r="CA2442" s="37"/>
      <c r="CB2442" s="37"/>
      <c r="CC2442" s="37"/>
      <c r="CD2442" s="37"/>
      <c r="CE2442" s="37"/>
      <c r="CF2442" s="37"/>
      <c r="CG2442" s="37"/>
      <c r="CH2442" s="37"/>
      <c r="CI2442" s="37"/>
      <c r="CJ2442" s="37"/>
      <c r="CK2442" s="37"/>
      <c r="CL2442" s="37"/>
      <c r="CM2442" s="37"/>
      <c r="CN2442" s="37"/>
      <c r="CO2442" s="37"/>
      <c r="CP2442" s="37"/>
      <c r="CQ2442" s="37"/>
      <c r="CR2442" s="37"/>
      <c r="CS2442" s="37"/>
      <c r="CT2442" s="37"/>
      <c r="CU2442" s="37"/>
      <c r="CV2442" s="37"/>
      <c r="CW2442" s="37"/>
      <c r="CX2442" s="37"/>
      <c r="CY2442" s="37"/>
      <c r="CZ2442" s="37"/>
      <c r="DA2442" s="37"/>
      <c r="DB2442" s="37"/>
      <c r="DC2442" s="37"/>
      <c r="DD2442" s="37"/>
      <c r="DE2442" s="37"/>
      <c r="DF2442" s="37"/>
      <c r="DG2442" s="37"/>
      <c r="DH2442" s="37"/>
      <c r="DI2442" s="37"/>
      <c r="DJ2442" s="37"/>
      <c r="DK2442" s="37"/>
      <c r="DL2442" s="37"/>
      <c r="DR2442" s="37"/>
      <c r="DS2442" s="37"/>
      <c r="DT2442" s="37"/>
      <c r="DU2442" s="37"/>
      <c r="DV2442" s="37"/>
      <c r="DW2442" s="37"/>
      <c r="DX2442" s="37"/>
      <c r="DY2442" s="37"/>
      <c r="DZ2442" s="37"/>
      <c r="EA2442" s="37"/>
      <c r="EB2442" s="37"/>
      <c r="EC2442" s="37"/>
      <c r="ED2442" s="37"/>
      <c r="EE2442" s="37"/>
      <c r="EF2442" s="37"/>
      <c r="EG2442" s="37"/>
      <c r="EH2442" s="37"/>
      <c r="EI2442" s="37"/>
      <c r="EJ2442" s="37"/>
      <c r="EK2442" s="37"/>
      <c r="EL2442" s="37"/>
      <c r="EM2442" s="37"/>
      <c r="EN2442" s="37"/>
      <c r="EO2442" s="37"/>
      <c r="EP2442" s="37"/>
      <c r="EQ2442" s="37"/>
      <c r="ER2442" s="37"/>
      <c r="ES2442" s="37"/>
      <c r="ET2442" s="37"/>
      <c r="EU2442" s="37"/>
      <c r="EV2442" s="37"/>
      <c r="EW2442" s="37"/>
      <c r="EX2442" s="37"/>
      <c r="EY2442" s="37"/>
      <c r="EZ2442" s="37"/>
      <c r="FA2442" s="37"/>
      <c r="FB2442" s="37"/>
      <c r="FC2442" s="37"/>
      <c r="FD2442" s="37"/>
    </row>
    <row r="2443" spans="2:160" x14ac:dyDescent="0.5">
      <c r="B2443" s="36" t="s">
        <v>2638</v>
      </c>
      <c r="C2443" s="18">
        <v>4.6420844316430454E-4</v>
      </c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/>
      <c r="AA2443" s="37"/>
      <c r="AB2443" s="37"/>
      <c r="AC2443" s="37"/>
      <c r="AD2443" s="37"/>
      <c r="AE2443" s="37"/>
      <c r="AF2443" s="37"/>
      <c r="AG2443" s="37"/>
      <c r="AH2443" s="37"/>
      <c r="AI2443" s="37"/>
      <c r="AJ2443" s="37"/>
      <c r="AK2443" s="37"/>
      <c r="AL2443" s="37"/>
      <c r="AM2443" s="37"/>
      <c r="AN2443" s="37"/>
      <c r="AO2443" s="37"/>
      <c r="AP2443" s="37"/>
      <c r="AQ2443" s="37"/>
      <c r="AR2443" s="37"/>
      <c r="AS2443" s="37"/>
      <c r="AT2443" s="37"/>
      <c r="AU2443" s="37"/>
      <c r="AV2443" s="37"/>
      <c r="AW2443" s="37"/>
      <c r="AX2443" s="37"/>
      <c r="AY2443" s="37"/>
      <c r="AZ2443" s="37"/>
      <c r="BA2443" s="37"/>
      <c r="BB2443" s="37"/>
      <c r="BC2443" s="37"/>
      <c r="BD2443" s="37"/>
      <c r="BE2443" s="37"/>
      <c r="BF2443" s="37"/>
      <c r="BG2443" s="37"/>
      <c r="BH2443" s="37"/>
      <c r="BI2443" s="37"/>
      <c r="BJ2443" s="37"/>
      <c r="BK2443" s="37"/>
      <c r="BL2443" s="37"/>
      <c r="BM2443" s="37"/>
      <c r="BN2443" s="37"/>
      <c r="BO2443" s="37"/>
      <c r="BP2443" s="37"/>
      <c r="BQ2443" s="37"/>
      <c r="BR2443" s="37"/>
      <c r="BS2443" s="37"/>
      <c r="BT2443" s="37"/>
      <c r="BU2443" s="37"/>
      <c r="BV2443" s="37"/>
      <c r="BW2443" s="37"/>
      <c r="BX2443" s="37"/>
      <c r="BY2443" s="37"/>
      <c r="BZ2443" s="37"/>
      <c r="CA2443" s="37"/>
      <c r="CB2443" s="37"/>
      <c r="CC2443" s="37"/>
      <c r="CD2443" s="37"/>
      <c r="CE2443" s="37"/>
      <c r="CF2443" s="37"/>
      <c r="CG2443" s="37"/>
      <c r="CH2443" s="37"/>
      <c r="CI2443" s="37"/>
      <c r="CJ2443" s="37"/>
      <c r="CK2443" s="37"/>
      <c r="CL2443" s="37"/>
      <c r="CM2443" s="37"/>
      <c r="CN2443" s="37"/>
      <c r="CO2443" s="37"/>
      <c r="CP2443" s="37"/>
      <c r="CQ2443" s="37"/>
      <c r="CR2443" s="37"/>
      <c r="CS2443" s="37"/>
      <c r="CT2443" s="37"/>
      <c r="CU2443" s="37"/>
      <c r="CV2443" s="37"/>
      <c r="CW2443" s="37"/>
      <c r="CX2443" s="37"/>
      <c r="CY2443" s="37"/>
      <c r="CZ2443" s="37"/>
      <c r="DA2443" s="37"/>
      <c r="DB2443" s="37"/>
      <c r="DC2443" s="37"/>
      <c r="DD2443" s="37"/>
      <c r="DE2443" s="37"/>
      <c r="DF2443" s="37"/>
      <c r="DG2443" s="37"/>
      <c r="DH2443" s="37"/>
      <c r="DI2443" s="37"/>
      <c r="DJ2443" s="37"/>
      <c r="DK2443" s="37"/>
      <c r="DL2443" s="37"/>
      <c r="DR2443" s="37"/>
      <c r="DS2443" s="37"/>
      <c r="DT2443" s="37"/>
      <c r="DU2443" s="37"/>
      <c r="DV2443" s="37"/>
      <c r="DW2443" s="37"/>
      <c r="DX2443" s="37"/>
      <c r="DY2443" s="37"/>
      <c r="DZ2443" s="37"/>
      <c r="EA2443" s="37"/>
      <c r="EB2443" s="37"/>
      <c r="EC2443" s="37"/>
      <c r="ED2443" s="37"/>
      <c r="EE2443" s="37"/>
      <c r="EF2443" s="37"/>
      <c r="EG2443" s="37"/>
      <c r="EH2443" s="37"/>
      <c r="EI2443" s="37"/>
      <c r="EJ2443" s="37"/>
      <c r="EK2443" s="37"/>
      <c r="EL2443" s="37"/>
      <c r="EM2443" s="37"/>
      <c r="EN2443" s="37"/>
      <c r="EO2443" s="37"/>
      <c r="EP2443" s="37"/>
      <c r="EQ2443" s="37"/>
      <c r="ER2443" s="37"/>
      <c r="ES2443" s="37"/>
      <c r="ET2443" s="37"/>
      <c r="EU2443" s="37"/>
      <c r="EV2443" s="37"/>
      <c r="EW2443" s="37"/>
      <c r="EX2443" s="37"/>
      <c r="EY2443" s="37"/>
      <c r="EZ2443" s="37"/>
      <c r="FA2443" s="37"/>
      <c r="FB2443" s="37"/>
      <c r="FC2443" s="37"/>
      <c r="FD2443" s="37"/>
    </row>
    <row r="2444" spans="2:160" x14ac:dyDescent="0.5">
      <c r="B2444" s="36" t="s">
        <v>2639</v>
      </c>
      <c r="C2444" s="18">
        <v>1.2185922830628915E-2</v>
      </c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F2444" s="37"/>
      <c r="AG2444" s="37"/>
      <c r="AH2444" s="37"/>
      <c r="AI2444" s="37"/>
      <c r="AJ2444" s="37"/>
      <c r="AK2444" s="37"/>
      <c r="AL2444" s="37"/>
      <c r="AM2444" s="37"/>
      <c r="AN2444" s="37"/>
      <c r="AO2444" s="37"/>
      <c r="AP2444" s="37"/>
      <c r="AQ2444" s="37"/>
      <c r="AR2444" s="37"/>
      <c r="AS2444" s="37"/>
      <c r="AT2444" s="37"/>
      <c r="AU2444" s="37"/>
      <c r="AV2444" s="37"/>
      <c r="AW2444" s="37"/>
      <c r="AX2444" s="37"/>
      <c r="AY2444" s="37"/>
      <c r="AZ2444" s="37"/>
      <c r="BA2444" s="37"/>
      <c r="BB2444" s="37"/>
      <c r="BC2444" s="37"/>
      <c r="BD2444" s="37"/>
      <c r="BE2444" s="37"/>
      <c r="BF2444" s="37"/>
      <c r="BG2444" s="37"/>
      <c r="BH2444" s="37"/>
      <c r="BI2444" s="37"/>
      <c r="BJ2444" s="37"/>
      <c r="BK2444" s="37"/>
      <c r="BL2444" s="37"/>
      <c r="BM2444" s="37"/>
      <c r="BN2444" s="37"/>
      <c r="BO2444" s="37"/>
      <c r="BP2444" s="37"/>
      <c r="BQ2444" s="37"/>
      <c r="BR2444" s="37"/>
      <c r="BS2444" s="37"/>
      <c r="BT2444" s="37"/>
      <c r="BU2444" s="37"/>
      <c r="BV2444" s="37"/>
      <c r="BW2444" s="37"/>
      <c r="BX2444" s="37"/>
      <c r="BY2444" s="37"/>
      <c r="BZ2444" s="37"/>
      <c r="CA2444" s="37"/>
      <c r="CB2444" s="37"/>
      <c r="CC2444" s="37"/>
      <c r="CD2444" s="37"/>
      <c r="CE2444" s="37"/>
      <c r="CF2444" s="37"/>
      <c r="CG2444" s="37"/>
      <c r="CH2444" s="37"/>
      <c r="CI2444" s="37"/>
      <c r="CJ2444" s="37"/>
      <c r="CK2444" s="37"/>
      <c r="CL2444" s="37"/>
      <c r="CM2444" s="37"/>
      <c r="CN2444" s="37"/>
      <c r="CO2444" s="37"/>
      <c r="CP2444" s="37"/>
      <c r="CQ2444" s="37"/>
      <c r="CR2444" s="37"/>
      <c r="CS2444" s="37"/>
      <c r="CT2444" s="37"/>
      <c r="CU2444" s="37"/>
      <c r="CV2444" s="37"/>
      <c r="CW2444" s="37"/>
      <c r="CX2444" s="37"/>
      <c r="CY2444" s="37"/>
      <c r="CZ2444" s="37"/>
      <c r="DA2444" s="37"/>
      <c r="DB2444" s="37"/>
      <c r="DC2444" s="37"/>
      <c r="DD2444" s="37"/>
      <c r="DE2444" s="37"/>
      <c r="DF2444" s="37"/>
      <c r="DG2444" s="37"/>
      <c r="DH2444" s="37"/>
      <c r="DI2444" s="37"/>
      <c r="DJ2444" s="37"/>
      <c r="DK2444" s="37"/>
      <c r="DL2444" s="37"/>
      <c r="DR2444" s="37"/>
      <c r="DS2444" s="37"/>
      <c r="DT2444" s="37"/>
      <c r="DU2444" s="37"/>
      <c r="DV2444" s="37"/>
      <c r="DW2444" s="37"/>
      <c r="DX2444" s="37"/>
      <c r="DY2444" s="37"/>
      <c r="DZ2444" s="37"/>
      <c r="EA2444" s="37"/>
      <c r="EB2444" s="37"/>
      <c r="EC2444" s="37"/>
      <c r="ED2444" s="37"/>
      <c r="EE2444" s="37"/>
      <c r="EF2444" s="37"/>
      <c r="EG2444" s="37"/>
      <c r="EH2444" s="37"/>
      <c r="EI2444" s="37"/>
      <c r="EJ2444" s="37"/>
      <c r="EK2444" s="37"/>
      <c r="EL2444" s="37"/>
      <c r="EM2444" s="37"/>
      <c r="EN2444" s="37"/>
      <c r="EO2444" s="37"/>
      <c r="EP2444" s="37"/>
      <c r="EQ2444" s="37"/>
      <c r="ER2444" s="37"/>
      <c r="ES2444" s="37"/>
      <c r="ET2444" s="37"/>
      <c r="EU2444" s="37"/>
      <c r="EV2444" s="37"/>
      <c r="EW2444" s="37"/>
      <c r="EX2444" s="37"/>
      <c r="EY2444" s="37"/>
      <c r="EZ2444" s="37"/>
      <c r="FA2444" s="37"/>
      <c r="FB2444" s="37"/>
      <c r="FC2444" s="37"/>
      <c r="FD2444" s="37"/>
    </row>
    <row r="2445" spans="2:160" x14ac:dyDescent="0.5">
      <c r="B2445" s="36" t="s">
        <v>2640</v>
      </c>
      <c r="C2445" s="18">
        <v>-6.798362602571939E-3</v>
      </c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F2445" s="37"/>
      <c r="AG2445" s="37"/>
      <c r="AH2445" s="37"/>
      <c r="AI2445" s="37"/>
      <c r="AJ2445" s="37"/>
      <c r="AK2445" s="37"/>
      <c r="AL2445" s="37"/>
      <c r="AM2445" s="37"/>
      <c r="AN2445" s="37"/>
      <c r="AO2445" s="37"/>
      <c r="AP2445" s="37"/>
      <c r="AQ2445" s="37"/>
      <c r="AR2445" s="37"/>
      <c r="AS2445" s="37"/>
      <c r="AT2445" s="37"/>
      <c r="AU2445" s="37"/>
      <c r="AV2445" s="37"/>
      <c r="AW2445" s="37"/>
      <c r="AX2445" s="37"/>
      <c r="AY2445" s="37"/>
      <c r="AZ2445" s="37"/>
      <c r="BA2445" s="37"/>
      <c r="BB2445" s="37"/>
      <c r="BC2445" s="37"/>
      <c r="BD2445" s="37"/>
      <c r="BE2445" s="37"/>
      <c r="BF2445" s="37"/>
      <c r="BG2445" s="37"/>
      <c r="BH2445" s="37"/>
      <c r="BI2445" s="37"/>
      <c r="BJ2445" s="37"/>
      <c r="BK2445" s="37"/>
      <c r="BL2445" s="37"/>
      <c r="BM2445" s="37"/>
      <c r="BN2445" s="37"/>
      <c r="BO2445" s="37"/>
      <c r="BP2445" s="37"/>
      <c r="BQ2445" s="37"/>
      <c r="BR2445" s="37"/>
      <c r="BS2445" s="37"/>
      <c r="BT2445" s="37"/>
      <c r="BU2445" s="37"/>
      <c r="BV2445" s="37"/>
      <c r="BW2445" s="37"/>
      <c r="BX2445" s="37"/>
      <c r="BY2445" s="37"/>
      <c r="BZ2445" s="37"/>
      <c r="CA2445" s="37"/>
      <c r="CB2445" s="37"/>
      <c r="CC2445" s="37"/>
      <c r="CD2445" s="37"/>
      <c r="CE2445" s="37"/>
      <c r="CF2445" s="37"/>
      <c r="CG2445" s="37"/>
      <c r="CH2445" s="37"/>
      <c r="CI2445" s="37"/>
      <c r="CJ2445" s="37"/>
      <c r="CK2445" s="37"/>
      <c r="CL2445" s="37"/>
      <c r="CM2445" s="37"/>
      <c r="CN2445" s="37"/>
      <c r="CO2445" s="37"/>
      <c r="CP2445" s="37"/>
      <c r="CQ2445" s="37"/>
      <c r="CR2445" s="37"/>
      <c r="CS2445" s="37"/>
      <c r="CT2445" s="37"/>
      <c r="CU2445" s="37"/>
      <c r="CV2445" s="37"/>
      <c r="CW2445" s="37"/>
      <c r="CX2445" s="37"/>
      <c r="CY2445" s="37"/>
      <c r="CZ2445" s="37"/>
      <c r="DA2445" s="37"/>
      <c r="DB2445" s="37"/>
      <c r="DC2445" s="37"/>
      <c r="DD2445" s="37"/>
      <c r="DE2445" s="37"/>
      <c r="DF2445" s="37"/>
      <c r="DG2445" s="37"/>
      <c r="DH2445" s="37"/>
      <c r="DI2445" s="37"/>
      <c r="DJ2445" s="37"/>
      <c r="DK2445" s="37"/>
      <c r="DL2445" s="37"/>
      <c r="DR2445" s="37"/>
      <c r="DS2445" s="37"/>
      <c r="DT2445" s="37"/>
      <c r="DU2445" s="37"/>
      <c r="DV2445" s="37"/>
      <c r="DW2445" s="37"/>
      <c r="DX2445" s="37"/>
      <c r="DY2445" s="37"/>
      <c r="DZ2445" s="37"/>
      <c r="EA2445" s="37"/>
      <c r="EB2445" s="37"/>
      <c r="EC2445" s="37"/>
      <c r="ED2445" s="37"/>
      <c r="EE2445" s="37"/>
      <c r="EF2445" s="37"/>
      <c r="EG2445" s="37"/>
      <c r="EH2445" s="37"/>
      <c r="EI2445" s="37"/>
      <c r="EJ2445" s="37"/>
      <c r="EK2445" s="37"/>
      <c r="EL2445" s="37"/>
      <c r="EM2445" s="37"/>
      <c r="EN2445" s="37"/>
      <c r="EO2445" s="37"/>
      <c r="EP2445" s="37"/>
      <c r="EQ2445" s="37"/>
      <c r="ER2445" s="37"/>
      <c r="ES2445" s="37"/>
      <c r="ET2445" s="37"/>
      <c r="EU2445" s="37"/>
      <c r="EV2445" s="37"/>
      <c r="EW2445" s="37"/>
      <c r="EX2445" s="37"/>
      <c r="EY2445" s="37"/>
      <c r="EZ2445" s="37"/>
      <c r="FA2445" s="37"/>
      <c r="FB2445" s="37"/>
      <c r="FC2445" s="37"/>
      <c r="FD2445" s="37"/>
    </row>
    <row r="2446" spans="2:160" x14ac:dyDescent="0.5">
      <c r="B2446" s="36" t="s">
        <v>2641</v>
      </c>
      <c r="C2446" s="18">
        <v>-1.8415903048624171E-2</v>
      </c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F2446" s="37"/>
      <c r="AG2446" s="37"/>
      <c r="AH2446" s="37"/>
      <c r="AI2446" s="37"/>
      <c r="AJ2446" s="37"/>
      <c r="AK2446" s="37"/>
      <c r="AL2446" s="37"/>
      <c r="AM2446" s="37"/>
      <c r="AN2446" s="37"/>
      <c r="AO2446" s="37"/>
      <c r="AP2446" s="37"/>
      <c r="AQ2446" s="37"/>
      <c r="AR2446" s="37"/>
      <c r="AS2446" s="37"/>
      <c r="AT2446" s="37"/>
      <c r="AU2446" s="37"/>
      <c r="AV2446" s="37"/>
      <c r="AW2446" s="37"/>
      <c r="AX2446" s="37"/>
      <c r="AY2446" s="37"/>
      <c r="AZ2446" s="37"/>
      <c r="BA2446" s="37"/>
      <c r="BB2446" s="37"/>
      <c r="BC2446" s="37"/>
      <c r="BD2446" s="37"/>
      <c r="BE2446" s="37"/>
      <c r="BF2446" s="37"/>
      <c r="BG2446" s="37"/>
      <c r="BH2446" s="37"/>
      <c r="BI2446" s="37"/>
      <c r="BJ2446" s="37"/>
      <c r="BK2446" s="37"/>
      <c r="BL2446" s="37"/>
      <c r="BM2446" s="37"/>
      <c r="BN2446" s="37"/>
      <c r="BO2446" s="37"/>
      <c r="BP2446" s="37"/>
      <c r="BQ2446" s="37"/>
      <c r="BR2446" s="37"/>
      <c r="BS2446" s="37"/>
      <c r="BT2446" s="37"/>
      <c r="BU2446" s="37"/>
      <c r="BV2446" s="37"/>
      <c r="BW2446" s="37"/>
      <c r="BX2446" s="37"/>
      <c r="BY2446" s="37"/>
      <c r="BZ2446" s="37"/>
      <c r="CA2446" s="37"/>
      <c r="CB2446" s="37"/>
      <c r="CC2446" s="37"/>
      <c r="CD2446" s="37"/>
      <c r="CE2446" s="37"/>
      <c r="CF2446" s="37"/>
      <c r="CG2446" s="37"/>
      <c r="CH2446" s="37"/>
      <c r="CI2446" s="37"/>
      <c r="CJ2446" s="37"/>
      <c r="CK2446" s="37"/>
      <c r="CL2446" s="37"/>
      <c r="CM2446" s="37"/>
      <c r="CN2446" s="37"/>
      <c r="CO2446" s="37"/>
      <c r="CP2446" s="37"/>
      <c r="CQ2446" s="37"/>
      <c r="CR2446" s="37"/>
      <c r="CS2446" s="37"/>
      <c r="CT2446" s="37"/>
      <c r="CU2446" s="37"/>
      <c r="CV2446" s="37"/>
      <c r="CW2446" s="37"/>
      <c r="CX2446" s="37"/>
      <c r="CY2446" s="37"/>
      <c r="CZ2446" s="37"/>
      <c r="DA2446" s="37"/>
      <c r="DB2446" s="37"/>
      <c r="DC2446" s="37"/>
      <c r="DD2446" s="37"/>
      <c r="DE2446" s="37"/>
      <c r="DF2446" s="37"/>
      <c r="DG2446" s="37"/>
      <c r="DH2446" s="37"/>
      <c r="DI2446" s="37"/>
      <c r="DJ2446" s="37"/>
      <c r="DK2446" s="37"/>
      <c r="DL2446" s="37"/>
      <c r="DR2446" s="37"/>
      <c r="DS2446" s="37"/>
      <c r="DT2446" s="37"/>
      <c r="DU2446" s="37"/>
      <c r="DV2446" s="37"/>
      <c r="DW2446" s="37"/>
      <c r="DX2446" s="37"/>
      <c r="DY2446" s="37"/>
      <c r="DZ2446" s="37"/>
      <c r="EA2446" s="37"/>
      <c r="EB2446" s="37"/>
      <c r="EC2446" s="37"/>
      <c r="ED2446" s="37"/>
      <c r="EE2446" s="37"/>
      <c r="EF2446" s="37"/>
      <c r="EG2446" s="37"/>
      <c r="EH2446" s="37"/>
      <c r="EI2446" s="37"/>
      <c r="EJ2446" s="37"/>
      <c r="EK2446" s="37"/>
      <c r="EL2446" s="37"/>
      <c r="EM2446" s="37"/>
      <c r="EN2446" s="37"/>
      <c r="EO2446" s="37"/>
      <c r="EP2446" s="37"/>
      <c r="EQ2446" s="37"/>
      <c r="ER2446" s="37"/>
      <c r="ES2446" s="37"/>
      <c r="ET2446" s="37"/>
      <c r="EU2446" s="37"/>
      <c r="EV2446" s="37"/>
      <c r="EW2446" s="37"/>
      <c r="EX2446" s="37"/>
      <c r="EY2446" s="37"/>
      <c r="EZ2446" s="37"/>
      <c r="FA2446" s="37"/>
      <c r="FB2446" s="37"/>
      <c r="FC2446" s="37"/>
      <c r="FD2446" s="37"/>
    </row>
    <row r="2447" spans="2:160" x14ac:dyDescent="0.5">
      <c r="B2447" s="36" t="s">
        <v>2642</v>
      </c>
      <c r="C2447" s="18">
        <v>-1.7642271057436321E-2</v>
      </c>
      <c r="H2447" s="37"/>
      <c r="I2447" s="37"/>
      <c r="J2447" s="37"/>
      <c r="K2447" s="37"/>
      <c r="L2447" s="37"/>
      <c r="M2447" s="37"/>
      <c r="N2447" s="37"/>
      <c r="O2447" s="37"/>
      <c r="P2447" s="37"/>
      <c r="Q2447" s="37"/>
      <c r="R2447" s="37"/>
      <c r="S2447" s="37"/>
      <c r="T2447" s="37"/>
      <c r="U2447" s="37"/>
      <c r="V2447" s="37"/>
      <c r="W2447" s="37"/>
      <c r="X2447" s="37"/>
      <c r="Y2447" s="37"/>
      <c r="Z2447" s="37"/>
      <c r="AA2447" s="37"/>
      <c r="AB2447" s="37"/>
      <c r="AC2447" s="37"/>
      <c r="AD2447" s="37"/>
      <c r="AE2447" s="37"/>
      <c r="AF2447" s="37"/>
      <c r="AG2447" s="37"/>
      <c r="AH2447" s="37"/>
      <c r="AI2447" s="37"/>
      <c r="AJ2447" s="37"/>
      <c r="AK2447" s="37"/>
      <c r="AL2447" s="37"/>
      <c r="AM2447" s="37"/>
      <c r="AN2447" s="37"/>
      <c r="AO2447" s="37"/>
      <c r="AP2447" s="37"/>
      <c r="AQ2447" s="37"/>
      <c r="AR2447" s="37"/>
      <c r="AS2447" s="37"/>
      <c r="AT2447" s="37"/>
      <c r="AU2447" s="37"/>
      <c r="AV2447" s="37"/>
      <c r="AW2447" s="37"/>
      <c r="AX2447" s="37"/>
      <c r="AY2447" s="37"/>
      <c r="AZ2447" s="37"/>
      <c r="BA2447" s="37"/>
      <c r="BB2447" s="37"/>
      <c r="BC2447" s="37"/>
      <c r="BD2447" s="37"/>
      <c r="BE2447" s="37"/>
      <c r="BF2447" s="37"/>
      <c r="BG2447" s="37"/>
      <c r="BH2447" s="37"/>
      <c r="BI2447" s="37"/>
      <c r="BJ2447" s="37"/>
      <c r="BK2447" s="37"/>
      <c r="BL2447" s="37"/>
      <c r="BM2447" s="37"/>
      <c r="BN2447" s="37"/>
      <c r="BO2447" s="37"/>
      <c r="BP2447" s="37"/>
      <c r="BQ2447" s="37"/>
      <c r="BR2447" s="37"/>
      <c r="BS2447" s="37"/>
      <c r="BT2447" s="37"/>
      <c r="BU2447" s="37"/>
      <c r="BV2447" s="37"/>
      <c r="BW2447" s="37"/>
      <c r="BX2447" s="37"/>
      <c r="BY2447" s="37"/>
      <c r="BZ2447" s="37"/>
      <c r="CA2447" s="37"/>
      <c r="CB2447" s="37"/>
      <c r="CC2447" s="37"/>
      <c r="CD2447" s="37"/>
      <c r="CE2447" s="37"/>
      <c r="CF2447" s="37"/>
      <c r="CG2447" s="37"/>
      <c r="CH2447" s="37"/>
      <c r="CI2447" s="37"/>
      <c r="CJ2447" s="37"/>
      <c r="CK2447" s="37"/>
      <c r="CL2447" s="37"/>
      <c r="CM2447" s="37"/>
      <c r="CN2447" s="37"/>
      <c r="CO2447" s="37"/>
      <c r="CP2447" s="37"/>
      <c r="CQ2447" s="37"/>
      <c r="CR2447" s="37"/>
      <c r="CS2447" s="37"/>
      <c r="CT2447" s="37"/>
      <c r="CU2447" s="37"/>
      <c r="CV2447" s="37"/>
      <c r="CW2447" s="37"/>
      <c r="CX2447" s="37"/>
      <c r="CY2447" s="37"/>
      <c r="CZ2447" s="37"/>
      <c r="DA2447" s="37"/>
      <c r="DB2447" s="37"/>
      <c r="DC2447" s="37"/>
      <c r="DD2447" s="37"/>
      <c r="DE2447" s="37"/>
      <c r="DF2447" s="37"/>
      <c r="DG2447" s="37"/>
      <c r="DH2447" s="37"/>
      <c r="DI2447" s="37"/>
      <c r="DJ2447" s="37"/>
      <c r="DK2447" s="37"/>
      <c r="DL2447" s="37"/>
      <c r="DR2447" s="37"/>
      <c r="DS2447" s="37"/>
      <c r="DT2447" s="37"/>
      <c r="DU2447" s="37"/>
      <c r="DV2447" s="37"/>
      <c r="DW2447" s="37"/>
      <c r="DX2447" s="37"/>
      <c r="DY2447" s="37"/>
      <c r="DZ2447" s="37"/>
      <c r="EA2447" s="37"/>
      <c r="EB2447" s="37"/>
      <c r="EC2447" s="37"/>
      <c r="ED2447" s="37"/>
      <c r="EE2447" s="37"/>
      <c r="EF2447" s="37"/>
      <c r="EG2447" s="37"/>
      <c r="EH2447" s="37"/>
      <c r="EI2447" s="37"/>
      <c r="EJ2447" s="37"/>
      <c r="EK2447" s="37"/>
      <c r="EL2447" s="37"/>
      <c r="EM2447" s="37"/>
      <c r="EN2447" s="37"/>
      <c r="EO2447" s="37"/>
      <c r="EP2447" s="37"/>
      <c r="EQ2447" s="37"/>
      <c r="ER2447" s="37"/>
      <c r="ES2447" s="37"/>
      <c r="ET2447" s="37"/>
      <c r="EU2447" s="37"/>
      <c r="EV2447" s="37"/>
      <c r="EW2447" s="37"/>
      <c r="EX2447" s="37"/>
      <c r="EY2447" s="37"/>
      <c r="EZ2447" s="37"/>
      <c r="FA2447" s="37"/>
      <c r="FB2447" s="37"/>
      <c r="FC2447" s="37"/>
      <c r="FD2447" s="37"/>
    </row>
    <row r="2448" spans="2:160" x14ac:dyDescent="0.5">
      <c r="B2448" s="36" t="s">
        <v>2643</v>
      </c>
      <c r="C2448" s="18">
        <v>9.4162169424725217E-3</v>
      </c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F2448" s="37"/>
      <c r="AG2448" s="37"/>
      <c r="AH2448" s="37"/>
      <c r="AI2448" s="37"/>
      <c r="AJ2448" s="37"/>
      <c r="AK2448" s="37"/>
      <c r="AL2448" s="37"/>
      <c r="AM2448" s="37"/>
      <c r="AN2448" s="37"/>
      <c r="AO2448" s="37"/>
      <c r="AP2448" s="37"/>
      <c r="AQ2448" s="37"/>
      <c r="AR2448" s="37"/>
      <c r="AS2448" s="37"/>
      <c r="AT2448" s="37"/>
      <c r="AU2448" s="37"/>
      <c r="AV2448" s="37"/>
      <c r="AW2448" s="37"/>
      <c r="AX2448" s="37"/>
      <c r="AY2448" s="37"/>
      <c r="AZ2448" s="37"/>
      <c r="BA2448" s="37"/>
      <c r="BB2448" s="37"/>
      <c r="BC2448" s="37"/>
      <c r="BD2448" s="37"/>
      <c r="BE2448" s="37"/>
      <c r="BF2448" s="37"/>
      <c r="BG2448" s="37"/>
      <c r="BH2448" s="37"/>
      <c r="BI2448" s="37"/>
      <c r="BJ2448" s="37"/>
      <c r="BK2448" s="37"/>
      <c r="BL2448" s="37"/>
      <c r="BM2448" s="37"/>
      <c r="BN2448" s="37"/>
      <c r="BO2448" s="37"/>
      <c r="BP2448" s="37"/>
      <c r="BQ2448" s="37"/>
      <c r="BR2448" s="37"/>
      <c r="BS2448" s="37"/>
      <c r="BT2448" s="37"/>
      <c r="BU2448" s="37"/>
      <c r="BV2448" s="37"/>
      <c r="BW2448" s="37"/>
      <c r="BX2448" s="37"/>
      <c r="BY2448" s="37"/>
      <c r="BZ2448" s="37"/>
      <c r="CA2448" s="37"/>
      <c r="CB2448" s="37"/>
      <c r="CC2448" s="37"/>
      <c r="CD2448" s="37"/>
      <c r="CE2448" s="37"/>
      <c r="CF2448" s="37"/>
      <c r="CG2448" s="37"/>
      <c r="CH2448" s="37"/>
      <c r="CI2448" s="37"/>
      <c r="CJ2448" s="37"/>
      <c r="CK2448" s="37"/>
      <c r="CL2448" s="37"/>
      <c r="CM2448" s="37"/>
      <c r="CN2448" s="37"/>
      <c r="CO2448" s="37"/>
      <c r="CP2448" s="37"/>
      <c r="CQ2448" s="37"/>
      <c r="CR2448" s="37"/>
      <c r="CS2448" s="37"/>
      <c r="CT2448" s="37"/>
      <c r="CU2448" s="37"/>
      <c r="CV2448" s="37"/>
      <c r="CW2448" s="37"/>
      <c r="CX2448" s="37"/>
      <c r="CY2448" s="37"/>
      <c r="CZ2448" s="37"/>
      <c r="DA2448" s="37"/>
      <c r="DB2448" s="37"/>
      <c r="DC2448" s="37"/>
      <c r="DD2448" s="37"/>
      <c r="DE2448" s="37"/>
      <c r="DF2448" s="37"/>
      <c r="DG2448" s="37"/>
      <c r="DH2448" s="37"/>
      <c r="DI2448" s="37"/>
      <c r="DJ2448" s="37"/>
      <c r="DK2448" s="37"/>
      <c r="DL2448" s="37"/>
      <c r="DR2448" s="37"/>
      <c r="DS2448" s="37"/>
      <c r="DT2448" s="37"/>
      <c r="DU2448" s="37"/>
      <c r="DV2448" s="37"/>
      <c r="DW2448" s="37"/>
      <c r="DX2448" s="37"/>
      <c r="DY2448" s="37"/>
      <c r="DZ2448" s="37"/>
      <c r="EA2448" s="37"/>
      <c r="EB2448" s="37"/>
      <c r="EC2448" s="37"/>
      <c r="ED2448" s="37"/>
      <c r="EE2448" s="37"/>
      <c r="EF2448" s="37"/>
      <c r="EG2448" s="37"/>
      <c r="EH2448" s="37"/>
      <c r="EI2448" s="37"/>
      <c r="EJ2448" s="37"/>
      <c r="EK2448" s="37"/>
      <c r="EL2448" s="37"/>
      <c r="EM2448" s="37"/>
      <c r="EN2448" s="37"/>
      <c r="EO2448" s="37"/>
      <c r="EP2448" s="37"/>
      <c r="EQ2448" s="37"/>
      <c r="ER2448" s="37"/>
      <c r="ES2448" s="37"/>
      <c r="ET2448" s="37"/>
      <c r="EU2448" s="37"/>
      <c r="EV2448" s="37"/>
      <c r="EW2448" s="37"/>
      <c r="EX2448" s="37"/>
      <c r="EY2448" s="37"/>
      <c r="EZ2448" s="37"/>
      <c r="FA2448" s="37"/>
      <c r="FB2448" s="37"/>
      <c r="FC2448" s="37"/>
      <c r="FD2448" s="37"/>
    </row>
    <row r="2449" spans="2:160" x14ac:dyDescent="0.5">
      <c r="B2449" s="36" t="s">
        <v>2644</v>
      </c>
      <c r="C2449" s="18">
        <v>2.8389995008596403E-2</v>
      </c>
      <c r="H2449" s="37"/>
      <c r="I2449" s="37"/>
      <c r="J2449" s="37"/>
      <c r="K2449" s="37"/>
      <c r="L2449" s="37"/>
      <c r="M2449" s="37"/>
      <c r="N2449" s="37"/>
      <c r="O2449" s="37"/>
      <c r="P2449" s="37"/>
      <c r="Q2449" s="37"/>
      <c r="R2449" s="37"/>
      <c r="S2449" s="37"/>
      <c r="T2449" s="37"/>
      <c r="U2449" s="37"/>
      <c r="V2449" s="37"/>
      <c r="W2449" s="37"/>
      <c r="X2449" s="37"/>
      <c r="Y2449" s="37"/>
      <c r="Z2449" s="37"/>
      <c r="AA2449" s="37"/>
      <c r="AB2449" s="37"/>
      <c r="AC2449" s="37"/>
      <c r="AD2449" s="37"/>
      <c r="AE2449" s="37"/>
      <c r="AF2449" s="37"/>
      <c r="AG2449" s="37"/>
      <c r="AH2449" s="37"/>
      <c r="AI2449" s="37"/>
      <c r="AJ2449" s="37"/>
      <c r="AK2449" s="37"/>
      <c r="AL2449" s="37"/>
      <c r="AM2449" s="37"/>
      <c r="AN2449" s="37"/>
      <c r="AO2449" s="37"/>
      <c r="AP2449" s="37"/>
      <c r="AQ2449" s="37"/>
      <c r="AR2449" s="37"/>
      <c r="AS2449" s="37"/>
      <c r="AT2449" s="37"/>
      <c r="AU2449" s="37"/>
      <c r="AV2449" s="37"/>
      <c r="AW2449" s="37"/>
      <c r="AX2449" s="37"/>
      <c r="AY2449" s="37"/>
      <c r="AZ2449" s="37"/>
      <c r="BA2449" s="37"/>
      <c r="BB2449" s="37"/>
      <c r="BC2449" s="37"/>
      <c r="BD2449" s="37"/>
      <c r="BE2449" s="37"/>
      <c r="BF2449" s="37"/>
      <c r="BG2449" s="37"/>
      <c r="BH2449" s="37"/>
      <c r="BI2449" s="37"/>
      <c r="BJ2449" s="37"/>
      <c r="BK2449" s="37"/>
      <c r="BL2449" s="37"/>
      <c r="BM2449" s="37"/>
      <c r="BN2449" s="37"/>
      <c r="BO2449" s="37"/>
      <c r="BP2449" s="37"/>
      <c r="BQ2449" s="37"/>
      <c r="BR2449" s="37"/>
      <c r="BS2449" s="37"/>
      <c r="BT2449" s="37"/>
      <c r="BU2449" s="37"/>
      <c r="BV2449" s="37"/>
      <c r="BW2449" s="37"/>
      <c r="BX2449" s="37"/>
      <c r="BY2449" s="37"/>
      <c r="BZ2449" s="37"/>
      <c r="CA2449" s="37"/>
      <c r="CB2449" s="37"/>
      <c r="CC2449" s="37"/>
      <c r="CD2449" s="37"/>
      <c r="CE2449" s="37"/>
      <c r="CF2449" s="37"/>
      <c r="CG2449" s="37"/>
      <c r="CH2449" s="37"/>
      <c r="CI2449" s="37"/>
      <c r="CJ2449" s="37"/>
      <c r="CK2449" s="37"/>
      <c r="CL2449" s="37"/>
      <c r="CM2449" s="37"/>
      <c r="CN2449" s="37"/>
      <c r="CO2449" s="37"/>
      <c r="CP2449" s="37"/>
      <c r="CQ2449" s="37"/>
      <c r="CR2449" s="37"/>
      <c r="CS2449" s="37"/>
      <c r="CT2449" s="37"/>
      <c r="CU2449" s="37"/>
      <c r="CV2449" s="37"/>
      <c r="CW2449" s="37"/>
      <c r="CX2449" s="37"/>
      <c r="CY2449" s="37"/>
      <c r="CZ2449" s="37"/>
      <c r="DA2449" s="37"/>
      <c r="DB2449" s="37"/>
      <c r="DC2449" s="37"/>
      <c r="DD2449" s="37"/>
      <c r="DE2449" s="37"/>
      <c r="DF2449" s="37"/>
      <c r="DG2449" s="37"/>
      <c r="DH2449" s="37"/>
      <c r="DI2449" s="37"/>
      <c r="DJ2449" s="37"/>
      <c r="DK2449" s="37"/>
      <c r="DL2449" s="37"/>
      <c r="DR2449" s="37"/>
      <c r="DS2449" s="37"/>
      <c r="DT2449" s="37"/>
      <c r="DU2449" s="37"/>
      <c r="DV2449" s="37"/>
      <c r="DW2449" s="37"/>
      <c r="DX2449" s="37"/>
      <c r="DY2449" s="37"/>
      <c r="DZ2449" s="37"/>
      <c r="EA2449" s="37"/>
      <c r="EB2449" s="37"/>
      <c r="EC2449" s="37"/>
      <c r="ED2449" s="37"/>
      <c r="EE2449" s="37"/>
      <c r="EF2449" s="37"/>
      <c r="EG2449" s="37"/>
      <c r="EH2449" s="37"/>
      <c r="EI2449" s="37"/>
      <c r="EJ2449" s="37"/>
      <c r="EK2449" s="37"/>
      <c r="EL2449" s="37"/>
      <c r="EM2449" s="37"/>
      <c r="EN2449" s="37"/>
      <c r="EO2449" s="37"/>
      <c r="EP2449" s="37"/>
      <c r="EQ2449" s="37"/>
      <c r="ER2449" s="37"/>
      <c r="ES2449" s="37"/>
      <c r="ET2449" s="37"/>
      <c r="EU2449" s="37"/>
      <c r="EV2449" s="37"/>
      <c r="EW2449" s="37"/>
      <c r="EX2449" s="37"/>
      <c r="EY2449" s="37"/>
      <c r="EZ2449" s="37"/>
      <c r="FA2449" s="37"/>
      <c r="FB2449" s="37"/>
      <c r="FC2449" s="37"/>
      <c r="FD2449" s="37"/>
    </row>
    <row r="2450" spans="2:160" x14ac:dyDescent="0.5">
      <c r="B2450" s="36" t="s">
        <v>2645</v>
      </c>
      <c r="C2450" s="18">
        <v>6.2018346644876488E-5</v>
      </c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7"/>
      <c r="AD2450" s="37"/>
      <c r="AE2450" s="37"/>
      <c r="AF2450" s="37"/>
      <c r="AG2450" s="37"/>
      <c r="AH2450" s="37"/>
      <c r="AI2450" s="37"/>
      <c r="AJ2450" s="37"/>
      <c r="AK2450" s="37"/>
      <c r="AL2450" s="37"/>
      <c r="AM2450" s="37"/>
      <c r="AN2450" s="37"/>
      <c r="AO2450" s="37"/>
      <c r="AP2450" s="37"/>
      <c r="AQ2450" s="37"/>
      <c r="AR2450" s="37"/>
      <c r="AS2450" s="37"/>
      <c r="AT2450" s="37"/>
      <c r="AU2450" s="37"/>
      <c r="AV2450" s="37"/>
      <c r="AW2450" s="37"/>
      <c r="AX2450" s="37"/>
      <c r="AY2450" s="37"/>
      <c r="AZ2450" s="37"/>
      <c r="BA2450" s="37"/>
      <c r="BB2450" s="37"/>
      <c r="BC2450" s="37"/>
      <c r="BD2450" s="37"/>
      <c r="BE2450" s="37"/>
      <c r="BF2450" s="37"/>
      <c r="BG2450" s="37"/>
      <c r="BH2450" s="37"/>
      <c r="BI2450" s="37"/>
      <c r="BJ2450" s="37"/>
      <c r="BK2450" s="37"/>
      <c r="BL2450" s="37"/>
      <c r="BM2450" s="37"/>
      <c r="BN2450" s="37"/>
      <c r="BO2450" s="37"/>
      <c r="BP2450" s="37"/>
      <c r="BQ2450" s="37"/>
      <c r="BR2450" s="37"/>
      <c r="BS2450" s="37"/>
      <c r="BT2450" s="37"/>
      <c r="BU2450" s="37"/>
      <c r="BV2450" s="37"/>
      <c r="BW2450" s="37"/>
      <c r="BX2450" s="37"/>
      <c r="BY2450" s="37"/>
      <c r="BZ2450" s="37"/>
      <c r="CA2450" s="37"/>
      <c r="CB2450" s="37"/>
      <c r="CC2450" s="37"/>
      <c r="CD2450" s="37"/>
      <c r="CE2450" s="37"/>
      <c r="CF2450" s="37"/>
      <c r="CG2450" s="37"/>
      <c r="CH2450" s="37"/>
      <c r="CI2450" s="37"/>
      <c r="CJ2450" s="37"/>
      <c r="CK2450" s="37"/>
      <c r="CL2450" s="37"/>
      <c r="CM2450" s="37"/>
      <c r="CN2450" s="37"/>
      <c r="CO2450" s="37"/>
      <c r="CP2450" s="37"/>
      <c r="CQ2450" s="37"/>
      <c r="CR2450" s="37"/>
      <c r="CS2450" s="37"/>
      <c r="CT2450" s="37"/>
      <c r="CU2450" s="37"/>
      <c r="CV2450" s="37"/>
      <c r="CW2450" s="37"/>
      <c r="CX2450" s="37"/>
      <c r="CY2450" s="37"/>
      <c r="CZ2450" s="37"/>
      <c r="DA2450" s="37"/>
      <c r="DB2450" s="37"/>
      <c r="DC2450" s="37"/>
      <c r="DD2450" s="37"/>
      <c r="DE2450" s="37"/>
      <c r="DF2450" s="37"/>
      <c r="DG2450" s="37"/>
      <c r="DH2450" s="37"/>
      <c r="DI2450" s="37"/>
      <c r="DJ2450" s="37"/>
      <c r="DK2450" s="37"/>
      <c r="DL2450" s="37"/>
      <c r="DR2450" s="37"/>
      <c r="DS2450" s="37"/>
      <c r="DT2450" s="37"/>
      <c r="DU2450" s="37"/>
      <c r="DV2450" s="37"/>
      <c r="DW2450" s="37"/>
      <c r="DX2450" s="37"/>
      <c r="DY2450" s="37"/>
      <c r="DZ2450" s="37"/>
      <c r="EA2450" s="37"/>
      <c r="EB2450" s="37"/>
      <c r="EC2450" s="37"/>
      <c r="ED2450" s="37"/>
      <c r="EE2450" s="37"/>
      <c r="EF2450" s="37"/>
      <c r="EG2450" s="37"/>
      <c r="EH2450" s="37"/>
      <c r="EI2450" s="37"/>
      <c r="EJ2450" s="37"/>
      <c r="EK2450" s="37"/>
      <c r="EL2450" s="37"/>
      <c r="EM2450" s="37"/>
      <c r="EN2450" s="37"/>
      <c r="EO2450" s="37"/>
      <c r="EP2450" s="37"/>
      <c r="EQ2450" s="37"/>
      <c r="ER2450" s="37"/>
      <c r="ES2450" s="37"/>
      <c r="ET2450" s="37"/>
      <c r="EU2450" s="37"/>
      <c r="EV2450" s="37"/>
      <c r="EW2450" s="37"/>
      <c r="EX2450" s="37"/>
      <c r="EY2450" s="37"/>
      <c r="EZ2450" s="37"/>
      <c r="FA2450" s="37"/>
      <c r="FB2450" s="37"/>
      <c r="FC2450" s="37"/>
      <c r="FD2450" s="37"/>
    </row>
    <row r="2451" spans="2:160" x14ac:dyDescent="0.5">
      <c r="B2451" s="36" t="s">
        <v>2646</v>
      </c>
      <c r="C2451" s="18">
        <v>9.9762457499852353E-4</v>
      </c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7"/>
      <c r="AD2451" s="37"/>
      <c r="AE2451" s="37"/>
      <c r="AF2451" s="37"/>
      <c r="AG2451" s="37"/>
      <c r="AH2451" s="37"/>
      <c r="AI2451" s="37"/>
      <c r="AJ2451" s="37"/>
      <c r="AK2451" s="37"/>
      <c r="AL2451" s="37"/>
      <c r="AM2451" s="37"/>
      <c r="AN2451" s="37"/>
      <c r="AO2451" s="37"/>
      <c r="AP2451" s="37"/>
      <c r="AQ2451" s="37"/>
      <c r="AR2451" s="37"/>
      <c r="AS2451" s="37"/>
      <c r="AT2451" s="37"/>
      <c r="AU2451" s="37"/>
      <c r="AV2451" s="37"/>
      <c r="AW2451" s="37"/>
      <c r="AX2451" s="37"/>
      <c r="AY2451" s="37"/>
      <c r="AZ2451" s="37"/>
      <c r="BA2451" s="37"/>
      <c r="BB2451" s="37"/>
      <c r="BC2451" s="37"/>
      <c r="BD2451" s="37"/>
      <c r="BE2451" s="37"/>
      <c r="BF2451" s="37"/>
      <c r="BG2451" s="37"/>
      <c r="BH2451" s="37"/>
      <c r="BI2451" s="37"/>
      <c r="BJ2451" s="37"/>
      <c r="BK2451" s="37"/>
      <c r="BL2451" s="37"/>
      <c r="BM2451" s="37"/>
      <c r="BN2451" s="37"/>
      <c r="BO2451" s="37"/>
      <c r="BP2451" s="37"/>
      <c r="BQ2451" s="37"/>
      <c r="BR2451" s="37"/>
      <c r="BS2451" s="37"/>
      <c r="BT2451" s="37"/>
      <c r="BU2451" s="37"/>
      <c r="BV2451" s="37"/>
      <c r="BW2451" s="37"/>
      <c r="BX2451" s="37"/>
      <c r="BY2451" s="37"/>
      <c r="BZ2451" s="37"/>
      <c r="CA2451" s="37"/>
      <c r="CB2451" s="37"/>
      <c r="CC2451" s="37"/>
      <c r="CD2451" s="37"/>
      <c r="CE2451" s="37"/>
      <c r="CF2451" s="37"/>
      <c r="CG2451" s="37"/>
      <c r="CH2451" s="37"/>
      <c r="CI2451" s="37"/>
      <c r="CJ2451" s="37"/>
      <c r="CK2451" s="37"/>
      <c r="CL2451" s="37"/>
      <c r="CM2451" s="37"/>
      <c r="CN2451" s="37"/>
      <c r="CO2451" s="37"/>
      <c r="CP2451" s="37"/>
      <c r="CQ2451" s="37"/>
      <c r="CR2451" s="37"/>
      <c r="CS2451" s="37"/>
      <c r="CT2451" s="37"/>
      <c r="CU2451" s="37"/>
      <c r="CV2451" s="37"/>
      <c r="CW2451" s="37"/>
      <c r="CX2451" s="37"/>
      <c r="CY2451" s="37"/>
      <c r="CZ2451" s="37"/>
      <c r="DA2451" s="37"/>
      <c r="DB2451" s="37"/>
      <c r="DC2451" s="37"/>
      <c r="DD2451" s="37"/>
      <c r="DE2451" s="37"/>
      <c r="DF2451" s="37"/>
      <c r="DG2451" s="37"/>
      <c r="DH2451" s="37"/>
      <c r="DI2451" s="37"/>
      <c r="DJ2451" s="37"/>
      <c r="DK2451" s="37"/>
      <c r="DL2451" s="37"/>
      <c r="DR2451" s="37"/>
      <c r="DS2451" s="37"/>
      <c r="DT2451" s="37"/>
      <c r="DU2451" s="37"/>
      <c r="DV2451" s="37"/>
      <c r="DW2451" s="37"/>
      <c r="DX2451" s="37"/>
      <c r="DY2451" s="37"/>
      <c r="DZ2451" s="37"/>
      <c r="EA2451" s="37"/>
      <c r="EB2451" s="37"/>
      <c r="EC2451" s="37"/>
      <c r="ED2451" s="37"/>
      <c r="EE2451" s="37"/>
      <c r="EF2451" s="37"/>
      <c r="EG2451" s="37"/>
      <c r="EH2451" s="37"/>
      <c r="EI2451" s="37"/>
      <c r="EJ2451" s="37"/>
      <c r="EK2451" s="37"/>
      <c r="EL2451" s="37"/>
      <c r="EM2451" s="37"/>
      <c r="EN2451" s="37"/>
      <c r="EO2451" s="37"/>
      <c r="EP2451" s="37"/>
      <c r="EQ2451" s="37"/>
      <c r="ER2451" s="37"/>
      <c r="ES2451" s="37"/>
      <c r="ET2451" s="37"/>
      <c r="EU2451" s="37"/>
      <c r="EV2451" s="37"/>
      <c r="EW2451" s="37"/>
      <c r="EX2451" s="37"/>
      <c r="EY2451" s="37"/>
      <c r="EZ2451" s="37"/>
      <c r="FA2451" s="37"/>
      <c r="FB2451" s="37"/>
      <c r="FC2451" s="37"/>
      <c r="FD2451" s="37"/>
    </row>
    <row r="2452" spans="2:160" x14ac:dyDescent="0.5">
      <c r="B2452" s="36" t="s">
        <v>2647</v>
      </c>
      <c r="C2452" s="18">
        <v>6.6639551139255904E-3</v>
      </c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7"/>
      <c r="AD2452" s="37"/>
      <c r="AE2452" s="37"/>
      <c r="AF2452" s="37"/>
      <c r="AG2452" s="37"/>
      <c r="AH2452" s="37"/>
      <c r="AI2452" s="37"/>
      <c r="AJ2452" s="37"/>
      <c r="AK2452" s="37"/>
      <c r="AL2452" s="37"/>
      <c r="AM2452" s="37"/>
      <c r="AN2452" s="37"/>
      <c r="AO2452" s="37"/>
      <c r="AP2452" s="37"/>
      <c r="AQ2452" s="37"/>
      <c r="AR2452" s="37"/>
      <c r="AS2452" s="37"/>
      <c r="AT2452" s="37"/>
      <c r="AU2452" s="37"/>
      <c r="AV2452" s="37"/>
      <c r="AW2452" s="37"/>
      <c r="AX2452" s="37"/>
      <c r="AY2452" s="37"/>
      <c r="AZ2452" s="37"/>
      <c r="BA2452" s="37"/>
      <c r="BB2452" s="37"/>
      <c r="BC2452" s="37"/>
      <c r="BD2452" s="37"/>
      <c r="BE2452" s="37"/>
      <c r="BF2452" s="37"/>
      <c r="BG2452" s="37"/>
      <c r="BH2452" s="37"/>
      <c r="BI2452" s="37"/>
      <c r="BJ2452" s="37"/>
      <c r="BK2452" s="37"/>
      <c r="BL2452" s="37"/>
      <c r="BM2452" s="37"/>
      <c r="BN2452" s="37"/>
      <c r="BO2452" s="37"/>
      <c r="BP2452" s="37"/>
      <c r="BQ2452" s="37"/>
      <c r="BR2452" s="37"/>
      <c r="BS2452" s="37"/>
      <c r="BT2452" s="37"/>
      <c r="BU2452" s="37"/>
      <c r="BV2452" s="37"/>
      <c r="BW2452" s="37"/>
      <c r="BX2452" s="37"/>
      <c r="BY2452" s="37"/>
      <c r="BZ2452" s="37"/>
      <c r="CA2452" s="37"/>
      <c r="CB2452" s="37"/>
      <c r="CC2452" s="37"/>
      <c r="CD2452" s="37"/>
      <c r="CE2452" s="37"/>
      <c r="CF2452" s="37"/>
      <c r="CG2452" s="37"/>
      <c r="CH2452" s="37"/>
      <c r="CI2452" s="37"/>
      <c r="CJ2452" s="37"/>
      <c r="CK2452" s="37"/>
      <c r="CL2452" s="37"/>
      <c r="CM2452" s="37"/>
      <c r="CN2452" s="37"/>
      <c r="CO2452" s="37"/>
      <c r="CP2452" s="37"/>
      <c r="CQ2452" s="37"/>
      <c r="CR2452" s="37"/>
      <c r="CS2452" s="37"/>
      <c r="CT2452" s="37"/>
      <c r="CU2452" s="37"/>
      <c r="CV2452" s="37"/>
      <c r="CW2452" s="37"/>
      <c r="CX2452" s="37"/>
      <c r="CY2452" s="37"/>
      <c r="CZ2452" s="37"/>
      <c r="DA2452" s="37"/>
      <c r="DB2452" s="37"/>
      <c r="DC2452" s="37"/>
      <c r="DD2452" s="37"/>
      <c r="DE2452" s="37"/>
      <c r="DF2452" s="37"/>
      <c r="DG2452" s="37"/>
      <c r="DH2452" s="37"/>
      <c r="DI2452" s="37"/>
      <c r="DJ2452" s="37"/>
      <c r="DK2452" s="37"/>
      <c r="DL2452" s="37"/>
      <c r="DR2452" s="37"/>
      <c r="DS2452" s="37"/>
      <c r="DT2452" s="37"/>
      <c r="DU2452" s="37"/>
      <c r="DV2452" s="37"/>
      <c r="DW2452" s="37"/>
      <c r="DX2452" s="37"/>
      <c r="DY2452" s="37"/>
      <c r="DZ2452" s="37"/>
      <c r="EA2452" s="37"/>
      <c r="EB2452" s="37"/>
      <c r="EC2452" s="37"/>
      <c r="ED2452" s="37"/>
      <c r="EE2452" s="37"/>
      <c r="EF2452" s="37"/>
      <c r="EG2452" s="37"/>
      <c r="EH2452" s="37"/>
      <c r="EI2452" s="37"/>
      <c r="EJ2452" s="37"/>
      <c r="EK2452" s="37"/>
      <c r="EL2452" s="37"/>
      <c r="EM2452" s="37"/>
      <c r="EN2452" s="37"/>
      <c r="EO2452" s="37"/>
      <c r="EP2452" s="37"/>
      <c r="EQ2452" s="37"/>
      <c r="ER2452" s="37"/>
      <c r="ES2452" s="37"/>
      <c r="ET2452" s="37"/>
      <c r="EU2452" s="37"/>
      <c r="EV2452" s="37"/>
      <c r="EW2452" s="37"/>
      <c r="EX2452" s="37"/>
      <c r="EY2452" s="37"/>
      <c r="EZ2452" s="37"/>
      <c r="FA2452" s="37"/>
      <c r="FB2452" s="37"/>
      <c r="FC2452" s="37"/>
      <c r="FD2452" s="37"/>
    </row>
    <row r="2453" spans="2:160" x14ac:dyDescent="0.5">
      <c r="B2453" s="36" t="s">
        <v>2648</v>
      </c>
      <c r="C2453" s="18">
        <v>-5.2070372600173664E-3</v>
      </c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/>
      <c r="AA2453" s="37"/>
      <c r="AB2453" s="37"/>
      <c r="AC2453" s="37"/>
      <c r="AD2453" s="37"/>
      <c r="AE2453" s="37"/>
      <c r="AF2453" s="37"/>
      <c r="AG2453" s="37"/>
      <c r="AH2453" s="37"/>
      <c r="AI2453" s="37"/>
      <c r="AJ2453" s="37"/>
      <c r="AK2453" s="37"/>
      <c r="AL2453" s="37"/>
      <c r="AM2453" s="37"/>
      <c r="AN2453" s="37"/>
      <c r="AO2453" s="37"/>
      <c r="AP2453" s="37"/>
      <c r="AQ2453" s="37"/>
      <c r="AR2453" s="37"/>
      <c r="AS2453" s="37"/>
      <c r="AT2453" s="37"/>
      <c r="AU2453" s="37"/>
      <c r="AV2453" s="37"/>
      <c r="AW2453" s="37"/>
      <c r="AX2453" s="37"/>
      <c r="AY2453" s="37"/>
      <c r="AZ2453" s="37"/>
      <c r="BA2453" s="37"/>
      <c r="BB2453" s="37"/>
      <c r="BC2453" s="37"/>
      <c r="BD2453" s="37"/>
      <c r="BE2453" s="37"/>
      <c r="BF2453" s="37"/>
      <c r="BG2453" s="37"/>
      <c r="BH2453" s="37"/>
      <c r="BI2453" s="37"/>
      <c r="BJ2453" s="37"/>
      <c r="BK2453" s="37"/>
      <c r="BL2453" s="37"/>
      <c r="BM2453" s="37"/>
      <c r="BN2453" s="37"/>
      <c r="BO2453" s="37"/>
      <c r="BP2453" s="37"/>
      <c r="BQ2453" s="37"/>
      <c r="BR2453" s="37"/>
      <c r="BS2453" s="37"/>
      <c r="BT2453" s="37"/>
      <c r="BU2453" s="37"/>
      <c r="BV2453" s="37"/>
      <c r="BW2453" s="37"/>
      <c r="BX2453" s="37"/>
      <c r="BY2453" s="37"/>
      <c r="BZ2453" s="37"/>
      <c r="CA2453" s="37"/>
      <c r="CB2453" s="37"/>
      <c r="CC2453" s="37"/>
      <c r="CD2453" s="37"/>
      <c r="CE2453" s="37"/>
      <c r="CF2453" s="37"/>
      <c r="CG2453" s="37"/>
      <c r="CH2453" s="37"/>
      <c r="CI2453" s="37"/>
      <c r="CJ2453" s="37"/>
      <c r="CK2453" s="37"/>
      <c r="CL2453" s="37"/>
      <c r="CM2453" s="37"/>
      <c r="CN2453" s="37"/>
      <c r="CO2453" s="37"/>
      <c r="CP2453" s="37"/>
      <c r="CQ2453" s="37"/>
      <c r="CR2453" s="37"/>
      <c r="CS2453" s="37"/>
      <c r="CT2453" s="37"/>
      <c r="CU2453" s="37"/>
      <c r="CV2453" s="37"/>
      <c r="CW2453" s="37"/>
      <c r="CX2453" s="37"/>
      <c r="CY2453" s="37"/>
      <c r="CZ2453" s="37"/>
      <c r="DA2453" s="37"/>
      <c r="DB2453" s="37"/>
      <c r="DC2453" s="37"/>
      <c r="DD2453" s="37"/>
      <c r="DE2453" s="37"/>
      <c r="DF2453" s="37"/>
      <c r="DG2453" s="37"/>
      <c r="DH2453" s="37"/>
      <c r="DI2453" s="37"/>
      <c r="DJ2453" s="37"/>
      <c r="DK2453" s="37"/>
      <c r="DL2453" s="37"/>
      <c r="DR2453" s="37"/>
      <c r="DS2453" s="37"/>
      <c r="DT2453" s="37"/>
      <c r="DU2453" s="37"/>
      <c r="DV2453" s="37"/>
      <c r="DW2453" s="37"/>
      <c r="DX2453" s="37"/>
      <c r="DY2453" s="37"/>
      <c r="DZ2453" s="37"/>
      <c r="EA2453" s="37"/>
      <c r="EB2453" s="37"/>
      <c r="EC2453" s="37"/>
      <c r="ED2453" s="37"/>
      <c r="EE2453" s="37"/>
      <c r="EF2453" s="37"/>
      <c r="EG2453" s="37"/>
      <c r="EH2453" s="37"/>
      <c r="EI2453" s="37"/>
      <c r="EJ2453" s="37"/>
      <c r="EK2453" s="37"/>
      <c r="EL2453" s="37"/>
      <c r="EM2453" s="37"/>
      <c r="EN2453" s="37"/>
      <c r="EO2453" s="37"/>
      <c r="EP2453" s="37"/>
      <c r="EQ2453" s="37"/>
      <c r="ER2453" s="37"/>
      <c r="ES2453" s="37"/>
      <c r="ET2453" s="37"/>
      <c r="EU2453" s="37"/>
      <c r="EV2453" s="37"/>
      <c r="EW2453" s="37"/>
      <c r="EX2453" s="37"/>
      <c r="EY2453" s="37"/>
      <c r="EZ2453" s="37"/>
      <c r="FA2453" s="37"/>
      <c r="FB2453" s="37"/>
      <c r="FC2453" s="37"/>
      <c r="FD2453" s="37"/>
    </row>
    <row r="2454" spans="2:160" x14ac:dyDescent="0.5">
      <c r="B2454" s="36" t="s">
        <v>2649</v>
      </c>
      <c r="C2454" s="18">
        <v>1.3497265848797291E-2</v>
      </c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F2454" s="37"/>
      <c r="AG2454" s="37"/>
      <c r="AH2454" s="37"/>
      <c r="AI2454" s="37"/>
      <c r="AJ2454" s="37"/>
      <c r="AK2454" s="37"/>
      <c r="AL2454" s="37"/>
      <c r="AM2454" s="37"/>
      <c r="AN2454" s="37"/>
      <c r="AO2454" s="37"/>
      <c r="AP2454" s="37"/>
      <c r="AQ2454" s="37"/>
      <c r="AR2454" s="37"/>
      <c r="AS2454" s="37"/>
      <c r="AT2454" s="37"/>
      <c r="AU2454" s="37"/>
      <c r="AV2454" s="37"/>
      <c r="AW2454" s="37"/>
      <c r="AX2454" s="37"/>
      <c r="AY2454" s="37"/>
      <c r="AZ2454" s="37"/>
      <c r="BA2454" s="37"/>
      <c r="BB2454" s="37"/>
      <c r="BC2454" s="37"/>
      <c r="BD2454" s="37"/>
      <c r="BE2454" s="37"/>
      <c r="BF2454" s="37"/>
      <c r="BG2454" s="37"/>
      <c r="BH2454" s="37"/>
      <c r="BI2454" s="37"/>
      <c r="BJ2454" s="37"/>
      <c r="BK2454" s="37"/>
      <c r="BL2454" s="37"/>
      <c r="BM2454" s="37"/>
      <c r="BN2454" s="37"/>
      <c r="BO2454" s="37"/>
      <c r="BP2454" s="37"/>
      <c r="BQ2454" s="37"/>
      <c r="BR2454" s="37"/>
      <c r="BS2454" s="37"/>
      <c r="BT2454" s="37"/>
      <c r="BU2454" s="37"/>
      <c r="BV2454" s="37"/>
      <c r="BW2454" s="37"/>
      <c r="BX2454" s="37"/>
      <c r="BY2454" s="37"/>
      <c r="BZ2454" s="37"/>
      <c r="CA2454" s="37"/>
      <c r="CB2454" s="37"/>
      <c r="CC2454" s="37"/>
      <c r="CD2454" s="37"/>
      <c r="CE2454" s="37"/>
      <c r="CF2454" s="37"/>
      <c r="CG2454" s="37"/>
      <c r="CH2454" s="37"/>
      <c r="CI2454" s="37"/>
      <c r="CJ2454" s="37"/>
      <c r="CK2454" s="37"/>
      <c r="CL2454" s="37"/>
      <c r="CM2454" s="37"/>
      <c r="CN2454" s="37"/>
      <c r="CO2454" s="37"/>
      <c r="CP2454" s="37"/>
      <c r="CQ2454" s="37"/>
      <c r="CR2454" s="37"/>
      <c r="CS2454" s="37"/>
      <c r="CT2454" s="37"/>
      <c r="CU2454" s="37"/>
      <c r="CV2454" s="37"/>
      <c r="CW2454" s="37"/>
      <c r="CX2454" s="37"/>
      <c r="CY2454" s="37"/>
      <c r="CZ2454" s="37"/>
      <c r="DA2454" s="37"/>
      <c r="DB2454" s="37"/>
      <c r="DC2454" s="37"/>
      <c r="DD2454" s="37"/>
      <c r="DE2454" s="37"/>
      <c r="DF2454" s="37"/>
      <c r="DG2454" s="37"/>
      <c r="DH2454" s="37"/>
      <c r="DI2454" s="37"/>
      <c r="DJ2454" s="37"/>
      <c r="DK2454" s="37"/>
      <c r="DL2454" s="37"/>
      <c r="DR2454" s="37"/>
      <c r="DS2454" s="37"/>
      <c r="DT2454" s="37"/>
      <c r="DU2454" s="37"/>
      <c r="DV2454" s="37"/>
      <c r="DW2454" s="37"/>
      <c r="DX2454" s="37"/>
      <c r="DY2454" s="37"/>
      <c r="DZ2454" s="37"/>
      <c r="EA2454" s="37"/>
      <c r="EB2454" s="37"/>
      <c r="EC2454" s="37"/>
      <c r="ED2454" s="37"/>
      <c r="EE2454" s="37"/>
      <c r="EF2454" s="37"/>
      <c r="EG2454" s="37"/>
      <c r="EH2454" s="37"/>
      <c r="EI2454" s="37"/>
      <c r="EJ2454" s="37"/>
      <c r="EK2454" s="37"/>
      <c r="EL2454" s="37"/>
      <c r="EM2454" s="37"/>
      <c r="EN2454" s="37"/>
      <c r="EO2454" s="37"/>
      <c r="EP2454" s="37"/>
      <c r="EQ2454" s="37"/>
      <c r="ER2454" s="37"/>
      <c r="ES2454" s="37"/>
      <c r="ET2454" s="37"/>
      <c r="EU2454" s="37"/>
      <c r="EV2454" s="37"/>
      <c r="EW2454" s="37"/>
      <c r="EX2454" s="37"/>
      <c r="EY2454" s="37"/>
      <c r="EZ2454" s="37"/>
      <c r="FA2454" s="37"/>
      <c r="FB2454" s="37"/>
      <c r="FC2454" s="37"/>
      <c r="FD2454" s="37"/>
    </row>
    <row r="2455" spans="2:160" x14ac:dyDescent="0.5">
      <c r="B2455" s="36" t="s">
        <v>2650</v>
      </c>
      <c r="C2455" s="18">
        <v>-4.0631958322385753E-3</v>
      </c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/>
      <c r="AA2455" s="37"/>
      <c r="AB2455" s="37"/>
      <c r="AC2455" s="37"/>
      <c r="AD2455" s="37"/>
      <c r="AE2455" s="37"/>
      <c r="AF2455" s="37"/>
      <c r="AG2455" s="37"/>
      <c r="AH2455" s="37"/>
      <c r="AI2455" s="37"/>
      <c r="AJ2455" s="37"/>
      <c r="AK2455" s="37"/>
      <c r="AL2455" s="37"/>
      <c r="AM2455" s="37"/>
      <c r="AN2455" s="37"/>
      <c r="AO2455" s="37"/>
      <c r="AP2455" s="37"/>
      <c r="AQ2455" s="37"/>
      <c r="AR2455" s="37"/>
      <c r="AS2455" s="37"/>
      <c r="AT2455" s="37"/>
      <c r="AU2455" s="37"/>
      <c r="AV2455" s="37"/>
      <c r="AW2455" s="37"/>
      <c r="AX2455" s="37"/>
      <c r="AY2455" s="37"/>
      <c r="AZ2455" s="37"/>
      <c r="BA2455" s="37"/>
      <c r="BB2455" s="37"/>
      <c r="BC2455" s="37"/>
      <c r="BD2455" s="37"/>
      <c r="BE2455" s="37"/>
      <c r="BF2455" s="37"/>
      <c r="BG2455" s="37"/>
      <c r="BH2455" s="37"/>
      <c r="BI2455" s="37"/>
      <c r="BJ2455" s="37"/>
      <c r="BK2455" s="37"/>
      <c r="BL2455" s="37"/>
      <c r="BM2455" s="37"/>
      <c r="BN2455" s="37"/>
      <c r="BO2455" s="37"/>
      <c r="BP2455" s="37"/>
      <c r="BQ2455" s="37"/>
      <c r="BR2455" s="37"/>
      <c r="BS2455" s="37"/>
      <c r="BT2455" s="37"/>
      <c r="BU2455" s="37"/>
      <c r="BV2455" s="37"/>
      <c r="BW2455" s="37"/>
      <c r="BX2455" s="37"/>
      <c r="BY2455" s="37"/>
      <c r="BZ2455" s="37"/>
      <c r="CA2455" s="37"/>
      <c r="CB2455" s="37"/>
      <c r="CC2455" s="37"/>
      <c r="CD2455" s="37"/>
      <c r="CE2455" s="37"/>
      <c r="CF2455" s="37"/>
      <c r="CG2455" s="37"/>
      <c r="CH2455" s="37"/>
      <c r="CI2455" s="37"/>
      <c r="CJ2455" s="37"/>
      <c r="CK2455" s="37"/>
      <c r="CL2455" s="37"/>
      <c r="CM2455" s="37"/>
      <c r="CN2455" s="37"/>
      <c r="CO2455" s="37"/>
      <c r="CP2455" s="37"/>
      <c r="CQ2455" s="37"/>
      <c r="CR2455" s="37"/>
      <c r="CS2455" s="37"/>
      <c r="CT2455" s="37"/>
      <c r="CU2455" s="37"/>
      <c r="CV2455" s="37"/>
      <c r="CW2455" s="37"/>
      <c r="CX2455" s="37"/>
      <c r="CY2455" s="37"/>
      <c r="CZ2455" s="37"/>
      <c r="DA2455" s="37"/>
      <c r="DB2455" s="37"/>
      <c r="DC2455" s="37"/>
      <c r="DD2455" s="37"/>
      <c r="DE2455" s="37"/>
      <c r="DF2455" s="37"/>
      <c r="DG2455" s="37"/>
      <c r="DH2455" s="37"/>
      <c r="DI2455" s="37"/>
      <c r="DJ2455" s="37"/>
      <c r="DK2455" s="37"/>
      <c r="DL2455" s="37"/>
      <c r="DR2455" s="37"/>
      <c r="DS2455" s="37"/>
      <c r="DT2455" s="37"/>
      <c r="DU2455" s="37"/>
      <c r="DV2455" s="37"/>
      <c r="DW2455" s="37"/>
      <c r="DX2455" s="37"/>
      <c r="DY2455" s="37"/>
      <c r="DZ2455" s="37"/>
      <c r="EA2455" s="37"/>
      <c r="EB2455" s="37"/>
      <c r="EC2455" s="37"/>
      <c r="ED2455" s="37"/>
      <c r="EE2455" s="37"/>
      <c r="EF2455" s="37"/>
      <c r="EG2455" s="37"/>
      <c r="EH2455" s="37"/>
      <c r="EI2455" s="37"/>
      <c r="EJ2455" s="37"/>
      <c r="EK2455" s="37"/>
      <c r="EL2455" s="37"/>
      <c r="EM2455" s="37"/>
      <c r="EN2455" s="37"/>
      <c r="EO2455" s="37"/>
      <c r="EP2455" s="37"/>
      <c r="EQ2455" s="37"/>
      <c r="ER2455" s="37"/>
      <c r="ES2455" s="37"/>
      <c r="ET2455" s="37"/>
      <c r="EU2455" s="37"/>
      <c r="EV2455" s="37"/>
      <c r="EW2455" s="37"/>
      <c r="EX2455" s="37"/>
      <c r="EY2455" s="37"/>
      <c r="EZ2455" s="37"/>
      <c r="FA2455" s="37"/>
      <c r="FB2455" s="37"/>
      <c r="FC2455" s="37"/>
      <c r="FD2455" s="37"/>
    </row>
    <row r="2456" spans="2:160" x14ac:dyDescent="0.5">
      <c r="B2456" s="36" t="s">
        <v>2651</v>
      </c>
      <c r="C2456" s="18">
        <v>-1.7798041922263086E-2</v>
      </c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/>
      <c r="AA2456" s="37"/>
      <c r="AB2456" s="37"/>
      <c r="AC2456" s="37"/>
      <c r="AD2456" s="37"/>
      <c r="AE2456" s="37"/>
      <c r="AF2456" s="37"/>
      <c r="AG2456" s="37"/>
      <c r="AH2456" s="37"/>
      <c r="AI2456" s="37"/>
      <c r="AJ2456" s="37"/>
      <c r="AK2456" s="37"/>
      <c r="AL2456" s="37"/>
      <c r="AM2456" s="37"/>
      <c r="AN2456" s="37"/>
      <c r="AO2456" s="37"/>
      <c r="AP2456" s="37"/>
      <c r="AQ2456" s="37"/>
      <c r="AR2456" s="37"/>
      <c r="AS2456" s="37"/>
      <c r="AT2456" s="37"/>
      <c r="AU2456" s="37"/>
      <c r="AV2456" s="37"/>
      <c r="AW2456" s="37"/>
      <c r="AX2456" s="37"/>
      <c r="AY2456" s="37"/>
      <c r="AZ2456" s="37"/>
      <c r="BA2456" s="37"/>
      <c r="BB2456" s="37"/>
      <c r="BC2456" s="37"/>
      <c r="BD2456" s="37"/>
      <c r="BE2456" s="37"/>
      <c r="BF2456" s="37"/>
      <c r="BG2456" s="37"/>
      <c r="BH2456" s="37"/>
      <c r="BI2456" s="37"/>
      <c r="BJ2456" s="37"/>
      <c r="BK2456" s="37"/>
      <c r="BL2456" s="37"/>
      <c r="BM2456" s="37"/>
      <c r="BN2456" s="37"/>
      <c r="BO2456" s="37"/>
      <c r="BP2456" s="37"/>
      <c r="BQ2456" s="37"/>
      <c r="BR2456" s="37"/>
      <c r="BS2456" s="37"/>
      <c r="BT2456" s="37"/>
      <c r="BU2456" s="37"/>
      <c r="BV2456" s="37"/>
      <c r="BW2456" s="37"/>
      <c r="BX2456" s="37"/>
      <c r="BY2456" s="37"/>
      <c r="BZ2456" s="37"/>
      <c r="CA2456" s="37"/>
      <c r="CB2456" s="37"/>
      <c r="CC2456" s="37"/>
      <c r="CD2456" s="37"/>
      <c r="CE2456" s="37"/>
      <c r="CF2456" s="37"/>
      <c r="CG2456" s="37"/>
      <c r="CH2456" s="37"/>
      <c r="CI2456" s="37"/>
      <c r="CJ2456" s="37"/>
      <c r="CK2456" s="37"/>
      <c r="CL2456" s="37"/>
      <c r="CM2456" s="37"/>
      <c r="CN2456" s="37"/>
      <c r="CO2456" s="37"/>
      <c r="CP2456" s="37"/>
      <c r="CQ2456" s="37"/>
      <c r="CR2456" s="37"/>
      <c r="CS2456" s="37"/>
      <c r="CT2456" s="37"/>
      <c r="CU2456" s="37"/>
      <c r="CV2456" s="37"/>
      <c r="CW2456" s="37"/>
      <c r="CX2456" s="37"/>
      <c r="CY2456" s="37"/>
      <c r="CZ2456" s="37"/>
      <c r="DA2456" s="37"/>
      <c r="DB2456" s="37"/>
      <c r="DC2456" s="37"/>
      <c r="DD2456" s="37"/>
      <c r="DE2456" s="37"/>
      <c r="DF2456" s="37"/>
      <c r="DG2456" s="37"/>
      <c r="DH2456" s="37"/>
      <c r="DI2456" s="37"/>
      <c r="DJ2456" s="37"/>
      <c r="DK2456" s="37"/>
      <c r="DL2456" s="37"/>
      <c r="DR2456" s="37"/>
      <c r="DS2456" s="37"/>
      <c r="DT2456" s="37"/>
      <c r="DU2456" s="37"/>
      <c r="DV2456" s="37"/>
      <c r="DW2456" s="37"/>
      <c r="DX2456" s="37"/>
      <c r="DY2456" s="37"/>
      <c r="DZ2456" s="37"/>
      <c r="EA2456" s="37"/>
      <c r="EB2456" s="37"/>
      <c r="EC2456" s="37"/>
      <c r="ED2456" s="37"/>
      <c r="EE2456" s="37"/>
      <c r="EF2456" s="37"/>
      <c r="EG2456" s="37"/>
      <c r="EH2456" s="37"/>
      <c r="EI2456" s="37"/>
      <c r="EJ2456" s="37"/>
      <c r="EK2456" s="37"/>
      <c r="EL2456" s="37"/>
      <c r="EM2456" s="37"/>
      <c r="EN2456" s="37"/>
      <c r="EO2456" s="37"/>
      <c r="EP2456" s="37"/>
      <c r="EQ2456" s="37"/>
      <c r="ER2456" s="37"/>
      <c r="ES2456" s="37"/>
      <c r="ET2456" s="37"/>
      <c r="EU2456" s="37"/>
      <c r="EV2456" s="37"/>
      <c r="EW2456" s="37"/>
      <c r="EX2456" s="37"/>
      <c r="EY2456" s="37"/>
      <c r="EZ2456" s="37"/>
      <c r="FA2456" s="37"/>
      <c r="FB2456" s="37"/>
      <c r="FC2456" s="37"/>
      <c r="FD2456" s="37"/>
    </row>
    <row r="2457" spans="2:160" x14ac:dyDescent="0.5">
      <c r="B2457" s="36" t="s">
        <v>2652</v>
      </c>
      <c r="C2457" s="18">
        <v>-1.2371570348383987E-3</v>
      </c>
      <c r="H2457" s="37"/>
      <c r="I2457" s="37"/>
      <c r="J2457" s="37"/>
      <c r="K2457" s="37"/>
      <c r="L2457" s="37"/>
      <c r="M2457" s="37"/>
      <c r="N2457" s="37"/>
      <c r="O2457" s="37"/>
      <c r="P2457" s="37"/>
      <c r="Q2457" s="37"/>
      <c r="R2457" s="37"/>
      <c r="S2457" s="37"/>
      <c r="T2457" s="37"/>
      <c r="U2457" s="37"/>
      <c r="V2457" s="37"/>
      <c r="W2457" s="37"/>
      <c r="X2457" s="37"/>
      <c r="Y2457" s="37"/>
      <c r="Z2457" s="37"/>
      <c r="AA2457" s="37"/>
      <c r="AB2457" s="37"/>
      <c r="AC2457" s="37"/>
      <c r="AD2457" s="37"/>
      <c r="AE2457" s="37"/>
      <c r="AF2457" s="37"/>
      <c r="AG2457" s="37"/>
      <c r="AH2457" s="37"/>
      <c r="AI2457" s="37"/>
      <c r="AJ2457" s="37"/>
      <c r="AK2457" s="37"/>
      <c r="AL2457" s="37"/>
      <c r="AM2457" s="37"/>
      <c r="AN2457" s="37"/>
      <c r="AO2457" s="37"/>
      <c r="AP2457" s="37"/>
      <c r="AQ2457" s="37"/>
      <c r="AR2457" s="37"/>
      <c r="AS2457" s="37"/>
      <c r="AT2457" s="37"/>
      <c r="AU2457" s="37"/>
      <c r="AV2457" s="37"/>
      <c r="AW2457" s="37"/>
      <c r="AX2457" s="37"/>
      <c r="AY2457" s="37"/>
      <c r="AZ2457" s="37"/>
      <c r="BA2457" s="37"/>
      <c r="BB2457" s="37"/>
      <c r="BC2457" s="37"/>
      <c r="BD2457" s="37"/>
      <c r="BE2457" s="37"/>
      <c r="BF2457" s="37"/>
      <c r="BG2457" s="37"/>
      <c r="BH2457" s="37"/>
      <c r="BI2457" s="37"/>
      <c r="BJ2457" s="37"/>
      <c r="BK2457" s="37"/>
      <c r="BL2457" s="37"/>
      <c r="BM2457" s="37"/>
      <c r="BN2457" s="37"/>
      <c r="BO2457" s="37"/>
      <c r="BP2457" s="37"/>
      <c r="BQ2457" s="37"/>
      <c r="BR2457" s="37"/>
      <c r="BS2457" s="37"/>
      <c r="BT2457" s="37"/>
      <c r="BU2457" s="37"/>
      <c r="BV2457" s="37"/>
      <c r="BW2457" s="37"/>
      <c r="BX2457" s="37"/>
      <c r="BY2457" s="37"/>
      <c r="BZ2457" s="37"/>
      <c r="CA2457" s="37"/>
      <c r="CB2457" s="37"/>
      <c r="CC2457" s="37"/>
      <c r="CD2457" s="37"/>
      <c r="CE2457" s="37"/>
      <c r="CF2457" s="37"/>
      <c r="CG2457" s="37"/>
      <c r="CH2457" s="37"/>
      <c r="CI2457" s="37"/>
      <c r="CJ2457" s="37"/>
      <c r="CK2457" s="37"/>
      <c r="CL2457" s="37"/>
      <c r="CM2457" s="37"/>
      <c r="CN2457" s="37"/>
      <c r="CO2457" s="37"/>
      <c r="CP2457" s="37"/>
      <c r="CQ2457" s="37"/>
      <c r="CR2457" s="37"/>
      <c r="CS2457" s="37"/>
      <c r="CT2457" s="37"/>
      <c r="CU2457" s="37"/>
      <c r="CV2457" s="37"/>
      <c r="CW2457" s="37"/>
      <c r="CX2457" s="37"/>
      <c r="CY2457" s="37"/>
      <c r="CZ2457" s="37"/>
      <c r="DA2457" s="37"/>
      <c r="DB2457" s="37"/>
      <c r="DC2457" s="37"/>
      <c r="DD2457" s="37"/>
      <c r="DE2457" s="37"/>
      <c r="DF2457" s="37"/>
      <c r="DG2457" s="37"/>
      <c r="DH2457" s="37"/>
      <c r="DI2457" s="37"/>
      <c r="DJ2457" s="37"/>
      <c r="DK2457" s="37"/>
      <c r="DL2457" s="37"/>
      <c r="DR2457" s="37"/>
      <c r="DS2457" s="37"/>
      <c r="DT2457" s="37"/>
      <c r="DU2457" s="37"/>
      <c r="DV2457" s="37"/>
      <c r="DW2457" s="37"/>
      <c r="DX2457" s="37"/>
      <c r="DY2457" s="37"/>
      <c r="DZ2457" s="37"/>
      <c r="EA2457" s="37"/>
      <c r="EB2457" s="37"/>
      <c r="EC2457" s="37"/>
      <c r="ED2457" s="37"/>
      <c r="EE2457" s="37"/>
      <c r="EF2457" s="37"/>
      <c r="EG2457" s="37"/>
      <c r="EH2457" s="37"/>
      <c r="EI2457" s="37"/>
      <c r="EJ2457" s="37"/>
      <c r="EK2457" s="37"/>
      <c r="EL2457" s="37"/>
      <c r="EM2457" s="37"/>
      <c r="EN2457" s="37"/>
      <c r="EO2457" s="37"/>
      <c r="EP2457" s="37"/>
      <c r="EQ2457" s="37"/>
      <c r="ER2457" s="37"/>
      <c r="ES2457" s="37"/>
      <c r="ET2457" s="37"/>
      <c r="EU2457" s="37"/>
      <c r="EV2457" s="37"/>
      <c r="EW2457" s="37"/>
      <c r="EX2457" s="37"/>
      <c r="EY2457" s="37"/>
      <c r="EZ2457" s="37"/>
      <c r="FA2457" s="37"/>
      <c r="FB2457" s="37"/>
      <c r="FC2457" s="37"/>
      <c r="FD2457" s="37"/>
    </row>
    <row r="2458" spans="2:160" x14ac:dyDescent="0.5">
      <c r="B2458" s="36" t="s">
        <v>2653</v>
      </c>
      <c r="C2458" s="18">
        <v>6.9214491580442683E-3</v>
      </c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/>
      <c r="AA2458" s="37"/>
      <c r="AB2458" s="37"/>
      <c r="AC2458" s="37"/>
      <c r="AD2458" s="37"/>
      <c r="AE2458" s="37"/>
      <c r="AF2458" s="37"/>
      <c r="AG2458" s="37"/>
      <c r="AH2458" s="37"/>
      <c r="AI2458" s="37"/>
      <c r="AJ2458" s="37"/>
      <c r="AK2458" s="37"/>
      <c r="AL2458" s="37"/>
      <c r="AM2458" s="37"/>
      <c r="AN2458" s="37"/>
      <c r="AO2458" s="37"/>
      <c r="AP2458" s="37"/>
      <c r="AQ2458" s="37"/>
      <c r="AR2458" s="37"/>
      <c r="AS2458" s="37"/>
      <c r="AT2458" s="37"/>
      <c r="AU2458" s="37"/>
      <c r="AV2458" s="37"/>
      <c r="AW2458" s="37"/>
      <c r="AX2458" s="37"/>
      <c r="AY2458" s="37"/>
      <c r="AZ2458" s="37"/>
      <c r="BA2458" s="37"/>
      <c r="BB2458" s="37"/>
      <c r="BC2458" s="37"/>
      <c r="BD2458" s="37"/>
      <c r="BE2458" s="37"/>
      <c r="BF2458" s="37"/>
      <c r="BG2458" s="37"/>
      <c r="BH2458" s="37"/>
      <c r="BI2458" s="37"/>
      <c r="BJ2458" s="37"/>
      <c r="BK2458" s="37"/>
      <c r="BL2458" s="37"/>
      <c r="BM2458" s="37"/>
      <c r="BN2458" s="37"/>
      <c r="BO2458" s="37"/>
      <c r="BP2458" s="37"/>
      <c r="BQ2458" s="37"/>
      <c r="BR2458" s="37"/>
      <c r="BS2458" s="37"/>
      <c r="BT2458" s="37"/>
      <c r="BU2458" s="37"/>
      <c r="BV2458" s="37"/>
      <c r="BW2458" s="37"/>
      <c r="BX2458" s="37"/>
      <c r="BY2458" s="37"/>
      <c r="BZ2458" s="37"/>
      <c r="CA2458" s="37"/>
      <c r="CB2458" s="37"/>
      <c r="CC2458" s="37"/>
      <c r="CD2458" s="37"/>
      <c r="CE2458" s="37"/>
      <c r="CF2458" s="37"/>
      <c r="CG2458" s="37"/>
      <c r="CH2458" s="37"/>
      <c r="CI2458" s="37"/>
      <c r="CJ2458" s="37"/>
      <c r="CK2458" s="37"/>
      <c r="CL2458" s="37"/>
      <c r="CM2458" s="37"/>
      <c r="CN2458" s="37"/>
      <c r="CO2458" s="37"/>
      <c r="CP2458" s="37"/>
      <c r="CQ2458" s="37"/>
      <c r="CR2458" s="37"/>
      <c r="CS2458" s="37"/>
      <c r="CT2458" s="37"/>
      <c r="CU2458" s="37"/>
      <c r="CV2458" s="37"/>
      <c r="CW2458" s="37"/>
      <c r="CX2458" s="37"/>
      <c r="CY2458" s="37"/>
      <c r="CZ2458" s="37"/>
      <c r="DA2458" s="37"/>
      <c r="DB2458" s="37"/>
      <c r="DC2458" s="37"/>
      <c r="DD2458" s="37"/>
      <c r="DE2458" s="37"/>
      <c r="DF2458" s="37"/>
      <c r="DG2458" s="37"/>
      <c r="DH2458" s="37"/>
      <c r="DI2458" s="37"/>
      <c r="DJ2458" s="37"/>
      <c r="DK2458" s="37"/>
      <c r="DL2458" s="37"/>
      <c r="DR2458" s="37"/>
      <c r="DS2458" s="37"/>
      <c r="DT2458" s="37"/>
      <c r="DU2458" s="37"/>
      <c r="DV2458" s="37"/>
      <c r="DW2458" s="37"/>
      <c r="DX2458" s="37"/>
      <c r="DY2458" s="37"/>
      <c r="DZ2458" s="37"/>
      <c r="EA2458" s="37"/>
      <c r="EB2458" s="37"/>
      <c r="EC2458" s="37"/>
      <c r="ED2458" s="37"/>
      <c r="EE2458" s="37"/>
      <c r="EF2458" s="37"/>
      <c r="EG2458" s="37"/>
      <c r="EH2458" s="37"/>
      <c r="EI2458" s="37"/>
      <c r="EJ2458" s="37"/>
      <c r="EK2458" s="37"/>
      <c r="EL2458" s="37"/>
      <c r="EM2458" s="37"/>
      <c r="EN2458" s="37"/>
      <c r="EO2458" s="37"/>
      <c r="EP2458" s="37"/>
      <c r="EQ2458" s="37"/>
      <c r="ER2458" s="37"/>
      <c r="ES2458" s="37"/>
      <c r="ET2458" s="37"/>
      <c r="EU2458" s="37"/>
      <c r="EV2458" s="37"/>
      <c r="EW2458" s="37"/>
      <c r="EX2458" s="37"/>
      <c r="EY2458" s="37"/>
      <c r="EZ2458" s="37"/>
      <c r="FA2458" s="37"/>
      <c r="FB2458" s="37"/>
      <c r="FC2458" s="37"/>
      <c r="FD2458" s="37"/>
    </row>
    <row r="2459" spans="2:160" x14ac:dyDescent="0.5">
      <c r="B2459" s="36" t="s">
        <v>2654</v>
      </c>
      <c r="C2459" s="18">
        <v>1.6612756589933664E-2</v>
      </c>
      <c r="H2459" s="37"/>
      <c r="I2459" s="37"/>
      <c r="J2459" s="37"/>
      <c r="K2459" s="37"/>
      <c r="L2459" s="37"/>
      <c r="M2459" s="37"/>
      <c r="N2459" s="37"/>
      <c r="O2459" s="37"/>
      <c r="P2459" s="37"/>
      <c r="Q2459" s="37"/>
      <c r="R2459" s="37"/>
      <c r="S2459" s="37"/>
      <c r="T2459" s="37"/>
      <c r="U2459" s="37"/>
      <c r="V2459" s="37"/>
      <c r="W2459" s="37"/>
      <c r="X2459" s="37"/>
      <c r="Y2459" s="37"/>
      <c r="Z2459" s="37"/>
      <c r="AA2459" s="37"/>
      <c r="AB2459" s="37"/>
      <c r="AC2459" s="37"/>
      <c r="AD2459" s="37"/>
      <c r="AE2459" s="37"/>
      <c r="AF2459" s="37"/>
      <c r="AG2459" s="37"/>
      <c r="AH2459" s="37"/>
      <c r="AI2459" s="37"/>
      <c r="AJ2459" s="37"/>
      <c r="AK2459" s="37"/>
      <c r="AL2459" s="37"/>
      <c r="AM2459" s="37"/>
      <c r="AN2459" s="37"/>
      <c r="AO2459" s="37"/>
      <c r="AP2459" s="37"/>
      <c r="AQ2459" s="37"/>
      <c r="AR2459" s="37"/>
      <c r="AS2459" s="37"/>
      <c r="AT2459" s="37"/>
      <c r="AU2459" s="37"/>
      <c r="AV2459" s="37"/>
      <c r="AW2459" s="37"/>
      <c r="AX2459" s="37"/>
      <c r="AY2459" s="37"/>
      <c r="AZ2459" s="37"/>
      <c r="BA2459" s="37"/>
      <c r="BB2459" s="37"/>
      <c r="BC2459" s="37"/>
      <c r="BD2459" s="37"/>
      <c r="BE2459" s="37"/>
      <c r="BF2459" s="37"/>
      <c r="BG2459" s="37"/>
      <c r="BH2459" s="37"/>
      <c r="BI2459" s="37"/>
      <c r="BJ2459" s="37"/>
      <c r="BK2459" s="37"/>
      <c r="BL2459" s="37"/>
      <c r="BM2459" s="37"/>
      <c r="BN2459" s="37"/>
      <c r="BO2459" s="37"/>
      <c r="BP2459" s="37"/>
      <c r="BQ2459" s="37"/>
      <c r="BR2459" s="37"/>
      <c r="BS2459" s="37"/>
      <c r="BT2459" s="37"/>
      <c r="BU2459" s="37"/>
      <c r="BV2459" s="37"/>
      <c r="BW2459" s="37"/>
      <c r="BX2459" s="37"/>
      <c r="BY2459" s="37"/>
      <c r="BZ2459" s="37"/>
      <c r="CA2459" s="37"/>
      <c r="CB2459" s="37"/>
      <c r="CC2459" s="37"/>
      <c r="CD2459" s="37"/>
      <c r="CE2459" s="37"/>
      <c r="CF2459" s="37"/>
      <c r="CG2459" s="37"/>
      <c r="CH2459" s="37"/>
      <c r="CI2459" s="37"/>
      <c r="CJ2459" s="37"/>
      <c r="CK2459" s="37"/>
      <c r="CL2459" s="37"/>
      <c r="CM2459" s="37"/>
      <c r="CN2459" s="37"/>
      <c r="CO2459" s="37"/>
      <c r="CP2459" s="37"/>
      <c r="CQ2459" s="37"/>
      <c r="CR2459" s="37"/>
      <c r="CS2459" s="37"/>
      <c r="CT2459" s="37"/>
      <c r="CU2459" s="37"/>
      <c r="CV2459" s="37"/>
      <c r="CW2459" s="37"/>
      <c r="CX2459" s="37"/>
      <c r="CY2459" s="37"/>
      <c r="CZ2459" s="37"/>
      <c r="DA2459" s="37"/>
      <c r="DB2459" s="37"/>
      <c r="DC2459" s="37"/>
      <c r="DD2459" s="37"/>
      <c r="DE2459" s="37"/>
      <c r="DF2459" s="37"/>
      <c r="DG2459" s="37"/>
      <c r="DH2459" s="37"/>
      <c r="DI2459" s="37"/>
      <c r="DJ2459" s="37"/>
      <c r="DK2459" s="37"/>
      <c r="DL2459" s="37"/>
      <c r="DR2459" s="37"/>
      <c r="DS2459" s="37"/>
      <c r="DT2459" s="37"/>
      <c r="DU2459" s="37"/>
      <c r="DV2459" s="37"/>
      <c r="DW2459" s="37"/>
      <c r="DX2459" s="37"/>
      <c r="DY2459" s="37"/>
      <c r="DZ2459" s="37"/>
      <c r="EA2459" s="37"/>
      <c r="EB2459" s="37"/>
      <c r="EC2459" s="37"/>
      <c r="ED2459" s="37"/>
      <c r="EE2459" s="37"/>
      <c r="EF2459" s="37"/>
      <c r="EG2459" s="37"/>
      <c r="EH2459" s="37"/>
      <c r="EI2459" s="37"/>
      <c r="EJ2459" s="37"/>
      <c r="EK2459" s="37"/>
      <c r="EL2459" s="37"/>
      <c r="EM2459" s="37"/>
      <c r="EN2459" s="37"/>
      <c r="EO2459" s="37"/>
      <c r="EP2459" s="37"/>
      <c r="EQ2459" s="37"/>
      <c r="ER2459" s="37"/>
      <c r="ES2459" s="37"/>
      <c r="ET2459" s="37"/>
      <c r="EU2459" s="37"/>
      <c r="EV2459" s="37"/>
      <c r="EW2459" s="37"/>
      <c r="EX2459" s="37"/>
      <c r="EY2459" s="37"/>
      <c r="EZ2459" s="37"/>
      <c r="FA2459" s="37"/>
      <c r="FB2459" s="37"/>
      <c r="FC2459" s="37"/>
      <c r="FD2459" s="37"/>
    </row>
    <row r="2460" spans="2:160" x14ac:dyDescent="0.5">
      <c r="B2460" s="36" t="s">
        <v>2655</v>
      </c>
      <c r="C2460" s="18">
        <v>-8.0591873940191183E-3</v>
      </c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F2460" s="37"/>
      <c r="AG2460" s="37"/>
      <c r="AH2460" s="37"/>
      <c r="AI2460" s="37"/>
      <c r="AJ2460" s="37"/>
      <c r="AK2460" s="37"/>
      <c r="AL2460" s="37"/>
      <c r="AM2460" s="37"/>
      <c r="AN2460" s="37"/>
      <c r="AO2460" s="37"/>
      <c r="AP2460" s="37"/>
      <c r="AQ2460" s="37"/>
      <c r="AR2460" s="37"/>
      <c r="AS2460" s="37"/>
      <c r="AT2460" s="37"/>
      <c r="AU2460" s="37"/>
      <c r="AV2460" s="37"/>
      <c r="AW2460" s="37"/>
      <c r="AX2460" s="37"/>
      <c r="AY2460" s="37"/>
      <c r="AZ2460" s="37"/>
      <c r="BA2460" s="37"/>
      <c r="BB2460" s="37"/>
      <c r="BC2460" s="37"/>
      <c r="BD2460" s="37"/>
      <c r="BE2460" s="37"/>
      <c r="BF2460" s="37"/>
      <c r="BG2460" s="37"/>
      <c r="BH2460" s="37"/>
      <c r="BI2460" s="37"/>
      <c r="BJ2460" s="37"/>
      <c r="BK2460" s="37"/>
      <c r="BL2460" s="37"/>
      <c r="BM2460" s="37"/>
      <c r="BN2460" s="37"/>
      <c r="BO2460" s="37"/>
      <c r="BP2460" s="37"/>
      <c r="BQ2460" s="37"/>
      <c r="BR2460" s="37"/>
      <c r="BS2460" s="37"/>
      <c r="BT2460" s="37"/>
      <c r="BU2460" s="37"/>
      <c r="BV2460" s="37"/>
      <c r="BW2460" s="37"/>
      <c r="BX2460" s="37"/>
      <c r="BY2460" s="37"/>
      <c r="BZ2460" s="37"/>
      <c r="CA2460" s="37"/>
      <c r="CB2460" s="37"/>
      <c r="CC2460" s="37"/>
      <c r="CD2460" s="37"/>
      <c r="CE2460" s="37"/>
      <c r="CF2460" s="37"/>
      <c r="CG2460" s="37"/>
      <c r="CH2460" s="37"/>
      <c r="CI2460" s="37"/>
      <c r="CJ2460" s="37"/>
      <c r="CK2460" s="37"/>
      <c r="CL2460" s="37"/>
      <c r="CM2460" s="37"/>
      <c r="CN2460" s="37"/>
      <c r="CO2460" s="37"/>
      <c r="CP2460" s="37"/>
      <c r="CQ2460" s="37"/>
      <c r="CR2460" s="37"/>
      <c r="CS2460" s="37"/>
      <c r="CT2460" s="37"/>
      <c r="CU2460" s="37"/>
      <c r="CV2460" s="37"/>
      <c r="CW2460" s="37"/>
      <c r="CX2460" s="37"/>
      <c r="CY2460" s="37"/>
      <c r="CZ2460" s="37"/>
      <c r="DA2460" s="37"/>
      <c r="DB2460" s="37"/>
      <c r="DC2460" s="37"/>
      <c r="DD2460" s="37"/>
      <c r="DE2460" s="37"/>
      <c r="DF2460" s="37"/>
      <c r="DG2460" s="37"/>
      <c r="DH2460" s="37"/>
      <c r="DI2460" s="37"/>
      <c r="DJ2460" s="37"/>
      <c r="DK2460" s="37"/>
      <c r="DL2460" s="37"/>
      <c r="DR2460" s="37"/>
      <c r="DS2460" s="37"/>
      <c r="DT2460" s="37"/>
      <c r="DU2460" s="37"/>
      <c r="DV2460" s="37"/>
      <c r="DW2460" s="37"/>
      <c r="DX2460" s="37"/>
      <c r="DY2460" s="37"/>
      <c r="DZ2460" s="37"/>
      <c r="EA2460" s="37"/>
      <c r="EB2460" s="37"/>
      <c r="EC2460" s="37"/>
      <c r="ED2460" s="37"/>
      <c r="EE2460" s="37"/>
      <c r="EF2460" s="37"/>
      <c r="EG2460" s="37"/>
      <c r="EH2460" s="37"/>
      <c r="EI2460" s="37"/>
      <c r="EJ2460" s="37"/>
      <c r="EK2460" s="37"/>
      <c r="EL2460" s="37"/>
      <c r="EM2460" s="37"/>
      <c r="EN2460" s="37"/>
      <c r="EO2460" s="37"/>
      <c r="EP2460" s="37"/>
      <c r="EQ2460" s="37"/>
      <c r="ER2460" s="37"/>
      <c r="ES2460" s="37"/>
      <c r="ET2460" s="37"/>
      <c r="EU2460" s="37"/>
      <c r="EV2460" s="37"/>
      <c r="EW2460" s="37"/>
      <c r="EX2460" s="37"/>
      <c r="EY2460" s="37"/>
      <c r="EZ2460" s="37"/>
      <c r="FA2460" s="37"/>
      <c r="FB2460" s="37"/>
      <c r="FC2460" s="37"/>
      <c r="FD2460" s="37"/>
    </row>
    <row r="2461" spans="2:160" x14ac:dyDescent="0.5">
      <c r="B2461" s="36" t="s">
        <v>2656</v>
      </c>
      <c r="C2461" s="18">
        <v>-6.1048689138577528E-3</v>
      </c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7"/>
      <c r="AD2461" s="37"/>
      <c r="AE2461" s="37"/>
      <c r="AF2461" s="37"/>
      <c r="AG2461" s="37"/>
      <c r="AH2461" s="37"/>
      <c r="AI2461" s="37"/>
      <c r="AJ2461" s="37"/>
      <c r="AK2461" s="37"/>
      <c r="AL2461" s="37"/>
      <c r="AM2461" s="37"/>
      <c r="AN2461" s="37"/>
      <c r="AO2461" s="37"/>
      <c r="AP2461" s="37"/>
      <c r="AQ2461" s="37"/>
      <c r="AR2461" s="37"/>
      <c r="AS2461" s="37"/>
      <c r="AT2461" s="37"/>
      <c r="AU2461" s="37"/>
      <c r="AV2461" s="37"/>
      <c r="AW2461" s="37"/>
      <c r="AX2461" s="37"/>
      <c r="AY2461" s="37"/>
      <c r="AZ2461" s="37"/>
      <c r="BA2461" s="37"/>
      <c r="BB2461" s="37"/>
      <c r="BC2461" s="37"/>
      <c r="BD2461" s="37"/>
      <c r="BE2461" s="37"/>
      <c r="BF2461" s="37"/>
      <c r="BG2461" s="37"/>
      <c r="BH2461" s="37"/>
      <c r="BI2461" s="37"/>
      <c r="BJ2461" s="37"/>
      <c r="BK2461" s="37"/>
      <c r="BL2461" s="37"/>
      <c r="BM2461" s="37"/>
      <c r="BN2461" s="37"/>
      <c r="BO2461" s="37"/>
      <c r="BP2461" s="37"/>
      <c r="BQ2461" s="37"/>
      <c r="BR2461" s="37"/>
      <c r="BS2461" s="37"/>
      <c r="BT2461" s="37"/>
      <c r="BU2461" s="37"/>
      <c r="BV2461" s="37"/>
      <c r="BW2461" s="37"/>
      <c r="BX2461" s="37"/>
      <c r="BY2461" s="37"/>
      <c r="BZ2461" s="37"/>
      <c r="CA2461" s="37"/>
      <c r="CB2461" s="37"/>
      <c r="CC2461" s="37"/>
      <c r="CD2461" s="37"/>
      <c r="CE2461" s="37"/>
      <c r="CF2461" s="37"/>
      <c r="CG2461" s="37"/>
      <c r="CH2461" s="37"/>
      <c r="CI2461" s="37"/>
      <c r="CJ2461" s="37"/>
      <c r="CK2461" s="37"/>
      <c r="CL2461" s="37"/>
      <c r="CM2461" s="37"/>
      <c r="CN2461" s="37"/>
      <c r="CO2461" s="37"/>
      <c r="CP2461" s="37"/>
      <c r="CQ2461" s="37"/>
      <c r="CR2461" s="37"/>
      <c r="CS2461" s="37"/>
      <c r="CT2461" s="37"/>
      <c r="CU2461" s="37"/>
      <c r="CV2461" s="37"/>
      <c r="CW2461" s="37"/>
      <c r="CX2461" s="37"/>
      <c r="CY2461" s="37"/>
      <c r="CZ2461" s="37"/>
      <c r="DA2461" s="37"/>
      <c r="DB2461" s="37"/>
      <c r="DC2461" s="37"/>
      <c r="DD2461" s="37"/>
      <c r="DE2461" s="37"/>
      <c r="DF2461" s="37"/>
      <c r="DG2461" s="37"/>
      <c r="DH2461" s="37"/>
      <c r="DI2461" s="37"/>
      <c r="DJ2461" s="37"/>
      <c r="DK2461" s="37"/>
      <c r="DL2461" s="37"/>
      <c r="DR2461" s="37"/>
      <c r="DS2461" s="37"/>
      <c r="DT2461" s="37"/>
      <c r="DU2461" s="37"/>
      <c r="DV2461" s="37"/>
      <c r="DW2461" s="37"/>
      <c r="DX2461" s="37"/>
      <c r="DY2461" s="37"/>
      <c r="DZ2461" s="37"/>
      <c r="EA2461" s="37"/>
      <c r="EB2461" s="37"/>
      <c r="EC2461" s="37"/>
      <c r="ED2461" s="37"/>
      <c r="EE2461" s="37"/>
      <c r="EF2461" s="37"/>
      <c r="EG2461" s="37"/>
      <c r="EH2461" s="37"/>
      <c r="EI2461" s="37"/>
      <c r="EJ2461" s="37"/>
      <c r="EK2461" s="37"/>
      <c r="EL2461" s="37"/>
      <c r="EM2461" s="37"/>
      <c r="EN2461" s="37"/>
      <c r="EO2461" s="37"/>
      <c r="EP2461" s="37"/>
      <c r="EQ2461" s="37"/>
      <c r="ER2461" s="37"/>
      <c r="ES2461" s="37"/>
      <c r="ET2461" s="37"/>
      <c r="EU2461" s="37"/>
      <c r="EV2461" s="37"/>
      <c r="EW2461" s="37"/>
      <c r="EX2461" s="37"/>
      <c r="EY2461" s="37"/>
      <c r="EZ2461" s="37"/>
      <c r="FA2461" s="37"/>
      <c r="FB2461" s="37"/>
      <c r="FC2461" s="37"/>
      <c r="FD2461" s="37"/>
    </row>
    <row r="2462" spans="2:160" x14ac:dyDescent="0.5">
      <c r="B2462" s="36" t="s">
        <v>2657</v>
      </c>
      <c r="C2462" s="18">
        <v>-4.9257371109878711E-4</v>
      </c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7"/>
      <c r="AD2462" s="37"/>
      <c r="AE2462" s="37"/>
      <c r="AF2462" s="37"/>
      <c r="AG2462" s="37"/>
      <c r="AH2462" s="37"/>
      <c r="AI2462" s="37"/>
      <c r="AJ2462" s="37"/>
      <c r="AK2462" s="37"/>
      <c r="AL2462" s="37"/>
      <c r="AM2462" s="37"/>
      <c r="AN2462" s="37"/>
      <c r="AO2462" s="37"/>
      <c r="AP2462" s="37"/>
      <c r="AQ2462" s="37"/>
      <c r="AR2462" s="37"/>
      <c r="AS2462" s="37"/>
      <c r="AT2462" s="37"/>
      <c r="AU2462" s="37"/>
      <c r="AV2462" s="37"/>
      <c r="AW2462" s="37"/>
      <c r="AX2462" s="37"/>
      <c r="AY2462" s="37"/>
      <c r="AZ2462" s="37"/>
      <c r="BA2462" s="37"/>
      <c r="BB2462" s="37"/>
      <c r="BC2462" s="37"/>
      <c r="BD2462" s="37"/>
      <c r="BE2462" s="37"/>
      <c r="BF2462" s="37"/>
      <c r="BG2462" s="37"/>
      <c r="BH2462" s="37"/>
      <c r="BI2462" s="37"/>
      <c r="BJ2462" s="37"/>
      <c r="BK2462" s="37"/>
      <c r="BL2462" s="37"/>
      <c r="BM2462" s="37"/>
      <c r="BN2462" s="37"/>
      <c r="BO2462" s="37"/>
      <c r="BP2462" s="37"/>
      <c r="BQ2462" s="37"/>
      <c r="BR2462" s="37"/>
      <c r="BS2462" s="37"/>
      <c r="BT2462" s="37"/>
      <c r="BU2462" s="37"/>
      <c r="BV2462" s="37"/>
      <c r="BW2462" s="37"/>
      <c r="BX2462" s="37"/>
      <c r="BY2462" s="37"/>
      <c r="BZ2462" s="37"/>
      <c r="CA2462" s="37"/>
      <c r="CB2462" s="37"/>
      <c r="CC2462" s="37"/>
      <c r="CD2462" s="37"/>
      <c r="CE2462" s="37"/>
      <c r="CF2462" s="37"/>
      <c r="CG2462" s="37"/>
      <c r="CH2462" s="37"/>
      <c r="CI2462" s="37"/>
      <c r="CJ2462" s="37"/>
      <c r="CK2462" s="37"/>
      <c r="CL2462" s="37"/>
      <c r="CM2462" s="37"/>
      <c r="CN2462" s="37"/>
      <c r="CO2462" s="37"/>
      <c r="CP2462" s="37"/>
      <c r="CQ2462" s="37"/>
      <c r="CR2462" s="37"/>
      <c r="CS2462" s="37"/>
      <c r="CT2462" s="37"/>
      <c r="CU2462" s="37"/>
      <c r="CV2462" s="37"/>
      <c r="CW2462" s="37"/>
      <c r="CX2462" s="37"/>
      <c r="CY2462" s="37"/>
      <c r="CZ2462" s="37"/>
      <c r="DA2462" s="37"/>
      <c r="DB2462" s="37"/>
      <c r="DC2462" s="37"/>
      <c r="DD2462" s="37"/>
      <c r="DE2462" s="37"/>
      <c r="DF2462" s="37"/>
      <c r="DG2462" s="37"/>
      <c r="DH2462" s="37"/>
      <c r="DI2462" s="37"/>
      <c r="DJ2462" s="37"/>
      <c r="DK2462" s="37"/>
      <c r="DL2462" s="37"/>
      <c r="DR2462" s="37"/>
      <c r="DS2462" s="37"/>
      <c r="DT2462" s="37"/>
      <c r="DU2462" s="37"/>
      <c r="DV2462" s="37"/>
      <c r="DW2462" s="37"/>
      <c r="DX2462" s="37"/>
      <c r="DY2462" s="37"/>
      <c r="DZ2462" s="37"/>
      <c r="EA2462" s="37"/>
      <c r="EB2462" s="37"/>
      <c r="EC2462" s="37"/>
      <c r="ED2462" s="37"/>
      <c r="EE2462" s="37"/>
      <c r="EF2462" s="37"/>
      <c r="EG2462" s="37"/>
      <c r="EH2462" s="37"/>
      <c r="EI2462" s="37"/>
      <c r="EJ2462" s="37"/>
      <c r="EK2462" s="37"/>
      <c r="EL2462" s="37"/>
      <c r="EM2462" s="37"/>
      <c r="EN2462" s="37"/>
      <c r="EO2462" s="37"/>
      <c r="EP2462" s="37"/>
      <c r="EQ2462" s="37"/>
      <c r="ER2462" s="37"/>
      <c r="ES2462" s="37"/>
      <c r="ET2462" s="37"/>
      <c r="EU2462" s="37"/>
      <c r="EV2462" s="37"/>
      <c r="EW2462" s="37"/>
      <c r="EX2462" s="37"/>
      <c r="EY2462" s="37"/>
      <c r="EZ2462" s="37"/>
      <c r="FA2462" s="37"/>
      <c r="FB2462" s="37"/>
      <c r="FC2462" s="37"/>
      <c r="FD2462" s="37"/>
    </row>
    <row r="2463" spans="2:160" x14ac:dyDescent="0.5">
      <c r="B2463" s="36" t="s">
        <v>2658</v>
      </c>
      <c r="C2463" s="18">
        <v>-1.9497219491833584E-2</v>
      </c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/>
      <c r="AA2463" s="37"/>
      <c r="AB2463" s="37"/>
      <c r="AC2463" s="37"/>
      <c r="AD2463" s="37"/>
      <c r="AE2463" s="37"/>
      <c r="AF2463" s="37"/>
      <c r="AG2463" s="37"/>
      <c r="AH2463" s="37"/>
      <c r="AI2463" s="37"/>
      <c r="AJ2463" s="37"/>
      <c r="AK2463" s="37"/>
      <c r="AL2463" s="37"/>
      <c r="AM2463" s="37"/>
      <c r="AN2463" s="37"/>
      <c r="AO2463" s="37"/>
      <c r="AP2463" s="37"/>
      <c r="AQ2463" s="37"/>
      <c r="AR2463" s="37"/>
      <c r="AS2463" s="37"/>
      <c r="AT2463" s="37"/>
      <c r="AU2463" s="37"/>
      <c r="AV2463" s="37"/>
      <c r="AW2463" s="37"/>
      <c r="AX2463" s="37"/>
      <c r="AY2463" s="37"/>
      <c r="AZ2463" s="37"/>
      <c r="BA2463" s="37"/>
      <c r="BB2463" s="37"/>
      <c r="BC2463" s="37"/>
      <c r="BD2463" s="37"/>
      <c r="BE2463" s="37"/>
      <c r="BF2463" s="37"/>
      <c r="BG2463" s="37"/>
      <c r="BH2463" s="37"/>
      <c r="BI2463" s="37"/>
      <c r="BJ2463" s="37"/>
      <c r="BK2463" s="37"/>
      <c r="BL2463" s="37"/>
      <c r="BM2463" s="37"/>
      <c r="BN2463" s="37"/>
      <c r="BO2463" s="37"/>
      <c r="BP2463" s="37"/>
      <c r="BQ2463" s="37"/>
      <c r="BR2463" s="37"/>
      <c r="BS2463" s="37"/>
      <c r="BT2463" s="37"/>
      <c r="BU2463" s="37"/>
      <c r="BV2463" s="37"/>
      <c r="BW2463" s="37"/>
      <c r="BX2463" s="37"/>
      <c r="BY2463" s="37"/>
      <c r="BZ2463" s="37"/>
      <c r="CA2463" s="37"/>
      <c r="CB2463" s="37"/>
      <c r="CC2463" s="37"/>
      <c r="CD2463" s="37"/>
      <c r="CE2463" s="37"/>
      <c r="CF2463" s="37"/>
      <c r="CG2463" s="37"/>
      <c r="CH2463" s="37"/>
      <c r="CI2463" s="37"/>
      <c r="CJ2463" s="37"/>
      <c r="CK2463" s="37"/>
      <c r="CL2463" s="37"/>
      <c r="CM2463" s="37"/>
      <c r="CN2463" s="37"/>
      <c r="CO2463" s="37"/>
      <c r="CP2463" s="37"/>
      <c r="CQ2463" s="37"/>
      <c r="CR2463" s="37"/>
      <c r="CS2463" s="37"/>
      <c r="CT2463" s="37"/>
      <c r="CU2463" s="37"/>
      <c r="CV2463" s="37"/>
      <c r="CW2463" s="37"/>
      <c r="CX2463" s="37"/>
      <c r="CY2463" s="37"/>
      <c r="CZ2463" s="37"/>
      <c r="DA2463" s="37"/>
      <c r="DB2463" s="37"/>
      <c r="DC2463" s="37"/>
      <c r="DD2463" s="37"/>
      <c r="DE2463" s="37"/>
      <c r="DF2463" s="37"/>
      <c r="DG2463" s="37"/>
      <c r="DH2463" s="37"/>
      <c r="DI2463" s="37"/>
      <c r="DJ2463" s="37"/>
      <c r="DK2463" s="37"/>
      <c r="DL2463" s="37"/>
      <c r="DR2463" s="37"/>
      <c r="DS2463" s="37"/>
      <c r="DT2463" s="37"/>
      <c r="DU2463" s="37"/>
      <c r="DV2463" s="37"/>
      <c r="DW2463" s="37"/>
      <c r="DX2463" s="37"/>
      <c r="DY2463" s="37"/>
      <c r="DZ2463" s="37"/>
      <c r="EA2463" s="37"/>
      <c r="EB2463" s="37"/>
      <c r="EC2463" s="37"/>
      <c r="ED2463" s="37"/>
      <c r="EE2463" s="37"/>
      <c r="EF2463" s="37"/>
      <c r="EG2463" s="37"/>
      <c r="EH2463" s="37"/>
      <c r="EI2463" s="37"/>
      <c r="EJ2463" s="37"/>
      <c r="EK2463" s="37"/>
      <c r="EL2463" s="37"/>
      <c r="EM2463" s="37"/>
      <c r="EN2463" s="37"/>
      <c r="EO2463" s="37"/>
      <c r="EP2463" s="37"/>
      <c r="EQ2463" s="37"/>
      <c r="ER2463" s="37"/>
      <c r="ES2463" s="37"/>
      <c r="ET2463" s="37"/>
      <c r="EU2463" s="37"/>
      <c r="EV2463" s="37"/>
      <c r="EW2463" s="37"/>
      <c r="EX2463" s="37"/>
      <c r="EY2463" s="37"/>
      <c r="EZ2463" s="37"/>
      <c r="FA2463" s="37"/>
      <c r="FB2463" s="37"/>
      <c r="FC2463" s="37"/>
      <c r="FD2463" s="37"/>
    </row>
    <row r="2464" spans="2:160" x14ac:dyDescent="0.5">
      <c r="B2464" s="36" t="s">
        <v>2659</v>
      </c>
      <c r="C2464" s="18">
        <v>-1.2373144371661149E-2</v>
      </c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F2464" s="37"/>
      <c r="AG2464" s="37"/>
      <c r="AH2464" s="37"/>
      <c r="AI2464" s="37"/>
      <c r="AJ2464" s="37"/>
      <c r="AK2464" s="37"/>
      <c r="AL2464" s="37"/>
      <c r="AM2464" s="37"/>
      <c r="AN2464" s="37"/>
      <c r="AO2464" s="37"/>
      <c r="AP2464" s="37"/>
      <c r="AQ2464" s="37"/>
      <c r="AR2464" s="37"/>
      <c r="AS2464" s="37"/>
      <c r="AT2464" s="37"/>
      <c r="AU2464" s="37"/>
      <c r="AV2464" s="37"/>
      <c r="AW2464" s="37"/>
      <c r="AX2464" s="37"/>
      <c r="AY2464" s="37"/>
      <c r="AZ2464" s="37"/>
      <c r="BA2464" s="37"/>
      <c r="BB2464" s="37"/>
      <c r="BC2464" s="37"/>
      <c r="BD2464" s="37"/>
      <c r="BE2464" s="37"/>
      <c r="BF2464" s="37"/>
      <c r="BG2464" s="37"/>
      <c r="BH2464" s="37"/>
      <c r="BI2464" s="37"/>
      <c r="BJ2464" s="37"/>
      <c r="BK2464" s="37"/>
      <c r="BL2464" s="37"/>
      <c r="BM2464" s="37"/>
      <c r="BN2464" s="37"/>
      <c r="BO2464" s="37"/>
      <c r="BP2464" s="37"/>
      <c r="BQ2464" s="37"/>
      <c r="BR2464" s="37"/>
      <c r="BS2464" s="37"/>
      <c r="BT2464" s="37"/>
      <c r="BU2464" s="37"/>
      <c r="BV2464" s="37"/>
      <c r="BW2464" s="37"/>
      <c r="BX2464" s="37"/>
      <c r="BY2464" s="37"/>
      <c r="BZ2464" s="37"/>
      <c r="CA2464" s="37"/>
      <c r="CB2464" s="37"/>
      <c r="CC2464" s="37"/>
      <c r="CD2464" s="37"/>
      <c r="CE2464" s="37"/>
      <c r="CF2464" s="37"/>
      <c r="CG2464" s="37"/>
      <c r="CH2464" s="37"/>
      <c r="CI2464" s="37"/>
      <c r="CJ2464" s="37"/>
      <c r="CK2464" s="37"/>
      <c r="CL2464" s="37"/>
      <c r="CM2464" s="37"/>
      <c r="CN2464" s="37"/>
      <c r="CO2464" s="37"/>
      <c r="CP2464" s="37"/>
      <c r="CQ2464" s="37"/>
      <c r="CR2464" s="37"/>
      <c r="CS2464" s="37"/>
      <c r="CT2464" s="37"/>
      <c r="CU2464" s="37"/>
      <c r="CV2464" s="37"/>
      <c r="CW2464" s="37"/>
      <c r="CX2464" s="37"/>
      <c r="CY2464" s="37"/>
      <c r="CZ2464" s="37"/>
      <c r="DA2464" s="37"/>
      <c r="DB2464" s="37"/>
      <c r="DC2464" s="37"/>
      <c r="DD2464" s="37"/>
      <c r="DE2464" s="37"/>
      <c r="DF2464" s="37"/>
      <c r="DG2464" s="37"/>
      <c r="DH2464" s="37"/>
      <c r="DI2464" s="37"/>
      <c r="DJ2464" s="37"/>
      <c r="DK2464" s="37"/>
      <c r="DL2464" s="37"/>
      <c r="DR2464" s="37"/>
      <c r="DS2464" s="37"/>
      <c r="DT2464" s="37"/>
      <c r="DU2464" s="37"/>
      <c r="DV2464" s="37"/>
      <c r="DW2464" s="37"/>
      <c r="DX2464" s="37"/>
      <c r="DY2464" s="37"/>
      <c r="DZ2464" s="37"/>
      <c r="EA2464" s="37"/>
      <c r="EB2464" s="37"/>
      <c r="EC2464" s="37"/>
      <c r="ED2464" s="37"/>
      <c r="EE2464" s="37"/>
      <c r="EF2464" s="37"/>
      <c r="EG2464" s="37"/>
      <c r="EH2464" s="37"/>
      <c r="EI2464" s="37"/>
      <c r="EJ2464" s="37"/>
      <c r="EK2464" s="37"/>
      <c r="EL2464" s="37"/>
      <c r="EM2464" s="37"/>
      <c r="EN2464" s="37"/>
      <c r="EO2464" s="37"/>
      <c r="EP2464" s="37"/>
      <c r="EQ2464" s="37"/>
      <c r="ER2464" s="37"/>
      <c r="ES2464" s="37"/>
      <c r="ET2464" s="37"/>
      <c r="EU2464" s="37"/>
      <c r="EV2464" s="37"/>
      <c r="EW2464" s="37"/>
      <c r="EX2464" s="37"/>
      <c r="EY2464" s="37"/>
      <c r="EZ2464" s="37"/>
      <c r="FA2464" s="37"/>
      <c r="FB2464" s="37"/>
      <c r="FC2464" s="37"/>
      <c r="FD2464" s="37"/>
    </row>
    <row r="2465" spans="2:160" x14ac:dyDescent="0.5">
      <c r="B2465" s="36" t="s">
        <v>2660</v>
      </c>
      <c r="C2465" s="18">
        <v>-1.3565449539753693E-2</v>
      </c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/>
      <c r="AA2465" s="37"/>
      <c r="AB2465" s="37"/>
      <c r="AC2465" s="37"/>
      <c r="AD2465" s="37"/>
      <c r="AE2465" s="37"/>
      <c r="AF2465" s="37"/>
      <c r="AG2465" s="37"/>
      <c r="AH2465" s="37"/>
      <c r="AI2465" s="37"/>
      <c r="AJ2465" s="37"/>
      <c r="AK2465" s="37"/>
      <c r="AL2465" s="37"/>
      <c r="AM2465" s="37"/>
      <c r="AN2465" s="37"/>
      <c r="AO2465" s="37"/>
      <c r="AP2465" s="37"/>
      <c r="AQ2465" s="37"/>
      <c r="AR2465" s="37"/>
      <c r="AS2465" s="37"/>
      <c r="AT2465" s="37"/>
      <c r="AU2465" s="37"/>
      <c r="AV2465" s="37"/>
      <c r="AW2465" s="37"/>
      <c r="AX2465" s="37"/>
      <c r="AY2465" s="37"/>
      <c r="AZ2465" s="37"/>
      <c r="BA2465" s="37"/>
      <c r="BB2465" s="37"/>
      <c r="BC2465" s="37"/>
      <c r="BD2465" s="37"/>
      <c r="BE2465" s="37"/>
      <c r="BF2465" s="37"/>
      <c r="BG2465" s="37"/>
      <c r="BH2465" s="37"/>
      <c r="BI2465" s="37"/>
      <c r="BJ2465" s="37"/>
      <c r="BK2465" s="37"/>
      <c r="BL2465" s="37"/>
      <c r="BM2465" s="37"/>
      <c r="BN2465" s="37"/>
      <c r="BO2465" s="37"/>
      <c r="BP2465" s="37"/>
      <c r="BQ2465" s="37"/>
      <c r="BR2465" s="37"/>
      <c r="BS2465" s="37"/>
      <c r="BT2465" s="37"/>
      <c r="BU2465" s="37"/>
      <c r="BV2465" s="37"/>
      <c r="BW2465" s="37"/>
      <c r="BX2465" s="37"/>
      <c r="BY2465" s="37"/>
      <c r="BZ2465" s="37"/>
      <c r="CA2465" s="37"/>
      <c r="CB2465" s="37"/>
      <c r="CC2465" s="37"/>
      <c r="CD2465" s="37"/>
      <c r="CE2465" s="37"/>
      <c r="CF2465" s="37"/>
      <c r="CG2465" s="37"/>
      <c r="CH2465" s="37"/>
      <c r="CI2465" s="37"/>
      <c r="CJ2465" s="37"/>
      <c r="CK2465" s="37"/>
      <c r="CL2465" s="37"/>
      <c r="CM2465" s="37"/>
      <c r="CN2465" s="37"/>
      <c r="CO2465" s="37"/>
      <c r="CP2465" s="37"/>
      <c r="CQ2465" s="37"/>
      <c r="CR2465" s="37"/>
      <c r="CS2465" s="37"/>
      <c r="CT2465" s="37"/>
      <c r="CU2465" s="37"/>
      <c r="CV2465" s="37"/>
      <c r="CW2465" s="37"/>
      <c r="CX2465" s="37"/>
      <c r="CY2465" s="37"/>
      <c r="CZ2465" s="37"/>
      <c r="DA2465" s="37"/>
      <c r="DB2465" s="37"/>
      <c r="DC2465" s="37"/>
      <c r="DD2465" s="37"/>
      <c r="DE2465" s="37"/>
      <c r="DF2465" s="37"/>
      <c r="DG2465" s="37"/>
      <c r="DH2465" s="37"/>
      <c r="DI2465" s="37"/>
      <c r="DJ2465" s="37"/>
      <c r="DK2465" s="37"/>
      <c r="DL2465" s="37"/>
      <c r="DR2465" s="37"/>
      <c r="DS2465" s="37"/>
      <c r="DT2465" s="37"/>
      <c r="DU2465" s="37"/>
      <c r="DV2465" s="37"/>
      <c r="DW2465" s="37"/>
      <c r="DX2465" s="37"/>
      <c r="DY2465" s="37"/>
      <c r="DZ2465" s="37"/>
      <c r="EA2465" s="37"/>
      <c r="EB2465" s="37"/>
      <c r="EC2465" s="37"/>
      <c r="ED2465" s="37"/>
      <c r="EE2465" s="37"/>
      <c r="EF2465" s="37"/>
      <c r="EG2465" s="37"/>
      <c r="EH2465" s="37"/>
      <c r="EI2465" s="37"/>
      <c r="EJ2465" s="37"/>
      <c r="EK2465" s="37"/>
      <c r="EL2465" s="37"/>
      <c r="EM2465" s="37"/>
      <c r="EN2465" s="37"/>
      <c r="EO2465" s="37"/>
      <c r="EP2465" s="37"/>
      <c r="EQ2465" s="37"/>
      <c r="ER2465" s="37"/>
      <c r="ES2465" s="37"/>
      <c r="ET2465" s="37"/>
      <c r="EU2465" s="37"/>
      <c r="EV2465" s="37"/>
      <c r="EW2465" s="37"/>
      <c r="EX2465" s="37"/>
      <c r="EY2465" s="37"/>
      <c r="EZ2465" s="37"/>
      <c r="FA2465" s="37"/>
      <c r="FB2465" s="37"/>
      <c r="FC2465" s="37"/>
      <c r="FD2465" s="37"/>
    </row>
    <row r="2466" spans="2:160" x14ac:dyDescent="0.5">
      <c r="B2466" s="36" t="s">
        <v>2661</v>
      </c>
      <c r="C2466" s="18">
        <v>-1.5536547960035119E-2</v>
      </c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/>
      <c r="AA2466" s="37"/>
      <c r="AB2466" s="37"/>
      <c r="AC2466" s="37"/>
      <c r="AD2466" s="37"/>
      <c r="AE2466" s="37"/>
      <c r="AF2466" s="37"/>
      <c r="AG2466" s="37"/>
      <c r="AH2466" s="37"/>
      <c r="AI2466" s="37"/>
      <c r="AJ2466" s="37"/>
      <c r="AK2466" s="37"/>
      <c r="AL2466" s="37"/>
      <c r="AM2466" s="37"/>
      <c r="AN2466" s="37"/>
      <c r="AO2466" s="37"/>
      <c r="AP2466" s="37"/>
      <c r="AQ2466" s="37"/>
      <c r="AR2466" s="37"/>
      <c r="AS2466" s="37"/>
      <c r="AT2466" s="37"/>
      <c r="AU2466" s="37"/>
      <c r="AV2466" s="37"/>
      <c r="AW2466" s="37"/>
      <c r="AX2466" s="37"/>
      <c r="AY2466" s="37"/>
      <c r="AZ2466" s="37"/>
      <c r="BA2466" s="37"/>
      <c r="BB2466" s="37"/>
      <c r="BC2466" s="37"/>
      <c r="BD2466" s="37"/>
      <c r="BE2466" s="37"/>
      <c r="BF2466" s="37"/>
      <c r="BG2466" s="37"/>
      <c r="BH2466" s="37"/>
      <c r="BI2466" s="37"/>
      <c r="BJ2466" s="37"/>
      <c r="BK2466" s="37"/>
      <c r="BL2466" s="37"/>
      <c r="BM2466" s="37"/>
      <c r="BN2466" s="37"/>
      <c r="BO2466" s="37"/>
      <c r="BP2466" s="37"/>
      <c r="BQ2466" s="37"/>
      <c r="BR2466" s="37"/>
      <c r="BS2466" s="37"/>
      <c r="BT2466" s="37"/>
      <c r="BU2466" s="37"/>
      <c r="BV2466" s="37"/>
      <c r="BW2466" s="37"/>
      <c r="BX2466" s="37"/>
      <c r="BY2466" s="37"/>
      <c r="BZ2466" s="37"/>
      <c r="CA2466" s="37"/>
      <c r="CB2466" s="37"/>
      <c r="CC2466" s="37"/>
      <c r="CD2466" s="37"/>
      <c r="CE2466" s="37"/>
      <c r="CF2466" s="37"/>
      <c r="CG2466" s="37"/>
      <c r="CH2466" s="37"/>
      <c r="CI2466" s="37"/>
      <c r="CJ2466" s="37"/>
      <c r="CK2466" s="37"/>
      <c r="CL2466" s="37"/>
      <c r="CM2466" s="37"/>
      <c r="CN2466" s="37"/>
      <c r="CO2466" s="37"/>
      <c r="CP2466" s="37"/>
      <c r="CQ2466" s="37"/>
      <c r="CR2466" s="37"/>
      <c r="CS2466" s="37"/>
      <c r="CT2466" s="37"/>
      <c r="CU2466" s="37"/>
      <c r="CV2466" s="37"/>
      <c r="CW2466" s="37"/>
      <c r="CX2466" s="37"/>
      <c r="CY2466" s="37"/>
      <c r="CZ2466" s="37"/>
      <c r="DA2466" s="37"/>
      <c r="DB2466" s="37"/>
      <c r="DC2466" s="37"/>
      <c r="DD2466" s="37"/>
      <c r="DE2466" s="37"/>
      <c r="DF2466" s="37"/>
      <c r="DG2466" s="37"/>
      <c r="DH2466" s="37"/>
      <c r="DI2466" s="37"/>
      <c r="DJ2466" s="37"/>
      <c r="DK2466" s="37"/>
      <c r="DL2466" s="37"/>
      <c r="DR2466" s="37"/>
      <c r="DS2466" s="37"/>
      <c r="DT2466" s="37"/>
      <c r="DU2466" s="37"/>
      <c r="DV2466" s="37"/>
      <c r="DW2466" s="37"/>
      <c r="DX2466" s="37"/>
      <c r="DY2466" s="37"/>
      <c r="DZ2466" s="37"/>
      <c r="EA2466" s="37"/>
      <c r="EB2466" s="37"/>
      <c r="EC2466" s="37"/>
      <c r="ED2466" s="37"/>
      <c r="EE2466" s="37"/>
      <c r="EF2466" s="37"/>
      <c r="EG2466" s="37"/>
      <c r="EH2466" s="37"/>
      <c r="EI2466" s="37"/>
      <c r="EJ2466" s="37"/>
      <c r="EK2466" s="37"/>
      <c r="EL2466" s="37"/>
      <c r="EM2466" s="37"/>
      <c r="EN2466" s="37"/>
      <c r="EO2466" s="37"/>
      <c r="EP2466" s="37"/>
      <c r="EQ2466" s="37"/>
      <c r="ER2466" s="37"/>
      <c r="ES2466" s="37"/>
      <c r="ET2466" s="37"/>
      <c r="EU2466" s="37"/>
      <c r="EV2466" s="37"/>
      <c r="EW2466" s="37"/>
      <c r="EX2466" s="37"/>
      <c r="EY2466" s="37"/>
      <c r="EZ2466" s="37"/>
      <c r="FA2466" s="37"/>
      <c r="FB2466" s="37"/>
      <c r="FC2466" s="37"/>
      <c r="FD2466" s="37"/>
    </row>
    <row r="2467" spans="2:160" x14ac:dyDescent="0.5">
      <c r="B2467" s="36" t="s">
        <v>2662</v>
      </c>
      <c r="C2467" s="18">
        <v>2.6615044057720194E-2</v>
      </c>
      <c r="H2467" s="37"/>
      <c r="I2467" s="37"/>
      <c r="J2467" s="37"/>
      <c r="K2467" s="37"/>
      <c r="L2467" s="37"/>
      <c r="M2467" s="37"/>
      <c r="N2467" s="37"/>
      <c r="O2467" s="37"/>
      <c r="P2467" s="37"/>
      <c r="Q2467" s="37"/>
      <c r="R2467" s="37"/>
      <c r="S2467" s="37"/>
      <c r="T2467" s="37"/>
      <c r="U2467" s="37"/>
      <c r="V2467" s="37"/>
      <c r="W2467" s="37"/>
      <c r="X2467" s="37"/>
      <c r="Y2467" s="37"/>
      <c r="Z2467" s="37"/>
      <c r="AA2467" s="37"/>
      <c r="AB2467" s="37"/>
      <c r="AC2467" s="37"/>
      <c r="AD2467" s="37"/>
      <c r="AE2467" s="37"/>
      <c r="AF2467" s="37"/>
      <c r="AG2467" s="37"/>
      <c r="AH2467" s="37"/>
      <c r="AI2467" s="37"/>
      <c r="AJ2467" s="37"/>
      <c r="AK2467" s="37"/>
      <c r="AL2467" s="37"/>
      <c r="AM2467" s="37"/>
      <c r="AN2467" s="37"/>
      <c r="AO2467" s="37"/>
      <c r="AP2467" s="37"/>
      <c r="AQ2467" s="37"/>
      <c r="AR2467" s="37"/>
      <c r="AS2467" s="37"/>
      <c r="AT2467" s="37"/>
      <c r="AU2467" s="37"/>
      <c r="AV2467" s="37"/>
      <c r="AW2467" s="37"/>
      <c r="AX2467" s="37"/>
      <c r="AY2467" s="37"/>
      <c r="AZ2467" s="37"/>
      <c r="BA2467" s="37"/>
      <c r="BB2467" s="37"/>
      <c r="BC2467" s="37"/>
      <c r="BD2467" s="37"/>
      <c r="BE2467" s="37"/>
      <c r="BF2467" s="37"/>
      <c r="BG2467" s="37"/>
      <c r="BH2467" s="37"/>
      <c r="BI2467" s="37"/>
      <c r="BJ2467" s="37"/>
      <c r="BK2467" s="37"/>
      <c r="BL2467" s="37"/>
      <c r="BM2467" s="37"/>
      <c r="BN2467" s="37"/>
      <c r="BO2467" s="37"/>
      <c r="BP2467" s="37"/>
      <c r="BQ2467" s="37"/>
      <c r="BR2467" s="37"/>
      <c r="BS2467" s="37"/>
      <c r="BT2467" s="37"/>
      <c r="BU2467" s="37"/>
      <c r="BV2467" s="37"/>
      <c r="BW2467" s="37"/>
      <c r="BX2467" s="37"/>
      <c r="BY2467" s="37"/>
      <c r="BZ2467" s="37"/>
      <c r="CA2467" s="37"/>
      <c r="CB2467" s="37"/>
      <c r="CC2467" s="37"/>
      <c r="CD2467" s="37"/>
      <c r="CE2467" s="37"/>
      <c r="CF2467" s="37"/>
      <c r="CG2467" s="37"/>
      <c r="CH2467" s="37"/>
      <c r="CI2467" s="37"/>
      <c r="CJ2467" s="37"/>
      <c r="CK2467" s="37"/>
      <c r="CL2467" s="37"/>
      <c r="CM2467" s="37"/>
      <c r="CN2467" s="37"/>
      <c r="CO2467" s="37"/>
      <c r="CP2467" s="37"/>
      <c r="CQ2467" s="37"/>
      <c r="CR2467" s="37"/>
      <c r="CS2467" s="37"/>
      <c r="CT2467" s="37"/>
      <c r="CU2467" s="37"/>
      <c r="CV2467" s="37"/>
      <c r="CW2467" s="37"/>
      <c r="CX2467" s="37"/>
      <c r="CY2467" s="37"/>
      <c r="CZ2467" s="37"/>
      <c r="DA2467" s="37"/>
      <c r="DB2467" s="37"/>
      <c r="DC2467" s="37"/>
      <c r="DD2467" s="37"/>
      <c r="DE2467" s="37"/>
      <c r="DF2467" s="37"/>
      <c r="DG2467" s="37"/>
      <c r="DH2467" s="37"/>
      <c r="DI2467" s="37"/>
      <c r="DJ2467" s="37"/>
      <c r="DK2467" s="37"/>
      <c r="DL2467" s="37"/>
      <c r="DR2467" s="37"/>
      <c r="DS2467" s="37"/>
      <c r="DT2467" s="37"/>
      <c r="DU2467" s="37"/>
      <c r="DV2467" s="37"/>
      <c r="DW2467" s="37"/>
      <c r="DX2467" s="37"/>
      <c r="DY2467" s="37"/>
      <c r="DZ2467" s="37"/>
      <c r="EA2467" s="37"/>
      <c r="EB2467" s="37"/>
      <c r="EC2467" s="37"/>
      <c r="ED2467" s="37"/>
      <c r="EE2467" s="37"/>
      <c r="EF2467" s="37"/>
      <c r="EG2467" s="37"/>
      <c r="EH2467" s="37"/>
      <c r="EI2467" s="37"/>
      <c r="EJ2467" s="37"/>
      <c r="EK2467" s="37"/>
      <c r="EL2467" s="37"/>
      <c r="EM2467" s="37"/>
      <c r="EN2467" s="37"/>
      <c r="EO2467" s="37"/>
      <c r="EP2467" s="37"/>
      <c r="EQ2467" s="37"/>
      <c r="ER2467" s="37"/>
      <c r="ES2467" s="37"/>
      <c r="ET2467" s="37"/>
      <c r="EU2467" s="37"/>
      <c r="EV2467" s="37"/>
      <c r="EW2467" s="37"/>
      <c r="EX2467" s="37"/>
      <c r="EY2467" s="37"/>
      <c r="EZ2467" s="37"/>
      <c r="FA2467" s="37"/>
      <c r="FB2467" s="37"/>
      <c r="FC2467" s="37"/>
      <c r="FD2467" s="37"/>
    </row>
    <row r="2468" spans="2:160" x14ac:dyDescent="0.5">
      <c r="B2468" s="36" t="s">
        <v>2663</v>
      </c>
      <c r="C2468" s="18">
        <v>1.7816148063432014E-2</v>
      </c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F2468" s="37"/>
      <c r="AG2468" s="37"/>
      <c r="AH2468" s="37"/>
      <c r="AI2468" s="37"/>
      <c r="AJ2468" s="37"/>
      <c r="AK2468" s="37"/>
      <c r="AL2468" s="37"/>
      <c r="AM2468" s="37"/>
      <c r="AN2468" s="37"/>
      <c r="AO2468" s="37"/>
      <c r="AP2468" s="37"/>
      <c r="AQ2468" s="37"/>
      <c r="AR2468" s="37"/>
      <c r="AS2468" s="37"/>
      <c r="AT2468" s="37"/>
      <c r="AU2468" s="37"/>
      <c r="AV2468" s="37"/>
      <c r="AW2468" s="37"/>
      <c r="AX2468" s="37"/>
      <c r="AY2468" s="37"/>
      <c r="AZ2468" s="37"/>
      <c r="BA2468" s="37"/>
      <c r="BB2468" s="37"/>
      <c r="BC2468" s="37"/>
      <c r="BD2468" s="37"/>
      <c r="BE2468" s="37"/>
      <c r="BF2468" s="37"/>
      <c r="BG2468" s="37"/>
      <c r="BH2468" s="37"/>
      <c r="BI2468" s="37"/>
      <c r="BJ2468" s="37"/>
      <c r="BK2468" s="37"/>
      <c r="BL2468" s="37"/>
      <c r="BM2468" s="37"/>
      <c r="BN2468" s="37"/>
      <c r="BO2468" s="37"/>
      <c r="BP2468" s="37"/>
      <c r="BQ2468" s="37"/>
      <c r="BR2468" s="37"/>
      <c r="BS2468" s="37"/>
      <c r="BT2468" s="37"/>
      <c r="BU2468" s="37"/>
      <c r="BV2468" s="37"/>
      <c r="BW2468" s="37"/>
      <c r="BX2468" s="37"/>
      <c r="BY2468" s="37"/>
      <c r="BZ2468" s="37"/>
      <c r="CA2468" s="37"/>
      <c r="CB2468" s="37"/>
      <c r="CC2468" s="37"/>
      <c r="CD2468" s="37"/>
      <c r="CE2468" s="37"/>
      <c r="CF2468" s="37"/>
      <c r="CG2468" s="37"/>
      <c r="CH2468" s="37"/>
      <c r="CI2468" s="37"/>
      <c r="CJ2468" s="37"/>
      <c r="CK2468" s="37"/>
      <c r="CL2468" s="37"/>
      <c r="CM2468" s="37"/>
      <c r="CN2468" s="37"/>
      <c r="CO2468" s="37"/>
      <c r="CP2468" s="37"/>
      <c r="CQ2468" s="37"/>
      <c r="CR2468" s="37"/>
      <c r="CS2468" s="37"/>
      <c r="CT2468" s="37"/>
      <c r="CU2468" s="37"/>
      <c r="CV2468" s="37"/>
      <c r="CW2468" s="37"/>
      <c r="CX2468" s="37"/>
      <c r="CY2468" s="37"/>
      <c r="CZ2468" s="37"/>
      <c r="DA2468" s="37"/>
      <c r="DB2468" s="37"/>
      <c r="DC2468" s="37"/>
      <c r="DD2468" s="37"/>
      <c r="DE2468" s="37"/>
      <c r="DF2468" s="37"/>
      <c r="DG2468" s="37"/>
      <c r="DH2468" s="37"/>
      <c r="DI2468" s="37"/>
      <c r="DJ2468" s="37"/>
      <c r="DK2468" s="37"/>
      <c r="DL2468" s="37"/>
      <c r="DR2468" s="37"/>
      <c r="DS2468" s="37"/>
      <c r="DT2468" s="37"/>
      <c r="DU2468" s="37"/>
      <c r="DV2468" s="37"/>
      <c r="DW2468" s="37"/>
      <c r="DX2468" s="37"/>
      <c r="DY2468" s="37"/>
      <c r="DZ2468" s="37"/>
      <c r="EA2468" s="37"/>
      <c r="EB2468" s="37"/>
      <c r="EC2468" s="37"/>
      <c r="ED2468" s="37"/>
      <c r="EE2468" s="37"/>
      <c r="EF2468" s="37"/>
      <c r="EG2468" s="37"/>
      <c r="EH2468" s="37"/>
      <c r="EI2468" s="37"/>
      <c r="EJ2468" s="37"/>
      <c r="EK2468" s="37"/>
      <c r="EL2468" s="37"/>
      <c r="EM2468" s="37"/>
      <c r="EN2468" s="37"/>
      <c r="EO2468" s="37"/>
      <c r="EP2468" s="37"/>
      <c r="EQ2468" s="37"/>
      <c r="ER2468" s="37"/>
      <c r="ES2468" s="37"/>
      <c r="ET2468" s="37"/>
      <c r="EU2468" s="37"/>
      <c r="EV2468" s="37"/>
      <c r="EW2468" s="37"/>
      <c r="EX2468" s="37"/>
      <c r="EY2468" s="37"/>
      <c r="EZ2468" s="37"/>
      <c r="FA2468" s="37"/>
      <c r="FB2468" s="37"/>
      <c r="FC2468" s="37"/>
      <c r="FD2468" s="37"/>
    </row>
    <row r="2469" spans="2:160" x14ac:dyDescent="0.5">
      <c r="B2469" s="36" t="s">
        <v>2664</v>
      </c>
      <c r="C2469" s="18">
        <v>-2.2116739110178418E-3</v>
      </c>
      <c r="H2469" s="37"/>
      <c r="I2469" s="37"/>
      <c r="J2469" s="37"/>
      <c r="K2469" s="37"/>
      <c r="L2469" s="37"/>
      <c r="M2469" s="37"/>
      <c r="N2469" s="37"/>
      <c r="O2469" s="37"/>
      <c r="P2469" s="37"/>
      <c r="Q2469" s="37"/>
      <c r="R2469" s="37"/>
      <c r="S2469" s="37"/>
      <c r="T2469" s="37"/>
      <c r="U2469" s="37"/>
      <c r="V2469" s="37"/>
      <c r="W2469" s="37"/>
      <c r="X2469" s="37"/>
      <c r="Y2469" s="37"/>
      <c r="Z2469" s="37"/>
      <c r="AA2469" s="37"/>
      <c r="AB2469" s="37"/>
      <c r="AC2469" s="37"/>
      <c r="AD2469" s="37"/>
      <c r="AE2469" s="37"/>
      <c r="AF2469" s="37"/>
      <c r="AG2469" s="37"/>
      <c r="AH2469" s="37"/>
      <c r="AI2469" s="37"/>
      <c r="AJ2469" s="37"/>
      <c r="AK2469" s="37"/>
      <c r="AL2469" s="37"/>
      <c r="AM2469" s="37"/>
      <c r="AN2469" s="37"/>
      <c r="AO2469" s="37"/>
      <c r="AP2469" s="37"/>
      <c r="AQ2469" s="37"/>
      <c r="AR2469" s="37"/>
      <c r="AS2469" s="37"/>
      <c r="AT2469" s="37"/>
      <c r="AU2469" s="37"/>
      <c r="AV2469" s="37"/>
      <c r="AW2469" s="37"/>
      <c r="AX2469" s="37"/>
      <c r="AY2469" s="37"/>
      <c r="AZ2469" s="37"/>
      <c r="BA2469" s="37"/>
      <c r="BB2469" s="37"/>
      <c r="BC2469" s="37"/>
      <c r="BD2469" s="37"/>
      <c r="BE2469" s="37"/>
      <c r="BF2469" s="37"/>
      <c r="BG2469" s="37"/>
      <c r="BH2469" s="37"/>
      <c r="BI2469" s="37"/>
      <c r="BJ2469" s="37"/>
      <c r="BK2469" s="37"/>
      <c r="BL2469" s="37"/>
      <c r="BM2469" s="37"/>
      <c r="BN2469" s="37"/>
      <c r="BO2469" s="37"/>
      <c r="BP2469" s="37"/>
      <c r="BQ2469" s="37"/>
      <c r="BR2469" s="37"/>
      <c r="BS2469" s="37"/>
      <c r="BT2469" s="37"/>
      <c r="BU2469" s="37"/>
      <c r="BV2469" s="37"/>
      <c r="BW2469" s="37"/>
      <c r="BX2469" s="37"/>
      <c r="BY2469" s="37"/>
      <c r="BZ2469" s="37"/>
      <c r="CA2469" s="37"/>
      <c r="CB2469" s="37"/>
      <c r="CC2469" s="37"/>
      <c r="CD2469" s="37"/>
      <c r="CE2469" s="37"/>
      <c r="CF2469" s="37"/>
      <c r="CG2469" s="37"/>
      <c r="CH2469" s="37"/>
      <c r="CI2469" s="37"/>
      <c r="CJ2469" s="37"/>
      <c r="CK2469" s="37"/>
      <c r="CL2469" s="37"/>
      <c r="CM2469" s="37"/>
      <c r="CN2469" s="37"/>
      <c r="CO2469" s="37"/>
      <c r="CP2469" s="37"/>
      <c r="CQ2469" s="37"/>
      <c r="CR2469" s="37"/>
      <c r="CS2469" s="37"/>
      <c r="CT2469" s="37"/>
      <c r="CU2469" s="37"/>
      <c r="CV2469" s="37"/>
      <c r="CW2469" s="37"/>
      <c r="CX2469" s="37"/>
      <c r="CY2469" s="37"/>
      <c r="CZ2469" s="37"/>
      <c r="DA2469" s="37"/>
      <c r="DB2469" s="37"/>
      <c r="DC2469" s="37"/>
      <c r="DD2469" s="37"/>
      <c r="DE2469" s="37"/>
      <c r="DF2469" s="37"/>
      <c r="DG2469" s="37"/>
      <c r="DH2469" s="37"/>
      <c r="DI2469" s="37"/>
      <c r="DJ2469" s="37"/>
      <c r="DK2469" s="37"/>
      <c r="DL2469" s="37"/>
      <c r="DR2469" s="37"/>
      <c r="DS2469" s="37"/>
      <c r="DT2469" s="37"/>
      <c r="DU2469" s="37"/>
      <c r="DV2469" s="37"/>
      <c r="DW2469" s="37"/>
      <c r="DX2469" s="37"/>
      <c r="DY2469" s="37"/>
      <c r="DZ2469" s="37"/>
      <c r="EA2469" s="37"/>
      <c r="EB2469" s="37"/>
      <c r="EC2469" s="37"/>
      <c r="ED2469" s="37"/>
      <c r="EE2469" s="37"/>
      <c r="EF2469" s="37"/>
      <c r="EG2469" s="37"/>
      <c r="EH2469" s="37"/>
      <c r="EI2469" s="37"/>
      <c r="EJ2469" s="37"/>
      <c r="EK2469" s="37"/>
      <c r="EL2469" s="37"/>
      <c r="EM2469" s="37"/>
      <c r="EN2469" s="37"/>
      <c r="EO2469" s="37"/>
      <c r="EP2469" s="37"/>
      <c r="EQ2469" s="37"/>
      <c r="ER2469" s="37"/>
      <c r="ES2469" s="37"/>
      <c r="ET2469" s="37"/>
      <c r="EU2469" s="37"/>
      <c r="EV2469" s="37"/>
      <c r="EW2469" s="37"/>
      <c r="EX2469" s="37"/>
      <c r="EY2469" s="37"/>
      <c r="EZ2469" s="37"/>
      <c r="FA2469" s="37"/>
      <c r="FB2469" s="37"/>
      <c r="FC2469" s="37"/>
      <c r="FD2469" s="37"/>
    </row>
    <row r="2470" spans="2:160" x14ac:dyDescent="0.5">
      <c r="B2470" s="36" t="s">
        <v>2665</v>
      </c>
      <c r="C2470" s="18">
        <v>-2.8947332280436666E-2</v>
      </c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F2470" s="37"/>
      <c r="AG2470" s="37"/>
      <c r="AH2470" s="37"/>
      <c r="AI2470" s="37"/>
      <c r="AJ2470" s="37"/>
      <c r="AK2470" s="37"/>
      <c r="AL2470" s="37"/>
      <c r="AM2470" s="37"/>
      <c r="AN2470" s="37"/>
      <c r="AO2470" s="37"/>
      <c r="AP2470" s="37"/>
      <c r="AQ2470" s="37"/>
      <c r="AR2470" s="37"/>
      <c r="AS2470" s="37"/>
      <c r="AT2470" s="37"/>
      <c r="AU2470" s="37"/>
      <c r="AV2470" s="37"/>
      <c r="AW2470" s="37"/>
      <c r="AX2470" s="37"/>
      <c r="AY2470" s="37"/>
      <c r="AZ2470" s="37"/>
      <c r="BA2470" s="37"/>
      <c r="BB2470" s="37"/>
      <c r="BC2470" s="37"/>
      <c r="BD2470" s="37"/>
      <c r="BE2470" s="37"/>
      <c r="BF2470" s="37"/>
      <c r="BG2470" s="37"/>
      <c r="BH2470" s="37"/>
      <c r="BI2470" s="37"/>
      <c r="BJ2470" s="37"/>
      <c r="BK2470" s="37"/>
      <c r="BL2470" s="37"/>
      <c r="BM2470" s="37"/>
      <c r="BN2470" s="37"/>
      <c r="BO2470" s="37"/>
      <c r="BP2470" s="37"/>
      <c r="BQ2470" s="37"/>
      <c r="BR2470" s="37"/>
      <c r="BS2470" s="37"/>
      <c r="BT2470" s="37"/>
      <c r="BU2470" s="37"/>
      <c r="BV2470" s="37"/>
      <c r="BW2470" s="37"/>
      <c r="BX2470" s="37"/>
      <c r="BY2470" s="37"/>
      <c r="BZ2470" s="37"/>
      <c r="CA2470" s="37"/>
      <c r="CB2470" s="37"/>
      <c r="CC2470" s="37"/>
      <c r="CD2470" s="37"/>
      <c r="CE2470" s="37"/>
      <c r="CF2470" s="37"/>
      <c r="CG2470" s="37"/>
      <c r="CH2470" s="37"/>
      <c r="CI2470" s="37"/>
      <c r="CJ2470" s="37"/>
      <c r="CK2470" s="37"/>
      <c r="CL2470" s="37"/>
      <c r="CM2470" s="37"/>
      <c r="CN2470" s="37"/>
      <c r="CO2470" s="37"/>
      <c r="CP2470" s="37"/>
      <c r="CQ2470" s="37"/>
      <c r="CR2470" s="37"/>
      <c r="CS2470" s="37"/>
      <c r="CT2470" s="37"/>
      <c r="CU2470" s="37"/>
      <c r="CV2470" s="37"/>
      <c r="CW2470" s="37"/>
      <c r="CX2470" s="37"/>
      <c r="CY2470" s="37"/>
      <c r="CZ2470" s="37"/>
      <c r="DA2470" s="37"/>
      <c r="DB2470" s="37"/>
      <c r="DC2470" s="37"/>
      <c r="DD2470" s="37"/>
      <c r="DE2470" s="37"/>
      <c r="DF2470" s="37"/>
      <c r="DG2470" s="37"/>
      <c r="DH2470" s="37"/>
      <c r="DI2470" s="37"/>
      <c r="DJ2470" s="37"/>
      <c r="DK2470" s="37"/>
      <c r="DL2470" s="37"/>
      <c r="DR2470" s="37"/>
      <c r="DS2470" s="37"/>
      <c r="DT2470" s="37"/>
      <c r="DU2470" s="37"/>
      <c r="DV2470" s="37"/>
      <c r="DW2470" s="37"/>
      <c r="DX2470" s="37"/>
      <c r="DY2470" s="37"/>
      <c r="DZ2470" s="37"/>
      <c r="EA2470" s="37"/>
      <c r="EB2470" s="37"/>
      <c r="EC2470" s="37"/>
      <c r="ED2470" s="37"/>
      <c r="EE2470" s="37"/>
      <c r="EF2470" s="37"/>
      <c r="EG2470" s="37"/>
      <c r="EH2470" s="37"/>
      <c r="EI2470" s="37"/>
      <c r="EJ2470" s="37"/>
      <c r="EK2470" s="37"/>
      <c r="EL2470" s="37"/>
      <c r="EM2470" s="37"/>
      <c r="EN2470" s="37"/>
      <c r="EO2470" s="37"/>
      <c r="EP2470" s="37"/>
      <c r="EQ2470" s="37"/>
      <c r="ER2470" s="37"/>
      <c r="ES2470" s="37"/>
      <c r="ET2470" s="37"/>
      <c r="EU2470" s="37"/>
      <c r="EV2470" s="37"/>
      <c r="EW2470" s="37"/>
      <c r="EX2470" s="37"/>
      <c r="EY2470" s="37"/>
      <c r="EZ2470" s="37"/>
      <c r="FA2470" s="37"/>
      <c r="FB2470" s="37"/>
      <c r="FC2470" s="37"/>
      <c r="FD2470" s="37"/>
    </row>
    <row r="2471" spans="2:160" x14ac:dyDescent="0.5">
      <c r="B2471" s="36" t="s">
        <v>2666</v>
      </c>
      <c r="C2471" s="18">
        <v>-1.1342550687908348E-3</v>
      </c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7"/>
      <c r="AD2471" s="37"/>
      <c r="AE2471" s="37"/>
      <c r="AF2471" s="37"/>
      <c r="AG2471" s="37"/>
      <c r="AH2471" s="37"/>
      <c r="AI2471" s="37"/>
      <c r="AJ2471" s="37"/>
      <c r="AK2471" s="37"/>
      <c r="AL2471" s="37"/>
      <c r="AM2471" s="37"/>
      <c r="AN2471" s="37"/>
      <c r="AO2471" s="37"/>
      <c r="AP2471" s="37"/>
      <c r="AQ2471" s="37"/>
      <c r="AR2471" s="37"/>
      <c r="AS2471" s="37"/>
      <c r="AT2471" s="37"/>
      <c r="AU2471" s="37"/>
      <c r="AV2471" s="37"/>
      <c r="AW2471" s="37"/>
      <c r="AX2471" s="37"/>
      <c r="AY2471" s="37"/>
      <c r="AZ2471" s="37"/>
      <c r="BA2471" s="37"/>
      <c r="BB2471" s="37"/>
      <c r="BC2471" s="37"/>
      <c r="BD2471" s="37"/>
      <c r="BE2471" s="37"/>
      <c r="BF2471" s="37"/>
      <c r="BG2471" s="37"/>
      <c r="BH2471" s="37"/>
      <c r="BI2471" s="37"/>
      <c r="BJ2471" s="37"/>
      <c r="BK2471" s="37"/>
      <c r="BL2471" s="37"/>
      <c r="BM2471" s="37"/>
      <c r="BN2471" s="37"/>
      <c r="BO2471" s="37"/>
      <c r="BP2471" s="37"/>
      <c r="BQ2471" s="37"/>
      <c r="BR2471" s="37"/>
      <c r="BS2471" s="37"/>
      <c r="BT2471" s="37"/>
      <c r="BU2471" s="37"/>
      <c r="BV2471" s="37"/>
      <c r="BW2471" s="37"/>
      <c r="BX2471" s="37"/>
      <c r="BY2471" s="37"/>
      <c r="BZ2471" s="37"/>
      <c r="CA2471" s="37"/>
      <c r="CB2471" s="37"/>
      <c r="CC2471" s="37"/>
      <c r="CD2471" s="37"/>
      <c r="CE2471" s="37"/>
      <c r="CF2471" s="37"/>
      <c r="CG2471" s="37"/>
      <c r="CH2471" s="37"/>
      <c r="CI2471" s="37"/>
      <c r="CJ2471" s="37"/>
      <c r="CK2471" s="37"/>
      <c r="CL2471" s="37"/>
      <c r="CM2471" s="37"/>
      <c r="CN2471" s="37"/>
      <c r="CO2471" s="37"/>
      <c r="CP2471" s="37"/>
      <c r="CQ2471" s="37"/>
      <c r="CR2471" s="37"/>
      <c r="CS2471" s="37"/>
      <c r="CT2471" s="37"/>
      <c r="CU2471" s="37"/>
      <c r="CV2471" s="37"/>
      <c r="CW2471" s="37"/>
      <c r="CX2471" s="37"/>
      <c r="CY2471" s="37"/>
      <c r="CZ2471" s="37"/>
      <c r="DA2471" s="37"/>
      <c r="DB2471" s="37"/>
      <c r="DC2471" s="37"/>
      <c r="DD2471" s="37"/>
      <c r="DE2471" s="37"/>
      <c r="DF2471" s="37"/>
      <c r="DG2471" s="37"/>
      <c r="DH2471" s="37"/>
      <c r="DI2471" s="37"/>
      <c r="DJ2471" s="37"/>
      <c r="DK2471" s="37"/>
      <c r="DL2471" s="37"/>
      <c r="DR2471" s="37"/>
      <c r="DS2471" s="37"/>
      <c r="DT2471" s="37"/>
      <c r="DU2471" s="37"/>
      <c r="DV2471" s="37"/>
      <c r="DW2471" s="37"/>
      <c r="DX2471" s="37"/>
      <c r="DY2471" s="37"/>
      <c r="DZ2471" s="37"/>
      <c r="EA2471" s="37"/>
      <c r="EB2471" s="37"/>
      <c r="EC2471" s="37"/>
      <c r="ED2471" s="37"/>
      <c r="EE2471" s="37"/>
      <c r="EF2471" s="37"/>
      <c r="EG2471" s="37"/>
      <c r="EH2471" s="37"/>
      <c r="EI2471" s="37"/>
      <c r="EJ2471" s="37"/>
      <c r="EK2471" s="37"/>
      <c r="EL2471" s="37"/>
      <c r="EM2471" s="37"/>
      <c r="EN2471" s="37"/>
      <c r="EO2471" s="37"/>
      <c r="EP2471" s="37"/>
      <c r="EQ2471" s="37"/>
      <c r="ER2471" s="37"/>
      <c r="ES2471" s="37"/>
      <c r="ET2471" s="37"/>
      <c r="EU2471" s="37"/>
      <c r="EV2471" s="37"/>
      <c r="EW2471" s="37"/>
      <c r="EX2471" s="37"/>
      <c r="EY2471" s="37"/>
      <c r="EZ2471" s="37"/>
      <c r="FA2471" s="37"/>
      <c r="FB2471" s="37"/>
      <c r="FC2471" s="37"/>
      <c r="FD2471" s="37"/>
    </row>
    <row r="2472" spans="2:160" x14ac:dyDescent="0.5">
      <c r="B2472" s="36" t="s">
        <v>2667</v>
      </c>
      <c r="C2472" s="18">
        <v>-1.8024268339303706E-2</v>
      </c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F2472" s="37"/>
      <c r="AG2472" s="37"/>
      <c r="AH2472" s="37"/>
      <c r="AI2472" s="37"/>
      <c r="AJ2472" s="37"/>
      <c r="AK2472" s="37"/>
      <c r="AL2472" s="37"/>
      <c r="AM2472" s="37"/>
      <c r="AN2472" s="37"/>
      <c r="AO2472" s="37"/>
      <c r="AP2472" s="37"/>
      <c r="AQ2472" s="37"/>
      <c r="AR2472" s="37"/>
      <c r="AS2472" s="37"/>
      <c r="AT2472" s="37"/>
      <c r="AU2472" s="37"/>
      <c r="AV2472" s="37"/>
      <c r="AW2472" s="37"/>
      <c r="AX2472" s="37"/>
      <c r="AY2472" s="37"/>
      <c r="AZ2472" s="37"/>
      <c r="BA2472" s="37"/>
      <c r="BB2472" s="37"/>
      <c r="BC2472" s="37"/>
      <c r="BD2472" s="37"/>
      <c r="BE2472" s="37"/>
      <c r="BF2472" s="37"/>
      <c r="BG2472" s="37"/>
      <c r="BH2472" s="37"/>
      <c r="BI2472" s="37"/>
      <c r="BJ2472" s="37"/>
      <c r="BK2472" s="37"/>
      <c r="BL2472" s="37"/>
      <c r="BM2472" s="37"/>
      <c r="BN2472" s="37"/>
      <c r="BO2472" s="37"/>
      <c r="BP2472" s="37"/>
      <c r="BQ2472" s="37"/>
      <c r="BR2472" s="37"/>
      <c r="BS2472" s="37"/>
      <c r="BT2472" s="37"/>
      <c r="BU2472" s="37"/>
      <c r="BV2472" s="37"/>
      <c r="BW2472" s="37"/>
      <c r="BX2472" s="37"/>
      <c r="BY2472" s="37"/>
      <c r="BZ2472" s="37"/>
      <c r="CA2472" s="37"/>
      <c r="CB2472" s="37"/>
      <c r="CC2472" s="37"/>
      <c r="CD2472" s="37"/>
      <c r="CE2472" s="37"/>
      <c r="CF2472" s="37"/>
      <c r="CG2472" s="37"/>
      <c r="CH2472" s="37"/>
      <c r="CI2472" s="37"/>
      <c r="CJ2472" s="37"/>
      <c r="CK2472" s="37"/>
      <c r="CL2472" s="37"/>
      <c r="CM2472" s="37"/>
      <c r="CN2472" s="37"/>
      <c r="CO2472" s="37"/>
      <c r="CP2472" s="37"/>
      <c r="CQ2472" s="37"/>
      <c r="CR2472" s="37"/>
      <c r="CS2472" s="37"/>
      <c r="CT2472" s="37"/>
      <c r="CU2472" s="37"/>
      <c r="CV2472" s="37"/>
      <c r="CW2472" s="37"/>
      <c r="CX2472" s="37"/>
      <c r="CY2472" s="37"/>
      <c r="CZ2472" s="37"/>
      <c r="DA2472" s="37"/>
      <c r="DB2472" s="37"/>
      <c r="DC2472" s="37"/>
      <c r="DD2472" s="37"/>
      <c r="DE2472" s="37"/>
      <c r="DF2472" s="37"/>
      <c r="DG2472" s="37"/>
      <c r="DH2472" s="37"/>
      <c r="DI2472" s="37"/>
      <c r="DJ2472" s="37"/>
      <c r="DK2472" s="37"/>
      <c r="DL2472" s="37"/>
      <c r="DR2472" s="37"/>
      <c r="DS2472" s="37"/>
      <c r="DT2472" s="37"/>
      <c r="DU2472" s="37"/>
      <c r="DV2472" s="37"/>
      <c r="DW2472" s="37"/>
      <c r="DX2472" s="37"/>
      <c r="DY2472" s="37"/>
      <c r="DZ2472" s="37"/>
      <c r="EA2472" s="37"/>
      <c r="EB2472" s="37"/>
      <c r="EC2472" s="37"/>
      <c r="ED2472" s="37"/>
      <c r="EE2472" s="37"/>
      <c r="EF2472" s="37"/>
      <c r="EG2472" s="37"/>
      <c r="EH2472" s="37"/>
      <c r="EI2472" s="37"/>
      <c r="EJ2472" s="37"/>
      <c r="EK2472" s="37"/>
      <c r="EL2472" s="37"/>
      <c r="EM2472" s="37"/>
      <c r="EN2472" s="37"/>
      <c r="EO2472" s="37"/>
      <c r="EP2472" s="37"/>
      <c r="EQ2472" s="37"/>
      <c r="ER2472" s="37"/>
      <c r="ES2472" s="37"/>
      <c r="ET2472" s="37"/>
      <c r="EU2472" s="37"/>
      <c r="EV2472" s="37"/>
      <c r="EW2472" s="37"/>
      <c r="EX2472" s="37"/>
      <c r="EY2472" s="37"/>
      <c r="EZ2472" s="37"/>
      <c r="FA2472" s="37"/>
      <c r="FB2472" s="37"/>
      <c r="FC2472" s="37"/>
      <c r="FD2472" s="37"/>
    </row>
    <row r="2473" spans="2:160" x14ac:dyDescent="0.5">
      <c r="B2473" s="36" t="s">
        <v>2668</v>
      </c>
      <c r="C2473" s="18">
        <v>6.2260287798829861E-3</v>
      </c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/>
      <c r="AA2473" s="37"/>
      <c r="AB2473" s="37"/>
      <c r="AC2473" s="37"/>
      <c r="AD2473" s="37"/>
      <c r="AE2473" s="37"/>
      <c r="AF2473" s="37"/>
      <c r="AG2473" s="37"/>
      <c r="AH2473" s="37"/>
      <c r="AI2473" s="37"/>
      <c r="AJ2473" s="37"/>
      <c r="AK2473" s="37"/>
      <c r="AL2473" s="37"/>
      <c r="AM2473" s="37"/>
      <c r="AN2473" s="37"/>
      <c r="AO2473" s="37"/>
      <c r="AP2473" s="37"/>
      <c r="AQ2473" s="37"/>
      <c r="AR2473" s="37"/>
      <c r="AS2473" s="37"/>
      <c r="AT2473" s="37"/>
      <c r="AU2473" s="37"/>
      <c r="AV2473" s="37"/>
      <c r="AW2473" s="37"/>
      <c r="AX2473" s="37"/>
      <c r="AY2473" s="37"/>
      <c r="AZ2473" s="37"/>
      <c r="BA2473" s="37"/>
      <c r="BB2473" s="37"/>
      <c r="BC2473" s="37"/>
      <c r="BD2473" s="37"/>
      <c r="BE2473" s="37"/>
      <c r="BF2473" s="37"/>
      <c r="BG2473" s="37"/>
      <c r="BH2473" s="37"/>
      <c r="BI2473" s="37"/>
      <c r="BJ2473" s="37"/>
      <c r="BK2473" s="37"/>
      <c r="BL2473" s="37"/>
      <c r="BM2473" s="37"/>
      <c r="BN2473" s="37"/>
      <c r="BO2473" s="37"/>
      <c r="BP2473" s="37"/>
      <c r="BQ2473" s="37"/>
      <c r="BR2473" s="37"/>
      <c r="BS2473" s="37"/>
      <c r="BT2473" s="37"/>
      <c r="BU2473" s="37"/>
      <c r="BV2473" s="37"/>
      <c r="BW2473" s="37"/>
      <c r="BX2473" s="37"/>
      <c r="BY2473" s="37"/>
      <c r="BZ2473" s="37"/>
      <c r="CA2473" s="37"/>
      <c r="CB2473" s="37"/>
      <c r="CC2473" s="37"/>
      <c r="CD2473" s="37"/>
      <c r="CE2473" s="37"/>
      <c r="CF2473" s="37"/>
      <c r="CG2473" s="37"/>
      <c r="CH2473" s="37"/>
      <c r="CI2473" s="37"/>
      <c r="CJ2473" s="37"/>
      <c r="CK2473" s="37"/>
      <c r="CL2473" s="37"/>
      <c r="CM2473" s="37"/>
      <c r="CN2473" s="37"/>
      <c r="CO2473" s="37"/>
      <c r="CP2473" s="37"/>
      <c r="CQ2473" s="37"/>
      <c r="CR2473" s="37"/>
      <c r="CS2473" s="37"/>
      <c r="CT2473" s="37"/>
      <c r="CU2473" s="37"/>
      <c r="CV2473" s="37"/>
      <c r="CW2473" s="37"/>
      <c r="CX2473" s="37"/>
      <c r="CY2473" s="37"/>
      <c r="CZ2473" s="37"/>
      <c r="DA2473" s="37"/>
      <c r="DB2473" s="37"/>
      <c r="DC2473" s="37"/>
      <c r="DD2473" s="37"/>
      <c r="DE2473" s="37"/>
      <c r="DF2473" s="37"/>
      <c r="DG2473" s="37"/>
      <c r="DH2473" s="37"/>
      <c r="DI2473" s="37"/>
      <c r="DJ2473" s="37"/>
      <c r="DK2473" s="37"/>
      <c r="DL2473" s="37"/>
      <c r="DR2473" s="37"/>
      <c r="DS2473" s="37"/>
      <c r="DT2473" s="37"/>
      <c r="DU2473" s="37"/>
      <c r="DV2473" s="37"/>
      <c r="DW2473" s="37"/>
      <c r="DX2473" s="37"/>
      <c r="DY2473" s="37"/>
      <c r="DZ2473" s="37"/>
      <c r="EA2473" s="37"/>
      <c r="EB2473" s="37"/>
      <c r="EC2473" s="37"/>
      <c r="ED2473" s="37"/>
      <c r="EE2473" s="37"/>
      <c r="EF2473" s="37"/>
      <c r="EG2473" s="37"/>
      <c r="EH2473" s="37"/>
      <c r="EI2473" s="37"/>
      <c r="EJ2473" s="37"/>
      <c r="EK2473" s="37"/>
      <c r="EL2473" s="37"/>
      <c r="EM2473" s="37"/>
      <c r="EN2473" s="37"/>
      <c r="EO2473" s="37"/>
      <c r="EP2473" s="37"/>
      <c r="EQ2473" s="37"/>
      <c r="ER2473" s="37"/>
      <c r="ES2473" s="37"/>
      <c r="ET2473" s="37"/>
      <c r="EU2473" s="37"/>
      <c r="EV2473" s="37"/>
      <c r="EW2473" s="37"/>
      <c r="EX2473" s="37"/>
      <c r="EY2473" s="37"/>
      <c r="EZ2473" s="37"/>
      <c r="FA2473" s="37"/>
      <c r="FB2473" s="37"/>
      <c r="FC2473" s="37"/>
      <c r="FD2473" s="37"/>
    </row>
    <row r="2474" spans="2:160" x14ac:dyDescent="0.5">
      <c r="B2474" s="36" t="s">
        <v>2669</v>
      </c>
      <c r="C2474" s="18">
        <v>-2.9736708614073293E-2</v>
      </c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/>
      <c r="AA2474" s="37"/>
      <c r="AB2474" s="37"/>
      <c r="AC2474" s="37"/>
      <c r="AD2474" s="37"/>
      <c r="AE2474" s="37"/>
      <c r="AF2474" s="37"/>
      <c r="AG2474" s="37"/>
      <c r="AH2474" s="37"/>
      <c r="AI2474" s="37"/>
      <c r="AJ2474" s="37"/>
      <c r="AK2474" s="37"/>
      <c r="AL2474" s="37"/>
      <c r="AM2474" s="37"/>
      <c r="AN2474" s="37"/>
      <c r="AO2474" s="37"/>
      <c r="AP2474" s="37"/>
      <c r="AQ2474" s="37"/>
      <c r="AR2474" s="37"/>
      <c r="AS2474" s="37"/>
      <c r="AT2474" s="37"/>
      <c r="AU2474" s="37"/>
      <c r="AV2474" s="37"/>
      <c r="AW2474" s="37"/>
      <c r="AX2474" s="37"/>
      <c r="AY2474" s="37"/>
      <c r="AZ2474" s="37"/>
      <c r="BA2474" s="37"/>
      <c r="BB2474" s="37"/>
      <c r="BC2474" s="37"/>
      <c r="BD2474" s="37"/>
      <c r="BE2474" s="37"/>
      <c r="BF2474" s="37"/>
      <c r="BG2474" s="37"/>
      <c r="BH2474" s="37"/>
      <c r="BI2474" s="37"/>
      <c r="BJ2474" s="37"/>
      <c r="BK2474" s="37"/>
      <c r="BL2474" s="37"/>
      <c r="BM2474" s="37"/>
      <c r="BN2474" s="37"/>
      <c r="BO2474" s="37"/>
      <c r="BP2474" s="37"/>
      <c r="BQ2474" s="37"/>
      <c r="BR2474" s="37"/>
      <c r="BS2474" s="37"/>
      <c r="BT2474" s="37"/>
      <c r="BU2474" s="37"/>
      <c r="BV2474" s="37"/>
      <c r="BW2474" s="37"/>
      <c r="BX2474" s="37"/>
      <c r="BY2474" s="37"/>
      <c r="BZ2474" s="37"/>
      <c r="CA2474" s="37"/>
      <c r="CB2474" s="37"/>
      <c r="CC2474" s="37"/>
      <c r="CD2474" s="37"/>
      <c r="CE2474" s="37"/>
      <c r="CF2474" s="37"/>
      <c r="CG2474" s="37"/>
      <c r="CH2474" s="37"/>
      <c r="CI2474" s="37"/>
      <c r="CJ2474" s="37"/>
      <c r="CK2474" s="37"/>
      <c r="CL2474" s="37"/>
      <c r="CM2474" s="37"/>
      <c r="CN2474" s="37"/>
      <c r="CO2474" s="37"/>
      <c r="CP2474" s="37"/>
      <c r="CQ2474" s="37"/>
      <c r="CR2474" s="37"/>
      <c r="CS2474" s="37"/>
      <c r="CT2474" s="37"/>
      <c r="CU2474" s="37"/>
      <c r="CV2474" s="37"/>
      <c r="CW2474" s="37"/>
      <c r="CX2474" s="37"/>
      <c r="CY2474" s="37"/>
      <c r="CZ2474" s="37"/>
      <c r="DA2474" s="37"/>
      <c r="DB2474" s="37"/>
      <c r="DC2474" s="37"/>
      <c r="DD2474" s="37"/>
      <c r="DE2474" s="37"/>
      <c r="DF2474" s="37"/>
      <c r="DG2474" s="37"/>
      <c r="DH2474" s="37"/>
      <c r="DI2474" s="37"/>
      <c r="DJ2474" s="37"/>
      <c r="DK2474" s="37"/>
      <c r="DL2474" s="37"/>
      <c r="DR2474" s="37"/>
      <c r="DS2474" s="37"/>
      <c r="DT2474" s="37"/>
      <c r="DU2474" s="37"/>
      <c r="DV2474" s="37"/>
      <c r="DW2474" s="37"/>
      <c r="DX2474" s="37"/>
      <c r="DY2474" s="37"/>
      <c r="DZ2474" s="37"/>
      <c r="EA2474" s="37"/>
      <c r="EB2474" s="37"/>
      <c r="EC2474" s="37"/>
      <c r="ED2474" s="37"/>
      <c r="EE2474" s="37"/>
      <c r="EF2474" s="37"/>
      <c r="EG2474" s="37"/>
      <c r="EH2474" s="37"/>
      <c r="EI2474" s="37"/>
      <c r="EJ2474" s="37"/>
      <c r="EK2474" s="37"/>
      <c r="EL2474" s="37"/>
      <c r="EM2474" s="37"/>
      <c r="EN2474" s="37"/>
      <c r="EO2474" s="37"/>
      <c r="EP2474" s="37"/>
      <c r="EQ2474" s="37"/>
      <c r="ER2474" s="37"/>
      <c r="ES2474" s="37"/>
      <c r="ET2474" s="37"/>
      <c r="EU2474" s="37"/>
      <c r="EV2474" s="37"/>
      <c r="EW2474" s="37"/>
      <c r="EX2474" s="37"/>
      <c r="EY2474" s="37"/>
      <c r="EZ2474" s="37"/>
      <c r="FA2474" s="37"/>
      <c r="FB2474" s="37"/>
      <c r="FC2474" s="37"/>
      <c r="FD2474" s="37"/>
    </row>
    <row r="2475" spans="2:160" x14ac:dyDescent="0.5">
      <c r="B2475" s="36" t="s">
        <v>2670</v>
      </c>
      <c r="C2475" s="18">
        <v>-1.9790106718889922E-3</v>
      </c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/>
      <c r="AA2475" s="37"/>
      <c r="AB2475" s="37"/>
      <c r="AC2475" s="37"/>
      <c r="AD2475" s="37"/>
      <c r="AE2475" s="37"/>
      <c r="AF2475" s="37"/>
      <c r="AG2475" s="37"/>
      <c r="AH2475" s="37"/>
      <c r="AI2475" s="37"/>
      <c r="AJ2475" s="37"/>
      <c r="AK2475" s="37"/>
      <c r="AL2475" s="37"/>
      <c r="AM2475" s="37"/>
      <c r="AN2475" s="37"/>
      <c r="AO2475" s="37"/>
      <c r="AP2475" s="37"/>
      <c r="AQ2475" s="37"/>
      <c r="AR2475" s="37"/>
      <c r="AS2475" s="37"/>
      <c r="AT2475" s="37"/>
      <c r="AU2475" s="37"/>
      <c r="AV2475" s="37"/>
      <c r="AW2475" s="37"/>
      <c r="AX2475" s="37"/>
      <c r="AY2475" s="37"/>
      <c r="AZ2475" s="37"/>
      <c r="BA2475" s="37"/>
      <c r="BB2475" s="37"/>
      <c r="BC2475" s="37"/>
      <c r="BD2475" s="37"/>
      <c r="BE2475" s="37"/>
      <c r="BF2475" s="37"/>
      <c r="BG2475" s="37"/>
      <c r="BH2475" s="37"/>
      <c r="BI2475" s="37"/>
      <c r="BJ2475" s="37"/>
      <c r="BK2475" s="37"/>
      <c r="BL2475" s="37"/>
      <c r="BM2475" s="37"/>
      <c r="BN2475" s="37"/>
      <c r="BO2475" s="37"/>
      <c r="BP2475" s="37"/>
      <c r="BQ2475" s="37"/>
      <c r="BR2475" s="37"/>
      <c r="BS2475" s="37"/>
      <c r="BT2475" s="37"/>
      <c r="BU2475" s="37"/>
      <c r="BV2475" s="37"/>
      <c r="BW2475" s="37"/>
      <c r="BX2475" s="37"/>
      <c r="BY2475" s="37"/>
      <c r="BZ2475" s="37"/>
      <c r="CA2475" s="37"/>
      <c r="CB2475" s="37"/>
      <c r="CC2475" s="37"/>
      <c r="CD2475" s="37"/>
      <c r="CE2475" s="37"/>
      <c r="CF2475" s="37"/>
      <c r="CG2475" s="37"/>
      <c r="CH2475" s="37"/>
      <c r="CI2475" s="37"/>
      <c r="CJ2475" s="37"/>
      <c r="CK2475" s="37"/>
      <c r="CL2475" s="37"/>
      <c r="CM2475" s="37"/>
      <c r="CN2475" s="37"/>
      <c r="CO2475" s="37"/>
      <c r="CP2475" s="37"/>
      <c r="CQ2475" s="37"/>
      <c r="CR2475" s="37"/>
      <c r="CS2475" s="37"/>
      <c r="CT2475" s="37"/>
      <c r="CU2475" s="37"/>
      <c r="CV2475" s="37"/>
      <c r="CW2475" s="37"/>
      <c r="CX2475" s="37"/>
      <c r="CY2475" s="37"/>
      <c r="CZ2475" s="37"/>
      <c r="DA2475" s="37"/>
      <c r="DB2475" s="37"/>
      <c r="DC2475" s="37"/>
      <c r="DD2475" s="37"/>
      <c r="DE2475" s="37"/>
      <c r="DF2475" s="37"/>
      <c r="DG2475" s="37"/>
      <c r="DH2475" s="37"/>
      <c r="DI2475" s="37"/>
      <c r="DJ2475" s="37"/>
      <c r="DK2475" s="37"/>
      <c r="DL2475" s="37"/>
      <c r="DR2475" s="37"/>
      <c r="DS2475" s="37"/>
      <c r="DT2475" s="37"/>
      <c r="DU2475" s="37"/>
      <c r="DV2475" s="37"/>
      <c r="DW2475" s="37"/>
      <c r="DX2475" s="37"/>
      <c r="DY2475" s="37"/>
      <c r="DZ2475" s="37"/>
      <c r="EA2475" s="37"/>
      <c r="EB2475" s="37"/>
      <c r="EC2475" s="37"/>
      <c r="ED2475" s="37"/>
      <c r="EE2475" s="37"/>
      <c r="EF2475" s="37"/>
      <c r="EG2475" s="37"/>
      <c r="EH2475" s="37"/>
      <c r="EI2475" s="37"/>
      <c r="EJ2475" s="37"/>
      <c r="EK2475" s="37"/>
      <c r="EL2475" s="37"/>
      <c r="EM2475" s="37"/>
      <c r="EN2475" s="37"/>
      <c r="EO2475" s="37"/>
      <c r="EP2475" s="37"/>
      <c r="EQ2475" s="37"/>
      <c r="ER2475" s="37"/>
      <c r="ES2475" s="37"/>
      <c r="ET2475" s="37"/>
      <c r="EU2475" s="37"/>
      <c r="EV2475" s="37"/>
      <c r="EW2475" s="37"/>
      <c r="EX2475" s="37"/>
      <c r="EY2475" s="37"/>
      <c r="EZ2475" s="37"/>
      <c r="FA2475" s="37"/>
      <c r="FB2475" s="37"/>
      <c r="FC2475" s="37"/>
      <c r="FD2475" s="37"/>
    </row>
    <row r="2476" spans="2:160" x14ac:dyDescent="0.5">
      <c r="B2476" s="36" t="s">
        <v>2671</v>
      </c>
      <c r="C2476" s="18">
        <v>7.6180216228696196E-3</v>
      </c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/>
      <c r="AA2476" s="37"/>
      <c r="AB2476" s="37"/>
      <c r="AC2476" s="37"/>
      <c r="AD2476" s="37"/>
      <c r="AE2476" s="37"/>
      <c r="AF2476" s="37"/>
      <c r="AG2476" s="37"/>
      <c r="AH2476" s="37"/>
      <c r="AI2476" s="37"/>
      <c r="AJ2476" s="37"/>
      <c r="AK2476" s="37"/>
      <c r="AL2476" s="37"/>
      <c r="AM2476" s="37"/>
      <c r="AN2476" s="37"/>
      <c r="AO2476" s="37"/>
      <c r="AP2476" s="37"/>
      <c r="AQ2476" s="37"/>
      <c r="AR2476" s="37"/>
      <c r="AS2476" s="37"/>
      <c r="AT2476" s="37"/>
      <c r="AU2476" s="37"/>
      <c r="AV2476" s="37"/>
      <c r="AW2476" s="37"/>
      <c r="AX2476" s="37"/>
      <c r="AY2476" s="37"/>
      <c r="AZ2476" s="37"/>
      <c r="BA2476" s="37"/>
      <c r="BB2476" s="37"/>
      <c r="BC2476" s="37"/>
      <c r="BD2476" s="37"/>
      <c r="BE2476" s="37"/>
      <c r="BF2476" s="37"/>
      <c r="BG2476" s="37"/>
      <c r="BH2476" s="37"/>
      <c r="BI2476" s="37"/>
      <c r="BJ2476" s="37"/>
      <c r="BK2476" s="37"/>
      <c r="BL2476" s="37"/>
      <c r="BM2476" s="37"/>
      <c r="BN2476" s="37"/>
      <c r="BO2476" s="37"/>
      <c r="BP2476" s="37"/>
      <c r="BQ2476" s="37"/>
      <c r="BR2476" s="37"/>
      <c r="BS2476" s="37"/>
      <c r="BT2476" s="37"/>
      <c r="BU2476" s="37"/>
      <c r="BV2476" s="37"/>
      <c r="BW2476" s="37"/>
      <c r="BX2476" s="37"/>
      <c r="BY2476" s="37"/>
      <c r="BZ2476" s="37"/>
      <c r="CA2476" s="37"/>
      <c r="CB2476" s="37"/>
      <c r="CC2476" s="37"/>
      <c r="CD2476" s="37"/>
      <c r="CE2476" s="37"/>
      <c r="CF2476" s="37"/>
      <c r="CG2476" s="37"/>
      <c r="CH2476" s="37"/>
      <c r="CI2476" s="37"/>
      <c r="CJ2476" s="37"/>
      <c r="CK2476" s="37"/>
      <c r="CL2476" s="37"/>
      <c r="CM2476" s="37"/>
      <c r="CN2476" s="37"/>
      <c r="CO2476" s="37"/>
      <c r="CP2476" s="37"/>
      <c r="CQ2476" s="37"/>
      <c r="CR2476" s="37"/>
      <c r="CS2476" s="37"/>
      <c r="CT2476" s="37"/>
      <c r="CU2476" s="37"/>
      <c r="CV2476" s="37"/>
      <c r="CW2476" s="37"/>
      <c r="CX2476" s="37"/>
      <c r="CY2476" s="37"/>
      <c r="CZ2476" s="37"/>
      <c r="DA2476" s="37"/>
      <c r="DB2476" s="37"/>
      <c r="DC2476" s="37"/>
      <c r="DD2476" s="37"/>
      <c r="DE2476" s="37"/>
      <c r="DF2476" s="37"/>
      <c r="DG2476" s="37"/>
      <c r="DH2476" s="37"/>
      <c r="DI2476" s="37"/>
      <c r="DJ2476" s="37"/>
      <c r="DK2476" s="37"/>
      <c r="DL2476" s="37"/>
      <c r="DR2476" s="37"/>
      <c r="DS2476" s="37"/>
      <c r="DT2476" s="37"/>
      <c r="DU2476" s="37"/>
      <c r="DV2476" s="37"/>
      <c r="DW2476" s="37"/>
      <c r="DX2476" s="37"/>
      <c r="DY2476" s="37"/>
      <c r="DZ2476" s="37"/>
      <c r="EA2476" s="37"/>
      <c r="EB2476" s="37"/>
      <c r="EC2476" s="37"/>
      <c r="ED2476" s="37"/>
      <c r="EE2476" s="37"/>
      <c r="EF2476" s="37"/>
      <c r="EG2476" s="37"/>
      <c r="EH2476" s="37"/>
      <c r="EI2476" s="37"/>
      <c r="EJ2476" s="37"/>
      <c r="EK2476" s="37"/>
      <c r="EL2476" s="37"/>
      <c r="EM2476" s="37"/>
      <c r="EN2476" s="37"/>
      <c r="EO2476" s="37"/>
      <c r="EP2476" s="37"/>
      <c r="EQ2476" s="37"/>
      <c r="ER2476" s="37"/>
      <c r="ES2476" s="37"/>
      <c r="ET2476" s="37"/>
      <c r="EU2476" s="37"/>
      <c r="EV2476" s="37"/>
      <c r="EW2476" s="37"/>
      <c r="EX2476" s="37"/>
      <c r="EY2476" s="37"/>
      <c r="EZ2476" s="37"/>
      <c r="FA2476" s="37"/>
      <c r="FB2476" s="37"/>
      <c r="FC2476" s="37"/>
      <c r="FD2476" s="37"/>
    </row>
    <row r="2477" spans="2:160" x14ac:dyDescent="0.5">
      <c r="B2477" s="36" t="s">
        <v>2672</v>
      </c>
      <c r="C2477" s="18">
        <v>3.0130089849819575E-2</v>
      </c>
      <c r="H2477" s="37"/>
      <c r="I2477" s="37"/>
      <c r="J2477" s="37"/>
      <c r="K2477" s="37"/>
      <c r="L2477" s="37"/>
      <c r="M2477" s="37"/>
      <c r="N2477" s="37"/>
      <c r="O2477" s="37"/>
      <c r="P2477" s="37"/>
      <c r="Q2477" s="37"/>
      <c r="R2477" s="37"/>
      <c r="S2477" s="37"/>
      <c r="T2477" s="37"/>
      <c r="U2477" s="37"/>
      <c r="V2477" s="37"/>
      <c r="W2477" s="37"/>
      <c r="X2477" s="37"/>
      <c r="Y2477" s="37"/>
      <c r="Z2477" s="37"/>
      <c r="AA2477" s="37"/>
      <c r="AB2477" s="37"/>
      <c r="AC2477" s="37"/>
      <c r="AD2477" s="37"/>
      <c r="AE2477" s="37"/>
      <c r="AF2477" s="37"/>
      <c r="AG2477" s="37"/>
      <c r="AH2477" s="37"/>
      <c r="AI2477" s="37"/>
      <c r="AJ2477" s="37"/>
      <c r="AK2477" s="37"/>
      <c r="AL2477" s="37"/>
      <c r="AM2477" s="37"/>
      <c r="AN2477" s="37"/>
      <c r="AO2477" s="37"/>
      <c r="AP2477" s="37"/>
      <c r="AQ2477" s="37"/>
      <c r="AR2477" s="37"/>
      <c r="AS2477" s="37"/>
      <c r="AT2477" s="37"/>
      <c r="AU2477" s="37"/>
      <c r="AV2477" s="37"/>
      <c r="AW2477" s="37"/>
      <c r="AX2477" s="37"/>
      <c r="AY2477" s="37"/>
      <c r="AZ2477" s="37"/>
      <c r="BA2477" s="37"/>
      <c r="BB2477" s="37"/>
      <c r="BC2477" s="37"/>
      <c r="BD2477" s="37"/>
      <c r="BE2477" s="37"/>
      <c r="BF2477" s="37"/>
      <c r="BG2477" s="37"/>
      <c r="BH2477" s="37"/>
      <c r="BI2477" s="37"/>
      <c r="BJ2477" s="37"/>
      <c r="BK2477" s="37"/>
      <c r="BL2477" s="37"/>
      <c r="BM2477" s="37"/>
      <c r="BN2477" s="37"/>
      <c r="BO2477" s="37"/>
      <c r="BP2477" s="37"/>
      <c r="BQ2477" s="37"/>
      <c r="BR2477" s="37"/>
      <c r="BS2477" s="37"/>
      <c r="BT2477" s="37"/>
      <c r="BU2477" s="37"/>
      <c r="BV2477" s="37"/>
      <c r="BW2477" s="37"/>
      <c r="BX2477" s="37"/>
      <c r="BY2477" s="37"/>
      <c r="BZ2477" s="37"/>
      <c r="CA2477" s="37"/>
      <c r="CB2477" s="37"/>
      <c r="CC2477" s="37"/>
      <c r="CD2477" s="37"/>
      <c r="CE2477" s="37"/>
      <c r="CF2477" s="37"/>
      <c r="CG2477" s="37"/>
      <c r="CH2477" s="37"/>
      <c r="CI2477" s="37"/>
      <c r="CJ2477" s="37"/>
      <c r="CK2477" s="37"/>
      <c r="CL2477" s="37"/>
      <c r="CM2477" s="37"/>
      <c r="CN2477" s="37"/>
      <c r="CO2477" s="37"/>
      <c r="CP2477" s="37"/>
      <c r="CQ2477" s="37"/>
      <c r="CR2477" s="37"/>
      <c r="CS2477" s="37"/>
      <c r="CT2477" s="37"/>
      <c r="CU2477" s="37"/>
      <c r="CV2477" s="37"/>
      <c r="CW2477" s="37"/>
      <c r="CX2477" s="37"/>
      <c r="CY2477" s="37"/>
      <c r="CZ2477" s="37"/>
      <c r="DA2477" s="37"/>
      <c r="DB2477" s="37"/>
      <c r="DC2477" s="37"/>
      <c r="DD2477" s="37"/>
      <c r="DE2477" s="37"/>
      <c r="DF2477" s="37"/>
      <c r="DG2477" s="37"/>
      <c r="DH2477" s="37"/>
      <c r="DI2477" s="37"/>
      <c r="DJ2477" s="37"/>
      <c r="DK2477" s="37"/>
      <c r="DL2477" s="37"/>
      <c r="DR2477" s="37"/>
      <c r="DS2477" s="37"/>
      <c r="DT2477" s="37"/>
      <c r="DU2477" s="37"/>
      <c r="DV2477" s="37"/>
      <c r="DW2477" s="37"/>
      <c r="DX2477" s="37"/>
      <c r="DY2477" s="37"/>
      <c r="DZ2477" s="37"/>
      <c r="EA2477" s="37"/>
      <c r="EB2477" s="37"/>
      <c r="EC2477" s="37"/>
      <c r="ED2477" s="37"/>
      <c r="EE2477" s="37"/>
      <c r="EF2477" s="37"/>
      <c r="EG2477" s="37"/>
      <c r="EH2477" s="37"/>
      <c r="EI2477" s="37"/>
      <c r="EJ2477" s="37"/>
      <c r="EK2477" s="37"/>
      <c r="EL2477" s="37"/>
      <c r="EM2477" s="37"/>
      <c r="EN2477" s="37"/>
      <c r="EO2477" s="37"/>
      <c r="EP2477" s="37"/>
      <c r="EQ2477" s="37"/>
      <c r="ER2477" s="37"/>
      <c r="ES2477" s="37"/>
      <c r="ET2477" s="37"/>
      <c r="EU2477" s="37"/>
      <c r="EV2477" s="37"/>
      <c r="EW2477" s="37"/>
      <c r="EX2477" s="37"/>
      <c r="EY2477" s="37"/>
      <c r="EZ2477" s="37"/>
      <c r="FA2477" s="37"/>
      <c r="FB2477" s="37"/>
      <c r="FC2477" s="37"/>
      <c r="FD2477" s="37"/>
    </row>
    <row r="2478" spans="2:160" x14ac:dyDescent="0.5">
      <c r="B2478" s="36" t="s">
        <v>2673</v>
      </c>
      <c r="C2478" s="18">
        <v>4.8073221846798297E-3</v>
      </c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/>
      <c r="AA2478" s="37"/>
      <c r="AB2478" s="37"/>
      <c r="AC2478" s="37"/>
      <c r="AD2478" s="37"/>
      <c r="AE2478" s="37"/>
      <c r="AF2478" s="37"/>
      <c r="AG2478" s="37"/>
      <c r="AH2478" s="37"/>
      <c r="AI2478" s="37"/>
      <c r="AJ2478" s="37"/>
      <c r="AK2478" s="37"/>
      <c r="AL2478" s="37"/>
      <c r="AM2478" s="37"/>
      <c r="AN2478" s="37"/>
      <c r="AO2478" s="37"/>
      <c r="AP2478" s="37"/>
      <c r="AQ2478" s="37"/>
      <c r="AR2478" s="37"/>
      <c r="AS2478" s="37"/>
      <c r="AT2478" s="37"/>
      <c r="AU2478" s="37"/>
      <c r="AV2478" s="37"/>
      <c r="AW2478" s="37"/>
      <c r="AX2478" s="37"/>
      <c r="AY2478" s="37"/>
      <c r="AZ2478" s="37"/>
      <c r="BA2478" s="37"/>
      <c r="BB2478" s="37"/>
      <c r="BC2478" s="37"/>
      <c r="BD2478" s="37"/>
      <c r="BE2478" s="37"/>
      <c r="BF2478" s="37"/>
      <c r="BG2478" s="37"/>
      <c r="BH2478" s="37"/>
      <c r="BI2478" s="37"/>
      <c r="BJ2478" s="37"/>
      <c r="BK2478" s="37"/>
      <c r="BL2478" s="37"/>
      <c r="BM2478" s="37"/>
      <c r="BN2478" s="37"/>
      <c r="BO2478" s="37"/>
      <c r="BP2478" s="37"/>
      <c r="BQ2478" s="37"/>
      <c r="BR2478" s="37"/>
      <c r="BS2478" s="37"/>
      <c r="BT2478" s="37"/>
      <c r="BU2478" s="37"/>
      <c r="BV2478" s="37"/>
      <c r="BW2478" s="37"/>
      <c r="BX2478" s="37"/>
      <c r="BY2478" s="37"/>
      <c r="BZ2478" s="37"/>
      <c r="CA2478" s="37"/>
      <c r="CB2478" s="37"/>
      <c r="CC2478" s="37"/>
      <c r="CD2478" s="37"/>
      <c r="CE2478" s="37"/>
      <c r="CF2478" s="37"/>
      <c r="CG2478" s="37"/>
      <c r="CH2478" s="37"/>
      <c r="CI2478" s="37"/>
      <c r="CJ2478" s="37"/>
      <c r="CK2478" s="37"/>
      <c r="CL2478" s="37"/>
      <c r="CM2478" s="37"/>
      <c r="CN2478" s="37"/>
      <c r="CO2478" s="37"/>
      <c r="CP2478" s="37"/>
      <c r="CQ2478" s="37"/>
      <c r="CR2478" s="37"/>
      <c r="CS2478" s="37"/>
      <c r="CT2478" s="37"/>
      <c r="CU2478" s="37"/>
      <c r="CV2478" s="37"/>
      <c r="CW2478" s="37"/>
      <c r="CX2478" s="37"/>
      <c r="CY2478" s="37"/>
      <c r="CZ2478" s="37"/>
      <c r="DA2478" s="37"/>
      <c r="DB2478" s="37"/>
      <c r="DC2478" s="37"/>
      <c r="DD2478" s="37"/>
      <c r="DE2478" s="37"/>
      <c r="DF2478" s="37"/>
      <c r="DG2478" s="37"/>
      <c r="DH2478" s="37"/>
      <c r="DI2478" s="37"/>
      <c r="DJ2478" s="37"/>
      <c r="DK2478" s="37"/>
      <c r="DL2478" s="37"/>
      <c r="DR2478" s="37"/>
      <c r="DS2478" s="37"/>
      <c r="DT2478" s="37"/>
      <c r="DU2478" s="37"/>
      <c r="DV2478" s="37"/>
      <c r="DW2478" s="37"/>
      <c r="DX2478" s="37"/>
      <c r="DY2478" s="37"/>
      <c r="DZ2478" s="37"/>
      <c r="EA2478" s="37"/>
      <c r="EB2478" s="37"/>
      <c r="EC2478" s="37"/>
      <c r="ED2478" s="37"/>
      <c r="EE2478" s="37"/>
      <c r="EF2478" s="37"/>
      <c r="EG2478" s="37"/>
      <c r="EH2478" s="37"/>
      <c r="EI2478" s="37"/>
      <c r="EJ2478" s="37"/>
      <c r="EK2478" s="37"/>
      <c r="EL2478" s="37"/>
      <c r="EM2478" s="37"/>
      <c r="EN2478" s="37"/>
      <c r="EO2478" s="37"/>
      <c r="EP2478" s="37"/>
      <c r="EQ2478" s="37"/>
      <c r="ER2478" s="37"/>
      <c r="ES2478" s="37"/>
      <c r="ET2478" s="37"/>
      <c r="EU2478" s="37"/>
      <c r="EV2478" s="37"/>
      <c r="EW2478" s="37"/>
      <c r="EX2478" s="37"/>
      <c r="EY2478" s="37"/>
      <c r="EZ2478" s="37"/>
      <c r="FA2478" s="37"/>
      <c r="FB2478" s="37"/>
      <c r="FC2478" s="37"/>
      <c r="FD2478" s="37"/>
    </row>
    <row r="2479" spans="2:160" x14ac:dyDescent="0.5">
      <c r="B2479" s="36" t="s">
        <v>2674</v>
      </c>
      <c r="C2479" s="18">
        <v>2.9228066889697146E-4</v>
      </c>
      <c r="H2479" s="37"/>
      <c r="I2479" s="37"/>
      <c r="J2479" s="37"/>
      <c r="K2479" s="37"/>
      <c r="L2479" s="37"/>
      <c r="M2479" s="37"/>
      <c r="N2479" s="37"/>
      <c r="O2479" s="37"/>
      <c r="P2479" s="37"/>
      <c r="Q2479" s="37"/>
      <c r="R2479" s="37"/>
      <c r="S2479" s="37"/>
      <c r="T2479" s="37"/>
      <c r="U2479" s="37"/>
      <c r="V2479" s="37"/>
      <c r="W2479" s="37"/>
      <c r="X2479" s="37"/>
      <c r="Y2479" s="37"/>
      <c r="Z2479" s="37"/>
      <c r="AA2479" s="37"/>
      <c r="AB2479" s="37"/>
      <c r="AC2479" s="37"/>
      <c r="AD2479" s="37"/>
      <c r="AE2479" s="37"/>
      <c r="AF2479" s="37"/>
      <c r="AG2479" s="37"/>
      <c r="AH2479" s="37"/>
      <c r="AI2479" s="37"/>
      <c r="AJ2479" s="37"/>
      <c r="AK2479" s="37"/>
      <c r="AL2479" s="37"/>
      <c r="AM2479" s="37"/>
      <c r="AN2479" s="37"/>
      <c r="AO2479" s="37"/>
      <c r="AP2479" s="37"/>
      <c r="AQ2479" s="37"/>
      <c r="AR2479" s="37"/>
      <c r="AS2479" s="37"/>
      <c r="AT2479" s="37"/>
      <c r="AU2479" s="37"/>
      <c r="AV2479" s="37"/>
      <c r="AW2479" s="37"/>
      <c r="AX2479" s="37"/>
      <c r="AY2479" s="37"/>
      <c r="AZ2479" s="37"/>
      <c r="BA2479" s="37"/>
      <c r="BB2479" s="37"/>
      <c r="BC2479" s="37"/>
      <c r="BD2479" s="37"/>
      <c r="BE2479" s="37"/>
      <c r="BF2479" s="37"/>
      <c r="BG2479" s="37"/>
      <c r="BH2479" s="37"/>
      <c r="BI2479" s="37"/>
      <c r="BJ2479" s="37"/>
      <c r="BK2479" s="37"/>
      <c r="BL2479" s="37"/>
      <c r="BM2479" s="37"/>
      <c r="BN2479" s="37"/>
      <c r="BO2479" s="37"/>
      <c r="BP2479" s="37"/>
      <c r="BQ2479" s="37"/>
      <c r="BR2479" s="37"/>
      <c r="BS2479" s="37"/>
      <c r="BT2479" s="37"/>
      <c r="BU2479" s="37"/>
      <c r="BV2479" s="37"/>
      <c r="BW2479" s="37"/>
      <c r="BX2479" s="37"/>
      <c r="BY2479" s="37"/>
      <c r="BZ2479" s="37"/>
      <c r="CA2479" s="37"/>
      <c r="CB2479" s="37"/>
      <c r="CC2479" s="37"/>
      <c r="CD2479" s="37"/>
      <c r="CE2479" s="37"/>
      <c r="CF2479" s="37"/>
      <c r="CG2479" s="37"/>
      <c r="CH2479" s="37"/>
      <c r="CI2479" s="37"/>
      <c r="CJ2479" s="37"/>
      <c r="CK2479" s="37"/>
      <c r="CL2479" s="37"/>
      <c r="CM2479" s="37"/>
      <c r="CN2479" s="37"/>
      <c r="CO2479" s="37"/>
      <c r="CP2479" s="37"/>
      <c r="CQ2479" s="37"/>
      <c r="CR2479" s="37"/>
      <c r="CS2479" s="37"/>
      <c r="CT2479" s="37"/>
      <c r="CU2479" s="37"/>
      <c r="CV2479" s="37"/>
      <c r="CW2479" s="37"/>
      <c r="CX2479" s="37"/>
      <c r="CY2479" s="37"/>
      <c r="CZ2479" s="37"/>
      <c r="DA2479" s="37"/>
      <c r="DB2479" s="37"/>
      <c r="DC2479" s="37"/>
      <c r="DD2479" s="37"/>
      <c r="DE2479" s="37"/>
      <c r="DF2479" s="37"/>
      <c r="DG2479" s="37"/>
      <c r="DH2479" s="37"/>
      <c r="DI2479" s="37"/>
      <c r="DJ2479" s="37"/>
      <c r="DK2479" s="37"/>
      <c r="DL2479" s="37"/>
      <c r="DR2479" s="37"/>
      <c r="DS2479" s="37"/>
      <c r="DT2479" s="37"/>
      <c r="DU2479" s="37"/>
      <c r="DV2479" s="37"/>
      <c r="DW2479" s="37"/>
      <c r="DX2479" s="37"/>
      <c r="DY2479" s="37"/>
      <c r="DZ2479" s="37"/>
      <c r="EA2479" s="37"/>
      <c r="EB2479" s="37"/>
      <c r="EC2479" s="37"/>
      <c r="ED2479" s="37"/>
      <c r="EE2479" s="37"/>
      <c r="EF2479" s="37"/>
      <c r="EG2479" s="37"/>
      <c r="EH2479" s="37"/>
      <c r="EI2479" s="37"/>
      <c r="EJ2479" s="37"/>
      <c r="EK2479" s="37"/>
      <c r="EL2479" s="37"/>
      <c r="EM2479" s="37"/>
      <c r="EN2479" s="37"/>
      <c r="EO2479" s="37"/>
      <c r="EP2479" s="37"/>
      <c r="EQ2479" s="37"/>
      <c r="ER2479" s="37"/>
      <c r="ES2479" s="37"/>
      <c r="ET2479" s="37"/>
      <c r="EU2479" s="37"/>
      <c r="EV2479" s="37"/>
      <c r="EW2479" s="37"/>
      <c r="EX2479" s="37"/>
      <c r="EY2479" s="37"/>
      <c r="EZ2479" s="37"/>
      <c r="FA2479" s="37"/>
      <c r="FB2479" s="37"/>
      <c r="FC2479" s="37"/>
      <c r="FD2479" s="37"/>
    </row>
    <row r="2480" spans="2:160" x14ac:dyDescent="0.5">
      <c r="B2480" s="36" t="s">
        <v>2675</v>
      </c>
      <c r="C2480" s="18">
        <v>8.3147992646892543E-3</v>
      </c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F2480" s="37"/>
      <c r="AG2480" s="37"/>
      <c r="AH2480" s="37"/>
      <c r="AI2480" s="37"/>
      <c r="AJ2480" s="37"/>
      <c r="AK2480" s="37"/>
      <c r="AL2480" s="37"/>
      <c r="AM2480" s="37"/>
      <c r="AN2480" s="37"/>
      <c r="AO2480" s="37"/>
      <c r="AP2480" s="37"/>
      <c r="AQ2480" s="37"/>
      <c r="AR2480" s="37"/>
      <c r="AS2480" s="37"/>
      <c r="AT2480" s="37"/>
      <c r="AU2480" s="37"/>
      <c r="AV2480" s="37"/>
      <c r="AW2480" s="37"/>
      <c r="AX2480" s="37"/>
      <c r="AY2480" s="37"/>
      <c r="AZ2480" s="37"/>
      <c r="BA2480" s="37"/>
      <c r="BB2480" s="37"/>
      <c r="BC2480" s="37"/>
      <c r="BD2480" s="37"/>
      <c r="BE2480" s="37"/>
      <c r="BF2480" s="37"/>
      <c r="BG2480" s="37"/>
      <c r="BH2480" s="37"/>
      <c r="BI2480" s="37"/>
      <c r="BJ2480" s="37"/>
      <c r="BK2480" s="37"/>
      <c r="BL2480" s="37"/>
      <c r="BM2480" s="37"/>
      <c r="BN2480" s="37"/>
      <c r="BO2480" s="37"/>
      <c r="BP2480" s="37"/>
      <c r="BQ2480" s="37"/>
      <c r="BR2480" s="37"/>
      <c r="BS2480" s="37"/>
      <c r="BT2480" s="37"/>
      <c r="BU2480" s="37"/>
      <c r="BV2480" s="37"/>
      <c r="BW2480" s="37"/>
      <c r="BX2480" s="37"/>
      <c r="BY2480" s="37"/>
      <c r="BZ2480" s="37"/>
      <c r="CA2480" s="37"/>
      <c r="CB2480" s="37"/>
      <c r="CC2480" s="37"/>
      <c r="CD2480" s="37"/>
      <c r="CE2480" s="37"/>
      <c r="CF2480" s="37"/>
      <c r="CG2480" s="37"/>
      <c r="CH2480" s="37"/>
      <c r="CI2480" s="37"/>
      <c r="CJ2480" s="37"/>
      <c r="CK2480" s="37"/>
      <c r="CL2480" s="37"/>
      <c r="CM2480" s="37"/>
      <c r="CN2480" s="37"/>
      <c r="CO2480" s="37"/>
      <c r="CP2480" s="37"/>
      <c r="CQ2480" s="37"/>
      <c r="CR2480" s="37"/>
      <c r="CS2480" s="37"/>
      <c r="CT2480" s="37"/>
      <c r="CU2480" s="37"/>
      <c r="CV2480" s="37"/>
      <c r="CW2480" s="37"/>
      <c r="CX2480" s="37"/>
      <c r="CY2480" s="37"/>
      <c r="CZ2480" s="37"/>
      <c r="DA2480" s="37"/>
      <c r="DB2480" s="37"/>
      <c r="DC2480" s="37"/>
      <c r="DD2480" s="37"/>
      <c r="DE2480" s="37"/>
      <c r="DF2480" s="37"/>
      <c r="DG2480" s="37"/>
      <c r="DH2480" s="37"/>
      <c r="DI2480" s="37"/>
      <c r="DJ2480" s="37"/>
      <c r="DK2480" s="37"/>
      <c r="DL2480" s="37"/>
      <c r="DR2480" s="37"/>
      <c r="DS2480" s="37"/>
      <c r="DT2480" s="37"/>
      <c r="DU2480" s="37"/>
      <c r="DV2480" s="37"/>
      <c r="DW2480" s="37"/>
      <c r="DX2480" s="37"/>
      <c r="DY2480" s="37"/>
      <c r="DZ2480" s="37"/>
      <c r="EA2480" s="37"/>
      <c r="EB2480" s="37"/>
      <c r="EC2480" s="37"/>
      <c r="ED2480" s="37"/>
      <c r="EE2480" s="37"/>
      <c r="EF2480" s="37"/>
      <c r="EG2480" s="37"/>
      <c r="EH2480" s="37"/>
      <c r="EI2480" s="37"/>
      <c r="EJ2480" s="37"/>
      <c r="EK2480" s="37"/>
      <c r="EL2480" s="37"/>
      <c r="EM2480" s="37"/>
      <c r="EN2480" s="37"/>
      <c r="EO2480" s="37"/>
      <c r="EP2480" s="37"/>
      <c r="EQ2480" s="37"/>
      <c r="ER2480" s="37"/>
      <c r="ES2480" s="37"/>
      <c r="ET2480" s="37"/>
      <c r="EU2480" s="37"/>
      <c r="EV2480" s="37"/>
      <c r="EW2480" s="37"/>
      <c r="EX2480" s="37"/>
      <c r="EY2480" s="37"/>
      <c r="EZ2480" s="37"/>
      <c r="FA2480" s="37"/>
      <c r="FB2480" s="37"/>
      <c r="FC2480" s="37"/>
      <c r="FD2480" s="37"/>
    </row>
    <row r="2481" spans="2:160" x14ac:dyDescent="0.5">
      <c r="B2481" s="36" t="s">
        <v>2676</v>
      </c>
      <c r="C2481" s="18">
        <v>-4.6196913641031179E-3</v>
      </c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7"/>
      <c r="AD2481" s="37"/>
      <c r="AE2481" s="37"/>
      <c r="AF2481" s="37"/>
      <c r="AG2481" s="37"/>
      <c r="AH2481" s="37"/>
      <c r="AI2481" s="37"/>
      <c r="AJ2481" s="37"/>
      <c r="AK2481" s="37"/>
      <c r="AL2481" s="37"/>
      <c r="AM2481" s="37"/>
      <c r="AN2481" s="37"/>
      <c r="AO2481" s="37"/>
      <c r="AP2481" s="37"/>
      <c r="AQ2481" s="37"/>
      <c r="AR2481" s="37"/>
      <c r="AS2481" s="37"/>
      <c r="AT2481" s="37"/>
      <c r="AU2481" s="37"/>
      <c r="AV2481" s="37"/>
      <c r="AW2481" s="37"/>
      <c r="AX2481" s="37"/>
      <c r="AY2481" s="37"/>
      <c r="AZ2481" s="37"/>
      <c r="BA2481" s="37"/>
      <c r="BB2481" s="37"/>
      <c r="BC2481" s="37"/>
      <c r="BD2481" s="37"/>
      <c r="BE2481" s="37"/>
      <c r="BF2481" s="37"/>
      <c r="BG2481" s="37"/>
      <c r="BH2481" s="37"/>
      <c r="BI2481" s="37"/>
      <c r="BJ2481" s="37"/>
      <c r="BK2481" s="37"/>
      <c r="BL2481" s="37"/>
      <c r="BM2481" s="37"/>
      <c r="BN2481" s="37"/>
      <c r="BO2481" s="37"/>
      <c r="BP2481" s="37"/>
      <c r="BQ2481" s="37"/>
      <c r="BR2481" s="37"/>
      <c r="BS2481" s="37"/>
      <c r="BT2481" s="37"/>
      <c r="BU2481" s="37"/>
      <c r="BV2481" s="37"/>
      <c r="BW2481" s="37"/>
      <c r="BX2481" s="37"/>
      <c r="BY2481" s="37"/>
      <c r="BZ2481" s="37"/>
      <c r="CA2481" s="37"/>
      <c r="CB2481" s="37"/>
      <c r="CC2481" s="37"/>
      <c r="CD2481" s="37"/>
      <c r="CE2481" s="37"/>
      <c r="CF2481" s="37"/>
      <c r="CG2481" s="37"/>
      <c r="CH2481" s="37"/>
      <c r="CI2481" s="37"/>
      <c r="CJ2481" s="37"/>
      <c r="CK2481" s="37"/>
      <c r="CL2481" s="37"/>
      <c r="CM2481" s="37"/>
      <c r="CN2481" s="37"/>
      <c r="CO2481" s="37"/>
      <c r="CP2481" s="37"/>
      <c r="CQ2481" s="37"/>
      <c r="CR2481" s="37"/>
      <c r="CS2481" s="37"/>
      <c r="CT2481" s="37"/>
      <c r="CU2481" s="37"/>
      <c r="CV2481" s="37"/>
      <c r="CW2481" s="37"/>
      <c r="CX2481" s="37"/>
      <c r="CY2481" s="37"/>
      <c r="CZ2481" s="37"/>
      <c r="DA2481" s="37"/>
      <c r="DB2481" s="37"/>
      <c r="DC2481" s="37"/>
      <c r="DD2481" s="37"/>
      <c r="DE2481" s="37"/>
      <c r="DF2481" s="37"/>
      <c r="DG2481" s="37"/>
      <c r="DH2481" s="37"/>
      <c r="DI2481" s="37"/>
      <c r="DJ2481" s="37"/>
      <c r="DK2481" s="37"/>
      <c r="DL2481" s="37"/>
      <c r="DR2481" s="37"/>
      <c r="DS2481" s="37"/>
      <c r="DT2481" s="37"/>
      <c r="DU2481" s="37"/>
      <c r="DV2481" s="37"/>
      <c r="DW2481" s="37"/>
      <c r="DX2481" s="37"/>
      <c r="DY2481" s="37"/>
      <c r="DZ2481" s="37"/>
      <c r="EA2481" s="37"/>
      <c r="EB2481" s="37"/>
      <c r="EC2481" s="37"/>
      <c r="ED2481" s="37"/>
      <c r="EE2481" s="37"/>
      <c r="EF2481" s="37"/>
      <c r="EG2481" s="37"/>
      <c r="EH2481" s="37"/>
      <c r="EI2481" s="37"/>
      <c r="EJ2481" s="37"/>
      <c r="EK2481" s="37"/>
      <c r="EL2481" s="37"/>
      <c r="EM2481" s="37"/>
      <c r="EN2481" s="37"/>
      <c r="EO2481" s="37"/>
      <c r="EP2481" s="37"/>
      <c r="EQ2481" s="37"/>
      <c r="ER2481" s="37"/>
      <c r="ES2481" s="37"/>
      <c r="ET2481" s="37"/>
      <c r="EU2481" s="37"/>
      <c r="EV2481" s="37"/>
      <c r="EW2481" s="37"/>
      <c r="EX2481" s="37"/>
      <c r="EY2481" s="37"/>
      <c r="EZ2481" s="37"/>
      <c r="FA2481" s="37"/>
      <c r="FB2481" s="37"/>
      <c r="FC2481" s="37"/>
      <c r="FD2481" s="37"/>
    </row>
    <row r="2482" spans="2:160" x14ac:dyDescent="0.5">
      <c r="B2482" s="36" t="s">
        <v>2677</v>
      </c>
      <c r="C2482" s="18">
        <v>-9.3133555497140197E-3</v>
      </c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F2482" s="37"/>
      <c r="AG2482" s="37"/>
      <c r="AH2482" s="37"/>
      <c r="AI2482" s="37"/>
      <c r="AJ2482" s="37"/>
      <c r="AK2482" s="37"/>
      <c r="AL2482" s="37"/>
      <c r="AM2482" s="37"/>
      <c r="AN2482" s="37"/>
      <c r="AO2482" s="37"/>
      <c r="AP2482" s="37"/>
      <c r="AQ2482" s="37"/>
      <c r="AR2482" s="37"/>
      <c r="AS2482" s="37"/>
      <c r="AT2482" s="37"/>
      <c r="AU2482" s="37"/>
      <c r="AV2482" s="37"/>
      <c r="AW2482" s="37"/>
      <c r="AX2482" s="37"/>
      <c r="AY2482" s="37"/>
      <c r="AZ2482" s="37"/>
      <c r="BA2482" s="37"/>
      <c r="BB2482" s="37"/>
      <c r="BC2482" s="37"/>
      <c r="BD2482" s="37"/>
      <c r="BE2482" s="37"/>
      <c r="BF2482" s="37"/>
      <c r="BG2482" s="37"/>
      <c r="BH2482" s="37"/>
      <c r="BI2482" s="37"/>
      <c r="BJ2482" s="37"/>
      <c r="BK2482" s="37"/>
      <c r="BL2482" s="37"/>
      <c r="BM2482" s="37"/>
      <c r="BN2482" s="37"/>
      <c r="BO2482" s="37"/>
      <c r="BP2482" s="37"/>
      <c r="BQ2482" s="37"/>
      <c r="BR2482" s="37"/>
      <c r="BS2482" s="37"/>
      <c r="BT2482" s="37"/>
      <c r="BU2482" s="37"/>
      <c r="BV2482" s="37"/>
      <c r="BW2482" s="37"/>
      <c r="BX2482" s="37"/>
      <c r="BY2482" s="37"/>
      <c r="BZ2482" s="37"/>
      <c r="CA2482" s="37"/>
      <c r="CB2482" s="37"/>
      <c r="CC2482" s="37"/>
      <c r="CD2482" s="37"/>
      <c r="CE2482" s="37"/>
      <c r="CF2482" s="37"/>
      <c r="CG2482" s="37"/>
      <c r="CH2482" s="37"/>
      <c r="CI2482" s="37"/>
      <c r="CJ2482" s="37"/>
      <c r="CK2482" s="37"/>
      <c r="CL2482" s="37"/>
      <c r="CM2482" s="37"/>
      <c r="CN2482" s="37"/>
      <c r="CO2482" s="37"/>
      <c r="CP2482" s="37"/>
      <c r="CQ2482" s="37"/>
      <c r="CR2482" s="37"/>
      <c r="CS2482" s="37"/>
      <c r="CT2482" s="37"/>
      <c r="CU2482" s="37"/>
      <c r="CV2482" s="37"/>
      <c r="CW2482" s="37"/>
      <c r="CX2482" s="37"/>
      <c r="CY2482" s="37"/>
      <c r="CZ2482" s="37"/>
      <c r="DA2482" s="37"/>
      <c r="DB2482" s="37"/>
      <c r="DC2482" s="37"/>
      <c r="DD2482" s="37"/>
      <c r="DE2482" s="37"/>
      <c r="DF2482" s="37"/>
      <c r="DG2482" s="37"/>
      <c r="DH2482" s="37"/>
      <c r="DI2482" s="37"/>
      <c r="DJ2482" s="37"/>
      <c r="DK2482" s="37"/>
      <c r="DL2482" s="37"/>
      <c r="DR2482" s="37"/>
      <c r="DS2482" s="37"/>
      <c r="DT2482" s="37"/>
      <c r="DU2482" s="37"/>
      <c r="DV2482" s="37"/>
      <c r="DW2482" s="37"/>
      <c r="DX2482" s="37"/>
      <c r="DY2482" s="37"/>
      <c r="DZ2482" s="37"/>
      <c r="EA2482" s="37"/>
      <c r="EB2482" s="37"/>
      <c r="EC2482" s="37"/>
      <c r="ED2482" s="37"/>
      <c r="EE2482" s="37"/>
      <c r="EF2482" s="37"/>
      <c r="EG2482" s="37"/>
      <c r="EH2482" s="37"/>
      <c r="EI2482" s="37"/>
      <c r="EJ2482" s="37"/>
      <c r="EK2482" s="37"/>
      <c r="EL2482" s="37"/>
      <c r="EM2482" s="37"/>
      <c r="EN2482" s="37"/>
      <c r="EO2482" s="37"/>
      <c r="EP2482" s="37"/>
      <c r="EQ2482" s="37"/>
      <c r="ER2482" s="37"/>
      <c r="ES2482" s="37"/>
      <c r="ET2482" s="37"/>
      <c r="EU2482" s="37"/>
      <c r="EV2482" s="37"/>
      <c r="EW2482" s="37"/>
      <c r="EX2482" s="37"/>
      <c r="EY2482" s="37"/>
      <c r="EZ2482" s="37"/>
      <c r="FA2482" s="37"/>
      <c r="FB2482" s="37"/>
      <c r="FC2482" s="37"/>
      <c r="FD2482" s="37"/>
    </row>
    <row r="2483" spans="2:160" x14ac:dyDescent="0.5">
      <c r="B2483" s="36" t="s">
        <v>2678</v>
      </c>
      <c r="C2483" s="18">
        <v>-1.314986105484206E-2</v>
      </c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/>
      <c r="AA2483" s="37"/>
      <c r="AB2483" s="37"/>
      <c r="AC2483" s="37"/>
      <c r="AD2483" s="37"/>
      <c r="AE2483" s="37"/>
      <c r="AF2483" s="37"/>
      <c r="AG2483" s="37"/>
      <c r="AH2483" s="37"/>
      <c r="AI2483" s="37"/>
      <c r="AJ2483" s="37"/>
      <c r="AK2483" s="37"/>
      <c r="AL2483" s="37"/>
      <c r="AM2483" s="37"/>
      <c r="AN2483" s="37"/>
      <c r="AO2483" s="37"/>
      <c r="AP2483" s="37"/>
      <c r="AQ2483" s="37"/>
      <c r="AR2483" s="37"/>
      <c r="AS2483" s="37"/>
      <c r="AT2483" s="37"/>
      <c r="AU2483" s="37"/>
      <c r="AV2483" s="37"/>
      <c r="AW2483" s="37"/>
      <c r="AX2483" s="37"/>
      <c r="AY2483" s="37"/>
      <c r="AZ2483" s="37"/>
      <c r="BA2483" s="37"/>
      <c r="BB2483" s="37"/>
      <c r="BC2483" s="37"/>
      <c r="BD2483" s="37"/>
      <c r="BE2483" s="37"/>
      <c r="BF2483" s="37"/>
      <c r="BG2483" s="37"/>
      <c r="BH2483" s="37"/>
      <c r="BI2483" s="37"/>
      <c r="BJ2483" s="37"/>
      <c r="BK2483" s="37"/>
      <c r="BL2483" s="37"/>
      <c r="BM2483" s="37"/>
      <c r="BN2483" s="37"/>
      <c r="BO2483" s="37"/>
      <c r="BP2483" s="37"/>
      <c r="BQ2483" s="37"/>
      <c r="BR2483" s="37"/>
      <c r="BS2483" s="37"/>
      <c r="BT2483" s="37"/>
      <c r="BU2483" s="37"/>
      <c r="BV2483" s="37"/>
      <c r="BW2483" s="37"/>
      <c r="BX2483" s="37"/>
      <c r="BY2483" s="37"/>
      <c r="BZ2483" s="37"/>
      <c r="CA2483" s="37"/>
      <c r="CB2483" s="37"/>
      <c r="CC2483" s="37"/>
      <c r="CD2483" s="37"/>
      <c r="CE2483" s="37"/>
      <c r="CF2483" s="37"/>
      <c r="CG2483" s="37"/>
      <c r="CH2483" s="37"/>
      <c r="CI2483" s="37"/>
      <c r="CJ2483" s="37"/>
      <c r="CK2483" s="37"/>
      <c r="CL2483" s="37"/>
      <c r="CM2483" s="37"/>
      <c r="CN2483" s="37"/>
      <c r="CO2483" s="37"/>
      <c r="CP2483" s="37"/>
      <c r="CQ2483" s="37"/>
      <c r="CR2483" s="37"/>
      <c r="CS2483" s="37"/>
      <c r="CT2483" s="37"/>
      <c r="CU2483" s="37"/>
      <c r="CV2483" s="37"/>
      <c r="CW2483" s="37"/>
      <c r="CX2483" s="37"/>
      <c r="CY2483" s="37"/>
      <c r="CZ2483" s="37"/>
      <c r="DA2483" s="37"/>
      <c r="DB2483" s="37"/>
      <c r="DC2483" s="37"/>
      <c r="DD2483" s="37"/>
      <c r="DE2483" s="37"/>
      <c r="DF2483" s="37"/>
      <c r="DG2483" s="37"/>
      <c r="DH2483" s="37"/>
      <c r="DI2483" s="37"/>
      <c r="DJ2483" s="37"/>
      <c r="DK2483" s="37"/>
      <c r="DL2483" s="37"/>
      <c r="DR2483" s="37"/>
      <c r="DS2483" s="37"/>
      <c r="DT2483" s="37"/>
      <c r="DU2483" s="37"/>
      <c r="DV2483" s="37"/>
      <c r="DW2483" s="37"/>
      <c r="DX2483" s="37"/>
      <c r="DY2483" s="37"/>
      <c r="DZ2483" s="37"/>
      <c r="EA2483" s="37"/>
      <c r="EB2483" s="37"/>
      <c r="EC2483" s="37"/>
      <c r="ED2483" s="37"/>
      <c r="EE2483" s="37"/>
      <c r="EF2483" s="37"/>
      <c r="EG2483" s="37"/>
      <c r="EH2483" s="37"/>
      <c r="EI2483" s="37"/>
      <c r="EJ2483" s="37"/>
      <c r="EK2483" s="37"/>
      <c r="EL2483" s="37"/>
      <c r="EM2483" s="37"/>
      <c r="EN2483" s="37"/>
      <c r="EO2483" s="37"/>
      <c r="EP2483" s="37"/>
      <c r="EQ2483" s="37"/>
      <c r="ER2483" s="37"/>
      <c r="ES2483" s="37"/>
      <c r="ET2483" s="37"/>
      <c r="EU2483" s="37"/>
      <c r="EV2483" s="37"/>
      <c r="EW2483" s="37"/>
      <c r="EX2483" s="37"/>
      <c r="EY2483" s="37"/>
      <c r="EZ2483" s="37"/>
      <c r="FA2483" s="37"/>
      <c r="FB2483" s="37"/>
      <c r="FC2483" s="37"/>
      <c r="FD2483" s="37"/>
    </row>
    <row r="2484" spans="2:160" x14ac:dyDescent="0.5">
      <c r="B2484" s="36" t="s">
        <v>2679</v>
      </c>
      <c r="C2484" s="18">
        <v>-1.3478312406581261E-2</v>
      </c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F2484" s="37"/>
      <c r="AG2484" s="37"/>
      <c r="AH2484" s="37"/>
      <c r="AI2484" s="37"/>
      <c r="AJ2484" s="37"/>
      <c r="AK2484" s="37"/>
      <c r="AL2484" s="37"/>
      <c r="AM2484" s="37"/>
      <c r="AN2484" s="37"/>
      <c r="AO2484" s="37"/>
      <c r="AP2484" s="37"/>
      <c r="AQ2484" s="37"/>
      <c r="AR2484" s="37"/>
      <c r="AS2484" s="37"/>
      <c r="AT2484" s="37"/>
      <c r="AU2484" s="37"/>
      <c r="AV2484" s="37"/>
      <c r="AW2484" s="37"/>
      <c r="AX2484" s="37"/>
      <c r="AY2484" s="37"/>
      <c r="AZ2484" s="37"/>
      <c r="BA2484" s="37"/>
      <c r="BB2484" s="37"/>
      <c r="BC2484" s="37"/>
      <c r="BD2484" s="37"/>
      <c r="BE2484" s="37"/>
      <c r="BF2484" s="37"/>
      <c r="BG2484" s="37"/>
      <c r="BH2484" s="37"/>
      <c r="BI2484" s="37"/>
      <c r="BJ2484" s="37"/>
      <c r="BK2484" s="37"/>
      <c r="BL2484" s="37"/>
      <c r="BM2484" s="37"/>
      <c r="BN2484" s="37"/>
      <c r="BO2484" s="37"/>
      <c r="BP2484" s="37"/>
      <c r="BQ2484" s="37"/>
      <c r="BR2484" s="37"/>
      <c r="BS2484" s="37"/>
      <c r="BT2484" s="37"/>
      <c r="BU2484" s="37"/>
      <c r="BV2484" s="37"/>
      <c r="BW2484" s="37"/>
      <c r="BX2484" s="37"/>
      <c r="BY2484" s="37"/>
      <c r="BZ2484" s="37"/>
      <c r="CA2484" s="37"/>
      <c r="CB2484" s="37"/>
      <c r="CC2484" s="37"/>
      <c r="CD2484" s="37"/>
      <c r="CE2484" s="37"/>
      <c r="CF2484" s="37"/>
      <c r="CG2484" s="37"/>
      <c r="CH2484" s="37"/>
      <c r="CI2484" s="37"/>
      <c r="CJ2484" s="37"/>
      <c r="CK2484" s="37"/>
      <c r="CL2484" s="37"/>
      <c r="CM2484" s="37"/>
      <c r="CN2484" s="37"/>
      <c r="CO2484" s="37"/>
      <c r="CP2484" s="37"/>
      <c r="CQ2484" s="37"/>
      <c r="CR2484" s="37"/>
      <c r="CS2484" s="37"/>
      <c r="CT2484" s="37"/>
      <c r="CU2484" s="37"/>
      <c r="CV2484" s="37"/>
      <c r="CW2484" s="37"/>
      <c r="CX2484" s="37"/>
      <c r="CY2484" s="37"/>
      <c r="CZ2484" s="37"/>
      <c r="DA2484" s="37"/>
      <c r="DB2484" s="37"/>
      <c r="DC2484" s="37"/>
      <c r="DD2484" s="37"/>
      <c r="DE2484" s="37"/>
      <c r="DF2484" s="37"/>
      <c r="DG2484" s="37"/>
      <c r="DH2484" s="37"/>
      <c r="DI2484" s="37"/>
      <c r="DJ2484" s="37"/>
      <c r="DK2484" s="37"/>
      <c r="DL2484" s="37"/>
      <c r="DR2484" s="37"/>
      <c r="DS2484" s="37"/>
      <c r="DT2484" s="37"/>
      <c r="DU2484" s="37"/>
      <c r="DV2484" s="37"/>
      <c r="DW2484" s="37"/>
      <c r="DX2484" s="37"/>
      <c r="DY2484" s="37"/>
      <c r="DZ2484" s="37"/>
      <c r="EA2484" s="37"/>
      <c r="EB2484" s="37"/>
      <c r="EC2484" s="37"/>
      <c r="ED2484" s="37"/>
      <c r="EE2484" s="37"/>
      <c r="EF2484" s="37"/>
      <c r="EG2484" s="37"/>
      <c r="EH2484" s="37"/>
      <c r="EI2484" s="37"/>
      <c r="EJ2484" s="37"/>
      <c r="EK2484" s="37"/>
      <c r="EL2484" s="37"/>
      <c r="EM2484" s="37"/>
      <c r="EN2484" s="37"/>
      <c r="EO2484" s="37"/>
      <c r="EP2484" s="37"/>
      <c r="EQ2484" s="37"/>
      <c r="ER2484" s="37"/>
      <c r="ES2484" s="37"/>
      <c r="ET2484" s="37"/>
      <c r="EU2484" s="37"/>
      <c r="EV2484" s="37"/>
      <c r="EW2484" s="37"/>
      <c r="EX2484" s="37"/>
      <c r="EY2484" s="37"/>
      <c r="EZ2484" s="37"/>
      <c r="FA2484" s="37"/>
      <c r="FB2484" s="37"/>
      <c r="FC2484" s="37"/>
      <c r="FD2484" s="37"/>
    </row>
    <row r="2485" spans="2:160" x14ac:dyDescent="0.5">
      <c r="B2485" s="36" t="s">
        <v>2680</v>
      </c>
      <c r="C2485" s="18">
        <v>1.4506472231095024E-3</v>
      </c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/>
      <c r="AA2485" s="37"/>
      <c r="AB2485" s="37"/>
      <c r="AC2485" s="37"/>
      <c r="AD2485" s="37"/>
      <c r="AE2485" s="37"/>
      <c r="AF2485" s="37"/>
      <c r="AG2485" s="37"/>
      <c r="AH2485" s="37"/>
      <c r="AI2485" s="37"/>
      <c r="AJ2485" s="37"/>
      <c r="AK2485" s="37"/>
      <c r="AL2485" s="37"/>
      <c r="AM2485" s="37"/>
      <c r="AN2485" s="37"/>
      <c r="AO2485" s="37"/>
      <c r="AP2485" s="37"/>
      <c r="AQ2485" s="37"/>
      <c r="AR2485" s="37"/>
      <c r="AS2485" s="37"/>
      <c r="AT2485" s="37"/>
      <c r="AU2485" s="37"/>
      <c r="AV2485" s="37"/>
      <c r="AW2485" s="37"/>
      <c r="AX2485" s="37"/>
      <c r="AY2485" s="37"/>
      <c r="AZ2485" s="37"/>
      <c r="BA2485" s="37"/>
      <c r="BB2485" s="37"/>
      <c r="BC2485" s="37"/>
      <c r="BD2485" s="37"/>
      <c r="BE2485" s="37"/>
      <c r="BF2485" s="37"/>
      <c r="BG2485" s="37"/>
      <c r="BH2485" s="37"/>
      <c r="BI2485" s="37"/>
      <c r="BJ2485" s="37"/>
      <c r="BK2485" s="37"/>
      <c r="BL2485" s="37"/>
      <c r="BM2485" s="37"/>
      <c r="BN2485" s="37"/>
      <c r="BO2485" s="37"/>
      <c r="BP2485" s="37"/>
      <c r="BQ2485" s="37"/>
      <c r="BR2485" s="37"/>
      <c r="BS2485" s="37"/>
      <c r="BT2485" s="37"/>
      <c r="BU2485" s="37"/>
      <c r="BV2485" s="37"/>
      <c r="BW2485" s="37"/>
      <c r="BX2485" s="37"/>
      <c r="BY2485" s="37"/>
      <c r="BZ2485" s="37"/>
      <c r="CA2485" s="37"/>
      <c r="CB2485" s="37"/>
      <c r="CC2485" s="37"/>
      <c r="CD2485" s="37"/>
      <c r="CE2485" s="37"/>
      <c r="CF2485" s="37"/>
      <c r="CG2485" s="37"/>
      <c r="CH2485" s="37"/>
      <c r="CI2485" s="37"/>
      <c r="CJ2485" s="37"/>
      <c r="CK2485" s="37"/>
      <c r="CL2485" s="37"/>
      <c r="CM2485" s="37"/>
      <c r="CN2485" s="37"/>
      <c r="CO2485" s="37"/>
      <c r="CP2485" s="37"/>
      <c r="CQ2485" s="37"/>
      <c r="CR2485" s="37"/>
      <c r="CS2485" s="37"/>
      <c r="CT2485" s="37"/>
      <c r="CU2485" s="37"/>
      <c r="CV2485" s="37"/>
      <c r="CW2485" s="37"/>
      <c r="CX2485" s="37"/>
      <c r="CY2485" s="37"/>
      <c r="CZ2485" s="37"/>
      <c r="DA2485" s="37"/>
      <c r="DB2485" s="37"/>
      <c r="DC2485" s="37"/>
      <c r="DD2485" s="37"/>
      <c r="DE2485" s="37"/>
      <c r="DF2485" s="37"/>
      <c r="DG2485" s="37"/>
      <c r="DH2485" s="37"/>
      <c r="DI2485" s="37"/>
      <c r="DJ2485" s="37"/>
      <c r="DK2485" s="37"/>
      <c r="DL2485" s="37"/>
      <c r="DR2485" s="37"/>
      <c r="DS2485" s="37"/>
      <c r="DT2485" s="37"/>
      <c r="DU2485" s="37"/>
      <c r="DV2485" s="37"/>
      <c r="DW2485" s="37"/>
      <c r="DX2485" s="37"/>
      <c r="DY2485" s="37"/>
      <c r="DZ2485" s="37"/>
      <c r="EA2485" s="37"/>
      <c r="EB2485" s="37"/>
      <c r="EC2485" s="37"/>
      <c r="ED2485" s="37"/>
      <c r="EE2485" s="37"/>
      <c r="EF2485" s="37"/>
      <c r="EG2485" s="37"/>
      <c r="EH2485" s="37"/>
      <c r="EI2485" s="37"/>
      <c r="EJ2485" s="37"/>
      <c r="EK2485" s="37"/>
      <c r="EL2485" s="37"/>
      <c r="EM2485" s="37"/>
      <c r="EN2485" s="37"/>
      <c r="EO2485" s="37"/>
      <c r="EP2485" s="37"/>
      <c r="EQ2485" s="37"/>
      <c r="ER2485" s="37"/>
      <c r="ES2485" s="37"/>
      <c r="ET2485" s="37"/>
      <c r="EU2485" s="37"/>
      <c r="EV2485" s="37"/>
      <c r="EW2485" s="37"/>
      <c r="EX2485" s="37"/>
      <c r="EY2485" s="37"/>
      <c r="EZ2485" s="37"/>
      <c r="FA2485" s="37"/>
      <c r="FB2485" s="37"/>
      <c r="FC2485" s="37"/>
      <c r="FD2485" s="37"/>
    </row>
    <row r="2486" spans="2:160" x14ac:dyDescent="0.5">
      <c r="B2486" s="36" t="s">
        <v>2681</v>
      </c>
      <c r="C2486" s="18">
        <v>4.7494747192162734E-3</v>
      </c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/>
      <c r="AA2486" s="37"/>
      <c r="AB2486" s="37"/>
      <c r="AC2486" s="37"/>
      <c r="AD2486" s="37"/>
      <c r="AE2486" s="37"/>
      <c r="AF2486" s="37"/>
      <c r="AG2486" s="37"/>
      <c r="AH2486" s="37"/>
      <c r="AI2486" s="37"/>
      <c r="AJ2486" s="37"/>
      <c r="AK2486" s="37"/>
      <c r="AL2486" s="37"/>
      <c r="AM2486" s="37"/>
      <c r="AN2486" s="37"/>
      <c r="AO2486" s="37"/>
      <c r="AP2486" s="37"/>
      <c r="AQ2486" s="37"/>
      <c r="AR2486" s="37"/>
      <c r="AS2486" s="37"/>
      <c r="AT2486" s="37"/>
      <c r="AU2486" s="37"/>
      <c r="AV2486" s="37"/>
      <c r="AW2486" s="37"/>
      <c r="AX2486" s="37"/>
      <c r="AY2486" s="37"/>
      <c r="AZ2486" s="37"/>
      <c r="BA2486" s="37"/>
      <c r="BB2486" s="37"/>
      <c r="BC2486" s="37"/>
      <c r="BD2486" s="37"/>
      <c r="BE2486" s="37"/>
      <c r="BF2486" s="37"/>
      <c r="BG2486" s="37"/>
      <c r="BH2486" s="37"/>
      <c r="BI2486" s="37"/>
      <c r="BJ2486" s="37"/>
      <c r="BK2486" s="37"/>
      <c r="BL2486" s="37"/>
      <c r="BM2486" s="37"/>
      <c r="BN2486" s="37"/>
      <c r="BO2486" s="37"/>
      <c r="BP2486" s="37"/>
      <c r="BQ2486" s="37"/>
      <c r="BR2486" s="37"/>
      <c r="BS2486" s="37"/>
      <c r="BT2486" s="37"/>
      <c r="BU2486" s="37"/>
      <c r="BV2486" s="37"/>
      <c r="BW2486" s="37"/>
      <c r="BX2486" s="37"/>
      <c r="BY2486" s="37"/>
      <c r="BZ2486" s="37"/>
      <c r="CA2486" s="37"/>
      <c r="CB2486" s="37"/>
      <c r="CC2486" s="37"/>
      <c r="CD2486" s="37"/>
      <c r="CE2486" s="37"/>
      <c r="CF2486" s="37"/>
      <c r="CG2486" s="37"/>
      <c r="CH2486" s="37"/>
      <c r="CI2486" s="37"/>
      <c r="CJ2486" s="37"/>
      <c r="CK2486" s="37"/>
      <c r="CL2486" s="37"/>
      <c r="CM2486" s="37"/>
      <c r="CN2486" s="37"/>
      <c r="CO2486" s="37"/>
      <c r="CP2486" s="37"/>
      <c r="CQ2486" s="37"/>
      <c r="CR2486" s="37"/>
      <c r="CS2486" s="37"/>
      <c r="CT2486" s="37"/>
      <c r="CU2486" s="37"/>
      <c r="CV2486" s="37"/>
      <c r="CW2486" s="37"/>
      <c r="CX2486" s="37"/>
      <c r="CY2486" s="37"/>
      <c r="CZ2486" s="37"/>
      <c r="DA2486" s="37"/>
      <c r="DB2486" s="37"/>
      <c r="DC2486" s="37"/>
      <c r="DD2486" s="37"/>
      <c r="DE2486" s="37"/>
      <c r="DF2486" s="37"/>
      <c r="DG2486" s="37"/>
      <c r="DH2486" s="37"/>
      <c r="DI2486" s="37"/>
      <c r="DJ2486" s="37"/>
      <c r="DK2486" s="37"/>
      <c r="DL2486" s="37"/>
      <c r="DR2486" s="37"/>
      <c r="DS2486" s="37"/>
      <c r="DT2486" s="37"/>
      <c r="DU2486" s="37"/>
      <c r="DV2486" s="37"/>
      <c r="DW2486" s="37"/>
      <c r="DX2486" s="37"/>
      <c r="DY2486" s="37"/>
      <c r="DZ2486" s="37"/>
      <c r="EA2486" s="37"/>
      <c r="EB2486" s="37"/>
      <c r="EC2486" s="37"/>
      <c r="ED2486" s="37"/>
      <c r="EE2486" s="37"/>
      <c r="EF2486" s="37"/>
      <c r="EG2486" s="37"/>
      <c r="EH2486" s="37"/>
      <c r="EI2486" s="37"/>
      <c r="EJ2486" s="37"/>
      <c r="EK2486" s="37"/>
      <c r="EL2486" s="37"/>
      <c r="EM2486" s="37"/>
      <c r="EN2486" s="37"/>
      <c r="EO2486" s="37"/>
      <c r="EP2486" s="37"/>
      <c r="EQ2486" s="37"/>
      <c r="ER2486" s="37"/>
      <c r="ES2486" s="37"/>
      <c r="ET2486" s="37"/>
      <c r="EU2486" s="37"/>
      <c r="EV2486" s="37"/>
      <c r="EW2486" s="37"/>
      <c r="EX2486" s="37"/>
      <c r="EY2486" s="37"/>
      <c r="EZ2486" s="37"/>
      <c r="FA2486" s="37"/>
      <c r="FB2486" s="37"/>
      <c r="FC2486" s="37"/>
      <c r="FD2486" s="37"/>
    </row>
    <row r="2487" spans="2:160" x14ac:dyDescent="0.5">
      <c r="B2487" s="36" t="s">
        <v>2682</v>
      </c>
      <c r="C2487" s="18">
        <v>1.3895644322765799E-2</v>
      </c>
      <c r="H2487" s="37"/>
      <c r="I2487" s="37"/>
      <c r="J2487" s="37"/>
      <c r="K2487" s="37"/>
      <c r="L2487" s="37"/>
      <c r="M2487" s="37"/>
      <c r="N2487" s="37"/>
      <c r="O2487" s="37"/>
      <c r="P2487" s="37"/>
      <c r="Q2487" s="37"/>
      <c r="R2487" s="37"/>
      <c r="S2487" s="37"/>
      <c r="T2487" s="37"/>
      <c r="U2487" s="37"/>
      <c r="V2487" s="37"/>
      <c r="W2487" s="37"/>
      <c r="X2487" s="37"/>
      <c r="Y2487" s="37"/>
      <c r="Z2487" s="37"/>
      <c r="AA2487" s="37"/>
      <c r="AB2487" s="37"/>
      <c r="AC2487" s="37"/>
      <c r="AD2487" s="37"/>
      <c r="AE2487" s="37"/>
      <c r="AF2487" s="37"/>
      <c r="AG2487" s="37"/>
      <c r="AH2487" s="37"/>
      <c r="AI2487" s="37"/>
      <c r="AJ2487" s="37"/>
      <c r="AK2487" s="37"/>
      <c r="AL2487" s="37"/>
      <c r="AM2487" s="37"/>
      <c r="AN2487" s="37"/>
      <c r="AO2487" s="37"/>
      <c r="AP2487" s="37"/>
      <c r="AQ2487" s="37"/>
      <c r="AR2487" s="37"/>
      <c r="AS2487" s="37"/>
      <c r="AT2487" s="37"/>
      <c r="AU2487" s="37"/>
      <c r="AV2487" s="37"/>
      <c r="AW2487" s="37"/>
      <c r="AX2487" s="37"/>
      <c r="AY2487" s="37"/>
      <c r="AZ2487" s="37"/>
      <c r="BA2487" s="37"/>
      <c r="BB2487" s="37"/>
      <c r="BC2487" s="37"/>
      <c r="BD2487" s="37"/>
      <c r="BE2487" s="37"/>
      <c r="BF2487" s="37"/>
      <c r="BG2487" s="37"/>
      <c r="BH2487" s="37"/>
      <c r="BI2487" s="37"/>
      <c r="BJ2487" s="37"/>
      <c r="BK2487" s="37"/>
      <c r="BL2487" s="37"/>
      <c r="BM2487" s="37"/>
      <c r="BN2487" s="37"/>
      <c r="BO2487" s="37"/>
      <c r="BP2487" s="37"/>
      <c r="BQ2487" s="37"/>
      <c r="BR2487" s="37"/>
      <c r="BS2487" s="37"/>
      <c r="BT2487" s="37"/>
      <c r="BU2487" s="37"/>
      <c r="BV2487" s="37"/>
      <c r="BW2487" s="37"/>
      <c r="BX2487" s="37"/>
      <c r="BY2487" s="37"/>
      <c r="BZ2487" s="37"/>
      <c r="CA2487" s="37"/>
      <c r="CB2487" s="37"/>
      <c r="CC2487" s="37"/>
      <c r="CD2487" s="37"/>
      <c r="CE2487" s="37"/>
      <c r="CF2487" s="37"/>
      <c r="CG2487" s="37"/>
      <c r="CH2487" s="37"/>
      <c r="CI2487" s="37"/>
      <c r="CJ2487" s="37"/>
      <c r="CK2487" s="37"/>
      <c r="CL2487" s="37"/>
      <c r="CM2487" s="37"/>
      <c r="CN2487" s="37"/>
      <c r="CO2487" s="37"/>
      <c r="CP2487" s="37"/>
      <c r="CQ2487" s="37"/>
      <c r="CR2487" s="37"/>
      <c r="CS2487" s="37"/>
      <c r="CT2487" s="37"/>
      <c r="CU2487" s="37"/>
      <c r="CV2487" s="37"/>
      <c r="CW2487" s="37"/>
      <c r="CX2487" s="37"/>
      <c r="CY2487" s="37"/>
      <c r="CZ2487" s="37"/>
      <c r="DA2487" s="37"/>
      <c r="DB2487" s="37"/>
      <c r="DC2487" s="37"/>
      <c r="DD2487" s="37"/>
      <c r="DE2487" s="37"/>
      <c r="DF2487" s="37"/>
      <c r="DG2487" s="37"/>
      <c r="DH2487" s="37"/>
      <c r="DI2487" s="37"/>
      <c r="DJ2487" s="37"/>
      <c r="DK2487" s="37"/>
      <c r="DL2487" s="37"/>
      <c r="DR2487" s="37"/>
      <c r="DS2487" s="37"/>
      <c r="DT2487" s="37"/>
      <c r="DU2487" s="37"/>
      <c r="DV2487" s="37"/>
      <c r="DW2487" s="37"/>
      <c r="DX2487" s="37"/>
      <c r="DY2487" s="37"/>
      <c r="DZ2487" s="37"/>
      <c r="EA2487" s="37"/>
      <c r="EB2487" s="37"/>
      <c r="EC2487" s="37"/>
      <c r="ED2487" s="37"/>
      <c r="EE2487" s="37"/>
      <c r="EF2487" s="37"/>
      <c r="EG2487" s="37"/>
      <c r="EH2487" s="37"/>
      <c r="EI2487" s="37"/>
      <c r="EJ2487" s="37"/>
      <c r="EK2487" s="37"/>
      <c r="EL2487" s="37"/>
      <c r="EM2487" s="37"/>
      <c r="EN2487" s="37"/>
      <c r="EO2487" s="37"/>
      <c r="EP2487" s="37"/>
      <c r="EQ2487" s="37"/>
      <c r="ER2487" s="37"/>
      <c r="ES2487" s="37"/>
      <c r="ET2487" s="37"/>
      <c r="EU2487" s="37"/>
      <c r="EV2487" s="37"/>
      <c r="EW2487" s="37"/>
      <c r="EX2487" s="37"/>
      <c r="EY2487" s="37"/>
      <c r="EZ2487" s="37"/>
      <c r="FA2487" s="37"/>
      <c r="FB2487" s="37"/>
      <c r="FC2487" s="37"/>
      <c r="FD2487" s="37"/>
    </row>
    <row r="2488" spans="2:160" x14ac:dyDescent="0.5">
      <c r="B2488" s="36" t="s">
        <v>2683</v>
      </c>
      <c r="C2488" s="18">
        <v>2.140091233956487E-2</v>
      </c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37"/>
      <c r="AI2488" s="37"/>
      <c r="AJ2488" s="37"/>
      <c r="AK2488" s="37"/>
      <c r="AL2488" s="37"/>
      <c r="AM2488" s="37"/>
      <c r="AN2488" s="37"/>
      <c r="AO2488" s="37"/>
      <c r="AP2488" s="37"/>
      <c r="AQ2488" s="37"/>
      <c r="AR2488" s="37"/>
      <c r="AS2488" s="37"/>
      <c r="AT2488" s="37"/>
      <c r="AU2488" s="37"/>
      <c r="AV2488" s="37"/>
      <c r="AW2488" s="37"/>
      <c r="AX2488" s="37"/>
      <c r="AY2488" s="37"/>
      <c r="AZ2488" s="37"/>
      <c r="BA2488" s="37"/>
      <c r="BB2488" s="37"/>
      <c r="BC2488" s="37"/>
      <c r="BD2488" s="37"/>
      <c r="BE2488" s="37"/>
      <c r="BF2488" s="37"/>
      <c r="BG2488" s="37"/>
      <c r="BH2488" s="37"/>
      <c r="BI2488" s="37"/>
      <c r="BJ2488" s="37"/>
      <c r="BK2488" s="37"/>
      <c r="BL2488" s="37"/>
      <c r="BM2488" s="37"/>
      <c r="BN2488" s="37"/>
      <c r="BO2488" s="37"/>
      <c r="BP2488" s="37"/>
      <c r="BQ2488" s="37"/>
      <c r="BR2488" s="37"/>
      <c r="BS2488" s="37"/>
      <c r="BT2488" s="37"/>
      <c r="BU2488" s="37"/>
      <c r="BV2488" s="37"/>
      <c r="BW2488" s="37"/>
      <c r="BX2488" s="37"/>
      <c r="BY2488" s="37"/>
      <c r="BZ2488" s="37"/>
      <c r="CA2488" s="37"/>
      <c r="CB2488" s="37"/>
      <c r="CC2488" s="37"/>
      <c r="CD2488" s="37"/>
      <c r="CE2488" s="37"/>
      <c r="CF2488" s="37"/>
      <c r="CG2488" s="37"/>
      <c r="CH2488" s="37"/>
      <c r="CI2488" s="37"/>
      <c r="CJ2488" s="37"/>
      <c r="CK2488" s="37"/>
      <c r="CL2488" s="37"/>
      <c r="CM2488" s="37"/>
      <c r="CN2488" s="37"/>
      <c r="CO2488" s="37"/>
      <c r="CP2488" s="37"/>
      <c r="CQ2488" s="37"/>
      <c r="CR2488" s="37"/>
      <c r="CS2488" s="37"/>
      <c r="CT2488" s="37"/>
      <c r="CU2488" s="37"/>
      <c r="CV2488" s="37"/>
      <c r="CW2488" s="37"/>
      <c r="CX2488" s="37"/>
      <c r="CY2488" s="37"/>
      <c r="CZ2488" s="37"/>
      <c r="DA2488" s="37"/>
      <c r="DB2488" s="37"/>
      <c r="DC2488" s="37"/>
      <c r="DD2488" s="37"/>
      <c r="DE2488" s="37"/>
      <c r="DF2488" s="37"/>
      <c r="DG2488" s="37"/>
      <c r="DH2488" s="37"/>
      <c r="DI2488" s="37"/>
      <c r="DJ2488" s="37"/>
      <c r="DK2488" s="37"/>
      <c r="DL2488" s="37"/>
      <c r="DR2488" s="37"/>
      <c r="DS2488" s="37"/>
      <c r="DT2488" s="37"/>
      <c r="DU2488" s="37"/>
      <c r="DV2488" s="37"/>
      <c r="DW2488" s="37"/>
      <c r="DX2488" s="37"/>
      <c r="DY2488" s="37"/>
      <c r="DZ2488" s="37"/>
      <c r="EA2488" s="37"/>
      <c r="EB2488" s="37"/>
      <c r="EC2488" s="37"/>
      <c r="ED2488" s="37"/>
      <c r="EE2488" s="37"/>
      <c r="EF2488" s="37"/>
      <c r="EG2488" s="37"/>
      <c r="EH2488" s="37"/>
      <c r="EI2488" s="37"/>
      <c r="EJ2488" s="37"/>
      <c r="EK2488" s="37"/>
      <c r="EL2488" s="37"/>
      <c r="EM2488" s="37"/>
      <c r="EN2488" s="37"/>
      <c r="EO2488" s="37"/>
      <c r="EP2488" s="37"/>
      <c r="EQ2488" s="37"/>
      <c r="ER2488" s="37"/>
      <c r="ES2488" s="37"/>
      <c r="ET2488" s="37"/>
      <c r="EU2488" s="37"/>
      <c r="EV2488" s="37"/>
      <c r="EW2488" s="37"/>
      <c r="EX2488" s="37"/>
      <c r="EY2488" s="37"/>
      <c r="EZ2488" s="37"/>
      <c r="FA2488" s="37"/>
      <c r="FB2488" s="37"/>
      <c r="FC2488" s="37"/>
      <c r="FD2488" s="37"/>
    </row>
    <row r="2489" spans="2:160" x14ac:dyDescent="0.5">
      <c r="B2489" s="36" t="s">
        <v>2684</v>
      </c>
      <c r="C2489" s="18">
        <v>1.2138393434693029E-2</v>
      </c>
      <c r="H2489" s="37"/>
      <c r="I2489" s="37"/>
      <c r="J2489" s="37"/>
      <c r="K2489" s="37"/>
      <c r="L2489" s="37"/>
      <c r="M2489" s="37"/>
      <c r="N2489" s="37"/>
      <c r="O2489" s="37"/>
      <c r="P2489" s="37"/>
      <c r="Q2489" s="37"/>
      <c r="R2489" s="37"/>
      <c r="S2489" s="37"/>
      <c r="T2489" s="37"/>
      <c r="U2489" s="37"/>
      <c r="V2489" s="37"/>
      <c r="W2489" s="37"/>
      <c r="X2489" s="37"/>
      <c r="Y2489" s="37"/>
      <c r="Z2489" s="37"/>
      <c r="AA2489" s="37"/>
      <c r="AB2489" s="37"/>
      <c r="AC2489" s="37"/>
      <c r="AD2489" s="37"/>
      <c r="AE2489" s="37"/>
      <c r="AF2489" s="37"/>
      <c r="AG2489" s="37"/>
      <c r="AH2489" s="37"/>
      <c r="AI2489" s="37"/>
      <c r="AJ2489" s="37"/>
      <c r="AK2489" s="37"/>
      <c r="AL2489" s="37"/>
      <c r="AM2489" s="37"/>
      <c r="AN2489" s="37"/>
      <c r="AO2489" s="37"/>
      <c r="AP2489" s="37"/>
      <c r="AQ2489" s="37"/>
      <c r="AR2489" s="37"/>
      <c r="AS2489" s="37"/>
      <c r="AT2489" s="37"/>
      <c r="AU2489" s="37"/>
      <c r="AV2489" s="37"/>
      <c r="AW2489" s="37"/>
      <c r="AX2489" s="37"/>
      <c r="AY2489" s="37"/>
      <c r="AZ2489" s="37"/>
      <c r="BA2489" s="37"/>
      <c r="BB2489" s="37"/>
      <c r="BC2489" s="37"/>
      <c r="BD2489" s="37"/>
      <c r="BE2489" s="37"/>
      <c r="BF2489" s="37"/>
      <c r="BG2489" s="37"/>
      <c r="BH2489" s="37"/>
      <c r="BI2489" s="37"/>
      <c r="BJ2489" s="37"/>
      <c r="BK2489" s="37"/>
      <c r="BL2489" s="37"/>
      <c r="BM2489" s="37"/>
      <c r="BN2489" s="37"/>
      <c r="BO2489" s="37"/>
      <c r="BP2489" s="37"/>
      <c r="BQ2489" s="37"/>
      <c r="BR2489" s="37"/>
      <c r="BS2489" s="37"/>
      <c r="BT2489" s="37"/>
      <c r="BU2489" s="37"/>
      <c r="BV2489" s="37"/>
      <c r="BW2489" s="37"/>
      <c r="BX2489" s="37"/>
      <c r="BY2489" s="37"/>
      <c r="BZ2489" s="37"/>
      <c r="CA2489" s="37"/>
      <c r="CB2489" s="37"/>
      <c r="CC2489" s="37"/>
      <c r="CD2489" s="37"/>
      <c r="CE2489" s="37"/>
      <c r="CF2489" s="37"/>
      <c r="CG2489" s="37"/>
      <c r="CH2489" s="37"/>
      <c r="CI2489" s="37"/>
      <c r="CJ2489" s="37"/>
      <c r="CK2489" s="37"/>
      <c r="CL2489" s="37"/>
      <c r="CM2489" s="37"/>
      <c r="CN2489" s="37"/>
      <c r="CO2489" s="37"/>
      <c r="CP2489" s="37"/>
      <c r="CQ2489" s="37"/>
      <c r="CR2489" s="37"/>
      <c r="CS2489" s="37"/>
      <c r="CT2489" s="37"/>
      <c r="CU2489" s="37"/>
      <c r="CV2489" s="37"/>
      <c r="CW2489" s="37"/>
      <c r="CX2489" s="37"/>
      <c r="CY2489" s="37"/>
      <c r="CZ2489" s="37"/>
      <c r="DA2489" s="37"/>
      <c r="DB2489" s="37"/>
      <c r="DC2489" s="37"/>
      <c r="DD2489" s="37"/>
      <c r="DE2489" s="37"/>
      <c r="DF2489" s="37"/>
      <c r="DG2489" s="37"/>
      <c r="DH2489" s="37"/>
      <c r="DI2489" s="37"/>
      <c r="DJ2489" s="37"/>
      <c r="DK2489" s="37"/>
      <c r="DL2489" s="37"/>
      <c r="DR2489" s="37"/>
      <c r="DS2489" s="37"/>
      <c r="DT2489" s="37"/>
      <c r="DU2489" s="37"/>
      <c r="DV2489" s="37"/>
      <c r="DW2489" s="37"/>
      <c r="DX2489" s="37"/>
      <c r="DY2489" s="37"/>
      <c r="DZ2489" s="37"/>
      <c r="EA2489" s="37"/>
      <c r="EB2489" s="37"/>
      <c r="EC2489" s="37"/>
      <c r="ED2489" s="37"/>
      <c r="EE2489" s="37"/>
      <c r="EF2489" s="37"/>
      <c r="EG2489" s="37"/>
      <c r="EH2489" s="37"/>
      <c r="EI2489" s="37"/>
      <c r="EJ2489" s="37"/>
      <c r="EK2489" s="37"/>
      <c r="EL2489" s="37"/>
      <c r="EM2489" s="37"/>
      <c r="EN2489" s="37"/>
      <c r="EO2489" s="37"/>
      <c r="EP2489" s="37"/>
      <c r="EQ2489" s="37"/>
      <c r="ER2489" s="37"/>
      <c r="ES2489" s="37"/>
      <c r="ET2489" s="37"/>
      <c r="EU2489" s="37"/>
      <c r="EV2489" s="37"/>
      <c r="EW2489" s="37"/>
      <c r="EX2489" s="37"/>
      <c r="EY2489" s="37"/>
      <c r="EZ2489" s="37"/>
      <c r="FA2489" s="37"/>
      <c r="FB2489" s="37"/>
      <c r="FC2489" s="37"/>
      <c r="FD2489" s="37"/>
    </row>
    <row r="2490" spans="2:160" x14ac:dyDescent="0.5">
      <c r="B2490" s="36" t="s">
        <v>2685</v>
      </c>
      <c r="C2490" s="18">
        <v>-1.5338360907186654E-3</v>
      </c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F2490" s="37"/>
      <c r="AG2490" s="37"/>
      <c r="AH2490" s="37"/>
      <c r="AI2490" s="37"/>
      <c r="AJ2490" s="37"/>
      <c r="AK2490" s="37"/>
      <c r="AL2490" s="37"/>
      <c r="AM2490" s="37"/>
      <c r="AN2490" s="37"/>
      <c r="AO2490" s="37"/>
      <c r="AP2490" s="37"/>
      <c r="AQ2490" s="37"/>
      <c r="AR2490" s="37"/>
      <c r="AS2490" s="37"/>
      <c r="AT2490" s="37"/>
      <c r="AU2490" s="37"/>
      <c r="AV2490" s="37"/>
      <c r="AW2490" s="37"/>
      <c r="AX2490" s="37"/>
      <c r="AY2490" s="37"/>
      <c r="AZ2490" s="37"/>
      <c r="BA2490" s="37"/>
      <c r="BB2490" s="37"/>
      <c r="BC2490" s="37"/>
      <c r="BD2490" s="37"/>
      <c r="BE2490" s="37"/>
      <c r="BF2490" s="37"/>
      <c r="BG2490" s="37"/>
      <c r="BH2490" s="37"/>
      <c r="BI2490" s="37"/>
      <c r="BJ2490" s="37"/>
      <c r="BK2490" s="37"/>
      <c r="BL2490" s="37"/>
      <c r="BM2490" s="37"/>
      <c r="BN2490" s="37"/>
      <c r="BO2490" s="37"/>
      <c r="BP2490" s="37"/>
      <c r="BQ2490" s="37"/>
      <c r="BR2490" s="37"/>
      <c r="BS2490" s="37"/>
      <c r="BT2490" s="37"/>
      <c r="BU2490" s="37"/>
      <c r="BV2490" s="37"/>
      <c r="BW2490" s="37"/>
      <c r="BX2490" s="37"/>
      <c r="BY2490" s="37"/>
      <c r="BZ2490" s="37"/>
      <c r="CA2490" s="37"/>
      <c r="CB2490" s="37"/>
      <c r="CC2490" s="37"/>
      <c r="CD2490" s="37"/>
      <c r="CE2490" s="37"/>
      <c r="CF2490" s="37"/>
      <c r="CG2490" s="37"/>
      <c r="CH2490" s="37"/>
      <c r="CI2490" s="37"/>
      <c r="CJ2490" s="37"/>
      <c r="CK2490" s="37"/>
      <c r="CL2490" s="37"/>
      <c r="CM2490" s="37"/>
      <c r="CN2490" s="37"/>
      <c r="CO2490" s="37"/>
      <c r="CP2490" s="37"/>
      <c r="CQ2490" s="37"/>
      <c r="CR2490" s="37"/>
      <c r="CS2490" s="37"/>
      <c r="CT2490" s="37"/>
      <c r="CU2490" s="37"/>
      <c r="CV2490" s="37"/>
      <c r="CW2490" s="37"/>
      <c r="CX2490" s="37"/>
      <c r="CY2490" s="37"/>
      <c r="CZ2490" s="37"/>
      <c r="DA2490" s="37"/>
      <c r="DB2490" s="37"/>
      <c r="DC2490" s="37"/>
      <c r="DD2490" s="37"/>
      <c r="DE2490" s="37"/>
      <c r="DF2490" s="37"/>
      <c r="DG2490" s="37"/>
      <c r="DH2490" s="37"/>
      <c r="DI2490" s="37"/>
      <c r="DJ2490" s="37"/>
      <c r="DK2490" s="37"/>
      <c r="DL2490" s="37"/>
      <c r="DR2490" s="37"/>
      <c r="DS2490" s="37"/>
      <c r="DT2490" s="37"/>
      <c r="DU2490" s="37"/>
      <c r="DV2490" s="37"/>
      <c r="DW2490" s="37"/>
      <c r="DX2490" s="37"/>
      <c r="DY2490" s="37"/>
      <c r="DZ2490" s="37"/>
      <c r="EA2490" s="37"/>
      <c r="EB2490" s="37"/>
      <c r="EC2490" s="37"/>
      <c r="ED2490" s="37"/>
      <c r="EE2490" s="37"/>
      <c r="EF2490" s="37"/>
      <c r="EG2490" s="37"/>
      <c r="EH2490" s="37"/>
      <c r="EI2490" s="37"/>
      <c r="EJ2490" s="37"/>
      <c r="EK2490" s="37"/>
      <c r="EL2490" s="37"/>
      <c r="EM2490" s="37"/>
      <c r="EN2490" s="37"/>
      <c r="EO2490" s="37"/>
      <c r="EP2490" s="37"/>
      <c r="EQ2490" s="37"/>
      <c r="ER2490" s="37"/>
      <c r="ES2490" s="37"/>
      <c r="ET2490" s="37"/>
      <c r="EU2490" s="37"/>
      <c r="EV2490" s="37"/>
      <c r="EW2490" s="37"/>
      <c r="EX2490" s="37"/>
      <c r="EY2490" s="37"/>
      <c r="EZ2490" s="37"/>
      <c r="FA2490" s="37"/>
      <c r="FB2490" s="37"/>
      <c r="FC2490" s="37"/>
      <c r="FD2490" s="37"/>
    </row>
    <row r="2491" spans="2:160" x14ac:dyDescent="0.5">
      <c r="B2491" s="36" t="s">
        <v>2686</v>
      </c>
      <c r="C2491" s="18">
        <v>1.4655052458742546E-2</v>
      </c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7"/>
      <c r="AD2491" s="37"/>
      <c r="AE2491" s="37"/>
      <c r="AF2491" s="37"/>
      <c r="AG2491" s="37"/>
      <c r="AH2491" s="37"/>
      <c r="AI2491" s="37"/>
      <c r="AJ2491" s="37"/>
      <c r="AK2491" s="37"/>
      <c r="AL2491" s="37"/>
      <c r="AM2491" s="37"/>
      <c r="AN2491" s="37"/>
      <c r="AO2491" s="37"/>
      <c r="AP2491" s="37"/>
      <c r="AQ2491" s="37"/>
      <c r="AR2491" s="37"/>
      <c r="AS2491" s="37"/>
      <c r="AT2491" s="37"/>
      <c r="AU2491" s="37"/>
      <c r="AV2491" s="37"/>
      <c r="AW2491" s="37"/>
      <c r="AX2491" s="37"/>
      <c r="AY2491" s="37"/>
      <c r="AZ2491" s="37"/>
      <c r="BA2491" s="37"/>
      <c r="BB2491" s="37"/>
      <c r="BC2491" s="37"/>
      <c r="BD2491" s="37"/>
      <c r="BE2491" s="37"/>
      <c r="BF2491" s="37"/>
      <c r="BG2491" s="37"/>
      <c r="BH2491" s="37"/>
      <c r="BI2491" s="37"/>
      <c r="BJ2491" s="37"/>
      <c r="BK2491" s="37"/>
      <c r="BL2491" s="37"/>
      <c r="BM2491" s="37"/>
      <c r="BN2491" s="37"/>
      <c r="BO2491" s="37"/>
      <c r="BP2491" s="37"/>
      <c r="BQ2491" s="37"/>
      <c r="BR2491" s="37"/>
      <c r="BS2491" s="37"/>
      <c r="BT2491" s="37"/>
      <c r="BU2491" s="37"/>
      <c r="BV2491" s="37"/>
      <c r="BW2491" s="37"/>
      <c r="BX2491" s="37"/>
      <c r="BY2491" s="37"/>
      <c r="BZ2491" s="37"/>
      <c r="CA2491" s="37"/>
      <c r="CB2491" s="37"/>
      <c r="CC2491" s="37"/>
      <c r="CD2491" s="37"/>
      <c r="CE2491" s="37"/>
      <c r="CF2491" s="37"/>
      <c r="CG2491" s="37"/>
      <c r="CH2491" s="37"/>
      <c r="CI2491" s="37"/>
      <c r="CJ2491" s="37"/>
      <c r="CK2491" s="37"/>
      <c r="CL2491" s="37"/>
      <c r="CM2491" s="37"/>
      <c r="CN2491" s="37"/>
      <c r="CO2491" s="37"/>
      <c r="CP2491" s="37"/>
      <c r="CQ2491" s="37"/>
      <c r="CR2491" s="37"/>
      <c r="CS2491" s="37"/>
      <c r="CT2491" s="37"/>
      <c r="CU2491" s="37"/>
      <c r="CV2491" s="37"/>
      <c r="CW2491" s="37"/>
      <c r="CX2491" s="37"/>
      <c r="CY2491" s="37"/>
      <c r="CZ2491" s="37"/>
      <c r="DA2491" s="37"/>
      <c r="DB2491" s="37"/>
      <c r="DC2491" s="37"/>
      <c r="DD2491" s="37"/>
      <c r="DE2491" s="37"/>
      <c r="DF2491" s="37"/>
      <c r="DG2491" s="37"/>
      <c r="DH2491" s="37"/>
      <c r="DI2491" s="37"/>
      <c r="DJ2491" s="37"/>
      <c r="DK2491" s="37"/>
      <c r="DL2491" s="37"/>
      <c r="DR2491" s="37"/>
      <c r="DS2491" s="37"/>
      <c r="DT2491" s="37"/>
      <c r="DU2491" s="37"/>
      <c r="DV2491" s="37"/>
      <c r="DW2491" s="37"/>
      <c r="DX2491" s="37"/>
      <c r="DY2491" s="37"/>
      <c r="DZ2491" s="37"/>
      <c r="EA2491" s="37"/>
      <c r="EB2491" s="37"/>
      <c r="EC2491" s="37"/>
      <c r="ED2491" s="37"/>
      <c r="EE2491" s="37"/>
      <c r="EF2491" s="37"/>
      <c r="EG2491" s="37"/>
      <c r="EH2491" s="37"/>
      <c r="EI2491" s="37"/>
      <c r="EJ2491" s="37"/>
      <c r="EK2491" s="37"/>
      <c r="EL2491" s="37"/>
      <c r="EM2491" s="37"/>
      <c r="EN2491" s="37"/>
      <c r="EO2491" s="37"/>
      <c r="EP2491" s="37"/>
      <c r="EQ2491" s="37"/>
      <c r="ER2491" s="37"/>
      <c r="ES2491" s="37"/>
      <c r="ET2491" s="37"/>
      <c r="EU2491" s="37"/>
      <c r="EV2491" s="37"/>
      <c r="EW2491" s="37"/>
      <c r="EX2491" s="37"/>
      <c r="EY2491" s="37"/>
      <c r="EZ2491" s="37"/>
      <c r="FA2491" s="37"/>
      <c r="FB2491" s="37"/>
      <c r="FC2491" s="37"/>
      <c r="FD2491" s="37"/>
    </row>
    <row r="2492" spans="2:160" x14ac:dyDescent="0.5">
      <c r="B2492" s="36" t="s">
        <v>2687</v>
      </c>
      <c r="C2492" s="18">
        <v>2.5452829981678082E-3</v>
      </c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7"/>
      <c r="AD2492" s="37"/>
      <c r="AE2492" s="37"/>
      <c r="AF2492" s="37"/>
      <c r="AG2492" s="37"/>
      <c r="AH2492" s="37"/>
      <c r="AI2492" s="37"/>
      <c r="AJ2492" s="37"/>
      <c r="AK2492" s="37"/>
      <c r="AL2492" s="37"/>
      <c r="AM2492" s="37"/>
      <c r="AN2492" s="37"/>
      <c r="AO2492" s="37"/>
      <c r="AP2492" s="37"/>
      <c r="AQ2492" s="37"/>
      <c r="AR2492" s="37"/>
      <c r="AS2492" s="37"/>
      <c r="AT2492" s="37"/>
      <c r="AU2492" s="37"/>
      <c r="AV2492" s="37"/>
      <c r="AW2492" s="37"/>
      <c r="AX2492" s="37"/>
      <c r="AY2492" s="37"/>
      <c r="AZ2492" s="37"/>
      <c r="BA2492" s="37"/>
      <c r="BB2492" s="37"/>
      <c r="BC2492" s="37"/>
      <c r="BD2492" s="37"/>
      <c r="BE2492" s="37"/>
      <c r="BF2492" s="37"/>
      <c r="BG2492" s="37"/>
      <c r="BH2492" s="37"/>
      <c r="BI2492" s="37"/>
      <c r="BJ2492" s="37"/>
      <c r="BK2492" s="37"/>
      <c r="BL2492" s="37"/>
      <c r="BM2492" s="37"/>
      <c r="BN2492" s="37"/>
      <c r="BO2492" s="37"/>
      <c r="BP2492" s="37"/>
      <c r="BQ2492" s="37"/>
      <c r="BR2492" s="37"/>
      <c r="BS2492" s="37"/>
      <c r="BT2492" s="37"/>
      <c r="BU2492" s="37"/>
      <c r="BV2492" s="37"/>
      <c r="BW2492" s="37"/>
      <c r="BX2492" s="37"/>
      <c r="BY2492" s="37"/>
      <c r="BZ2492" s="37"/>
      <c r="CA2492" s="37"/>
      <c r="CB2492" s="37"/>
      <c r="CC2492" s="37"/>
      <c r="CD2492" s="37"/>
      <c r="CE2492" s="37"/>
      <c r="CF2492" s="37"/>
      <c r="CG2492" s="37"/>
      <c r="CH2492" s="37"/>
      <c r="CI2492" s="37"/>
      <c r="CJ2492" s="37"/>
      <c r="CK2492" s="37"/>
      <c r="CL2492" s="37"/>
      <c r="CM2492" s="37"/>
      <c r="CN2492" s="37"/>
      <c r="CO2492" s="37"/>
      <c r="CP2492" s="37"/>
      <c r="CQ2492" s="37"/>
      <c r="CR2492" s="37"/>
      <c r="CS2492" s="37"/>
      <c r="CT2492" s="37"/>
      <c r="CU2492" s="37"/>
      <c r="CV2492" s="37"/>
      <c r="CW2492" s="37"/>
      <c r="CX2492" s="37"/>
      <c r="CY2492" s="37"/>
      <c r="CZ2492" s="37"/>
      <c r="DA2492" s="37"/>
      <c r="DB2492" s="37"/>
      <c r="DC2492" s="37"/>
      <c r="DD2492" s="37"/>
      <c r="DE2492" s="37"/>
      <c r="DF2492" s="37"/>
      <c r="DG2492" s="37"/>
      <c r="DH2492" s="37"/>
      <c r="DI2492" s="37"/>
      <c r="DJ2492" s="37"/>
      <c r="DK2492" s="37"/>
      <c r="DL2492" s="37"/>
      <c r="DR2492" s="37"/>
      <c r="DS2492" s="37"/>
      <c r="DT2492" s="37"/>
      <c r="DU2492" s="37"/>
      <c r="DV2492" s="37"/>
      <c r="DW2492" s="37"/>
      <c r="DX2492" s="37"/>
      <c r="DY2492" s="37"/>
      <c r="DZ2492" s="37"/>
      <c r="EA2492" s="37"/>
      <c r="EB2492" s="37"/>
      <c r="EC2492" s="37"/>
      <c r="ED2492" s="37"/>
      <c r="EE2492" s="37"/>
      <c r="EF2492" s="37"/>
      <c r="EG2492" s="37"/>
      <c r="EH2492" s="37"/>
      <c r="EI2492" s="37"/>
      <c r="EJ2492" s="37"/>
      <c r="EK2492" s="37"/>
      <c r="EL2492" s="37"/>
      <c r="EM2492" s="37"/>
      <c r="EN2492" s="37"/>
      <c r="EO2492" s="37"/>
      <c r="EP2492" s="37"/>
      <c r="EQ2492" s="37"/>
      <c r="ER2492" s="37"/>
      <c r="ES2492" s="37"/>
      <c r="ET2492" s="37"/>
      <c r="EU2492" s="37"/>
      <c r="EV2492" s="37"/>
      <c r="EW2492" s="37"/>
      <c r="EX2492" s="37"/>
      <c r="EY2492" s="37"/>
      <c r="EZ2492" s="37"/>
      <c r="FA2492" s="37"/>
      <c r="FB2492" s="37"/>
      <c r="FC2492" s="37"/>
      <c r="FD2492" s="37"/>
    </row>
    <row r="2493" spans="2:160" x14ac:dyDescent="0.5">
      <c r="B2493" s="36" t="s">
        <v>2688</v>
      </c>
      <c r="C2493" s="18">
        <v>1.7727974086516607E-3</v>
      </c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/>
      <c r="AA2493" s="37"/>
      <c r="AB2493" s="37"/>
      <c r="AC2493" s="37"/>
      <c r="AD2493" s="37"/>
      <c r="AE2493" s="37"/>
      <c r="AF2493" s="37"/>
      <c r="AG2493" s="37"/>
      <c r="AH2493" s="37"/>
      <c r="AI2493" s="37"/>
      <c r="AJ2493" s="37"/>
      <c r="AK2493" s="37"/>
      <c r="AL2493" s="37"/>
      <c r="AM2493" s="37"/>
      <c r="AN2493" s="37"/>
      <c r="AO2493" s="37"/>
      <c r="AP2493" s="37"/>
      <c r="AQ2493" s="37"/>
      <c r="AR2493" s="37"/>
      <c r="AS2493" s="37"/>
      <c r="AT2493" s="37"/>
      <c r="AU2493" s="37"/>
      <c r="AV2493" s="37"/>
      <c r="AW2493" s="37"/>
      <c r="AX2493" s="37"/>
      <c r="AY2493" s="37"/>
      <c r="AZ2493" s="37"/>
      <c r="BA2493" s="37"/>
      <c r="BB2493" s="37"/>
      <c r="BC2493" s="37"/>
      <c r="BD2493" s="37"/>
      <c r="BE2493" s="37"/>
      <c r="BF2493" s="37"/>
      <c r="BG2493" s="37"/>
      <c r="BH2493" s="37"/>
      <c r="BI2493" s="37"/>
      <c r="BJ2493" s="37"/>
      <c r="BK2493" s="37"/>
      <c r="BL2493" s="37"/>
      <c r="BM2493" s="37"/>
      <c r="BN2493" s="37"/>
      <c r="BO2493" s="37"/>
      <c r="BP2493" s="37"/>
      <c r="BQ2493" s="37"/>
      <c r="BR2493" s="37"/>
      <c r="BS2493" s="37"/>
      <c r="BT2493" s="37"/>
      <c r="BU2493" s="37"/>
      <c r="BV2493" s="37"/>
      <c r="BW2493" s="37"/>
      <c r="BX2493" s="37"/>
      <c r="BY2493" s="37"/>
      <c r="BZ2493" s="37"/>
      <c r="CA2493" s="37"/>
      <c r="CB2493" s="37"/>
      <c r="CC2493" s="37"/>
      <c r="CD2493" s="37"/>
      <c r="CE2493" s="37"/>
      <c r="CF2493" s="37"/>
      <c r="CG2493" s="37"/>
      <c r="CH2493" s="37"/>
      <c r="CI2493" s="37"/>
      <c r="CJ2493" s="37"/>
      <c r="CK2493" s="37"/>
      <c r="CL2493" s="37"/>
      <c r="CM2493" s="37"/>
      <c r="CN2493" s="37"/>
      <c r="CO2493" s="37"/>
      <c r="CP2493" s="37"/>
      <c r="CQ2493" s="37"/>
      <c r="CR2493" s="37"/>
      <c r="CS2493" s="37"/>
      <c r="CT2493" s="37"/>
      <c r="CU2493" s="37"/>
      <c r="CV2493" s="37"/>
      <c r="CW2493" s="37"/>
      <c r="CX2493" s="37"/>
      <c r="CY2493" s="37"/>
      <c r="CZ2493" s="37"/>
      <c r="DA2493" s="37"/>
      <c r="DB2493" s="37"/>
      <c r="DC2493" s="37"/>
      <c r="DD2493" s="37"/>
      <c r="DE2493" s="37"/>
      <c r="DF2493" s="37"/>
      <c r="DG2493" s="37"/>
      <c r="DH2493" s="37"/>
      <c r="DI2493" s="37"/>
      <c r="DJ2493" s="37"/>
      <c r="DK2493" s="37"/>
      <c r="DL2493" s="37"/>
      <c r="DR2493" s="37"/>
      <c r="DS2493" s="37"/>
      <c r="DT2493" s="37"/>
      <c r="DU2493" s="37"/>
      <c r="DV2493" s="37"/>
      <c r="DW2493" s="37"/>
      <c r="DX2493" s="37"/>
      <c r="DY2493" s="37"/>
      <c r="DZ2493" s="37"/>
      <c r="EA2493" s="37"/>
      <c r="EB2493" s="37"/>
      <c r="EC2493" s="37"/>
      <c r="ED2493" s="37"/>
      <c r="EE2493" s="37"/>
      <c r="EF2493" s="37"/>
      <c r="EG2493" s="37"/>
      <c r="EH2493" s="37"/>
      <c r="EI2493" s="37"/>
      <c r="EJ2493" s="37"/>
      <c r="EK2493" s="37"/>
      <c r="EL2493" s="37"/>
      <c r="EM2493" s="37"/>
      <c r="EN2493" s="37"/>
      <c r="EO2493" s="37"/>
      <c r="EP2493" s="37"/>
      <c r="EQ2493" s="37"/>
      <c r="ER2493" s="37"/>
      <c r="ES2493" s="37"/>
      <c r="ET2493" s="37"/>
      <c r="EU2493" s="37"/>
      <c r="EV2493" s="37"/>
      <c r="EW2493" s="37"/>
      <c r="EX2493" s="37"/>
      <c r="EY2493" s="37"/>
      <c r="EZ2493" s="37"/>
      <c r="FA2493" s="37"/>
      <c r="FB2493" s="37"/>
      <c r="FC2493" s="37"/>
      <c r="FD2493" s="37"/>
    </row>
    <row r="2494" spans="2:160" x14ac:dyDescent="0.5">
      <c r="B2494" s="36" t="s">
        <v>2689</v>
      </c>
      <c r="C2494" s="18">
        <v>-1.0339403340506537E-2</v>
      </c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F2494" s="37"/>
      <c r="AG2494" s="37"/>
      <c r="AH2494" s="37"/>
      <c r="AI2494" s="37"/>
      <c r="AJ2494" s="37"/>
      <c r="AK2494" s="37"/>
      <c r="AL2494" s="37"/>
      <c r="AM2494" s="37"/>
      <c r="AN2494" s="37"/>
      <c r="AO2494" s="37"/>
      <c r="AP2494" s="37"/>
      <c r="AQ2494" s="37"/>
      <c r="AR2494" s="37"/>
      <c r="AS2494" s="37"/>
      <c r="AT2494" s="37"/>
      <c r="AU2494" s="37"/>
      <c r="AV2494" s="37"/>
      <c r="AW2494" s="37"/>
      <c r="AX2494" s="37"/>
      <c r="AY2494" s="37"/>
      <c r="AZ2494" s="37"/>
      <c r="BA2494" s="37"/>
      <c r="BB2494" s="37"/>
      <c r="BC2494" s="37"/>
      <c r="BD2494" s="37"/>
      <c r="BE2494" s="37"/>
      <c r="BF2494" s="37"/>
      <c r="BG2494" s="37"/>
      <c r="BH2494" s="37"/>
      <c r="BI2494" s="37"/>
      <c r="BJ2494" s="37"/>
      <c r="BK2494" s="37"/>
      <c r="BL2494" s="37"/>
      <c r="BM2494" s="37"/>
      <c r="BN2494" s="37"/>
      <c r="BO2494" s="37"/>
      <c r="BP2494" s="37"/>
      <c r="BQ2494" s="37"/>
      <c r="BR2494" s="37"/>
      <c r="BS2494" s="37"/>
      <c r="BT2494" s="37"/>
      <c r="BU2494" s="37"/>
      <c r="BV2494" s="37"/>
      <c r="BW2494" s="37"/>
      <c r="BX2494" s="37"/>
      <c r="BY2494" s="37"/>
      <c r="BZ2494" s="37"/>
      <c r="CA2494" s="37"/>
      <c r="CB2494" s="37"/>
      <c r="CC2494" s="37"/>
      <c r="CD2494" s="37"/>
      <c r="CE2494" s="37"/>
      <c r="CF2494" s="37"/>
      <c r="CG2494" s="37"/>
      <c r="CH2494" s="37"/>
      <c r="CI2494" s="37"/>
      <c r="CJ2494" s="37"/>
      <c r="CK2494" s="37"/>
      <c r="CL2494" s="37"/>
      <c r="CM2494" s="37"/>
      <c r="CN2494" s="37"/>
      <c r="CO2494" s="37"/>
      <c r="CP2494" s="37"/>
      <c r="CQ2494" s="37"/>
      <c r="CR2494" s="37"/>
      <c r="CS2494" s="37"/>
      <c r="CT2494" s="37"/>
      <c r="CU2494" s="37"/>
      <c r="CV2494" s="37"/>
      <c r="CW2494" s="37"/>
      <c r="CX2494" s="37"/>
      <c r="CY2494" s="37"/>
      <c r="CZ2494" s="37"/>
      <c r="DA2494" s="37"/>
      <c r="DB2494" s="37"/>
      <c r="DC2494" s="37"/>
      <c r="DD2494" s="37"/>
      <c r="DE2494" s="37"/>
      <c r="DF2494" s="37"/>
      <c r="DG2494" s="37"/>
      <c r="DH2494" s="37"/>
      <c r="DI2494" s="37"/>
      <c r="DJ2494" s="37"/>
      <c r="DK2494" s="37"/>
      <c r="DL2494" s="37"/>
      <c r="DR2494" s="37"/>
      <c r="DS2494" s="37"/>
      <c r="DT2494" s="37"/>
      <c r="DU2494" s="37"/>
      <c r="DV2494" s="37"/>
      <c r="DW2494" s="37"/>
      <c r="DX2494" s="37"/>
      <c r="DY2494" s="37"/>
      <c r="DZ2494" s="37"/>
      <c r="EA2494" s="37"/>
      <c r="EB2494" s="37"/>
      <c r="EC2494" s="37"/>
      <c r="ED2494" s="37"/>
      <c r="EE2494" s="37"/>
      <c r="EF2494" s="37"/>
      <c r="EG2494" s="37"/>
      <c r="EH2494" s="37"/>
      <c r="EI2494" s="37"/>
      <c r="EJ2494" s="37"/>
      <c r="EK2494" s="37"/>
      <c r="EL2494" s="37"/>
      <c r="EM2494" s="37"/>
      <c r="EN2494" s="37"/>
      <c r="EO2494" s="37"/>
      <c r="EP2494" s="37"/>
      <c r="EQ2494" s="37"/>
      <c r="ER2494" s="37"/>
      <c r="ES2494" s="37"/>
      <c r="ET2494" s="37"/>
      <c r="EU2494" s="37"/>
      <c r="EV2494" s="37"/>
      <c r="EW2494" s="37"/>
      <c r="EX2494" s="37"/>
      <c r="EY2494" s="37"/>
      <c r="EZ2494" s="37"/>
      <c r="FA2494" s="37"/>
      <c r="FB2494" s="37"/>
      <c r="FC2494" s="37"/>
      <c r="FD2494" s="37"/>
    </row>
    <row r="2495" spans="2:160" x14ac:dyDescent="0.5">
      <c r="B2495" s="36" t="s">
        <v>2690</v>
      </c>
      <c r="C2495" s="18">
        <v>7.6879349643748096E-3</v>
      </c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/>
      <c r="AA2495" s="37"/>
      <c r="AB2495" s="37"/>
      <c r="AC2495" s="37"/>
      <c r="AD2495" s="37"/>
      <c r="AE2495" s="37"/>
      <c r="AF2495" s="37"/>
      <c r="AG2495" s="37"/>
      <c r="AH2495" s="37"/>
      <c r="AI2495" s="37"/>
      <c r="AJ2495" s="37"/>
      <c r="AK2495" s="37"/>
      <c r="AL2495" s="37"/>
      <c r="AM2495" s="37"/>
      <c r="AN2495" s="37"/>
      <c r="AO2495" s="37"/>
      <c r="AP2495" s="37"/>
      <c r="AQ2495" s="37"/>
      <c r="AR2495" s="37"/>
      <c r="AS2495" s="37"/>
      <c r="AT2495" s="37"/>
      <c r="AU2495" s="37"/>
      <c r="AV2495" s="37"/>
      <c r="AW2495" s="37"/>
      <c r="AX2495" s="37"/>
      <c r="AY2495" s="37"/>
      <c r="AZ2495" s="37"/>
      <c r="BA2495" s="37"/>
      <c r="BB2495" s="37"/>
      <c r="BC2495" s="37"/>
      <c r="BD2495" s="37"/>
      <c r="BE2495" s="37"/>
      <c r="BF2495" s="37"/>
      <c r="BG2495" s="37"/>
      <c r="BH2495" s="37"/>
      <c r="BI2495" s="37"/>
      <c r="BJ2495" s="37"/>
      <c r="BK2495" s="37"/>
      <c r="BL2495" s="37"/>
      <c r="BM2495" s="37"/>
      <c r="BN2495" s="37"/>
      <c r="BO2495" s="37"/>
      <c r="BP2495" s="37"/>
      <c r="BQ2495" s="37"/>
      <c r="BR2495" s="37"/>
      <c r="BS2495" s="37"/>
      <c r="BT2495" s="37"/>
      <c r="BU2495" s="37"/>
      <c r="BV2495" s="37"/>
      <c r="BW2495" s="37"/>
      <c r="BX2495" s="37"/>
      <c r="BY2495" s="37"/>
      <c r="BZ2495" s="37"/>
      <c r="CA2495" s="37"/>
      <c r="CB2495" s="37"/>
      <c r="CC2495" s="37"/>
      <c r="CD2495" s="37"/>
      <c r="CE2495" s="37"/>
      <c r="CF2495" s="37"/>
      <c r="CG2495" s="37"/>
      <c r="CH2495" s="37"/>
      <c r="CI2495" s="37"/>
      <c r="CJ2495" s="37"/>
      <c r="CK2495" s="37"/>
      <c r="CL2495" s="37"/>
      <c r="CM2495" s="37"/>
      <c r="CN2495" s="37"/>
      <c r="CO2495" s="37"/>
      <c r="CP2495" s="37"/>
      <c r="CQ2495" s="37"/>
      <c r="CR2495" s="37"/>
      <c r="CS2495" s="37"/>
      <c r="CT2495" s="37"/>
      <c r="CU2495" s="37"/>
      <c r="CV2495" s="37"/>
      <c r="CW2495" s="37"/>
      <c r="CX2495" s="37"/>
      <c r="CY2495" s="37"/>
      <c r="CZ2495" s="37"/>
      <c r="DA2495" s="37"/>
      <c r="DB2495" s="37"/>
      <c r="DC2495" s="37"/>
      <c r="DD2495" s="37"/>
      <c r="DE2495" s="37"/>
      <c r="DF2495" s="37"/>
      <c r="DG2495" s="37"/>
      <c r="DH2495" s="37"/>
      <c r="DI2495" s="37"/>
      <c r="DJ2495" s="37"/>
      <c r="DK2495" s="37"/>
      <c r="DL2495" s="37"/>
      <c r="DR2495" s="37"/>
      <c r="DS2495" s="37"/>
      <c r="DT2495" s="37"/>
      <c r="DU2495" s="37"/>
      <c r="DV2495" s="37"/>
      <c r="DW2495" s="37"/>
      <c r="DX2495" s="37"/>
      <c r="DY2495" s="37"/>
      <c r="DZ2495" s="37"/>
      <c r="EA2495" s="37"/>
      <c r="EB2495" s="37"/>
      <c r="EC2495" s="37"/>
      <c r="ED2495" s="37"/>
      <c r="EE2495" s="37"/>
      <c r="EF2495" s="37"/>
      <c r="EG2495" s="37"/>
      <c r="EH2495" s="37"/>
      <c r="EI2495" s="37"/>
      <c r="EJ2495" s="37"/>
      <c r="EK2495" s="37"/>
      <c r="EL2495" s="37"/>
      <c r="EM2495" s="37"/>
      <c r="EN2495" s="37"/>
      <c r="EO2495" s="37"/>
      <c r="EP2495" s="37"/>
      <c r="EQ2495" s="37"/>
      <c r="ER2495" s="37"/>
      <c r="ES2495" s="37"/>
      <c r="ET2495" s="37"/>
      <c r="EU2495" s="37"/>
      <c r="EV2495" s="37"/>
      <c r="EW2495" s="37"/>
      <c r="EX2495" s="37"/>
      <c r="EY2495" s="37"/>
      <c r="EZ2495" s="37"/>
      <c r="FA2495" s="37"/>
      <c r="FB2495" s="37"/>
      <c r="FC2495" s="37"/>
      <c r="FD2495" s="37"/>
    </row>
    <row r="2496" spans="2:160" x14ac:dyDescent="0.5">
      <c r="B2496" s="36" t="s">
        <v>2691</v>
      </c>
      <c r="C2496" s="18">
        <v>-2.6069906783652286E-3</v>
      </c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F2496" s="37"/>
      <c r="AG2496" s="37"/>
      <c r="AH2496" s="37"/>
      <c r="AI2496" s="37"/>
      <c r="AJ2496" s="37"/>
      <c r="AK2496" s="37"/>
      <c r="AL2496" s="37"/>
      <c r="AM2496" s="37"/>
      <c r="AN2496" s="37"/>
      <c r="AO2496" s="37"/>
      <c r="AP2496" s="37"/>
      <c r="AQ2496" s="37"/>
      <c r="AR2496" s="37"/>
      <c r="AS2496" s="37"/>
      <c r="AT2496" s="37"/>
      <c r="AU2496" s="37"/>
      <c r="AV2496" s="37"/>
      <c r="AW2496" s="37"/>
      <c r="AX2496" s="37"/>
      <c r="AY2496" s="37"/>
      <c r="AZ2496" s="37"/>
      <c r="BA2496" s="37"/>
      <c r="BB2496" s="37"/>
      <c r="BC2496" s="37"/>
      <c r="BD2496" s="37"/>
      <c r="BE2496" s="37"/>
      <c r="BF2496" s="37"/>
      <c r="BG2496" s="37"/>
      <c r="BH2496" s="37"/>
      <c r="BI2496" s="37"/>
      <c r="BJ2496" s="37"/>
      <c r="BK2496" s="37"/>
      <c r="BL2496" s="37"/>
      <c r="BM2496" s="37"/>
      <c r="BN2496" s="37"/>
      <c r="BO2496" s="37"/>
      <c r="BP2496" s="37"/>
      <c r="BQ2496" s="37"/>
      <c r="BR2496" s="37"/>
      <c r="BS2496" s="37"/>
      <c r="BT2496" s="37"/>
      <c r="BU2496" s="37"/>
      <c r="BV2496" s="37"/>
      <c r="BW2496" s="37"/>
      <c r="BX2496" s="37"/>
      <c r="BY2496" s="37"/>
      <c r="BZ2496" s="37"/>
      <c r="CA2496" s="37"/>
      <c r="CB2496" s="37"/>
      <c r="CC2496" s="37"/>
      <c r="CD2496" s="37"/>
      <c r="CE2496" s="37"/>
      <c r="CF2496" s="37"/>
      <c r="CG2496" s="37"/>
      <c r="CH2496" s="37"/>
      <c r="CI2496" s="37"/>
      <c r="CJ2496" s="37"/>
      <c r="CK2496" s="37"/>
      <c r="CL2496" s="37"/>
      <c r="CM2496" s="37"/>
      <c r="CN2496" s="37"/>
      <c r="CO2496" s="37"/>
      <c r="CP2496" s="37"/>
      <c r="CQ2496" s="37"/>
      <c r="CR2496" s="37"/>
      <c r="CS2496" s="37"/>
      <c r="CT2496" s="37"/>
      <c r="CU2496" s="37"/>
      <c r="CV2496" s="37"/>
      <c r="CW2496" s="37"/>
      <c r="CX2496" s="37"/>
      <c r="CY2496" s="37"/>
      <c r="CZ2496" s="37"/>
      <c r="DA2496" s="37"/>
      <c r="DB2496" s="37"/>
      <c r="DC2496" s="37"/>
      <c r="DD2496" s="37"/>
      <c r="DE2496" s="37"/>
      <c r="DF2496" s="37"/>
      <c r="DG2496" s="37"/>
      <c r="DH2496" s="37"/>
      <c r="DI2496" s="37"/>
      <c r="DJ2496" s="37"/>
      <c r="DK2496" s="37"/>
      <c r="DL2496" s="37"/>
      <c r="DR2496" s="37"/>
      <c r="DS2496" s="37"/>
      <c r="DT2496" s="37"/>
      <c r="DU2496" s="37"/>
      <c r="DV2496" s="37"/>
      <c r="DW2496" s="37"/>
      <c r="DX2496" s="37"/>
      <c r="DY2496" s="37"/>
      <c r="DZ2496" s="37"/>
      <c r="EA2496" s="37"/>
      <c r="EB2496" s="37"/>
      <c r="EC2496" s="37"/>
      <c r="ED2496" s="37"/>
      <c r="EE2496" s="37"/>
      <c r="EF2496" s="37"/>
      <c r="EG2496" s="37"/>
      <c r="EH2496" s="37"/>
      <c r="EI2496" s="37"/>
      <c r="EJ2496" s="37"/>
      <c r="EK2496" s="37"/>
      <c r="EL2496" s="37"/>
      <c r="EM2496" s="37"/>
      <c r="EN2496" s="37"/>
      <c r="EO2496" s="37"/>
      <c r="EP2496" s="37"/>
      <c r="EQ2496" s="37"/>
      <c r="ER2496" s="37"/>
      <c r="ES2496" s="37"/>
      <c r="ET2496" s="37"/>
      <c r="EU2496" s="37"/>
      <c r="EV2496" s="37"/>
      <c r="EW2496" s="37"/>
      <c r="EX2496" s="37"/>
      <c r="EY2496" s="37"/>
      <c r="EZ2496" s="37"/>
      <c r="FA2496" s="37"/>
      <c r="FB2496" s="37"/>
      <c r="FC2496" s="37"/>
      <c r="FD2496" s="37"/>
    </row>
    <row r="2497" spans="2:160" x14ac:dyDescent="0.5">
      <c r="B2497" s="36" t="s">
        <v>2692</v>
      </c>
      <c r="C2497" s="18">
        <v>-4.4286420295425177E-3</v>
      </c>
      <c r="H2497" s="37"/>
      <c r="I2497" s="37"/>
      <c r="J2497" s="37"/>
      <c r="K2497" s="37"/>
      <c r="L2497" s="37"/>
      <c r="M2497" s="37"/>
      <c r="N2497" s="37"/>
      <c r="O2497" s="37"/>
      <c r="P2497" s="37"/>
      <c r="Q2497" s="37"/>
      <c r="R2497" s="37"/>
      <c r="S2497" s="37"/>
      <c r="T2497" s="37"/>
      <c r="U2497" s="37"/>
      <c r="V2497" s="37"/>
      <c r="W2497" s="37"/>
      <c r="X2497" s="37"/>
      <c r="Y2497" s="37"/>
      <c r="Z2497" s="37"/>
      <c r="AA2497" s="37"/>
      <c r="AB2497" s="37"/>
      <c r="AC2497" s="37"/>
      <c r="AD2497" s="37"/>
      <c r="AE2497" s="37"/>
      <c r="AF2497" s="37"/>
      <c r="AG2497" s="37"/>
      <c r="AH2497" s="37"/>
      <c r="AI2497" s="37"/>
      <c r="AJ2497" s="37"/>
      <c r="AK2497" s="37"/>
      <c r="AL2497" s="37"/>
      <c r="AM2497" s="37"/>
      <c r="AN2497" s="37"/>
      <c r="AO2497" s="37"/>
      <c r="AP2497" s="37"/>
      <c r="AQ2497" s="37"/>
      <c r="AR2497" s="37"/>
      <c r="AS2497" s="37"/>
      <c r="AT2497" s="37"/>
      <c r="AU2497" s="37"/>
      <c r="AV2497" s="37"/>
      <c r="AW2497" s="37"/>
      <c r="AX2497" s="37"/>
      <c r="AY2497" s="37"/>
      <c r="AZ2497" s="37"/>
      <c r="BA2497" s="37"/>
      <c r="BB2497" s="37"/>
      <c r="BC2497" s="37"/>
      <c r="BD2497" s="37"/>
      <c r="BE2497" s="37"/>
      <c r="BF2497" s="37"/>
      <c r="BG2497" s="37"/>
      <c r="BH2497" s="37"/>
      <c r="BI2497" s="37"/>
      <c r="BJ2497" s="37"/>
      <c r="BK2497" s="37"/>
      <c r="BL2497" s="37"/>
      <c r="BM2497" s="37"/>
      <c r="BN2497" s="37"/>
      <c r="BO2497" s="37"/>
      <c r="BP2497" s="37"/>
      <c r="BQ2497" s="37"/>
      <c r="BR2497" s="37"/>
      <c r="BS2497" s="37"/>
      <c r="BT2497" s="37"/>
      <c r="BU2497" s="37"/>
      <c r="BV2497" s="37"/>
      <c r="BW2497" s="37"/>
      <c r="BX2497" s="37"/>
      <c r="BY2497" s="37"/>
      <c r="BZ2497" s="37"/>
      <c r="CA2497" s="37"/>
      <c r="CB2497" s="37"/>
      <c r="CC2497" s="37"/>
      <c r="CD2497" s="37"/>
      <c r="CE2497" s="37"/>
      <c r="CF2497" s="37"/>
      <c r="CG2497" s="37"/>
      <c r="CH2497" s="37"/>
      <c r="CI2497" s="37"/>
      <c r="CJ2497" s="37"/>
      <c r="CK2497" s="37"/>
      <c r="CL2497" s="37"/>
      <c r="CM2497" s="37"/>
      <c r="CN2497" s="37"/>
      <c r="CO2497" s="37"/>
      <c r="CP2497" s="37"/>
      <c r="CQ2497" s="37"/>
      <c r="CR2497" s="37"/>
      <c r="CS2497" s="37"/>
      <c r="CT2497" s="37"/>
      <c r="CU2497" s="37"/>
      <c r="CV2497" s="37"/>
      <c r="CW2497" s="37"/>
      <c r="CX2497" s="37"/>
      <c r="CY2497" s="37"/>
      <c r="CZ2497" s="37"/>
      <c r="DA2497" s="37"/>
      <c r="DB2497" s="37"/>
      <c r="DC2497" s="37"/>
      <c r="DD2497" s="37"/>
      <c r="DE2497" s="37"/>
      <c r="DF2497" s="37"/>
      <c r="DG2497" s="37"/>
      <c r="DH2497" s="37"/>
      <c r="DI2497" s="37"/>
      <c r="DJ2497" s="37"/>
      <c r="DK2497" s="37"/>
      <c r="DL2497" s="37"/>
      <c r="DR2497" s="37"/>
      <c r="DS2497" s="37"/>
      <c r="DT2497" s="37"/>
      <c r="DU2497" s="37"/>
      <c r="DV2497" s="37"/>
      <c r="DW2497" s="37"/>
      <c r="DX2497" s="37"/>
      <c r="DY2497" s="37"/>
      <c r="DZ2497" s="37"/>
      <c r="EA2497" s="37"/>
      <c r="EB2497" s="37"/>
      <c r="EC2497" s="37"/>
      <c r="ED2497" s="37"/>
      <c r="EE2497" s="37"/>
      <c r="EF2497" s="37"/>
      <c r="EG2497" s="37"/>
      <c r="EH2497" s="37"/>
      <c r="EI2497" s="37"/>
      <c r="EJ2497" s="37"/>
      <c r="EK2497" s="37"/>
      <c r="EL2497" s="37"/>
      <c r="EM2497" s="37"/>
      <c r="EN2497" s="37"/>
      <c r="EO2497" s="37"/>
      <c r="EP2497" s="37"/>
      <c r="EQ2497" s="37"/>
      <c r="ER2497" s="37"/>
      <c r="ES2497" s="37"/>
      <c r="ET2497" s="37"/>
      <c r="EU2497" s="37"/>
      <c r="EV2497" s="37"/>
      <c r="EW2497" s="37"/>
      <c r="EX2497" s="37"/>
      <c r="EY2497" s="37"/>
      <c r="EZ2497" s="37"/>
      <c r="FA2497" s="37"/>
      <c r="FB2497" s="37"/>
      <c r="FC2497" s="37"/>
      <c r="FD2497" s="37"/>
    </row>
    <row r="2498" spans="2:160" x14ac:dyDescent="0.5">
      <c r="B2498" s="36" t="s">
        <v>2693</v>
      </c>
      <c r="C2498" s="18">
        <v>1.3620807099697485E-2</v>
      </c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F2498" s="37"/>
      <c r="AG2498" s="37"/>
      <c r="AH2498" s="37"/>
      <c r="AI2498" s="37"/>
      <c r="AJ2498" s="37"/>
      <c r="AK2498" s="37"/>
      <c r="AL2498" s="37"/>
      <c r="AM2498" s="37"/>
      <c r="AN2498" s="37"/>
      <c r="AO2498" s="37"/>
      <c r="AP2498" s="37"/>
      <c r="AQ2498" s="37"/>
      <c r="AR2498" s="37"/>
      <c r="AS2498" s="37"/>
      <c r="AT2498" s="37"/>
      <c r="AU2498" s="37"/>
      <c r="AV2498" s="37"/>
      <c r="AW2498" s="37"/>
      <c r="AX2498" s="37"/>
      <c r="AY2498" s="37"/>
      <c r="AZ2498" s="37"/>
      <c r="BA2498" s="37"/>
      <c r="BB2498" s="37"/>
      <c r="BC2498" s="37"/>
      <c r="BD2498" s="37"/>
      <c r="BE2498" s="37"/>
      <c r="BF2498" s="37"/>
      <c r="BG2498" s="37"/>
      <c r="BH2498" s="37"/>
      <c r="BI2498" s="37"/>
      <c r="BJ2498" s="37"/>
      <c r="BK2498" s="37"/>
      <c r="BL2498" s="37"/>
      <c r="BM2498" s="37"/>
      <c r="BN2498" s="37"/>
      <c r="BO2498" s="37"/>
      <c r="BP2498" s="37"/>
      <c r="BQ2498" s="37"/>
      <c r="BR2498" s="37"/>
      <c r="BS2498" s="37"/>
      <c r="BT2498" s="37"/>
      <c r="BU2498" s="37"/>
      <c r="BV2498" s="37"/>
      <c r="BW2498" s="37"/>
      <c r="BX2498" s="37"/>
      <c r="BY2498" s="37"/>
      <c r="BZ2498" s="37"/>
      <c r="CA2498" s="37"/>
      <c r="CB2498" s="37"/>
      <c r="CC2498" s="37"/>
      <c r="CD2498" s="37"/>
      <c r="CE2498" s="37"/>
      <c r="CF2498" s="37"/>
      <c r="CG2498" s="37"/>
      <c r="CH2498" s="37"/>
      <c r="CI2498" s="37"/>
      <c r="CJ2498" s="37"/>
      <c r="CK2498" s="37"/>
      <c r="CL2498" s="37"/>
      <c r="CM2498" s="37"/>
      <c r="CN2498" s="37"/>
      <c r="CO2498" s="37"/>
      <c r="CP2498" s="37"/>
      <c r="CQ2498" s="37"/>
      <c r="CR2498" s="37"/>
      <c r="CS2498" s="37"/>
      <c r="CT2498" s="37"/>
      <c r="CU2498" s="37"/>
      <c r="CV2498" s="37"/>
      <c r="CW2498" s="37"/>
      <c r="CX2498" s="37"/>
      <c r="CY2498" s="37"/>
      <c r="CZ2498" s="37"/>
      <c r="DA2498" s="37"/>
      <c r="DB2498" s="37"/>
      <c r="DC2498" s="37"/>
      <c r="DD2498" s="37"/>
      <c r="DE2498" s="37"/>
      <c r="DF2498" s="37"/>
      <c r="DG2498" s="37"/>
      <c r="DH2498" s="37"/>
      <c r="DI2498" s="37"/>
      <c r="DJ2498" s="37"/>
      <c r="DK2498" s="37"/>
      <c r="DL2498" s="37"/>
      <c r="DR2498" s="37"/>
      <c r="DS2498" s="37"/>
      <c r="DT2498" s="37"/>
      <c r="DU2498" s="37"/>
      <c r="DV2498" s="37"/>
      <c r="DW2498" s="37"/>
      <c r="DX2498" s="37"/>
      <c r="DY2498" s="37"/>
      <c r="DZ2498" s="37"/>
      <c r="EA2498" s="37"/>
      <c r="EB2498" s="37"/>
      <c r="EC2498" s="37"/>
      <c r="ED2498" s="37"/>
      <c r="EE2498" s="37"/>
      <c r="EF2498" s="37"/>
      <c r="EG2498" s="37"/>
      <c r="EH2498" s="37"/>
      <c r="EI2498" s="37"/>
      <c r="EJ2498" s="37"/>
      <c r="EK2498" s="37"/>
      <c r="EL2498" s="37"/>
      <c r="EM2498" s="37"/>
      <c r="EN2498" s="37"/>
      <c r="EO2498" s="37"/>
      <c r="EP2498" s="37"/>
      <c r="EQ2498" s="37"/>
      <c r="ER2498" s="37"/>
      <c r="ES2498" s="37"/>
      <c r="ET2498" s="37"/>
      <c r="EU2498" s="37"/>
      <c r="EV2498" s="37"/>
      <c r="EW2498" s="37"/>
      <c r="EX2498" s="37"/>
      <c r="EY2498" s="37"/>
      <c r="EZ2498" s="37"/>
      <c r="FA2498" s="37"/>
      <c r="FB2498" s="37"/>
      <c r="FC2498" s="37"/>
      <c r="FD2498" s="37"/>
    </row>
    <row r="2499" spans="2:160" x14ac:dyDescent="0.5">
      <c r="B2499" s="36" t="s">
        <v>2694</v>
      </c>
      <c r="C2499" s="18">
        <v>1.0458554847556423E-2</v>
      </c>
      <c r="H2499" s="37"/>
      <c r="I2499" s="37"/>
      <c r="J2499" s="37"/>
      <c r="K2499" s="37"/>
      <c r="L2499" s="37"/>
      <c r="M2499" s="37"/>
      <c r="N2499" s="37"/>
      <c r="O2499" s="37"/>
      <c r="P2499" s="37"/>
      <c r="Q2499" s="37"/>
      <c r="R2499" s="37"/>
      <c r="S2499" s="37"/>
      <c r="T2499" s="37"/>
      <c r="U2499" s="37"/>
      <c r="V2499" s="37"/>
      <c r="W2499" s="37"/>
      <c r="X2499" s="37"/>
      <c r="Y2499" s="37"/>
      <c r="Z2499" s="37"/>
      <c r="AA2499" s="37"/>
      <c r="AB2499" s="37"/>
      <c r="AC2499" s="37"/>
      <c r="AD2499" s="37"/>
      <c r="AE2499" s="37"/>
      <c r="AF2499" s="37"/>
      <c r="AG2499" s="37"/>
      <c r="AH2499" s="37"/>
      <c r="AI2499" s="37"/>
      <c r="AJ2499" s="37"/>
      <c r="AK2499" s="37"/>
      <c r="AL2499" s="37"/>
      <c r="AM2499" s="37"/>
      <c r="AN2499" s="37"/>
      <c r="AO2499" s="37"/>
      <c r="AP2499" s="37"/>
      <c r="AQ2499" s="37"/>
      <c r="AR2499" s="37"/>
      <c r="AS2499" s="37"/>
      <c r="AT2499" s="37"/>
      <c r="AU2499" s="37"/>
      <c r="AV2499" s="37"/>
      <c r="AW2499" s="37"/>
      <c r="AX2499" s="37"/>
      <c r="AY2499" s="37"/>
      <c r="AZ2499" s="37"/>
      <c r="BA2499" s="37"/>
      <c r="BB2499" s="37"/>
      <c r="BC2499" s="37"/>
      <c r="BD2499" s="37"/>
      <c r="BE2499" s="37"/>
      <c r="BF2499" s="37"/>
      <c r="BG2499" s="37"/>
      <c r="BH2499" s="37"/>
      <c r="BI2499" s="37"/>
      <c r="BJ2499" s="37"/>
      <c r="BK2499" s="37"/>
      <c r="BL2499" s="37"/>
      <c r="BM2499" s="37"/>
      <c r="BN2499" s="37"/>
      <c r="BO2499" s="37"/>
      <c r="BP2499" s="37"/>
      <c r="BQ2499" s="37"/>
      <c r="BR2499" s="37"/>
      <c r="BS2499" s="37"/>
      <c r="BT2499" s="37"/>
      <c r="BU2499" s="37"/>
      <c r="BV2499" s="37"/>
      <c r="BW2499" s="37"/>
      <c r="BX2499" s="37"/>
      <c r="BY2499" s="37"/>
      <c r="BZ2499" s="37"/>
      <c r="CA2499" s="37"/>
      <c r="CB2499" s="37"/>
      <c r="CC2499" s="37"/>
      <c r="CD2499" s="37"/>
      <c r="CE2499" s="37"/>
      <c r="CF2499" s="37"/>
      <c r="CG2499" s="37"/>
      <c r="CH2499" s="37"/>
      <c r="CI2499" s="37"/>
      <c r="CJ2499" s="37"/>
      <c r="CK2499" s="37"/>
      <c r="CL2499" s="37"/>
      <c r="CM2499" s="37"/>
      <c r="CN2499" s="37"/>
      <c r="CO2499" s="37"/>
      <c r="CP2499" s="37"/>
      <c r="CQ2499" s="37"/>
      <c r="CR2499" s="37"/>
      <c r="CS2499" s="37"/>
      <c r="CT2499" s="37"/>
      <c r="CU2499" s="37"/>
      <c r="CV2499" s="37"/>
      <c r="CW2499" s="37"/>
      <c r="CX2499" s="37"/>
      <c r="CY2499" s="37"/>
      <c r="CZ2499" s="37"/>
      <c r="DA2499" s="37"/>
      <c r="DB2499" s="37"/>
      <c r="DC2499" s="37"/>
      <c r="DD2499" s="37"/>
      <c r="DE2499" s="37"/>
      <c r="DF2499" s="37"/>
      <c r="DG2499" s="37"/>
      <c r="DH2499" s="37"/>
      <c r="DI2499" s="37"/>
      <c r="DJ2499" s="37"/>
      <c r="DK2499" s="37"/>
      <c r="DL2499" s="37"/>
      <c r="DR2499" s="37"/>
      <c r="DS2499" s="37"/>
      <c r="DT2499" s="37"/>
      <c r="DU2499" s="37"/>
      <c r="DV2499" s="37"/>
      <c r="DW2499" s="37"/>
      <c r="DX2499" s="37"/>
      <c r="DY2499" s="37"/>
      <c r="DZ2499" s="37"/>
      <c r="EA2499" s="37"/>
      <c r="EB2499" s="37"/>
      <c r="EC2499" s="37"/>
      <c r="ED2499" s="37"/>
      <c r="EE2499" s="37"/>
      <c r="EF2499" s="37"/>
      <c r="EG2499" s="37"/>
      <c r="EH2499" s="37"/>
      <c r="EI2499" s="37"/>
      <c r="EJ2499" s="37"/>
      <c r="EK2499" s="37"/>
      <c r="EL2499" s="37"/>
      <c r="EM2499" s="37"/>
      <c r="EN2499" s="37"/>
      <c r="EO2499" s="37"/>
      <c r="EP2499" s="37"/>
      <c r="EQ2499" s="37"/>
      <c r="ER2499" s="37"/>
      <c r="ES2499" s="37"/>
      <c r="ET2499" s="37"/>
      <c r="EU2499" s="37"/>
      <c r="EV2499" s="37"/>
      <c r="EW2499" s="37"/>
      <c r="EX2499" s="37"/>
      <c r="EY2499" s="37"/>
      <c r="EZ2499" s="37"/>
      <c r="FA2499" s="37"/>
      <c r="FB2499" s="37"/>
      <c r="FC2499" s="37"/>
      <c r="FD2499" s="37"/>
    </row>
    <row r="2500" spans="2:160" x14ac:dyDescent="0.5">
      <c r="B2500" s="36" t="s">
        <v>2695</v>
      </c>
      <c r="C2500" s="18">
        <v>1.5148496189988814E-2</v>
      </c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7"/>
      <c r="AD2500" s="37"/>
      <c r="AE2500" s="37"/>
      <c r="AF2500" s="37"/>
      <c r="AG2500" s="37"/>
      <c r="AH2500" s="37"/>
      <c r="AI2500" s="37"/>
      <c r="AJ2500" s="37"/>
      <c r="AK2500" s="37"/>
      <c r="AL2500" s="37"/>
      <c r="AM2500" s="37"/>
      <c r="AN2500" s="37"/>
      <c r="AO2500" s="37"/>
      <c r="AP2500" s="37"/>
      <c r="AQ2500" s="37"/>
      <c r="AR2500" s="37"/>
      <c r="AS2500" s="37"/>
      <c r="AT2500" s="37"/>
      <c r="AU2500" s="37"/>
      <c r="AV2500" s="37"/>
      <c r="AW2500" s="37"/>
      <c r="AX2500" s="37"/>
      <c r="AY2500" s="37"/>
      <c r="AZ2500" s="37"/>
      <c r="BA2500" s="37"/>
      <c r="BB2500" s="37"/>
      <c r="BC2500" s="37"/>
      <c r="BD2500" s="37"/>
      <c r="BE2500" s="37"/>
      <c r="BF2500" s="37"/>
      <c r="BG2500" s="37"/>
      <c r="BH2500" s="37"/>
      <c r="BI2500" s="37"/>
      <c r="BJ2500" s="37"/>
      <c r="BK2500" s="37"/>
      <c r="BL2500" s="37"/>
      <c r="BM2500" s="37"/>
      <c r="BN2500" s="37"/>
      <c r="BO2500" s="37"/>
      <c r="BP2500" s="37"/>
      <c r="BQ2500" s="37"/>
      <c r="BR2500" s="37"/>
      <c r="BS2500" s="37"/>
      <c r="BT2500" s="37"/>
      <c r="BU2500" s="37"/>
      <c r="BV2500" s="37"/>
      <c r="BW2500" s="37"/>
      <c r="BX2500" s="37"/>
      <c r="BY2500" s="37"/>
      <c r="BZ2500" s="37"/>
      <c r="CA2500" s="37"/>
      <c r="CB2500" s="37"/>
      <c r="CC2500" s="37"/>
      <c r="CD2500" s="37"/>
      <c r="CE2500" s="37"/>
      <c r="CF2500" s="37"/>
      <c r="CG2500" s="37"/>
      <c r="CH2500" s="37"/>
      <c r="CI2500" s="37"/>
      <c r="CJ2500" s="37"/>
      <c r="CK2500" s="37"/>
      <c r="CL2500" s="37"/>
      <c r="CM2500" s="37"/>
      <c r="CN2500" s="37"/>
      <c r="CO2500" s="37"/>
      <c r="CP2500" s="37"/>
      <c r="CQ2500" s="37"/>
      <c r="CR2500" s="37"/>
      <c r="CS2500" s="37"/>
      <c r="CT2500" s="37"/>
      <c r="CU2500" s="37"/>
      <c r="CV2500" s="37"/>
      <c r="CW2500" s="37"/>
      <c r="CX2500" s="37"/>
      <c r="CY2500" s="37"/>
      <c r="CZ2500" s="37"/>
      <c r="DA2500" s="37"/>
      <c r="DB2500" s="37"/>
      <c r="DC2500" s="37"/>
      <c r="DD2500" s="37"/>
      <c r="DE2500" s="37"/>
      <c r="DF2500" s="37"/>
      <c r="DG2500" s="37"/>
      <c r="DH2500" s="37"/>
      <c r="DI2500" s="37"/>
      <c r="DJ2500" s="37"/>
      <c r="DK2500" s="37"/>
      <c r="DL2500" s="37"/>
      <c r="DR2500" s="37"/>
      <c r="DS2500" s="37"/>
      <c r="DT2500" s="37"/>
      <c r="DU2500" s="37"/>
      <c r="DV2500" s="37"/>
      <c r="DW2500" s="37"/>
      <c r="DX2500" s="37"/>
      <c r="DY2500" s="37"/>
      <c r="DZ2500" s="37"/>
      <c r="EA2500" s="37"/>
      <c r="EB2500" s="37"/>
      <c r="EC2500" s="37"/>
      <c r="ED2500" s="37"/>
      <c r="EE2500" s="37"/>
      <c r="EF2500" s="37"/>
      <c r="EG2500" s="37"/>
      <c r="EH2500" s="37"/>
      <c r="EI2500" s="37"/>
      <c r="EJ2500" s="37"/>
      <c r="EK2500" s="37"/>
      <c r="EL2500" s="37"/>
      <c r="EM2500" s="37"/>
      <c r="EN2500" s="37"/>
      <c r="EO2500" s="37"/>
      <c r="EP2500" s="37"/>
      <c r="EQ2500" s="37"/>
      <c r="ER2500" s="37"/>
      <c r="ES2500" s="37"/>
      <c r="ET2500" s="37"/>
      <c r="EU2500" s="37"/>
      <c r="EV2500" s="37"/>
      <c r="EW2500" s="37"/>
      <c r="EX2500" s="37"/>
      <c r="EY2500" s="37"/>
      <c r="EZ2500" s="37"/>
      <c r="FA2500" s="37"/>
      <c r="FB2500" s="37"/>
      <c r="FC2500" s="37"/>
      <c r="FD2500" s="37"/>
    </row>
    <row r="2501" spans="2:160" x14ac:dyDescent="0.5">
      <c r="B2501" s="36" t="s">
        <v>2696</v>
      </c>
      <c r="C2501" s="18">
        <v>-4.0210495045303052E-3</v>
      </c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7"/>
      <c r="AD2501" s="37"/>
      <c r="AE2501" s="37"/>
      <c r="AF2501" s="37"/>
      <c r="AG2501" s="37"/>
      <c r="AH2501" s="37"/>
      <c r="AI2501" s="37"/>
      <c r="AJ2501" s="37"/>
      <c r="AK2501" s="37"/>
      <c r="AL2501" s="37"/>
      <c r="AM2501" s="37"/>
      <c r="AN2501" s="37"/>
      <c r="AO2501" s="37"/>
      <c r="AP2501" s="37"/>
      <c r="AQ2501" s="37"/>
      <c r="AR2501" s="37"/>
      <c r="AS2501" s="37"/>
      <c r="AT2501" s="37"/>
      <c r="AU2501" s="37"/>
      <c r="AV2501" s="37"/>
      <c r="AW2501" s="37"/>
      <c r="AX2501" s="37"/>
      <c r="AY2501" s="37"/>
      <c r="AZ2501" s="37"/>
      <c r="BA2501" s="37"/>
      <c r="BB2501" s="37"/>
      <c r="BC2501" s="37"/>
      <c r="BD2501" s="37"/>
      <c r="BE2501" s="37"/>
      <c r="BF2501" s="37"/>
      <c r="BG2501" s="37"/>
      <c r="BH2501" s="37"/>
      <c r="BI2501" s="37"/>
      <c r="BJ2501" s="37"/>
      <c r="BK2501" s="37"/>
      <c r="BL2501" s="37"/>
      <c r="BM2501" s="37"/>
      <c r="BN2501" s="37"/>
      <c r="BO2501" s="37"/>
      <c r="BP2501" s="37"/>
      <c r="BQ2501" s="37"/>
      <c r="BR2501" s="37"/>
      <c r="BS2501" s="37"/>
      <c r="BT2501" s="37"/>
      <c r="BU2501" s="37"/>
      <c r="BV2501" s="37"/>
      <c r="BW2501" s="37"/>
      <c r="BX2501" s="37"/>
      <c r="BY2501" s="37"/>
      <c r="BZ2501" s="37"/>
      <c r="CA2501" s="37"/>
      <c r="CB2501" s="37"/>
      <c r="CC2501" s="37"/>
      <c r="CD2501" s="37"/>
      <c r="CE2501" s="37"/>
      <c r="CF2501" s="37"/>
      <c r="CG2501" s="37"/>
      <c r="CH2501" s="37"/>
      <c r="CI2501" s="37"/>
      <c r="CJ2501" s="37"/>
      <c r="CK2501" s="37"/>
      <c r="CL2501" s="37"/>
      <c r="CM2501" s="37"/>
      <c r="CN2501" s="37"/>
      <c r="CO2501" s="37"/>
      <c r="CP2501" s="37"/>
      <c r="CQ2501" s="37"/>
      <c r="CR2501" s="37"/>
      <c r="CS2501" s="37"/>
      <c r="CT2501" s="37"/>
      <c r="CU2501" s="37"/>
      <c r="CV2501" s="37"/>
      <c r="CW2501" s="37"/>
      <c r="CX2501" s="37"/>
      <c r="CY2501" s="37"/>
      <c r="CZ2501" s="37"/>
      <c r="DA2501" s="37"/>
      <c r="DB2501" s="37"/>
      <c r="DC2501" s="37"/>
      <c r="DD2501" s="37"/>
      <c r="DE2501" s="37"/>
      <c r="DF2501" s="37"/>
      <c r="DG2501" s="37"/>
      <c r="DH2501" s="37"/>
      <c r="DI2501" s="37"/>
      <c r="DJ2501" s="37"/>
      <c r="DK2501" s="37"/>
      <c r="DL2501" s="37"/>
      <c r="DR2501" s="37"/>
      <c r="DS2501" s="37"/>
      <c r="DT2501" s="37"/>
      <c r="DU2501" s="37"/>
      <c r="DV2501" s="37"/>
      <c r="DW2501" s="37"/>
      <c r="DX2501" s="37"/>
      <c r="DY2501" s="37"/>
      <c r="DZ2501" s="37"/>
      <c r="EA2501" s="37"/>
      <c r="EB2501" s="37"/>
      <c r="EC2501" s="37"/>
      <c r="ED2501" s="37"/>
      <c r="EE2501" s="37"/>
      <c r="EF2501" s="37"/>
      <c r="EG2501" s="37"/>
      <c r="EH2501" s="37"/>
      <c r="EI2501" s="37"/>
      <c r="EJ2501" s="37"/>
      <c r="EK2501" s="37"/>
      <c r="EL2501" s="37"/>
      <c r="EM2501" s="37"/>
      <c r="EN2501" s="37"/>
      <c r="EO2501" s="37"/>
      <c r="EP2501" s="37"/>
      <c r="EQ2501" s="37"/>
      <c r="ER2501" s="37"/>
      <c r="ES2501" s="37"/>
      <c r="ET2501" s="37"/>
      <c r="EU2501" s="37"/>
      <c r="EV2501" s="37"/>
      <c r="EW2501" s="37"/>
      <c r="EX2501" s="37"/>
      <c r="EY2501" s="37"/>
      <c r="EZ2501" s="37"/>
      <c r="FA2501" s="37"/>
      <c r="FB2501" s="37"/>
      <c r="FC2501" s="37"/>
      <c r="FD2501" s="37"/>
    </row>
    <row r="2502" spans="2:160" x14ac:dyDescent="0.5">
      <c r="B2502" s="36" t="s">
        <v>2697</v>
      </c>
      <c r="C2502" s="18">
        <v>-6.0985352862850117E-3</v>
      </c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7"/>
      <c r="AD2502" s="37"/>
      <c r="AE2502" s="37"/>
      <c r="AF2502" s="37"/>
      <c r="AG2502" s="37"/>
      <c r="AH2502" s="37"/>
      <c r="AI2502" s="37"/>
      <c r="AJ2502" s="37"/>
      <c r="AK2502" s="37"/>
      <c r="AL2502" s="37"/>
      <c r="AM2502" s="37"/>
      <c r="AN2502" s="37"/>
      <c r="AO2502" s="37"/>
      <c r="AP2502" s="37"/>
      <c r="AQ2502" s="37"/>
      <c r="AR2502" s="37"/>
      <c r="AS2502" s="37"/>
      <c r="AT2502" s="37"/>
      <c r="AU2502" s="37"/>
      <c r="AV2502" s="37"/>
      <c r="AW2502" s="37"/>
      <c r="AX2502" s="37"/>
      <c r="AY2502" s="37"/>
      <c r="AZ2502" s="37"/>
      <c r="BA2502" s="37"/>
      <c r="BB2502" s="37"/>
      <c r="BC2502" s="37"/>
      <c r="BD2502" s="37"/>
      <c r="BE2502" s="37"/>
      <c r="BF2502" s="37"/>
      <c r="BG2502" s="37"/>
      <c r="BH2502" s="37"/>
      <c r="BI2502" s="37"/>
      <c r="BJ2502" s="37"/>
      <c r="BK2502" s="37"/>
      <c r="BL2502" s="37"/>
      <c r="BM2502" s="37"/>
      <c r="BN2502" s="37"/>
      <c r="BO2502" s="37"/>
      <c r="BP2502" s="37"/>
      <c r="BQ2502" s="37"/>
      <c r="BR2502" s="37"/>
      <c r="BS2502" s="37"/>
      <c r="BT2502" s="37"/>
      <c r="BU2502" s="37"/>
      <c r="BV2502" s="37"/>
      <c r="BW2502" s="37"/>
      <c r="BX2502" s="37"/>
      <c r="BY2502" s="37"/>
      <c r="BZ2502" s="37"/>
      <c r="CA2502" s="37"/>
      <c r="CB2502" s="37"/>
      <c r="CC2502" s="37"/>
      <c r="CD2502" s="37"/>
      <c r="CE2502" s="37"/>
      <c r="CF2502" s="37"/>
      <c r="CG2502" s="37"/>
      <c r="CH2502" s="37"/>
      <c r="CI2502" s="37"/>
      <c r="CJ2502" s="37"/>
      <c r="CK2502" s="37"/>
      <c r="CL2502" s="37"/>
      <c r="CM2502" s="37"/>
      <c r="CN2502" s="37"/>
      <c r="CO2502" s="37"/>
      <c r="CP2502" s="37"/>
      <c r="CQ2502" s="37"/>
      <c r="CR2502" s="37"/>
      <c r="CS2502" s="37"/>
      <c r="CT2502" s="37"/>
      <c r="CU2502" s="37"/>
      <c r="CV2502" s="37"/>
      <c r="CW2502" s="37"/>
      <c r="CX2502" s="37"/>
      <c r="CY2502" s="37"/>
      <c r="CZ2502" s="37"/>
      <c r="DA2502" s="37"/>
      <c r="DB2502" s="37"/>
      <c r="DC2502" s="37"/>
      <c r="DD2502" s="37"/>
      <c r="DE2502" s="37"/>
      <c r="DF2502" s="37"/>
      <c r="DG2502" s="37"/>
      <c r="DH2502" s="37"/>
      <c r="DI2502" s="37"/>
      <c r="DJ2502" s="37"/>
      <c r="DK2502" s="37"/>
      <c r="DL2502" s="37"/>
      <c r="DR2502" s="37"/>
      <c r="DS2502" s="37"/>
      <c r="DT2502" s="37"/>
      <c r="DU2502" s="37"/>
      <c r="DV2502" s="37"/>
      <c r="DW2502" s="37"/>
      <c r="DX2502" s="37"/>
      <c r="DY2502" s="37"/>
      <c r="DZ2502" s="37"/>
      <c r="EA2502" s="37"/>
      <c r="EB2502" s="37"/>
      <c r="EC2502" s="37"/>
      <c r="ED2502" s="37"/>
      <c r="EE2502" s="37"/>
      <c r="EF2502" s="37"/>
      <c r="EG2502" s="37"/>
      <c r="EH2502" s="37"/>
      <c r="EI2502" s="37"/>
      <c r="EJ2502" s="37"/>
      <c r="EK2502" s="37"/>
      <c r="EL2502" s="37"/>
      <c r="EM2502" s="37"/>
      <c r="EN2502" s="37"/>
      <c r="EO2502" s="37"/>
      <c r="EP2502" s="37"/>
      <c r="EQ2502" s="37"/>
      <c r="ER2502" s="37"/>
      <c r="ES2502" s="37"/>
      <c r="ET2502" s="37"/>
      <c r="EU2502" s="37"/>
      <c r="EV2502" s="37"/>
      <c r="EW2502" s="37"/>
      <c r="EX2502" s="37"/>
      <c r="EY2502" s="37"/>
      <c r="EZ2502" s="37"/>
      <c r="FA2502" s="37"/>
      <c r="FB2502" s="37"/>
      <c r="FC2502" s="37"/>
      <c r="FD2502" s="37"/>
    </row>
    <row r="2503" spans="2:160" x14ac:dyDescent="0.5">
      <c r="B2503" s="36" t="s">
        <v>2698</v>
      </c>
      <c r="C2503" s="18">
        <v>-4.2228236113714956E-3</v>
      </c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/>
      <c r="AA2503" s="37"/>
      <c r="AB2503" s="37"/>
      <c r="AC2503" s="37"/>
      <c r="AD2503" s="37"/>
      <c r="AE2503" s="37"/>
      <c r="AF2503" s="37"/>
      <c r="AG2503" s="37"/>
      <c r="AH2503" s="37"/>
      <c r="AI2503" s="37"/>
      <c r="AJ2503" s="37"/>
      <c r="AK2503" s="37"/>
      <c r="AL2503" s="37"/>
      <c r="AM2503" s="37"/>
      <c r="AN2503" s="37"/>
      <c r="AO2503" s="37"/>
      <c r="AP2503" s="37"/>
      <c r="AQ2503" s="37"/>
      <c r="AR2503" s="37"/>
      <c r="AS2503" s="37"/>
      <c r="AT2503" s="37"/>
      <c r="AU2503" s="37"/>
      <c r="AV2503" s="37"/>
      <c r="AW2503" s="37"/>
      <c r="AX2503" s="37"/>
      <c r="AY2503" s="37"/>
      <c r="AZ2503" s="37"/>
      <c r="BA2503" s="37"/>
      <c r="BB2503" s="37"/>
      <c r="BC2503" s="37"/>
      <c r="BD2503" s="37"/>
      <c r="BE2503" s="37"/>
      <c r="BF2503" s="37"/>
      <c r="BG2503" s="37"/>
      <c r="BH2503" s="37"/>
      <c r="BI2503" s="37"/>
      <c r="BJ2503" s="37"/>
      <c r="BK2503" s="37"/>
      <c r="BL2503" s="37"/>
      <c r="BM2503" s="37"/>
      <c r="BN2503" s="37"/>
      <c r="BO2503" s="37"/>
      <c r="BP2503" s="37"/>
      <c r="BQ2503" s="37"/>
      <c r="BR2503" s="37"/>
      <c r="BS2503" s="37"/>
      <c r="BT2503" s="37"/>
      <c r="BU2503" s="37"/>
      <c r="BV2503" s="37"/>
      <c r="BW2503" s="37"/>
      <c r="BX2503" s="37"/>
      <c r="BY2503" s="37"/>
      <c r="BZ2503" s="37"/>
      <c r="CA2503" s="37"/>
      <c r="CB2503" s="37"/>
      <c r="CC2503" s="37"/>
      <c r="CD2503" s="37"/>
      <c r="CE2503" s="37"/>
      <c r="CF2503" s="37"/>
      <c r="CG2503" s="37"/>
      <c r="CH2503" s="37"/>
      <c r="CI2503" s="37"/>
      <c r="CJ2503" s="37"/>
      <c r="CK2503" s="37"/>
      <c r="CL2503" s="37"/>
      <c r="CM2503" s="37"/>
      <c r="CN2503" s="37"/>
      <c r="CO2503" s="37"/>
      <c r="CP2503" s="37"/>
      <c r="CQ2503" s="37"/>
      <c r="CR2503" s="37"/>
      <c r="CS2503" s="37"/>
      <c r="CT2503" s="37"/>
      <c r="CU2503" s="37"/>
      <c r="CV2503" s="37"/>
      <c r="CW2503" s="37"/>
      <c r="CX2503" s="37"/>
      <c r="CY2503" s="37"/>
      <c r="CZ2503" s="37"/>
      <c r="DA2503" s="37"/>
      <c r="DB2503" s="37"/>
      <c r="DC2503" s="37"/>
      <c r="DD2503" s="37"/>
      <c r="DE2503" s="37"/>
      <c r="DF2503" s="37"/>
      <c r="DG2503" s="37"/>
      <c r="DH2503" s="37"/>
      <c r="DI2503" s="37"/>
      <c r="DJ2503" s="37"/>
      <c r="DK2503" s="37"/>
      <c r="DL2503" s="37"/>
      <c r="DR2503" s="37"/>
      <c r="DS2503" s="37"/>
      <c r="DT2503" s="37"/>
      <c r="DU2503" s="37"/>
      <c r="DV2503" s="37"/>
      <c r="DW2503" s="37"/>
      <c r="DX2503" s="37"/>
      <c r="DY2503" s="37"/>
      <c r="DZ2503" s="37"/>
      <c r="EA2503" s="37"/>
      <c r="EB2503" s="37"/>
      <c r="EC2503" s="37"/>
      <c r="ED2503" s="37"/>
      <c r="EE2503" s="37"/>
      <c r="EF2503" s="37"/>
      <c r="EG2503" s="37"/>
      <c r="EH2503" s="37"/>
      <c r="EI2503" s="37"/>
      <c r="EJ2503" s="37"/>
      <c r="EK2503" s="37"/>
      <c r="EL2503" s="37"/>
      <c r="EM2503" s="37"/>
      <c r="EN2503" s="37"/>
      <c r="EO2503" s="37"/>
      <c r="EP2503" s="37"/>
      <c r="EQ2503" s="37"/>
      <c r="ER2503" s="37"/>
      <c r="ES2503" s="37"/>
      <c r="ET2503" s="37"/>
      <c r="EU2503" s="37"/>
      <c r="EV2503" s="37"/>
      <c r="EW2503" s="37"/>
      <c r="EX2503" s="37"/>
      <c r="EY2503" s="37"/>
      <c r="EZ2503" s="37"/>
      <c r="FA2503" s="37"/>
      <c r="FB2503" s="37"/>
      <c r="FC2503" s="37"/>
      <c r="FD2503" s="37"/>
    </row>
    <row r="2504" spans="2:160" x14ac:dyDescent="0.5">
      <c r="B2504" s="36" t="s">
        <v>2699</v>
      </c>
      <c r="C2504" s="18">
        <v>-1.3042401933084813E-2</v>
      </c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/>
      <c r="AA2504" s="37"/>
      <c r="AB2504" s="37"/>
      <c r="AC2504" s="37"/>
      <c r="AD2504" s="37"/>
      <c r="AE2504" s="37"/>
      <c r="AF2504" s="37"/>
      <c r="AG2504" s="37"/>
      <c r="AH2504" s="37"/>
      <c r="AI2504" s="37"/>
      <c r="AJ2504" s="37"/>
      <c r="AK2504" s="37"/>
      <c r="AL2504" s="37"/>
      <c r="AM2504" s="37"/>
      <c r="AN2504" s="37"/>
      <c r="AO2504" s="37"/>
      <c r="AP2504" s="37"/>
      <c r="AQ2504" s="37"/>
      <c r="AR2504" s="37"/>
      <c r="AS2504" s="37"/>
      <c r="AT2504" s="37"/>
      <c r="AU2504" s="37"/>
      <c r="AV2504" s="37"/>
      <c r="AW2504" s="37"/>
      <c r="AX2504" s="37"/>
      <c r="AY2504" s="37"/>
      <c r="AZ2504" s="37"/>
      <c r="BA2504" s="37"/>
      <c r="BB2504" s="37"/>
      <c r="BC2504" s="37"/>
      <c r="BD2504" s="37"/>
      <c r="BE2504" s="37"/>
      <c r="BF2504" s="37"/>
      <c r="BG2504" s="37"/>
      <c r="BH2504" s="37"/>
      <c r="BI2504" s="37"/>
      <c r="BJ2504" s="37"/>
      <c r="BK2504" s="37"/>
      <c r="BL2504" s="37"/>
      <c r="BM2504" s="37"/>
      <c r="BN2504" s="37"/>
      <c r="BO2504" s="37"/>
      <c r="BP2504" s="37"/>
      <c r="BQ2504" s="37"/>
      <c r="BR2504" s="37"/>
      <c r="BS2504" s="37"/>
      <c r="BT2504" s="37"/>
      <c r="BU2504" s="37"/>
      <c r="BV2504" s="37"/>
      <c r="BW2504" s="37"/>
      <c r="BX2504" s="37"/>
      <c r="BY2504" s="37"/>
      <c r="BZ2504" s="37"/>
      <c r="CA2504" s="37"/>
      <c r="CB2504" s="37"/>
      <c r="CC2504" s="37"/>
      <c r="CD2504" s="37"/>
      <c r="CE2504" s="37"/>
      <c r="CF2504" s="37"/>
      <c r="CG2504" s="37"/>
      <c r="CH2504" s="37"/>
      <c r="CI2504" s="37"/>
      <c r="CJ2504" s="37"/>
      <c r="CK2504" s="37"/>
      <c r="CL2504" s="37"/>
      <c r="CM2504" s="37"/>
      <c r="CN2504" s="37"/>
      <c r="CO2504" s="37"/>
      <c r="CP2504" s="37"/>
      <c r="CQ2504" s="37"/>
      <c r="CR2504" s="37"/>
      <c r="CS2504" s="37"/>
      <c r="CT2504" s="37"/>
      <c r="CU2504" s="37"/>
      <c r="CV2504" s="37"/>
      <c r="CW2504" s="37"/>
      <c r="CX2504" s="37"/>
      <c r="CY2504" s="37"/>
      <c r="CZ2504" s="37"/>
      <c r="DA2504" s="37"/>
      <c r="DB2504" s="37"/>
      <c r="DC2504" s="37"/>
      <c r="DD2504" s="37"/>
      <c r="DE2504" s="37"/>
      <c r="DF2504" s="37"/>
      <c r="DG2504" s="37"/>
      <c r="DH2504" s="37"/>
      <c r="DI2504" s="37"/>
      <c r="DJ2504" s="37"/>
      <c r="DK2504" s="37"/>
      <c r="DL2504" s="37"/>
      <c r="DR2504" s="37"/>
      <c r="DS2504" s="37"/>
      <c r="DT2504" s="37"/>
      <c r="DU2504" s="37"/>
      <c r="DV2504" s="37"/>
      <c r="DW2504" s="37"/>
      <c r="DX2504" s="37"/>
      <c r="DY2504" s="37"/>
      <c r="DZ2504" s="37"/>
      <c r="EA2504" s="37"/>
      <c r="EB2504" s="37"/>
      <c r="EC2504" s="37"/>
      <c r="ED2504" s="37"/>
      <c r="EE2504" s="37"/>
      <c r="EF2504" s="37"/>
      <c r="EG2504" s="37"/>
      <c r="EH2504" s="37"/>
      <c r="EI2504" s="37"/>
      <c r="EJ2504" s="37"/>
      <c r="EK2504" s="37"/>
      <c r="EL2504" s="37"/>
      <c r="EM2504" s="37"/>
      <c r="EN2504" s="37"/>
      <c r="EO2504" s="37"/>
      <c r="EP2504" s="37"/>
      <c r="EQ2504" s="37"/>
      <c r="ER2504" s="37"/>
      <c r="ES2504" s="37"/>
      <c r="ET2504" s="37"/>
      <c r="EU2504" s="37"/>
      <c r="EV2504" s="37"/>
      <c r="EW2504" s="37"/>
      <c r="EX2504" s="37"/>
      <c r="EY2504" s="37"/>
      <c r="EZ2504" s="37"/>
      <c r="FA2504" s="37"/>
      <c r="FB2504" s="37"/>
      <c r="FC2504" s="37"/>
      <c r="FD2504" s="37"/>
    </row>
    <row r="2505" spans="2:160" x14ac:dyDescent="0.5">
      <c r="B2505" s="36" t="s">
        <v>2700</v>
      </c>
      <c r="C2505" s="18">
        <v>-4.1904429546303357E-3</v>
      </c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/>
      <c r="AA2505" s="37"/>
      <c r="AB2505" s="37"/>
      <c r="AC2505" s="37"/>
      <c r="AD2505" s="37"/>
      <c r="AE2505" s="37"/>
      <c r="AF2505" s="37"/>
      <c r="AG2505" s="37"/>
      <c r="AH2505" s="37"/>
      <c r="AI2505" s="37"/>
      <c r="AJ2505" s="37"/>
      <c r="AK2505" s="37"/>
      <c r="AL2505" s="37"/>
      <c r="AM2505" s="37"/>
      <c r="AN2505" s="37"/>
      <c r="AO2505" s="37"/>
      <c r="AP2505" s="37"/>
      <c r="AQ2505" s="37"/>
      <c r="AR2505" s="37"/>
      <c r="AS2505" s="37"/>
      <c r="AT2505" s="37"/>
      <c r="AU2505" s="37"/>
      <c r="AV2505" s="37"/>
      <c r="AW2505" s="37"/>
      <c r="AX2505" s="37"/>
      <c r="AY2505" s="37"/>
      <c r="AZ2505" s="37"/>
      <c r="BA2505" s="37"/>
      <c r="BB2505" s="37"/>
      <c r="BC2505" s="37"/>
      <c r="BD2505" s="37"/>
      <c r="BE2505" s="37"/>
      <c r="BF2505" s="37"/>
      <c r="BG2505" s="37"/>
      <c r="BH2505" s="37"/>
      <c r="BI2505" s="37"/>
      <c r="BJ2505" s="37"/>
      <c r="BK2505" s="37"/>
      <c r="BL2505" s="37"/>
      <c r="BM2505" s="37"/>
      <c r="BN2505" s="37"/>
      <c r="BO2505" s="37"/>
      <c r="BP2505" s="37"/>
      <c r="BQ2505" s="37"/>
      <c r="BR2505" s="37"/>
      <c r="BS2505" s="37"/>
      <c r="BT2505" s="37"/>
      <c r="BU2505" s="37"/>
      <c r="BV2505" s="37"/>
      <c r="BW2505" s="37"/>
      <c r="BX2505" s="37"/>
      <c r="BY2505" s="37"/>
      <c r="BZ2505" s="37"/>
      <c r="CA2505" s="37"/>
      <c r="CB2505" s="37"/>
      <c r="CC2505" s="37"/>
      <c r="CD2505" s="37"/>
      <c r="CE2505" s="37"/>
      <c r="CF2505" s="37"/>
      <c r="CG2505" s="37"/>
      <c r="CH2505" s="37"/>
      <c r="CI2505" s="37"/>
      <c r="CJ2505" s="37"/>
      <c r="CK2505" s="37"/>
      <c r="CL2505" s="37"/>
      <c r="CM2505" s="37"/>
      <c r="CN2505" s="37"/>
      <c r="CO2505" s="37"/>
      <c r="CP2505" s="37"/>
      <c r="CQ2505" s="37"/>
      <c r="CR2505" s="37"/>
      <c r="CS2505" s="37"/>
      <c r="CT2505" s="37"/>
      <c r="CU2505" s="37"/>
      <c r="CV2505" s="37"/>
      <c r="CW2505" s="37"/>
      <c r="CX2505" s="37"/>
      <c r="CY2505" s="37"/>
      <c r="CZ2505" s="37"/>
      <c r="DA2505" s="37"/>
      <c r="DB2505" s="37"/>
      <c r="DC2505" s="37"/>
      <c r="DD2505" s="37"/>
      <c r="DE2505" s="37"/>
      <c r="DF2505" s="37"/>
      <c r="DG2505" s="37"/>
      <c r="DH2505" s="37"/>
      <c r="DI2505" s="37"/>
      <c r="DJ2505" s="37"/>
      <c r="DK2505" s="37"/>
      <c r="DL2505" s="37"/>
      <c r="DR2505" s="37"/>
      <c r="DS2505" s="37"/>
      <c r="DT2505" s="37"/>
      <c r="DU2505" s="37"/>
      <c r="DV2505" s="37"/>
      <c r="DW2505" s="37"/>
      <c r="DX2505" s="37"/>
      <c r="DY2505" s="37"/>
      <c r="DZ2505" s="37"/>
      <c r="EA2505" s="37"/>
      <c r="EB2505" s="37"/>
      <c r="EC2505" s="37"/>
      <c r="ED2505" s="37"/>
      <c r="EE2505" s="37"/>
      <c r="EF2505" s="37"/>
      <c r="EG2505" s="37"/>
      <c r="EH2505" s="37"/>
      <c r="EI2505" s="37"/>
      <c r="EJ2505" s="37"/>
      <c r="EK2505" s="37"/>
      <c r="EL2505" s="37"/>
      <c r="EM2505" s="37"/>
      <c r="EN2505" s="37"/>
      <c r="EO2505" s="37"/>
      <c r="EP2505" s="37"/>
      <c r="EQ2505" s="37"/>
      <c r="ER2505" s="37"/>
      <c r="ES2505" s="37"/>
      <c r="ET2505" s="37"/>
      <c r="EU2505" s="37"/>
      <c r="EV2505" s="37"/>
      <c r="EW2505" s="37"/>
      <c r="EX2505" s="37"/>
      <c r="EY2505" s="37"/>
      <c r="EZ2505" s="37"/>
      <c r="FA2505" s="37"/>
      <c r="FB2505" s="37"/>
      <c r="FC2505" s="37"/>
      <c r="FD2505" s="37"/>
    </row>
    <row r="2506" spans="2:160" x14ac:dyDescent="0.5">
      <c r="B2506" s="36" t="s">
        <v>2701</v>
      </c>
      <c r="C2506" s="18">
        <v>1.2813141683778229E-2</v>
      </c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/>
      <c r="AA2506" s="37"/>
      <c r="AB2506" s="37"/>
      <c r="AC2506" s="37"/>
      <c r="AD2506" s="37"/>
      <c r="AE2506" s="37"/>
      <c r="AF2506" s="37"/>
      <c r="AG2506" s="37"/>
      <c r="AH2506" s="37"/>
      <c r="AI2506" s="37"/>
      <c r="AJ2506" s="37"/>
      <c r="AK2506" s="37"/>
      <c r="AL2506" s="37"/>
      <c r="AM2506" s="37"/>
      <c r="AN2506" s="37"/>
      <c r="AO2506" s="37"/>
      <c r="AP2506" s="37"/>
      <c r="AQ2506" s="37"/>
      <c r="AR2506" s="37"/>
      <c r="AS2506" s="37"/>
      <c r="AT2506" s="37"/>
      <c r="AU2506" s="37"/>
      <c r="AV2506" s="37"/>
      <c r="AW2506" s="37"/>
      <c r="AX2506" s="37"/>
      <c r="AY2506" s="37"/>
      <c r="AZ2506" s="37"/>
      <c r="BA2506" s="37"/>
      <c r="BB2506" s="37"/>
      <c r="BC2506" s="37"/>
      <c r="BD2506" s="37"/>
      <c r="BE2506" s="37"/>
      <c r="BF2506" s="37"/>
      <c r="BG2506" s="37"/>
      <c r="BH2506" s="37"/>
      <c r="BI2506" s="37"/>
      <c r="BJ2506" s="37"/>
      <c r="BK2506" s="37"/>
      <c r="BL2506" s="37"/>
      <c r="BM2506" s="37"/>
      <c r="BN2506" s="37"/>
      <c r="BO2506" s="37"/>
      <c r="BP2506" s="37"/>
      <c r="BQ2506" s="37"/>
      <c r="BR2506" s="37"/>
      <c r="BS2506" s="37"/>
      <c r="BT2506" s="37"/>
      <c r="BU2506" s="37"/>
      <c r="BV2506" s="37"/>
      <c r="BW2506" s="37"/>
      <c r="BX2506" s="37"/>
      <c r="BY2506" s="37"/>
      <c r="BZ2506" s="37"/>
      <c r="CA2506" s="37"/>
      <c r="CB2506" s="37"/>
      <c r="CC2506" s="37"/>
      <c r="CD2506" s="37"/>
      <c r="CE2506" s="37"/>
      <c r="CF2506" s="37"/>
      <c r="CG2506" s="37"/>
      <c r="CH2506" s="37"/>
      <c r="CI2506" s="37"/>
      <c r="CJ2506" s="37"/>
      <c r="CK2506" s="37"/>
      <c r="CL2506" s="37"/>
      <c r="CM2506" s="37"/>
      <c r="CN2506" s="37"/>
      <c r="CO2506" s="37"/>
      <c r="CP2506" s="37"/>
      <c r="CQ2506" s="37"/>
      <c r="CR2506" s="37"/>
      <c r="CS2506" s="37"/>
      <c r="CT2506" s="37"/>
      <c r="CU2506" s="37"/>
      <c r="CV2506" s="37"/>
      <c r="CW2506" s="37"/>
      <c r="CX2506" s="37"/>
      <c r="CY2506" s="37"/>
      <c r="CZ2506" s="37"/>
      <c r="DA2506" s="37"/>
      <c r="DB2506" s="37"/>
      <c r="DC2506" s="37"/>
      <c r="DD2506" s="37"/>
      <c r="DE2506" s="37"/>
      <c r="DF2506" s="37"/>
      <c r="DG2506" s="37"/>
      <c r="DH2506" s="37"/>
      <c r="DI2506" s="37"/>
      <c r="DJ2506" s="37"/>
      <c r="DK2506" s="37"/>
      <c r="DL2506" s="37"/>
      <c r="DR2506" s="37"/>
      <c r="DS2506" s="37"/>
      <c r="DT2506" s="37"/>
      <c r="DU2506" s="37"/>
      <c r="DV2506" s="37"/>
      <c r="DW2506" s="37"/>
      <c r="DX2506" s="37"/>
      <c r="DY2506" s="37"/>
      <c r="DZ2506" s="37"/>
      <c r="EA2506" s="37"/>
      <c r="EB2506" s="37"/>
      <c r="EC2506" s="37"/>
      <c r="ED2506" s="37"/>
      <c r="EE2506" s="37"/>
      <c r="EF2506" s="37"/>
      <c r="EG2506" s="37"/>
      <c r="EH2506" s="37"/>
      <c r="EI2506" s="37"/>
      <c r="EJ2506" s="37"/>
      <c r="EK2506" s="37"/>
      <c r="EL2506" s="37"/>
      <c r="EM2506" s="37"/>
      <c r="EN2506" s="37"/>
      <c r="EO2506" s="37"/>
      <c r="EP2506" s="37"/>
      <c r="EQ2506" s="37"/>
      <c r="ER2506" s="37"/>
      <c r="ES2506" s="37"/>
      <c r="ET2506" s="37"/>
      <c r="EU2506" s="37"/>
      <c r="EV2506" s="37"/>
      <c r="EW2506" s="37"/>
      <c r="EX2506" s="37"/>
      <c r="EY2506" s="37"/>
      <c r="EZ2506" s="37"/>
      <c r="FA2506" s="37"/>
      <c r="FB2506" s="37"/>
      <c r="FC2506" s="37"/>
      <c r="FD2506" s="37"/>
    </row>
    <row r="2507" spans="2:160" x14ac:dyDescent="0.5">
      <c r="B2507" s="36" t="s">
        <v>2702</v>
      </c>
      <c r="C2507" s="18">
        <v>5.6064660881787187E-3</v>
      </c>
      <c r="H2507" s="37"/>
      <c r="I2507" s="37"/>
      <c r="J2507" s="37"/>
      <c r="K2507" s="37"/>
      <c r="L2507" s="37"/>
      <c r="M2507" s="37"/>
      <c r="N2507" s="37"/>
      <c r="O2507" s="37"/>
      <c r="P2507" s="37"/>
      <c r="Q2507" s="37"/>
      <c r="R2507" s="37"/>
      <c r="S2507" s="37"/>
      <c r="T2507" s="37"/>
      <c r="U2507" s="37"/>
      <c r="V2507" s="37"/>
      <c r="W2507" s="37"/>
      <c r="X2507" s="37"/>
      <c r="Y2507" s="37"/>
      <c r="Z2507" s="37"/>
      <c r="AA2507" s="37"/>
      <c r="AB2507" s="37"/>
      <c r="AC2507" s="37"/>
      <c r="AD2507" s="37"/>
      <c r="AE2507" s="37"/>
      <c r="AF2507" s="37"/>
      <c r="AG2507" s="37"/>
      <c r="AH2507" s="37"/>
      <c r="AI2507" s="37"/>
      <c r="AJ2507" s="37"/>
      <c r="AK2507" s="37"/>
      <c r="AL2507" s="37"/>
      <c r="AM2507" s="37"/>
      <c r="AN2507" s="37"/>
      <c r="AO2507" s="37"/>
      <c r="AP2507" s="37"/>
      <c r="AQ2507" s="37"/>
      <c r="AR2507" s="37"/>
      <c r="AS2507" s="37"/>
      <c r="AT2507" s="37"/>
      <c r="AU2507" s="37"/>
      <c r="AV2507" s="37"/>
      <c r="AW2507" s="37"/>
      <c r="AX2507" s="37"/>
      <c r="AY2507" s="37"/>
      <c r="AZ2507" s="37"/>
      <c r="BA2507" s="37"/>
      <c r="BB2507" s="37"/>
      <c r="BC2507" s="37"/>
      <c r="BD2507" s="37"/>
      <c r="BE2507" s="37"/>
      <c r="BF2507" s="37"/>
      <c r="BG2507" s="37"/>
      <c r="BH2507" s="37"/>
      <c r="BI2507" s="37"/>
      <c r="BJ2507" s="37"/>
      <c r="BK2507" s="37"/>
      <c r="BL2507" s="37"/>
      <c r="BM2507" s="37"/>
      <c r="BN2507" s="37"/>
      <c r="BO2507" s="37"/>
      <c r="BP2507" s="37"/>
      <c r="BQ2507" s="37"/>
      <c r="BR2507" s="37"/>
      <c r="BS2507" s="37"/>
      <c r="BT2507" s="37"/>
      <c r="BU2507" s="37"/>
      <c r="BV2507" s="37"/>
      <c r="BW2507" s="37"/>
      <c r="BX2507" s="37"/>
      <c r="BY2507" s="37"/>
      <c r="BZ2507" s="37"/>
      <c r="CA2507" s="37"/>
      <c r="CB2507" s="37"/>
      <c r="CC2507" s="37"/>
      <c r="CD2507" s="37"/>
      <c r="CE2507" s="37"/>
      <c r="CF2507" s="37"/>
      <c r="CG2507" s="37"/>
      <c r="CH2507" s="37"/>
      <c r="CI2507" s="37"/>
      <c r="CJ2507" s="37"/>
      <c r="CK2507" s="37"/>
      <c r="CL2507" s="37"/>
      <c r="CM2507" s="37"/>
      <c r="CN2507" s="37"/>
      <c r="CO2507" s="37"/>
      <c r="CP2507" s="37"/>
      <c r="CQ2507" s="37"/>
      <c r="CR2507" s="37"/>
      <c r="CS2507" s="37"/>
      <c r="CT2507" s="37"/>
      <c r="CU2507" s="37"/>
      <c r="CV2507" s="37"/>
      <c r="CW2507" s="37"/>
      <c r="CX2507" s="37"/>
      <c r="CY2507" s="37"/>
      <c r="CZ2507" s="37"/>
      <c r="DA2507" s="37"/>
      <c r="DB2507" s="37"/>
      <c r="DC2507" s="37"/>
      <c r="DD2507" s="37"/>
      <c r="DE2507" s="37"/>
      <c r="DF2507" s="37"/>
      <c r="DG2507" s="37"/>
      <c r="DH2507" s="37"/>
      <c r="DI2507" s="37"/>
      <c r="DJ2507" s="37"/>
      <c r="DK2507" s="37"/>
      <c r="DL2507" s="37"/>
      <c r="DR2507" s="37"/>
      <c r="DS2507" s="37"/>
      <c r="DT2507" s="37"/>
      <c r="DU2507" s="37"/>
      <c r="DV2507" s="37"/>
      <c r="DW2507" s="37"/>
      <c r="DX2507" s="37"/>
      <c r="DY2507" s="37"/>
      <c r="DZ2507" s="37"/>
      <c r="EA2507" s="37"/>
      <c r="EB2507" s="37"/>
      <c r="EC2507" s="37"/>
      <c r="ED2507" s="37"/>
      <c r="EE2507" s="37"/>
      <c r="EF2507" s="37"/>
      <c r="EG2507" s="37"/>
      <c r="EH2507" s="37"/>
      <c r="EI2507" s="37"/>
      <c r="EJ2507" s="37"/>
      <c r="EK2507" s="37"/>
      <c r="EL2507" s="37"/>
      <c r="EM2507" s="37"/>
      <c r="EN2507" s="37"/>
      <c r="EO2507" s="37"/>
      <c r="EP2507" s="37"/>
      <c r="EQ2507" s="37"/>
      <c r="ER2507" s="37"/>
      <c r="ES2507" s="37"/>
      <c r="ET2507" s="37"/>
      <c r="EU2507" s="37"/>
      <c r="EV2507" s="37"/>
      <c r="EW2507" s="37"/>
      <c r="EX2507" s="37"/>
      <c r="EY2507" s="37"/>
      <c r="EZ2507" s="37"/>
      <c r="FA2507" s="37"/>
      <c r="FB2507" s="37"/>
      <c r="FC2507" s="37"/>
      <c r="FD2507" s="37"/>
    </row>
    <row r="2508" spans="2:160" x14ac:dyDescent="0.5">
      <c r="B2508" s="36" t="s">
        <v>2703</v>
      </c>
      <c r="C2508" s="18">
        <v>-3.5617896581757735E-3</v>
      </c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F2508" s="37"/>
      <c r="AG2508" s="37"/>
      <c r="AH2508" s="37"/>
      <c r="AI2508" s="37"/>
      <c r="AJ2508" s="37"/>
      <c r="AK2508" s="37"/>
      <c r="AL2508" s="37"/>
      <c r="AM2508" s="37"/>
      <c r="AN2508" s="37"/>
      <c r="AO2508" s="37"/>
      <c r="AP2508" s="37"/>
      <c r="AQ2508" s="37"/>
      <c r="AR2508" s="37"/>
      <c r="AS2508" s="37"/>
      <c r="AT2508" s="37"/>
      <c r="AU2508" s="37"/>
      <c r="AV2508" s="37"/>
      <c r="AW2508" s="37"/>
      <c r="AX2508" s="37"/>
      <c r="AY2508" s="37"/>
      <c r="AZ2508" s="37"/>
      <c r="BA2508" s="37"/>
      <c r="BB2508" s="37"/>
      <c r="BC2508" s="37"/>
      <c r="BD2508" s="37"/>
      <c r="BE2508" s="37"/>
      <c r="BF2508" s="37"/>
      <c r="BG2508" s="37"/>
      <c r="BH2508" s="37"/>
      <c r="BI2508" s="37"/>
      <c r="BJ2508" s="37"/>
      <c r="BK2508" s="37"/>
      <c r="BL2508" s="37"/>
      <c r="BM2508" s="37"/>
      <c r="BN2508" s="37"/>
      <c r="BO2508" s="37"/>
      <c r="BP2508" s="37"/>
      <c r="BQ2508" s="37"/>
      <c r="BR2508" s="37"/>
      <c r="BS2508" s="37"/>
      <c r="BT2508" s="37"/>
      <c r="BU2508" s="37"/>
      <c r="BV2508" s="37"/>
      <c r="BW2508" s="37"/>
      <c r="BX2508" s="37"/>
      <c r="BY2508" s="37"/>
      <c r="BZ2508" s="37"/>
      <c r="CA2508" s="37"/>
      <c r="CB2508" s="37"/>
      <c r="CC2508" s="37"/>
      <c r="CD2508" s="37"/>
      <c r="CE2508" s="37"/>
      <c r="CF2508" s="37"/>
      <c r="CG2508" s="37"/>
      <c r="CH2508" s="37"/>
      <c r="CI2508" s="37"/>
      <c r="CJ2508" s="37"/>
      <c r="CK2508" s="37"/>
      <c r="CL2508" s="37"/>
      <c r="CM2508" s="37"/>
      <c r="CN2508" s="37"/>
      <c r="CO2508" s="37"/>
      <c r="CP2508" s="37"/>
      <c r="CQ2508" s="37"/>
      <c r="CR2508" s="37"/>
      <c r="CS2508" s="37"/>
      <c r="CT2508" s="37"/>
      <c r="CU2508" s="37"/>
      <c r="CV2508" s="37"/>
      <c r="CW2508" s="37"/>
      <c r="CX2508" s="37"/>
      <c r="CY2508" s="37"/>
      <c r="CZ2508" s="37"/>
      <c r="DA2508" s="37"/>
      <c r="DB2508" s="37"/>
      <c r="DC2508" s="37"/>
      <c r="DD2508" s="37"/>
      <c r="DE2508" s="37"/>
      <c r="DF2508" s="37"/>
      <c r="DG2508" s="37"/>
      <c r="DH2508" s="37"/>
      <c r="DI2508" s="37"/>
      <c r="DJ2508" s="37"/>
      <c r="DK2508" s="37"/>
      <c r="DL2508" s="37"/>
      <c r="DR2508" s="37"/>
      <c r="DS2508" s="37"/>
      <c r="DT2508" s="37"/>
      <c r="DU2508" s="37"/>
      <c r="DV2508" s="37"/>
      <c r="DW2508" s="37"/>
      <c r="DX2508" s="37"/>
      <c r="DY2508" s="37"/>
      <c r="DZ2508" s="37"/>
      <c r="EA2508" s="37"/>
      <c r="EB2508" s="37"/>
      <c r="EC2508" s="37"/>
      <c r="ED2508" s="37"/>
      <c r="EE2508" s="37"/>
      <c r="EF2508" s="37"/>
      <c r="EG2508" s="37"/>
      <c r="EH2508" s="37"/>
      <c r="EI2508" s="37"/>
      <c r="EJ2508" s="37"/>
      <c r="EK2508" s="37"/>
      <c r="EL2508" s="37"/>
      <c r="EM2508" s="37"/>
      <c r="EN2508" s="37"/>
      <c r="EO2508" s="37"/>
      <c r="EP2508" s="37"/>
      <c r="EQ2508" s="37"/>
      <c r="ER2508" s="37"/>
      <c r="ES2508" s="37"/>
      <c r="ET2508" s="37"/>
      <c r="EU2508" s="37"/>
      <c r="EV2508" s="37"/>
      <c r="EW2508" s="37"/>
      <c r="EX2508" s="37"/>
      <c r="EY2508" s="37"/>
      <c r="EZ2508" s="37"/>
      <c r="FA2508" s="37"/>
      <c r="FB2508" s="37"/>
      <c r="FC2508" s="37"/>
      <c r="FD2508" s="37"/>
    </row>
    <row r="2509" spans="2:160" x14ac:dyDescent="0.5">
      <c r="B2509" s="36" t="s">
        <v>2704</v>
      </c>
      <c r="C2509" s="18">
        <v>-1.038634505866276E-3</v>
      </c>
      <c r="H2509" s="37"/>
      <c r="I2509" s="37"/>
      <c r="J2509" s="37"/>
      <c r="K2509" s="37"/>
      <c r="L2509" s="37"/>
      <c r="M2509" s="37"/>
      <c r="N2509" s="37"/>
      <c r="O2509" s="37"/>
      <c r="P2509" s="37"/>
      <c r="Q2509" s="37"/>
      <c r="R2509" s="37"/>
      <c r="S2509" s="37"/>
      <c r="T2509" s="37"/>
      <c r="U2509" s="37"/>
      <c r="V2509" s="37"/>
      <c r="W2509" s="37"/>
      <c r="X2509" s="37"/>
      <c r="Y2509" s="37"/>
      <c r="Z2509" s="37"/>
      <c r="AA2509" s="37"/>
      <c r="AB2509" s="37"/>
      <c r="AC2509" s="37"/>
      <c r="AD2509" s="37"/>
      <c r="AE2509" s="37"/>
      <c r="AF2509" s="37"/>
      <c r="AG2509" s="37"/>
      <c r="AH2509" s="37"/>
      <c r="AI2509" s="37"/>
      <c r="AJ2509" s="37"/>
      <c r="AK2509" s="37"/>
      <c r="AL2509" s="37"/>
      <c r="AM2509" s="37"/>
      <c r="AN2509" s="37"/>
      <c r="AO2509" s="37"/>
      <c r="AP2509" s="37"/>
      <c r="AQ2509" s="37"/>
      <c r="AR2509" s="37"/>
      <c r="AS2509" s="37"/>
      <c r="AT2509" s="37"/>
      <c r="AU2509" s="37"/>
      <c r="AV2509" s="37"/>
      <c r="AW2509" s="37"/>
      <c r="AX2509" s="37"/>
      <c r="AY2509" s="37"/>
      <c r="AZ2509" s="37"/>
      <c r="BA2509" s="37"/>
      <c r="BB2509" s="37"/>
      <c r="BC2509" s="37"/>
      <c r="BD2509" s="37"/>
      <c r="BE2509" s="37"/>
      <c r="BF2509" s="37"/>
      <c r="BG2509" s="37"/>
      <c r="BH2509" s="37"/>
      <c r="BI2509" s="37"/>
      <c r="BJ2509" s="37"/>
      <c r="BK2509" s="37"/>
      <c r="BL2509" s="37"/>
      <c r="BM2509" s="37"/>
      <c r="BN2509" s="37"/>
      <c r="BO2509" s="37"/>
      <c r="BP2509" s="37"/>
      <c r="BQ2509" s="37"/>
      <c r="BR2509" s="37"/>
      <c r="BS2509" s="37"/>
      <c r="BT2509" s="37"/>
      <c r="BU2509" s="37"/>
      <c r="BV2509" s="37"/>
      <c r="BW2509" s="37"/>
      <c r="BX2509" s="37"/>
      <c r="BY2509" s="37"/>
      <c r="BZ2509" s="37"/>
      <c r="CA2509" s="37"/>
      <c r="CB2509" s="37"/>
      <c r="CC2509" s="37"/>
      <c r="CD2509" s="37"/>
      <c r="CE2509" s="37"/>
      <c r="CF2509" s="37"/>
      <c r="CG2509" s="37"/>
      <c r="CH2509" s="37"/>
      <c r="CI2509" s="37"/>
      <c r="CJ2509" s="37"/>
      <c r="CK2509" s="37"/>
      <c r="CL2509" s="37"/>
      <c r="CM2509" s="37"/>
      <c r="CN2509" s="37"/>
      <c r="CO2509" s="37"/>
      <c r="CP2509" s="37"/>
      <c r="CQ2509" s="37"/>
      <c r="CR2509" s="37"/>
      <c r="CS2509" s="37"/>
      <c r="CT2509" s="37"/>
      <c r="CU2509" s="37"/>
      <c r="CV2509" s="37"/>
      <c r="CW2509" s="37"/>
      <c r="CX2509" s="37"/>
      <c r="CY2509" s="37"/>
      <c r="CZ2509" s="37"/>
      <c r="DA2509" s="37"/>
      <c r="DB2509" s="37"/>
      <c r="DC2509" s="37"/>
      <c r="DD2509" s="37"/>
      <c r="DE2509" s="37"/>
      <c r="DF2509" s="37"/>
      <c r="DG2509" s="37"/>
      <c r="DH2509" s="37"/>
      <c r="DI2509" s="37"/>
      <c r="DJ2509" s="37"/>
      <c r="DK2509" s="37"/>
      <c r="DL2509" s="37"/>
      <c r="DR2509" s="37"/>
      <c r="DS2509" s="37"/>
      <c r="DT2509" s="37"/>
      <c r="DU2509" s="37"/>
      <c r="DV2509" s="37"/>
      <c r="DW2509" s="37"/>
      <c r="DX2509" s="37"/>
      <c r="DY2509" s="37"/>
      <c r="DZ2509" s="37"/>
      <c r="EA2509" s="37"/>
      <c r="EB2509" s="37"/>
      <c r="EC2509" s="37"/>
      <c r="ED2509" s="37"/>
      <c r="EE2509" s="37"/>
      <c r="EF2509" s="37"/>
      <c r="EG2509" s="37"/>
      <c r="EH2509" s="37"/>
      <c r="EI2509" s="37"/>
      <c r="EJ2509" s="37"/>
      <c r="EK2509" s="37"/>
      <c r="EL2509" s="37"/>
      <c r="EM2509" s="37"/>
      <c r="EN2509" s="37"/>
      <c r="EO2509" s="37"/>
      <c r="EP2509" s="37"/>
      <c r="EQ2509" s="37"/>
      <c r="ER2509" s="37"/>
      <c r="ES2509" s="37"/>
      <c r="ET2509" s="37"/>
      <c r="EU2509" s="37"/>
      <c r="EV2509" s="37"/>
      <c r="EW2509" s="37"/>
      <c r="EX2509" s="37"/>
      <c r="EY2509" s="37"/>
      <c r="EZ2509" s="37"/>
      <c r="FA2509" s="37"/>
      <c r="FB2509" s="37"/>
      <c r="FC2509" s="37"/>
      <c r="FD2509" s="37"/>
    </row>
    <row r="2510" spans="2:160" x14ac:dyDescent="0.5">
      <c r="B2510" s="36" t="s">
        <v>2705</v>
      </c>
      <c r="C2510" s="18">
        <v>-8.0989700076156135E-3</v>
      </c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7"/>
      <c r="AD2510" s="37"/>
      <c r="AE2510" s="37"/>
      <c r="AF2510" s="37"/>
      <c r="AG2510" s="37"/>
      <c r="AH2510" s="37"/>
      <c r="AI2510" s="37"/>
      <c r="AJ2510" s="37"/>
      <c r="AK2510" s="37"/>
      <c r="AL2510" s="37"/>
      <c r="AM2510" s="37"/>
      <c r="AN2510" s="37"/>
      <c r="AO2510" s="37"/>
      <c r="AP2510" s="37"/>
      <c r="AQ2510" s="37"/>
      <c r="AR2510" s="37"/>
      <c r="AS2510" s="37"/>
      <c r="AT2510" s="37"/>
      <c r="AU2510" s="37"/>
      <c r="AV2510" s="37"/>
      <c r="AW2510" s="37"/>
      <c r="AX2510" s="37"/>
      <c r="AY2510" s="37"/>
      <c r="AZ2510" s="37"/>
      <c r="BA2510" s="37"/>
      <c r="BB2510" s="37"/>
      <c r="BC2510" s="37"/>
      <c r="BD2510" s="37"/>
      <c r="BE2510" s="37"/>
      <c r="BF2510" s="37"/>
      <c r="BG2510" s="37"/>
      <c r="BH2510" s="37"/>
      <c r="BI2510" s="37"/>
      <c r="BJ2510" s="37"/>
      <c r="BK2510" s="37"/>
      <c r="BL2510" s="37"/>
      <c r="BM2510" s="37"/>
      <c r="BN2510" s="37"/>
      <c r="BO2510" s="37"/>
      <c r="BP2510" s="37"/>
      <c r="BQ2510" s="37"/>
      <c r="BR2510" s="37"/>
      <c r="BS2510" s="37"/>
      <c r="BT2510" s="37"/>
      <c r="BU2510" s="37"/>
      <c r="BV2510" s="37"/>
      <c r="BW2510" s="37"/>
      <c r="BX2510" s="37"/>
      <c r="BY2510" s="37"/>
      <c r="BZ2510" s="37"/>
      <c r="CA2510" s="37"/>
      <c r="CB2510" s="37"/>
      <c r="CC2510" s="37"/>
      <c r="CD2510" s="37"/>
      <c r="CE2510" s="37"/>
      <c r="CF2510" s="37"/>
      <c r="CG2510" s="37"/>
      <c r="CH2510" s="37"/>
      <c r="CI2510" s="37"/>
      <c r="CJ2510" s="37"/>
      <c r="CK2510" s="37"/>
      <c r="CL2510" s="37"/>
      <c r="CM2510" s="37"/>
      <c r="CN2510" s="37"/>
      <c r="CO2510" s="37"/>
      <c r="CP2510" s="37"/>
      <c r="CQ2510" s="37"/>
      <c r="CR2510" s="37"/>
      <c r="CS2510" s="37"/>
      <c r="CT2510" s="37"/>
      <c r="CU2510" s="37"/>
      <c r="CV2510" s="37"/>
      <c r="CW2510" s="37"/>
      <c r="CX2510" s="37"/>
      <c r="CY2510" s="37"/>
      <c r="CZ2510" s="37"/>
      <c r="DA2510" s="37"/>
      <c r="DB2510" s="37"/>
      <c r="DC2510" s="37"/>
      <c r="DD2510" s="37"/>
      <c r="DE2510" s="37"/>
      <c r="DF2510" s="37"/>
      <c r="DG2510" s="37"/>
      <c r="DH2510" s="37"/>
      <c r="DI2510" s="37"/>
      <c r="DJ2510" s="37"/>
      <c r="DK2510" s="37"/>
      <c r="DL2510" s="37"/>
      <c r="DR2510" s="37"/>
      <c r="DS2510" s="37"/>
      <c r="DT2510" s="37"/>
      <c r="DU2510" s="37"/>
      <c r="DV2510" s="37"/>
      <c r="DW2510" s="37"/>
      <c r="DX2510" s="37"/>
      <c r="DY2510" s="37"/>
      <c r="DZ2510" s="37"/>
      <c r="EA2510" s="37"/>
      <c r="EB2510" s="37"/>
      <c r="EC2510" s="37"/>
      <c r="ED2510" s="37"/>
      <c r="EE2510" s="37"/>
      <c r="EF2510" s="37"/>
      <c r="EG2510" s="37"/>
      <c r="EH2510" s="37"/>
      <c r="EI2510" s="37"/>
      <c r="EJ2510" s="37"/>
      <c r="EK2510" s="37"/>
      <c r="EL2510" s="37"/>
      <c r="EM2510" s="37"/>
      <c r="EN2510" s="37"/>
      <c r="EO2510" s="37"/>
      <c r="EP2510" s="37"/>
      <c r="EQ2510" s="37"/>
      <c r="ER2510" s="37"/>
      <c r="ES2510" s="37"/>
      <c r="ET2510" s="37"/>
      <c r="EU2510" s="37"/>
      <c r="EV2510" s="37"/>
      <c r="EW2510" s="37"/>
      <c r="EX2510" s="37"/>
      <c r="EY2510" s="37"/>
      <c r="EZ2510" s="37"/>
      <c r="FA2510" s="37"/>
      <c r="FB2510" s="37"/>
      <c r="FC2510" s="37"/>
      <c r="FD2510" s="37"/>
    </row>
    <row r="2511" spans="2:160" x14ac:dyDescent="0.5">
      <c r="B2511" s="36" t="s">
        <v>2706</v>
      </c>
      <c r="C2511" s="18">
        <v>4.2962741120897707E-3</v>
      </c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7"/>
      <c r="AD2511" s="37"/>
      <c r="AE2511" s="37"/>
      <c r="AF2511" s="37"/>
      <c r="AG2511" s="37"/>
      <c r="AH2511" s="37"/>
      <c r="AI2511" s="37"/>
      <c r="AJ2511" s="37"/>
      <c r="AK2511" s="37"/>
      <c r="AL2511" s="37"/>
      <c r="AM2511" s="37"/>
      <c r="AN2511" s="37"/>
      <c r="AO2511" s="37"/>
      <c r="AP2511" s="37"/>
      <c r="AQ2511" s="37"/>
      <c r="AR2511" s="37"/>
      <c r="AS2511" s="37"/>
      <c r="AT2511" s="37"/>
      <c r="AU2511" s="37"/>
      <c r="AV2511" s="37"/>
      <c r="AW2511" s="37"/>
      <c r="AX2511" s="37"/>
      <c r="AY2511" s="37"/>
      <c r="AZ2511" s="37"/>
      <c r="BA2511" s="37"/>
      <c r="BB2511" s="37"/>
      <c r="BC2511" s="37"/>
      <c r="BD2511" s="37"/>
      <c r="BE2511" s="37"/>
      <c r="BF2511" s="37"/>
      <c r="BG2511" s="37"/>
      <c r="BH2511" s="37"/>
      <c r="BI2511" s="37"/>
      <c r="BJ2511" s="37"/>
      <c r="BK2511" s="37"/>
      <c r="BL2511" s="37"/>
      <c r="BM2511" s="37"/>
      <c r="BN2511" s="37"/>
      <c r="BO2511" s="37"/>
      <c r="BP2511" s="37"/>
      <c r="BQ2511" s="37"/>
      <c r="BR2511" s="37"/>
      <c r="BS2511" s="37"/>
      <c r="BT2511" s="37"/>
      <c r="BU2511" s="37"/>
      <c r="BV2511" s="37"/>
      <c r="BW2511" s="37"/>
      <c r="BX2511" s="37"/>
      <c r="BY2511" s="37"/>
      <c r="BZ2511" s="37"/>
      <c r="CA2511" s="37"/>
      <c r="CB2511" s="37"/>
      <c r="CC2511" s="37"/>
      <c r="CD2511" s="37"/>
      <c r="CE2511" s="37"/>
      <c r="CF2511" s="37"/>
      <c r="CG2511" s="37"/>
      <c r="CH2511" s="37"/>
      <c r="CI2511" s="37"/>
      <c r="CJ2511" s="37"/>
      <c r="CK2511" s="37"/>
      <c r="CL2511" s="37"/>
      <c r="CM2511" s="37"/>
      <c r="CN2511" s="37"/>
      <c r="CO2511" s="37"/>
      <c r="CP2511" s="37"/>
      <c r="CQ2511" s="37"/>
      <c r="CR2511" s="37"/>
      <c r="CS2511" s="37"/>
      <c r="CT2511" s="37"/>
      <c r="CU2511" s="37"/>
      <c r="CV2511" s="37"/>
      <c r="CW2511" s="37"/>
      <c r="CX2511" s="37"/>
      <c r="CY2511" s="37"/>
      <c r="CZ2511" s="37"/>
      <c r="DA2511" s="37"/>
      <c r="DB2511" s="37"/>
      <c r="DC2511" s="37"/>
      <c r="DD2511" s="37"/>
      <c r="DE2511" s="37"/>
      <c r="DF2511" s="37"/>
      <c r="DG2511" s="37"/>
      <c r="DH2511" s="37"/>
      <c r="DI2511" s="37"/>
      <c r="DJ2511" s="37"/>
      <c r="DK2511" s="37"/>
      <c r="DL2511" s="37"/>
      <c r="DR2511" s="37"/>
      <c r="DS2511" s="37"/>
      <c r="DT2511" s="37"/>
      <c r="DU2511" s="37"/>
      <c r="DV2511" s="37"/>
      <c r="DW2511" s="37"/>
      <c r="DX2511" s="37"/>
      <c r="DY2511" s="37"/>
      <c r="DZ2511" s="37"/>
      <c r="EA2511" s="37"/>
      <c r="EB2511" s="37"/>
      <c r="EC2511" s="37"/>
      <c r="ED2511" s="37"/>
      <c r="EE2511" s="37"/>
      <c r="EF2511" s="37"/>
      <c r="EG2511" s="37"/>
      <c r="EH2511" s="37"/>
      <c r="EI2511" s="37"/>
      <c r="EJ2511" s="37"/>
      <c r="EK2511" s="37"/>
      <c r="EL2511" s="37"/>
      <c r="EM2511" s="37"/>
      <c r="EN2511" s="37"/>
      <c r="EO2511" s="37"/>
      <c r="EP2511" s="37"/>
      <c r="EQ2511" s="37"/>
      <c r="ER2511" s="37"/>
      <c r="ES2511" s="37"/>
      <c r="ET2511" s="37"/>
      <c r="EU2511" s="37"/>
      <c r="EV2511" s="37"/>
      <c r="EW2511" s="37"/>
      <c r="EX2511" s="37"/>
      <c r="EY2511" s="37"/>
      <c r="EZ2511" s="37"/>
      <c r="FA2511" s="37"/>
      <c r="FB2511" s="37"/>
      <c r="FC2511" s="37"/>
      <c r="FD2511" s="37"/>
    </row>
    <row r="2512" spans="2:160" x14ac:dyDescent="0.5">
      <c r="B2512" s="36" t="s">
        <v>2707</v>
      </c>
      <c r="C2512" s="18">
        <v>1.3359611573631192E-2</v>
      </c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7"/>
      <c r="AD2512" s="37"/>
      <c r="AE2512" s="37"/>
      <c r="AF2512" s="37"/>
      <c r="AG2512" s="37"/>
      <c r="AH2512" s="37"/>
      <c r="AI2512" s="37"/>
      <c r="AJ2512" s="37"/>
      <c r="AK2512" s="37"/>
      <c r="AL2512" s="37"/>
      <c r="AM2512" s="37"/>
      <c r="AN2512" s="37"/>
      <c r="AO2512" s="37"/>
      <c r="AP2512" s="37"/>
      <c r="AQ2512" s="37"/>
      <c r="AR2512" s="37"/>
      <c r="AS2512" s="37"/>
      <c r="AT2512" s="37"/>
      <c r="AU2512" s="37"/>
      <c r="AV2512" s="37"/>
      <c r="AW2512" s="37"/>
      <c r="AX2512" s="37"/>
      <c r="AY2512" s="37"/>
      <c r="AZ2512" s="37"/>
      <c r="BA2512" s="37"/>
      <c r="BB2512" s="37"/>
      <c r="BC2512" s="37"/>
      <c r="BD2512" s="37"/>
      <c r="BE2512" s="37"/>
      <c r="BF2512" s="37"/>
      <c r="BG2512" s="37"/>
      <c r="BH2512" s="37"/>
      <c r="BI2512" s="37"/>
      <c r="BJ2512" s="37"/>
      <c r="BK2512" s="37"/>
      <c r="BL2512" s="37"/>
      <c r="BM2512" s="37"/>
      <c r="BN2512" s="37"/>
      <c r="BO2512" s="37"/>
      <c r="BP2512" s="37"/>
      <c r="BQ2512" s="37"/>
      <c r="BR2512" s="37"/>
      <c r="BS2512" s="37"/>
      <c r="BT2512" s="37"/>
      <c r="BU2512" s="37"/>
      <c r="BV2512" s="37"/>
      <c r="BW2512" s="37"/>
      <c r="BX2512" s="37"/>
      <c r="BY2512" s="37"/>
      <c r="BZ2512" s="37"/>
      <c r="CA2512" s="37"/>
      <c r="CB2512" s="37"/>
      <c r="CC2512" s="37"/>
      <c r="CD2512" s="37"/>
      <c r="CE2512" s="37"/>
      <c r="CF2512" s="37"/>
      <c r="CG2512" s="37"/>
      <c r="CH2512" s="37"/>
      <c r="CI2512" s="37"/>
      <c r="CJ2512" s="37"/>
      <c r="CK2512" s="37"/>
      <c r="CL2512" s="37"/>
      <c r="CM2512" s="37"/>
      <c r="CN2512" s="37"/>
      <c r="CO2512" s="37"/>
      <c r="CP2512" s="37"/>
      <c r="CQ2512" s="37"/>
      <c r="CR2512" s="37"/>
      <c r="CS2512" s="37"/>
      <c r="CT2512" s="37"/>
      <c r="CU2512" s="37"/>
      <c r="CV2512" s="37"/>
      <c r="CW2512" s="37"/>
      <c r="CX2512" s="37"/>
      <c r="CY2512" s="37"/>
      <c r="CZ2512" s="37"/>
      <c r="DA2512" s="37"/>
      <c r="DB2512" s="37"/>
      <c r="DC2512" s="37"/>
      <c r="DD2512" s="37"/>
      <c r="DE2512" s="37"/>
      <c r="DF2512" s="37"/>
      <c r="DG2512" s="37"/>
      <c r="DH2512" s="37"/>
      <c r="DI2512" s="37"/>
      <c r="DJ2512" s="37"/>
      <c r="DK2512" s="37"/>
      <c r="DL2512" s="37"/>
      <c r="DR2512" s="37"/>
      <c r="DS2512" s="37"/>
      <c r="DT2512" s="37"/>
      <c r="DU2512" s="37"/>
      <c r="DV2512" s="37"/>
      <c r="DW2512" s="37"/>
      <c r="DX2512" s="37"/>
      <c r="DY2512" s="37"/>
      <c r="DZ2512" s="37"/>
      <c r="EA2512" s="37"/>
      <c r="EB2512" s="37"/>
      <c r="EC2512" s="37"/>
      <c r="ED2512" s="37"/>
      <c r="EE2512" s="37"/>
      <c r="EF2512" s="37"/>
      <c r="EG2512" s="37"/>
      <c r="EH2512" s="37"/>
      <c r="EI2512" s="37"/>
      <c r="EJ2512" s="37"/>
      <c r="EK2512" s="37"/>
      <c r="EL2512" s="37"/>
      <c r="EM2512" s="37"/>
      <c r="EN2512" s="37"/>
      <c r="EO2512" s="37"/>
      <c r="EP2512" s="37"/>
      <c r="EQ2512" s="37"/>
      <c r="ER2512" s="37"/>
      <c r="ES2512" s="37"/>
      <c r="ET2512" s="37"/>
      <c r="EU2512" s="37"/>
      <c r="EV2512" s="37"/>
      <c r="EW2512" s="37"/>
      <c r="EX2512" s="37"/>
      <c r="EY2512" s="37"/>
      <c r="EZ2512" s="37"/>
      <c r="FA2512" s="37"/>
      <c r="FB2512" s="37"/>
      <c r="FC2512" s="37"/>
      <c r="FD2512" s="37"/>
    </row>
    <row r="2513" spans="2:160" x14ac:dyDescent="0.5">
      <c r="B2513" s="36" t="s">
        <v>2708</v>
      </c>
      <c r="C2513" s="18">
        <v>-7.851771397080376E-3</v>
      </c>
      <c r="H2513" s="37"/>
      <c r="I2513" s="37"/>
      <c r="J2513" s="37"/>
      <c r="K2513" s="37"/>
      <c r="L2513" s="37"/>
      <c r="M2513" s="37"/>
      <c r="N2513" s="37"/>
      <c r="O2513" s="37"/>
      <c r="P2513" s="37"/>
      <c r="Q2513" s="37"/>
      <c r="R2513" s="37"/>
      <c r="S2513" s="37"/>
      <c r="T2513" s="37"/>
      <c r="U2513" s="37"/>
      <c r="V2513" s="37"/>
      <c r="W2513" s="37"/>
      <c r="X2513" s="37"/>
      <c r="Y2513" s="37"/>
      <c r="Z2513" s="37"/>
      <c r="AA2513" s="37"/>
      <c r="AB2513" s="37"/>
      <c r="AC2513" s="37"/>
      <c r="AD2513" s="37"/>
      <c r="AE2513" s="37"/>
      <c r="AF2513" s="37"/>
      <c r="AG2513" s="37"/>
      <c r="AH2513" s="37"/>
      <c r="AI2513" s="37"/>
      <c r="AJ2513" s="37"/>
      <c r="AK2513" s="37"/>
      <c r="AL2513" s="37"/>
      <c r="AM2513" s="37"/>
      <c r="AN2513" s="37"/>
      <c r="AO2513" s="37"/>
      <c r="AP2513" s="37"/>
      <c r="AQ2513" s="37"/>
      <c r="AR2513" s="37"/>
      <c r="AS2513" s="37"/>
      <c r="AT2513" s="37"/>
      <c r="AU2513" s="37"/>
      <c r="AV2513" s="37"/>
      <c r="AW2513" s="37"/>
      <c r="AX2513" s="37"/>
      <c r="AY2513" s="37"/>
      <c r="AZ2513" s="37"/>
      <c r="BA2513" s="37"/>
      <c r="BB2513" s="37"/>
      <c r="BC2513" s="37"/>
      <c r="BD2513" s="37"/>
      <c r="BE2513" s="37"/>
      <c r="BF2513" s="37"/>
      <c r="BG2513" s="37"/>
      <c r="BH2513" s="37"/>
      <c r="BI2513" s="37"/>
      <c r="BJ2513" s="37"/>
      <c r="BK2513" s="37"/>
      <c r="BL2513" s="37"/>
      <c r="BM2513" s="37"/>
      <c r="BN2513" s="37"/>
      <c r="BO2513" s="37"/>
      <c r="BP2513" s="37"/>
      <c r="BQ2513" s="37"/>
      <c r="BR2513" s="37"/>
      <c r="BS2513" s="37"/>
      <c r="BT2513" s="37"/>
      <c r="BU2513" s="37"/>
      <c r="BV2513" s="37"/>
      <c r="BW2513" s="37"/>
      <c r="BX2513" s="37"/>
      <c r="BY2513" s="37"/>
      <c r="BZ2513" s="37"/>
      <c r="CA2513" s="37"/>
      <c r="CB2513" s="37"/>
      <c r="CC2513" s="37"/>
      <c r="CD2513" s="37"/>
      <c r="CE2513" s="37"/>
      <c r="CF2513" s="37"/>
      <c r="CG2513" s="37"/>
      <c r="CH2513" s="37"/>
      <c r="CI2513" s="37"/>
      <c r="CJ2513" s="37"/>
      <c r="CK2513" s="37"/>
      <c r="CL2513" s="37"/>
      <c r="CM2513" s="37"/>
      <c r="CN2513" s="37"/>
      <c r="CO2513" s="37"/>
      <c r="CP2513" s="37"/>
      <c r="CQ2513" s="37"/>
      <c r="CR2513" s="37"/>
      <c r="CS2513" s="37"/>
      <c r="CT2513" s="37"/>
      <c r="CU2513" s="37"/>
      <c r="CV2513" s="37"/>
      <c r="CW2513" s="37"/>
      <c r="CX2513" s="37"/>
      <c r="CY2513" s="37"/>
      <c r="CZ2513" s="37"/>
      <c r="DA2513" s="37"/>
      <c r="DB2513" s="37"/>
      <c r="DC2513" s="37"/>
      <c r="DD2513" s="37"/>
      <c r="DE2513" s="37"/>
      <c r="DF2513" s="37"/>
      <c r="DG2513" s="37"/>
      <c r="DH2513" s="37"/>
      <c r="DI2513" s="37"/>
      <c r="DJ2513" s="37"/>
      <c r="DK2513" s="37"/>
      <c r="DL2513" s="37"/>
      <c r="DR2513" s="37"/>
      <c r="DS2513" s="37"/>
      <c r="DT2513" s="37"/>
      <c r="DU2513" s="37"/>
      <c r="DV2513" s="37"/>
      <c r="DW2513" s="37"/>
      <c r="DX2513" s="37"/>
      <c r="DY2513" s="37"/>
      <c r="DZ2513" s="37"/>
      <c r="EA2513" s="37"/>
      <c r="EB2513" s="37"/>
      <c r="EC2513" s="37"/>
      <c r="ED2513" s="37"/>
      <c r="EE2513" s="37"/>
      <c r="EF2513" s="37"/>
      <c r="EG2513" s="37"/>
      <c r="EH2513" s="37"/>
      <c r="EI2513" s="37"/>
      <c r="EJ2513" s="37"/>
      <c r="EK2513" s="37"/>
      <c r="EL2513" s="37"/>
      <c r="EM2513" s="37"/>
      <c r="EN2513" s="37"/>
      <c r="EO2513" s="37"/>
      <c r="EP2513" s="37"/>
      <c r="EQ2513" s="37"/>
      <c r="ER2513" s="37"/>
      <c r="ES2513" s="37"/>
      <c r="ET2513" s="37"/>
      <c r="EU2513" s="37"/>
      <c r="EV2513" s="37"/>
      <c r="EW2513" s="37"/>
      <c r="EX2513" s="37"/>
      <c r="EY2513" s="37"/>
      <c r="EZ2513" s="37"/>
      <c r="FA2513" s="37"/>
      <c r="FB2513" s="37"/>
      <c r="FC2513" s="37"/>
      <c r="FD2513" s="37"/>
    </row>
    <row r="2514" spans="2:160" x14ac:dyDescent="0.5">
      <c r="B2514" s="36" t="s">
        <v>2709</v>
      </c>
      <c r="C2514" s="18">
        <v>-2.446436179105127E-2</v>
      </c>
      <c r="H2514" s="37"/>
      <c r="I2514" s="37"/>
      <c r="J2514" s="37"/>
      <c r="K2514" s="37"/>
      <c r="L2514" s="37"/>
      <c r="M2514" s="37"/>
      <c r="N2514" s="37"/>
      <c r="O2514" s="37"/>
      <c r="P2514" s="37"/>
      <c r="Q2514" s="37"/>
      <c r="R2514" s="37"/>
      <c r="S2514" s="37"/>
      <c r="T2514" s="37"/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F2514" s="37"/>
      <c r="AG2514" s="37"/>
      <c r="AH2514" s="37"/>
      <c r="AI2514" s="37"/>
      <c r="AJ2514" s="37"/>
      <c r="AK2514" s="37"/>
      <c r="AL2514" s="37"/>
      <c r="AM2514" s="37"/>
      <c r="AN2514" s="37"/>
      <c r="AO2514" s="37"/>
      <c r="AP2514" s="37"/>
      <c r="AQ2514" s="37"/>
      <c r="AR2514" s="37"/>
      <c r="AS2514" s="37"/>
      <c r="AT2514" s="37"/>
      <c r="AU2514" s="37"/>
      <c r="AV2514" s="37"/>
      <c r="AW2514" s="37"/>
      <c r="AX2514" s="37"/>
      <c r="AY2514" s="37"/>
      <c r="AZ2514" s="37"/>
      <c r="BA2514" s="37"/>
      <c r="BB2514" s="37"/>
      <c r="BC2514" s="37"/>
      <c r="BD2514" s="37"/>
      <c r="BE2514" s="37"/>
      <c r="BF2514" s="37"/>
      <c r="BG2514" s="37"/>
      <c r="BH2514" s="37"/>
      <c r="BI2514" s="37"/>
      <c r="BJ2514" s="37"/>
      <c r="BK2514" s="37"/>
      <c r="BL2514" s="37"/>
      <c r="BM2514" s="37"/>
      <c r="BN2514" s="37"/>
      <c r="BO2514" s="37"/>
      <c r="BP2514" s="37"/>
      <c r="BQ2514" s="37"/>
      <c r="BR2514" s="37"/>
      <c r="BS2514" s="37"/>
      <c r="BT2514" s="37"/>
      <c r="BU2514" s="37"/>
      <c r="BV2514" s="37"/>
      <c r="BW2514" s="37"/>
      <c r="BX2514" s="37"/>
      <c r="BY2514" s="37"/>
      <c r="BZ2514" s="37"/>
      <c r="CA2514" s="37"/>
      <c r="CB2514" s="37"/>
      <c r="CC2514" s="37"/>
      <c r="CD2514" s="37"/>
      <c r="CE2514" s="37"/>
      <c r="CF2514" s="37"/>
      <c r="CG2514" s="37"/>
      <c r="CH2514" s="37"/>
      <c r="CI2514" s="37"/>
      <c r="CJ2514" s="37"/>
      <c r="CK2514" s="37"/>
      <c r="CL2514" s="37"/>
      <c r="CM2514" s="37"/>
      <c r="CN2514" s="37"/>
      <c r="CO2514" s="37"/>
      <c r="CP2514" s="37"/>
      <c r="CQ2514" s="37"/>
      <c r="CR2514" s="37"/>
      <c r="CS2514" s="37"/>
      <c r="CT2514" s="37"/>
      <c r="CU2514" s="37"/>
      <c r="CV2514" s="37"/>
      <c r="CW2514" s="37"/>
      <c r="CX2514" s="37"/>
      <c r="CY2514" s="37"/>
      <c r="CZ2514" s="37"/>
      <c r="DA2514" s="37"/>
      <c r="DB2514" s="37"/>
      <c r="DC2514" s="37"/>
      <c r="DD2514" s="37"/>
      <c r="DE2514" s="37"/>
      <c r="DF2514" s="37"/>
      <c r="DG2514" s="37"/>
      <c r="DH2514" s="37"/>
      <c r="DI2514" s="37"/>
      <c r="DJ2514" s="37"/>
      <c r="DK2514" s="37"/>
      <c r="DL2514" s="37"/>
      <c r="DR2514" s="37"/>
      <c r="DS2514" s="37"/>
      <c r="DT2514" s="37"/>
      <c r="DU2514" s="37"/>
      <c r="DV2514" s="37"/>
      <c r="DW2514" s="37"/>
      <c r="DX2514" s="37"/>
      <c r="DY2514" s="37"/>
      <c r="DZ2514" s="37"/>
      <c r="EA2514" s="37"/>
      <c r="EB2514" s="37"/>
      <c r="EC2514" s="37"/>
      <c r="ED2514" s="37"/>
      <c r="EE2514" s="37"/>
      <c r="EF2514" s="37"/>
      <c r="EG2514" s="37"/>
      <c r="EH2514" s="37"/>
      <c r="EI2514" s="37"/>
      <c r="EJ2514" s="37"/>
      <c r="EK2514" s="37"/>
      <c r="EL2514" s="37"/>
      <c r="EM2514" s="37"/>
      <c r="EN2514" s="37"/>
      <c r="EO2514" s="37"/>
      <c r="EP2514" s="37"/>
      <c r="EQ2514" s="37"/>
      <c r="ER2514" s="37"/>
      <c r="ES2514" s="37"/>
      <c r="ET2514" s="37"/>
      <c r="EU2514" s="37"/>
      <c r="EV2514" s="37"/>
      <c r="EW2514" s="37"/>
      <c r="EX2514" s="37"/>
      <c r="EY2514" s="37"/>
      <c r="EZ2514" s="37"/>
      <c r="FA2514" s="37"/>
      <c r="FB2514" s="37"/>
      <c r="FC2514" s="37"/>
      <c r="FD2514" s="37"/>
    </row>
    <row r="2515" spans="2:160" x14ac:dyDescent="0.5">
      <c r="B2515" s="36" t="s">
        <v>2710</v>
      </c>
      <c r="C2515" s="18">
        <v>5.7878400079602876E-3</v>
      </c>
      <c r="H2515" s="37"/>
      <c r="I2515" s="37"/>
      <c r="J2515" s="37"/>
      <c r="K2515" s="37"/>
      <c r="L2515" s="37"/>
      <c r="M2515" s="37"/>
      <c r="N2515" s="37"/>
      <c r="O2515" s="37"/>
      <c r="P2515" s="37"/>
      <c r="Q2515" s="37"/>
      <c r="R2515" s="37"/>
      <c r="S2515" s="37"/>
      <c r="T2515" s="37"/>
      <c r="U2515" s="37"/>
      <c r="V2515" s="37"/>
      <c r="W2515" s="37"/>
      <c r="X2515" s="37"/>
      <c r="Y2515" s="37"/>
      <c r="Z2515" s="37"/>
      <c r="AA2515" s="37"/>
      <c r="AB2515" s="37"/>
      <c r="AC2515" s="37"/>
      <c r="AD2515" s="37"/>
      <c r="AE2515" s="37"/>
      <c r="AF2515" s="37"/>
      <c r="AG2515" s="37"/>
      <c r="AH2515" s="37"/>
      <c r="AI2515" s="37"/>
      <c r="AJ2515" s="37"/>
      <c r="AK2515" s="37"/>
      <c r="AL2515" s="37"/>
      <c r="AM2515" s="37"/>
      <c r="AN2515" s="37"/>
      <c r="AO2515" s="37"/>
      <c r="AP2515" s="37"/>
      <c r="AQ2515" s="37"/>
      <c r="AR2515" s="37"/>
      <c r="AS2515" s="37"/>
      <c r="AT2515" s="37"/>
      <c r="AU2515" s="37"/>
      <c r="AV2515" s="37"/>
      <c r="AW2515" s="37"/>
      <c r="AX2515" s="37"/>
      <c r="AY2515" s="37"/>
      <c r="AZ2515" s="37"/>
      <c r="BA2515" s="37"/>
      <c r="BB2515" s="37"/>
      <c r="BC2515" s="37"/>
      <c r="BD2515" s="37"/>
      <c r="BE2515" s="37"/>
      <c r="BF2515" s="37"/>
      <c r="BG2515" s="37"/>
      <c r="BH2515" s="37"/>
      <c r="BI2515" s="37"/>
      <c r="BJ2515" s="37"/>
      <c r="BK2515" s="37"/>
      <c r="BL2515" s="37"/>
      <c r="BM2515" s="37"/>
      <c r="BN2515" s="37"/>
      <c r="BO2515" s="37"/>
      <c r="BP2515" s="37"/>
      <c r="BQ2515" s="37"/>
      <c r="BR2515" s="37"/>
      <c r="BS2515" s="37"/>
      <c r="BT2515" s="37"/>
      <c r="BU2515" s="37"/>
      <c r="BV2515" s="37"/>
      <c r="BW2515" s="37"/>
      <c r="BX2515" s="37"/>
      <c r="BY2515" s="37"/>
      <c r="BZ2515" s="37"/>
      <c r="CA2515" s="37"/>
      <c r="CB2515" s="37"/>
      <c r="CC2515" s="37"/>
      <c r="CD2515" s="37"/>
      <c r="CE2515" s="37"/>
      <c r="CF2515" s="37"/>
      <c r="CG2515" s="37"/>
      <c r="CH2515" s="37"/>
      <c r="CI2515" s="37"/>
      <c r="CJ2515" s="37"/>
      <c r="CK2515" s="37"/>
      <c r="CL2515" s="37"/>
      <c r="CM2515" s="37"/>
      <c r="CN2515" s="37"/>
      <c r="CO2515" s="37"/>
      <c r="CP2515" s="37"/>
      <c r="CQ2515" s="37"/>
      <c r="CR2515" s="37"/>
      <c r="CS2515" s="37"/>
      <c r="CT2515" s="37"/>
      <c r="CU2515" s="37"/>
      <c r="CV2515" s="37"/>
      <c r="CW2515" s="37"/>
      <c r="CX2515" s="37"/>
      <c r="CY2515" s="37"/>
      <c r="CZ2515" s="37"/>
      <c r="DA2515" s="37"/>
      <c r="DB2515" s="37"/>
      <c r="DC2515" s="37"/>
      <c r="DD2515" s="37"/>
      <c r="DE2515" s="37"/>
      <c r="DF2515" s="37"/>
      <c r="DG2515" s="37"/>
      <c r="DH2515" s="37"/>
      <c r="DI2515" s="37"/>
      <c r="DJ2515" s="37"/>
      <c r="DK2515" s="37"/>
      <c r="DL2515" s="37"/>
      <c r="DR2515" s="37"/>
      <c r="DS2515" s="37"/>
      <c r="DT2515" s="37"/>
      <c r="DU2515" s="37"/>
      <c r="DV2515" s="37"/>
      <c r="DW2515" s="37"/>
      <c r="DX2515" s="37"/>
      <c r="DY2515" s="37"/>
      <c r="DZ2515" s="37"/>
      <c r="EA2515" s="37"/>
      <c r="EB2515" s="37"/>
      <c r="EC2515" s="37"/>
      <c r="ED2515" s="37"/>
      <c r="EE2515" s="37"/>
      <c r="EF2515" s="37"/>
      <c r="EG2515" s="37"/>
      <c r="EH2515" s="37"/>
      <c r="EI2515" s="37"/>
      <c r="EJ2515" s="37"/>
      <c r="EK2515" s="37"/>
      <c r="EL2515" s="37"/>
      <c r="EM2515" s="37"/>
      <c r="EN2515" s="37"/>
      <c r="EO2515" s="37"/>
      <c r="EP2515" s="37"/>
      <c r="EQ2515" s="37"/>
      <c r="ER2515" s="37"/>
      <c r="ES2515" s="37"/>
      <c r="ET2515" s="37"/>
      <c r="EU2515" s="37"/>
      <c r="EV2515" s="37"/>
      <c r="EW2515" s="37"/>
      <c r="EX2515" s="37"/>
      <c r="EY2515" s="37"/>
      <c r="EZ2515" s="37"/>
      <c r="FA2515" s="37"/>
      <c r="FB2515" s="37"/>
      <c r="FC2515" s="37"/>
      <c r="FD2515" s="37"/>
    </row>
    <row r="2516" spans="2:160" x14ac:dyDescent="0.5">
      <c r="B2516" s="36" t="s">
        <v>2711</v>
      </c>
      <c r="C2516" s="18">
        <v>-2.7527776480061106E-2</v>
      </c>
      <c r="H2516" s="37"/>
      <c r="I2516" s="37"/>
      <c r="J2516" s="37"/>
      <c r="K2516" s="37"/>
      <c r="L2516" s="37"/>
      <c r="M2516" s="37"/>
      <c r="N2516" s="37"/>
      <c r="O2516" s="37"/>
      <c r="P2516" s="37"/>
      <c r="Q2516" s="37"/>
      <c r="R2516" s="37"/>
      <c r="S2516" s="37"/>
      <c r="T2516" s="37"/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F2516" s="37"/>
      <c r="AG2516" s="37"/>
      <c r="AH2516" s="37"/>
      <c r="AI2516" s="37"/>
      <c r="AJ2516" s="37"/>
      <c r="AK2516" s="37"/>
      <c r="AL2516" s="37"/>
      <c r="AM2516" s="37"/>
      <c r="AN2516" s="37"/>
      <c r="AO2516" s="37"/>
      <c r="AP2516" s="37"/>
      <c r="AQ2516" s="37"/>
      <c r="AR2516" s="37"/>
      <c r="AS2516" s="37"/>
      <c r="AT2516" s="37"/>
      <c r="AU2516" s="37"/>
      <c r="AV2516" s="37"/>
      <c r="AW2516" s="37"/>
      <c r="AX2516" s="37"/>
      <c r="AY2516" s="37"/>
      <c r="AZ2516" s="37"/>
      <c r="BA2516" s="37"/>
      <c r="BB2516" s="37"/>
      <c r="BC2516" s="37"/>
      <c r="BD2516" s="37"/>
      <c r="BE2516" s="37"/>
      <c r="BF2516" s="37"/>
      <c r="BG2516" s="37"/>
      <c r="BH2516" s="37"/>
      <c r="BI2516" s="37"/>
      <c r="BJ2516" s="37"/>
      <c r="BK2516" s="37"/>
      <c r="BL2516" s="37"/>
      <c r="BM2516" s="37"/>
      <c r="BN2516" s="37"/>
      <c r="BO2516" s="37"/>
      <c r="BP2516" s="37"/>
      <c r="BQ2516" s="37"/>
      <c r="BR2516" s="37"/>
      <c r="BS2516" s="37"/>
      <c r="BT2516" s="37"/>
      <c r="BU2516" s="37"/>
      <c r="BV2516" s="37"/>
      <c r="BW2516" s="37"/>
      <c r="BX2516" s="37"/>
      <c r="BY2516" s="37"/>
      <c r="BZ2516" s="37"/>
      <c r="CA2516" s="37"/>
      <c r="CB2516" s="37"/>
      <c r="CC2516" s="37"/>
      <c r="CD2516" s="37"/>
      <c r="CE2516" s="37"/>
      <c r="CF2516" s="37"/>
      <c r="CG2516" s="37"/>
      <c r="CH2516" s="37"/>
      <c r="CI2516" s="37"/>
      <c r="CJ2516" s="37"/>
      <c r="CK2516" s="37"/>
      <c r="CL2516" s="37"/>
      <c r="CM2516" s="37"/>
      <c r="CN2516" s="37"/>
      <c r="CO2516" s="37"/>
      <c r="CP2516" s="37"/>
      <c r="CQ2516" s="37"/>
      <c r="CR2516" s="37"/>
      <c r="CS2516" s="37"/>
      <c r="CT2516" s="37"/>
      <c r="CU2516" s="37"/>
      <c r="CV2516" s="37"/>
      <c r="CW2516" s="37"/>
      <c r="CX2516" s="37"/>
      <c r="CY2516" s="37"/>
      <c r="CZ2516" s="37"/>
      <c r="DA2516" s="37"/>
      <c r="DB2516" s="37"/>
      <c r="DC2516" s="37"/>
      <c r="DD2516" s="37"/>
      <c r="DE2516" s="37"/>
      <c r="DF2516" s="37"/>
      <c r="DG2516" s="37"/>
      <c r="DH2516" s="37"/>
      <c r="DI2516" s="37"/>
      <c r="DJ2516" s="37"/>
      <c r="DK2516" s="37"/>
      <c r="DL2516" s="37"/>
      <c r="DR2516" s="37"/>
      <c r="DS2516" s="37"/>
      <c r="DT2516" s="37"/>
      <c r="DU2516" s="37"/>
      <c r="DV2516" s="37"/>
      <c r="DW2516" s="37"/>
      <c r="DX2516" s="37"/>
      <c r="DY2516" s="37"/>
      <c r="DZ2516" s="37"/>
      <c r="EA2516" s="37"/>
      <c r="EB2516" s="37"/>
      <c r="EC2516" s="37"/>
      <c r="ED2516" s="37"/>
      <c r="EE2516" s="37"/>
      <c r="EF2516" s="37"/>
      <c r="EG2516" s="37"/>
      <c r="EH2516" s="37"/>
      <c r="EI2516" s="37"/>
      <c r="EJ2516" s="37"/>
      <c r="EK2516" s="37"/>
      <c r="EL2516" s="37"/>
      <c r="EM2516" s="37"/>
      <c r="EN2516" s="37"/>
      <c r="EO2516" s="37"/>
      <c r="EP2516" s="37"/>
      <c r="EQ2516" s="37"/>
      <c r="ER2516" s="37"/>
      <c r="ES2516" s="37"/>
      <c r="ET2516" s="37"/>
      <c r="EU2516" s="37"/>
      <c r="EV2516" s="37"/>
      <c r="EW2516" s="37"/>
      <c r="EX2516" s="37"/>
      <c r="EY2516" s="37"/>
      <c r="EZ2516" s="37"/>
      <c r="FA2516" s="37"/>
      <c r="FB2516" s="37"/>
      <c r="FC2516" s="37"/>
      <c r="FD2516" s="37"/>
    </row>
    <row r="2517" spans="2:160" x14ac:dyDescent="0.5">
      <c r="B2517" s="36" t="s">
        <v>2712</v>
      </c>
      <c r="C2517" s="18">
        <v>-4.9311894198434403E-2</v>
      </c>
      <c r="H2517" s="37"/>
      <c r="I2517" s="37"/>
      <c r="J2517" s="37"/>
      <c r="K2517" s="37"/>
      <c r="L2517" s="37"/>
      <c r="M2517" s="37"/>
      <c r="N2517" s="37"/>
      <c r="O2517" s="37"/>
      <c r="P2517" s="37"/>
      <c r="Q2517" s="37"/>
      <c r="R2517" s="37"/>
      <c r="S2517" s="37"/>
      <c r="T2517" s="37"/>
      <c r="U2517" s="37"/>
      <c r="V2517" s="37"/>
      <c r="W2517" s="37"/>
      <c r="X2517" s="37"/>
      <c r="Y2517" s="37"/>
      <c r="Z2517" s="37"/>
      <c r="AA2517" s="37"/>
      <c r="AB2517" s="37"/>
      <c r="AC2517" s="37"/>
      <c r="AD2517" s="37"/>
      <c r="AE2517" s="37"/>
      <c r="AF2517" s="37"/>
      <c r="AG2517" s="37"/>
      <c r="AH2517" s="37"/>
      <c r="AI2517" s="37"/>
      <c r="AJ2517" s="37"/>
      <c r="AK2517" s="37"/>
      <c r="AL2517" s="37"/>
      <c r="AM2517" s="37"/>
      <c r="AN2517" s="37"/>
      <c r="AO2517" s="37"/>
      <c r="AP2517" s="37"/>
      <c r="AQ2517" s="37"/>
      <c r="AR2517" s="37"/>
      <c r="AS2517" s="37"/>
      <c r="AT2517" s="37"/>
      <c r="AU2517" s="37"/>
      <c r="AV2517" s="37"/>
      <c r="AW2517" s="37"/>
      <c r="AX2517" s="37"/>
      <c r="AY2517" s="37"/>
      <c r="AZ2517" s="37"/>
      <c r="BA2517" s="37"/>
      <c r="BB2517" s="37"/>
      <c r="BC2517" s="37"/>
      <c r="BD2517" s="37"/>
      <c r="BE2517" s="37"/>
      <c r="BF2517" s="37"/>
      <c r="BG2517" s="37"/>
      <c r="BH2517" s="37"/>
      <c r="BI2517" s="37"/>
      <c r="BJ2517" s="37"/>
      <c r="BK2517" s="37"/>
      <c r="BL2517" s="37"/>
      <c r="BM2517" s="37"/>
      <c r="BN2517" s="37"/>
      <c r="BO2517" s="37"/>
      <c r="BP2517" s="37"/>
      <c r="BQ2517" s="37"/>
      <c r="BR2517" s="37"/>
      <c r="BS2517" s="37"/>
      <c r="BT2517" s="37"/>
      <c r="BU2517" s="37"/>
      <c r="BV2517" s="37"/>
      <c r="BW2517" s="37"/>
      <c r="BX2517" s="37"/>
      <c r="BY2517" s="37"/>
      <c r="BZ2517" s="37"/>
      <c r="CA2517" s="37"/>
      <c r="CB2517" s="37"/>
      <c r="CC2517" s="37"/>
      <c r="CD2517" s="37"/>
      <c r="CE2517" s="37"/>
      <c r="CF2517" s="37"/>
      <c r="CG2517" s="37"/>
      <c r="CH2517" s="37"/>
      <c r="CI2517" s="37"/>
      <c r="CJ2517" s="37"/>
      <c r="CK2517" s="37"/>
      <c r="CL2517" s="37"/>
      <c r="CM2517" s="37"/>
      <c r="CN2517" s="37"/>
      <c r="CO2517" s="37"/>
      <c r="CP2517" s="37"/>
      <c r="CQ2517" s="37"/>
      <c r="CR2517" s="37"/>
      <c r="CS2517" s="37"/>
      <c r="CT2517" s="37"/>
      <c r="CU2517" s="37"/>
      <c r="CV2517" s="37"/>
      <c r="CW2517" s="37"/>
      <c r="CX2517" s="37"/>
      <c r="CY2517" s="37"/>
      <c r="CZ2517" s="37"/>
      <c r="DA2517" s="37"/>
      <c r="DB2517" s="37"/>
      <c r="DC2517" s="37"/>
      <c r="DD2517" s="37"/>
      <c r="DE2517" s="37"/>
      <c r="DF2517" s="37"/>
      <c r="DG2517" s="37"/>
      <c r="DH2517" s="37"/>
      <c r="DI2517" s="37"/>
      <c r="DJ2517" s="37"/>
      <c r="DK2517" s="37"/>
      <c r="DL2517" s="37"/>
      <c r="DR2517" s="37"/>
      <c r="DS2517" s="37"/>
      <c r="DT2517" s="37"/>
      <c r="DU2517" s="37"/>
      <c r="DV2517" s="37"/>
      <c r="DW2517" s="37"/>
      <c r="DX2517" s="37"/>
      <c r="DY2517" s="37"/>
      <c r="DZ2517" s="37"/>
      <c r="EA2517" s="37"/>
      <c r="EB2517" s="37"/>
      <c r="EC2517" s="37"/>
      <c r="ED2517" s="37"/>
      <c r="EE2517" s="37"/>
      <c r="EF2517" s="37"/>
      <c r="EG2517" s="37"/>
      <c r="EH2517" s="37"/>
      <c r="EI2517" s="37"/>
      <c r="EJ2517" s="37"/>
      <c r="EK2517" s="37"/>
      <c r="EL2517" s="37"/>
      <c r="EM2517" s="37"/>
      <c r="EN2517" s="37"/>
      <c r="EO2517" s="37"/>
      <c r="EP2517" s="37"/>
      <c r="EQ2517" s="37"/>
      <c r="ER2517" s="37"/>
      <c r="ES2517" s="37"/>
      <c r="ET2517" s="37"/>
      <c r="EU2517" s="37"/>
      <c r="EV2517" s="37"/>
      <c r="EW2517" s="37"/>
      <c r="EX2517" s="37"/>
      <c r="EY2517" s="37"/>
      <c r="EZ2517" s="37"/>
      <c r="FA2517" s="37"/>
      <c r="FB2517" s="37"/>
      <c r="FC2517" s="37"/>
      <c r="FD2517" s="37"/>
    </row>
    <row r="2518" spans="2:160" x14ac:dyDescent="0.5">
      <c r="B2518" s="36" t="s">
        <v>2713</v>
      </c>
      <c r="C2518" s="18">
        <v>3.4483681112894571E-2</v>
      </c>
      <c r="H2518" s="37"/>
      <c r="I2518" s="37"/>
      <c r="J2518" s="37"/>
      <c r="K2518" s="37"/>
      <c r="L2518" s="37"/>
      <c r="M2518" s="37"/>
      <c r="N2518" s="37"/>
      <c r="O2518" s="37"/>
      <c r="P2518" s="37"/>
      <c r="Q2518" s="37"/>
      <c r="R2518" s="37"/>
      <c r="S2518" s="37"/>
      <c r="T2518" s="37"/>
      <c r="U2518" s="37"/>
      <c r="V2518" s="37"/>
      <c r="W2518" s="37"/>
      <c r="X2518" s="37"/>
      <c r="Y2518" s="37"/>
      <c r="Z2518" s="37"/>
      <c r="AA2518" s="37"/>
      <c r="AB2518" s="37"/>
      <c r="AC2518" s="37"/>
      <c r="AD2518" s="37"/>
      <c r="AE2518" s="37"/>
      <c r="AF2518" s="37"/>
      <c r="AG2518" s="37"/>
      <c r="AH2518" s="37"/>
      <c r="AI2518" s="37"/>
      <c r="AJ2518" s="37"/>
      <c r="AK2518" s="37"/>
      <c r="AL2518" s="37"/>
      <c r="AM2518" s="37"/>
      <c r="AN2518" s="37"/>
      <c r="AO2518" s="37"/>
      <c r="AP2518" s="37"/>
      <c r="AQ2518" s="37"/>
      <c r="AR2518" s="37"/>
      <c r="AS2518" s="37"/>
      <c r="AT2518" s="37"/>
      <c r="AU2518" s="37"/>
      <c r="AV2518" s="37"/>
      <c r="AW2518" s="37"/>
      <c r="AX2518" s="37"/>
      <c r="AY2518" s="37"/>
      <c r="AZ2518" s="37"/>
      <c r="BA2518" s="37"/>
      <c r="BB2518" s="37"/>
      <c r="BC2518" s="37"/>
      <c r="BD2518" s="37"/>
      <c r="BE2518" s="37"/>
      <c r="BF2518" s="37"/>
      <c r="BG2518" s="37"/>
      <c r="BH2518" s="37"/>
      <c r="BI2518" s="37"/>
      <c r="BJ2518" s="37"/>
      <c r="BK2518" s="37"/>
      <c r="BL2518" s="37"/>
      <c r="BM2518" s="37"/>
      <c r="BN2518" s="37"/>
      <c r="BO2518" s="37"/>
      <c r="BP2518" s="37"/>
      <c r="BQ2518" s="37"/>
      <c r="BR2518" s="37"/>
      <c r="BS2518" s="37"/>
      <c r="BT2518" s="37"/>
      <c r="BU2518" s="37"/>
      <c r="BV2518" s="37"/>
      <c r="BW2518" s="37"/>
      <c r="BX2518" s="37"/>
      <c r="BY2518" s="37"/>
      <c r="BZ2518" s="37"/>
      <c r="CA2518" s="37"/>
      <c r="CB2518" s="37"/>
      <c r="CC2518" s="37"/>
      <c r="CD2518" s="37"/>
      <c r="CE2518" s="37"/>
      <c r="CF2518" s="37"/>
      <c r="CG2518" s="37"/>
      <c r="CH2518" s="37"/>
      <c r="CI2518" s="37"/>
      <c r="CJ2518" s="37"/>
      <c r="CK2518" s="37"/>
      <c r="CL2518" s="37"/>
      <c r="CM2518" s="37"/>
      <c r="CN2518" s="37"/>
      <c r="CO2518" s="37"/>
      <c r="CP2518" s="37"/>
      <c r="CQ2518" s="37"/>
      <c r="CR2518" s="37"/>
      <c r="CS2518" s="37"/>
      <c r="CT2518" s="37"/>
      <c r="CU2518" s="37"/>
      <c r="CV2518" s="37"/>
      <c r="CW2518" s="37"/>
      <c r="CX2518" s="37"/>
      <c r="CY2518" s="37"/>
      <c r="CZ2518" s="37"/>
      <c r="DA2518" s="37"/>
      <c r="DB2518" s="37"/>
      <c r="DC2518" s="37"/>
      <c r="DD2518" s="37"/>
      <c r="DE2518" s="37"/>
      <c r="DF2518" s="37"/>
      <c r="DG2518" s="37"/>
      <c r="DH2518" s="37"/>
      <c r="DI2518" s="37"/>
      <c r="DJ2518" s="37"/>
      <c r="DK2518" s="37"/>
      <c r="DL2518" s="37"/>
      <c r="DR2518" s="37"/>
      <c r="DS2518" s="37"/>
      <c r="DT2518" s="37"/>
      <c r="DU2518" s="37"/>
      <c r="DV2518" s="37"/>
      <c r="DW2518" s="37"/>
      <c r="DX2518" s="37"/>
      <c r="DY2518" s="37"/>
      <c r="DZ2518" s="37"/>
      <c r="EA2518" s="37"/>
      <c r="EB2518" s="37"/>
      <c r="EC2518" s="37"/>
      <c r="ED2518" s="37"/>
      <c r="EE2518" s="37"/>
      <c r="EF2518" s="37"/>
      <c r="EG2518" s="37"/>
      <c r="EH2518" s="37"/>
      <c r="EI2518" s="37"/>
      <c r="EJ2518" s="37"/>
      <c r="EK2518" s="37"/>
      <c r="EL2518" s="37"/>
      <c r="EM2518" s="37"/>
      <c r="EN2518" s="37"/>
      <c r="EO2518" s="37"/>
      <c r="EP2518" s="37"/>
      <c r="EQ2518" s="37"/>
      <c r="ER2518" s="37"/>
      <c r="ES2518" s="37"/>
      <c r="ET2518" s="37"/>
      <c r="EU2518" s="37"/>
      <c r="EV2518" s="37"/>
      <c r="EW2518" s="37"/>
      <c r="EX2518" s="37"/>
      <c r="EY2518" s="37"/>
      <c r="EZ2518" s="37"/>
      <c r="FA2518" s="37"/>
      <c r="FB2518" s="37"/>
      <c r="FC2518" s="37"/>
      <c r="FD2518" s="37"/>
    </row>
    <row r="2519" spans="2:160" x14ac:dyDescent="0.5">
      <c r="B2519" s="36" t="s">
        <v>2714</v>
      </c>
      <c r="C2519" s="18">
        <v>-1.7751802333767275E-2</v>
      </c>
      <c r="H2519" s="37"/>
      <c r="I2519" s="37"/>
      <c r="J2519" s="37"/>
      <c r="K2519" s="37"/>
      <c r="L2519" s="37"/>
      <c r="M2519" s="37"/>
      <c r="N2519" s="37"/>
      <c r="O2519" s="37"/>
      <c r="P2519" s="37"/>
      <c r="Q2519" s="37"/>
      <c r="R2519" s="37"/>
      <c r="S2519" s="37"/>
      <c r="T2519" s="37"/>
      <c r="U2519" s="37"/>
      <c r="V2519" s="37"/>
      <c r="W2519" s="37"/>
      <c r="X2519" s="37"/>
      <c r="Y2519" s="37"/>
      <c r="Z2519" s="37"/>
      <c r="AA2519" s="37"/>
      <c r="AB2519" s="37"/>
      <c r="AC2519" s="37"/>
      <c r="AD2519" s="37"/>
      <c r="AE2519" s="37"/>
      <c r="AF2519" s="37"/>
      <c r="AG2519" s="37"/>
      <c r="AH2519" s="37"/>
      <c r="AI2519" s="37"/>
      <c r="AJ2519" s="37"/>
      <c r="AK2519" s="37"/>
      <c r="AL2519" s="37"/>
      <c r="AM2519" s="37"/>
      <c r="AN2519" s="37"/>
      <c r="AO2519" s="37"/>
      <c r="AP2519" s="37"/>
      <c r="AQ2519" s="37"/>
      <c r="AR2519" s="37"/>
      <c r="AS2519" s="37"/>
      <c r="AT2519" s="37"/>
      <c r="AU2519" s="37"/>
      <c r="AV2519" s="37"/>
      <c r="AW2519" s="37"/>
      <c r="AX2519" s="37"/>
      <c r="AY2519" s="37"/>
      <c r="AZ2519" s="37"/>
      <c r="BA2519" s="37"/>
      <c r="BB2519" s="37"/>
      <c r="BC2519" s="37"/>
      <c r="BD2519" s="37"/>
      <c r="BE2519" s="37"/>
      <c r="BF2519" s="37"/>
      <c r="BG2519" s="37"/>
      <c r="BH2519" s="37"/>
      <c r="BI2519" s="37"/>
      <c r="BJ2519" s="37"/>
      <c r="BK2519" s="37"/>
      <c r="BL2519" s="37"/>
      <c r="BM2519" s="37"/>
      <c r="BN2519" s="37"/>
      <c r="BO2519" s="37"/>
      <c r="BP2519" s="37"/>
      <c r="BQ2519" s="37"/>
      <c r="BR2519" s="37"/>
      <c r="BS2519" s="37"/>
      <c r="BT2519" s="37"/>
      <c r="BU2519" s="37"/>
      <c r="BV2519" s="37"/>
      <c r="BW2519" s="37"/>
      <c r="BX2519" s="37"/>
      <c r="BY2519" s="37"/>
      <c r="BZ2519" s="37"/>
      <c r="CA2519" s="37"/>
      <c r="CB2519" s="37"/>
      <c r="CC2519" s="37"/>
      <c r="CD2519" s="37"/>
      <c r="CE2519" s="37"/>
      <c r="CF2519" s="37"/>
      <c r="CG2519" s="37"/>
      <c r="CH2519" s="37"/>
      <c r="CI2519" s="37"/>
      <c r="CJ2519" s="37"/>
      <c r="CK2519" s="37"/>
      <c r="CL2519" s="37"/>
      <c r="CM2519" s="37"/>
      <c r="CN2519" s="37"/>
      <c r="CO2519" s="37"/>
      <c r="CP2519" s="37"/>
      <c r="CQ2519" s="37"/>
      <c r="CR2519" s="37"/>
      <c r="CS2519" s="37"/>
      <c r="CT2519" s="37"/>
      <c r="CU2519" s="37"/>
      <c r="CV2519" s="37"/>
      <c r="CW2519" s="37"/>
      <c r="CX2519" s="37"/>
      <c r="CY2519" s="37"/>
      <c r="CZ2519" s="37"/>
      <c r="DA2519" s="37"/>
      <c r="DB2519" s="37"/>
      <c r="DC2519" s="37"/>
      <c r="DD2519" s="37"/>
      <c r="DE2519" s="37"/>
      <c r="DF2519" s="37"/>
      <c r="DG2519" s="37"/>
      <c r="DH2519" s="37"/>
      <c r="DI2519" s="37"/>
      <c r="DJ2519" s="37"/>
      <c r="DK2519" s="37"/>
      <c r="DL2519" s="37"/>
      <c r="DR2519" s="37"/>
      <c r="DS2519" s="37"/>
      <c r="DT2519" s="37"/>
      <c r="DU2519" s="37"/>
      <c r="DV2519" s="37"/>
      <c r="DW2519" s="37"/>
      <c r="DX2519" s="37"/>
      <c r="DY2519" s="37"/>
      <c r="DZ2519" s="37"/>
      <c r="EA2519" s="37"/>
      <c r="EB2519" s="37"/>
      <c r="EC2519" s="37"/>
      <c r="ED2519" s="37"/>
      <c r="EE2519" s="37"/>
      <c r="EF2519" s="37"/>
      <c r="EG2519" s="37"/>
      <c r="EH2519" s="37"/>
      <c r="EI2519" s="37"/>
      <c r="EJ2519" s="37"/>
      <c r="EK2519" s="37"/>
      <c r="EL2519" s="37"/>
      <c r="EM2519" s="37"/>
      <c r="EN2519" s="37"/>
      <c r="EO2519" s="37"/>
      <c r="EP2519" s="37"/>
      <c r="EQ2519" s="37"/>
      <c r="ER2519" s="37"/>
      <c r="ES2519" s="37"/>
      <c r="ET2519" s="37"/>
      <c r="EU2519" s="37"/>
      <c r="EV2519" s="37"/>
      <c r="EW2519" s="37"/>
      <c r="EX2519" s="37"/>
      <c r="EY2519" s="37"/>
      <c r="EZ2519" s="37"/>
      <c r="FA2519" s="37"/>
      <c r="FB2519" s="37"/>
      <c r="FC2519" s="37"/>
      <c r="FD2519" s="37"/>
    </row>
    <row r="2520" spans="2:160" x14ac:dyDescent="0.5">
      <c r="B2520" s="36" t="s">
        <v>2715</v>
      </c>
      <c r="C2520" s="18">
        <v>1.6481250164549266E-2</v>
      </c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7"/>
      <c r="AD2520" s="37"/>
      <c r="AE2520" s="37"/>
      <c r="AF2520" s="37"/>
      <c r="AG2520" s="37"/>
      <c r="AH2520" s="37"/>
      <c r="AI2520" s="37"/>
      <c r="AJ2520" s="37"/>
      <c r="AK2520" s="37"/>
      <c r="AL2520" s="37"/>
      <c r="AM2520" s="37"/>
      <c r="AN2520" s="37"/>
      <c r="AO2520" s="37"/>
      <c r="AP2520" s="37"/>
      <c r="AQ2520" s="37"/>
      <c r="AR2520" s="37"/>
      <c r="AS2520" s="37"/>
      <c r="AT2520" s="37"/>
      <c r="AU2520" s="37"/>
      <c r="AV2520" s="37"/>
      <c r="AW2520" s="37"/>
      <c r="AX2520" s="37"/>
      <c r="AY2520" s="37"/>
      <c r="AZ2520" s="37"/>
      <c r="BA2520" s="37"/>
      <c r="BB2520" s="37"/>
      <c r="BC2520" s="37"/>
      <c r="BD2520" s="37"/>
      <c r="BE2520" s="37"/>
      <c r="BF2520" s="37"/>
      <c r="BG2520" s="37"/>
      <c r="BH2520" s="37"/>
      <c r="BI2520" s="37"/>
      <c r="BJ2520" s="37"/>
      <c r="BK2520" s="37"/>
      <c r="BL2520" s="37"/>
      <c r="BM2520" s="37"/>
      <c r="BN2520" s="37"/>
      <c r="BO2520" s="37"/>
      <c r="BP2520" s="37"/>
      <c r="BQ2520" s="37"/>
      <c r="BR2520" s="37"/>
      <c r="BS2520" s="37"/>
      <c r="BT2520" s="37"/>
      <c r="BU2520" s="37"/>
      <c r="BV2520" s="37"/>
      <c r="BW2520" s="37"/>
      <c r="BX2520" s="37"/>
      <c r="BY2520" s="37"/>
      <c r="BZ2520" s="37"/>
      <c r="CA2520" s="37"/>
      <c r="CB2520" s="37"/>
      <c r="CC2520" s="37"/>
      <c r="CD2520" s="37"/>
      <c r="CE2520" s="37"/>
      <c r="CF2520" s="37"/>
      <c r="CG2520" s="37"/>
      <c r="CH2520" s="37"/>
      <c r="CI2520" s="37"/>
      <c r="CJ2520" s="37"/>
      <c r="CK2520" s="37"/>
      <c r="CL2520" s="37"/>
      <c r="CM2520" s="37"/>
      <c r="CN2520" s="37"/>
      <c r="CO2520" s="37"/>
      <c r="CP2520" s="37"/>
      <c r="CQ2520" s="37"/>
      <c r="CR2520" s="37"/>
      <c r="CS2520" s="37"/>
      <c r="CT2520" s="37"/>
      <c r="CU2520" s="37"/>
      <c r="CV2520" s="37"/>
      <c r="CW2520" s="37"/>
      <c r="CX2520" s="37"/>
      <c r="CY2520" s="37"/>
      <c r="CZ2520" s="37"/>
      <c r="DA2520" s="37"/>
      <c r="DB2520" s="37"/>
      <c r="DC2520" s="37"/>
      <c r="DD2520" s="37"/>
      <c r="DE2520" s="37"/>
      <c r="DF2520" s="37"/>
      <c r="DG2520" s="37"/>
      <c r="DH2520" s="37"/>
      <c r="DI2520" s="37"/>
      <c r="DJ2520" s="37"/>
      <c r="DK2520" s="37"/>
      <c r="DL2520" s="37"/>
      <c r="DR2520" s="37"/>
      <c r="DS2520" s="37"/>
      <c r="DT2520" s="37"/>
      <c r="DU2520" s="37"/>
      <c r="DV2520" s="37"/>
      <c r="DW2520" s="37"/>
      <c r="DX2520" s="37"/>
      <c r="DY2520" s="37"/>
      <c r="DZ2520" s="37"/>
      <c r="EA2520" s="37"/>
      <c r="EB2520" s="37"/>
      <c r="EC2520" s="37"/>
      <c r="ED2520" s="37"/>
      <c r="EE2520" s="37"/>
      <c r="EF2520" s="37"/>
      <c r="EG2520" s="37"/>
      <c r="EH2520" s="37"/>
      <c r="EI2520" s="37"/>
      <c r="EJ2520" s="37"/>
      <c r="EK2520" s="37"/>
      <c r="EL2520" s="37"/>
      <c r="EM2520" s="37"/>
      <c r="EN2520" s="37"/>
      <c r="EO2520" s="37"/>
      <c r="EP2520" s="37"/>
      <c r="EQ2520" s="37"/>
      <c r="ER2520" s="37"/>
      <c r="ES2520" s="37"/>
      <c r="ET2520" s="37"/>
      <c r="EU2520" s="37"/>
      <c r="EV2520" s="37"/>
      <c r="EW2520" s="37"/>
      <c r="EX2520" s="37"/>
      <c r="EY2520" s="37"/>
      <c r="EZ2520" s="37"/>
      <c r="FA2520" s="37"/>
      <c r="FB2520" s="37"/>
      <c r="FC2520" s="37"/>
      <c r="FD2520" s="37"/>
    </row>
    <row r="2521" spans="2:160" x14ac:dyDescent="0.5">
      <c r="B2521" s="36" t="s">
        <v>2716</v>
      </c>
      <c r="C2521" s="18">
        <v>1.757526397430631E-2</v>
      </c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7"/>
      <c r="AD2521" s="37"/>
      <c r="AE2521" s="37"/>
      <c r="AF2521" s="37"/>
      <c r="AG2521" s="37"/>
      <c r="AH2521" s="37"/>
      <c r="AI2521" s="37"/>
      <c r="AJ2521" s="37"/>
      <c r="AK2521" s="37"/>
      <c r="AL2521" s="37"/>
      <c r="AM2521" s="37"/>
      <c r="AN2521" s="37"/>
      <c r="AO2521" s="37"/>
      <c r="AP2521" s="37"/>
      <c r="AQ2521" s="37"/>
      <c r="AR2521" s="37"/>
      <c r="AS2521" s="37"/>
      <c r="AT2521" s="37"/>
      <c r="AU2521" s="37"/>
      <c r="AV2521" s="37"/>
      <c r="AW2521" s="37"/>
      <c r="AX2521" s="37"/>
      <c r="AY2521" s="37"/>
      <c r="AZ2521" s="37"/>
      <c r="BA2521" s="37"/>
      <c r="BB2521" s="37"/>
      <c r="BC2521" s="37"/>
      <c r="BD2521" s="37"/>
      <c r="BE2521" s="37"/>
      <c r="BF2521" s="37"/>
      <c r="BG2521" s="37"/>
      <c r="BH2521" s="37"/>
      <c r="BI2521" s="37"/>
      <c r="BJ2521" s="37"/>
      <c r="BK2521" s="37"/>
      <c r="BL2521" s="37"/>
      <c r="BM2521" s="37"/>
      <c r="BN2521" s="37"/>
      <c r="BO2521" s="37"/>
      <c r="BP2521" s="37"/>
      <c r="BQ2521" s="37"/>
      <c r="BR2521" s="37"/>
      <c r="BS2521" s="37"/>
      <c r="BT2521" s="37"/>
      <c r="BU2521" s="37"/>
      <c r="BV2521" s="37"/>
      <c r="BW2521" s="37"/>
      <c r="BX2521" s="37"/>
      <c r="BY2521" s="37"/>
      <c r="BZ2521" s="37"/>
      <c r="CA2521" s="37"/>
      <c r="CB2521" s="37"/>
      <c r="CC2521" s="37"/>
      <c r="CD2521" s="37"/>
      <c r="CE2521" s="37"/>
      <c r="CF2521" s="37"/>
      <c r="CG2521" s="37"/>
      <c r="CH2521" s="37"/>
      <c r="CI2521" s="37"/>
      <c r="CJ2521" s="37"/>
      <c r="CK2521" s="37"/>
      <c r="CL2521" s="37"/>
      <c r="CM2521" s="37"/>
      <c r="CN2521" s="37"/>
      <c r="CO2521" s="37"/>
      <c r="CP2521" s="37"/>
      <c r="CQ2521" s="37"/>
      <c r="CR2521" s="37"/>
      <c r="CS2521" s="37"/>
      <c r="CT2521" s="37"/>
      <c r="CU2521" s="37"/>
      <c r="CV2521" s="37"/>
      <c r="CW2521" s="37"/>
      <c r="CX2521" s="37"/>
      <c r="CY2521" s="37"/>
      <c r="CZ2521" s="37"/>
      <c r="DA2521" s="37"/>
      <c r="DB2521" s="37"/>
      <c r="DC2521" s="37"/>
      <c r="DD2521" s="37"/>
      <c r="DE2521" s="37"/>
      <c r="DF2521" s="37"/>
      <c r="DG2521" s="37"/>
      <c r="DH2521" s="37"/>
      <c r="DI2521" s="37"/>
      <c r="DJ2521" s="37"/>
      <c r="DK2521" s="37"/>
      <c r="DL2521" s="37"/>
      <c r="DR2521" s="37"/>
      <c r="DS2521" s="37"/>
      <c r="DT2521" s="37"/>
      <c r="DU2521" s="37"/>
      <c r="DV2521" s="37"/>
      <c r="DW2521" s="37"/>
      <c r="DX2521" s="37"/>
      <c r="DY2521" s="37"/>
      <c r="DZ2521" s="37"/>
      <c r="EA2521" s="37"/>
      <c r="EB2521" s="37"/>
      <c r="EC2521" s="37"/>
      <c r="ED2521" s="37"/>
      <c r="EE2521" s="37"/>
      <c r="EF2521" s="37"/>
      <c r="EG2521" s="37"/>
      <c r="EH2521" s="37"/>
      <c r="EI2521" s="37"/>
      <c r="EJ2521" s="37"/>
      <c r="EK2521" s="37"/>
      <c r="EL2521" s="37"/>
      <c r="EM2521" s="37"/>
      <c r="EN2521" s="37"/>
      <c r="EO2521" s="37"/>
      <c r="EP2521" s="37"/>
      <c r="EQ2521" s="37"/>
      <c r="ER2521" s="37"/>
      <c r="ES2521" s="37"/>
      <c r="ET2521" s="37"/>
      <c r="EU2521" s="37"/>
      <c r="EV2521" s="37"/>
      <c r="EW2521" s="37"/>
      <c r="EX2521" s="37"/>
      <c r="EY2521" s="37"/>
      <c r="EZ2521" s="37"/>
      <c r="FA2521" s="37"/>
      <c r="FB2521" s="37"/>
      <c r="FC2521" s="37"/>
      <c r="FD2521" s="37"/>
    </row>
    <row r="2522" spans="2:160" x14ac:dyDescent="0.5">
      <c r="B2522" s="36" t="s">
        <v>2717</v>
      </c>
      <c r="C2522" s="18">
        <v>-5.9250418570976349E-3</v>
      </c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7"/>
      <c r="AD2522" s="37"/>
      <c r="AE2522" s="37"/>
      <c r="AF2522" s="37"/>
      <c r="AG2522" s="37"/>
      <c r="AH2522" s="37"/>
      <c r="AI2522" s="37"/>
      <c r="AJ2522" s="37"/>
      <c r="AK2522" s="37"/>
      <c r="AL2522" s="37"/>
      <c r="AM2522" s="37"/>
      <c r="AN2522" s="37"/>
      <c r="AO2522" s="37"/>
      <c r="AP2522" s="37"/>
      <c r="AQ2522" s="37"/>
      <c r="AR2522" s="37"/>
      <c r="AS2522" s="37"/>
      <c r="AT2522" s="37"/>
      <c r="AU2522" s="37"/>
      <c r="AV2522" s="37"/>
      <c r="AW2522" s="37"/>
      <c r="AX2522" s="37"/>
      <c r="AY2522" s="37"/>
      <c r="AZ2522" s="37"/>
      <c r="BA2522" s="37"/>
      <c r="BB2522" s="37"/>
      <c r="BC2522" s="37"/>
      <c r="BD2522" s="37"/>
      <c r="BE2522" s="37"/>
      <c r="BF2522" s="37"/>
      <c r="BG2522" s="37"/>
      <c r="BH2522" s="37"/>
      <c r="BI2522" s="37"/>
      <c r="BJ2522" s="37"/>
      <c r="BK2522" s="37"/>
      <c r="BL2522" s="37"/>
      <c r="BM2522" s="37"/>
      <c r="BN2522" s="37"/>
      <c r="BO2522" s="37"/>
      <c r="BP2522" s="37"/>
      <c r="BQ2522" s="37"/>
      <c r="BR2522" s="37"/>
      <c r="BS2522" s="37"/>
      <c r="BT2522" s="37"/>
      <c r="BU2522" s="37"/>
      <c r="BV2522" s="37"/>
      <c r="BW2522" s="37"/>
      <c r="BX2522" s="37"/>
      <c r="BY2522" s="37"/>
      <c r="BZ2522" s="37"/>
      <c r="CA2522" s="37"/>
      <c r="CB2522" s="37"/>
      <c r="CC2522" s="37"/>
      <c r="CD2522" s="37"/>
      <c r="CE2522" s="37"/>
      <c r="CF2522" s="37"/>
      <c r="CG2522" s="37"/>
      <c r="CH2522" s="37"/>
      <c r="CI2522" s="37"/>
      <c r="CJ2522" s="37"/>
      <c r="CK2522" s="37"/>
      <c r="CL2522" s="37"/>
      <c r="CM2522" s="37"/>
      <c r="CN2522" s="37"/>
      <c r="CO2522" s="37"/>
      <c r="CP2522" s="37"/>
      <c r="CQ2522" s="37"/>
      <c r="CR2522" s="37"/>
      <c r="CS2522" s="37"/>
      <c r="CT2522" s="37"/>
      <c r="CU2522" s="37"/>
      <c r="CV2522" s="37"/>
      <c r="CW2522" s="37"/>
      <c r="CX2522" s="37"/>
      <c r="CY2522" s="37"/>
      <c r="CZ2522" s="37"/>
      <c r="DA2522" s="37"/>
      <c r="DB2522" s="37"/>
      <c r="DC2522" s="37"/>
      <c r="DD2522" s="37"/>
      <c r="DE2522" s="37"/>
      <c r="DF2522" s="37"/>
      <c r="DG2522" s="37"/>
      <c r="DH2522" s="37"/>
      <c r="DI2522" s="37"/>
      <c r="DJ2522" s="37"/>
      <c r="DK2522" s="37"/>
      <c r="DL2522" s="37"/>
      <c r="DR2522" s="37"/>
      <c r="DS2522" s="37"/>
      <c r="DT2522" s="37"/>
      <c r="DU2522" s="37"/>
      <c r="DV2522" s="37"/>
      <c r="DW2522" s="37"/>
      <c r="DX2522" s="37"/>
      <c r="DY2522" s="37"/>
      <c r="DZ2522" s="37"/>
      <c r="EA2522" s="37"/>
      <c r="EB2522" s="37"/>
      <c r="EC2522" s="37"/>
      <c r="ED2522" s="37"/>
      <c r="EE2522" s="37"/>
      <c r="EF2522" s="37"/>
      <c r="EG2522" s="37"/>
      <c r="EH2522" s="37"/>
      <c r="EI2522" s="37"/>
      <c r="EJ2522" s="37"/>
      <c r="EK2522" s="37"/>
      <c r="EL2522" s="37"/>
      <c r="EM2522" s="37"/>
      <c r="EN2522" s="37"/>
      <c r="EO2522" s="37"/>
      <c r="EP2522" s="37"/>
      <c r="EQ2522" s="37"/>
      <c r="ER2522" s="37"/>
      <c r="ES2522" s="37"/>
      <c r="ET2522" s="37"/>
      <c r="EU2522" s="37"/>
      <c r="EV2522" s="37"/>
      <c r="EW2522" s="37"/>
      <c r="EX2522" s="37"/>
      <c r="EY2522" s="37"/>
      <c r="EZ2522" s="37"/>
      <c r="FA2522" s="37"/>
      <c r="FB2522" s="37"/>
      <c r="FC2522" s="37"/>
      <c r="FD2522" s="37"/>
    </row>
    <row r="2523" spans="2:160" x14ac:dyDescent="0.5">
      <c r="B2523" s="36" t="s">
        <v>2718</v>
      </c>
      <c r="C2523" s="18">
        <v>9.2776729854988638E-3</v>
      </c>
      <c r="H2523" s="37"/>
      <c r="I2523" s="37"/>
      <c r="J2523" s="37"/>
      <c r="K2523" s="37"/>
      <c r="L2523" s="37"/>
      <c r="M2523" s="37"/>
      <c r="N2523" s="37"/>
      <c r="O2523" s="37"/>
      <c r="P2523" s="37"/>
      <c r="Q2523" s="37"/>
      <c r="R2523" s="37"/>
      <c r="S2523" s="37"/>
      <c r="T2523" s="37"/>
      <c r="U2523" s="37"/>
      <c r="V2523" s="37"/>
      <c r="W2523" s="37"/>
      <c r="X2523" s="37"/>
      <c r="Y2523" s="37"/>
      <c r="Z2523" s="37"/>
      <c r="AA2523" s="37"/>
      <c r="AB2523" s="37"/>
      <c r="AC2523" s="37"/>
      <c r="AD2523" s="37"/>
      <c r="AE2523" s="37"/>
      <c r="AF2523" s="37"/>
      <c r="AG2523" s="37"/>
      <c r="AH2523" s="37"/>
      <c r="AI2523" s="37"/>
      <c r="AJ2523" s="37"/>
      <c r="AK2523" s="37"/>
      <c r="AL2523" s="37"/>
      <c r="AM2523" s="37"/>
      <c r="AN2523" s="37"/>
      <c r="AO2523" s="37"/>
      <c r="AP2523" s="37"/>
      <c r="AQ2523" s="37"/>
      <c r="AR2523" s="37"/>
      <c r="AS2523" s="37"/>
      <c r="AT2523" s="37"/>
      <c r="AU2523" s="37"/>
      <c r="AV2523" s="37"/>
      <c r="AW2523" s="37"/>
      <c r="AX2523" s="37"/>
      <c r="AY2523" s="37"/>
      <c r="AZ2523" s="37"/>
      <c r="BA2523" s="37"/>
      <c r="BB2523" s="37"/>
      <c r="BC2523" s="37"/>
      <c r="BD2523" s="37"/>
      <c r="BE2523" s="37"/>
      <c r="BF2523" s="37"/>
      <c r="BG2523" s="37"/>
      <c r="BH2523" s="37"/>
      <c r="BI2523" s="37"/>
      <c r="BJ2523" s="37"/>
      <c r="BK2523" s="37"/>
      <c r="BL2523" s="37"/>
      <c r="BM2523" s="37"/>
      <c r="BN2523" s="37"/>
      <c r="BO2523" s="37"/>
      <c r="BP2523" s="37"/>
      <c r="BQ2523" s="37"/>
      <c r="BR2523" s="37"/>
      <c r="BS2523" s="37"/>
      <c r="BT2523" s="37"/>
      <c r="BU2523" s="37"/>
      <c r="BV2523" s="37"/>
      <c r="BW2523" s="37"/>
      <c r="BX2523" s="37"/>
      <c r="BY2523" s="37"/>
      <c r="BZ2523" s="37"/>
      <c r="CA2523" s="37"/>
      <c r="CB2523" s="37"/>
      <c r="CC2523" s="37"/>
      <c r="CD2523" s="37"/>
      <c r="CE2523" s="37"/>
      <c r="CF2523" s="37"/>
      <c r="CG2523" s="37"/>
      <c r="CH2523" s="37"/>
      <c r="CI2523" s="37"/>
      <c r="CJ2523" s="37"/>
      <c r="CK2523" s="37"/>
      <c r="CL2523" s="37"/>
      <c r="CM2523" s="37"/>
      <c r="CN2523" s="37"/>
      <c r="CO2523" s="37"/>
      <c r="CP2523" s="37"/>
      <c r="CQ2523" s="37"/>
      <c r="CR2523" s="37"/>
      <c r="CS2523" s="37"/>
      <c r="CT2523" s="37"/>
      <c r="CU2523" s="37"/>
      <c r="CV2523" s="37"/>
      <c r="CW2523" s="37"/>
      <c r="CX2523" s="37"/>
      <c r="CY2523" s="37"/>
      <c r="CZ2523" s="37"/>
      <c r="DA2523" s="37"/>
      <c r="DB2523" s="37"/>
      <c r="DC2523" s="37"/>
      <c r="DD2523" s="37"/>
      <c r="DE2523" s="37"/>
      <c r="DF2523" s="37"/>
      <c r="DG2523" s="37"/>
      <c r="DH2523" s="37"/>
      <c r="DI2523" s="37"/>
      <c r="DJ2523" s="37"/>
      <c r="DK2523" s="37"/>
      <c r="DL2523" s="37"/>
      <c r="DR2523" s="37"/>
      <c r="DS2523" s="37"/>
      <c r="DT2523" s="37"/>
      <c r="DU2523" s="37"/>
      <c r="DV2523" s="37"/>
      <c r="DW2523" s="37"/>
      <c r="DX2523" s="37"/>
      <c r="DY2523" s="37"/>
      <c r="DZ2523" s="37"/>
      <c r="EA2523" s="37"/>
      <c r="EB2523" s="37"/>
      <c r="EC2523" s="37"/>
      <c r="ED2523" s="37"/>
      <c r="EE2523" s="37"/>
      <c r="EF2523" s="37"/>
      <c r="EG2523" s="37"/>
      <c r="EH2523" s="37"/>
      <c r="EI2523" s="37"/>
      <c r="EJ2523" s="37"/>
      <c r="EK2523" s="37"/>
      <c r="EL2523" s="37"/>
      <c r="EM2523" s="37"/>
      <c r="EN2523" s="37"/>
      <c r="EO2523" s="37"/>
      <c r="EP2523" s="37"/>
      <c r="EQ2523" s="37"/>
      <c r="ER2523" s="37"/>
      <c r="ES2523" s="37"/>
      <c r="ET2523" s="37"/>
      <c r="EU2523" s="37"/>
      <c r="EV2523" s="37"/>
      <c r="EW2523" s="37"/>
      <c r="EX2523" s="37"/>
      <c r="EY2523" s="37"/>
      <c r="EZ2523" s="37"/>
      <c r="FA2523" s="37"/>
      <c r="FB2523" s="37"/>
      <c r="FC2523" s="37"/>
      <c r="FD2523" s="37"/>
    </row>
    <row r="2524" spans="2:160" x14ac:dyDescent="0.5">
      <c r="B2524" s="36" t="s">
        <v>2719</v>
      </c>
      <c r="C2524" s="18">
        <v>-6.7484143763213433E-3</v>
      </c>
      <c r="H2524" s="37"/>
      <c r="I2524" s="37"/>
      <c r="J2524" s="37"/>
      <c r="K2524" s="37"/>
      <c r="L2524" s="37"/>
      <c r="M2524" s="37"/>
      <c r="N2524" s="37"/>
      <c r="O2524" s="37"/>
      <c r="P2524" s="37"/>
      <c r="Q2524" s="37"/>
      <c r="R2524" s="37"/>
      <c r="S2524" s="37"/>
      <c r="T2524" s="37"/>
      <c r="U2524" s="37"/>
      <c r="V2524" s="37"/>
      <c r="W2524" s="37"/>
      <c r="X2524" s="37"/>
      <c r="Y2524" s="37"/>
      <c r="Z2524" s="37"/>
      <c r="AA2524" s="37"/>
      <c r="AB2524" s="37"/>
      <c r="AC2524" s="37"/>
      <c r="AD2524" s="37"/>
      <c r="AE2524" s="37"/>
      <c r="AF2524" s="37"/>
      <c r="AG2524" s="37"/>
      <c r="AH2524" s="37"/>
      <c r="AI2524" s="37"/>
      <c r="AJ2524" s="37"/>
      <c r="AK2524" s="37"/>
      <c r="AL2524" s="37"/>
      <c r="AM2524" s="37"/>
      <c r="AN2524" s="37"/>
      <c r="AO2524" s="37"/>
      <c r="AP2524" s="37"/>
      <c r="AQ2524" s="37"/>
      <c r="AR2524" s="37"/>
      <c r="AS2524" s="37"/>
      <c r="AT2524" s="37"/>
      <c r="AU2524" s="37"/>
      <c r="AV2524" s="37"/>
      <c r="AW2524" s="37"/>
      <c r="AX2524" s="37"/>
      <c r="AY2524" s="37"/>
      <c r="AZ2524" s="37"/>
      <c r="BA2524" s="37"/>
      <c r="BB2524" s="37"/>
      <c r="BC2524" s="37"/>
      <c r="BD2524" s="37"/>
      <c r="BE2524" s="37"/>
      <c r="BF2524" s="37"/>
      <c r="BG2524" s="37"/>
      <c r="BH2524" s="37"/>
      <c r="BI2524" s="37"/>
      <c r="BJ2524" s="37"/>
      <c r="BK2524" s="37"/>
      <c r="BL2524" s="37"/>
      <c r="BM2524" s="37"/>
      <c r="BN2524" s="37"/>
      <c r="BO2524" s="37"/>
      <c r="BP2524" s="37"/>
      <c r="BQ2524" s="37"/>
      <c r="BR2524" s="37"/>
      <c r="BS2524" s="37"/>
      <c r="BT2524" s="37"/>
      <c r="BU2524" s="37"/>
      <c r="BV2524" s="37"/>
      <c r="BW2524" s="37"/>
      <c r="BX2524" s="37"/>
      <c r="BY2524" s="37"/>
      <c r="BZ2524" s="37"/>
      <c r="CA2524" s="37"/>
      <c r="CB2524" s="37"/>
      <c r="CC2524" s="37"/>
      <c r="CD2524" s="37"/>
      <c r="CE2524" s="37"/>
      <c r="CF2524" s="37"/>
      <c r="CG2524" s="37"/>
      <c r="CH2524" s="37"/>
      <c r="CI2524" s="37"/>
      <c r="CJ2524" s="37"/>
      <c r="CK2524" s="37"/>
      <c r="CL2524" s="37"/>
      <c r="CM2524" s="37"/>
      <c r="CN2524" s="37"/>
      <c r="CO2524" s="37"/>
      <c r="CP2524" s="37"/>
      <c r="CQ2524" s="37"/>
      <c r="CR2524" s="37"/>
      <c r="CS2524" s="37"/>
      <c r="CT2524" s="37"/>
      <c r="CU2524" s="37"/>
      <c r="CV2524" s="37"/>
      <c r="CW2524" s="37"/>
      <c r="CX2524" s="37"/>
      <c r="CY2524" s="37"/>
      <c r="CZ2524" s="37"/>
      <c r="DA2524" s="37"/>
      <c r="DB2524" s="37"/>
      <c r="DC2524" s="37"/>
      <c r="DD2524" s="37"/>
      <c r="DE2524" s="37"/>
      <c r="DF2524" s="37"/>
      <c r="DG2524" s="37"/>
      <c r="DH2524" s="37"/>
      <c r="DI2524" s="37"/>
      <c r="DJ2524" s="37"/>
      <c r="DK2524" s="37"/>
      <c r="DL2524" s="37"/>
      <c r="DR2524" s="37"/>
      <c r="DS2524" s="37"/>
      <c r="DT2524" s="37"/>
      <c r="DU2524" s="37"/>
      <c r="DV2524" s="37"/>
      <c r="DW2524" s="37"/>
      <c r="DX2524" s="37"/>
      <c r="DY2524" s="37"/>
      <c r="DZ2524" s="37"/>
      <c r="EA2524" s="37"/>
      <c r="EB2524" s="37"/>
      <c r="EC2524" s="37"/>
      <c r="ED2524" s="37"/>
      <c r="EE2524" s="37"/>
      <c r="EF2524" s="37"/>
      <c r="EG2524" s="37"/>
      <c r="EH2524" s="37"/>
      <c r="EI2524" s="37"/>
      <c r="EJ2524" s="37"/>
      <c r="EK2524" s="37"/>
      <c r="EL2524" s="37"/>
      <c r="EM2524" s="37"/>
      <c r="EN2524" s="37"/>
      <c r="EO2524" s="37"/>
      <c r="EP2524" s="37"/>
      <c r="EQ2524" s="37"/>
      <c r="ER2524" s="37"/>
      <c r="ES2524" s="37"/>
      <c r="ET2524" s="37"/>
      <c r="EU2524" s="37"/>
      <c r="EV2524" s="37"/>
      <c r="EW2524" s="37"/>
      <c r="EX2524" s="37"/>
      <c r="EY2524" s="37"/>
      <c r="EZ2524" s="37"/>
      <c r="FA2524" s="37"/>
      <c r="FB2524" s="37"/>
      <c r="FC2524" s="37"/>
      <c r="FD2524" s="37"/>
    </row>
    <row r="2525" spans="2:160" x14ac:dyDescent="0.5">
      <c r="B2525" s="36" t="s">
        <v>2720</v>
      </c>
      <c r="C2525" s="18">
        <v>-1.9423537558605486E-2</v>
      </c>
      <c r="H2525" s="37"/>
      <c r="I2525" s="37"/>
      <c r="J2525" s="37"/>
      <c r="K2525" s="37"/>
      <c r="L2525" s="37"/>
      <c r="M2525" s="37"/>
      <c r="N2525" s="37"/>
      <c r="O2525" s="37"/>
      <c r="P2525" s="37"/>
      <c r="Q2525" s="37"/>
      <c r="R2525" s="37"/>
      <c r="S2525" s="37"/>
      <c r="T2525" s="37"/>
      <c r="U2525" s="37"/>
      <c r="V2525" s="37"/>
      <c r="W2525" s="37"/>
      <c r="X2525" s="37"/>
      <c r="Y2525" s="37"/>
      <c r="Z2525" s="37"/>
      <c r="AA2525" s="37"/>
      <c r="AB2525" s="37"/>
      <c r="AC2525" s="37"/>
      <c r="AD2525" s="37"/>
      <c r="AE2525" s="37"/>
      <c r="AF2525" s="37"/>
      <c r="AG2525" s="37"/>
      <c r="AH2525" s="37"/>
      <c r="AI2525" s="37"/>
      <c r="AJ2525" s="37"/>
      <c r="AK2525" s="37"/>
      <c r="AL2525" s="37"/>
      <c r="AM2525" s="37"/>
      <c r="AN2525" s="37"/>
      <c r="AO2525" s="37"/>
      <c r="AP2525" s="37"/>
      <c r="AQ2525" s="37"/>
      <c r="AR2525" s="37"/>
      <c r="AS2525" s="37"/>
      <c r="AT2525" s="37"/>
      <c r="AU2525" s="37"/>
      <c r="AV2525" s="37"/>
      <c r="AW2525" s="37"/>
      <c r="AX2525" s="37"/>
      <c r="AY2525" s="37"/>
      <c r="AZ2525" s="37"/>
      <c r="BA2525" s="37"/>
      <c r="BB2525" s="37"/>
      <c r="BC2525" s="37"/>
      <c r="BD2525" s="37"/>
      <c r="BE2525" s="37"/>
      <c r="BF2525" s="37"/>
      <c r="BG2525" s="37"/>
      <c r="BH2525" s="37"/>
      <c r="BI2525" s="37"/>
      <c r="BJ2525" s="37"/>
      <c r="BK2525" s="37"/>
      <c r="BL2525" s="37"/>
      <c r="BM2525" s="37"/>
      <c r="BN2525" s="37"/>
      <c r="BO2525" s="37"/>
      <c r="BP2525" s="37"/>
      <c r="BQ2525" s="37"/>
      <c r="BR2525" s="37"/>
      <c r="BS2525" s="37"/>
      <c r="BT2525" s="37"/>
      <c r="BU2525" s="37"/>
      <c r="BV2525" s="37"/>
      <c r="BW2525" s="37"/>
      <c r="BX2525" s="37"/>
      <c r="BY2525" s="37"/>
      <c r="BZ2525" s="37"/>
      <c r="CA2525" s="37"/>
      <c r="CB2525" s="37"/>
      <c r="CC2525" s="37"/>
      <c r="CD2525" s="37"/>
      <c r="CE2525" s="37"/>
      <c r="CF2525" s="37"/>
      <c r="CG2525" s="37"/>
      <c r="CH2525" s="37"/>
      <c r="CI2525" s="37"/>
      <c r="CJ2525" s="37"/>
      <c r="CK2525" s="37"/>
      <c r="CL2525" s="37"/>
      <c r="CM2525" s="37"/>
      <c r="CN2525" s="37"/>
      <c r="CO2525" s="37"/>
      <c r="CP2525" s="37"/>
      <c r="CQ2525" s="37"/>
      <c r="CR2525" s="37"/>
      <c r="CS2525" s="37"/>
      <c r="CT2525" s="37"/>
      <c r="CU2525" s="37"/>
      <c r="CV2525" s="37"/>
      <c r="CW2525" s="37"/>
      <c r="CX2525" s="37"/>
      <c r="CY2525" s="37"/>
      <c r="CZ2525" s="37"/>
      <c r="DA2525" s="37"/>
      <c r="DB2525" s="37"/>
      <c r="DC2525" s="37"/>
      <c r="DD2525" s="37"/>
      <c r="DE2525" s="37"/>
      <c r="DF2525" s="37"/>
      <c r="DG2525" s="37"/>
      <c r="DH2525" s="37"/>
      <c r="DI2525" s="37"/>
      <c r="DJ2525" s="37"/>
      <c r="DK2525" s="37"/>
      <c r="DL2525" s="37"/>
      <c r="DR2525" s="37"/>
      <c r="DS2525" s="37"/>
      <c r="DT2525" s="37"/>
      <c r="DU2525" s="37"/>
      <c r="DV2525" s="37"/>
      <c r="DW2525" s="37"/>
      <c r="DX2525" s="37"/>
      <c r="DY2525" s="37"/>
      <c r="DZ2525" s="37"/>
      <c r="EA2525" s="37"/>
      <c r="EB2525" s="37"/>
      <c r="EC2525" s="37"/>
      <c r="ED2525" s="37"/>
      <c r="EE2525" s="37"/>
      <c r="EF2525" s="37"/>
      <c r="EG2525" s="37"/>
      <c r="EH2525" s="37"/>
      <c r="EI2525" s="37"/>
      <c r="EJ2525" s="37"/>
      <c r="EK2525" s="37"/>
      <c r="EL2525" s="37"/>
      <c r="EM2525" s="37"/>
      <c r="EN2525" s="37"/>
      <c r="EO2525" s="37"/>
      <c r="EP2525" s="37"/>
      <c r="EQ2525" s="37"/>
      <c r="ER2525" s="37"/>
      <c r="ES2525" s="37"/>
      <c r="ET2525" s="37"/>
      <c r="EU2525" s="37"/>
      <c r="EV2525" s="37"/>
      <c r="EW2525" s="37"/>
      <c r="EX2525" s="37"/>
      <c r="EY2525" s="37"/>
      <c r="EZ2525" s="37"/>
      <c r="FA2525" s="37"/>
      <c r="FB2525" s="37"/>
      <c r="FC2525" s="37"/>
      <c r="FD2525" s="37"/>
    </row>
    <row r="2526" spans="2:160" x14ac:dyDescent="0.5">
      <c r="B2526" s="36" t="s">
        <v>2721</v>
      </c>
      <c r="C2526" s="18">
        <v>3.5280974322164926E-3</v>
      </c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  <c r="R2526" s="37"/>
      <c r="S2526" s="37"/>
      <c r="T2526" s="37"/>
      <c r="U2526" s="37"/>
      <c r="V2526" s="37"/>
      <c r="W2526" s="37"/>
      <c r="X2526" s="37"/>
      <c r="Y2526" s="37"/>
      <c r="Z2526" s="37"/>
      <c r="AA2526" s="37"/>
      <c r="AB2526" s="37"/>
      <c r="AC2526" s="37"/>
      <c r="AD2526" s="37"/>
      <c r="AE2526" s="37"/>
      <c r="AF2526" s="37"/>
      <c r="AG2526" s="37"/>
      <c r="AH2526" s="37"/>
      <c r="AI2526" s="37"/>
      <c r="AJ2526" s="37"/>
      <c r="AK2526" s="37"/>
      <c r="AL2526" s="37"/>
      <c r="AM2526" s="37"/>
      <c r="AN2526" s="37"/>
      <c r="AO2526" s="37"/>
      <c r="AP2526" s="37"/>
      <c r="AQ2526" s="37"/>
      <c r="AR2526" s="37"/>
      <c r="AS2526" s="37"/>
      <c r="AT2526" s="37"/>
      <c r="AU2526" s="37"/>
      <c r="AV2526" s="37"/>
      <c r="AW2526" s="37"/>
      <c r="AX2526" s="37"/>
      <c r="AY2526" s="37"/>
      <c r="AZ2526" s="37"/>
      <c r="BA2526" s="37"/>
      <c r="BB2526" s="37"/>
      <c r="BC2526" s="37"/>
      <c r="BD2526" s="37"/>
      <c r="BE2526" s="37"/>
      <c r="BF2526" s="37"/>
      <c r="BG2526" s="37"/>
      <c r="BH2526" s="37"/>
      <c r="BI2526" s="37"/>
      <c r="BJ2526" s="37"/>
      <c r="BK2526" s="37"/>
      <c r="BL2526" s="37"/>
      <c r="BM2526" s="37"/>
      <c r="BN2526" s="37"/>
      <c r="BO2526" s="37"/>
      <c r="BP2526" s="37"/>
      <c r="BQ2526" s="37"/>
      <c r="BR2526" s="37"/>
      <c r="BS2526" s="37"/>
      <c r="BT2526" s="37"/>
      <c r="BU2526" s="37"/>
      <c r="BV2526" s="37"/>
      <c r="BW2526" s="37"/>
      <c r="BX2526" s="37"/>
      <c r="BY2526" s="37"/>
      <c r="BZ2526" s="37"/>
      <c r="CA2526" s="37"/>
      <c r="CB2526" s="37"/>
      <c r="CC2526" s="37"/>
      <c r="CD2526" s="37"/>
      <c r="CE2526" s="37"/>
      <c r="CF2526" s="37"/>
      <c r="CG2526" s="37"/>
      <c r="CH2526" s="37"/>
      <c r="CI2526" s="37"/>
      <c r="CJ2526" s="37"/>
      <c r="CK2526" s="37"/>
      <c r="CL2526" s="37"/>
      <c r="CM2526" s="37"/>
      <c r="CN2526" s="37"/>
      <c r="CO2526" s="37"/>
      <c r="CP2526" s="37"/>
      <c r="CQ2526" s="37"/>
      <c r="CR2526" s="37"/>
      <c r="CS2526" s="37"/>
      <c r="CT2526" s="37"/>
      <c r="CU2526" s="37"/>
      <c r="CV2526" s="37"/>
      <c r="CW2526" s="37"/>
      <c r="CX2526" s="37"/>
      <c r="CY2526" s="37"/>
      <c r="CZ2526" s="37"/>
      <c r="DA2526" s="37"/>
      <c r="DB2526" s="37"/>
      <c r="DC2526" s="37"/>
      <c r="DD2526" s="37"/>
      <c r="DE2526" s="37"/>
      <c r="DF2526" s="37"/>
      <c r="DG2526" s="37"/>
      <c r="DH2526" s="37"/>
      <c r="DI2526" s="37"/>
      <c r="DJ2526" s="37"/>
      <c r="DK2526" s="37"/>
      <c r="DL2526" s="37"/>
      <c r="DR2526" s="37"/>
      <c r="DS2526" s="37"/>
      <c r="DT2526" s="37"/>
      <c r="DU2526" s="37"/>
      <c r="DV2526" s="37"/>
      <c r="DW2526" s="37"/>
      <c r="DX2526" s="37"/>
      <c r="DY2526" s="37"/>
      <c r="DZ2526" s="37"/>
      <c r="EA2526" s="37"/>
      <c r="EB2526" s="37"/>
      <c r="EC2526" s="37"/>
      <c r="ED2526" s="37"/>
      <c r="EE2526" s="37"/>
      <c r="EF2526" s="37"/>
      <c r="EG2526" s="37"/>
      <c r="EH2526" s="37"/>
      <c r="EI2526" s="37"/>
      <c r="EJ2526" s="37"/>
      <c r="EK2526" s="37"/>
      <c r="EL2526" s="37"/>
      <c r="EM2526" s="37"/>
      <c r="EN2526" s="37"/>
      <c r="EO2526" s="37"/>
      <c r="EP2526" s="37"/>
      <c r="EQ2526" s="37"/>
      <c r="ER2526" s="37"/>
      <c r="ES2526" s="37"/>
      <c r="ET2526" s="37"/>
      <c r="EU2526" s="37"/>
      <c r="EV2526" s="37"/>
      <c r="EW2526" s="37"/>
      <c r="EX2526" s="37"/>
      <c r="EY2526" s="37"/>
      <c r="EZ2526" s="37"/>
      <c r="FA2526" s="37"/>
      <c r="FB2526" s="37"/>
      <c r="FC2526" s="37"/>
      <c r="FD2526" s="37"/>
    </row>
    <row r="2527" spans="2:160" x14ac:dyDescent="0.5">
      <c r="B2527" s="36" t="s">
        <v>2722</v>
      </c>
      <c r="C2527" s="18">
        <v>3.2878513891172467E-3</v>
      </c>
      <c r="H2527" s="37"/>
      <c r="I2527" s="37"/>
      <c r="J2527" s="37"/>
      <c r="K2527" s="37"/>
      <c r="L2527" s="37"/>
      <c r="M2527" s="37"/>
      <c r="N2527" s="37"/>
      <c r="O2527" s="37"/>
      <c r="P2527" s="37"/>
      <c r="Q2527" s="37"/>
      <c r="R2527" s="37"/>
      <c r="S2527" s="37"/>
      <c r="T2527" s="37"/>
      <c r="U2527" s="37"/>
      <c r="V2527" s="37"/>
      <c r="W2527" s="37"/>
      <c r="X2527" s="37"/>
      <c r="Y2527" s="37"/>
      <c r="Z2527" s="37"/>
      <c r="AA2527" s="37"/>
      <c r="AB2527" s="37"/>
      <c r="AC2527" s="37"/>
      <c r="AD2527" s="37"/>
      <c r="AE2527" s="37"/>
      <c r="AF2527" s="37"/>
      <c r="AG2527" s="37"/>
      <c r="AH2527" s="37"/>
      <c r="AI2527" s="37"/>
      <c r="AJ2527" s="37"/>
      <c r="AK2527" s="37"/>
      <c r="AL2527" s="37"/>
      <c r="AM2527" s="37"/>
      <c r="AN2527" s="37"/>
      <c r="AO2527" s="37"/>
      <c r="AP2527" s="37"/>
      <c r="AQ2527" s="37"/>
      <c r="AR2527" s="37"/>
      <c r="AS2527" s="37"/>
      <c r="AT2527" s="37"/>
      <c r="AU2527" s="37"/>
      <c r="AV2527" s="37"/>
      <c r="AW2527" s="37"/>
      <c r="AX2527" s="37"/>
      <c r="AY2527" s="37"/>
      <c r="AZ2527" s="37"/>
      <c r="BA2527" s="37"/>
      <c r="BB2527" s="37"/>
      <c r="BC2527" s="37"/>
      <c r="BD2527" s="37"/>
      <c r="BE2527" s="37"/>
      <c r="BF2527" s="37"/>
      <c r="BG2527" s="37"/>
      <c r="BH2527" s="37"/>
      <c r="BI2527" s="37"/>
      <c r="BJ2527" s="37"/>
      <c r="BK2527" s="37"/>
      <c r="BL2527" s="37"/>
      <c r="BM2527" s="37"/>
      <c r="BN2527" s="37"/>
      <c r="BO2527" s="37"/>
      <c r="BP2527" s="37"/>
      <c r="BQ2527" s="37"/>
      <c r="BR2527" s="37"/>
      <c r="BS2527" s="37"/>
      <c r="BT2527" s="37"/>
      <c r="BU2527" s="37"/>
      <c r="BV2527" s="37"/>
      <c r="BW2527" s="37"/>
      <c r="BX2527" s="37"/>
      <c r="BY2527" s="37"/>
      <c r="BZ2527" s="37"/>
      <c r="CA2527" s="37"/>
      <c r="CB2527" s="37"/>
      <c r="CC2527" s="37"/>
      <c r="CD2527" s="37"/>
      <c r="CE2527" s="37"/>
      <c r="CF2527" s="37"/>
      <c r="CG2527" s="37"/>
      <c r="CH2527" s="37"/>
      <c r="CI2527" s="37"/>
      <c r="CJ2527" s="37"/>
      <c r="CK2527" s="37"/>
      <c r="CL2527" s="37"/>
      <c r="CM2527" s="37"/>
      <c r="CN2527" s="37"/>
      <c r="CO2527" s="37"/>
      <c r="CP2527" s="37"/>
      <c r="CQ2527" s="37"/>
      <c r="CR2527" s="37"/>
      <c r="CS2527" s="37"/>
      <c r="CT2527" s="37"/>
      <c r="CU2527" s="37"/>
      <c r="CV2527" s="37"/>
      <c r="CW2527" s="37"/>
      <c r="CX2527" s="37"/>
      <c r="CY2527" s="37"/>
      <c r="CZ2527" s="37"/>
      <c r="DA2527" s="37"/>
      <c r="DB2527" s="37"/>
      <c r="DC2527" s="37"/>
      <c r="DD2527" s="37"/>
      <c r="DE2527" s="37"/>
      <c r="DF2527" s="37"/>
      <c r="DG2527" s="37"/>
      <c r="DH2527" s="37"/>
      <c r="DI2527" s="37"/>
      <c r="DJ2527" s="37"/>
      <c r="DK2527" s="37"/>
      <c r="DL2527" s="37"/>
      <c r="DR2527" s="37"/>
      <c r="DS2527" s="37"/>
      <c r="DT2527" s="37"/>
      <c r="DU2527" s="37"/>
      <c r="DV2527" s="37"/>
      <c r="DW2527" s="37"/>
      <c r="DX2527" s="37"/>
      <c r="DY2527" s="37"/>
      <c r="DZ2527" s="37"/>
      <c r="EA2527" s="37"/>
      <c r="EB2527" s="37"/>
      <c r="EC2527" s="37"/>
      <c r="ED2527" s="37"/>
      <c r="EE2527" s="37"/>
      <c r="EF2527" s="37"/>
      <c r="EG2527" s="37"/>
      <c r="EH2527" s="37"/>
      <c r="EI2527" s="37"/>
      <c r="EJ2527" s="37"/>
      <c r="EK2527" s="37"/>
      <c r="EL2527" s="37"/>
      <c r="EM2527" s="37"/>
      <c r="EN2527" s="37"/>
      <c r="EO2527" s="37"/>
      <c r="EP2527" s="37"/>
      <c r="EQ2527" s="37"/>
      <c r="ER2527" s="37"/>
      <c r="ES2527" s="37"/>
      <c r="ET2527" s="37"/>
      <c r="EU2527" s="37"/>
      <c r="EV2527" s="37"/>
      <c r="EW2527" s="37"/>
      <c r="EX2527" s="37"/>
      <c r="EY2527" s="37"/>
      <c r="EZ2527" s="37"/>
      <c r="FA2527" s="37"/>
      <c r="FB2527" s="37"/>
      <c r="FC2527" s="37"/>
      <c r="FD2527" s="37"/>
    </row>
    <row r="2528" spans="2:160" x14ac:dyDescent="0.5">
      <c r="B2528" s="36" t="s">
        <v>2723</v>
      </c>
      <c r="C2528" s="18">
        <v>-1.0409030933880681E-2</v>
      </c>
      <c r="H2528" s="37"/>
      <c r="I2528" s="37"/>
      <c r="J2528" s="37"/>
      <c r="K2528" s="37"/>
      <c r="L2528" s="37"/>
      <c r="M2528" s="37"/>
      <c r="N2528" s="37"/>
      <c r="O2528" s="37"/>
      <c r="P2528" s="37"/>
      <c r="Q2528" s="37"/>
      <c r="R2528" s="37"/>
      <c r="S2528" s="37"/>
      <c r="T2528" s="37"/>
      <c r="U2528" s="37"/>
      <c r="V2528" s="37"/>
      <c r="W2528" s="37"/>
      <c r="X2528" s="37"/>
      <c r="Y2528" s="37"/>
      <c r="Z2528" s="37"/>
      <c r="AA2528" s="37"/>
      <c r="AB2528" s="37"/>
      <c r="AC2528" s="37"/>
      <c r="AD2528" s="37"/>
      <c r="AE2528" s="37"/>
      <c r="AF2528" s="37"/>
      <c r="AG2528" s="37"/>
      <c r="AH2528" s="37"/>
      <c r="AI2528" s="37"/>
      <c r="AJ2528" s="37"/>
      <c r="AK2528" s="37"/>
      <c r="AL2528" s="37"/>
      <c r="AM2528" s="37"/>
      <c r="AN2528" s="37"/>
      <c r="AO2528" s="37"/>
      <c r="AP2528" s="37"/>
      <c r="AQ2528" s="37"/>
      <c r="AR2528" s="37"/>
      <c r="AS2528" s="37"/>
      <c r="AT2528" s="37"/>
      <c r="AU2528" s="37"/>
      <c r="AV2528" s="37"/>
      <c r="AW2528" s="37"/>
      <c r="AX2528" s="37"/>
      <c r="AY2528" s="37"/>
      <c r="AZ2528" s="37"/>
      <c r="BA2528" s="37"/>
      <c r="BB2528" s="37"/>
      <c r="BC2528" s="37"/>
      <c r="BD2528" s="37"/>
      <c r="BE2528" s="37"/>
      <c r="BF2528" s="37"/>
      <c r="BG2528" s="37"/>
      <c r="BH2528" s="37"/>
      <c r="BI2528" s="37"/>
      <c r="BJ2528" s="37"/>
      <c r="BK2528" s="37"/>
      <c r="BL2528" s="37"/>
      <c r="BM2528" s="37"/>
      <c r="BN2528" s="37"/>
      <c r="BO2528" s="37"/>
      <c r="BP2528" s="37"/>
      <c r="BQ2528" s="37"/>
      <c r="BR2528" s="37"/>
      <c r="BS2528" s="37"/>
      <c r="BT2528" s="37"/>
      <c r="BU2528" s="37"/>
      <c r="BV2528" s="37"/>
      <c r="BW2528" s="37"/>
      <c r="BX2528" s="37"/>
      <c r="BY2528" s="37"/>
      <c r="BZ2528" s="37"/>
      <c r="CA2528" s="37"/>
      <c r="CB2528" s="37"/>
      <c r="CC2528" s="37"/>
      <c r="CD2528" s="37"/>
      <c r="CE2528" s="37"/>
      <c r="CF2528" s="37"/>
      <c r="CG2528" s="37"/>
      <c r="CH2528" s="37"/>
      <c r="CI2528" s="37"/>
      <c r="CJ2528" s="37"/>
      <c r="CK2528" s="37"/>
      <c r="CL2528" s="37"/>
      <c r="CM2528" s="37"/>
      <c r="CN2528" s="37"/>
      <c r="CO2528" s="37"/>
      <c r="CP2528" s="37"/>
      <c r="CQ2528" s="37"/>
      <c r="CR2528" s="37"/>
      <c r="CS2528" s="37"/>
      <c r="CT2528" s="37"/>
      <c r="CU2528" s="37"/>
      <c r="CV2528" s="37"/>
      <c r="CW2528" s="37"/>
      <c r="CX2528" s="37"/>
      <c r="CY2528" s="37"/>
      <c r="CZ2528" s="37"/>
      <c r="DA2528" s="37"/>
      <c r="DB2528" s="37"/>
      <c r="DC2528" s="37"/>
      <c r="DD2528" s="37"/>
      <c r="DE2528" s="37"/>
      <c r="DF2528" s="37"/>
      <c r="DG2528" s="37"/>
      <c r="DH2528" s="37"/>
      <c r="DI2528" s="37"/>
      <c r="DJ2528" s="37"/>
      <c r="DK2528" s="37"/>
      <c r="DL2528" s="37"/>
      <c r="DR2528" s="37"/>
      <c r="DS2528" s="37"/>
      <c r="DT2528" s="37"/>
      <c r="DU2528" s="37"/>
      <c r="DV2528" s="37"/>
      <c r="DW2528" s="37"/>
      <c r="DX2528" s="37"/>
      <c r="DY2528" s="37"/>
      <c r="DZ2528" s="37"/>
      <c r="EA2528" s="37"/>
      <c r="EB2528" s="37"/>
      <c r="EC2528" s="37"/>
      <c r="ED2528" s="37"/>
      <c r="EE2528" s="37"/>
      <c r="EF2528" s="37"/>
      <c r="EG2528" s="37"/>
      <c r="EH2528" s="37"/>
      <c r="EI2528" s="37"/>
      <c r="EJ2528" s="37"/>
      <c r="EK2528" s="37"/>
      <c r="EL2528" s="37"/>
      <c r="EM2528" s="37"/>
      <c r="EN2528" s="37"/>
      <c r="EO2528" s="37"/>
      <c r="EP2528" s="37"/>
      <c r="EQ2528" s="37"/>
      <c r="ER2528" s="37"/>
      <c r="ES2528" s="37"/>
      <c r="ET2528" s="37"/>
      <c r="EU2528" s="37"/>
      <c r="EV2528" s="37"/>
      <c r="EW2528" s="37"/>
      <c r="EX2528" s="37"/>
      <c r="EY2528" s="37"/>
      <c r="EZ2528" s="37"/>
      <c r="FA2528" s="37"/>
      <c r="FB2528" s="37"/>
      <c r="FC2528" s="37"/>
      <c r="FD2528" s="37"/>
    </row>
    <row r="2529" spans="2:160" x14ac:dyDescent="0.5">
      <c r="B2529" s="36" t="s">
        <v>2724</v>
      </c>
      <c r="C2529" s="18">
        <v>-3.1953522149600344E-3</v>
      </c>
      <c r="H2529" s="37"/>
      <c r="I2529" s="37"/>
      <c r="J2529" s="37"/>
      <c r="K2529" s="37"/>
      <c r="L2529" s="37"/>
      <c r="M2529" s="37"/>
      <c r="N2529" s="37"/>
      <c r="O2529" s="37"/>
      <c r="P2529" s="37"/>
      <c r="Q2529" s="37"/>
      <c r="R2529" s="37"/>
      <c r="S2529" s="37"/>
      <c r="T2529" s="37"/>
      <c r="U2529" s="37"/>
      <c r="V2529" s="37"/>
      <c r="W2529" s="37"/>
      <c r="X2529" s="37"/>
      <c r="Y2529" s="37"/>
      <c r="Z2529" s="37"/>
      <c r="AA2529" s="37"/>
      <c r="AB2529" s="37"/>
      <c r="AC2529" s="37"/>
      <c r="AD2529" s="37"/>
      <c r="AE2529" s="37"/>
      <c r="AF2529" s="37"/>
      <c r="AG2529" s="37"/>
      <c r="AH2529" s="37"/>
      <c r="AI2529" s="37"/>
      <c r="AJ2529" s="37"/>
      <c r="AK2529" s="37"/>
      <c r="AL2529" s="37"/>
      <c r="AM2529" s="37"/>
      <c r="AN2529" s="37"/>
      <c r="AO2529" s="37"/>
      <c r="AP2529" s="37"/>
      <c r="AQ2529" s="37"/>
      <c r="AR2529" s="37"/>
      <c r="AS2529" s="37"/>
      <c r="AT2529" s="37"/>
      <c r="AU2529" s="37"/>
      <c r="AV2529" s="37"/>
      <c r="AW2529" s="37"/>
      <c r="AX2529" s="37"/>
      <c r="AY2529" s="37"/>
      <c r="AZ2529" s="37"/>
      <c r="BA2529" s="37"/>
      <c r="BB2529" s="37"/>
      <c r="BC2529" s="37"/>
      <c r="BD2529" s="37"/>
      <c r="BE2529" s="37"/>
      <c r="BF2529" s="37"/>
      <c r="BG2529" s="37"/>
      <c r="BH2529" s="37"/>
      <c r="BI2529" s="37"/>
      <c r="BJ2529" s="37"/>
      <c r="BK2529" s="37"/>
      <c r="BL2529" s="37"/>
      <c r="BM2529" s="37"/>
      <c r="BN2529" s="37"/>
      <c r="BO2529" s="37"/>
      <c r="BP2529" s="37"/>
      <c r="BQ2529" s="37"/>
      <c r="BR2529" s="37"/>
      <c r="BS2529" s="37"/>
      <c r="BT2529" s="37"/>
      <c r="BU2529" s="37"/>
      <c r="BV2529" s="37"/>
      <c r="BW2529" s="37"/>
      <c r="BX2529" s="37"/>
      <c r="BY2529" s="37"/>
      <c r="BZ2529" s="37"/>
      <c r="CA2529" s="37"/>
      <c r="CB2529" s="37"/>
      <c r="CC2529" s="37"/>
      <c r="CD2529" s="37"/>
      <c r="CE2529" s="37"/>
      <c r="CF2529" s="37"/>
      <c r="CG2529" s="37"/>
      <c r="CH2529" s="37"/>
      <c r="CI2529" s="37"/>
      <c r="CJ2529" s="37"/>
      <c r="CK2529" s="37"/>
      <c r="CL2529" s="37"/>
      <c r="CM2529" s="37"/>
      <c r="CN2529" s="37"/>
      <c r="CO2529" s="37"/>
      <c r="CP2529" s="37"/>
      <c r="CQ2529" s="37"/>
      <c r="CR2529" s="37"/>
      <c r="CS2529" s="37"/>
      <c r="CT2529" s="37"/>
      <c r="CU2529" s="37"/>
      <c r="CV2529" s="37"/>
      <c r="CW2529" s="37"/>
      <c r="CX2529" s="37"/>
      <c r="CY2529" s="37"/>
      <c r="CZ2529" s="37"/>
      <c r="DA2529" s="37"/>
      <c r="DB2529" s="37"/>
      <c r="DC2529" s="37"/>
      <c r="DD2529" s="37"/>
      <c r="DE2529" s="37"/>
      <c r="DF2529" s="37"/>
      <c r="DG2529" s="37"/>
      <c r="DH2529" s="37"/>
      <c r="DI2529" s="37"/>
      <c r="DJ2529" s="37"/>
      <c r="DK2529" s="37"/>
      <c r="DL2529" s="37"/>
      <c r="DR2529" s="37"/>
      <c r="DS2529" s="37"/>
      <c r="DT2529" s="37"/>
      <c r="DU2529" s="37"/>
      <c r="DV2529" s="37"/>
      <c r="DW2529" s="37"/>
      <c r="DX2529" s="37"/>
      <c r="DY2529" s="37"/>
      <c r="DZ2529" s="37"/>
      <c r="EA2529" s="37"/>
      <c r="EB2529" s="37"/>
      <c r="EC2529" s="37"/>
      <c r="ED2529" s="37"/>
      <c r="EE2529" s="37"/>
      <c r="EF2529" s="37"/>
      <c r="EG2529" s="37"/>
      <c r="EH2529" s="37"/>
      <c r="EI2529" s="37"/>
      <c r="EJ2529" s="37"/>
      <c r="EK2529" s="37"/>
      <c r="EL2529" s="37"/>
      <c r="EM2529" s="37"/>
      <c r="EN2529" s="37"/>
      <c r="EO2529" s="37"/>
      <c r="EP2529" s="37"/>
      <c r="EQ2529" s="37"/>
      <c r="ER2529" s="37"/>
      <c r="ES2529" s="37"/>
      <c r="ET2529" s="37"/>
      <c r="EU2529" s="37"/>
      <c r="EV2529" s="37"/>
      <c r="EW2529" s="37"/>
      <c r="EX2529" s="37"/>
      <c r="EY2529" s="37"/>
      <c r="EZ2529" s="37"/>
      <c r="FA2529" s="37"/>
      <c r="FB2529" s="37"/>
      <c r="FC2529" s="37"/>
      <c r="FD2529" s="37"/>
    </row>
    <row r="2530" spans="2:160" x14ac:dyDescent="0.5">
      <c r="B2530" s="36" t="s">
        <v>2725</v>
      </c>
      <c r="C2530" s="18">
        <v>2.4304240128223409E-3</v>
      </c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7"/>
      <c r="AD2530" s="37"/>
      <c r="AE2530" s="37"/>
      <c r="AF2530" s="37"/>
      <c r="AG2530" s="37"/>
      <c r="AH2530" s="37"/>
      <c r="AI2530" s="37"/>
      <c r="AJ2530" s="37"/>
      <c r="AK2530" s="37"/>
      <c r="AL2530" s="37"/>
      <c r="AM2530" s="37"/>
      <c r="AN2530" s="37"/>
      <c r="AO2530" s="37"/>
      <c r="AP2530" s="37"/>
      <c r="AQ2530" s="37"/>
      <c r="AR2530" s="37"/>
      <c r="AS2530" s="37"/>
      <c r="AT2530" s="37"/>
      <c r="AU2530" s="37"/>
      <c r="AV2530" s="37"/>
      <c r="AW2530" s="37"/>
      <c r="AX2530" s="37"/>
      <c r="AY2530" s="37"/>
      <c r="AZ2530" s="37"/>
      <c r="BA2530" s="37"/>
      <c r="BB2530" s="37"/>
      <c r="BC2530" s="37"/>
      <c r="BD2530" s="37"/>
      <c r="BE2530" s="37"/>
      <c r="BF2530" s="37"/>
      <c r="BG2530" s="37"/>
      <c r="BH2530" s="37"/>
      <c r="BI2530" s="37"/>
      <c r="BJ2530" s="37"/>
      <c r="BK2530" s="37"/>
      <c r="BL2530" s="37"/>
      <c r="BM2530" s="37"/>
      <c r="BN2530" s="37"/>
      <c r="BO2530" s="37"/>
      <c r="BP2530" s="37"/>
      <c r="BQ2530" s="37"/>
      <c r="BR2530" s="37"/>
      <c r="BS2530" s="37"/>
      <c r="BT2530" s="37"/>
      <c r="BU2530" s="37"/>
      <c r="BV2530" s="37"/>
      <c r="BW2530" s="37"/>
      <c r="BX2530" s="37"/>
      <c r="BY2530" s="37"/>
      <c r="BZ2530" s="37"/>
      <c r="CA2530" s="37"/>
      <c r="CB2530" s="37"/>
      <c r="CC2530" s="37"/>
      <c r="CD2530" s="37"/>
      <c r="CE2530" s="37"/>
      <c r="CF2530" s="37"/>
      <c r="CG2530" s="37"/>
      <c r="CH2530" s="37"/>
      <c r="CI2530" s="37"/>
      <c r="CJ2530" s="37"/>
      <c r="CK2530" s="37"/>
      <c r="CL2530" s="37"/>
      <c r="CM2530" s="37"/>
      <c r="CN2530" s="37"/>
      <c r="CO2530" s="37"/>
      <c r="CP2530" s="37"/>
      <c r="CQ2530" s="37"/>
      <c r="CR2530" s="37"/>
      <c r="CS2530" s="37"/>
      <c r="CT2530" s="37"/>
      <c r="CU2530" s="37"/>
      <c r="CV2530" s="37"/>
      <c r="CW2530" s="37"/>
      <c r="CX2530" s="37"/>
      <c r="CY2530" s="37"/>
      <c r="CZ2530" s="37"/>
      <c r="DA2530" s="37"/>
      <c r="DB2530" s="37"/>
      <c r="DC2530" s="37"/>
      <c r="DD2530" s="37"/>
      <c r="DE2530" s="37"/>
      <c r="DF2530" s="37"/>
      <c r="DG2530" s="37"/>
      <c r="DH2530" s="37"/>
      <c r="DI2530" s="37"/>
      <c r="DJ2530" s="37"/>
      <c r="DK2530" s="37"/>
      <c r="DL2530" s="37"/>
      <c r="DR2530" s="37"/>
      <c r="DS2530" s="37"/>
      <c r="DT2530" s="37"/>
      <c r="DU2530" s="37"/>
      <c r="DV2530" s="37"/>
      <c r="DW2530" s="37"/>
      <c r="DX2530" s="37"/>
      <c r="DY2530" s="37"/>
      <c r="DZ2530" s="37"/>
      <c r="EA2530" s="37"/>
      <c r="EB2530" s="37"/>
      <c r="EC2530" s="37"/>
      <c r="ED2530" s="37"/>
      <c r="EE2530" s="37"/>
      <c r="EF2530" s="37"/>
      <c r="EG2530" s="37"/>
      <c r="EH2530" s="37"/>
      <c r="EI2530" s="37"/>
      <c r="EJ2530" s="37"/>
      <c r="EK2530" s="37"/>
      <c r="EL2530" s="37"/>
      <c r="EM2530" s="37"/>
      <c r="EN2530" s="37"/>
      <c r="EO2530" s="37"/>
      <c r="EP2530" s="37"/>
      <c r="EQ2530" s="37"/>
      <c r="ER2530" s="37"/>
      <c r="ES2530" s="37"/>
      <c r="ET2530" s="37"/>
      <c r="EU2530" s="37"/>
      <c r="EV2530" s="37"/>
      <c r="EW2530" s="37"/>
      <c r="EX2530" s="37"/>
      <c r="EY2530" s="37"/>
      <c r="EZ2530" s="37"/>
      <c r="FA2530" s="37"/>
      <c r="FB2530" s="37"/>
      <c r="FC2530" s="37"/>
      <c r="FD2530" s="37"/>
    </row>
    <row r="2531" spans="2:160" x14ac:dyDescent="0.5">
      <c r="B2531" s="36" t="s">
        <v>2726</v>
      </c>
      <c r="C2531" s="18">
        <v>2.1332387552909227E-2</v>
      </c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7"/>
      <c r="AD2531" s="37"/>
      <c r="AE2531" s="37"/>
      <c r="AF2531" s="37"/>
      <c r="AG2531" s="37"/>
      <c r="AH2531" s="37"/>
      <c r="AI2531" s="37"/>
      <c r="AJ2531" s="37"/>
      <c r="AK2531" s="37"/>
      <c r="AL2531" s="37"/>
      <c r="AM2531" s="37"/>
      <c r="AN2531" s="37"/>
      <c r="AO2531" s="37"/>
      <c r="AP2531" s="37"/>
      <c r="AQ2531" s="37"/>
      <c r="AR2531" s="37"/>
      <c r="AS2531" s="37"/>
      <c r="AT2531" s="37"/>
      <c r="AU2531" s="37"/>
      <c r="AV2531" s="37"/>
      <c r="AW2531" s="37"/>
      <c r="AX2531" s="37"/>
      <c r="AY2531" s="37"/>
      <c r="AZ2531" s="37"/>
      <c r="BA2531" s="37"/>
      <c r="BB2531" s="37"/>
      <c r="BC2531" s="37"/>
      <c r="BD2531" s="37"/>
      <c r="BE2531" s="37"/>
      <c r="BF2531" s="37"/>
      <c r="BG2531" s="37"/>
      <c r="BH2531" s="37"/>
      <c r="BI2531" s="37"/>
      <c r="BJ2531" s="37"/>
      <c r="BK2531" s="37"/>
      <c r="BL2531" s="37"/>
      <c r="BM2531" s="37"/>
      <c r="BN2531" s="37"/>
      <c r="BO2531" s="37"/>
      <c r="BP2531" s="37"/>
      <c r="BQ2531" s="37"/>
      <c r="BR2531" s="37"/>
      <c r="BS2531" s="37"/>
      <c r="BT2531" s="37"/>
      <c r="BU2531" s="37"/>
      <c r="BV2531" s="37"/>
      <c r="BW2531" s="37"/>
      <c r="BX2531" s="37"/>
      <c r="BY2531" s="37"/>
      <c r="BZ2531" s="37"/>
      <c r="CA2531" s="37"/>
      <c r="CB2531" s="37"/>
      <c r="CC2531" s="37"/>
      <c r="CD2531" s="37"/>
      <c r="CE2531" s="37"/>
      <c r="CF2531" s="37"/>
      <c r="CG2531" s="37"/>
      <c r="CH2531" s="37"/>
      <c r="CI2531" s="37"/>
      <c r="CJ2531" s="37"/>
      <c r="CK2531" s="37"/>
      <c r="CL2531" s="37"/>
      <c r="CM2531" s="37"/>
      <c r="CN2531" s="37"/>
      <c r="CO2531" s="37"/>
      <c r="CP2531" s="37"/>
      <c r="CQ2531" s="37"/>
      <c r="CR2531" s="37"/>
      <c r="CS2531" s="37"/>
      <c r="CT2531" s="37"/>
      <c r="CU2531" s="37"/>
      <c r="CV2531" s="37"/>
      <c r="CW2531" s="37"/>
      <c r="CX2531" s="37"/>
      <c r="CY2531" s="37"/>
      <c r="CZ2531" s="37"/>
      <c r="DA2531" s="37"/>
      <c r="DB2531" s="37"/>
      <c r="DC2531" s="37"/>
      <c r="DD2531" s="37"/>
      <c r="DE2531" s="37"/>
      <c r="DF2531" s="37"/>
      <c r="DG2531" s="37"/>
      <c r="DH2531" s="37"/>
      <c r="DI2531" s="37"/>
      <c r="DJ2531" s="37"/>
      <c r="DK2531" s="37"/>
      <c r="DL2531" s="37"/>
      <c r="DR2531" s="37"/>
      <c r="DS2531" s="37"/>
      <c r="DT2531" s="37"/>
      <c r="DU2531" s="37"/>
      <c r="DV2531" s="37"/>
      <c r="DW2531" s="37"/>
      <c r="DX2531" s="37"/>
      <c r="DY2531" s="37"/>
      <c r="DZ2531" s="37"/>
      <c r="EA2531" s="37"/>
      <c r="EB2531" s="37"/>
      <c r="EC2531" s="37"/>
      <c r="ED2531" s="37"/>
      <c r="EE2531" s="37"/>
      <c r="EF2531" s="37"/>
      <c r="EG2531" s="37"/>
      <c r="EH2531" s="37"/>
      <c r="EI2531" s="37"/>
      <c r="EJ2531" s="37"/>
      <c r="EK2531" s="37"/>
      <c r="EL2531" s="37"/>
      <c r="EM2531" s="37"/>
      <c r="EN2531" s="37"/>
      <c r="EO2531" s="37"/>
      <c r="EP2531" s="37"/>
      <c r="EQ2531" s="37"/>
      <c r="ER2531" s="37"/>
      <c r="ES2531" s="37"/>
      <c r="ET2531" s="37"/>
      <c r="EU2531" s="37"/>
      <c r="EV2531" s="37"/>
      <c r="EW2531" s="37"/>
      <c r="EX2531" s="37"/>
      <c r="EY2531" s="37"/>
      <c r="EZ2531" s="37"/>
      <c r="FA2531" s="37"/>
      <c r="FB2531" s="37"/>
      <c r="FC2531" s="37"/>
      <c r="FD2531" s="37"/>
    </row>
    <row r="2532" spans="2:160" x14ac:dyDescent="0.5">
      <c r="B2532" s="36" t="s">
        <v>2727</v>
      </c>
      <c r="C2532" s="18">
        <v>1.482970038881648E-3</v>
      </c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7"/>
      <c r="AD2532" s="37"/>
      <c r="AE2532" s="37"/>
      <c r="AF2532" s="37"/>
      <c r="AG2532" s="37"/>
      <c r="AH2532" s="37"/>
      <c r="AI2532" s="37"/>
      <c r="AJ2532" s="37"/>
      <c r="AK2532" s="37"/>
      <c r="AL2532" s="37"/>
      <c r="AM2532" s="37"/>
      <c r="AN2532" s="37"/>
      <c r="AO2532" s="37"/>
      <c r="AP2532" s="37"/>
      <c r="AQ2532" s="37"/>
      <c r="AR2532" s="37"/>
      <c r="AS2532" s="37"/>
      <c r="AT2532" s="37"/>
      <c r="AU2532" s="37"/>
      <c r="AV2532" s="37"/>
      <c r="AW2532" s="37"/>
      <c r="AX2532" s="37"/>
      <c r="AY2532" s="37"/>
      <c r="AZ2532" s="37"/>
      <c r="BA2532" s="37"/>
      <c r="BB2532" s="37"/>
      <c r="BC2532" s="37"/>
      <c r="BD2532" s="37"/>
      <c r="BE2532" s="37"/>
      <c r="BF2532" s="37"/>
      <c r="BG2532" s="37"/>
      <c r="BH2532" s="37"/>
      <c r="BI2532" s="37"/>
      <c r="BJ2532" s="37"/>
      <c r="BK2532" s="37"/>
      <c r="BL2532" s="37"/>
      <c r="BM2532" s="37"/>
      <c r="BN2532" s="37"/>
      <c r="BO2532" s="37"/>
      <c r="BP2532" s="37"/>
      <c r="BQ2532" s="37"/>
      <c r="BR2532" s="37"/>
      <c r="BS2532" s="37"/>
      <c r="BT2532" s="37"/>
      <c r="BU2532" s="37"/>
      <c r="BV2532" s="37"/>
      <c r="BW2532" s="37"/>
      <c r="BX2532" s="37"/>
      <c r="BY2532" s="37"/>
      <c r="BZ2532" s="37"/>
      <c r="CA2532" s="37"/>
      <c r="CB2532" s="37"/>
      <c r="CC2532" s="37"/>
      <c r="CD2532" s="37"/>
      <c r="CE2532" s="37"/>
      <c r="CF2532" s="37"/>
      <c r="CG2532" s="37"/>
      <c r="CH2532" s="37"/>
      <c r="CI2532" s="37"/>
      <c r="CJ2532" s="37"/>
      <c r="CK2532" s="37"/>
      <c r="CL2532" s="37"/>
      <c r="CM2532" s="37"/>
      <c r="CN2532" s="37"/>
      <c r="CO2532" s="37"/>
      <c r="CP2532" s="37"/>
      <c r="CQ2532" s="37"/>
      <c r="CR2532" s="37"/>
      <c r="CS2532" s="37"/>
      <c r="CT2532" s="37"/>
      <c r="CU2532" s="37"/>
      <c r="CV2532" s="37"/>
      <c r="CW2532" s="37"/>
      <c r="CX2532" s="37"/>
      <c r="CY2532" s="37"/>
      <c r="CZ2532" s="37"/>
      <c r="DA2532" s="37"/>
      <c r="DB2532" s="37"/>
      <c r="DC2532" s="37"/>
      <c r="DD2532" s="37"/>
      <c r="DE2532" s="37"/>
      <c r="DF2532" s="37"/>
      <c r="DG2532" s="37"/>
      <c r="DH2532" s="37"/>
      <c r="DI2532" s="37"/>
      <c r="DJ2532" s="37"/>
      <c r="DK2532" s="37"/>
      <c r="DL2532" s="37"/>
      <c r="DR2532" s="37"/>
      <c r="DS2532" s="37"/>
      <c r="DT2532" s="37"/>
      <c r="DU2532" s="37"/>
      <c r="DV2532" s="37"/>
      <c r="DW2532" s="37"/>
      <c r="DX2532" s="37"/>
      <c r="DY2532" s="37"/>
      <c r="DZ2532" s="37"/>
      <c r="EA2532" s="37"/>
      <c r="EB2532" s="37"/>
      <c r="EC2532" s="37"/>
      <c r="ED2532" s="37"/>
      <c r="EE2532" s="37"/>
      <c r="EF2532" s="37"/>
      <c r="EG2532" s="37"/>
      <c r="EH2532" s="37"/>
      <c r="EI2532" s="37"/>
      <c r="EJ2532" s="37"/>
      <c r="EK2532" s="37"/>
      <c r="EL2532" s="37"/>
      <c r="EM2532" s="37"/>
      <c r="EN2532" s="37"/>
      <c r="EO2532" s="37"/>
      <c r="EP2532" s="37"/>
      <c r="EQ2532" s="37"/>
      <c r="ER2532" s="37"/>
      <c r="ES2532" s="37"/>
      <c r="ET2532" s="37"/>
      <c r="EU2532" s="37"/>
      <c r="EV2532" s="37"/>
      <c r="EW2532" s="37"/>
      <c r="EX2532" s="37"/>
      <c r="EY2532" s="37"/>
      <c r="EZ2532" s="37"/>
      <c r="FA2532" s="37"/>
      <c r="FB2532" s="37"/>
      <c r="FC2532" s="37"/>
      <c r="FD2532" s="37"/>
    </row>
    <row r="2533" spans="2:160" x14ac:dyDescent="0.5">
      <c r="B2533" s="36" t="s">
        <v>2728</v>
      </c>
      <c r="C2533" s="18">
        <v>3.6095644932543358E-4</v>
      </c>
      <c r="H2533" s="37"/>
      <c r="I2533" s="37"/>
      <c r="J2533" s="37"/>
      <c r="K2533" s="37"/>
      <c r="L2533" s="37"/>
      <c r="M2533" s="37"/>
      <c r="N2533" s="37"/>
      <c r="O2533" s="37"/>
      <c r="P2533" s="37"/>
      <c r="Q2533" s="37"/>
      <c r="R2533" s="37"/>
      <c r="S2533" s="37"/>
      <c r="T2533" s="37"/>
      <c r="U2533" s="37"/>
      <c r="V2533" s="37"/>
      <c r="W2533" s="37"/>
      <c r="X2533" s="37"/>
      <c r="Y2533" s="37"/>
      <c r="Z2533" s="37"/>
      <c r="AA2533" s="37"/>
      <c r="AB2533" s="37"/>
      <c r="AC2533" s="37"/>
      <c r="AD2533" s="37"/>
      <c r="AE2533" s="37"/>
      <c r="AF2533" s="37"/>
      <c r="AG2533" s="37"/>
      <c r="AH2533" s="37"/>
      <c r="AI2533" s="37"/>
      <c r="AJ2533" s="37"/>
      <c r="AK2533" s="37"/>
      <c r="AL2533" s="37"/>
      <c r="AM2533" s="37"/>
      <c r="AN2533" s="37"/>
      <c r="AO2533" s="37"/>
      <c r="AP2533" s="37"/>
      <c r="AQ2533" s="37"/>
      <c r="AR2533" s="37"/>
      <c r="AS2533" s="37"/>
      <c r="AT2533" s="37"/>
      <c r="AU2533" s="37"/>
      <c r="AV2533" s="37"/>
      <c r="AW2533" s="37"/>
      <c r="AX2533" s="37"/>
      <c r="AY2533" s="37"/>
      <c r="AZ2533" s="37"/>
      <c r="BA2533" s="37"/>
      <c r="BB2533" s="37"/>
      <c r="BC2533" s="37"/>
      <c r="BD2533" s="37"/>
      <c r="BE2533" s="37"/>
      <c r="BF2533" s="37"/>
      <c r="BG2533" s="37"/>
      <c r="BH2533" s="37"/>
      <c r="BI2533" s="37"/>
      <c r="BJ2533" s="37"/>
      <c r="BK2533" s="37"/>
      <c r="BL2533" s="37"/>
      <c r="BM2533" s="37"/>
      <c r="BN2533" s="37"/>
      <c r="BO2533" s="37"/>
      <c r="BP2533" s="37"/>
      <c r="BQ2533" s="37"/>
      <c r="BR2533" s="37"/>
      <c r="BS2533" s="37"/>
      <c r="BT2533" s="37"/>
      <c r="BU2533" s="37"/>
      <c r="BV2533" s="37"/>
      <c r="BW2533" s="37"/>
      <c r="BX2533" s="37"/>
      <c r="BY2533" s="37"/>
      <c r="BZ2533" s="37"/>
      <c r="CA2533" s="37"/>
      <c r="CB2533" s="37"/>
      <c r="CC2533" s="37"/>
      <c r="CD2533" s="37"/>
      <c r="CE2533" s="37"/>
      <c r="CF2533" s="37"/>
      <c r="CG2533" s="37"/>
      <c r="CH2533" s="37"/>
      <c r="CI2533" s="37"/>
      <c r="CJ2533" s="37"/>
      <c r="CK2533" s="37"/>
      <c r="CL2533" s="37"/>
      <c r="CM2533" s="37"/>
      <c r="CN2533" s="37"/>
      <c r="CO2533" s="37"/>
      <c r="CP2533" s="37"/>
      <c r="CQ2533" s="37"/>
      <c r="CR2533" s="37"/>
      <c r="CS2533" s="37"/>
      <c r="CT2533" s="37"/>
      <c r="CU2533" s="37"/>
      <c r="CV2533" s="37"/>
      <c r="CW2533" s="37"/>
      <c r="CX2533" s="37"/>
      <c r="CY2533" s="37"/>
      <c r="CZ2533" s="37"/>
      <c r="DA2533" s="37"/>
      <c r="DB2533" s="37"/>
      <c r="DC2533" s="37"/>
      <c r="DD2533" s="37"/>
      <c r="DE2533" s="37"/>
      <c r="DF2533" s="37"/>
      <c r="DG2533" s="37"/>
      <c r="DH2533" s="37"/>
      <c r="DI2533" s="37"/>
      <c r="DJ2533" s="37"/>
      <c r="DK2533" s="37"/>
      <c r="DL2533" s="37"/>
      <c r="DR2533" s="37"/>
      <c r="DS2533" s="37"/>
      <c r="DT2533" s="37"/>
      <c r="DU2533" s="37"/>
      <c r="DV2533" s="37"/>
      <c r="DW2533" s="37"/>
      <c r="DX2533" s="37"/>
      <c r="DY2533" s="37"/>
      <c r="DZ2533" s="37"/>
      <c r="EA2533" s="37"/>
      <c r="EB2533" s="37"/>
      <c r="EC2533" s="37"/>
      <c r="ED2533" s="37"/>
      <c r="EE2533" s="37"/>
      <c r="EF2533" s="37"/>
      <c r="EG2533" s="37"/>
      <c r="EH2533" s="37"/>
      <c r="EI2533" s="37"/>
      <c r="EJ2533" s="37"/>
      <c r="EK2533" s="37"/>
      <c r="EL2533" s="37"/>
      <c r="EM2533" s="37"/>
      <c r="EN2533" s="37"/>
      <c r="EO2533" s="37"/>
      <c r="EP2533" s="37"/>
      <c r="EQ2533" s="37"/>
      <c r="ER2533" s="37"/>
      <c r="ES2533" s="37"/>
      <c r="ET2533" s="37"/>
      <c r="EU2533" s="37"/>
      <c r="EV2533" s="37"/>
      <c r="EW2533" s="37"/>
      <c r="EX2533" s="37"/>
      <c r="EY2533" s="37"/>
      <c r="EZ2533" s="37"/>
      <c r="FA2533" s="37"/>
      <c r="FB2533" s="37"/>
      <c r="FC2533" s="37"/>
      <c r="FD2533" s="37"/>
    </row>
    <row r="2534" spans="2:160" x14ac:dyDescent="0.5">
      <c r="B2534" s="36" t="s">
        <v>2729</v>
      </c>
      <c r="C2534" s="18">
        <v>1.5021166576697054E-2</v>
      </c>
      <c r="H2534" s="37"/>
      <c r="I2534" s="37"/>
      <c r="J2534" s="37"/>
      <c r="K2534" s="37"/>
      <c r="L2534" s="37"/>
      <c r="M2534" s="37"/>
      <c r="N2534" s="37"/>
      <c r="O2534" s="37"/>
      <c r="P2534" s="37"/>
      <c r="Q2534" s="37"/>
      <c r="R2534" s="37"/>
      <c r="S2534" s="37"/>
      <c r="T2534" s="37"/>
      <c r="U2534" s="37"/>
      <c r="V2534" s="37"/>
      <c r="W2534" s="37"/>
      <c r="X2534" s="37"/>
      <c r="Y2534" s="37"/>
      <c r="Z2534" s="37"/>
      <c r="AA2534" s="37"/>
      <c r="AB2534" s="37"/>
      <c r="AC2534" s="37"/>
      <c r="AD2534" s="37"/>
      <c r="AE2534" s="37"/>
      <c r="AF2534" s="37"/>
      <c r="AG2534" s="37"/>
      <c r="AH2534" s="37"/>
      <c r="AI2534" s="37"/>
      <c r="AJ2534" s="37"/>
      <c r="AK2534" s="37"/>
      <c r="AL2534" s="37"/>
      <c r="AM2534" s="37"/>
      <c r="AN2534" s="37"/>
      <c r="AO2534" s="37"/>
      <c r="AP2534" s="37"/>
      <c r="AQ2534" s="37"/>
      <c r="AR2534" s="37"/>
      <c r="AS2534" s="37"/>
      <c r="AT2534" s="37"/>
      <c r="AU2534" s="37"/>
      <c r="AV2534" s="37"/>
      <c r="AW2534" s="37"/>
      <c r="AX2534" s="37"/>
      <c r="AY2534" s="37"/>
      <c r="AZ2534" s="37"/>
      <c r="BA2534" s="37"/>
      <c r="BB2534" s="37"/>
      <c r="BC2534" s="37"/>
      <c r="BD2534" s="37"/>
      <c r="BE2534" s="37"/>
      <c r="BF2534" s="37"/>
      <c r="BG2534" s="37"/>
      <c r="BH2534" s="37"/>
      <c r="BI2534" s="37"/>
      <c r="BJ2534" s="37"/>
      <c r="BK2534" s="37"/>
      <c r="BL2534" s="37"/>
      <c r="BM2534" s="37"/>
      <c r="BN2534" s="37"/>
      <c r="BO2534" s="37"/>
      <c r="BP2534" s="37"/>
      <c r="BQ2534" s="37"/>
      <c r="BR2534" s="37"/>
      <c r="BS2534" s="37"/>
      <c r="BT2534" s="37"/>
      <c r="BU2534" s="37"/>
      <c r="BV2534" s="37"/>
      <c r="BW2534" s="37"/>
      <c r="BX2534" s="37"/>
      <c r="BY2534" s="37"/>
      <c r="BZ2534" s="37"/>
      <c r="CA2534" s="37"/>
      <c r="CB2534" s="37"/>
      <c r="CC2534" s="37"/>
      <c r="CD2534" s="37"/>
      <c r="CE2534" s="37"/>
      <c r="CF2534" s="37"/>
      <c r="CG2534" s="37"/>
      <c r="CH2534" s="37"/>
      <c r="CI2534" s="37"/>
      <c r="CJ2534" s="37"/>
      <c r="CK2534" s="37"/>
      <c r="CL2534" s="37"/>
      <c r="CM2534" s="37"/>
      <c r="CN2534" s="37"/>
      <c r="CO2534" s="37"/>
      <c r="CP2534" s="37"/>
      <c r="CQ2534" s="37"/>
      <c r="CR2534" s="37"/>
      <c r="CS2534" s="37"/>
      <c r="CT2534" s="37"/>
      <c r="CU2534" s="37"/>
      <c r="CV2534" s="37"/>
      <c r="CW2534" s="37"/>
      <c r="CX2534" s="37"/>
      <c r="CY2534" s="37"/>
      <c r="CZ2534" s="37"/>
      <c r="DA2534" s="37"/>
      <c r="DB2534" s="37"/>
      <c r="DC2534" s="37"/>
      <c r="DD2534" s="37"/>
      <c r="DE2534" s="37"/>
      <c r="DF2534" s="37"/>
      <c r="DG2534" s="37"/>
      <c r="DH2534" s="37"/>
      <c r="DI2534" s="37"/>
      <c r="DJ2534" s="37"/>
      <c r="DK2534" s="37"/>
      <c r="DL2534" s="37"/>
      <c r="DR2534" s="37"/>
      <c r="DS2534" s="37"/>
      <c r="DT2534" s="37"/>
      <c r="DU2534" s="37"/>
      <c r="DV2534" s="37"/>
      <c r="DW2534" s="37"/>
      <c r="DX2534" s="37"/>
      <c r="DY2534" s="37"/>
      <c r="DZ2534" s="37"/>
      <c r="EA2534" s="37"/>
      <c r="EB2534" s="37"/>
      <c r="EC2534" s="37"/>
      <c r="ED2534" s="37"/>
      <c r="EE2534" s="37"/>
      <c r="EF2534" s="37"/>
      <c r="EG2534" s="37"/>
      <c r="EH2534" s="37"/>
      <c r="EI2534" s="37"/>
      <c r="EJ2534" s="37"/>
      <c r="EK2534" s="37"/>
      <c r="EL2534" s="37"/>
      <c r="EM2534" s="37"/>
      <c r="EN2534" s="37"/>
      <c r="EO2534" s="37"/>
      <c r="EP2534" s="37"/>
      <c r="EQ2534" s="37"/>
      <c r="ER2534" s="37"/>
      <c r="ES2534" s="37"/>
      <c r="ET2534" s="37"/>
      <c r="EU2534" s="37"/>
      <c r="EV2534" s="37"/>
      <c r="EW2534" s="37"/>
      <c r="EX2534" s="37"/>
      <c r="EY2534" s="37"/>
      <c r="EZ2534" s="37"/>
      <c r="FA2534" s="37"/>
      <c r="FB2534" s="37"/>
      <c r="FC2534" s="37"/>
      <c r="FD2534" s="37"/>
    </row>
    <row r="2535" spans="2:160" x14ac:dyDescent="0.5">
      <c r="B2535" s="36" t="s">
        <v>2730</v>
      </c>
      <c r="C2535" s="18">
        <v>1.084093523709817E-2</v>
      </c>
      <c r="H2535" s="37"/>
      <c r="I2535" s="37"/>
      <c r="J2535" s="37"/>
      <c r="K2535" s="37"/>
      <c r="L2535" s="37"/>
      <c r="M2535" s="37"/>
      <c r="N2535" s="37"/>
      <c r="O2535" s="37"/>
      <c r="P2535" s="37"/>
      <c r="Q2535" s="37"/>
      <c r="R2535" s="37"/>
      <c r="S2535" s="37"/>
      <c r="T2535" s="37"/>
      <c r="U2535" s="37"/>
      <c r="V2535" s="37"/>
      <c r="W2535" s="37"/>
      <c r="X2535" s="37"/>
      <c r="Y2535" s="37"/>
      <c r="Z2535" s="37"/>
      <c r="AA2535" s="37"/>
      <c r="AB2535" s="37"/>
      <c r="AC2535" s="37"/>
      <c r="AD2535" s="37"/>
      <c r="AE2535" s="37"/>
      <c r="AF2535" s="37"/>
      <c r="AG2535" s="37"/>
      <c r="AH2535" s="37"/>
      <c r="AI2535" s="37"/>
      <c r="AJ2535" s="37"/>
      <c r="AK2535" s="37"/>
      <c r="AL2535" s="37"/>
      <c r="AM2535" s="37"/>
      <c r="AN2535" s="37"/>
      <c r="AO2535" s="37"/>
      <c r="AP2535" s="37"/>
      <c r="AQ2535" s="37"/>
      <c r="AR2535" s="37"/>
      <c r="AS2535" s="37"/>
      <c r="AT2535" s="37"/>
      <c r="AU2535" s="37"/>
      <c r="AV2535" s="37"/>
      <c r="AW2535" s="37"/>
      <c r="AX2535" s="37"/>
      <c r="AY2535" s="37"/>
      <c r="AZ2535" s="37"/>
      <c r="BA2535" s="37"/>
      <c r="BB2535" s="37"/>
      <c r="BC2535" s="37"/>
      <c r="BD2535" s="37"/>
      <c r="BE2535" s="37"/>
      <c r="BF2535" s="37"/>
      <c r="BG2535" s="37"/>
      <c r="BH2535" s="37"/>
      <c r="BI2535" s="37"/>
      <c r="BJ2535" s="37"/>
      <c r="BK2535" s="37"/>
      <c r="BL2535" s="37"/>
      <c r="BM2535" s="37"/>
      <c r="BN2535" s="37"/>
      <c r="BO2535" s="37"/>
      <c r="BP2535" s="37"/>
      <c r="BQ2535" s="37"/>
      <c r="BR2535" s="37"/>
      <c r="BS2535" s="37"/>
      <c r="BT2535" s="37"/>
      <c r="BU2535" s="37"/>
      <c r="BV2535" s="37"/>
      <c r="BW2535" s="37"/>
      <c r="BX2535" s="37"/>
      <c r="BY2535" s="37"/>
      <c r="BZ2535" s="37"/>
      <c r="CA2535" s="37"/>
      <c r="CB2535" s="37"/>
      <c r="CC2535" s="37"/>
      <c r="CD2535" s="37"/>
      <c r="CE2535" s="37"/>
      <c r="CF2535" s="37"/>
      <c r="CG2535" s="37"/>
      <c r="CH2535" s="37"/>
      <c r="CI2535" s="37"/>
      <c r="CJ2535" s="37"/>
      <c r="CK2535" s="37"/>
      <c r="CL2535" s="37"/>
      <c r="CM2535" s="37"/>
      <c r="CN2535" s="37"/>
      <c r="CO2535" s="37"/>
      <c r="CP2535" s="37"/>
      <c r="CQ2535" s="37"/>
      <c r="CR2535" s="37"/>
      <c r="CS2535" s="37"/>
      <c r="CT2535" s="37"/>
      <c r="CU2535" s="37"/>
      <c r="CV2535" s="37"/>
      <c r="CW2535" s="37"/>
      <c r="CX2535" s="37"/>
      <c r="CY2535" s="37"/>
      <c r="CZ2535" s="37"/>
      <c r="DA2535" s="37"/>
      <c r="DB2535" s="37"/>
      <c r="DC2535" s="37"/>
      <c r="DD2535" s="37"/>
      <c r="DE2535" s="37"/>
      <c r="DF2535" s="37"/>
      <c r="DG2535" s="37"/>
      <c r="DH2535" s="37"/>
      <c r="DI2535" s="37"/>
      <c r="DJ2535" s="37"/>
      <c r="DK2535" s="37"/>
      <c r="DL2535" s="37"/>
      <c r="DR2535" s="37"/>
      <c r="DS2535" s="37"/>
      <c r="DT2535" s="37"/>
      <c r="DU2535" s="37"/>
      <c r="DV2535" s="37"/>
      <c r="DW2535" s="37"/>
      <c r="DX2535" s="37"/>
      <c r="DY2535" s="37"/>
      <c r="DZ2535" s="37"/>
      <c r="EA2535" s="37"/>
      <c r="EB2535" s="37"/>
      <c r="EC2535" s="37"/>
      <c r="ED2535" s="37"/>
      <c r="EE2535" s="37"/>
      <c r="EF2535" s="37"/>
      <c r="EG2535" s="37"/>
      <c r="EH2535" s="37"/>
      <c r="EI2535" s="37"/>
      <c r="EJ2535" s="37"/>
      <c r="EK2535" s="37"/>
      <c r="EL2535" s="37"/>
      <c r="EM2535" s="37"/>
      <c r="EN2535" s="37"/>
      <c r="EO2535" s="37"/>
      <c r="EP2535" s="37"/>
      <c r="EQ2535" s="37"/>
      <c r="ER2535" s="37"/>
      <c r="ES2535" s="37"/>
      <c r="ET2535" s="37"/>
      <c r="EU2535" s="37"/>
      <c r="EV2535" s="37"/>
      <c r="EW2535" s="37"/>
      <c r="EX2535" s="37"/>
      <c r="EY2535" s="37"/>
      <c r="EZ2535" s="37"/>
      <c r="FA2535" s="37"/>
      <c r="FB2535" s="37"/>
      <c r="FC2535" s="37"/>
      <c r="FD2535" s="37"/>
    </row>
    <row r="2536" spans="2:160" x14ac:dyDescent="0.5">
      <c r="B2536" s="36" t="s">
        <v>2731</v>
      </c>
      <c r="C2536" s="18">
        <v>-1.1668928086838615E-2</v>
      </c>
      <c r="H2536" s="37"/>
      <c r="I2536" s="37"/>
      <c r="J2536" s="37"/>
      <c r="K2536" s="37"/>
      <c r="L2536" s="37"/>
      <c r="M2536" s="37"/>
      <c r="N2536" s="37"/>
      <c r="O2536" s="37"/>
      <c r="P2536" s="37"/>
      <c r="Q2536" s="37"/>
      <c r="R2536" s="37"/>
      <c r="S2536" s="37"/>
      <c r="T2536" s="37"/>
      <c r="U2536" s="37"/>
      <c r="V2536" s="37"/>
      <c r="W2536" s="37"/>
      <c r="X2536" s="37"/>
      <c r="Y2536" s="37"/>
      <c r="Z2536" s="37"/>
      <c r="AA2536" s="37"/>
      <c r="AB2536" s="37"/>
      <c r="AC2536" s="37"/>
      <c r="AD2536" s="37"/>
      <c r="AE2536" s="37"/>
      <c r="AF2536" s="37"/>
      <c r="AG2536" s="37"/>
      <c r="AH2536" s="37"/>
      <c r="AI2536" s="37"/>
      <c r="AJ2536" s="37"/>
      <c r="AK2536" s="37"/>
      <c r="AL2536" s="37"/>
      <c r="AM2536" s="37"/>
      <c r="AN2536" s="37"/>
      <c r="AO2536" s="37"/>
      <c r="AP2536" s="37"/>
      <c r="AQ2536" s="37"/>
      <c r="AR2536" s="37"/>
      <c r="AS2536" s="37"/>
      <c r="AT2536" s="37"/>
      <c r="AU2536" s="37"/>
      <c r="AV2536" s="37"/>
      <c r="AW2536" s="37"/>
      <c r="AX2536" s="37"/>
      <c r="AY2536" s="37"/>
      <c r="AZ2536" s="37"/>
      <c r="BA2536" s="37"/>
      <c r="BB2536" s="37"/>
      <c r="BC2536" s="37"/>
      <c r="BD2536" s="37"/>
      <c r="BE2536" s="37"/>
      <c r="BF2536" s="37"/>
      <c r="BG2536" s="37"/>
      <c r="BH2536" s="37"/>
      <c r="BI2536" s="37"/>
      <c r="BJ2536" s="37"/>
      <c r="BK2536" s="37"/>
      <c r="BL2536" s="37"/>
      <c r="BM2536" s="37"/>
      <c r="BN2536" s="37"/>
      <c r="BO2536" s="37"/>
      <c r="BP2536" s="37"/>
      <c r="BQ2536" s="37"/>
      <c r="BR2536" s="37"/>
      <c r="BS2536" s="37"/>
      <c r="BT2536" s="37"/>
      <c r="BU2536" s="37"/>
      <c r="BV2536" s="37"/>
      <c r="BW2536" s="37"/>
      <c r="BX2536" s="37"/>
      <c r="BY2536" s="37"/>
      <c r="BZ2536" s="37"/>
      <c r="CA2536" s="37"/>
      <c r="CB2536" s="37"/>
      <c r="CC2536" s="37"/>
      <c r="CD2536" s="37"/>
      <c r="CE2536" s="37"/>
      <c r="CF2536" s="37"/>
      <c r="CG2536" s="37"/>
      <c r="CH2536" s="37"/>
      <c r="CI2536" s="37"/>
      <c r="CJ2536" s="37"/>
      <c r="CK2536" s="37"/>
      <c r="CL2536" s="37"/>
      <c r="CM2536" s="37"/>
      <c r="CN2536" s="37"/>
      <c r="CO2536" s="37"/>
      <c r="CP2536" s="37"/>
      <c r="CQ2536" s="37"/>
      <c r="CR2536" s="37"/>
      <c r="CS2536" s="37"/>
      <c r="CT2536" s="37"/>
      <c r="CU2536" s="37"/>
      <c r="CV2536" s="37"/>
      <c r="CW2536" s="37"/>
      <c r="CX2536" s="37"/>
      <c r="CY2536" s="37"/>
      <c r="CZ2536" s="37"/>
      <c r="DA2536" s="37"/>
      <c r="DB2536" s="37"/>
      <c r="DC2536" s="37"/>
      <c r="DD2536" s="37"/>
      <c r="DE2536" s="37"/>
      <c r="DF2536" s="37"/>
      <c r="DG2536" s="37"/>
      <c r="DH2536" s="37"/>
      <c r="DI2536" s="37"/>
      <c r="DJ2536" s="37"/>
      <c r="DK2536" s="37"/>
      <c r="DL2536" s="37"/>
      <c r="DR2536" s="37"/>
      <c r="DS2536" s="37"/>
      <c r="DT2536" s="37"/>
      <c r="DU2536" s="37"/>
      <c r="DV2536" s="37"/>
      <c r="DW2536" s="37"/>
      <c r="DX2536" s="37"/>
      <c r="DY2536" s="37"/>
      <c r="DZ2536" s="37"/>
      <c r="EA2536" s="37"/>
      <c r="EB2536" s="37"/>
      <c r="EC2536" s="37"/>
      <c r="ED2536" s="37"/>
      <c r="EE2536" s="37"/>
      <c r="EF2536" s="37"/>
      <c r="EG2536" s="37"/>
      <c r="EH2536" s="37"/>
      <c r="EI2536" s="37"/>
      <c r="EJ2536" s="37"/>
      <c r="EK2536" s="37"/>
      <c r="EL2536" s="37"/>
      <c r="EM2536" s="37"/>
      <c r="EN2536" s="37"/>
      <c r="EO2536" s="37"/>
      <c r="EP2536" s="37"/>
      <c r="EQ2536" s="37"/>
      <c r="ER2536" s="37"/>
      <c r="ES2536" s="37"/>
      <c r="ET2536" s="37"/>
      <c r="EU2536" s="37"/>
      <c r="EV2536" s="37"/>
      <c r="EW2536" s="37"/>
      <c r="EX2536" s="37"/>
      <c r="EY2536" s="37"/>
      <c r="EZ2536" s="37"/>
      <c r="FA2536" s="37"/>
      <c r="FB2536" s="37"/>
      <c r="FC2536" s="37"/>
      <c r="FD2536" s="37"/>
    </row>
    <row r="2537" spans="2:160" x14ac:dyDescent="0.5">
      <c r="B2537" s="36" t="s">
        <v>2732</v>
      </c>
      <c r="C2537" s="18">
        <v>3.1912270674332444E-3</v>
      </c>
      <c r="H2537" s="37"/>
      <c r="I2537" s="37"/>
      <c r="J2537" s="37"/>
      <c r="K2537" s="37"/>
      <c r="L2537" s="37"/>
      <c r="M2537" s="37"/>
      <c r="N2537" s="37"/>
      <c r="O2537" s="37"/>
      <c r="P2537" s="37"/>
      <c r="Q2537" s="37"/>
      <c r="R2537" s="37"/>
      <c r="S2537" s="37"/>
      <c r="T2537" s="37"/>
      <c r="U2537" s="37"/>
      <c r="V2537" s="37"/>
      <c r="W2537" s="37"/>
      <c r="X2537" s="37"/>
      <c r="Y2537" s="37"/>
      <c r="Z2537" s="37"/>
      <c r="AA2537" s="37"/>
      <c r="AB2537" s="37"/>
      <c r="AC2537" s="37"/>
      <c r="AD2537" s="37"/>
      <c r="AE2537" s="37"/>
      <c r="AF2537" s="37"/>
      <c r="AG2537" s="37"/>
      <c r="AH2537" s="37"/>
      <c r="AI2537" s="37"/>
      <c r="AJ2537" s="37"/>
      <c r="AK2537" s="37"/>
      <c r="AL2537" s="37"/>
      <c r="AM2537" s="37"/>
      <c r="AN2537" s="37"/>
      <c r="AO2537" s="37"/>
      <c r="AP2537" s="37"/>
      <c r="AQ2537" s="37"/>
      <c r="AR2537" s="37"/>
      <c r="AS2537" s="37"/>
      <c r="AT2537" s="37"/>
      <c r="AU2537" s="37"/>
      <c r="AV2537" s="37"/>
      <c r="AW2537" s="37"/>
      <c r="AX2537" s="37"/>
      <c r="AY2537" s="37"/>
      <c r="AZ2537" s="37"/>
      <c r="BA2537" s="37"/>
      <c r="BB2537" s="37"/>
      <c r="BC2537" s="37"/>
      <c r="BD2537" s="37"/>
      <c r="BE2537" s="37"/>
      <c r="BF2537" s="37"/>
      <c r="BG2537" s="37"/>
      <c r="BH2537" s="37"/>
      <c r="BI2537" s="37"/>
      <c r="BJ2537" s="37"/>
      <c r="BK2537" s="37"/>
      <c r="BL2537" s="37"/>
      <c r="BM2537" s="37"/>
      <c r="BN2537" s="37"/>
      <c r="BO2537" s="37"/>
      <c r="BP2537" s="37"/>
      <c r="BQ2537" s="37"/>
      <c r="BR2537" s="37"/>
      <c r="BS2537" s="37"/>
      <c r="BT2537" s="37"/>
      <c r="BU2537" s="37"/>
      <c r="BV2537" s="37"/>
      <c r="BW2537" s="37"/>
      <c r="BX2537" s="37"/>
      <c r="BY2537" s="37"/>
      <c r="BZ2537" s="37"/>
      <c r="CA2537" s="37"/>
      <c r="CB2537" s="37"/>
      <c r="CC2537" s="37"/>
      <c r="CD2537" s="37"/>
      <c r="CE2537" s="37"/>
      <c r="CF2537" s="37"/>
      <c r="CG2537" s="37"/>
      <c r="CH2537" s="37"/>
      <c r="CI2537" s="37"/>
      <c r="CJ2537" s="37"/>
      <c r="CK2537" s="37"/>
      <c r="CL2537" s="37"/>
      <c r="CM2537" s="37"/>
      <c r="CN2537" s="37"/>
      <c r="CO2537" s="37"/>
      <c r="CP2537" s="37"/>
      <c r="CQ2537" s="37"/>
      <c r="CR2537" s="37"/>
      <c r="CS2537" s="37"/>
      <c r="CT2537" s="37"/>
      <c r="CU2537" s="37"/>
      <c r="CV2537" s="37"/>
      <c r="CW2537" s="37"/>
      <c r="CX2537" s="37"/>
      <c r="CY2537" s="37"/>
      <c r="CZ2537" s="37"/>
      <c r="DA2537" s="37"/>
      <c r="DB2537" s="37"/>
      <c r="DC2537" s="37"/>
      <c r="DD2537" s="37"/>
      <c r="DE2537" s="37"/>
      <c r="DF2537" s="37"/>
      <c r="DG2537" s="37"/>
      <c r="DH2537" s="37"/>
      <c r="DI2537" s="37"/>
      <c r="DJ2537" s="37"/>
      <c r="DK2537" s="37"/>
      <c r="DL2537" s="37"/>
      <c r="DR2537" s="37"/>
      <c r="DS2537" s="37"/>
      <c r="DT2537" s="37"/>
      <c r="DU2537" s="37"/>
      <c r="DV2537" s="37"/>
      <c r="DW2537" s="37"/>
      <c r="DX2537" s="37"/>
      <c r="DY2537" s="37"/>
      <c r="DZ2537" s="37"/>
      <c r="EA2537" s="37"/>
      <c r="EB2537" s="37"/>
      <c r="EC2537" s="37"/>
      <c r="ED2537" s="37"/>
      <c r="EE2537" s="37"/>
      <c r="EF2537" s="37"/>
      <c r="EG2537" s="37"/>
      <c r="EH2537" s="37"/>
      <c r="EI2537" s="37"/>
      <c r="EJ2537" s="37"/>
      <c r="EK2537" s="37"/>
      <c r="EL2537" s="37"/>
      <c r="EM2537" s="37"/>
      <c r="EN2537" s="37"/>
      <c r="EO2537" s="37"/>
      <c r="EP2537" s="37"/>
      <c r="EQ2537" s="37"/>
      <c r="ER2537" s="37"/>
      <c r="ES2537" s="37"/>
      <c r="ET2537" s="37"/>
      <c r="EU2537" s="37"/>
      <c r="EV2537" s="37"/>
      <c r="EW2537" s="37"/>
      <c r="EX2537" s="37"/>
      <c r="EY2537" s="37"/>
      <c r="EZ2537" s="37"/>
      <c r="FA2537" s="37"/>
      <c r="FB2537" s="37"/>
      <c r="FC2537" s="37"/>
      <c r="FD2537" s="37"/>
    </row>
    <row r="2538" spans="2:160" x14ac:dyDescent="0.5">
      <c r="B2538" s="36" t="s">
        <v>2733</v>
      </c>
      <c r="C2538" s="18">
        <v>1.049559425227975E-2</v>
      </c>
      <c r="H2538" s="37"/>
      <c r="I2538" s="37"/>
      <c r="J2538" s="37"/>
      <c r="K2538" s="37"/>
      <c r="L2538" s="37"/>
      <c r="M2538" s="37"/>
      <c r="N2538" s="37"/>
      <c r="O2538" s="37"/>
      <c r="P2538" s="37"/>
      <c r="Q2538" s="37"/>
      <c r="R2538" s="37"/>
      <c r="S2538" s="37"/>
      <c r="T2538" s="37"/>
      <c r="U2538" s="37"/>
      <c r="V2538" s="37"/>
      <c r="W2538" s="37"/>
      <c r="X2538" s="37"/>
      <c r="Y2538" s="37"/>
      <c r="Z2538" s="37"/>
      <c r="AA2538" s="37"/>
      <c r="AB2538" s="37"/>
      <c r="AC2538" s="37"/>
      <c r="AD2538" s="37"/>
      <c r="AE2538" s="37"/>
      <c r="AF2538" s="37"/>
      <c r="AG2538" s="37"/>
      <c r="AH2538" s="37"/>
      <c r="AI2538" s="37"/>
      <c r="AJ2538" s="37"/>
      <c r="AK2538" s="37"/>
      <c r="AL2538" s="37"/>
      <c r="AM2538" s="37"/>
      <c r="AN2538" s="37"/>
      <c r="AO2538" s="37"/>
      <c r="AP2538" s="37"/>
      <c r="AQ2538" s="37"/>
      <c r="AR2538" s="37"/>
      <c r="AS2538" s="37"/>
      <c r="AT2538" s="37"/>
      <c r="AU2538" s="37"/>
      <c r="AV2538" s="37"/>
      <c r="AW2538" s="37"/>
      <c r="AX2538" s="37"/>
      <c r="AY2538" s="37"/>
      <c r="AZ2538" s="37"/>
      <c r="BA2538" s="37"/>
      <c r="BB2538" s="37"/>
      <c r="BC2538" s="37"/>
      <c r="BD2538" s="37"/>
      <c r="BE2538" s="37"/>
      <c r="BF2538" s="37"/>
      <c r="BG2538" s="37"/>
      <c r="BH2538" s="37"/>
      <c r="BI2538" s="37"/>
      <c r="BJ2538" s="37"/>
      <c r="BK2538" s="37"/>
      <c r="BL2538" s="37"/>
      <c r="BM2538" s="37"/>
      <c r="BN2538" s="37"/>
      <c r="BO2538" s="37"/>
      <c r="BP2538" s="37"/>
      <c r="BQ2538" s="37"/>
      <c r="BR2538" s="37"/>
      <c r="BS2538" s="37"/>
      <c r="BT2538" s="37"/>
      <c r="BU2538" s="37"/>
      <c r="BV2538" s="37"/>
      <c r="BW2538" s="37"/>
      <c r="BX2538" s="37"/>
      <c r="BY2538" s="37"/>
      <c r="BZ2538" s="37"/>
      <c r="CA2538" s="37"/>
      <c r="CB2538" s="37"/>
      <c r="CC2538" s="37"/>
      <c r="CD2538" s="37"/>
      <c r="CE2538" s="37"/>
      <c r="CF2538" s="37"/>
      <c r="CG2538" s="37"/>
      <c r="CH2538" s="37"/>
      <c r="CI2538" s="37"/>
      <c r="CJ2538" s="37"/>
      <c r="CK2538" s="37"/>
      <c r="CL2538" s="37"/>
      <c r="CM2538" s="37"/>
      <c r="CN2538" s="37"/>
      <c r="CO2538" s="37"/>
      <c r="CP2538" s="37"/>
      <c r="CQ2538" s="37"/>
      <c r="CR2538" s="37"/>
      <c r="CS2538" s="37"/>
      <c r="CT2538" s="37"/>
      <c r="CU2538" s="37"/>
      <c r="CV2538" s="37"/>
      <c r="CW2538" s="37"/>
      <c r="CX2538" s="37"/>
      <c r="CY2538" s="37"/>
      <c r="CZ2538" s="37"/>
      <c r="DA2538" s="37"/>
      <c r="DB2538" s="37"/>
      <c r="DC2538" s="37"/>
      <c r="DD2538" s="37"/>
      <c r="DE2538" s="37"/>
      <c r="DF2538" s="37"/>
      <c r="DG2538" s="37"/>
      <c r="DH2538" s="37"/>
      <c r="DI2538" s="37"/>
      <c r="DJ2538" s="37"/>
      <c r="DK2538" s="37"/>
      <c r="DL2538" s="37"/>
      <c r="DR2538" s="37"/>
      <c r="DS2538" s="37"/>
      <c r="DT2538" s="37"/>
      <c r="DU2538" s="37"/>
      <c r="DV2538" s="37"/>
      <c r="DW2538" s="37"/>
      <c r="DX2538" s="37"/>
      <c r="DY2538" s="37"/>
      <c r="DZ2538" s="37"/>
      <c r="EA2538" s="37"/>
      <c r="EB2538" s="37"/>
      <c r="EC2538" s="37"/>
      <c r="ED2538" s="37"/>
      <c r="EE2538" s="37"/>
      <c r="EF2538" s="37"/>
      <c r="EG2538" s="37"/>
      <c r="EH2538" s="37"/>
      <c r="EI2538" s="37"/>
      <c r="EJ2538" s="37"/>
      <c r="EK2538" s="37"/>
      <c r="EL2538" s="37"/>
      <c r="EM2538" s="37"/>
      <c r="EN2538" s="37"/>
      <c r="EO2538" s="37"/>
      <c r="EP2538" s="37"/>
      <c r="EQ2538" s="37"/>
      <c r="ER2538" s="37"/>
      <c r="ES2538" s="37"/>
      <c r="ET2538" s="37"/>
      <c r="EU2538" s="37"/>
      <c r="EV2538" s="37"/>
      <c r="EW2538" s="37"/>
      <c r="EX2538" s="37"/>
      <c r="EY2538" s="37"/>
      <c r="EZ2538" s="37"/>
      <c r="FA2538" s="37"/>
      <c r="FB2538" s="37"/>
      <c r="FC2538" s="37"/>
      <c r="FD2538" s="37"/>
    </row>
    <row r="2539" spans="2:160" x14ac:dyDescent="0.5">
      <c r="B2539" s="36" t="s">
        <v>2734</v>
      </c>
      <c r="C2539" s="18">
        <v>4.557602960645335E-3</v>
      </c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  <c r="R2539" s="37"/>
      <c r="S2539" s="37"/>
      <c r="T2539" s="37"/>
      <c r="U2539" s="37"/>
      <c r="V2539" s="37"/>
      <c r="W2539" s="37"/>
      <c r="X2539" s="37"/>
      <c r="Y2539" s="37"/>
      <c r="Z2539" s="37"/>
      <c r="AA2539" s="37"/>
      <c r="AB2539" s="37"/>
      <c r="AC2539" s="37"/>
      <c r="AD2539" s="37"/>
      <c r="AE2539" s="37"/>
      <c r="AF2539" s="37"/>
      <c r="AG2539" s="37"/>
      <c r="AH2539" s="37"/>
      <c r="AI2539" s="37"/>
      <c r="AJ2539" s="37"/>
      <c r="AK2539" s="37"/>
      <c r="AL2539" s="37"/>
      <c r="AM2539" s="37"/>
      <c r="AN2539" s="37"/>
      <c r="AO2539" s="37"/>
      <c r="AP2539" s="37"/>
      <c r="AQ2539" s="37"/>
      <c r="AR2539" s="37"/>
      <c r="AS2539" s="37"/>
      <c r="AT2539" s="37"/>
      <c r="AU2539" s="37"/>
      <c r="AV2539" s="37"/>
      <c r="AW2539" s="37"/>
      <c r="AX2539" s="37"/>
      <c r="AY2539" s="37"/>
      <c r="AZ2539" s="37"/>
      <c r="BA2539" s="37"/>
      <c r="BB2539" s="37"/>
      <c r="BC2539" s="37"/>
      <c r="BD2539" s="37"/>
      <c r="BE2539" s="37"/>
      <c r="BF2539" s="37"/>
      <c r="BG2539" s="37"/>
      <c r="BH2539" s="37"/>
      <c r="BI2539" s="37"/>
      <c r="BJ2539" s="37"/>
      <c r="BK2539" s="37"/>
      <c r="BL2539" s="37"/>
      <c r="BM2539" s="37"/>
      <c r="BN2539" s="37"/>
      <c r="BO2539" s="37"/>
      <c r="BP2539" s="37"/>
      <c r="BQ2539" s="37"/>
      <c r="BR2539" s="37"/>
      <c r="BS2539" s="37"/>
      <c r="BT2539" s="37"/>
      <c r="BU2539" s="37"/>
      <c r="BV2539" s="37"/>
      <c r="BW2539" s="37"/>
      <c r="BX2539" s="37"/>
      <c r="BY2539" s="37"/>
      <c r="BZ2539" s="37"/>
      <c r="CA2539" s="37"/>
      <c r="CB2539" s="37"/>
      <c r="CC2539" s="37"/>
      <c r="CD2539" s="37"/>
      <c r="CE2539" s="37"/>
      <c r="CF2539" s="37"/>
      <c r="CG2539" s="37"/>
      <c r="CH2539" s="37"/>
      <c r="CI2539" s="37"/>
      <c r="CJ2539" s="37"/>
      <c r="CK2539" s="37"/>
      <c r="CL2539" s="37"/>
      <c r="CM2539" s="37"/>
      <c r="CN2539" s="37"/>
      <c r="CO2539" s="37"/>
      <c r="CP2539" s="37"/>
      <c r="CQ2539" s="37"/>
      <c r="CR2539" s="37"/>
      <c r="CS2539" s="37"/>
      <c r="CT2539" s="37"/>
      <c r="CU2539" s="37"/>
      <c r="CV2539" s="37"/>
      <c r="CW2539" s="37"/>
      <c r="CX2539" s="37"/>
      <c r="CY2539" s="37"/>
      <c r="CZ2539" s="37"/>
      <c r="DA2539" s="37"/>
      <c r="DB2539" s="37"/>
      <c r="DC2539" s="37"/>
      <c r="DD2539" s="37"/>
      <c r="DE2539" s="37"/>
      <c r="DF2539" s="37"/>
      <c r="DG2539" s="37"/>
      <c r="DH2539" s="37"/>
      <c r="DI2539" s="37"/>
      <c r="DJ2539" s="37"/>
      <c r="DK2539" s="37"/>
      <c r="DL2539" s="37"/>
      <c r="DR2539" s="37"/>
      <c r="DS2539" s="37"/>
      <c r="DT2539" s="37"/>
      <c r="DU2539" s="37"/>
      <c r="DV2539" s="37"/>
      <c r="DW2539" s="37"/>
      <c r="DX2539" s="37"/>
      <c r="DY2539" s="37"/>
      <c r="DZ2539" s="37"/>
      <c r="EA2539" s="37"/>
      <c r="EB2539" s="37"/>
      <c r="EC2539" s="37"/>
      <c r="ED2539" s="37"/>
      <c r="EE2539" s="37"/>
      <c r="EF2539" s="37"/>
      <c r="EG2539" s="37"/>
      <c r="EH2539" s="37"/>
      <c r="EI2539" s="37"/>
      <c r="EJ2539" s="37"/>
      <c r="EK2539" s="37"/>
      <c r="EL2539" s="37"/>
      <c r="EM2539" s="37"/>
      <c r="EN2539" s="37"/>
      <c r="EO2539" s="37"/>
      <c r="EP2539" s="37"/>
      <c r="EQ2539" s="37"/>
      <c r="ER2539" s="37"/>
      <c r="ES2539" s="37"/>
      <c r="ET2539" s="37"/>
      <c r="EU2539" s="37"/>
      <c r="EV2539" s="37"/>
      <c r="EW2539" s="37"/>
      <c r="EX2539" s="37"/>
      <c r="EY2539" s="37"/>
      <c r="EZ2539" s="37"/>
      <c r="FA2539" s="37"/>
      <c r="FB2539" s="37"/>
      <c r="FC2539" s="37"/>
      <c r="FD2539" s="37"/>
    </row>
    <row r="2540" spans="2:160" x14ac:dyDescent="0.5">
      <c r="B2540" s="36" t="s">
        <v>2735</v>
      </c>
      <c r="C2540" s="18">
        <v>8.2539577728191205E-6</v>
      </c>
      <c r="H2540" s="37"/>
      <c r="I2540" s="37"/>
      <c r="J2540" s="37"/>
      <c r="K2540" s="37"/>
      <c r="L2540" s="37"/>
      <c r="M2540" s="37"/>
      <c r="N2540" s="37"/>
      <c r="O2540" s="37"/>
      <c r="P2540" s="37"/>
      <c r="Q2540" s="37"/>
      <c r="R2540" s="37"/>
      <c r="S2540" s="37"/>
      <c r="T2540" s="37"/>
      <c r="U2540" s="37"/>
      <c r="V2540" s="37"/>
      <c r="W2540" s="37"/>
      <c r="X2540" s="37"/>
      <c r="Y2540" s="37"/>
      <c r="Z2540" s="37"/>
      <c r="AA2540" s="37"/>
      <c r="AB2540" s="37"/>
      <c r="AC2540" s="37"/>
      <c r="AD2540" s="37"/>
      <c r="AE2540" s="37"/>
      <c r="AF2540" s="37"/>
      <c r="AG2540" s="37"/>
      <c r="AH2540" s="37"/>
      <c r="AI2540" s="37"/>
      <c r="AJ2540" s="37"/>
      <c r="AK2540" s="37"/>
      <c r="AL2540" s="37"/>
      <c r="AM2540" s="37"/>
      <c r="AN2540" s="37"/>
      <c r="AO2540" s="37"/>
      <c r="AP2540" s="37"/>
      <c r="AQ2540" s="37"/>
      <c r="AR2540" s="37"/>
      <c r="AS2540" s="37"/>
      <c r="AT2540" s="37"/>
      <c r="AU2540" s="37"/>
      <c r="AV2540" s="37"/>
      <c r="AW2540" s="37"/>
      <c r="AX2540" s="37"/>
      <c r="AY2540" s="37"/>
      <c r="AZ2540" s="37"/>
      <c r="BA2540" s="37"/>
      <c r="BB2540" s="37"/>
      <c r="BC2540" s="37"/>
      <c r="BD2540" s="37"/>
      <c r="BE2540" s="37"/>
      <c r="BF2540" s="37"/>
      <c r="BG2540" s="37"/>
      <c r="BH2540" s="37"/>
      <c r="BI2540" s="37"/>
      <c r="BJ2540" s="37"/>
      <c r="BK2540" s="37"/>
      <c r="BL2540" s="37"/>
      <c r="BM2540" s="37"/>
      <c r="BN2540" s="37"/>
      <c r="BO2540" s="37"/>
      <c r="BP2540" s="37"/>
      <c r="BQ2540" s="37"/>
      <c r="BR2540" s="37"/>
      <c r="BS2540" s="37"/>
      <c r="BT2540" s="37"/>
      <c r="BU2540" s="37"/>
      <c r="BV2540" s="37"/>
      <c r="BW2540" s="37"/>
      <c r="BX2540" s="37"/>
      <c r="BY2540" s="37"/>
      <c r="BZ2540" s="37"/>
      <c r="CA2540" s="37"/>
      <c r="CB2540" s="37"/>
      <c r="CC2540" s="37"/>
      <c r="CD2540" s="37"/>
      <c r="CE2540" s="37"/>
      <c r="CF2540" s="37"/>
      <c r="CG2540" s="37"/>
      <c r="CH2540" s="37"/>
      <c r="CI2540" s="37"/>
      <c r="CJ2540" s="37"/>
      <c r="CK2540" s="37"/>
      <c r="CL2540" s="37"/>
      <c r="CM2540" s="37"/>
      <c r="CN2540" s="37"/>
      <c r="CO2540" s="37"/>
      <c r="CP2540" s="37"/>
      <c r="CQ2540" s="37"/>
      <c r="CR2540" s="37"/>
      <c r="CS2540" s="37"/>
      <c r="CT2540" s="37"/>
      <c r="CU2540" s="37"/>
      <c r="CV2540" s="37"/>
      <c r="CW2540" s="37"/>
      <c r="CX2540" s="37"/>
      <c r="CY2540" s="37"/>
      <c r="CZ2540" s="37"/>
      <c r="DA2540" s="37"/>
      <c r="DB2540" s="37"/>
      <c r="DC2540" s="37"/>
      <c r="DD2540" s="37"/>
      <c r="DE2540" s="37"/>
      <c r="DF2540" s="37"/>
      <c r="DG2540" s="37"/>
      <c r="DH2540" s="37"/>
      <c r="DI2540" s="37"/>
      <c r="DJ2540" s="37"/>
      <c r="DK2540" s="37"/>
      <c r="DL2540" s="37"/>
      <c r="DR2540" s="37"/>
      <c r="DS2540" s="37"/>
      <c r="DT2540" s="37"/>
      <c r="DU2540" s="37"/>
      <c r="DV2540" s="37"/>
      <c r="DW2540" s="37"/>
      <c r="DX2540" s="37"/>
      <c r="DY2540" s="37"/>
      <c r="DZ2540" s="37"/>
      <c r="EA2540" s="37"/>
      <c r="EB2540" s="37"/>
      <c r="EC2540" s="37"/>
      <c r="ED2540" s="37"/>
      <c r="EE2540" s="37"/>
      <c r="EF2540" s="37"/>
      <c r="EG2540" s="37"/>
      <c r="EH2540" s="37"/>
      <c r="EI2540" s="37"/>
      <c r="EJ2540" s="37"/>
      <c r="EK2540" s="37"/>
      <c r="EL2540" s="37"/>
      <c r="EM2540" s="37"/>
      <c r="EN2540" s="37"/>
      <c r="EO2540" s="37"/>
      <c r="EP2540" s="37"/>
      <c r="EQ2540" s="37"/>
      <c r="ER2540" s="37"/>
      <c r="ES2540" s="37"/>
      <c r="ET2540" s="37"/>
      <c r="EU2540" s="37"/>
      <c r="EV2540" s="37"/>
      <c r="EW2540" s="37"/>
      <c r="EX2540" s="37"/>
      <c r="EY2540" s="37"/>
      <c r="EZ2540" s="37"/>
      <c r="FA2540" s="37"/>
      <c r="FB2540" s="37"/>
      <c r="FC2540" s="37"/>
      <c r="FD2540" s="37"/>
    </row>
    <row r="2541" spans="2:160" x14ac:dyDescent="0.5">
      <c r="B2541" s="36" t="s">
        <v>2736</v>
      </c>
      <c r="C2541" s="18">
        <v>1.5836462933157325E-2</v>
      </c>
      <c r="H2541" s="37"/>
      <c r="I2541" s="37"/>
      <c r="J2541" s="37"/>
      <c r="K2541" s="37"/>
      <c r="L2541" s="37"/>
      <c r="M2541" s="37"/>
      <c r="N2541" s="37"/>
      <c r="O2541" s="37"/>
      <c r="P2541" s="37"/>
      <c r="Q2541" s="37"/>
      <c r="R2541" s="37"/>
      <c r="S2541" s="37"/>
      <c r="T2541" s="37"/>
      <c r="U2541" s="37"/>
      <c r="V2541" s="37"/>
      <c r="W2541" s="37"/>
      <c r="X2541" s="37"/>
      <c r="Y2541" s="37"/>
      <c r="Z2541" s="37"/>
      <c r="AA2541" s="37"/>
      <c r="AB2541" s="37"/>
      <c r="AC2541" s="37"/>
      <c r="AD2541" s="37"/>
      <c r="AE2541" s="37"/>
      <c r="AF2541" s="37"/>
      <c r="AG2541" s="37"/>
      <c r="AH2541" s="37"/>
      <c r="AI2541" s="37"/>
      <c r="AJ2541" s="37"/>
      <c r="AK2541" s="37"/>
      <c r="AL2541" s="37"/>
      <c r="AM2541" s="37"/>
      <c r="AN2541" s="37"/>
      <c r="AO2541" s="37"/>
      <c r="AP2541" s="37"/>
      <c r="AQ2541" s="37"/>
      <c r="AR2541" s="37"/>
      <c r="AS2541" s="37"/>
      <c r="AT2541" s="37"/>
      <c r="AU2541" s="37"/>
      <c r="AV2541" s="37"/>
      <c r="AW2541" s="37"/>
      <c r="AX2541" s="37"/>
      <c r="AY2541" s="37"/>
      <c r="AZ2541" s="37"/>
      <c r="BA2541" s="37"/>
      <c r="BB2541" s="37"/>
      <c r="BC2541" s="37"/>
      <c r="BD2541" s="37"/>
      <c r="BE2541" s="37"/>
      <c r="BF2541" s="37"/>
      <c r="BG2541" s="37"/>
      <c r="BH2541" s="37"/>
      <c r="BI2541" s="37"/>
      <c r="BJ2541" s="37"/>
      <c r="BK2541" s="37"/>
      <c r="BL2541" s="37"/>
      <c r="BM2541" s="37"/>
      <c r="BN2541" s="37"/>
      <c r="BO2541" s="37"/>
      <c r="BP2541" s="37"/>
      <c r="BQ2541" s="37"/>
      <c r="BR2541" s="37"/>
      <c r="BS2541" s="37"/>
      <c r="BT2541" s="37"/>
      <c r="BU2541" s="37"/>
      <c r="BV2541" s="37"/>
      <c r="BW2541" s="37"/>
      <c r="BX2541" s="37"/>
      <c r="BY2541" s="37"/>
      <c r="BZ2541" s="37"/>
      <c r="CA2541" s="37"/>
      <c r="CB2541" s="37"/>
      <c r="CC2541" s="37"/>
      <c r="CD2541" s="37"/>
      <c r="CE2541" s="37"/>
      <c r="CF2541" s="37"/>
      <c r="CG2541" s="37"/>
      <c r="CH2541" s="37"/>
      <c r="CI2541" s="37"/>
      <c r="CJ2541" s="37"/>
      <c r="CK2541" s="37"/>
      <c r="CL2541" s="37"/>
      <c r="CM2541" s="37"/>
      <c r="CN2541" s="37"/>
      <c r="CO2541" s="37"/>
      <c r="CP2541" s="37"/>
      <c r="CQ2541" s="37"/>
      <c r="CR2541" s="37"/>
      <c r="CS2541" s="37"/>
      <c r="CT2541" s="37"/>
      <c r="CU2541" s="37"/>
      <c r="CV2541" s="37"/>
      <c r="CW2541" s="37"/>
      <c r="CX2541" s="37"/>
      <c r="CY2541" s="37"/>
      <c r="CZ2541" s="37"/>
      <c r="DA2541" s="37"/>
      <c r="DB2541" s="37"/>
      <c r="DC2541" s="37"/>
      <c r="DD2541" s="37"/>
      <c r="DE2541" s="37"/>
      <c r="DF2541" s="37"/>
      <c r="DG2541" s="37"/>
      <c r="DH2541" s="37"/>
      <c r="DI2541" s="37"/>
      <c r="DJ2541" s="37"/>
      <c r="DK2541" s="37"/>
      <c r="DL2541" s="37"/>
      <c r="DR2541" s="37"/>
      <c r="DS2541" s="37"/>
      <c r="DT2541" s="37"/>
      <c r="DU2541" s="37"/>
      <c r="DV2541" s="37"/>
      <c r="DW2541" s="37"/>
      <c r="DX2541" s="37"/>
      <c r="DY2541" s="37"/>
      <c r="DZ2541" s="37"/>
      <c r="EA2541" s="37"/>
      <c r="EB2541" s="37"/>
      <c r="EC2541" s="37"/>
      <c r="ED2541" s="37"/>
      <c r="EE2541" s="37"/>
      <c r="EF2541" s="37"/>
      <c r="EG2541" s="37"/>
      <c r="EH2541" s="37"/>
      <c r="EI2541" s="37"/>
      <c r="EJ2541" s="37"/>
      <c r="EK2541" s="37"/>
      <c r="EL2541" s="37"/>
      <c r="EM2541" s="37"/>
      <c r="EN2541" s="37"/>
      <c r="EO2541" s="37"/>
      <c r="EP2541" s="37"/>
      <c r="EQ2541" s="37"/>
      <c r="ER2541" s="37"/>
      <c r="ES2541" s="37"/>
      <c r="ET2541" s="37"/>
      <c r="EU2541" s="37"/>
      <c r="EV2541" s="37"/>
      <c r="EW2541" s="37"/>
      <c r="EX2541" s="37"/>
      <c r="EY2541" s="37"/>
      <c r="EZ2541" s="37"/>
      <c r="FA2541" s="37"/>
      <c r="FB2541" s="37"/>
      <c r="FC2541" s="37"/>
      <c r="FD2541" s="37"/>
    </row>
    <row r="2542" spans="2:160" x14ac:dyDescent="0.5">
      <c r="B2542" s="36" t="s">
        <v>2737</v>
      </c>
      <c r="C2542" s="18">
        <v>6.1507877395923227E-3</v>
      </c>
      <c r="H2542" s="37"/>
      <c r="I2542" s="37"/>
      <c r="J2542" s="37"/>
      <c r="K2542" s="37"/>
      <c r="L2542" s="37"/>
      <c r="M2542" s="37"/>
      <c r="N2542" s="37"/>
      <c r="O2542" s="37"/>
      <c r="P2542" s="37"/>
      <c r="Q2542" s="37"/>
      <c r="R2542" s="37"/>
      <c r="S2542" s="37"/>
      <c r="T2542" s="37"/>
      <c r="U2542" s="37"/>
      <c r="V2542" s="37"/>
      <c r="W2542" s="37"/>
      <c r="X2542" s="37"/>
      <c r="Y2542" s="37"/>
      <c r="Z2542" s="37"/>
      <c r="AA2542" s="37"/>
      <c r="AB2542" s="37"/>
      <c r="AC2542" s="37"/>
      <c r="AD2542" s="37"/>
      <c r="AE2542" s="37"/>
      <c r="AF2542" s="37"/>
      <c r="AG2542" s="37"/>
      <c r="AH2542" s="37"/>
      <c r="AI2542" s="37"/>
      <c r="AJ2542" s="37"/>
      <c r="AK2542" s="37"/>
      <c r="AL2542" s="37"/>
      <c r="AM2542" s="37"/>
      <c r="AN2542" s="37"/>
      <c r="AO2542" s="37"/>
      <c r="AP2542" s="37"/>
      <c r="AQ2542" s="37"/>
      <c r="AR2542" s="37"/>
      <c r="AS2542" s="37"/>
      <c r="AT2542" s="37"/>
      <c r="AU2542" s="37"/>
      <c r="AV2542" s="37"/>
      <c r="AW2542" s="37"/>
      <c r="AX2542" s="37"/>
      <c r="AY2542" s="37"/>
      <c r="AZ2542" s="37"/>
      <c r="BA2542" s="37"/>
      <c r="BB2542" s="37"/>
      <c r="BC2542" s="37"/>
      <c r="BD2542" s="37"/>
      <c r="BE2542" s="37"/>
      <c r="BF2542" s="37"/>
      <c r="BG2542" s="37"/>
      <c r="BH2542" s="37"/>
      <c r="BI2542" s="37"/>
      <c r="BJ2542" s="37"/>
      <c r="BK2542" s="37"/>
      <c r="BL2542" s="37"/>
      <c r="BM2542" s="37"/>
      <c r="BN2542" s="37"/>
      <c r="BO2542" s="37"/>
      <c r="BP2542" s="37"/>
      <c r="BQ2542" s="37"/>
      <c r="BR2542" s="37"/>
      <c r="BS2542" s="37"/>
      <c r="BT2542" s="37"/>
      <c r="BU2542" s="37"/>
      <c r="BV2542" s="37"/>
      <c r="BW2542" s="37"/>
      <c r="BX2542" s="37"/>
      <c r="BY2542" s="37"/>
      <c r="BZ2542" s="37"/>
      <c r="CA2542" s="37"/>
      <c r="CB2542" s="37"/>
      <c r="CC2542" s="37"/>
      <c r="CD2542" s="37"/>
      <c r="CE2542" s="37"/>
      <c r="CF2542" s="37"/>
      <c r="CG2542" s="37"/>
      <c r="CH2542" s="37"/>
      <c r="CI2542" s="37"/>
      <c r="CJ2542" s="37"/>
      <c r="CK2542" s="37"/>
      <c r="CL2542" s="37"/>
      <c r="CM2542" s="37"/>
      <c r="CN2542" s="37"/>
      <c r="CO2542" s="37"/>
      <c r="CP2542" s="37"/>
      <c r="CQ2542" s="37"/>
      <c r="CR2542" s="37"/>
      <c r="CS2542" s="37"/>
      <c r="CT2542" s="37"/>
      <c r="CU2542" s="37"/>
      <c r="CV2542" s="37"/>
      <c r="CW2542" s="37"/>
      <c r="CX2542" s="37"/>
      <c r="CY2542" s="37"/>
      <c r="CZ2542" s="37"/>
      <c r="DA2542" s="37"/>
      <c r="DB2542" s="37"/>
      <c r="DC2542" s="37"/>
      <c r="DD2542" s="37"/>
      <c r="DE2542" s="37"/>
      <c r="DF2542" s="37"/>
      <c r="DG2542" s="37"/>
      <c r="DH2542" s="37"/>
      <c r="DI2542" s="37"/>
      <c r="DJ2542" s="37"/>
      <c r="DK2542" s="37"/>
      <c r="DL2542" s="37"/>
      <c r="DR2542" s="37"/>
      <c r="DS2542" s="37"/>
      <c r="DT2542" s="37"/>
      <c r="DU2542" s="37"/>
      <c r="DV2542" s="37"/>
      <c r="DW2542" s="37"/>
      <c r="DX2542" s="37"/>
      <c r="DY2542" s="37"/>
      <c r="DZ2542" s="37"/>
      <c r="EA2542" s="37"/>
      <c r="EB2542" s="37"/>
      <c r="EC2542" s="37"/>
      <c r="ED2542" s="37"/>
      <c r="EE2542" s="37"/>
      <c r="EF2542" s="37"/>
      <c r="EG2542" s="37"/>
      <c r="EH2542" s="37"/>
      <c r="EI2542" s="37"/>
      <c r="EJ2542" s="37"/>
      <c r="EK2542" s="37"/>
      <c r="EL2542" s="37"/>
      <c r="EM2542" s="37"/>
      <c r="EN2542" s="37"/>
      <c r="EO2542" s="37"/>
      <c r="EP2542" s="37"/>
      <c r="EQ2542" s="37"/>
      <c r="ER2542" s="37"/>
      <c r="ES2542" s="37"/>
      <c r="ET2542" s="37"/>
      <c r="EU2542" s="37"/>
      <c r="EV2542" s="37"/>
      <c r="EW2542" s="37"/>
      <c r="EX2542" s="37"/>
      <c r="EY2542" s="37"/>
      <c r="EZ2542" s="37"/>
      <c r="FA2542" s="37"/>
      <c r="FB2542" s="37"/>
      <c r="FC2542" s="37"/>
      <c r="FD2542" s="37"/>
    </row>
    <row r="2543" spans="2:160" x14ac:dyDescent="0.5">
      <c r="B2543" s="36" t="s">
        <v>2738</v>
      </c>
      <c r="C2543" s="18">
        <v>6.4604352179853386E-4</v>
      </c>
      <c r="H2543" s="37"/>
      <c r="I2543" s="37"/>
      <c r="J2543" s="37"/>
      <c r="K2543" s="37"/>
      <c r="L2543" s="37"/>
      <c r="M2543" s="37"/>
      <c r="N2543" s="37"/>
      <c r="O2543" s="37"/>
      <c r="P2543" s="37"/>
      <c r="Q2543" s="37"/>
      <c r="R2543" s="37"/>
      <c r="S2543" s="37"/>
      <c r="T2543" s="37"/>
      <c r="U2543" s="37"/>
      <c r="V2543" s="37"/>
      <c r="W2543" s="37"/>
      <c r="X2543" s="37"/>
      <c r="Y2543" s="37"/>
      <c r="Z2543" s="37"/>
      <c r="AA2543" s="37"/>
      <c r="AB2543" s="37"/>
      <c r="AC2543" s="37"/>
      <c r="AD2543" s="37"/>
      <c r="AE2543" s="37"/>
      <c r="AF2543" s="37"/>
      <c r="AG2543" s="37"/>
      <c r="AH2543" s="37"/>
      <c r="AI2543" s="37"/>
      <c r="AJ2543" s="37"/>
      <c r="AK2543" s="37"/>
      <c r="AL2543" s="37"/>
      <c r="AM2543" s="37"/>
      <c r="AN2543" s="37"/>
      <c r="AO2543" s="37"/>
      <c r="AP2543" s="37"/>
      <c r="AQ2543" s="37"/>
      <c r="AR2543" s="37"/>
      <c r="AS2543" s="37"/>
      <c r="AT2543" s="37"/>
      <c r="AU2543" s="37"/>
      <c r="AV2543" s="37"/>
      <c r="AW2543" s="37"/>
      <c r="AX2543" s="37"/>
      <c r="AY2543" s="37"/>
      <c r="AZ2543" s="37"/>
      <c r="BA2543" s="37"/>
      <c r="BB2543" s="37"/>
      <c r="BC2543" s="37"/>
      <c r="BD2543" s="37"/>
      <c r="BE2543" s="37"/>
      <c r="BF2543" s="37"/>
      <c r="BG2543" s="37"/>
      <c r="BH2543" s="37"/>
      <c r="BI2543" s="37"/>
      <c r="BJ2543" s="37"/>
      <c r="BK2543" s="37"/>
      <c r="BL2543" s="37"/>
      <c r="BM2543" s="37"/>
      <c r="BN2543" s="37"/>
      <c r="BO2543" s="37"/>
      <c r="BP2543" s="37"/>
      <c r="BQ2543" s="37"/>
      <c r="BR2543" s="37"/>
      <c r="BS2543" s="37"/>
      <c r="BT2543" s="37"/>
      <c r="BU2543" s="37"/>
      <c r="BV2543" s="37"/>
      <c r="BW2543" s="37"/>
      <c r="BX2543" s="37"/>
      <c r="BY2543" s="37"/>
      <c r="BZ2543" s="37"/>
      <c r="CA2543" s="37"/>
      <c r="CB2543" s="37"/>
      <c r="CC2543" s="37"/>
      <c r="CD2543" s="37"/>
      <c r="CE2543" s="37"/>
      <c r="CF2543" s="37"/>
      <c r="CG2543" s="37"/>
      <c r="CH2543" s="37"/>
      <c r="CI2543" s="37"/>
      <c r="CJ2543" s="37"/>
      <c r="CK2543" s="37"/>
      <c r="CL2543" s="37"/>
      <c r="CM2543" s="37"/>
      <c r="CN2543" s="37"/>
      <c r="CO2543" s="37"/>
      <c r="CP2543" s="37"/>
      <c r="CQ2543" s="37"/>
      <c r="CR2543" s="37"/>
      <c r="CS2543" s="37"/>
      <c r="CT2543" s="37"/>
      <c r="CU2543" s="37"/>
      <c r="CV2543" s="37"/>
      <c r="CW2543" s="37"/>
      <c r="CX2543" s="37"/>
      <c r="CY2543" s="37"/>
      <c r="CZ2543" s="37"/>
      <c r="DA2543" s="37"/>
      <c r="DB2543" s="37"/>
      <c r="DC2543" s="37"/>
      <c r="DD2543" s="37"/>
      <c r="DE2543" s="37"/>
      <c r="DF2543" s="37"/>
      <c r="DG2543" s="37"/>
      <c r="DH2543" s="37"/>
      <c r="DI2543" s="37"/>
      <c r="DJ2543" s="37"/>
      <c r="DK2543" s="37"/>
      <c r="DL2543" s="37"/>
      <c r="DR2543" s="37"/>
      <c r="DS2543" s="37"/>
      <c r="DT2543" s="37"/>
      <c r="DU2543" s="37"/>
      <c r="DV2543" s="37"/>
      <c r="DW2543" s="37"/>
      <c r="DX2543" s="37"/>
      <c r="DY2543" s="37"/>
      <c r="DZ2543" s="37"/>
      <c r="EA2543" s="37"/>
      <c r="EB2543" s="37"/>
      <c r="EC2543" s="37"/>
      <c r="ED2543" s="37"/>
      <c r="EE2543" s="37"/>
      <c r="EF2543" s="37"/>
      <c r="EG2543" s="37"/>
      <c r="EH2543" s="37"/>
      <c r="EI2543" s="37"/>
      <c r="EJ2543" s="37"/>
      <c r="EK2543" s="37"/>
      <c r="EL2543" s="37"/>
      <c r="EM2543" s="37"/>
      <c r="EN2543" s="37"/>
      <c r="EO2543" s="37"/>
      <c r="EP2543" s="37"/>
      <c r="EQ2543" s="37"/>
      <c r="ER2543" s="37"/>
      <c r="ES2543" s="37"/>
      <c r="ET2543" s="37"/>
      <c r="EU2543" s="37"/>
      <c r="EV2543" s="37"/>
      <c r="EW2543" s="37"/>
      <c r="EX2543" s="37"/>
      <c r="EY2543" s="37"/>
      <c r="EZ2543" s="37"/>
      <c r="FA2543" s="37"/>
      <c r="FB2543" s="37"/>
      <c r="FC2543" s="37"/>
      <c r="FD2543" s="37"/>
    </row>
    <row r="2544" spans="2:160" x14ac:dyDescent="0.5">
      <c r="B2544" s="36" t="s">
        <v>2739</v>
      </c>
      <c r="C2544" s="18">
        <v>6.5531081531855495E-3</v>
      </c>
      <c r="H2544" s="37"/>
      <c r="I2544" s="37"/>
      <c r="J2544" s="37"/>
      <c r="K2544" s="37"/>
      <c r="L2544" s="37"/>
      <c r="M2544" s="37"/>
      <c r="N2544" s="37"/>
      <c r="O2544" s="37"/>
      <c r="P2544" s="37"/>
      <c r="Q2544" s="37"/>
      <c r="R2544" s="37"/>
      <c r="S2544" s="37"/>
      <c r="T2544" s="37"/>
      <c r="U2544" s="37"/>
      <c r="V2544" s="37"/>
      <c r="W2544" s="37"/>
      <c r="X2544" s="37"/>
      <c r="Y2544" s="37"/>
      <c r="Z2544" s="37"/>
      <c r="AA2544" s="37"/>
      <c r="AB2544" s="37"/>
      <c r="AC2544" s="37"/>
      <c r="AD2544" s="37"/>
      <c r="AE2544" s="37"/>
      <c r="AF2544" s="37"/>
      <c r="AG2544" s="37"/>
      <c r="AH2544" s="37"/>
      <c r="AI2544" s="37"/>
      <c r="AJ2544" s="37"/>
      <c r="AK2544" s="37"/>
      <c r="AL2544" s="37"/>
      <c r="AM2544" s="37"/>
      <c r="AN2544" s="37"/>
      <c r="AO2544" s="37"/>
      <c r="AP2544" s="37"/>
      <c r="AQ2544" s="37"/>
      <c r="AR2544" s="37"/>
      <c r="AS2544" s="37"/>
      <c r="AT2544" s="37"/>
      <c r="AU2544" s="37"/>
      <c r="AV2544" s="37"/>
      <c r="AW2544" s="37"/>
      <c r="AX2544" s="37"/>
      <c r="AY2544" s="37"/>
      <c r="AZ2544" s="37"/>
      <c r="BA2544" s="37"/>
      <c r="BB2544" s="37"/>
      <c r="BC2544" s="37"/>
      <c r="BD2544" s="37"/>
      <c r="BE2544" s="37"/>
      <c r="BF2544" s="37"/>
      <c r="BG2544" s="37"/>
      <c r="BH2544" s="37"/>
      <c r="BI2544" s="37"/>
      <c r="BJ2544" s="37"/>
      <c r="BK2544" s="37"/>
      <c r="BL2544" s="37"/>
      <c r="BM2544" s="37"/>
      <c r="BN2544" s="37"/>
      <c r="BO2544" s="37"/>
      <c r="BP2544" s="37"/>
      <c r="BQ2544" s="37"/>
      <c r="BR2544" s="37"/>
      <c r="BS2544" s="37"/>
      <c r="BT2544" s="37"/>
      <c r="BU2544" s="37"/>
      <c r="BV2544" s="37"/>
      <c r="BW2544" s="37"/>
      <c r="BX2544" s="37"/>
      <c r="BY2544" s="37"/>
      <c r="BZ2544" s="37"/>
      <c r="CA2544" s="37"/>
      <c r="CB2544" s="37"/>
      <c r="CC2544" s="37"/>
      <c r="CD2544" s="37"/>
      <c r="CE2544" s="37"/>
      <c r="CF2544" s="37"/>
      <c r="CG2544" s="37"/>
      <c r="CH2544" s="37"/>
      <c r="CI2544" s="37"/>
      <c r="CJ2544" s="37"/>
      <c r="CK2544" s="37"/>
      <c r="CL2544" s="37"/>
      <c r="CM2544" s="37"/>
      <c r="CN2544" s="37"/>
      <c r="CO2544" s="37"/>
      <c r="CP2544" s="37"/>
      <c r="CQ2544" s="37"/>
      <c r="CR2544" s="37"/>
      <c r="CS2544" s="37"/>
      <c r="CT2544" s="37"/>
      <c r="CU2544" s="37"/>
      <c r="CV2544" s="37"/>
      <c r="CW2544" s="37"/>
      <c r="CX2544" s="37"/>
      <c r="CY2544" s="37"/>
      <c r="CZ2544" s="37"/>
      <c r="DA2544" s="37"/>
      <c r="DB2544" s="37"/>
      <c r="DC2544" s="37"/>
      <c r="DD2544" s="37"/>
      <c r="DE2544" s="37"/>
      <c r="DF2544" s="37"/>
      <c r="DG2544" s="37"/>
      <c r="DH2544" s="37"/>
      <c r="DI2544" s="37"/>
      <c r="DJ2544" s="37"/>
      <c r="DK2544" s="37"/>
      <c r="DL2544" s="37"/>
      <c r="DR2544" s="37"/>
      <c r="DS2544" s="37"/>
      <c r="DT2544" s="37"/>
      <c r="DU2544" s="37"/>
      <c r="DV2544" s="37"/>
      <c r="DW2544" s="37"/>
      <c r="DX2544" s="37"/>
      <c r="DY2544" s="37"/>
      <c r="DZ2544" s="37"/>
      <c r="EA2544" s="37"/>
      <c r="EB2544" s="37"/>
      <c r="EC2544" s="37"/>
      <c r="ED2544" s="37"/>
      <c r="EE2544" s="37"/>
      <c r="EF2544" s="37"/>
      <c r="EG2544" s="37"/>
      <c r="EH2544" s="37"/>
      <c r="EI2544" s="37"/>
      <c r="EJ2544" s="37"/>
      <c r="EK2544" s="37"/>
      <c r="EL2544" s="37"/>
      <c r="EM2544" s="37"/>
      <c r="EN2544" s="37"/>
      <c r="EO2544" s="37"/>
      <c r="EP2544" s="37"/>
      <c r="EQ2544" s="37"/>
      <c r="ER2544" s="37"/>
      <c r="ES2544" s="37"/>
      <c r="ET2544" s="37"/>
      <c r="EU2544" s="37"/>
      <c r="EV2544" s="37"/>
      <c r="EW2544" s="37"/>
      <c r="EX2544" s="37"/>
      <c r="EY2544" s="37"/>
      <c r="EZ2544" s="37"/>
      <c r="FA2544" s="37"/>
      <c r="FB2544" s="37"/>
      <c r="FC2544" s="37"/>
      <c r="FD2544" s="37"/>
    </row>
    <row r="2545" spans="2:160" x14ac:dyDescent="0.5">
      <c r="B2545" s="36" t="s">
        <v>2740</v>
      </c>
      <c r="C2545" s="18">
        <v>5.3906266703727113E-3</v>
      </c>
      <c r="H2545" s="37"/>
      <c r="I2545" s="37"/>
      <c r="J2545" s="37"/>
      <c r="K2545" s="37"/>
      <c r="L2545" s="37"/>
      <c r="M2545" s="37"/>
      <c r="N2545" s="37"/>
      <c r="O2545" s="37"/>
      <c r="P2545" s="37"/>
      <c r="Q2545" s="37"/>
      <c r="R2545" s="37"/>
      <c r="S2545" s="37"/>
      <c r="T2545" s="37"/>
      <c r="U2545" s="37"/>
      <c r="V2545" s="37"/>
      <c r="W2545" s="37"/>
      <c r="X2545" s="37"/>
      <c r="Y2545" s="37"/>
      <c r="Z2545" s="37"/>
      <c r="AA2545" s="37"/>
      <c r="AB2545" s="37"/>
      <c r="AC2545" s="37"/>
      <c r="AD2545" s="37"/>
      <c r="AE2545" s="37"/>
      <c r="AF2545" s="37"/>
      <c r="AG2545" s="37"/>
      <c r="AH2545" s="37"/>
      <c r="AI2545" s="37"/>
      <c r="AJ2545" s="37"/>
      <c r="AK2545" s="37"/>
      <c r="AL2545" s="37"/>
      <c r="AM2545" s="37"/>
      <c r="AN2545" s="37"/>
      <c r="AO2545" s="37"/>
      <c r="AP2545" s="37"/>
      <c r="AQ2545" s="37"/>
      <c r="AR2545" s="37"/>
      <c r="AS2545" s="37"/>
      <c r="AT2545" s="37"/>
      <c r="AU2545" s="37"/>
      <c r="AV2545" s="37"/>
      <c r="AW2545" s="37"/>
      <c r="AX2545" s="37"/>
      <c r="AY2545" s="37"/>
      <c r="AZ2545" s="37"/>
      <c r="BA2545" s="37"/>
      <c r="BB2545" s="37"/>
      <c r="BC2545" s="37"/>
      <c r="BD2545" s="37"/>
      <c r="BE2545" s="37"/>
      <c r="BF2545" s="37"/>
      <c r="BG2545" s="37"/>
      <c r="BH2545" s="37"/>
      <c r="BI2545" s="37"/>
      <c r="BJ2545" s="37"/>
      <c r="BK2545" s="37"/>
      <c r="BL2545" s="37"/>
      <c r="BM2545" s="37"/>
      <c r="BN2545" s="37"/>
      <c r="BO2545" s="37"/>
      <c r="BP2545" s="37"/>
      <c r="BQ2545" s="37"/>
      <c r="BR2545" s="37"/>
      <c r="BS2545" s="37"/>
      <c r="BT2545" s="37"/>
      <c r="BU2545" s="37"/>
      <c r="BV2545" s="37"/>
      <c r="BW2545" s="37"/>
      <c r="BX2545" s="37"/>
      <c r="BY2545" s="37"/>
      <c r="BZ2545" s="37"/>
      <c r="CA2545" s="37"/>
      <c r="CB2545" s="37"/>
      <c r="CC2545" s="37"/>
      <c r="CD2545" s="37"/>
      <c r="CE2545" s="37"/>
      <c r="CF2545" s="37"/>
      <c r="CG2545" s="37"/>
      <c r="CH2545" s="37"/>
      <c r="CI2545" s="37"/>
      <c r="CJ2545" s="37"/>
      <c r="CK2545" s="37"/>
      <c r="CL2545" s="37"/>
      <c r="CM2545" s="37"/>
      <c r="CN2545" s="37"/>
      <c r="CO2545" s="37"/>
      <c r="CP2545" s="37"/>
      <c r="CQ2545" s="37"/>
      <c r="CR2545" s="37"/>
      <c r="CS2545" s="37"/>
      <c r="CT2545" s="37"/>
      <c r="CU2545" s="37"/>
      <c r="CV2545" s="37"/>
      <c r="CW2545" s="37"/>
      <c r="CX2545" s="37"/>
      <c r="CY2545" s="37"/>
      <c r="CZ2545" s="37"/>
      <c r="DA2545" s="37"/>
      <c r="DB2545" s="37"/>
      <c r="DC2545" s="37"/>
      <c r="DD2545" s="37"/>
      <c r="DE2545" s="37"/>
      <c r="DF2545" s="37"/>
      <c r="DG2545" s="37"/>
      <c r="DH2545" s="37"/>
      <c r="DI2545" s="37"/>
      <c r="DJ2545" s="37"/>
      <c r="DK2545" s="37"/>
      <c r="DL2545" s="37"/>
      <c r="DR2545" s="37"/>
      <c r="DS2545" s="37"/>
      <c r="DT2545" s="37"/>
      <c r="DU2545" s="37"/>
      <c r="DV2545" s="37"/>
      <c r="DW2545" s="37"/>
      <c r="DX2545" s="37"/>
      <c r="DY2545" s="37"/>
      <c r="DZ2545" s="37"/>
      <c r="EA2545" s="37"/>
      <c r="EB2545" s="37"/>
      <c r="EC2545" s="37"/>
      <c r="ED2545" s="37"/>
      <c r="EE2545" s="37"/>
      <c r="EF2545" s="37"/>
      <c r="EG2545" s="37"/>
      <c r="EH2545" s="37"/>
      <c r="EI2545" s="37"/>
      <c r="EJ2545" s="37"/>
      <c r="EK2545" s="37"/>
      <c r="EL2545" s="37"/>
      <c r="EM2545" s="37"/>
      <c r="EN2545" s="37"/>
      <c r="EO2545" s="37"/>
      <c r="EP2545" s="37"/>
      <c r="EQ2545" s="37"/>
      <c r="ER2545" s="37"/>
      <c r="ES2545" s="37"/>
      <c r="ET2545" s="37"/>
      <c r="EU2545" s="37"/>
      <c r="EV2545" s="37"/>
      <c r="EW2545" s="37"/>
      <c r="EX2545" s="37"/>
      <c r="EY2545" s="37"/>
      <c r="EZ2545" s="37"/>
      <c r="FA2545" s="37"/>
      <c r="FB2545" s="37"/>
      <c r="FC2545" s="37"/>
      <c r="FD2545" s="37"/>
    </row>
    <row r="2546" spans="2:160" x14ac:dyDescent="0.5">
      <c r="B2546" s="36" t="s">
        <v>2741</v>
      </c>
      <c r="C2546" s="18">
        <v>1.0319390725308075E-2</v>
      </c>
      <c r="H2546" s="37"/>
      <c r="I2546" s="37"/>
      <c r="J2546" s="37"/>
      <c r="K2546" s="37"/>
      <c r="L2546" s="37"/>
      <c r="M2546" s="37"/>
      <c r="N2546" s="37"/>
      <c r="O2546" s="37"/>
      <c r="P2546" s="37"/>
      <c r="Q2546" s="37"/>
      <c r="R2546" s="37"/>
      <c r="S2546" s="37"/>
      <c r="T2546" s="37"/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F2546" s="37"/>
      <c r="AG2546" s="37"/>
      <c r="AH2546" s="37"/>
      <c r="AI2546" s="37"/>
      <c r="AJ2546" s="37"/>
      <c r="AK2546" s="37"/>
      <c r="AL2546" s="37"/>
      <c r="AM2546" s="37"/>
      <c r="AN2546" s="37"/>
      <c r="AO2546" s="37"/>
      <c r="AP2546" s="37"/>
      <c r="AQ2546" s="37"/>
      <c r="AR2546" s="37"/>
      <c r="AS2546" s="37"/>
      <c r="AT2546" s="37"/>
      <c r="AU2546" s="37"/>
      <c r="AV2546" s="37"/>
      <c r="AW2546" s="37"/>
      <c r="AX2546" s="37"/>
      <c r="AY2546" s="37"/>
      <c r="AZ2546" s="37"/>
      <c r="BA2546" s="37"/>
      <c r="BB2546" s="37"/>
      <c r="BC2546" s="37"/>
      <c r="BD2546" s="37"/>
      <c r="BE2546" s="37"/>
      <c r="BF2546" s="37"/>
      <c r="BG2546" s="37"/>
      <c r="BH2546" s="37"/>
      <c r="BI2546" s="37"/>
      <c r="BJ2546" s="37"/>
      <c r="BK2546" s="37"/>
      <c r="BL2546" s="37"/>
      <c r="BM2546" s="37"/>
      <c r="BN2546" s="37"/>
      <c r="BO2546" s="37"/>
      <c r="BP2546" s="37"/>
      <c r="BQ2546" s="37"/>
      <c r="BR2546" s="37"/>
      <c r="BS2546" s="37"/>
      <c r="BT2546" s="37"/>
      <c r="BU2546" s="37"/>
      <c r="BV2546" s="37"/>
      <c r="BW2546" s="37"/>
      <c r="BX2546" s="37"/>
      <c r="BY2546" s="37"/>
      <c r="BZ2546" s="37"/>
      <c r="CA2546" s="37"/>
      <c r="CB2546" s="37"/>
      <c r="CC2546" s="37"/>
      <c r="CD2546" s="37"/>
      <c r="CE2546" s="37"/>
      <c r="CF2546" s="37"/>
      <c r="CG2546" s="37"/>
      <c r="CH2546" s="37"/>
      <c r="CI2546" s="37"/>
      <c r="CJ2546" s="37"/>
      <c r="CK2546" s="37"/>
      <c r="CL2546" s="37"/>
      <c r="CM2546" s="37"/>
      <c r="CN2546" s="37"/>
      <c r="CO2546" s="37"/>
      <c r="CP2546" s="37"/>
      <c r="CQ2546" s="37"/>
      <c r="CR2546" s="37"/>
      <c r="CS2546" s="37"/>
      <c r="CT2546" s="37"/>
      <c r="CU2546" s="37"/>
      <c r="CV2546" s="37"/>
      <c r="CW2546" s="37"/>
      <c r="CX2546" s="37"/>
      <c r="CY2546" s="37"/>
      <c r="CZ2546" s="37"/>
      <c r="DA2546" s="37"/>
      <c r="DB2546" s="37"/>
      <c r="DC2546" s="37"/>
      <c r="DD2546" s="37"/>
      <c r="DE2546" s="37"/>
      <c r="DF2546" s="37"/>
      <c r="DG2546" s="37"/>
      <c r="DH2546" s="37"/>
      <c r="DI2546" s="37"/>
      <c r="DJ2546" s="37"/>
      <c r="DK2546" s="37"/>
      <c r="DL2546" s="37"/>
      <c r="DR2546" s="37"/>
      <c r="DS2546" s="37"/>
      <c r="DT2546" s="37"/>
      <c r="DU2546" s="37"/>
      <c r="DV2546" s="37"/>
      <c r="DW2546" s="37"/>
      <c r="DX2546" s="37"/>
      <c r="DY2546" s="37"/>
      <c r="DZ2546" s="37"/>
      <c r="EA2546" s="37"/>
      <c r="EB2546" s="37"/>
      <c r="EC2546" s="37"/>
      <c r="ED2546" s="37"/>
      <c r="EE2546" s="37"/>
      <c r="EF2546" s="37"/>
      <c r="EG2546" s="37"/>
      <c r="EH2546" s="37"/>
      <c r="EI2546" s="37"/>
      <c r="EJ2546" s="37"/>
      <c r="EK2546" s="37"/>
      <c r="EL2546" s="37"/>
      <c r="EM2546" s="37"/>
      <c r="EN2546" s="37"/>
      <c r="EO2546" s="37"/>
      <c r="EP2546" s="37"/>
      <c r="EQ2546" s="37"/>
      <c r="ER2546" s="37"/>
      <c r="ES2546" s="37"/>
      <c r="ET2546" s="37"/>
      <c r="EU2546" s="37"/>
      <c r="EV2546" s="37"/>
      <c r="EW2546" s="37"/>
      <c r="EX2546" s="37"/>
      <c r="EY2546" s="37"/>
      <c r="EZ2546" s="37"/>
      <c r="FA2546" s="37"/>
      <c r="FB2546" s="37"/>
      <c r="FC2546" s="37"/>
      <c r="FD2546" s="37"/>
    </row>
    <row r="2547" spans="2:160" x14ac:dyDescent="0.5">
      <c r="B2547" s="36" t="s">
        <v>2742</v>
      </c>
      <c r="C2547" s="18">
        <v>7.5776113159009562E-4</v>
      </c>
      <c r="H2547" s="37"/>
      <c r="I2547" s="37"/>
      <c r="J2547" s="37"/>
      <c r="K2547" s="37"/>
      <c r="L2547" s="37"/>
      <c r="M2547" s="37"/>
      <c r="N2547" s="37"/>
      <c r="O2547" s="37"/>
      <c r="P2547" s="37"/>
      <c r="Q2547" s="37"/>
      <c r="R2547" s="37"/>
      <c r="S2547" s="37"/>
      <c r="T2547" s="37"/>
      <c r="U2547" s="37"/>
      <c r="V2547" s="37"/>
      <c r="W2547" s="37"/>
      <c r="X2547" s="37"/>
      <c r="Y2547" s="37"/>
      <c r="Z2547" s="37"/>
      <c r="AA2547" s="37"/>
      <c r="AB2547" s="37"/>
      <c r="AC2547" s="37"/>
      <c r="AD2547" s="37"/>
      <c r="AE2547" s="37"/>
      <c r="AF2547" s="37"/>
      <c r="AG2547" s="37"/>
      <c r="AH2547" s="37"/>
      <c r="AI2547" s="37"/>
      <c r="AJ2547" s="37"/>
      <c r="AK2547" s="37"/>
      <c r="AL2547" s="37"/>
      <c r="AM2547" s="37"/>
      <c r="AN2547" s="37"/>
      <c r="AO2547" s="37"/>
      <c r="AP2547" s="37"/>
      <c r="AQ2547" s="37"/>
      <c r="AR2547" s="37"/>
      <c r="AS2547" s="37"/>
      <c r="AT2547" s="37"/>
      <c r="AU2547" s="37"/>
      <c r="AV2547" s="37"/>
      <c r="AW2547" s="37"/>
      <c r="AX2547" s="37"/>
      <c r="AY2547" s="37"/>
      <c r="AZ2547" s="37"/>
      <c r="BA2547" s="37"/>
      <c r="BB2547" s="37"/>
      <c r="BC2547" s="37"/>
      <c r="BD2547" s="37"/>
      <c r="BE2547" s="37"/>
      <c r="BF2547" s="37"/>
      <c r="BG2547" s="37"/>
      <c r="BH2547" s="37"/>
      <c r="BI2547" s="37"/>
      <c r="BJ2547" s="37"/>
      <c r="BK2547" s="37"/>
      <c r="BL2547" s="37"/>
      <c r="BM2547" s="37"/>
      <c r="BN2547" s="37"/>
      <c r="BO2547" s="37"/>
      <c r="BP2547" s="37"/>
      <c r="BQ2547" s="37"/>
      <c r="BR2547" s="37"/>
      <c r="BS2547" s="37"/>
      <c r="BT2547" s="37"/>
      <c r="BU2547" s="37"/>
      <c r="BV2547" s="37"/>
      <c r="BW2547" s="37"/>
      <c r="BX2547" s="37"/>
      <c r="BY2547" s="37"/>
      <c r="BZ2547" s="37"/>
      <c r="CA2547" s="37"/>
      <c r="CB2547" s="37"/>
      <c r="CC2547" s="37"/>
      <c r="CD2547" s="37"/>
      <c r="CE2547" s="37"/>
      <c r="CF2547" s="37"/>
      <c r="CG2547" s="37"/>
      <c r="CH2547" s="37"/>
      <c r="CI2547" s="37"/>
      <c r="CJ2547" s="37"/>
      <c r="CK2547" s="37"/>
      <c r="CL2547" s="37"/>
      <c r="CM2547" s="37"/>
      <c r="CN2547" s="37"/>
      <c r="CO2547" s="37"/>
      <c r="CP2547" s="37"/>
      <c r="CQ2547" s="37"/>
      <c r="CR2547" s="37"/>
      <c r="CS2547" s="37"/>
      <c r="CT2547" s="37"/>
      <c r="CU2547" s="37"/>
      <c r="CV2547" s="37"/>
      <c r="CW2547" s="37"/>
      <c r="CX2547" s="37"/>
      <c r="CY2547" s="37"/>
      <c r="CZ2547" s="37"/>
      <c r="DA2547" s="37"/>
      <c r="DB2547" s="37"/>
      <c r="DC2547" s="37"/>
      <c r="DD2547" s="37"/>
      <c r="DE2547" s="37"/>
      <c r="DF2547" s="37"/>
      <c r="DG2547" s="37"/>
      <c r="DH2547" s="37"/>
      <c r="DI2547" s="37"/>
      <c r="DJ2547" s="37"/>
      <c r="DK2547" s="37"/>
      <c r="DL2547" s="37"/>
      <c r="DR2547" s="37"/>
      <c r="DS2547" s="37"/>
      <c r="DT2547" s="37"/>
      <c r="DU2547" s="37"/>
      <c r="DV2547" s="37"/>
      <c r="DW2547" s="37"/>
      <c r="DX2547" s="37"/>
      <c r="DY2547" s="37"/>
      <c r="DZ2547" s="37"/>
      <c r="EA2547" s="37"/>
      <c r="EB2547" s="37"/>
      <c r="EC2547" s="37"/>
      <c r="ED2547" s="37"/>
      <c r="EE2547" s="37"/>
      <c r="EF2547" s="37"/>
      <c r="EG2547" s="37"/>
      <c r="EH2547" s="37"/>
      <c r="EI2547" s="37"/>
      <c r="EJ2547" s="37"/>
      <c r="EK2547" s="37"/>
      <c r="EL2547" s="37"/>
      <c r="EM2547" s="37"/>
      <c r="EN2547" s="37"/>
      <c r="EO2547" s="37"/>
      <c r="EP2547" s="37"/>
      <c r="EQ2547" s="37"/>
      <c r="ER2547" s="37"/>
      <c r="ES2547" s="37"/>
      <c r="ET2547" s="37"/>
      <c r="EU2547" s="37"/>
      <c r="EV2547" s="37"/>
      <c r="EW2547" s="37"/>
      <c r="EX2547" s="37"/>
      <c r="EY2547" s="37"/>
      <c r="EZ2547" s="37"/>
      <c r="FA2547" s="37"/>
      <c r="FB2547" s="37"/>
      <c r="FC2547" s="37"/>
      <c r="FD2547" s="37"/>
    </row>
    <row r="2548" spans="2:160" x14ac:dyDescent="0.5">
      <c r="B2548" s="36" t="s">
        <v>2743</v>
      </c>
      <c r="C2548" s="18">
        <v>-7.0250161033771352E-3</v>
      </c>
      <c r="H2548" s="37"/>
      <c r="I2548" s="37"/>
      <c r="J2548" s="37"/>
      <c r="K2548" s="37"/>
      <c r="L2548" s="37"/>
      <c r="M2548" s="37"/>
      <c r="N2548" s="37"/>
      <c r="O2548" s="37"/>
      <c r="P2548" s="37"/>
      <c r="Q2548" s="37"/>
      <c r="R2548" s="37"/>
      <c r="S2548" s="37"/>
      <c r="T2548" s="37"/>
      <c r="U2548" s="37"/>
      <c r="V2548" s="37"/>
      <c r="W2548" s="37"/>
      <c r="X2548" s="37"/>
      <c r="Y2548" s="37"/>
      <c r="Z2548" s="37"/>
      <c r="AA2548" s="37"/>
      <c r="AB2548" s="37"/>
      <c r="AC2548" s="37"/>
      <c r="AD2548" s="37"/>
      <c r="AE2548" s="37"/>
      <c r="AF2548" s="37"/>
      <c r="AG2548" s="37"/>
      <c r="AH2548" s="37"/>
      <c r="AI2548" s="37"/>
      <c r="AJ2548" s="37"/>
      <c r="AK2548" s="37"/>
      <c r="AL2548" s="37"/>
      <c r="AM2548" s="37"/>
      <c r="AN2548" s="37"/>
      <c r="AO2548" s="37"/>
      <c r="AP2548" s="37"/>
      <c r="AQ2548" s="37"/>
      <c r="AR2548" s="37"/>
      <c r="AS2548" s="37"/>
      <c r="AT2548" s="37"/>
      <c r="AU2548" s="37"/>
      <c r="AV2548" s="37"/>
      <c r="AW2548" s="37"/>
      <c r="AX2548" s="37"/>
      <c r="AY2548" s="37"/>
      <c r="AZ2548" s="37"/>
      <c r="BA2548" s="37"/>
      <c r="BB2548" s="37"/>
      <c r="BC2548" s="37"/>
      <c r="BD2548" s="37"/>
      <c r="BE2548" s="37"/>
      <c r="BF2548" s="37"/>
      <c r="BG2548" s="37"/>
      <c r="BH2548" s="37"/>
      <c r="BI2548" s="37"/>
      <c r="BJ2548" s="37"/>
      <c r="BK2548" s="37"/>
      <c r="BL2548" s="37"/>
      <c r="BM2548" s="37"/>
      <c r="BN2548" s="37"/>
      <c r="BO2548" s="37"/>
      <c r="BP2548" s="37"/>
      <c r="BQ2548" s="37"/>
      <c r="BR2548" s="37"/>
      <c r="BS2548" s="37"/>
      <c r="BT2548" s="37"/>
      <c r="BU2548" s="37"/>
      <c r="BV2548" s="37"/>
      <c r="BW2548" s="37"/>
      <c r="BX2548" s="37"/>
      <c r="BY2548" s="37"/>
      <c r="BZ2548" s="37"/>
      <c r="CA2548" s="37"/>
      <c r="CB2548" s="37"/>
      <c r="CC2548" s="37"/>
      <c r="CD2548" s="37"/>
      <c r="CE2548" s="37"/>
      <c r="CF2548" s="37"/>
      <c r="CG2548" s="37"/>
      <c r="CH2548" s="37"/>
      <c r="CI2548" s="37"/>
      <c r="CJ2548" s="37"/>
      <c r="CK2548" s="37"/>
      <c r="CL2548" s="37"/>
      <c r="CM2548" s="37"/>
      <c r="CN2548" s="37"/>
      <c r="CO2548" s="37"/>
      <c r="CP2548" s="37"/>
      <c r="CQ2548" s="37"/>
      <c r="CR2548" s="37"/>
      <c r="CS2548" s="37"/>
      <c r="CT2548" s="37"/>
      <c r="CU2548" s="37"/>
      <c r="CV2548" s="37"/>
      <c r="CW2548" s="37"/>
      <c r="CX2548" s="37"/>
      <c r="CY2548" s="37"/>
      <c r="CZ2548" s="37"/>
      <c r="DA2548" s="37"/>
      <c r="DB2548" s="37"/>
      <c r="DC2548" s="37"/>
      <c r="DD2548" s="37"/>
      <c r="DE2548" s="37"/>
      <c r="DF2548" s="37"/>
      <c r="DG2548" s="37"/>
      <c r="DH2548" s="37"/>
      <c r="DI2548" s="37"/>
      <c r="DJ2548" s="37"/>
      <c r="DK2548" s="37"/>
      <c r="DL2548" s="37"/>
      <c r="DR2548" s="37"/>
      <c r="DS2548" s="37"/>
      <c r="DT2548" s="37"/>
      <c r="DU2548" s="37"/>
      <c r="DV2548" s="37"/>
      <c r="DW2548" s="37"/>
      <c r="DX2548" s="37"/>
      <c r="DY2548" s="37"/>
      <c r="DZ2548" s="37"/>
      <c r="EA2548" s="37"/>
      <c r="EB2548" s="37"/>
      <c r="EC2548" s="37"/>
      <c r="ED2548" s="37"/>
      <c r="EE2548" s="37"/>
      <c r="EF2548" s="37"/>
      <c r="EG2548" s="37"/>
      <c r="EH2548" s="37"/>
      <c r="EI2548" s="37"/>
      <c r="EJ2548" s="37"/>
      <c r="EK2548" s="37"/>
      <c r="EL2548" s="37"/>
      <c r="EM2548" s="37"/>
      <c r="EN2548" s="37"/>
      <c r="EO2548" s="37"/>
      <c r="EP2548" s="37"/>
      <c r="EQ2548" s="37"/>
      <c r="ER2548" s="37"/>
      <c r="ES2548" s="37"/>
      <c r="ET2548" s="37"/>
      <c r="EU2548" s="37"/>
      <c r="EV2548" s="37"/>
      <c r="EW2548" s="37"/>
      <c r="EX2548" s="37"/>
      <c r="EY2548" s="37"/>
      <c r="EZ2548" s="37"/>
      <c r="FA2548" s="37"/>
      <c r="FB2548" s="37"/>
      <c r="FC2548" s="37"/>
      <c r="FD2548" s="37"/>
    </row>
    <row r="2549" spans="2:160" x14ac:dyDescent="0.5">
      <c r="B2549" s="36" t="s">
        <v>2744</v>
      </c>
      <c r="C2549" s="18">
        <v>-6.4922170179754213E-3</v>
      </c>
      <c r="H2549" s="37"/>
      <c r="I2549" s="37"/>
      <c r="J2549" s="37"/>
      <c r="K2549" s="37"/>
      <c r="L2549" s="37"/>
      <c r="M2549" s="37"/>
      <c r="N2549" s="37"/>
      <c r="O2549" s="37"/>
      <c r="P2549" s="37"/>
      <c r="Q2549" s="37"/>
      <c r="R2549" s="37"/>
      <c r="S2549" s="37"/>
      <c r="T2549" s="37"/>
      <c r="U2549" s="37"/>
      <c r="V2549" s="37"/>
      <c r="W2549" s="37"/>
      <c r="X2549" s="37"/>
      <c r="Y2549" s="37"/>
      <c r="Z2549" s="37"/>
      <c r="AA2549" s="37"/>
      <c r="AB2549" s="37"/>
      <c r="AC2549" s="37"/>
      <c r="AD2549" s="37"/>
      <c r="AE2549" s="37"/>
      <c r="AF2549" s="37"/>
      <c r="AG2549" s="37"/>
      <c r="AH2549" s="37"/>
      <c r="AI2549" s="37"/>
      <c r="AJ2549" s="37"/>
      <c r="AK2549" s="37"/>
      <c r="AL2549" s="37"/>
      <c r="AM2549" s="37"/>
      <c r="AN2549" s="37"/>
      <c r="AO2549" s="37"/>
      <c r="AP2549" s="37"/>
      <c r="AQ2549" s="37"/>
      <c r="AR2549" s="37"/>
      <c r="AS2549" s="37"/>
      <c r="AT2549" s="37"/>
      <c r="AU2549" s="37"/>
      <c r="AV2549" s="37"/>
      <c r="AW2549" s="37"/>
      <c r="AX2549" s="37"/>
      <c r="AY2549" s="37"/>
      <c r="AZ2549" s="37"/>
      <c r="BA2549" s="37"/>
      <c r="BB2549" s="37"/>
      <c r="BC2549" s="37"/>
      <c r="BD2549" s="37"/>
      <c r="BE2549" s="37"/>
      <c r="BF2549" s="37"/>
      <c r="BG2549" s="37"/>
      <c r="BH2549" s="37"/>
      <c r="BI2549" s="37"/>
      <c r="BJ2549" s="37"/>
      <c r="BK2549" s="37"/>
      <c r="BL2549" s="37"/>
      <c r="BM2549" s="37"/>
      <c r="BN2549" s="37"/>
      <c r="BO2549" s="37"/>
      <c r="BP2549" s="37"/>
      <c r="BQ2549" s="37"/>
      <c r="BR2549" s="37"/>
      <c r="BS2549" s="37"/>
      <c r="BT2549" s="37"/>
      <c r="BU2549" s="37"/>
      <c r="BV2549" s="37"/>
      <c r="BW2549" s="37"/>
      <c r="BX2549" s="37"/>
      <c r="BY2549" s="37"/>
      <c r="BZ2549" s="37"/>
      <c r="CA2549" s="37"/>
      <c r="CB2549" s="37"/>
      <c r="CC2549" s="37"/>
      <c r="CD2549" s="37"/>
      <c r="CE2549" s="37"/>
      <c r="CF2549" s="37"/>
      <c r="CG2549" s="37"/>
      <c r="CH2549" s="37"/>
      <c r="CI2549" s="37"/>
      <c r="CJ2549" s="37"/>
      <c r="CK2549" s="37"/>
      <c r="CL2549" s="37"/>
      <c r="CM2549" s="37"/>
      <c r="CN2549" s="37"/>
      <c r="CO2549" s="37"/>
      <c r="CP2549" s="37"/>
      <c r="CQ2549" s="37"/>
      <c r="CR2549" s="37"/>
      <c r="CS2549" s="37"/>
      <c r="CT2549" s="37"/>
      <c r="CU2549" s="37"/>
      <c r="CV2549" s="37"/>
      <c r="CW2549" s="37"/>
      <c r="CX2549" s="37"/>
      <c r="CY2549" s="37"/>
      <c r="CZ2549" s="37"/>
      <c r="DA2549" s="37"/>
      <c r="DB2549" s="37"/>
      <c r="DC2549" s="37"/>
      <c r="DD2549" s="37"/>
      <c r="DE2549" s="37"/>
      <c r="DF2549" s="37"/>
      <c r="DG2549" s="37"/>
      <c r="DH2549" s="37"/>
      <c r="DI2549" s="37"/>
      <c r="DJ2549" s="37"/>
      <c r="DK2549" s="37"/>
      <c r="DL2549" s="37"/>
      <c r="DR2549" s="37"/>
      <c r="DS2549" s="37"/>
      <c r="DT2549" s="37"/>
      <c r="DU2549" s="37"/>
      <c r="DV2549" s="37"/>
      <c r="DW2549" s="37"/>
      <c r="DX2549" s="37"/>
      <c r="DY2549" s="37"/>
      <c r="DZ2549" s="37"/>
      <c r="EA2549" s="37"/>
      <c r="EB2549" s="37"/>
      <c r="EC2549" s="37"/>
      <c r="ED2549" s="37"/>
      <c r="EE2549" s="37"/>
      <c r="EF2549" s="37"/>
      <c r="EG2549" s="37"/>
      <c r="EH2549" s="37"/>
      <c r="EI2549" s="37"/>
      <c r="EJ2549" s="37"/>
      <c r="EK2549" s="37"/>
      <c r="EL2549" s="37"/>
      <c r="EM2549" s="37"/>
      <c r="EN2549" s="37"/>
      <c r="EO2549" s="37"/>
      <c r="EP2549" s="37"/>
      <c r="EQ2549" s="37"/>
      <c r="ER2549" s="37"/>
      <c r="ES2549" s="37"/>
      <c r="ET2549" s="37"/>
      <c r="EU2549" s="37"/>
      <c r="EV2549" s="37"/>
      <c r="EW2549" s="37"/>
      <c r="EX2549" s="37"/>
      <c r="EY2549" s="37"/>
      <c r="EZ2549" s="37"/>
      <c r="FA2549" s="37"/>
      <c r="FB2549" s="37"/>
      <c r="FC2549" s="37"/>
      <c r="FD2549" s="37"/>
    </row>
    <row r="2550" spans="2:160" x14ac:dyDescent="0.5">
      <c r="B2550" s="36" t="s">
        <v>2745</v>
      </c>
      <c r="C2550" s="18">
        <v>5.0102470211688122E-4</v>
      </c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  <c r="R2550" s="37"/>
      <c r="S2550" s="37"/>
      <c r="T2550" s="37"/>
      <c r="U2550" s="37"/>
      <c r="V2550" s="37"/>
      <c r="W2550" s="37"/>
      <c r="X2550" s="37"/>
      <c r="Y2550" s="37"/>
      <c r="Z2550" s="37"/>
      <c r="AA2550" s="37"/>
      <c r="AB2550" s="37"/>
      <c r="AC2550" s="37"/>
      <c r="AD2550" s="37"/>
      <c r="AE2550" s="37"/>
      <c r="AF2550" s="37"/>
      <c r="AG2550" s="37"/>
      <c r="AH2550" s="37"/>
      <c r="AI2550" s="37"/>
      <c r="AJ2550" s="37"/>
      <c r="AK2550" s="37"/>
      <c r="AL2550" s="37"/>
      <c r="AM2550" s="37"/>
      <c r="AN2550" s="37"/>
      <c r="AO2550" s="37"/>
      <c r="AP2550" s="37"/>
      <c r="AQ2550" s="37"/>
      <c r="AR2550" s="37"/>
      <c r="AS2550" s="37"/>
      <c r="AT2550" s="37"/>
      <c r="AU2550" s="37"/>
      <c r="AV2550" s="37"/>
      <c r="AW2550" s="37"/>
      <c r="AX2550" s="37"/>
      <c r="AY2550" s="37"/>
      <c r="AZ2550" s="37"/>
      <c r="BA2550" s="37"/>
      <c r="BB2550" s="37"/>
      <c r="BC2550" s="37"/>
      <c r="BD2550" s="37"/>
      <c r="BE2550" s="37"/>
      <c r="BF2550" s="37"/>
      <c r="BG2550" s="37"/>
      <c r="BH2550" s="37"/>
      <c r="BI2550" s="37"/>
      <c r="BJ2550" s="37"/>
      <c r="BK2550" s="37"/>
      <c r="BL2550" s="37"/>
      <c r="BM2550" s="37"/>
      <c r="BN2550" s="37"/>
      <c r="BO2550" s="37"/>
      <c r="BP2550" s="37"/>
      <c r="BQ2550" s="37"/>
      <c r="BR2550" s="37"/>
      <c r="BS2550" s="37"/>
      <c r="BT2550" s="37"/>
      <c r="BU2550" s="37"/>
      <c r="BV2550" s="37"/>
      <c r="BW2550" s="37"/>
      <c r="BX2550" s="37"/>
      <c r="BY2550" s="37"/>
      <c r="BZ2550" s="37"/>
      <c r="CA2550" s="37"/>
      <c r="CB2550" s="37"/>
      <c r="CC2550" s="37"/>
      <c r="CD2550" s="37"/>
      <c r="CE2550" s="37"/>
      <c r="CF2550" s="37"/>
      <c r="CG2550" s="37"/>
      <c r="CH2550" s="37"/>
      <c r="CI2550" s="37"/>
      <c r="CJ2550" s="37"/>
      <c r="CK2550" s="37"/>
      <c r="CL2550" s="37"/>
      <c r="CM2550" s="37"/>
      <c r="CN2550" s="37"/>
      <c r="CO2550" s="37"/>
      <c r="CP2550" s="37"/>
      <c r="CQ2550" s="37"/>
      <c r="CR2550" s="37"/>
      <c r="CS2550" s="37"/>
      <c r="CT2550" s="37"/>
      <c r="CU2550" s="37"/>
      <c r="CV2550" s="37"/>
      <c r="CW2550" s="37"/>
      <c r="CX2550" s="37"/>
      <c r="CY2550" s="37"/>
      <c r="CZ2550" s="37"/>
      <c r="DA2550" s="37"/>
      <c r="DB2550" s="37"/>
      <c r="DC2550" s="37"/>
      <c r="DD2550" s="37"/>
      <c r="DE2550" s="37"/>
      <c r="DF2550" s="37"/>
      <c r="DG2550" s="37"/>
      <c r="DH2550" s="37"/>
      <c r="DI2550" s="37"/>
      <c r="DJ2550" s="37"/>
      <c r="DK2550" s="37"/>
      <c r="DL2550" s="37"/>
      <c r="DR2550" s="37"/>
      <c r="DS2550" s="37"/>
      <c r="DT2550" s="37"/>
      <c r="DU2550" s="37"/>
      <c r="DV2550" s="37"/>
      <c r="DW2550" s="37"/>
      <c r="DX2550" s="37"/>
      <c r="DY2550" s="37"/>
      <c r="DZ2550" s="37"/>
      <c r="EA2550" s="37"/>
      <c r="EB2550" s="37"/>
      <c r="EC2550" s="37"/>
      <c r="ED2550" s="37"/>
      <c r="EE2550" s="37"/>
      <c r="EF2550" s="37"/>
      <c r="EG2550" s="37"/>
      <c r="EH2550" s="37"/>
      <c r="EI2550" s="37"/>
      <c r="EJ2550" s="37"/>
      <c r="EK2550" s="37"/>
      <c r="EL2550" s="37"/>
      <c r="EM2550" s="37"/>
      <c r="EN2550" s="37"/>
      <c r="EO2550" s="37"/>
      <c r="EP2550" s="37"/>
      <c r="EQ2550" s="37"/>
      <c r="ER2550" s="37"/>
      <c r="ES2550" s="37"/>
      <c r="ET2550" s="37"/>
      <c r="EU2550" s="37"/>
      <c r="EV2550" s="37"/>
      <c r="EW2550" s="37"/>
      <c r="EX2550" s="37"/>
      <c r="EY2550" s="37"/>
      <c r="EZ2550" s="37"/>
      <c r="FA2550" s="37"/>
      <c r="FB2550" s="37"/>
      <c r="FC2550" s="37"/>
      <c r="FD2550" s="37"/>
    </row>
    <row r="2551" spans="2:160" x14ac:dyDescent="0.5">
      <c r="B2551" s="36" t="s">
        <v>2746</v>
      </c>
      <c r="C2551" s="18">
        <v>-5.9560118161308129E-3</v>
      </c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  <c r="R2551" s="37"/>
      <c r="S2551" s="37"/>
      <c r="T2551" s="37"/>
      <c r="U2551" s="37"/>
      <c r="V2551" s="37"/>
      <c r="W2551" s="37"/>
      <c r="X2551" s="37"/>
      <c r="Y2551" s="37"/>
      <c r="Z2551" s="37"/>
      <c r="AA2551" s="37"/>
      <c r="AB2551" s="37"/>
      <c r="AC2551" s="37"/>
      <c r="AD2551" s="37"/>
      <c r="AE2551" s="37"/>
      <c r="AF2551" s="37"/>
      <c r="AG2551" s="37"/>
      <c r="AH2551" s="37"/>
      <c r="AI2551" s="37"/>
      <c r="AJ2551" s="37"/>
      <c r="AK2551" s="37"/>
      <c r="AL2551" s="37"/>
      <c r="AM2551" s="37"/>
      <c r="AN2551" s="37"/>
      <c r="AO2551" s="37"/>
      <c r="AP2551" s="37"/>
      <c r="AQ2551" s="37"/>
      <c r="AR2551" s="37"/>
      <c r="AS2551" s="37"/>
      <c r="AT2551" s="37"/>
      <c r="AU2551" s="37"/>
      <c r="AV2551" s="37"/>
      <c r="AW2551" s="37"/>
      <c r="AX2551" s="37"/>
      <c r="AY2551" s="37"/>
      <c r="AZ2551" s="37"/>
      <c r="BA2551" s="37"/>
      <c r="BB2551" s="37"/>
      <c r="BC2551" s="37"/>
      <c r="BD2551" s="37"/>
      <c r="BE2551" s="37"/>
      <c r="BF2551" s="37"/>
      <c r="BG2551" s="37"/>
      <c r="BH2551" s="37"/>
      <c r="BI2551" s="37"/>
      <c r="BJ2551" s="37"/>
      <c r="BK2551" s="37"/>
      <c r="BL2551" s="37"/>
      <c r="BM2551" s="37"/>
      <c r="BN2551" s="37"/>
      <c r="BO2551" s="37"/>
      <c r="BP2551" s="37"/>
      <c r="BQ2551" s="37"/>
      <c r="BR2551" s="37"/>
      <c r="BS2551" s="37"/>
      <c r="BT2551" s="37"/>
      <c r="BU2551" s="37"/>
      <c r="BV2551" s="37"/>
      <c r="BW2551" s="37"/>
      <c r="BX2551" s="37"/>
      <c r="BY2551" s="37"/>
      <c r="BZ2551" s="37"/>
      <c r="CA2551" s="37"/>
      <c r="CB2551" s="37"/>
      <c r="CC2551" s="37"/>
      <c r="CD2551" s="37"/>
      <c r="CE2551" s="37"/>
      <c r="CF2551" s="37"/>
      <c r="CG2551" s="37"/>
      <c r="CH2551" s="37"/>
      <c r="CI2551" s="37"/>
      <c r="CJ2551" s="37"/>
      <c r="CK2551" s="37"/>
      <c r="CL2551" s="37"/>
      <c r="CM2551" s="37"/>
      <c r="CN2551" s="37"/>
      <c r="CO2551" s="37"/>
      <c r="CP2551" s="37"/>
      <c r="CQ2551" s="37"/>
      <c r="CR2551" s="37"/>
      <c r="CS2551" s="37"/>
      <c r="CT2551" s="37"/>
      <c r="CU2551" s="37"/>
      <c r="CV2551" s="37"/>
      <c r="CW2551" s="37"/>
      <c r="CX2551" s="37"/>
      <c r="CY2551" s="37"/>
      <c r="CZ2551" s="37"/>
      <c r="DA2551" s="37"/>
      <c r="DB2551" s="37"/>
      <c r="DC2551" s="37"/>
      <c r="DD2551" s="37"/>
      <c r="DE2551" s="37"/>
      <c r="DF2551" s="37"/>
      <c r="DG2551" s="37"/>
      <c r="DH2551" s="37"/>
      <c r="DI2551" s="37"/>
      <c r="DJ2551" s="37"/>
      <c r="DK2551" s="37"/>
      <c r="DL2551" s="37"/>
      <c r="DR2551" s="37"/>
      <c r="DS2551" s="37"/>
      <c r="DT2551" s="37"/>
      <c r="DU2551" s="37"/>
      <c r="DV2551" s="37"/>
      <c r="DW2551" s="37"/>
      <c r="DX2551" s="37"/>
      <c r="DY2551" s="37"/>
      <c r="DZ2551" s="37"/>
      <c r="EA2551" s="37"/>
      <c r="EB2551" s="37"/>
      <c r="EC2551" s="37"/>
      <c r="ED2551" s="37"/>
      <c r="EE2551" s="37"/>
      <c r="EF2551" s="37"/>
      <c r="EG2551" s="37"/>
      <c r="EH2551" s="37"/>
      <c r="EI2551" s="37"/>
      <c r="EJ2551" s="37"/>
      <c r="EK2551" s="37"/>
      <c r="EL2551" s="37"/>
      <c r="EM2551" s="37"/>
      <c r="EN2551" s="37"/>
      <c r="EO2551" s="37"/>
      <c r="EP2551" s="37"/>
      <c r="EQ2551" s="37"/>
      <c r="ER2551" s="37"/>
      <c r="ES2551" s="37"/>
      <c r="ET2551" s="37"/>
      <c r="EU2551" s="37"/>
      <c r="EV2551" s="37"/>
      <c r="EW2551" s="37"/>
      <c r="EX2551" s="37"/>
      <c r="EY2551" s="37"/>
      <c r="EZ2551" s="37"/>
      <c r="FA2551" s="37"/>
      <c r="FB2551" s="37"/>
      <c r="FC2551" s="37"/>
      <c r="FD2551" s="37"/>
    </row>
    <row r="2552" spans="2:160" x14ac:dyDescent="0.5">
      <c r="B2552" s="36" t="s">
        <v>2747</v>
      </c>
      <c r="C2552" s="18">
        <v>1.5346358221033585E-2</v>
      </c>
      <c r="H2552" s="37"/>
      <c r="I2552" s="37"/>
      <c r="J2552" s="37"/>
      <c r="K2552" s="37"/>
      <c r="L2552" s="37"/>
      <c r="M2552" s="37"/>
      <c r="N2552" s="37"/>
      <c r="O2552" s="37"/>
      <c r="P2552" s="37"/>
      <c r="Q2552" s="37"/>
      <c r="R2552" s="37"/>
      <c r="S2552" s="37"/>
      <c r="T2552" s="37"/>
      <c r="U2552" s="37"/>
      <c r="V2552" s="37"/>
      <c r="W2552" s="37"/>
      <c r="X2552" s="37"/>
      <c r="Y2552" s="37"/>
      <c r="Z2552" s="37"/>
      <c r="AA2552" s="37"/>
      <c r="AB2552" s="37"/>
      <c r="AC2552" s="37"/>
      <c r="AD2552" s="37"/>
      <c r="AE2552" s="37"/>
      <c r="AF2552" s="37"/>
      <c r="AG2552" s="37"/>
      <c r="AH2552" s="37"/>
      <c r="AI2552" s="37"/>
      <c r="AJ2552" s="37"/>
      <c r="AK2552" s="37"/>
      <c r="AL2552" s="37"/>
      <c r="AM2552" s="37"/>
      <c r="AN2552" s="37"/>
      <c r="AO2552" s="37"/>
      <c r="AP2552" s="37"/>
      <c r="AQ2552" s="37"/>
      <c r="AR2552" s="37"/>
      <c r="AS2552" s="37"/>
      <c r="AT2552" s="37"/>
      <c r="AU2552" s="37"/>
      <c r="AV2552" s="37"/>
      <c r="AW2552" s="37"/>
      <c r="AX2552" s="37"/>
      <c r="AY2552" s="37"/>
      <c r="AZ2552" s="37"/>
      <c r="BA2552" s="37"/>
      <c r="BB2552" s="37"/>
      <c r="BC2552" s="37"/>
      <c r="BD2552" s="37"/>
      <c r="BE2552" s="37"/>
      <c r="BF2552" s="37"/>
      <c r="BG2552" s="37"/>
      <c r="BH2552" s="37"/>
      <c r="BI2552" s="37"/>
      <c r="BJ2552" s="37"/>
      <c r="BK2552" s="37"/>
      <c r="BL2552" s="37"/>
      <c r="BM2552" s="37"/>
      <c r="BN2552" s="37"/>
      <c r="BO2552" s="37"/>
      <c r="BP2552" s="37"/>
      <c r="BQ2552" s="37"/>
      <c r="BR2552" s="37"/>
      <c r="BS2552" s="37"/>
      <c r="BT2552" s="37"/>
      <c r="BU2552" s="37"/>
      <c r="BV2552" s="37"/>
      <c r="BW2552" s="37"/>
      <c r="BX2552" s="37"/>
      <c r="BY2552" s="37"/>
      <c r="BZ2552" s="37"/>
      <c r="CA2552" s="37"/>
      <c r="CB2552" s="37"/>
      <c r="CC2552" s="37"/>
      <c r="CD2552" s="37"/>
      <c r="CE2552" s="37"/>
      <c r="CF2552" s="37"/>
      <c r="CG2552" s="37"/>
      <c r="CH2552" s="37"/>
      <c r="CI2552" s="37"/>
      <c r="CJ2552" s="37"/>
      <c r="CK2552" s="37"/>
      <c r="CL2552" s="37"/>
      <c r="CM2552" s="37"/>
      <c r="CN2552" s="37"/>
      <c r="CO2552" s="37"/>
      <c r="CP2552" s="37"/>
      <c r="CQ2552" s="37"/>
      <c r="CR2552" s="37"/>
      <c r="CS2552" s="37"/>
      <c r="CT2552" s="37"/>
      <c r="CU2552" s="37"/>
      <c r="CV2552" s="37"/>
      <c r="CW2552" s="37"/>
      <c r="CX2552" s="37"/>
      <c r="CY2552" s="37"/>
      <c r="CZ2552" s="37"/>
      <c r="DA2552" s="37"/>
      <c r="DB2552" s="37"/>
      <c r="DC2552" s="37"/>
      <c r="DD2552" s="37"/>
      <c r="DE2552" s="37"/>
      <c r="DF2552" s="37"/>
      <c r="DG2552" s="37"/>
      <c r="DH2552" s="37"/>
      <c r="DI2552" s="37"/>
      <c r="DJ2552" s="37"/>
      <c r="DK2552" s="37"/>
      <c r="DL2552" s="37"/>
      <c r="DR2552" s="37"/>
      <c r="DS2552" s="37"/>
      <c r="DT2552" s="37"/>
      <c r="DU2552" s="37"/>
      <c r="DV2552" s="37"/>
      <c r="DW2552" s="37"/>
      <c r="DX2552" s="37"/>
      <c r="DY2552" s="37"/>
      <c r="DZ2552" s="37"/>
      <c r="EA2552" s="37"/>
      <c r="EB2552" s="37"/>
      <c r="EC2552" s="37"/>
      <c r="ED2552" s="37"/>
      <c r="EE2552" s="37"/>
      <c r="EF2552" s="37"/>
      <c r="EG2552" s="37"/>
      <c r="EH2552" s="37"/>
      <c r="EI2552" s="37"/>
      <c r="EJ2552" s="37"/>
      <c r="EK2552" s="37"/>
      <c r="EL2552" s="37"/>
      <c r="EM2552" s="37"/>
      <c r="EN2552" s="37"/>
      <c r="EO2552" s="37"/>
      <c r="EP2552" s="37"/>
      <c r="EQ2552" s="37"/>
      <c r="ER2552" s="37"/>
      <c r="ES2552" s="37"/>
      <c r="ET2552" s="37"/>
      <c r="EU2552" s="37"/>
      <c r="EV2552" s="37"/>
      <c r="EW2552" s="37"/>
      <c r="EX2552" s="37"/>
      <c r="EY2552" s="37"/>
      <c r="EZ2552" s="37"/>
      <c r="FA2552" s="37"/>
      <c r="FB2552" s="37"/>
      <c r="FC2552" s="37"/>
      <c r="FD2552" s="37"/>
    </row>
    <row r="2553" spans="2:160" x14ac:dyDescent="0.5">
      <c r="B2553" s="36" t="s">
        <v>2748</v>
      </c>
      <c r="C2553" s="18">
        <v>5.0011876171123237E-3</v>
      </c>
      <c r="H2553" s="37"/>
      <c r="I2553" s="37"/>
      <c r="J2553" s="37"/>
      <c r="K2553" s="37"/>
      <c r="L2553" s="37"/>
      <c r="M2553" s="37"/>
      <c r="N2553" s="37"/>
      <c r="O2553" s="37"/>
      <c r="P2553" s="37"/>
      <c r="Q2553" s="37"/>
      <c r="R2553" s="37"/>
      <c r="S2553" s="37"/>
      <c r="T2553" s="37"/>
      <c r="U2553" s="37"/>
      <c r="V2553" s="37"/>
      <c r="W2553" s="37"/>
      <c r="X2553" s="37"/>
      <c r="Y2553" s="37"/>
      <c r="Z2553" s="37"/>
      <c r="AA2553" s="37"/>
      <c r="AB2553" s="37"/>
      <c r="AC2553" s="37"/>
      <c r="AD2553" s="37"/>
      <c r="AE2553" s="37"/>
      <c r="AF2553" s="37"/>
      <c r="AG2553" s="37"/>
      <c r="AH2553" s="37"/>
      <c r="AI2553" s="37"/>
      <c r="AJ2553" s="37"/>
      <c r="AK2553" s="37"/>
      <c r="AL2553" s="37"/>
      <c r="AM2553" s="37"/>
      <c r="AN2553" s="37"/>
      <c r="AO2553" s="37"/>
      <c r="AP2553" s="37"/>
      <c r="AQ2553" s="37"/>
      <c r="AR2553" s="37"/>
      <c r="AS2553" s="37"/>
      <c r="AT2553" s="37"/>
      <c r="AU2553" s="37"/>
      <c r="AV2553" s="37"/>
      <c r="AW2553" s="37"/>
      <c r="AX2553" s="37"/>
      <c r="AY2553" s="37"/>
      <c r="AZ2553" s="37"/>
      <c r="BA2553" s="37"/>
      <c r="BB2553" s="37"/>
      <c r="BC2553" s="37"/>
      <c r="BD2553" s="37"/>
      <c r="BE2553" s="37"/>
      <c r="BF2553" s="37"/>
      <c r="BG2553" s="37"/>
      <c r="BH2553" s="37"/>
      <c r="BI2553" s="37"/>
      <c r="BJ2553" s="37"/>
      <c r="BK2553" s="37"/>
      <c r="BL2553" s="37"/>
      <c r="BM2553" s="37"/>
      <c r="BN2553" s="37"/>
      <c r="BO2553" s="37"/>
      <c r="BP2553" s="37"/>
      <c r="BQ2553" s="37"/>
      <c r="BR2553" s="37"/>
      <c r="BS2553" s="37"/>
      <c r="BT2553" s="37"/>
      <c r="BU2553" s="37"/>
      <c r="BV2553" s="37"/>
      <c r="BW2553" s="37"/>
      <c r="BX2553" s="37"/>
      <c r="BY2553" s="37"/>
      <c r="BZ2553" s="37"/>
      <c r="CA2553" s="37"/>
      <c r="CB2553" s="37"/>
      <c r="CC2553" s="37"/>
      <c r="CD2553" s="37"/>
      <c r="CE2553" s="37"/>
      <c r="CF2553" s="37"/>
      <c r="CG2553" s="37"/>
      <c r="CH2553" s="37"/>
      <c r="CI2553" s="37"/>
      <c r="CJ2553" s="37"/>
      <c r="CK2553" s="37"/>
      <c r="CL2553" s="37"/>
      <c r="CM2553" s="37"/>
      <c r="CN2553" s="37"/>
      <c r="CO2553" s="37"/>
      <c r="CP2553" s="37"/>
      <c r="CQ2553" s="37"/>
      <c r="CR2553" s="37"/>
      <c r="CS2553" s="37"/>
      <c r="CT2553" s="37"/>
      <c r="CU2553" s="37"/>
      <c r="CV2553" s="37"/>
      <c r="CW2553" s="37"/>
      <c r="CX2553" s="37"/>
      <c r="CY2553" s="37"/>
      <c r="CZ2553" s="37"/>
      <c r="DA2553" s="37"/>
      <c r="DB2553" s="37"/>
      <c r="DC2553" s="37"/>
      <c r="DD2553" s="37"/>
      <c r="DE2553" s="37"/>
      <c r="DF2553" s="37"/>
      <c r="DG2553" s="37"/>
      <c r="DH2553" s="37"/>
      <c r="DI2553" s="37"/>
      <c r="DJ2553" s="37"/>
      <c r="DK2553" s="37"/>
      <c r="DL2553" s="37"/>
      <c r="DR2553" s="37"/>
      <c r="DS2553" s="37"/>
      <c r="DT2553" s="37"/>
      <c r="DU2553" s="37"/>
      <c r="DV2553" s="37"/>
      <c r="DW2553" s="37"/>
      <c r="DX2553" s="37"/>
      <c r="DY2553" s="37"/>
      <c r="DZ2553" s="37"/>
      <c r="EA2553" s="37"/>
      <c r="EB2553" s="37"/>
      <c r="EC2553" s="37"/>
      <c r="ED2553" s="37"/>
      <c r="EE2553" s="37"/>
      <c r="EF2553" s="37"/>
      <c r="EG2553" s="37"/>
      <c r="EH2553" s="37"/>
      <c r="EI2553" s="37"/>
      <c r="EJ2553" s="37"/>
      <c r="EK2553" s="37"/>
      <c r="EL2553" s="37"/>
      <c r="EM2553" s="37"/>
      <c r="EN2553" s="37"/>
      <c r="EO2553" s="37"/>
      <c r="EP2553" s="37"/>
      <c r="EQ2553" s="37"/>
      <c r="ER2553" s="37"/>
      <c r="ES2553" s="37"/>
      <c r="ET2553" s="37"/>
      <c r="EU2553" s="37"/>
      <c r="EV2553" s="37"/>
      <c r="EW2553" s="37"/>
      <c r="EX2553" s="37"/>
      <c r="EY2553" s="37"/>
      <c r="EZ2553" s="37"/>
      <c r="FA2553" s="37"/>
      <c r="FB2553" s="37"/>
      <c r="FC2553" s="37"/>
      <c r="FD2553" s="37"/>
    </row>
    <row r="2554" spans="2:160" x14ac:dyDescent="0.5">
      <c r="B2554" s="36" t="s">
        <v>2749</v>
      </c>
      <c r="C2554" s="18">
        <v>2.1795932301316157E-4</v>
      </c>
      <c r="H2554" s="37"/>
      <c r="I2554" s="37"/>
      <c r="J2554" s="37"/>
      <c r="K2554" s="37"/>
      <c r="L2554" s="37"/>
      <c r="M2554" s="37"/>
      <c r="N2554" s="37"/>
      <c r="O2554" s="37"/>
      <c r="P2554" s="37"/>
      <c r="Q2554" s="37"/>
      <c r="R2554" s="37"/>
      <c r="S2554" s="37"/>
      <c r="T2554" s="37"/>
      <c r="U2554" s="37"/>
      <c r="V2554" s="37"/>
      <c r="W2554" s="37"/>
      <c r="X2554" s="37"/>
      <c r="Y2554" s="37"/>
      <c r="Z2554" s="37"/>
      <c r="AA2554" s="37"/>
      <c r="AB2554" s="37"/>
      <c r="AC2554" s="37"/>
      <c r="AD2554" s="37"/>
      <c r="AE2554" s="37"/>
      <c r="AF2554" s="37"/>
      <c r="AG2554" s="37"/>
      <c r="AH2554" s="37"/>
      <c r="AI2554" s="37"/>
      <c r="AJ2554" s="37"/>
      <c r="AK2554" s="37"/>
      <c r="AL2554" s="37"/>
      <c r="AM2554" s="37"/>
      <c r="AN2554" s="37"/>
      <c r="AO2554" s="37"/>
      <c r="AP2554" s="37"/>
      <c r="AQ2554" s="37"/>
      <c r="AR2554" s="37"/>
      <c r="AS2554" s="37"/>
      <c r="AT2554" s="37"/>
      <c r="AU2554" s="37"/>
      <c r="AV2554" s="37"/>
      <c r="AW2554" s="37"/>
      <c r="AX2554" s="37"/>
      <c r="AY2554" s="37"/>
      <c r="AZ2554" s="37"/>
      <c r="BA2554" s="37"/>
      <c r="BB2554" s="37"/>
      <c r="BC2554" s="37"/>
      <c r="BD2554" s="37"/>
      <c r="BE2554" s="37"/>
      <c r="BF2554" s="37"/>
      <c r="BG2554" s="37"/>
      <c r="BH2554" s="37"/>
      <c r="BI2554" s="37"/>
      <c r="BJ2554" s="37"/>
      <c r="BK2554" s="37"/>
      <c r="BL2554" s="37"/>
      <c r="BM2554" s="37"/>
      <c r="BN2554" s="37"/>
      <c r="BO2554" s="37"/>
      <c r="BP2554" s="37"/>
      <c r="BQ2554" s="37"/>
      <c r="BR2554" s="37"/>
      <c r="BS2554" s="37"/>
      <c r="BT2554" s="37"/>
      <c r="BU2554" s="37"/>
      <c r="BV2554" s="37"/>
      <c r="BW2554" s="37"/>
      <c r="BX2554" s="37"/>
      <c r="BY2554" s="37"/>
      <c r="BZ2554" s="37"/>
      <c r="CA2554" s="37"/>
      <c r="CB2554" s="37"/>
      <c r="CC2554" s="37"/>
      <c r="CD2554" s="37"/>
      <c r="CE2554" s="37"/>
      <c r="CF2554" s="37"/>
      <c r="CG2554" s="37"/>
      <c r="CH2554" s="37"/>
      <c r="CI2554" s="37"/>
      <c r="CJ2554" s="37"/>
      <c r="CK2554" s="37"/>
      <c r="CL2554" s="37"/>
      <c r="CM2554" s="37"/>
      <c r="CN2554" s="37"/>
      <c r="CO2554" s="37"/>
      <c r="CP2554" s="37"/>
      <c r="CQ2554" s="37"/>
      <c r="CR2554" s="37"/>
      <c r="CS2554" s="37"/>
      <c r="CT2554" s="37"/>
      <c r="CU2554" s="37"/>
      <c r="CV2554" s="37"/>
      <c r="CW2554" s="37"/>
      <c r="CX2554" s="37"/>
      <c r="CY2554" s="37"/>
      <c r="CZ2554" s="37"/>
      <c r="DA2554" s="37"/>
      <c r="DB2554" s="37"/>
      <c r="DC2554" s="37"/>
      <c r="DD2554" s="37"/>
      <c r="DE2554" s="37"/>
      <c r="DF2554" s="37"/>
      <c r="DG2554" s="37"/>
      <c r="DH2554" s="37"/>
      <c r="DI2554" s="37"/>
      <c r="DJ2554" s="37"/>
      <c r="DK2554" s="37"/>
      <c r="DL2554" s="37"/>
      <c r="DR2554" s="37"/>
      <c r="DS2554" s="37"/>
      <c r="DT2554" s="37"/>
      <c r="DU2554" s="37"/>
      <c r="DV2554" s="37"/>
      <c r="DW2554" s="37"/>
      <c r="DX2554" s="37"/>
      <c r="DY2554" s="37"/>
      <c r="DZ2554" s="37"/>
      <c r="EA2554" s="37"/>
      <c r="EB2554" s="37"/>
      <c r="EC2554" s="37"/>
      <c r="ED2554" s="37"/>
      <c r="EE2554" s="37"/>
      <c r="EF2554" s="37"/>
      <c r="EG2554" s="37"/>
      <c r="EH2554" s="37"/>
      <c r="EI2554" s="37"/>
      <c r="EJ2554" s="37"/>
      <c r="EK2554" s="37"/>
      <c r="EL2554" s="37"/>
      <c r="EM2554" s="37"/>
      <c r="EN2554" s="37"/>
      <c r="EO2554" s="37"/>
      <c r="EP2554" s="37"/>
      <c r="EQ2554" s="37"/>
      <c r="ER2554" s="37"/>
      <c r="ES2554" s="37"/>
      <c r="ET2554" s="37"/>
      <c r="EU2554" s="37"/>
      <c r="EV2554" s="37"/>
      <c r="EW2554" s="37"/>
      <c r="EX2554" s="37"/>
      <c r="EY2554" s="37"/>
      <c r="EZ2554" s="37"/>
      <c r="FA2554" s="37"/>
      <c r="FB2554" s="37"/>
      <c r="FC2554" s="37"/>
      <c r="FD2554" s="37"/>
    </row>
    <row r="2555" spans="2:160" x14ac:dyDescent="0.5">
      <c r="B2555" s="36" t="s">
        <v>2750</v>
      </c>
      <c r="C2555" s="18">
        <v>-1.8546134296696271E-2</v>
      </c>
      <c r="H2555" s="37"/>
      <c r="I2555" s="37"/>
      <c r="J2555" s="37"/>
      <c r="K2555" s="37"/>
      <c r="L2555" s="37"/>
      <c r="M2555" s="37"/>
      <c r="N2555" s="37"/>
      <c r="O2555" s="37"/>
      <c r="P2555" s="37"/>
      <c r="Q2555" s="37"/>
      <c r="R2555" s="37"/>
      <c r="S2555" s="37"/>
      <c r="T2555" s="37"/>
      <c r="U2555" s="37"/>
      <c r="V2555" s="37"/>
      <c r="W2555" s="37"/>
      <c r="X2555" s="37"/>
      <c r="Y2555" s="37"/>
      <c r="Z2555" s="37"/>
      <c r="AA2555" s="37"/>
      <c r="AB2555" s="37"/>
      <c r="AC2555" s="37"/>
      <c r="AD2555" s="37"/>
      <c r="AE2555" s="37"/>
      <c r="AF2555" s="37"/>
      <c r="AG2555" s="37"/>
      <c r="AH2555" s="37"/>
      <c r="AI2555" s="37"/>
      <c r="AJ2555" s="37"/>
      <c r="AK2555" s="37"/>
      <c r="AL2555" s="37"/>
      <c r="AM2555" s="37"/>
      <c r="AN2555" s="37"/>
      <c r="AO2555" s="37"/>
      <c r="AP2555" s="37"/>
      <c r="AQ2555" s="37"/>
      <c r="AR2555" s="37"/>
      <c r="AS2555" s="37"/>
      <c r="AT2555" s="37"/>
      <c r="AU2555" s="37"/>
      <c r="AV2555" s="37"/>
      <c r="AW2555" s="37"/>
      <c r="AX2555" s="37"/>
      <c r="AY2555" s="37"/>
      <c r="AZ2555" s="37"/>
      <c r="BA2555" s="37"/>
      <c r="BB2555" s="37"/>
      <c r="BC2555" s="37"/>
      <c r="BD2555" s="37"/>
      <c r="BE2555" s="37"/>
      <c r="BF2555" s="37"/>
      <c r="BG2555" s="37"/>
      <c r="BH2555" s="37"/>
      <c r="BI2555" s="37"/>
      <c r="BJ2555" s="37"/>
      <c r="BK2555" s="37"/>
      <c r="BL2555" s="37"/>
      <c r="BM2555" s="37"/>
      <c r="BN2555" s="37"/>
      <c r="BO2555" s="37"/>
      <c r="BP2555" s="37"/>
      <c r="BQ2555" s="37"/>
      <c r="BR2555" s="37"/>
      <c r="BS2555" s="37"/>
      <c r="BT2555" s="37"/>
      <c r="BU2555" s="37"/>
      <c r="BV2555" s="37"/>
      <c r="BW2555" s="37"/>
      <c r="BX2555" s="37"/>
      <c r="BY2555" s="37"/>
      <c r="BZ2555" s="37"/>
      <c r="CA2555" s="37"/>
      <c r="CB2555" s="37"/>
      <c r="CC2555" s="37"/>
      <c r="CD2555" s="37"/>
      <c r="CE2555" s="37"/>
      <c r="CF2555" s="37"/>
      <c r="CG2555" s="37"/>
      <c r="CH2555" s="37"/>
      <c r="CI2555" s="37"/>
      <c r="CJ2555" s="37"/>
      <c r="CK2555" s="37"/>
      <c r="CL2555" s="37"/>
      <c r="CM2555" s="37"/>
      <c r="CN2555" s="37"/>
      <c r="CO2555" s="37"/>
      <c r="CP2555" s="37"/>
      <c r="CQ2555" s="37"/>
      <c r="CR2555" s="37"/>
      <c r="CS2555" s="37"/>
      <c r="CT2555" s="37"/>
      <c r="CU2555" s="37"/>
      <c r="CV2555" s="37"/>
      <c r="CW2555" s="37"/>
      <c r="CX2555" s="37"/>
      <c r="CY2555" s="37"/>
      <c r="CZ2555" s="37"/>
      <c r="DA2555" s="37"/>
      <c r="DB2555" s="37"/>
      <c r="DC2555" s="37"/>
      <c r="DD2555" s="37"/>
      <c r="DE2555" s="37"/>
      <c r="DF2555" s="37"/>
      <c r="DG2555" s="37"/>
      <c r="DH2555" s="37"/>
      <c r="DI2555" s="37"/>
      <c r="DJ2555" s="37"/>
      <c r="DK2555" s="37"/>
      <c r="DL2555" s="37"/>
      <c r="DR2555" s="37"/>
      <c r="DS2555" s="37"/>
      <c r="DT2555" s="37"/>
      <c r="DU2555" s="37"/>
      <c r="DV2555" s="37"/>
      <c r="DW2555" s="37"/>
      <c r="DX2555" s="37"/>
      <c r="DY2555" s="37"/>
      <c r="DZ2555" s="37"/>
      <c r="EA2555" s="37"/>
      <c r="EB2555" s="37"/>
      <c r="EC2555" s="37"/>
      <c r="ED2555" s="37"/>
      <c r="EE2555" s="37"/>
      <c r="EF2555" s="37"/>
      <c r="EG2555" s="37"/>
      <c r="EH2555" s="37"/>
      <c r="EI2555" s="37"/>
      <c r="EJ2555" s="37"/>
      <c r="EK2555" s="37"/>
      <c r="EL2555" s="37"/>
      <c r="EM2555" s="37"/>
      <c r="EN2555" s="37"/>
      <c r="EO2555" s="37"/>
      <c r="EP2555" s="37"/>
      <c r="EQ2555" s="37"/>
      <c r="ER2555" s="37"/>
      <c r="ES2555" s="37"/>
      <c r="ET2555" s="37"/>
      <c r="EU2555" s="37"/>
      <c r="EV2555" s="37"/>
      <c r="EW2555" s="37"/>
      <c r="EX2555" s="37"/>
      <c r="EY2555" s="37"/>
      <c r="EZ2555" s="37"/>
      <c r="FA2555" s="37"/>
      <c r="FB2555" s="37"/>
      <c r="FC2555" s="37"/>
      <c r="FD2555" s="37"/>
    </row>
    <row r="2556" spans="2:160" x14ac:dyDescent="0.5">
      <c r="B2556" s="36" t="s">
        <v>2751</v>
      </c>
      <c r="C2556" s="18">
        <v>8.6029789419621583E-3</v>
      </c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  <c r="R2556" s="37"/>
      <c r="S2556" s="37"/>
      <c r="T2556" s="37"/>
      <c r="U2556" s="37"/>
      <c r="V2556" s="37"/>
      <c r="W2556" s="37"/>
      <c r="X2556" s="37"/>
      <c r="Y2556" s="37"/>
      <c r="Z2556" s="37"/>
      <c r="AA2556" s="37"/>
      <c r="AB2556" s="37"/>
      <c r="AC2556" s="37"/>
      <c r="AD2556" s="37"/>
      <c r="AE2556" s="37"/>
      <c r="AF2556" s="37"/>
      <c r="AG2556" s="37"/>
      <c r="AH2556" s="37"/>
      <c r="AI2556" s="37"/>
      <c r="AJ2556" s="37"/>
      <c r="AK2556" s="37"/>
      <c r="AL2556" s="37"/>
      <c r="AM2556" s="37"/>
      <c r="AN2556" s="37"/>
      <c r="AO2556" s="37"/>
      <c r="AP2556" s="37"/>
      <c r="AQ2556" s="37"/>
      <c r="AR2556" s="37"/>
      <c r="AS2556" s="37"/>
      <c r="AT2556" s="37"/>
      <c r="AU2556" s="37"/>
      <c r="AV2556" s="37"/>
      <c r="AW2556" s="37"/>
      <c r="AX2556" s="37"/>
      <c r="AY2556" s="37"/>
      <c r="AZ2556" s="37"/>
      <c r="BA2556" s="37"/>
      <c r="BB2556" s="37"/>
      <c r="BC2556" s="37"/>
      <c r="BD2556" s="37"/>
      <c r="BE2556" s="37"/>
      <c r="BF2556" s="37"/>
      <c r="BG2556" s="37"/>
      <c r="BH2556" s="37"/>
      <c r="BI2556" s="37"/>
      <c r="BJ2556" s="37"/>
      <c r="BK2556" s="37"/>
      <c r="BL2556" s="37"/>
      <c r="BM2556" s="37"/>
      <c r="BN2556" s="37"/>
      <c r="BO2556" s="37"/>
      <c r="BP2556" s="37"/>
      <c r="BQ2556" s="37"/>
      <c r="BR2556" s="37"/>
      <c r="BS2556" s="37"/>
      <c r="BT2556" s="37"/>
      <c r="BU2556" s="37"/>
      <c r="BV2556" s="37"/>
      <c r="BW2556" s="37"/>
      <c r="BX2556" s="37"/>
      <c r="BY2556" s="37"/>
      <c r="BZ2556" s="37"/>
      <c r="CA2556" s="37"/>
      <c r="CB2556" s="37"/>
      <c r="CC2556" s="37"/>
      <c r="CD2556" s="37"/>
      <c r="CE2556" s="37"/>
      <c r="CF2556" s="37"/>
      <c r="CG2556" s="37"/>
      <c r="CH2556" s="37"/>
      <c r="CI2556" s="37"/>
      <c r="CJ2556" s="37"/>
      <c r="CK2556" s="37"/>
      <c r="CL2556" s="37"/>
      <c r="CM2556" s="37"/>
      <c r="CN2556" s="37"/>
      <c r="CO2556" s="37"/>
      <c r="CP2556" s="37"/>
      <c r="CQ2556" s="37"/>
      <c r="CR2556" s="37"/>
      <c r="CS2556" s="37"/>
      <c r="CT2556" s="37"/>
      <c r="CU2556" s="37"/>
      <c r="CV2556" s="37"/>
      <c r="CW2556" s="37"/>
      <c r="CX2556" s="37"/>
      <c r="CY2556" s="37"/>
      <c r="CZ2556" s="37"/>
      <c r="DA2556" s="37"/>
      <c r="DB2556" s="37"/>
      <c r="DC2556" s="37"/>
      <c r="DD2556" s="37"/>
      <c r="DE2556" s="37"/>
      <c r="DF2556" s="37"/>
      <c r="DG2556" s="37"/>
      <c r="DH2556" s="37"/>
      <c r="DI2556" s="37"/>
      <c r="DJ2556" s="37"/>
      <c r="DK2556" s="37"/>
      <c r="DL2556" s="37"/>
      <c r="DR2556" s="37"/>
      <c r="DS2556" s="37"/>
      <c r="DT2556" s="37"/>
      <c r="DU2556" s="37"/>
      <c r="DV2556" s="37"/>
      <c r="DW2556" s="37"/>
      <c r="DX2556" s="37"/>
      <c r="DY2556" s="37"/>
      <c r="DZ2556" s="37"/>
      <c r="EA2556" s="37"/>
      <c r="EB2556" s="37"/>
      <c r="EC2556" s="37"/>
      <c r="ED2556" s="37"/>
      <c r="EE2556" s="37"/>
      <c r="EF2556" s="37"/>
      <c r="EG2556" s="37"/>
      <c r="EH2556" s="37"/>
      <c r="EI2556" s="37"/>
      <c r="EJ2556" s="37"/>
      <c r="EK2556" s="37"/>
      <c r="EL2556" s="37"/>
      <c r="EM2556" s="37"/>
      <c r="EN2556" s="37"/>
      <c r="EO2556" s="37"/>
      <c r="EP2556" s="37"/>
      <c r="EQ2556" s="37"/>
      <c r="ER2556" s="37"/>
      <c r="ES2556" s="37"/>
      <c r="ET2556" s="37"/>
      <c r="EU2556" s="37"/>
      <c r="EV2556" s="37"/>
      <c r="EW2556" s="37"/>
      <c r="EX2556" s="37"/>
      <c r="EY2556" s="37"/>
      <c r="EZ2556" s="37"/>
      <c r="FA2556" s="37"/>
      <c r="FB2556" s="37"/>
      <c r="FC2556" s="37"/>
      <c r="FD2556" s="37"/>
    </row>
    <row r="2557" spans="2:160" x14ac:dyDescent="0.5">
      <c r="B2557" s="36" t="s">
        <v>2752</v>
      </c>
      <c r="C2557" s="18">
        <v>-1.0874177806075025E-4</v>
      </c>
      <c r="H2557" s="37"/>
      <c r="I2557" s="37"/>
      <c r="J2557" s="37"/>
      <c r="K2557" s="37"/>
      <c r="L2557" s="37"/>
      <c r="M2557" s="37"/>
      <c r="N2557" s="37"/>
      <c r="O2557" s="37"/>
      <c r="P2557" s="37"/>
      <c r="Q2557" s="37"/>
      <c r="R2557" s="37"/>
      <c r="S2557" s="37"/>
      <c r="T2557" s="37"/>
      <c r="U2557" s="37"/>
      <c r="V2557" s="37"/>
      <c r="W2557" s="37"/>
      <c r="X2557" s="37"/>
      <c r="Y2557" s="37"/>
      <c r="Z2557" s="37"/>
      <c r="AA2557" s="37"/>
      <c r="AB2557" s="37"/>
      <c r="AC2557" s="37"/>
      <c r="AD2557" s="37"/>
      <c r="AE2557" s="37"/>
      <c r="AF2557" s="37"/>
      <c r="AG2557" s="37"/>
      <c r="AH2557" s="37"/>
      <c r="AI2557" s="37"/>
      <c r="AJ2557" s="37"/>
      <c r="AK2557" s="37"/>
      <c r="AL2557" s="37"/>
      <c r="AM2557" s="37"/>
      <c r="AN2557" s="37"/>
      <c r="AO2557" s="37"/>
      <c r="AP2557" s="37"/>
      <c r="AQ2557" s="37"/>
      <c r="AR2557" s="37"/>
      <c r="AS2557" s="37"/>
      <c r="AT2557" s="37"/>
      <c r="AU2557" s="37"/>
      <c r="AV2557" s="37"/>
      <c r="AW2557" s="37"/>
      <c r="AX2557" s="37"/>
      <c r="AY2557" s="37"/>
      <c r="AZ2557" s="37"/>
      <c r="BA2557" s="37"/>
      <c r="BB2557" s="37"/>
      <c r="BC2557" s="37"/>
      <c r="BD2557" s="37"/>
      <c r="BE2557" s="37"/>
      <c r="BF2557" s="37"/>
      <c r="BG2557" s="37"/>
      <c r="BH2557" s="37"/>
      <c r="BI2557" s="37"/>
      <c r="BJ2557" s="37"/>
      <c r="BK2557" s="37"/>
      <c r="BL2557" s="37"/>
      <c r="BM2557" s="37"/>
      <c r="BN2557" s="37"/>
      <c r="BO2557" s="37"/>
      <c r="BP2557" s="37"/>
      <c r="BQ2557" s="37"/>
      <c r="BR2557" s="37"/>
      <c r="BS2557" s="37"/>
      <c r="BT2557" s="37"/>
      <c r="BU2557" s="37"/>
      <c r="BV2557" s="37"/>
      <c r="BW2557" s="37"/>
      <c r="BX2557" s="37"/>
      <c r="BY2557" s="37"/>
      <c r="BZ2557" s="37"/>
      <c r="CA2557" s="37"/>
      <c r="CB2557" s="37"/>
      <c r="CC2557" s="37"/>
      <c r="CD2557" s="37"/>
      <c r="CE2557" s="37"/>
      <c r="CF2557" s="37"/>
      <c r="CG2557" s="37"/>
      <c r="CH2557" s="37"/>
      <c r="CI2557" s="37"/>
      <c r="CJ2557" s="37"/>
      <c r="CK2557" s="37"/>
      <c r="CL2557" s="37"/>
      <c r="CM2557" s="37"/>
      <c r="CN2557" s="37"/>
      <c r="CO2557" s="37"/>
      <c r="CP2557" s="37"/>
      <c r="CQ2557" s="37"/>
      <c r="CR2557" s="37"/>
      <c r="CS2557" s="37"/>
      <c r="CT2557" s="37"/>
      <c r="CU2557" s="37"/>
      <c r="CV2557" s="37"/>
      <c r="CW2557" s="37"/>
      <c r="CX2557" s="37"/>
      <c r="CY2557" s="37"/>
      <c r="CZ2557" s="37"/>
      <c r="DA2557" s="37"/>
      <c r="DB2557" s="37"/>
      <c r="DC2557" s="37"/>
      <c r="DD2557" s="37"/>
      <c r="DE2557" s="37"/>
      <c r="DF2557" s="37"/>
      <c r="DG2557" s="37"/>
      <c r="DH2557" s="37"/>
      <c r="DI2557" s="37"/>
      <c r="DJ2557" s="37"/>
      <c r="DK2557" s="37"/>
      <c r="DL2557" s="37"/>
      <c r="DR2557" s="37"/>
      <c r="DS2557" s="37"/>
      <c r="DT2557" s="37"/>
      <c r="DU2557" s="37"/>
      <c r="DV2557" s="37"/>
      <c r="DW2557" s="37"/>
      <c r="DX2557" s="37"/>
      <c r="DY2557" s="37"/>
      <c r="DZ2557" s="37"/>
      <c r="EA2557" s="37"/>
      <c r="EB2557" s="37"/>
      <c r="EC2557" s="37"/>
      <c r="ED2557" s="37"/>
      <c r="EE2557" s="37"/>
      <c r="EF2557" s="37"/>
      <c r="EG2557" s="37"/>
      <c r="EH2557" s="37"/>
      <c r="EI2557" s="37"/>
      <c r="EJ2557" s="37"/>
      <c r="EK2557" s="37"/>
      <c r="EL2557" s="37"/>
      <c r="EM2557" s="37"/>
      <c r="EN2557" s="37"/>
      <c r="EO2557" s="37"/>
      <c r="EP2557" s="37"/>
      <c r="EQ2557" s="37"/>
      <c r="ER2557" s="37"/>
      <c r="ES2557" s="37"/>
      <c r="ET2557" s="37"/>
      <c r="EU2557" s="37"/>
      <c r="EV2557" s="37"/>
      <c r="EW2557" s="37"/>
      <c r="EX2557" s="37"/>
      <c r="EY2557" s="37"/>
      <c r="EZ2557" s="37"/>
      <c r="FA2557" s="37"/>
      <c r="FB2557" s="37"/>
      <c r="FC2557" s="37"/>
      <c r="FD2557" s="37"/>
    </row>
    <row r="2558" spans="2:160" x14ac:dyDescent="0.5">
      <c r="B2558" s="36" t="s">
        <v>2753</v>
      </c>
      <c r="C2558" s="18">
        <v>6.3130140928757683E-4</v>
      </c>
      <c r="H2558" s="37"/>
      <c r="I2558" s="37"/>
      <c r="J2558" s="37"/>
      <c r="K2558" s="37"/>
      <c r="L2558" s="37"/>
      <c r="M2558" s="37"/>
      <c r="N2558" s="37"/>
      <c r="O2558" s="37"/>
      <c r="P2558" s="37"/>
      <c r="Q2558" s="37"/>
      <c r="R2558" s="37"/>
      <c r="S2558" s="37"/>
      <c r="T2558" s="37"/>
      <c r="U2558" s="37"/>
      <c r="V2558" s="37"/>
      <c r="W2558" s="37"/>
      <c r="X2558" s="37"/>
      <c r="Y2558" s="37"/>
      <c r="Z2558" s="37"/>
      <c r="AA2558" s="37"/>
      <c r="AB2558" s="37"/>
      <c r="AC2558" s="37"/>
      <c r="AD2558" s="37"/>
      <c r="AE2558" s="37"/>
      <c r="AF2558" s="37"/>
      <c r="AG2558" s="37"/>
      <c r="AH2558" s="37"/>
      <c r="AI2558" s="37"/>
      <c r="AJ2558" s="37"/>
      <c r="AK2558" s="37"/>
      <c r="AL2558" s="37"/>
      <c r="AM2558" s="37"/>
      <c r="AN2558" s="37"/>
      <c r="AO2558" s="37"/>
      <c r="AP2558" s="37"/>
      <c r="AQ2558" s="37"/>
      <c r="AR2558" s="37"/>
      <c r="AS2558" s="37"/>
      <c r="AT2558" s="37"/>
      <c r="AU2558" s="37"/>
      <c r="AV2558" s="37"/>
      <c r="AW2558" s="37"/>
      <c r="AX2558" s="37"/>
      <c r="AY2558" s="37"/>
      <c r="AZ2558" s="37"/>
      <c r="BA2558" s="37"/>
      <c r="BB2558" s="37"/>
      <c r="BC2558" s="37"/>
      <c r="BD2558" s="37"/>
      <c r="BE2558" s="37"/>
      <c r="BF2558" s="37"/>
      <c r="BG2558" s="37"/>
      <c r="BH2558" s="37"/>
      <c r="BI2558" s="37"/>
      <c r="BJ2558" s="37"/>
      <c r="BK2558" s="37"/>
      <c r="BL2558" s="37"/>
      <c r="BM2558" s="37"/>
      <c r="BN2558" s="37"/>
      <c r="BO2558" s="37"/>
      <c r="BP2558" s="37"/>
      <c r="BQ2558" s="37"/>
      <c r="BR2558" s="37"/>
      <c r="BS2558" s="37"/>
      <c r="BT2558" s="37"/>
      <c r="BU2558" s="37"/>
      <c r="BV2558" s="37"/>
      <c r="BW2558" s="37"/>
      <c r="BX2558" s="37"/>
      <c r="BY2558" s="37"/>
      <c r="BZ2558" s="37"/>
      <c r="CA2558" s="37"/>
      <c r="CB2558" s="37"/>
      <c r="CC2558" s="37"/>
      <c r="CD2558" s="37"/>
      <c r="CE2558" s="37"/>
      <c r="CF2558" s="37"/>
      <c r="CG2558" s="37"/>
      <c r="CH2558" s="37"/>
      <c r="CI2558" s="37"/>
      <c r="CJ2558" s="37"/>
      <c r="CK2558" s="37"/>
      <c r="CL2558" s="37"/>
      <c r="CM2558" s="37"/>
      <c r="CN2558" s="37"/>
      <c r="CO2558" s="37"/>
      <c r="CP2558" s="37"/>
      <c r="CQ2558" s="37"/>
      <c r="CR2558" s="37"/>
      <c r="CS2558" s="37"/>
      <c r="CT2558" s="37"/>
      <c r="CU2558" s="37"/>
      <c r="CV2558" s="37"/>
      <c r="CW2558" s="37"/>
      <c r="CX2558" s="37"/>
      <c r="CY2558" s="37"/>
      <c r="CZ2558" s="37"/>
      <c r="DA2558" s="37"/>
      <c r="DB2558" s="37"/>
      <c r="DC2558" s="37"/>
      <c r="DD2558" s="37"/>
      <c r="DE2558" s="37"/>
      <c r="DF2558" s="37"/>
      <c r="DG2558" s="37"/>
      <c r="DH2558" s="37"/>
      <c r="DI2558" s="37"/>
      <c r="DJ2558" s="37"/>
      <c r="DK2558" s="37"/>
      <c r="DL2558" s="37"/>
      <c r="DR2558" s="37"/>
      <c r="DS2558" s="37"/>
      <c r="DT2558" s="37"/>
      <c r="DU2558" s="37"/>
      <c r="DV2558" s="37"/>
      <c r="DW2558" s="37"/>
      <c r="DX2558" s="37"/>
      <c r="DY2558" s="37"/>
      <c r="DZ2558" s="37"/>
      <c r="EA2558" s="37"/>
      <c r="EB2558" s="37"/>
      <c r="EC2558" s="37"/>
      <c r="ED2558" s="37"/>
      <c r="EE2558" s="37"/>
      <c r="EF2558" s="37"/>
      <c r="EG2558" s="37"/>
      <c r="EH2558" s="37"/>
      <c r="EI2558" s="37"/>
      <c r="EJ2558" s="37"/>
      <c r="EK2558" s="37"/>
      <c r="EL2558" s="37"/>
      <c r="EM2558" s="37"/>
      <c r="EN2558" s="37"/>
      <c r="EO2558" s="37"/>
      <c r="EP2558" s="37"/>
      <c r="EQ2558" s="37"/>
      <c r="ER2558" s="37"/>
      <c r="ES2558" s="37"/>
      <c r="ET2558" s="37"/>
      <c r="EU2558" s="37"/>
      <c r="EV2558" s="37"/>
      <c r="EW2558" s="37"/>
      <c r="EX2558" s="37"/>
      <c r="EY2558" s="37"/>
      <c r="EZ2558" s="37"/>
      <c r="FA2558" s="37"/>
      <c r="FB2558" s="37"/>
      <c r="FC2558" s="37"/>
      <c r="FD2558" s="37"/>
    </row>
    <row r="2559" spans="2:160" x14ac:dyDescent="0.5">
      <c r="B2559" s="36" t="s">
        <v>2754</v>
      </c>
      <c r="C2559" s="18">
        <v>2.0501700522483235E-2</v>
      </c>
      <c r="H2559" s="37"/>
      <c r="I2559" s="37"/>
      <c r="J2559" s="37"/>
      <c r="K2559" s="37"/>
      <c r="L2559" s="37"/>
      <c r="M2559" s="37"/>
      <c r="N2559" s="37"/>
      <c r="O2559" s="37"/>
      <c r="P2559" s="37"/>
      <c r="Q2559" s="37"/>
      <c r="R2559" s="37"/>
      <c r="S2559" s="37"/>
      <c r="T2559" s="37"/>
      <c r="U2559" s="37"/>
      <c r="V2559" s="37"/>
      <c r="W2559" s="37"/>
      <c r="X2559" s="37"/>
      <c r="Y2559" s="37"/>
      <c r="Z2559" s="37"/>
      <c r="AA2559" s="37"/>
      <c r="AB2559" s="37"/>
      <c r="AC2559" s="37"/>
      <c r="AD2559" s="37"/>
      <c r="AE2559" s="37"/>
      <c r="AF2559" s="37"/>
      <c r="AG2559" s="37"/>
      <c r="AH2559" s="37"/>
      <c r="AI2559" s="37"/>
      <c r="AJ2559" s="37"/>
      <c r="AK2559" s="37"/>
      <c r="AL2559" s="37"/>
      <c r="AM2559" s="37"/>
      <c r="AN2559" s="37"/>
      <c r="AO2559" s="37"/>
      <c r="AP2559" s="37"/>
      <c r="AQ2559" s="37"/>
      <c r="AR2559" s="37"/>
      <c r="AS2559" s="37"/>
      <c r="AT2559" s="37"/>
      <c r="AU2559" s="37"/>
      <c r="AV2559" s="37"/>
      <c r="AW2559" s="37"/>
      <c r="AX2559" s="37"/>
      <c r="AY2559" s="37"/>
      <c r="AZ2559" s="37"/>
      <c r="BA2559" s="37"/>
      <c r="BB2559" s="37"/>
      <c r="BC2559" s="37"/>
      <c r="BD2559" s="37"/>
      <c r="BE2559" s="37"/>
      <c r="BF2559" s="37"/>
      <c r="BG2559" s="37"/>
      <c r="BH2559" s="37"/>
      <c r="BI2559" s="37"/>
      <c r="BJ2559" s="37"/>
      <c r="BK2559" s="37"/>
      <c r="BL2559" s="37"/>
      <c r="BM2559" s="37"/>
      <c r="BN2559" s="37"/>
      <c r="BO2559" s="37"/>
      <c r="BP2559" s="37"/>
      <c r="BQ2559" s="37"/>
      <c r="BR2559" s="37"/>
      <c r="BS2559" s="37"/>
      <c r="BT2559" s="37"/>
      <c r="BU2559" s="37"/>
      <c r="BV2559" s="37"/>
      <c r="BW2559" s="37"/>
      <c r="BX2559" s="37"/>
      <c r="BY2559" s="37"/>
      <c r="BZ2559" s="37"/>
      <c r="CA2559" s="37"/>
      <c r="CB2559" s="37"/>
      <c r="CC2559" s="37"/>
      <c r="CD2559" s="37"/>
      <c r="CE2559" s="37"/>
      <c r="CF2559" s="37"/>
      <c r="CG2559" s="37"/>
      <c r="CH2559" s="37"/>
      <c r="CI2559" s="37"/>
      <c r="CJ2559" s="37"/>
      <c r="CK2559" s="37"/>
      <c r="CL2559" s="37"/>
      <c r="CM2559" s="37"/>
      <c r="CN2559" s="37"/>
      <c r="CO2559" s="37"/>
      <c r="CP2559" s="37"/>
      <c r="CQ2559" s="37"/>
      <c r="CR2559" s="37"/>
      <c r="CS2559" s="37"/>
      <c r="CT2559" s="37"/>
      <c r="CU2559" s="37"/>
      <c r="CV2559" s="37"/>
      <c r="CW2559" s="37"/>
      <c r="CX2559" s="37"/>
      <c r="CY2559" s="37"/>
      <c r="CZ2559" s="37"/>
      <c r="DA2559" s="37"/>
      <c r="DB2559" s="37"/>
      <c r="DC2559" s="37"/>
      <c r="DD2559" s="37"/>
      <c r="DE2559" s="37"/>
      <c r="DF2559" s="37"/>
      <c r="DG2559" s="37"/>
      <c r="DH2559" s="37"/>
      <c r="DI2559" s="37"/>
      <c r="DJ2559" s="37"/>
      <c r="DK2559" s="37"/>
      <c r="DL2559" s="37"/>
      <c r="DR2559" s="37"/>
      <c r="DS2559" s="37"/>
      <c r="DT2559" s="37"/>
      <c r="DU2559" s="37"/>
      <c r="DV2559" s="37"/>
      <c r="DW2559" s="37"/>
      <c r="DX2559" s="37"/>
      <c r="DY2559" s="37"/>
      <c r="DZ2559" s="37"/>
      <c r="EA2559" s="37"/>
      <c r="EB2559" s="37"/>
      <c r="EC2559" s="37"/>
      <c r="ED2559" s="37"/>
      <c r="EE2559" s="37"/>
      <c r="EF2559" s="37"/>
      <c r="EG2559" s="37"/>
      <c r="EH2559" s="37"/>
      <c r="EI2559" s="37"/>
      <c r="EJ2559" s="37"/>
      <c r="EK2559" s="37"/>
      <c r="EL2559" s="37"/>
      <c r="EM2559" s="37"/>
      <c r="EN2559" s="37"/>
      <c r="EO2559" s="37"/>
      <c r="EP2559" s="37"/>
      <c r="EQ2559" s="37"/>
      <c r="ER2559" s="37"/>
      <c r="ES2559" s="37"/>
      <c r="ET2559" s="37"/>
      <c r="EU2559" s="37"/>
      <c r="EV2559" s="37"/>
      <c r="EW2559" s="37"/>
      <c r="EX2559" s="37"/>
      <c r="EY2559" s="37"/>
      <c r="EZ2559" s="37"/>
      <c r="FA2559" s="37"/>
      <c r="FB2559" s="37"/>
      <c r="FC2559" s="37"/>
      <c r="FD2559" s="37"/>
    </row>
    <row r="2560" spans="2:160" x14ac:dyDescent="0.5">
      <c r="B2560" s="36" t="s">
        <v>2755</v>
      </c>
      <c r="C2560" s="18">
        <v>1.0351429068683027E-2</v>
      </c>
      <c r="H2560" s="37"/>
      <c r="I2560" s="37"/>
      <c r="J2560" s="37"/>
      <c r="K2560" s="37"/>
      <c r="L2560" s="37"/>
      <c r="M2560" s="37"/>
      <c r="N2560" s="37"/>
      <c r="O2560" s="37"/>
      <c r="P2560" s="37"/>
      <c r="Q2560" s="37"/>
      <c r="R2560" s="37"/>
      <c r="S2560" s="37"/>
      <c r="T2560" s="37"/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F2560" s="37"/>
      <c r="AG2560" s="37"/>
      <c r="AH2560" s="37"/>
      <c r="AI2560" s="37"/>
      <c r="AJ2560" s="37"/>
      <c r="AK2560" s="37"/>
      <c r="AL2560" s="37"/>
      <c r="AM2560" s="37"/>
      <c r="AN2560" s="37"/>
      <c r="AO2560" s="37"/>
      <c r="AP2560" s="37"/>
      <c r="AQ2560" s="37"/>
      <c r="AR2560" s="37"/>
      <c r="AS2560" s="37"/>
      <c r="AT2560" s="37"/>
      <c r="AU2560" s="37"/>
      <c r="AV2560" s="37"/>
      <c r="AW2560" s="37"/>
      <c r="AX2560" s="37"/>
      <c r="AY2560" s="37"/>
      <c r="AZ2560" s="37"/>
      <c r="BA2560" s="37"/>
      <c r="BB2560" s="37"/>
      <c r="BC2560" s="37"/>
      <c r="BD2560" s="37"/>
      <c r="BE2560" s="37"/>
      <c r="BF2560" s="37"/>
      <c r="BG2560" s="37"/>
      <c r="BH2560" s="37"/>
      <c r="BI2560" s="37"/>
      <c r="BJ2560" s="37"/>
      <c r="BK2560" s="37"/>
      <c r="BL2560" s="37"/>
      <c r="BM2560" s="37"/>
      <c r="BN2560" s="37"/>
      <c r="BO2560" s="37"/>
      <c r="BP2560" s="37"/>
      <c r="BQ2560" s="37"/>
      <c r="BR2560" s="37"/>
      <c r="BS2560" s="37"/>
      <c r="BT2560" s="37"/>
      <c r="BU2560" s="37"/>
      <c r="BV2560" s="37"/>
      <c r="BW2560" s="37"/>
      <c r="BX2560" s="37"/>
      <c r="BY2560" s="37"/>
      <c r="BZ2560" s="37"/>
      <c r="CA2560" s="37"/>
      <c r="CB2560" s="37"/>
      <c r="CC2560" s="37"/>
      <c r="CD2560" s="37"/>
      <c r="CE2560" s="37"/>
      <c r="CF2560" s="37"/>
      <c r="CG2560" s="37"/>
      <c r="CH2560" s="37"/>
      <c r="CI2560" s="37"/>
      <c r="CJ2560" s="37"/>
      <c r="CK2560" s="37"/>
      <c r="CL2560" s="37"/>
      <c r="CM2560" s="37"/>
      <c r="CN2560" s="37"/>
      <c r="CO2560" s="37"/>
      <c r="CP2560" s="37"/>
      <c r="CQ2560" s="37"/>
      <c r="CR2560" s="37"/>
      <c r="CS2560" s="37"/>
      <c r="CT2560" s="37"/>
      <c r="CU2560" s="37"/>
      <c r="CV2560" s="37"/>
      <c r="CW2560" s="37"/>
      <c r="CX2560" s="37"/>
      <c r="CY2560" s="37"/>
      <c r="CZ2560" s="37"/>
      <c r="DA2560" s="37"/>
      <c r="DB2560" s="37"/>
      <c r="DC2560" s="37"/>
      <c r="DD2560" s="37"/>
      <c r="DE2560" s="37"/>
      <c r="DF2560" s="37"/>
      <c r="DG2560" s="37"/>
      <c r="DH2560" s="37"/>
      <c r="DI2560" s="37"/>
      <c r="DJ2560" s="37"/>
      <c r="DK2560" s="37"/>
      <c r="DL2560" s="37"/>
      <c r="DR2560" s="37"/>
      <c r="DS2560" s="37"/>
      <c r="DT2560" s="37"/>
      <c r="DU2560" s="37"/>
      <c r="DV2560" s="37"/>
      <c r="DW2560" s="37"/>
      <c r="DX2560" s="37"/>
      <c r="DY2560" s="37"/>
      <c r="DZ2560" s="37"/>
      <c r="EA2560" s="37"/>
      <c r="EB2560" s="37"/>
      <c r="EC2560" s="37"/>
      <c r="ED2560" s="37"/>
      <c r="EE2560" s="37"/>
      <c r="EF2560" s="37"/>
      <c r="EG2560" s="37"/>
      <c r="EH2560" s="37"/>
      <c r="EI2560" s="37"/>
      <c r="EJ2560" s="37"/>
      <c r="EK2560" s="37"/>
      <c r="EL2560" s="37"/>
      <c r="EM2560" s="37"/>
      <c r="EN2560" s="37"/>
      <c r="EO2560" s="37"/>
      <c r="EP2560" s="37"/>
      <c r="EQ2560" s="37"/>
      <c r="ER2560" s="37"/>
      <c r="ES2560" s="37"/>
      <c r="ET2560" s="37"/>
      <c r="EU2560" s="37"/>
      <c r="EV2560" s="37"/>
      <c r="EW2560" s="37"/>
      <c r="EX2560" s="37"/>
      <c r="EY2560" s="37"/>
      <c r="EZ2560" s="37"/>
      <c r="FA2560" s="37"/>
      <c r="FB2560" s="37"/>
      <c r="FC2560" s="37"/>
      <c r="FD2560" s="37"/>
    </row>
    <row r="2561" spans="2:160" x14ac:dyDescent="0.5">
      <c r="B2561" s="36" t="s">
        <v>2756</v>
      </c>
      <c r="C2561" s="18">
        <v>2.2084760229950096E-3</v>
      </c>
      <c r="H2561" s="37"/>
      <c r="I2561" s="37"/>
      <c r="J2561" s="37"/>
      <c r="K2561" s="37"/>
      <c r="L2561" s="37"/>
      <c r="M2561" s="37"/>
      <c r="N2561" s="37"/>
      <c r="O2561" s="37"/>
      <c r="P2561" s="37"/>
      <c r="Q2561" s="37"/>
      <c r="R2561" s="37"/>
      <c r="S2561" s="37"/>
      <c r="T2561" s="37"/>
      <c r="U2561" s="37"/>
      <c r="V2561" s="37"/>
      <c r="W2561" s="37"/>
      <c r="X2561" s="37"/>
      <c r="Y2561" s="37"/>
      <c r="Z2561" s="37"/>
      <c r="AA2561" s="37"/>
      <c r="AB2561" s="37"/>
      <c r="AC2561" s="37"/>
      <c r="AD2561" s="37"/>
      <c r="AE2561" s="37"/>
      <c r="AF2561" s="37"/>
      <c r="AG2561" s="37"/>
      <c r="AH2561" s="37"/>
      <c r="AI2561" s="37"/>
      <c r="AJ2561" s="37"/>
      <c r="AK2561" s="37"/>
      <c r="AL2561" s="37"/>
      <c r="AM2561" s="37"/>
      <c r="AN2561" s="37"/>
      <c r="AO2561" s="37"/>
      <c r="AP2561" s="37"/>
      <c r="AQ2561" s="37"/>
      <c r="AR2561" s="37"/>
      <c r="AS2561" s="37"/>
      <c r="AT2561" s="37"/>
      <c r="AU2561" s="37"/>
      <c r="AV2561" s="37"/>
      <c r="AW2561" s="37"/>
      <c r="AX2561" s="37"/>
      <c r="AY2561" s="37"/>
      <c r="AZ2561" s="37"/>
      <c r="BA2561" s="37"/>
      <c r="BB2561" s="37"/>
      <c r="BC2561" s="37"/>
      <c r="BD2561" s="37"/>
      <c r="BE2561" s="37"/>
      <c r="BF2561" s="37"/>
      <c r="BG2561" s="37"/>
      <c r="BH2561" s="37"/>
      <c r="BI2561" s="37"/>
      <c r="BJ2561" s="37"/>
      <c r="BK2561" s="37"/>
      <c r="BL2561" s="37"/>
      <c r="BM2561" s="37"/>
      <c r="BN2561" s="37"/>
      <c r="BO2561" s="37"/>
      <c r="BP2561" s="37"/>
      <c r="BQ2561" s="37"/>
      <c r="BR2561" s="37"/>
      <c r="BS2561" s="37"/>
      <c r="BT2561" s="37"/>
      <c r="BU2561" s="37"/>
      <c r="BV2561" s="37"/>
      <c r="BW2561" s="37"/>
      <c r="BX2561" s="37"/>
      <c r="BY2561" s="37"/>
      <c r="BZ2561" s="37"/>
      <c r="CA2561" s="37"/>
      <c r="CB2561" s="37"/>
      <c r="CC2561" s="37"/>
      <c r="CD2561" s="37"/>
      <c r="CE2561" s="37"/>
      <c r="CF2561" s="37"/>
      <c r="CG2561" s="37"/>
      <c r="CH2561" s="37"/>
      <c r="CI2561" s="37"/>
      <c r="CJ2561" s="37"/>
      <c r="CK2561" s="37"/>
      <c r="CL2561" s="37"/>
      <c r="CM2561" s="37"/>
      <c r="CN2561" s="37"/>
      <c r="CO2561" s="37"/>
      <c r="CP2561" s="37"/>
      <c r="CQ2561" s="37"/>
      <c r="CR2561" s="37"/>
      <c r="CS2561" s="37"/>
      <c r="CT2561" s="37"/>
      <c r="CU2561" s="37"/>
      <c r="CV2561" s="37"/>
      <c r="CW2561" s="37"/>
      <c r="CX2561" s="37"/>
      <c r="CY2561" s="37"/>
      <c r="CZ2561" s="37"/>
      <c r="DA2561" s="37"/>
      <c r="DB2561" s="37"/>
      <c r="DC2561" s="37"/>
      <c r="DD2561" s="37"/>
      <c r="DE2561" s="37"/>
      <c r="DF2561" s="37"/>
      <c r="DG2561" s="37"/>
      <c r="DH2561" s="37"/>
      <c r="DI2561" s="37"/>
      <c r="DJ2561" s="37"/>
      <c r="DK2561" s="37"/>
      <c r="DL2561" s="37"/>
      <c r="DR2561" s="37"/>
      <c r="DS2561" s="37"/>
      <c r="DT2561" s="37"/>
      <c r="DU2561" s="37"/>
      <c r="DV2561" s="37"/>
      <c r="DW2561" s="37"/>
      <c r="DX2561" s="37"/>
      <c r="DY2561" s="37"/>
      <c r="DZ2561" s="37"/>
      <c r="EA2561" s="37"/>
      <c r="EB2561" s="37"/>
      <c r="EC2561" s="37"/>
      <c r="ED2561" s="37"/>
      <c r="EE2561" s="37"/>
      <c r="EF2561" s="37"/>
      <c r="EG2561" s="37"/>
      <c r="EH2561" s="37"/>
      <c r="EI2561" s="37"/>
      <c r="EJ2561" s="37"/>
      <c r="EK2561" s="37"/>
      <c r="EL2561" s="37"/>
      <c r="EM2561" s="37"/>
      <c r="EN2561" s="37"/>
      <c r="EO2561" s="37"/>
      <c r="EP2561" s="37"/>
      <c r="EQ2561" s="37"/>
      <c r="ER2561" s="37"/>
      <c r="ES2561" s="37"/>
      <c r="ET2561" s="37"/>
      <c r="EU2561" s="37"/>
      <c r="EV2561" s="37"/>
      <c r="EW2561" s="37"/>
      <c r="EX2561" s="37"/>
      <c r="EY2561" s="37"/>
      <c r="EZ2561" s="37"/>
      <c r="FA2561" s="37"/>
      <c r="FB2561" s="37"/>
      <c r="FC2561" s="37"/>
      <c r="FD2561" s="37"/>
    </row>
    <row r="2562" spans="2:160" x14ac:dyDescent="0.5">
      <c r="B2562" s="36" t="s">
        <v>2757</v>
      </c>
      <c r="C2562" s="18">
        <v>1.9109064556263711E-2</v>
      </c>
      <c r="H2562" s="37"/>
      <c r="I2562" s="37"/>
      <c r="J2562" s="37"/>
      <c r="K2562" s="37"/>
      <c r="L2562" s="37"/>
      <c r="M2562" s="37"/>
      <c r="N2562" s="37"/>
      <c r="O2562" s="37"/>
      <c r="P2562" s="37"/>
      <c r="Q2562" s="37"/>
      <c r="R2562" s="37"/>
      <c r="S2562" s="37"/>
      <c r="T2562" s="37"/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F2562" s="37"/>
      <c r="AG2562" s="37"/>
      <c r="AH2562" s="37"/>
      <c r="AI2562" s="37"/>
      <c r="AJ2562" s="37"/>
      <c r="AK2562" s="37"/>
      <c r="AL2562" s="37"/>
      <c r="AM2562" s="37"/>
      <c r="AN2562" s="37"/>
      <c r="AO2562" s="37"/>
      <c r="AP2562" s="37"/>
      <c r="AQ2562" s="37"/>
      <c r="AR2562" s="37"/>
      <c r="AS2562" s="37"/>
      <c r="AT2562" s="37"/>
      <c r="AU2562" s="37"/>
      <c r="AV2562" s="37"/>
      <c r="AW2562" s="37"/>
      <c r="AX2562" s="37"/>
      <c r="AY2562" s="37"/>
      <c r="AZ2562" s="37"/>
      <c r="BA2562" s="37"/>
      <c r="BB2562" s="37"/>
      <c r="BC2562" s="37"/>
      <c r="BD2562" s="37"/>
      <c r="BE2562" s="37"/>
      <c r="BF2562" s="37"/>
      <c r="BG2562" s="37"/>
      <c r="BH2562" s="37"/>
      <c r="BI2562" s="37"/>
      <c r="BJ2562" s="37"/>
      <c r="BK2562" s="37"/>
      <c r="BL2562" s="37"/>
      <c r="BM2562" s="37"/>
      <c r="BN2562" s="37"/>
      <c r="BO2562" s="37"/>
      <c r="BP2562" s="37"/>
      <c r="BQ2562" s="37"/>
      <c r="BR2562" s="37"/>
      <c r="BS2562" s="37"/>
      <c r="BT2562" s="37"/>
      <c r="BU2562" s="37"/>
      <c r="BV2562" s="37"/>
      <c r="BW2562" s="37"/>
      <c r="BX2562" s="37"/>
      <c r="BY2562" s="37"/>
      <c r="BZ2562" s="37"/>
      <c r="CA2562" s="37"/>
      <c r="CB2562" s="37"/>
      <c r="CC2562" s="37"/>
      <c r="CD2562" s="37"/>
      <c r="CE2562" s="37"/>
      <c r="CF2562" s="37"/>
      <c r="CG2562" s="37"/>
      <c r="CH2562" s="37"/>
      <c r="CI2562" s="37"/>
      <c r="CJ2562" s="37"/>
      <c r="CK2562" s="37"/>
      <c r="CL2562" s="37"/>
      <c r="CM2562" s="37"/>
      <c r="CN2562" s="37"/>
      <c r="CO2562" s="37"/>
      <c r="CP2562" s="37"/>
      <c r="CQ2562" s="37"/>
      <c r="CR2562" s="37"/>
      <c r="CS2562" s="37"/>
      <c r="CT2562" s="37"/>
      <c r="CU2562" s="37"/>
      <c r="CV2562" s="37"/>
      <c r="CW2562" s="37"/>
      <c r="CX2562" s="37"/>
      <c r="CY2562" s="37"/>
      <c r="CZ2562" s="37"/>
      <c r="DA2562" s="37"/>
      <c r="DB2562" s="37"/>
      <c r="DC2562" s="37"/>
      <c r="DD2562" s="37"/>
      <c r="DE2562" s="37"/>
      <c r="DF2562" s="37"/>
      <c r="DG2562" s="37"/>
      <c r="DH2562" s="37"/>
      <c r="DI2562" s="37"/>
      <c r="DJ2562" s="37"/>
      <c r="DK2562" s="37"/>
      <c r="DL2562" s="37"/>
      <c r="DR2562" s="37"/>
      <c r="DS2562" s="37"/>
      <c r="DT2562" s="37"/>
      <c r="DU2562" s="37"/>
      <c r="DV2562" s="37"/>
      <c r="DW2562" s="37"/>
      <c r="DX2562" s="37"/>
      <c r="DY2562" s="37"/>
      <c r="DZ2562" s="37"/>
      <c r="EA2562" s="37"/>
      <c r="EB2562" s="37"/>
      <c r="EC2562" s="37"/>
      <c r="ED2562" s="37"/>
      <c r="EE2562" s="37"/>
      <c r="EF2562" s="37"/>
      <c r="EG2562" s="37"/>
      <c r="EH2562" s="37"/>
      <c r="EI2562" s="37"/>
      <c r="EJ2562" s="37"/>
      <c r="EK2562" s="37"/>
      <c r="EL2562" s="37"/>
      <c r="EM2562" s="37"/>
      <c r="EN2562" s="37"/>
      <c r="EO2562" s="37"/>
      <c r="EP2562" s="37"/>
      <c r="EQ2562" s="37"/>
      <c r="ER2562" s="37"/>
      <c r="ES2562" s="37"/>
      <c r="ET2562" s="37"/>
      <c r="EU2562" s="37"/>
      <c r="EV2562" s="37"/>
      <c r="EW2562" s="37"/>
      <c r="EX2562" s="37"/>
      <c r="EY2562" s="37"/>
      <c r="EZ2562" s="37"/>
      <c r="FA2562" s="37"/>
      <c r="FB2562" s="37"/>
      <c r="FC2562" s="37"/>
      <c r="FD2562" s="37"/>
    </row>
    <row r="2563" spans="2:160" x14ac:dyDescent="0.5">
      <c r="B2563" s="36" t="s">
        <v>2758</v>
      </c>
      <c r="C2563" s="18">
        <v>-1.8577067139231573E-3</v>
      </c>
      <c r="H2563" s="37"/>
      <c r="I2563" s="37"/>
      <c r="J2563" s="37"/>
      <c r="K2563" s="37"/>
      <c r="L2563" s="37"/>
      <c r="M2563" s="37"/>
      <c r="N2563" s="37"/>
      <c r="O2563" s="37"/>
      <c r="P2563" s="37"/>
      <c r="Q2563" s="37"/>
      <c r="R2563" s="37"/>
      <c r="S2563" s="37"/>
      <c r="T2563" s="37"/>
      <c r="U2563" s="37"/>
      <c r="V2563" s="37"/>
      <c r="W2563" s="37"/>
      <c r="X2563" s="37"/>
      <c r="Y2563" s="37"/>
      <c r="Z2563" s="37"/>
      <c r="AA2563" s="37"/>
      <c r="AB2563" s="37"/>
      <c r="AC2563" s="37"/>
      <c r="AD2563" s="37"/>
      <c r="AE2563" s="37"/>
      <c r="AF2563" s="37"/>
      <c r="AG2563" s="37"/>
      <c r="AH2563" s="37"/>
      <c r="AI2563" s="37"/>
      <c r="AJ2563" s="37"/>
      <c r="AK2563" s="37"/>
      <c r="AL2563" s="37"/>
      <c r="AM2563" s="37"/>
      <c r="AN2563" s="37"/>
      <c r="AO2563" s="37"/>
      <c r="AP2563" s="37"/>
      <c r="AQ2563" s="37"/>
      <c r="AR2563" s="37"/>
      <c r="AS2563" s="37"/>
      <c r="AT2563" s="37"/>
      <c r="AU2563" s="37"/>
      <c r="AV2563" s="37"/>
      <c r="AW2563" s="37"/>
      <c r="AX2563" s="37"/>
      <c r="AY2563" s="37"/>
      <c r="AZ2563" s="37"/>
      <c r="BA2563" s="37"/>
      <c r="BB2563" s="37"/>
      <c r="BC2563" s="37"/>
      <c r="BD2563" s="37"/>
      <c r="BE2563" s="37"/>
      <c r="BF2563" s="37"/>
      <c r="BG2563" s="37"/>
      <c r="BH2563" s="37"/>
      <c r="BI2563" s="37"/>
      <c r="BJ2563" s="37"/>
      <c r="BK2563" s="37"/>
      <c r="BL2563" s="37"/>
      <c r="BM2563" s="37"/>
      <c r="BN2563" s="37"/>
      <c r="BO2563" s="37"/>
      <c r="BP2563" s="37"/>
      <c r="BQ2563" s="37"/>
      <c r="BR2563" s="37"/>
      <c r="BS2563" s="37"/>
      <c r="BT2563" s="37"/>
      <c r="BU2563" s="37"/>
      <c r="BV2563" s="37"/>
      <c r="BW2563" s="37"/>
      <c r="BX2563" s="37"/>
      <c r="BY2563" s="37"/>
      <c r="BZ2563" s="37"/>
      <c r="CA2563" s="37"/>
      <c r="CB2563" s="37"/>
      <c r="CC2563" s="37"/>
      <c r="CD2563" s="37"/>
      <c r="CE2563" s="37"/>
      <c r="CF2563" s="37"/>
      <c r="CG2563" s="37"/>
      <c r="CH2563" s="37"/>
      <c r="CI2563" s="37"/>
      <c r="CJ2563" s="37"/>
      <c r="CK2563" s="37"/>
      <c r="CL2563" s="37"/>
      <c r="CM2563" s="37"/>
      <c r="CN2563" s="37"/>
      <c r="CO2563" s="37"/>
      <c r="CP2563" s="37"/>
      <c r="CQ2563" s="37"/>
      <c r="CR2563" s="37"/>
      <c r="CS2563" s="37"/>
      <c r="CT2563" s="37"/>
      <c r="CU2563" s="37"/>
      <c r="CV2563" s="37"/>
      <c r="CW2563" s="37"/>
      <c r="CX2563" s="37"/>
      <c r="CY2563" s="37"/>
      <c r="CZ2563" s="37"/>
      <c r="DA2563" s="37"/>
      <c r="DB2563" s="37"/>
      <c r="DC2563" s="37"/>
      <c r="DD2563" s="37"/>
      <c r="DE2563" s="37"/>
      <c r="DF2563" s="37"/>
      <c r="DG2563" s="37"/>
      <c r="DH2563" s="37"/>
      <c r="DI2563" s="37"/>
      <c r="DJ2563" s="37"/>
      <c r="DK2563" s="37"/>
      <c r="DL2563" s="37"/>
      <c r="DR2563" s="37"/>
      <c r="DS2563" s="37"/>
      <c r="DT2563" s="37"/>
      <c r="DU2563" s="37"/>
      <c r="DV2563" s="37"/>
      <c r="DW2563" s="37"/>
      <c r="DX2563" s="37"/>
      <c r="DY2563" s="37"/>
      <c r="DZ2563" s="37"/>
      <c r="EA2563" s="37"/>
      <c r="EB2563" s="37"/>
      <c r="EC2563" s="37"/>
      <c r="ED2563" s="37"/>
      <c r="EE2563" s="37"/>
      <c r="EF2563" s="37"/>
      <c r="EG2563" s="37"/>
      <c r="EH2563" s="37"/>
      <c r="EI2563" s="37"/>
      <c r="EJ2563" s="37"/>
      <c r="EK2563" s="37"/>
      <c r="EL2563" s="37"/>
      <c r="EM2563" s="37"/>
      <c r="EN2563" s="37"/>
      <c r="EO2563" s="37"/>
      <c r="EP2563" s="37"/>
      <c r="EQ2563" s="37"/>
      <c r="ER2563" s="37"/>
      <c r="ES2563" s="37"/>
      <c r="ET2563" s="37"/>
      <c r="EU2563" s="37"/>
      <c r="EV2563" s="37"/>
      <c r="EW2563" s="37"/>
      <c r="EX2563" s="37"/>
      <c r="EY2563" s="37"/>
      <c r="EZ2563" s="37"/>
      <c r="FA2563" s="37"/>
      <c r="FB2563" s="37"/>
      <c r="FC2563" s="37"/>
      <c r="FD2563" s="37"/>
    </row>
    <row r="2564" spans="2:160" x14ac:dyDescent="0.5">
      <c r="B2564" s="36" t="s">
        <v>2759</v>
      </c>
      <c r="C2564" s="18">
        <v>1.9443870011044417E-3</v>
      </c>
      <c r="H2564" s="37"/>
      <c r="I2564" s="37"/>
      <c r="J2564" s="37"/>
      <c r="K2564" s="37"/>
      <c r="L2564" s="37"/>
      <c r="M2564" s="37"/>
      <c r="N2564" s="37"/>
      <c r="O2564" s="37"/>
      <c r="P2564" s="37"/>
      <c r="Q2564" s="37"/>
      <c r="R2564" s="37"/>
      <c r="S2564" s="37"/>
      <c r="T2564" s="37"/>
      <c r="U2564" s="37"/>
      <c r="V2564" s="37"/>
      <c r="W2564" s="37"/>
      <c r="X2564" s="37"/>
      <c r="Y2564" s="37"/>
      <c r="Z2564" s="37"/>
      <c r="AA2564" s="37"/>
      <c r="AB2564" s="37"/>
      <c r="AC2564" s="37"/>
      <c r="AD2564" s="37"/>
      <c r="AE2564" s="37"/>
      <c r="AF2564" s="37"/>
      <c r="AG2564" s="37"/>
      <c r="AH2564" s="37"/>
      <c r="AI2564" s="37"/>
      <c r="AJ2564" s="37"/>
      <c r="AK2564" s="37"/>
      <c r="AL2564" s="37"/>
      <c r="AM2564" s="37"/>
      <c r="AN2564" s="37"/>
      <c r="AO2564" s="37"/>
      <c r="AP2564" s="37"/>
      <c r="AQ2564" s="37"/>
      <c r="AR2564" s="37"/>
      <c r="AS2564" s="37"/>
      <c r="AT2564" s="37"/>
      <c r="AU2564" s="37"/>
      <c r="AV2564" s="37"/>
      <c r="AW2564" s="37"/>
      <c r="AX2564" s="37"/>
      <c r="AY2564" s="37"/>
      <c r="AZ2564" s="37"/>
      <c r="BA2564" s="37"/>
      <c r="BB2564" s="37"/>
      <c r="BC2564" s="37"/>
      <c r="BD2564" s="37"/>
      <c r="BE2564" s="37"/>
      <c r="BF2564" s="37"/>
      <c r="BG2564" s="37"/>
      <c r="BH2564" s="37"/>
      <c r="BI2564" s="37"/>
      <c r="BJ2564" s="37"/>
      <c r="BK2564" s="37"/>
      <c r="BL2564" s="37"/>
      <c r="BM2564" s="37"/>
      <c r="BN2564" s="37"/>
      <c r="BO2564" s="37"/>
      <c r="BP2564" s="37"/>
      <c r="BQ2564" s="37"/>
      <c r="BR2564" s="37"/>
      <c r="BS2564" s="37"/>
      <c r="BT2564" s="37"/>
      <c r="BU2564" s="37"/>
      <c r="BV2564" s="37"/>
      <c r="BW2564" s="37"/>
      <c r="BX2564" s="37"/>
      <c r="BY2564" s="37"/>
      <c r="BZ2564" s="37"/>
      <c r="CA2564" s="37"/>
      <c r="CB2564" s="37"/>
      <c r="CC2564" s="37"/>
      <c r="CD2564" s="37"/>
      <c r="CE2564" s="37"/>
      <c r="CF2564" s="37"/>
      <c r="CG2564" s="37"/>
      <c r="CH2564" s="37"/>
      <c r="CI2564" s="37"/>
      <c r="CJ2564" s="37"/>
      <c r="CK2564" s="37"/>
      <c r="CL2564" s="37"/>
      <c r="CM2564" s="37"/>
      <c r="CN2564" s="37"/>
      <c r="CO2564" s="37"/>
      <c r="CP2564" s="37"/>
      <c r="CQ2564" s="37"/>
      <c r="CR2564" s="37"/>
      <c r="CS2564" s="37"/>
      <c r="CT2564" s="37"/>
      <c r="CU2564" s="37"/>
      <c r="CV2564" s="37"/>
      <c r="CW2564" s="37"/>
      <c r="CX2564" s="37"/>
      <c r="CY2564" s="37"/>
      <c r="CZ2564" s="37"/>
      <c r="DA2564" s="37"/>
      <c r="DB2564" s="37"/>
      <c r="DC2564" s="37"/>
      <c r="DD2564" s="37"/>
      <c r="DE2564" s="37"/>
      <c r="DF2564" s="37"/>
      <c r="DG2564" s="37"/>
      <c r="DH2564" s="37"/>
      <c r="DI2564" s="37"/>
      <c r="DJ2564" s="37"/>
      <c r="DK2564" s="37"/>
      <c r="DL2564" s="37"/>
      <c r="DR2564" s="37"/>
      <c r="DS2564" s="37"/>
      <c r="DT2564" s="37"/>
      <c r="DU2564" s="37"/>
      <c r="DV2564" s="37"/>
      <c r="DW2564" s="37"/>
      <c r="DX2564" s="37"/>
      <c r="DY2564" s="37"/>
      <c r="DZ2564" s="37"/>
      <c r="EA2564" s="37"/>
      <c r="EB2564" s="37"/>
      <c r="EC2564" s="37"/>
      <c r="ED2564" s="37"/>
      <c r="EE2564" s="37"/>
      <c r="EF2564" s="37"/>
      <c r="EG2564" s="37"/>
      <c r="EH2564" s="37"/>
      <c r="EI2564" s="37"/>
      <c r="EJ2564" s="37"/>
      <c r="EK2564" s="37"/>
      <c r="EL2564" s="37"/>
      <c r="EM2564" s="37"/>
      <c r="EN2564" s="37"/>
      <c r="EO2564" s="37"/>
      <c r="EP2564" s="37"/>
      <c r="EQ2564" s="37"/>
      <c r="ER2564" s="37"/>
      <c r="ES2564" s="37"/>
      <c r="ET2564" s="37"/>
      <c r="EU2564" s="37"/>
      <c r="EV2564" s="37"/>
      <c r="EW2564" s="37"/>
      <c r="EX2564" s="37"/>
      <c r="EY2564" s="37"/>
      <c r="EZ2564" s="37"/>
      <c r="FA2564" s="37"/>
      <c r="FB2564" s="37"/>
      <c r="FC2564" s="37"/>
      <c r="FD2564" s="37"/>
    </row>
    <row r="2565" spans="2:160" x14ac:dyDescent="0.5">
      <c r="B2565" s="36" t="s">
        <v>2760</v>
      </c>
      <c r="C2565" s="18">
        <v>-9.6049051465276758E-3</v>
      </c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  <c r="R2565" s="37"/>
      <c r="S2565" s="37"/>
      <c r="T2565" s="37"/>
      <c r="U2565" s="37"/>
      <c r="V2565" s="37"/>
      <c r="W2565" s="37"/>
      <c r="X2565" s="37"/>
      <c r="Y2565" s="37"/>
      <c r="Z2565" s="37"/>
      <c r="AA2565" s="37"/>
      <c r="AB2565" s="37"/>
      <c r="AC2565" s="37"/>
      <c r="AD2565" s="37"/>
      <c r="AE2565" s="37"/>
      <c r="AF2565" s="37"/>
      <c r="AG2565" s="37"/>
      <c r="AH2565" s="37"/>
      <c r="AI2565" s="37"/>
      <c r="AJ2565" s="37"/>
      <c r="AK2565" s="37"/>
      <c r="AL2565" s="37"/>
      <c r="AM2565" s="37"/>
      <c r="AN2565" s="37"/>
      <c r="AO2565" s="37"/>
      <c r="AP2565" s="37"/>
      <c r="AQ2565" s="37"/>
      <c r="AR2565" s="37"/>
      <c r="AS2565" s="37"/>
      <c r="AT2565" s="37"/>
      <c r="AU2565" s="37"/>
      <c r="AV2565" s="37"/>
      <c r="AW2565" s="37"/>
      <c r="AX2565" s="37"/>
      <c r="AY2565" s="37"/>
      <c r="AZ2565" s="37"/>
      <c r="BA2565" s="37"/>
      <c r="BB2565" s="37"/>
      <c r="BC2565" s="37"/>
      <c r="BD2565" s="37"/>
      <c r="BE2565" s="37"/>
      <c r="BF2565" s="37"/>
      <c r="BG2565" s="37"/>
      <c r="BH2565" s="37"/>
      <c r="BI2565" s="37"/>
      <c r="BJ2565" s="37"/>
      <c r="BK2565" s="37"/>
      <c r="BL2565" s="37"/>
      <c r="BM2565" s="37"/>
      <c r="BN2565" s="37"/>
      <c r="BO2565" s="37"/>
      <c r="BP2565" s="37"/>
      <c r="BQ2565" s="37"/>
      <c r="BR2565" s="37"/>
      <c r="BS2565" s="37"/>
      <c r="BT2565" s="37"/>
      <c r="BU2565" s="37"/>
      <c r="BV2565" s="37"/>
      <c r="BW2565" s="37"/>
      <c r="BX2565" s="37"/>
      <c r="BY2565" s="37"/>
      <c r="BZ2565" s="37"/>
      <c r="CA2565" s="37"/>
      <c r="CB2565" s="37"/>
      <c r="CC2565" s="37"/>
      <c r="CD2565" s="37"/>
      <c r="CE2565" s="37"/>
      <c r="CF2565" s="37"/>
      <c r="CG2565" s="37"/>
      <c r="CH2565" s="37"/>
      <c r="CI2565" s="37"/>
      <c r="CJ2565" s="37"/>
      <c r="CK2565" s="37"/>
      <c r="CL2565" s="37"/>
      <c r="CM2565" s="37"/>
      <c r="CN2565" s="37"/>
      <c r="CO2565" s="37"/>
      <c r="CP2565" s="37"/>
      <c r="CQ2565" s="37"/>
      <c r="CR2565" s="37"/>
      <c r="CS2565" s="37"/>
      <c r="CT2565" s="37"/>
      <c r="CU2565" s="37"/>
      <c r="CV2565" s="37"/>
      <c r="CW2565" s="37"/>
      <c r="CX2565" s="37"/>
      <c r="CY2565" s="37"/>
      <c r="CZ2565" s="37"/>
      <c r="DA2565" s="37"/>
      <c r="DB2565" s="37"/>
      <c r="DC2565" s="37"/>
      <c r="DD2565" s="37"/>
      <c r="DE2565" s="37"/>
      <c r="DF2565" s="37"/>
      <c r="DG2565" s="37"/>
      <c r="DH2565" s="37"/>
      <c r="DI2565" s="37"/>
      <c r="DJ2565" s="37"/>
      <c r="DK2565" s="37"/>
      <c r="DL2565" s="37"/>
      <c r="DR2565" s="37"/>
      <c r="DS2565" s="37"/>
      <c r="DT2565" s="37"/>
      <c r="DU2565" s="37"/>
      <c r="DV2565" s="37"/>
      <c r="DW2565" s="37"/>
      <c r="DX2565" s="37"/>
      <c r="DY2565" s="37"/>
      <c r="DZ2565" s="37"/>
      <c r="EA2565" s="37"/>
      <c r="EB2565" s="37"/>
      <c r="EC2565" s="37"/>
      <c r="ED2565" s="37"/>
      <c r="EE2565" s="37"/>
      <c r="EF2565" s="37"/>
      <c r="EG2565" s="37"/>
      <c r="EH2565" s="37"/>
      <c r="EI2565" s="37"/>
      <c r="EJ2565" s="37"/>
      <c r="EK2565" s="37"/>
      <c r="EL2565" s="37"/>
      <c r="EM2565" s="37"/>
      <c r="EN2565" s="37"/>
      <c r="EO2565" s="37"/>
      <c r="EP2565" s="37"/>
      <c r="EQ2565" s="37"/>
      <c r="ER2565" s="37"/>
      <c r="ES2565" s="37"/>
      <c r="ET2565" s="37"/>
      <c r="EU2565" s="37"/>
      <c r="EV2565" s="37"/>
      <c r="EW2565" s="37"/>
      <c r="EX2565" s="37"/>
      <c r="EY2565" s="37"/>
      <c r="EZ2565" s="37"/>
      <c r="FA2565" s="37"/>
      <c r="FB2565" s="37"/>
      <c r="FC2565" s="37"/>
      <c r="FD2565" s="37"/>
    </row>
    <row r="2566" spans="2:160" x14ac:dyDescent="0.5">
      <c r="B2566" s="36" t="s">
        <v>2761</v>
      </c>
      <c r="C2566" s="18">
        <v>-1.0386778522978202E-2</v>
      </c>
      <c r="H2566" s="37"/>
      <c r="I2566" s="37"/>
      <c r="J2566" s="37"/>
      <c r="K2566" s="37"/>
      <c r="L2566" s="37"/>
      <c r="M2566" s="37"/>
      <c r="N2566" s="37"/>
      <c r="O2566" s="37"/>
      <c r="P2566" s="37"/>
      <c r="Q2566" s="37"/>
      <c r="R2566" s="37"/>
      <c r="S2566" s="37"/>
      <c r="T2566" s="37"/>
      <c r="U2566" s="37"/>
      <c r="V2566" s="37"/>
      <c r="W2566" s="37"/>
      <c r="X2566" s="37"/>
      <c r="Y2566" s="37"/>
      <c r="Z2566" s="37"/>
      <c r="AA2566" s="37"/>
      <c r="AB2566" s="37"/>
      <c r="AC2566" s="37"/>
      <c r="AD2566" s="37"/>
      <c r="AE2566" s="37"/>
      <c r="AF2566" s="37"/>
      <c r="AG2566" s="37"/>
      <c r="AH2566" s="37"/>
      <c r="AI2566" s="37"/>
      <c r="AJ2566" s="37"/>
      <c r="AK2566" s="37"/>
      <c r="AL2566" s="37"/>
      <c r="AM2566" s="37"/>
      <c r="AN2566" s="37"/>
      <c r="AO2566" s="37"/>
      <c r="AP2566" s="37"/>
      <c r="AQ2566" s="37"/>
      <c r="AR2566" s="37"/>
      <c r="AS2566" s="37"/>
      <c r="AT2566" s="37"/>
      <c r="AU2566" s="37"/>
      <c r="AV2566" s="37"/>
      <c r="AW2566" s="37"/>
      <c r="AX2566" s="37"/>
      <c r="AY2566" s="37"/>
      <c r="AZ2566" s="37"/>
      <c r="BA2566" s="37"/>
      <c r="BB2566" s="37"/>
      <c r="BC2566" s="37"/>
      <c r="BD2566" s="37"/>
      <c r="BE2566" s="37"/>
      <c r="BF2566" s="37"/>
      <c r="BG2566" s="37"/>
      <c r="BH2566" s="37"/>
      <c r="BI2566" s="37"/>
      <c r="BJ2566" s="37"/>
      <c r="BK2566" s="37"/>
      <c r="BL2566" s="37"/>
      <c r="BM2566" s="37"/>
      <c r="BN2566" s="37"/>
      <c r="BO2566" s="37"/>
      <c r="BP2566" s="37"/>
      <c r="BQ2566" s="37"/>
      <c r="BR2566" s="37"/>
      <c r="BS2566" s="37"/>
      <c r="BT2566" s="37"/>
      <c r="BU2566" s="37"/>
      <c r="BV2566" s="37"/>
      <c r="BW2566" s="37"/>
      <c r="BX2566" s="37"/>
      <c r="BY2566" s="37"/>
      <c r="BZ2566" s="37"/>
      <c r="CA2566" s="37"/>
      <c r="CB2566" s="37"/>
      <c r="CC2566" s="37"/>
      <c r="CD2566" s="37"/>
      <c r="CE2566" s="37"/>
      <c r="CF2566" s="37"/>
      <c r="CG2566" s="37"/>
      <c r="CH2566" s="37"/>
      <c r="CI2566" s="37"/>
      <c r="CJ2566" s="37"/>
      <c r="CK2566" s="37"/>
      <c r="CL2566" s="37"/>
      <c r="CM2566" s="37"/>
      <c r="CN2566" s="37"/>
      <c r="CO2566" s="37"/>
      <c r="CP2566" s="37"/>
      <c r="CQ2566" s="37"/>
      <c r="CR2566" s="37"/>
      <c r="CS2566" s="37"/>
      <c r="CT2566" s="37"/>
      <c r="CU2566" s="37"/>
      <c r="CV2566" s="37"/>
      <c r="CW2566" s="37"/>
      <c r="CX2566" s="37"/>
      <c r="CY2566" s="37"/>
      <c r="CZ2566" s="37"/>
      <c r="DA2566" s="37"/>
      <c r="DB2566" s="37"/>
      <c r="DC2566" s="37"/>
      <c r="DD2566" s="37"/>
      <c r="DE2566" s="37"/>
      <c r="DF2566" s="37"/>
      <c r="DG2566" s="37"/>
      <c r="DH2566" s="37"/>
      <c r="DI2566" s="37"/>
      <c r="DJ2566" s="37"/>
      <c r="DK2566" s="37"/>
      <c r="DL2566" s="37"/>
      <c r="DR2566" s="37"/>
      <c r="DS2566" s="37"/>
      <c r="DT2566" s="37"/>
      <c r="DU2566" s="37"/>
      <c r="DV2566" s="37"/>
      <c r="DW2566" s="37"/>
      <c r="DX2566" s="37"/>
      <c r="DY2566" s="37"/>
      <c r="DZ2566" s="37"/>
      <c r="EA2566" s="37"/>
      <c r="EB2566" s="37"/>
      <c r="EC2566" s="37"/>
      <c r="ED2566" s="37"/>
      <c r="EE2566" s="37"/>
      <c r="EF2566" s="37"/>
      <c r="EG2566" s="37"/>
      <c r="EH2566" s="37"/>
      <c r="EI2566" s="37"/>
      <c r="EJ2566" s="37"/>
      <c r="EK2566" s="37"/>
      <c r="EL2566" s="37"/>
      <c r="EM2566" s="37"/>
      <c r="EN2566" s="37"/>
      <c r="EO2566" s="37"/>
      <c r="EP2566" s="37"/>
      <c r="EQ2566" s="37"/>
      <c r="ER2566" s="37"/>
      <c r="ES2566" s="37"/>
      <c r="ET2566" s="37"/>
      <c r="EU2566" s="37"/>
      <c r="EV2566" s="37"/>
      <c r="EW2566" s="37"/>
      <c r="EX2566" s="37"/>
      <c r="EY2566" s="37"/>
      <c r="EZ2566" s="37"/>
      <c r="FA2566" s="37"/>
      <c r="FB2566" s="37"/>
      <c r="FC2566" s="37"/>
      <c r="FD2566" s="37"/>
    </row>
    <row r="2567" spans="2:160" x14ac:dyDescent="0.5">
      <c r="B2567" s="36" t="s">
        <v>2762</v>
      </c>
      <c r="C2567" s="18">
        <v>-2.8911590830880796E-2</v>
      </c>
      <c r="H2567" s="37"/>
      <c r="I2567" s="37"/>
      <c r="J2567" s="37"/>
      <c r="K2567" s="37"/>
      <c r="L2567" s="37"/>
      <c r="M2567" s="37"/>
      <c r="N2567" s="37"/>
      <c r="O2567" s="37"/>
      <c r="P2567" s="37"/>
      <c r="Q2567" s="37"/>
      <c r="R2567" s="37"/>
      <c r="S2567" s="37"/>
      <c r="T2567" s="37"/>
      <c r="U2567" s="37"/>
      <c r="V2567" s="37"/>
      <c r="W2567" s="37"/>
      <c r="X2567" s="37"/>
      <c r="Y2567" s="37"/>
      <c r="Z2567" s="37"/>
      <c r="AA2567" s="37"/>
      <c r="AB2567" s="37"/>
      <c r="AC2567" s="37"/>
      <c r="AD2567" s="37"/>
      <c r="AE2567" s="37"/>
      <c r="AF2567" s="37"/>
      <c r="AG2567" s="37"/>
      <c r="AH2567" s="37"/>
      <c r="AI2567" s="37"/>
      <c r="AJ2567" s="37"/>
      <c r="AK2567" s="37"/>
      <c r="AL2567" s="37"/>
      <c r="AM2567" s="37"/>
      <c r="AN2567" s="37"/>
      <c r="AO2567" s="37"/>
      <c r="AP2567" s="37"/>
      <c r="AQ2567" s="37"/>
      <c r="AR2567" s="37"/>
      <c r="AS2567" s="37"/>
      <c r="AT2567" s="37"/>
      <c r="AU2567" s="37"/>
      <c r="AV2567" s="37"/>
      <c r="AW2567" s="37"/>
      <c r="AX2567" s="37"/>
      <c r="AY2567" s="37"/>
      <c r="AZ2567" s="37"/>
      <c r="BA2567" s="37"/>
      <c r="BB2567" s="37"/>
      <c r="BC2567" s="37"/>
      <c r="BD2567" s="37"/>
      <c r="BE2567" s="37"/>
      <c r="BF2567" s="37"/>
      <c r="BG2567" s="37"/>
      <c r="BH2567" s="37"/>
      <c r="BI2567" s="37"/>
      <c r="BJ2567" s="37"/>
      <c r="BK2567" s="37"/>
      <c r="BL2567" s="37"/>
      <c r="BM2567" s="37"/>
      <c r="BN2567" s="37"/>
      <c r="BO2567" s="37"/>
      <c r="BP2567" s="37"/>
      <c r="BQ2567" s="37"/>
      <c r="BR2567" s="37"/>
      <c r="BS2567" s="37"/>
      <c r="BT2567" s="37"/>
      <c r="BU2567" s="37"/>
      <c r="BV2567" s="37"/>
      <c r="BW2567" s="37"/>
      <c r="BX2567" s="37"/>
      <c r="BY2567" s="37"/>
      <c r="BZ2567" s="37"/>
      <c r="CA2567" s="37"/>
      <c r="CB2567" s="37"/>
      <c r="CC2567" s="37"/>
      <c r="CD2567" s="37"/>
      <c r="CE2567" s="37"/>
      <c r="CF2567" s="37"/>
      <c r="CG2567" s="37"/>
      <c r="CH2567" s="37"/>
      <c r="CI2567" s="37"/>
      <c r="CJ2567" s="37"/>
      <c r="CK2567" s="37"/>
      <c r="CL2567" s="37"/>
      <c r="CM2567" s="37"/>
      <c r="CN2567" s="37"/>
      <c r="CO2567" s="37"/>
      <c r="CP2567" s="37"/>
      <c r="CQ2567" s="37"/>
      <c r="CR2567" s="37"/>
      <c r="CS2567" s="37"/>
      <c r="CT2567" s="37"/>
      <c r="CU2567" s="37"/>
      <c r="CV2567" s="37"/>
      <c r="CW2567" s="37"/>
      <c r="CX2567" s="37"/>
      <c r="CY2567" s="37"/>
      <c r="CZ2567" s="37"/>
      <c r="DA2567" s="37"/>
      <c r="DB2567" s="37"/>
      <c r="DC2567" s="37"/>
      <c r="DD2567" s="37"/>
      <c r="DE2567" s="37"/>
      <c r="DF2567" s="37"/>
      <c r="DG2567" s="37"/>
      <c r="DH2567" s="37"/>
      <c r="DI2567" s="37"/>
      <c r="DJ2567" s="37"/>
      <c r="DK2567" s="37"/>
      <c r="DL2567" s="37"/>
      <c r="DR2567" s="37"/>
      <c r="DS2567" s="37"/>
      <c r="DT2567" s="37"/>
      <c r="DU2567" s="37"/>
      <c r="DV2567" s="37"/>
      <c r="DW2567" s="37"/>
      <c r="DX2567" s="37"/>
      <c r="DY2567" s="37"/>
      <c r="DZ2567" s="37"/>
      <c r="EA2567" s="37"/>
      <c r="EB2567" s="37"/>
      <c r="EC2567" s="37"/>
      <c r="ED2567" s="37"/>
      <c r="EE2567" s="37"/>
      <c r="EF2567" s="37"/>
      <c r="EG2567" s="37"/>
      <c r="EH2567" s="37"/>
      <c r="EI2567" s="37"/>
      <c r="EJ2567" s="37"/>
      <c r="EK2567" s="37"/>
      <c r="EL2567" s="37"/>
      <c r="EM2567" s="37"/>
      <c r="EN2567" s="37"/>
      <c r="EO2567" s="37"/>
      <c r="EP2567" s="37"/>
      <c r="EQ2567" s="37"/>
      <c r="ER2567" s="37"/>
      <c r="ES2567" s="37"/>
      <c r="ET2567" s="37"/>
      <c r="EU2567" s="37"/>
      <c r="EV2567" s="37"/>
      <c r="EW2567" s="37"/>
      <c r="EX2567" s="37"/>
      <c r="EY2567" s="37"/>
      <c r="EZ2567" s="37"/>
      <c r="FA2567" s="37"/>
      <c r="FB2567" s="37"/>
      <c r="FC2567" s="37"/>
      <c r="FD2567" s="37"/>
    </row>
    <row r="2568" spans="2:160" x14ac:dyDescent="0.5">
      <c r="B2568" s="36" t="s">
        <v>2763</v>
      </c>
      <c r="C2568" s="18">
        <v>1.5639875600313102E-2</v>
      </c>
      <c r="H2568" s="37"/>
      <c r="I2568" s="37"/>
      <c r="J2568" s="37"/>
      <c r="K2568" s="37"/>
      <c r="L2568" s="37"/>
      <c r="M2568" s="37"/>
      <c r="N2568" s="37"/>
      <c r="O2568" s="37"/>
      <c r="P2568" s="37"/>
      <c r="Q2568" s="37"/>
      <c r="R2568" s="37"/>
      <c r="S2568" s="37"/>
      <c r="T2568" s="37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F2568" s="37"/>
      <c r="AG2568" s="37"/>
      <c r="AH2568" s="37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  <c r="EQ2568" s="37"/>
      <c r="ER2568" s="37"/>
      <c r="ES2568" s="37"/>
      <c r="ET2568" s="37"/>
      <c r="EU2568" s="37"/>
      <c r="EV2568" s="37"/>
      <c r="EW2568" s="37"/>
      <c r="EX2568" s="37"/>
      <c r="EY2568" s="37"/>
      <c r="EZ2568" s="37"/>
      <c r="FA2568" s="37"/>
      <c r="FB2568" s="37"/>
      <c r="FC2568" s="37"/>
      <c r="FD2568" s="37"/>
    </row>
    <row r="2569" spans="2:160" x14ac:dyDescent="0.5">
      <c r="B2569" s="36" t="s">
        <v>2764</v>
      </c>
      <c r="C2569" s="18">
        <v>-1.9867204791043092E-3</v>
      </c>
      <c r="H2569" s="37"/>
      <c r="I2569" s="37"/>
      <c r="J2569" s="37"/>
      <c r="K2569" s="37"/>
      <c r="L2569" s="37"/>
      <c r="M2569" s="37"/>
      <c r="N2569" s="37"/>
      <c r="O2569" s="37"/>
      <c r="P2569" s="37"/>
      <c r="Q2569" s="37"/>
      <c r="R2569" s="37"/>
      <c r="S2569" s="37"/>
      <c r="T2569" s="37"/>
      <c r="U2569" s="37"/>
      <c r="V2569" s="37"/>
      <c r="W2569" s="37"/>
      <c r="X2569" s="37"/>
      <c r="Y2569" s="37"/>
      <c r="Z2569" s="37"/>
      <c r="AA2569" s="37"/>
      <c r="AB2569" s="37"/>
      <c r="AC2569" s="37"/>
      <c r="AD2569" s="37"/>
      <c r="AE2569" s="37"/>
      <c r="AF2569" s="37"/>
      <c r="AG2569" s="37"/>
      <c r="AH2569" s="37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  <c r="EQ2569" s="37"/>
      <c r="ER2569" s="37"/>
      <c r="ES2569" s="37"/>
      <c r="ET2569" s="37"/>
      <c r="EU2569" s="37"/>
      <c r="EV2569" s="37"/>
      <c r="EW2569" s="37"/>
      <c r="EX2569" s="37"/>
      <c r="EY2569" s="37"/>
      <c r="EZ2569" s="37"/>
      <c r="FA2569" s="37"/>
      <c r="FB2569" s="37"/>
      <c r="FC2569" s="37"/>
      <c r="FD2569" s="37"/>
    </row>
    <row r="2570" spans="2:160" x14ac:dyDescent="0.5">
      <c r="B2570" s="36" t="s">
        <v>2765</v>
      </c>
      <c r="C2570" s="18">
        <v>-1.8080446245241077E-3</v>
      </c>
      <c r="H2570" s="37"/>
      <c r="I2570" s="37"/>
      <c r="J2570" s="37"/>
      <c r="K2570" s="37"/>
      <c r="L2570" s="37"/>
      <c r="M2570" s="37"/>
      <c r="N2570" s="37"/>
      <c r="O2570" s="37"/>
      <c r="P2570" s="37"/>
      <c r="Q2570" s="37"/>
      <c r="R2570" s="37"/>
      <c r="S2570" s="37"/>
      <c r="T2570" s="37"/>
      <c r="U2570" s="37"/>
      <c r="V2570" s="37"/>
      <c r="W2570" s="37"/>
      <c r="X2570" s="37"/>
      <c r="Y2570" s="37"/>
      <c r="Z2570" s="37"/>
      <c r="AA2570" s="37"/>
      <c r="AB2570" s="37"/>
      <c r="AC2570" s="37"/>
      <c r="AD2570" s="37"/>
      <c r="AE2570" s="37"/>
      <c r="AF2570" s="37"/>
      <c r="AG2570" s="37"/>
      <c r="AH2570" s="37"/>
      <c r="AI2570" s="37"/>
      <c r="AJ2570" s="37"/>
      <c r="AK2570" s="37"/>
      <c r="AL2570" s="37"/>
      <c r="AM2570" s="37"/>
      <c r="AN2570" s="37"/>
      <c r="AO2570" s="37"/>
      <c r="AP2570" s="37"/>
      <c r="AQ2570" s="37"/>
      <c r="AR2570" s="37"/>
      <c r="AS2570" s="37"/>
      <c r="AT2570" s="37"/>
      <c r="AU2570" s="37"/>
      <c r="AV2570" s="37"/>
      <c r="AW2570" s="37"/>
      <c r="AX2570" s="37"/>
      <c r="AY2570" s="37"/>
      <c r="AZ2570" s="37"/>
      <c r="BA2570" s="37"/>
      <c r="BB2570" s="37"/>
      <c r="BC2570" s="37"/>
      <c r="BD2570" s="37"/>
      <c r="BE2570" s="37"/>
      <c r="BF2570" s="37"/>
      <c r="BG2570" s="37"/>
      <c r="BH2570" s="37"/>
      <c r="BI2570" s="37"/>
      <c r="BJ2570" s="37"/>
      <c r="BK2570" s="37"/>
      <c r="BL2570" s="37"/>
      <c r="BM2570" s="37"/>
      <c r="BN2570" s="37"/>
      <c r="BO2570" s="37"/>
      <c r="BP2570" s="37"/>
      <c r="BQ2570" s="37"/>
      <c r="BR2570" s="37"/>
      <c r="BS2570" s="37"/>
      <c r="BT2570" s="37"/>
      <c r="BU2570" s="37"/>
      <c r="BV2570" s="37"/>
      <c r="BW2570" s="37"/>
      <c r="BX2570" s="37"/>
      <c r="BY2570" s="37"/>
      <c r="BZ2570" s="37"/>
      <c r="CA2570" s="37"/>
      <c r="CB2570" s="37"/>
      <c r="CC2570" s="37"/>
      <c r="CD2570" s="37"/>
      <c r="CE2570" s="37"/>
      <c r="CF2570" s="37"/>
      <c r="CG2570" s="37"/>
      <c r="CH2570" s="37"/>
      <c r="CI2570" s="37"/>
      <c r="CJ2570" s="37"/>
      <c r="CK2570" s="37"/>
      <c r="CL2570" s="37"/>
      <c r="CM2570" s="37"/>
      <c r="CN2570" s="37"/>
      <c r="CO2570" s="37"/>
      <c r="CP2570" s="37"/>
      <c r="CQ2570" s="37"/>
      <c r="CR2570" s="37"/>
      <c r="CS2570" s="37"/>
      <c r="CT2570" s="37"/>
      <c r="CU2570" s="37"/>
      <c r="CV2570" s="37"/>
      <c r="CW2570" s="37"/>
      <c r="CX2570" s="37"/>
      <c r="CY2570" s="37"/>
      <c r="CZ2570" s="37"/>
      <c r="DA2570" s="37"/>
      <c r="DB2570" s="37"/>
      <c r="DC2570" s="37"/>
      <c r="DD2570" s="37"/>
      <c r="DE2570" s="37"/>
      <c r="DF2570" s="37"/>
      <c r="DG2570" s="37"/>
      <c r="DH2570" s="37"/>
      <c r="DI2570" s="37"/>
      <c r="DJ2570" s="37"/>
      <c r="DK2570" s="37"/>
      <c r="DL2570" s="37"/>
      <c r="DR2570" s="37"/>
      <c r="DS2570" s="37"/>
      <c r="DT2570" s="37"/>
      <c r="DU2570" s="37"/>
      <c r="DV2570" s="37"/>
      <c r="DW2570" s="37"/>
      <c r="DX2570" s="37"/>
      <c r="DY2570" s="37"/>
      <c r="DZ2570" s="37"/>
      <c r="EA2570" s="37"/>
      <c r="EB2570" s="37"/>
      <c r="EC2570" s="37"/>
      <c r="ED2570" s="37"/>
      <c r="EE2570" s="37"/>
      <c r="EF2570" s="37"/>
      <c r="EG2570" s="37"/>
      <c r="EH2570" s="37"/>
      <c r="EI2570" s="37"/>
      <c r="EJ2570" s="37"/>
      <c r="EK2570" s="37"/>
      <c r="EL2570" s="37"/>
      <c r="EM2570" s="37"/>
      <c r="EN2570" s="37"/>
      <c r="EO2570" s="37"/>
      <c r="EP2570" s="37"/>
      <c r="EQ2570" s="37"/>
      <c r="ER2570" s="37"/>
      <c r="ES2570" s="37"/>
      <c r="ET2570" s="37"/>
      <c r="EU2570" s="37"/>
      <c r="EV2570" s="37"/>
      <c r="EW2570" s="37"/>
      <c r="EX2570" s="37"/>
      <c r="EY2570" s="37"/>
      <c r="EZ2570" s="37"/>
      <c r="FA2570" s="37"/>
      <c r="FB2570" s="37"/>
      <c r="FC2570" s="37"/>
      <c r="FD2570" s="37"/>
    </row>
    <row r="2571" spans="2:160" x14ac:dyDescent="0.5">
      <c r="B2571" s="36" t="s">
        <v>2766</v>
      </c>
      <c r="C2571" s="18">
        <v>1.7036336168366528E-2</v>
      </c>
      <c r="H2571" s="37"/>
      <c r="I2571" s="37"/>
      <c r="J2571" s="37"/>
      <c r="K2571" s="37"/>
      <c r="L2571" s="37"/>
      <c r="M2571" s="37"/>
      <c r="N2571" s="37"/>
      <c r="O2571" s="37"/>
      <c r="P2571" s="37"/>
      <c r="Q2571" s="37"/>
      <c r="R2571" s="37"/>
      <c r="S2571" s="37"/>
      <c r="T2571" s="37"/>
      <c r="U2571" s="37"/>
      <c r="V2571" s="37"/>
      <c r="W2571" s="37"/>
      <c r="X2571" s="37"/>
      <c r="Y2571" s="37"/>
      <c r="Z2571" s="37"/>
      <c r="AA2571" s="37"/>
      <c r="AB2571" s="37"/>
      <c r="AC2571" s="37"/>
      <c r="AD2571" s="37"/>
      <c r="AE2571" s="37"/>
      <c r="AF2571" s="37"/>
      <c r="AG2571" s="37"/>
      <c r="AH2571" s="37"/>
      <c r="AI2571" s="37"/>
      <c r="AJ2571" s="37"/>
      <c r="AK2571" s="37"/>
      <c r="AL2571" s="37"/>
      <c r="AM2571" s="37"/>
      <c r="AN2571" s="37"/>
      <c r="AO2571" s="37"/>
      <c r="AP2571" s="37"/>
      <c r="AQ2571" s="37"/>
      <c r="AR2571" s="37"/>
      <c r="AS2571" s="37"/>
      <c r="AT2571" s="37"/>
      <c r="AU2571" s="37"/>
      <c r="AV2571" s="37"/>
      <c r="AW2571" s="37"/>
      <c r="AX2571" s="37"/>
      <c r="AY2571" s="37"/>
      <c r="AZ2571" s="37"/>
      <c r="BA2571" s="37"/>
      <c r="BB2571" s="37"/>
      <c r="BC2571" s="37"/>
      <c r="BD2571" s="37"/>
      <c r="BE2571" s="37"/>
      <c r="BF2571" s="37"/>
      <c r="BG2571" s="37"/>
      <c r="BH2571" s="37"/>
      <c r="BI2571" s="37"/>
      <c r="BJ2571" s="37"/>
      <c r="BK2571" s="37"/>
      <c r="BL2571" s="37"/>
      <c r="BM2571" s="37"/>
      <c r="BN2571" s="37"/>
      <c r="BO2571" s="37"/>
      <c r="BP2571" s="37"/>
      <c r="BQ2571" s="37"/>
      <c r="BR2571" s="37"/>
      <c r="BS2571" s="37"/>
      <c r="BT2571" s="37"/>
      <c r="BU2571" s="37"/>
      <c r="BV2571" s="37"/>
      <c r="BW2571" s="37"/>
      <c r="BX2571" s="37"/>
      <c r="BY2571" s="37"/>
      <c r="BZ2571" s="37"/>
      <c r="CA2571" s="37"/>
      <c r="CB2571" s="37"/>
      <c r="CC2571" s="37"/>
      <c r="CD2571" s="37"/>
      <c r="CE2571" s="37"/>
      <c r="CF2571" s="37"/>
      <c r="CG2571" s="37"/>
      <c r="CH2571" s="37"/>
      <c r="CI2571" s="37"/>
      <c r="CJ2571" s="37"/>
      <c r="CK2571" s="37"/>
      <c r="CL2571" s="37"/>
      <c r="CM2571" s="37"/>
      <c r="CN2571" s="37"/>
      <c r="CO2571" s="37"/>
      <c r="CP2571" s="37"/>
      <c r="CQ2571" s="37"/>
      <c r="CR2571" s="37"/>
      <c r="CS2571" s="37"/>
      <c r="CT2571" s="37"/>
      <c r="CU2571" s="37"/>
      <c r="CV2571" s="37"/>
      <c r="CW2571" s="37"/>
      <c r="CX2571" s="37"/>
      <c r="CY2571" s="37"/>
      <c r="CZ2571" s="37"/>
      <c r="DA2571" s="37"/>
      <c r="DB2571" s="37"/>
      <c r="DC2571" s="37"/>
      <c r="DD2571" s="37"/>
      <c r="DE2571" s="37"/>
      <c r="DF2571" s="37"/>
      <c r="DG2571" s="37"/>
      <c r="DH2571" s="37"/>
      <c r="DI2571" s="37"/>
      <c r="DJ2571" s="37"/>
      <c r="DK2571" s="37"/>
      <c r="DL2571" s="37"/>
      <c r="DR2571" s="37"/>
      <c r="DS2571" s="37"/>
      <c r="DT2571" s="37"/>
      <c r="DU2571" s="37"/>
      <c r="DV2571" s="37"/>
      <c r="DW2571" s="37"/>
      <c r="DX2571" s="37"/>
      <c r="DY2571" s="37"/>
      <c r="DZ2571" s="37"/>
      <c r="EA2571" s="37"/>
      <c r="EB2571" s="37"/>
      <c r="EC2571" s="37"/>
      <c r="ED2571" s="37"/>
      <c r="EE2571" s="37"/>
      <c r="EF2571" s="37"/>
      <c r="EG2571" s="37"/>
      <c r="EH2571" s="37"/>
      <c r="EI2571" s="37"/>
      <c r="EJ2571" s="37"/>
      <c r="EK2571" s="37"/>
      <c r="EL2571" s="37"/>
      <c r="EM2571" s="37"/>
      <c r="EN2571" s="37"/>
      <c r="EO2571" s="37"/>
      <c r="EP2571" s="37"/>
      <c r="EQ2571" s="37"/>
      <c r="ER2571" s="37"/>
      <c r="ES2571" s="37"/>
      <c r="ET2571" s="37"/>
      <c r="EU2571" s="37"/>
      <c r="EV2571" s="37"/>
      <c r="EW2571" s="37"/>
      <c r="EX2571" s="37"/>
      <c r="EY2571" s="37"/>
      <c r="EZ2571" s="37"/>
      <c r="FA2571" s="37"/>
      <c r="FB2571" s="37"/>
      <c r="FC2571" s="37"/>
      <c r="FD2571" s="37"/>
    </row>
    <row r="2572" spans="2:160" x14ac:dyDescent="0.5">
      <c r="B2572" s="36" t="s">
        <v>2767</v>
      </c>
      <c r="C2572" s="18">
        <v>1.0595920968769823E-2</v>
      </c>
      <c r="H2572" s="37"/>
      <c r="I2572" s="37"/>
      <c r="J2572" s="37"/>
      <c r="K2572" s="37"/>
      <c r="L2572" s="37"/>
      <c r="M2572" s="37"/>
      <c r="N2572" s="37"/>
      <c r="O2572" s="37"/>
      <c r="P2572" s="37"/>
      <c r="Q2572" s="37"/>
      <c r="R2572" s="37"/>
      <c r="S2572" s="37"/>
      <c r="T2572" s="37"/>
      <c r="U2572" s="37"/>
      <c r="V2572" s="37"/>
      <c r="W2572" s="37"/>
      <c r="X2572" s="37"/>
      <c r="Y2572" s="37"/>
      <c r="Z2572" s="37"/>
      <c r="AA2572" s="37"/>
      <c r="AB2572" s="37"/>
      <c r="AC2572" s="37"/>
      <c r="AD2572" s="37"/>
      <c r="AE2572" s="37"/>
      <c r="AF2572" s="37"/>
      <c r="AG2572" s="37"/>
      <c r="AH2572" s="37"/>
      <c r="AI2572" s="37"/>
      <c r="AJ2572" s="37"/>
      <c r="AK2572" s="37"/>
      <c r="AL2572" s="37"/>
      <c r="AM2572" s="37"/>
      <c r="AN2572" s="37"/>
      <c r="AO2572" s="37"/>
      <c r="AP2572" s="37"/>
      <c r="AQ2572" s="37"/>
      <c r="AR2572" s="37"/>
      <c r="AS2572" s="37"/>
      <c r="AT2572" s="37"/>
      <c r="AU2572" s="37"/>
      <c r="AV2572" s="37"/>
      <c r="AW2572" s="37"/>
      <c r="AX2572" s="37"/>
      <c r="AY2572" s="37"/>
      <c r="AZ2572" s="37"/>
      <c r="BA2572" s="37"/>
      <c r="BB2572" s="37"/>
      <c r="BC2572" s="37"/>
      <c r="BD2572" s="37"/>
      <c r="BE2572" s="37"/>
      <c r="BF2572" s="37"/>
      <c r="BG2572" s="37"/>
      <c r="BH2572" s="37"/>
      <c r="BI2572" s="37"/>
      <c r="BJ2572" s="37"/>
      <c r="BK2572" s="37"/>
      <c r="BL2572" s="37"/>
      <c r="BM2572" s="37"/>
      <c r="BN2572" s="37"/>
      <c r="BO2572" s="37"/>
      <c r="BP2572" s="37"/>
      <c r="BQ2572" s="37"/>
      <c r="BR2572" s="37"/>
      <c r="BS2572" s="37"/>
      <c r="BT2572" s="37"/>
      <c r="BU2572" s="37"/>
      <c r="BV2572" s="37"/>
      <c r="BW2572" s="37"/>
      <c r="BX2572" s="37"/>
      <c r="BY2572" s="37"/>
      <c r="BZ2572" s="37"/>
      <c r="CA2572" s="37"/>
      <c r="CB2572" s="37"/>
      <c r="CC2572" s="37"/>
      <c r="CD2572" s="37"/>
      <c r="CE2572" s="37"/>
      <c r="CF2572" s="37"/>
      <c r="CG2572" s="37"/>
      <c r="CH2572" s="37"/>
      <c r="CI2572" s="37"/>
      <c r="CJ2572" s="37"/>
      <c r="CK2572" s="37"/>
      <c r="CL2572" s="37"/>
      <c r="CM2572" s="37"/>
      <c r="CN2572" s="37"/>
      <c r="CO2572" s="37"/>
      <c r="CP2572" s="37"/>
      <c r="CQ2572" s="37"/>
      <c r="CR2572" s="37"/>
      <c r="CS2572" s="37"/>
      <c r="CT2572" s="37"/>
      <c r="CU2572" s="37"/>
      <c r="CV2572" s="37"/>
      <c r="CW2572" s="37"/>
      <c r="CX2572" s="37"/>
      <c r="CY2572" s="37"/>
      <c r="CZ2572" s="37"/>
      <c r="DA2572" s="37"/>
      <c r="DB2572" s="37"/>
      <c r="DC2572" s="37"/>
      <c r="DD2572" s="37"/>
      <c r="DE2572" s="37"/>
      <c r="DF2572" s="37"/>
      <c r="DG2572" s="37"/>
      <c r="DH2572" s="37"/>
      <c r="DI2572" s="37"/>
      <c r="DJ2572" s="37"/>
      <c r="DK2572" s="37"/>
      <c r="DL2572" s="37"/>
      <c r="DR2572" s="37"/>
      <c r="DS2572" s="37"/>
      <c r="DT2572" s="37"/>
      <c r="DU2572" s="37"/>
      <c r="DV2572" s="37"/>
      <c r="DW2572" s="37"/>
      <c r="DX2572" s="37"/>
      <c r="DY2572" s="37"/>
      <c r="DZ2572" s="37"/>
      <c r="EA2572" s="37"/>
      <c r="EB2572" s="37"/>
      <c r="EC2572" s="37"/>
      <c r="ED2572" s="37"/>
      <c r="EE2572" s="37"/>
      <c r="EF2572" s="37"/>
      <c r="EG2572" s="37"/>
      <c r="EH2572" s="37"/>
      <c r="EI2572" s="37"/>
      <c r="EJ2572" s="37"/>
      <c r="EK2572" s="37"/>
      <c r="EL2572" s="37"/>
      <c r="EM2572" s="37"/>
      <c r="EN2572" s="37"/>
      <c r="EO2572" s="37"/>
      <c r="EP2572" s="37"/>
      <c r="EQ2572" s="37"/>
      <c r="ER2572" s="37"/>
      <c r="ES2572" s="37"/>
      <c r="ET2572" s="37"/>
      <c r="EU2572" s="37"/>
      <c r="EV2572" s="37"/>
      <c r="EW2572" s="37"/>
      <c r="EX2572" s="37"/>
      <c r="EY2572" s="37"/>
      <c r="EZ2572" s="37"/>
      <c r="FA2572" s="37"/>
      <c r="FB2572" s="37"/>
      <c r="FC2572" s="37"/>
      <c r="FD2572" s="37"/>
    </row>
    <row r="2573" spans="2:160" x14ac:dyDescent="0.5">
      <c r="B2573" s="36" t="s">
        <v>2768</v>
      </c>
      <c r="C2573" s="18">
        <v>7.8070365048890089E-3</v>
      </c>
      <c r="H2573" s="37"/>
      <c r="I2573" s="37"/>
      <c r="J2573" s="37"/>
      <c r="K2573" s="37"/>
      <c r="L2573" s="37"/>
      <c r="M2573" s="37"/>
      <c r="N2573" s="37"/>
      <c r="O2573" s="37"/>
      <c r="P2573" s="37"/>
      <c r="Q2573" s="37"/>
      <c r="R2573" s="37"/>
      <c r="S2573" s="37"/>
      <c r="T2573" s="37"/>
      <c r="U2573" s="37"/>
      <c r="V2573" s="37"/>
      <c r="W2573" s="37"/>
      <c r="X2573" s="37"/>
      <c r="Y2573" s="37"/>
      <c r="Z2573" s="37"/>
      <c r="AA2573" s="37"/>
      <c r="AB2573" s="37"/>
      <c r="AC2573" s="37"/>
      <c r="AD2573" s="37"/>
      <c r="AE2573" s="37"/>
      <c r="AF2573" s="37"/>
      <c r="AG2573" s="37"/>
      <c r="AH2573" s="37"/>
      <c r="AI2573" s="37"/>
      <c r="AJ2573" s="37"/>
      <c r="AK2573" s="37"/>
      <c r="AL2573" s="37"/>
      <c r="AM2573" s="37"/>
      <c r="AN2573" s="37"/>
      <c r="AO2573" s="37"/>
      <c r="AP2573" s="37"/>
      <c r="AQ2573" s="37"/>
      <c r="AR2573" s="37"/>
      <c r="AS2573" s="37"/>
      <c r="AT2573" s="37"/>
      <c r="AU2573" s="37"/>
      <c r="AV2573" s="37"/>
      <c r="AW2573" s="37"/>
      <c r="AX2573" s="37"/>
      <c r="AY2573" s="37"/>
      <c r="AZ2573" s="37"/>
      <c r="BA2573" s="37"/>
      <c r="BB2573" s="37"/>
      <c r="BC2573" s="37"/>
      <c r="BD2573" s="37"/>
      <c r="BE2573" s="37"/>
      <c r="BF2573" s="37"/>
      <c r="BG2573" s="37"/>
      <c r="BH2573" s="37"/>
      <c r="BI2573" s="37"/>
      <c r="BJ2573" s="37"/>
      <c r="BK2573" s="37"/>
      <c r="BL2573" s="37"/>
      <c r="BM2573" s="37"/>
      <c r="BN2573" s="37"/>
      <c r="BO2573" s="37"/>
      <c r="BP2573" s="37"/>
      <c r="BQ2573" s="37"/>
      <c r="BR2573" s="37"/>
      <c r="BS2573" s="37"/>
      <c r="BT2573" s="37"/>
      <c r="BU2573" s="37"/>
      <c r="BV2573" s="37"/>
      <c r="BW2573" s="37"/>
      <c r="BX2573" s="37"/>
      <c r="BY2573" s="37"/>
      <c r="BZ2573" s="37"/>
      <c r="CA2573" s="37"/>
      <c r="CB2573" s="37"/>
      <c r="CC2573" s="37"/>
      <c r="CD2573" s="37"/>
      <c r="CE2573" s="37"/>
      <c r="CF2573" s="37"/>
      <c r="CG2573" s="37"/>
      <c r="CH2573" s="37"/>
      <c r="CI2573" s="37"/>
      <c r="CJ2573" s="37"/>
      <c r="CK2573" s="37"/>
      <c r="CL2573" s="37"/>
      <c r="CM2573" s="37"/>
      <c r="CN2573" s="37"/>
      <c r="CO2573" s="37"/>
      <c r="CP2573" s="37"/>
      <c r="CQ2573" s="37"/>
      <c r="CR2573" s="37"/>
      <c r="CS2573" s="37"/>
      <c r="CT2573" s="37"/>
      <c r="CU2573" s="37"/>
      <c r="CV2573" s="37"/>
      <c r="CW2573" s="37"/>
      <c r="CX2573" s="37"/>
      <c r="CY2573" s="37"/>
      <c r="CZ2573" s="37"/>
      <c r="DA2573" s="37"/>
      <c r="DB2573" s="37"/>
      <c r="DC2573" s="37"/>
      <c r="DD2573" s="37"/>
      <c r="DE2573" s="37"/>
      <c r="DF2573" s="37"/>
      <c r="DG2573" s="37"/>
      <c r="DH2573" s="37"/>
      <c r="DI2573" s="37"/>
      <c r="DJ2573" s="37"/>
      <c r="DK2573" s="37"/>
      <c r="DL2573" s="37"/>
      <c r="DR2573" s="37"/>
      <c r="DS2573" s="37"/>
      <c r="DT2573" s="37"/>
      <c r="DU2573" s="37"/>
      <c r="DV2573" s="37"/>
      <c r="DW2573" s="37"/>
      <c r="DX2573" s="37"/>
      <c r="DY2573" s="37"/>
      <c r="DZ2573" s="37"/>
      <c r="EA2573" s="37"/>
      <c r="EB2573" s="37"/>
      <c r="EC2573" s="37"/>
      <c r="ED2573" s="37"/>
      <c r="EE2573" s="37"/>
      <c r="EF2573" s="37"/>
      <c r="EG2573" s="37"/>
      <c r="EH2573" s="37"/>
      <c r="EI2573" s="37"/>
      <c r="EJ2573" s="37"/>
      <c r="EK2573" s="37"/>
      <c r="EL2573" s="37"/>
      <c r="EM2573" s="37"/>
      <c r="EN2573" s="37"/>
      <c r="EO2573" s="37"/>
      <c r="EP2573" s="37"/>
      <c r="EQ2573" s="37"/>
      <c r="ER2573" s="37"/>
      <c r="ES2573" s="37"/>
      <c r="ET2573" s="37"/>
      <c r="EU2573" s="37"/>
      <c r="EV2573" s="37"/>
      <c r="EW2573" s="37"/>
      <c r="EX2573" s="37"/>
      <c r="EY2573" s="37"/>
      <c r="EZ2573" s="37"/>
      <c r="FA2573" s="37"/>
      <c r="FB2573" s="37"/>
      <c r="FC2573" s="37"/>
      <c r="FD2573" s="37"/>
    </row>
    <row r="2574" spans="2:160" x14ac:dyDescent="0.5">
      <c r="B2574" s="36" t="s">
        <v>2769</v>
      </c>
      <c r="C2574" s="18">
        <v>5.046618135022829E-4</v>
      </c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  <c r="R2574" s="37"/>
      <c r="S2574" s="37"/>
      <c r="T2574" s="37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F2574" s="37"/>
      <c r="AG2574" s="37"/>
      <c r="AH2574" s="37"/>
      <c r="AI2574" s="37"/>
      <c r="AJ2574" s="37"/>
      <c r="AK2574" s="37"/>
      <c r="AL2574" s="37"/>
      <c r="AM2574" s="37"/>
      <c r="AN2574" s="37"/>
      <c r="AO2574" s="37"/>
      <c r="AP2574" s="37"/>
      <c r="AQ2574" s="37"/>
      <c r="AR2574" s="37"/>
      <c r="AS2574" s="37"/>
      <c r="AT2574" s="37"/>
      <c r="AU2574" s="37"/>
      <c r="AV2574" s="37"/>
      <c r="AW2574" s="37"/>
      <c r="AX2574" s="37"/>
      <c r="AY2574" s="37"/>
      <c r="AZ2574" s="37"/>
      <c r="BA2574" s="37"/>
      <c r="BB2574" s="37"/>
      <c r="BC2574" s="37"/>
      <c r="BD2574" s="37"/>
      <c r="BE2574" s="37"/>
      <c r="BF2574" s="37"/>
      <c r="BG2574" s="37"/>
      <c r="BH2574" s="37"/>
      <c r="BI2574" s="37"/>
      <c r="BJ2574" s="37"/>
      <c r="BK2574" s="37"/>
      <c r="BL2574" s="37"/>
      <c r="BM2574" s="37"/>
      <c r="BN2574" s="37"/>
      <c r="BO2574" s="37"/>
      <c r="BP2574" s="37"/>
      <c r="BQ2574" s="37"/>
      <c r="BR2574" s="37"/>
      <c r="BS2574" s="37"/>
      <c r="BT2574" s="37"/>
      <c r="BU2574" s="37"/>
      <c r="BV2574" s="37"/>
      <c r="BW2574" s="37"/>
      <c r="BX2574" s="37"/>
      <c r="BY2574" s="37"/>
      <c r="BZ2574" s="37"/>
      <c r="CA2574" s="37"/>
      <c r="CB2574" s="37"/>
      <c r="CC2574" s="37"/>
      <c r="CD2574" s="37"/>
      <c r="CE2574" s="37"/>
      <c r="CF2574" s="37"/>
      <c r="CG2574" s="37"/>
      <c r="CH2574" s="37"/>
      <c r="CI2574" s="37"/>
      <c r="CJ2574" s="37"/>
      <c r="CK2574" s="37"/>
      <c r="CL2574" s="37"/>
      <c r="CM2574" s="37"/>
      <c r="CN2574" s="37"/>
      <c r="CO2574" s="37"/>
      <c r="CP2574" s="37"/>
      <c r="CQ2574" s="37"/>
      <c r="CR2574" s="37"/>
      <c r="CS2574" s="37"/>
      <c r="CT2574" s="37"/>
      <c r="CU2574" s="37"/>
      <c r="CV2574" s="37"/>
      <c r="CW2574" s="37"/>
      <c r="CX2574" s="37"/>
      <c r="CY2574" s="37"/>
      <c r="CZ2574" s="37"/>
      <c r="DA2574" s="37"/>
      <c r="DB2574" s="37"/>
      <c r="DC2574" s="37"/>
      <c r="DD2574" s="37"/>
      <c r="DE2574" s="37"/>
      <c r="DF2574" s="37"/>
      <c r="DG2574" s="37"/>
      <c r="DH2574" s="37"/>
      <c r="DI2574" s="37"/>
      <c r="DJ2574" s="37"/>
      <c r="DK2574" s="37"/>
      <c r="DL2574" s="37"/>
      <c r="DR2574" s="37"/>
      <c r="DS2574" s="37"/>
      <c r="DT2574" s="37"/>
      <c r="DU2574" s="37"/>
      <c r="DV2574" s="37"/>
      <c r="DW2574" s="37"/>
      <c r="DX2574" s="37"/>
      <c r="DY2574" s="37"/>
      <c r="DZ2574" s="37"/>
      <c r="EA2574" s="37"/>
      <c r="EB2574" s="37"/>
      <c r="EC2574" s="37"/>
      <c r="ED2574" s="37"/>
      <c r="EE2574" s="37"/>
      <c r="EF2574" s="37"/>
      <c r="EG2574" s="37"/>
      <c r="EH2574" s="37"/>
      <c r="EI2574" s="37"/>
      <c r="EJ2574" s="37"/>
      <c r="EK2574" s="37"/>
      <c r="EL2574" s="37"/>
      <c r="EM2574" s="37"/>
      <c r="EN2574" s="37"/>
      <c r="EO2574" s="37"/>
      <c r="EP2574" s="37"/>
      <c r="EQ2574" s="37"/>
      <c r="ER2574" s="37"/>
      <c r="ES2574" s="37"/>
      <c r="ET2574" s="37"/>
      <c r="EU2574" s="37"/>
      <c r="EV2574" s="37"/>
      <c r="EW2574" s="37"/>
      <c r="EX2574" s="37"/>
      <c r="EY2574" s="37"/>
      <c r="EZ2574" s="37"/>
      <c r="FA2574" s="37"/>
      <c r="FB2574" s="37"/>
      <c r="FC2574" s="37"/>
      <c r="FD2574" s="37"/>
    </row>
    <row r="2575" spans="2:160" x14ac:dyDescent="0.5">
      <c r="B2575" s="36" t="s">
        <v>2770</v>
      </c>
      <c r="C2575" s="18">
        <v>-4.5623636524130262E-3</v>
      </c>
      <c r="H2575" s="37"/>
      <c r="I2575" s="37"/>
      <c r="J2575" s="37"/>
      <c r="K2575" s="37"/>
      <c r="L2575" s="37"/>
      <c r="M2575" s="37"/>
      <c r="N2575" s="37"/>
      <c r="O2575" s="37"/>
      <c r="P2575" s="37"/>
      <c r="Q2575" s="37"/>
      <c r="R2575" s="37"/>
      <c r="S2575" s="37"/>
      <c r="T2575" s="37"/>
      <c r="U2575" s="37"/>
      <c r="V2575" s="37"/>
      <c r="W2575" s="37"/>
      <c r="X2575" s="37"/>
      <c r="Y2575" s="37"/>
      <c r="Z2575" s="37"/>
      <c r="AA2575" s="37"/>
      <c r="AB2575" s="37"/>
      <c r="AC2575" s="37"/>
      <c r="AD2575" s="37"/>
      <c r="AE2575" s="37"/>
      <c r="AF2575" s="37"/>
      <c r="AG2575" s="37"/>
      <c r="AH2575" s="37"/>
      <c r="AI2575" s="37"/>
      <c r="AJ2575" s="37"/>
      <c r="AK2575" s="37"/>
      <c r="AL2575" s="37"/>
      <c r="AM2575" s="37"/>
      <c r="AN2575" s="37"/>
      <c r="AO2575" s="37"/>
      <c r="AP2575" s="37"/>
      <c r="AQ2575" s="37"/>
      <c r="AR2575" s="37"/>
      <c r="AS2575" s="37"/>
      <c r="AT2575" s="37"/>
      <c r="AU2575" s="37"/>
      <c r="AV2575" s="37"/>
      <c r="AW2575" s="37"/>
      <c r="AX2575" s="37"/>
      <c r="AY2575" s="37"/>
      <c r="AZ2575" s="37"/>
      <c r="BA2575" s="37"/>
      <c r="BB2575" s="37"/>
      <c r="BC2575" s="37"/>
      <c r="BD2575" s="37"/>
      <c r="BE2575" s="37"/>
      <c r="BF2575" s="37"/>
      <c r="BG2575" s="37"/>
      <c r="BH2575" s="37"/>
      <c r="BI2575" s="37"/>
      <c r="BJ2575" s="37"/>
      <c r="BK2575" s="37"/>
      <c r="BL2575" s="37"/>
      <c r="BM2575" s="37"/>
      <c r="BN2575" s="37"/>
      <c r="BO2575" s="37"/>
      <c r="BP2575" s="37"/>
      <c r="BQ2575" s="37"/>
      <c r="BR2575" s="37"/>
      <c r="BS2575" s="37"/>
      <c r="BT2575" s="37"/>
      <c r="BU2575" s="37"/>
      <c r="BV2575" s="37"/>
      <c r="BW2575" s="37"/>
      <c r="BX2575" s="37"/>
      <c r="BY2575" s="37"/>
      <c r="BZ2575" s="37"/>
      <c r="CA2575" s="37"/>
      <c r="CB2575" s="37"/>
      <c r="CC2575" s="37"/>
      <c r="CD2575" s="37"/>
      <c r="CE2575" s="37"/>
      <c r="CF2575" s="37"/>
      <c r="CG2575" s="37"/>
      <c r="CH2575" s="37"/>
      <c r="CI2575" s="37"/>
      <c r="CJ2575" s="37"/>
      <c r="CK2575" s="37"/>
      <c r="CL2575" s="37"/>
      <c r="CM2575" s="37"/>
      <c r="CN2575" s="37"/>
      <c r="CO2575" s="37"/>
      <c r="CP2575" s="37"/>
      <c r="CQ2575" s="37"/>
      <c r="CR2575" s="37"/>
      <c r="CS2575" s="37"/>
      <c r="CT2575" s="37"/>
      <c r="CU2575" s="37"/>
      <c r="CV2575" s="37"/>
      <c r="CW2575" s="37"/>
      <c r="CX2575" s="37"/>
      <c r="CY2575" s="37"/>
      <c r="CZ2575" s="37"/>
      <c r="DA2575" s="37"/>
      <c r="DB2575" s="37"/>
      <c r="DC2575" s="37"/>
      <c r="DD2575" s="37"/>
      <c r="DE2575" s="37"/>
      <c r="DF2575" s="37"/>
      <c r="DG2575" s="37"/>
      <c r="DH2575" s="37"/>
      <c r="DI2575" s="37"/>
      <c r="DJ2575" s="37"/>
      <c r="DK2575" s="37"/>
      <c r="DL2575" s="37"/>
      <c r="DR2575" s="37"/>
      <c r="DS2575" s="37"/>
      <c r="DT2575" s="37"/>
      <c r="DU2575" s="37"/>
      <c r="DV2575" s="37"/>
      <c r="DW2575" s="37"/>
      <c r="DX2575" s="37"/>
      <c r="DY2575" s="37"/>
      <c r="DZ2575" s="37"/>
      <c r="EA2575" s="37"/>
      <c r="EB2575" s="37"/>
      <c r="EC2575" s="37"/>
      <c r="ED2575" s="37"/>
      <c r="EE2575" s="37"/>
      <c r="EF2575" s="37"/>
      <c r="EG2575" s="37"/>
      <c r="EH2575" s="37"/>
      <c r="EI2575" s="37"/>
      <c r="EJ2575" s="37"/>
      <c r="EK2575" s="37"/>
      <c r="EL2575" s="37"/>
      <c r="EM2575" s="37"/>
      <c r="EN2575" s="37"/>
      <c r="EO2575" s="37"/>
      <c r="EP2575" s="37"/>
      <c r="EQ2575" s="37"/>
      <c r="ER2575" s="37"/>
      <c r="ES2575" s="37"/>
      <c r="ET2575" s="37"/>
      <c r="EU2575" s="37"/>
      <c r="EV2575" s="37"/>
      <c r="EW2575" s="37"/>
      <c r="EX2575" s="37"/>
      <c r="EY2575" s="37"/>
      <c r="EZ2575" s="37"/>
      <c r="FA2575" s="37"/>
      <c r="FB2575" s="37"/>
      <c r="FC2575" s="37"/>
      <c r="FD2575" s="37"/>
    </row>
    <row r="2576" spans="2:160" x14ac:dyDescent="0.5">
      <c r="B2576" s="36" t="s">
        <v>2771</v>
      </c>
      <c r="C2576" s="18">
        <v>5.482700610089708E-3</v>
      </c>
      <c r="H2576" s="37"/>
      <c r="I2576" s="37"/>
      <c r="J2576" s="37"/>
      <c r="K2576" s="37"/>
      <c r="L2576" s="37"/>
      <c r="M2576" s="37"/>
      <c r="N2576" s="37"/>
      <c r="O2576" s="37"/>
      <c r="P2576" s="37"/>
      <c r="Q2576" s="37"/>
      <c r="R2576" s="37"/>
      <c r="S2576" s="37"/>
      <c r="T2576" s="37"/>
      <c r="U2576" s="37"/>
      <c r="V2576" s="37"/>
      <c r="W2576" s="37"/>
      <c r="X2576" s="37"/>
      <c r="Y2576" s="37"/>
      <c r="Z2576" s="37"/>
      <c r="AA2576" s="37"/>
      <c r="AB2576" s="37"/>
      <c r="AC2576" s="37"/>
      <c r="AD2576" s="37"/>
      <c r="AE2576" s="37"/>
      <c r="AF2576" s="37"/>
      <c r="AG2576" s="37"/>
      <c r="AH2576" s="37"/>
      <c r="AI2576" s="37"/>
      <c r="AJ2576" s="37"/>
      <c r="AK2576" s="37"/>
      <c r="AL2576" s="37"/>
      <c r="AM2576" s="37"/>
      <c r="AN2576" s="37"/>
      <c r="AO2576" s="37"/>
      <c r="AP2576" s="37"/>
      <c r="AQ2576" s="37"/>
      <c r="AR2576" s="37"/>
      <c r="AS2576" s="37"/>
      <c r="AT2576" s="37"/>
      <c r="AU2576" s="37"/>
      <c r="AV2576" s="37"/>
      <c r="AW2576" s="37"/>
      <c r="AX2576" s="37"/>
      <c r="AY2576" s="37"/>
      <c r="AZ2576" s="37"/>
      <c r="BA2576" s="37"/>
      <c r="BB2576" s="37"/>
      <c r="BC2576" s="37"/>
      <c r="BD2576" s="37"/>
      <c r="BE2576" s="37"/>
      <c r="BF2576" s="37"/>
      <c r="BG2576" s="37"/>
      <c r="BH2576" s="37"/>
      <c r="BI2576" s="37"/>
      <c r="BJ2576" s="37"/>
      <c r="BK2576" s="37"/>
      <c r="BL2576" s="37"/>
      <c r="BM2576" s="37"/>
      <c r="BN2576" s="37"/>
      <c r="BO2576" s="37"/>
      <c r="BP2576" s="37"/>
      <c r="BQ2576" s="37"/>
      <c r="BR2576" s="37"/>
      <c r="BS2576" s="37"/>
      <c r="BT2576" s="37"/>
      <c r="BU2576" s="37"/>
      <c r="BV2576" s="37"/>
      <c r="BW2576" s="37"/>
      <c r="BX2576" s="37"/>
      <c r="BY2576" s="37"/>
      <c r="BZ2576" s="37"/>
      <c r="CA2576" s="37"/>
      <c r="CB2576" s="37"/>
      <c r="CC2576" s="37"/>
      <c r="CD2576" s="37"/>
      <c r="CE2576" s="37"/>
      <c r="CF2576" s="37"/>
      <c r="CG2576" s="37"/>
      <c r="CH2576" s="37"/>
      <c r="CI2576" s="37"/>
      <c r="CJ2576" s="37"/>
      <c r="CK2576" s="37"/>
      <c r="CL2576" s="37"/>
      <c r="CM2576" s="37"/>
      <c r="CN2576" s="37"/>
      <c r="CO2576" s="37"/>
      <c r="CP2576" s="37"/>
      <c r="CQ2576" s="37"/>
      <c r="CR2576" s="37"/>
      <c r="CS2576" s="37"/>
      <c r="CT2576" s="37"/>
      <c r="CU2576" s="37"/>
      <c r="CV2576" s="37"/>
      <c r="CW2576" s="37"/>
      <c r="CX2576" s="37"/>
      <c r="CY2576" s="37"/>
      <c r="CZ2576" s="37"/>
      <c r="DA2576" s="37"/>
      <c r="DB2576" s="37"/>
      <c r="DC2576" s="37"/>
      <c r="DD2576" s="37"/>
      <c r="DE2576" s="37"/>
      <c r="DF2576" s="37"/>
      <c r="DG2576" s="37"/>
      <c r="DH2576" s="37"/>
      <c r="DI2576" s="37"/>
      <c r="DJ2576" s="37"/>
      <c r="DK2576" s="37"/>
      <c r="DL2576" s="37"/>
      <c r="DR2576" s="37"/>
      <c r="DS2576" s="37"/>
      <c r="DT2576" s="37"/>
      <c r="DU2576" s="37"/>
      <c r="DV2576" s="37"/>
      <c r="DW2576" s="37"/>
      <c r="DX2576" s="37"/>
      <c r="DY2576" s="37"/>
      <c r="DZ2576" s="37"/>
      <c r="EA2576" s="37"/>
      <c r="EB2576" s="37"/>
      <c r="EC2576" s="37"/>
      <c r="ED2576" s="37"/>
      <c r="EE2576" s="37"/>
      <c r="EF2576" s="37"/>
      <c r="EG2576" s="37"/>
      <c r="EH2576" s="37"/>
      <c r="EI2576" s="37"/>
      <c r="EJ2576" s="37"/>
      <c r="EK2576" s="37"/>
      <c r="EL2576" s="37"/>
      <c r="EM2576" s="37"/>
      <c r="EN2576" s="37"/>
      <c r="EO2576" s="37"/>
      <c r="EP2576" s="37"/>
      <c r="EQ2576" s="37"/>
      <c r="ER2576" s="37"/>
      <c r="ES2576" s="37"/>
      <c r="ET2576" s="37"/>
      <c r="EU2576" s="37"/>
      <c r="EV2576" s="37"/>
      <c r="EW2576" s="37"/>
      <c r="EX2576" s="37"/>
      <c r="EY2576" s="37"/>
      <c r="EZ2576" s="37"/>
      <c r="FA2576" s="37"/>
      <c r="FB2576" s="37"/>
      <c r="FC2576" s="37"/>
      <c r="FD2576" s="37"/>
    </row>
    <row r="2577" spans="2:160" x14ac:dyDescent="0.5">
      <c r="B2577" s="36" t="s">
        <v>2772</v>
      </c>
      <c r="C2577" s="18">
        <v>2.4517462077306984E-3</v>
      </c>
      <c r="H2577" s="37"/>
      <c r="I2577" s="37"/>
      <c r="J2577" s="37"/>
      <c r="K2577" s="37"/>
      <c r="L2577" s="37"/>
      <c r="M2577" s="37"/>
      <c r="N2577" s="37"/>
      <c r="O2577" s="37"/>
      <c r="P2577" s="37"/>
      <c r="Q2577" s="37"/>
      <c r="R2577" s="37"/>
      <c r="S2577" s="37"/>
      <c r="T2577" s="37"/>
      <c r="U2577" s="37"/>
      <c r="V2577" s="37"/>
      <c r="W2577" s="37"/>
      <c r="X2577" s="37"/>
      <c r="Y2577" s="37"/>
      <c r="Z2577" s="37"/>
      <c r="AA2577" s="37"/>
      <c r="AB2577" s="37"/>
      <c r="AC2577" s="37"/>
      <c r="AD2577" s="37"/>
      <c r="AE2577" s="37"/>
      <c r="AF2577" s="37"/>
      <c r="AG2577" s="37"/>
      <c r="AH2577" s="37"/>
      <c r="AI2577" s="37"/>
      <c r="AJ2577" s="37"/>
      <c r="AK2577" s="37"/>
      <c r="AL2577" s="37"/>
      <c r="AM2577" s="37"/>
      <c r="AN2577" s="37"/>
      <c r="AO2577" s="37"/>
      <c r="AP2577" s="37"/>
      <c r="AQ2577" s="37"/>
      <c r="AR2577" s="37"/>
      <c r="AS2577" s="37"/>
      <c r="AT2577" s="37"/>
      <c r="AU2577" s="37"/>
      <c r="AV2577" s="37"/>
      <c r="AW2577" s="37"/>
      <c r="AX2577" s="37"/>
      <c r="AY2577" s="37"/>
      <c r="AZ2577" s="37"/>
      <c r="BA2577" s="37"/>
      <c r="BB2577" s="37"/>
      <c r="BC2577" s="37"/>
      <c r="BD2577" s="37"/>
      <c r="BE2577" s="37"/>
      <c r="BF2577" s="37"/>
      <c r="BG2577" s="37"/>
      <c r="BH2577" s="37"/>
      <c r="BI2577" s="37"/>
      <c r="BJ2577" s="37"/>
      <c r="BK2577" s="37"/>
      <c r="BL2577" s="37"/>
      <c r="BM2577" s="37"/>
      <c r="BN2577" s="37"/>
      <c r="BO2577" s="37"/>
      <c r="BP2577" s="37"/>
      <c r="BQ2577" s="37"/>
      <c r="BR2577" s="37"/>
      <c r="BS2577" s="37"/>
      <c r="BT2577" s="37"/>
      <c r="BU2577" s="37"/>
      <c r="BV2577" s="37"/>
      <c r="BW2577" s="37"/>
      <c r="BX2577" s="37"/>
      <c r="BY2577" s="37"/>
      <c r="BZ2577" s="37"/>
      <c r="CA2577" s="37"/>
      <c r="CB2577" s="37"/>
      <c r="CC2577" s="37"/>
      <c r="CD2577" s="37"/>
      <c r="CE2577" s="37"/>
      <c r="CF2577" s="37"/>
      <c r="CG2577" s="37"/>
      <c r="CH2577" s="37"/>
      <c r="CI2577" s="37"/>
      <c r="CJ2577" s="37"/>
      <c r="CK2577" s="37"/>
      <c r="CL2577" s="37"/>
      <c r="CM2577" s="37"/>
      <c r="CN2577" s="37"/>
      <c r="CO2577" s="37"/>
      <c r="CP2577" s="37"/>
      <c r="CQ2577" s="37"/>
      <c r="CR2577" s="37"/>
      <c r="CS2577" s="37"/>
      <c r="CT2577" s="37"/>
      <c r="CU2577" s="37"/>
      <c r="CV2577" s="37"/>
      <c r="CW2577" s="37"/>
      <c r="CX2577" s="37"/>
      <c r="CY2577" s="37"/>
      <c r="CZ2577" s="37"/>
      <c r="DA2577" s="37"/>
      <c r="DB2577" s="37"/>
      <c r="DC2577" s="37"/>
      <c r="DD2577" s="37"/>
      <c r="DE2577" s="37"/>
      <c r="DF2577" s="37"/>
      <c r="DG2577" s="37"/>
      <c r="DH2577" s="37"/>
      <c r="DI2577" s="37"/>
      <c r="DJ2577" s="37"/>
      <c r="DK2577" s="37"/>
      <c r="DL2577" s="37"/>
      <c r="DR2577" s="37"/>
      <c r="DS2577" s="37"/>
      <c r="DT2577" s="37"/>
      <c r="DU2577" s="37"/>
      <c r="DV2577" s="37"/>
      <c r="DW2577" s="37"/>
      <c r="DX2577" s="37"/>
      <c r="DY2577" s="37"/>
      <c r="DZ2577" s="37"/>
      <c r="EA2577" s="37"/>
      <c r="EB2577" s="37"/>
      <c r="EC2577" s="37"/>
      <c r="ED2577" s="37"/>
      <c r="EE2577" s="37"/>
      <c r="EF2577" s="37"/>
      <c r="EG2577" s="37"/>
      <c r="EH2577" s="37"/>
      <c r="EI2577" s="37"/>
      <c r="EJ2577" s="37"/>
      <c r="EK2577" s="37"/>
      <c r="EL2577" s="37"/>
      <c r="EM2577" s="37"/>
      <c r="EN2577" s="37"/>
      <c r="EO2577" s="37"/>
      <c r="EP2577" s="37"/>
      <c r="EQ2577" s="37"/>
      <c r="ER2577" s="37"/>
      <c r="ES2577" s="37"/>
      <c r="ET2577" s="37"/>
      <c r="EU2577" s="37"/>
      <c r="EV2577" s="37"/>
      <c r="EW2577" s="37"/>
      <c r="EX2577" s="37"/>
      <c r="EY2577" s="37"/>
      <c r="EZ2577" s="37"/>
      <c r="FA2577" s="37"/>
      <c r="FB2577" s="37"/>
      <c r="FC2577" s="37"/>
      <c r="FD2577" s="37"/>
    </row>
    <row r="2578" spans="2:160" x14ac:dyDescent="0.5">
      <c r="B2578" s="36" t="s">
        <v>2773</v>
      </c>
      <c r="C2578" s="18">
        <v>1.241727056327635E-3</v>
      </c>
      <c r="H2578" s="37"/>
      <c r="I2578" s="37"/>
      <c r="J2578" s="37"/>
      <c r="K2578" s="37"/>
      <c r="L2578" s="37"/>
      <c r="M2578" s="37"/>
      <c r="N2578" s="37"/>
      <c r="O2578" s="37"/>
      <c r="P2578" s="37"/>
      <c r="Q2578" s="37"/>
      <c r="R2578" s="37"/>
      <c r="S2578" s="37"/>
      <c r="T2578" s="37"/>
      <c r="U2578" s="37"/>
      <c r="V2578" s="37"/>
      <c r="W2578" s="37"/>
      <c r="X2578" s="37"/>
      <c r="Y2578" s="37"/>
      <c r="Z2578" s="37"/>
      <c r="AA2578" s="37"/>
      <c r="AB2578" s="37"/>
      <c r="AC2578" s="37"/>
      <c r="AD2578" s="37"/>
      <c r="AE2578" s="37"/>
      <c r="AF2578" s="37"/>
      <c r="AG2578" s="37"/>
      <c r="AH2578" s="37"/>
      <c r="AI2578" s="37"/>
      <c r="AJ2578" s="37"/>
      <c r="AK2578" s="37"/>
      <c r="AL2578" s="37"/>
      <c r="AM2578" s="37"/>
      <c r="AN2578" s="37"/>
      <c r="AO2578" s="37"/>
      <c r="AP2578" s="37"/>
      <c r="AQ2578" s="37"/>
      <c r="AR2578" s="37"/>
      <c r="AS2578" s="37"/>
      <c r="AT2578" s="37"/>
      <c r="AU2578" s="37"/>
      <c r="AV2578" s="37"/>
      <c r="AW2578" s="37"/>
      <c r="AX2578" s="37"/>
      <c r="AY2578" s="37"/>
      <c r="AZ2578" s="37"/>
      <c r="BA2578" s="37"/>
      <c r="BB2578" s="37"/>
      <c r="BC2578" s="37"/>
      <c r="BD2578" s="37"/>
      <c r="BE2578" s="37"/>
      <c r="BF2578" s="37"/>
      <c r="BG2578" s="37"/>
      <c r="BH2578" s="37"/>
      <c r="BI2578" s="37"/>
      <c r="BJ2578" s="37"/>
      <c r="BK2578" s="37"/>
      <c r="BL2578" s="37"/>
      <c r="BM2578" s="37"/>
      <c r="BN2578" s="37"/>
      <c r="BO2578" s="37"/>
      <c r="BP2578" s="37"/>
      <c r="BQ2578" s="37"/>
      <c r="BR2578" s="37"/>
      <c r="BS2578" s="37"/>
      <c r="BT2578" s="37"/>
      <c r="BU2578" s="37"/>
      <c r="BV2578" s="37"/>
      <c r="BW2578" s="37"/>
      <c r="BX2578" s="37"/>
      <c r="BY2578" s="37"/>
      <c r="BZ2578" s="37"/>
      <c r="CA2578" s="37"/>
      <c r="CB2578" s="37"/>
      <c r="CC2578" s="37"/>
      <c r="CD2578" s="37"/>
      <c r="CE2578" s="37"/>
      <c r="CF2578" s="37"/>
      <c r="CG2578" s="37"/>
      <c r="CH2578" s="37"/>
      <c r="CI2578" s="37"/>
      <c r="CJ2578" s="37"/>
      <c r="CK2578" s="37"/>
      <c r="CL2578" s="37"/>
      <c r="CM2578" s="37"/>
      <c r="CN2578" s="37"/>
      <c r="CO2578" s="37"/>
      <c r="CP2578" s="37"/>
      <c r="CQ2578" s="37"/>
      <c r="CR2578" s="37"/>
      <c r="CS2578" s="37"/>
      <c r="CT2578" s="37"/>
      <c r="CU2578" s="37"/>
      <c r="CV2578" s="37"/>
      <c r="CW2578" s="37"/>
      <c r="CX2578" s="37"/>
      <c r="CY2578" s="37"/>
      <c r="CZ2578" s="37"/>
      <c r="DA2578" s="37"/>
      <c r="DB2578" s="37"/>
      <c r="DC2578" s="37"/>
      <c r="DD2578" s="37"/>
      <c r="DE2578" s="37"/>
      <c r="DF2578" s="37"/>
      <c r="DG2578" s="37"/>
      <c r="DH2578" s="37"/>
      <c r="DI2578" s="37"/>
      <c r="DJ2578" s="37"/>
      <c r="DK2578" s="37"/>
      <c r="DL2578" s="37"/>
      <c r="DR2578" s="37"/>
      <c r="DS2578" s="37"/>
      <c r="DT2578" s="37"/>
      <c r="DU2578" s="37"/>
      <c r="DV2578" s="37"/>
      <c r="DW2578" s="37"/>
      <c r="DX2578" s="37"/>
      <c r="DY2578" s="37"/>
      <c r="DZ2578" s="37"/>
      <c r="EA2578" s="37"/>
      <c r="EB2578" s="37"/>
      <c r="EC2578" s="37"/>
      <c r="ED2578" s="37"/>
      <c r="EE2578" s="37"/>
      <c r="EF2578" s="37"/>
      <c r="EG2578" s="37"/>
      <c r="EH2578" s="37"/>
      <c r="EI2578" s="37"/>
      <c r="EJ2578" s="37"/>
      <c r="EK2578" s="37"/>
      <c r="EL2578" s="37"/>
      <c r="EM2578" s="37"/>
      <c r="EN2578" s="37"/>
      <c r="EO2578" s="37"/>
      <c r="EP2578" s="37"/>
      <c r="EQ2578" s="37"/>
      <c r="ER2578" s="37"/>
      <c r="ES2578" s="37"/>
      <c r="ET2578" s="37"/>
      <c r="EU2578" s="37"/>
      <c r="EV2578" s="37"/>
      <c r="EW2578" s="37"/>
      <c r="EX2578" s="37"/>
      <c r="EY2578" s="37"/>
      <c r="EZ2578" s="37"/>
      <c r="FA2578" s="37"/>
      <c r="FB2578" s="37"/>
      <c r="FC2578" s="37"/>
      <c r="FD2578" s="37"/>
    </row>
    <row r="2579" spans="2:160" x14ac:dyDescent="0.5">
      <c r="B2579" s="36" t="s">
        <v>2774</v>
      </c>
      <c r="C2579" s="18">
        <v>1.2713172845425946E-2</v>
      </c>
      <c r="H2579" s="37"/>
      <c r="I2579" s="37"/>
      <c r="J2579" s="37"/>
      <c r="K2579" s="37"/>
      <c r="L2579" s="37"/>
      <c r="M2579" s="37"/>
      <c r="N2579" s="37"/>
      <c r="O2579" s="37"/>
      <c r="P2579" s="37"/>
      <c r="Q2579" s="37"/>
      <c r="R2579" s="37"/>
      <c r="S2579" s="37"/>
      <c r="T2579" s="37"/>
      <c r="U2579" s="37"/>
      <c r="V2579" s="37"/>
      <c r="W2579" s="37"/>
      <c r="X2579" s="37"/>
      <c r="Y2579" s="37"/>
      <c r="Z2579" s="37"/>
      <c r="AA2579" s="37"/>
      <c r="AB2579" s="37"/>
      <c r="AC2579" s="37"/>
      <c r="AD2579" s="37"/>
      <c r="AE2579" s="37"/>
      <c r="AF2579" s="37"/>
      <c r="AG2579" s="37"/>
      <c r="AH2579" s="37"/>
      <c r="AI2579" s="37"/>
      <c r="AJ2579" s="37"/>
      <c r="AK2579" s="37"/>
      <c r="AL2579" s="37"/>
      <c r="AM2579" s="37"/>
      <c r="AN2579" s="37"/>
      <c r="AO2579" s="37"/>
      <c r="AP2579" s="37"/>
      <c r="AQ2579" s="37"/>
      <c r="AR2579" s="37"/>
      <c r="AS2579" s="37"/>
      <c r="AT2579" s="37"/>
      <c r="AU2579" s="37"/>
      <c r="AV2579" s="37"/>
      <c r="AW2579" s="37"/>
      <c r="AX2579" s="37"/>
      <c r="AY2579" s="37"/>
      <c r="AZ2579" s="37"/>
      <c r="BA2579" s="37"/>
      <c r="BB2579" s="37"/>
      <c r="BC2579" s="37"/>
      <c r="BD2579" s="37"/>
      <c r="BE2579" s="37"/>
      <c r="BF2579" s="37"/>
      <c r="BG2579" s="37"/>
      <c r="BH2579" s="37"/>
      <c r="BI2579" s="37"/>
      <c r="BJ2579" s="37"/>
      <c r="BK2579" s="37"/>
      <c r="BL2579" s="37"/>
      <c r="BM2579" s="37"/>
      <c r="BN2579" s="37"/>
      <c r="BO2579" s="37"/>
      <c r="BP2579" s="37"/>
      <c r="BQ2579" s="37"/>
      <c r="BR2579" s="37"/>
      <c r="BS2579" s="37"/>
      <c r="BT2579" s="37"/>
      <c r="BU2579" s="37"/>
      <c r="BV2579" s="37"/>
      <c r="BW2579" s="37"/>
      <c r="BX2579" s="37"/>
      <c r="BY2579" s="37"/>
      <c r="BZ2579" s="37"/>
      <c r="CA2579" s="37"/>
      <c r="CB2579" s="37"/>
      <c r="CC2579" s="37"/>
      <c r="CD2579" s="37"/>
      <c r="CE2579" s="37"/>
      <c r="CF2579" s="37"/>
      <c r="CG2579" s="37"/>
      <c r="CH2579" s="37"/>
      <c r="CI2579" s="37"/>
      <c r="CJ2579" s="37"/>
      <c r="CK2579" s="37"/>
      <c r="CL2579" s="37"/>
      <c r="CM2579" s="37"/>
      <c r="CN2579" s="37"/>
      <c r="CO2579" s="37"/>
      <c r="CP2579" s="37"/>
      <c r="CQ2579" s="37"/>
      <c r="CR2579" s="37"/>
      <c r="CS2579" s="37"/>
      <c r="CT2579" s="37"/>
      <c r="CU2579" s="37"/>
      <c r="CV2579" s="37"/>
      <c r="CW2579" s="37"/>
      <c r="CX2579" s="37"/>
      <c r="CY2579" s="37"/>
      <c r="CZ2579" s="37"/>
      <c r="DA2579" s="37"/>
      <c r="DB2579" s="37"/>
      <c r="DC2579" s="37"/>
      <c r="DD2579" s="37"/>
      <c r="DE2579" s="37"/>
      <c r="DF2579" s="37"/>
      <c r="DG2579" s="37"/>
      <c r="DH2579" s="37"/>
      <c r="DI2579" s="37"/>
      <c r="DJ2579" s="37"/>
      <c r="DK2579" s="37"/>
      <c r="DL2579" s="37"/>
      <c r="DR2579" s="37"/>
      <c r="DS2579" s="37"/>
      <c r="DT2579" s="37"/>
      <c r="DU2579" s="37"/>
      <c r="DV2579" s="37"/>
      <c r="DW2579" s="37"/>
      <c r="DX2579" s="37"/>
      <c r="DY2579" s="37"/>
      <c r="DZ2579" s="37"/>
      <c r="EA2579" s="37"/>
      <c r="EB2579" s="37"/>
      <c r="EC2579" s="37"/>
      <c r="ED2579" s="37"/>
      <c r="EE2579" s="37"/>
      <c r="EF2579" s="37"/>
      <c r="EG2579" s="37"/>
      <c r="EH2579" s="37"/>
      <c r="EI2579" s="37"/>
      <c r="EJ2579" s="37"/>
      <c r="EK2579" s="37"/>
      <c r="EL2579" s="37"/>
      <c r="EM2579" s="37"/>
      <c r="EN2579" s="37"/>
      <c r="EO2579" s="37"/>
      <c r="EP2579" s="37"/>
      <c r="EQ2579" s="37"/>
      <c r="ER2579" s="37"/>
      <c r="ES2579" s="37"/>
      <c r="ET2579" s="37"/>
      <c r="EU2579" s="37"/>
      <c r="EV2579" s="37"/>
      <c r="EW2579" s="37"/>
      <c r="EX2579" s="37"/>
      <c r="EY2579" s="37"/>
      <c r="EZ2579" s="37"/>
      <c r="FA2579" s="37"/>
      <c r="FB2579" s="37"/>
      <c r="FC2579" s="37"/>
      <c r="FD2579" s="37"/>
    </row>
    <row r="2580" spans="2:160" x14ac:dyDescent="0.5">
      <c r="B2580" s="36" t="s">
        <v>2775</v>
      </c>
      <c r="C2580" s="18">
        <v>3.2598644987122949E-3</v>
      </c>
      <c r="H2580" s="37"/>
      <c r="I2580" s="37"/>
      <c r="J2580" s="37"/>
      <c r="K2580" s="37"/>
      <c r="L2580" s="37"/>
      <c r="M2580" s="37"/>
      <c r="N2580" s="37"/>
      <c r="O2580" s="37"/>
      <c r="P2580" s="37"/>
      <c r="Q2580" s="37"/>
      <c r="R2580" s="37"/>
      <c r="S2580" s="37"/>
      <c r="T2580" s="37"/>
      <c r="U2580" s="37"/>
      <c r="V2580" s="37"/>
      <c r="W2580" s="37"/>
      <c r="X2580" s="37"/>
      <c r="Y2580" s="37"/>
      <c r="Z2580" s="37"/>
      <c r="AA2580" s="37"/>
      <c r="AB2580" s="37"/>
      <c r="AC2580" s="37"/>
      <c r="AD2580" s="37"/>
      <c r="AE2580" s="37"/>
      <c r="AF2580" s="37"/>
      <c r="AG2580" s="37"/>
      <c r="AH2580" s="37"/>
      <c r="AI2580" s="37"/>
      <c r="AJ2580" s="37"/>
      <c r="AK2580" s="37"/>
      <c r="AL2580" s="37"/>
      <c r="AM2580" s="37"/>
      <c r="AN2580" s="37"/>
      <c r="AO2580" s="37"/>
      <c r="AP2580" s="37"/>
      <c r="AQ2580" s="37"/>
      <c r="AR2580" s="37"/>
      <c r="AS2580" s="37"/>
      <c r="AT2580" s="37"/>
      <c r="AU2580" s="37"/>
      <c r="AV2580" s="37"/>
      <c r="AW2580" s="37"/>
      <c r="AX2580" s="37"/>
      <c r="AY2580" s="37"/>
      <c r="AZ2580" s="37"/>
      <c r="BA2580" s="37"/>
      <c r="BB2580" s="37"/>
      <c r="BC2580" s="37"/>
      <c r="BD2580" s="37"/>
      <c r="BE2580" s="37"/>
      <c r="BF2580" s="37"/>
      <c r="BG2580" s="37"/>
      <c r="BH2580" s="37"/>
      <c r="BI2580" s="37"/>
      <c r="BJ2580" s="37"/>
      <c r="BK2580" s="37"/>
      <c r="BL2580" s="37"/>
      <c r="BM2580" s="37"/>
      <c r="BN2580" s="37"/>
      <c r="BO2580" s="37"/>
      <c r="BP2580" s="37"/>
      <c r="BQ2580" s="37"/>
      <c r="BR2580" s="37"/>
      <c r="BS2580" s="37"/>
      <c r="BT2580" s="37"/>
      <c r="BU2580" s="37"/>
      <c r="BV2580" s="37"/>
      <c r="BW2580" s="37"/>
      <c r="BX2580" s="37"/>
      <c r="BY2580" s="37"/>
      <c r="BZ2580" s="37"/>
      <c r="CA2580" s="37"/>
      <c r="CB2580" s="37"/>
      <c r="CC2580" s="37"/>
      <c r="CD2580" s="37"/>
      <c r="CE2580" s="37"/>
      <c r="CF2580" s="37"/>
      <c r="CG2580" s="37"/>
      <c r="CH2580" s="37"/>
      <c r="CI2580" s="37"/>
      <c r="CJ2580" s="37"/>
      <c r="CK2580" s="37"/>
      <c r="CL2580" s="37"/>
      <c r="CM2580" s="37"/>
      <c r="CN2580" s="37"/>
      <c r="CO2580" s="37"/>
      <c r="CP2580" s="37"/>
      <c r="CQ2580" s="37"/>
      <c r="CR2580" s="37"/>
      <c r="CS2580" s="37"/>
      <c r="CT2580" s="37"/>
      <c r="CU2580" s="37"/>
      <c r="CV2580" s="37"/>
      <c r="CW2580" s="37"/>
      <c r="CX2580" s="37"/>
      <c r="CY2580" s="37"/>
      <c r="CZ2580" s="37"/>
      <c r="DA2580" s="37"/>
      <c r="DB2580" s="37"/>
      <c r="DC2580" s="37"/>
      <c r="DD2580" s="37"/>
      <c r="DE2580" s="37"/>
      <c r="DF2580" s="37"/>
      <c r="DG2580" s="37"/>
      <c r="DH2580" s="37"/>
      <c r="DI2580" s="37"/>
      <c r="DJ2580" s="37"/>
      <c r="DK2580" s="37"/>
      <c r="DL2580" s="37"/>
      <c r="DR2580" s="37"/>
      <c r="DS2580" s="37"/>
      <c r="DT2580" s="37"/>
      <c r="DU2580" s="37"/>
      <c r="DV2580" s="37"/>
      <c r="DW2580" s="37"/>
      <c r="DX2580" s="37"/>
      <c r="DY2580" s="37"/>
      <c r="DZ2580" s="37"/>
      <c r="EA2580" s="37"/>
      <c r="EB2580" s="37"/>
      <c r="EC2580" s="37"/>
      <c r="ED2580" s="37"/>
      <c r="EE2580" s="37"/>
      <c r="EF2580" s="37"/>
      <c r="EG2580" s="37"/>
      <c r="EH2580" s="37"/>
      <c r="EI2580" s="37"/>
      <c r="EJ2580" s="37"/>
      <c r="EK2580" s="37"/>
      <c r="EL2580" s="37"/>
      <c r="EM2580" s="37"/>
      <c r="EN2580" s="37"/>
      <c r="EO2580" s="37"/>
      <c r="EP2580" s="37"/>
      <c r="EQ2580" s="37"/>
      <c r="ER2580" s="37"/>
      <c r="ES2580" s="37"/>
      <c r="ET2580" s="37"/>
      <c r="EU2580" s="37"/>
      <c r="EV2580" s="37"/>
      <c r="EW2580" s="37"/>
      <c r="EX2580" s="37"/>
      <c r="EY2580" s="37"/>
      <c r="EZ2580" s="37"/>
      <c r="FA2580" s="37"/>
      <c r="FB2580" s="37"/>
      <c r="FC2580" s="37"/>
      <c r="FD2580" s="37"/>
    </row>
    <row r="2581" spans="2:160" x14ac:dyDescent="0.5">
      <c r="B2581" s="36" t="s">
        <v>2776</v>
      </c>
      <c r="C2581" s="18">
        <v>7.7463640272197321E-3</v>
      </c>
      <c r="H2581" s="37"/>
      <c r="I2581" s="37"/>
      <c r="J2581" s="37"/>
      <c r="K2581" s="37"/>
      <c r="L2581" s="37"/>
      <c r="M2581" s="37"/>
      <c r="N2581" s="37"/>
      <c r="O2581" s="37"/>
      <c r="P2581" s="37"/>
      <c r="Q2581" s="37"/>
      <c r="R2581" s="37"/>
      <c r="S2581" s="37"/>
      <c r="T2581" s="37"/>
      <c r="U2581" s="37"/>
      <c r="V2581" s="37"/>
      <c r="W2581" s="37"/>
      <c r="X2581" s="37"/>
      <c r="Y2581" s="37"/>
      <c r="Z2581" s="37"/>
      <c r="AA2581" s="37"/>
      <c r="AB2581" s="37"/>
      <c r="AC2581" s="37"/>
      <c r="AD2581" s="37"/>
      <c r="AE2581" s="37"/>
      <c r="AF2581" s="37"/>
      <c r="AG2581" s="37"/>
      <c r="AH2581" s="37"/>
      <c r="AI2581" s="37"/>
      <c r="AJ2581" s="37"/>
      <c r="AK2581" s="37"/>
      <c r="AL2581" s="37"/>
      <c r="AM2581" s="37"/>
      <c r="AN2581" s="37"/>
      <c r="AO2581" s="37"/>
      <c r="AP2581" s="37"/>
      <c r="AQ2581" s="37"/>
      <c r="AR2581" s="37"/>
      <c r="AS2581" s="37"/>
      <c r="AT2581" s="37"/>
      <c r="AU2581" s="37"/>
      <c r="AV2581" s="37"/>
      <c r="AW2581" s="37"/>
      <c r="AX2581" s="37"/>
      <c r="AY2581" s="37"/>
      <c r="AZ2581" s="37"/>
      <c r="BA2581" s="37"/>
      <c r="BB2581" s="37"/>
      <c r="BC2581" s="37"/>
      <c r="BD2581" s="37"/>
      <c r="BE2581" s="37"/>
      <c r="BF2581" s="37"/>
      <c r="BG2581" s="37"/>
      <c r="BH2581" s="37"/>
      <c r="BI2581" s="37"/>
      <c r="BJ2581" s="37"/>
      <c r="BK2581" s="37"/>
      <c r="BL2581" s="37"/>
      <c r="BM2581" s="37"/>
      <c r="BN2581" s="37"/>
      <c r="BO2581" s="37"/>
      <c r="BP2581" s="37"/>
      <c r="BQ2581" s="37"/>
      <c r="BR2581" s="37"/>
      <c r="BS2581" s="37"/>
      <c r="BT2581" s="37"/>
      <c r="BU2581" s="37"/>
      <c r="BV2581" s="37"/>
      <c r="BW2581" s="37"/>
      <c r="BX2581" s="37"/>
      <c r="BY2581" s="37"/>
      <c r="BZ2581" s="37"/>
      <c r="CA2581" s="37"/>
      <c r="CB2581" s="37"/>
      <c r="CC2581" s="37"/>
      <c r="CD2581" s="37"/>
      <c r="CE2581" s="37"/>
      <c r="CF2581" s="37"/>
      <c r="CG2581" s="37"/>
      <c r="CH2581" s="37"/>
      <c r="CI2581" s="37"/>
      <c r="CJ2581" s="37"/>
      <c r="CK2581" s="37"/>
      <c r="CL2581" s="37"/>
      <c r="CM2581" s="37"/>
      <c r="CN2581" s="37"/>
      <c r="CO2581" s="37"/>
      <c r="CP2581" s="37"/>
      <c r="CQ2581" s="37"/>
      <c r="CR2581" s="37"/>
      <c r="CS2581" s="37"/>
      <c r="CT2581" s="37"/>
      <c r="CU2581" s="37"/>
      <c r="CV2581" s="37"/>
      <c r="CW2581" s="37"/>
      <c r="CX2581" s="37"/>
      <c r="CY2581" s="37"/>
      <c r="CZ2581" s="37"/>
      <c r="DA2581" s="37"/>
      <c r="DB2581" s="37"/>
      <c r="DC2581" s="37"/>
      <c r="DD2581" s="37"/>
      <c r="DE2581" s="37"/>
      <c r="DF2581" s="37"/>
      <c r="DG2581" s="37"/>
      <c r="DH2581" s="37"/>
      <c r="DI2581" s="37"/>
      <c r="DJ2581" s="37"/>
      <c r="DK2581" s="37"/>
      <c r="DL2581" s="37"/>
      <c r="DR2581" s="37"/>
      <c r="DS2581" s="37"/>
      <c r="DT2581" s="37"/>
      <c r="DU2581" s="37"/>
      <c r="DV2581" s="37"/>
      <c r="DW2581" s="37"/>
      <c r="DX2581" s="37"/>
      <c r="DY2581" s="37"/>
      <c r="DZ2581" s="37"/>
      <c r="EA2581" s="37"/>
      <c r="EB2581" s="37"/>
      <c r="EC2581" s="37"/>
      <c r="ED2581" s="37"/>
      <c r="EE2581" s="37"/>
      <c r="EF2581" s="37"/>
      <c r="EG2581" s="37"/>
      <c r="EH2581" s="37"/>
      <c r="EI2581" s="37"/>
      <c r="EJ2581" s="37"/>
      <c r="EK2581" s="37"/>
      <c r="EL2581" s="37"/>
      <c r="EM2581" s="37"/>
      <c r="EN2581" s="37"/>
      <c r="EO2581" s="37"/>
      <c r="EP2581" s="37"/>
      <c r="EQ2581" s="37"/>
      <c r="ER2581" s="37"/>
      <c r="ES2581" s="37"/>
      <c r="ET2581" s="37"/>
      <c r="EU2581" s="37"/>
      <c r="EV2581" s="37"/>
      <c r="EW2581" s="37"/>
      <c r="EX2581" s="37"/>
      <c r="EY2581" s="37"/>
      <c r="EZ2581" s="37"/>
      <c r="FA2581" s="37"/>
      <c r="FB2581" s="37"/>
      <c r="FC2581" s="37"/>
      <c r="FD2581" s="37"/>
    </row>
    <row r="2582" spans="2:160" x14ac:dyDescent="0.5">
      <c r="B2582" s="36" t="s">
        <v>2777</v>
      </c>
      <c r="C2582" s="18">
        <v>1.4956809148663375E-2</v>
      </c>
      <c r="H2582" s="37"/>
      <c r="I2582" s="37"/>
      <c r="J2582" s="37"/>
      <c r="K2582" s="37"/>
      <c r="L2582" s="37"/>
      <c r="M2582" s="37"/>
      <c r="N2582" s="37"/>
      <c r="O2582" s="37"/>
      <c r="P2582" s="37"/>
      <c r="Q2582" s="37"/>
      <c r="R2582" s="37"/>
      <c r="S2582" s="37"/>
      <c r="T2582" s="37"/>
      <c r="U2582" s="37"/>
      <c r="V2582" s="37"/>
      <c r="W2582" s="37"/>
      <c r="X2582" s="37"/>
      <c r="Y2582" s="37"/>
      <c r="Z2582" s="37"/>
      <c r="AA2582" s="37"/>
      <c r="AB2582" s="37"/>
      <c r="AC2582" s="37"/>
      <c r="AD2582" s="37"/>
      <c r="AE2582" s="37"/>
      <c r="AF2582" s="37"/>
      <c r="AG2582" s="37"/>
      <c r="AH2582" s="37"/>
      <c r="AI2582" s="37"/>
      <c r="AJ2582" s="37"/>
      <c r="AK2582" s="37"/>
      <c r="AL2582" s="37"/>
      <c r="AM2582" s="37"/>
      <c r="AN2582" s="37"/>
      <c r="AO2582" s="37"/>
      <c r="AP2582" s="37"/>
      <c r="AQ2582" s="37"/>
      <c r="AR2582" s="37"/>
      <c r="AS2582" s="37"/>
      <c r="AT2582" s="37"/>
      <c r="AU2582" s="37"/>
      <c r="AV2582" s="37"/>
      <c r="AW2582" s="37"/>
      <c r="AX2582" s="37"/>
      <c r="AY2582" s="37"/>
      <c r="AZ2582" s="37"/>
      <c r="BA2582" s="37"/>
      <c r="BB2582" s="37"/>
      <c r="BC2582" s="37"/>
      <c r="BD2582" s="37"/>
      <c r="BE2582" s="37"/>
      <c r="BF2582" s="37"/>
      <c r="BG2582" s="37"/>
      <c r="BH2582" s="37"/>
      <c r="BI2582" s="37"/>
      <c r="BJ2582" s="37"/>
      <c r="BK2582" s="37"/>
      <c r="BL2582" s="37"/>
      <c r="BM2582" s="37"/>
      <c r="BN2582" s="37"/>
      <c r="BO2582" s="37"/>
      <c r="BP2582" s="37"/>
      <c r="BQ2582" s="37"/>
      <c r="BR2582" s="37"/>
      <c r="BS2582" s="37"/>
      <c r="BT2582" s="37"/>
      <c r="BU2582" s="37"/>
      <c r="BV2582" s="37"/>
      <c r="BW2582" s="37"/>
      <c r="BX2582" s="37"/>
      <c r="BY2582" s="37"/>
      <c r="BZ2582" s="37"/>
      <c r="CA2582" s="37"/>
      <c r="CB2582" s="37"/>
      <c r="CC2582" s="37"/>
      <c r="CD2582" s="37"/>
      <c r="CE2582" s="37"/>
      <c r="CF2582" s="37"/>
      <c r="CG2582" s="37"/>
      <c r="CH2582" s="37"/>
      <c r="CI2582" s="37"/>
      <c r="CJ2582" s="37"/>
      <c r="CK2582" s="37"/>
      <c r="CL2582" s="37"/>
      <c r="CM2582" s="37"/>
      <c r="CN2582" s="37"/>
      <c r="CO2582" s="37"/>
      <c r="CP2582" s="37"/>
      <c r="CQ2582" s="37"/>
      <c r="CR2582" s="37"/>
      <c r="CS2582" s="37"/>
      <c r="CT2582" s="37"/>
      <c r="CU2582" s="37"/>
      <c r="CV2582" s="37"/>
      <c r="CW2582" s="37"/>
      <c r="CX2582" s="37"/>
      <c r="CY2582" s="37"/>
      <c r="CZ2582" s="37"/>
      <c r="DA2582" s="37"/>
      <c r="DB2582" s="37"/>
      <c r="DC2582" s="37"/>
      <c r="DD2582" s="37"/>
      <c r="DE2582" s="37"/>
      <c r="DF2582" s="37"/>
      <c r="DG2582" s="37"/>
      <c r="DH2582" s="37"/>
      <c r="DI2582" s="37"/>
      <c r="DJ2582" s="37"/>
      <c r="DK2582" s="37"/>
      <c r="DL2582" s="37"/>
      <c r="DR2582" s="37"/>
      <c r="DS2582" s="37"/>
      <c r="DT2582" s="37"/>
      <c r="DU2582" s="37"/>
      <c r="DV2582" s="37"/>
      <c r="DW2582" s="37"/>
      <c r="DX2582" s="37"/>
      <c r="DY2582" s="37"/>
      <c r="DZ2582" s="37"/>
      <c r="EA2582" s="37"/>
      <c r="EB2582" s="37"/>
      <c r="EC2582" s="37"/>
      <c r="ED2582" s="37"/>
      <c r="EE2582" s="37"/>
      <c r="EF2582" s="37"/>
      <c r="EG2582" s="37"/>
      <c r="EH2582" s="37"/>
      <c r="EI2582" s="37"/>
      <c r="EJ2582" s="37"/>
      <c r="EK2582" s="37"/>
      <c r="EL2582" s="37"/>
      <c r="EM2582" s="37"/>
      <c r="EN2582" s="37"/>
      <c r="EO2582" s="37"/>
      <c r="EP2582" s="37"/>
      <c r="EQ2582" s="37"/>
      <c r="ER2582" s="37"/>
      <c r="ES2582" s="37"/>
      <c r="ET2582" s="37"/>
      <c r="EU2582" s="37"/>
      <c r="EV2582" s="37"/>
      <c r="EW2582" s="37"/>
      <c r="EX2582" s="37"/>
      <c r="EY2582" s="37"/>
      <c r="EZ2582" s="37"/>
      <c r="FA2582" s="37"/>
      <c r="FB2582" s="37"/>
      <c r="FC2582" s="37"/>
      <c r="FD2582" s="37"/>
    </row>
    <row r="2583" spans="2:160" x14ac:dyDescent="0.5">
      <c r="B2583" s="36" t="s">
        <v>2778</v>
      </c>
      <c r="C2583" s="18">
        <v>5.62882149871613E-3</v>
      </c>
      <c r="H2583" s="37"/>
      <c r="I2583" s="37"/>
      <c r="J2583" s="37"/>
      <c r="K2583" s="37"/>
      <c r="L2583" s="37"/>
      <c r="M2583" s="37"/>
      <c r="N2583" s="37"/>
      <c r="O2583" s="37"/>
      <c r="P2583" s="37"/>
      <c r="Q2583" s="37"/>
      <c r="R2583" s="37"/>
      <c r="S2583" s="37"/>
      <c r="T2583" s="37"/>
      <c r="U2583" s="37"/>
      <c r="V2583" s="37"/>
      <c r="W2583" s="37"/>
      <c r="X2583" s="37"/>
      <c r="Y2583" s="37"/>
      <c r="Z2583" s="37"/>
      <c r="AA2583" s="37"/>
      <c r="AB2583" s="37"/>
      <c r="AC2583" s="37"/>
      <c r="AD2583" s="37"/>
      <c r="AE2583" s="37"/>
      <c r="AF2583" s="37"/>
      <c r="AG2583" s="37"/>
      <c r="AH2583" s="37"/>
      <c r="AI2583" s="37"/>
      <c r="AJ2583" s="37"/>
      <c r="AK2583" s="37"/>
      <c r="AL2583" s="37"/>
      <c r="AM2583" s="37"/>
      <c r="AN2583" s="37"/>
      <c r="AO2583" s="37"/>
      <c r="AP2583" s="37"/>
      <c r="AQ2583" s="37"/>
      <c r="AR2583" s="37"/>
      <c r="AS2583" s="37"/>
      <c r="AT2583" s="37"/>
      <c r="AU2583" s="37"/>
      <c r="AV2583" s="37"/>
      <c r="AW2583" s="37"/>
      <c r="AX2583" s="37"/>
      <c r="AY2583" s="37"/>
      <c r="AZ2583" s="37"/>
      <c r="BA2583" s="37"/>
      <c r="BB2583" s="37"/>
      <c r="BC2583" s="37"/>
      <c r="BD2583" s="37"/>
      <c r="BE2583" s="37"/>
      <c r="BF2583" s="37"/>
      <c r="BG2583" s="37"/>
      <c r="BH2583" s="37"/>
      <c r="BI2583" s="37"/>
      <c r="BJ2583" s="37"/>
      <c r="BK2583" s="37"/>
      <c r="BL2583" s="37"/>
      <c r="BM2583" s="37"/>
      <c r="BN2583" s="37"/>
      <c r="BO2583" s="37"/>
      <c r="BP2583" s="37"/>
      <c r="BQ2583" s="37"/>
      <c r="BR2583" s="37"/>
      <c r="BS2583" s="37"/>
      <c r="BT2583" s="37"/>
      <c r="BU2583" s="37"/>
      <c r="BV2583" s="37"/>
      <c r="BW2583" s="37"/>
      <c r="BX2583" s="37"/>
      <c r="BY2583" s="37"/>
      <c r="BZ2583" s="37"/>
      <c r="CA2583" s="37"/>
      <c r="CB2583" s="37"/>
      <c r="CC2583" s="37"/>
      <c r="CD2583" s="37"/>
      <c r="CE2583" s="37"/>
      <c r="CF2583" s="37"/>
      <c r="CG2583" s="37"/>
      <c r="CH2583" s="37"/>
      <c r="CI2583" s="37"/>
      <c r="CJ2583" s="37"/>
      <c r="CK2583" s="37"/>
      <c r="CL2583" s="37"/>
      <c r="CM2583" s="37"/>
      <c r="CN2583" s="37"/>
      <c r="CO2583" s="37"/>
      <c r="CP2583" s="37"/>
      <c r="CQ2583" s="37"/>
      <c r="CR2583" s="37"/>
      <c r="CS2583" s="37"/>
      <c r="CT2583" s="37"/>
      <c r="CU2583" s="37"/>
      <c r="CV2583" s="37"/>
      <c r="CW2583" s="37"/>
      <c r="CX2583" s="37"/>
      <c r="CY2583" s="37"/>
      <c r="CZ2583" s="37"/>
      <c r="DA2583" s="37"/>
      <c r="DB2583" s="37"/>
      <c r="DC2583" s="37"/>
      <c r="DD2583" s="37"/>
      <c r="DE2583" s="37"/>
      <c r="DF2583" s="37"/>
      <c r="DG2583" s="37"/>
      <c r="DH2583" s="37"/>
      <c r="DI2583" s="37"/>
      <c r="DJ2583" s="37"/>
      <c r="DK2583" s="37"/>
      <c r="DL2583" s="37"/>
      <c r="DR2583" s="37"/>
      <c r="DS2583" s="37"/>
      <c r="DT2583" s="37"/>
      <c r="DU2583" s="37"/>
      <c r="DV2583" s="37"/>
      <c r="DW2583" s="37"/>
      <c r="DX2583" s="37"/>
      <c r="DY2583" s="37"/>
      <c r="DZ2583" s="37"/>
      <c r="EA2583" s="37"/>
      <c r="EB2583" s="37"/>
      <c r="EC2583" s="37"/>
      <c r="ED2583" s="37"/>
      <c r="EE2583" s="37"/>
      <c r="EF2583" s="37"/>
      <c r="EG2583" s="37"/>
      <c r="EH2583" s="37"/>
      <c r="EI2583" s="37"/>
      <c r="EJ2583" s="37"/>
      <c r="EK2583" s="37"/>
      <c r="EL2583" s="37"/>
      <c r="EM2583" s="37"/>
      <c r="EN2583" s="37"/>
      <c r="EO2583" s="37"/>
      <c r="EP2583" s="37"/>
      <c r="EQ2583" s="37"/>
      <c r="ER2583" s="37"/>
      <c r="ES2583" s="37"/>
      <c r="ET2583" s="37"/>
      <c r="EU2583" s="37"/>
      <c r="EV2583" s="37"/>
      <c r="EW2583" s="37"/>
      <c r="EX2583" s="37"/>
      <c r="EY2583" s="37"/>
      <c r="EZ2583" s="37"/>
      <c r="FA2583" s="37"/>
      <c r="FB2583" s="37"/>
      <c r="FC2583" s="37"/>
      <c r="FD2583" s="37"/>
    </row>
    <row r="2584" spans="2:160" x14ac:dyDescent="0.5">
      <c r="B2584" s="36" t="s">
        <v>2779</v>
      </c>
      <c r="C2584" s="18">
        <v>-1.0209695126491836E-3</v>
      </c>
      <c r="H2584" s="37"/>
      <c r="I2584" s="37"/>
      <c r="J2584" s="37"/>
      <c r="K2584" s="37"/>
      <c r="L2584" s="37"/>
      <c r="M2584" s="37"/>
      <c r="N2584" s="37"/>
      <c r="O2584" s="37"/>
      <c r="P2584" s="37"/>
      <c r="Q2584" s="37"/>
      <c r="R2584" s="37"/>
      <c r="S2584" s="37"/>
      <c r="T2584" s="37"/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F2584" s="37"/>
      <c r="AG2584" s="37"/>
      <c r="AH2584" s="37"/>
      <c r="AI2584" s="37"/>
      <c r="AJ2584" s="37"/>
      <c r="AK2584" s="37"/>
      <c r="AL2584" s="37"/>
      <c r="AM2584" s="37"/>
      <c r="AN2584" s="37"/>
      <c r="AO2584" s="37"/>
      <c r="AP2584" s="37"/>
      <c r="AQ2584" s="37"/>
      <c r="AR2584" s="37"/>
      <c r="AS2584" s="37"/>
      <c r="AT2584" s="37"/>
      <c r="AU2584" s="37"/>
      <c r="AV2584" s="37"/>
      <c r="AW2584" s="37"/>
      <c r="AX2584" s="37"/>
      <c r="AY2584" s="37"/>
      <c r="AZ2584" s="37"/>
      <c r="BA2584" s="37"/>
      <c r="BB2584" s="37"/>
      <c r="BC2584" s="37"/>
      <c r="BD2584" s="37"/>
      <c r="BE2584" s="37"/>
      <c r="BF2584" s="37"/>
      <c r="BG2584" s="37"/>
      <c r="BH2584" s="37"/>
      <c r="BI2584" s="37"/>
      <c r="BJ2584" s="37"/>
      <c r="BK2584" s="37"/>
      <c r="BL2584" s="37"/>
      <c r="BM2584" s="37"/>
      <c r="BN2584" s="37"/>
      <c r="BO2584" s="37"/>
      <c r="BP2584" s="37"/>
      <c r="BQ2584" s="37"/>
      <c r="BR2584" s="37"/>
      <c r="BS2584" s="37"/>
      <c r="BT2584" s="37"/>
      <c r="BU2584" s="37"/>
      <c r="BV2584" s="37"/>
      <c r="BW2584" s="37"/>
      <c r="BX2584" s="37"/>
      <c r="BY2584" s="37"/>
      <c r="BZ2584" s="37"/>
      <c r="CA2584" s="37"/>
      <c r="CB2584" s="37"/>
      <c r="CC2584" s="37"/>
      <c r="CD2584" s="37"/>
      <c r="CE2584" s="37"/>
      <c r="CF2584" s="37"/>
      <c r="CG2584" s="37"/>
      <c r="CH2584" s="37"/>
      <c r="CI2584" s="37"/>
      <c r="CJ2584" s="37"/>
      <c r="CK2584" s="37"/>
      <c r="CL2584" s="37"/>
      <c r="CM2584" s="37"/>
      <c r="CN2584" s="37"/>
      <c r="CO2584" s="37"/>
      <c r="CP2584" s="37"/>
      <c r="CQ2584" s="37"/>
      <c r="CR2584" s="37"/>
      <c r="CS2584" s="37"/>
      <c r="CT2584" s="37"/>
      <c r="CU2584" s="37"/>
      <c r="CV2584" s="37"/>
      <c r="CW2584" s="37"/>
      <c r="CX2584" s="37"/>
      <c r="CY2584" s="37"/>
      <c r="CZ2584" s="37"/>
      <c r="DA2584" s="37"/>
      <c r="DB2584" s="37"/>
      <c r="DC2584" s="37"/>
      <c r="DD2584" s="37"/>
      <c r="DE2584" s="37"/>
      <c r="DF2584" s="37"/>
      <c r="DG2584" s="37"/>
      <c r="DH2584" s="37"/>
      <c r="DI2584" s="37"/>
      <c r="DJ2584" s="37"/>
      <c r="DK2584" s="37"/>
      <c r="DL2584" s="37"/>
      <c r="DR2584" s="37"/>
      <c r="DS2584" s="37"/>
      <c r="DT2584" s="37"/>
      <c r="DU2584" s="37"/>
      <c r="DV2584" s="37"/>
      <c r="DW2584" s="37"/>
      <c r="DX2584" s="37"/>
      <c r="DY2584" s="37"/>
      <c r="DZ2584" s="37"/>
      <c r="EA2584" s="37"/>
      <c r="EB2584" s="37"/>
      <c r="EC2584" s="37"/>
      <c r="ED2584" s="37"/>
      <c r="EE2584" s="37"/>
      <c r="EF2584" s="37"/>
      <c r="EG2584" s="37"/>
      <c r="EH2584" s="37"/>
      <c r="EI2584" s="37"/>
      <c r="EJ2584" s="37"/>
      <c r="EK2584" s="37"/>
      <c r="EL2584" s="37"/>
      <c r="EM2584" s="37"/>
      <c r="EN2584" s="37"/>
      <c r="EO2584" s="37"/>
      <c r="EP2584" s="37"/>
      <c r="EQ2584" s="37"/>
      <c r="ER2584" s="37"/>
      <c r="ES2584" s="37"/>
      <c r="ET2584" s="37"/>
      <c r="EU2584" s="37"/>
      <c r="EV2584" s="37"/>
      <c r="EW2584" s="37"/>
      <c r="EX2584" s="37"/>
      <c r="EY2584" s="37"/>
      <c r="EZ2584" s="37"/>
      <c r="FA2584" s="37"/>
      <c r="FB2584" s="37"/>
      <c r="FC2584" s="37"/>
      <c r="FD2584" s="37"/>
    </row>
    <row r="2585" spans="2:160" x14ac:dyDescent="0.5">
      <c r="B2585" s="36" t="s">
        <v>2780</v>
      </c>
      <c r="C2585" s="18">
        <v>7.9885342169938589E-3</v>
      </c>
      <c r="H2585" s="37"/>
      <c r="I2585" s="37"/>
      <c r="J2585" s="37"/>
      <c r="K2585" s="37"/>
      <c r="L2585" s="37"/>
      <c r="M2585" s="37"/>
      <c r="N2585" s="37"/>
      <c r="O2585" s="37"/>
      <c r="P2585" s="37"/>
      <c r="Q2585" s="37"/>
      <c r="R2585" s="37"/>
      <c r="S2585" s="37"/>
      <c r="T2585" s="37"/>
      <c r="U2585" s="37"/>
      <c r="V2585" s="37"/>
      <c r="W2585" s="37"/>
      <c r="X2585" s="37"/>
      <c r="Y2585" s="37"/>
      <c r="Z2585" s="37"/>
      <c r="AA2585" s="37"/>
      <c r="AB2585" s="37"/>
      <c r="AC2585" s="37"/>
      <c r="AD2585" s="37"/>
      <c r="AE2585" s="37"/>
      <c r="AF2585" s="37"/>
      <c r="AG2585" s="37"/>
      <c r="AH2585" s="37"/>
      <c r="AI2585" s="37"/>
      <c r="AJ2585" s="37"/>
      <c r="AK2585" s="37"/>
      <c r="AL2585" s="37"/>
      <c r="AM2585" s="37"/>
      <c r="AN2585" s="37"/>
      <c r="AO2585" s="37"/>
      <c r="AP2585" s="37"/>
      <c r="AQ2585" s="37"/>
      <c r="AR2585" s="37"/>
      <c r="AS2585" s="37"/>
      <c r="AT2585" s="37"/>
      <c r="AU2585" s="37"/>
      <c r="AV2585" s="37"/>
      <c r="AW2585" s="37"/>
      <c r="AX2585" s="37"/>
      <c r="AY2585" s="37"/>
      <c r="AZ2585" s="37"/>
      <c r="BA2585" s="37"/>
      <c r="BB2585" s="37"/>
      <c r="BC2585" s="37"/>
      <c r="BD2585" s="37"/>
      <c r="BE2585" s="37"/>
      <c r="BF2585" s="37"/>
      <c r="BG2585" s="37"/>
      <c r="BH2585" s="37"/>
      <c r="BI2585" s="37"/>
      <c r="BJ2585" s="37"/>
      <c r="BK2585" s="37"/>
      <c r="BL2585" s="37"/>
      <c r="BM2585" s="37"/>
      <c r="BN2585" s="37"/>
      <c r="BO2585" s="37"/>
      <c r="BP2585" s="37"/>
      <c r="BQ2585" s="37"/>
      <c r="BR2585" s="37"/>
      <c r="BS2585" s="37"/>
      <c r="BT2585" s="37"/>
      <c r="BU2585" s="37"/>
      <c r="BV2585" s="37"/>
      <c r="BW2585" s="37"/>
      <c r="BX2585" s="37"/>
      <c r="BY2585" s="37"/>
      <c r="BZ2585" s="37"/>
      <c r="CA2585" s="37"/>
      <c r="CB2585" s="37"/>
      <c r="CC2585" s="37"/>
      <c r="CD2585" s="37"/>
      <c r="CE2585" s="37"/>
      <c r="CF2585" s="37"/>
      <c r="CG2585" s="37"/>
      <c r="CH2585" s="37"/>
      <c r="CI2585" s="37"/>
      <c r="CJ2585" s="37"/>
      <c r="CK2585" s="37"/>
      <c r="CL2585" s="37"/>
      <c r="CM2585" s="37"/>
      <c r="CN2585" s="37"/>
      <c r="CO2585" s="37"/>
      <c r="CP2585" s="37"/>
      <c r="CQ2585" s="37"/>
      <c r="CR2585" s="37"/>
      <c r="CS2585" s="37"/>
      <c r="CT2585" s="37"/>
      <c r="CU2585" s="37"/>
      <c r="CV2585" s="37"/>
      <c r="CW2585" s="37"/>
      <c r="CX2585" s="37"/>
      <c r="CY2585" s="37"/>
      <c r="CZ2585" s="37"/>
      <c r="DA2585" s="37"/>
      <c r="DB2585" s="37"/>
      <c r="DC2585" s="37"/>
      <c r="DD2585" s="37"/>
      <c r="DE2585" s="37"/>
      <c r="DF2585" s="37"/>
      <c r="DG2585" s="37"/>
      <c r="DH2585" s="37"/>
      <c r="DI2585" s="37"/>
      <c r="DJ2585" s="37"/>
      <c r="DK2585" s="37"/>
      <c r="DL2585" s="37"/>
      <c r="DR2585" s="37"/>
      <c r="DS2585" s="37"/>
      <c r="DT2585" s="37"/>
      <c r="DU2585" s="37"/>
      <c r="DV2585" s="37"/>
      <c r="DW2585" s="37"/>
      <c r="DX2585" s="37"/>
      <c r="DY2585" s="37"/>
      <c r="DZ2585" s="37"/>
      <c r="EA2585" s="37"/>
      <c r="EB2585" s="37"/>
      <c r="EC2585" s="37"/>
      <c r="ED2585" s="37"/>
      <c r="EE2585" s="37"/>
      <c r="EF2585" s="37"/>
      <c r="EG2585" s="37"/>
      <c r="EH2585" s="37"/>
      <c r="EI2585" s="37"/>
      <c r="EJ2585" s="37"/>
      <c r="EK2585" s="37"/>
      <c r="EL2585" s="37"/>
      <c r="EM2585" s="37"/>
      <c r="EN2585" s="37"/>
      <c r="EO2585" s="37"/>
      <c r="EP2585" s="37"/>
      <c r="EQ2585" s="37"/>
      <c r="ER2585" s="37"/>
      <c r="ES2585" s="37"/>
      <c r="ET2585" s="37"/>
      <c r="EU2585" s="37"/>
      <c r="EV2585" s="37"/>
      <c r="EW2585" s="37"/>
      <c r="EX2585" s="37"/>
      <c r="EY2585" s="37"/>
      <c r="EZ2585" s="37"/>
      <c r="FA2585" s="37"/>
      <c r="FB2585" s="37"/>
      <c r="FC2585" s="37"/>
      <c r="FD2585" s="37"/>
    </row>
    <row r="2586" spans="2:160" x14ac:dyDescent="0.5">
      <c r="B2586" s="36" t="s">
        <v>2781</v>
      </c>
      <c r="C2586" s="18">
        <v>1.1327200549660077E-2</v>
      </c>
      <c r="H2586" s="37"/>
      <c r="I2586" s="37"/>
      <c r="J2586" s="37"/>
      <c r="K2586" s="37"/>
      <c r="L2586" s="37"/>
      <c r="M2586" s="37"/>
      <c r="N2586" s="37"/>
      <c r="O2586" s="37"/>
      <c r="P2586" s="37"/>
      <c r="Q2586" s="37"/>
      <c r="R2586" s="37"/>
      <c r="S2586" s="37"/>
      <c r="T2586" s="37"/>
      <c r="U2586" s="37"/>
      <c r="V2586" s="37"/>
      <c r="W2586" s="37"/>
      <c r="X2586" s="37"/>
      <c r="Y2586" s="37"/>
      <c r="Z2586" s="37"/>
      <c r="AA2586" s="37"/>
      <c r="AB2586" s="37"/>
      <c r="AC2586" s="37"/>
      <c r="AD2586" s="37"/>
      <c r="AE2586" s="37"/>
      <c r="AF2586" s="37"/>
      <c r="AG2586" s="37"/>
      <c r="AH2586" s="37"/>
      <c r="AI2586" s="37"/>
      <c r="AJ2586" s="37"/>
      <c r="AK2586" s="37"/>
      <c r="AL2586" s="37"/>
      <c r="AM2586" s="37"/>
      <c r="AN2586" s="37"/>
      <c r="AO2586" s="37"/>
      <c r="AP2586" s="37"/>
      <c r="AQ2586" s="37"/>
      <c r="AR2586" s="37"/>
      <c r="AS2586" s="37"/>
      <c r="AT2586" s="37"/>
      <c r="AU2586" s="37"/>
      <c r="AV2586" s="37"/>
      <c r="AW2586" s="37"/>
      <c r="AX2586" s="37"/>
      <c r="AY2586" s="37"/>
      <c r="AZ2586" s="37"/>
      <c r="BA2586" s="37"/>
      <c r="BB2586" s="37"/>
      <c r="BC2586" s="37"/>
      <c r="BD2586" s="37"/>
      <c r="BE2586" s="37"/>
      <c r="BF2586" s="37"/>
      <c r="BG2586" s="37"/>
      <c r="BH2586" s="37"/>
      <c r="BI2586" s="37"/>
      <c r="BJ2586" s="37"/>
      <c r="BK2586" s="37"/>
      <c r="BL2586" s="37"/>
      <c r="BM2586" s="37"/>
      <c r="BN2586" s="37"/>
      <c r="BO2586" s="37"/>
      <c r="BP2586" s="37"/>
      <c r="BQ2586" s="37"/>
      <c r="BR2586" s="37"/>
      <c r="BS2586" s="37"/>
      <c r="BT2586" s="37"/>
      <c r="BU2586" s="37"/>
      <c r="BV2586" s="37"/>
      <c r="BW2586" s="37"/>
      <c r="BX2586" s="37"/>
      <c r="BY2586" s="37"/>
      <c r="BZ2586" s="37"/>
      <c r="CA2586" s="37"/>
      <c r="CB2586" s="37"/>
      <c r="CC2586" s="37"/>
      <c r="CD2586" s="37"/>
      <c r="CE2586" s="37"/>
      <c r="CF2586" s="37"/>
      <c r="CG2586" s="37"/>
      <c r="CH2586" s="37"/>
      <c r="CI2586" s="37"/>
      <c r="CJ2586" s="37"/>
      <c r="CK2586" s="37"/>
      <c r="CL2586" s="37"/>
      <c r="CM2586" s="37"/>
      <c r="CN2586" s="37"/>
      <c r="CO2586" s="37"/>
      <c r="CP2586" s="37"/>
      <c r="CQ2586" s="37"/>
      <c r="CR2586" s="37"/>
      <c r="CS2586" s="37"/>
      <c r="CT2586" s="37"/>
      <c r="CU2586" s="37"/>
      <c r="CV2586" s="37"/>
      <c r="CW2586" s="37"/>
      <c r="CX2586" s="37"/>
      <c r="CY2586" s="37"/>
      <c r="CZ2586" s="37"/>
      <c r="DA2586" s="37"/>
      <c r="DB2586" s="37"/>
      <c r="DC2586" s="37"/>
      <c r="DD2586" s="37"/>
      <c r="DE2586" s="37"/>
      <c r="DF2586" s="37"/>
      <c r="DG2586" s="37"/>
      <c r="DH2586" s="37"/>
      <c r="DI2586" s="37"/>
      <c r="DJ2586" s="37"/>
      <c r="DK2586" s="37"/>
      <c r="DL2586" s="37"/>
      <c r="DR2586" s="37"/>
      <c r="DS2586" s="37"/>
      <c r="DT2586" s="37"/>
      <c r="DU2586" s="37"/>
      <c r="DV2586" s="37"/>
      <c r="DW2586" s="37"/>
      <c r="DX2586" s="37"/>
      <c r="DY2586" s="37"/>
      <c r="DZ2586" s="37"/>
      <c r="EA2586" s="37"/>
      <c r="EB2586" s="37"/>
      <c r="EC2586" s="37"/>
      <c r="ED2586" s="37"/>
      <c r="EE2586" s="37"/>
      <c r="EF2586" s="37"/>
      <c r="EG2586" s="37"/>
      <c r="EH2586" s="37"/>
      <c r="EI2586" s="37"/>
      <c r="EJ2586" s="37"/>
      <c r="EK2586" s="37"/>
      <c r="EL2586" s="37"/>
      <c r="EM2586" s="37"/>
      <c r="EN2586" s="37"/>
      <c r="EO2586" s="37"/>
      <c r="EP2586" s="37"/>
      <c r="EQ2586" s="37"/>
      <c r="ER2586" s="37"/>
      <c r="ES2586" s="37"/>
      <c r="ET2586" s="37"/>
      <c r="EU2586" s="37"/>
      <c r="EV2586" s="37"/>
      <c r="EW2586" s="37"/>
      <c r="EX2586" s="37"/>
      <c r="EY2586" s="37"/>
      <c r="EZ2586" s="37"/>
      <c r="FA2586" s="37"/>
      <c r="FB2586" s="37"/>
      <c r="FC2586" s="37"/>
      <c r="FD2586" s="37"/>
    </row>
    <row r="2587" spans="2:160" x14ac:dyDescent="0.5">
      <c r="B2587" s="36" t="s">
        <v>2782</v>
      </c>
      <c r="C2587" s="18">
        <v>1.1889147850046022E-3</v>
      </c>
      <c r="H2587" s="37"/>
      <c r="I2587" s="37"/>
      <c r="J2587" s="37"/>
      <c r="K2587" s="37"/>
      <c r="L2587" s="37"/>
      <c r="M2587" s="37"/>
      <c r="N2587" s="37"/>
      <c r="O2587" s="37"/>
      <c r="P2587" s="37"/>
      <c r="Q2587" s="37"/>
      <c r="R2587" s="37"/>
      <c r="S2587" s="37"/>
      <c r="T2587" s="37"/>
      <c r="U2587" s="37"/>
      <c r="V2587" s="37"/>
      <c r="W2587" s="37"/>
      <c r="X2587" s="37"/>
      <c r="Y2587" s="37"/>
      <c r="Z2587" s="37"/>
      <c r="AA2587" s="37"/>
      <c r="AB2587" s="37"/>
      <c r="AC2587" s="37"/>
      <c r="AD2587" s="37"/>
      <c r="AE2587" s="37"/>
      <c r="AF2587" s="37"/>
      <c r="AG2587" s="37"/>
      <c r="AH2587" s="37"/>
      <c r="AI2587" s="37"/>
      <c r="AJ2587" s="37"/>
      <c r="AK2587" s="37"/>
      <c r="AL2587" s="37"/>
      <c r="AM2587" s="37"/>
      <c r="AN2587" s="37"/>
      <c r="AO2587" s="37"/>
      <c r="AP2587" s="37"/>
      <c r="AQ2587" s="37"/>
      <c r="AR2587" s="37"/>
      <c r="AS2587" s="37"/>
      <c r="AT2587" s="37"/>
      <c r="AU2587" s="37"/>
      <c r="AV2587" s="37"/>
      <c r="AW2587" s="37"/>
      <c r="AX2587" s="37"/>
      <c r="AY2587" s="37"/>
      <c r="AZ2587" s="37"/>
      <c r="BA2587" s="37"/>
      <c r="BB2587" s="37"/>
      <c r="BC2587" s="37"/>
      <c r="BD2587" s="37"/>
      <c r="BE2587" s="37"/>
      <c r="BF2587" s="37"/>
      <c r="BG2587" s="37"/>
      <c r="BH2587" s="37"/>
      <c r="BI2587" s="37"/>
      <c r="BJ2587" s="37"/>
      <c r="BK2587" s="37"/>
      <c r="BL2587" s="37"/>
      <c r="BM2587" s="37"/>
      <c r="BN2587" s="37"/>
      <c r="BO2587" s="37"/>
      <c r="BP2587" s="37"/>
      <c r="BQ2587" s="37"/>
      <c r="BR2587" s="37"/>
      <c r="BS2587" s="37"/>
      <c r="BT2587" s="37"/>
      <c r="BU2587" s="37"/>
      <c r="BV2587" s="37"/>
      <c r="BW2587" s="37"/>
      <c r="BX2587" s="37"/>
      <c r="BY2587" s="37"/>
      <c r="BZ2587" s="37"/>
      <c r="CA2587" s="37"/>
      <c r="CB2587" s="37"/>
      <c r="CC2587" s="37"/>
      <c r="CD2587" s="37"/>
      <c r="CE2587" s="37"/>
      <c r="CF2587" s="37"/>
      <c r="CG2587" s="37"/>
      <c r="CH2587" s="37"/>
      <c r="CI2587" s="37"/>
      <c r="CJ2587" s="37"/>
      <c r="CK2587" s="37"/>
      <c r="CL2587" s="37"/>
      <c r="CM2587" s="37"/>
      <c r="CN2587" s="37"/>
      <c r="CO2587" s="37"/>
      <c r="CP2587" s="37"/>
      <c r="CQ2587" s="37"/>
      <c r="CR2587" s="37"/>
      <c r="CS2587" s="37"/>
      <c r="CT2587" s="37"/>
      <c r="CU2587" s="37"/>
      <c r="CV2587" s="37"/>
      <c r="CW2587" s="37"/>
      <c r="CX2587" s="37"/>
      <c r="CY2587" s="37"/>
      <c r="CZ2587" s="37"/>
      <c r="DA2587" s="37"/>
      <c r="DB2587" s="37"/>
      <c r="DC2587" s="37"/>
      <c r="DD2587" s="37"/>
      <c r="DE2587" s="37"/>
      <c r="DF2587" s="37"/>
      <c r="DG2587" s="37"/>
      <c r="DH2587" s="37"/>
      <c r="DI2587" s="37"/>
      <c r="DJ2587" s="37"/>
      <c r="DK2587" s="37"/>
      <c r="DL2587" s="37"/>
      <c r="DR2587" s="37"/>
      <c r="DS2587" s="37"/>
      <c r="DT2587" s="37"/>
      <c r="DU2587" s="37"/>
      <c r="DV2587" s="37"/>
      <c r="DW2587" s="37"/>
      <c r="DX2587" s="37"/>
      <c r="DY2587" s="37"/>
      <c r="DZ2587" s="37"/>
      <c r="EA2587" s="37"/>
      <c r="EB2587" s="37"/>
      <c r="EC2587" s="37"/>
      <c r="ED2587" s="37"/>
      <c r="EE2587" s="37"/>
      <c r="EF2587" s="37"/>
      <c r="EG2587" s="37"/>
      <c r="EH2587" s="37"/>
      <c r="EI2587" s="37"/>
      <c r="EJ2587" s="37"/>
      <c r="EK2587" s="37"/>
      <c r="EL2587" s="37"/>
      <c r="EM2587" s="37"/>
      <c r="EN2587" s="37"/>
      <c r="EO2587" s="37"/>
      <c r="EP2587" s="37"/>
      <c r="EQ2587" s="37"/>
      <c r="ER2587" s="37"/>
      <c r="ES2587" s="37"/>
      <c r="ET2587" s="37"/>
      <c r="EU2587" s="37"/>
      <c r="EV2587" s="37"/>
      <c r="EW2587" s="37"/>
      <c r="EX2587" s="37"/>
      <c r="EY2587" s="37"/>
      <c r="EZ2587" s="37"/>
      <c r="FA2587" s="37"/>
      <c r="FB2587" s="37"/>
      <c r="FC2587" s="37"/>
      <c r="FD2587" s="37"/>
    </row>
    <row r="2588" spans="2:160" x14ac:dyDescent="0.5">
      <c r="B2588" s="36" t="s">
        <v>2783</v>
      </c>
      <c r="C2588" s="18">
        <v>4.2622873568636255E-3</v>
      </c>
      <c r="H2588" s="37"/>
      <c r="I2588" s="37"/>
      <c r="J2588" s="37"/>
      <c r="K2588" s="37"/>
      <c r="L2588" s="37"/>
      <c r="M2588" s="37"/>
      <c r="N2588" s="37"/>
      <c r="O2588" s="37"/>
      <c r="P2588" s="37"/>
      <c r="Q2588" s="37"/>
      <c r="R2588" s="37"/>
      <c r="S2588" s="37"/>
      <c r="T2588" s="37"/>
      <c r="U2588" s="37"/>
      <c r="V2588" s="37"/>
      <c r="W2588" s="37"/>
      <c r="X2588" s="37"/>
      <c r="Y2588" s="37"/>
      <c r="Z2588" s="37"/>
      <c r="AA2588" s="37"/>
      <c r="AB2588" s="37"/>
      <c r="AC2588" s="37"/>
      <c r="AD2588" s="37"/>
      <c r="AE2588" s="37"/>
      <c r="AF2588" s="37"/>
      <c r="AG2588" s="37"/>
      <c r="AH2588" s="37"/>
      <c r="AI2588" s="37"/>
      <c r="AJ2588" s="37"/>
      <c r="AK2588" s="37"/>
      <c r="AL2588" s="37"/>
      <c r="AM2588" s="37"/>
      <c r="AN2588" s="37"/>
      <c r="AO2588" s="37"/>
      <c r="AP2588" s="37"/>
      <c r="AQ2588" s="37"/>
      <c r="AR2588" s="37"/>
      <c r="AS2588" s="37"/>
      <c r="AT2588" s="37"/>
      <c r="AU2588" s="37"/>
      <c r="AV2588" s="37"/>
      <c r="AW2588" s="37"/>
      <c r="AX2588" s="37"/>
      <c r="AY2588" s="37"/>
      <c r="AZ2588" s="37"/>
      <c r="BA2588" s="37"/>
      <c r="BB2588" s="37"/>
      <c r="BC2588" s="37"/>
      <c r="BD2588" s="37"/>
      <c r="BE2588" s="37"/>
      <c r="BF2588" s="37"/>
      <c r="BG2588" s="37"/>
      <c r="BH2588" s="37"/>
      <c r="BI2588" s="37"/>
      <c r="BJ2588" s="37"/>
      <c r="BK2588" s="37"/>
      <c r="BL2588" s="37"/>
      <c r="BM2588" s="37"/>
      <c r="BN2588" s="37"/>
      <c r="BO2588" s="37"/>
      <c r="BP2588" s="37"/>
      <c r="BQ2588" s="37"/>
      <c r="BR2588" s="37"/>
      <c r="BS2588" s="37"/>
      <c r="BT2588" s="37"/>
      <c r="BU2588" s="37"/>
      <c r="BV2588" s="37"/>
      <c r="BW2588" s="37"/>
      <c r="BX2588" s="37"/>
      <c r="BY2588" s="37"/>
      <c r="BZ2588" s="37"/>
      <c r="CA2588" s="37"/>
      <c r="CB2588" s="37"/>
      <c r="CC2588" s="37"/>
      <c r="CD2588" s="37"/>
      <c r="CE2588" s="37"/>
      <c r="CF2588" s="37"/>
      <c r="CG2588" s="37"/>
      <c r="CH2588" s="37"/>
      <c r="CI2588" s="37"/>
      <c r="CJ2588" s="37"/>
      <c r="CK2588" s="37"/>
      <c r="CL2588" s="37"/>
      <c r="CM2588" s="37"/>
      <c r="CN2588" s="37"/>
      <c r="CO2588" s="37"/>
      <c r="CP2588" s="37"/>
      <c r="CQ2588" s="37"/>
      <c r="CR2588" s="37"/>
      <c r="CS2588" s="37"/>
      <c r="CT2588" s="37"/>
      <c r="CU2588" s="37"/>
      <c r="CV2588" s="37"/>
      <c r="CW2588" s="37"/>
      <c r="CX2588" s="37"/>
      <c r="CY2588" s="37"/>
      <c r="CZ2588" s="37"/>
      <c r="DA2588" s="37"/>
      <c r="DB2588" s="37"/>
      <c r="DC2588" s="37"/>
      <c r="DD2588" s="37"/>
      <c r="DE2588" s="37"/>
      <c r="DF2588" s="37"/>
      <c r="DG2588" s="37"/>
      <c r="DH2588" s="37"/>
      <c r="DI2588" s="37"/>
      <c r="DJ2588" s="37"/>
      <c r="DK2588" s="37"/>
      <c r="DL2588" s="37"/>
      <c r="DR2588" s="37"/>
      <c r="DS2588" s="37"/>
      <c r="DT2588" s="37"/>
      <c r="DU2588" s="37"/>
      <c r="DV2588" s="37"/>
      <c r="DW2588" s="37"/>
      <c r="DX2588" s="37"/>
      <c r="DY2588" s="37"/>
      <c r="DZ2588" s="37"/>
      <c r="EA2588" s="37"/>
      <c r="EB2588" s="37"/>
      <c r="EC2588" s="37"/>
      <c r="ED2588" s="37"/>
      <c r="EE2588" s="37"/>
      <c r="EF2588" s="37"/>
      <c r="EG2588" s="37"/>
      <c r="EH2588" s="37"/>
      <c r="EI2588" s="37"/>
      <c r="EJ2588" s="37"/>
      <c r="EK2588" s="37"/>
      <c r="EL2588" s="37"/>
      <c r="EM2588" s="37"/>
      <c r="EN2588" s="37"/>
      <c r="EO2588" s="37"/>
      <c r="EP2588" s="37"/>
      <c r="EQ2588" s="37"/>
      <c r="ER2588" s="37"/>
      <c r="ES2588" s="37"/>
      <c r="ET2588" s="37"/>
      <c r="EU2588" s="37"/>
      <c r="EV2588" s="37"/>
      <c r="EW2588" s="37"/>
      <c r="EX2588" s="37"/>
      <c r="EY2588" s="37"/>
      <c r="EZ2588" s="37"/>
      <c r="FA2588" s="37"/>
      <c r="FB2588" s="37"/>
      <c r="FC2588" s="37"/>
      <c r="FD2588" s="37"/>
    </row>
    <row r="2589" spans="2:160" x14ac:dyDescent="0.5">
      <c r="B2589" s="36" t="s">
        <v>2784</v>
      </c>
      <c r="C2589" s="18">
        <v>9.6497422746928407E-3</v>
      </c>
      <c r="H2589" s="37"/>
      <c r="I2589" s="37"/>
      <c r="J2589" s="37"/>
      <c r="K2589" s="37"/>
      <c r="L2589" s="37"/>
      <c r="M2589" s="37"/>
      <c r="N2589" s="37"/>
      <c r="O2589" s="37"/>
      <c r="P2589" s="37"/>
      <c r="Q2589" s="37"/>
      <c r="R2589" s="37"/>
      <c r="S2589" s="37"/>
      <c r="T2589" s="37"/>
      <c r="U2589" s="37"/>
      <c r="V2589" s="37"/>
      <c r="W2589" s="37"/>
      <c r="X2589" s="37"/>
      <c r="Y2589" s="37"/>
      <c r="Z2589" s="37"/>
      <c r="AA2589" s="37"/>
      <c r="AB2589" s="37"/>
      <c r="AC2589" s="37"/>
      <c r="AD2589" s="37"/>
      <c r="AE2589" s="37"/>
      <c r="AF2589" s="37"/>
      <c r="AG2589" s="37"/>
      <c r="AH2589" s="37"/>
      <c r="AI2589" s="37"/>
      <c r="AJ2589" s="37"/>
      <c r="AK2589" s="37"/>
      <c r="AL2589" s="37"/>
      <c r="AM2589" s="37"/>
      <c r="AN2589" s="37"/>
      <c r="AO2589" s="37"/>
      <c r="AP2589" s="37"/>
      <c r="AQ2589" s="37"/>
      <c r="AR2589" s="37"/>
      <c r="AS2589" s="37"/>
      <c r="AT2589" s="37"/>
      <c r="AU2589" s="37"/>
      <c r="AV2589" s="37"/>
      <c r="AW2589" s="37"/>
      <c r="AX2589" s="37"/>
      <c r="AY2589" s="37"/>
      <c r="AZ2589" s="37"/>
      <c r="BA2589" s="37"/>
      <c r="BB2589" s="37"/>
      <c r="BC2589" s="37"/>
      <c r="BD2589" s="37"/>
      <c r="BE2589" s="37"/>
      <c r="BF2589" s="37"/>
      <c r="BG2589" s="37"/>
      <c r="BH2589" s="37"/>
      <c r="BI2589" s="37"/>
      <c r="BJ2589" s="37"/>
      <c r="BK2589" s="37"/>
      <c r="BL2589" s="37"/>
      <c r="BM2589" s="37"/>
      <c r="BN2589" s="37"/>
      <c r="BO2589" s="37"/>
      <c r="BP2589" s="37"/>
      <c r="BQ2589" s="37"/>
      <c r="BR2589" s="37"/>
      <c r="BS2589" s="37"/>
      <c r="BT2589" s="37"/>
      <c r="BU2589" s="37"/>
      <c r="BV2589" s="37"/>
      <c r="BW2589" s="37"/>
      <c r="BX2589" s="37"/>
      <c r="BY2589" s="37"/>
      <c r="BZ2589" s="37"/>
      <c r="CA2589" s="37"/>
      <c r="CB2589" s="37"/>
      <c r="CC2589" s="37"/>
      <c r="CD2589" s="37"/>
      <c r="CE2589" s="37"/>
      <c r="CF2589" s="37"/>
      <c r="CG2589" s="37"/>
      <c r="CH2589" s="37"/>
      <c r="CI2589" s="37"/>
      <c r="CJ2589" s="37"/>
      <c r="CK2589" s="37"/>
      <c r="CL2589" s="37"/>
      <c r="CM2589" s="37"/>
      <c r="CN2589" s="37"/>
      <c r="CO2589" s="37"/>
      <c r="CP2589" s="37"/>
      <c r="CQ2589" s="37"/>
      <c r="CR2589" s="37"/>
      <c r="CS2589" s="37"/>
      <c r="CT2589" s="37"/>
      <c r="CU2589" s="37"/>
      <c r="CV2589" s="37"/>
      <c r="CW2589" s="37"/>
      <c r="CX2589" s="37"/>
      <c r="CY2589" s="37"/>
      <c r="CZ2589" s="37"/>
      <c r="DA2589" s="37"/>
      <c r="DB2589" s="37"/>
      <c r="DC2589" s="37"/>
      <c r="DD2589" s="37"/>
      <c r="DE2589" s="37"/>
      <c r="DF2589" s="37"/>
      <c r="DG2589" s="37"/>
      <c r="DH2589" s="37"/>
      <c r="DI2589" s="37"/>
      <c r="DJ2589" s="37"/>
      <c r="DK2589" s="37"/>
      <c r="DL2589" s="37"/>
      <c r="DR2589" s="37"/>
      <c r="DS2589" s="37"/>
      <c r="DT2589" s="37"/>
      <c r="DU2589" s="37"/>
      <c r="DV2589" s="37"/>
      <c r="DW2589" s="37"/>
      <c r="DX2589" s="37"/>
      <c r="DY2589" s="37"/>
      <c r="DZ2589" s="37"/>
      <c r="EA2589" s="37"/>
      <c r="EB2589" s="37"/>
      <c r="EC2589" s="37"/>
      <c r="ED2589" s="37"/>
      <c r="EE2589" s="37"/>
      <c r="EF2589" s="37"/>
      <c r="EG2589" s="37"/>
      <c r="EH2589" s="37"/>
      <c r="EI2589" s="37"/>
      <c r="EJ2589" s="37"/>
      <c r="EK2589" s="37"/>
      <c r="EL2589" s="37"/>
      <c r="EM2589" s="37"/>
      <c r="EN2589" s="37"/>
      <c r="EO2589" s="37"/>
      <c r="EP2589" s="37"/>
      <c r="EQ2589" s="37"/>
      <c r="ER2589" s="37"/>
      <c r="ES2589" s="37"/>
      <c r="ET2589" s="37"/>
      <c r="EU2589" s="37"/>
      <c r="EV2589" s="37"/>
      <c r="EW2589" s="37"/>
      <c r="EX2589" s="37"/>
      <c r="EY2589" s="37"/>
      <c r="EZ2589" s="37"/>
      <c r="FA2589" s="37"/>
      <c r="FB2589" s="37"/>
      <c r="FC2589" s="37"/>
      <c r="FD2589" s="37"/>
    </row>
    <row r="2590" spans="2:160" x14ac:dyDescent="0.5">
      <c r="B2590" s="36" t="s">
        <v>2785</v>
      </c>
      <c r="C2590" s="18">
        <v>-9.7596795107147694E-3</v>
      </c>
      <c r="H2590" s="37"/>
      <c r="I2590" s="37"/>
      <c r="J2590" s="37"/>
      <c r="K2590" s="37"/>
      <c r="L2590" s="37"/>
      <c r="M2590" s="37"/>
      <c r="N2590" s="37"/>
      <c r="O2590" s="37"/>
      <c r="P2590" s="37"/>
      <c r="Q2590" s="37"/>
      <c r="R2590" s="37"/>
      <c r="S2590" s="37"/>
      <c r="T2590" s="37"/>
      <c r="U2590" s="37"/>
      <c r="V2590" s="37"/>
      <c r="W2590" s="37"/>
      <c r="X2590" s="37"/>
      <c r="Y2590" s="37"/>
      <c r="Z2590" s="37"/>
      <c r="AA2590" s="37"/>
      <c r="AB2590" s="37"/>
      <c r="AC2590" s="37"/>
      <c r="AD2590" s="37"/>
      <c r="AE2590" s="37"/>
      <c r="AF2590" s="37"/>
      <c r="AG2590" s="37"/>
      <c r="AH2590" s="37"/>
      <c r="AI2590" s="37"/>
      <c r="AJ2590" s="37"/>
      <c r="AK2590" s="37"/>
      <c r="AL2590" s="37"/>
      <c r="AM2590" s="37"/>
      <c r="AN2590" s="37"/>
      <c r="AO2590" s="37"/>
      <c r="AP2590" s="37"/>
      <c r="AQ2590" s="37"/>
      <c r="AR2590" s="37"/>
      <c r="AS2590" s="37"/>
      <c r="AT2590" s="37"/>
      <c r="AU2590" s="37"/>
      <c r="AV2590" s="37"/>
      <c r="AW2590" s="37"/>
      <c r="AX2590" s="37"/>
      <c r="AY2590" s="37"/>
      <c r="AZ2590" s="37"/>
      <c r="BA2590" s="37"/>
      <c r="BB2590" s="37"/>
      <c r="BC2590" s="37"/>
      <c r="BD2590" s="37"/>
      <c r="BE2590" s="37"/>
      <c r="BF2590" s="37"/>
      <c r="BG2590" s="37"/>
      <c r="BH2590" s="37"/>
      <c r="BI2590" s="37"/>
      <c r="BJ2590" s="37"/>
      <c r="BK2590" s="37"/>
      <c r="BL2590" s="37"/>
      <c r="BM2590" s="37"/>
      <c r="BN2590" s="37"/>
      <c r="BO2590" s="37"/>
      <c r="BP2590" s="37"/>
      <c r="BQ2590" s="37"/>
      <c r="BR2590" s="37"/>
      <c r="BS2590" s="37"/>
      <c r="BT2590" s="37"/>
      <c r="BU2590" s="37"/>
      <c r="BV2590" s="37"/>
      <c r="BW2590" s="37"/>
      <c r="BX2590" s="37"/>
      <c r="BY2590" s="37"/>
      <c r="BZ2590" s="37"/>
      <c r="CA2590" s="37"/>
      <c r="CB2590" s="37"/>
      <c r="CC2590" s="37"/>
      <c r="CD2590" s="37"/>
      <c r="CE2590" s="37"/>
      <c r="CF2590" s="37"/>
      <c r="CG2590" s="37"/>
      <c r="CH2590" s="37"/>
      <c r="CI2590" s="37"/>
      <c r="CJ2590" s="37"/>
      <c r="CK2590" s="37"/>
      <c r="CL2590" s="37"/>
      <c r="CM2590" s="37"/>
      <c r="CN2590" s="37"/>
      <c r="CO2590" s="37"/>
      <c r="CP2590" s="37"/>
      <c r="CQ2590" s="37"/>
      <c r="CR2590" s="37"/>
      <c r="CS2590" s="37"/>
      <c r="CT2590" s="37"/>
      <c r="CU2590" s="37"/>
      <c r="CV2590" s="37"/>
      <c r="CW2590" s="37"/>
      <c r="CX2590" s="37"/>
      <c r="CY2590" s="37"/>
      <c r="CZ2590" s="37"/>
      <c r="DA2590" s="37"/>
      <c r="DB2590" s="37"/>
      <c r="DC2590" s="37"/>
      <c r="DD2590" s="37"/>
      <c r="DE2590" s="37"/>
      <c r="DF2590" s="37"/>
      <c r="DG2590" s="37"/>
      <c r="DH2590" s="37"/>
      <c r="DI2590" s="37"/>
      <c r="DJ2590" s="37"/>
      <c r="DK2590" s="37"/>
      <c r="DL2590" s="37"/>
      <c r="DR2590" s="37"/>
      <c r="DS2590" s="37"/>
      <c r="DT2590" s="37"/>
      <c r="DU2590" s="37"/>
      <c r="DV2590" s="37"/>
      <c r="DW2590" s="37"/>
      <c r="DX2590" s="37"/>
      <c r="DY2590" s="37"/>
      <c r="DZ2590" s="37"/>
      <c r="EA2590" s="37"/>
      <c r="EB2590" s="37"/>
      <c r="EC2590" s="37"/>
      <c r="ED2590" s="37"/>
      <c r="EE2590" s="37"/>
      <c r="EF2590" s="37"/>
      <c r="EG2590" s="37"/>
      <c r="EH2590" s="37"/>
      <c r="EI2590" s="37"/>
      <c r="EJ2590" s="37"/>
      <c r="EK2590" s="37"/>
      <c r="EL2590" s="37"/>
      <c r="EM2590" s="37"/>
      <c r="EN2590" s="37"/>
      <c r="EO2590" s="37"/>
      <c r="EP2590" s="37"/>
      <c r="EQ2590" s="37"/>
      <c r="ER2590" s="37"/>
      <c r="ES2590" s="37"/>
      <c r="ET2590" s="37"/>
      <c r="EU2590" s="37"/>
      <c r="EV2590" s="37"/>
      <c r="EW2590" s="37"/>
      <c r="EX2590" s="37"/>
      <c r="EY2590" s="37"/>
      <c r="EZ2590" s="37"/>
      <c r="FA2590" s="37"/>
      <c r="FB2590" s="37"/>
      <c r="FC2590" s="37"/>
      <c r="FD2590" s="37"/>
    </row>
    <row r="2591" spans="2:160" x14ac:dyDescent="0.5">
      <c r="B2591" s="36" t="s">
        <v>2786</v>
      </c>
      <c r="C2591" s="18">
        <v>4.4069817103218334E-3</v>
      </c>
      <c r="H2591" s="37"/>
      <c r="I2591" s="37"/>
      <c r="J2591" s="37"/>
      <c r="K2591" s="37"/>
      <c r="L2591" s="37"/>
      <c r="M2591" s="37"/>
      <c r="N2591" s="37"/>
      <c r="O2591" s="37"/>
      <c r="P2591" s="37"/>
      <c r="Q2591" s="37"/>
      <c r="R2591" s="37"/>
      <c r="S2591" s="37"/>
      <c r="T2591" s="37"/>
      <c r="U2591" s="37"/>
      <c r="V2591" s="37"/>
      <c r="W2591" s="37"/>
      <c r="X2591" s="37"/>
      <c r="Y2591" s="37"/>
      <c r="Z2591" s="37"/>
      <c r="AA2591" s="37"/>
      <c r="AB2591" s="37"/>
      <c r="AC2591" s="37"/>
      <c r="AD2591" s="37"/>
      <c r="AE2591" s="37"/>
      <c r="AF2591" s="37"/>
      <c r="AG2591" s="37"/>
      <c r="AH2591" s="37"/>
      <c r="AI2591" s="37"/>
      <c r="AJ2591" s="37"/>
      <c r="AK2591" s="37"/>
      <c r="AL2591" s="37"/>
      <c r="AM2591" s="37"/>
      <c r="AN2591" s="37"/>
      <c r="AO2591" s="37"/>
      <c r="AP2591" s="37"/>
      <c r="AQ2591" s="37"/>
      <c r="AR2591" s="37"/>
      <c r="AS2591" s="37"/>
      <c r="AT2591" s="37"/>
      <c r="AU2591" s="37"/>
      <c r="AV2591" s="37"/>
      <c r="AW2591" s="37"/>
      <c r="AX2591" s="37"/>
      <c r="AY2591" s="37"/>
      <c r="AZ2591" s="37"/>
      <c r="BA2591" s="37"/>
      <c r="BB2591" s="37"/>
      <c r="BC2591" s="37"/>
      <c r="BD2591" s="37"/>
      <c r="BE2591" s="37"/>
      <c r="BF2591" s="37"/>
      <c r="BG2591" s="37"/>
      <c r="BH2591" s="37"/>
      <c r="BI2591" s="37"/>
      <c r="BJ2591" s="37"/>
      <c r="BK2591" s="37"/>
      <c r="BL2591" s="37"/>
      <c r="BM2591" s="37"/>
      <c r="BN2591" s="37"/>
      <c r="BO2591" s="37"/>
      <c r="BP2591" s="37"/>
      <c r="BQ2591" s="37"/>
      <c r="BR2591" s="37"/>
      <c r="BS2591" s="37"/>
      <c r="BT2591" s="37"/>
      <c r="BU2591" s="37"/>
      <c r="BV2591" s="37"/>
      <c r="BW2591" s="37"/>
      <c r="BX2591" s="37"/>
      <c r="BY2591" s="37"/>
      <c r="BZ2591" s="37"/>
      <c r="CA2591" s="37"/>
      <c r="CB2591" s="37"/>
      <c r="CC2591" s="37"/>
      <c r="CD2591" s="37"/>
      <c r="CE2591" s="37"/>
      <c r="CF2591" s="37"/>
      <c r="CG2591" s="37"/>
      <c r="CH2591" s="37"/>
      <c r="CI2591" s="37"/>
      <c r="CJ2591" s="37"/>
      <c r="CK2591" s="37"/>
      <c r="CL2591" s="37"/>
      <c r="CM2591" s="37"/>
      <c r="CN2591" s="37"/>
      <c r="CO2591" s="37"/>
      <c r="CP2591" s="37"/>
      <c r="CQ2591" s="37"/>
      <c r="CR2591" s="37"/>
      <c r="CS2591" s="37"/>
      <c r="CT2591" s="37"/>
      <c r="CU2591" s="37"/>
      <c r="CV2591" s="37"/>
      <c r="CW2591" s="37"/>
      <c r="CX2591" s="37"/>
      <c r="CY2591" s="37"/>
      <c r="CZ2591" s="37"/>
      <c r="DA2591" s="37"/>
      <c r="DB2591" s="37"/>
      <c r="DC2591" s="37"/>
      <c r="DD2591" s="37"/>
      <c r="DE2591" s="37"/>
      <c r="DF2591" s="37"/>
      <c r="DG2591" s="37"/>
      <c r="DH2591" s="37"/>
      <c r="DI2591" s="37"/>
      <c r="DJ2591" s="37"/>
      <c r="DK2591" s="37"/>
      <c r="DL2591" s="37"/>
      <c r="DR2591" s="37"/>
      <c r="DS2591" s="37"/>
      <c r="DT2591" s="37"/>
      <c r="DU2591" s="37"/>
      <c r="DV2591" s="37"/>
      <c r="DW2591" s="37"/>
      <c r="DX2591" s="37"/>
      <c r="DY2591" s="37"/>
      <c r="DZ2591" s="37"/>
      <c r="EA2591" s="37"/>
      <c r="EB2591" s="37"/>
      <c r="EC2591" s="37"/>
      <c r="ED2591" s="37"/>
      <c r="EE2591" s="37"/>
      <c r="EF2591" s="37"/>
      <c r="EG2591" s="37"/>
      <c r="EH2591" s="37"/>
      <c r="EI2591" s="37"/>
      <c r="EJ2591" s="37"/>
      <c r="EK2591" s="37"/>
      <c r="EL2591" s="37"/>
      <c r="EM2591" s="37"/>
      <c r="EN2591" s="37"/>
      <c r="EO2591" s="37"/>
      <c r="EP2591" s="37"/>
      <c r="EQ2591" s="37"/>
      <c r="ER2591" s="37"/>
      <c r="ES2591" s="37"/>
      <c r="ET2591" s="37"/>
      <c r="EU2591" s="37"/>
      <c r="EV2591" s="37"/>
      <c r="EW2591" s="37"/>
      <c r="EX2591" s="37"/>
      <c r="EY2591" s="37"/>
      <c r="EZ2591" s="37"/>
      <c r="FA2591" s="37"/>
      <c r="FB2591" s="37"/>
      <c r="FC2591" s="37"/>
      <c r="FD2591" s="37"/>
    </row>
    <row r="2592" spans="2:160" x14ac:dyDescent="0.5">
      <c r="B2592" s="36" t="s">
        <v>2787</v>
      </c>
      <c r="C2592" s="18">
        <v>1.0116349703284122E-3</v>
      </c>
      <c r="H2592" s="37"/>
      <c r="I2592" s="37"/>
      <c r="J2592" s="37"/>
      <c r="K2592" s="37"/>
      <c r="L2592" s="37"/>
      <c r="M2592" s="37"/>
      <c r="N2592" s="37"/>
      <c r="O2592" s="37"/>
      <c r="P2592" s="37"/>
      <c r="Q2592" s="37"/>
      <c r="R2592" s="37"/>
      <c r="S2592" s="37"/>
      <c r="T2592" s="37"/>
      <c r="U2592" s="37"/>
      <c r="V2592" s="37"/>
      <c r="W2592" s="37"/>
      <c r="X2592" s="37"/>
      <c r="Y2592" s="37"/>
      <c r="Z2592" s="37"/>
      <c r="AA2592" s="37"/>
      <c r="AB2592" s="37"/>
      <c r="AC2592" s="37"/>
      <c r="AD2592" s="37"/>
      <c r="AE2592" s="37"/>
      <c r="AF2592" s="37"/>
      <c r="AG2592" s="37"/>
      <c r="AH2592" s="37"/>
      <c r="AI2592" s="37"/>
      <c r="AJ2592" s="37"/>
      <c r="AK2592" s="37"/>
      <c r="AL2592" s="37"/>
      <c r="AM2592" s="37"/>
      <c r="AN2592" s="37"/>
      <c r="AO2592" s="37"/>
      <c r="AP2592" s="37"/>
      <c r="AQ2592" s="37"/>
      <c r="AR2592" s="37"/>
      <c r="AS2592" s="37"/>
      <c r="AT2592" s="37"/>
      <c r="AU2592" s="37"/>
      <c r="AV2592" s="37"/>
      <c r="AW2592" s="37"/>
      <c r="AX2592" s="37"/>
      <c r="AY2592" s="37"/>
      <c r="AZ2592" s="37"/>
      <c r="BA2592" s="37"/>
      <c r="BB2592" s="37"/>
      <c r="BC2592" s="37"/>
      <c r="BD2592" s="37"/>
      <c r="BE2592" s="37"/>
      <c r="BF2592" s="37"/>
      <c r="BG2592" s="37"/>
      <c r="BH2592" s="37"/>
      <c r="BI2592" s="37"/>
      <c r="BJ2592" s="37"/>
      <c r="BK2592" s="37"/>
      <c r="BL2592" s="37"/>
      <c r="BM2592" s="37"/>
      <c r="BN2592" s="37"/>
      <c r="BO2592" s="37"/>
      <c r="BP2592" s="37"/>
      <c r="BQ2592" s="37"/>
      <c r="BR2592" s="37"/>
      <c r="BS2592" s="37"/>
      <c r="BT2592" s="37"/>
      <c r="BU2592" s="37"/>
      <c r="BV2592" s="37"/>
      <c r="BW2592" s="37"/>
      <c r="BX2592" s="37"/>
      <c r="BY2592" s="37"/>
      <c r="BZ2592" s="37"/>
      <c r="CA2592" s="37"/>
      <c r="CB2592" s="37"/>
      <c r="CC2592" s="37"/>
      <c r="CD2592" s="37"/>
      <c r="CE2592" s="37"/>
      <c r="CF2592" s="37"/>
      <c r="CG2592" s="37"/>
      <c r="CH2592" s="37"/>
      <c r="CI2592" s="37"/>
      <c r="CJ2592" s="37"/>
      <c r="CK2592" s="37"/>
      <c r="CL2592" s="37"/>
      <c r="CM2592" s="37"/>
      <c r="CN2592" s="37"/>
      <c r="CO2592" s="37"/>
      <c r="CP2592" s="37"/>
      <c r="CQ2592" s="37"/>
      <c r="CR2592" s="37"/>
      <c r="CS2592" s="37"/>
      <c r="CT2592" s="37"/>
      <c r="CU2592" s="37"/>
      <c r="CV2592" s="37"/>
      <c r="CW2592" s="37"/>
      <c r="CX2592" s="37"/>
      <c r="CY2592" s="37"/>
      <c r="CZ2592" s="37"/>
      <c r="DA2592" s="37"/>
      <c r="DB2592" s="37"/>
      <c r="DC2592" s="37"/>
      <c r="DD2592" s="37"/>
      <c r="DE2592" s="37"/>
      <c r="DF2592" s="37"/>
      <c r="DG2592" s="37"/>
      <c r="DH2592" s="37"/>
      <c r="DI2592" s="37"/>
      <c r="DJ2592" s="37"/>
      <c r="DK2592" s="37"/>
      <c r="DL2592" s="37"/>
      <c r="DR2592" s="37"/>
      <c r="DS2592" s="37"/>
      <c r="DT2592" s="37"/>
      <c r="DU2592" s="37"/>
      <c r="DV2592" s="37"/>
      <c r="DW2592" s="37"/>
      <c r="DX2592" s="37"/>
      <c r="DY2592" s="37"/>
      <c r="DZ2592" s="37"/>
      <c r="EA2592" s="37"/>
      <c r="EB2592" s="37"/>
      <c r="EC2592" s="37"/>
      <c r="ED2592" s="37"/>
      <c r="EE2592" s="37"/>
      <c r="EF2592" s="37"/>
      <c r="EG2592" s="37"/>
      <c r="EH2592" s="37"/>
      <c r="EI2592" s="37"/>
      <c r="EJ2592" s="37"/>
      <c r="EK2592" s="37"/>
      <c r="EL2592" s="37"/>
      <c r="EM2592" s="37"/>
      <c r="EN2592" s="37"/>
      <c r="EO2592" s="37"/>
      <c r="EP2592" s="37"/>
      <c r="EQ2592" s="37"/>
      <c r="ER2592" s="37"/>
      <c r="ES2592" s="37"/>
      <c r="ET2592" s="37"/>
      <c r="EU2592" s="37"/>
      <c r="EV2592" s="37"/>
      <c r="EW2592" s="37"/>
      <c r="EX2592" s="37"/>
      <c r="EY2592" s="37"/>
      <c r="EZ2592" s="37"/>
      <c r="FA2592" s="37"/>
      <c r="FB2592" s="37"/>
      <c r="FC2592" s="37"/>
      <c r="FD2592" s="37"/>
    </row>
    <row r="2593" spans="2:160" x14ac:dyDescent="0.5">
      <c r="B2593" s="36" t="s">
        <v>2788</v>
      </c>
      <c r="C2593" s="18">
        <v>1.1284785028929711E-2</v>
      </c>
      <c r="H2593" s="37"/>
      <c r="I2593" s="37"/>
      <c r="J2593" s="37"/>
      <c r="K2593" s="37"/>
      <c r="L2593" s="37"/>
      <c r="M2593" s="37"/>
      <c r="N2593" s="37"/>
      <c r="O2593" s="37"/>
      <c r="P2593" s="37"/>
      <c r="Q2593" s="37"/>
      <c r="R2593" s="37"/>
      <c r="S2593" s="37"/>
      <c r="T2593" s="37"/>
      <c r="U2593" s="37"/>
      <c r="V2593" s="37"/>
      <c r="W2593" s="37"/>
      <c r="X2593" s="37"/>
      <c r="Y2593" s="37"/>
      <c r="Z2593" s="37"/>
      <c r="AA2593" s="37"/>
      <c r="AB2593" s="37"/>
      <c r="AC2593" s="37"/>
      <c r="AD2593" s="37"/>
      <c r="AE2593" s="37"/>
      <c r="AF2593" s="37"/>
      <c r="AG2593" s="37"/>
      <c r="AH2593" s="37"/>
      <c r="AI2593" s="37"/>
      <c r="AJ2593" s="37"/>
      <c r="AK2593" s="37"/>
      <c r="AL2593" s="37"/>
      <c r="AM2593" s="37"/>
      <c r="AN2593" s="37"/>
      <c r="AO2593" s="37"/>
      <c r="AP2593" s="37"/>
      <c r="AQ2593" s="37"/>
      <c r="AR2593" s="37"/>
      <c r="AS2593" s="37"/>
      <c r="AT2593" s="37"/>
      <c r="AU2593" s="37"/>
      <c r="AV2593" s="37"/>
      <c r="AW2593" s="37"/>
      <c r="AX2593" s="37"/>
      <c r="AY2593" s="37"/>
      <c r="AZ2593" s="37"/>
      <c r="BA2593" s="37"/>
      <c r="BB2593" s="37"/>
      <c r="BC2593" s="37"/>
      <c r="BD2593" s="37"/>
      <c r="BE2593" s="37"/>
      <c r="BF2593" s="37"/>
      <c r="BG2593" s="37"/>
      <c r="BH2593" s="37"/>
      <c r="BI2593" s="37"/>
      <c r="BJ2593" s="37"/>
      <c r="BK2593" s="37"/>
      <c r="BL2593" s="37"/>
      <c r="BM2593" s="37"/>
      <c r="BN2593" s="37"/>
      <c r="BO2593" s="37"/>
      <c r="BP2593" s="37"/>
      <c r="BQ2593" s="37"/>
      <c r="BR2593" s="37"/>
      <c r="BS2593" s="37"/>
      <c r="BT2593" s="37"/>
      <c r="BU2593" s="37"/>
      <c r="BV2593" s="37"/>
      <c r="BW2593" s="37"/>
      <c r="BX2593" s="37"/>
      <c r="BY2593" s="37"/>
      <c r="BZ2593" s="37"/>
      <c r="CA2593" s="37"/>
      <c r="CB2593" s="37"/>
      <c r="CC2593" s="37"/>
      <c r="CD2593" s="37"/>
      <c r="CE2593" s="37"/>
      <c r="CF2593" s="37"/>
      <c r="CG2593" s="37"/>
      <c r="CH2593" s="37"/>
      <c r="CI2593" s="37"/>
      <c r="CJ2593" s="37"/>
      <c r="CK2593" s="37"/>
      <c r="CL2593" s="37"/>
      <c r="CM2593" s="37"/>
      <c r="CN2593" s="37"/>
      <c r="CO2593" s="37"/>
      <c r="CP2593" s="37"/>
      <c r="CQ2593" s="37"/>
      <c r="CR2593" s="37"/>
      <c r="CS2593" s="37"/>
      <c r="CT2593" s="37"/>
      <c r="CU2593" s="37"/>
      <c r="CV2593" s="37"/>
      <c r="CW2593" s="37"/>
      <c r="CX2593" s="37"/>
      <c r="CY2593" s="37"/>
      <c r="CZ2593" s="37"/>
      <c r="DA2593" s="37"/>
      <c r="DB2593" s="37"/>
      <c r="DC2593" s="37"/>
      <c r="DD2593" s="37"/>
      <c r="DE2593" s="37"/>
      <c r="DF2593" s="37"/>
      <c r="DG2593" s="37"/>
      <c r="DH2593" s="37"/>
      <c r="DI2593" s="37"/>
      <c r="DJ2593" s="37"/>
      <c r="DK2593" s="37"/>
      <c r="DL2593" s="37"/>
      <c r="DR2593" s="37"/>
      <c r="DS2593" s="37"/>
      <c r="DT2593" s="37"/>
      <c r="DU2593" s="37"/>
      <c r="DV2593" s="37"/>
      <c r="DW2593" s="37"/>
      <c r="DX2593" s="37"/>
      <c r="DY2593" s="37"/>
      <c r="DZ2593" s="37"/>
      <c r="EA2593" s="37"/>
      <c r="EB2593" s="37"/>
      <c r="EC2593" s="37"/>
      <c r="ED2593" s="37"/>
      <c r="EE2593" s="37"/>
      <c r="EF2593" s="37"/>
      <c r="EG2593" s="37"/>
      <c r="EH2593" s="37"/>
      <c r="EI2593" s="37"/>
      <c r="EJ2593" s="37"/>
      <c r="EK2593" s="37"/>
      <c r="EL2593" s="37"/>
      <c r="EM2593" s="37"/>
      <c r="EN2593" s="37"/>
      <c r="EO2593" s="37"/>
      <c r="EP2593" s="37"/>
      <c r="EQ2593" s="37"/>
      <c r="ER2593" s="37"/>
      <c r="ES2593" s="37"/>
      <c r="ET2593" s="37"/>
      <c r="EU2593" s="37"/>
      <c r="EV2593" s="37"/>
      <c r="EW2593" s="37"/>
      <c r="EX2593" s="37"/>
      <c r="EY2593" s="37"/>
      <c r="EZ2593" s="37"/>
      <c r="FA2593" s="37"/>
      <c r="FB2593" s="37"/>
      <c r="FC2593" s="37"/>
      <c r="FD2593" s="37"/>
    </row>
    <row r="2594" spans="2:160" x14ac:dyDescent="0.5">
      <c r="B2594" s="36" t="s">
        <v>2789</v>
      </c>
      <c r="C2594" s="18">
        <v>-3.2149517180259934E-3</v>
      </c>
      <c r="H2594" s="37"/>
      <c r="I2594" s="37"/>
      <c r="J2594" s="37"/>
      <c r="K2594" s="37"/>
      <c r="L2594" s="37"/>
      <c r="M2594" s="37"/>
      <c r="N2594" s="37"/>
      <c r="O2594" s="37"/>
      <c r="P2594" s="37"/>
      <c r="Q2594" s="37"/>
      <c r="R2594" s="37"/>
      <c r="S2594" s="37"/>
      <c r="T2594" s="37"/>
      <c r="U2594" s="37"/>
      <c r="V2594" s="37"/>
      <c r="W2594" s="37"/>
      <c r="X2594" s="37"/>
      <c r="Y2594" s="37"/>
      <c r="Z2594" s="37"/>
      <c r="AA2594" s="37"/>
      <c r="AB2594" s="37"/>
      <c r="AC2594" s="37"/>
      <c r="AD2594" s="37"/>
      <c r="AE2594" s="37"/>
      <c r="AF2594" s="37"/>
      <c r="AG2594" s="37"/>
      <c r="AH2594" s="37"/>
      <c r="AI2594" s="37"/>
      <c r="AJ2594" s="37"/>
      <c r="AK2594" s="37"/>
      <c r="AL2594" s="37"/>
      <c r="AM2594" s="37"/>
      <c r="AN2594" s="37"/>
      <c r="AO2594" s="37"/>
      <c r="AP2594" s="37"/>
      <c r="AQ2594" s="37"/>
      <c r="AR2594" s="37"/>
      <c r="AS2594" s="37"/>
      <c r="AT2594" s="37"/>
      <c r="AU2594" s="37"/>
      <c r="AV2594" s="37"/>
      <c r="AW2594" s="37"/>
      <c r="AX2594" s="37"/>
      <c r="AY2594" s="37"/>
      <c r="AZ2594" s="37"/>
      <c r="BA2594" s="37"/>
      <c r="BB2594" s="37"/>
      <c r="BC2594" s="37"/>
      <c r="BD2594" s="37"/>
      <c r="BE2594" s="37"/>
      <c r="BF2594" s="37"/>
      <c r="BG2594" s="37"/>
      <c r="BH2594" s="37"/>
      <c r="BI2594" s="37"/>
      <c r="BJ2594" s="37"/>
      <c r="BK2594" s="37"/>
      <c r="BL2594" s="37"/>
      <c r="BM2594" s="37"/>
      <c r="BN2594" s="37"/>
      <c r="BO2594" s="37"/>
      <c r="BP2594" s="37"/>
      <c r="BQ2594" s="37"/>
      <c r="BR2594" s="37"/>
      <c r="BS2594" s="37"/>
      <c r="BT2594" s="37"/>
      <c r="BU2594" s="37"/>
      <c r="BV2594" s="37"/>
      <c r="BW2594" s="37"/>
      <c r="BX2594" s="37"/>
      <c r="BY2594" s="37"/>
      <c r="BZ2594" s="37"/>
      <c r="CA2594" s="37"/>
      <c r="CB2594" s="37"/>
      <c r="CC2594" s="37"/>
      <c r="CD2594" s="37"/>
      <c r="CE2594" s="37"/>
      <c r="CF2594" s="37"/>
      <c r="CG2594" s="37"/>
      <c r="CH2594" s="37"/>
      <c r="CI2594" s="37"/>
      <c r="CJ2594" s="37"/>
      <c r="CK2594" s="37"/>
      <c r="CL2594" s="37"/>
      <c r="CM2594" s="37"/>
      <c r="CN2594" s="37"/>
      <c r="CO2594" s="37"/>
      <c r="CP2594" s="37"/>
      <c r="CQ2594" s="37"/>
      <c r="CR2594" s="37"/>
      <c r="CS2594" s="37"/>
      <c r="CT2594" s="37"/>
      <c r="CU2594" s="37"/>
      <c r="CV2594" s="37"/>
      <c r="CW2594" s="37"/>
      <c r="CX2594" s="37"/>
      <c r="CY2594" s="37"/>
      <c r="CZ2594" s="37"/>
      <c r="DA2594" s="37"/>
      <c r="DB2594" s="37"/>
      <c r="DC2594" s="37"/>
      <c r="DD2594" s="37"/>
      <c r="DE2594" s="37"/>
      <c r="DF2594" s="37"/>
      <c r="DG2594" s="37"/>
      <c r="DH2594" s="37"/>
      <c r="DI2594" s="37"/>
      <c r="DJ2594" s="37"/>
      <c r="DK2594" s="37"/>
      <c r="DL2594" s="37"/>
      <c r="DR2594" s="37"/>
      <c r="DS2594" s="37"/>
      <c r="DT2594" s="37"/>
      <c r="DU2594" s="37"/>
      <c r="DV2594" s="37"/>
      <c r="DW2594" s="37"/>
      <c r="DX2594" s="37"/>
      <c r="DY2594" s="37"/>
      <c r="DZ2594" s="37"/>
      <c r="EA2594" s="37"/>
      <c r="EB2594" s="37"/>
      <c r="EC2594" s="37"/>
      <c r="ED2594" s="37"/>
      <c r="EE2594" s="37"/>
      <c r="EF2594" s="37"/>
      <c r="EG2594" s="37"/>
      <c r="EH2594" s="37"/>
      <c r="EI2594" s="37"/>
      <c r="EJ2594" s="37"/>
      <c r="EK2594" s="37"/>
      <c r="EL2594" s="37"/>
      <c r="EM2594" s="37"/>
      <c r="EN2594" s="37"/>
      <c r="EO2594" s="37"/>
      <c r="EP2594" s="37"/>
      <c r="EQ2594" s="37"/>
      <c r="ER2594" s="37"/>
      <c r="ES2594" s="37"/>
      <c r="ET2594" s="37"/>
      <c r="EU2594" s="37"/>
      <c r="EV2594" s="37"/>
      <c r="EW2594" s="37"/>
      <c r="EX2594" s="37"/>
      <c r="EY2594" s="37"/>
      <c r="EZ2594" s="37"/>
      <c r="FA2594" s="37"/>
      <c r="FB2594" s="37"/>
      <c r="FC2594" s="37"/>
      <c r="FD2594" s="37"/>
    </row>
    <row r="2595" spans="2:160" x14ac:dyDescent="0.5">
      <c r="B2595" s="36" t="s">
        <v>2790</v>
      </c>
      <c r="C2595" s="18">
        <v>-2.4218849488880645E-3</v>
      </c>
      <c r="H2595" s="37"/>
      <c r="I2595" s="37"/>
      <c r="J2595" s="37"/>
      <c r="K2595" s="37"/>
      <c r="L2595" s="37"/>
      <c r="M2595" s="37"/>
      <c r="N2595" s="37"/>
      <c r="O2595" s="37"/>
      <c r="P2595" s="37"/>
      <c r="Q2595" s="37"/>
      <c r="R2595" s="37"/>
      <c r="S2595" s="37"/>
      <c r="T2595" s="37"/>
      <c r="U2595" s="37"/>
      <c r="V2595" s="37"/>
      <c r="W2595" s="37"/>
      <c r="X2595" s="37"/>
      <c r="Y2595" s="37"/>
      <c r="Z2595" s="37"/>
      <c r="AA2595" s="37"/>
      <c r="AB2595" s="37"/>
      <c r="AC2595" s="37"/>
      <c r="AD2595" s="37"/>
      <c r="AE2595" s="37"/>
      <c r="AF2595" s="37"/>
      <c r="AG2595" s="37"/>
      <c r="AH2595" s="37"/>
      <c r="AI2595" s="37"/>
      <c r="AJ2595" s="37"/>
      <c r="AK2595" s="37"/>
      <c r="AL2595" s="37"/>
      <c r="AM2595" s="37"/>
      <c r="AN2595" s="37"/>
      <c r="AO2595" s="37"/>
      <c r="AP2595" s="37"/>
      <c r="AQ2595" s="37"/>
      <c r="AR2595" s="37"/>
      <c r="AS2595" s="37"/>
      <c r="AT2595" s="37"/>
      <c r="AU2595" s="37"/>
      <c r="AV2595" s="37"/>
      <c r="AW2595" s="37"/>
      <c r="AX2595" s="37"/>
      <c r="AY2595" s="37"/>
      <c r="AZ2595" s="37"/>
      <c r="BA2595" s="37"/>
      <c r="BB2595" s="37"/>
      <c r="BC2595" s="37"/>
      <c r="BD2595" s="37"/>
      <c r="BE2595" s="37"/>
      <c r="BF2595" s="37"/>
      <c r="BG2595" s="37"/>
      <c r="BH2595" s="37"/>
      <c r="BI2595" s="37"/>
      <c r="BJ2595" s="37"/>
      <c r="BK2595" s="37"/>
      <c r="BL2595" s="37"/>
      <c r="BM2595" s="37"/>
      <c r="BN2595" s="37"/>
      <c r="BO2595" s="37"/>
      <c r="BP2595" s="37"/>
      <c r="BQ2595" s="37"/>
      <c r="BR2595" s="37"/>
      <c r="BS2595" s="37"/>
      <c r="BT2595" s="37"/>
      <c r="BU2595" s="37"/>
      <c r="BV2595" s="37"/>
      <c r="BW2595" s="37"/>
      <c r="BX2595" s="37"/>
      <c r="BY2595" s="37"/>
      <c r="BZ2595" s="37"/>
      <c r="CA2595" s="37"/>
      <c r="CB2595" s="37"/>
      <c r="CC2595" s="37"/>
      <c r="CD2595" s="37"/>
      <c r="CE2595" s="37"/>
      <c r="CF2595" s="37"/>
      <c r="CG2595" s="37"/>
      <c r="CH2595" s="37"/>
      <c r="CI2595" s="37"/>
      <c r="CJ2595" s="37"/>
      <c r="CK2595" s="37"/>
      <c r="CL2595" s="37"/>
      <c r="CM2595" s="37"/>
      <c r="CN2595" s="37"/>
      <c r="CO2595" s="37"/>
      <c r="CP2595" s="37"/>
      <c r="CQ2595" s="37"/>
      <c r="CR2595" s="37"/>
      <c r="CS2595" s="37"/>
      <c r="CT2595" s="37"/>
      <c r="CU2595" s="37"/>
      <c r="CV2595" s="37"/>
      <c r="CW2595" s="37"/>
      <c r="CX2595" s="37"/>
      <c r="CY2595" s="37"/>
      <c r="CZ2595" s="37"/>
      <c r="DA2595" s="37"/>
      <c r="DB2595" s="37"/>
      <c r="DC2595" s="37"/>
      <c r="DD2595" s="37"/>
      <c r="DE2595" s="37"/>
      <c r="DF2595" s="37"/>
      <c r="DG2595" s="37"/>
      <c r="DH2595" s="37"/>
      <c r="DI2595" s="37"/>
      <c r="DJ2595" s="37"/>
      <c r="DK2595" s="37"/>
      <c r="DL2595" s="37"/>
      <c r="DR2595" s="37"/>
      <c r="DS2595" s="37"/>
      <c r="DT2595" s="37"/>
      <c r="DU2595" s="37"/>
      <c r="DV2595" s="37"/>
      <c r="DW2595" s="37"/>
      <c r="DX2595" s="37"/>
      <c r="DY2595" s="37"/>
      <c r="DZ2595" s="37"/>
      <c r="EA2595" s="37"/>
      <c r="EB2595" s="37"/>
      <c r="EC2595" s="37"/>
      <c r="ED2595" s="37"/>
      <c r="EE2595" s="37"/>
      <c r="EF2595" s="37"/>
      <c r="EG2595" s="37"/>
      <c r="EH2595" s="37"/>
      <c r="EI2595" s="37"/>
      <c r="EJ2595" s="37"/>
      <c r="EK2595" s="37"/>
      <c r="EL2595" s="37"/>
      <c r="EM2595" s="37"/>
      <c r="EN2595" s="37"/>
      <c r="EO2595" s="37"/>
      <c r="EP2595" s="37"/>
      <c r="EQ2595" s="37"/>
      <c r="ER2595" s="37"/>
      <c r="ES2595" s="37"/>
      <c r="ET2595" s="37"/>
      <c r="EU2595" s="37"/>
      <c r="EV2595" s="37"/>
      <c r="EW2595" s="37"/>
      <c r="EX2595" s="37"/>
      <c r="EY2595" s="37"/>
      <c r="EZ2595" s="37"/>
      <c r="FA2595" s="37"/>
      <c r="FB2595" s="37"/>
      <c r="FC2595" s="37"/>
      <c r="FD2595" s="37"/>
    </row>
    <row r="2596" spans="2:160" x14ac:dyDescent="0.5">
      <c r="B2596" s="36" t="s">
        <v>2791</v>
      </c>
      <c r="C2596" s="18">
        <v>4.5955775689394684E-3</v>
      </c>
      <c r="H2596" s="37"/>
      <c r="I2596" s="37"/>
      <c r="J2596" s="37"/>
      <c r="K2596" s="37"/>
      <c r="L2596" s="37"/>
      <c r="M2596" s="37"/>
      <c r="N2596" s="37"/>
      <c r="O2596" s="37"/>
      <c r="P2596" s="37"/>
      <c r="Q2596" s="37"/>
      <c r="R2596" s="37"/>
      <c r="S2596" s="37"/>
      <c r="T2596" s="37"/>
      <c r="U2596" s="37"/>
      <c r="V2596" s="37"/>
      <c r="W2596" s="37"/>
      <c r="X2596" s="37"/>
      <c r="Y2596" s="37"/>
      <c r="Z2596" s="37"/>
      <c r="AA2596" s="37"/>
      <c r="AB2596" s="37"/>
      <c r="AC2596" s="37"/>
      <c r="AD2596" s="37"/>
      <c r="AE2596" s="37"/>
      <c r="AF2596" s="37"/>
      <c r="AG2596" s="37"/>
      <c r="AH2596" s="37"/>
      <c r="AI2596" s="37"/>
      <c r="AJ2596" s="37"/>
      <c r="AK2596" s="37"/>
      <c r="AL2596" s="37"/>
      <c r="AM2596" s="37"/>
      <c r="AN2596" s="37"/>
      <c r="AO2596" s="37"/>
      <c r="AP2596" s="37"/>
      <c r="AQ2596" s="37"/>
      <c r="AR2596" s="37"/>
      <c r="AS2596" s="37"/>
      <c r="AT2596" s="37"/>
      <c r="AU2596" s="37"/>
      <c r="AV2596" s="37"/>
      <c r="AW2596" s="37"/>
      <c r="AX2596" s="37"/>
      <c r="AY2596" s="37"/>
      <c r="AZ2596" s="37"/>
      <c r="BA2596" s="37"/>
      <c r="BB2596" s="37"/>
      <c r="BC2596" s="37"/>
      <c r="BD2596" s="37"/>
      <c r="BE2596" s="37"/>
      <c r="BF2596" s="37"/>
      <c r="BG2596" s="37"/>
      <c r="BH2596" s="37"/>
      <c r="BI2596" s="37"/>
      <c r="BJ2596" s="37"/>
      <c r="BK2596" s="37"/>
      <c r="BL2596" s="37"/>
      <c r="BM2596" s="37"/>
      <c r="BN2596" s="37"/>
      <c r="BO2596" s="37"/>
      <c r="BP2596" s="37"/>
      <c r="BQ2596" s="37"/>
      <c r="BR2596" s="37"/>
      <c r="BS2596" s="37"/>
      <c r="BT2596" s="37"/>
      <c r="BU2596" s="37"/>
      <c r="BV2596" s="37"/>
      <c r="BW2596" s="37"/>
      <c r="BX2596" s="37"/>
      <c r="BY2596" s="37"/>
      <c r="BZ2596" s="37"/>
      <c r="CA2596" s="37"/>
      <c r="CB2596" s="37"/>
      <c r="CC2596" s="37"/>
      <c r="CD2596" s="37"/>
      <c r="CE2596" s="37"/>
      <c r="CF2596" s="37"/>
      <c r="CG2596" s="37"/>
      <c r="CH2596" s="37"/>
      <c r="CI2596" s="37"/>
      <c r="CJ2596" s="37"/>
      <c r="CK2596" s="37"/>
      <c r="CL2596" s="37"/>
      <c r="CM2596" s="37"/>
      <c r="CN2596" s="37"/>
      <c r="CO2596" s="37"/>
      <c r="CP2596" s="37"/>
      <c r="CQ2596" s="37"/>
      <c r="CR2596" s="37"/>
      <c r="CS2596" s="37"/>
      <c r="CT2596" s="37"/>
      <c r="CU2596" s="37"/>
      <c r="CV2596" s="37"/>
      <c r="CW2596" s="37"/>
      <c r="CX2596" s="37"/>
      <c r="CY2596" s="37"/>
      <c r="CZ2596" s="37"/>
      <c r="DA2596" s="37"/>
      <c r="DB2596" s="37"/>
      <c r="DC2596" s="37"/>
      <c r="DD2596" s="37"/>
      <c r="DE2596" s="37"/>
      <c r="DF2596" s="37"/>
      <c r="DG2596" s="37"/>
      <c r="DH2596" s="37"/>
      <c r="DI2596" s="37"/>
      <c r="DJ2596" s="37"/>
      <c r="DK2596" s="37"/>
      <c r="DL2596" s="37"/>
      <c r="DR2596" s="37"/>
      <c r="DS2596" s="37"/>
      <c r="DT2596" s="37"/>
      <c r="DU2596" s="37"/>
      <c r="DV2596" s="37"/>
      <c r="DW2596" s="37"/>
      <c r="DX2596" s="37"/>
      <c r="DY2596" s="37"/>
      <c r="DZ2596" s="37"/>
      <c r="EA2596" s="37"/>
      <c r="EB2596" s="37"/>
      <c r="EC2596" s="37"/>
      <c r="ED2596" s="37"/>
      <c r="EE2596" s="37"/>
      <c r="EF2596" s="37"/>
      <c r="EG2596" s="37"/>
      <c r="EH2596" s="37"/>
      <c r="EI2596" s="37"/>
      <c r="EJ2596" s="37"/>
      <c r="EK2596" s="37"/>
      <c r="EL2596" s="37"/>
      <c r="EM2596" s="37"/>
      <c r="EN2596" s="37"/>
      <c r="EO2596" s="37"/>
      <c r="EP2596" s="37"/>
      <c r="EQ2596" s="37"/>
      <c r="ER2596" s="37"/>
      <c r="ES2596" s="37"/>
      <c r="ET2596" s="37"/>
      <c r="EU2596" s="37"/>
      <c r="EV2596" s="37"/>
      <c r="EW2596" s="37"/>
      <c r="EX2596" s="37"/>
      <c r="EY2596" s="37"/>
      <c r="EZ2596" s="37"/>
      <c r="FA2596" s="37"/>
      <c r="FB2596" s="37"/>
      <c r="FC2596" s="37"/>
      <c r="FD2596" s="37"/>
    </row>
    <row r="2597" spans="2:160" x14ac:dyDescent="0.5">
      <c r="B2597" s="36" t="s">
        <v>2792</v>
      </c>
      <c r="C2597" s="18">
        <v>1.5063685658771586E-3</v>
      </c>
      <c r="H2597" s="37"/>
      <c r="I2597" s="37"/>
      <c r="J2597" s="37"/>
      <c r="K2597" s="37"/>
      <c r="L2597" s="37"/>
      <c r="M2597" s="37"/>
      <c r="N2597" s="37"/>
      <c r="O2597" s="37"/>
      <c r="P2597" s="37"/>
      <c r="Q2597" s="37"/>
      <c r="R2597" s="37"/>
      <c r="S2597" s="37"/>
      <c r="T2597" s="37"/>
      <c r="U2597" s="37"/>
      <c r="V2597" s="37"/>
      <c r="W2597" s="37"/>
      <c r="X2597" s="37"/>
      <c r="Y2597" s="37"/>
      <c r="Z2597" s="37"/>
      <c r="AA2597" s="37"/>
      <c r="AB2597" s="37"/>
      <c r="AC2597" s="37"/>
      <c r="AD2597" s="37"/>
      <c r="AE2597" s="37"/>
      <c r="AF2597" s="37"/>
      <c r="AG2597" s="37"/>
      <c r="AH2597" s="37"/>
      <c r="AI2597" s="37"/>
      <c r="AJ2597" s="37"/>
      <c r="AK2597" s="37"/>
      <c r="AL2597" s="37"/>
      <c r="AM2597" s="37"/>
      <c r="AN2597" s="37"/>
      <c r="AO2597" s="37"/>
      <c r="AP2597" s="37"/>
      <c r="AQ2597" s="37"/>
      <c r="AR2597" s="37"/>
      <c r="AS2597" s="37"/>
      <c r="AT2597" s="37"/>
      <c r="AU2597" s="37"/>
      <c r="AV2597" s="37"/>
      <c r="AW2597" s="37"/>
      <c r="AX2597" s="37"/>
      <c r="AY2597" s="37"/>
      <c r="AZ2597" s="37"/>
      <c r="BA2597" s="37"/>
      <c r="BB2597" s="37"/>
      <c r="BC2597" s="37"/>
      <c r="BD2597" s="37"/>
      <c r="BE2597" s="37"/>
      <c r="BF2597" s="37"/>
      <c r="BG2597" s="37"/>
      <c r="BH2597" s="37"/>
      <c r="BI2597" s="37"/>
      <c r="BJ2597" s="37"/>
      <c r="BK2597" s="37"/>
      <c r="BL2597" s="37"/>
      <c r="BM2597" s="37"/>
      <c r="BN2597" s="37"/>
      <c r="BO2597" s="37"/>
      <c r="BP2597" s="37"/>
      <c r="BQ2597" s="37"/>
      <c r="BR2597" s="37"/>
      <c r="BS2597" s="37"/>
      <c r="BT2597" s="37"/>
      <c r="BU2597" s="37"/>
      <c r="BV2597" s="37"/>
      <c r="BW2597" s="37"/>
      <c r="BX2597" s="37"/>
      <c r="BY2597" s="37"/>
      <c r="BZ2597" s="37"/>
      <c r="CA2597" s="37"/>
      <c r="CB2597" s="37"/>
      <c r="CC2597" s="37"/>
      <c r="CD2597" s="37"/>
      <c r="CE2597" s="37"/>
      <c r="CF2597" s="37"/>
      <c r="CG2597" s="37"/>
      <c r="CH2597" s="37"/>
      <c r="CI2597" s="37"/>
      <c r="CJ2597" s="37"/>
      <c r="CK2597" s="37"/>
      <c r="CL2597" s="37"/>
      <c r="CM2597" s="37"/>
      <c r="CN2597" s="37"/>
      <c r="CO2597" s="37"/>
      <c r="CP2597" s="37"/>
      <c r="CQ2597" s="37"/>
      <c r="CR2597" s="37"/>
      <c r="CS2597" s="37"/>
      <c r="CT2597" s="37"/>
      <c r="CU2597" s="37"/>
      <c r="CV2597" s="37"/>
      <c r="CW2597" s="37"/>
      <c r="CX2597" s="37"/>
      <c r="CY2597" s="37"/>
      <c r="CZ2597" s="37"/>
      <c r="DA2597" s="37"/>
      <c r="DB2597" s="37"/>
      <c r="DC2597" s="37"/>
      <c r="DD2597" s="37"/>
      <c r="DE2597" s="37"/>
      <c r="DF2597" s="37"/>
      <c r="DG2597" s="37"/>
      <c r="DH2597" s="37"/>
      <c r="DI2597" s="37"/>
      <c r="DJ2597" s="37"/>
      <c r="DK2597" s="37"/>
      <c r="DL2597" s="37"/>
      <c r="DR2597" s="37"/>
      <c r="DS2597" s="37"/>
      <c r="DT2597" s="37"/>
      <c r="DU2597" s="37"/>
      <c r="DV2597" s="37"/>
      <c r="DW2597" s="37"/>
      <c r="DX2597" s="37"/>
      <c r="DY2597" s="37"/>
      <c r="DZ2597" s="37"/>
      <c r="EA2597" s="37"/>
      <c r="EB2597" s="37"/>
      <c r="EC2597" s="37"/>
      <c r="ED2597" s="37"/>
      <c r="EE2597" s="37"/>
      <c r="EF2597" s="37"/>
      <c r="EG2597" s="37"/>
      <c r="EH2597" s="37"/>
      <c r="EI2597" s="37"/>
      <c r="EJ2597" s="37"/>
      <c r="EK2597" s="37"/>
      <c r="EL2597" s="37"/>
      <c r="EM2597" s="37"/>
      <c r="EN2597" s="37"/>
      <c r="EO2597" s="37"/>
      <c r="EP2597" s="37"/>
      <c r="EQ2597" s="37"/>
      <c r="ER2597" s="37"/>
      <c r="ES2597" s="37"/>
      <c r="ET2597" s="37"/>
      <c r="EU2597" s="37"/>
      <c r="EV2597" s="37"/>
      <c r="EW2597" s="37"/>
      <c r="EX2597" s="37"/>
      <c r="EY2597" s="37"/>
      <c r="EZ2597" s="37"/>
      <c r="FA2597" s="37"/>
      <c r="FB2597" s="37"/>
      <c r="FC2597" s="37"/>
      <c r="FD2597" s="37"/>
    </row>
    <row r="2598" spans="2:160" x14ac:dyDescent="0.5">
      <c r="B2598" s="36" t="s">
        <v>2793</v>
      </c>
      <c r="C2598" s="18">
        <v>-5.785720712096043E-3</v>
      </c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  <c r="R2598" s="37"/>
      <c r="S2598" s="37"/>
      <c r="T2598" s="37"/>
      <c r="U2598" s="37"/>
      <c r="V2598" s="37"/>
      <c r="W2598" s="37"/>
      <c r="X2598" s="37"/>
      <c r="Y2598" s="37"/>
      <c r="Z2598" s="37"/>
      <c r="AA2598" s="37"/>
      <c r="AB2598" s="37"/>
      <c r="AC2598" s="37"/>
      <c r="AD2598" s="37"/>
      <c r="AE2598" s="37"/>
      <c r="AF2598" s="37"/>
      <c r="AG2598" s="37"/>
      <c r="AH2598" s="37"/>
      <c r="AI2598" s="37"/>
      <c r="AJ2598" s="37"/>
      <c r="AK2598" s="37"/>
      <c r="AL2598" s="37"/>
      <c r="AM2598" s="37"/>
      <c r="AN2598" s="37"/>
      <c r="AO2598" s="37"/>
      <c r="AP2598" s="37"/>
      <c r="AQ2598" s="37"/>
      <c r="AR2598" s="37"/>
      <c r="AS2598" s="37"/>
      <c r="AT2598" s="37"/>
      <c r="AU2598" s="37"/>
      <c r="AV2598" s="37"/>
      <c r="AW2598" s="37"/>
      <c r="AX2598" s="37"/>
      <c r="AY2598" s="37"/>
      <c r="AZ2598" s="37"/>
      <c r="BA2598" s="37"/>
      <c r="BB2598" s="37"/>
      <c r="BC2598" s="37"/>
      <c r="BD2598" s="37"/>
      <c r="BE2598" s="37"/>
      <c r="BF2598" s="37"/>
      <c r="BG2598" s="37"/>
      <c r="BH2598" s="37"/>
      <c r="BI2598" s="37"/>
      <c r="BJ2598" s="37"/>
      <c r="BK2598" s="37"/>
      <c r="BL2598" s="37"/>
      <c r="BM2598" s="37"/>
      <c r="BN2598" s="37"/>
      <c r="BO2598" s="37"/>
      <c r="BP2598" s="37"/>
      <c r="BQ2598" s="37"/>
      <c r="BR2598" s="37"/>
      <c r="BS2598" s="37"/>
      <c r="BT2598" s="37"/>
      <c r="BU2598" s="37"/>
      <c r="BV2598" s="37"/>
      <c r="BW2598" s="37"/>
      <c r="BX2598" s="37"/>
      <c r="BY2598" s="37"/>
      <c r="BZ2598" s="37"/>
      <c r="CA2598" s="37"/>
      <c r="CB2598" s="37"/>
      <c r="CC2598" s="37"/>
      <c r="CD2598" s="37"/>
      <c r="CE2598" s="37"/>
      <c r="CF2598" s="37"/>
      <c r="CG2598" s="37"/>
      <c r="CH2598" s="37"/>
      <c r="CI2598" s="37"/>
      <c r="CJ2598" s="37"/>
      <c r="CK2598" s="37"/>
      <c r="CL2598" s="37"/>
      <c r="CM2598" s="37"/>
      <c r="CN2598" s="37"/>
      <c r="CO2598" s="37"/>
      <c r="CP2598" s="37"/>
      <c r="CQ2598" s="37"/>
      <c r="CR2598" s="37"/>
      <c r="CS2598" s="37"/>
      <c r="CT2598" s="37"/>
      <c r="CU2598" s="37"/>
      <c r="CV2598" s="37"/>
      <c r="CW2598" s="37"/>
      <c r="CX2598" s="37"/>
      <c r="CY2598" s="37"/>
      <c r="CZ2598" s="37"/>
      <c r="DA2598" s="37"/>
      <c r="DB2598" s="37"/>
      <c r="DC2598" s="37"/>
      <c r="DD2598" s="37"/>
      <c r="DE2598" s="37"/>
      <c r="DF2598" s="37"/>
      <c r="DG2598" s="37"/>
      <c r="DH2598" s="37"/>
      <c r="DI2598" s="37"/>
      <c r="DJ2598" s="37"/>
      <c r="DK2598" s="37"/>
      <c r="DL2598" s="37"/>
      <c r="DR2598" s="37"/>
      <c r="DS2598" s="37"/>
      <c r="DT2598" s="37"/>
      <c r="DU2598" s="37"/>
      <c r="DV2598" s="37"/>
      <c r="DW2598" s="37"/>
      <c r="DX2598" s="37"/>
      <c r="DY2598" s="37"/>
      <c r="DZ2598" s="37"/>
      <c r="EA2598" s="37"/>
      <c r="EB2598" s="37"/>
      <c r="EC2598" s="37"/>
      <c r="ED2598" s="37"/>
      <c r="EE2598" s="37"/>
      <c r="EF2598" s="37"/>
      <c r="EG2598" s="37"/>
      <c r="EH2598" s="37"/>
      <c r="EI2598" s="37"/>
      <c r="EJ2598" s="37"/>
      <c r="EK2598" s="37"/>
      <c r="EL2598" s="37"/>
      <c r="EM2598" s="37"/>
      <c r="EN2598" s="37"/>
      <c r="EO2598" s="37"/>
      <c r="EP2598" s="37"/>
      <c r="EQ2598" s="37"/>
      <c r="ER2598" s="37"/>
      <c r="ES2598" s="37"/>
      <c r="ET2598" s="37"/>
      <c r="EU2598" s="37"/>
      <c r="EV2598" s="37"/>
      <c r="EW2598" s="37"/>
      <c r="EX2598" s="37"/>
      <c r="EY2598" s="37"/>
      <c r="EZ2598" s="37"/>
      <c r="FA2598" s="37"/>
      <c r="FB2598" s="37"/>
      <c r="FC2598" s="37"/>
      <c r="FD2598" s="37"/>
    </row>
    <row r="2599" spans="2:160" x14ac:dyDescent="0.5">
      <c r="B2599" s="36" t="s">
        <v>2794</v>
      </c>
      <c r="C2599" s="18">
        <v>1.4829235242115102E-2</v>
      </c>
      <c r="H2599" s="37"/>
      <c r="I2599" s="37"/>
      <c r="J2599" s="37"/>
      <c r="K2599" s="37"/>
      <c r="L2599" s="37"/>
      <c r="M2599" s="37"/>
      <c r="N2599" s="37"/>
      <c r="O2599" s="37"/>
      <c r="P2599" s="37"/>
      <c r="Q2599" s="37"/>
      <c r="R2599" s="37"/>
      <c r="S2599" s="37"/>
      <c r="T2599" s="37"/>
      <c r="U2599" s="37"/>
      <c r="V2599" s="37"/>
      <c r="W2599" s="37"/>
      <c r="X2599" s="37"/>
      <c r="Y2599" s="37"/>
      <c r="Z2599" s="37"/>
      <c r="AA2599" s="37"/>
      <c r="AB2599" s="37"/>
      <c r="AC2599" s="37"/>
      <c r="AD2599" s="37"/>
      <c r="AE2599" s="37"/>
      <c r="AF2599" s="37"/>
      <c r="AG2599" s="37"/>
      <c r="AH2599" s="37"/>
      <c r="AI2599" s="37"/>
      <c r="AJ2599" s="37"/>
      <c r="AK2599" s="37"/>
      <c r="AL2599" s="37"/>
      <c r="AM2599" s="37"/>
      <c r="AN2599" s="37"/>
      <c r="AO2599" s="37"/>
      <c r="AP2599" s="37"/>
      <c r="AQ2599" s="37"/>
      <c r="AR2599" s="37"/>
      <c r="AS2599" s="37"/>
      <c r="AT2599" s="37"/>
      <c r="AU2599" s="37"/>
      <c r="AV2599" s="37"/>
      <c r="AW2599" s="37"/>
      <c r="AX2599" s="37"/>
      <c r="AY2599" s="37"/>
      <c r="AZ2599" s="37"/>
      <c r="BA2599" s="37"/>
      <c r="BB2599" s="37"/>
      <c r="BC2599" s="37"/>
      <c r="BD2599" s="37"/>
      <c r="BE2599" s="37"/>
      <c r="BF2599" s="37"/>
      <c r="BG2599" s="37"/>
      <c r="BH2599" s="37"/>
      <c r="BI2599" s="37"/>
      <c r="BJ2599" s="37"/>
      <c r="BK2599" s="37"/>
      <c r="BL2599" s="37"/>
      <c r="BM2599" s="37"/>
      <c r="BN2599" s="37"/>
      <c r="BO2599" s="37"/>
      <c r="BP2599" s="37"/>
      <c r="BQ2599" s="37"/>
      <c r="BR2599" s="37"/>
      <c r="BS2599" s="37"/>
      <c r="BT2599" s="37"/>
      <c r="BU2599" s="37"/>
      <c r="BV2599" s="37"/>
      <c r="BW2599" s="37"/>
      <c r="BX2599" s="37"/>
      <c r="BY2599" s="37"/>
      <c r="BZ2599" s="37"/>
      <c r="CA2599" s="37"/>
      <c r="CB2599" s="37"/>
      <c r="CC2599" s="37"/>
      <c r="CD2599" s="37"/>
      <c r="CE2599" s="37"/>
      <c r="CF2599" s="37"/>
      <c r="CG2599" s="37"/>
      <c r="CH2599" s="37"/>
      <c r="CI2599" s="37"/>
      <c r="CJ2599" s="37"/>
      <c r="CK2599" s="37"/>
      <c r="CL2599" s="37"/>
      <c r="CM2599" s="37"/>
      <c r="CN2599" s="37"/>
      <c r="CO2599" s="37"/>
      <c r="CP2599" s="37"/>
      <c r="CQ2599" s="37"/>
      <c r="CR2599" s="37"/>
      <c r="CS2599" s="37"/>
      <c r="CT2599" s="37"/>
      <c r="CU2599" s="37"/>
      <c r="CV2599" s="37"/>
      <c r="CW2599" s="37"/>
      <c r="CX2599" s="37"/>
      <c r="CY2599" s="37"/>
      <c r="CZ2599" s="37"/>
      <c r="DA2599" s="37"/>
      <c r="DB2599" s="37"/>
      <c r="DC2599" s="37"/>
      <c r="DD2599" s="37"/>
      <c r="DE2599" s="37"/>
      <c r="DF2599" s="37"/>
      <c r="DG2599" s="37"/>
      <c r="DH2599" s="37"/>
      <c r="DI2599" s="37"/>
      <c r="DJ2599" s="37"/>
      <c r="DK2599" s="37"/>
      <c r="DL2599" s="37"/>
      <c r="DR2599" s="37"/>
      <c r="DS2599" s="37"/>
      <c r="DT2599" s="37"/>
      <c r="DU2599" s="37"/>
      <c r="DV2599" s="37"/>
      <c r="DW2599" s="37"/>
      <c r="DX2599" s="37"/>
      <c r="DY2599" s="37"/>
      <c r="DZ2599" s="37"/>
      <c r="EA2599" s="37"/>
      <c r="EB2599" s="37"/>
      <c r="EC2599" s="37"/>
      <c r="ED2599" s="37"/>
      <c r="EE2599" s="37"/>
      <c r="EF2599" s="37"/>
      <c r="EG2599" s="37"/>
      <c r="EH2599" s="37"/>
      <c r="EI2599" s="37"/>
      <c r="EJ2599" s="37"/>
      <c r="EK2599" s="37"/>
      <c r="EL2599" s="37"/>
      <c r="EM2599" s="37"/>
      <c r="EN2599" s="37"/>
      <c r="EO2599" s="37"/>
      <c r="EP2599" s="37"/>
      <c r="EQ2599" s="37"/>
      <c r="ER2599" s="37"/>
      <c r="ES2599" s="37"/>
      <c r="ET2599" s="37"/>
      <c r="EU2599" s="37"/>
      <c r="EV2599" s="37"/>
      <c r="EW2599" s="37"/>
      <c r="EX2599" s="37"/>
      <c r="EY2599" s="37"/>
      <c r="EZ2599" s="37"/>
      <c r="FA2599" s="37"/>
      <c r="FB2599" s="37"/>
      <c r="FC2599" s="37"/>
      <c r="FD2599" s="37"/>
    </row>
    <row r="2600" spans="2:160" x14ac:dyDescent="0.5">
      <c r="B2600" s="36" t="s">
        <v>2795</v>
      </c>
      <c r="C2600" s="18">
        <v>7.0856311904956559E-3</v>
      </c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  <c r="R2600" s="37"/>
      <c r="S2600" s="37"/>
      <c r="T2600" s="37"/>
      <c r="U2600" s="37"/>
      <c r="V2600" s="37"/>
      <c r="W2600" s="37"/>
      <c r="X2600" s="37"/>
      <c r="Y2600" s="37"/>
      <c r="Z2600" s="37"/>
      <c r="AA2600" s="37"/>
      <c r="AB2600" s="37"/>
      <c r="AC2600" s="37"/>
      <c r="AD2600" s="37"/>
      <c r="AE2600" s="37"/>
      <c r="AF2600" s="37"/>
      <c r="AG2600" s="37"/>
      <c r="AH2600" s="37"/>
      <c r="AI2600" s="37"/>
      <c r="AJ2600" s="37"/>
      <c r="AK2600" s="37"/>
      <c r="AL2600" s="37"/>
      <c r="AM2600" s="37"/>
      <c r="AN2600" s="37"/>
      <c r="AO2600" s="37"/>
      <c r="AP2600" s="37"/>
      <c r="AQ2600" s="37"/>
      <c r="AR2600" s="37"/>
      <c r="AS2600" s="37"/>
      <c r="AT2600" s="37"/>
      <c r="AU2600" s="37"/>
      <c r="AV2600" s="37"/>
      <c r="AW2600" s="37"/>
      <c r="AX2600" s="37"/>
      <c r="AY2600" s="37"/>
      <c r="AZ2600" s="37"/>
      <c r="BA2600" s="37"/>
      <c r="BB2600" s="37"/>
      <c r="BC2600" s="37"/>
      <c r="BD2600" s="37"/>
      <c r="BE2600" s="37"/>
      <c r="BF2600" s="37"/>
      <c r="BG2600" s="37"/>
      <c r="BH2600" s="37"/>
      <c r="BI2600" s="37"/>
      <c r="BJ2600" s="37"/>
      <c r="BK2600" s="37"/>
      <c r="BL2600" s="37"/>
      <c r="BM2600" s="37"/>
      <c r="BN2600" s="37"/>
      <c r="BO2600" s="37"/>
      <c r="BP2600" s="37"/>
      <c r="BQ2600" s="37"/>
      <c r="BR2600" s="37"/>
      <c r="BS2600" s="37"/>
      <c r="BT2600" s="37"/>
      <c r="BU2600" s="37"/>
      <c r="BV2600" s="37"/>
      <c r="BW2600" s="37"/>
      <c r="BX2600" s="37"/>
      <c r="BY2600" s="37"/>
      <c r="BZ2600" s="37"/>
      <c r="CA2600" s="37"/>
      <c r="CB2600" s="37"/>
      <c r="CC2600" s="37"/>
      <c r="CD2600" s="37"/>
      <c r="CE2600" s="37"/>
      <c r="CF2600" s="37"/>
      <c r="CG2600" s="37"/>
      <c r="CH2600" s="37"/>
      <c r="CI2600" s="37"/>
      <c r="CJ2600" s="37"/>
      <c r="CK2600" s="37"/>
      <c r="CL2600" s="37"/>
      <c r="CM2600" s="37"/>
      <c r="CN2600" s="37"/>
      <c r="CO2600" s="37"/>
      <c r="CP2600" s="37"/>
      <c r="CQ2600" s="37"/>
      <c r="CR2600" s="37"/>
      <c r="CS2600" s="37"/>
      <c r="CT2600" s="37"/>
      <c r="CU2600" s="37"/>
      <c r="CV2600" s="37"/>
      <c r="CW2600" s="37"/>
      <c r="CX2600" s="37"/>
      <c r="CY2600" s="37"/>
      <c r="CZ2600" s="37"/>
      <c r="DA2600" s="37"/>
      <c r="DB2600" s="37"/>
      <c r="DC2600" s="37"/>
      <c r="DD2600" s="37"/>
      <c r="DE2600" s="37"/>
      <c r="DF2600" s="37"/>
      <c r="DG2600" s="37"/>
      <c r="DH2600" s="37"/>
      <c r="DI2600" s="37"/>
      <c r="DJ2600" s="37"/>
      <c r="DK2600" s="37"/>
      <c r="DL2600" s="37"/>
      <c r="DR2600" s="37"/>
      <c r="DS2600" s="37"/>
      <c r="DT2600" s="37"/>
      <c r="DU2600" s="37"/>
      <c r="DV2600" s="37"/>
      <c r="DW2600" s="37"/>
      <c r="DX2600" s="37"/>
      <c r="DY2600" s="37"/>
      <c r="DZ2600" s="37"/>
      <c r="EA2600" s="37"/>
      <c r="EB2600" s="37"/>
      <c r="EC2600" s="37"/>
      <c r="ED2600" s="37"/>
      <c r="EE2600" s="37"/>
      <c r="EF2600" s="37"/>
      <c r="EG2600" s="37"/>
      <c r="EH2600" s="37"/>
      <c r="EI2600" s="37"/>
      <c r="EJ2600" s="37"/>
      <c r="EK2600" s="37"/>
      <c r="EL2600" s="37"/>
      <c r="EM2600" s="37"/>
      <c r="EN2600" s="37"/>
      <c r="EO2600" s="37"/>
      <c r="EP2600" s="37"/>
      <c r="EQ2600" s="37"/>
      <c r="ER2600" s="37"/>
      <c r="ES2600" s="37"/>
      <c r="ET2600" s="37"/>
      <c r="EU2600" s="37"/>
      <c r="EV2600" s="37"/>
      <c r="EW2600" s="37"/>
      <c r="EX2600" s="37"/>
      <c r="EY2600" s="37"/>
      <c r="EZ2600" s="37"/>
      <c r="FA2600" s="37"/>
      <c r="FB2600" s="37"/>
      <c r="FC2600" s="37"/>
      <c r="FD2600" s="37"/>
    </row>
    <row r="2601" spans="2:160" x14ac:dyDescent="0.5">
      <c r="B2601" s="36" t="s">
        <v>2796</v>
      </c>
      <c r="C2601" s="18">
        <v>4.8834975923062185E-3</v>
      </c>
      <c r="H2601" s="37"/>
      <c r="I2601" s="37"/>
      <c r="J2601" s="37"/>
      <c r="K2601" s="37"/>
      <c r="L2601" s="37"/>
      <c r="M2601" s="37"/>
      <c r="N2601" s="37"/>
      <c r="O2601" s="37"/>
      <c r="P2601" s="37"/>
      <c r="Q2601" s="37"/>
      <c r="R2601" s="37"/>
      <c r="S2601" s="37"/>
      <c r="T2601" s="37"/>
      <c r="U2601" s="37"/>
      <c r="V2601" s="37"/>
      <c r="W2601" s="37"/>
      <c r="X2601" s="37"/>
      <c r="Y2601" s="37"/>
      <c r="Z2601" s="37"/>
      <c r="AA2601" s="37"/>
      <c r="AB2601" s="37"/>
      <c r="AC2601" s="37"/>
      <c r="AD2601" s="37"/>
      <c r="AE2601" s="37"/>
      <c r="AF2601" s="37"/>
      <c r="AG2601" s="37"/>
      <c r="AH2601" s="37"/>
      <c r="AI2601" s="37"/>
      <c r="AJ2601" s="37"/>
      <c r="AK2601" s="37"/>
      <c r="AL2601" s="37"/>
      <c r="AM2601" s="37"/>
      <c r="AN2601" s="37"/>
      <c r="AO2601" s="37"/>
      <c r="AP2601" s="37"/>
      <c r="AQ2601" s="37"/>
      <c r="AR2601" s="37"/>
      <c r="AS2601" s="37"/>
      <c r="AT2601" s="37"/>
      <c r="AU2601" s="37"/>
      <c r="AV2601" s="37"/>
      <c r="AW2601" s="37"/>
      <c r="AX2601" s="37"/>
      <c r="AY2601" s="37"/>
      <c r="AZ2601" s="37"/>
      <c r="BA2601" s="37"/>
      <c r="BB2601" s="37"/>
      <c r="BC2601" s="37"/>
      <c r="BD2601" s="37"/>
      <c r="BE2601" s="37"/>
      <c r="BF2601" s="37"/>
      <c r="BG2601" s="37"/>
      <c r="BH2601" s="37"/>
      <c r="BI2601" s="37"/>
      <c r="BJ2601" s="37"/>
      <c r="BK2601" s="37"/>
      <c r="BL2601" s="37"/>
      <c r="BM2601" s="37"/>
      <c r="BN2601" s="37"/>
      <c r="BO2601" s="37"/>
      <c r="BP2601" s="37"/>
      <c r="BQ2601" s="37"/>
      <c r="BR2601" s="37"/>
      <c r="BS2601" s="37"/>
      <c r="BT2601" s="37"/>
      <c r="BU2601" s="37"/>
      <c r="BV2601" s="37"/>
      <c r="BW2601" s="37"/>
      <c r="BX2601" s="37"/>
      <c r="BY2601" s="37"/>
      <c r="BZ2601" s="37"/>
      <c r="CA2601" s="37"/>
      <c r="CB2601" s="37"/>
      <c r="CC2601" s="37"/>
      <c r="CD2601" s="37"/>
      <c r="CE2601" s="37"/>
      <c r="CF2601" s="37"/>
      <c r="CG2601" s="37"/>
      <c r="CH2601" s="37"/>
      <c r="CI2601" s="37"/>
      <c r="CJ2601" s="37"/>
      <c r="CK2601" s="37"/>
      <c r="CL2601" s="37"/>
      <c r="CM2601" s="37"/>
      <c r="CN2601" s="37"/>
      <c r="CO2601" s="37"/>
      <c r="CP2601" s="37"/>
      <c r="CQ2601" s="37"/>
      <c r="CR2601" s="37"/>
      <c r="CS2601" s="37"/>
      <c r="CT2601" s="37"/>
      <c r="CU2601" s="37"/>
      <c r="CV2601" s="37"/>
      <c r="CW2601" s="37"/>
      <c r="CX2601" s="37"/>
      <c r="CY2601" s="37"/>
      <c r="CZ2601" s="37"/>
      <c r="DA2601" s="37"/>
      <c r="DB2601" s="37"/>
      <c r="DC2601" s="37"/>
      <c r="DD2601" s="37"/>
      <c r="DE2601" s="37"/>
      <c r="DF2601" s="37"/>
      <c r="DG2601" s="37"/>
      <c r="DH2601" s="37"/>
      <c r="DI2601" s="37"/>
      <c r="DJ2601" s="37"/>
      <c r="DK2601" s="37"/>
      <c r="DL2601" s="37"/>
      <c r="DR2601" s="37"/>
      <c r="DS2601" s="37"/>
      <c r="DT2601" s="37"/>
      <c r="DU2601" s="37"/>
      <c r="DV2601" s="37"/>
      <c r="DW2601" s="37"/>
      <c r="DX2601" s="37"/>
      <c r="DY2601" s="37"/>
      <c r="DZ2601" s="37"/>
      <c r="EA2601" s="37"/>
      <c r="EB2601" s="37"/>
      <c r="EC2601" s="37"/>
      <c r="ED2601" s="37"/>
      <c r="EE2601" s="37"/>
      <c r="EF2601" s="37"/>
      <c r="EG2601" s="37"/>
      <c r="EH2601" s="37"/>
      <c r="EI2601" s="37"/>
      <c r="EJ2601" s="37"/>
      <c r="EK2601" s="37"/>
      <c r="EL2601" s="37"/>
      <c r="EM2601" s="37"/>
      <c r="EN2601" s="37"/>
      <c r="EO2601" s="37"/>
      <c r="EP2601" s="37"/>
      <c r="EQ2601" s="37"/>
      <c r="ER2601" s="37"/>
      <c r="ES2601" s="37"/>
      <c r="ET2601" s="37"/>
      <c r="EU2601" s="37"/>
      <c r="EV2601" s="37"/>
      <c r="EW2601" s="37"/>
      <c r="EX2601" s="37"/>
      <c r="EY2601" s="37"/>
      <c r="EZ2601" s="37"/>
      <c r="FA2601" s="37"/>
      <c r="FB2601" s="37"/>
      <c r="FC2601" s="37"/>
      <c r="FD2601" s="37"/>
    </row>
    <row r="2602" spans="2:160" x14ac:dyDescent="0.5">
      <c r="B2602" s="36" t="s">
        <v>2797</v>
      </c>
      <c r="C2602" s="18">
        <v>1.4242658388573304E-2</v>
      </c>
      <c r="H2602" s="37"/>
      <c r="I2602" s="37"/>
      <c r="J2602" s="37"/>
      <c r="K2602" s="37"/>
      <c r="L2602" s="37"/>
      <c r="M2602" s="37"/>
      <c r="N2602" s="37"/>
      <c r="O2602" s="37"/>
      <c r="P2602" s="37"/>
      <c r="Q2602" s="37"/>
      <c r="R2602" s="37"/>
      <c r="S2602" s="37"/>
      <c r="T2602" s="37"/>
      <c r="U2602" s="37"/>
      <c r="V2602" s="37"/>
      <c r="W2602" s="37"/>
      <c r="X2602" s="37"/>
      <c r="Y2602" s="37"/>
      <c r="Z2602" s="37"/>
      <c r="AA2602" s="37"/>
      <c r="AB2602" s="37"/>
      <c r="AC2602" s="37"/>
      <c r="AD2602" s="37"/>
      <c r="AE2602" s="37"/>
      <c r="AF2602" s="37"/>
      <c r="AG2602" s="37"/>
      <c r="AH2602" s="37"/>
      <c r="AI2602" s="37"/>
      <c r="AJ2602" s="37"/>
      <c r="AK2602" s="37"/>
      <c r="AL2602" s="37"/>
      <c r="AM2602" s="37"/>
      <c r="AN2602" s="37"/>
      <c r="AO2602" s="37"/>
      <c r="AP2602" s="37"/>
      <c r="AQ2602" s="37"/>
      <c r="AR2602" s="37"/>
      <c r="AS2602" s="37"/>
      <c r="AT2602" s="37"/>
      <c r="AU2602" s="37"/>
      <c r="AV2602" s="37"/>
      <c r="AW2602" s="37"/>
      <c r="AX2602" s="37"/>
      <c r="AY2602" s="37"/>
      <c r="AZ2602" s="37"/>
      <c r="BA2602" s="37"/>
      <c r="BB2602" s="37"/>
      <c r="BC2602" s="37"/>
      <c r="BD2602" s="37"/>
      <c r="BE2602" s="37"/>
      <c r="BF2602" s="37"/>
      <c r="BG2602" s="37"/>
      <c r="BH2602" s="37"/>
      <c r="BI2602" s="37"/>
      <c r="BJ2602" s="37"/>
      <c r="BK2602" s="37"/>
      <c r="BL2602" s="37"/>
      <c r="BM2602" s="37"/>
      <c r="BN2602" s="37"/>
      <c r="BO2602" s="37"/>
      <c r="BP2602" s="37"/>
      <c r="BQ2602" s="37"/>
      <c r="BR2602" s="37"/>
      <c r="BS2602" s="37"/>
      <c r="BT2602" s="37"/>
      <c r="BU2602" s="37"/>
      <c r="BV2602" s="37"/>
      <c r="BW2602" s="37"/>
      <c r="BX2602" s="37"/>
      <c r="BY2602" s="37"/>
      <c r="BZ2602" s="37"/>
      <c r="CA2602" s="37"/>
      <c r="CB2602" s="37"/>
      <c r="CC2602" s="37"/>
      <c r="CD2602" s="37"/>
      <c r="CE2602" s="37"/>
      <c r="CF2602" s="37"/>
      <c r="CG2602" s="37"/>
      <c r="CH2602" s="37"/>
      <c r="CI2602" s="37"/>
      <c r="CJ2602" s="37"/>
      <c r="CK2602" s="37"/>
      <c r="CL2602" s="37"/>
      <c r="CM2602" s="37"/>
      <c r="CN2602" s="37"/>
      <c r="CO2602" s="37"/>
      <c r="CP2602" s="37"/>
      <c r="CQ2602" s="37"/>
      <c r="CR2602" s="37"/>
      <c r="CS2602" s="37"/>
      <c r="CT2602" s="37"/>
      <c r="CU2602" s="37"/>
      <c r="CV2602" s="37"/>
      <c r="CW2602" s="37"/>
      <c r="CX2602" s="37"/>
      <c r="CY2602" s="37"/>
      <c r="CZ2602" s="37"/>
      <c r="DA2602" s="37"/>
      <c r="DB2602" s="37"/>
      <c r="DC2602" s="37"/>
      <c r="DD2602" s="37"/>
      <c r="DE2602" s="37"/>
      <c r="DF2602" s="37"/>
      <c r="DG2602" s="37"/>
      <c r="DH2602" s="37"/>
      <c r="DI2602" s="37"/>
      <c r="DJ2602" s="37"/>
      <c r="DK2602" s="37"/>
      <c r="DL2602" s="37"/>
      <c r="DR2602" s="37"/>
      <c r="DS2602" s="37"/>
      <c r="DT2602" s="37"/>
      <c r="DU2602" s="37"/>
      <c r="DV2602" s="37"/>
      <c r="DW2602" s="37"/>
      <c r="DX2602" s="37"/>
      <c r="DY2602" s="37"/>
      <c r="DZ2602" s="37"/>
      <c r="EA2602" s="37"/>
      <c r="EB2602" s="37"/>
      <c r="EC2602" s="37"/>
      <c r="ED2602" s="37"/>
      <c r="EE2602" s="37"/>
      <c r="EF2602" s="37"/>
      <c r="EG2602" s="37"/>
      <c r="EH2602" s="37"/>
      <c r="EI2602" s="37"/>
      <c r="EJ2602" s="37"/>
      <c r="EK2602" s="37"/>
      <c r="EL2602" s="37"/>
      <c r="EM2602" s="37"/>
      <c r="EN2602" s="37"/>
      <c r="EO2602" s="37"/>
      <c r="EP2602" s="37"/>
      <c r="EQ2602" s="37"/>
      <c r="ER2602" s="37"/>
      <c r="ES2602" s="37"/>
      <c r="ET2602" s="37"/>
      <c r="EU2602" s="37"/>
      <c r="EV2602" s="37"/>
      <c r="EW2602" s="37"/>
      <c r="EX2602" s="37"/>
      <c r="EY2602" s="37"/>
      <c r="EZ2602" s="37"/>
      <c r="FA2602" s="37"/>
      <c r="FB2602" s="37"/>
      <c r="FC2602" s="37"/>
      <c r="FD2602" s="37"/>
    </row>
    <row r="2603" spans="2:160" x14ac:dyDescent="0.5">
      <c r="B2603" s="36" t="s">
        <v>2798</v>
      </c>
      <c r="C2603" s="18">
        <v>-1.6617734196445744E-3</v>
      </c>
      <c r="H2603" s="37"/>
      <c r="I2603" s="37"/>
      <c r="J2603" s="37"/>
      <c r="K2603" s="37"/>
      <c r="L2603" s="37"/>
      <c r="M2603" s="37"/>
      <c r="N2603" s="37"/>
      <c r="O2603" s="37"/>
      <c r="P2603" s="37"/>
      <c r="Q2603" s="37"/>
      <c r="R2603" s="37"/>
      <c r="S2603" s="37"/>
      <c r="T2603" s="37"/>
      <c r="U2603" s="37"/>
      <c r="V2603" s="37"/>
      <c r="W2603" s="37"/>
      <c r="X2603" s="37"/>
      <c r="Y2603" s="37"/>
      <c r="Z2603" s="37"/>
      <c r="AA2603" s="37"/>
      <c r="AB2603" s="37"/>
      <c r="AC2603" s="37"/>
      <c r="AD2603" s="37"/>
      <c r="AE2603" s="37"/>
      <c r="AF2603" s="37"/>
      <c r="AG2603" s="37"/>
      <c r="AH2603" s="37"/>
      <c r="AI2603" s="37"/>
      <c r="AJ2603" s="37"/>
      <c r="AK2603" s="37"/>
      <c r="AL2603" s="37"/>
      <c r="AM2603" s="37"/>
      <c r="AN2603" s="37"/>
      <c r="AO2603" s="37"/>
      <c r="AP2603" s="37"/>
      <c r="AQ2603" s="37"/>
      <c r="AR2603" s="37"/>
      <c r="AS2603" s="37"/>
      <c r="AT2603" s="37"/>
      <c r="AU2603" s="37"/>
      <c r="AV2603" s="37"/>
      <c r="AW2603" s="37"/>
      <c r="AX2603" s="37"/>
      <c r="AY2603" s="37"/>
      <c r="AZ2603" s="37"/>
      <c r="BA2603" s="37"/>
      <c r="BB2603" s="37"/>
      <c r="BC2603" s="37"/>
      <c r="BD2603" s="37"/>
      <c r="BE2603" s="37"/>
      <c r="BF2603" s="37"/>
      <c r="BG2603" s="37"/>
      <c r="BH2603" s="37"/>
      <c r="BI2603" s="37"/>
      <c r="BJ2603" s="37"/>
      <c r="BK2603" s="37"/>
      <c r="BL2603" s="37"/>
      <c r="BM2603" s="37"/>
      <c r="BN2603" s="37"/>
      <c r="BO2603" s="37"/>
      <c r="BP2603" s="37"/>
      <c r="BQ2603" s="37"/>
      <c r="BR2603" s="37"/>
      <c r="BS2603" s="37"/>
      <c r="BT2603" s="37"/>
      <c r="BU2603" s="37"/>
      <c r="BV2603" s="37"/>
      <c r="BW2603" s="37"/>
      <c r="BX2603" s="37"/>
      <c r="BY2603" s="37"/>
      <c r="BZ2603" s="37"/>
      <c r="CA2603" s="37"/>
      <c r="CB2603" s="37"/>
      <c r="CC2603" s="37"/>
      <c r="CD2603" s="37"/>
      <c r="CE2603" s="37"/>
      <c r="CF2603" s="37"/>
      <c r="CG2603" s="37"/>
      <c r="CH2603" s="37"/>
      <c r="CI2603" s="37"/>
      <c r="CJ2603" s="37"/>
      <c r="CK2603" s="37"/>
      <c r="CL2603" s="37"/>
      <c r="CM2603" s="37"/>
      <c r="CN2603" s="37"/>
      <c r="CO2603" s="37"/>
      <c r="CP2603" s="37"/>
      <c r="CQ2603" s="37"/>
      <c r="CR2603" s="37"/>
      <c r="CS2603" s="37"/>
      <c r="CT2603" s="37"/>
      <c r="CU2603" s="37"/>
      <c r="CV2603" s="37"/>
      <c r="CW2603" s="37"/>
      <c r="CX2603" s="37"/>
      <c r="CY2603" s="37"/>
      <c r="CZ2603" s="37"/>
      <c r="DA2603" s="37"/>
      <c r="DB2603" s="37"/>
      <c r="DC2603" s="37"/>
      <c r="DD2603" s="37"/>
      <c r="DE2603" s="37"/>
      <c r="DF2603" s="37"/>
      <c r="DG2603" s="37"/>
      <c r="DH2603" s="37"/>
      <c r="DI2603" s="37"/>
      <c r="DJ2603" s="37"/>
      <c r="DK2603" s="37"/>
      <c r="DL2603" s="37"/>
      <c r="DR2603" s="37"/>
      <c r="DS2603" s="37"/>
      <c r="DT2603" s="37"/>
      <c r="DU2603" s="37"/>
      <c r="DV2603" s="37"/>
      <c r="DW2603" s="37"/>
      <c r="DX2603" s="37"/>
      <c r="DY2603" s="37"/>
      <c r="DZ2603" s="37"/>
      <c r="EA2603" s="37"/>
      <c r="EB2603" s="37"/>
      <c r="EC2603" s="37"/>
      <c r="ED2603" s="37"/>
      <c r="EE2603" s="37"/>
      <c r="EF2603" s="37"/>
      <c r="EG2603" s="37"/>
      <c r="EH2603" s="37"/>
      <c r="EI2603" s="37"/>
      <c r="EJ2603" s="37"/>
      <c r="EK2603" s="37"/>
      <c r="EL2603" s="37"/>
      <c r="EM2603" s="37"/>
      <c r="EN2603" s="37"/>
      <c r="EO2603" s="37"/>
      <c r="EP2603" s="37"/>
      <c r="EQ2603" s="37"/>
      <c r="ER2603" s="37"/>
      <c r="ES2603" s="37"/>
      <c r="ET2603" s="37"/>
      <c r="EU2603" s="37"/>
      <c r="EV2603" s="37"/>
      <c r="EW2603" s="37"/>
      <c r="EX2603" s="37"/>
      <c r="EY2603" s="37"/>
      <c r="EZ2603" s="37"/>
      <c r="FA2603" s="37"/>
      <c r="FB2603" s="37"/>
      <c r="FC2603" s="37"/>
      <c r="FD2603" s="37"/>
    </row>
    <row r="2604" spans="2:160" x14ac:dyDescent="0.5">
      <c r="B2604" s="36" t="s">
        <v>2799</v>
      </c>
      <c r="C2604" s="18">
        <v>-1.3996858349026864E-2</v>
      </c>
      <c r="H2604" s="37"/>
      <c r="I2604" s="37"/>
      <c r="J2604" s="37"/>
      <c r="K2604" s="37"/>
      <c r="L2604" s="37"/>
      <c r="M2604" s="37"/>
      <c r="N2604" s="37"/>
      <c r="O2604" s="37"/>
      <c r="P2604" s="37"/>
      <c r="Q2604" s="37"/>
      <c r="R2604" s="37"/>
      <c r="S2604" s="37"/>
      <c r="T2604" s="37"/>
      <c r="U2604" s="37"/>
      <c r="V2604" s="37"/>
      <c r="W2604" s="37"/>
      <c r="X2604" s="37"/>
      <c r="Y2604" s="37"/>
      <c r="Z2604" s="37"/>
      <c r="AA2604" s="37"/>
      <c r="AB2604" s="37"/>
      <c r="AC2604" s="37"/>
      <c r="AD2604" s="37"/>
      <c r="AE2604" s="37"/>
      <c r="AF2604" s="37"/>
      <c r="AG2604" s="37"/>
      <c r="AH2604" s="37"/>
      <c r="AI2604" s="37"/>
      <c r="AJ2604" s="37"/>
      <c r="AK2604" s="37"/>
      <c r="AL2604" s="37"/>
      <c r="AM2604" s="37"/>
      <c r="AN2604" s="37"/>
      <c r="AO2604" s="37"/>
      <c r="AP2604" s="37"/>
      <c r="AQ2604" s="37"/>
      <c r="AR2604" s="37"/>
      <c r="AS2604" s="37"/>
      <c r="AT2604" s="37"/>
      <c r="AU2604" s="37"/>
      <c r="AV2604" s="37"/>
      <c r="AW2604" s="37"/>
      <c r="AX2604" s="37"/>
      <c r="AY2604" s="37"/>
      <c r="AZ2604" s="37"/>
      <c r="BA2604" s="37"/>
      <c r="BB2604" s="37"/>
      <c r="BC2604" s="37"/>
      <c r="BD2604" s="37"/>
      <c r="BE2604" s="37"/>
      <c r="BF2604" s="37"/>
      <c r="BG2604" s="37"/>
      <c r="BH2604" s="37"/>
      <c r="BI2604" s="37"/>
      <c r="BJ2604" s="37"/>
      <c r="BK2604" s="37"/>
      <c r="BL2604" s="37"/>
      <c r="BM2604" s="37"/>
      <c r="BN2604" s="37"/>
      <c r="BO2604" s="37"/>
      <c r="BP2604" s="37"/>
      <c r="BQ2604" s="37"/>
      <c r="BR2604" s="37"/>
      <c r="BS2604" s="37"/>
      <c r="BT2604" s="37"/>
      <c r="BU2604" s="37"/>
      <c r="BV2604" s="37"/>
      <c r="BW2604" s="37"/>
      <c r="BX2604" s="37"/>
      <c r="BY2604" s="37"/>
      <c r="BZ2604" s="37"/>
      <c r="CA2604" s="37"/>
      <c r="CB2604" s="37"/>
      <c r="CC2604" s="37"/>
      <c r="CD2604" s="37"/>
      <c r="CE2604" s="37"/>
      <c r="CF2604" s="37"/>
      <c r="CG2604" s="37"/>
      <c r="CH2604" s="37"/>
      <c r="CI2604" s="37"/>
      <c r="CJ2604" s="37"/>
      <c r="CK2604" s="37"/>
      <c r="CL2604" s="37"/>
      <c r="CM2604" s="37"/>
      <c r="CN2604" s="37"/>
      <c r="CO2604" s="37"/>
      <c r="CP2604" s="37"/>
      <c r="CQ2604" s="37"/>
      <c r="CR2604" s="37"/>
      <c r="CS2604" s="37"/>
      <c r="CT2604" s="37"/>
      <c r="CU2604" s="37"/>
      <c r="CV2604" s="37"/>
      <c r="CW2604" s="37"/>
      <c r="CX2604" s="37"/>
      <c r="CY2604" s="37"/>
      <c r="CZ2604" s="37"/>
      <c r="DA2604" s="37"/>
      <c r="DB2604" s="37"/>
      <c r="DC2604" s="37"/>
      <c r="DD2604" s="37"/>
      <c r="DE2604" s="37"/>
      <c r="DF2604" s="37"/>
      <c r="DG2604" s="37"/>
      <c r="DH2604" s="37"/>
      <c r="DI2604" s="37"/>
      <c r="DJ2604" s="37"/>
      <c r="DK2604" s="37"/>
      <c r="DL2604" s="37"/>
      <c r="DR2604" s="37"/>
      <c r="DS2604" s="37"/>
      <c r="DT2604" s="37"/>
      <c r="DU2604" s="37"/>
      <c r="DV2604" s="37"/>
      <c r="DW2604" s="37"/>
      <c r="DX2604" s="37"/>
      <c r="DY2604" s="37"/>
      <c r="DZ2604" s="37"/>
      <c r="EA2604" s="37"/>
      <c r="EB2604" s="37"/>
      <c r="EC2604" s="37"/>
      <c r="ED2604" s="37"/>
      <c r="EE2604" s="37"/>
      <c r="EF2604" s="37"/>
      <c r="EG2604" s="37"/>
      <c r="EH2604" s="37"/>
      <c r="EI2604" s="37"/>
      <c r="EJ2604" s="37"/>
      <c r="EK2604" s="37"/>
      <c r="EL2604" s="37"/>
      <c r="EM2604" s="37"/>
      <c r="EN2604" s="37"/>
      <c r="EO2604" s="37"/>
      <c r="EP2604" s="37"/>
      <c r="EQ2604" s="37"/>
      <c r="ER2604" s="37"/>
      <c r="ES2604" s="37"/>
      <c r="ET2604" s="37"/>
      <c r="EU2604" s="37"/>
      <c r="EV2604" s="37"/>
      <c r="EW2604" s="37"/>
      <c r="EX2604" s="37"/>
      <c r="EY2604" s="37"/>
      <c r="EZ2604" s="37"/>
      <c r="FA2604" s="37"/>
      <c r="FB2604" s="37"/>
      <c r="FC2604" s="37"/>
      <c r="FD2604" s="37"/>
    </row>
    <row r="2605" spans="2:160" x14ac:dyDescent="0.5">
      <c r="B2605" s="36" t="s">
        <v>2800</v>
      </c>
      <c r="C2605" s="18">
        <v>-7.2143182039334786E-3</v>
      </c>
      <c r="H2605" s="37"/>
      <c r="I2605" s="37"/>
      <c r="J2605" s="37"/>
      <c r="K2605" s="37"/>
      <c r="L2605" s="37"/>
      <c r="M2605" s="37"/>
      <c r="N2605" s="37"/>
      <c r="O2605" s="37"/>
      <c r="P2605" s="37"/>
      <c r="Q2605" s="37"/>
      <c r="R2605" s="37"/>
      <c r="S2605" s="37"/>
      <c r="T2605" s="37"/>
      <c r="U2605" s="37"/>
      <c r="V2605" s="37"/>
      <c r="W2605" s="37"/>
      <c r="X2605" s="37"/>
      <c r="Y2605" s="37"/>
      <c r="Z2605" s="37"/>
      <c r="AA2605" s="37"/>
      <c r="AB2605" s="37"/>
      <c r="AC2605" s="37"/>
      <c r="AD2605" s="37"/>
      <c r="AE2605" s="37"/>
      <c r="AF2605" s="37"/>
      <c r="AG2605" s="37"/>
      <c r="AH2605" s="37"/>
      <c r="AI2605" s="37"/>
      <c r="AJ2605" s="37"/>
      <c r="AK2605" s="37"/>
      <c r="AL2605" s="37"/>
      <c r="AM2605" s="37"/>
      <c r="AN2605" s="37"/>
      <c r="AO2605" s="37"/>
      <c r="AP2605" s="37"/>
      <c r="AQ2605" s="37"/>
      <c r="AR2605" s="37"/>
      <c r="AS2605" s="37"/>
      <c r="AT2605" s="37"/>
      <c r="AU2605" s="37"/>
      <c r="AV2605" s="37"/>
      <c r="AW2605" s="37"/>
      <c r="AX2605" s="37"/>
      <c r="AY2605" s="37"/>
      <c r="AZ2605" s="37"/>
      <c r="BA2605" s="37"/>
      <c r="BB2605" s="37"/>
      <c r="BC2605" s="37"/>
      <c r="BD2605" s="37"/>
      <c r="BE2605" s="37"/>
      <c r="BF2605" s="37"/>
      <c r="BG2605" s="37"/>
      <c r="BH2605" s="37"/>
      <c r="BI2605" s="37"/>
      <c r="BJ2605" s="37"/>
      <c r="BK2605" s="37"/>
      <c r="BL2605" s="37"/>
      <c r="BM2605" s="37"/>
      <c r="BN2605" s="37"/>
      <c r="BO2605" s="37"/>
      <c r="BP2605" s="37"/>
      <c r="BQ2605" s="37"/>
      <c r="BR2605" s="37"/>
      <c r="BS2605" s="37"/>
      <c r="BT2605" s="37"/>
      <c r="BU2605" s="37"/>
      <c r="BV2605" s="37"/>
      <c r="BW2605" s="37"/>
      <c r="BX2605" s="37"/>
      <c r="BY2605" s="37"/>
      <c r="BZ2605" s="37"/>
      <c r="CA2605" s="37"/>
      <c r="CB2605" s="37"/>
      <c r="CC2605" s="37"/>
      <c r="CD2605" s="37"/>
      <c r="CE2605" s="37"/>
      <c r="CF2605" s="37"/>
      <c r="CG2605" s="37"/>
      <c r="CH2605" s="37"/>
      <c r="CI2605" s="37"/>
      <c r="CJ2605" s="37"/>
      <c r="CK2605" s="37"/>
      <c r="CL2605" s="37"/>
      <c r="CM2605" s="37"/>
      <c r="CN2605" s="37"/>
      <c r="CO2605" s="37"/>
      <c r="CP2605" s="37"/>
      <c r="CQ2605" s="37"/>
      <c r="CR2605" s="37"/>
      <c r="CS2605" s="37"/>
      <c r="CT2605" s="37"/>
      <c r="CU2605" s="37"/>
      <c r="CV2605" s="37"/>
      <c r="CW2605" s="37"/>
      <c r="CX2605" s="37"/>
      <c r="CY2605" s="37"/>
      <c r="CZ2605" s="37"/>
      <c r="DA2605" s="37"/>
      <c r="DB2605" s="37"/>
      <c r="DC2605" s="37"/>
      <c r="DD2605" s="37"/>
      <c r="DE2605" s="37"/>
      <c r="DF2605" s="37"/>
      <c r="DG2605" s="37"/>
      <c r="DH2605" s="37"/>
      <c r="DI2605" s="37"/>
      <c r="DJ2605" s="37"/>
      <c r="DK2605" s="37"/>
      <c r="DL2605" s="37"/>
      <c r="DR2605" s="37"/>
      <c r="DS2605" s="37"/>
      <c r="DT2605" s="37"/>
      <c r="DU2605" s="37"/>
      <c r="DV2605" s="37"/>
      <c r="DW2605" s="37"/>
      <c r="DX2605" s="37"/>
      <c r="DY2605" s="37"/>
      <c r="DZ2605" s="37"/>
      <c r="EA2605" s="37"/>
      <c r="EB2605" s="37"/>
      <c r="EC2605" s="37"/>
      <c r="ED2605" s="37"/>
      <c r="EE2605" s="37"/>
      <c r="EF2605" s="37"/>
      <c r="EG2605" s="37"/>
      <c r="EH2605" s="37"/>
      <c r="EI2605" s="37"/>
      <c r="EJ2605" s="37"/>
      <c r="EK2605" s="37"/>
      <c r="EL2605" s="37"/>
      <c r="EM2605" s="37"/>
      <c r="EN2605" s="37"/>
      <c r="EO2605" s="37"/>
      <c r="EP2605" s="37"/>
      <c r="EQ2605" s="37"/>
      <c r="ER2605" s="37"/>
      <c r="ES2605" s="37"/>
      <c r="ET2605" s="37"/>
      <c r="EU2605" s="37"/>
      <c r="EV2605" s="37"/>
      <c r="EW2605" s="37"/>
      <c r="EX2605" s="37"/>
      <c r="EY2605" s="37"/>
      <c r="EZ2605" s="37"/>
      <c r="FA2605" s="37"/>
      <c r="FB2605" s="37"/>
      <c r="FC2605" s="37"/>
      <c r="FD2605" s="37"/>
    </row>
    <row r="2606" spans="2:160" x14ac:dyDescent="0.5">
      <c r="B2606" s="36" t="s">
        <v>2801</v>
      </c>
      <c r="C2606" s="18">
        <v>1.6097157354157954E-2</v>
      </c>
      <c r="H2606" s="37"/>
      <c r="I2606" s="37"/>
      <c r="J2606" s="37"/>
      <c r="K2606" s="37"/>
      <c r="L2606" s="37"/>
      <c r="M2606" s="37"/>
      <c r="N2606" s="37"/>
      <c r="O2606" s="37"/>
      <c r="P2606" s="37"/>
      <c r="Q2606" s="37"/>
      <c r="R2606" s="37"/>
      <c r="S2606" s="37"/>
      <c r="T2606" s="37"/>
      <c r="U2606" s="37"/>
      <c r="V2606" s="37"/>
      <c r="W2606" s="37"/>
      <c r="X2606" s="37"/>
      <c r="Y2606" s="37"/>
      <c r="Z2606" s="37"/>
      <c r="AA2606" s="37"/>
      <c r="AB2606" s="37"/>
      <c r="AC2606" s="37"/>
      <c r="AD2606" s="37"/>
      <c r="AE2606" s="37"/>
      <c r="AF2606" s="37"/>
      <c r="AG2606" s="37"/>
      <c r="AH2606" s="37"/>
      <c r="AI2606" s="37"/>
      <c r="AJ2606" s="37"/>
      <c r="AK2606" s="37"/>
      <c r="AL2606" s="37"/>
      <c r="AM2606" s="37"/>
      <c r="AN2606" s="37"/>
      <c r="AO2606" s="37"/>
      <c r="AP2606" s="37"/>
      <c r="AQ2606" s="37"/>
      <c r="AR2606" s="37"/>
      <c r="AS2606" s="37"/>
      <c r="AT2606" s="37"/>
      <c r="AU2606" s="37"/>
      <c r="AV2606" s="37"/>
      <c r="AW2606" s="37"/>
      <c r="AX2606" s="37"/>
      <c r="AY2606" s="37"/>
      <c r="AZ2606" s="37"/>
      <c r="BA2606" s="37"/>
      <c r="BB2606" s="37"/>
      <c r="BC2606" s="37"/>
      <c r="BD2606" s="37"/>
      <c r="BE2606" s="37"/>
      <c r="BF2606" s="37"/>
      <c r="BG2606" s="37"/>
      <c r="BH2606" s="37"/>
      <c r="BI2606" s="37"/>
      <c r="BJ2606" s="37"/>
      <c r="BK2606" s="37"/>
      <c r="BL2606" s="37"/>
      <c r="BM2606" s="37"/>
      <c r="BN2606" s="37"/>
      <c r="BO2606" s="37"/>
      <c r="BP2606" s="37"/>
      <c r="BQ2606" s="37"/>
      <c r="BR2606" s="37"/>
      <c r="BS2606" s="37"/>
      <c r="BT2606" s="37"/>
      <c r="BU2606" s="37"/>
      <c r="BV2606" s="37"/>
      <c r="BW2606" s="37"/>
      <c r="BX2606" s="37"/>
      <c r="BY2606" s="37"/>
      <c r="BZ2606" s="37"/>
      <c r="CA2606" s="37"/>
      <c r="CB2606" s="37"/>
      <c r="CC2606" s="37"/>
      <c r="CD2606" s="37"/>
      <c r="CE2606" s="37"/>
      <c r="CF2606" s="37"/>
      <c r="CG2606" s="37"/>
      <c r="CH2606" s="37"/>
      <c r="CI2606" s="37"/>
      <c r="CJ2606" s="37"/>
      <c r="CK2606" s="37"/>
      <c r="CL2606" s="37"/>
      <c r="CM2606" s="37"/>
      <c r="CN2606" s="37"/>
      <c r="CO2606" s="37"/>
      <c r="CP2606" s="37"/>
      <c r="CQ2606" s="37"/>
      <c r="CR2606" s="37"/>
      <c r="CS2606" s="37"/>
      <c r="CT2606" s="37"/>
      <c r="CU2606" s="37"/>
      <c r="CV2606" s="37"/>
      <c r="CW2606" s="37"/>
      <c r="CX2606" s="37"/>
      <c r="CY2606" s="37"/>
      <c r="CZ2606" s="37"/>
      <c r="DA2606" s="37"/>
      <c r="DB2606" s="37"/>
      <c r="DC2606" s="37"/>
      <c r="DD2606" s="37"/>
      <c r="DE2606" s="37"/>
      <c r="DF2606" s="37"/>
      <c r="DG2606" s="37"/>
      <c r="DH2606" s="37"/>
      <c r="DI2606" s="37"/>
      <c r="DJ2606" s="37"/>
      <c r="DK2606" s="37"/>
      <c r="DL2606" s="37"/>
      <c r="DR2606" s="37"/>
      <c r="DS2606" s="37"/>
      <c r="DT2606" s="37"/>
      <c r="DU2606" s="37"/>
      <c r="DV2606" s="37"/>
      <c r="DW2606" s="37"/>
      <c r="DX2606" s="37"/>
      <c r="DY2606" s="37"/>
      <c r="DZ2606" s="37"/>
      <c r="EA2606" s="37"/>
      <c r="EB2606" s="37"/>
      <c r="EC2606" s="37"/>
      <c r="ED2606" s="37"/>
      <c r="EE2606" s="37"/>
      <c r="EF2606" s="37"/>
      <c r="EG2606" s="37"/>
      <c r="EH2606" s="37"/>
      <c r="EI2606" s="37"/>
      <c r="EJ2606" s="37"/>
      <c r="EK2606" s="37"/>
      <c r="EL2606" s="37"/>
      <c r="EM2606" s="37"/>
      <c r="EN2606" s="37"/>
      <c r="EO2606" s="37"/>
      <c r="EP2606" s="37"/>
      <c r="EQ2606" s="37"/>
      <c r="ER2606" s="37"/>
      <c r="ES2606" s="37"/>
      <c r="ET2606" s="37"/>
      <c r="EU2606" s="37"/>
      <c r="EV2606" s="37"/>
      <c r="EW2606" s="37"/>
      <c r="EX2606" s="37"/>
      <c r="EY2606" s="37"/>
      <c r="EZ2606" s="37"/>
      <c r="FA2606" s="37"/>
      <c r="FB2606" s="37"/>
      <c r="FC2606" s="37"/>
      <c r="FD2606" s="37"/>
    </row>
    <row r="2607" spans="2:160" x14ac:dyDescent="0.5">
      <c r="B2607" s="36" t="s">
        <v>2802</v>
      </c>
      <c r="C2607" s="18">
        <v>9.0404757578421702E-4</v>
      </c>
      <c r="H2607" s="37"/>
      <c r="I2607" s="37"/>
      <c r="J2607" s="37"/>
      <c r="K2607" s="37"/>
      <c r="L2607" s="37"/>
      <c r="M2607" s="37"/>
      <c r="N2607" s="37"/>
      <c r="O2607" s="37"/>
      <c r="P2607" s="37"/>
      <c r="Q2607" s="37"/>
      <c r="R2607" s="37"/>
      <c r="S2607" s="37"/>
      <c r="T2607" s="37"/>
      <c r="U2607" s="37"/>
      <c r="V2607" s="37"/>
      <c r="W2607" s="37"/>
      <c r="X2607" s="37"/>
      <c r="Y2607" s="37"/>
      <c r="Z2607" s="37"/>
      <c r="AA2607" s="37"/>
      <c r="AB2607" s="37"/>
      <c r="AC2607" s="37"/>
      <c r="AD2607" s="37"/>
      <c r="AE2607" s="37"/>
      <c r="AF2607" s="37"/>
      <c r="AG2607" s="37"/>
      <c r="AH2607" s="37"/>
      <c r="AI2607" s="37"/>
      <c r="AJ2607" s="37"/>
      <c r="AK2607" s="37"/>
      <c r="AL2607" s="37"/>
      <c r="AM2607" s="37"/>
      <c r="AN2607" s="37"/>
      <c r="AO2607" s="37"/>
      <c r="AP2607" s="37"/>
      <c r="AQ2607" s="37"/>
      <c r="AR2607" s="37"/>
      <c r="AS2607" s="37"/>
      <c r="AT2607" s="37"/>
      <c r="AU2607" s="37"/>
      <c r="AV2607" s="37"/>
      <c r="AW2607" s="37"/>
      <c r="AX2607" s="37"/>
      <c r="AY2607" s="37"/>
      <c r="AZ2607" s="37"/>
      <c r="BA2607" s="37"/>
      <c r="BB2607" s="37"/>
      <c r="BC2607" s="37"/>
      <c r="BD2607" s="37"/>
      <c r="BE2607" s="37"/>
      <c r="BF2607" s="37"/>
      <c r="BG2607" s="37"/>
      <c r="BH2607" s="37"/>
      <c r="BI2607" s="37"/>
      <c r="BJ2607" s="37"/>
      <c r="BK2607" s="37"/>
      <c r="BL2607" s="37"/>
      <c r="BM2607" s="37"/>
      <c r="BN2607" s="37"/>
      <c r="BO2607" s="37"/>
      <c r="BP2607" s="37"/>
      <c r="BQ2607" s="37"/>
      <c r="BR2607" s="37"/>
      <c r="BS2607" s="37"/>
      <c r="BT2607" s="37"/>
      <c r="BU2607" s="37"/>
      <c r="BV2607" s="37"/>
      <c r="BW2607" s="37"/>
      <c r="BX2607" s="37"/>
      <c r="BY2607" s="37"/>
      <c r="BZ2607" s="37"/>
      <c r="CA2607" s="37"/>
      <c r="CB2607" s="37"/>
      <c r="CC2607" s="37"/>
      <c r="CD2607" s="37"/>
      <c r="CE2607" s="37"/>
      <c r="CF2607" s="37"/>
      <c r="CG2607" s="37"/>
      <c r="CH2607" s="37"/>
      <c r="CI2607" s="37"/>
      <c r="CJ2607" s="37"/>
      <c r="CK2607" s="37"/>
      <c r="CL2607" s="37"/>
      <c r="CM2607" s="37"/>
      <c r="CN2607" s="37"/>
      <c r="CO2607" s="37"/>
      <c r="CP2607" s="37"/>
      <c r="CQ2607" s="37"/>
      <c r="CR2607" s="37"/>
      <c r="CS2607" s="37"/>
      <c r="CT2607" s="37"/>
      <c r="CU2607" s="37"/>
      <c r="CV2607" s="37"/>
      <c r="CW2607" s="37"/>
      <c r="CX2607" s="37"/>
      <c r="CY2607" s="37"/>
      <c r="CZ2607" s="37"/>
      <c r="DA2607" s="37"/>
      <c r="DB2607" s="37"/>
      <c r="DC2607" s="37"/>
      <c r="DD2607" s="37"/>
      <c r="DE2607" s="37"/>
      <c r="DF2607" s="37"/>
      <c r="DG2607" s="37"/>
      <c r="DH2607" s="37"/>
      <c r="DI2607" s="37"/>
      <c r="DJ2607" s="37"/>
      <c r="DK2607" s="37"/>
      <c r="DL2607" s="37"/>
      <c r="DR2607" s="37"/>
      <c r="DS2607" s="37"/>
      <c r="DT2607" s="37"/>
      <c r="DU2607" s="37"/>
      <c r="DV2607" s="37"/>
      <c r="DW2607" s="37"/>
      <c r="DX2607" s="37"/>
      <c r="DY2607" s="37"/>
      <c r="DZ2607" s="37"/>
      <c r="EA2607" s="37"/>
      <c r="EB2607" s="37"/>
      <c r="EC2607" s="37"/>
      <c r="ED2607" s="37"/>
      <c r="EE2607" s="37"/>
      <c r="EF2607" s="37"/>
      <c r="EG2607" s="37"/>
      <c r="EH2607" s="37"/>
      <c r="EI2607" s="37"/>
      <c r="EJ2607" s="37"/>
      <c r="EK2607" s="37"/>
      <c r="EL2607" s="37"/>
      <c r="EM2607" s="37"/>
      <c r="EN2607" s="37"/>
      <c r="EO2607" s="37"/>
      <c r="EP2607" s="37"/>
      <c r="EQ2607" s="37"/>
      <c r="ER2607" s="37"/>
      <c r="ES2607" s="37"/>
      <c r="ET2607" s="37"/>
      <c r="EU2607" s="37"/>
      <c r="EV2607" s="37"/>
      <c r="EW2607" s="37"/>
      <c r="EX2607" s="37"/>
      <c r="EY2607" s="37"/>
      <c r="EZ2607" s="37"/>
      <c r="FA2607" s="37"/>
      <c r="FB2607" s="37"/>
      <c r="FC2607" s="37"/>
      <c r="FD2607" s="37"/>
    </row>
    <row r="2608" spans="2:160" x14ac:dyDescent="0.5">
      <c r="B2608" s="36" t="s">
        <v>2803</v>
      </c>
      <c r="C2608" s="18">
        <v>9.3707415907622327E-3</v>
      </c>
      <c r="H2608" s="37"/>
      <c r="I2608" s="37"/>
      <c r="J2608" s="37"/>
      <c r="K2608" s="37"/>
      <c r="L2608" s="37"/>
      <c r="M2608" s="37"/>
      <c r="N2608" s="37"/>
      <c r="O2608" s="37"/>
      <c r="P2608" s="37"/>
      <c r="Q2608" s="37"/>
      <c r="R2608" s="37"/>
      <c r="S2608" s="37"/>
      <c r="T2608" s="37"/>
      <c r="U2608" s="37"/>
      <c r="V2608" s="37"/>
      <c r="W2608" s="37"/>
      <c r="X2608" s="37"/>
      <c r="Y2608" s="37"/>
      <c r="Z2608" s="37"/>
      <c r="AA2608" s="37"/>
      <c r="AB2608" s="37"/>
      <c r="AC2608" s="37"/>
      <c r="AD2608" s="37"/>
      <c r="AE2608" s="37"/>
      <c r="AF2608" s="37"/>
      <c r="AG2608" s="37"/>
      <c r="AH2608" s="37"/>
      <c r="AI2608" s="37"/>
      <c r="AJ2608" s="37"/>
      <c r="AK2608" s="37"/>
      <c r="AL2608" s="37"/>
      <c r="AM2608" s="37"/>
      <c r="AN2608" s="37"/>
      <c r="AO2608" s="37"/>
      <c r="AP2608" s="37"/>
      <c r="AQ2608" s="37"/>
      <c r="AR2608" s="37"/>
      <c r="AS2608" s="37"/>
      <c r="AT2608" s="37"/>
      <c r="AU2608" s="37"/>
      <c r="AV2608" s="37"/>
      <c r="AW2608" s="37"/>
      <c r="AX2608" s="37"/>
      <c r="AY2608" s="37"/>
      <c r="AZ2608" s="37"/>
      <c r="BA2608" s="37"/>
      <c r="BB2608" s="37"/>
      <c r="BC2608" s="37"/>
      <c r="BD2608" s="37"/>
      <c r="BE2608" s="37"/>
      <c r="BF2608" s="37"/>
      <c r="BG2608" s="37"/>
      <c r="BH2608" s="37"/>
      <c r="BI2608" s="37"/>
      <c r="BJ2608" s="37"/>
      <c r="BK2608" s="37"/>
      <c r="BL2608" s="37"/>
      <c r="BM2608" s="37"/>
      <c r="BN2608" s="37"/>
      <c r="BO2608" s="37"/>
      <c r="BP2608" s="37"/>
      <c r="BQ2608" s="37"/>
      <c r="BR2608" s="37"/>
      <c r="BS2608" s="37"/>
      <c r="BT2608" s="37"/>
      <c r="BU2608" s="37"/>
      <c r="BV2608" s="37"/>
      <c r="BW2608" s="37"/>
      <c r="BX2608" s="37"/>
      <c r="BY2608" s="37"/>
      <c r="BZ2608" s="37"/>
      <c r="CA2608" s="37"/>
      <c r="CB2608" s="37"/>
      <c r="CC2608" s="37"/>
      <c r="CD2608" s="37"/>
      <c r="CE2608" s="37"/>
      <c r="CF2608" s="37"/>
      <c r="CG2608" s="37"/>
      <c r="CH2608" s="37"/>
      <c r="CI2608" s="37"/>
      <c r="CJ2608" s="37"/>
      <c r="CK2608" s="37"/>
      <c r="CL2608" s="37"/>
      <c r="CM2608" s="37"/>
      <c r="CN2608" s="37"/>
      <c r="CO2608" s="37"/>
      <c r="CP2608" s="37"/>
      <c r="CQ2608" s="37"/>
      <c r="CR2608" s="37"/>
      <c r="CS2608" s="37"/>
      <c r="CT2608" s="37"/>
      <c r="CU2608" s="37"/>
      <c r="CV2608" s="37"/>
      <c r="CW2608" s="37"/>
      <c r="CX2608" s="37"/>
      <c r="CY2608" s="37"/>
      <c r="CZ2608" s="37"/>
      <c r="DA2608" s="37"/>
      <c r="DB2608" s="37"/>
      <c r="DC2608" s="37"/>
      <c r="DD2608" s="37"/>
      <c r="DE2608" s="37"/>
      <c r="DF2608" s="37"/>
      <c r="DG2608" s="37"/>
      <c r="DH2608" s="37"/>
      <c r="DI2608" s="37"/>
      <c r="DJ2608" s="37"/>
      <c r="DK2608" s="37"/>
      <c r="DL2608" s="37"/>
      <c r="DR2608" s="37"/>
      <c r="DS2608" s="37"/>
      <c r="DT2608" s="37"/>
      <c r="DU2608" s="37"/>
      <c r="DV2608" s="37"/>
      <c r="DW2608" s="37"/>
      <c r="DX2608" s="37"/>
      <c r="DY2608" s="37"/>
      <c r="DZ2608" s="37"/>
      <c r="EA2608" s="37"/>
      <c r="EB2608" s="37"/>
      <c r="EC2608" s="37"/>
      <c r="ED2608" s="37"/>
      <c r="EE2608" s="37"/>
      <c r="EF2608" s="37"/>
      <c r="EG2608" s="37"/>
      <c r="EH2608" s="37"/>
      <c r="EI2608" s="37"/>
      <c r="EJ2608" s="37"/>
      <c r="EK2608" s="37"/>
      <c r="EL2608" s="37"/>
      <c r="EM2608" s="37"/>
      <c r="EN2608" s="37"/>
      <c r="EO2608" s="37"/>
      <c r="EP2608" s="37"/>
      <c r="EQ2608" s="37"/>
      <c r="ER2608" s="37"/>
      <c r="ES2608" s="37"/>
      <c r="ET2608" s="37"/>
      <c r="EU2608" s="37"/>
      <c r="EV2608" s="37"/>
      <c r="EW2608" s="37"/>
      <c r="EX2608" s="37"/>
      <c r="EY2608" s="37"/>
      <c r="EZ2608" s="37"/>
      <c r="FA2608" s="37"/>
      <c r="FB2608" s="37"/>
      <c r="FC2608" s="37"/>
      <c r="FD2608" s="37"/>
    </row>
    <row r="2609" spans="2:160" x14ac:dyDescent="0.5">
      <c r="B2609" s="36" t="s">
        <v>2804</v>
      </c>
      <c r="C2609" s="18">
        <v>5.662174674758047E-3</v>
      </c>
      <c r="H2609" s="37"/>
      <c r="I2609" s="37"/>
      <c r="J2609" s="37"/>
      <c r="K2609" s="37"/>
      <c r="L2609" s="37"/>
      <c r="M2609" s="37"/>
      <c r="N2609" s="37"/>
      <c r="O2609" s="37"/>
      <c r="P2609" s="37"/>
      <c r="Q2609" s="37"/>
      <c r="R2609" s="37"/>
      <c r="S2609" s="37"/>
      <c r="T2609" s="37"/>
      <c r="U2609" s="37"/>
      <c r="V2609" s="37"/>
      <c r="W2609" s="37"/>
      <c r="X2609" s="37"/>
      <c r="Y2609" s="37"/>
      <c r="Z2609" s="37"/>
      <c r="AA2609" s="37"/>
      <c r="AB2609" s="37"/>
      <c r="AC2609" s="37"/>
      <c r="AD2609" s="37"/>
      <c r="AE2609" s="37"/>
      <c r="AF2609" s="37"/>
      <c r="AG2609" s="37"/>
      <c r="AH2609" s="37"/>
      <c r="AI2609" s="37"/>
      <c r="AJ2609" s="37"/>
      <c r="AK2609" s="37"/>
      <c r="AL2609" s="37"/>
      <c r="AM2609" s="37"/>
      <c r="AN2609" s="37"/>
      <c r="AO2609" s="37"/>
      <c r="AP2609" s="37"/>
      <c r="AQ2609" s="37"/>
      <c r="AR2609" s="37"/>
      <c r="AS2609" s="37"/>
      <c r="AT2609" s="37"/>
      <c r="AU2609" s="37"/>
      <c r="AV2609" s="37"/>
      <c r="AW2609" s="37"/>
      <c r="AX2609" s="37"/>
      <c r="AY2609" s="37"/>
      <c r="AZ2609" s="37"/>
      <c r="BA2609" s="37"/>
      <c r="BB2609" s="37"/>
      <c r="BC2609" s="37"/>
      <c r="BD2609" s="37"/>
      <c r="BE2609" s="37"/>
      <c r="BF2609" s="37"/>
      <c r="BG2609" s="37"/>
      <c r="BH2609" s="37"/>
      <c r="BI2609" s="37"/>
      <c r="BJ2609" s="37"/>
      <c r="BK2609" s="37"/>
      <c r="BL2609" s="37"/>
      <c r="BM2609" s="37"/>
      <c r="BN2609" s="37"/>
      <c r="BO2609" s="37"/>
      <c r="BP2609" s="37"/>
      <c r="BQ2609" s="37"/>
      <c r="BR2609" s="37"/>
      <c r="BS2609" s="37"/>
      <c r="BT2609" s="37"/>
      <c r="BU2609" s="37"/>
      <c r="BV2609" s="37"/>
      <c r="BW2609" s="37"/>
      <c r="BX2609" s="37"/>
      <c r="BY2609" s="37"/>
      <c r="BZ2609" s="37"/>
      <c r="CA2609" s="37"/>
      <c r="CB2609" s="37"/>
      <c r="CC2609" s="37"/>
      <c r="CD2609" s="37"/>
      <c r="CE2609" s="37"/>
      <c r="CF2609" s="37"/>
      <c r="CG2609" s="37"/>
      <c r="CH2609" s="37"/>
      <c r="CI2609" s="37"/>
      <c r="CJ2609" s="37"/>
      <c r="CK2609" s="37"/>
      <c r="CL2609" s="37"/>
      <c r="CM2609" s="37"/>
      <c r="CN2609" s="37"/>
      <c r="CO2609" s="37"/>
      <c r="CP2609" s="37"/>
      <c r="CQ2609" s="37"/>
      <c r="CR2609" s="37"/>
      <c r="CS2609" s="37"/>
      <c r="CT2609" s="37"/>
      <c r="CU2609" s="37"/>
      <c r="CV2609" s="37"/>
      <c r="CW2609" s="37"/>
      <c r="CX2609" s="37"/>
      <c r="CY2609" s="37"/>
      <c r="CZ2609" s="37"/>
      <c r="DA2609" s="37"/>
      <c r="DB2609" s="37"/>
      <c r="DC2609" s="37"/>
      <c r="DD2609" s="37"/>
      <c r="DE2609" s="37"/>
      <c r="DF2609" s="37"/>
      <c r="DG2609" s="37"/>
      <c r="DH2609" s="37"/>
      <c r="DI2609" s="37"/>
      <c r="DJ2609" s="37"/>
      <c r="DK2609" s="37"/>
      <c r="DL2609" s="37"/>
      <c r="DR2609" s="37"/>
      <c r="DS2609" s="37"/>
      <c r="DT2609" s="37"/>
      <c r="DU2609" s="37"/>
      <c r="DV2609" s="37"/>
      <c r="DW2609" s="37"/>
      <c r="DX2609" s="37"/>
      <c r="DY2609" s="37"/>
      <c r="DZ2609" s="37"/>
      <c r="EA2609" s="37"/>
      <c r="EB2609" s="37"/>
      <c r="EC2609" s="37"/>
      <c r="ED2609" s="37"/>
      <c r="EE2609" s="37"/>
      <c r="EF2609" s="37"/>
      <c r="EG2609" s="37"/>
      <c r="EH2609" s="37"/>
      <c r="EI2609" s="37"/>
      <c r="EJ2609" s="37"/>
      <c r="EK2609" s="37"/>
      <c r="EL2609" s="37"/>
      <c r="EM2609" s="37"/>
      <c r="EN2609" s="37"/>
      <c r="EO2609" s="37"/>
      <c r="EP2609" s="37"/>
      <c r="EQ2609" s="37"/>
      <c r="ER2609" s="37"/>
      <c r="ES2609" s="37"/>
      <c r="ET2609" s="37"/>
      <c r="EU2609" s="37"/>
      <c r="EV2609" s="37"/>
      <c r="EW2609" s="37"/>
      <c r="EX2609" s="37"/>
      <c r="EY2609" s="37"/>
      <c r="EZ2609" s="37"/>
      <c r="FA2609" s="37"/>
      <c r="FB2609" s="37"/>
      <c r="FC2609" s="37"/>
      <c r="FD2609" s="37"/>
    </row>
    <row r="2610" spans="2:160" x14ac:dyDescent="0.5">
      <c r="B2610" s="36" t="s">
        <v>2805</v>
      </c>
      <c r="C2610" s="18">
        <v>1.589730341990947E-4</v>
      </c>
      <c r="H2610" s="37"/>
      <c r="I2610" s="37"/>
      <c r="J2610" s="37"/>
      <c r="K2610" s="37"/>
      <c r="L2610" s="37"/>
      <c r="M2610" s="37"/>
      <c r="N2610" s="37"/>
      <c r="O2610" s="37"/>
      <c r="P2610" s="37"/>
      <c r="Q2610" s="37"/>
      <c r="R2610" s="37"/>
      <c r="S2610" s="37"/>
      <c r="T2610" s="37"/>
      <c r="U2610" s="37"/>
      <c r="V2610" s="37"/>
      <c r="W2610" s="37"/>
      <c r="X2610" s="37"/>
      <c r="Y2610" s="37"/>
      <c r="Z2610" s="37"/>
      <c r="AA2610" s="37"/>
      <c r="AB2610" s="37"/>
      <c r="AC2610" s="37"/>
      <c r="AD2610" s="37"/>
      <c r="AE2610" s="37"/>
      <c r="AF2610" s="37"/>
      <c r="AG2610" s="37"/>
      <c r="AH2610" s="37"/>
      <c r="AI2610" s="37"/>
      <c r="AJ2610" s="37"/>
      <c r="AK2610" s="37"/>
      <c r="AL2610" s="37"/>
      <c r="AM2610" s="37"/>
      <c r="AN2610" s="37"/>
      <c r="AO2610" s="37"/>
      <c r="AP2610" s="37"/>
      <c r="AQ2610" s="37"/>
      <c r="AR2610" s="37"/>
      <c r="AS2610" s="37"/>
      <c r="AT2610" s="37"/>
      <c r="AU2610" s="37"/>
      <c r="AV2610" s="37"/>
      <c r="AW2610" s="37"/>
      <c r="AX2610" s="37"/>
      <c r="AY2610" s="37"/>
      <c r="AZ2610" s="37"/>
      <c r="BA2610" s="37"/>
      <c r="BB2610" s="37"/>
      <c r="BC2610" s="37"/>
      <c r="BD2610" s="37"/>
      <c r="BE2610" s="37"/>
      <c r="BF2610" s="37"/>
      <c r="BG2610" s="37"/>
      <c r="BH2610" s="37"/>
      <c r="BI2610" s="37"/>
      <c r="BJ2610" s="37"/>
      <c r="BK2610" s="37"/>
      <c r="BL2610" s="37"/>
      <c r="BM2610" s="37"/>
      <c r="BN2610" s="37"/>
      <c r="BO2610" s="37"/>
      <c r="BP2610" s="37"/>
      <c r="BQ2610" s="37"/>
      <c r="BR2610" s="37"/>
      <c r="BS2610" s="37"/>
      <c r="BT2610" s="37"/>
      <c r="BU2610" s="37"/>
      <c r="BV2610" s="37"/>
      <c r="BW2610" s="37"/>
      <c r="BX2610" s="37"/>
      <c r="BY2610" s="37"/>
      <c r="BZ2610" s="37"/>
      <c r="CA2610" s="37"/>
      <c r="CB2610" s="37"/>
      <c r="CC2610" s="37"/>
      <c r="CD2610" s="37"/>
      <c r="CE2610" s="37"/>
      <c r="CF2610" s="37"/>
      <c r="CG2610" s="37"/>
      <c r="CH2610" s="37"/>
      <c r="CI2610" s="37"/>
      <c r="CJ2610" s="37"/>
      <c r="CK2610" s="37"/>
      <c r="CL2610" s="37"/>
      <c r="CM2610" s="37"/>
      <c r="CN2610" s="37"/>
      <c r="CO2610" s="37"/>
      <c r="CP2610" s="37"/>
      <c r="CQ2610" s="37"/>
      <c r="CR2610" s="37"/>
      <c r="CS2610" s="37"/>
      <c r="CT2610" s="37"/>
      <c r="CU2610" s="37"/>
      <c r="CV2610" s="37"/>
      <c r="CW2610" s="37"/>
      <c r="CX2610" s="37"/>
      <c r="CY2610" s="37"/>
      <c r="CZ2610" s="37"/>
      <c r="DA2610" s="37"/>
      <c r="DB2610" s="37"/>
      <c r="DC2610" s="37"/>
      <c r="DD2610" s="37"/>
      <c r="DE2610" s="37"/>
      <c r="DF2610" s="37"/>
      <c r="DG2610" s="37"/>
      <c r="DH2610" s="37"/>
      <c r="DI2610" s="37"/>
      <c r="DJ2610" s="37"/>
      <c r="DK2610" s="37"/>
      <c r="DL2610" s="37"/>
      <c r="DR2610" s="37"/>
      <c r="DS2610" s="37"/>
      <c r="DT2610" s="37"/>
      <c r="DU2610" s="37"/>
      <c r="DV2610" s="37"/>
      <c r="DW2610" s="37"/>
      <c r="DX2610" s="37"/>
      <c r="DY2610" s="37"/>
      <c r="DZ2610" s="37"/>
      <c r="EA2610" s="37"/>
      <c r="EB2610" s="37"/>
      <c r="EC2610" s="37"/>
      <c r="ED2610" s="37"/>
      <c r="EE2610" s="37"/>
      <c r="EF2610" s="37"/>
      <c r="EG2610" s="37"/>
      <c r="EH2610" s="37"/>
      <c r="EI2610" s="37"/>
      <c r="EJ2610" s="37"/>
      <c r="EK2610" s="37"/>
      <c r="EL2610" s="37"/>
      <c r="EM2610" s="37"/>
      <c r="EN2610" s="37"/>
      <c r="EO2610" s="37"/>
      <c r="EP2610" s="37"/>
      <c r="EQ2610" s="37"/>
      <c r="ER2610" s="37"/>
      <c r="ES2610" s="37"/>
      <c r="ET2610" s="37"/>
      <c r="EU2610" s="37"/>
      <c r="EV2610" s="37"/>
      <c r="EW2610" s="37"/>
      <c r="EX2610" s="37"/>
      <c r="EY2610" s="37"/>
      <c r="EZ2610" s="37"/>
      <c r="FA2610" s="37"/>
      <c r="FB2610" s="37"/>
      <c r="FC2610" s="37"/>
      <c r="FD2610" s="37"/>
    </row>
    <row r="2611" spans="2:160" x14ac:dyDescent="0.5">
      <c r="B2611" s="36" t="s">
        <v>2806</v>
      </c>
      <c r="C2611" s="18">
        <v>8.1836023303507588E-3</v>
      </c>
      <c r="H2611" s="37"/>
      <c r="I2611" s="37"/>
      <c r="J2611" s="37"/>
      <c r="K2611" s="37"/>
      <c r="L2611" s="37"/>
      <c r="M2611" s="37"/>
      <c r="N2611" s="37"/>
      <c r="O2611" s="37"/>
      <c r="P2611" s="37"/>
      <c r="Q2611" s="37"/>
      <c r="R2611" s="37"/>
      <c r="S2611" s="37"/>
      <c r="T2611" s="37"/>
      <c r="U2611" s="37"/>
      <c r="V2611" s="37"/>
      <c r="W2611" s="37"/>
      <c r="X2611" s="37"/>
      <c r="Y2611" s="37"/>
      <c r="Z2611" s="37"/>
      <c r="AA2611" s="37"/>
      <c r="AB2611" s="37"/>
      <c r="AC2611" s="37"/>
      <c r="AD2611" s="37"/>
      <c r="AE2611" s="37"/>
      <c r="AF2611" s="37"/>
      <c r="AG2611" s="37"/>
      <c r="AH2611" s="37"/>
      <c r="AI2611" s="37"/>
      <c r="AJ2611" s="37"/>
      <c r="AK2611" s="37"/>
      <c r="AL2611" s="37"/>
      <c r="AM2611" s="37"/>
      <c r="AN2611" s="37"/>
      <c r="AO2611" s="37"/>
      <c r="AP2611" s="37"/>
      <c r="AQ2611" s="37"/>
      <c r="AR2611" s="37"/>
      <c r="AS2611" s="37"/>
      <c r="AT2611" s="37"/>
      <c r="AU2611" s="37"/>
      <c r="AV2611" s="37"/>
      <c r="AW2611" s="37"/>
      <c r="AX2611" s="37"/>
      <c r="AY2611" s="37"/>
      <c r="AZ2611" s="37"/>
      <c r="BA2611" s="37"/>
      <c r="BB2611" s="37"/>
      <c r="BC2611" s="37"/>
      <c r="BD2611" s="37"/>
      <c r="BE2611" s="37"/>
      <c r="BF2611" s="37"/>
      <c r="BG2611" s="37"/>
      <c r="BH2611" s="37"/>
      <c r="BI2611" s="37"/>
      <c r="BJ2611" s="37"/>
      <c r="BK2611" s="37"/>
      <c r="BL2611" s="37"/>
      <c r="BM2611" s="37"/>
      <c r="BN2611" s="37"/>
      <c r="BO2611" s="37"/>
      <c r="BP2611" s="37"/>
      <c r="BQ2611" s="37"/>
      <c r="BR2611" s="37"/>
      <c r="BS2611" s="37"/>
      <c r="BT2611" s="37"/>
      <c r="BU2611" s="37"/>
      <c r="BV2611" s="37"/>
      <c r="BW2611" s="37"/>
      <c r="BX2611" s="37"/>
      <c r="BY2611" s="37"/>
      <c r="BZ2611" s="37"/>
      <c r="CA2611" s="37"/>
      <c r="CB2611" s="37"/>
      <c r="CC2611" s="37"/>
      <c r="CD2611" s="37"/>
      <c r="CE2611" s="37"/>
      <c r="CF2611" s="37"/>
      <c r="CG2611" s="37"/>
      <c r="CH2611" s="37"/>
      <c r="CI2611" s="37"/>
      <c r="CJ2611" s="37"/>
      <c r="CK2611" s="37"/>
      <c r="CL2611" s="37"/>
      <c r="CM2611" s="37"/>
      <c r="CN2611" s="37"/>
      <c r="CO2611" s="37"/>
      <c r="CP2611" s="37"/>
      <c r="CQ2611" s="37"/>
      <c r="CR2611" s="37"/>
      <c r="CS2611" s="37"/>
      <c r="CT2611" s="37"/>
      <c r="CU2611" s="37"/>
      <c r="CV2611" s="37"/>
      <c r="CW2611" s="37"/>
      <c r="CX2611" s="37"/>
      <c r="CY2611" s="37"/>
      <c r="CZ2611" s="37"/>
      <c r="DA2611" s="37"/>
      <c r="DB2611" s="37"/>
      <c r="DC2611" s="37"/>
      <c r="DD2611" s="37"/>
      <c r="DE2611" s="37"/>
      <c r="DF2611" s="37"/>
      <c r="DG2611" s="37"/>
      <c r="DH2611" s="37"/>
      <c r="DI2611" s="37"/>
      <c r="DJ2611" s="37"/>
      <c r="DK2611" s="37"/>
      <c r="DL2611" s="37"/>
      <c r="DR2611" s="37"/>
      <c r="DS2611" s="37"/>
      <c r="DT2611" s="37"/>
      <c r="DU2611" s="37"/>
      <c r="DV2611" s="37"/>
      <c r="DW2611" s="37"/>
      <c r="DX2611" s="37"/>
      <c r="DY2611" s="37"/>
      <c r="DZ2611" s="37"/>
      <c r="EA2611" s="37"/>
      <c r="EB2611" s="37"/>
      <c r="EC2611" s="37"/>
      <c r="ED2611" s="37"/>
      <c r="EE2611" s="37"/>
      <c r="EF2611" s="37"/>
      <c r="EG2611" s="37"/>
      <c r="EH2611" s="37"/>
      <c r="EI2611" s="37"/>
      <c r="EJ2611" s="37"/>
      <c r="EK2611" s="37"/>
      <c r="EL2611" s="37"/>
      <c r="EM2611" s="37"/>
      <c r="EN2611" s="37"/>
      <c r="EO2611" s="37"/>
      <c r="EP2611" s="37"/>
      <c r="EQ2611" s="37"/>
      <c r="ER2611" s="37"/>
      <c r="ES2611" s="37"/>
      <c r="ET2611" s="37"/>
      <c r="EU2611" s="37"/>
      <c r="EV2611" s="37"/>
      <c r="EW2611" s="37"/>
      <c r="EX2611" s="37"/>
      <c r="EY2611" s="37"/>
      <c r="EZ2611" s="37"/>
      <c r="FA2611" s="37"/>
      <c r="FB2611" s="37"/>
      <c r="FC2611" s="37"/>
      <c r="FD2611" s="37"/>
    </row>
    <row r="2612" spans="2:160" x14ac:dyDescent="0.5">
      <c r="B2612" s="36" t="s">
        <v>2807</v>
      </c>
      <c r="C2612" s="18">
        <v>-8.1303127312858381E-3</v>
      </c>
      <c r="H2612" s="37"/>
      <c r="I2612" s="37"/>
      <c r="J2612" s="37"/>
      <c r="K2612" s="37"/>
      <c r="L2612" s="37"/>
      <c r="M2612" s="37"/>
      <c r="N2612" s="37"/>
      <c r="O2612" s="37"/>
      <c r="P2612" s="37"/>
      <c r="Q2612" s="37"/>
      <c r="R2612" s="37"/>
      <c r="S2612" s="37"/>
      <c r="T2612" s="37"/>
      <c r="U2612" s="37"/>
      <c r="V2612" s="37"/>
      <c r="W2612" s="37"/>
      <c r="X2612" s="37"/>
      <c r="Y2612" s="37"/>
      <c r="Z2612" s="37"/>
      <c r="AA2612" s="37"/>
      <c r="AB2612" s="37"/>
      <c r="AC2612" s="37"/>
      <c r="AD2612" s="37"/>
      <c r="AE2612" s="37"/>
      <c r="AF2612" s="37"/>
      <c r="AG2612" s="37"/>
      <c r="AH2612" s="37"/>
      <c r="AI2612" s="37"/>
      <c r="AJ2612" s="37"/>
      <c r="AK2612" s="37"/>
      <c r="AL2612" s="37"/>
      <c r="AM2612" s="37"/>
      <c r="AN2612" s="37"/>
      <c r="AO2612" s="37"/>
      <c r="AP2612" s="37"/>
      <c r="AQ2612" s="37"/>
      <c r="AR2612" s="37"/>
      <c r="AS2612" s="37"/>
      <c r="AT2612" s="37"/>
      <c r="AU2612" s="37"/>
      <c r="AV2612" s="37"/>
      <c r="AW2612" s="37"/>
      <c r="AX2612" s="37"/>
      <c r="AY2612" s="37"/>
      <c r="AZ2612" s="37"/>
      <c r="BA2612" s="37"/>
      <c r="BB2612" s="37"/>
      <c r="BC2612" s="37"/>
      <c r="BD2612" s="37"/>
      <c r="BE2612" s="37"/>
      <c r="BF2612" s="37"/>
      <c r="BG2612" s="37"/>
      <c r="BH2612" s="37"/>
      <c r="BI2612" s="37"/>
      <c r="BJ2612" s="37"/>
      <c r="BK2612" s="37"/>
      <c r="BL2612" s="37"/>
      <c r="BM2612" s="37"/>
      <c r="BN2612" s="37"/>
      <c r="BO2612" s="37"/>
      <c r="BP2612" s="37"/>
      <c r="BQ2612" s="37"/>
      <c r="BR2612" s="37"/>
      <c r="BS2612" s="37"/>
      <c r="BT2612" s="37"/>
      <c r="BU2612" s="37"/>
      <c r="BV2612" s="37"/>
      <c r="BW2612" s="37"/>
      <c r="BX2612" s="37"/>
      <c r="BY2612" s="37"/>
      <c r="BZ2612" s="37"/>
      <c r="CA2612" s="37"/>
      <c r="CB2612" s="37"/>
      <c r="CC2612" s="37"/>
      <c r="CD2612" s="37"/>
      <c r="CE2612" s="37"/>
      <c r="CF2612" s="37"/>
      <c r="CG2612" s="37"/>
      <c r="CH2612" s="37"/>
      <c r="CI2612" s="37"/>
      <c r="CJ2612" s="37"/>
      <c r="CK2612" s="37"/>
      <c r="CL2612" s="37"/>
      <c r="CM2612" s="37"/>
      <c r="CN2612" s="37"/>
      <c r="CO2612" s="37"/>
      <c r="CP2612" s="37"/>
      <c r="CQ2612" s="37"/>
      <c r="CR2612" s="37"/>
      <c r="CS2612" s="37"/>
      <c r="CT2612" s="37"/>
      <c r="CU2612" s="37"/>
      <c r="CV2612" s="37"/>
      <c r="CW2612" s="37"/>
      <c r="CX2612" s="37"/>
      <c r="CY2612" s="37"/>
      <c r="CZ2612" s="37"/>
      <c r="DA2612" s="37"/>
      <c r="DB2612" s="37"/>
      <c r="DC2612" s="37"/>
      <c r="DD2612" s="37"/>
      <c r="DE2612" s="37"/>
      <c r="DF2612" s="37"/>
      <c r="DG2612" s="37"/>
      <c r="DH2612" s="37"/>
      <c r="DI2612" s="37"/>
      <c r="DJ2612" s="37"/>
      <c r="DK2612" s="37"/>
      <c r="DL2612" s="37"/>
      <c r="DR2612" s="37"/>
      <c r="DS2612" s="37"/>
      <c r="DT2612" s="37"/>
      <c r="DU2612" s="37"/>
      <c r="DV2612" s="37"/>
      <c r="DW2612" s="37"/>
      <c r="DX2612" s="37"/>
      <c r="DY2612" s="37"/>
      <c r="DZ2612" s="37"/>
      <c r="EA2612" s="37"/>
      <c r="EB2612" s="37"/>
      <c r="EC2612" s="37"/>
      <c r="ED2612" s="37"/>
      <c r="EE2612" s="37"/>
      <c r="EF2612" s="37"/>
      <c r="EG2612" s="37"/>
      <c r="EH2612" s="37"/>
      <c r="EI2612" s="37"/>
      <c r="EJ2612" s="37"/>
      <c r="EK2612" s="37"/>
      <c r="EL2612" s="37"/>
      <c r="EM2612" s="37"/>
      <c r="EN2612" s="37"/>
      <c r="EO2612" s="37"/>
      <c r="EP2612" s="37"/>
      <c r="EQ2612" s="37"/>
      <c r="ER2612" s="37"/>
      <c r="ES2612" s="37"/>
      <c r="ET2612" s="37"/>
      <c r="EU2612" s="37"/>
      <c r="EV2612" s="37"/>
      <c r="EW2612" s="37"/>
      <c r="EX2612" s="37"/>
      <c r="EY2612" s="37"/>
      <c r="EZ2612" s="37"/>
      <c r="FA2612" s="37"/>
      <c r="FB2612" s="37"/>
      <c r="FC2612" s="37"/>
      <c r="FD2612" s="37"/>
    </row>
    <row r="2613" spans="2:160" x14ac:dyDescent="0.5">
      <c r="B2613" s="36" t="s">
        <v>2808</v>
      </c>
      <c r="C2613" s="18">
        <v>-3.9516704086117738E-4</v>
      </c>
      <c r="H2613" s="37"/>
      <c r="I2613" s="37"/>
      <c r="J2613" s="37"/>
      <c r="K2613" s="37"/>
      <c r="L2613" s="37"/>
      <c r="M2613" s="37"/>
      <c r="N2613" s="37"/>
      <c r="O2613" s="37"/>
      <c r="P2613" s="37"/>
      <c r="Q2613" s="37"/>
      <c r="R2613" s="37"/>
      <c r="S2613" s="37"/>
      <c r="T2613" s="37"/>
      <c r="U2613" s="37"/>
      <c r="V2613" s="37"/>
      <c r="W2613" s="37"/>
      <c r="X2613" s="37"/>
      <c r="Y2613" s="37"/>
      <c r="Z2613" s="37"/>
      <c r="AA2613" s="37"/>
      <c r="AB2613" s="37"/>
      <c r="AC2613" s="37"/>
      <c r="AD2613" s="37"/>
      <c r="AE2613" s="37"/>
      <c r="AF2613" s="37"/>
      <c r="AG2613" s="37"/>
      <c r="AH2613" s="37"/>
      <c r="AI2613" s="37"/>
      <c r="AJ2613" s="37"/>
      <c r="AK2613" s="37"/>
      <c r="AL2613" s="37"/>
      <c r="AM2613" s="37"/>
      <c r="AN2613" s="37"/>
      <c r="AO2613" s="37"/>
      <c r="AP2613" s="37"/>
      <c r="AQ2613" s="37"/>
      <c r="AR2613" s="37"/>
      <c r="AS2613" s="37"/>
      <c r="AT2613" s="37"/>
      <c r="AU2613" s="37"/>
      <c r="AV2613" s="37"/>
      <c r="AW2613" s="37"/>
      <c r="AX2613" s="37"/>
      <c r="AY2613" s="37"/>
      <c r="AZ2613" s="37"/>
      <c r="BA2613" s="37"/>
      <c r="BB2613" s="37"/>
      <c r="BC2613" s="37"/>
      <c r="BD2613" s="37"/>
      <c r="BE2613" s="37"/>
      <c r="BF2613" s="37"/>
      <c r="BG2613" s="37"/>
      <c r="BH2613" s="37"/>
      <c r="BI2613" s="37"/>
      <c r="BJ2613" s="37"/>
      <c r="BK2613" s="37"/>
      <c r="BL2613" s="37"/>
      <c r="BM2613" s="37"/>
      <c r="BN2613" s="37"/>
      <c r="BO2613" s="37"/>
      <c r="BP2613" s="37"/>
      <c r="BQ2613" s="37"/>
      <c r="BR2613" s="37"/>
      <c r="BS2613" s="37"/>
      <c r="BT2613" s="37"/>
      <c r="BU2613" s="37"/>
      <c r="BV2613" s="37"/>
      <c r="BW2613" s="37"/>
      <c r="BX2613" s="37"/>
      <c r="BY2613" s="37"/>
      <c r="BZ2613" s="37"/>
      <c r="CA2613" s="37"/>
      <c r="CB2613" s="37"/>
      <c r="CC2613" s="37"/>
      <c r="CD2613" s="37"/>
      <c r="CE2613" s="37"/>
      <c r="CF2613" s="37"/>
      <c r="CG2613" s="37"/>
      <c r="CH2613" s="37"/>
      <c r="CI2613" s="37"/>
      <c r="CJ2613" s="37"/>
      <c r="CK2613" s="37"/>
      <c r="CL2613" s="37"/>
      <c r="CM2613" s="37"/>
      <c r="CN2613" s="37"/>
      <c r="CO2613" s="37"/>
      <c r="CP2613" s="37"/>
      <c r="CQ2613" s="37"/>
      <c r="CR2613" s="37"/>
      <c r="CS2613" s="37"/>
      <c r="CT2613" s="37"/>
      <c r="CU2613" s="37"/>
      <c r="CV2613" s="37"/>
      <c r="CW2613" s="37"/>
      <c r="CX2613" s="37"/>
      <c r="CY2613" s="37"/>
      <c r="CZ2613" s="37"/>
      <c r="DA2613" s="37"/>
      <c r="DB2613" s="37"/>
      <c r="DC2613" s="37"/>
      <c r="DD2613" s="37"/>
      <c r="DE2613" s="37"/>
      <c r="DF2613" s="37"/>
      <c r="DG2613" s="37"/>
      <c r="DH2613" s="37"/>
      <c r="DI2613" s="37"/>
      <c r="DJ2613" s="37"/>
      <c r="DK2613" s="37"/>
      <c r="DL2613" s="37"/>
      <c r="DR2613" s="37"/>
      <c r="DS2613" s="37"/>
      <c r="DT2613" s="37"/>
      <c r="DU2613" s="37"/>
      <c r="DV2613" s="37"/>
      <c r="DW2613" s="37"/>
      <c r="DX2613" s="37"/>
      <c r="DY2613" s="37"/>
      <c r="DZ2613" s="37"/>
      <c r="EA2613" s="37"/>
      <c r="EB2613" s="37"/>
      <c r="EC2613" s="37"/>
      <c r="ED2613" s="37"/>
      <c r="EE2613" s="37"/>
      <c r="EF2613" s="37"/>
      <c r="EG2613" s="37"/>
      <c r="EH2613" s="37"/>
      <c r="EI2613" s="37"/>
      <c r="EJ2613" s="37"/>
      <c r="EK2613" s="37"/>
      <c r="EL2613" s="37"/>
      <c r="EM2613" s="37"/>
      <c r="EN2613" s="37"/>
      <c r="EO2613" s="37"/>
      <c r="EP2613" s="37"/>
      <c r="EQ2613" s="37"/>
      <c r="ER2613" s="37"/>
      <c r="ES2613" s="37"/>
      <c r="ET2613" s="37"/>
      <c r="EU2613" s="37"/>
      <c r="EV2613" s="37"/>
      <c r="EW2613" s="37"/>
      <c r="EX2613" s="37"/>
      <c r="EY2613" s="37"/>
      <c r="EZ2613" s="37"/>
      <c r="FA2613" s="37"/>
      <c r="FB2613" s="37"/>
      <c r="FC2613" s="37"/>
      <c r="FD2613" s="37"/>
    </row>
    <row r="2614" spans="2:160" x14ac:dyDescent="0.5">
      <c r="B2614" s="36" t="s">
        <v>2809</v>
      </c>
      <c r="C2614" s="18">
        <v>-1.2681263444303426E-2</v>
      </c>
      <c r="H2614" s="37"/>
      <c r="I2614" s="37"/>
      <c r="J2614" s="37"/>
      <c r="K2614" s="37"/>
      <c r="L2614" s="37"/>
      <c r="M2614" s="37"/>
      <c r="N2614" s="37"/>
      <c r="O2614" s="37"/>
      <c r="P2614" s="37"/>
      <c r="Q2614" s="37"/>
      <c r="R2614" s="37"/>
      <c r="S2614" s="37"/>
      <c r="T2614" s="37"/>
      <c r="U2614" s="37"/>
      <c r="V2614" s="37"/>
      <c r="W2614" s="37"/>
      <c r="X2614" s="37"/>
      <c r="Y2614" s="37"/>
      <c r="Z2614" s="37"/>
      <c r="AA2614" s="37"/>
      <c r="AB2614" s="37"/>
      <c r="AC2614" s="37"/>
      <c r="AD2614" s="37"/>
      <c r="AE2614" s="37"/>
      <c r="AF2614" s="37"/>
      <c r="AG2614" s="37"/>
      <c r="AH2614" s="37"/>
      <c r="AI2614" s="37"/>
      <c r="AJ2614" s="37"/>
      <c r="AK2614" s="37"/>
      <c r="AL2614" s="37"/>
      <c r="AM2614" s="37"/>
      <c r="AN2614" s="37"/>
      <c r="AO2614" s="37"/>
      <c r="AP2614" s="37"/>
      <c r="AQ2614" s="37"/>
      <c r="AR2614" s="37"/>
      <c r="AS2614" s="37"/>
      <c r="AT2614" s="37"/>
      <c r="AU2614" s="37"/>
      <c r="AV2614" s="37"/>
      <c r="AW2614" s="37"/>
      <c r="AX2614" s="37"/>
      <c r="AY2614" s="37"/>
      <c r="AZ2614" s="37"/>
      <c r="BA2614" s="37"/>
      <c r="BB2614" s="37"/>
      <c r="BC2614" s="37"/>
      <c r="BD2614" s="37"/>
      <c r="BE2614" s="37"/>
      <c r="BF2614" s="37"/>
      <c r="BG2614" s="37"/>
      <c r="BH2614" s="37"/>
      <c r="BI2614" s="37"/>
      <c r="BJ2614" s="37"/>
      <c r="BK2614" s="37"/>
      <c r="BL2614" s="37"/>
      <c r="BM2614" s="37"/>
      <c r="BN2614" s="37"/>
      <c r="BO2614" s="37"/>
      <c r="BP2614" s="37"/>
      <c r="BQ2614" s="37"/>
      <c r="BR2614" s="37"/>
      <c r="BS2614" s="37"/>
      <c r="BT2614" s="37"/>
      <c r="BU2614" s="37"/>
      <c r="BV2614" s="37"/>
      <c r="BW2614" s="37"/>
      <c r="BX2614" s="37"/>
      <c r="BY2614" s="37"/>
      <c r="BZ2614" s="37"/>
      <c r="CA2614" s="37"/>
      <c r="CB2614" s="37"/>
      <c r="CC2614" s="37"/>
      <c r="CD2614" s="37"/>
      <c r="CE2614" s="37"/>
      <c r="CF2614" s="37"/>
      <c r="CG2614" s="37"/>
      <c r="CH2614" s="37"/>
      <c r="CI2614" s="37"/>
      <c r="CJ2614" s="37"/>
      <c r="CK2614" s="37"/>
      <c r="CL2614" s="37"/>
      <c r="CM2614" s="37"/>
      <c r="CN2614" s="37"/>
      <c r="CO2614" s="37"/>
      <c r="CP2614" s="37"/>
      <c r="CQ2614" s="37"/>
      <c r="CR2614" s="37"/>
      <c r="CS2614" s="37"/>
      <c r="CT2614" s="37"/>
      <c r="CU2614" s="37"/>
      <c r="CV2614" s="37"/>
      <c r="CW2614" s="37"/>
      <c r="CX2614" s="37"/>
      <c r="CY2614" s="37"/>
      <c r="CZ2614" s="37"/>
      <c r="DA2614" s="37"/>
      <c r="DB2614" s="37"/>
      <c r="DC2614" s="37"/>
      <c r="DD2614" s="37"/>
      <c r="DE2614" s="37"/>
      <c r="DF2614" s="37"/>
      <c r="DG2614" s="37"/>
      <c r="DH2614" s="37"/>
      <c r="DI2614" s="37"/>
      <c r="DJ2614" s="37"/>
      <c r="DK2614" s="37"/>
      <c r="DL2614" s="37"/>
      <c r="DR2614" s="37"/>
      <c r="DS2614" s="37"/>
      <c r="DT2614" s="37"/>
      <c r="DU2614" s="37"/>
      <c r="DV2614" s="37"/>
      <c r="DW2614" s="37"/>
      <c r="DX2614" s="37"/>
      <c r="DY2614" s="37"/>
      <c r="DZ2614" s="37"/>
      <c r="EA2614" s="37"/>
      <c r="EB2614" s="37"/>
      <c r="EC2614" s="37"/>
      <c r="ED2614" s="37"/>
      <c r="EE2614" s="37"/>
      <c r="EF2614" s="37"/>
      <c r="EG2614" s="37"/>
      <c r="EH2614" s="37"/>
      <c r="EI2614" s="37"/>
      <c r="EJ2614" s="37"/>
      <c r="EK2614" s="37"/>
      <c r="EL2614" s="37"/>
      <c r="EM2614" s="37"/>
      <c r="EN2614" s="37"/>
      <c r="EO2614" s="37"/>
      <c r="EP2614" s="37"/>
      <c r="EQ2614" s="37"/>
      <c r="ER2614" s="37"/>
      <c r="ES2614" s="37"/>
      <c r="ET2614" s="37"/>
      <c r="EU2614" s="37"/>
      <c r="EV2614" s="37"/>
      <c r="EW2614" s="37"/>
      <c r="EX2614" s="37"/>
      <c r="EY2614" s="37"/>
      <c r="EZ2614" s="37"/>
      <c r="FA2614" s="37"/>
      <c r="FB2614" s="37"/>
      <c r="FC2614" s="37"/>
      <c r="FD2614" s="37"/>
    </row>
    <row r="2615" spans="2:160" x14ac:dyDescent="0.5">
      <c r="B2615" s="36" t="s">
        <v>2810</v>
      </c>
      <c r="C2615" s="18">
        <v>1.5277864767409E-3</v>
      </c>
      <c r="H2615" s="37"/>
      <c r="I2615" s="37"/>
      <c r="J2615" s="37"/>
      <c r="K2615" s="37"/>
      <c r="L2615" s="37"/>
      <c r="M2615" s="37"/>
      <c r="N2615" s="37"/>
      <c r="O2615" s="37"/>
      <c r="P2615" s="37"/>
      <c r="Q2615" s="37"/>
      <c r="R2615" s="37"/>
      <c r="S2615" s="37"/>
      <c r="T2615" s="37"/>
      <c r="U2615" s="37"/>
      <c r="V2615" s="37"/>
      <c r="W2615" s="37"/>
      <c r="X2615" s="37"/>
      <c r="Y2615" s="37"/>
      <c r="Z2615" s="37"/>
      <c r="AA2615" s="37"/>
      <c r="AB2615" s="37"/>
      <c r="AC2615" s="37"/>
      <c r="AD2615" s="37"/>
      <c r="AE2615" s="37"/>
      <c r="AF2615" s="37"/>
      <c r="AG2615" s="37"/>
      <c r="AH2615" s="37"/>
      <c r="AI2615" s="37"/>
      <c r="AJ2615" s="37"/>
      <c r="AK2615" s="37"/>
      <c r="AL2615" s="37"/>
      <c r="AM2615" s="37"/>
      <c r="AN2615" s="37"/>
      <c r="AO2615" s="37"/>
      <c r="AP2615" s="37"/>
      <c r="AQ2615" s="37"/>
      <c r="AR2615" s="37"/>
      <c r="AS2615" s="37"/>
      <c r="AT2615" s="37"/>
      <c r="AU2615" s="37"/>
      <c r="AV2615" s="37"/>
      <c r="AW2615" s="37"/>
      <c r="AX2615" s="37"/>
      <c r="AY2615" s="37"/>
      <c r="AZ2615" s="37"/>
      <c r="BA2615" s="37"/>
      <c r="BB2615" s="37"/>
      <c r="BC2615" s="37"/>
      <c r="BD2615" s="37"/>
      <c r="BE2615" s="37"/>
      <c r="BF2615" s="37"/>
      <c r="BG2615" s="37"/>
      <c r="BH2615" s="37"/>
      <c r="BI2615" s="37"/>
      <c r="BJ2615" s="37"/>
      <c r="BK2615" s="37"/>
      <c r="BL2615" s="37"/>
      <c r="BM2615" s="37"/>
      <c r="BN2615" s="37"/>
      <c r="BO2615" s="37"/>
      <c r="BP2615" s="37"/>
      <c r="BQ2615" s="37"/>
      <c r="BR2615" s="37"/>
      <c r="BS2615" s="37"/>
      <c r="BT2615" s="37"/>
      <c r="BU2615" s="37"/>
      <c r="BV2615" s="37"/>
      <c r="BW2615" s="37"/>
      <c r="BX2615" s="37"/>
      <c r="BY2615" s="37"/>
      <c r="BZ2615" s="37"/>
      <c r="CA2615" s="37"/>
      <c r="CB2615" s="37"/>
      <c r="CC2615" s="37"/>
      <c r="CD2615" s="37"/>
      <c r="CE2615" s="37"/>
      <c r="CF2615" s="37"/>
      <c r="CG2615" s="37"/>
      <c r="CH2615" s="37"/>
      <c r="CI2615" s="37"/>
      <c r="CJ2615" s="37"/>
      <c r="CK2615" s="37"/>
      <c r="CL2615" s="37"/>
      <c r="CM2615" s="37"/>
      <c r="CN2615" s="37"/>
      <c r="CO2615" s="37"/>
      <c r="CP2615" s="37"/>
      <c r="CQ2615" s="37"/>
      <c r="CR2615" s="37"/>
      <c r="CS2615" s="37"/>
      <c r="CT2615" s="37"/>
      <c r="CU2615" s="37"/>
      <c r="CV2615" s="37"/>
      <c r="CW2615" s="37"/>
      <c r="CX2615" s="37"/>
      <c r="CY2615" s="37"/>
      <c r="CZ2615" s="37"/>
      <c r="DA2615" s="37"/>
      <c r="DB2615" s="37"/>
      <c r="DC2615" s="37"/>
      <c r="DD2615" s="37"/>
      <c r="DE2615" s="37"/>
      <c r="DF2615" s="37"/>
      <c r="DG2615" s="37"/>
      <c r="DH2615" s="37"/>
      <c r="DI2615" s="37"/>
      <c r="DJ2615" s="37"/>
      <c r="DK2615" s="37"/>
      <c r="DL2615" s="37"/>
      <c r="DR2615" s="37"/>
      <c r="DS2615" s="37"/>
      <c r="DT2615" s="37"/>
      <c r="DU2615" s="37"/>
      <c r="DV2615" s="37"/>
      <c r="DW2615" s="37"/>
      <c r="DX2615" s="37"/>
      <c r="DY2615" s="37"/>
      <c r="DZ2615" s="37"/>
      <c r="EA2615" s="37"/>
      <c r="EB2615" s="37"/>
      <c r="EC2615" s="37"/>
      <c r="ED2615" s="37"/>
      <c r="EE2615" s="37"/>
      <c r="EF2615" s="37"/>
      <c r="EG2615" s="37"/>
      <c r="EH2615" s="37"/>
      <c r="EI2615" s="37"/>
      <c r="EJ2615" s="37"/>
      <c r="EK2615" s="37"/>
      <c r="EL2615" s="37"/>
      <c r="EM2615" s="37"/>
      <c r="EN2615" s="37"/>
      <c r="EO2615" s="37"/>
      <c r="EP2615" s="37"/>
      <c r="EQ2615" s="37"/>
      <c r="ER2615" s="37"/>
      <c r="ES2615" s="37"/>
      <c r="ET2615" s="37"/>
      <c r="EU2615" s="37"/>
      <c r="EV2615" s="37"/>
      <c r="EW2615" s="37"/>
      <c r="EX2615" s="37"/>
      <c r="EY2615" s="37"/>
      <c r="EZ2615" s="37"/>
      <c r="FA2615" s="37"/>
      <c r="FB2615" s="37"/>
      <c r="FC2615" s="37"/>
      <c r="FD2615" s="37"/>
    </row>
    <row r="2616" spans="2:160" x14ac:dyDescent="0.5">
      <c r="B2616" s="36" t="s">
        <v>2811</v>
      </c>
      <c r="C2616" s="18">
        <v>1.8863836867790029E-2</v>
      </c>
      <c r="H2616" s="37"/>
      <c r="I2616" s="37"/>
      <c r="J2616" s="37"/>
      <c r="K2616" s="37"/>
      <c r="L2616" s="37"/>
      <c r="M2616" s="37"/>
      <c r="N2616" s="37"/>
      <c r="O2616" s="37"/>
      <c r="P2616" s="37"/>
      <c r="Q2616" s="37"/>
      <c r="R2616" s="37"/>
      <c r="S2616" s="37"/>
      <c r="T2616" s="37"/>
      <c r="U2616" s="37"/>
      <c r="V2616" s="37"/>
      <c r="W2616" s="37"/>
      <c r="X2616" s="37"/>
      <c r="Y2616" s="37"/>
      <c r="Z2616" s="37"/>
      <c r="AA2616" s="37"/>
      <c r="AB2616" s="37"/>
      <c r="AC2616" s="37"/>
      <c r="AD2616" s="37"/>
      <c r="AE2616" s="37"/>
      <c r="AF2616" s="37"/>
      <c r="AG2616" s="37"/>
      <c r="AH2616" s="37"/>
      <c r="AI2616" s="37"/>
      <c r="AJ2616" s="37"/>
      <c r="AK2616" s="37"/>
      <c r="AL2616" s="37"/>
      <c r="AM2616" s="37"/>
      <c r="AN2616" s="37"/>
      <c r="AO2616" s="37"/>
      <c r="AP2616" s="37"/>
      <c r="AQ2616" s="37"/>
      <c r="AR2616" s="37"/>
      <c r="AS2616" s="37"/>
      <c r="AT2616" s="37"/>
      <c r="AU2616" s="37"/>
      <c r="AV2616" s="37"/>
      <c r="AW2616" s="37"/>
      <c r="AX2616" s="37"/>
      <c r="AY2616" s="37"/>
      <c r="AZ2616" s="37"/>
      <c r="BA2616" s="37"/>
      <c r="BB2616" s="37"/>
      <c r="BC2616" s="37"/>
      <c r="BD2616" s="37"/>
      <c r="BE2616" s="37"/>
      <c r="BF2616" s="37"/>
      <c r="BG2616" s="37"/>
      <c r="BH2616" s="37"/>
      <c r="BI2616" s="37"/>
      <c r="BJ2616" s="37"/>
      <c r="BK2616" s="37"/>
      <c r="BL2616" s="37"/>
      <c r="BM2616" s="37"/>
      <c r="BN2616" s="37"/>
      <c r="BO2616" s="37"/>
      <c r="BP2616" s="37"/>
      <c r="BQ2616" s="37"/>
      <c r="BR2616" s="37"/>
      <c r="BS2616" s="37"/>
      <c r="BT2616" s="37"/>
      <c r="BU2616" s="37"/>
      <c r="BV2616" s="37"/>
      <c r="BW2616" s="37"/>
      <c r="BX2616" s="37"/>
      <c r="BY2616" s="37"/>
      <c r="BZ2616" s="37"/>
      <c r="CA2616" s="37"/>
      <c r="CB2616" s="37"/>
      <c r="CC2616" s="37"/>
      <c r="CD2616" s="37"/>
      <c r="CE2616" s="37"/>
      <c r="CF2616" s="37"/>
      <c r="CG2616" s="37"/>
      <c r="CH2616" s="37"/>
      <c r="CI2616" s="37"/>
      <c r="CJ2616" s="37"/>
      <c r="CK2616" s="37"/>
      <c r="CL2616" s="37"/>
      <c r="CM2616" s="37"/>
      <c r="CN2616" s="37"/>
      <c r="CO2616" s="37"/>
      <c r="CP2616" s="37"/>
      <c r="CQ2616" s="37"/>
      <c r="CR2616" s="37"/>
      <c r="CS2616" s="37"/>
      <c r="CT2616" s="37"/>
      <c r="CU2616" s="37"/>
      <c r="CV2616" s="37"/>
      <c r="CW2616" s="37"/>
      <c r="CX2616" s="37"/>
      <c r="CY2616" s="37"/>
      <c r="CZ2616" s="37"/>
      <c r="DA2616" s="37"/>
      <c r="DB2616" s="37"/>
      <c r="DC2616" s="37"/>
      <c r="DD2616" s="37"/>
      <c r="DE2616" s="37"/>
      <c r="DF2616" s="37"/>
      <c r="DG2616" s="37"/>
      <c r="DH2616" s="37"/>
      <c r="DI2616" s="37"/>
      <c r="DJ2616" s="37"/>
      <c r="DK2616" s="37"/>
      <c r="DL2616" s="37"/>
      <c r="DR2616" s="37"/>
      <c r="DS2616" s="37"/>
      <c r="DT2616" s="37"/>
      <c r="DU2616" s="37"/>
      <c r="DV2616" s="37"/>
      <c r="DW2616" s="37"/>
      <c r="DX2616" s="37"/>
      <c r="DY2616" s="37"/>
      <c r="DZ2616" s="37"/>
      <c r="EA2616" s="37"/>
      <c r="EB2616" s="37"/>
      <c r="EC2616" s="37"/>
      <c r="ED2616" s="37"/>
      <c r="EE2616" s="37"/>
      <c r="EF2616" s="37"/>
      <c r="EG2616" s="37"/>
      <c r="EH2616" s="37"/>
      <c r="EI2616" s="37"/>
      <c r="EJ2616" s="37"/>
      <c r="EK2616" s="37"/>
      <c r="EL2616" s="37"/>
      <c r="EM2616" s="37"/>
      <c r="EN2616" s="37"/>
      <c r="EO2616" s="37"/>
      <c r="EP2616" s="37"/>
      <c r="EQ2616" s="37"/>
      <c r="ER2616" s="37"/>
      <c r="ES2616" s="37"/>
      <c r="ET2616" s="37"/>
      <c r="EU2616" s="37"/>
      <c r="EV2616" s="37"/>
      <c r="EW2616" s="37"/>
      <c r="EX2616" s="37"/>
      <c r="EY2616" s="37"/>
      <c r="EZ2616" s="37"/>
      <c r="FA2616" s="37"/>
      <c r="FB2616" s="37"/>
      <c r="FC2616" s="37"/>
      <c r="FD2616" s="37"/>
    </row>
    <row r="2617" spans="2:160" x14ac:dyDescent="0.5">
      <c r="B2617" s="36" t="s">
        <v>2812</v>
      </c>
      <c r="C2617" s="18">
        <v>4.6976967475627074E-3</v>
      </c>
      <c r="H2617" s="37"/>
      <c r="I2617" s="37"/>
      <c r="J2617" s="37"/>
      <c r="K2617" s="37"/>
      <c r="L2617" s="37"/>
      <c r="M2617" s="37"/>
      <c r="N2617" s="37"/>
      <c r="O2617" s="37"/>
      <c r="P2617" s="37"/>
      <c r="Q2617" s="37"/>
      <c r="R2617" s="37"/>
      <c r="S2617" s="37"/>
      <c r="T2617" s="37"/>
      <c r="U2617" s="37"/>
      <c r="V2617" s="37"/>
      <c r="W2617" s="37"/>
      <c r="X2617" s="37"/>
      <c r="Y2617" s="37"/>
      <c r="Z2617" s="37"/>
      <c r="AA2617" s="37"/>
      <c r="AB2617" s="37"/>
      <c r="AC2617" s="37"/>
      <c r="AD2617" s="37"/>
      <c r="AE2617" s="37"/>
      <c r="AF2617" s="37"/>
      <c r="AG2617" s="37"/>
      <c r="AH2617" s="37"/>
      <c r="AI2617" s="37"/>
      <c r="AJ2617" s="37"/>
      <c r="AK2617" s="37"/>
      <c r="AL2617" s="37"/>
      <c r="AM2617" s="37"/>
      <c r="AN2617" s="37"/>
      <c r="AO2617" s="37"/>
      <c r="AP2617" s="37"/>
      <c r="AQ2617" s="37"/>
      <c r="AR2617" s="37"/>
      <c r="AS2617" s="37"/>
      <c r="AT2617" s="37"/>
      <c r="AU2617" s="37"/>
      <c r="AV2617" s="37"/>
      <c r="AW2617" s="37"/>
      <c r="AX2617" s="37"/>
      <c r="AY2617" s="37"/>
      <c r="AZ2617" s="37"/>
      <c r="BA2617" s="37"/>
      <c r="BB2617" s="37"/>
      <c r="BC2617" s="37"/>
      <c r="BD2617" s="37"/>
      <c r="BE2617" s="37"/>
      <c r="BF2617" s="37"/>
      <c r="BG2617" s="37"/>
      <c r="BH2617" s="37"/>
      <c r="BI2617" s="37"/>
      <c r="BJ2617" s="37"/>
      <c r="BK2617" s="37"/>
      <c r="BL2617" s="37"/>
      <c r="BM2617" s="37"/>
      <c r="BN2617" s="37"/>
      <c r="BO2617" s="37"/>
      <c r="BP2617" s="37"/>
      <c r="BQ2617" s="37"/>
      <c r="BR2617" s="37"/>
      <c r="BS2617" s="37"/>
      <c r="BT2617" s="37"/>
      <c r="BU2617" s="37"/>
      <c r="BV2617" s="37"/>
      <c r="BW2617" s="37"/>
      <c r="BX2617" s="37"/>
      <c r="BY2617" s="37"/>
      <c r="BZ2617" s="37"/>
      <c r="CA2617" s="37"/>
      <c r="CB2617" s="37"/>
      <c r="CC2617" s="37"/>
      <c r="CD2617" s="37"/>
      <c r="CE2617" s="37"/>
      <c r="CF2617" s="37"/>
      <c r="CG2617" s="37"/>
      <c r="CH2617" s="37"/>
      <c r="CI2617" s="37"/>
      <c r="CJ2617" s="37"/>
      <c r="CK2617" s="37"/>
      <c r="CL2617" s="37"/>
      <c r="CM2617" s="37"/>
      <c r="CN2617" s="37"/>
      <c r="CO2617" s="37"/>
      <c r="CP2617" s="37"/>
      <c r="CQ2617" s="37"/>
      <c r="CR2617" s="37"/>
      <c r="CS2617" s="37"/>
      <c r="CT2617" s="37"/>
      <c r="CU2617" s="37"/>
      <c r="CV2617" s="37"/>
      <c r="CW2617" s="37"/>
      <c r="CX2617" s="37"/>
      <c r="CY2617" s="37"/>
      <c r="CZ2617" s="37"/>
      <c r="DA2617" s="37"/>
      <c r="DB2617" s="37"/>
      <c r="DC2617" s="37"/>
      <c r="DD2617" s="37"/>
      <c r="DE2617" s="37"/>
      <c r="DF2617" s="37"/>
      <c r="DG2617" s="37"/>
      <c r="DH2617" s="37"/>
      <c r="DI2617" s="37"/>
      <c r="DJ2617" s="37"/>
      <c r="DK2617" s="37"/>
      <c r="DL2617" s="37"/>
      <c r="DR2617" s="37"/>
      <c r="DS2617" s="37"/>
      <c r="DT2617" s="37"/>
      <c r="DU2617" s="37"/>
      <c r="DV2617" s="37"/>
      <c r="DW2617" s="37"/>
      <c r="DX2617" s="37"/>
      <c r="DY2617" s="37"/>
      <c r="DZ2617" s="37"/>
      <c r="EA2617" s="37"/>
      <c r="EB2617" s="37"/>
      <c r="EC2617" s="37"/>
      <c r="ED2617" s="37"/>
      <c r="EE2617" s="37"/>
      <c r="EF2617" s="37"/>
      <c r="EG2617" s="37"/>
      <c r="EH2617" s="37"/>
      <c r="EI2617" s="37"/>
      <c r="EJ2617" s="37"/>
      <c r="EK2617" s="37"/>
      <c r="EL2617" s="37"/>
      <c r="EM2617" s="37"/>
      <c r="EN2617" s="37"/>
      <c r="EO2617" s="37"/>
      <c r="EP2617" s="37"/>
      <c r="EQ2617" s="37"/>
      <c r="ER2617" s="37"/>
      <c r="ES2617" s="37"/>
      <c r="ET2617" s="37"/>
      <c r="EU2617" s="37"/>
      <c r="EV2617" s="37"/>
      <c r="EW2617" s="37"/>
      <c r="EX2617" s="37"/>
      <c r="EY2617" s="37"/>
      <c r="EZ2617" s="37"/>
      <c r="FA2617" s="37"/>
      <c r="FB2617" s="37"/>
      <c r="FC2617" s="37"/>
      <c r="FD2617" s="37"/>
    </row>
    <row r="2618" spans="2:160" x14ac:dyDescent="0.5">
      <c r="B2618" s="36" t="s">
        <v>2813</v>
      </c>
      <c r="C2618" s="18">
        <v>8.1427112697569637E-3</v>
      </c>
      <c r="H2618" s="37"/>
      <c r="I2618" s="37"/>
      <c r="J2618" s="37"/>
      <c r="K2618" s="37"/>
      <c r="L2618" s="37"/>
      <c r="M2618" s="37"/>
      <c r="N2618" s="37"/>
      <c r="O2618" s="37"/>
      <c r="P2618" s="37"/>
      <c r="Q2618" s="37"/>
      <c r="R2618" s="37"/>
      <c r="S2618" s="37"/>
      <c r="T2618" s="37"/>
      <c r="U2618" s="37"/>
      <c r="V2618" s="37"/>
      <c r="W2618" s="37"/>
      <c r="X2618" s="37"/>
      <c r="Y2618" s="37"/>
      <c r="Z2618" s="37"/>
      <c r="AA2618" s="37"/>
      <c r="AB2618" s="37"/>
      <c r="AC2618" s="37"/>
      <c r="AD2618" s="37"/>
      <c r="AE2618" s="37"/>
      <c r="AF2618" s="37"/>
      <c r="AG2618" s="37"/>
      <c r="AH2618" s="37"/>
      <c r="AI2618" s="37"/>
      <c r="AJ2618" s="37"/>
      <c r="AK2618" s="37"/>
      <c r="AL2618" s="37"/>
      <c r="AM2618" s="37"/>
      <c r="AN2618" s="37"/>
      <c r="AO2618" s="37"/>
      <c r="AP2618" s="37"/>
      <c r="AQ2618" s="37"/>
      <c r="AR2618" s="37"/>
      <c r="AS2618" s="37"/>
      <c r="AT2618" s="37"/>
      <c r="AU2618" s="37"/>
      <c r="AV2618" s="37"/>
      <c r="AW2618" s="37"/>
      <c r="AX2618" s="37"/>
      <c r="AY2618" s="37"/>
      <c r="AZ2618" s="37"/>
      <c r="BA2618" s="37"/>
      <c r="BB2618" s="37"/>
      <c r="BC2618" s="37"/>
      <c r="BD2618" s="37"/>
      <c r="BE2618" s="37"/>
      <c r="BF2618" s="37"/>
      <c r="BG2618" s="37"/>
      <c r="BH2618" s="37"/>
      <c r="BI2618" s="37"/>
      <c r="BJ2618" s="37"/>
      <c r="BK2618" s="37"/>
      <c r="BL2618" s="37"/>
      <c r="BM2618" s="37"/>
      <c r="BN2618" s="37"/>
      <c r="BO2618" s="37"/>
      <c r="BP2618" s="37"/>
      <c r="BQ2618" s="37"/>
      <c r="BR2618" s="37"/>
      <c r="BS2618" s="37"/>
      <c r="BT2618" s="37"/>
      <c r="BU2618" s="37"/>
      <c r="BV2618" s="37"/>
      <c r="BW2618" s="37"/>
      <c r="BX2618" s="37"/>
      <c r="BY2618" s="37"/>
      <c r="BZ2618" s="37"/>
      <c r="CA2618" s="37"/>
      <c r="CB2618" s="37"/>
      <c r="CC2618" s="37"/>
      <c r="CD2618" s="37"/>
      <c r="CE2618" s="37"/>
      <c r="CF2618" s="37"/>
      <c r="CG2618" s="37"/>
      <c r="CH2618" s="37"/>
      <c r="CI2618" s="37"/>
      <c r="CJ2618" s="37"/>
      <c r="CK2618" s="37"/>
      <c r="CL2618" s="37"/>
      <c r="CM2618" s="37"/>
      <c r="CN2618" s="37"/>
      <c r="CO2618" s="37"/>
      <c r="CP2618" s="37"/>
      <c r="CQ2618" s="37"/>
      <c r="CR2618" s="37"/>
      <c r="CS2618" s="37"/>
      <c r="CT2618" s="37"/>
      <c r="CU2618" s="37"/>
      <c r="CV2618" s="37"/>
      <c r="CW2618" s="37"/>
      <c r="CX2618" s="37"/>
      <c r="CY2618" s="37"/>
      <c r="CZ2618" s="37"/>
      <c r="DA2618" s="37"/>
      <c r="DB2618" s="37"/>
      <c r="DC2618" s="37"/>
      <c r="DD2618" s="37"/>
      <c r="DE2618" s="37"/>
      <c r="DF2618" s="37"/>
      <c r="DG2618" s="37"/>
      <c r="DH2618" s="37"/>
      <c r="DI2618" s="37"/>
      <c r="DJ2618" s="37"/>
      <c r="DK2618" s="37"/>
      <c r="DL2618" s="37"/>
      <c r="DR2618" s="37"/>
      <c r="DS2618" s="37"/>
      <c r="DT2618" s="37"/>
      <c r="DU2618" s="37"/>
      <c r="DV2618" s="37"/>
      <c r="DW2618" s="37"/>
      <c r="DX2618" s="37"/>
      <c r="DY2618" s="37"/>
      <c r="DZ2618" s="37"/>
      <c r="EA2618" s="37"/>
      <c r="EB2618" s="37"/>
      <c r="EC2618" s="37"/>
      <c r="ED2618" s="37"/>
      <c r="EE2618" s="37"/>
      <c r="EF2618" s="37"/>
      <c r="EG2618" s="37"/>
      <c r="EH2618" s="37"/>
      <c r="EI2618" s="37"/>
      <c r="EJ2618" s="37"/>
      <c r="EK2618" s="37"/>
      <c r="EL2618" s="37"/>
      <c r="EM2618" s="37"/>
      <c r="EN2618" s="37"/>
      <c r="EO2618" s="37"/>
      <c r="EP2618" s="37"/>
      <c r="EQ2618" s="37"/>
      <c r="ER2618" s="37"/>
      <c r="ES2618" s="37"/>
      <c r="ET2618" s="37"/>
      <c r="EU2618" s="37"/>
      <c r="EV2618" s="37"/>
      <c r="EW2618" s="37"/>
      <c r="EX2618" s="37"/>
      <c r="EY2618" s="37"/>
      <c r="EZ2618" s="37"/>
      <c r="FA2618" s="37"/>
      <c r="FB2618" s="37"/>
      <c r="FC2618" s="37"/>
      <c r="FD2618" s="37"/>
    </row>
    <row r="2619" spans="2:160" x14ac:dyDescent="0.5">
      <c r="B2619" s="36" t="s">
        <v>2814</v>
      </c>
      <c r="C2619" s="18">
        <v>7.406028706476997E-3</v>
      </c>
      <c r="H2619" s="37"/>
      <c r="I2619" s="37"/>
      <c r="J2619" s="37"/>
      <c r="K2619" s="37"/>
      <c r="L2619" s="37"/>
      <c r="M2619" s="37"/>
      <c r="N2619" s="37"/>
      <c r="O2619" s="37"/>
      <c r="P2619" s="37"/>
      <c r="Q2619" s="37"/>
      <c r="R2619" s="37"/>
      <c r="S2619" s="37"/>
      <c r="T2619" s="37"/>
      <c r="U2619" s="37"/>
      <c r="V2619" s="37"/>
      <c r="W2619" s="37"/>
      <c r="X2619" s="37"/>
      <c r="Y2619" s="37"/>
      <c r="Z2619" s="37"/>
      <c r="AA2619" s="37"/>
      <c r="AB2619" s="37"/>
      <c r="AC2619" s="37"/>
      <c r="AD2619" s="37"/>
      <c r="AE2619" s="37"/>
      <c r="AF2619" s="37"/>
      <c r="AG2619" s="37"/>
      <c r="AH2619" s="37"/>
      <c r="AI2619" s="37"/>
      <c r="AJ2619" s="37"/>
      <c r="AK2619" s="37"/>
      <c r="AL2619" s="37"/>
      <c r="AM2619" s="37"/>
      <c r="AN2619" s="37"/>
      <c r="AO2619" s="37"/>
      <c r="AP2619" s="37"/>
      <c r="AQ2619" s="37"/>
      <c r="AR2619" s="37"/>
      <c r="AS2619" s="37"/>
      <c r="AT2619" s="37"/>
      <c r="AU2619" s="37"/>
      <c r="AV2619" s="37"/>
      <c r="AW2619" s="37"/>
      <c r="AX2619" s="37"/>
      <c r="AY2619" s="37"/>
      <c r="AZ2619" s="37"/>
      <c r="BA2619" s="37"/>
      <c r="BB2619" s="37"/>
      <c r="BC2619" s="37"/>
      <c r="BD2619" s="37"/>
      <c r="BE2619" s="37"/>
      <c r="BF2619" s="37"/>
      <c r="BG2619" s="37"/>
      <c r="BH2619" s="37"/>
      <c r="BI2619" s="37"/>
      <c r="BJ2619" s="37"/>
      <c r="BK2619" s="37"/>
      <c r="BL2619" s="37"/>
      <c r="BM2619" s="37"/>
      <c r="BN2619" s="37"/>
      <c r="BO2619" s="37"/>
      <c r="BP2619" s="37"/>
      <c r="BQ2619" s="37"/>
      <c r="BR2619" s="37"/>
      <c r="BS2619" s="37"/>
      <c r="BT2619" s="37"/>
      <c r="BU2619" s="37"/>
      <c r="BV2619" s="37"/>
      <c r="BW2619" s="37"/>
      <c r="BX2619" s="37"/>
      <c r="BY2619" s="37"/>
      <c r="BZ2619" s="37"/>
      <c r="CA2619" s="37"/>
      <c r="CB2619" s="37"/>
      <c r="CC2619" s="37"/>
      <c r="CD2619" s="37"/>
      <c r="CE2619" s="37"/>
      <c r="CF2619" s="37"/>
      <c r="CG2619" s="37"/>
      <c r="CH2619" s="37"/>
      <c r="CI2619" s="37"/>
      <c r="CJ2619" s="37"/>
      <c r="CK2619" s="37"/>
      <c r="CL2619" s="37"/>
      <c r="CM2619" s="37"/>
      <c r="CN2619" s="37"/>
      <c r="CO2619" s="37"/>
      <c r="CP2619" s="37"/>
      <c r="CQ2619" s="37"/>
      <c r="CR2619" s="37"/>
      <c r="CS2619" s="37"/>
      <c r="CT2619" s="37"/>
      <c r="CU2619" s="37"/>
      <c r="CV2619" s="37"/>
      <c r="CW2619" s="37"/>
      <c r="CX2619" s="37"/>
      <c r="CY2619" s="37"/>
      <c r="CZ2619" s="37"/>
      <c r="DA2619" s="37"/>
      <c r="DB2619" s="37"/>
      <c r="DC2619" s="37"/>
      <c r="DD2619" s="37"/>
      <c r="DE2619" s="37"/>
      <c r="DF2619" s="37"/>
      <c r="DG2619" s="37"/>
      <c r="DH2619" s="37"/>
      <c r="DI2619" s="37"/>
      <c r="DJ2619" s="37"/>
      <c r="DK2619" s="37"/>
      <c r="DL2619" s="37"/>
      <c r="DR2619" s="37"/>
      <c r="DS2619" s="37"/>
      <c r="DT2619" s="37"/>
      <c r="DU2619" s="37"/>
      <c r="DV2619" s="37"/>
      <c r="DW2619" s="37"/>
      <c r="DX2619" s="37"/>
      <c r="DY2619" s="37"/>
      <c r="DZ2619" s="37"/>
      <c r="EA2619" s="37"/>
      <c r="EB2619" s="37"/>
      <c r="EC2619" s="37"/>
      <c r="ED2619" s="37"/>
      <c r="EE2619" s="37"/>
      <c r="EF2619" s="37"/>
      <c r="EG2619" s="37"/>
      <c r="EH2619" s="37"/>
      <c r="EI2619" s="37"/>
      <c r="EJ2619" s="37"/>
      <c r="EK2619" s="37"/>
      <c r="EL2619" s="37"/>
      <c r="EM2619" s="37"/>
      <c r="EN2619" s="37"/>
      <c r="EO2619" s="37"/>
      <c r="EP2619" s="37"/>
      <c r="EQ2619" s="37"/>
      <c r="ER2619" s="37"/>
      <c r="ES2619" s="37"/>
      <c r="ET2619" s="37"/>
      <c r="EU2619" s="37"/>
      <c r="EV2619" s="37"/>
      <c r="EW2619" s="37"/>
      <c r="EX2619" s="37"/>
      <c r="EY2619" s="37"/>
      <c r="EZ2619" s="37"/>
      <c r="FA2619" s="37"/>
      <c r="FB2619" s="37"/>
      <c r="FC2619" s="37"/>
      <c r="FD2619" s="37"/>
    </row>
    <row r="2620" spans="2:160" x14ac:dyDescent="0.5">
      <c r="B2620" s="36" t="s">
        <v>2815</v>
      </c>
      <c r="C2620" s="18">
        <v>-6.5588491829903228E-3</v>
      </c>
      <c r="H2620" s="37"/>
      <c r="I2620" s="37"/>
      <c r="J2620" s="37"/>
      <c r="K2620" s="37"/>
      <c r="L2620" s="37"/>
      <c r="M2620" s="37"/>
      <c r="N2620" s="37"/>
      <c r="O2620" s="37"/>
      <c r="P2620" s="37"/>
      <c r="Q2620" s="37"/>
      <c r="R2620" s="37"/>
      <c r="S2620" s="37"/>
      <c r="T2620" s="37"/>
      <c r="U2620" s="37"/>
      <c r="V2620" s="37"/>
      <c r="W2620" s="37"/>
      <c r="X2620" s="37"/>
      <c r="Y2620" s="37"/>
      <c r="Z2620" s="37"/>
      <c r="AA2620" s="37"/>
      <c r="AB2620" s="37"/>
      <c r="AC2620" s="37"/>
      <c r="AD2620" s="37"/>
      <c r="AE2620" s="37"/>
      <c r="AF2620" s="37"/>
      <c r="AG2620" s="37"/>
      <c r="AH2620" s="37"/>
      <c r="AI2620" s="37"/>
      <c r="AJ2620" s="37"/>
      <c r="AK2620" s="37"/>
      <c r="AL2620" s="37"/>
      <c r="AM2620" s="37"/>
      <c r="AN2620" s="37"/>
      <c r="AO2620" s="37"/>
      <c r="AP2620" s="37"/>
      <c r="AQ2620" s="37"/>
      <c r="AR2620" s="37"/>
      <c r="AS2620" s="37"/>
      <c r="AT2620" s="37"/>
      <c r="AU2620" s="37"/>
      <c r="AV2620" s="37"/>
      <c r="AW2620" s="37"/>
      <c r="AX2620" s="37"/>
      <c r="AY2620" s="37"/>
      <c r="AZ2620" s="37"/>
      <c r="BA2620" s="37"/>
      <c r="BB2620" s="37"/>
      <c r="BC2620" s="37"/>
      <c r="BD2620" s="37"/>
      <c r="BE2620" s="37"/>
      <c r="BF2620" s="37"/>
      <c r="BG2620" s="37"/>
      <c r="BH2620" s="37"/>
      <c r="BI2620" s="37"/>
      <c r="BJ2620" s="37"/>
      <c r="BK2620" s="37"/>
      <c r="BL2620" s="37"/>
      <c r="BM2620" s="37"/>
      <c r="BN2620" s="37"/>
      <c r="BO2620" s="37"/>
      <c r="BP2620" s="37"/>
      <c r="BQ2620" s="37"/>
      <c r="BR2620" s="37"/>
      <c r="BS2620" s="37"/>
      <c r="BT2620" s="37"/>
      <c r="BU2620" s="37"/>
      <c r="BV2620" s="37"/>
      <c r="BW2620" s="37"/>
      <c r="BX2620" s="37"/>
      <c r="BY2620" s="37"/>
      <c r="BZ2620" s="37"/>
      <c r="CA2620" s="37"/>
      <c r="CB2620" s="37"/>
      <c r="CC2620" s="37"/>
      <c r="CD2620" s="37"/>
      <c r="CE2620" s="37"/>
      <c r="CF2620" s="37"/>
      <c r="CG2620" s="37"/>
      <c r="CH2620" s="37"/>
      <c r="CI2620" s="37"/>
      <c r="CJ2620" s="37"/>
      <c r="CK2620" s="37"/>
      <c r="CL2620" s="37"/>
      <c r="CM2620" s="37"/>
      <c r="CN2620" s="37"/>
      <c r="CO2620" s="37"/>
      <c r="CP2620" s="37"/>
      <c r="CQ2620" s="37"/>
      <c r="CR2620" s="37"/>
      <c r="CS2620" s="37"/>
      <c r="CT2620" s="37"/>
      <c r="CU2620" s="37"/>
      <c r="CV2620" s="37"/>
      <c r="CW2620" s="37"/>
      <c r="CX2620" s="37"/>
      <c r="CY2620" s="37"/>
      <c r="CZ2620" s="37"/>
      <c r="DA2620" s="37"/>
      <c r="DB2620" s="37"/>
      <c r="DC2620" s="37"/>
      <c r="DD2620" s="37"/>
      <c r="DE2620" s="37"/>
      <c r="DF2620" s="37"/>
      <c r="DG2620" s="37"/>
      <c r="DH2620" s="37"/>
      <c r="DI2620" s="37"/>
      <c r="DJ2620" s="37"/>
      <c r="DK2620" s="37"/>
      <c r="DL2620" s="37"/>
      <c r="DR2620" s="37"/>
      <c r="DS2620" s="37"/>
      <c r="DT2620" s="37"/>
      <c r="DU2620" s="37"/>
      <c r="DV2620" s="37"/>
      <c r="DW2620" s="37"/>
      <c r="DX2620" s="37"/>
      <c r="DY2620" s="37"/>
      <c r="DZ2620" s="37"/>
      <c r="EA2620" s="37"/>
      <c r="EB2620" s="37"/>
      <c r="EC2620" s="37"/>
      <c r="ED2620" s="37"/>
      <c r="EE2620" s="37"/>
      <c r="EF2620" s="37"/>
      <c r="EG2620" s="37"/>
      <c r="EH2620" s="37"/>
      <c r="EI2620" s="37"/>
      <c r="EJ2620" s="37"/>
      <c r="EK2620" s="37"/>
      <c r="EL2620" s="37"/>
      <c r="EM2620" s="37"/>
      <c r="EN2620" s="37"/>
      <c r="EO2620" s="37"/>
      <c r="EP2620" s="37"/>
      <c r="EQ2620" s="37"/>
      <c r="ER2620" s="37"/>
      <c r="ES2620" s="37"/>
      <c r="ET2620" s="37"/>
      <c r="EU2620" s="37"/>
      <c r="EV2620" s="37"/>
      <c r="EW2620" s="37"/>
      <c r="EX2620" s="37"/>
      <c r="EY2620" s="37"/>
      <c r="EZ2620" s="37"/>
      <c r="FA2620" s="37"/>
      <c r="FB2620" s="37"/>
      <c r="FC2620" s="37"/>
      <c r="FD2620" s="37"/>
    </row>
    <row r="2621" spans="2:160" x14ac:dyDescent="0.5">
      <c r="B2621" s="36" t="s">
        <v>2816</v>
      </c>
      <c r="C2621" s="18">
        <v>1.362815591717581E-2</v>
      </c>
      <c r="H2621" s="37"/>
      <c r="I2621" s="37"/>
      <c r="J2621" s="37"/>
      <c r="K2621" s="37"/>
      <c r="L2621" s="37"/>
      <c r="M2621" s="37"/>
      <c r="N2621" s="37"/>
      <c r="O2621" s="37"/>
      <c r="P2621" s="37"/>
      <c r="Q2621" s="37"/>
      <c r="R2621" s="37"/>
      <c r="S2621" s="37"/>
      <c r="T2621" s="37"/>
      <c r="U2621" s="37"/>
      <c r="V2621" s="37"/>
      <c r="W2621" s="37"/>
      <c r="X2621" s="37"/>
      <c r="Y2621" s="37"/>
      <c r="Z2621" s="37"/>
      <c r="AA2621" s="37"/>
      <c r="AB2621" s="37"/>
      <c r="AC2621" s="37"/>
      <c r="AD2621" s="37"/>
      <c r="AE2621" s="37"/>
      <c r="AF2621" s="37"/>
      <c r="AG2621" s="37"/>
      <c r="AH2621" s="37"/>
      <c r="AI2621" s="37"/>
      <c r="AJ2621" s="37"/>
      <c r="AK2621" s="37"/>
      <c r="AL2621" s="37"/>
      <c r="AM2621" s="37"/>
      <c r="AN2621" s="37"/>
      <c r="AO2621" s="37"/>
      <c r="AP2621" s="37"/>
      <c r="AQ2621" s="37"/>
      <c r="AR2621" s="37"/>
      <c r="AS2621" s="37"/>
      <c r="AT2621" s="37"/>
      <c r="AU2621" s="37"/>
      <c r="AV2621" s="37"/>
      <c r="AW2621" s="37"/>
      <c r="AX2621" s="37"/>
      <c r="AY2621" s="37"/>
      <c r="AZ2621" s="37"/>
      <c r="BA2621" s="37"/>
      <c r="BB2621" s="37"/>
      <c r="BC2621" s="37"/>
      <c r="BD2621" s="37"/>
      <c r="BE2621" s="37"/>
      <c r="BF2621" s="37"/>
      <c r="BG2621" s="37"/>
      <c r="BH2621" s="37"/>
      <c r="BI2621" s="37"/>
      <c r="BJ2621" s="37"/>
      <c r="BK2621" s="37"/>
      <c r="BL2621" s="37"/>
      <c r="BM2621" s="37"/>
      <c r="BN2621" s="37"/>
      <c r="BO2621" s="37"/>
      <c r="BP2621" s="37"/>
      <c r="BQ2621" s="37"/>
      <c r="BR2621" s="37"/>
      <c r="BS2621" s="37"/>
      <c r="BT2621" s="37"/>
      <c r="BU2621" s="37"/>
      <c r="BV2621" s="37"/>
      <c r="BW2621" s="37"/>
      <c r="BX2621" s="37"/>
      <c r="BY2621" s="37"/>
      <c r="BZ2621" s="37"/>
      <c r="CA2621" s="37"/>
      <c r="CB2621" s="37"/>
      <c r="CC2621" s="37"/>
      <c r="CD2621" s="37"/>
      <c r="CE2621" s="37"/>
      <c r="CF2621" s="37"/>
      <c r="CG2621" s="37"/>
      <c r="CH2621" s="37"/>
      <c r="CI2621" s="37"/>
      <c r="CJ2621" s="37"/>
      <c r="CK2621" s="37"/>
      <c r="CL2621" s="37"/>
      <c r="CM2621" s="37"/>
      <c r="CN2621" s="37"/>
      <c r="CO2621" s="37"/>
      <c r="CP2621" s="37"/>
      <c r="CQ2621" s="37"/>
      <c r="CR2621" s="37"/>
      <c r="CS2621" s="37"/>
      <c r="CT2621" s="37"/>
      <c r="CU2621" s="37"/>
      <c r="CV2621" s="37"/>
      <c r="CW2621" s="37"/>
      <c r="CX2621" s="37"/>
      <c r="CY2621" s="37"/>
      <c r="CZ2621" s="37"/>
      <c r="DA2621" s="37"/>
      <c r="DB2621" s="37"/>
      <c r="DC2621" s="37"/>
      <c r="DD2621" s="37"/>
      <c r="DE2621" s="37"/>
      <c r="DF2621" s="37"/>
      <c r="DG2621" s="37"/>
      <c r="DH2621" s="37"/>
      <c r="DI2621" s="37"/>
      <c r="DJ2621" s="37"/>
      <c r="DK2621" s="37"/>
      <c r="DL2621" s="37"/>
      <c r="DR2621" s="37"/>
      <c r="DS2621" s="37"/>
      <c r="DT2621" s="37"/>
      <c r="DU2621" s="37"/>
      <c r="DV2621" s="37"/>
      <c r="DW2621" s="37"/>
      <c r="DX2621" s="37"/>
      <c r="DY2621" s="37"/>
      <c r="DZ2621" s="37"/>
      <c r="EA2621" s="37"/>
      <c r="EB2621" s="37"/>
      <c r="EC2621" s="37"/>
      <c r="ED2621" s="37"/>
      <c r="EE2621" s="37"/>
      <c r="EF2621" s="37"/>
      <c r="EG2621" s="37"/>
      <c r="EH2621" s="37"/>
      <c r="EI2621" s="37"/>
      <c r="EJ2621" s="37"/>
      <c r="EK2621" s="37"/>
      <c r="EL2621" s="37"/>
      <c r="EM2621" s="37"/>
      <c r="EN2621" s="37"/>
      <c r="EO2621" s="37"/>
      <c r="EP2621" s="37"/>
      <c r="EQ2621" s="37"/>
      <c r="ER2621" s="37"/>
      <c r="ES2621" s="37"/>
      <c r="ET2621" s="37"/>
      <c r="EU2621" s="37"/>
      <c r="EV2621" s="37"/>
      <c r="EW2621" s="37"/>
      <c r="EX2621" s="37"/>
      <c r="EY2621" s="37"/>
      <c r="EZ2621" s="37"/>
      <c r="FA2621" s="37"/>
      <c r="FB2621" s="37"/>
      <c r="FC2621" s="37"/>
      <c r="FD2621" s="37"/>
    </row>
    <row r="2622" spans="2:160" x14ac:dyDescent="0.5">
      <c r="B2622" s="36" t="s">
        <v>2817</v>
      </c>
      <c r="C2622" s="18">
        <v>8.661758336940828E-4</v>
      </c>
      <c r="H2622" s="37"/>
      <c r="I2622" s="37"/>
      <c r="J2622" s="37"/>
      <c r="K2622" s="37"/>
      <c r="L2622" s="37"/>
      <c r="M2622" s="37"/>
      <c r="N2622" s="37"/>
      <c r="O2622" s="37"/>
      <c r="P2622" s="37"/>
      <c r="Q2622" s="37"/>
      <c r="R2622" s="37"/>
      <c r="S2622" s="37"/>
      <c r="T2622" s="37"/>
      <c r="U2622" s="37"/>
      <c r="V2622" s="37"/>
      <c r="W2622" s="37"/>
      <c r="X2622" s="37"/>
      <c r="Y2622" s="37"/>
      <c r="Z2622" s="37"/>
      <c r="AA2622" s="37"/>
      <c r="AB2622" s="37"/>
      <c r="AC2622" s="37"/>
      <c r="AD2622" s="37"/>
      <c r="AE2622" s="37"/>
      <c r="AF2622" s="37"/>
      <c r="AG2622" s="37"/>
      <c r="AH2622" s="37"/>
      <c r="AI2622" s="37"/>
      <c r="AJ2622" s="37"/>
      <c r="AK2622" s="37"/>
      <c r="AL2622" s="37"/>
      <c r="AM2622" s="37"/>
      <c r="AN2622" s="37"/>
      <c r="AO2622" s="37"/>
      <c r="AP2622" s="37"/>
      <c r="AQ2622" s="37"/>
      <c r="AR2622" s="37"/>
      <c r="AS2622" s="37"/>
      <c r="AT2622" s="37"/>
      <c r="AU2622" s="37"/>
      <c r="AV2622" s="37"/>
      <c r="AW2622" s="37"/>
      <c r="AX2622" s="37"/>
      <c r="AY2622" s="37"/>
      <c r="AZ2622" s="37"/>
      <c r="BA2622" s="37"/>
      <c r="BB2622" s="37"/>
      <c r="BC2622" s="37"/>
      <c r="BD2622" s="37"/>
      <c r="BE2622" s="37"/>
      <c r="BF2622" s="37"/>
      <c r="BG2622" s="37"/>
      <c r="BH2622" s="37"/>
      <c r="BI2622" s="37"/>
      <c r="BJ2622" s="37"/>
      <c r="BK2622" s="37"/>
      <c r="BL2622" s="37"/>
      <c r="BM2622" s="37"/>
      <c r="BN2622" s="37"/>
      <c r="BO2622" s="37"/>
      <c r="BP2622" s="37"/>
      <c r="BQ2622" s="37"/>
      <c r="BR2622" s="37"/>
      <c r="BS2622" s="37"/>
      <c r="BT2622" s="37"/>
      <c r="BU2622" s="37"/>
      <c r="BV2622" s="37"/>
      <c r="BW2622" s="37"/>
      <c r="BX2622" s="37"/>
      <c r="BY2622" s="37"/>
      <c r="BZ2622" s="37"/>
      <c r="CA2622" s="37"/>
      <c r="CB2622" s="37"/>
      <c r="CC2622" s="37"/>
      <c r="CD2622" s="37"/>
      <c r="CE2622" s="37"/>
      <c r="CF2622" s="37"/>
      <c r="CG2622" s="37"/>
      <c r="CH2622" s="37"/>
      <c r="CI2622" s="37"/>
      <c r="CJ2622" s="37"/>
      <c r="CK2622" s="37"/>
      <c r="CL2622" s="37"/>
      <c r="CM2622" s="37"/>
      <c r="CN2622" s="37"/>
      <c r="CO2622" s="37"/>
      <c r="CP2622" s="37"/>
      <c r="CQ2622" s="37"/>
      <c r="CR2622" s="37"/>
      <c r="CS2622" s="37"/>
      <c r="CT2622" s="37"/>
      <c r="CU2622" s="37"/>
      <c r="CV2622" s="37"/>
      <c r="CW2622" s="37"/>
      <c r="CX2622" s="37"/>
      <c r="CY2622" s="37"/>
      <c r="CZ2622" s="37"/>
      <c r="DA2622" s="37"/>
      <c r="DB2622" s="37"/>
      <c r="DC2622" s="37"/>
      <c r="DD2622" s="37"/>
      <c r="DE2622" s="37"/>
      <c r="DF2622" s="37"/>
      <c r="DG2622" s="37"/>
      <c r="DH2622" s="37"/>
      <c r="DI2622" s="37"/>
      <c r="DJ2622" s="37"/>
      <c r="DK2622" s="37"/>
      <c r="DL2622" s="37"/>
      <c r="DR2622" s="37"/>
      <c r="DS2622" s="37"/>
      <c r="DT2622" s="37"/>
      <c r="DU2622" s="37"/>
      <c r="DV2622" s="37"/>
      <c r="DW2622" s="37"/>
      <c r="DX2622" s="37"/>
      <c r="DY2622" s="37"/>
      <c r="DZ2622" s="37"/>
      <c r="EA2622" s="37"/>
      <c r="EB2622" s="37"/>
      <c r="EC2622" s="37"/>
      <c r="ED2622" s="37"/>
      <c r="EE2622" s="37"/>
      <c r="EF2622" s="37"/>
      <c r="EG2622" s="37"/>
      <c r="EH2622" s="37"/>
      <c r="EI2622" s="37"/>
      <c r="EJ2622" s="37"/>
      <c r="EK2622" s="37"/>
      <c r="EL2622" s="37"/>
      <c r="EM2622" s="37"/>
      <c r="EN2622" s="37"/>
      <c r="EO2622" s="37"/>
      <c r="EP2622" s="37"/>
      <c r="EQ2622" s="37"/>
      <c r="ER2622" s="37"/>
      <c r="ES2622" s="37"/>
      <c r="ET2622" s="37"/>
      <c r="EU2622" s="37"/>
      <c r="EV2622" s="37"/>
      <c r="EW2622" s="37"/>
      <c r="EX2622" s="37"/>
      <c r="EY2622" s="37"/>
      <c r="EZ2622" s="37"/>
      <c r="FA2622" s="37"/>
      <c r="FB2622" s="37"/>
      <c r="FC2622" s="37"/>
      <c r="FD2622" s="37"/>
    </row>
    <row r="2623" spans="2:160" x14ac:dyDescent="0.5">
      <c r="B2623" s="36" t="s">
        <v>2818</v>
      </c>
      <c r="C2623" s="18">
        <v>5.3950585441655541E-3</v>
      </c>
      <c r="H2623" s="37"/>
      <c r="I2623" s="37"/>
      <c r="J2623" s="37"/>
      <c r="K2623" s="37"/>
      <c r="L2623" s="37"/>
      <c r="M2623" s="37"/>
      <c r="N2623" s="37"/>
      <c r="O2623" s="37"/>
      <c r="P2623" s="37"/>
      <c r="Q2623" s="37"/>
      <c r="R2623" s="37"/>
      <c r="S2623" s="37"/>
      <c r="T2623" s="37"/>
      <c r="U2623" s="37"/>
      <c r="V2623" s="37"/>
      <c r="W2623" s="37"/>
      <c r="X2623" s="37"/>
      <c r="Y2623" s="37"/>
      <c r="Z2623" s="37"/>
      <c r="AA2623" s="37"/>
      <c r="AB2623" s="37"/>
      <c r="AC2623" s="37"/>
      <c r="AD2623" s="37"/>
      <c r="AE2623" s="37"/>
      <c r="AF2623" s="37"/>
      <c r="AG2623" s="37"/>
      <c r="AH2623" s="37"/>
      <c r="AI2623" s="37"/>
      <c r="AJ2623" s="37"/>
      <c r="AK2623" s="37"/>
      <c r="AL2623" s="37"/>
      <c r="AM2623" s="37"/>
      <c r="AN2623" s="37"/>
      <c r="AO2623" s="37"/>
      <c r="AP2623" s="37"/>
      <c r="AQ2623" s="37"/>
      <c r="AR2623" s="37"/>
      <c r="AS2623" s="37"/>
      <c r="AT2623" s="37"/>
      <c r="AU2623" s="37"/>
      <c r="AV2623" s="37"/>
      <c r="AW2623" s="37"/>
      <c r="AX2623" s="37"/>
      <c r="AY2623" s="37"/>
      <c r="AZ2623" s="37"/>
      <c r="BA2623" s="37"/>
      <c r="BB2623" s="37"/>
      <c r="BC2623" s="37"/>
      <c r="BD2623" s="37"/>
      <c r="BE2623" s="37"/>
      <c r="BF2623" s="37"/>
      <c r="BG2623" s="37"/>
      <c r="BH2623" s="37"/>
      <c r="BI2623" s="37"/>
      <c r="BJ2623" s="37"/>
      <c r="BK2623" s="37"/>
      <c r="BL2623" s="37"/>
      <c r="BM2623" s="37"/>
      <c r="BN2623" s="37"/>
      <c r="BO2623" s="37"/>
      <c r="BP2623" s="37"/>
      <c r="BQ2623" s="37"/>
      <c r="BR2623" s="37"/>
      <c r="BS2623" s="37"/>
      <c r="BT2623" s="37"/>
      <c r="BU2623" s="37"/>
      <c r="BV2623" s="37"/>
      <c r="BW2623" s="37"/>
      <c r="BX2623" s="37"/>
      <c r="BY2623" s="37"/>
      <c r="BZ2623" s="37"/>
      <c r="CA2623" s="37"/>
      <c r="CB2623" s="37"/>
      <c r="CC2623" s="37"/>
      <c r="CD2623" s="37"/>
      <c r="CE2623" s="37"/>
      <c r="CF2623" s="37"/>
      <c r="CG2623" s="37"/>
      <c r="CH2623" s="37"/>
      <c r="CI2623" s="37"/>
      <c r="CJ2623" s="37"/>
      <c r="CK2623" s="37"/>
      <c r="CL2623" s="37"/>
      <c r="CM2623" s="37"/>
      <c r="CN2623" s="37"/>
      <c r="CO2623" s="37"/>
      <c r="CP2623" s="37"/>
      <c r="CQ2623" s="37"/>
      <c r="CR2623" s="37"/>
      <c r="CS2623" s="37"/>
      <c r="CT2623" s="37"/>
      <c r="CU2623" s="37"/>
      <c r="CV2623" s="37"/>
      <c r="CW2623" s="37"/>
      <c r="CX2623" s="37"/>
      <c r="CY2623" s="37"/>
      <c r="CZ2623" s="37"/>
      <c r="DA2623" s="37"/>
      <c r="DB2623" s="37"/>
      <c r="DC2623" s="37"/>
      <c r="DD2623" s="37"/>
      <c r="DE2623" s="37"/>
      <c r="DF2623" s="37"/>
      <c r="DG2623" s="37"/>
      <c r="DH2623" s="37"/>
      <c r="DI2623" s="37"/>
      <c r="DJ2623" s="37"/>
      <c r="DK2623" s="37"/>
      <c r="DL2623" s="37"/>
      <c r="DR2623" s="37"/>
      <c r="DS2623" s="37"/>
      <c r="DT2623" s="37"/>
      <c r="DU2623" s="37"/>
      <c r="DV2623" s="37"/>
      <c r="DW2623" s="37"/>
      <c r="DX2623" s="37"/>
      <c r="DY2623" s="37"/>
      <c r="DZ2623" s="37"/>
      <c r="EA2623" s="37"/>
      <c r="EB2623" s="37"/>
      <c r="EC2623" s="37"/>
      <c r="ED2623" s="37"/>
      <c r="EE2623" s="37"/>
      <c r="EF2623" s="37"/>
      <c r="EG2623" s="37"/>
      <c r="EH2623" s="37"/>
      <c r="EI2623" s="37"/>
      <c r="EJ2623" s="37"/>
      <c r="EK2623" s="37"/>
      <c r="EL2623" s="37"/>
      <c r="EM2623" s="37"/>
      <c r="EN2623" s="37"/>
      <c r="EO2623" s="37"/>
      <c r="EP2623" s="37"/>
      <c r="EQ2623" s="37"/>
      <c r="ER2623" s="37"/>
      <c r="ES2623" s="37"/>
      <c r="ET2623" s="37"/>
      <c r="EU2623" s="37"/>
      <c r="EV2623" s="37"/>
      <c r="EW2623" s="37"/>
      <c r="EX2623" s="37"/>
      <c r="EY2623" s="37"/>
      <c r="EZ2623" s="37"/>
      <c r="FA2623" s="37"/>
      <c r="FB2623" s="37"/>
      <c r="FC2623" s="37"/>
      <c r="FD2623" s="37"/>
    </row>
    <row r="2624" spans="2:160" x14ac:dyDescent="0.5">
      <c r="B2624" s="36" t="s">
        <v>2819</v>
      </c>
      <c r="C2624" s="18">
        <v>4.3632755520879307E-3</v>
      </c>
      <c r="H2624" s="37"/>
      <c r="I2624" s="37"/>
      <c r="J2624" s="37"/>
      <c r="K2624" s="37"/>
      <c r="L2624" s="37"/>
      <c r="M2624" s="37"/>
      <c r="N2624" s="37"/>
      <c r="O2624" s="37"/>
      <c r="P2624" s="37"/>
      <c r="Q2624" s="37"/>
      <c r="R2624" s="37"/>
      <c r="S2624" s="37"/>
      <c r="T2624" s="37"/>
      <c r="U2624" s="37"/>
      <c r="V2624" s="37"/>
      <c r="W2624" s="37"/>
      <c r="X2624" s="37"/>
      <c r="Y2624" s="37"/>
      <c r="Z2624" s="37"/>
      <c r="AA2624" s="37"/>
      <c r="AB2624" s="37"/>
      <c r="AC2624" s="37"/>
      <c r="AD2624" s="37"/>
      <c r="AE2624" s="37"/>
      <c r="AF2624" s="37"/>
      <c r="AG2624" s="37"/>
      <c r="AH2624" s="37"/>
      <c r="AI2624" s="37"/>
      <c r="AJ2624" s="37"/>
      <c r="AK2624" s="37"/>
      <c r="AL2624" s="37"/>
      <c r="AM2624" s="37"/>
      <c r="AN2624" s="37"/>
      <c r="AO2624" s="37"/>
      <c r="AP2624" s="37"/>
      <c r="AQ2624" s="37"/>
      <c r="AR2624" s="37"/>
      <c r="AS2624" s="37"/>
      <c r="AT2624" s="37"/>
      <c r="AU2624" s="37"/>
      <c r="AV2624" s="37"/>
      <c r="AW2624" s="37"/>
      <c r="AX2624" s="37"/>
      <c r="AY2624" s="37"/>
      <c r="AZ2624" s="37"/>
      <c r="BA2624" s="37"/>
      <c r="BB2624" s="37"/>
      <c r="BC2624" s="37"/>
      <c r="BD2624" s="37"/>
      <c r="BE2624" s="37"/>
      <c r="BF2624" s="37"/>
      <c r="BG2624" s="37"/>
      <c r="BH2624" s="37"/>
      <c r="BI2624" s="37"/>
      <c r="BJ2624" s="37"/>
      <c r="BK2624" s="37"/>
      <c r="BL2624" s="37"/>
      <c r="BM2624" s="37"/>
      <c r="BN2624" s="37"/>
      <c r="BO2624" s="37"/>
      <c r="BP2624" s="37"/>
      <c r="BQ2624" s="37"/>
      <c r="BR2624" s="37"/>
      <c r="BS2624" s="37"/>
      <c r="BT2624" s="37"/>
      <c r="BU2624" s="37"/>
      <c r="BV2624" s="37"/>
      <c r="BW2624" s="37"/>
      <c r="BX2624" s="37"/>
      <c r="BY2624" s="37"/>
      <c r="BZ2624" s="37"/>
      <c r="CA2624" s="37"/>
      <c r="CB2624" s="37"/>
      <c r="CC2624" s="37"/>
      <c r="CD2624" s="37"/>
      <c r="CE2624" s="37"/>
      <c r="CF2624" s="37"/>
      <c r="CG2624" s="37"/>
      <c r="CH2624" s="37"/>
      <c r="CI2624" s="37"/>
      <c r="CJ2624" s="37"/>
      <c r="CK2624" s="37"/>
      <c r="CL2624" s="37"/>
      <c r="CM2624" s="37"/>
      <c r="CN2624" s="37"/>
      <c r="CO2624" s="37"/>
      <c r="CP2624" s="37"/>
      <c r="CQ2624" s="37"/>
      <c r="CR2624" s="37"/>
      <c r="CS2624" s="37"/>
      <c r="CT2624" s="37"/>
      <c r="CU2624" s="37"/>
      <c r="CV2624" s="37"/>
      <c r="CW2624" s="37"/>
      <c r="CX2624" s="37"/>
      <c r="CY2624" s="37"/>
      <c r="CZ2624" s="37"/>
      <c r="DA2624" s="37"/>
      <c r="DB2624" s="37"/>
      <c r="DC2624" s="37"/>
      <c r="DD2624" s="37"/>
      <c r="DE2624" s="37"/>
      <c r="DF2624" s="37"/>
      <c r="DG2624" s="37"/>
      <c r="DH2624" s="37"/>
      <c r="DI2624" s="37"/>
      <c r="DJ2624" s="37"/>
      <c r="DK2624" s="37"/>
      <c r="DL2624" s="37"/>
      <c r="DR2624" s="37"/>
      <c r="DS2624" s="37"/>
      <c r="DT2624" s="37"/>
      <c r="DU2624" s="37"/>
      <c r="DV2624" s="37"/>
      <c r="DW2624" s="37"/>
      <c r="DX2624" s="37"/>
      <c r="DY2624" s="37"/>
      <c r="DZ2624" s="37"/>
      <c r="EA2624" s="37"/>
      <c r="EB2624" s="37"/>
      <c r="EC2624" s="37"/>
      <c r="ED2624" s="37"/>
      <c r="EE2624" s="37"/>
      <c r="EF2624" s="37"/>
      <c r="EG2624" s="37"/>
      <c r="EH2624" s="37"/>
      <c r="EI2624" s="37"/>
      <c r="EJ2624" s="37"/>
      <c r="EK2624" s="37"/>
      <c r="EL2624" s="37"/>
      <c r="EM2624" s="37"/>
      <c r="EN2624" s="37"/>
      <c r="EO2624" s="37"/>
      <c r="EP2624" s="37"/>
      <c r="EQ2624" s="37"/>
      <c r="ER2624" s="37"/>
      <c r="ES2624" s="37"/>
      <c r="ET2624" s="37"/>
      <c r="EU2624" s="37"/>
      <c r="EV2624" s="37"/>
      <c r="EW2624" s="37"/>
      <c r="EX2624" s="37"/>
      <c r="EY2624" s="37"/>
      <c r="EZ2624" s="37"/>
      <c r="FA2624" s="37"/>
      <c r="FB2624" s="37"/>
      <c r="FC2624" s="37"/>
      <c r="FD2624" s="37"/>
    </row>
    <row r="2625" spans="2:160" x14ac:dyDescent="0.5">
      <c r="B2625" s="36" t="s">
        <v>2820</v>
      </c>
      <c r="C2625" s="18">
        <v>2.9257665888431372E-3</v>
      </c>
      <c r="H2625" s="37"/>
      <c r="I2625" s="37"/>
      <c r="J2625" s="37"/>
      <c r="K2625" s="37"/>
      <c r="L2625" s="37"/>
      <c r="M2625" s="37"/>
      <c r="N2625" s="37"/>
      <c r="O2625" s="37"/>
      <c r="P2625" s="37"/>
      <c r="Q2625" s="37"/>
      <c r="R2625" s="37"/>
      <c r="S2625" s="37"/>
      <c r="T2625" s="37"/>
      <c r="U2625" s="37"/>
      <c r="V2625" s="37"/>
      <c r="W2625" s="37"/>
      <c r="X2625" s="37"/>
      <c r="Y2625" s="37"/>
      <c r="Z2625" s="37"/>
      <c r="AA2625" s="37"/>
      <c r="AB2625" s="37"/>
      <c r="AC2625" s="37"/>
      <c r="AD2625" s="37"/>
      <c r="AE2625" s="37"/>
      <c r="AF2625" s="37"/>
      <c r="AG2625" s="37"/>
      <c r="AH2625" s="37"/>
      <c r="AI2625" s="37"/>
      <c r="AJ2625" s="37"/>
      <c r="AK2625" s="37"/>
      <c r="AL2625" s="37"/>
      <c r="AM2625" s="37"/>
      <c r="AN2625" s="37"/>
      <c r="AO2625" s="37"/>
      <c r="AP2625" s="37"/>
      <c r="AQ2625" s="37"/>
      <c r="AR2625" s="37"/>
      <c r="AS2625" s="37"/>
      <c r="AT2625" s="37"/>
      <c r="AU2625" s="37"/>
      <c r="AV2625" s="37"/>
      <c r="AW2625" s="37"/>
      <c r="AX2625" s="37"/>
      <c r="AY2625" s="37"/>
      <c r="AZ2625" s="37"/>
      <c r="BA2625" s="37"/>
      <c r="BB2625" s="37"/>
      <c r="BC2625" s="37"/>
      <c r="BD2625" s="37"/>
      <c r="BE2625" s="37"/>
      <c r="BF2625" s="37"/>
      <c r="BG2625" s="37"/>
      <c r="BH2625" s="37"/>
      <c r="BI2625" s="37"/>
      <c r="BJ2625" s="37"/>
      <c r="BK2625" s="37"/>
      <c r="BL2625" s="37"/>
      <c r="BM2625" s="37"/>
      <c r="BN2625" s="37"/>
      <c r="BO2625" s="37"/>
      <c r="BP2625" s="37"/>
      <c r="BQ2625" s="37"/>
      <c r="BR2625" s="37"/>
      <c r="BS2625" s="37"/>
      <c r="BT2625" s="37"/>
      <c r="BU2625" s="37"/>
      <c r="BV2625" s="37"/>
      <c r="BW2625" s="37"/>
      <c r="BX2625" s="37"/>
      <c r="BY2625" s="37"/>
      <c r="BZ2625" s="37"/>
      <c r="CA2625" s="37"/>
      <c r="CB2625" s="37"/>
      <c r="CC2625" s="37"/>
      <c r="CD2625" s="37"/>
      <c r="CE2625" s="37"/>
      <c r="CF2625" s="37"/>
      <c r="CG2625" s="37"/>
      <c r="CH2625" s="37"/>
      <c r="CI2625" s="37"/>
      <c r="CJ2625" s="37"/>
      <c r="CK2625" s="37"/>
      <c r="CL2625" s="37"/>
      <c r="CM2625" s="37"/>
      <c r="CN2625" s="37"/>
      <c r="CO2625" s="37"/>
      <c r="CP2625" s="37"/>
      <c r="CQ2625" s="37"/>
      <c r="CR2625" s="37"/>
      <c r="CS2625" s="37"/>
      <c r="CT2625" s="37"/>
      <c r="CU2625" s="37"/>
      <c r="CV2625" s="37"/>
      <c r="CW2625" s="37"/>
      <c r="CX2625" s="37"/>
      <c r="CY2625" s="37"/>
      <c r="CZ2625" s="37"/>
      <c r="DA2625" s="37"/>
      <c r="DB2625" s="37"/>
      <c r="DC2625" s="37"/>
      <c r="DD2625" s="37"/>
      <c r="DE2625" s="37"/>
      <c r="DF2625" s="37"/>
      <c r="DG2625" s="37"/>
      <c r="DH2625" s="37"/>
      <c r="DI2625" s="37"/>
      <c r="DJ2625" s="37"/>
      <c r="DK2625" s="37"/>
      <c r="DL2625" s="37"/>
      <c r="DR2625" s="37"/>
      <c r="DS2625" s="37"/>
      <c r="DT2625" s="37"/>
      <c r="DU2625" s="37"/>
      <c r="DV2625" s="37"/>
      <c r="DW2625" s="37"/>
      <c r="DX2625" s="37"/>
      <c r="DY2625" s="37"/>
      <c r="DZ2625" s="37"/>
      <c r="EA2625" s="37"/>
      <c r="EB2625" s="37"/>
      <c r="EC2625" s="37"/>
      <c r="ED2625" s="37"/>
      <c r="EE2625" s="37"/>
      <c r="EF2625" s="37"/>
      <c r="EG2625" s="37"/>
      <c r="EH2625" s="37"/>
      <c r="EI2625" s="37"/>
      <c r="EJ2625" s="37"/>
      <c r="EK2625" s="37"/>
      <c r="EL2625" s="37"/>
      <c r="EM2625" s="37"/>
      <c r="EN2625" s="37"/>
      <c r="EO2625" s="37"/>
      <c r="EP2625" s="37"/>
      <c r="EQ2625" s="37"/>
      <c r="ER2625" s="37"/>
      <c r="ES2625" s="37"/>
      <c r="ET2625" s="37"/>
      <c r="EU2625" s="37"/>
      <c r="EV2625" s="37"/>
      <c r="EW2625" s="37"/>
      <c r="EX2625" s="37"/>
      <c r="EY2625" s="37"/>
      <c r="EZ2625" s="37"/>
      <c r="FA2625" s="37"/>
      <c r="FB2625" s="37"/>
      <c r="FC2625" s="37"/>
      <c r="FD2625" s="37"/>
    </row>
    <row r="2626" spans="2:160" x14ac:dyDescent="0.5">
      <c r="B2626" s="36" t="s">
        <v>2821</v>
      </c>
      <c r="C2626" s="18">
        <v>9.7998770805796109E-3</v>
      </c>
      <c r="H2626" s="37"/>
      <c r="I2626" s="37"/>
      <c r="J2626" s="37"/>
      <c r="K2626" s="37"/>
      <c r="L2626" s="37"/>
      <c r="M2626" s="37"/>
      <c r="N2626" s="37"/>
      <c r="O2626" s="37"/>
      <c r="P2626" s="37"/>
      <c r="Q2626" s="37"/>
      <c r="R2626" s="37"/>
      <c r="S2626" s="37"/>
      <c r="T2626" s="37"/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F2626" s="37"/>
      <c r="AG2626" s="37"/>
      <c r="AH2626" s="37"/>
      <c r="AI2626" s="37"/>
      <c r="AJ2626" s="37"/>
      <c r="AK2626" s="37"/>
      <c r="AL2626" s="37"/>
      <c r="AM2626" s="37"/>
      <c r="AN2626" s="37"/>
      <c r="AO2626" s="37"/>
      <c r="AP2626" s="37"/>
      <c r="AQ2626" s="37"/>
      <c r="AR2626" s="37"/>
      <c r="AS2626" s="37"/>
      <c r="AT2626" s="37"/>
      <c r="AU2626" s="37"/>
      <c r="AV2626" s="37"/>
      <c r="AW2626" s="37"/>
      <c r="AX2626" s="37"/>
      <c r="AY2626" s="37"/>
      <c r="AZ2626" s="37"/>
      <c r="BA2626" s="37"/>
      <c r="BB2626" s="37"/>
      <c r="BC2626" s="37"/>
      <c r="BD2626" s="37"/>
      <c r="BE2626" s="37"/>
      <c r="BF2626" s="37"/>
      <c r="BG2626" s="37"/>
      <c r="BH2626" s="37"/>
      <c r="BI2626" s="37"/>
      <c r="BJ2626" s="37"/>
      <c r="BK2626" s="37"/>
      <c r="BL2626" s="37"/>
      <c r="BM2626" s="37"/>
      <c r="BN2626" s="37"/>
      <c r="BO2626" s="37"/>
      <c r="BP2626" s="37"/>
      <c r="BQ2626" s="37"/>
      <c r="BR2626" s="37"/>
      <c r="BS2626" s="37"/>
      <c r="BT2626" s="37"/>
      <c r="BU2626" s="37"/>
      <c r="BV2626" s="37"/>
      <c r="BW2626" s="37"/>
      <c r="BX2626" s="37"/>
      <c r="BY2626" s="37"/>
      <c r="BZ2626" s="37"/>
      <c r="CA2626" s="37"/>
      <c r="CB2626" s="37"/>
      <c r="CC2626" s="37"/>
      <c r="CD2626" s="37"/>
      <c r="CE2626" s="37"/>
      <c r="CF2626" s="37"/>
      <c r="CG2626" s="37"/>
      <c r="CH2626" s="37"/>
      <c r="CI2626" s="37"/>
      <c r="CJ2626" s="37"/>
      <c r="CK2626" s="37"/>
      <c r="CL2626" s="37"/>
      <c r="CM2626" s="37"/>
      <c r="CN2626" s="37"/>
      <c r="CO2626" s="37"/>
      <c r="CP2626" s="37"/>
      <c r="CQ2626" s="37"/>
      <c r="CR2626" s="37"/>
      <c r="CS2626" s="37"/>
      <c r="CT2626" s="37"/>
      <c r="CU2626" s="37"/>
      <c r="CV2626" s="37"/>
      <c r="CW2626" s="37"/>
      <c r="CX2626" s="37"/>
      <c r="CY2626" s="37"/>
      <c r="CZ2626" s="37"/>
      <c r="DA2626" s="37"/>
      <c r="DB2626" s="37"/>
      <c r="DC2626" s="37"/>
      <c r="DD2626" s="37"/>
      <c r="DE2626" s="37"/>
      <c r="DF2626" s="37"/>
      <c r="DG2626" s="37"/>
      <c r="DH2626" s="37"/>
      <c r="DI2626" s="37"/>
      <c r="DJ2626" s="37"/>
      <c r="DK2626" s="37"/>
      <c r="DL2626" s="37"/>
      <c r="DR2626" s="37"/>
      <c r="DS2626" s="37"/>
      <c r="DT2626" s="37"/>
      <c r="DU2626" s="37"/>
      <c r="DV2626" s="37"/>
      <c r="DW2626" s="37"/>
      <c r="DX2626" s="37"/>
      <c r="DY2626" s="37"/>
      <c r="DZ2626" s="37"/>
      <c r="EA2626" s="37"/>
      <c r="EB2626" s="37"/>
      <c r="EC2626" s="37"/>
      <c r="ED2626" s="37"/>
      <c r="EE2626" s="37"/>
      <c r="EF2626" s="37"/>
      <c r="EG2626" s="37"/>
      <c r="EH2626" s="37"/>
      <c r="EI2626" s="37"/>
      <c r="EJ2626" s="37"/>
      <c r="EK2626" s="37"/>
      <c r="EL2626" s="37"/>
      <c r="EM2626" s="37"/>
      <c r="EN2626" s="37"/>
      <c r="EO2626" s="37"/>
      <c r="EP2626" s="37"/>
      <c r="EQ2626" s="37"/>
      <c r="ER2626" s="37"/>
      <c r="ES2626" s="37"/>
      <c r="ET2626" s="37"/>
      <c r="EU2626" s="37"/>
      <c r="EV2626" s="37"/>
      <c r="EW2626" s="37"/>
      <c r="EX2626" s="37"/>
      <c r="EY2626" s="37"/>
      <c r="EZ2626" s="37"/>
      <c r="FA2626" s="37"/>
      <c r="FB2626" s="37"/>
      <c r="FC2626" s="37"/>
      <c r="FD2626" s="37"/>
    </row>
    <row r="2627" spans="2:160" x14ac:dyDescent="0.5">
      <c r="B2627" s="36" t="s">
        <v>2822</v>
      </c>
      <c r="C2627" s="18">
        <v>1.0438465578909595E-2</v>
      </c>
      <c r="H2627" s="37"/>
      <c r="I2627" s="37"/>
      <c r="J2627" s="37"/>
      <c r="K2627" s="37"/>
      <c r="L2627" s="37"/>
      <c r="M2627" s="37"/>
      <c r="N2627" s="37"/>
      <c r="O2627" s="37"/>
      <c r="P2627" s="37"/>
      <c r="Q2627" s="37"/>
      <c r="R2627" s="37"/>
      <c r="S2627" s="37"/>
      <c r="T2627" s="37"/>
      <c r="U2627" s="37"/>
      <c r="V2627" s="37"/>
      <c r="W2627" s="37"/>
      <c r="X2627" s="37"/>
      <c r="Y2627" s="37"/>
      <c r="Z2627" s="37"/>
      <c r="AA2627" s="37"/>
      <c r="AB2627" s="37"/>
      <c r="AC2627" s="37"/>
      <c r="AD2627" s="37"/>
      <c r="AE2627" s="37"/>
      <c r="AF2627" s="37"/>
      <c r="AG2627" s="37"/>
      <c r="AH2627" s="37"/>
      <c r="AI2627" s="37"/>
      <c r="AJ2627" s="37"/>
      <c r="AK2627" s="37"/>
      <c r="AL2627" s="37"/>
      <c r="AM2627" s="37"/>
      <c r="AN2627" s="37"/>
      <c r="AO2627" s="37"/>
      <c r="AP2627" s="37"/>
      <c r="AQ2627" s="37"/>
      <c r="AR2627" s="37"/>
      <c r="AS2627" s="37"/>
      <c r="AT2627" s="37"/>
      <c r="AU2627" s="37"/>
      <c r="AV2627" s="37"/>
      <c r="AW2627" s="37"/>
      <c r="AX2627" s="37"/>
      <c r="AY2627" s="37"/>
      <c r="AZ2627" s="37"/>
      <c r="BA2627" s="37"/>
      <c r="BB2627" s="37"/>
      <c r="BC2627" s="37"/>
      <c r="BD2627" s="37"/>
      <c r="BE2627" s="37"/>
      <c r="BF2627" s="37"/>
      <c r="BG2627" s="37"/>
      <c r="BH2627" s="37"/>
      <c r="BI2627" s="37"/>
      <c r="BJ2627" s="37"/>
      <c r="BK2627" s="37"/>
      <c r="BL2627" s="37"/>
      <c r="BM2627" s="37"/>
      <c r="BN2627" s="37"/>
      <c r="BO2627" s="37"/>
      <c r="BP2627" s="37"/>
      <c r="BQ2627" s="37"/>
      <c r="BR2627" s="37"/>
      <c r="BS2627" s="37"/>
      <c r="BT2627" s="37"/>
      <c r="BU2627" s="37"/>
      <c r="BV2627" s="37"/>
      <c r="BW2627" s="37"/>
      <c r="BX2627" s="37"/>
      <c r="BY2627" s="37"/>
      <c r="BZ2627" s="37"/>
      <c r="CA2627" s="37"/>
      <c r="CB2627" s="37"/>
      <c r="CC2627" s="37"/>
      <c r="CD2627" s="37"/>
      <c r="CE2627" s="37"/>
      <c r="CF2627" s="37"/>
      <c r="CG2627" s="37"/>
      <c r="CH2627" s="37"/>
      <c r="CI2627" s="37"/>
      <c r="CJ2627" s="37"/>
      <c r="CK2627" s="37"/>
      <c r="CL2627" s="37"/>
      <c r="CM2627" s="37"/>
      <c r="CN2627" s="37"/>
      <c r="CO2627" s="37"/>
      <c r="CP2627" s="37"/>
      <c r="CQ2627" s="37"/>
      <c r="CR2627" s="37"/>
      <c r="CS2627" s="37"/>
      <c r="CT2627" s="37"/>
      <c r="CU2627" s="37"/>
      <c r="CV2627" s="37"/>
      <c r="CW2627" s="37"/>
      <c r="CX2627" s="37"/>
      <c r="CY2627" s="37"/>
      <c r="CZ2627" s="37"/>
      <c r="DA2627" s="37"/>
      <c r="DB2627" s="37"/>
      <c r="DC2627" s="37"/>
      <c r="DD2627" s="37"/>
      <c r="DE2627" s="37"/>
      <c r="DF2627" s="37"/>
      <c r="DG2627" s="37"/>
      <c r="DH2627" s="37"/>
      <c r="DI2627" s="37"/>
      <c r="DJ2627" s="37"/>
      <c r="DK2627" s="37"/>
      <c r="DL2627" s="37"/>
      <c r="DR2627" s="37"/>
      <c r="DS2627" s="37"/>
      <c r="DT2627" s="37"/>
      <c r="DU2627" s="37"/>
      <c r="DV2627" s="37"/>
      <c r="DW2627" s="37"/>
      <c r="DX2627" s="37"/>
      <c r="DY2627" s="37"/>
      <c r="DZ2627" s="37"/>
      <c r="EA2627" s="37"/>
      <c r="EB2627" s="37"/>
      <c r="EC2627" s="37"/>
      <c r="ED2627" s="37"/>
      <c r="EE2627" s="37"/>
      <c r="EF2627" s="37"/>
      <c r="EG2627" s="37"/>
      <c r="EH2627" s="37"/>
      <c r="EI2627" s="37"/>
      <c r="EJ2627" s="37"/>
      <c r="EK2627" s="37"/>
      <c r="EL2627" s="37"/>
      <c r="EM2627" s="37"/>
      <c r="EN2627" s="37"/>
      <c r="EO2627" s="37"/>
      <c r="EP2627" s="37"/>
      <c r="EQ2627" s="37"/>
      <c r="ER2627" s="37"/>
      <c r="ES2627" s="37"/>
      <c r="ET2627" s="37"/>
      <c r="EU2627" s="37"/>
      <c r="EV2627" s="37"/>
      <c r="EW2627" s="37"/>
      <c r="EX2627" s="37"/>
      <c r="EY2627" s="37"/>
      <c r="EZ2627" s="37"/>
      <c r="FA2627" s="37"/>
      <c r="FB2627" s="37"/>
      <c r="FC2627" s="37"/>
      <c r="FD2627" s="37"/>
    </row>
    <row r="2628" spans="2:160" x14ac:dyDescent="0.5">
      <c r="B2628" s="36" t="s">
        <v>2823</v>
      </c>
      <c r="C2628" s="18">
        <v>-9.0186726956177354E-3</v>
      </c>
      <c r="H2628" s="37"/>
      <c r="I2628" s="37"/>
      <c r="J2628" s="37"/>
      <c r="K2628" s="37"/>
      <c r="L2628" s="37"/>
      <c r="M2628" s="37"/>
      <c r="N2628" s="37"/>
      <c r="O2628" s="37"/>
      <c r="P2628" s="37"/>
      <c r="Q2628" s="37"/>
      <c r="R2628" s="37"/>
      <c r="S2628" s="37"/>
      <c r="T2628" s="37"/>
      <c r="U2628" s="37"/>
      <c r="V2628" s="37"/>
      <c r="W2628" s="37"/>
      <c r="X2628" s="37"/>
      <c r="Y2628" s="37"/>
      <c r="Z2628" s="37"/>
      <c r="AA2628" s="37"/>
      <c r="AB2628" s="37"/>
      <c r="AC2628" s="37"/>
      <c r="AD2628" s="37"/>
      <c r="AE2628" s="37"/>
      <c r="AF2628" s="37"/>
      <c r="AG2628" s="37"/>
      <c r="AH2628" s="37"/>
      <c r="AI2628" s="37"/>
      <c r="AJ2628" s="37"/>
      <c r="AK2628" s="37"/>
      <c r="AL2628" s="37"/>
      <c r="AM2628" s="37"/>
      <c r="AN2628" s="37"/>
      <c r="AO2628" s="37"/>
      <c r="AP2628" s="37"/>
      <c r="AQ2628" s="37"/>
      <c r="AR2628" s="37"/>
      <c r="AS2628" s="37"/>
      <c r="AT2628" s="37"/>
      <c r="AU2628" s="37"/>
      <c r="AV2628" s="37"/>
      <c r="AW2628" s="37"/>
      <c r="AX2628" s="37"/>
      <c r="AY2628" s="37"/>
      <c r="AZ2628" s="37"/>
      <c r="BA2628" s="37"/>
      <c r="BB2628" s="37"/>
      <c r="BC2628" s="37"/>
      <c r="BD2628" s="37"/>
      <c r="BE2628" s="37"/>
      <c r="BF2628" s="37"/>
      <c r="BG2628" s="37"/>
      <c r="BH2628" s="37"/>
      <c r="BI2628" s="37"/>
      <c r="BJ2628" s="37"/>
      <c r="BK2628" s="37"/>
      <c r="BL2628" s="37"/>
      <c r="BM2628" s="37"/>
      <c r="BN2628" s="37"/>
      <c r="BO2628" s="37"/>
      <c r="BP2628" s="37"/>
      <c r="BQ2628" s="37"/>
      <c r="BR2628" s="37"/>
      <c r="BS2628" s="37"/>
      <c r="BT2628" s="37"/>
      <c r="BU2628" s="37"/>
      <c r="BV2628" s="37"/>
      <c r="BW2628" s="37"/>
      <c r="BX2628" s="37"/>
      <c r="BY2628" s="37"/>
      <c r="BZ2628" s="37"/>
      <c r="CA2628" s="37"/>
      <c r="CB2628" s="37"/>
      <c r="CC2628" s="37"/>
      <c r="CD2628" s="37"/>
      <c r="CE2628" s="37"/>
      <c r="CF2628" s="37"/>
      <c r="CG2628" s="37"/>
      <c r="CH2628" s="37"/>
      <c r="CI2628" s="37"/>
      <c r="CJ2628" s="37"/>
      <c r="CK2628" s="37"/>
      <c r="CL2628" s="37"/>
      <c r="CM2628" s="37"/>
      <c r="CN2628" s="37"/>
      <c r="CO2628" s="37"/>
      <c r="CP2628" s="37"/>
      <c r="CQ2628" s="37"/>
      <c r="CR2628" s="37"/>
      <c r="CS2628" s="37"/>
      <c r="CT2628" s="37"/>
      <c r="CU2628" s="37"/>
      <c r="CV2628" s="37"/>
      <c r="CW2628" s="37"/>
      <c r="CX2628" s="37"/>
      <c r="CY2628" s="37"/>
      <c r="CZ2628" s="37"/>
      <c r="DA2628" s="37"/>
      <c r="DB2628" s="37"/>
      <c r="DC2628" s="37"/>
      <c r="DD2628" s="37"/>
      <c r="DE2628" s="37"/>
      <c r="DF2628" s="37"/>
      <c r="DG2628" s="37"/>
      <c r="DH2628" s="37"/>
      <c r="DI2628" s="37"/>
      <c r="DJ2628" s="37"/>
      <c r="DK2628" s="37"/>
      <c r="DL2628" s="37"/>
      <c r="DR2628" s="37"/>
      <c r="DS2628" s="37"/>
      <c r="DT2628" s="37"/>
      <c r="DU2628" s="37"/>
      <c r="DV2628" s="37"/>
      <c r="DW2628" s="37"/>
      <c r="DX2628" s="37"/>
      <c r="DY2628" s="37"/>
      <c r="DZ2628" s="37"/>
      <c r="EA2628" s="37"/>
      <c r="EB2628" s="37"/>
      <c r="EC2628" s="37"/>
      <c r="ED2628" s="37"/>
      <c r="EE2628" s="37"/>
      <c r="EF2628" s="37"/>
      <c r="EG2628" s="37"/>
      <c r="EH2628" s="37"/>
      <c r="EI2628" s="37"/>
      <c r="EJ2628" s="37"/>
      <c r="EK2628" s="37"/>
      <c r="EL2628" s="37"/>
      <c r="EM2628" s="37"/>
      <c r="EN2628" s="37"/>
      <c r="EO2628" s="37"/>
      <c r="EP2628" s="37"/>
      <c r="EQ2628" s="37"/>
      <c r="ER2628" s="37"/>
      <c r="ES2628" s="37"/>
      <c r="ET2628" s="37"/>
      <c r="EU2628" s="37"/>
      <c r="EV2628" s="37"/>
      <c r="EW2628" s="37"/>
      <c r="EX2628" s="37"/>
      <c r="EY2628" s="37"/>
      <c r="EZ2628" s="37"/>
      <c r="FA2628" s="37"/>
      <c r="FB2628" s="37"/>
      <c r="FC2628" s="37"/>
      <c r="FD2628" s="37"/>
    </row>
    <row r="2629" spans="2:160" x14ac:dyDescent="0.5">
      <c r="B2629" s="36" t="s">
        <v>2824</v>
      </c>
      <c r="C2629" s="18">
        <v>-1.6282264779350575E-2</v>
      </c>
      <c r="H2629" s="37"/>
      <c r="I2629" s="37"/>
      <c r="J2629" s="37"/>
      <c r="K2629" s="37"/>
      <c r="L2629" s="37"/>
      <c r="M2629" s="37"/>
      <c r="N2629" s="37"/>
      <c r="O2629" s="37"/>
      <c r="P2629" s="37"/>
      <c r="Q2629" s="37"/>
      <c r="R2629" s="37"/>
      <c r="S2629" s="37"/>
      <c r="T2629" s="37"/>
      <c r="U2629" s="37"/>
      <c r="V2629" s="37"/>
      <c r="W2629" s="37"/>
      <c r="X2629" s="37"/>
      <c r="Y2629" s="37"/>
      <c r="Z2629" s="37"/>
      <c r="AA2629" s="37"/>
      <c r="AB2629" s="37"/>
      <c r="AC2629" s="37"/>
      <c r="AD2629" s="37"/>
      <c r="AE2629" s="37"/>
      <c r="AF2629" s="37"/>
      <c r="AG2629" s="37"/>
      <c r="AH2629" s="37"/>
      <c r="AI2629" s="37"/>
      <c r="AJ2629" s="37"/>
      <c r="AK2629" s="37"/>
      <c r="AL2629" s="37"/>
      <c r="AM2629" s="37"/>
      <c r="AN2629" s="37"/>
      <c r="AO2629" s="37"/>
      <c r="AP2629" s="37"/>
      <c r="AQ2629" s="37"/>
      <c r="AR2629" s="37"/>
      <c r="AS2629" s="37"/>
      <c r="AT2629" s="37"/>
      <c r="AU2629" s="37"/>
      <c r="AV2629" s="37"/>
      <c r="AW2629" s="37"/>
      <c r="AX2629" s="37"/>
      <c r="AY2629" s="37"/>
      <c r="AZ2629" s="37"/>
      <c r="BA2629" s="37"/>
      <c r="BB2629" s="37"/>
      <c r="BC2629" s="37"/>
      <c r="BD2629" s="37"/>
      <c r="BE2629" s="37"/>
      <c r="BF2629" s="37"/>
      <c r="BG2629" s="37"/>
      <c r="BH2629" s="37"/>
      <c r="BI2629" s="37"/>
      <c r="BJ2629" s="37"/>
      <c r="BK2629" s="37"/>
      <c r="BL2629" s="37"/>
      <c r="BM2629" s="37"/>
      <c r="BN2629" s="37"/>
      <c r="BO2629" s="37"/>
      <c r="BP2629" s="37"/>
      <c r="BQ2629" s="37"/>
      <c r="BR2629" s="37"/>
      <c r="BS2629" s="37"/>
      <c r="BT2629" s="37"/>
      <c r="BU2629" s="37"/>
      <c r="BV2629" s="37"/>
      <c r="BW2629" s="37"/>
      <c r="BX2629" s="37"/>
      <c r="BY2629" s="37"/>
      <c r="BZ2629" s="37"/>
      <c r="CA2629" s="37"/>
      <c r="CB2629" s="37"/>
      <c r="CC2629" s="37"/>
      <c r="CD2629" s="37"/>
      <c r="CE2629" s="37"/>
      <c r="CF2629" s="37"/>
      <c r="CG2629" s="37"/>
      <c r="CH2629" s="37"/>
      <c r="CI2629" s="37"/>
      <c r="CJ2629" s="37"/>
      <c r="CK2629" s="37"/>
      <c r="CL2629" s="37"/>
      <c r="CM2629" s="37"/>
      <c r="CN2629" s="37"/>
      <c r="CO2629" s="37"/>
      <c r="CP2629" s="37"/>
      <c r="CQ2629" s="37"/>
      <c r="CR2629" s="37"/>
      <c r="CS2629" s="37"/>
      <c r="CT2629" s="37"/>
      <c r="CU2629" s="37"/>
      <c r="CV2629" s="37"/>
      <c r="CW2629" s="37"/>
      <c r="CX2629" s="37"/>
      <c r="CY2629" s="37"/>
      <c r="CZ2629" s="37"/>
      <c r="DA2629" s="37"/>
      <c r="DB2629" s="37"/>
      <c r="DC2629" s="37"/>
      <c r="DD2629" s="37"/>
      <c r="DE2629" s="37"/>
      <c r="DF2629" s="37"/>
      <c r="DG2629" s="37"/>
      <c r="DH2629" s="37"/>
      <c r="DI2629" s="37"/>
      <c r="DJ2629" s="37"/>
      <c r="DK2629" s="37"/>
      <c r="DL2629" s="37"/>
      <c r="DR2629" s="37"/>
      <c r="DS2629" s="37"/>
      <c r="DT2629" s="37"/>
      <c r="DU2629" s="37"/>
      <c r="DV2629" s="37"/>
      <c r="DW2629" s="37"/>
      <c r="DX2629" s="37"/>
      <c r="DY2629" s="37"/>
      <c r="DZ2629" s="37"/>
      <c r="EA2629" s="37"/>
      <c r="EB2629" s="37"/>
      <c r="EC2629" s="37"/>
      <c r="ED2629" s="37"/>
      <c r="EE2629" s="37"/>
      <c r="EF2629" s="37"/>
      <c r="EG2629" s="37"/>
      <c r="EH2629" s="37"/>
      <c r="EI2629" s="37"/>
      <c r="EJ2629" s="37"/>
      <c r="EK2629" s="37"/>
      <c r="EL2629" s="37"/>
      <c r="EM2629" s="37"/>
      <c r="EN2629" s="37"/>
      <c r="EO2629" s="37"/>
      <c r="EP2629" s="37"/>
      <c r="EQ2629" s="37"/>
      <c r="ER2629" s="37"/>
      <c r="ES2629" s="37"/>
      <c r="ET2629" s="37"/>
      <c r="EU2629" s="37"/>
      <c r="EV2629" s="37"/>
      <c r="EW2629" s="37"/>
      <c r="EX2629" s="37"/>
      <c r="EY2629" s="37"/>
      <c r="EZ2629" s="37"/>
      <c r="FA2629" s="37"/>
      <c r="FB2629" s="37"/>
      <c r="FC2629" s="37"/>
      <c r="FD2629" s="37"/>
    </row>
    <row r="2630" spans="2:160" x14ac:dyDescent="0.5">
      <c r="B2630" s="36" t="s">
        <v>2825</v>
      </c>
      <c r="C2630" s="18">
        <v>4.320979817088455E-3</v>
      </c>
      <c r="H2630" s="37"/>
      <c r="I2630" s="37"/>
      <c r="J2630" s="37"/>
      <c r="K2630" s="37"/>
      <c r="L2630" s="37"/>
      <c r="M2630" s="37"/>
      <c r="N2630" s="37"/>
      <c r="O2630" s="37"/>
      <c r="P2630" s="37"/>
      <c r="Q2630" s="37"/>
      <c r="R2630" s="37"/>
      <c r="S2630" s="37"/>
      <c r="T2630" s="37"/>
      <c r="U2630" s="37"/>
      <c r="V2630" s="37"/>
      <c r="W2630" s="37"/>
      <c r="X2630" s="37"/>
      <c r="Y2630" s="37"/>
      <c r="Z2630" s="37"/>
      <c r="AA2630" s="37"/>
      <c r="AB2630" s="37"/>
      <c r="AC2630" s="37"/>
      <c r="AD2630" s="37"/>
      <c r="AE2630" s="37"/>
      <c r="AF2630" s="37"/>
      <c r="AG2630" s="37"/>
      <c r="AH2630" s="37"/>
      <c r="AI2630" s="37"/>
      <c r="AJ2630" s="37"/>
      <c r="AK2630" s="37"/>
      <c r="AL2630" s="37"/>
      <c r="AM2630" s="37"/>
      <c r="AN2630" s="37"/>
      <c r="AO2630" s="37"/>
      <c r="AP2630" s="37"/>
      <c r="AQ2630" s="37"/>
      <c r="AR2630" s="37"/>
      <c r="AS2630" s="37"/>
      <c r="AT2630" s="37"/>
      <c r="AU2630" s="37"/>
      <c r="AV2630" s="37"/>
      <c r="AW2630" s="37"/>
      <c r="AX2630" s="37"/>
      <c r="AY2630" s="37"/>
      <c r="AZ2630" s="37"/>
      <c r="BA2630" s="37"/>
      <c r="BB2630" s="37"/>
      <c r="BC2630" s="37"/>
      <c r="BD2630" s="37"/>
      <c r="BE2630" s="37"/>
      <c r="BF2630" s="37"/>
      <c r="BG2630" s="37"/>
      <c r="BH2630" s="37"/>
      <c r="BI2630" s="37"/>
      <c r="BJ2630" s="37"/>
      <c r="BK2630" s="37"/>
      <c r="BL2630" s="37"/>
      <c r="BM2630" s="37"/>
      <c r="BN2630" s="37"/>
      <c r="BO2630" s="37"/>
      <c r="BP2630" s="37"/>
      <c r="BQ2630" s="37"/>
      <c r="BR2630" s="37"/>
      <c r="BS2630" s="37"/>
      <c r="BT2630" s="37"/>
      <c r="BU2630" s="37"/>
      <c r="BV2630" s="37"/>
      <c r="BW2630" s="37"/>
      <c r="BX2630" s="37"/>
      <c r="BY2630" s="37"/>
      <c r="BZ2630" s="37"/>
      <c r="CA2630" s="37"/>
      <c r="CB2630" s="37"/>
      <c r="CC2630" s="37"/>
      <c r="CD2630" s="37"/>
      <c r="CE2630" s="37"/>
      <c r="CF2630" s="37"/>
      <c r="CG2630" s="37"/>
      <c r="CH2630" s="37"/>
      <c r="CI2630" s="37"/>
      <c r="CJ2630" s="37"/>
      <c r="CK2630" s="37"/>
      <c r="CL2630" s="37"/>
      <c r="CM2630" s="37"/>
      <c r="CN2630" s="37"/>
      <c r="CO2630" s="37"/>
      <c r="CP2630" s="37"/>
      <c r="CQ2630" s="37"/>
      <c r="CR2630" s="37"/>
      <c r="CS2630" s="37"/>
      <c r="CT2630" s="37"/>
      <c r="CU2630" s="37"/>
      <c r="CV2630" s="37"/>
      <c r="CW2630" s="37"/>
      <c r="CX2630" s="37"/>
      <c r="CY2630" s="37"/>
      <c r="CZ2630" s="37"/>
      <c r="DA2630" s="37"/>
      <c r="DB2630" s="37"/>
      <c r="DC2630" s="37"/>
      <c r="DD2630" s="37"/>
      <c r="DE2630" s="37"/>
      <c r="DF2630" s="37"/>
      <c r="DG2630" s="37"/>
      <c r="DH2630" s="37"/>
      <c r="DI2630" s="37"/>
      <c r="DJ2630" s="37"/>
      <c r="DK2630" s="37"/>
      <c r="DL2630" s="37"/>
      <c r="DR2630" s="37"/>
      <c r="DS2630" s="37"/>
      <c r="DT2630" s="37"/>
      <c r="DU2630" s="37"/>
      <c r="DV2630" s="37"/>
      <c r="DW2630" s="37"/>
      <c r="DX2630" s="37"/>
      <c r="DY2630" s="37"/>
      <c r="DZ2630" s="37"/>
      <c r="EA2630" s="37"/>
      <c r="EB2630" s="37"/>
      <c r="EC2630" s="37"/>
      <c r="ED2630" s="37"/>
      <c r="EE2630" s="37"/>
      <c r="EF2630" s="37"/>
      <c r="EG2630" s="37"/>
      <c r="EH2630" s="37"/>
      <c r="EI2630" s="37"/>
      <c r="EJ2630" s="37"/>
      <c r="EK2630" s="37"/>
      <c r="EL2630" s="37"/>
      <c r="EM2630" s="37"/>
      <c r="EN2630" s="37"/>
      <c r="EO2630" s="37"/>
      <c r="EP2630" s="37"/>
      <c r="EQ2630" s="37"/>
      <c r="ER2630" s="37"/>
      <c r="ES2630" s="37"/>
      <c r="ET2630" s="37"/>
      <c r="EU2630" s="37"/>
      <c r="EV2630" s="37"/>
      <c r="EW2630" s="37"/>
      <c r="EX2630" s="37"/>
      <c r="EY2630" s="37"/>
      <c r="EZ2630" s="37"/>
      <c r="FA2630" s="37"/>
      <c r="FB2630" s="37"/>
      <c r="FC2630" s="37"/>
      <c r="FD2630" s="37"/>
    </row>
    <row r="2631" spans="2:160" x14ac:dyDescent="0.5">
      <c r="B2631" s="36" t="s">
        <v>2826</v>
      </c>
      <c r="C2631" s="18">
        <v>3.2826261008807034E-3</v>
      </c>
      <c r="H2631" s="37"/>
      <c r="I2631" s="37"/>
      <c r="J2631" s="37"/>
      <c r="K2631" s="37"/>
      <c r="L2631" s="37"/>
      <c r="M2631" s="37"/>
      <c r="N2631" s="37"/>
      <c r="O2631" s="37"/>
      <c r="P2631" s="37"/>
      <c r="Q2631" s="37"/>
      <c r="R2631" s="37"/>
      <c r="S2631" s="37"/>
      <c r="T2631" s="37"/>
      <c r="U2631" s="37"/>
      <c r="V2631" s="37"/>
      <c r="W2631" s="37"/>
      <c r="X2631" s="37"/>
      <c r="Y2631" s="37"/>
      <c r="Z2631" s="37"/>
      <c r="AA2631" s="37"/>
      <c r="AB2631" s="37"/>
      <c r="AC2631" s="37"/>
      <c r="AD2631" s="37"/>
      <c r="AE2631" s="37"/>
      <c r="AF2631" s="37"/>
      <c r="AG2631" s="37"/>
      <c r="AH2631" s="37"/>
      <c r="AI2631" s="37"/>
      <c r="AJ2631" s="37"/>
      <c r="AK2631" s="37"/>
      <c r="AL2631" s="37"/>
      <c r="AM2631" s="37"/>
      <c r="AN2631" s="37"/>
      <c r="AO2631" s="37"/>
      <c r="AP2631" s="37"/>
      <c r="AQ2631" s="37"/>
      <c r="AR2631" s="37"/>
      <c r="AS2631" s="37"/>
      <c r="AT2631" s="37"/>
      <c r="AU2631" s="37"/>
      <c r="AV2631" s="37"/>
      <c r="AW2631" s="37"/>
      <c r="AX2631" s="37"/>
      <c r="AY2631" s="37"/>
      <c r="AZ2631" s="37"/>
      <c r="BA2631" s="37"/>
      <c r="BB2631" s="37"/>
      <c r="BC2631" s="37"/>
      <c r="BD2631" s="37"/>
      <c r="BE2631" s="37"/>
      <c r="BF2631" s="37"/>
      <c r="BG2631" s="37"/>
      <c r="BH2631" s="37"/>
      <c r="BI2631" s="37"/>
      <c r="BJ2631" s="37"/>
      <c r="BK2631" s="37"/>
      <c r="BL2631" s="37"/>
      <c r="BM2631" s="37"/>
      <c r="BN2631" s="37"/>
      <c r="BO2631" s="37"/>
      <c r="BP2631" s="37"/>
      <c r="BQ2631" s="37"/>
      <c r="BR2631" s="37"/>
      <c r="BS2631" s="37"/>
      <c r="BT2631" s="37"/>
      <c r="BU2631" s="37"/>
      <c r="BV2631" s="37"/>
      <c r="BW2631" s="37"/>
      <c r="BX2631" s="37"/>
      <c r="BY2631" s="37"/>
      <c r="BZ2631" s="37"/>
      <c r="CA2631" s="37"/>
      <c r="CB2631" s="37"/>
      <c r="CC2631" s="37"/>
      <c r="CD2631" s="37"/>
      <c r="CE2631" s="37"/>
      <c r="CF2631" s="37"/>
      <c r="CG2631" s="37"/>
      <c r="CH2631" s="37"/>
      <c r="CI2631" s="37"/>
      <c r="CJ2631" s="37"/>
      <c r="CK2631" s="37"/>
      <c r="CL2631" s="37"/>
      <c r="CM2631" s="37"/>
      <c r="CN2631" s="37"/>
      <c r="CO2631" s="37"/>
      <c r="CP2631" s="37"/>
      <c r="CQ2631" s="37"/>
      <c r="CR2631" s="37"/>
      <c r="CS2631" s="37"/>
      <c r="CT2631" s="37"/>
      <c r="CU2631" s="37"/>
      <c r="CV2631" s="37"/>
      <c r="CW2631" s="37"/>
      <c r="CX2631" s="37"/>
      <c r="CY2631" s="37"/>
      <c r="CZ2631" s="37"/>
      <c r="DA2631" s="37"/>
      <c r="DB2631" s="37"/>
      <c r="DC2631" s="37"/>
      <c r="DD2631" s="37"/>
      <c r="DE2631" s="37"/>
      <c r="DF2631" s="37"/>
      <c r="DG2631" s="37"/>
      <c r="DH2631" s="37"/>
      <c r="DI2631" s="37"/>
      <c r="DJ2631" s="37"/>
      <c r="DK2631" s="37"/>
      <c r="DL2631" s="37"/>
      <c r="DR2631" s="37"/>
      <c r="DS2631" s="37"/>
      <c r="DT2631" s="37"/>
      <c r="DU2631" s="37"/>
      <c r="DV2631" s="37"/>
      <c r="DW2631" s="37"/>
      <c r="DX2631" s="37"/>
      <c r="DY2631" s="37"/>
      <c r="DZ2631" s="37"/>
      <c r="EA2631" s="37"/>
      <c r="EB2631" s="37"/>
      <c r="EC2631" s="37"/>
      <c r="ED2631" s="37"/>
      <c r="EE2631" s="37"/>
      <c r="EF2631" s="37"/>
      <c r="EG2631" s="37"/>
      <c r="EH2631" s="37"/>
      <c r="EI2631" s="37"/>
      <c r="EJ2631" s="37"/>
      <c r="EK2631" s="37"/>
      <c r="EL2631" s="37"/>
      <c r="EM2631" s="37"/>
      <c r="EN2631" s="37"/>
      <c r="EO2631" s="37"/>
      <c r="EP2631" s="37"/>
      <c r="EQ2631" s="37"/>
      <c r="ER2631" s="37"/>
      <c r="ES2631" s="37"/>
      <c r="ET2631" s="37"/>
      <c r="EU2631" s="37"/>
      <c r="EV2631" s="37"/>
      <c r="EW2631" s="37"/>
      <c r="EX2631" s="37"/>
      <c r="EY2631" s="37"/>
      <c r="EZ2631" s="37"/>
      <c r="FA2631" s="37"/>
      <c r="FB2631" s="37"/>
      <c r="FC2631" s="37"/>
      <c r="FD2631" s="37"/>
    </row>
    <row r="2632" spans="2:160" x14ac:dyDescent="0.5">
      <c r="B2632" s="36" t="s">
        <v>2827</v>
      </c>
      <c r="C2632" s="18">
        <v>-3.5763937015149683E-3</v>
      </c>
      <c r="H2632" s="37"/>
      <c r="I2632" s="37"/>
      <c r="J2632" s="37"/>
      <c r="K2632" s="37"/>
      <c r="L2632" s="37"/>
      <c r="M2632" s="37"/>
      <c r="N2632" s="37"/>
      <c r="O2632" s="37"/>
      <c r="P2632" s="37"/>
      <c r="Q2632" s="37"/>
      <c r="R2632" s="37"/>
      <c r="S2632" s="37"/>
      <c r="T2632" s="37"/>
      <c r="U2632" s="37"/>
      <c r="V2632" s="37"/>
      <c r="W2632" s="37"/>
      <c r="X2632" s="37"/>
      <c r="Y2632" s="37"/>
      <c r="Z2632" s="37"/>
      <c r="AA2632" s="37"/>
      <c r="AB2632" s="37"/>
      <c r="AC2632" s="37"/>
      <c r="AD2632" s="37"/>
      <c r="AE2632" s="37"/>
      <c r="AF2632" s="37"/>
      <c r="AG2632" s="37"/>
      <c r="AH2632" s="37"/>
      <c r="AI2632" s="37"/>
      <c r="AJ2632" s="37"/>
      <c r="AK2632" s="37"/>
      <c r="AL2632" s="37"/>
      <c r="AM2632" s="37"/>
      <c r="AN2632" s="37"/>
      <c r="AO2632" s="37"/>
      <c r="AP2632" s="37"/>
      <c r="AQ2632" s="37"/>
      <c r="AR2632" s="37"/>
      <c r="AS2632" s="37"/>
      <c r="AT2632" s="37"/>
      <c r="AU2632" s="37"/>
      <c r="AV2632" s="37"/>
      <c r="AW2632" s="37"/>
      <c r="AX2632" s="37"/>
      <c r="AY2632" s="37"/>
      <c r="AZ2632" s="37"/>
      <c r="BA2632" s="37"/>
      <c r="BB2632" s="37"/>
      <c r="BC2632" s="37"/>
      <c r="BD2632" s="37"/>
      <c r="BE2632" s="37"/>
      <c r="BF2632" s="37"/>
      <c r="BG2632" s="37"/>
      <c r="BH2632" s="37"/>
      <c r="BI2632" s="37"/>
      <c r="BJ2632" s="37"/>
      <c r="BK2632" s="37"/>
      <c r="BL2632" s="37"/>
      <c r="BM2632" s="37"/>
      <c r="BN2632" s="37"/>
      <c r="BO2632" s="37"/>
      <c r="BP2632" s="37"/>
      <c r="BQ2632" s="37"/>
      <c r="BR2632" s="37"/>
      <c r="BS2632" s="37"/>
      <c r="BT2632" s="37"/>
      <c r="BU2632" s="37"/>
      <c r="BV2632" s="37"/>
      <c r="BW2632" s="37"/>
      <c r="BX2632" s="37"/>
      <c r="BY2632" s="37"/>
      <c r="BZ2632" s="37"/>
      <c r="CA2632" s="37"/>
      <c r="CB2632" s="37"/>
      <c r="CC2632" s="37"/>
      <c r="CD2632" s="37"/>
      <c r="CE2632" s="37"/>
      <c r="CF2632" s="37"/>
      <c r="CG2632" s="37"/>
      <c r="CH2632" s="37"/>
      <c r="CI2632" s="37"/>
      <c r="CJ2632" s="37"/>
      <c r="CK2632" s="37"/>
      <c r="CL2632" s="37"/>
      <c r="CM2632" s="37"/>
      <c r="CN2632" s="37"/>
      <c r="CO2632" s="37"/>
      <c r="CP2632" s="37"/>
      <c r="CQ2632" s="37"/>
      <c r="CR2632" s="37"/>
      <c r="CS2632" s="37"/>
      <c r="CT2632" s="37"/>
      <c r="CU2632" s="37"/>
      <c r="CV2632" s="37"/>
      <c r="CW2632" s="37"/>
      <c r="CX2632" s="37"/>
      <c r="CY2632" s="37"/>
      <c r="CZ2632" s="37"/>
      <c r="DA2632" s="37"/>
      <c r="DB2632" s="37"/>
      <c r="DC2632" s="37"/>
      <c r="DD2632" s="37"/>
      <c r="DE2632" s="37"/>
      <c r="DF2632" s="37"/>
      <c r="DG2632" s="37"/>
      <c r="DH2632" s="37"/>
      <c r="DI2632" s="37"/>
      <c r="DJ2632" s="37"/>
      <c r="DK2632" s="37"/>
      <c r="DL2632" s="37"/>
      <c r="DR2632" s="37"/>
      <c r="DS2632" s="37"/>
      <c r="DT2632" s="37"/>
      <c r="DU2632" s="37"/>
      <c r="DV2632" s="37"/>
      <c r="DW2632" s="37"/>
      <c r="DX2632" s="37"/>
      <c r="DY2632" s="37"/>
      <c r="DZ2632" s="37"/>
      <c r="EA2632" s="37"/>
      <c r="EB2632" s="37"/>
      <c r="EC2632" s="37"/>
      <c r="ED2632" s="37"/>
      <c r="EE2632" s="37"/>
      <c r="EF2632" s="37"/>
      <c r="EG2632" s="37"/>
      <c r="EH2632" s="37"/>
      <c r="EI2632" s="37"/>
      <c r="EJ2632" s="37"/>
      <c r="EK2632" s="37"/>
      <c r="EL2632" s="37"/>
      <c r="EM2632" s="37"/>
      <c r="EN2632" s="37"/>
      <c r="EO2632" s="37"/>
      <c r="EP2632" s="37"/>
      <c r="EQ2632" s="37"/>
      <c r="ER2632" s="37"/>
      <c r="ES2632" s="37"/>
      <c r="ET2632" s="37"/>
      <c r="EU2632" s="37"/>
      <c r="EV2632" s="37"/>
      <c r="EW2632" s="37"/>
      <c r="EX2632" s="37"/>
      <c r="EY2632" s="37"/>
      <c r="EZ2632" s="37"/>
      <c r="FA2632" s="37"/>
      <c r="FB2632" s="37"/>
      <c r="FC2632" s="37"/>
      <c r="FD2632" s="37"/>
    </row>
    <row r="2633" spans="2:160" x14ac:dyDescent="0.5">
      <c r="B2633" s="36" t="s">
        <v>2828</v>
      </c>
      <c r="C2633" s="18">
        <v>-1.324832709837187E-2</v>
      </c>
      <c r="H2633" s="37"/>
      <c r="I2633" s="37"/>
      <c r="J2633" s="37"/>
      <c r="K2633" s="37"/>
      <c r="L2633" s="37"/>
      <c r="M2633" s="37"/>
      <c r="N2633" s="37"/>
      <c r="O2633" s="37"/>
      <c r="P2633" s="37"/>
      <c r="Q2633" s="37"/>
      <c r="R2633" s="37"/>
      <c r="S2633" s="37"/>
      <c r="T2633" s="37"/>
      <c r="U2633" s="37"/>
      <c r="V2633" s="37"/>
      <c r="W2633" s="37"/>
      <c r="X2633" s="37"/>
      <c r="Y2633" s="37"/>
      <c r="Z2633" s="37"/>
      <c r="AA2633" s="37"/>
      <c r="AB2633" s="37"/>
      <c r="AC2633" s="37"/>
      <c r="AD2633" s="37"/>
      <c r="AE2633" s="37"/>
      <c r="AF2633" s="37"/>
      <c r="AG2633" s="37"/>
      <c r="AH2633" s="37"/>
      <c r="AI2633" s="37"/>
      <c r="AJ2633" s="37"/>
      <c r="AK2633" s="37"/>
      <c r="AL2633" s="37"/>
      <c r="AM2633" s="37"/>
      <c r="AN2633" s="37"/>
      <c r="AO2633" s="37"/>
      <c r="AP2633" s="37"/>
      <c r="AQ2633" s="37"/>
      <c r="AR2633" s="37"/>
      <c r="AS2633" s="37"/>
      <c r="AT2633" s="37"/>
      <c r="AU2633" s="37"/>
      <c r="AV2633" s="37"/>
      <c r="AW2633" s="37"/>
      <c r="AX2633" s="37"/>
      <c r="AY2633" s="37"/>
      <c r="AZ2633" s="37"/>
      <c r="BA2633" s="37"/>
      <c r="BB2633" s="37"/>
      <c r="BC2633" s="37"/>
      <c r="BD2633" s="37"/>
      <c r="BE2633" s="37"/>
      <c r="BF2633" s="37"/>
      <c r="BG2633" s="37"/>
      <c r="BH2633" s="37"/>
      <c r="BI2633" s="37"/>
      <c r="BJ2633" s="37"/>
      <c r="BK2633" s="37"/>
      <c r="BL2633" s="37"/>
      <c r="BM2633" s="37"/>
      <c r="BN2633" s="37"/>
      <c r="BO2633" s="37"/>
      <c r="BP2633" s="37"/>
      <c r="BQ2633" s="37"/>
      <c r="BR2633" s="37"/>
      <c r="BS2633" s="37"/>
      <c r="BT2633" s="37"/>
      <c r="BU2633" s="37"/>
      <c r="BV2633" s="37"/>
      <c r="BW2633" s="37"/>
      <c r="BX2633" s="37"/>
      <c r="BY2633" s="37"/>
      <c r="BZ2633" s="37"/>
      <c r="CA2633" s="37"/>
      <c r="CB2633" s="37"/>
      <c r="CC2633" s="37"/>
      <c r="CD2633" s="37"/>
      <c r="CE2633" s="37"/>
      <c r="CF2633" s="37"/>
      <c r="CG2633" s="37"/>
      <c r="CH2633" s="37"/>
      <c r="CI2633" s="37"/>
      <c r="CJ2633" s="37"/>
      <c r="CK2633" s="37"/>
      <c r="CL2633" s="37"/>
      <c r="CM2633" s="37"/>
      <c r="CN2633" s="37"/>
      <c r="CO2633" s="37"/>
      <c r="CP2633" s="37"/>
      <c r="CQ2633" s="37"/>
      <c r="CR2633" s="37"/>
      <c r="CS2633" s="37"/>
      <c r="CT2633" s="37"/>
      <c r="CU2633" s="37"/>
      <c r="CV2633" s="37"/>
      <c r="CW2633" s="37"/>
      <c r="CX2633" s="37"/>
      <c r="CY2633" s="37"/>
      <c r="CZ2633" s="37"/>
      <c r="DA2633" s="37"/>
      <c r="DB2633" s="37"/>
      <c r="DC2633" s="37"/>
      <c r="DD2633" s="37"/>
      <c r="DE2633" s="37"/>
      <c r="DF2633" s="37"/>
      <c r="DG2633" s="37"/>
      <c r="DH2633" s="37"/>
      <c r="DI2633" s="37"/>
      <c r="DJ2633" s="37"/>
      <c r="DK2633" s="37"/>
      <c r="DL2633" s="37"/>
      <c r="DR2633" s="37"/>
      <c r="DS2633" s="37"/>
      <c r="DT2633" s="37"/>
      <c r="DU2633" s="37"/>
      <c r="DV2633" s="37"/>
      <c r="DW2633" s="37"/>
      <c r="DX2633" s="37"/>
      <c r="DY2633" s="37"/>
      <c r="DZ2633" s="37"/>
      <c r="EA2633" s="37"/>
      <c r="EB2633" s="37"/>
      <c r="EC2633" s="37"/>
      <c r="ED2633" s="37"/>
      <c r="EE2633" s="37"/>
      <c r="EF2633" s="37"/>
      <c r="EG2633" s="37"/>
      <c r="EH2633" s="37"/>
      <c r="EI2633" s="37"/>
      <c r="EJ2633" s="37"/>
      <c r="EK2633" s="37"/>
      <c r="EL2633" s="37"/>
      <c r="EM2633" s="37"/>
      <c r="EN2633" s="37"/>
      <c r="EO2633" s="37"/>
      <c r="EP2633" s="37"/>
      <c r="EQ2633" s="37"/>
      <c r="ER2633" s="37"/>
      <c r="ES2633" s="37"/>
      <c r="ET2633" s="37"/>
      <c r="EU2633" s="37"/>
      <c r="EV2633" s="37"/>
      <c r="EW2633" s="37"/>
      <c r="EX2633" s="37"/>
      <c r="EY2633" s="37"/>
      <c r="EZ2633" s="37"/>
      <c r="FA2633" s="37"/>
      <c r="FB2633" s="37"/>
      <c r="FC2633" s="37"/>
      <c r="FD2633" s="37"/>
    </row>
    <row r="2634" spans="2:160" x14ac:dyDescent="0.5">
      <c r="B2634" s="36" t="s">
        <v>2829</v>
      </c>
      <c r="C2634" s="18">
        <v>-5.2841907861996829E-3</v>
      </c>
      <c r="H2634" s="37"/>
      <c r="I2634" s="37"/>
      <c r="J2634" s="37"/>
      <c r="K2634" s="37"/>
      <c r="L2634" s="37"/>
      <c r="M2634" s="37"/>
      <c r="N2634" s="37"/>
      <c r="O2634" s="37"/>
      <c r="P2634" s="37"/>
      <c r="Q2634" s="37"/>
      <c r="R2634" s="37"/>
      <c r="S2634" s="37"/>
      <c r="T2634" s="37"/>
      <c r="U2634" s="37"/>
      <c r="V2634" s="37"/>
      <c r="W2634" s="37"/>
      <c r="X2634" s="37"/>
      <c r="Y2634" s="37"/>
      <c r="Z2634" s="37"/>
      <c r="AA2634" s="37"/>
      <c r="AB2634" s="37"/>
      <c r="AC2634" s="37"/>
      <c r="AD2634" s="37"/>
      <c r="AE2634" s="37"/>
      <c r="AF2634" s="37"/>
      <c r="AG2634" s="37"/>
      <c r="AH2634" s="37"/>
      <c r="AI2634" s="37"/>
      <c r="AJ2634" s="37"/>
      <c r="AK2634" s="37"/>
      <c r="AL2634" s="37"/>
      <c r="AM2634" s="37"/>
      <c r="AN2634" s="37"/>
      <c r="AO2634" s="37"/>
      <c r="AP2634" s="37"/>
      <c r="AQ2634" s="37"/>
      <c r="AR2634" s="37"/>
      <c r="AS2634" s="37"/>
      <c r="AT2634" s="37"/>
      <c r="AU2634" s="37"/>
      <c r="AV2634" s="37"/>
      <c r="AW2634" s="37"/>
      <c r="AX2634" s="37"/>
      <c r="AY2634" s="37"/>
      <c r="AZ2634" s="37"/>
      <c r="BA2634" s="37"/>
      <c r="BB2634" s="37"/>
      <c r="BC2634" s="37"/>
      <c r="BD2634" s="37"/>
      <c r="BE2634" s="37"/>
      <c r="BF2634" s="37"/>
      <c r="BG2634" s="37"/>
      <c r="BH2634" s="37"/>
      <c r="BI2634" s="37"/>
      <c r="BJ2634" s="37"/>
      <c r="BK2634" s="37"/>
      <c r="BL2634" s="37"/>
      <c r="BM2634" s="37"/>
      <c r="BN2634" s="37"/>
      <c r="BO2634" s="37"/>
      <c r="BP2634" s="37"/>
      <c r="BQ2634" s="37"/>
      <c r="BR2634" s="37"/>
      <c r="BS2634" s="37"/>
      <c r="BT2634" s="37"/>
      <c r="BU2634" s="37"/>
      <c r="BV2634" s="37"/>
      <c r="BW2634" s="37"/>
      <c r="BX2634" s="37"/>
      <c r="BY2634" s="37"/>
      <c r="BZ2634" s="37"/>
      <c r="CA2634" s="37"/>
      <c r="CB2634" s="37"/>
      <c r="CC2634" s="37"/>
      <c r="CD2634" s="37"/>
      <c r="CE2634" s="37"/>
      <c r="CF2634" s="37"/>
      <c r="CG2634" s="37"/>
      <c r="CH2634" s="37"/>
      <c r="CI2634" s="37"/>
      <c r="CJ2634" s="37"/>
      <c r="CK2634" s="37"/>
      <c r="CL2634" s="37"/>
      <c r="CM2634" s="37"/>
      <c r="CN2634" s="37"/>
      <c r="CO2634" s="37"/>
      <c r="CP2634" s="37"/>
      <c r="CQ2634" s="37"/>
      <c r="CR2634" s="37"/>
      <c r="CS2634" s="37"/>
      <c r="CT2634" s="37"/>
      <c r="CU2634" s="37"/>
      <c r="CV2634" s="37"/>
      <c r="CW2634" s="37"/>
      <c r="CX2634" s="37"/>
      <c r="CY2634" s="37"/>
      <c r="CZ2634" s="37"/>
      <c r="DA2634" s="37"/>
      <c r="DB2634" s="37"/>
      <c r="DC2634" s="37"/>
      <c r="DD2634" s="37"/>
      <c r="DE2634" s="37"/>
      <c r="DF2634" s="37"/>
      <c r="DG2634" s="37"/>
      <c r="DH2634" s="37"/>
      <c r="DI2634" s="37"/>
      <c r="DJ2634" s="37"/>
      <c r="DK2634" s="37"/>
      <c r="DL2634" s="37"/>
      <c r="DR2634" s="37"/>
      <c r="DS2634" s="37"/>
      <c r="DT2634" s="37"/>
      <c r="DU2634" s="37"/>
      <c r="DV2634" s="37"/>
      <c r="DW2634" s="37"/>
      <c r="DX2634" s="37"/>
      <c r="DY2634" s="37"/>
      <c r="DZ2634" s="37"/>
      <c r="EA2634" s="37"/>
      <c r="EB2634" s="37"/>
      <c r="EC2634" s="37"/>
      <c r="ED2634" s="37"/>
      <c r="EE2634" s="37"/>
      <c r="EF2634" s="37"/>
      <c r="EG2634" s="37"/>
      <c r="EH2634" s="37"/>
      <c r="EI2634" s="37"/>
      <c r="EJ2634" s="37"/>
      <c r="EK2634" s="37"/>
      <c r="EL2634" s="37"/>
      <c r="EM2634" s="37"/>
      <c r="EN2634" s="37"/>
      <c r="EO2634" s="37"/>
      <c r="EP2634" s="37"/>
      <c r="EQ2634" s="37"/>
      <c r="ER2634" s="37"/>
      <c r="ES2634" s="37"/>
      <c r="ET2634" s="37"/>
      <c r="EU2634" s="37"/>
      <c r="EV2634" s="37"/>
      <c r="EW2634" s="37"/>
      <c r="EX2634" s="37"/>
      <c r="EY2634" s="37"/>
      <c r="EZ2634" s="37"/>
      <c r="FA2634" s="37"/>
      <c r="FB2634" s="37"/>
      <c r="FC2634" s="37"/>
      <c r="FD2634" s="37"/>
    </row>
    <row r="2635" spans="2:160" x14ac:dyDescent="0.5">
      <c r="B2635" s="36" t="s">
        <v>2830</v>
      </c>
      <c r="C2635" s="18">
        <v>8.0328097656292563E-3</v>
      </c>
      <c r="H2635" s="37"/>
      <c r="I2635" s="37"/>
      <c r="J2635" s="37"/>
      <c r="K2635" s="37"/>
      <c r="L2635" s="37"/>
      <c r="M2635" s="37"/>
      <c r="N2635" s="37"/>
      <c r="O2635" s="37"/>
      <c r="P2635" s="37"/>
      <c r="Q2635" s="37"/>
      <c r="R2635" s="37"/>
      <c r="S2635" s="37"/>
      <c r="T2635" s="37"/>
      <c r="U2635" s="37"/>
      <c r="V2635" s="37"/>
      <c r="W2635" s="37"/>
      <c r="X2635" s="37"/>
      <c r="Y2635" s="37"/>
      <c r="Z2635" s="37"/>
      <c r="AA2635" s="37"/>
      <c r="AB2635" s="37"/>
      <c r="AC2635" s="37"/>
      <c r="AD2635" s="37"/>
      <c r="AE2635" s="37"/>
      <c r="AF2635" s="37"/>
      <c r="AG2635" s="37"/>
      <c r="AH2635" s="37"/>
      <c r="AI2635" s="37"/>
      <c r="AJ2635" s="37"/>
      <c r="AK2635" s="37"/>
      <c r="AL2635" s="37"/>
      <c r="AM2635" s="37"/>
      <c r="AN2635" s="37"/>
      <c r="AO2635" s="37"/>
      <c r="AP2635" s="37"/>
      <c r="AQ2635" s="37"/>
      <c r="AR2635" s="37"/>
      <c r="AS2635" s="37"/>
      <c r="AT2635" s="37"/>
      <c r="AU2635" s="37"/>
      <c r="AV2635" s="37"/>
      <c r="AW2635" s="37"/>
      <c r="AX2635" s="37"/>
      <c r="AY2635" s="37"/>
      <c r="AZ2635" s="37"/>
      <c r="BA2635" s="37"/>
      <c r="BB2635" s="37"/>
      <c r="BC2635" s="37"/>
      <c r="BD2635" s="37"/>
      <c r="BE2635" s="37"/>
      <c r="BF2635" s="37"/>
      <c r="BG2635" s="37"/>
      <c r="BH2635" s="37"/>
      <c r="BI2635" s="37"/>
      <c r="BJ2635" s="37"/>
      <c r="BK2635" s="37"/>
      <c r="BL2635" s="37"/>
      <c r="BM2635" s="37"/>
      <c r="BN2635" s="37"/>
      <c r="BO2635" s="37"/>
      <c r="BP2635" s="37"/>
      <c r="BQ2635" s="37"/>
      <c r="BR2635" s="37"/>
      <c r="BS2635" s="37"/>
      <c r="BT2635" s="37"/>
      <c r="BU2635" s="37"/>
      <c r="BV2635" s="37"/>
      <c r="BW2635" s="37"/>
      <c r="BX2635" s="37"/>
      <c r="BY2635" s="37"/>
      <c r="BZ2635" s="37"/>
      <c r="CA2635" s="37"/>
      <c r="CB2635" s="37"/>
      <c r="CC2635" s="37"/>
      <c r="CD2635" s="37"/>
      <c r="CE2635" s="37"/>
      <c r="CF2635" s="37"/>
      <c r="CG2635" s="37"/>
      <c r="CH2635" s="37"/>
      <c r="CI2635" s="37"/>
      <c r="CJ2635" s="37"/>
      <c r="CK2635" s="37"/>
      <c r="CL2635" s="37"/>
      <c r="CM2635" s="37"/>
      <c r="CN2635" s="37"/>
      <c r="CO2635" s="37"/>
      <c r="CP2635" s="37"/>
      <c r="CQ2635" s="37"/>
      <c r="CR2635" s="37"/>
      <c r="CS2635" s="37"/>
      <c r="CT2635" s="37"/>
      <c r="CU2635" s="37"/>
      <c r="CV2635" s="37"/>
      <c r="CW2635" s="37"/>
      <c r="CX2635" s="37"/>
      <c r="CY2635" s="37"/>
      <c r="CZ2635" s="37"/>
      <c r="DA2635" s="37"/>
      <c r="DB2635" s="37"/>
      <c r="DC2635" s="37"/>
      <c r="DD2635" s="37"/>
      <c r="DE2635" s="37"/>
      <c r="DF2635" s="37"/>
      <c r="DG2635" s="37"/>
      <c r="DH2635" s="37"/>
      <c r="DI2635" s="37"/>
      <c r="DJ2635" s="37"/>
      <c r="DK2635" s="37"/>
      <c r="DL2635" s="37"/>
      <c r="DR2635" s="37"/>
      <c r="DS2635" s="37"/>
      <c r="DT2635" s="37"/>
      <c r="DU2635" s="37"/>
      <c r="DV2635" s="37"/>
      <c r="DW2635" s="37"/>
      <c r="DX2635" s="37"/>
      <c r="DY2635" s="37"/>
      <c r="DZ2635" s="37"/>
      <c r="EA2635" s="37"/>
      <c r="EB2635" s="37"/>
      <c r="EC2635" s="37"/>
      <c r="ED2635" s="37"/>
      <c r="EE2635" s="37"/>
      <c r="EF2635" s="37"/>
      <c r="EG2635" s="37"/>
      <c r="EH2635" s="37"/>
      <c r="EI2635" s="37"/>
      <c r="EJ2635" s="37"/>
      <c r="EK2635" s="37"/>
      <c r="EL2635" s="37"/>
      <c r="EM2635" s="37"/>
      <c r="EN2635" s="37"/>
      <c r="EO2635" s="37"/>
      <c r="EP2635" s="37"/>
      <c r="EQ2635" s="37"/>
      <c r="ER2635" s="37"/>
      <c r="ES2635" s="37"/>
      <c r="ET2635" s="37"/>
      <c r="EU2635" s="37"/>
      <c r="EV2635" s="37"/>
      <c r="EW2635" s="37"/>
      <c r="EX2635" s="37"/>
      <c r="EY2635" s="37"/>
      <c r="EZ2635" s="37"/>
      <c r="FA2635" s="37"/>
      <c r="FB2635" s="37"/>
      <c r="FC2635" s="37"/>
      <c r="FD2635" s="37"/>
    </row>
    <row r="2636" spans="2:160" x14ac:dyDescent="0.5">
      <c r="B2636" s="36" t="s">
        <v>2831</v>
      </c>
      <c r="C2636" s="18">
        <v>-1.3547595514808664E-2</v>
      </c>
      <c r="H2636" s="37"/>
      <c r="I2636" s="37"/>
      <c r="J2636" s="37"/>
      <c r="K2636" s="37"/>
      <c r="L2636" s="37"/>
      <c r="M2636" s="37"/>
      <c r="N2636" s="37"/>
      <c r="O2636" s="37"/>
      <c r="P2636" s="37"/>
      <c r="Q2636" s="37"/>
      <c r="R2636" s="37"/>
      <c r="S2636" s="37"/>
      <c r="T2636" s="37"/>
      <c r="U2636" s="37"/>
      <c r="V2636" s="37"/>
      <c r="W2636" s="37"/>
      <c r="X2636" s="37"/>
      <c r="Y2636" s="37"/>
      <c r="Z2636" s="37"/>
      <c r="AA2636" s="37"/>
      <c r="AB2636" s="37"/>
      <c r="AC2636" s="37"/>
      <c r="AD2636" s="37"/>
      <c r="AE2636" s="37"/>
      <c r="AF2636" s="37"/>
      <c r="AG2636" s="37"/>
      <c r="AH2636" s="37"/>
      <c r="AI2636" s="37"/>
      <c r="AJ2636" s="37"/>
      <c r="AK2636" s="37"/>
      <c r="AL2636" s="37"/>
      <c r="AM2636" s="37"/>
      <c r="AN2636" s="37"/>
      <c r="AO2636" s="37"/>
      <c r="AP2636" s="37"/>
      <c r="AQ2636" s="37"/>
      <c r="AR2636" s="37"/>
      <c r="AS2636" s="37"/>
      <c r="AT2636" s="37"/>
      <c r="AU2636" s="37"/>
      <c r="AV2636" s="37"/>
      <c r="AW2636" s="37"/>
      <c r="AX2636" s="37"/>
      <c r="AY2636" s="37"/>
      <c r="AZ2636" s="37"/>
      <c r="BA2636" s="37"/>
      <c r="BB2636" s="37"/>
      <c r="BC2636" s="37"/>
      <c r="BD2636" s="37"/>
      <c r="BE2636" s="37"/>
      <c r="BF2636" s="37"/>
      <c r="BG2636" s="37"/>
      <c r="BH2636" s="37"/>
      <c r="BI2636" s="37"/>
      <c r="BJ2636" s="37"/>
      <c r="BK2636" s="37"/>
      <c r="BL2636" s="37"/>
      <c r="BM2636" s="37"/>
      <c r="BN2636" s="37"/>
      <c r="BO2636" s="37"/>
      <c r="BP2636" s="37"/>
      <c r="BQ2636" s="37"/>
      <c r="BR2636" s="37"/>
      <c r="BS2636" s="37"/>
      <c r="BT2636" s="37"/>
      <c r="BU2636" s="37"/>
      <c r="BV2636" s="37"/>
      <c r="BW2636" s="37"/>
      <c r="BX2636" s="37"/>
      <c r="BY2636" s="37"/>
      <c r="BZ2636" s="37"/>
      <c r="CA2636" s="37"/>
      <c r="CB2636" s="37"/>
      <c r="CC2636" s="37"/>
      <c r="CD2636" s="37"/>
      <c r="CE2636" s="37"/>
      <c r="CF2636" s="37"/>
      <c r="CG2636" s="37"/>
      <c r="CH2636" s="37"/>
      <c r="CI2636" s="37"/>
      <c r="CJ2636" s="37"/>
      <c r="CK2636" s="37"/>
      <c r="CL2636" s="37"/>
      <c r="CM2636" s="37"/>
      <c r="CN2636" s="37"/>
      <c r="CO2636" s="37"/>
      <c r="CP2636" s="37"/>
      <c r="CQ2636" s="37"/>
      <c r="CR2636" s="37"/>
      <c r="CS2636" s="37"/>
      <c r="CT2636" s="37"/>
      <c r="CU2636" s="37"/>
      <c r="CV2636" s="37"/>
      <c r="CW2636" s="37"/>
      <c r="CX2636" s="37"/>
      <c r="CY2636" s="37"/>
      <c r="CZ2636" s="37"/>
      <c r="DA2636" s="37"/>
      <c r="DB2636" s="37"/>
      <c r="DC2636" s="37"/>
      <c r="DD2636" s="37"/>
      <c r="DE2636" s="37"/>
      <c r="DF2636" s="37"/>
      <c r="DG2636" s="37"/>
      <c r="DH2636" s="37"/>
      <c r="DI2636" s="37"/>
      <c r="DJ2636" s="37"/>
      <c r="DK2636" s="37"/>
      <c r="DL2636" s="37"/>
      <c r="DR2636" s="37"/>
      <c r="DS2636" s="37"/>
      <c r="DT2636" s="37"/>
      <c r="DU2636" s="37"/>
      <c r="DV2636" s="37"/>
      <c r="DW2636" s="37"/>
      <c r="DX2636" s="37"/>
      <c r="DY2636" s="37"/>
      <c r="DZ2636" s="37"/>
      <c r="EA2636" s="37"/>
      <c r="EB2636" s="37"/>
      <c r="EC2636" s="37"/>
      <c r="ED2636" s="37"/>
      <c r="EE2636" s="37"/>
      <c r="EF2636" s="37"/>
      <c r="EG2636" s="37"/>
      <c r="EH2636" s="37"/>
      <c r="EI2636" s="37"/>
      <c r="EJ2636" s="37"/>
      <c r="EK2636" s="37"/>
      <c r="EL2636" s="37"/>
      <c r="EM2636" s="37"/>
      <c r="EN2636" s="37"/>
      <c r="EO2636" s="37"/>
      <c r="EP2636" s="37"/>
      <c r="EQ2636" s="37"/>
      <c r="ER2636" s="37"/>
      <c r="ES2636" s="37"/>
      <c r="ET2636" s="37"/>
      <c r="EU2636" s="37"/>
      <c r="EV2636" s="37"/>
      <c r="EW2636" s="37"/>
      <c r="EX2636" s="37"/>
      <c r="EY2636" s="37"/>
      <c r="EZ2636" s="37"/>
      <c r="FA2636" s="37"/>
      <c r="FB2636" s="37"/>
      <c r="FC2636" s="37"/>
      <c r="FD2636" s="37"/>
    </row>
    <row r="2637" spans="2:160" x14ac:dyDescent="0.5">
      <c r="B2637" s="36" t="s">
        <v>2832</v>
      </c>
      <c r="C2637" s="18">
        <v>-5.1522794409797346E-3</v>
      </c>
      <c r="H2637" s="37"/>
      <c r="I2637" s="37"/>
      <c r="J2637" s="37"/>
      <c r="K2637" s="37"/>
      <c r="L2637" s="37"/>
      <c r="M2637" s="37"/>
      <c r="N2637" s="37"/>
      <c r="O2637" s="37"/>
      <c r="P2637" s="37"/>
      <c r="Q2637" s="37"/>
      <c r="R2637" s="37"/>
      <c r="S2637" s="37"/>
      <c r="T2637" s="37"/>
      <c r="U2637" s="37"/>
      <c r="V2637" s="37"/>
      <c r="W2637" s="37"/>
      <c r="X2637" s="37"/>
      <c r="Y2637" s="37"/>
      <c r="Z2637" s="37"/>
      <c r="AA2637" s="37"/>
      <c r="AB2637" s="37"/>
      <c r="AC2637" s="37"/>
      <c r="AD2637" s="37"/>
      <c r="AE2637" s="37"/>
      <c r="AF2637" s="37"/>
      <c r="AG2637" s="37"/>
      <c r="AH2637" s="37"/>
      <c r="AI2637" s="37"/>
      <c r="AJ2637" s="37"/>
      <c r="AK2637" s="37"/>
      <c r="AL2637" s="37"/>
      <c r="AM2637" s="37"/>
      <c r="AN2637" s="37"/>
      <c r="AO2637" s="37"/>
      <c r="AP2637" s="37"/>
      <c r="AQ2637" s="37"/>
      <c r="AR2637" s="37"/>
      <c r="AS2637" s="37"/>
      <c r="AT2637" s="37"/>
      <c r="AU2637" s="37"/>
      <c r="AV2637" s="37"/>
      <c r="AW2637" s="37"/>
      <c r="AX2637" s="37"/>
      <c r="AY2637" s="37"/>
      <c r="AZ2637" s="37"/>
      <c r="BA2637" s="37"/>
      <c r="BB2637" s="37"/>
      <c r="BC2637" s="37"/>
      <c r="BD2637" s="37"/>
      <c r="BE2637" s="37"/>
      <c r="BF2637" s="37"/>
      <c r="BG2637" s="37"/>
      <c r="BH2637" s="37"/>
      <c r="BI2637" s="37"/>
      <c r="BJ2637" s="37"/>
      <c r="BK2637" s="37"/>
      <c r="BL2637" s="37"/>
      <c r="BM2637" s="37"/>
      <c r="BN2637" s="37"/>
      <c r="BO2637" s="37"/>
      <c r="BP2637" s="37"/>
      <c r="BQ2637" s="37"/>
      <c r="BR2637" s="37"/>
      <c r="BS2637" s="37"/>
      <c r="BT2637" s="37"/>
      <c r="BU2637" s="37"/>
      <c r="BV2637" s="37"/>
      <c r="BW2637" s="37"/>
      <c r="BX2637" s="37"/>
      <c r="BY2637" s="37"/>
      <c r="BZ2637" s="37"/>
      <c r="CA2637" s="37"/>
      <c r="CB2637" s="37"/>
      <c r="CC2637" s="37"/>
      <c r="CD2637" s="37"/>
      <c r="CE2637" s="37"/>
      <c r="CF2637" s="37"/>
      <c r="CG2637" s="37"/>
      <c r="CH2637" s="37"/>
      <c r="CI2637" s="37"/>
      <c r="CJ2637" s="37"/>
      <c r="CK2637" s="37"/>
      <c r="CL2637" s="37"/>
      <c r="CM2637" s="37"/>
      <c r="CN2637" s="37"/>
      <c r="CO2637" s="37"/>
      <c r="CP2637" s="37"/>
      <c r="CQ2637" s="37"/>
      <c r="CR2637" s="37"/>
      <c r="CS2637" s="37"/>
      <c r="CT2637" s="37"/>
      <c r="CU2637" s="37"/>
      <c r="CV2637" s="37"/>
      <c r="CW2637" s="37"/>
      <c r="CX2637" s="37"/>
      <c r="CY2637" s="37"/>
      <c r="CZ2637" s="37"/>
      <c r="DA2637" s="37"/>
      <c r="DB2637" s="37"/>
      <c r="DC2637" s="37"/>
      <c r="DD2637" s="37"/>
      <c r="DE2637" s="37"/>
      <c r="DF2637" s="37"/>
      <c r="DG2637" s="37"/>
      <c r="DH2637" s="37"/>
      <c r="DI2637" s="37"/>
      <c r="DJ2637" s="37"/>
      <c r="DK2637" s="37"/>
      <c r="DL2637" s="37"/>
      <c r="DR2637" s="37"/>
      <c r="DS2637" s="37"/>
      <c r="DT2637" s="37"/>
      <c r="DU2637" s="37"/>
      <c r="DV2637" s="37"/>
      <c r="DW2637" s="37"/>
      <c r="DX2637" s="37"/>
      <c r="DY2637" s="37"/>
      <c r="DZ2637" s="37"/>
      <c r="EA2637" s="37"/>
      <c r="EB2637" s="37"/>
      <c r="EC2637" s="37"/>
      <c r="ED2637" s="37"/>
      <c r="EE2637" s="37"/>
      <c r="EF2637" s="37"/>
      <c r="EG2637" s="37"/>
      <c r="EH2637" s="37"/>
      <c r="EI2637" s="37"/>
      <c r="EJ2637" s="37"/>
      <c r="EK2637" s="37"/>
      <c r="EL2637" s="37"/>
      <c r="EM2637" s="37"/>
      <c r="EN2637" s="37"/>
      <c r="EO2637" s="37"/>
      <c r="EP2637" s="37"/>
      <c r="EQ2637" s="37"/>
      <c r="ER2637" s="37"/>
      <c r="ES2637" s="37"/>
      <c r="ET2637" s="37"/>
      <c r="EU2637" s="37"/>
      <c r="EV2637" s="37"/>
      <c r="EW2637" s="37"/>
      <c r="EX2637" s="37"/>
      <c r="EY2637" s="37"/>
      <c r="EZ2637" s="37"/>
      <c r="FA2637" s="37"/>
      <c r="FB2637" s="37"/>
      <c r="FC2637" s="37"/>
      <c r="FD2637" s="37"/>
    </row>
    <row r="2638" spans="2:160" x14ac:dyDescent="0.5">
      <c r="B2638" s="36" t="s">
        <v>2833</v>
      </c>
      <c r="C2638" s="18">
        <v>-5.2136919103124013E-3</v>
      </c>
      <c r="H2638" s="37"/>
      <c r="I2638" s="37"/>
      <c r="J2638" s="37"/>
      <c r="K2638" s="37"/>
      <c r="L2638" s="37"/>
      <c r="M2638" s="37"/>
      <c r="N2638" s="37"/>
      <c r="O2638" s="37"/>
      <c r="P2638" s="37"/>
      <c r="Q2638" s="37"/>
      <c r="R2638" s="37"/>
      <c r="S2638" s="37"/>
      <c r="T2638" s="37"/>
      <c r="U2638" s="37"/>
      <c r="V2638" s="37"/>
      <c r="W2638" s="37"/>
      <c r="X2638" s="37"/>
      <c r="Y2638" s="37"/>
      <c r="Z2638" s="37"/>
      <c r="AA2638" s="37"/>
      <c r="AB2638" s="37"/>
      <c r="AC2638" s="37"/>
      <c r="AD2638" s="37"/>
      <c r="AE2638" s="37"/>
      <c r="AF2638" s="37"/>
      <c r="AG2638" s="37"/>
      <c r="AH2638" s="37"/>
      <c r="AI2638" s="37"/>
      <c r="AJ2638" s="37"/>
      <c r="AK2638" s="37"/>
      <c r="AL2638" s="37"/>
      <c r="AM2638" s="37"/>
      <c r="AN2638" s="37"/>
      <c r="AO2638" s="37"/>
      <c r="AP2638" s="37"/>
      <c r="AQ2638" s="37"/>
      <c r="AR2638" s="37"/>
      <c r="AS2638" s="37"/>
      <c r="AT2638" s="37"/>
      <c r="AU2638" s="37"/>
      <c r="AV2638" s="37"/>
      <c r="AW2638" s="37"/>
      <c r="AX2638" s="37"/>
      <c r="AY2638" s="37"/>
      <c r="AZ2638" s="37"/>
      <c r="BA2638" s="37"/>
      <c r="BB2638" s="37"/>
      <c r="BC2638" s="37"/>
      <c r="BD2638" s="37"/>
      <c r="BE2638" s="37"/>
      <c r="BF2638" s="37"/>
      <c r="BG2638" s="37"/>
      <c r="BH2638" s="37"/>
      <c r="BI2638" s="37"/>
      <c r="BJ2638" s="37"/>
      <c r="BK2638" s="37"/>
      <c r="BL2638" s="37"/>
      <c r="BM2638" s="37"/>
      <c r="BN2638" s="37"/>
      <c r="BO2638" s="37"/>
      <c r="BP2638" s="37"/>
      <c r="BQ2638" s="37"/>
      <c r="BR2638" s="37"/>
      <c r="BS2638" s="37"/>
      <c r="BT2638" s="37"/>
      <c r="BU2638" s="37"/>
      <c r="BV2638" s="37"/>
      <c r="BW2638" s="37"/>
      <c r="BX2638" s="37"/>
      <c r="BY2638" s="37"/>
      <c r="BZ2638" s="37"/>
      <c r="CA2638" s="37"/>
      <c r="CB2638" s="37"/>
      <c r="CC2638" s="37"/>
      <c r="CD2638" s="37"/>
      <c r="CE2638" s="37"/>
      <c r="CF2638" s="37"/>
      <c r="CG2638" s="37"/>
      <c r="CH2638" s="37"/>
      <c r="CI2638" s="37"/>
      <c r="CJ2638" s="37"/>
      <c r="CK2638" s="37"/>
      <c r="CL2638" s="37"/>
      <c r="CM2638" s="37"/>
      <c r="CN2638" s="37"/>
      <c r="CO2638" s="37"/>
      <c r="CP2638" s="37"/>
      <c r="CQ2638" s="37"/>
      <c r="CR2638" s="37"/>
      <c r="CS2638" s="37"/>
      <c r="CT2638" s="37"/>
      <c r="CU2638" s="37"/>
      <c r="CV2638" s="37"/>
      <c r="CW2638" s="37"/>
      <c r="CX2638" s="37"/>
      <c r="CY2638" s="37"/>
      <c r="CZ2638" s="37"/>
      <c r="DA2638" s="37"/>
      <c r="DB2638" s="37"/>
      <c r="DC2638" s="37"/>
      <c r="DD2638" s="37"/>
      <c r="DE2638" s="37"/>
      <c r="DF2638" s="37"/>
      <c r="DG2638" s="37"/>
      <c r="DH2638" s="37"/>
      <c r="DI2638" s="37"/>
      <c r="DJ2638" s="37"/>
      <c r="DK2638" s="37"/>
      <c r="DL2638" s="37"/>
      <c r="DR2638" s="37"/>
      <c r="DS2638" s="37"/>
      <c r="DT2638" s="37"/>
      <c r="DU2638" s="37"/>
      <c r="DV2638" s="37"/>
      <c r="DW2638" s="37"/>
      <c r="DX2638" s="37"/>
      <c r="DY2638" s="37"/>
      <c r="DZ2638" s="37"/>
      <c r="EA2638" s="37"/>
      <c r="EB2638" s="37"/>
      <c r="EC2638" s="37"/>
      <c r="ED2638" s="37"/>
      <c r="EE2638" s="37"/>
      <c r="EF2638" s="37"/>
      <c r="EG2638" s="37"/>
      <c r="EH2638" s="37"/>
      <c r="EI2638" s="37"/>
      <c r="EJ2638" s="37"/>
      <c r="EK2638" s="37"/>
      <c r="EL2638" s="37"/>
      <c r="EM2638" s="37"/>
      <c r="EN2638" s="37"/>
      <c r="EO2638" s="37"/>
      <c r="EP2638" s="37"/>
      <c r="EQ2638" s="37"/>
      <c r="ER2638" s="37"/>
      <c r="ES2638" s="37"/>
      <c r="ET2638" s="37"/>
      <c r="EU2638" s="37"/>
      <c r="EV2638" s="37"/>
      <c r="EW2638" s="37"/>
      <c r="EX2638" s="37"/>
      <c r="EY2638" s="37"/>
      <c r="EZ2638" s="37"/>
      <c r="FA2638" s="37"/>
      <c r="FB2638" s="37"/>
      <c r="FC2638" s="37"/>
      <c r="FD2638" s="37"/>
    </row>
    <row r="2639" spans="2:160" x14ac:dyDescent="0.5">
      <c r="B2639" s="36" t="s">
        <v>2834</v>
      </c>
      <c r="C2639" s="18">
        <v>-3.2729081752882472E-3</v>
      </c>
      <c r="H2639" s="37"/>
      <c r="I2639" s="37"/>
      <c r="J2639" s="37"/>
      <c r="K2639" s="37"/>
      <c r="L2639" s="37"/>
      <c r="M2639" s="37"/>
      <c r="N2639" s="37"/>
      <c r="O2639" s="37"/>
      <c r="P2639" s="37"/>
      <c r="Q2639" s="37"/>
      <c r="R2639" s="37"/>
      <c r="S2639" s="37"/>
      <c r="T2639" s="37"/>
      <c r="U2639" s="37"/>
      <c r="V2639" s="37"/>
      <c r="W2639" s="37"/>
      <c r="X2639" s="37"/>
      <c r="Y2639" s="37"/>
      <c r="Z2639" s="37"/>
      <c r="AA2639" s="37"/>
      <c r="AB2639" s="37"/>
      <c r="AC2639" s="37"/>
      <c r="AD2639" s="37"/>
      <c r="AE2639" s="37"/>
      <c r="AF2639" s="37"/>
      <c r="AG2639" s="37"/>
      <c r="AH2639" s="37"/>
      <c r="AI2639" s="37"/>
      <c r="AJ2639" s="37"/>
      <c r="AK2639" s="37"/>
      <c r="AL2639" s="37"/>
      <c r="AM2639" s="37"/>
      <c r="AN2639" s="37"/>
      <c r="AO2639" s="37"/>
      <c r="AP2639" s="37"/>
      <c r="AQ2639" s="37"/>
      <c r="AR2639" s="37"/>
      <c r="AS2639" s="37"/>
      <c r="AT2639" s="37"/>
      <c r="AU2639" s="37"/>
      <c r="AV2639" s="37"/>
      <c r="AW2639" s="37"/>
      <c r="AX2639" s="37"/>
      <c r="AY2639" s="37"/>
      <c r="AZ2639" s="37"/>
      <c r="BA2639" s="37"/>
      <c r="BB2639" s="37"/>
      <c r="BC2639" s="37"/>
      <c r="BD2639" s="37"/>
      <c r="BE2639" s="37"/>
      <c r="BF2639" s="37"/>
      <c r="BG2639" s="37"/>
      <c r="BH2639" s="37"/>
      <c r="BI2639" s="37"/>
      <c r="BJ2639" s="37"/>
      <c r="BK2639" s="37"/>
      <c r="BL2639" s="37"/>
      <c r="BM2639" s="37"/>
      <c r="BN2639" s="37"/>
      <c r="BO2639" s="37"/>
      <c r="BP2639" s="37"/>
      <c r="BQ2639" s="37"/>
      <c r="BR2639" s="37"/>
      <c r="BS2639" s="37"/>
      <c r="BT2639" s="37"/>
      <c r="BU2639" s="37"/>
      <c r="BV2639" s="37"/>
      <c r="BW2639" s="37"/>
      <c r="BX2639" s="37"/>
      <c r="BY2639" s="37"/>
      <c r="BZ2639" s="37"/>
      <c r="CA2639" s="37"/>
      <c r="CB2639" s="37"/>
      <c r="CC2639" s="37"/>
      <c r="CD2639" s="37"/>
      <c r="CE2639" s="37"/>
      <c r="CF2639" s="37"/>
      <c r="CG2639" s="37"/>
      <c r="CH2639" s="37"/>
      <c r="CI2639" s="37"/>
      <c r="CJ2639" s="37"/>
      <c r="CK2639" s="37"/>
      <c r="CL2639" s="37"/>
      <c r="CM2639" s="37"/>
      <c r="CN2639" s="37"/>
      <c r="CO2639" s="37"/>
      <c r="CP2639" s="37"/>
      <c r="CQ2639" s="37"/>
      <c r="CR2639" s="37"/>
      <c r="CS2639" s="37"/>
      <c r="CT2639" s="37"/>
      <c r="CU2639" s="37"/>
      <c r="CV2639" s="37"/>
      <c r="CW2639" s="37"/>
      <c r="CX2639" s="37"/>
      <c r="CY2639" s="37"/>
      <c r="CZ2639" s="37"/>
      <c r="DA2639" s="37"/>
      <c r="DB2639" s="37"/>
      <c r="DC2639" s="37"/>
      <c r="DD2639" s="37"/>
      <c r="DE2639" s="37"/>
      <c r="DF2639" s="37"/>
      <c r="DG2639" s="37"/>
      <c r="DH2639" s="37"/>
      <c r="DI2639" s="37"/>
      <c r="DJ2639" s="37"/>
      <c r="DK2639" s="37"/>
      <c r="DL2639" s="37"/>
      <c r="DR2639" s="37"/>
      <c r="DS2639" s="37"/>
      <c r="DT2639" s="37"/>
      <c r="DU2639" s="37"/>
      <c r="DV2639" s="37"/>
      <c r="DW2639" s="37"/>
      <c r="DX2639" s="37"/>
      <c r="DY2639" s="37"/>
      <c r="DZ2639" s="37"/>
      <c r="EA2639" s="37"/>
      <c r="EB2639" s="37"/>
      <c r="EC2639" s="37"/>
      <c r="ED2639" s="37"/>
      <c r="EE2639" s="37"/>
      <c r="EF2639" s="37"/>
      <c r="EG2639" s="37"/>
      <c r="EH2639" s="37"/>
      <c r="EI2639" s="37"/>
      <c r="EJ2639" s="37"/>
      <c r="EK2639" s="37"/>
      <c r="EL2639" s="37"/>
      <c r="EM2639" s="37"/>
      <c r="EN2639" s="37"/>
      <c r="EO2639" s="37"/>
      <c r="EP2639" s="37"/>
      <c r="EQ2639" s="37"/>
      <c r="ER2639" s="37"/>
      <c r="ES2639" s="37"/>
      <c r="ET2639" s="37"/>
      <c r="EU2639" s="37"/>
      <c r="EV2639" s="37"/>
      <c r="EW2639" s="37"/>
      <c r="EX2639" s="37"/>
      <c r="EY2639" s="37"/>
      <c r="EZ2639" s="37"/>
      <c r="FA2639" s="37"/>
      <c r="FB2639" s="37"/>
      <c r="FC2639" s="37"/>
      <c r="FD2639" s="37"/>
    </row>
    <row r="2640" spans="2:160" x14ac:dyDescent="0.5">
      <c r="B2640" s="36" t="s">
        <v>2835</v>
      </c>
      <c r="C2640" s="18">
        <v>-2.1354704821281656E-2</v>
      </c>
      <c r="H2640" s="37"/>
      <c r="I2640" s="37"/>
      <c r="J2640" s="37"/>
      <c r="K2640" s="37"/>
      <c r="L2640" s="37"/>
      <c r="M2640" s="37"/>
      <c r="N2640" s="37"/>
      <c r="O2640" s="37"/>
      <c r="P2640" s="37"/>
      <c r="Q2640" s="37"/>
      <c r="R2640" s="37"/>
      <c r="S2640" s="37"/>
      <c r="T2640" s="37"/>
      <c r="U2640" s="37"/>
      <c r="V2640" s="37"/>
      <c r="W2640" s="37"/>
      <c r="X2640" s="37"/>
      <c r="Y2640" s="37"/>
      <c r="Z2640" s="37"/>
      <c r="AA2640" s="37"/>
      <c r="AB2640" s="37"/>
      <c r="AC2640" s="37"/>
      <c r="AD2640" s="37"/>
      <c r="AE2640" s="37"/>
      <c r="AF2640" s="37"/>
      <c r="AG2640" s="37"/>
      <c r="AH2640" s="37"/>
      <c r="AI2640" s="37"/>
      <c r="AJ2640" s="37"/>
      <c r="AK2640" s="37"/>
      <c r="AL2640" s="37"/>
      <c r="AM2640" s="37"/>
      <c r="AN2640" s="37"/>
      <c r="AO2640" s="37"/>
      <c r="AP2640" s="37"/>
      <c r="AQ2640" s="37"/>
      <c r="AR2640" s="37"/>
      <c r="AS2640" s="37"/>
      <c r="AT2640" s="37"/>
      <c r="AU2640" s="37"/>
      <c r="AV2640" s="37"/>
      <c r="AW2640" s="37"/>
      <c r="AX2640" s="37"/>
      <c r="AY2640" s="37"/>
      <c r="AZ2640" s="37"/>
      <c r="BA2640" s="37"/>
      <c r="BB2640" s="37"/>
      <c r="BC2640" s="37"/>
      <c r="BD2640" s="37"/>
      <c r="BE2640" s="37"/>
      <c r="BF2640" s="37"/>
      <c r="BG2640" s="37"/>
      <c r="BH2640" s="37"/>
      <c r="BI2640" s="37"/>
      <c r="BJ2640" s="37"/>
      <c r="BK2640" s="37"/>
      <c r="BL2640" s="37"/>
      <c r="BM2640" s="37"/>
      <c r="BN2640" s="37"/>
      <c r="BO2640" s="37"/>
      <c r="BP2640" s="37"/>
      <c r="BQ2640" s="37"/>
      <c r="BR2640" s="37"/>
      <c r="BS2640" s="37"/>
      <c r="BT2640" s="37"/>
      <c r="BU2640" s="37"/>
      <c r="BV2640" s="37"/>
      <c r="BW2640" s="37"/>
      <c r="BX2640" s="37"/>
      <c r="BY2640" s="37"/>
      <c r="BZ2640" s="37"/>
      <c r="CA2640" s="37"/>
      <c r="CB2640" s="37"/>
      <c r="CC2640" s="37"/>
      <c r="CD2640" s="37"/>
      <c r="CE2640" s="37"/>
      <c r="CF2640" s="37"/>
      <c r="CG2640" s="37"/>
      <c r="CH2640" s="37"/>
      <c r="CI2640" s="37"/>
      <c r="CJ2640" s="37"/>
      <c r="CK2640" s="37"/>
      <c r="CL2640" s="37"/>
      <c r="CM2640" s="37"/>
      <c r="CN2640" s="37"/>
      <c r="CO2640" s="37"/>
      <c r="CP2640" s="37"/>
      <c r="CQ2640" s="37"/>
      <c r="CR2640" s="37"/>
      <c r="CS2640" s="37"/>
      <c r="CT2640" s="37"/>
      <c r="CU2640" s="37"/>
      <c r="CV2640" s="37"/>
      <c r="CW2640" s="37"/>
      <c r="CX2640" s="37"/>
      <c r="CY2640" s="37"/>
      <c r="CZ2640" s="37"/>
      <c r="DA2640" s="37"/>
      <c r="DB2640" s="37"/>
      <c r="DC2640" s="37"/>
      <c r="DD2640" s="37"/>
      <c r="DE2640" s="37"/>
      <c r="DF2640" s="37"/>
      <c r="DG2640" s="37"/>
      <c r="DH2640" s="37"/>
      <c r="DI2640" s="37"/>
      <c r="DJ2640" s="37"/>
      <c r="DK2640" s="37"/>
      <c r="DL2640" s="37"/>
      <c r="DR2640" s="37"/>
      <c r="DS2640" s="37"/>
      <c r="DT2640" s="37"/>
      <c r="DU2640" s="37"/>
      <c r="DV2640" s="37"/>
      <c r="DW2640" s="37"/>
      <c r="DX2640" s="37"/>
      <c r="DY2640" s="37"/>
      <c r="DZ2640" s="37"/>
      <c r="EA2640" s="37"/>
      <c r="EB2640" s="37"/>
      <c r="EC2640" s="37"/>
      <c r="ED2640" s="37"/>
      <c r="EE2640" s="37"/>
      <c r="EF2640" s="37"/>
      <c r="EG2640" s="37"/>
      <c r="EH2640" s="37"/>
      <c r="EI2640" s="37"/>
      <c r="EJ2640" s="37"/>
      <c r="EK2640" s="37"/>
      <c r="EL2640" s="37"/>
      <c r="EM2640" s="37"/>
      <c r="EN2640" s="37"/>
      <c r="EO2640" s="37"/>
      <c r="EP2640" s="37"/>
      <c r="EQ2640" s="37"/>
      <c r="ER2640" s="37"/>
      <c r="ES2640" s="37"/>
      <c r="ET2640" s="37"/>
      <c r="EU2640" s="37"/>
      <c r="EV2640" s="37"/>
      <c r="EW2640" s="37"/>
      <c r="EX2640" s="37"/>
      <c r="EY2640" s="37"/>
      <c r="EZ2640" s="37"/>
      <c r="FA2640" s="37"/>
      <c r="FB2640" s="37"/>
      <c r="FC2640" s="37"/>
      <c r="FD2640" s="37"/>
    </row>
    <row r="2641" spans="2:160" x14ac:dyDescent="0.5">
      <c r="B2641" s="36" t="s">
        <v>2836</v>
      </c>
      <c r="C2641" s="18">
        <v>1.4591111121052824E-2</v>
      </c>
      <c r="H2641" s="37"/>
      <c r="I2641" s="37"/>
      <c r="J2641" s="37"/>
      <c r="K2641" s="37"/>
      <c r="L2641" s="37"/>
      <c r="M2641" s="37"/>
      <c r="N2641" s="37"/>
      <c r="O2641" s="37"/>
      <c r="P2641" s="37"/>
      <c r="Q2641" s="37"/>
      <c r="R2641" s="37"/>
      <c r="S2641" s="37"/>
      <c r="T2641" s="37"/>
      <c r="U2641" s="37"/>
      <c r="V2641" s="37"/>
      <c r="W2641" s="37"/>
      <c r="X2641" s="37"/>
      <c r="Y2641" s="37"/>
      <c r="Z2641" s="37"/>
      <c r="AA2641" s="37"/>
      <c r="AB2641" s="37"/>
      <c r="AC2641" s="37"/>
      <c r="AD2641" s="37"/>
      <c r="AE2641" s="37"/>
      <c r="AF2641" s="37"/>
      <c r="AG2641" s="37"/>
      <c r="AH2641" s="37"/>
      <c r="AI2641" s="37"/>
      <c r="AJ2641" s="37"/>
      <c r="AK2641" s="37"/>
      <c r="AL2641" s="37"/>
      <c r="AM2641" s="37"/>
      <c r="AN2641" s="37"/>
      <c r="AO2641" s="37"/>
      <c r="AP2641" s="37"/>
      <c r="AQ2641" s="37"/>
      <c r="AR2641" s="37"/>
      <c r="AS2641" s="37"/>
      <c r="AT2641" s="37"/>
      <c r="AU2641" s="37"/>
      <c r="AV2641" s="37"/>
      <c r="AW2641" s="37"/>
      <c r="AX2641" s="37"/>
      <c r="AY2641" s="37"/>
      <c r="AZ2641" s="37"/>
      <c r="BA2641" s="37"/>
      <c r="BB2641" s="37"/>
      <c r="BC2641" s="37"/>
      <c r="BD2641" s="37"/>
      <c r="BE2641" s="37"/>
      <c r="BF2641" s="37"/>
      <c r="BG2641" s="37"/>
      <c r="BH2641" s="37"/>
      <c r="BI2641" s="37"/>
      <c r="BJ2641" s="37"/>
      <c r="BK2641" s="37"/>
      <c r="BL2641" s="37"/>
      <c r="BM2641" s="37"/>
      <c r="BN2641" s="37"/>
      <c r="BO2641" s="37"/>
      <c r="BP2641" s="37"/>
      <c r="BQ2641" s="37"/>
      <c r="BR2641" s="37"/>
      <c r="BS2641" s="37"/>
      <c r="BT2641" s="37"/>
      <c r="BU2641" s="37"/>
      <c r="BV2641" s="37"/>
      <c r="BW2641" s="37"/>
      <c r="BX2641" s="37"/>
      <c r="BY2641" s="37"/>
      <c r="BZ2641" s="37"/>
      <c r="CA2641" s="37"/>
      <c r="CB2641" s="37"/>
      <c r="CC2641" s="37"/>
      <c r="CD2641" s="37"/>
      <c r="CE2641" s="37"/>
      <c r="CF2641" s="37"/>
      <c r="CG2641" s="37"/>
      <c r="CH2641" s="37"/>
      <c r="CI2641" s="37"/>
      <c r="CJ2641" s="37"/>
      <c r="CK2641" s="37"/>
      <c r="CL2641" s="37"/>
      <c r="CM2641" s="37"/>
      <c r="CN2641" s="37"/>
      <c r="CO2641" s="37"/>
      <c r="CP2641" s="37"/>
      <c r="CQ2641" s="37"/>
      <c r="CR2641" s="37"/>
      <c r="CS2641" s="37"/>
      <c r="CT2641" s="37"/>
      <c r="CU2641" s="37"/>
      <c r="CV2641" s="37"/>
      <c r="CW2641" s="37"/>
      <c r="CX2641" s="37"/>
      <c r="CY2641" s="37"/>
      <c r="CZ2641" s="37"/>
      <c r="DA2641" s="37"/>
      <c r="DB2641" s="37"/>
      <c r="DC2641" s="37"/>
      <c r="DD2641" s="37"/>
      <c r="DE2641" s="37"/>
      <c r="DF2641" s="37"/>
      <c r="DG2641" s="37"/>
      <c r="DH2641" s="37"/>
      <c r="DI2641" s="37"/>
      <c r="DJ2641" s="37"/>
      <c r="DK2641" s="37"/>
      <c r="DL2641" s="37"/>
      <c r="DR2641" s="37"/>
      <c r="DS2641" s="37"/>
      <c r="DT2641" s="37"/>
      <c r="DU2641" s="37"/>
      <c r="DV2641" s="37"/>
      <c r="DW2641" s="37"/>
      <c r="DX2641" s="37"/>
      <c r="DY2641" s="37"/>
      <c r="DZ2641" s="37"/>
      <c r="EA2641" s="37"/>
      <c r="EB2641" s="37"/>
      <c r="EC2641" s="37"/>
      <c r="ED2641" s="37"/>
      <c r="EE2641" s="37"/>
      <c r="EF2641" s="37"/>
      <c r="EG2641" s="37"/>
      <c r="EH2641" s="37"/>
      <c r="EI2641" s="37"/>
      <c r="EJ2641" s="37"/>
      <c r="EK2641" s="37"/>
      <c r="EL2641" s="37"/>
      <c r="EM2641" s="37"/>
      <c r="EN2641" s="37"/>
      <c r="EO2641" s="37"/>
      <c r="EP2641" s="37"/>
      <c r="EQ2641" s="37"/>
      <c r="ER2641" s="37"/>
      <c r="ES2641" s="37"/>
      <c r="ET2641" s="37"/>
      <c r="EU2641" s="37"/>
      <c r="EV2641" s="37"/>
      <c r="EW2641" s="37"/>
      <c r="EX2641" s="37"/>
      <c r="EY2641" s="37"/>
      <c r="EZ2641" s="37"/>
      <c r="FA2641" s="37"/>
      <c r="FB2641" s="37"/>
      <c r="FC2641" s="37"/>
      <c r="FD2641" s="37"/>
    </row>
    <row r="2642" spans="2:160" x14ac:dyDescent="0.5">
      <c r="B2642" s="36" t="s">
        <v>2837</v>
      </c>
      <c r="C2642" s="18">
        <v>7.8906291338165513E-3</v>
      </c>
      <c r="H2642" s="37"/>
      <c r="I2642" s="37"/>
      <c r="J2642" s="37"/>
      <c r="K2642" s="37"/>
      <c r="L2642" s="37"/>
      <c r="M2642" s="37"/>
      <c r="N2642" s="37"/>
      <c r="O2642" s="37"/>
      <c r="P2642" s="37"/>
      <c r="Q2642" s="37"/>
      <c r="R2642" s="37"/>
      <c r="S2642" s="37"/>
      <c r="T2642" s="37"/>
      <c r="U2642" s="37"/>
      <c r="V2642" s="37"/>
      <c r="W2642" s="37"/>
      <c r="X2642" s="37"/>
      <c r="Y2642" s="37"/>
      <c r="Z2642" s="37"/>
      <c r="AA2642" s="37"/>
      <c r="AB2642" s="37"/>
      <c r="AC2642" s="37"/>
      <c r="AD2642" s="37"/>
      <c r="AE2642" s="37"/>
      <c r="AF2642" s="37"/>
      <c r="AG2642" s="37"/>
      <c r="AH2642" s="37"/>
      <c r="AI2642" s="37"/>
      <c r="AJ2642" s="37"/>
      <c r="AK2642" s="37"/>
      <c r="AL2642" s="37"/>
      <c r="AM2642" s="37"/>
      <c r="AN2642" s="37"/>
      <c r="AO2642" s="37"/>
      <c r="AP2642" s="37"/>
      <c r="AQ2642" s="37"/>
      <c r="AR2642" s="37"/>
      <c r="AS2642" s="37"/>
      <c r="AT2642" s="37"/>
      <c r="AU2642" s="37"/>
      <c r="AV2642" s="37"/>
      <c r="AW2642" s="37"/>
      <c r="AX2642" s="37"/>
      <c r="AY2642" s="37"/>
      <c r="AZ2642" s="37"/>
      <c r="BA2642" s="37"/>
      <c r="BB2642" s="37"/>
      <c r="BC2642" s="37"/>
      <c r="BD2642" s="37"/>
      <c r="BE2642" s="37"/>
      <c r="BF2642" s="37"/>
      <c r="BG2642" s="37"/>
      <c r="BH2642" s="37"/>
      <c r="BI2642" s="37"/>
      <c r="BJ2642" s="37"/>
      <c r="BK2642" s="37"/>
      <c r="BL2642" s="37"/>
      <c r="BM2642" s="37"/>
      <c r="BN2642" s="37"/>
      <c r="BO2642" s="37"/>
      <c r="BP2642" s="37"/>
      <c r="BQ2642" s="37"/>
      <c r="BR2642" s="37"/>
      <c r="BS2642" s="37"/>
      <c r="BT2642" s="37"/>
      <c r="BU2642" s="37"/>
      <c r="BV2642" s="37"/>
      <c r="BW2642" s="37"/>
      <c r="BX2642" s="37"/>
      <c r="BY2642" s="37"/>
      <c r="BZ2642" s="37"/>
      <c r="CA2642" s="37"/>
      <c r="CB2642" s="37"/>
      <c r="CC2642" s="37"/>
      <c r="CD2642" s="37"/>
      <c r="CE2642" s="37"/>
      <c r="CF2642" s="37"/>
      <c r="CG2642" s="37"/>
      <c r="CH2642" s="37"/>
      <c r="CI2642" s="37"/>
      <c r="CJ2642" s="37"/>
      <c r="CK2642" s="37"/>
      <c r="CL2642" s="37"/>
      <c r="CM2642" s="37"/>
      <c r="CN2642" s="37"/>
      <c r="CO2642" s="37"/>
      <c r="CP2642" s="37"/>
      <c r="CQ2642" s="37"/>
      <c r="CR2642" s="37"/>
      <c r="CS2642" s="37"/>
      <c r="CT2642" s="37"/>
      <c r="CU2642" s="37"/>
      <c r="CV2642" s="37"/>
      <c r="CW2642" s="37"/>
      <c r="CX2642" s="37"/>
      <c r="CY2642" s="37"/>
      <c r="CZ2642" s="37"/>
      <c r="DA2642" s="37"/>
      <c r="DB2642" s="37"/>
      <c r="DC2642" s="37"/>
      <c r="DD2642" s="37"/>
      <c r="DE2642" s="37"/>
      <c r="DF2642" s="37"/>
      <c r="DG2642" s="37"/>
      <c r="DH2642" s="37"/>
      <c r="DI2642" s="37"/>
      <c r="DJ2642" s="37"/>
      <c r="DK2642" s="37"/>
      <c r="DL2642" s="37"/>
      <c r="DR2642" s="37"/>
      <c r="DS2642" s="37"/>
      <c r="DT2642" s="37"/>
      <c r="DU2642" s="37"/>
      <c r="DV2642" s="37"/>
      <c r="DW2642" s="37"/>
      <c r="DX2642" s="37"/>
      <c r="DY2642" s="37"/>
      <c r="DZ2642" s="37"/>
      <c r="EA2642" s="37"/>
      <c r="EB2642" s="37"/>
      <c r="EC2642" s="37"/>
      <c r="ED2642" s="37"/>
      <c r="EE2642" s="37"/>
      <c r="EF2642" s="37"/>
      <c r="EG2642" s="37"/>
      <c r="EH2642" s="37"/>
      <c r="EI2642" s="37"/>
      <c r="EJ2642" s="37"/>
      <c r="EK2642" s="37"/>
      <c r="EL2642" s="37"/>
      <c r="EM2642" s="37"/>
      <c r="EN2642" s="37"/>
      <c r="EO2642" s="37"/>
      <c r="EP2642" s="37"/>
      <c r="EQ2642" s="37"/>
      <c r="ER2642" s="37"/>
      <c r="ES2642" s="37"/>
      <c r="ET2642" s="37"/>
      <c r="EU2642" s="37"/>
      <c r="EV2642" s="37"/>
      <c r="EW2642" s="37"/>
      <c r="EX2642" s="37"/>
      <c r="EY2642" s="37"/>
      <c r="EZ2642" s="37"/>
      <c r="FA2642" s="37"/>
      <c r="FB2642" s="37"/>
      <c r="FC2642" s="37"/>
      <c r="FD2642" s="37"/>
    </row>
    <row r="2643" spans="2:160" x14ac:dyDescent="0.5">
      <c r="B2643" s="36" t="s">
        <v>2838</v>
      </c>
      <c r="C2643" s="18">
        <v>1.8822937515722282E-2</v>
      </c>
      <c r="H2643" s="37"/>
      <c r="I2643" s="37"/>
      <c r="J2643" s="37"/>
      <c r="K2643" s="37"/>
      <c r="L2643" s="37"/>
      <c r="M2643" s="37"/>
      <c r="N2643" s="37"/>
      <c r="O2643" s="37"/>
      <c r="P2643" s="37"/>
      <c r="Q2643" s="37"/>
      <c r="R2643" s="37"/>
      <c r="S2643" s="37"/>
      <c r="T2643" s="37"/>
      <c r="U2643" s="37"/>
      <c r="V2643" s="37"/>
      <c r="W2643" s="37"/>
      <c r="X2643" s="37"/>
      <c r="Y2643" s="37"/>
      <c r="Z2643" s="37"/>
      <c r="AA2643" s="37"/>
      <c r="AB2643" s="37"/>
      <c r="AC2643" s="37"/>
      <c r="AD2643" s="37"/>
      <c r="AE2643" s="37"/>
      <c r="AF2643" s="37"/>
      <c r="AG2643" s="37"/>
      <c r="AH2643" s="37"/>
      <c r="AI2643" s="37"/>
      <c r="AJ2643" s="37"/>
      <c r="AK2643" s="37"/>
      <c r="AL2643" s="37"/>
      <c r="AM2643" s="37"/>
      <c r="AN2643" s="37"/>
      <c r="AO2643" s="37"/>
      <c r="AP2643" s="37"/>
      <c r="AQ2643" s="37"/>
      <c r="AR2643" s="37"/>
      <c r="AS2643" s="37"/>
      <c r="AT2643" s="37"/>
      <c r="AU2643" s="37"/>
      <c r="AV2643" s="37"/>
      <c r="AW2643" s="37"/>
      <c r="AX2643" s="37"/>
      <c r="AY2643" s="37"/>
      <c r="AZ2643" s="37"/>
      <c r="BA2643" s="37"/>
      <c r="BB2643" s="37"/>
      <c r="BC2643" s="37"/>
      <c r="BD2643" s="37"/>
      <c r="BE2643" s="37"/>
      <c r="BF2643" s="37"/>
      <c r="BG2643" s="37"/>
      <c r="BH2643" s="37"/>
      <c r="BI2643" s="37"/>
      <c r="BJ2643" s="37"/>
      <c r="BK2643" s="37"/>
      <c r="BL2643" s="37"/>
      <c r="BM2643" s="37"/>
      <c r="BN2643" s="37"/>
      <c r="BO2643" s="37"/>
      <c r="BP2643" s="37"/>
      <c r="BQ2643" s="37"/>
      <c r="BR2643" s="37"/>
      <c r="BS2643" s="37"/>
      <c r="BT2643" s="37"/>
      <c r="BU2643" s="37"/>
      <c r="BV2643" s="37"/>
      <c r="BW2643" s="37"/>
      <c r="BX2643" s="37"/>
      <c r="BY2643" s="37"/>
      <c r="BZ2643" s="37"/>
      <c r="CA2643" s="37"/>
      <c r="CB2643" s="37"/>
      <c r="CC2643" s="37"/>
      <c r="CD2643" s="37"/>
      <c r="CE2643" s="37"/>
      <c r="CF2643" s="37"/>
      <c r="CG2643" s="37"/>
      <c r="CH2643" s="37"/>
      <c r="CI2643" s="37"/>
      <c r="CJ2643" s="37"/>
      <c r="CK2643" s="37"/>
      <c r="CL2643" s="37"/>
      <c r="CM2643" s="37"/>
      <c r="CN2643" s="37"/>
      <c r="CO2643" s="37"/>
      <c r="CP2643" s="37"/>
      <c r="CQ2643" s="37"/>
      <c r="CR2643" s="37"/>
      <c r="CS2643" s="37"/>
      <c r="CT2643" s="37"/>
      <c r="CU2643" s="37"/>
      <c r="CV2643" s="37"/>
      <c r="CW2643" s="37"/>
      <c r="CX2643" s="37"/>
      <c r="CY2643" s="37"/>
      <c r="CZ2643" s="37"/>
      <c r="DA2643" s="37"/>
      <c r="DB2643" s="37"/>
      <c r="DC2643" s="37"/>
      <c r="DD2643" s="37"/>
      <c r="DE2643" s="37"/>
      <c r="DF2643" s="37"/>
      <c r="DG2643" s="37"/>
      <c r="DH2643" s="37"/>
      <c r="DI2643" s="37"/>
      <c r="DJ2643" s="37"/>
      <c r="DK2643" s="37"/>
      <c r="DL2643" s="37"/>
      <c r="DR2643" s="37"/>
      <c r="DS2643" s="37"/>
      <c r="DT2643" s="37"/>
      <c r="DU2643" s="37"/>
      <c r="DV2643" s="37"/>
      <c r="DW2643" s="37"/>
      <c r="DX2643" s="37"/>
      <c r="DY2643" s="37"/>
      <c r="DZ2643" s="37"/>
      <c r="EA2643" s="37"/>
      <c r="EB2643" s="37"/>
      <c r="EC2643" s="37"/>
      <c r="ED2643" s="37"/>
      <c r="EE2643" s="37"/>
      <c r="EF2643" s="37"/>
      <c r="EG2643" s="37"/>
      <c r="EH2643" s="37"/>
      <c r="EI2643" s="37"/>
      <c r="EJ2643" s="37"/>
      <c r="EK2643" s="37"/>
      <c r="EL2643" s="37"/>
      <c r="EM2643" s="37"/>
      <c r="EN2643" s="37"/>
      <c r="EO2643" s="37"/>
      <c r="EP2643" s="37"/>
      <c r="EQ2643" s="37"/>
      <c r="ER2643" s="37"/>
      <c r="ES2643" s="37"/>
      <c r="ET2643" s="37"/>
      <c r="EU2643" s="37"/>
      <c r="EV2643" s="37"/>
      <c r="EW2643" s="37"/>
      <c r="EX2643" s="37"/>
      <c r="EY2643" s="37"/>
      <c r="EZ2643" s="37"/>
      <c r="FA2643" s="37"/>
      <c r="FB2643" s="37"/>
      <c r="FC2643" s="37"/>
      <c r="FD2643" s="37"/>
    </row>
    <row r="2644" spans="2:160" x14ac:dyDescent="0.5">
      <c r="B2644" s="36" t="s">
        <v>2839</v>
      </c>
      <c r="C2644" s="18">
        <v>2.8265630367571237E-2</v>
      </c>
      <c r="H2644" s="37"/>
      <c r="I2644" s="37"/>
      <c r="J2644" s="37"/>
      <c r="K2644" s="37"/>
      <c r="L2644" s="37"/>
      <c r="M2644" s="37"/>
      <c r="N2644" s="37"/>
      <c r="O2644" s="37"/>
      <c r="P2644" s="37"/>
      <c r="Q2644" s="37"/>
      <c r="R2644" s="37"/>
      <c r="S2644" s="37"/>
      <c r="T2644" s="37"/>
      <c r="U2644" s="37"/>
      <c r="V2644" s="37"/>
      <c r="W2644" s="37"/>
      <c r="X2644" s="37"/>
      <c r="Y2644" s="37"/>
      <c r="Z2644" s="37"/>
      <c r="AA2644" s="37"/>
      <c r="AB2644" s="37"/>
      <c r="AC2644" s="37"/>
      <c r="AD2644" s="37"/>
      <c r="AE2644" s="37"/>
      <c r="AF2644" s="37"/>
      <c r="AG2644" s="37"/>
      <c r="AH2644" s="37"/>
      <c r="AI2644" s="37"/>
      <c r="AJ2644" s="37"/>
      <c r="AK2644" s="37"/>
      <c r="AL2644" s="37"/>
      <c r="AM2644" s="37"/>
      <c r="AN2644" s="37"/>
      <c r="AO2644" s="37"/>
      <c r="AP2644" s="37"/>
      <c r="AQ2644" s="37"/>
      <c r="AR2644" s="37"/>
      <c r="AS2644" s="37"/>
      <c r="AT2644" s="37"/>
      <c r="AU2644" s="37"/>
      <c r="AV2644" s="37"/>
      <c r="AW2644" s="37"/>
      <c r="AX2644" s="37"/>
      <c r="AY2644" s="37"/>
      <c r="AZ2644" s="37"/>
      <c r="BA2644" s="37"/>
      <c r="BB2644" s="37"/>
      <c r="BC2644" s="37"/>
      <c r="BD2644" s="37"/>
      <c r="BE2644" s="37"/>
      <c r="BF2644" s="37"/>
      <c r="BG2644" s="37"/>
      <c r="BH2644" s="37"/>
      <c r="BI2644" s="37"/>
      <c r="BJ2644" s="37"/>
      <c r="BK2644" s="37"/>
      <c r="BL2644" s="37"/>
      <c r="BM2644" s="37"/>
      <c r="BN2644" s="37"/>
      <c r="BO2644" s="37"/>
      <c r="BP2644" s="37"/>
      <c r="BQ2644" s="37"/>
      <c r="BR2644" s="37"/>
      <c r="BS2644" s="37"/>
      <c r="BT2644" s="37"/>
      <c r="BU2644" s="37"/>
      <c r="BV2644" s="37"/>
      <c r="BW2644" s="37"/>
      <c r="BX2644" s="37"/>
      <c r="BY2644" s="37"/>
      <c r="BZ2644" s="37"/>
      <c r="CA2644" s="37"/>
      <c r="CB2644" s="37"/>
      <c r="CC2644" s="37"/>
      <c r="CD2644" s="37"/>
      <c r="CE2644" s="37"/>
      <c r="CF2644" s="37"/>
      <c r="CG2644" s="37"/>
      <c r="CH2644" s="37"/>
      <c r="CI2644" s="37"/>
      <c r="CJ2644" s="37"/>
      <c r="CK2644" s="37"/>
      <c r="CL2644" s="37"/>
      <c r="CM2644" s="37"/>
      <c r="CN2644" s="37"/>
      <c r="CO2644" s="37"/>
      <c r="CP2644" s="37"/>
      <c r="CQ2644" s="37"/>
      <c r="CR2644" s="37"/>
      <c r="CS2644" s="37"/>
      <c r="CT2644" s="37"/>
      <c r="CU2644" s="37"/>
      <c r="CV2644" s="37"/>
      <c r="CW2644" s="37"/>
      <c r="CX2644" s="37"/>
      <c r="CY2644" s="37"/>
      <c r="CZ2644" s="37"/>
      <c r="DA2644" s="37"/>
      <c r="DB2644" s="37"/>
      <c r="DC2644" s="37"/>
      <c r="DD2644" s="37"/>
      <c r="DE2644" s="37"/>
      <c r="DF2644" s="37"/>
      <c r="DG2644" s="37"/>
      <c r="DH2644" s="37"/>
      <c r="DI2644" s="37"/>
      <c r="DJ2644" s="37"/>
      <c r="DK2644" s="37"/>
      <c r="DL2644" s="37"/>
      <c r="DR2644" s="37"/>
      <c r="DS2644" s="37"/>
      <c r="DT2644" s="37"/>
      <c r="DU2644" s="37"/>
      <c r="DV2644" s="37"/>
      <c r="DW2644" s="37"/>
      <c r="DX2644" s="37"/>
      <c r="DY2644" s="37"/>
      <c r="DZ2644" s="37"/>
      <c r="EA2644" s="37"/>
      <c r="EB2644" s="37"/>
      <c r="EC2644" s="37"/>
      <c r="ED2644" s="37"/>
      <c r="EE2644" s="37"/>
      <c r="EF2644" s="37"/>
      <c r="EG2644" s="37"/>
      <c r="EH2644" s="37"/>
      <c r="EI2644" s="37"/>
      <c r="EJ2644" s="37"/>
      <c r="EK2644" s="37"/>
      <c r="EL2644" s="37"/>
      <c r="EM2644" s="37"/>
      <c r="EN2644" s="37"/>
      <c r="EO2644" s="37"/>
      <c r="EP2644" s="37"/>
      <c r="EQ2644" s="37"/>
      <c r="ER2644" s="37"/>
      <c r="ES2644" s="37"/>
      <c r="ET2644" s="37"/>
      <c r="EU2644" s="37"/>
      <c r="EV2644" s="37"/>
      <c r="EW2644" s="37"/>
      <c r="EX2644" s="37"/>
      <c r="EY2644" s="37"/>
      <c r="EZ2644" s="37"/>
      <c r="FA2644" s="37"/>
      <c r="FB2644" s="37"/>
      <c r="FC2644" s="37"/>
      <c r="FD2644" s="37"/>
    </row>
    <row r="2645" spans="2:160" x14ac:dyDescent="0.5">
      <c r="B2645" s="36" t="s">
        <v>2840</v>
      </c>
      <c r="C2645" s="18">
        <v>-4.0716187294461692E-3</v>
      </c>
      <c r="H2645" s="37"/>
      <c r="I2645" s="37"/>
      <c r="J2645" s="37"/>
      <c r="K2645" s="37"/>
      <c r="L2645" s="37"/>
      <c r="M2645" s="37"/>
      <c r="N2645" s="37"/>
      <c r="O2645" s="37"/>
      <c r="P2645" s="37"/>
      <c r="Q2645" s="37"/>
      <c r="R2645" s="37"/>
      <c r="S2645" s="37"/>
      <c r="T2645" s="37"/>
      <c r="U2645" s="37"/>
      <c r="V2645" s="37"/>
      <c r="W2645" s="37"/>
      <c r="X2645" s="37"/>
      <c r="Y2645" s="37"/>
      <c r="Z2645" s="37"/>
      <c r="AA2645" s="37"/>
      <c r="AB2645" s="37"/>
      <c r="AC2645" s="37"/>
      <c r="AD2645" s="37"/>
      <c r="AE2645" s="37"/>
      <c r="AF2645" s="37"/>
      <c r="AG2645" s="37"/>
      <c r="AH2645" s="37"/>
      <c r="AI2645" s="37"/>
      <c r="AJ2645" s="37"/>
      <c r="AK2645" s="37"/>
      <c r="AL2645" s="37"/>
      <c r="AM2645" s="37"/>
      <c r="AN2645" s="37"/>
      <c r="AO2645" s="37"/>
      <c r="AP2645" s="37"/>
      <c r="AQ2645" s="37"/>
      <c r="AR2645" s="37"/>
      <c r="AS2645" s="37"/>
      <c r="AT2645" s="37"/>
      <c r="AU2645" s="37"/>
      <c r="AV2645" s="37"/>
      <c r="AW2645" s="37"/>
      <c r="AX2645" s="37"/>
      <c r="AY2645" s="37"/>
      <c r="AZ2645" s="37"/>
      <c r="BA2645" s="37"/>
      <c r="BB2645" s="37"/>
      <c r="BC2645" s="37"/>
      <c r="BD2645" s="37"/>
      <c r="BE2645" s="37"/>
      <c r="BF2645" s="37"/>
      <c r="BG2645" s="37"/>
      <c r="BH2645" s="37"/>
      <c r="BI2645" s="37"/>
      <c r="BJ2645" s="37"/>
      <c r="BK2645" s="37"/>
      <c r="BL2645" s="37"/>
      <c r="BM2645" s="37"/>
      <c r="BN2645" s="37"/>
      <c r="BO2645" s="37"/>
      <c r="BP2645" s="37"/>
      <c r="BQ2645" s="37"/>
      <c r="BR2645" s="37"/>
      <c r="BS2645" s="37"/>
      <c r="BT2645" s="37"/>
      <c r="BU2645" s="37"/>
      <c r="BV2645" s="37"/>
      <c r="BW2645" s="37"/>
      <c r="BX2645" s="37"/>
      <c r="BY2645" s="37"/>
      <c r="BZ2645" s="37"/>
      <c r="CA2645" s="37"/>
      <c r="CB2645" s="37"/>
      <c r="CC2645" s="37"/>
      <c r="CD2645" s="37"/>
      <c r="CE2645" s="37"/>
      <c r="CF2645" s="37"/>
      <c r="CG2645" s="37"/>
      <c r="CH2645" s="37"/>
      <c r="CI2645" s="37"/>
      <c r="CJ2645" s="37"/>
      <c r="CK2645" s="37"/>
      <c r="CL2645" s="37"/>
      <c r="CM2645" s="37"/>
      <c r="CN2645" s="37"/>
      <c r="CO2645" s="37"/>
      <c r="CP2645" s="37"/>
      <c r="CQ2645" s="37"/>
      <c r="CR2645" s="37"/>
      <c r="CS2645" s="37"/>
      <c r="CT2645" s="37"/>
      <c r="CU2645" s="37"/>
      <c r="CV2645" s="37"/>
      <c r="CW2645" s="37"/>
      <c r="CX2645" s="37"/>
      <c r="CY2645" s="37"/>
      <c r="CZ2645" s="37"/>
      <c r="DA2645" s="37"/>
      <c r="DB2645" s="37"/>
      <c r="DC2645" s="37"/>
      <c r="DD2645" s="37"/>
      <c r="DE2645" s="37"/>
      <c r="DF2645" s="37"/>
      <c r="DG2645" s="37"/>
      <c r="DH2645" s="37"/>
      <c r="DI2645" s="37"/>
      <c r="DJ2645" s="37"/>
      <c r="DK2645" s="37"/>
      <c r="DL2645" s="37"/>
      <c r="DR2645" s="37"/>
      <c r="DS2645" s="37"/>
      <c r="DT2645" s="37"/>
      <c r="DU2645" s="37"/>
      <c r="DV2645" s="37"/>
      <c r="DW2645" s="37"/>
      <c r="DX2645" s="37"/>
      <c r="DY2645" s="37"/>
      <c r="DZ2645" s="37"/>
      <c r="EA2645" s="37"/>
      <c r="EB2645" s="37"/>
      <c r="EC2645" s="37"/>
      <c r="ED2645" s="37"/>
      <c r="EE2645" s="37"/>
      <c r="EF2645" s="37"/>
      <c r="EG2645" s="37"/>
      <c r="EH2645" s="37"/>
      <c r="EI2645" s="37"/>
      <c r="EJ2645" s="37"/>
      <c r="EK2645" s="37"/>
      <c r="EL2645" s="37"/>
      <c r="EM2645" s="37"/>
      <c r="EN2645" s="37"/>
      <c r="EO2645" s="37"/>
      <c r="EP2645" s="37"/>
      <c r="EQ2645" s="37"/>
      <c r="ER2645" s="37"/>
      <c r="ES2645" s="37"/>
      <c r="ET2645" s="37"/>
      <c r="EU2645" s="37"/>
      <c r="EV2645" s="37"/>
      <c r="EW2645" s="37"/>
      <c r="EX2645" s="37"/>
      <c r="EY2645" s="37"/>
      <c r="EZ2645" s="37"/>
      <c r="FA2645" s="37"/>
      <c r="FB2645" s="37"/>
      <c r="FC2645" s="37"/>
      <c r="FD2645" s="37"/>
    </row>
    <row r="2646" spans="2:160" x14ac:dyDescent="0.5">
      <c r="B2646" s="36" t="s">
        <v>2841</v>
      </c>
      <c r="C2646" s="18">
        <v>2.1300906756118732E-3</v>
      </c>
      <c r="H2646" s="37"/>
      <c r="I2646" s="37"/>
      <c r="J2646" s="37"/>
      <c r="K2646" s="37"/>
      <c r="L2646" s="37"/>
      <c r="M2646" s="37"/>
      <c r="N2646" s="37"/>
      <c r="O2646" s="37"/>
      <c r="P2646" s="37"/>
      <c r="Q2646" s="37"/>
      <c r="R2646" s="37"/>
      <c r="S2646" s="37"/>
      <c r="T2646" s="37"/>
      <c r="U2646" s="37"/>
      <c r="V2646" s="37"/>
      <c r="W2646" s="37"/>
      <c r="X2646" s="37"/>
      <c r="Y2646" s="37"/>
      <c r="Z2646" s="37"/>
      <c r="AA2646" s="37"/>
      <c r="AB2646" s="37"/>
      <c r="AC2646" s="37"/>
      <c r="AD2646" s="37"/>
      <c r="AE2646" s="37"/>
      <c r="AF2646" s="37"/>
      <c r="AG2646" s="37"/>
      <c r="AH2646" s="37"/>
      <c r="AI2646" s="37"/>
      <c r="AJ2646" s="37"/>
      <c r="AK2646" s="37"/>
      <c r="AL2646" s="37"/>
      <c r="AM2646" s="37"/>
      <c r="AN2646" s="37"/>
      <c r="AO2646" s="37"/>
      <c r="AP2646" s="37"/>
      <c r="AQ2646" s="37"/>
      <c r="AR2646" s="37"/>
      <c r="AS2646" s="37"/>
      <c r="AT2646" s="37"/>
      <c r="AU2646" s="37"/>
      <c r="AV2646" s="37"/>
      <c r="AW2646" s="37"/>
      <c r="AX2646" s="37"/>
      <c r="AY2646" s="37"/>
      <c r="AZ2646" s="37"/>
      <c r="BA2646" s="37"/>
      <c r="BB2646" s="37"/>
      <c r="BC2646" s="37"/>
      <c r="BD2646" s="37"/>
      <c r="BE2646" s="37"/>
      <c r="BF2646" s="37"/>
      <c r="BG2646" s="37"/>
      <c r="BH2646" s="37"/>
      <c r="BI2646" s="37"/>
      <c r="BJ2646" s="37"/>
      <c r="BK2646" s="37"/>
      <c r="BL2646" s="37"/>
      <c r="BM2646" s="37"/>
      <c r="BN2646" s="37"/>
      <c r="BO2646" s="37"/>
      <c r="BP2646" s="37"/>
      <c r="BQ2646" s="37"/>
      <c r="BR2646" s="37"/>
      <c r="BS2646" s="37"/>
      <c r="BT2646" s="37"/>
      <c r="BU2646" s="37"/>
      <c r="BV2646" s="37"/>
      <c r="BW2646" s="37"/>
      <c r="BX2646" s="37"/>
      <c r="BY2646" s="37"/>
      <c r="BZ2646" s="37"/>
      <c r="CA2646" s="37"/>
      <c r="CB2646" s="37"/>
      <c r="CC2646" s="37"/>
      <c r="CD2646" s="37"/>
      <c r="CE2646" s="37"/>
      <c r="CF2646" s="37"/>
      <c r="CG2646" s="37"/>
      <c r="CH2646" s="37"/>
      <c r="CI2646" s="37"/>
      <c r="CJ2646" s="37"/>
      <c r="CK2646" s="37"/>
      <c r="CL2646" s="37"/>
      <c r="CM2646" s="37"/>
      <c r="CN2646" s="37"/>
      <c r="CO2646" s="37"/>
      <c r="CP2646" s="37"/>
      <c r="CQ2646" s="37"/>
      <c r="CR2646" s="37"/>
      <c r="CS2646" s="37"/>
      <c r="CT2646" s="37"/>
      <c r="CU2646" s="37"/>
      <c r="CV2646" s="37"/>
      <c r="CW2646" s="37"/>
      <c r="CX2646" s="37"/>
      <c r="CY2646" s="37"/>
      <c r="CZ2646" s="37"/>
      <c r="DA2646" s="37"/>
      <c r="DB2646" s="37"/>
      <c r="DC2646" s="37"/>
      <c r="DD2646" s="37"/>
      <c r="DE2646" s="37"/>
      <c r="DF2646" s="37"/>
      <c r="DG2646" s="37"/>
      <c r="DH2646" s="37"/>
      <c r="DI2646" s="37"/>
      <c r="DJ2646" s="37"/>
      <c r="DK2646" s="37"/>
      <c r="DL2646" s="37"/>
      <c r="DR2646" s="37"/>
      <c r="DS2646" s="37"/>
      <c r="DT2646" s="37"/>
      <c r="DU2646" s="37"/>
      <c r="DV2646" s="37"/>
      <c r="DW2646" s="37"/>
      <c r="DX2646" s="37"/>
      <c r="DY2646" s="37"/>
      <c r="DZ2646" s="37"/>
      <c r="EA2646" s="37"/>
      <c r="EB2646" s="37"/>
      <c r="EC2646" s="37"/>
      <c r="ED2646" s="37"/>
      <c r="EE2646" s="37"/>
      <c r="EF2646" s="37"/>
      <c r="EG2646" s="37"/>
      <c r="EH2646" s="37"/>
      <c r="EI2646" s="37"/>
      <c r="EJ2646" s="37"/>
      <c r="EK2646" s="37"/>
      <c r="EL2646" s="37"/>
      <c r="EM2646" s="37"/>
      <c r="EN2646" s="37"/>
      <c r="EO2646" s="37"/>
      <c r="EP2646" s="37"/>
      <c r="EQ2646" s="37"/>
      <c r="ER2646" s="37"/>
      <c r="ES2646" s="37"/>
      <c r="ET2646" s="37"/>
      <c r="EU2646" s="37"/>
      <c r="EV2646" s="37"/>
      <c r="EW2646" s="37"/>
      <c r="EX2646" s="37"/>
      <c r="EY2646" s="37"/>
      <c r="EZ2646" s="37"/>
      <c r="FA2646" s="37"/>
      <c r="FB2646" s="37"/>
      <c r="FC2646" s="37"/>
      <c r="FD2646" s="37"/>
    </row>
    <row r="2647" spans="2:160" x14ac:dyDescent="0.5">
      <c r="B2647" s="36" t="s">
        <v>2842</v>
      </c>
      <c r="C2647" s="18">
        <v>-8.485515417654188E-3</v>
      </c>
      <c r="H2647" s="37"/>
      <c r="I2647" s="37"/>
      <c r="J2647" s="37"/>
      <c r="K2647" s="37"/>
      <c r="L2647" s="37"/>
      <c r="M2647" s="37"/>
      <c r="N2647" s="37"/>
      <c r="O2647" s="37"/>
      <c r="P2647" s="37"/>
      <c r="Q2647" s="37"/>
      <c r="R2647" s="37"/>
      <c r="S2647" s="37"/>
      <c r="T2647" s="37"/>
      <c r="U2647" s="37"/>
      <c r="V2647" s="37"/>
      <c r="W2647" s="37"/>
      <c r="X2647" s="37"/>
      <c r="Y2647" s="37"/>
      <c r="Z2647" s="37"/>
      <c r="AA2647" s="37"/>
      <c r="AB2647" s="37"/>
      <c r="AC2647" s="37"/>
      <c r="AD2647" s="37"/>
      <c r="AE2647" s="37"/>
      <c r="AF2647" s="37"/>
      <c r="AG2647" s="37"/>
      <c r="AH2647" s="37"/>
      <c r="AI2647" s="37"/>
      <c r="AJ2647" s="37"/>
      <c r="AK2647" s="37"/>
      <c r="AL2647" s="37"/>
      <c r="AM2647" s="37"/>
      <c r="AN2647" s="37"/>
      <c r="AO2647" s="37"/>
      <c r="AP2647" s="37"/>
      <c r="AQ2647" s="37"/>
      <c r="AR2647" s="37"/>
      <c r="AS2647" s="37"/>
      <c r="AT2647" s="37"/>
      <c r="AU2647" s="37"/>
      <c r="AV2647" s="37"/>
      <c r="AW2647" s="37"/>
      <c r="AX2647" s="37"/>
      <c r="AY2647" s="37"/>
      <c r="AZ2647" s="37"/>
      <c r="BA2647" s="37"/>
      <c r="BB2647" s="37"/>
      <c r="BC2647" s="37"/>
      <c r="BD2647" s="37"/>
      <c r="BE2647" s="37"/>
      <c r="BF2647" s="37"/>
      <c r="BG2647" s="37"/>
      <c r="BH2647" s="37"/>
      <c r="BI2647" s="37"/>
      <c r="BJ2647" s="37"/>
      <c r="BK2647" s="37"/>
      <c r="BL2647" s="37"/>
      <c r="BM2647" s="37"/>
      <c r="BN2647" s="37"/>
      <c r="BO2647" s="37"/>
      <c r="BP2647" s="37"/>
      <c r="BQ2647" s="37"/>
      <c r="BR2647" s="37"/>
      <c r="BS2647" s="37"/>
      <c r="BT2647" s="37"/>
      <c r="BU2647" s="37"/>
      <c r="BV2647" s="37"/>
      <c r="BW2647" s="37"/>
      <c r="BX2647" s="37"/>
      <c r="BY2647" s="37"/>
      <c r="BZ2647" s="37"/>
      <c r="CA2647" s="37"/>
      <c r="CB2647" s="37"/>
      <c r="CC2647" s="37"/>
      <c r="CD2647" s="37"/>
      <c r="CE2647" s="37"/>
      <c r="CF2647" s="37"/>
      <c r="CG2647" s="37"/>
      <c r="CH2647" s="37"/>
      <c r="CI2647" s="37"/>
      <c r="CJ2647" s="37"/>
      <c r="CK2647" s="37"/>
      <c r="CL2647" s="37"/>
      <c r="CM2647" s="37"/>
      <c r="CN2647" s="37"/>
      <c r="CO2647" s="37"/>
      <c r="CP2647" s="37"/>
      <c r="CQ2647" s="37"/>
      <c r="CR2647" s="37"/>
      <c r="CS2647" s="37"/>
      <c r="CT2647" s="37"/>
      <c r="CU2647" s="37"/>
      <c r="CV2647" s="37"/>
      <c r="CW2647" s="37"/>
      <c r="CX2647" s="37"/>
      <c r="CY2647" s="37"/>
      <c r="CZ2647" s="37"/>
      <c r="DA2647" s="37"/>
      <c r="DB2647" s="37"/>
      <c r="DC2647" s="37"/>
      <c r="DD2647" s="37"/>
      <c r="DE2647" s="37"/>
      <c r="DF2647" s="37"/>
      <c r="DG2647" s="37"/>
      <c r="DH2647" s="37"/>
      <c r="DI2647" s="37"/>
      <c r="DJ2647" s="37"/>
      <c r="DK2647" s="37"/>
      <c r="DL2647" s="37"/>
      <c r="DR2647" s="37"/>
      <c r="DS2647" s="37"/>
      <c r="DT2647" s="37"/>
      <c r="DU2647" s="37"/>
      <c r="DV2647" s="37"/>
      <c r="DW2647" s="37"/>
      <c r="DX2647" s="37"/>
      <c r="DY2647" s="37"/>
      <c r="DZ2647" s="37"/>
      <c r="EA2647" s="37"/>
      <c r="EB2647" s="37"/>
      <c r="EC2647" s="37"/>
      <c r="ED2647" s="37"/>
      <c r="EE2647" s="37"/>
      <c r="EF2647" s="37"/>
      <c r="EG2647" s="37"/>
      <c r="EH2647" s="37"/>
      <c r="EI2647" s="37"/>
      <c r="EJ2647" s="37"/>
      <c r="EK2647" s="37"/>
      <c r="EL2647" s="37"/>
      <c r="EM2647" s="37"/>
      <c r="EN2647" s="37"/>
      <c r="EO2647" s="37"/>
      <c r="EP2647" s="37"/>
      <c r="EQ2647" s="37"/>
      <c r="ER2647" s="37"/>
      <c r="ES2647" s="37"/>
      <c r="ET2647" s="37"/>
      <c r="EU2647" s="37"/>
      <c r="EV2647" s="37"/>
      <c r="EW2647" s="37"/>
      <c r="EX2647" s="37"/>
      <c r="EY2647" s="37"/>
      <c r="EZ2647" s="37"/>
      <c r="FA2647" s="37"/>
      <c r="FB2647" s="37"/>
      <c r="FC2647" s="37"/>
      <c r="FD2647" s="37"/>
    </row>
    <row r="2648" spans="2:160" x14ac:dyDescent="0.5">
      <c r="B2648" s="36" t="s">
        <v>2843</v>
      </c>
      <c r="C2648" s="18">
        <v>7.0959097766569723E-3</v>
      </c>
      <c r="H2648" s="37"/>
      <c r="I2648" s="37"/>
      <c r="J2648" s="37"/>
      <c r="K2648" s="37"/>
      <c r="L2648" s="37"/>
      <c r="M2648" s="37"/>
      <c r="N2648" s="37"/>
      <c r="O2648" s="37"/>
      <c r="P2648" s="37"/>
      <c r="Q2648" s="37"/>
      <c r="R2648" s="37"/>
      <c r="S2648" s="37"/>
      <c r="T2648" s="37"/>
      <c r="U2648" s="37"/>
      <c r="V2648" s="37"/>
      <c r="W2648" s="37"/>
      <c r="X2648" s="37"/>
      <c r="Y2648" s="37"/>
      <c r="Z2648" s="37"/>
      <c r="AA2648" s="37"/>
      <c r="AB2648" s="37"/>
      <c r="AC2648" s="37"/>
      <c r="AD2648" s="37"/>
      <c r="AE2648" s="37"/>
      <c r="AF2648" s="37"/>
      <c r="AG2648" s="37"/>
      <c r="AH2648" s="37"/>
      <c r="AI2648" s="37"/>
      <c r="AJ2648" s="37"/>
      <c r="AK2648" s="37"/>
      <c r="AL2648" s="37"/>
      <c r="AM2648" s="37"/>
      <c r="AN2648" s="37"/>
      <c r="AO2648" s="37"/>
      <c r="AP2648" s="37"/>
      <c r="AQ2648" s="37"/>
      <c r="AR2648" s="37"/>
      <c r="AS2648" s="37"/>
      <c r="AT2648" s="37"/>
      <c r="AU2648" s="37"/>
      <c r="AV2648" s="37"/>
      <c r="AW2648" s="37"/>
      <c r="AX2648" s="37"/>
      <c r="AY2648" s="37"/>
      <c r="AZ2648" s="37"/>
      <c r="BA2648" s="37"/>
      <c r="BB2648" s="37"/>
      <c r="BC2648" s="37"/>
      <c r="BD2648" s="37"/>
      <c r="BE2648" s="37"/>
      <c r="BF2648" s="37"/>
      <c r="BG2648" s="37"/>
      <c r="BH2648" s="37"/>
      <c r="BI2648" s="37"/>
      <c r="BJ2648" s="37"/>
      <c r="BK2648" s="37"/>
      <c r="BL2648" s="37"/>
      <c r="BM2648" s="37"/>
      <c r="BN2648" s="37"/>
      <c r="BO2648" s="37"/>
      <c r="BP2648" s="37"/>
      <c r="BQ2648" s="37"/>
      <c r="BR2648" s="37"/>
      <c r="BS2648" s="37"/>
      <c r="BT2648" s="37"/>
      <c r="BU2648" s="37"/>
      <c r="BV2648" s="37"/>
      <c r="BW2648" s="37"/>
      <c r="BX2648" s="37"/>
      <c r="BY2648" s="37"/>
      <c r="BZ2648" s="37"/>
      <c r="CA2648" s="37"/>
      <c r="CB2648" s="37"/>
      <c r="CC2648" s="37"/>
      <c r="CD2648" s="37"/>
      <c r="CE2648" s="37"/>
      <c r="CF2648" s="37"/>
      <c r="CG2648" s="37"/>
      <c r="CH2648" s="37"/>
      <c r="CI2648" s="37"/>
      <c r="CJ2648" s="37"/>
      <c r="CK2648" s="37"/>
      <c r="CL2648" s="37"/>
      <c r="CM2648" s="37"/>
      <c r="CN2648" s="37"/>
      <c r="CO2648" s="37"/>
      <c r="CP2648" s="37"/>
      <c r="CQ2648" s="37"/>
      <c r="CR2648" s="37"/>
      <c r="CS2648" s="37"/>
      <c r="CT2648" s="37"/>
      <c r="CU2648" s="37"/>
      <c r="CV2648" s="37"/>
      <c r="CW2648" s="37"/>
      <c r="CX2648" s="37"/>
      <c r="CY2648" s="37"/>
      <c r="CZ2648" s="37"/>
      <c r="DA2648" s="37"/>
      <c r="DB2648" s="37"/>
      <c r="DC2648" s="37"/>
      <c r="DD2648" s="37"/>
      <c r="DE2648" s="37"/>
      <c r="DF2648" s="37"/>
      <c r="DG2648" s="37"/>
      <c r="DH2648" s="37"/>
      <c r="DI2648" s="37"/>
      <c r="DJ2648" s="37"/>
      <c r="DK2648" s="37"/>
      <c r="DL2648" s="37"/>
      <c r="DR2648" s="37"/>
      <c r="DS2648" s="37"/>
      <c r="DT2648" s="37"/>
      <c r="DU2648" s="37"/>
      <c r="DV2648" s="37"/>
      <c r="DW2648" s="37"/>
      <c r="DX2648" s="37"/>
      <c r="DY2648" s="37"/>
      <c r="DZ2648" s="37"/>
      <c r="EA2648" s="37"/>
      <c r="EB2648" s="37"/>
      <c r="EC2648" s="37"/>
      <c r="ED2648" s="37"/>
      <c r="EE2648" s="37"/>
      <c r="EF2648" s="37"/>
      <c r="EG2648" s="37"/>
      <c r="EH2648" s="37"/>
      <c r="EI2648" s="37"/>
      <c r="EJ2648" s="37"/>
      <c r="EK2648" s="37"/>
      <c r="EL2648" s="37"/>
      <c r="EM2648" s="37"/>
      <c r="EN2648" s="37"/>
      <c r="EO2648" s="37"/>
      <c r="EP2648" s="37"/>
      <c r="EQ2648" s="37"/>
      <c r="ER2648" s="37"/>
      <c r="ES2648" s="37"/>
      <c r="ET2648" s="37"/>
      <c r="EU2648" s="37"/>
      <c r="EV2648" s="37"/>
      <c r="EW2648" s="37"/>
      <c r="EX2648" s="37"/>
      <c r="EY2648" s="37"/>
      <c r="EZ2648" s="37"/>
      <c r="FA2648" s="37"/>
      <c r="FB2648" s="37"/>
      <c r="FC2648" s="37"/>
      <c r="FD2648" s="37"/>
    </row>
    <row r="2649" spans="2:160" x14ac:dyDescent="0.5">
      <c r="B2649" s="36" t="s">
        <v>2844</v>
      </c>
      <c r="C2649" s="18">
        <v>1.1971556553767249E-2</v>
      </c>
      <c r="H2649" s="37"/>
      <c r="I2649" s="37"/>
      <c r="J2649" s="37"/>
      <c r="K2649" s="37"/>
      <c r="L2649" s="37"/>
      <c r="M2649" s="37"/>
      <c r="N2649" s="37"/>
      <c r="O2649" s="37"/>
      <c r="P2649" s="37"/>
      <c r="Q2649" s="37"/>
      <c r="R2649" s="37"/>
      <c r="S2649" s="37"/>
      <c r="T2649" s="37"/>
      <c r="U2649" s="37"/>
      <c r="V2649" s="37"/>
      <c r="W2649" s="37"/>
      <c r="X2649" s="37"/>
      <c r="Y2649" s="37"/>
      <c r="Z2649" s="37"/>
      <c r="AA2649" s="37"/>
      <c r="AB2649" s="37"/>
      <c r="AC2649" s="37"/>
      <c r="AD2649" s="37"/>
      <c r="AE2649" s="37"/>
      <c r="AF2649" s="37"/>
      <c r="AG2649" s="37"/>
      <c r="AH2649" s="37"/>
      <c r="AI2649" s="37"/>
      <c r="AJ2649" s="37"/>
      <c r="AK2649" s="37"/>
      <c r="AL2649" s="37"/>
      <c r="AM2649" s="37"/>
      <c r="AN2649" s="37"/>
      <c r="AO2649" s="37"/>
      <c r="AP2649" s="37"/>
      <c r="AQ2649" s="37"/>
      <c r="AR2649" s="37"/>
      <c r="AS2649" s="37"/>
      <c r="AT2649" s="37"/>
      <c r="AU2649" s="37"/>
      <c r="AV2649" s="37"/>
      <c r="AW2649" s="37"/>
      <c r="AX2649" s="37"/>
      <c r="AY2649" s="37"/>
      <c r="AZ2649" s="37"/>
      <c r="BA2649" s="37"/>
      <c r="BB2649" s="37"/>
      <c r="BC2649" s="37"/>
      <c r="BD2649" s="37"/>
      <c r="BE2649" s="37"/>
      <c r="BF2649" s="37"/>
      <c r="BG2649" s="37"/>
      <c r="BH2649" s="37"/>
      <c r="BI2649" s="37"/>
      <c r="BJ2649" s="37"/>
      <c r="BK2649" s="37"/>
      <c r="BL2649" s="37"/>
      <c r="BM2649" s="37"/>
      <c r="BN2649" s="37"/>
      <c r="BO2649" s="37"/>
      <c r="BP2649" s="37"/>
      <c r="BQ2649" s="37"/>
      <c r="BR2649" s="37"/>
      <c r="BS2649" s="37"/>
      <c r="BT2649" s="37"/>
      <c r="BU2649" s="37"/>
      <c r="BV2649" s="37"/>
      <c r="BW2649" s="37"/>
      <c r="BX2649" s="37"/>
      <c r="BY2649" s="37"/>
      <c r="BZ2649" s="37"/>
      <c r="CA2649" s="37"/>
      <c r="CB2649" s="37"/>
      <c r="CC2649" s="37"/>
      <c r="CD2649" s="37"/>
      <c r="CE2649" s="37"/>
      <c r="CF2649" s="37"/>
      <c r="CG2649" s="37"/>
      <c r="CH2649" s="37"/>
      <c r="CI2649" s="37"/>
      <c r="CJ2649" s="37"/>
      <c r="CK2649" s="37"/>
      <c r="CL2649" s="37"/>
      <c r="CM2649" s="37"/>
      <c r="CN2649" s="37"/>
      <c r="CO2649" s="37"/>
      <c r="CP2649" s="37"/>
      <c r="CQ2649" s="37"/>
      <c r="CR2649" s="37"/>
      <c r="CS2649" s="37"/>
      <c r="CT2649" s="37"/>
      <c r="CU2649" s="37"/>
      <c r="CV2649" s="37"/>
      <c r="CW2649" s="37"/>
      <c r="CX2649" s="37"/>
      <c r="CY2649" s="37"/>
      <c r="CZ2649" s="37"/>
      <c r="DA2649" s="37"/>
      <c r="DB2649" s="37"/>
      <c r="DC2649" s="37"/>
      <c r="DD2649" s="37"/>
      <c r="DE2649" s="37"/>
      <c r="DF2649" s="37"/>
      <c r="DG2649" s="37"/>
      <c r="DH2649" s="37"/>
      <c r="DI2649" s="37"/>
      <c r="DJ2649" s="37"/>
      <c r="DK2649" s="37"/>
      <c r="DL2649" s="37"/>
      <c r="DR2649" s="37"/>
      <c r="DS2649" s="37"/>
      <c r="DT2649" s="37"/>
      <c r="DU2649" s="37"/>
      <c r="DV2649" s="37"/>
      <c r="DW2649" s="37"/>
      <c r="DX2649" s="37"/>
      <c r="DY2649" s="37"/>
      <c r="DZ2649" s="37"/>
      <c r="EA2649" s="37"/>
      <c r="EB2649" s="37"/>
      <c r="EC2649" s="37"/>
      <c r="ED2649" s="37"/>
      <c r="EE2649" s="37"/>
      <c r="EF2649" s="37"/>
      <c r="EG2649" s="37"/>
      <c r="EH2649" s="37"/>
      <c r="EI2649" s="37"/>
      <c r="EJ2649" s="37"/>
      <c r="EK2649" s="37"/>
      <c r="EL2649" s="37"/>
      <c r="EM2649" s="37"/>
      <c r="EN2649" s="37"/>
      <c r="EO2649" s="37"/>
      <c r="EP2649" s="37"/>
      <c r="EQ2649" s="37"/>
      <c r="ER2649" s="37"/>
      <c r="ES2649" s="37"/>
      <c r="ET2649" s="37"/>
      <c r="EU2649" s="37"/>
      <c r="EV2649" s="37"/>
      <c r="EW2649" s="37"/>
      <c r="EX2649" s="37"/>
      <c r="EY2649" s="37"/>
      <c r="EZ2649" s="37"/>
      <c r="FA2649" s="37"/>
      <c r="FB2649" s="37"/>
      <c r="FC2649" s="37"/>
      <c r="FD2649" s="37"/>
    </row>
    <row r="2650" spans="2:160" x14ac:dyDescent="0.5">
      <c r="B2650" s="36" t="s">
        <v>2845</v>
      </c>
      <c r="C2650" s="18">
        <v>-5.6685962253526512E-3</v>
      </c>
      <c r="H2650" s="37"/>
      <c r="I2650" s="37"/>
      <c r="J2650" s="37"/>
      <c r="K2650" s="37"/>
      <c r="L2650" s="37"/>
      <c r="M2650" s="37"/>
      <c r="N2650" s="37"/>
      <c r="O2650" s="37"/>
      <c r="P2650" s="37"/>
      <c r="Q2650" s="37"/>
      <c r="R2650" s="37"/>
      <c r="S2650" s="37"/>
      <c r="T2650" s="37"/>
      <c r="U2650" s="37"/>
      <c r="V2650" s="37"/>
      <c r="W2650" s="37"/>
      <c r="X2650" s="37"/>
      <c r="Y2650" s="37"/>
      <c r="Z2650" s="37"/>
      <c r="AA2650" s="37"/>
      <c r="AB2650" s="37"/>
      <c r="AC2650" s="37"/>
      <c r="AD2650" s="37"/>
      <c r="AE2650" s="37"/>
      <c r="AF2650" s="37"/>
      <c r="AG2650" s="37"/>
      <c r="AH2650" s="37"/>
      <c r="AI2650" s="37"/>
      <c r="AJ2650" s="37"/>
      <c r="AK2650" s="37"/>
      <c r="AL2650" s="37"/>
      <c r="AM2650" s="37"/>
      <c r="AN2650" s="37"/>
      <c r="AO2650" s="37"/>
      <c r="AP2650" s="37"/>
      <c r="AQ2650" s="37"/>
      <c r="AR2650" s="37"/>
      <c r="AS2650" s="37"/>
      <c r="AT2650" s="37"/>
      <c r="AU2650" s="37"/>
      <c r="AV2650" s="37"/>
      <c r="AW2650" s="37"/>
      <c r="AX2650" s="37"/>
      <c r="AY2650" s="37"/>
      <c r="AZ2650" s="37"/>
      <c r="BA2650" s="37"/>
      <c r="BB2650" s="37"/>
      <c r="BC2650" s="37"/>
      <c r="BD2650" s="37"/>
      <c r="BE2650" s="37"/>
      <c r="BF2650" s="37"/>
      <c r="BG2650" s="37"/>
      <c r="BH2650" s="37"/>
      <c r="BI2650" s="37"/>
      <c r="BJ2650" s="37"/>
      <c r="BK2650" s="37"/>
      <c r="BL2650" s="37"/>
      <c r="BM2650" s="37"/>
      <c r="BN2650" s="37"/>
      <c r="BO2650" s="37"/>
      <c r="BP2650" s="37"/>
      <c r="BQ2650" s="37"/>
      <c r="BR2650" s="37"/>
      <c r="BS2650" s="37"/>
      <c r="BT2650" s="37"/>
      <c r="BU2650" s="37"/>
      <c r="BV2650" s="37"/>
      <c r="BW2650" s="37"/>
      <c r="BX2650" s="37"/>
      <c r="BY2650" s="37"/>
      <c r="BZ2650" s="37"/>
      <c r="CA2650" s="37"/>
      <c r="CB2650" s="37"/>
      <c r="CC2650" s="37"/>
      <c r="CD2650" s="37"/>
      <c r="CE2650" s="37"/>
      <c r="CF2650" s="37"/>
      <c r="CG2650" s="37"/>
      <c r="CH2650" s="37"/>
      <c r="CI2650" s="37"/>
      <c r="CJ2650" s="37"/>
      <c r="CK2650" s="37"/>
      <c r="CL2650" s="37"/>
      <c r="CM2650" s="37"/>
      <c r="CN2650" s="37"/>
      <c r="CO2650" s="37"/>
      <c r="CP2650" s="37"/>
      <c r="CQ2650" s="37"/>
      <c r="CR2650" s="37"/>
      <c r="CS2650" s="37"/>
      <c r="CT2650" s="37"/>
      <c r="CU2650" s="37"/>
      <c r="CV2650" s="37"/>
      <c r="CW2650" s="37"/>
      <c r="CX2650" s="37"/>
      <c r="CY2650" s="37"/>
      <c r="CZ2650" s="37"/>
      <c r="DA2650" s="37"/>
      <c r="DB2650" s="37"/>
      <c r="DC2650" s="37"/>
      <c r="DD2650" s="37"/>
      <c r="DE2650" s="37"/>
      <c r="DF2650" s="37"/>
      <c r="DG2650" s="37"/>
      <c r="DH2650" s="37"/>
      <c r="DI2650" s="37"/>
      <c r="DJ2650" s="37"/>
      <c r="DK2650" s="37"/>
      <c r="DL2650" s="37"/>
      <c r="DR2650" s="37"/>
      <c r="DS2650" s="37"/>
      <c r="DT2650" s="37"/>
      <c r="DU2650" s="37"/>
      <c r="DV2650" s="37"/>
      <c r="DW2650" s="37"/>
      <c r="DX2650" s="37"/>
      <c r="DY2650" s="37"/>
      <c r="DZ2650" s="37"/>
      <c r="EA2650" s="37"/>
      <c r="EB2650" s="37"/>
      <c r="EC2650" s="37"/>
      <c r="ED2650" s="37"/>
      <c r="EE2650" s="37"/>
      <c r="EF2650" s="37"/>
      <c r="EG2650" s="37"/>
      <c r="EH2650" s="37"/>
      <c r="EI2650" s="37"/>
      <c r="EJ2650" s="37"/>
      <c r="EK2650" s="37"/>
      <c r="EL2650" s="37"/>
      <c r="EM2650" s="37"/>
      <c r="EN2650" s="37"/>
      <c r="EO2650" s="37"/>
      <c r="EP2650" s="37"/>
      <c r="EQ2650" s="37"/>
      <c r="ER2650" s="37"/>
      <c r="ES2650" s="37"/>
      <c r="ET2650" s="37"/>
      <c r="EU2650" s="37"/>
      <c r="EV2650" s="37"/>
      <c r="EW2650" s="37"/>
      <c r="EX2650" s="37"/>
      <c r="EY2650" s="37"/>
      <c r="EZ2650" s="37"/>
      <c r="FA2650" s="37"/>
      <c r="FB2650" s="37"/>
      <c r="FC2650" s="37"/>
      <c r="FD2650" s="37"/>
    </row>
    <row r="2651" spans="2:160" x14ac:dyDescent="0.5">
      <c r="B2651" s="36" t="s">
        <v>2846</v>
      </c>
      <c r="C2651" s="18">
        <v>-4.849315182583247E-3</v>
      </c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  <c r="R2651" s="37"/>
      <c r="S2651" s="37"/>
      <c r="T2651" s="37"/>
      <c r="U2651" s="37"/>
      <c r="V2651" s="37"/>
      <c r="W2651" s="37"/>
      <c r="X2651" s="37"/>
      <c r="Y2651" s="37"/>
      <c r="Z2651" s="37"/>
      <c r="AA2651" s="37"/>
      <c r="AB2651" s="37"/>
      <c r="AC2651" s="37"/>
      <c r="AD2651" s="37"/>
      <c r="AE2651" s="37"/>
      <c r="AF2651" s="37"/>
      <c r="AG2651" s="37"/>
      <c r="AH2651" s="37"/>
      <c r="AI2651" s="37"/>
      <c r="AJ2651" s="37"/>
      <c r="AK2651" s="37"/>
      <c r="AL2651" s="37"/>
      <c r="AM2651" s="37"/>
      <c r="AN2651" s="37"/>
      <c r="AO2651" s="37"/>
      <c r="AP2651" s="37"/>
      <c r="AQ2651" s="37"/>
      <c r="AR2651" s="37"/>
      <c r="AS2651" s="37"/>
      <c r="AT2651" s="37"/>
      <c r="AU2651" s="37"/>
      <c r="AV2651" s="37"/>
      <c r="AW2651" s="37"/>
      <c r="AX2651" s="37"/>
      <c r="AY2651" s="37"/>
      <c r="AZ2651" s="37"/>
      <c r="BA2651" s="37"/>
      <c r="BB2651" s="37"/>
      <c r="BC2651" s="37"/>
      <c r="BD2651" s="37"/>
      <c r="BE2651" s="37"/>
      <c r="BF2651" s="37"/>
      <c r="BG2651" s="37"/>
      <c r="BH2651" s="37"/>
      <c r="BI2651" s="37"/>
      <c r="BJ2651" s="37"/>
      <c r="BK2651" s="37"/>
      <c r="BL2651" s="37"/>
      <c r="BM2651" s="37"/>
      <c r="BN2651" s="37"/>
      <c r="BO2651" s="37"/>
      <c r="BP2651" s="37"/>
      <c r="BQ2651" s="37"/>
      <c r="BR2651" s="37"/>
      <c r="BS2651" s="37"/>
      <c r="BT2651" s="37"/>
      <c r="BU2651" s="37"/>
      <c r="BV2651" s="37"/>
      <c r="BW2651" s="37"/>
      <c r="BX2651" s="37"/>
      <c r="BY2651" s="37"/>
      <c r="BZ2651" s="37"/>
      <c r="CA2651" s="37"/>
      <c r="CB2651" s="37"/>
      <c r="CC2651" s="37"/>
      <c r="CD2651" s="37"/>
      <c r="CE2651" s="37"/>
      <c r="CF2651" s="37"/>
      <c r="CG2651" s="37"/>
      <c r="CH2651" s="37"/>
      <c r="CI2651" s="37"/>
      <c r="CJ2651" s="37"/>
      <c r="CK2651" s="37"/>
      <c r="CL2651" s="37"/>
      <c r="CM2651" s="37"/>
      <c r="CN2651" s="37"/>
      <c r="CO2651" s="37"/>
      <c r="CP2651" s="37"/>
      <c r="CQ2651" s="37"/>
      <c r="CR2651" s="37"/>
      <c r="CS2651" s="37"/>
      <c r="CT2651" s="37"/>
      <c r="CU2651" s="37"/>
      <c r="CV2651" s="37"/>
      <c r="CW2651" s="37"/>
      <c r="CX2651" s="37"/>
      <c r="CY2651" s="37"/>
      <c r="CZ2651" s="37"/>
      <c r="DA2651" s="37"/>
      <c r="DB2651" s="37"/>
      <c r="DC2651" s="37"/>
      <c r="DD2651" s="37"/>
      <c r="DE2651" s="37"/>
      <c r="DF2651" s="37"/>
      <c r="DG2651" s="37"/>
      <c r="DH2651" s="37"/>
      <c r="DI2651" s="37"/>
      <c r="DJ2651" s="37"/>
      <c r="DK2651" s="37"/>
      <c r="DL2651" s="37"/>
      <c r="DR2651" s="37"/>
      <c r="DS2651" s="37"/>
      <c r="DT2651" s="37"/>
      <c r="DU2651" s="37"/>
      <c r="DV2651" s="37"/>
      <c r="DW2651" s="37"/>
      <c r="DX2651" s="37"/>
      <c r="DY2651" s="37"/>
      <c r="DZ2651" s="37"/>
      <c r="EA2651" s="37"/>
      <c r="EB2651" s="37"/>
      <c r="EC2651" s="37"/>
      <c r="ED2651" s="37"/>
      <c r="EE2651" s="37"/>
      <c r="EF2651" s="37"/>
      <c r="EG2651" s="37"/>
      <c r="EH2651" s="37"/>
      <c r="EI2651" s="37"/>
      <c r="EJ2651" s="37"/>
      <c r="EK2651" s="37"/>
      <c r="EL2651" s="37"/>
      <c r="EM2651" s="37"/>
      <c r="EN2651" s="37"/>
      <c r="EO2651" s="37"/>
      <c r="EP2651" s="37"/>
      <c r="EQ2651" s="37"/>
      <c r="ER2651" s="37"/>
      <c r="ES2651" s="37"/>
      <c r="ET2651" s="37"/>
      <c r="EU2651" s="37"/>
      <c r="EV2651" s="37"/>
      <c r="EW2651" s="37"/>
      <c r="EX2651" s="37"/>
      <c r="EY2651" s="37"/>
      <c r="EZ2651" s="37"/>
      <c r="FA2651" s="37"/>
      <c r="FB2651" s="37"/>
      <c r="FC2651" s="37"/>
      <c r="FD2651" s="37"/>
    </row>
    <row r="2652" spans="2:160" x14ac:dyDescent="0.5">
      <c r="B2652" s="36" t="s">
        <v>2847</v>
      </c>
      <c r="C2652" s="18">
        <v>-2.8727154798144916E-3</v>
      </c>
      <c r="H2652" s="37"/>
      <c r="I2652" s="37"/>
      <c r="J2652" s="37"/>
      <c r="K2652" s="37"/>
      <c r="L2652" s="37"/>
      <c r="M2652" s="37"/>
      <c r="N2652" s="37"/>
      <c r="O2652" s="37"/>
      <c r="P2652" s="37"/>
      <c r="Q2652" s="37"/>
      <c r="R2652" s="37"/>
      <c r="S2652" s="37"/>
      <c r="T2652" s="37"/>
      <c r="U2652" s="37"/>
      <c r="V2652" s="37"/>
      <c r="W2652" s="37"/>
      <c r="X2652" s="37"/>
      <c r="Y2652" s="37"/>
      <c r="Z2652" s="37"/>
      <c r="AA2652" s="37"/>
      <c r="AB2652" s="37"/>
      <c r="AC2652" s="37"/>
      <c r="AD2652" s="37"/>
      <c r="AE2652" s="37"/>
      <c r="AF2652" s="37"/>
      <c r="AG2652" s="37"/>
      <c r="AH2652" s="37"/>
      <c r="AI2652" s="37"/>
      <c r="AJ2652" s="37"/>
      <c r="AK2652" s="37"/>
      <c r="AL2652" s="37"/>
      <c r="AM2652" s="37"/>
      <c r="AN2652" s="37"/>
      <c r="AO2652" s="37"/>
      <c r="AP2652" s="37"/>
      <c r="AQ2652" s="37"/>
      <c r="AR2652" s="37"/>
      <c r="AS2652" s="37"/>
      <c r="AT2652" s="37"/>
      <c r="AU2652" s="37"/>
      <c r="AV2652" s="37"/>
      <c r="AW2652" s="37"/>
      <c r="AX2652" s="37"/>
      <c r="AY2652" s="37"/>
      <c r="AZ2652" s="37"/>
      <c r="BA2652" s="37"/>
      <c r="BB2652" s="37"/>
      <c r="BC2652" s="37"/>
      <c r="BD2652" s="37"/>
      <c r="BE2652" s="37"/>
      <c r="BF2652" s="37"/>
      <c r="BG2652" s="37"/>
      <c r="BH2652" s="37"/>
      <c r="BI2652" s="37"/>
      <c r="BJ2652" s="37"/>
      <c r="BK2652" s="37"/>
      <c r="BL2652" s="37"/>
      <c r="BM2652" s="37"/>
      <c r="BN2652" s="37"/>
      <c r="BO2652" s="37"/>
      <c r="BP2652" s="37"/>
      <c r="BQ2652" s="37"/>
      <c r="BR2652" s="37"/>
      <c r="BS2652" s="37"/>
      <c r="BT2652" s="37"/>
      <c r="BU2652" s="37"/>
      <c r="BV2652" s="37"/>
      <c r="BW2652" s="37"/>
      <c r="BX2652" s="37"/>
      <c r="BY2652" s="37"/>
      <c r="BZ2652" s="37"/>
      <c r="CA2652" s="37"/>
      <c r="CB2652" s="37"/>
      <c r="CC2652" s="37"/>
      <c r="CD2652" s="37"/>
      <c r="CE2652" s="37"/>
      <c r="CF2652" s="37"/>
      <c r="CG2652" s="37"/>
      <c r="CH2652" s="37"/>
      <c r="CI2652" s="37"/>
      <c r="CJ2652" s="37"/>
      <c r="CK2652" s="37"/>
      <c r="CL2652" s="37"/>
      <c r="CM2652" s="37"/>
      <c r="CN2652" s="37"/>
      <c r="CO2652" s="37"/>
      <c r="CP2652" s="37"/>
      <c r="CQ2652" s="37"/>
      <c r="CR2652" s="37"/>
      <c r="CS2652" s="37"/>
      <c r="CT2652" s="37"/>
      <c r="CU2652" s="37"/>
      <c r="CV2652" s="37"/>
      <c r="CW2652" s="37"/>
      <c r="CX2652" s="37"/>
      <c r="CY2652" s="37"/>
      <c r="CZ2652" s="37"/>
      <c r="DA2652" s="37"/>
      <c r="DB2652" s="37"/>
      <c r="DC2652" s="37"/>
      <c r="DD2652" s="37"/>
      <c r="DE2652" s="37"/>
      <c r="DF2652" s="37"/>
      <c r="DG2652" s="37"/>
      <c r="DH2652" s="37"/>
      <c r="DI2652" s="37"/>
      <c r="DJ2652" s="37"/>
      <c r="DK2652" s="37"/>
      <c r="DL2652" s="37"/>
      <c r="DR2652" s="37"/>
      <c r="DS2652" s="37"/>
      <c r="DT2652" s="37"/>
      <c r="DU2652" s="37"/>
      <c r="DV2652" s="37"/>
      <c r="DW2652" s="37"/>
      <c r="DX2652" s="37"/>
      <c r="DY2652" s="37"/>
      <c r="DZ2652" s="37"/>
      <c r="EA2652" s="37"/>
      <c r="EB2652" s="37"/>
      <c r="EC2652" s="37"/>
      <c r="ED2652" s="37"/>
      <c r="EE2652" s="37"/>
      <c r="EF2652" s="37"/>
      <c r="EG2652" s="37"/>
      <c r="EH2652" s="37"/>
      <c r="EI2652" s="37"/>
      <c r="EJ2652" s="37"/>
      <c r="EK2652" s="37"/>
      <c r="EL2652" s="37"/>
      <c r="EM2652" s="37"/>
      <c r="EN2652" s="37"/>
      <c r="EO2652" s="37"/>
      <c r="EP2652" s="37"/>
      <c r="EQ2652" s="37"/>
      <c r="ER2652" s="37"/>
      <c r="ES2652" s="37"/>
      <c r="ET2652" s="37"/>
      <c r="EU2652" s="37"/>
      <c r="EV2652" s="37"/>
      <c r="EW2652" s="37"/>
      <c r="EX2652" s="37"/>
      <c r="EY2652" s="37"/>
      <c r="EZ2652" s="37"/>
      <c r="FA2652" s="37"/>
      <c r="FB2652" s="37"/>
      <c r="FC2652" s="37"/>
      <c r="FD2652" s="37"/>
    </row>
    <row r="2653" spans="2:160" x14ac:dyDescent="0.5">
      <c r="B2653" s="36" t="s">
        <v>2848</v>
      </c>
      <c r="C2653" s="18">
        <v>-3.5398638610745214E-3</v>
      </c>
      <c r="H2653" s="37"/>
      <c r="I2653" s="37"/>
      <c r="J2653" s="37"/>
      <c r="K2653" s="37"/>
      <c r="L2653" s="37"/>
      <c r="M2653" s="37"/>
      <c r="N2653" s="37"/>
      <c r="O2653" s="37"/>
      <c r="P2653" s="37"/>
      <c r="Q2653" s="37"/>
      <c r="R2653" s="37"/>
      <c r="S2653" s="37"/>
      <c r="T2653" s="37"/>
      <c r="U2653" s="37"/>
      <c r="V2653" s="37"/>
      <c r="W2653" s="37"/>
      <c r="X2653" s="37"/>
      <c r="Y2653" s="37"/>
      <c r="Z2653" s="37"/>
      <c r="AA2653" s="37"/>
      <c r="AB2653" s="37"/>
      <c r="AC2653" s="37"/>
      <c r="AD2653" s="37"/>
      <c r="AE2653" s="37"/>
      <c r="AF2653" s="37"/>
      <c r="AG2653" s="37"/>
      <c r="AH2653" s="37"/>
      <c r="AI2653" s="37"/>
      <c r="AJ2653" s="37"/>
      <c r="AK2653" s="37"/>
      <c r="AL2653" s="37"/>
      <c r="AM2653" s="37"/>
      <c r="AN2653" s="37"/>
      <c r="AO2653" s="37"/>
      <c r="AP2653" s="37"/>
      <c r="AQ2653" s="37"/>
      <c r="AR2653" s="37"/>
      <c r="AS2653" s="37"/>
      <c r="AT2653" s="37"/>
      <c r="AU2653" s="37"/>
      <c r="AV2653" s="37"/>
      <c r="AW2653" s="37"/>
      <c r="AX2653" s="37"/>
      <c r="AY2653" s="37"/>
      <c r="AZ2653" s="37"/>
      <c r="BA2653" s="37"/>
      <c r="BB2653" s="37"/>
      <c r="BC2653" s="37"/>
      <c r="BD2653" s="37"/>
      <c r="BE2653" s="37"/>
      <c r="BF2653" s="37"/>
      <c r="BG2653" s="37"/>
      <c r="BH2653" s="37"/>
      <c r="BI2653" s="37"/>
      <c r="BJ2653" s="37"/>
      <c r="BK2653" s="37"/>
      <c r="BL2653" s="37"/>
      <c r="BM2653" s="37"/>
      <c r="BN2653" s="37"/>
      <c r="BO2653" s="37"/>
      <c r="BP2653" s="37"/>
      <c r="BQ2653" s="37"/>
      <c r="BR2653" s="37"/>
      <c r="BS2653" s="37"/>
      <c r="BT2653" s="37"/>
      <c r="BU2653" s="37"/>
      <c r="BV2653" s="37"/>
      <c r="BW2653" s="37"/>
      <c r="BX2653" s="37"/>
      <c r="BY2653" s="37"/>
      <c r="BZ2653" s="37"/>
      <c r="CA2653" s="37"/>
      <c r="CB2653" s="37"/>
      <c r="CC2653" s="37"/>
      <c r="CD2653" s="37"/>
      <c r="CE2653" s="37"/>
      <c r="CF2653" s="37"/>
      <c r="CG2653" s="37"/>
      <c r="CH2653" s="37"/>
      <c r="CI2653" s="37"/>
      <c r="CJ2653" s="37"/>
      <c r="CK2653" s="37"/>
      <c r="CL2653" s="37"/>
      <c r="CM2653" s="37"/>
      <c r="CN2653" s="37"/>
      <c r="CO2653" s="37"/>
      <c r="CP2653" s="37"/>
      <c r="CQ2653" s="37"/>
      <c r="CR2653" s="37"/>
      <c r="CS2653" s="37"/>
      <c r="CT2653" s="37"/>
      <c r="CU2653" s="37"/>
      <c r="CV2653" s="37"/>
      <c r="CW2653" s="37"/>
      <c r="CX2653" s="37"/>
      <c r="CY2653" s="37"/>
      <c r="CZ2653" s="37"/>
      <c r="DA2653" s="37"/>
      <c r="DB2653" s="37"/>
      <c r="DC2653" s="37"/>
      <c r="DD2653" s="37"/>
      <c r="DE2653" s="37"/>
      <c r="DF2653" s="37"/>
      <c r="DG2653" s="37"/>
      <c r="DH2653" s="37"/>
      <c r="DI2653" s="37"/>
      <c r="DJ2653" s="37"/>
      <c r="DK2653" s="37"/>
      <c r="DL2653" s="37"/>
      <c r="DR2653" s="37"/>
      <c r="DS2653" s="37"/>
      <c r="DT2653" s="37"/>
      <c r="DU2653" s="37"/>
      <c r="DV2653" s="37"/>
      <c r="DW2653" s="37"/>
      <c r="DX2653" s="37"/>
      <c r="DY2653" s="37"/>
      <c r="DZ2653" s="37"/>
      <c r="EA2653" s="37"/>
      <c r="EB2653" s="37"/>
      <c r="EC2653" s="37"/>
      <c r="ED2653" s="37"/>
      <c r="EE2653" s="37"/>
      <c r="EF2653" s="37"/>
      <c r="EG2653" s="37"/>
      <c r="EH2653" s="37"/>
      <c r="EI2653" s="37"/>
      <c r="EJ2653" s="37"/>
      <c r="EK2653" s="37"/>
      <c r="EL2653" s="37"/>
      <c r="EM2653" s="37"/>
      <c r="EN2653" s="37"/>
      <c r="EO2653" s="37"/>
      <c r="EP2653" s="37"/>
      <c r="EQ2653" s="37"/>
      <c r="ER2653" s="37"/>
      <c r="ES2653" s="37"/>
      <c r="ET2653" s="37"/>
      <c r="EU2653" s="37"/>
      <c r="EV2653" s="37"/>
      <c r="EW2653" s="37"/>
      <c r="EX2653" s="37"/>
      <c r="EY2653" s="37"/>
      <c r="EZ2653" s="37"/>
      <c r="FA2653" s="37"/>
      <c r="FB2653" s="37"/>
      <c r="FC2653" s="37"/>
      <c r="FD2653" s="37"/>
    </row>
    <row r="2654" spans="2:160" x14ac:dyDescent="0.5">
      <c r="B2654" s="36" t="s">
        <v>2849</v>
      </c>
      <c r="C2654" s="18">
        <v>-1.671141434241985E-2</v>
      </c>
      <c r="H2654" s="37"/>
      <c r="I2654" s="37"/>
      <c r="J2654" s="37"/>
      <c r="K2654" s="37"/>
      <c r="L2654" s="37"/>
      <c r="M2654" s="37"/>
      <c r="N2654" s="37"/>
      <c r="O2654" s="37"/>
      <c r="P2654" s="37"/>
      <c r="Q2654" s="37"/>
      <c r="R2654" s="37"/>
      <c r="S2654" s="37"/>
      <c r="T2654" s="37"/>
      <c r="U2654" s="37"/>
      <c r="V2654" s="37"/>
      <c r="W2654" s="37"/>
      <c r="X2654" s="37"/>
      <c r="Y2654" s="37"/>
      <c r="Z2654" s="37"/>
      <c r="AA2654" s="37"/>
      <c r="AB2654" s="37"/>
      <c r="AC2654" s="37"/>
      <c r="AD2654" s="37"/>
      <c r="AE2654" s="37"/>
      <c r="AF2654" s="37"/>
      <c r="AG2654" s="37"/>
      <c r="AH2654" s="37"/>
      <c r="AI2654" s="37"/>
      <c r="AJ2654" s="37"/>
      <c r="AK2654" s="37"/>
      <c r="AL2654" s="37"/>
      <c r="AM2654" s="37"/>
      <c r="AN2654" s="37"/>
      <c r="AO2654" s="37"/>
      <c r="AP2654" s="37"/>
      <c r="AQ2654" s="37"/>
      <c r="AR2654" s="37"/>
      <c r="AS2654" s="37"/>
      <c r="AT2654" s="37"/>
      <c r="AU2654" s="37"/>
      <c r="AV2654" s="37"/>
      <c r="AW2654" s="37"/>
      <c r="AX2654" s="37"/>
      <c r="AY2654" s="37"/>
      <c r="AZ2654" s="37"/>
      <c r="BA2654" s="37"/>
      <c r="BB2654" s="37"/>
      <c r="BC2654" s="37"/>
      <c r="BD2654" s="37"/>
      <c r="BE2654" s="37"/>
      <c r="BF2654" s="37"/>
      <c r="BG2654" s="37"/>
      <c r="BH2654" s="37"/>
      <c r="BI2654" s="37"/>
      <c r="BJ2654" s="37"/>
      <c r="BK2654" s="37"/>
      <c r="BL2654" s="37"/>
      <c r="BM2654" s="37"/>
      <c r="BN2654" s="37"/>
      <c r="BO2654" s="37"/>
      <c r="BP2654" s="37"/>
      <c r="BQ2654" s="37"/>
      <c r="BR2654" s="37"/>
      <c r="BS2654" s="37"/>
      <c r="BT2654" s="37"/>
      <c r="BU2654" s="37"/>
      <c r="BV2654" s="37"/>
      <c r="BW2654" s="37"/>
      <c r="BX2654" s="37"/>
      <c r="BY2654" s="37"/>
      <c r="BZ2654" s="37"/>
      <c r="CA2654" s="37"/>
      <c r="CB2654" s="37"/>
      <c r="CC2654" s="37"/>
      <c r="CD2654" s="37"/>
      <c r="CE2654" s="37"/>
      <c r="CF2654" s="37"/>
      <c r="CG2654" s="37"/>
      <c r="CH2654" s="37"/>
      <c r="CI2654" s="37"/>
      <c r="CJ2654" s="37"/>
      <c r="CK2654" s="37"/>
      <c r="CL2654" s="37"/>
      <c r="CM2654" s="37"/>
      <c r="CN2654" s="37"/>
      <c r="CO2654" s="37"/>
      <c r="CP2654" s="37"/>
      <c r="CQ2654" s="37"/>
      <c r="CR2654" s="37"/>
      <c r="CS2654" s="37"/>
      <c r="CT2654" s="37"/>
      <c r="CU2654" s="37"/>
      <c r="CV2654" s="37"/>
      <c r="CW2654" s="37"/>
      <c r="CX2654" s="37"/>
      <c r="CY2654" s="37"/>
      <c r="CZ2654" s="37"/>
      <c r="DA2654" s="37"/>
      <c r="DB2654" s="37"/>
      <c r="DC2654" s="37"/>
      <c r="DD2654" s="37"/>
      <c r="DE2654" s="37"/>
      <c r="DF2654" s="37"/>
      <c r="DG2654" s="37"/>
      <c r="DH2654" s="37"/>
      <c r="DI2654" s="37"/>
      <c r="DJ2654" s="37"/>
      <c r="DK2654" s="37"/>
      <c r="DL2654" s="37"/>
      <c r="DR2654" s="37"/>
      <c r="DS2654" s="37"/>
      <c r="DT2654" s="37"/>
      <c r="DU2654" s="37"/>
      <c r="DV2654" s="37"/>
      <c r="DW2654" s="37"/>
      <c r="DX2654" s="37"/>
      <c r="DY2654" s="37"/>
      <c r="DZ2654" s="37"/>
      <c r="EA2654" s="37"/>
      <c r="EB2654" s="37"/>
      <c r="EC2654" s="37"/>
      <c r="ED2654" s="37"/>
      <c r="EE2654" s="37"/>
      <c r="EF2654" s="37"/>
      <c r="EG2654" s="37"/>
      <c r="EH2654" s="37"/>
      <c r="EI2654" s="37"/>
      <c r="EJ2654" s="37"/>
      <c r="EK2654" s="37"/>
      <c r="EL2654" s="37"/>
      <c r="EM2654" s="37"/>
      <c r="EN2654" s="37"/>
      <c r="EO2654" s="37"/>
      <c r="EP2654" s="37"/>
      <c r="EQ2654" s="37"/>
      <c r="ER2654" s="37"/>
      <c r="ES2654" s="37"/>
      <c r="ET2654" s="37"/>
      <c r="EU2654" s="37"/>
      <c r="EV2654" s="37"/>
      <c r="EW2654" s="37"/>
      <c r="EX2654" s="37"/>
      <c r="EY2654" s="37"/>
      <c r="EZ2654" s="37"/>
      <c r="FA2654" s="37"/>
      <c r="FB2654" s="37"/>
      <c r="FC2654" s="37"/>
      <c r="FD2654" s="37"/>
    </row>
    <row r="2655" spans="2:160" x14ac:dyDescent="0.5">
      <c r="B2655" s="36" t="s">
        <v>2850</v>
      </c>
      <c r="C2655" s="18">
        <v>1.3084940753701257E-2</v>
      </c>
      <c r="H2655" s="37"/>
      <c r="I2655" s="37"/>
      <c r="J2655" s="37"/>
      <c r="K2655" s="37"/>
      <c r="L2655" s="37"/>
      <c r="M2655" s="37"/>
      <c r="N2655" s="37"/>
      <c r="O2655" s="37"/>
      <c r="P2655" s="37"/>
      <c r="Q2655" s="37"/>
      <c r="R2655" s="37"/>
      <c r="S2655" s="37"/>
      <c r="T2655" s="37"/>
      <c r="U2655" s="37"/>
      <c r="V2655" s="37"/>
      <c r="W2655" s="37"/>
      <c r="X2655" s="37"/>
      <c r="Y2655" s="37"/>
      <c r="Z2655" s="37"/>
      <c r="AA2655" s="37"/>
      <c r="AB2655" s="37"/>
      <c r="AC2655" s="37"/>
      <c r="AD2655" s="37"/>
      <c r="AE2655" s="37"/>
      <c r="AF2655" s="37"/>
      <c r="AG2655" s="37"/>
      <c r="AH2655" s="37"/>
      <c r="AI2655" s="37"/>
      <c r="AJ2655" s="37"/>
      <c r="AK2655" s="37"/>
      <c r="AL2655" s="37"/>
      <c r="AM2655" s="37"/>
      <c r="AN2655" s="37"/>
      <c r="AO2655" s="37"/>
      <c r="AP2655" s="37"/>
      <c r="AQ2655" s="37"/>
      <c r="AR2655" s="37"/>
      <c r="AS2655" s="37"/>
      <c r="AT2655" s="37"/>
      <c r="AU2655" s="37"/>
      <c r="AV2655" s="37"/>
      <c r="AW2655" s="37"/>
      <c r="AX2655" s="37"/>
      <c r="AY2655" s="37"/>
      <c r="AZ2655" s="37"/>
      <c r="BA2655" s="37"/>
      <c r="BB2655" s="37"/>
      <c r="BC2655" s="37"/>
      <c r="BD2655" s="37"/>
      <c r="BE2655" s="37"/>
      <c r="BF2655" s="37"/>
      <c r="BG2655" s="37"/>
      <c r="BH2655" s="37"/>
      <c r="BI2655" s="37"/>
      <c r="BJ2655" s="37"/>
      <c r="BK2655" s="37"/>
      <c r="BL2655" s="37"/>
      <c r="BM2655" s="37"/>
      <c r="BN2655" s="37"/>
      <c r="BO2655" s="37"/>
      <c r="BP2655" s="37"/>
      <c r="BQ2655" s="37"/>
      <c r="BR2655" s="37"/>
      <c r="BS2655" s="37"/>
      <c r="BT2655" s="37"/>
      <c r="BU2655" s="37"/>
      <c r="BV2655" s="37"/>
      <c r="BW2655" s="37"/>
      <c r="BX2655" s="37"/>
      <c r="BY2655" s="37"/>
      <c r="BZ2655" s="37"/>
      <c r="CA2655" s="37"/>
      <c r="CB2655" s="37"/>
      <c r="CC2655" s="37"/>
      <c r="CD2655" s="37"/>
      <c r="CE2655" s="37"/>
      <c r="CF2655" s="37"/>
      <c r="CG2655" s="37"/>
      <c r="CH2655" s="37"/>
      <c r="CI2655" s="37"/>
      <c r="CJ2655" s="37"/>
      <c r="CK2655" s="37"/>
      <c r="CL2655" s="37"/>
      <c r="CM2655" s="37"/>
      <c r="CN2655" s="37"/>
      <c r="CO2655" s="37"/>
      <c r="CP2655" s="37"/>
      <c r="CQ2655" s="37"/>
      <c r="CR2655" s="37"/>
      <c r="CS2655" s="37"/>
      <c r="CT2655" s="37"/>
      <c r="CU2655" s="37"/>
      <c r="CV2655" s="37"/>
      <c r="CW2655" s="37"/>
      <c r="CX2655" s="37"/>
      <c r="CY2655" s="37"/>
      <c r="CZ2655" s="37"/>
      <c r="DA2655" s="37"/>
      <c r="DB2655" s="37"/>
      <c r="DC2655" s="37"/>
      <c r="DD2655" s="37"/>
      <c r="DE2655" s="37"/>
      <c r="DF2655" s="37"/>
      <c r="DG2655" s="37"/>
      <c r="DH2655" s="37"/>
      <c r="DI2655" s="37"/>
      <c r="DJ2655" s="37"/>
      <c r="DK2655" s="37"/>
      <c r="DL2655" s="37"/>
      <c r="DR2655" s="37"/>
      <c r="DS2655" s="37"/>
      <c r="DT2655" s="37"/>
      <c r="DU2655" s="37"/>
      <c r="DV2655" s="37"/>
      <c r="DW2655" s="37"/>
      <c r="DX2655" s="37"/>
      <c r="DY2655" s="37"/>
      <c r="DZ2655" s="37"/>
      <c r="EA2655" s="37"/>
      <c r="EB2655" s="37"/>
      <c r="EC2655" s="37"/>
      <c r="ED2655" s="37"/>
      <c r="EE2655" s="37"/>
      <c r="EF2655" s="37"/>
      <c r="EG2655" s="37"/>
      <c r="EH2655" s="37"/>
      <c r="EI2655" s="37"/>
      <c r="EJ2655" s="37"/>
      <c r="EK2655" s="37"/>
      <c r="EL2655" s="37"/>
      <c r="EM2655" s="37"/>
      <c r="EN2655" s="37"/>
      <c r="EO2655" s="37"/>
      <c r="EP2655" s="37"/>
      <c r="EQ2655" s="37"/>
      <c r="ER2655" s="37"/>
      <c r="ES2655" s="37"/>
      <c r="ET2655" s="37"/>
      <c r="EU2655" s="37"/>
      <c r="EV2655" s="37"/>
      <c r="EW2655" s="37"/>
      <c r="EX2655" s="37"/>
      <c r="EY2655" s="37"/>
      <c r="EZ2655" s="37"/>
      <c r="FA2655" s="37"/>
      <c r="FB2655" s="37"/>
      <c r="FC2655" s="37"/>
      <c r="FD2655" s="37"/>
    </row>
    <row r="2656" spans="2:160" x14ac:dyDescent="0.5">
      <c r="B2656" s="36" t="s">
        <v>2851</v>
      </c>
      <c r="C2656" s="18">
        <v>1.991294954752032E-3</v>
      </c>
      <c r="H2656" s="37"/>
      <c r="I2656" s="37"/>
      <c r="J2656" s="37"/>
      <c r="K2656" s="37"/>
      <c r="L2656" s="37"/>
      <c r="M2656" s="37"/>
      <c r="N2656" s="37"/>
      <c r="O2656" s="37"/>
      <c r="P2656" s="37"/>
      <c r="Q2656" s="37"/>
      <c r="R2656" s="37"/>
      <c r="S2656" s="37"/>
      <c r="T2656" s="37"/>
      <c r="U2656" s="37"/>
      <c r="V2656" s="37"/>
      <c r="W2656" s="37"/>
      <c r="X2656" s="37"/>
      <c r="Y2656" s="37"/>
      <c r="Z2656" s="37"/>
      <c r="AA2656" s="37"/>
      <c r="AB2656" s="37"/>
      <c r="AC2656" s="37"/>
      <c r="AD2656" s="37"/>
      <c r="AE2656" s="37"/>
      <c r="AF2656" s="37"/>
      <c r="AG2656" s="37"/>
      <c r="AH2656" s="37"/>
      <c r="AI2656" s="37"/>
      <c r="AJ2656" s="37"/>
      <c r="AK2656" s="37"/>
      <c r="AL2656" s="37"/>
      <c r="AM2656" s="37"/>
      <c r="AN2656" s="37"/>
      <c r="AO2656" s="37"/>
      <c r="AP2656" s="37"/>
      <c r="AQ2656" s="37"/>
      <c r="AR2656" s="37"/>
      <c r="AS2656" s="37"/>
      <c r="AT2656" s="37"/>
      <c r="AU2656" s="37"/>
      <c r="AV2656" s="37"/>
      <c r="AW2656" s="37"/>
      <c r="AX2656" s="37"/>
      <c r="AY2656" s="37"/>
      <c r="AZ2656" s="37"/>
      <c r="BA2656" s="37"/>
      <c r="BB2656" s="37"/>
      <c r="BC2656" s="37"/>
      <c r="BD2656" s="37"/>
      <c r="BE2656" s="37"/>
      <c r="BF2656" s="37"/>
      <c r="BG2656" s="37"/>
      <c r="BH2656" s="37"/>
      <c r="BI2656" s="37"/>
      <c r="BJ2656" s="37"/>
      <c r="BK2656" s="37"/>
      <c r="BL2656" s="37"/>
      <c r="BM2656" s="37"/>
      <c r="BN2656" s="37"/>
      <c r="BO2656" s="37"/>
      <c r="BP2656" s="37"/>
      <c r="BQ2656" s="37"/>
      <c r="BR2656" s="37"/>
      <c r="BS2656" s="37"/>
      <c r="BT2656" s="37"/>
      <c r="BU2656" s="37"/>
      <c r="BV2656" s="37"/>
      <c r="BW2656" s="37"/>
      <c r="BX2656" s="37"/>
      <c r="BY2656" s="37"/>
      <c r="BZ2656" s="37"/>
      <c r="CA2656" s="37"/>
      <c r="CB2656" s="37"/>
      <c r="CC2656" s="37"/>
      <c r="CD2656" s="37"/>
      <c r="CE2656" s="37"/>
      <c r="CF2656" s="37"/>
      <c r="CG2656" s="37"/>
      <c r="CH2656" s="37"/>
      <c r="CI2656" s="37"/>
      <c r="CJ2656" s="37"/>
      <c r="CK2656" s="37"/>
      <c r="CL2656" s="37"/>
      <c r="CM2656" s="37"/>
      <c r="CN2656" s="37"/>
      <c r="CO2656" s="37"/>
      <c r="CP2656" s="37"/>
      <c r="CQ2656" s="37"/>
      <c r="CR2656" s="37"/>
      <c r="CS2656" s="37"/>
      <c r="CT2656" s="37"/>
      <c r="CU2656" s="37"/>
      <c r="CV2656" s="37"/>
      <c r="CW2656" s="37"/>
      <c r="CX2656" s="37"/>
      <c r="CY2656" s="37"/>
      <c r="CZ2656" s="37"/>
      <c r="DA2656" s="37"/>
      <c r="DB2656" s="37"/>
      <c r="DC2656" s="37"/>
      <c r="DD2656" s="37"/>
      <c r="DE2656" s="37"/>
      <c r="DF2656" s="37"/>
      <c r="DG2656" s="37"/>
      <c r="DH2656" s="37"/>
      <c r="DI2656" s="37"/>
      <c r="DJ2656" s="37"/>
      <c r="DK2656" s="37"/>
      <c r="DL2656" s="37"/>
      <c r="DR2656" s="37"/>
      <c r="DS2656" s="37"/>
      <c r="DT2656" s="37"/>
      <c r="DU2656" s="37"/>
      <c r="DV2656" s="37"/>
      <c r="DW2656" s="37"/>
      <c r="DX2656" s="37"/>
      <c r="DY2656" s="37"/>
      <c r="DZ2656" s="37"/>
      <c r="EA2656" s="37"/>
      <c r="EB2656" s="37"/>
      <c r="EC2656" s="37"/>
      <c r="ED2656" s="37"/>
      <c r="EE2656" s="37"/>
      <c r="EF2656" s="37"/>
      <c r="EG2656" s="37"/>
      <c r="EH2656" s="37"/>
      <c r="EI2656" s="37"/>
      <c r="EJ2656" s="37"/>
      <c r="EK2656" s="37"/>
      <c r="EL2656" s="37"/>
      <c r="EM2656" s="37"/>
      <c r="EN2656" s="37"/>
      <c r="EO2656" s="37"/>
      <c r="EP2656" s="37"/>
      <c r="EQ2656" s="37"/>
      <c r="ER2656" s="37"/>
      <c r="ES2656" s="37"/>
      <c r="ET2656" s="37"/>
      <c r="EU2656" s="37"/>
      <c r="EV2656" s="37"/>
      <c r="EW2656" s="37"/>
      <c r="EX2656" s="37"/>
      <c r="EY2656" s="37"/>
      <c r="EZ2656" s="37"/>
      <c r="FA2656" s="37"/>
      <c r="FB2656" s="37"/>
      <c r="FC2656" s="37"/>
      <c r="FD2656" s="37"/>
    </row>
    <row r="2657" spans="2:160" x14ac:dyDescent="0.5">
      <c r="B2657" s="36" t="s">
        <v>2852</v>
      </c>
      <c r="C2657" s="18">
        <v>6.3755139757086798E-3</v>
      </c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  <c r="R2657" s="37"/>
      <c r="S2657" s="37"/>
      <c r="T2657" s="37"/>
      <c r="U2657" s="37"/>
      <c r="V2657" s="37"/>
      <c r="W2657" s="37"/>
      <c r="X2657" s="37"/>
      <c r="Y2657" s="37"/>
      <c r="Z2657" s="37"/>
      <c r="AA2657" s="37"/>
      <c r="AB2657" s="37"/>
      <c r="AC2657" s="37"/>
      <c r="AD2657" s="37"/>
      <c r="AE2657" s="37"/>
      <c r="AF2657" s="37"/>
      <c r="AG2657" s="37"/>
      <c r="AH2657" s="37"/>
      <c r="AI2657" s="37"/>
      <c r="AJ2657" s="37"/>
      <c r="AK2657" s="37"/>
      <c r="AL2657" s="37"/>
      <c r="AM2657" s="37"/>
      <c r="AN2657" s="37"/>
      <c r="AO2657" s="37"/>
      <c r="AP2657" s="37"/>
      <c r="AQ2657" s="37"/>
      <c r="AR2657" s="37"/>
      <c r="AS2657" s="37"/>
      <c r="AT2657" s="37"/>
      <c r="AU2657" s="37"/>
      <c r="AV2657" s="37"/>
      <c r="AW2657" s="37"/>
      <c r="AX2657" s="37"/>
      <c r="AY2657" s="37"/>
      <c r="AZ2657" s="37"/>
      <c r="BA2657" s="37"/>
      <c r="BB2657" s="37"/>
      <c r="BC2657" s="37"/>
      <c r="BD2657" s="37"/>
      <c r="BE2657" s="37"/>
      <c r="BF2657" s="37"/>
      <c r="BG2657" s="37"/>
      <c r="BH2657" s="37"/>
      <c r="BI2657" s="37"/>
      <c r="BJ2657" s="37"/>
      <c r="BK2657" s="37"/>
      <c r="BL2657" s="37"/>
      <c r="BM2657" s="37"/>
      <c r="BN2657" s="37"/>
      <c r="BO2657" s="37"/>
      <c r="BP2657" s="37"/>
      <c r="BQ2657" s="37"/>
      <c r="BR2657" s="37"/>
      <c r="BS2657" s="37"/>
      <c r="BT2657" s="37"/>
      <c r="BU2657" s="37"/>
      <c r="BV2657" s="37"/>
      <c r="BW2657" s="37"/>
      <c r="BX2657" s="37"/>
      <c r="BY2657" s="37"/>
      <c r="BZ2657" s="37"/>
      <c r="CA2657" s="37"/>
      <c r="CB2657" s="37"/>
      <c r="CC2657" s="37"/>
      <c r="CD2657" s="37"/>
      <c r="CE2657" s="37"/>
      <c r="CF2657" s="37"/>
      <c r="CG2657" s="37"/>
      <c r="CH2657" s="37"/>
      <c r="CI2657" s="37"/>
      <c r="CJ2657" s="37"/>
      <c r="CK2657" s="37"/>
      <c r="CL2657" s="37"/>
      <c r="CM2657" s="37"/>
      <c r="CN2657" s="37"/>
      <c r="CO2657" s="37"/>
      <c r="CP2657" s="37"/>
      <c r="CQ2657" s="37"/>
      <c r="CR2657" s="37"/>
      <c r="CS2657" s="37"/>
      <c r="CT2657" s="37"/>
      <c r="CU2657" s="37"/>
      <c r="CV2657" s="37"/>
      <c r="CW2657" s="37"/>
      <c r="CX2657" s="37"/>
      <c r="CY2657" s="37"/>
      <c r="CZ2657" s="37"/>
      <c r="DA2657" s="37"/>
      <c r="DB2657" s="37"/>
      <c r="DC2657" s="37"/>
      <c r="DD2657" s="37"/>
      <c r="DE2657" s="37"/>
      <c r="DF2657" s="37"/>
      <c r="DG2657" s="37"/>
      <c r="DH2657" s="37"/>
      <c r="DI2657" s="37"/>
      <c r="DJ2657" s="37"/>
      <c r="DK2657" s="37"/>
      <c r="DL2657" s="37"/>
      <c r="DR2657" s="37"/>
      <c r="DS2657" s="37"/>
      <c r="DT2657" s="37"/>
      <c r="DU2657" s="37"/>
      <c r="DV2657" s="37"/>
      <c r="DW2657" s="37"/>
      <c r="DX2657" s="37"/>
      <c r="DY2657" s="37"/>
      <c r="DZ2657" s="37"/>
      <c r="EA2657" s="37"/>
      <c r="EB2657" s="37"/>
      <c r="EC2657" s="37"/>
      <c r="ED2657" s="37"/>
      <c r="EE2657" s="37"/>
      <c r="EF2657" s="37"/>
      <c r="EG2657" s="37"/>
      <c r="EH2657" s="37"/>
      <c r="EI2657" s="37"/>
      <c r="EJ2657" s="37"/>
      <c r="EK2657" s="37"/>
      <c r="EL2657" s="37"/>
      <c r="EM2657" s="37"/>
      <c r="EN2657" s="37"/>
      <c r="EO2657" s="37"/>
      <c r="EP2657" s="37"/>
      <c r="EQ2657" s="37"/>
      <c r="ER2657" s="37"/>
      <c r="ES2657" s="37"/>
      <c r="ET2657" s="37"/>
      <c r="EU2657" s="37"/>
      <c r="EV2657" s="37"/>
      <c r="EW2657" s="37"/>
      <c r="EX2657" s="37"/>
      <c r="EY2657" s="37"/>
      <c r="EZ2657" s="37"/>
      <c r="FA2657" s="37"/>
      <c r="FB2657" s="37"/>
      <c r="FC2657" s="37"/>
      <c r="FD2657" s="37"/>
    </row>
    <row r="2658" spans="2:160" x14ac:dyDescent="0.5">
      <c r="B2658" s="36" t="s">
        <v>2853</v>
      </c>
      <c r="C2658" s="18">
        <v>1.1965880051905353E-2</v>
      </c>
      <c r="H2658" s="37"/>
      <c r="I2658" s="37"/>
      <c r="J2658" s="37"/>
      <c r="K2658" s="37"/>
      <c r="L2658" s="37"/>
      <c r="M2658" s="37"/>
      <c r="N2658" s="37"/>
      <c r="O2658" s="37"/>
      <c r="P2658" s="37"/>
      <c r="Q2658" s="37"/>
      <c r="R2658" s="37"/>
      <c r="S2658" s="37"/>
      <c r="T2658" s="37"/>
      <c r="U2658" s="37"/>
      <c r="V2658" s="37"/>
      <c r="W2658" s="37"/>
      <c r="X2658" s="37"/>
      <c r="Y2658" s="37"/>
      <c r="Z2658" s="37"/>
      <c r="AA2658" s="37"/>
      <c r="AB2658" s="37"/>
      <c r="AC2658" s="37"/>
      <c r="AD2658" s="37"/>
      <c r="AE2658" s="37"/>
      <c r="AF2658" s="37"/>
      <c r="AG2658" s="37"/>
      <c r="AH2658" s="37"/>
      <c r="AI2658" s="37"/>
      <c r="AJ2658" s="37"/>
      <c r="AK2658" s="37"/>
      <c r="AL2658" s="37"/>
      <c r="AM2658" s="37"/>
      <c r="AN2658" s="37"/>
      <c r="AO2658" s="37"/>
      <c r="AP2658" s="37"/>
      <c r="AQ2658" s="37"/>
      <c r="AR2658" s="37"/>
      <c r="AS2658" s="37"/>
      <c r="AT2658" s="37"/>
      <c r="AU2658" s="37"/>
      <c r="AV2658" s="37"/>
      <c r="AW2658" s="37"/>
      <c r="AX2658" s="37"/>
      <c r="AY2658" s="37"/>
      <c r="AZ2658" s="37"/>
      <c r="BA2658" s="37"/>
      <c r="BB2658" s="37"/>
      <c r="BC2658" s="37"/>
      <c r="BD2658" s="37"/>
      <c r="BE2658" s="37"/>
      <c r="BF2658" s="37"/>
      <c r="BG2658" s="37"/>
      <c r="BH2658" s="37"/>
      <c r="BI2658" s="37"/>
      <c r="BJ2658" s="37"/>
      <c r="BK2658" s="37"/>
      <c r="BL2658" s="37"/>
      <c r="BM2658" s="37"/>
      <c r="BN2658" s="37"/>
      <c r="BO2658" s="37"/>
      <c r="BP2658" s="37"/>
      <c r="BQ2658" s="37"/>
      <c r="BR2658" s="37"/>
      <c r="BS2658" s="37"/>
      <c r="BT2658" s="37"/>
      <c r="BU2658" s="37"/>
      <c r="BV2658" s="37"/>
      <c r="BW2658" s="37"/>
      <c r="BX2658" s="37"/>
      <c r="BY2658" s="37"/>
      <c r="BZ2658" s="37"/>
      <c r="CA2658" s="37"/>
      <c r="CB2658" s="37"/>
      <c r="CC2658" s="37"/>
      <c r="CD2658" s="37"/>
      <c r="CE2658" s="37"/>
      <c r="CF2658" s="37"/>
      <c r="CG2658" s="37"/>
      <c r="CH2658" s="37"/>
      <c r="CI2658" s="37"/>
      <c r="CJ2658" s="37"/>
      <c r="CK2658" s="37"/>
      <c r="CL2658" s="37"/>
      <c r="CM2658" s="37"/>
      <c r="CN2658" s="37"/>
      <c r="CO2658" s="37"/>
      <c r="CP2658" s="37"/>
      <c r="CQ2658" s="37"/>
      <c r="CR2658" s="37"/>
      <c r="CS2658" s="37"/>
      <c r="CT2658" s="37"/>
      <c r="CU2658" s="37"/>
      <c r="CV2658" s="37"/>
      <c r="CW2658" s="37"/>
      <c r="CX2658" s="37"/>
      <c r="CY2658" s="37"/>
      <c r="CZ2658" s="37"/>
      <c r="DA2658" s="37"/>
      <c r="DB2658" s="37"/>
      <c r="DC2658" s="37"/>
      <c r="DD2658" s="37"/>
      <c r="DE2658" s="37"/>
      <c r="DF2658" s="37"/>
      <c r="DG2658" s="37"/>
      <c r="DH2658" s="37"/>
      <c r="DI2658" s="37"/>
      <c r="DJ2658" s="37"/>
      <c r="DK2658" s="37"/>
      <c r="DL2658" s="37"/>
      <c r="DR2658" s="37"/>
      <c r="DS2658" s="37"/>
      <c r="DT2658" s="37"/>
      <c r="DU2658" s="37"/>
      <c r="DV2658" s="37"/>
      <c r="DW2658" s="37"/>
      <c r="DX2658" s="37"/>
      <c r="DY2658" s="37"/>
      <c r="DZ2658" s="37"/>
      <c r="EA2658" s="37"/>
      <c r="EB2658" s="37"/>
      <c r="EC2658" s="37"/>
      <c r="ED2658" s="37"/>
      <c r="EE2658" s="37"/>
      <c r="EF2658" s="37"/>
      <c r="EG2658" s="37"/>
      <c r="EH2658" s="37"/>
      <c r="EI2658" s="37"/>
      <c r="EJ2658" s="37"/>
      <c r="EK2658" s="37"/>
      <c r="EL2658" s="37"/>
      <c r="EM2658" s="37"/>
      <c r="EN2658" s="37"/>
      <c r="EO2658" s="37"/>
      <c r="EP2658" s="37"/>
      <c r="EQ2658" s="37"/>
      <c r="ER2658" s="37"/>
      <c r="ES2658" s="37"/>
      <c r="ET2658" s="37"/>
      <c r="EU2658" s="37"/>
      <c r="EV2658" s="37"/>
      <c r="EW2658" s="37"/>
      <c r="EX2658" s="37"/>
      <c r="EY2658" s="37"/>
      <c r="EZ2658" s="37"/>
      <c r="FA2658" s="37"/>
      <c r="FB2658" s="37"/>
      <c r="FC2658" s="37"/>
      <c r="FD2658" s="37"/>
    </row>
    <row r="2659" spans="2:160" x14ac:dyDescent="0.5">
      <c r="B2659" s="36" t="s">
        <v>2854</v>
      </c>
      <c r="C2659" s="18">
        <v>7.7434430355620698E-3</v>
      </c>
      <c r="H2659" s="37"/>
      <c r="I2659" s="37"/>
      <c r="J2659" s="37"/>
      <c r="K2659" s="37"/>
      <c r="L2659" s="37"/>
      <c r="M2659" s="37"/>
      <c r="N2659" s="37"/>
      <c r="O2659" s="37"/>
      <c r="P2659" s="37"/>
      <c r="Q2659" s="37"/>
      <c r="R2659" s="37"/>
      <c r="S2659" s="37"/>
      <c r="T2659" s="37"/>
      <c r="U2659" s="37"/>
      <c r="V2659" s="37"/>
      <c r="W2659" s="37"/>
      <c r="X2659" s="37"/>
      <c r="Y2659" s="37"/>
      <c r="Z2659" s="37"/>
      <c r="AA2659" s="37"/>
      <c r="AB2659" s="37"/>
      <c r="AC2659" s="37"/>
      <c r="AD2659" s="37"/>
      <c r="AE2659" s="37"/>
      <c r="AF2659" s="37"/>
      <c r="AG2659" s="37"/>
      <c r="AH2659" s="37"/>
      <c r="AI2659" s="37"/>
      <c r="AJ2659" s="37"/>
      <c r="AK2659" s="37"/>
      <c r="AL2659" s="37"/>
      <c r="AM2659" s="37"/>
      <c r="AN2659" s="37"/>
      <c r="AO2659" s="37"/>
      <c r="AP2659" s="37"/>
      <c r="AQ2659" s="37"/>
      <c r="AR2659" s="37"/>
      <c r="AS2659" s="37"/>
      <c r="AT2659" s="37"/>
      <c r="AU2659" s="37"/>
      <c r="AV2659" s="37"/>
      <c r="AW2659" s="37"/>
      <c r="AX2659" s="37"/>
      <c r="AY2659" s="37"/>
      <c r="AZ2659" s="37"/>
      <c r="BA2659" s="37"/>
      <c r="BB2659" s="37"/>
      <c r="BC2659" s="37"/>
      <c r="BD2659" s="37"/>
      <c r="BE2659" s="37"/>
      <c r="BF2659" s="37"/>
      <c r="BG2659" s="37"/>
      <c r="BH2659" s="37"/>
      <c r="BI2659" s="37"/>
      <c r="BJ2659" s="37"/>
      <c r="BK2659" s="37"/>
      <c r="BL2659" s="37"/>
      <c r="BM2659" s="37"/>
      <c r="BN2659" s="37"/>
      <c r="BO2659" s="37"/>
      <c r="BP2659" s="37"/>
      <c r="BQ2659" s="37"/>
      <c r="BR2659" s="37"/>
      <c r="BS2659" s="37"/>
      <c r="BT2659" s="37"/>
      <c r="BU2659" s="37"/>
      <c r="BV2659" s="37"/>
      <c r="BW2659" s="37"/>
      <c r="BX2659" s="37"/>
      <c r="BY2659" s="37"/>
      <c r="BZ2659" s="37"/>
      <c r="CA2659" s="37"/>
      <c r="CB2659" s="37"/>
      <c r="CC2659" s="37"/>
      <c r="CD2659" s="37"/>
      <c r="CE2659" s="37"/>
      <c r="CF2659" s="37"/>
      <c r="CG2659" s="37"/>
      <c r="CH2659" s="37"/>
      <c r="CI2659" s="37"/>
      <c r="CJ2659" s="37"/>
      <c r="CK2659" s="37"/>
      <c r="CL2659" s="37"/>
      <c r="CM2659" s="37"/>
      <c r="CN2659" s="37"/>
      <c r="CO2659" s="37"/>
      <c r="CP2659" s="37"/>
      <c r="CQ2659" s="37"/>
      <c r="CR2659" s="37"/>
      <c r="CS2659" s="37"/>
      <c r="CT2659" s="37"/>
      <c r="CU2659" s="37"/>
      <c r="CV2659" s="37"/>
      <c r="CW2659" s="37"/>
      <c r="CX2659" s="37"/>
      <c r="CY2659" s="37"/>
      <c r="CZ2659" s="37"/>
      <c r="DA2659" s="37"/>
      <c r="DB2659" s="37"/>
      <c r="DC2659" s="37"/>
      <c r="DD2659" s="37"/>
      <c r="DE2659" s="37"/>
      <c r="DF2659" s="37"/>
      <c r="DG2659" s="37"/>
      <c r="DH2659" s="37"/>
      <c r="DI2659" s="37"/>
      <c r="DJ2659" s="37"/>
      <c r="DK2659" s="37"/>
      <c r="DL2659" s="37"/>
      <c r="DR2659" s="37"/>
      <c r="DS2659" s="37"/>
      <c r="DT2659" s="37"/>
      <c r="DU2659" s="37"/>
      <c r="DV2659" s="37"/>
      <c r="DW2659" s="37"/>
      <c r="DX2659" s="37"/>
      <c r="DY2659" s="37"/>
      <c r="DZ2659" s="37"/>
      <c r="EA2659" s="37"/>
      <c r="EB2659" s="37"/>
      <c r="EC2659" s="37"/>
      <c r="ED2659" s="37"/>
      <c r="EE2659" s="37"/>
      <c r="EF2659" s="37"/>
      <c r="EG2659" s="37"/>
      <c r="EH2659" s="37"/>
      <c r="EI2659" s="37"/>
      <c r="EJ2659" s="37"/>
      <c r="EK2659" s="37"/>
      <c r="EL2659" s="37"/>
      <c r="EM2659" s="37"/>
      <c r="EN2659" s="37"/>
      <c r="EO2659" s="37"/>
      <c r="EP2659" s="37"/>
      <c r="EQ2659" s="37"/>
      <c r="ER2659" s="37"/>
      <c r="ES2659" s="37"/>
      <c r="ET2659" s="37"/>
      <c r="EU2659" s="37"/>
      <c r="EV2659" s="37"/>
      <c r="EW2659" s="37"/>
      <c r="EX2659" s="37"/>
      <c r="EY2659" s="37"/>
      <c r="EZ2659" s="37"/>
      <c r="FA2659" s="37"/>
      <c r="FB2659" s="37"/>
      <c r="FC2659" s="37"/>
      <c r="FD2659" s="37"/>
    </row>
    <row r="2660" spans="2:160" x14ac:dyDescent="0.5">
      <c r="B2660" s="36" t="s">
        <v>2855</v>
      </c>
      <c r="C2660" s="18">
        <v>-1.2675011151789706E-2</v>
      </c>
      <c r="H2660" s="37"/>
      <c r="I2660" s="37"/>
      <c r="J2660" s="37"/>
      <c r="K2660" s="37"/>
      <c r="L2660" s="37"/>
      <c r="M2660" s="37"/>
      <c r="N2660" s="37"/>
      <c r="O2660" s="37"/>
      <c r="P2660" s="37"/>
      <c r="Q2660" s="37"/>
      <c r="R2660" s="37"/>
      <c r="S2660" s="37"/>
      <c r="T2660" s="37"/>
      <c r="U2660" s="37"/>
      <c r="V2660" s="37"/>
      <c r="W2660" s="37"/>
      <c r="X2660" s="37"/>
      <c r="Y2660" s="37"/>
      <c r="Z2660" s="37"/>
      <c r="AA2660" s="37"/>
      <c r="AB2660" s="37"/>
      <c r="AC2660" s="37"/>
      <c r="AD2660" s="37"/>
      <c r="AE2660" s="37"/>
      <c r="AF2660" s="37"/>
      <c r="AG2660" s="37"/>
      <c r="AH2660" s="37"/>
      <c r="AI2660" s="37"/>
      <c r="AJ2660" s="37"/>
      <c r="AK2660" s="37"/>
      <c r="AL2660" s="37"/>
      <c r="AM2660" s="37"/>
      <c r="AN2660" s="37"/>
      <c r="AO2660" s="37"/>
      <c r="AP2660" s="37"/>
      <c r="AQ2660" s="37"/>
      <c r="AR2660" s="37"/>
      <c r="AS2660" s="37"/>
      <c r="AT2660" s="37"/>
      <c r="AU2660" s="37"/>
      <c r="AV2660" s="37"/>
      <c r="AW2660" s="37"/>
      <c r="AX2660" s="37"/>
      <c r="AY2660" s="37"/>
      <c r="AZ2660" s="37"/>
      <c r="BA2660" s="37"/>
      <c r="BB2660" s="37"/>
      <c r="BC2660" s="37"/>
      <c r="BD2660" s="37"/>
      <c r="BE2660" s="37"/>
      <c r="BF2660" s="37"/>
      <c r="BG2660" s="37"/>
      <c r="BH2660" s="37"/>
      <c r="BI2660" s="37"/>
      <c r="BJ2660" s="37"/>
      <c r="BK2660" s="37"/>
      <c r="BL2660" s="37"/>
      <c r="BM2660" s="37"/>
      <c r="BN2660" s="37"/>
      <c r="BO2660" s="37"/>
      <c r="BP2660" s="37"/>
      <c r="BQ2660" s="37"/>
      <c r="BR2660" s="37"/>
      <c r="BS2660" s="37"/>
      <c r="BT2660" s="37"/>
      <c r="BU2660" s="37"/>
      <c r="BV2660" s="37"/>
      <c r="BW2660" s="37"/>
      <c r="BX2660" s="37"/>
      <c r="BY2660" s="37"/>
      <c r="BZ2660" s="37"/>
      <c r="CA2660" s="37"/>
      <c r="CB2660" s="37"/>
      <c r="CC2660" s="37"/>
      <c r="CD2660" s="37"/>
      <c r="CE2660" s="37"/>
      <c r="CF2660" s="37"/>
      <c r="CG2660" s="37"/>
      <c r="CH2660" s="37"/>
      <c r="CI2660" s="37"/>
      <c r="CJ2660" s="37"/>
      <c r="CK2660" s="37"/>
      <c r="CL2660" s="37"/>
      <c r="CM2660" s="37"/>
      <c r="CN2660" s="37"/>
      <c r="CO2660" s="37"/>
      <c r="CP2660" s="37"/>
      <c r="CQ2660" s="37"/>
      <c r="CR2660" s="37"/>
      <c r="CS2660" s="37"/>
      <c r="CT2660" s="37"/>
      <c r="CU2660" s="37"/>
      <c r="CV2660" s="37"/>
      <c r="CW2660" s="37"/>
      <c r="CX2660" s="37"/>
      <c r="CY2660" s="37"/>
      <c r="CZ2660" s="37"/>
      <c r="DA2660" s="37"/>
      <c r="DB2660" s="37"/>
      <c r="DC2660" s="37"/>
      <c r="DD2660" s="37"/>
      <c r="DE2660" s="37"/>
      <c r="DF2660" s="37"/>
      <c r="DG2660" s="37"/>
      <c r="DH2660" s="37"/>
      <c r="DI2660" s="37"/>
      <c r="DJ2660" s="37"/>
      <c r="DK2660" s="37"/>
      <c r="DL2660" s="37"/>
      <c r="DR2660" s="37"/>
      <c r="DS2660" s="37"/>
      <c r="DT2660" s="37"/>
      <c r="DU2660" s="37"/>
      <c r="DV2660" s="37"/>
      <c r="DW2660" s="37"/>
      <c r="DX2660" s="37"/>
      <c r="DY2660" s="37"/>
      <c r="DZ2660" s="37"/>
      <c r="EA2660" s="37"/>
      <c r="EB2660" s="37"/>
      <c r="EC2660" s="37"/>
      <c r="ED2660" s="37"/>
      <c r="EE2660" s="37"/>
      <c r="EF2660" s="37"/>
      <c r="EG2660" s="37"/>
      <c r="EH2660" s="37"/>
      <c r="EI2660" s="37"/>
      <c r="EJ2660" s="37"/>
      <c r="EK2660" s="37"/>
      <c r="EL2660" s="37"/>
      <c r="EM2660" s="37"/>
      <c r="EN2660" s="37"/>
      <c r="EO2660" s="37"/>
      <c r="EP2660" s="37"/>
      <c r="EQ2660" s="37"/>
      <c r="ER2660" s="37"/>
      <c r="ES2660" s="37"/>
      <c r="ET2660" s="37"/>
      <c r="EU2660" s="37"/>
      <c r="EV2660" s="37"/>
      <c r="EW2660" s="37"/>
      <c r="EX2660" s="37"/>
      <c r="EY2660" s="37"/>
      <c r="EZ2660" s="37"/>
      <c r="FA2660" s="37"/>
      <c r="FB2660" s="37"/>
      <c r="FC2660" s="37"/>
      <c r="FD2660" s="37"/>
    </row>
    <row r="2661" spans="2:160" x14ac:dyDescent="0.5">
      <c r="B2661" s="36" t="s">
        <v>2856</v>
      </c>
      <c r="C2661" s="18">
        <v>-2.8565301486768169E-3</v>
      </c>
      <c r="H2661" s="37"/>
      <c r="I2661" s="37"/>
      <c r="J2661" s="37"/>
      <c r="K2661" s="37"/>
      <c r="L2661" s="37"/>
      <c r="M2661" s="37"/>
      <c r="N2661" s="37"/>
      <c r="O2661" s="37"/>
      <c r="P2661" s="37"/>
      <c r="Q2661" s="37"/>
      <c r="R2661" s="37"/>
      <c r="S2661" s="37"/>
      <c r="T2661" s="37"/>
      <c r="U2661" s="37"/>
      <c r="V2661" s="37"/>
      <c r="W2661" s="37"/>
      <c r="X2661" s="37"/>
      <c r="Y2661" s="37"/>
      <c r="Z2661" s="37"/>
      <c r="AA2661" s="37"/>
      <c r="AB2661" s="37"/>
      <c r="AC2661" s="37"/>
      <c r="AD2661" s="37"/>
      <c r="AE2661" s="37"/>
      <c r="AF2661" s="37"/>
      <c r="AG2661" s="37"/>
      <c r="AH2661" s="37"/>
      <c r="AI2661" s="37"/>
      <c r="AJ2661" s="37"/>
      <c r="AK2661" s="37"/>
      <c r="AL2661" s="37"/>
      <c r="AM2661" s="37"/>
      <c r="AN2661" s="37"/>
      <c r="AO2661" s="37"/>
      <c r="AP2661" s="37"/>
      <c r="AQ2661" s="37"/>
      <c r="AR2661" s="37"/>
      <c r="AS2661" s="37"/>
      <c r="AT2661" s="37"/>
      <c r="AU2661" s="37"/>
      <c r="AV2661" s="37"/>
      <c r="AW2661" s="37"/>
      <c r="AX2661" s="37"/>
      <c r="AY2661" s="37"/>
      <c r="AZ2661" s="37"/>
      <c r="BA2661" s="37"/>
      <c r="BB2661" s="37"/>
      <c r="BC2661" s="37"/>
      <c r="BD2661" s="37"/>
      <c r="BE2661" s="37"/>
      <c r="BF2661" s="37"/>
      <c r="BG2661" s="37"/>
      <c r="BH2661" s="37"/>
      <c r="BI2661" s="37"/>
      <c r="BJ2661" s="37"/>
      <c r="BK2661" s="37"/>
      <c r="BL2661" s="37"/>
      <c r="BM2661" s="37"/>
      <c r="BN2661" s="37"/>
      <c r="BO2661" s="37"/>
      <c r="BP2661" s="37"/>
      <c r="BQ2661" s="37"/>
      <c r="BR2661" s="37"/>
      <c r="BS2661" s="37"/>
      <c r="BT2661" s="37"/>
      <c r="BU2661" s="37"/>
      <c r="BV2661" s="37"/>
      <c r="BW2661" s="37"/>
      <c r="BX2661" s="37"/>
      <c r="BY2661" s="37"/>
      <c r="BZ2661" s="37"/>
      <c r="CA2661" s="37"/>
      <c r="CB2661" s="37"/>
      <c r="CC2661" s="37"/>
      <c r="CD2661" s="37"/>
      <c r="CE2661" s="37"/>
      <c r="CF2661" s="37"/>
      <c r="CG2661" s="37"/>
      <c r="CH2661" s="37"/>
      <c r="CI2661" s="37"/>
      <c r="CJ2661" s="37"/>
      <c r="CK2661" s="37"/>
      <c r="CL2661" s="37"/>
      <c r="CM2661" s="37"/>
      <c r="CN2661" s="37"/>
      <c r="CO2661" s="37"/>
      <c r="CP2661" s="37"/>
      <c r="CQ2661" s="37"/>
      <c r="CR2661" s="37"/>
      <c r="CS2661" s="37"/>
      <c r="CT2661" s="37"/>
      <c r="CU2661" s="37"/>
      <c r="CV2661" s="37"/>
      <c r="CW2661" s="37"/>
      <c r="CX2661" s="37"/>
      <c r="CY2661" s="37"/>
      <c r="CZ2661" s="37"/>
      <c r="DA2661" s="37"/>
      <c r="DB2661" s="37"/>
      <c r="DC2661" s="37"/>
      <c r="DD2661" s="37"/>
      <c r="DE2661" s="37"/>
      <c r="DF2661" s="37"/>
      <c r="DG2661" s="37"/>
      <c r="DH2661" s="37"/>
      <c r="DI2661" s="37"/>
      <c r="DJ2661" s="37"/>
      <c r="DK2661" s="37"/>
      <c r="DL2661" s="37"/>
      <c r="DR2661" s="37"/>
      <c r="DS2661" s="37"/>
      <c r="DT2661" s="37"/>
      <c r="DU2661" s="37"/>
      <c r="DV2661" s="37"/>
      <c r="DW2661" s="37"/>
      <c r="DX2661" s="37"/>
      <c r="DY2661" s="37"/>
      <c r="DZ2661" s="37"/>
      <c r="EA2661" s="37"/>
      <c r="EB2661" s="37"/>
      <c r="EC2661" s="37"/>
      <c r="ED2661" s="37"/>
      <c r="EE2661" s="37"/>
      <c r="EF2661" s="37"/>
      <c r="EG2661" s="37"/>
      <c r="EH2661" s="37"/>
      <c r="EI2661" s="37"/>
      <c r="EJ2661" s="37"/>
      <c r="EK2661" s="37"/>
      <c r="EL2661" s="37"/>
      <c r="EM2661" s="37"/>
      <c r="EN2661" s="37"/>
      <c r="EO2661" s="37"/>
      <c r="EP2661" s="37"/>
      <c r="EQ2661" s="37"/>
      <c r="ER2661" s="37"/>
      <c r="ES2661" s="37"/>
      <c r="ET2661" s="37"/>
      <c r="EU2661" s="37"/>
      <c r="EV2661" s="37"/>
      <c r="EW2661" s="37"/>
      <c r="EX2661" s="37"/>
      <c r="EY2661" s="37"/>
      <c r="EZ2661" s="37"/>
      <c r="FA2661" s="37"/>
      <c r="FB2661" s="37"/>
      <c r="FC2661" s="37"/>
      <c r="FD2661" s="37"/>
    </row>
    <row r="2662" spans="2:160" x14ac:dyDescent="0.5">
      <c r="B2662" s="36" t="s">
        <v>2857</v>
      </c>
      <c r="C2662" s="18">
        <v>7.2348626420088991E-3</v>
      </c>
      <c r="H2662" s="37"/>
      <c r="I2662" s="37"/>
      <c r="J2662" s="37"/>
      <c r="K2662" s="37"/>
      <c r="L2662" s="37"/>
      <c r="M2662" s="37"/>
      <c r="N2662" s="37"/>
      <c r="O2662" s="37"/>
      <c r="P2662" s="37"/>
      <c r="Q2662" s="37"/>
      <c r="R2662" s="37"/>
      <c r="S2662" s="37"/>
      <c r="T2662" s="37"/>
      <c r="U2662" s="37"/>
      <c r="V2662" s="37"/>
      <c r="W2662" s="37"/>
      <c r="X2662" s="37"/>
      <c r="Y2662" s="37"/>
      <c r="Z2662" s="37"/>
      <c r="AA2662" s="37"/>
      <c r="AB2662" s="37"/>
      <c r="AC2662" s="37"/>
      <c r="AD2662" s="37"/>
      <c r="AE2662" s="37"/>
      <c r="AF2662" s="37"/>
      <c r="AG2662" s="37"/>
      <c r="AH2662" s="37"/>
      <c r="AI2662" s="37"/>
      <c r="AJ2662" s="37"/>
      <c r="AK2662" s="37"/>
      <c r="AL2662" s="37"/>
      <c r="AM2662" s="37"/>
      <c r="AN2662" s="37"/>
      <c r="AO2662" s="37"/>
      <c r="AP2662" s="37"/>
      <c r="AQ2662" s="37"/>
      <c r="AR2662" s="37"/>
      <c r="AS2662" s="37"/>
      <c r="AT2662" s="37"/>
      <c r="AU2662" s="37"/>
      <c r="AV2662" s="37"/>
      <c r="AW2662" s="37"/>
      <c r="AX2662" s="37"/>
      <c r="AY2662" s="37"/>
      <c r="AZ2662" s="37"/>
      <c r="BA2662" s="37"/>
      <c r="BB2662" s="37"/>
      <c r="BC2662" s="37"/>
      <c r="BD2662" s="37"/>
      <c r="BE2662" s="37"/>
      <c r="BF2662" s="37"/>
      <c r="BG2662" s="37"/>
      <c r="BH2662" s="37"/>
      <c r="BI2662" s="37"/>
      <c r="BJ2662" s="37"/>
      <c r="BK2662" s="37"/>
      <c r="BL2662" s="37"/>
      <c r="BM2662" s="37"/>
      <c r="BN2662" s="37"/>
      <c r="BO2662" s="37"/>
      <c r="BP2662" s="37"/>
      <c r="BQ2662" s="37"/>
      <c r="BR2662" s="37"/>
      <c r="BS2662" s="37"/>
      <c r="BT2662" s="37"/>
      <c r="BU2662" s="37"/>
      <c r="BV2662" s="37"/>
      <c r="BW2662" s="37"/>
      <c r="BX2662" s="37"/>
      <c r="BY2662" s="37"/>
      <c r="BZ2662" s="37"/>
      <c r="CA2662" s="37"/>
      <c r="CB2662" s="37"/>
      <c r="CC2662" s="37"/>
      <c r="CD2662" s="37"/>
      <c r="CE2662" s="37"/>
      <c r="CF2662" s="37"/>
      <c r="CG2662" s="37"/>
      <c r="CH2662" s="37"/>
      <c r="CI2662" s="37"/>
      <c r="CJ2662" s="37"/>
      <c r="CK2662" s="37"/>
      <c r="CL2662" s="37"/>
      <c r="CM2662" s="37"/>
      <c r="CN2662" s="37"/>
      <c r="CO2662" s="37"/>
      <c r="CP2662" s="37"/>
      <c r="CQ2662" s="37"/>
      <c r="CR2662" s="37"/>
      <c r="CS2662" s="37"/>
      <c r="CT2662" s="37"/>
      <c r="CU2662" s="37"/>
      <c r="CV2662" s="37"/>
      <c r="CW2662" s="37"/>
      <c r="CX2662" s="37"/>
      <c r="CY2662" s="37"/>
      <c r="CZ2662" s="37"/>
      <c r="DA2662" s="37"/>
      <c r="DB2662" s="37"/>
      <c r="DC2662" s="37"/>
      <c r="DD2662" s="37"/>
      <c r="DE2662" s="37"/>
      <c r="DF2662" s="37"/>
      <c r="DG2662" s="37"/>
      <c r="DH2662" s="37"/>
      <c r="DI2662" s="37"/>
      <c r="DJ2662" s="37"/>
      <c r="DK2662" s="37"/>
      <c r="DL2662" s="37"/>
      <c r="DR2662" s="37"/>
      <c r="DS2662" s="37"/>
      <c r="DT2662" s="37"/>
      <c r="DU2662" s="37"/>
      <c r="DV2662" s="37"/>
      <c r="DW2662" s="37"/>
      <c r="DX2662" s="37"/>
      <c r="DY2662" s="37"/>
      <c r="DZ2662" s="37"/>
      <c r="EA2662" s="37"/>
      <c r="EB2662" s="37"/>
      <c r="EC2662" s="37"/>
      <c r="ED2662" s="37"/>
      <c r="EE2662" s="37"/>
      <c r="EF2662" s="37"/>
      <c r="EG2662" s="37"/>
      <c r="EH2662" s="37"/>
      <c r="EI2662" s="37"/>
      <c r="EJ2662" s="37"/>
      <c r="EK2662" s="37"/>
      <c r="EL2662" s="37"/>
      <c r="EM2662" s="37"/>
      <c r="EN2662" s="37"/>
      <c r="EO2662" s="37"/>
      <c r="EP2662" s="37"/>
      <c r="EQ2662" s="37"/>
      <c r="ER2662" s="37"/>
      <c r="ES2662" s="37"/>
      <c r="ET2662" s="37"/>
      <c r="EU2662" s="37"/>
      <c r="EV2662" s="37"/>
      <c r="EW2662" s="37"/>
      <c r="EX2662" s="37"/>
      <c r="EY2662" s="37"/>
      <c r="EZ2662" s="37"/>
      <c r="FA2662" s="37"/>
      <c r="FB2662" s="37"/>
      <c r="FC2662" s="37"/>
      <c r="FD2662" s="37"/>
    </row>
    <row r="2663" spans="2:160" x14ac:dyDescent="0.5">
      <c r="B2663" s="36" t="s">
        <v>2858</v>
      </c>
      <c r="C2663" s="18">
        <v>-7.5249380177289105E-4</v>
      </c>
      <c r="H2663" s="37"/>
      <c r="I2663" s="37"/>
      <c r="J2663" s="37"/>
      <c r="K2663" s="37"/>
      <c r="L2663" s="37"/>
      <c r="M2663" s="37"/>
      <c r="N2663" s="37"/>
      <c r="O2663" s="37"/>
      <c r="P2663" s="37"/>
      <c r="Q2663" s="37"/>
      <c r="R2663" s="37"/>
      <c r="S2663" s="37"/>
      <c r="T2663" s="37"/>
      <c r="U2663" s="37"/>
      <c r="V2663" s="37"/>
      <c r="W2663" s="37"/>
      <c r="X2663" s="37"/>
      <c r="Y2663" s="37"/>
      <c r="Z2663" s="37"/>
      <c r="AA2663" s="37"/>
      <c r="AB2663" s="37"/>
      <c r="AC2663" s="37"/>
      <c r="AD2663" s="37"/>
      <c r="AE2663" s="37"/>
      <c r="AF2663" s="37"/>
      <c r="AG2663" s="37"/>
      <c r="AH2663" s="37"/>
      <c r="AI2663" s="37"/>
      <c r="AJ2663" s="37"/>
      <c r="AK2663" s="37"/>
      <c r="AL2663" s="37"/>
      <c r="AM2663" s="37"/>
      <c r="AN2663" s="37"/>
      <c r="AO2663" s="37"/>
      <c r="AP2663" s="37"/>
      <c r="AQ2663" s="37"/>
      <c r="AR2663" s="37"/>
      <c r="AS2663" s="37"/>
      <c r="AT2663" s="37"/>
      <c r="AU2663" s="37"/>
      <c r="AV2663" s="37"/>
      <c r="AW2663" s="37"/>
      <c r="AX2663" s="37"/>
      <c r="AY2663" s="37"/>
      <c r="AZ2663" s="37"/>
      <c r="BA2663" s="37"/>
      <c r="BB2663" s="37"/>
      <c r="BC2663" s="37"/>
      <c r="BD2663" s="37"/>
      <c r="BE2663" s="37"/>
      <c r="BF2663" s="37"/>
      <c r="BG2663" s="37"/>
      <c r="BH2663" s="37"/>
      <c r="BI2663" s="37"/>
      <c r="BJ2663" s="37"/>
      <c r="BK2663" s="37"/>
      <c r="BL2663" s="37"/>
      <c r="BM2663" s="37"/>
      <c r="BN2663" s="37"/>
      <c r="BO2663" s="37"/>
      <c r="BP2663" s="37"/>
      <c r="BQ2663" s="37"/>
      <c r="BR2663" s="37"/>
      <c r="BS2663" s="37"/>
      <c r="BT2663" s="37"/>
      <c r="BU2663" s="37"/>
      <c r="BV2663" s="37"/>
      <c r="BW2663" s="37"/>
      <c r="BX2663" s="37"/>
      <c r="BY2663" s="37"/>
      <c r="BZ2663" s="37"/>
      <c r="CA2663" s="37"/>
      <c r="CB2663" s="37"/>
      <c r="CC2663" s="37"/>
      <c r="CD2663" s="37"/>
      <c r="CE2663" s="37"/>
      <c r="CF2663" s="37"/>
      <c r="CG2663" s="37"/>
      <c r="CH2663" s="37"/>
      <c r="CI2663" s="37"/>
      <c r="CJ2663" s="37"/>
      <c r="CK2663" s="37"/>
      <c r="CL2663" s="37"/>
      <c r="CM2663" s="37"/>
      <c r="CN2663" s="37"/>
      <c r="CO2663" s="37"/>
      <c r="CP2663" s="37"/>
      <c r="CQ2663" s="37"/>
      <c r="CR2663" s="37"/>
      <c r="CS2663" s="37"/>
      <c r="CT2663" s="37"/>
      <c r="CU2663" s="37"/>
      <c r="CV2663" s="37"/>
      <c r="CW2663" s="37"/>
      <c r="CX2663" s="37"/>
      <c r="CY2663" s="37"/>
      <c r="CZ2663" s="37"/>
      <c r="DA2663" s="37"/>
      <c r="DB2663" s="37"/>
      <c r="DC2663" s="37"/>
      <c r="DD2663" s="37"/>
      <c r="DE2663" s="37"/>
      <c r="DF2663" s="37"/>
      <c r="DG2663" s="37"/>
      <c r="DH2663" s="37"/>
      <c r="DI2663" s="37"/>
      <c r="DJ2663" s="37"/>
      <c r="DK2663" s="37"/>
      <c r="DL2663" s="37"/>
      <c r="DR2663" s="37"/>
      <c r="DS2663" s="37"/>
      <c r="DT2663" s="37"/>
      <c r="DU2663" s="37"/>
      <c r="DV2663" s="37"/>
      <c r="DW2663" s="37"/>
      <c r="DX2663" s="37"/>
      <c r="DY2663" s="37"/>
      <c r="DZ2663" s="37"/>
      <c r="EA2663" s="37"/>
      <c r="EB2663" s="37"/>
      <c r="EC2663" s="37"/>
      <c r="ED2663" s="37"/>
      <c r="EE2663" s="37"/>
      <c r="EF2663" s="37"/>
      <c r="EG2663" s="37"/>
      <c r="EH2663" s="37"/>
      <c r="EI2663" s="37"/>
      <c r="EJ2663" s="37"/>
      <c r="EK2663" s="37"/>
      <c r="EL2663" s="37"/>
      <c r="EM2663" s="37"/>
      <c r="EN2663" s="37"/>
      <c r="EO2663" s="37"/>
      <c r="EP2663" s="37"/>
      <c r="EQ2663" s="37"/>
      <c r="ER2663" s="37"/>
      <c r="ES2663" s="37"/>
      <c r="ET2663" s="37"/>
      <c r="EU2663" s="37"/>
      <c r="EV2663" s="37"/>
      <c r="EW2663" s="37"/>
      <c r="EX2663" s="37"/>
      <c r="EY2663" s="37"/>
      <c r="EZ2663" s="37"/>
      <c r="FA2663" s="37"/>
      <c r="FB2663" s="37"/>
      <c r="FC2663" s="37"/>
      <c r="FD2663" s="37"/>
    </row>
    <row r="2664" spans="2:160" x14ac:dyDescent="0.5">
      <c r="B2664" s="36" t="s">
        <v>2859</v>
      </c>
      <c r="C2664" s="18">
        <v>3.2549638717682683E-3</v>
      </c>
      <c r="H2664" s="37"/>
      <c r="I2664" s="37"/>
      <c r="J2664" s="37"/>
      <c r="K2664" s="37"/>
      <c r="L2664" s="37"/>
      <c r="M2664" s="37"/>
      <c r="N2664" s="37"/>
      <c r="O2664" s="37"/>
      <c r="P2664" s="37"/>
      <c r="Q2664" s="37"/>
      <c r="R2664" s="37"/>
      <c r="S2664" s="37"/>
      <c r="T2664" s="37"/>
      <c r="U2664" s="37"/>
      <c r="V2664" s="37"/>
      <c r="W2664" s="37"/>
      <c r="X2664" s="37"/>
      <c r="Y2664" s="37"/>
      <c r="Z2664" s="37"/>
      <c r="AA2664" s="37"/>
      <c r="AB2664" s="37"/>
      <c r="AC2664" s="37"/>
      <c r="AD2664" s="37"/>
      <c r="AE2664" s="37"/>
      <c r="AF2664" s="37"/>
      <c r="AG2664" s="37"/>
      <c r="AH2664" s="37"/>
      <c r="AI2664" s="37"/>
      <c r="AJ2664" s="37"/>
      <c r="AK2664" s="37"/>
      <c r="AL2664" s="37"/>
      <c r="AM2664" s="37"/>
      <c r="AN2664" s="37"/>
      <c r="AO2664" s="37"/>
      <c r="AP2664" s="37"/>
      <c r="AQ2664" s="37"/>
      <c r="AR2664" s="37"/>
      <c r="AS2664" s="37"/>
      <c r="AT2664" s="37"/>
      <c r="AU2664" s="37"/>
      <c r="AV2664" s="37"/>
      <c r="AW2664" s="37"/>
      <c r="AX2664" s="37"/>
      <c r="AY2664" s="37"/>
      <c r="AZ2664" s="37"/>
      <c r="BA2664" s="37"/>
      <c r="BB2664" s="37"/>
      <c r="BC2664" s="37"/>
      <c r="BD2664" s="37"/>
      <c r="BE2664" s="37"/>
      <c r="BF2664" s="37"/>
      <c r="BG2664" s="37"/>
      <c r="BH2664" s="37"/>
      <c r="BI2664" s="37"/>
      <c r="BJ2664" s="37"/>
      <c r="BK2664" s="37"/>
      <c r="BL2664" s="37"/>
      <c r="BM2664" s="37"/>
      <c r="BN2664" s="37"/>
      <c r="BO2664" s="37"/>
      <c r="BP2664" s="37"/>
      <c r="BQ2664" s="37"/>
      <c r="BR2664" s="37"/>
      <c r="BS2664" s="37"/>
      <c r="BT2664" s="37"/>
      <c r="BU2664" s="37"/>
      <c r="BV2664" s="37"/>
      <c r="BW2664" s="37"/>
      <c r="BX2664" s="37"/>
      <c r="BY2664" s="37"/>
      <c r="BZ2664" s="37"/>
      <c r="CA2664" s="37"/>
      <c r="CB2664" s="37"/>
      <c r="CC2664" s="37"/>
      <c r="CD2664" s="37"/>
      <c r="CE2664" s="37"/>
      <c r="CF2664" s="37"/>
      <c r="CG2664" s="37"/>
      <c r="CH2664" s="37"/>
      <c r="CI2664" s="37"/>
      <c r="CJ2664" s="37"/>
      <c r="CK2664" s="37"/>
      <c r="CL2664" s="37"/>
      <c r="CM2664" s="37"/>
      <c r="CN2664" s="37"/>
      <c r="CO2664" s="37"/>
      <c r="CP2664" s="37"/>
      <c r="CQ2664" s="37"/>
      <c r="CR2664" s="37"/>
      <c r="CS2664" s="37"/>
      <c r="CT2664" s="37"/>
      <c r="CU2664" s="37"/>
      <c r="CV2664" s="37"/>
      <c r="CW2664" s="37"/>
      <c r="CX2664" s="37"/>
      <c r="CY2664" s="37"/>
      <c r="CZ2664" s="37"/>
      <c r="DA2664" s="37"/>
      <c r="DB2664" s="37"/>
      <c r="DC2664" s="37"/>
      <c r="DD2664" s="37"/>
      <c r="DE2664" s="37"/>
      <c r="DF2664" s="37"/>
      <c r="DG2664" s="37"/>
      <c r="DH2664" s="37"/>
      <c r="DI2664" s="37"/>
      <c r="DJ2664" s="37"/>
      <c r="DK2664" s="37"/>
      <c r="DL2664" s="37"/>
      <c r="DR2664" s="37"/>
      <c r="DS2664" s="37"/>
      <c r="DT2664" s="37"/>
      <c r="DU2664" s="37"/>
      <c r="DV2664" s="37"/>
      <c r="DW2664" s="37"/>
      <c r="DX2664" s="37"/>
      <c r="DY2664" s="37"/>
      <c r="DZ2664" s="37"/>
      <c r="EA2664" s="37"/>
      <c r="EB2664" s="37"/>
      <c r="EC2664" s="37"/>
      <c r="ED2664" s="37"/>
      <c r="EE2664" s="37"/>
      <c r="EF2664" s="37"/>
      <c r="EG2664" s="37"/>
      <c r="EH2664" s="37"/>
      <c r="EI2664" s="37"/>
      <c r="EJ2664" s="37"/>
      <c r="EK2664" s="37"/>
      <c r="EL2664" s="37"/>
      <c r="EM2664" s="37"/>
      <c r="EN2664" s="37"/>
      <c r="EO2664" s="37"/>
      <c r="EP2664" s="37"/>
      <c r="EQ2664" s="37"/>
      <c r="ER2664" s="37"/>
      <c r="ES2664" s="37"/>
      <c r="ET2664" s="37"/>
      <c r="EU2664" s="37"/>
      <c r="EV2664" s="37"/>
      <c r="EW2664" s="37"/>
      <c r="EX2664" s="37"/>
      <c r="EY2664" s="37"/>
      <c r="EZ2664" s="37"/>
      <c r="FA2664" s="37"/>
      <c r="FB2664" s="37"/>
      <c r="FC2664" s="37"/>
      <c r="FD2664" s="37"/>
    </row>
    <row r="2665" spans="2:160" x14ac:dyDescent="0.5">
      <c r="B2665" s="36" t="s">
        <v>2860</v>
      </c>
      <c r="C2665" s="18">
        <v>-7.2311528901866096E-3</v>
      </c>
      <c r="H2665" s="37"/>
      <c r="I2665" s="37"/>
      <c r="J2665" s="37"/>
      <c r="K2665" s="37"/>
      <c r="L2665" s="37"/>
      <c r="M2665" s="37"/>
      <c r="N2665" s="37"/>
      <c r="O2665" s="37"/>
      <c r="P2665" s="37"/>
      <c r="Q2665" s="37"/>
      <c r="R2665" s="37"/>
      <c r="S2665" s="37"/>
      <c r="T2665" s="37"/>
      <c r="U2665" s="37"/>
      <c r="V2665" s="37"/>
      <c r="W2665" s="37"/>
      <c r="X2665" s="37"/>
      <c r="Y2665" s="37"/>
      <c r="Z2665" s="37"/>
      <c r="AA2665" s="37"/>
      <c r="AB2665" s="37"/>
      <c r="AC2665" s="37"/>
      <c r="AD2665" s="37"/>
      <c r="AE2665" s="37"/>
      <c r="AF2665" s="37"/>
      <c r="AG2665" s="37"/>
      <c r="AH2665" s="37"/>
      <c r="AI2665" s="37"/>
      <c r="AJ2665" s="37"/>
      <c r="AK2665" s="37"/>
      <c r="AL2665" s="37"/>
      <c r="AM2665" s="37"/>
      <c r="AN2665" s="37"/>
      <c r="AO2665" s="37"/>
      <c r="AP2665" s="37"/>
      <c r="AQ2665" s="37"/>
      <c r="AR2665" s="37"/>
      <c r="AS2665" s="37"/>
      <c r="AT2665" s="37"/>
      <c r="AU2665" s="37"/>
      <c r="AV2665" s="37"/>
      <c r="AW2665" s="37"/>
      <c r="AX2665" s="37"/>
      <c r="AY2665" s="37"/>
      <c r="AZ2665" s="37"/>
      <c r="BA2665" s="37"/>
      <c r="BB2665" s="37"/>
      <c r="BC2665" s="37"/>
      <c r="BD2665" s="37"/>
      <c r="BE2665" s="37"/>
      <c r="BF2665" s="37"/>
      <c r="BG2665" s="37"/>
      <c r="BH2665" s="37"/>
      <c r="BI2665" s="37"/>
      <c r="BJ2665" s="37"/>
      <c r="BK2665" s="37"/>
      <c r="BL2665" s="37"/>
      <c r="BM2665" s="37"/>
      <c r="BN2665" s="37"/>
      <c r="BO2665" s="37"/>
      <c r="BP2665" s="37"/>
      <c r="BQ2665" s="37"/>
      <c r="BR2665" s="37"/>
      <c r="BS2665" s="37"/>
      <c r="BT2665" s="37"/>
      <c r="BU2665" s="37"/>
      <c r="BV2665" s="37"/>
      <c r="BW2665" s="37"/>
      <c r="BX2665" s="37"/>
      <c r="BY2665" s="37"/>
      <c r="BZ2665" s="37"/>
      <c r="CA2665" s="37"/>
      <c r="CB2665" s="37"/>
      <c r="CC2665" s="37"/>
      <c r="CD2665" s="37"/>
      <c r="CE2665" s="37"/>
      <c r="CF2665" s="37"/>
      <c r="CG2665" s="37"/>
      <c r="CH2665" s="37"/>
      <c r="CI2665" s="37"/>
      <c r="CJ2665" s="37"/>
      <c r="CK2665" s="37"/>
      <c r="CL2665" s="37"/>
      <c r="CM2665" s="37"/>
      <c r="CN2665" s="37"/>
      <c r="CO2665" s="37"/>
      <c r="CP2665" s="37"/>
      <c r="CQ2665" s="37"/>
      <c r="CR2665" s="37"/>
      <c r="CS2665" s="37"/>
      <c r="CT2665" s="37"/>
      <c r="CU2665" s="37"/>
      <c r="CV2665" s="37"/>
      <c r="CW2665" s="37"/>
      <c r="CX2665" s="37"/>
      <c r="CY2665" s="37"/>
      <c r="CZ2665" s="37"/>
      <c r="DA2665" s="37"/>
      <c r="DB2665" s="37"/>
      <c r="DC2665" s="37"/>
      <c r="DD2665" s="37"/>
      <c r="DE2665" s="37"/>
      <c r="DF2665" s="37"/>
      <c r="DG2665" s="37"/>
      <c r="DH2665" s="37"/>
      <c r="DI2665" s="37"/>
      <c r="DJ2665" s="37"/>
      <c r="DK2665" s="37"/>
      <c r="DL2665" s="37"/>
      <c r="DR2665" s="37"/>
      <c r="DS2665" s="37"/>
      <c r="DT2665" s="37"/>
      <c r="DU2665" s="37"/>
      <c r="DV2665" s="37"/>
      <c r="DW2665" s="37"/>
      <c r="DX2665" s="37"/>
      <c r="DY2665" s="37"/>
      <c r="DZ2665" s="37"/>
      <c r="EA2665" s="37"/>
      <c r="EB2665" s="37"/>
      <c r="EC2665" s="37"/>
      <c r="ED2665" s="37"/>
      <c r="EE2665" s="37"/>
      <c r="EF2665" s="37"/>
      <c r="EG2665" s="37"/>
      <c r="EH2665" s="37"/>
      <c r="EI2665" s="37"/>
      <c r="EJ2665" s="37"/>
      <c r="EK2665" s="37"/>
      <c r="EL2665" s="37"/>
      <c r="EM2665" s="37"/>
      <c r="EN2665" s="37"/>
      <c r="EO2665" s="37"/>
      <c r="EP2665" s="37"/>
      <c r="EQ2665" s="37"/>
      <c r="ER2665" s="37"/>
      <c r="ES2665" s="37"/>
      <c r="ET2665" s="37"/>
      <c r="EU2665" s="37"/>
      <c r="EV2665" s="37"/>
      <c r="EW2665" s="37"/>
      <c r="EX2665" s="37"/>
      <c r="EY2665" s="37"/>
      <c r="EZ2665" s="37"/>
      <c r="FA2665" s="37"/>
      <c r="FB2665" s="37"/>
      <c r="FC2665" s="37"/>
      <c r="FD2665" s="37"/>
    </row>
    <row r="2666" spans="2:160" x14ac:dyDescent="0.5">
      <c r="B2666" s="36" t="s">
        <v>2861</v>
      </c>
      <c r="C2666" s="18">
        <v>1.2232740754626548E-2</v>
      </c>
      <c r="H2666" s="37"/>
      <c r="I2666" s="37"/>
      <c r="J2666" s="37"/>
      <c r="K2666" s="37"/>
      <c r="L2666" s="37"/>
      <c r="M2666" s="37"/>
      <c r="N2666" s="37"/>
      <c r="O2666" s="37"/>
      <c r="P2666" s="37"/>
      <c r="Q2666" s="37"/>
      <c r="R2666" s="37"/>
      <c r="S2666" s="37"/>
      <c r="T2666" s="37"/>
      <c r="U2666" s="37"/>
      <c r="V2666" s="37"/>
      <c r="W2666" s="37"/>
      <c r="X2666" s="37"/>
      <c r="Y2666" s="37"/>
      <c r="Z2666" s="37"/>
      <c r="AA2666" s="37"/>
      <c r="AB2666" s="37"/>
      <c r="AC2666" s="37"/>
      <c r="AD2666" s="37"/>
      <c r="AE2666" s="37"/>
      <c r="AF2666" s="37"/>
      <c r="AG2666" s="37"/>
      <c r="AH2666" s="37"/>
      <c r="AI2666" s="37"/>
      <c r="AJ2666" s="37"/>
      <c r="AK2666" s="37"/>
      <c r="AL2666" s="37"/>
      <c r="AM2666" s="37"/>
      <c r="AN2666" s="37"/>
      <c r="AO2666" s="37"/>
      <c r="AP2666" s="37"/>
      <c r="AQ2666" s="37"/>
      <c r="AR2666" s="37"/>
      <c r="AS2666" s="37"/>
      <c r="AT2666" s="37"/>
      <c r="AU2666" s="37"/>
      <c r="AV2666" s="37"/>
      <c r="AW2666" s="37"/>
      <c r="AX2666" s="37"/>
      <c r="AY2666" s="37"/>
      <c r="AZ2666" s="37"/>
      <c r="BA2666" s="37"/>
      <c r="BB2666" s="37"/>
      <c r="BC2666" s="37"/>
      <c r="BD2666" s="37"/>
      <c r="BE2666" s="37"/>
      <c r="BF2666" s="37"/>
      <c r="BG2666" s="37"/>
      <c r="BH2666" s="37"/>
      <c r="BI2666" s="37"/>
      <c r="BJ2666" s="37"/>
      <c r="BK2666" s="37"/>
      <c r="BL2666" s="37"/>
      <c r="BM2666" s="37"/>
      <c r="BN2666" s="37"/>
      <c r="BO2666" s="37"/>
      <c r="BP2666" s="37"/>
      <c r="BQ2666" s="37"/>
      <c r="BR2666" s="37"/>
      <c r="BS2666" s="37"/>
      <c r="BT2666" s="37"/>
      <c r="BU2666" s="37"/>
      <c r="BV2666" s="37"/>
      <c r="BW2666" s="37"/>
      <c r="BX2666" s="37"/>
      <c r="BY2666" s="37"/>
      <c r="BZ2666" s="37"/>
      <c r="CA2666" s="37"/>
      <c r="CB2666" s="37"/>
      <c r="CC2666" s="37"/>
      <c r="CD2666" s="37"/>
      <c r="CE2666" s="37"/>
      <c r="CF2666" s="37"/>
      <c r="CG2666" s="37"/>
      <c r="CH2666" s="37"/>
      <c r="CI2666" s="37"/>
      <c r="CJ2666" s="37"/>
      <c r="CK2666" s="37"/>
      <c r="CL2666" s="37"/>
      <c r="CM2666" s="37"/>
      <c r="CN2666" s="37"/>
      <c r="CO2666" s="37"/>
      <c r="CP2666" s="37"/>
      <c r="CQ2666" s="37"/>
      <c r="CR2666" s="37"/>
      <c r="CS2666" s="37"/>
      <c r="CT2666" s="37"/>
      <c r="CU2666" s="37"/>
      <c r="CV2666" s="37"/>
      <c r="CW2666" s="37"/>
      <c r="CX2666" s="37"/>
      <c r="CY2666" s="37"/>
      <c r="CZ2666" s="37"/>
      <c r="DA2666" s="37"/>
      <c r="DB2666" s="37"/>
      <c r="DC2666" s="37"/>
      <c r="DD2666" s="37"/>
      <c r="DE2666" s="37"/>
      <c r="DF2666" s="37"/>
      <c r="DG2666" s="37"/>
      <c r="DH2666" s="37"/>
      <c r="DI2666" s="37"/>
      <c r="DJ2666" s="37"/>
      <c r="DK2666" s="37"/>
      <c r="DL2666" s="37"/>
      <c r="DR2666" s="37"/>
      <c r="DS2666" s="37"/>
      <c r="DT2666" s="37"/>
      <c r="DU2666" s="37"/>
      <c r="DV2666" s="37"/>
      <c r="DW2666" s="37"/>
      <c r="DX2666" s="37"/>
      <c r="DY2666" s="37"/>
      <c r="DZ2666" s="37"/>
      <c r="EA2666" s="37"/>
      <c r="EB2666" s="37"/>
      <c r="EC2666" s="37"/>
      <c r="ED2666" s="37"/>
      <c r="EE2666" s="37"/>
      <c r="EF2666" s="37"/>
      <c r="EG2666" s="37"/>
      <c r="EH2666" s="37"/>
      <c r="EI2666" s="37"/>
      <c r="EJ2666" s="37"/>
      <c r="EK2666" s="37"/>
      <c r="EL2666" s="37"/>
      <c r="EM2666" s="37"/>
      <c r="EN2666" s="37"/>
      <c r="EO2666" s="37"/>
      <c r="EP2666" s="37"/>
      <c r="EQ2666" s="37"/>
      <c r="ER2666" s="37"/>
      <c r="ES2666" s="37"/>
      <c r="ET2666" s="37"/>
      <c r="EU2666" s="37"/>
      <c r="EV2666" s="37"/>
      <c r="EW2666" s="37"/>
      <c r="EX2666" s="37"/>
      <c r="EY2666" s="37"/>
      <c r="EZ2666" s="37"/>
      <c r="FA2666" s="37"/>
      <c r="FB2666" s="37"/>
      <c r="FC2666" s="37"/>
      <c r="FD2666" s="37"/>
    </row>
    <row r="2667" spans="2:160" x14ac:dyDescent="0.5">
      <c r="B2667" s="36" t="s">
        <v>2862</v>
      </c>
      <c r="C2667" s="18">
        <v>2.0350715464487745E-3</v>
      </c>
      <c r="H2667" s="37"/>
      <c r="I2667" s="37"/>
      <c r="J2667" s="37"/>
      <c r="K2667" s="37"/>
      <c r="L2667" s="37"/>
      <c r="M2667" s="37"/>
      <c r="N2667" s="37"/>
      <c r="O2667" s="37"/>
      <c r="P2667" s="37"/>
      <c r="Q2667" s="37"/>
      <c r="R2667" s="37"/>
      <c r="S2667" s="37"/>
      <c r="T2667" s="37"/>
      <c r="U2667" s="37"/>
      <c r="V2667" s="37"/>
      <c r="W2667" s="37"/>
      <c r="X2667" s="37"/>
      <c r="Y2667" s="37"/>
      <c r="Z2667" s="37"/>
      <c r="AA2667" s="37"/>
      <c r="AB2667" s="37"/>
      <c r="AC2667" s="37"/>
      <c r="AD2667" s="37"/>
      <c r="AE2667" s="37"/>
      <c r="AF2667" s="37"/>
      <c r="AG2667" s="37"/>
      <c r="AH2667" s="37"/>
      <c r="AI2667" s="37"/>
      <c r="AJ2667" s="37"/>
      <c r="AK2667" s="37"/>
      <c r="AL2667" s="37"/>
      <c r="AM2667" s="37"/>
      <c r="AN2667" s="37"/>
      <c r="AO2667" s="37"/>
      <c r="AP2667" s="37"/>
      <c r="AQ2667" s="37"/>
      <c r="AR2667" s="37"/>
      <c r="AS2667" s="37"/>
      <c r="AT2667" s="37"/>
      <c r="AU2667" s="37"/>
      <c r="AV2667" s="37"/>
      <c r="AW2667" s="37"/>
      <c r="AX2667" s="37"/>
      <c r="AY2667" s="37"/>
      <c r="AZ2667" s="37"/>
      <c r="BA2667" s="37"/>
      <c r="BB2667" s="37"/>
      <c r="BC2667" s="37"/>
      <c r="BD2667" s="37"/>
      <c r="BE2667" s="37"/>
      <c r="BF2667" s="37"/>
      <c r="BG2667" s="37"/>
      <c r="BH2667" s="37"/>
      <c r="BI2667" s="37"/>
      <c r="BJ2667" s="37"/>
      <c r="BK2667" s="37"/>
      <c r="BL2667" s="37"/>
      <c r="BM2667" s="37"/>
      <c r="BN2667" s="37"/>
      <c r="BO2667" s="37"/>
      <c r="BP2667" s="37"/>
      <c r="BQ2667" s="37"/>
      <c r="BR2667" s="37"/>
      <c r="BS2667" s="37"/>
      <c r="BT2667" s="37"/>
      <c r="BU2667" s="37"/>
      <c r="BV2667" s="37"/>
      <c r="BW2667" s="37"/>
      <c r="BX2667" s="37"/>
      <c r="BY2667" s="37"/>
      <c r="BZ2667" s="37"/>
      <c r="CA2667" s="37"/>
      <c r="CB2667" s="37"/>
      <c r="CC2667" s="37"/>
      <c r="CD2667" s="37"/>
      <c r="CE2667" s="37"/>
      <c r="CF2667" s="37"/>
      <c r="CG2667" s="37"/>
      <c r="CH2667" s="37"/>
      <c r="CI2667" s="37"/>
      <c r="CJ2667" s="37"/>
      <c r="CK2667" s="37"/>
      <c r="CL2667" s="37"/>
      <c r="CM2667" s="37"/>
      <c r="CN2667" s="37"/>
      <c r="CO2667" s="37"/>
      <c r="CP2667" s="37"/>
      <c r="CQ2667" s="37"/>
      <c r="CR2667" s="37"/>
      <c r="CS2667" s="37"/>
      <c r="CT2667" s="37"/>
      <c r="CU2667" s="37"/>
      <c r="CV2667" s="37"/>
      <c r="CW2667" s="37"/>
      <c r="CX2667" s="37"/>
      <c r="CY2667" s="37"/>
      <c r="CZ2667" s="37"/>
      <c r="DA2667" s="37"/>
      <c r="DB2667" s="37"/>
      <c r="DC2667" s="37"/>
      <c r="DD2667" s="37"/>
      <c r="DE2667" s="37"/>
      <c r="DF2667" s="37"/>
      <c r="DG2667" s="37"/>
      <c r="DH2667" s="37"/>
      <c r="DI2667" s="37"/>
      <c r="DJ2667" s="37"/>
      <c r="DK2667" s="37"/>
      <c r="DL2667" s="37"/>
      <c r="DR2667" s="37"/>
      <c r="DS2667" s="37"/>
      <c r="DT2667" s="37"/>
      <c r="DU2667" s="37"/>
      <c r="DV2667" s="37"/>
      <c r="DW2667" s="37"/>
      <c r="DX2667" s="37"/>
      <c r="DY2667" s="37"/>
      <c r="DZ2667" s="37"/>
      <c r="EA2667" s="37"/>
      <c r="EB2667" s="37"/>
      <c r="EC2667" s="37"/>
      <c r="ED2667" s="37"/>
      <c r="EE2667" s="37"/>
      <c r="EF2667" s="37"/>
      <c r="EG2667" s="37"/>
      <c r="EH2667" s="37"/>
      <c r="EI2667" s="37"/>
      <c r="EJ2667" s="37"/>
      <c r="EK2667" s="37"/>
      <c r="EL2667" s="37"/>
      <c r="EM2667" s="37"/>
      <c r="EN2667" s="37"/>
      <c r="EO2667" s="37"/>
      <c r="EP2667" s="37"/>
      <c r="EQ2667" s="37"/>
      <c r="ER2667" s="37"/>
      <c r="ES2667" s="37"/>
      <c r="ET2667" s="37"/>
      <c r="EU2667" s="37"/>
      <c r="EV2667" s="37"/>
      <c r="EW2667" s="37"/>
      <c r="EX2667" s="37"/>
      <c r="EY2667" s="37"/>
      <c r="EZ2667" s="37"/>
      <c r="FA2667" s="37"/>
      <c r="FB2667" s="37"/>
      <c r="FC2667" s="37"/>
      <c r="FD2667" s="37"/>
    </row>
    <row r="2668" spans="2:160" x14ac:dyDescent="0.5">
      <c r="B2668" s="36" t="s">
        <v>2863</v>
      </c>
      <c r="C2668" s="18">
        <v>-3.718937833569802E-3</v>
      </c>
      <c r="H2668" s="37"/>
      <c r="I2668" s="37"/>
      <c r="J2668" s="37"/>
      <c r="K2668" s="37"/>
      <c r="L2668" s="37"/>
      <c r="M2668" s="37"/>
      <c r="N2668" s="37"/>
      <c r="O2668" s="37"/>
      <c r="P2668" s="37"/>
      <c r="Q2668" s="37"/>
      <c r="R2668" s="37"/>
      <c r="S2668" s="37"/>
      <c r="T2668" s="37"/>
      <c r="U2668" s="37"/>
      <c r="V2668" s="37"/>
      <c r="W2668" s="37"/>
      <c r="X2668" s="37"/>
      <c r="Y2668" s="37"/>
      <c r="Z2668" s="37"/>
      <c r="AA2668" s="37"/>
      <c r="AB2668" s="37"/>
      <c r="AC2668" s="37"/>
      <c r="AD2668" s="37"/>
      <c r="AE2668" s="37"/>
      <c r="AF2668" s="37"/>
      <c r="AG2668" s="37"/>
      <c r="AH2668" s="37"/>
      <c r="AI2668" s="37"/>
      <c r="AJ2668" s="37"/>
      <c r="AK2668" s="37"/>
      <c r="AL2668" s="37"/>
      <c r="AM2668" s="37"/>
      <c r="AN2668" s="37"/>
      <c r="AO2668" s="37"/>
      <c r="AP2668" s="37"/>
      <c r="AQ2668" s="37"/>
      <c r="AR2668" s="37"/>
      <c r="AS2668" s="37"/>
      <c r="AT2668" s="37"/>
      <c r="AU2668" s="37"/>
      <c r="AV2668" s="37"/>
      <c r="AW2668" s="37"/>
      <c r="AX2668" s="37"/>
      <c r="AY2668" s="37"/>
      <c r="AZ2668" s="37"/>
      <c r="BA2668" s="37"/>
      <c r="BB2668" s="37"/>
      <c r="BC2668" s="37"/>
      <c r="BD2668" s="37"/>
      <c r="BE2668" s="37"/>
      <c r="BF2668" s="37"/>
      <c r="BG2668" s="37"/>
      <c r="BH2668" s="37"/>
      <c r="BI2668" s="37"/>
      <c r="BJ2668" s="37"/>
      <c r="BK2668" s="37"/>
      <c r="BL2668" s="37"/>
      <c r="BM2668" s="37"/>
      <c r="BN2668" s="37"/>
      <c r="BO2668" s="37"/>
      <c r="BP2668" s="37"/>
      <c r="BQ2668" s="37"/>
      <c r="BR2668" s="37"/>
      <c r="BS2668" s="37"/>
      <c r="BT2668" s="37"/>
      <c r="BU2668" s="37"/>
      <c r="BV2668" s="37"/>
      <c r="BW2668" s="37"/>
      <c r="BX2668" s="37"/>
      <c r="BY2668" s="37"/>
      <c r="BZ2668" s="37"/>
      <c r="CA2668" s="37"/>
      <c r="CB2668" s="37"/>
      <c r="CC2668" s="37"/>
      <c r="CD2668" s="37"/>
      <c r="CE2668" s="37"/>
      <c r="CF2668" s="37"/>
      <c r="CG2668" s="37"/>
      <c r="CH2668" s="37"/>
      <c r="CI2668" s="37"/>
      <c r="CJ2668" s="37"/>
      <c r="CK2668" s="37"/>
      <c r="CL2668" s="37"/>
      <c r="CM2668" s="37"/>
      <c r="CN2668" s="37"/>
      <c r="CO2668" s="37"/>
      <c r="CP2668" s="37"/>
      <c r="CQ2668" s="37"/>
      <c r="CR2668" s="37"/>
      <c r="CS2668" s="37"/>
      <c r="CT2668" s="37"/>
      <c r="CU2668" s="37"/>
      <c r="CV2668" s="37"/>
      <c r="CW2668" s="37"/>
      <c r="CX2668" s="37"/>
      <c r="CY2668" s="37"/>
      <c r="CZ2668" s="37"/>
      <c r="DA2668" s="37"/>
      <c r="DB2668" s="37"/>
      <c r="DC2668" s="37"/>
      <c r="DD2668" s="37"/>
      <c r="DE2668" s="37"/>
      <c r="DF2668" s="37"/>
      <c r="DG2668" s="37"/>
      <c r="DH2668" s="37"/>
      <c r="DI2668" s="37"/>
      <c r="DJ2668" s="37"/>
      <c r="DK2668" s="37"/>
      <c r="DL2668" s="37"/>
      <c r="DR2668" s="37"/>
      <c r="DS2668" s="37"/>
      <c r="DT2668" s="37"/>
      <c r="DU2668" s="37"/>
      <c r="DV2668" s="37"/>
      <c r="DW2668" s="37"/>
      <c r="DX2668" s="37"/>
      <c r="DY2668" s="37"/>
      <c r="DZ2668" s="37"/>
      <c r="EA2668" s="37"/>
      <c r="EB2668" s="37"/>
      <c r="EC2668" s="37"/>
      <c r="ED2668" s="37"/>
      <c r="EE2668" s="37"/>
      <c r="EF2668" s="37"/>
      <c r="EG2668" s="37"/>
      <c r="EH2668" s="37"/>
      <c r="EI2668" s="37"/>
      <c r="EJ2668" s="37"/>
      <c r="EK2668" s="37"/>
      <c r="EL2668" s="37"/>
      <c r="EM2668" s="37"/>
      <c r="EN2668" s="37"/>
      <c r="EO2668" s="37"/>
      <c r="EP2668" s="37"/>
      <c r="EQ2668" s="37"/>
      <c r="ER2668" s="37"/>
      <c r="ES2668" s="37"/>
      <c r="ET2668" s="37"/>
      <c r="EU2668" s="37"/>
      <c r="EV2668" s="37"/>
      <c r="EW2668" s="37"/>
      <c r="EX2668" s="37"/>
      <c r="EY2668" s="37"/>
      <c r="EZ2668" s="37"/>
      <c r="FA2668" s="37"/>
      <c r="FB2668" s="37"/>
      <c r="FC2668" s="37"/>
      <c r="FD2668" s="37"/>
    </row>
    <row r="2669" spans="2:160" x14ac:dyDescent="0.5">
      <c r="B2669" s="36" t="s">
        <v>2864</v>
      </c>
      <c r="C2669" s="18">
        <v>-7.1111147754536752E-3</v>
      </c>
      <c r="H2669" s="37"/>
      <c r="I2669" s="37"/>
      <c r="J2669" s="37"/>
      <c r="K2669" s="37"/>
      <c r="L2669" s="37"/>
      <c r="M2669" s="37"/>
      <c r="N2669" s="37"/>
      <c r="O2669" s="37"/>
      <c r="P2669" s="37"/>
      <c r="Q2669" s="37"/>
      <c r="R2669" s="37"/>
      <c r="S2669" s="37"/>
      <c r="T2669" s="37"/>
      <c r="U2669" s="37"/>
      <c r="V2669" s="37"/>
      <c r="W2669" s="37"/>
      <c r="X2669" s="37"/>
      <c r="Y2669" s="37"/>
      <c r="Z2669" s="37"/>
      <c r="AA2669" s="37"/>
      <c r="AB2669" s="37"/>
      <c r="AC2669" s="37"/>
      <c r="AD2669" s="37"/>
      <c r="AE2669" s="37"/>
      <c r="AF2669" s="37"/>
      <c r="AG2669" s="37"/>
      <c r="AH2669" s="37"/>
      <c r="AI2669" s="37"/>
      <c r="AJ2669" s="37"/>
      <c r="AK2669" s="37"/>
      <c r="AL2669" s="37"/>
      <c r="AM2669" s="37"/>
      <c r="AN2669" s="37"/>
      <c r="AO2669" s="37"/>
      <c r="AP2669" s="37"/>
      <c r="AQ2669" s="37"/>
      <c r="AR2669" s="37"/>
      <c r="AS2669" s="37"/>
      <c r="AT2669" s="37"/>
      <c r="AU2669" s="37"/>
      <c r="AV2669" s="37"/>
      <c r="AW2669" s="37"/>
      <c r="AX2669" s="37"/>
      <c r="AY2669" s="37"/>
      <c r="AZ2669" s="37"/>
      <c r="BA2669" s="37"/>
      <c r="BB2669" s="37"/>
      <c r="BC2669" s="37"/>
      <c r="BD2669" s="37"/>
      <c r="BE2669" s="37"/>
      <c r="BF2669" s="37"/>
      <c r="BG2669" s="37"/>
      <c r="BH2669" s="37"/>
      <c r="BI2669" s="37"/>
      <c r="BJ2669" s="37"/>
      <c r="BK2669" s="37"/>
      <c r="BL2669" s="37"/>
      <c r="BM2669" s="37"/>
      <c r="BN2669" s="37"/>
      <c r="BO2669" s="37"/>
      <c r="BP2669" s="37"/>
      <c r="BQ2669" s="37"/>
      <c r="BR2669" s="37"/>
      <c r="BS2669" s="37"/>
      <c r="BT2669" s="37"/>
      <c r="BU2669" s="37"/>
      <c r="BV2669" s="37"/>
      <c r="BW2669" s="37"/>
      <c r="BX2669" s="37"/>
      <c r="BY2669" s="37"/>
      <c r="BZ2669" s="37"/>
      <c r="CA2669" s="37"/>
      <c r="CB2669" s="37"/>
      <c r="CC2669" s="37"/>
      <c r="CD2669" s="37"/>
      <c r="CE2669" s="37"/>
      <c r="CF2669" s="37"/>
      <c r="CG2669" s="37"/>
      <c r="CH2669" s="37"/>
      <c r="CI2669" s="37"/>
      <c r="CJ2669" s="37"/>
      <c r="CK2669" s="37"/>
      <c r="CL2669" s="37"/>
      <c r="CM2669" s="37"/>
      <c r="CN2669" s="37"/>
      <c r="CO2669" s="37"/>
      <c r="CP2669" s="37"/>
      <c r="CQ2669" s="37"/>
      <c r="CR2669" s="37"/>
      <c r="CS2669" s="37"/>
      <c r="CT2669" s="37"/>
      <c r="CU2669" s="37"/>
      <c r="CV2669" s="37"/>
      <c r="CW2669" s="37"/>
      <c r="CX2669" s="37"/>
      <c r="CY2669" s="37"/>
      <c r="CZ2669" s="37"/>
      <c r="DA2669" s="37"/>
      <c r="DB2669" s="37"/>
      <c r="DC2669" s="37"/>
      <c r="DD2669" s="37"/>
      <c r="DE2669" s="37"/>
      <c r="DF2669" s="37"/>
      <c r="DG2669" s="37"/>
      <c r="DH2669" s="37"/>
      <c r="DI2669" s="37"/>
      <c r="DJ2669" s="37"/>
      <c r="DK2669" s="37"/>
      <c r="DL2669" s="37"/>
      <c r="DR2669" s="37"/>
      <c r="DS2669" s="37"/>
      <c r="DT2669" s="37"/>
      <c r="DU2669" s="37"/>
      <c r="DV2669" s="37"/>
      <c r="DW2669" s="37"/>
      <c r="DX2669" s="37"/>
      <c r="DY2669" s="37"/>
      <c r="DZ2669" s="37"/>
      <c r="EA2669" s="37"/>
      <c r="EB2669" s="37"/>
      <c r="EC2669" s="37"/>
      <c r="ED2669" s="37"/>
      <c r="EE2669" s="37"/>
      <c r="EF2669" s="37"/>
      <c r="EG2669" s="37"/>
      <c r="EH2669" s="37"/>
      <c r="EI2669" s="37"/>
      <c r="EJ2669" s="37"/>
      <c r="EK2669" s="37"/>
      <c r="EL2669" s="37"/>
      <c r="EM2669" s="37"/>
      <c r="EN2669" s="37"/>
      <c r="EO2669" s="37"/>
      <c r="EP2669" s="37"/>
      <c r="EQ2669" s="37"/>
      <c r="ER2669" s="37"/>
      <c r="ES2669" s="37"/>
      <c r="ET2669" s="37"/>
      <c r="EU2669" s="37"/>
      <c r="EV2669" s="37"/>
      <c r="EW2669" s="37"/>
      <c r="EX2669" s="37"/>
      <c r="EY2669" s="37"/>
      <c r="EZ2669" s="37"/>
      <c r="FA2669" s="37"/>
      <c r="FB2669" s="37"/>
      <c r="FC2669" s="37"/>
      <c r="FD2669" s="37"/>
    </row>
    <row r="2670" spans="2:160" x14ac:dyDescent="0.5">
      <c r="B2670" s="36" t="s">
        <v>2865</v>
      </c>
      <c r="C2670" s="18">
        <v>-1.8056656965036888E-2</v>
      </c>
      <c r="H2670" s="37"/>
      <c r="I2670" s="37"/>
      <c r="J2670" s="37"/>
      <c r="K2670" s="37"/>
      <c r="L2670" s="37"/>
      <c r="M2670" s="37"/>
      <c r="N2670" s="37"/>
      <c r="O2670" s="37"/>
      <c r="P2670" s="37"/>
      <c r="Q2670" s="37"/>
      <c r="R2670" s="37"/>
      <c r="S2670" s="37"/>
      <c r="T2670" s="37"/>
      <c r="U2670" s="37"/>
      <c r="V2670" s="37"/>
      <c r="W2670" s="37"/>
      <c r="X2670" s="37"/>
      <c r="Y2670" s="37"/>
      <c r="Z2670" s="37"/>
      <c r="AA2670" s="37"/>
      <c r="AB2670" s="37"/>
      <c r="AC2670" s="37"/>
      <c r="AD2670" s="37"/>
      <c r="AE2670" s="37"/>
      <c r="AF2670" s="37"/>
      <c r="AG2670" s="37"/>
      <c r="AH2670" s="37"/>
      <c r="AI2670" s="37"/>
      <c r="AJ2670" s="37"/>
      <c r="AK2670" s="37"/>
      <c r="AL2670" s="37"/>
      <c r="AM2670" s="37"/>
      <c r="AN2670" s="37"/>
      <c r="AO2670" s="37"/>
      <c r="AP2670" s="37"/>
      <c r="AQ2670" s="37"/>
      <c r="AR2670" s="37"/>
      <c r="AS2670" s="37"/>
      <c r="AT2670" s="37"/>
      <c r="AU2670" s="37"/>
      <c r="AV2670" s="37"/>
      <c r="AW2670" s="37"/>
      <c r="AX2670" s="37"/>
      <c r="AY2670" s="37"/>
      <c r="AZ2670" s="37"/>
      <c r="BA2670" s="37"/>
      <c r="BB2670" s="37"/>
      <c r="BC2670" s="37"/>
      <c r="BD2670" s="37"/>
      <c r="BE2670" s="37"/>
      <c r="BF2670" s="37"/>
      <c r="BG2670" s="37"/>
      <c r="BH2670" s="37"/>
      <c r="BI2670" s="37"/>
      <c r="BJ2670" s="37"/>
      <c r="BK2670" s="37"/>
      <c r="BL2670" s="37"/>
      <c r="BM2670" s="37"/>
      <c r="BN2670" s="37"/>
      <c r="BO2670" s="37"/>
      <c r="BP2670" s="37"/>
      <c r="BQ2670" s="37"/>
      <c r="BR2670" s="37"/>
      <c r="BS2670" s="37"/>
      <c r="BT2670" s="37"/>
      <c r="BU2670" s="37"/>
      <c r="BV2670" s="37"/>
      <c r="BW2670" s="37"/>
      <c r="BX2670" s="37"/>
      <c r="BY2670" s="37"/>
      <c r="BZ2670" s="37"/>
      <c r="CA2670" s="37"/>
      <c r="CB2670" s="37"/>
      <c r="CC2670" s="37"/>
      <c r="CD2670" s="37"/>
      <c r="CE2670" s="37"/>
      <c r="CF2670" s="37"/>
      <c r="CG2670" s="37"/>
      <c r="CH2670" s="37"/>
      <c r="CI2670" s="37"/>
      <c r="CJ2670" s="37"/>
      <c r="CK2670" s="37"/>
      <c r="CL2670" s="37"/>
      <c r="CM2670" s="37"/>
      <c r="CN2670" s="37"/>
      <c r="CO2670" s="37"/>
      <c r="CP2670" s="37"/>
      <c r="CQ2670" s="37"/>
      <c r="CR2670" s="37"/>
      <c r="CS2670" s="37"/>
      <c r="CT2670" s="37"/>
      <c r="CU2670" s="37"/>
      <c r="CV2670" s="37"/>
      <c r="CW2670" s="37"/>
      <c r="CX2670" s="37"/>
      <c r="CY2670" s="37"/>
      <c r="CZ2670" s="37"/>
      <c r="DA2670" s="37"/>
      <c r="DB2670" s="37"/>
      <c r="DC2670" s="37"/>
      <c r="DD2670" s="37"/>
      <c r="DE2670" s="37"/>
      <c r="DF2670" s="37"/>
      <c r="DG2670" s="37"/>
      <c r="DH2670" s="37"/>
      <c r="DI2670" s="37"/>
      <c r="DJ2670" s="37"/>
      <c r="DK2670" s="37"/>
      <c r="DL2670" s="37"/>
      <c r="DR2670" s="37"/>
      <c r="DS2670" s="37"/>
      <c r="DT2670" s="37"/>
      <c r="DU2670" s="37"/>
      <c r="DV2670" s="37"/>
      <c r="DW2670" s="37"/>
      <c r="DX2670" s="37"/>
      <c r="DY2670" s="37"/>
      <c r="DZ2670" s="37"/>
      <c r="EA2670" s="37"/>
      <c r="EB2670" s="37"/>
      <c r="EC2670" s="37"/>
      <c r="ED2670" s="37"/>
      <c r="EE2670" s="37"/>
      <c r="EF2670" s="37"/>
      <c r="EG2670" s="37"/>
      <c r="EH2670" s="37"/>
      <c r="EI2670" s="37"/>
      <c r="EJ2670" s="37"/>
      <c r="EK2670" s="37"/>
      <c r="EL2670" s="37"/>
      <c r="EM2670" s="37"/>
      <c r="EN2670" s="37"/>
      <c r="EO2670" s="37"/>
      <c r="EP2670" s="37"/>
      <c r="EQ2670" s="37"/>
      <c r="ER2670" s="37"/>
      <c r="ES2670" s="37"/>
      <c r="ET2670" s="37"/>
      <c r="EU2670" s="37"/>
      <c r="EV2670" s="37"/>
      <c r="EW2670" s="37"/>
      <c r="EX2670" s="37"/>
      <c r="EY2670" s="37"/>
      <c r="EZ2670" s="37"/>
      <c r="FA2670" s="37"/>
      <c r="FB2670" s="37"/>
      <c r="FC2670" s="37"/>
      <c r="FD2670" s="37"/>
    </row>
    <row r="2671" spans="2:160" x14ac:dyDescent="0.5">
      <c r="B2671" s="36" t="s">
        <v>2866</v>
      </c>
      <c r="C2671" s="18">
        <v>-1.0976558536007874E-2</v>
      </c>
      <c r="H2671" s="37"/>
      <c r="I2671" s="37"/>
      <c r="J2671" s="37"/>
      <c r="K2671" s="37"/>
      <c r="L2671" s="37"/>
      <c r="M2671" s="37"/>
      <c r="N2671" s="37"/>
      <c r="O2671" s="37"/>
      <c r="P2671" s="37"/>
      <c r="Q2671" s="37"/>
      <c r="R2671" s="37"/>
      <c r="S2671" s="37"/>
      <c r="T2671" s="37"/>
      <c r="U2671" s="37"/>
      <c r="V2671" s="37"/>
      <c r="W2671" s="37"/>
      <c r="X2671" s="37"/>
      <c r="Y2671" s="37"/>
      <c r="Z2671" s="37"/>
      <c r="AA2671" s="37"/>
      <c r="AB2671" s="37"/>
      <c r="AC2671" s="37"/>
      <c r="AD2671" s="37"/>
      <c r="AE2671" s="37"/>
      <c r="AF2671" s="37"/>
      <c r="AG2671" s="37"/>
      <c r="AH2671" s="37"/>
      <c r="AI2671" s="37"/>
      <c r="AJ2671" s="37"/>
      <c r="AK2671" s="37"/>
      <c r="AL2671" s="37"/>
      <c r="AM2671" s="37"/>
      <c r="AN2671" s="37"/>
      <c r="AO2671" s="37"/>
      <c r="AP2671" s="37"/>
      <c r="AQ2671" s="37"/>
      <c r="AR2671" s="37"/>
      <c r="AS2671" s="37"/>
      <c r="AT2671" s="37"/>
      <c r="AU2671" s="37"/>
      <c r="AV2671" s="37"/>
      <c r="AW2671" s="37"/>
      <c r="AX2671" s="37"/>
      <c r="AY2671" s="37"/>
      <c r="AZ2671" s="37"/>
      <c r="BA2671" s="37"/>
      <c r="BB2671" s="37"/>
      <c r="BC2671" s="37"/>
      <c r="BD2671" s="37"/>
      <c r="BE2671" s="37"/>
      <c r="BF2671" s="37"/>
      <c r="BG2671" s="37"/>
      <c r="BH2671" s="37"/>
      <c r="BI2671" s="37"/>
      <c r="BJ2671" s="37"/>
      <c r="BK2671" s="37"/>
      <c r="BL2671" s="37"/>
      <c r="BM2671" s="37"/>
      <c r="BN2671" s="37"/>
      <c r="BO2671" s="37"/>
      <c r="BP2671" s="37"/>
      <c r="BQ2671" s="37"/>
      <c r="BR2671" s="37"/>
      <c r="BS2671" s="37"/>
      <c r="BT2671" s="37"/>
      <c r="BU2671" s="37"/>
      <c r="BV2671" s="37"/>
      <c r="BW2671" s="37"/>
      <c r="BX2671" s="37"/>
      <c r="BY2671" s="37"/>
      <c r="BZ2671" s="37"/>
      <c r="CA2671" s="37"/>
      <c r="CB2671" s="37"/>
      <c r="CC2671" s="37"/>
      <c r="CD2671" s="37"/>
      <c r="CE2671" s="37"/>
      <c r="CF2671" s="37"/>
      <c r="CG2671" s="37"/>
      <c r="CH2671" s="37"/>
      <c r="CI2671" s="37"/>
      <c r="CJ2671" s="37"/>
      <c r="CK2671" s="37"/>
      <c r="CL2671" s="37"/>
      <c r="CM2671" s="37"/>
      <c r="CN2671" s="37"/>
      <c r="CO2671" s="37"/>
      <c r="CP2671" s="37"/>
      <c r="CQ2671" s="37"/>
      <c r="CR2671" s="37"/>
      <c r="CS2671" s="37"/>
      <c r="CT2671" s="37"/>
      <c r="CU2671" s="37"/>
      <c r="CV2671" s="37"/>
      <c r="CW2671" s="37"/>
      <c r="CX2671" s="37"/>
      <c r="CY2671" s="37"/>
      <c r="CZ2671" s="37"/>
      <c r="DA2671" s="37"/>
      <c r="DB2671" s="37"/>
      <c r="DC2671" s="37"/>
      <c r="DD2671" s="37"/>
      <c r="DE2671" s="37"/>
      <c r="DF2671" s="37"/>
      <c r="DG2671" s="37"/>
      <c r="DH2671" s="37"/>
      <c r="DI2671" s="37"/>
      <c r="DJ2671" s="37"/>
      <c r="DK2671" s="37"/>
      <c r="DL2671" s="37"/>
      <c r="DR2671" s="37"/>
      <c r="DS2671" s="37"/>
      <c r="DT2671" s="37"/>
      <c r="DU2671" s="37"/>
      <c r="DV2671" s="37"/>
      <c r="DW2671" s="37"/>
      <c r="DX2671" s="37"/>
      <c r="DY2671" s="37"/>
      <c r="DZ2671" s="37"/>
      <c r="EA2671" s="37"/>
      <c r="EB2671" s="37"/>
      <c r="EC2671" s="37"/>
      <c r="ED2671" s="37"/>
      <c r="EE2671" s="37"/>
      <c r="EF2671" s="37"/>
      <c r="EG2671" s="37"/>
      <c r="EH2671" s="37"/>
      <c r="EI2671" s="37"/>
      <c r="EJ2671" s="37"/>
      <c r="EK2671" s="37"/>
      <c r="EL2671" s="37"/>
      <c r="EM2671" s="37"/>
      <c r="EN2671" s="37"/>
      <c r="EO2671" s="37"/>
      <c r="EP2671" s="37"/>
      <c r="EQ2671" s="37"/>
      <c r="ER2671" s="37"/>
      <c r="ES2671" s="37"/>
      <c r="ET2671" s="37"/>
      <c r="EU2671" s="37"/>
      <c r="EV2671" s="37"/>
      <c r="EW2671" s="37"/>
      <c r="EX2671" s="37"/>
      <c r="EY2671" s="37"/>
      <c r="EZ2671" s="37"/>
      <c r="FA2671" s="37"/>
      <c r="FB2671" s="37"/>
      <c r="FC2671" s="37"/>
      <c r="FD2671" s="37"/>
    </row>
    <row r="2672" spans="2:160" x14ac:dyDescent="0.5">
      <c r="B2672" s="36" t="s">
        <v>2867</v>
      </c>
      <c r="C2672" s="18">
        <v>-1.1547274997007251E-2</v>
      </c>
      <c r="H2672" s="37"/>
      <c r="I2672" s="37"/>
      <c r="J2672" s="37"/>
      <c r="K2672" s="37"/>
      <c r="L2672" s="37"/>
      <c r="M2672" s="37"/>
      <c r="N2672" s="37"/>
      <c r="O2672" s="37"/>
      <c r="P2672" s="37"/>
      <c r="Q2672" s="37"/>
      <c r="R2672" s="37"/>
      <c r="S2672" s="37"/>
      <c r="T2672" s="37"/>
      <c r="U2672" s="37"/>
      <c r="V2672" s="37"/>
      <c r="W2672" s="37"/>
      <c r="X2672" s="37"/>
      <c r="Y2672" s="37"/>
      <c r="Z2672" s="37"/>
      <c r="AA2672" s="37"/>
      <c r="AB2672" s="37"/>
      <c r="AC2672" s="37"/>
      <c r="AD2672" s="37"/>
      <c r="AE2672" s="37"/>
      <c r="AF2672" s="37"/>
      <c r="AG2672" s="37"/>
      <c r="AH2672" s="37"/>
      <c r="AI2672" s="37"/>
      <c r="AJ2672" s="37"/>
      <c r="AK2672" s="37"/>
      <c r="AL2672" s="37"/>
      <c r="AM2672" s="37"/>
      <c r="AN2672" s="37"/>
      <c r="AO2672" s="37"/>
      <c r="AP2672" s="37"/>
      <c r="AQ2672" s="37"/>
      <c r="AR2672" s="37"/>
      <c r="AS2672" s="37"/>
      <c r="AT2672" s="37"/>
      <c r="AU2672" s="37"/>
      <c r="AV2672" s="37"/>
      <c r="AW2672" s="37"/>
      <c r="AX2672" s="37"/>
      <c r="AY2672" s="37"/>
      <c r="AZ2672" s="37"/>
      <c r="BA2672" s="37"/>
      <c r="BB2672" s="37"/>
      <c r="BC2672" s="37"/>
      <c r="BD2672" s="37"/>
      <c r="BE2672" s="37"/>
      <c r="BF2672" s="37"/>
      <c r="BG2672" s="37"/>
      <c r="BH2672" s="37"/>
      <c r="BI2672" s="37"/>
      <c r="BJ2672" s="37"/>
      <c r="BK2672" s="37"/>
      <c r="BL2672" s="37"/>
      <c r="BM2672" s="37"/>
      <c r="BN2672" s="37"/>
      <c r="BO2672" s="37"/>
      <c r="BP2672" s="37"/>
      <c r="BQ2672" s="37"/>
      <c r="BR2672" s="37"/>
      <c r="BS2672" s="37"/>
      <c r="BT2672" s="37"/>
      <c r="BU2672" s="37"/>
      <c r="BV2672" s="37"/>
      <c r="BW2672" s="37"/>
      <c r="BX2672" s="37"/>
      <c r="BY2672" s="37"/>
      <c r="BZ2672" s="37"/>
      <c r="CA2672" s="37"/>
      <c r="CB2672" s="37"/>
      <c r="CC2672" s="37"/>
      <c r="CD2672" s="37"/>
      <c r="CE2672" s="37"/>
      <c r="CF2672" s="37"/>
      <c r="CG2672" s="37"/>
      <c r="CH2672" s="37"/>
      <c r="CI2672" s="37"/>
      <c r="CJ2672" s="37"/>
      <c r="CK2672" s="37"/>
      <c r="CL2672" s="37"/>
      <c r="CM2672" s="37"/>
      <c r="CN2672" s="37"/>
      <c r="CO2672" s="37"/>
      <c r="CP2672" s="37"/>
      <c r="CQ2672" s="37"/>
      <c r="CR2672" s="37"/>
      <c r="CS2672" s="37"/>
      <c r="CT2672" s="37"/>
      <c r="CU2672" s="37"/>
      <c r="CV2672" s="37"/>
      <c r="CW2672" s="37"/>
      <c r="CX2672" s="37"/>
      <c r="CY2672" s="37"/>
      <c r="CZ2672" s="37"/>
      <c r="DA2672" s="37"/>
      <c r="DB2672" s="37"/>
      <c r="DC2672" s="37"/>
      <c r="DD2672" s="37"/>
      <c r="DE2672" s="37"/>
      <c r="DF2672" s="37"/>
      <c r="DG2672" s="37"/>
      <c r="DH2672" s="37"/>
      <c r="DI2672" s="37"/>
      <c r="DJ2672" s="37"/>
      <c r="DK2672" s="37"/>
      <c r="DL2672" s="37"/>
      <c r="DR2672" s="37"/>
      <c r="DS2672" s="37"/>
      <c r="DT2672" s="37"/>
      <c r="DU2672" s="37"/>
      <c r="DV2672" s="37"/>
      <c r="DW2672" s="37"/>
      <c r="DX2672" s="37"/>
      <c r="DY2672" s="37"/>
      <c r="DZ2672" s="37"/>
      <c r="EA2672" s="37"/>
      <c r="EB2672" s="37"/>
      <c r="EC2672" s="37"/>
      <c r="ED2672" s="37"/>
      <c r="EE2672" s="37"/>
      <c r="EF2672" s="37"/>
      <c r="EG2672" s="37"/>
      <c r="EH2672" s="37"/>
      <c r="EI2672" s="37"/>
      <c r="EJ2672" s="37"/>
      <c r="EK2672" s="37"/>
      <c r="EL2672" s="37"/>
      <c r="EM2672" s="37"/>
      <c r="EN2672" s="37"/>
      <c r="EO2672" s="37"/>
      <c r="EP2672" s="37"/>
      <c r="EQ2672" s="37"/>
      <c r="ER2672" s="37"/>
      <c r="ES2672" s="37"/>
      <c r="ET2672" s="37"/>
      <c r="EU2672" s="37"/>
      <c r="EV2672" s="37"/>
      <c r="EW2672" s="37"/>
      <c r="EX2672" s="37"/>
      <c r="EY2672" s="37"/>
      <c r="EZ2672" s="37"/>
      <c r="FA2672" s="37"/>
      <c r="FB2672" s="37"/>
      <c r="FC2672" s="37"/>
      <c r="FD2672" s="37"/>
    </row>
    <row r="2673" spans="2:160" x14ac:dyDescent="0.5">
      <c r="B2673" s="36" t="s">
        <v>2868</v>
      </c>
      <c r="C2673" s="18">
        <v>5.3955978841471186E-3</v>
      </c>
      <c r="H2673" s="37"/>
      <c r="I2673" s="37"/>
      <c r="J2673" s="37"/>
      <c r="K2673" s="37"/>
      <c r="L2673" s="37"/>
      <c r="M2673" s="37"/>
      <c r="N2673" s="37"/>
      <c r="O2673" s="37"/>
      <c r="P2673" s="37"/>
      <c r="Q2673" s="37"/>
      <c r="R2673" s="37"/>
      <c r="S2673" s="37"/>
      <c r="T2673" s="37"/>
      <c r="U2673" s="37"/>
      <c r="V2673" s="37"/>
      <c r="W2673" s="37"/>
      <c r="X2673" s="37"/>
      <c r="Y2673" s="37"/>
      <c r="Z2673" s="37"/>
      <c r="AA2673" s="37"/>
      <c r="AB2673" s="37"/>
      <c r="AC2673" s="37"/>
      <c r="AD2673" s="37"/>
      <c r="AE2673" s="37"/>
      <c r="AF2673" s="37"/>
      <c r="AG2673" s="37"/>
      <c r="AH2673" s="37"/>
      <c r="AI2673" s="37"/>
      <c r="AJ2673" s="37"/>
      <c r="AK2673" s="37"/>
      <c r="AL2673" s="37"/>
      <c r="AM2673" s="37"/>
      <c r="AN2673" s="37"/>
      <c r="AO2673" s="37"/>
      <c r="AP2673" s="37"/>
      <c r="AQ2673" s="37"/>
      <c r="AR2673" s="37"/>
      <c r="AS2673" s="37"/>
      <c r="AT2673" s="37"/>
      <c r="AU2673" s="37"/>
      <c r="AV2673" s="37"/>
      <c r="AW2673" s="37"/>
      <c r="AX2673" s="37"/>
      <c r="AY2673" s="37"/>
      <c r="AZ2673" s="37"/>
      <c r="BA2673" s="37"/>
      <c r="BB2673" s="37"/>
      <c r="BC2673" s="37"/>
      <c r="BD2673" s="37"/>
      <c r="BE2673" s="37"/>
      <c r="BF2673" s="37"/>
      <c r="BG2673" s="37"/>
      <c r="BH2673" s="37"/>
      <c r="BI2673" s="37"/>
      <c r="BJ2673" s="37"/>
      <c r="BK2673" s="37"/>
      <c r="BL2673" s="37"/>
      <c r="BM2673" s="37"/>
      <c r="BN2673" s="37"/>
      <c r="BO2673" s="37"/>
      <c r="BP2673" s="37"/>
      <c r="BQ2673" s="37"/>
      <c r="BR2673" s="37"/>
      <c r="BS2673" s="37"/>
      <c r="BT2673" s="37"/>
      <c r="BU2673" s="37"/>
      <c r="BV2673" s="37"/>
      <c r="BW2673" s="37"/>
      <c r="BX2673" s="37"/>
      <c r="BY2673" s="37"/>
      <c r="BZ2673" s="37"/>
      <c r="CA2673" s="37"/>
      <c r="CB2673" s="37"/>
      <c r="CC2673" s="37"/>
      <c r="CD2673" s="37"/>
      <c r="CE2673" s="37"/>
      <c r="CF2673" s="37"/>
      <c r="CG2673" s="37"/>
      <c r="CH2673" s="37"/>
      <c r="CI2673" s="37"/>
      <c r="CJ2673" s="37"/>
      <c r="CK2673" s="37"/>
      <c r="CL2673" s="37"/>
      <c r="CM2673" s="37"/>
      <c r="CN2673" s="37"/>
      <c r="CO2673" s="37"/>
      <c r="CP2673" s="37"/>
      <c r="CQ2673" s="37"/>
      <c r="CR2673" s="37"/>
      <c r="CS2673" s="37"/>
      <c r="CT2673" s="37"/>
      <c r="CU2673" s="37"/>
      <c r="CV2673" s="37"/>
      <c r="CW2673" s="37"/>
      <c r="CX2673" s="37"/>
      <c r="CY2673" s="37"/>
      <c r="CZ2673" s="37"/>
      <c r="DA2673" s="37"/>
      <c r="DB2673" s="37"/>
      <c r="DC2673" s="37"/>
      <c r="DD2673" s="37"/>
      <c r="DE2673" s="37"/>
      <c r="DF2673" s="37"/>
      <c r="DG2673" s="37"/>
      <c r="DH2673" s="37"/>
      <c r="DI2673" s="37"/>
      <c r="DJ2673" s="37"/>
      <c r="DK2673" s="37"/>
      <c r="DL2673" s="37"/>
      <c r="DR2673" s="37"/>
      <c r="DS2673" s="37"/>
      <c r="DT2673" s="37"/>
      <c r="DU2673" s="37"/>
      <c r="DV2673" s="37"/>
      <c r="DW2673" s="37"/>
      <c r="DX2673" s="37"/>
      <c r="DY2673" s="37"/>
      <c r="DZ2673" s="37"/>
      <c r="EA2673" s="37"/>
      <c r="EB2673" s="37"/>
      <c r="EC2673" s="37"/>
      <c r="ED2673" s="37"/>
      <c r="EE2673" s="37"/>
      <c r="EF2673" s="37"/>
      <c r="EG2673" s="37"/>
      <c r="EH2673" s="37"/>
      <c r="EI2673" s="37"/>
      <c r="EJ2673" s="37"/>
      <c r="EK2673" s="37"/>
      <c r="EL2673" s="37"/>
      <c r="EM2673" s="37"/>
      <c r="EN2673" s="37"/>
      <c r="EO2673" s="37"/>
      <c r="EP2673" s="37"/>
      <c r="EQ2673" s="37"/>
      <c r="ER2673" s="37"/>
      <c r="ES2673" s="37"/>
      <c r="ET2673" s="37"/>
      <c r="EU2673" s="37"/>
      <c r="EV2673" s="37"/>
      <c r="EW2673" s="37"/>
      <c r="EX2673" s="37"/>
      <c r="EY2673" s="37"/>
      <c r="EZ2673" s="37"/>
      <c r="FA2673" s="37"/>
      <c r="FB2673" s="37"/>
      <c r="FC2673" s="37"/>
      <c r="FD2673" s="37"/>
    </row>
    <row r="2674" spans="2:160" x14ac:dyDescent="0.5">
      <c r="B2674" s="36" t="s">
        <v>2869</v>
      </c>
      <c r="C2674" s="18">
        <v>2.0702976281379737E-2</v>
      </c>
      <c r="H2674" s="37"/>
      <c r="I2674" s="37"/>
      <c r="J2674" s="37"/>
      <c r="K2674" s="37"/>
      <c r="L2674" s="37"/>
      <c r="M2674" s="37"/>
      <c r="N2674" s="37"/>
      <c r="O2674" s="37"/>
      <c r="P2674" s="37"/>
      <c r="Q2674" s="37"/>
      <c r="R2674" s="37"/>
      <c r="S2674" s="37"/>
      <c r="T2674" s="37"/>
      <c r="U2674" s="37"/>
      <c r="V2674" s="37"/>
      <c r="W2674" s="37"/>
      <c r="X2674" s="37"/>
      <c r="Y2674" s="37"/>
      <c r="Z2674" s="37"/>
      <c r="AA2674" s="37"/>
      <c r="AB2674" s="37"/>
      <c r="AC2674" s="37"/>
      <c r="AD2674" s="37"/>
      <c r="AE2674" s="37"/>
      <c r="AF2674" s="37"/>
      <c r="AG2674" s="37"/>
      <c r="AH2674" s="37"/>
      <c r="AI2674" s="37"/>
      <c r="AJ2674" s="37"/>
      <c r="AK2674" s="37"/>
      <c r="AL2674" s="37"/>
      <c r="AM2674" s="37"/>
      <c r="AN2674" s="37"/>
      <c r="AO2674" s="37"/>
      <c r="AP2674" s="37"/>
      <c r="AQ2674" s="37"/>
      <c r="AR2674" s="37"/>
      <c r="AS2674" s="37"/>
      <c r="AT2674" s="37"/>
      <c r="AU2674" s="37"/>
      <c r="AV2674" s="37"/>
      <c r="AW2674" s="37"/>
      <c r="AX2674" s="37"/>
      <c r="AY2674" s="37"/>
      <c r="AZ2674" s="37"/>
      <c r="BA2674" s="37"/>
      <c r="BB2674" s="37"/>
      <c r="BC2674" s="37"/>
      <c r="BD2674" s="37"/>
      <c r="BE2674" s="37"/>
      <c r="BF2674" s="37"/>
      <c r="BG2674" s="37"/>
      <c r="BH2674" s="37"/>
      <c r="BI2674" s="37"/>
      <c r="BJ2674" s="37"/>
      <c r="BK2674" s="37"/>
      <c r="BL2674" s="37"/>
      <c r="BM2674" s="37"/>
      <c r="BN2674" s="37"/>
      <c r="BO2674" s="37"/>
      <c r="BP2674" s="37"/>
      <c r="BQ2674" s="37"/>
      <c r="BR2674" s="37"/>
      <c r="BS2674" s="37"/>
      <c r="BT2674" s="37"/>
      <c r="BU2674" s="37"/>
      <c r="BV2674" s="37"/>
      <c r="BW2674" s="37"/>
      <c r="BX2674" s="37"/>
      <c r="BY2674" s="37"/>
      <c r="BZ2674" s="37"/>
      <c r="CA2674" s="37"/>
      <c r="CB2674" s="37"/>
      <c r="CC2674" s="37"/>
      <c r="CD2674" s="37"/>
      <c r="CE2674" s="37"/>
      <c r="CF2674" s="37"/>
      <c r="CG2674" s="37"/>
      <c r="CH2674" s="37"/>
      <c r="CI2674" s="37"/>
      <c r="CJ2674" s="37"/>
      <c r="CK2674" s="37"/>
      <c r="CL2674" s="37"/>
      <c r="CM2674" s="37"/>
      <c r="CN2674" s="37"/>
      <c r="CO2674" s="37"/>
      <c r="CP2674" s="37"/>
      <c r="CQ2674" s="37"/>
      <c r="CR2674" s="37"/>
      <c r="CS2674" s="37"/>
      <c r="CT2674" s="37"/>
      <c r="CU2674" s="37"/>
      <c r="CV2674" s="37"/>
      <c r="CW2674" s="37"/>
      <c r="CX2674" s="37"/>
      <c r="CY2674" s="37"/>
      <c r="CZ2674" s="37"/>
      <c r="DA2674" s="37"/>
      <c r="DB2674" s="37"/>
      <c r="DC2674" s="37"/>
      <c r="DD2674" s="37"/>
      <c r="DE2674" s="37"/>
      <c r="DF2674" s="37"/>
      <c r="DG2674" s="37"/>
      <c r="DH2674" s="37"/>
      <c r="DI2674" s="37"/>
      <c r="DJ2674" s="37"/>
      <c r="DK2674" s="37"/>
      <c r="DL2674" s="37"/>
      <c r="DR2674" s="37"/>
      <c r="DS2674" s="37"/>
      <c r="DT2674" s="37"/>
      <c r="DU2674" s="37"/>
      <c r="DV2674" s="37"/>
      <c r="DW2674" s="37"/>
      <c r="DX2674" s="37"/>
      <c r="DY2674" s="37"/>
      <c r="DZ2674" s="37"/>
      <c r="EA2674" s="37"/>
      <c r="EB2674" s="37"/>
      <c r="EC2674" s="37"/>
      <c r="ED2674" s="37"/>
      <c r="EE2674" s="37"/>
      <c r="EF2674" s="37"/>
      <c r="EG2674" s="37"/>
      <c r="EH2674" s="37"/>
      <c r="EI2674" s="37"/>
      <c r="EJ2674" s="37"/>
      <c r="EK2674" s="37"/>
      <c r="EL2674" s="37"/>
      <c r="EM2674" s="37"/>
      <c r="EN2674" s="37"/>
      <c r="EO2674" s="37"/>
      <c r="EP2674" s="37"/>
      <c r="EQ2674" s="37"/>
      <c r="ER2674" s="37"/>
      <c r="ES2674" s="37"/>
      <c r="ET2674" s="37"/>
      <c r="EU2674" s="37"/>
      <c r="EV2674" s="37"/>
      <c r="EW2674" s="37"/>
      <c r="EX2674" s="37"/>
      <c r="EY2674" s="37"/>
      <c r="EZ2674" s="37"/>
      <c r="FA2674" s="37"/>
      <c r="FB2674" s="37"/>
      <c r="FC2674" s="37"/>
      <c r="FD2674" s="37"/>
    </row>
    <row r="2675" spans="2:160" x14ac:dyDescent="0.5">
      <c r="B2675" s="36" t="s">
        <v>2870</v>
      </c>
      <c r="C2675" s="18">
        <v>-8.1364032924934326E-3</v>
      </c>
      <c r="H2675" s="37"/>
      <c r="I2675" s="37"/>
      <c r="J2675" s="37"/>
      <c r="K2675" s="37"/>
      <c r="L2675" s="37"/>
      <c r="M2675" s="37"/>
      <c r="N2675" s="37"/>
      <c r="O2675" s="37"/>
      <c r="P2675" s="37"/>
      <c r="Q2675" s="37"/>
      <c r="R2675" s="37"/>
      <c r="S2675" s="37"/>
      <c r="T2675" s="37"/>
      <c r="U2675" s="37"/>
      <c r="V2675" s="37"/>
      <c r="W2675" s="37"/>
      <c r="X2675" s="37"/>
      <c r="Y2675" s="37"/>
      <c r="Z2675" s="37"/>
      <c r="AA2675" s="37"/>
      <c r="AB2675" s="37"/>
      <c r="AC2675" s="37"/>
      <c r="AD2675" s="37"/>
      <c r="AE2675" s="37"/>
      <c r="AF2675" s="37"/>
      <c r="AG2675" s="37"/>
      <c r="AH2675" s="37"/>
      <c r="AI2675" s="37"/>
      <c r="AJ2675" s="37"/>
      <c r="AK2675" s="37"/>
      <c r="AL2675" s="37"/>
      <c r="AM2675" s="37"/>
      <c r="AN2675" s="37"/>
      <c r="AO2675" s="37"/>
      <c r="AP2675" s="37"/>
      <c r="AQ2675" s="37"/>
      <c r="AR2675" s="37"/>
      <c r="AS2675" s="37"/>
      <c r="AT2675" s="37"/>
      <c r="AU2675" s="37"/>
      <c r="AV2675" s="37"/>
      <c r="AW2675" s="37"/>
      <c r="AX2675" s="37"/>
      <c r="AY2675" s="37"/>
      <c r="AZ2675" s="37"/>
      <c r="BA2675" s="37"/>
      <c r="BB2675" s="37"/>
      <c r="BC2675" s="37"/>
      <c r="BD2675" s="37"/>
      <c r="BE2675" s="37"/>
      <c r="BF2675" s="37"/>
      <c r="BG2675" s="37"/>
      <c r="BH2675" s="37"/>
      <c r="BI2675" s="37"/>
      <c r="BJ2675" s="37"/>
      <c r="BK2675" s="37"/>
      <c r="BL2675" s="37"/>
      <c r="BM2675" s="37"/>
      <c r="BN2675" s="37"/>
      <c r="BO2675" s="37"/>
      <c r="BP2675" s="37"/>
      <c r="BQ2675" s="37"/>
      <c r="BR2675" s="37"/>
      <c r="BS2675" s="37"/>
      <c r="BT2675" s="37"/>
      <c r="BU2675" s="37"/>
      <c r="BV2675" s="37"/>
      <c r="BW2675" s="37"/>
      <c r="BX2675" s="37"/>
      <c r="BY2675" s="37"/>
      <c r="BZ2675" s="37"/>
      <c r="CA2675" s="37"/>
      <c r="CB2675" s="37"/>
      <c r="CC2675" s="37"/>
      <c r="CD2675" s="37"/>
      <c r="CE2675" s="37"/>
      <c r="CF2675" s="37"/>
      <c r="CG2675" s="37"/>
      <c r="CH2675" s="37"/>
      <c r="CI2675" s="37"/>
      <c r="CJ2675" s="37"/>
      <c r="CK2675" s="37"/>
      <c r="CL2675" s="37"/>
      <c r="CM2675" s="37"/>
      <c r="CN2675" s="37"/>
      <c r="CO2675" s="37"/>
      <c r="CP2675" s="37"/>
      <c r="CQ2675" s="37"/>
      <c r="CR2675" s="37"/>
      <c r="CS2675" s="37"/>
      <c r="CT2675" s="37"/>
      <c r="CU2675" s="37"/>
      <c r="CV2675" s="37"/>
      <c r="CW2675" s="37"/>
      <c r="CX2675" s="37"/>
      <c r="CY2675" s="37"/>
      <c r="CZ2675" s="37"/>
      <c r="DA2675" s="37"/>
      <c r="DB2675" s="37"/>
      <c r="DC2675" s="37"/>
      <c r="DD2675" s="37"/>
      <c r="DE2675" s="37"/>
      <c r="DF2675" s="37"/>
      <c r="DG2675" s="37"/>
      <c r="DH2675" s="37"/>
      <c r="DI2675" s="37"/>
      <c r="DJ2675" s="37"/>
      <c r="DK2675" s="37"/>
      <c r="DL2675" s="37"/>
      <c r="DR2675" s="37"/>
      <c r="DS2675" s="37"/>
      <c r="DT2675" s="37"/>
      <c r="DU2675" s="37"/>
      <c r="DV2675" s="37"/>
      <c r="DW2675" s="37"/>
      <c r="DX2675" s="37"/>
      <c r="DY2675" s="37"/>
      <c r="DZ2675" s="37"/>
      <c r="EA2675" s="37"/>
      <c r="EB2675" s="37"/>
      <c r="EC2675" s="37"/>
      <c r="ED2675" s="37"/>
      <c r="EE2675" s="37"/>
      <c r="EF2675" s="37"/>
      <c r="EG2675" s="37"/>
      <c r="EH2675" s="37"/>
      <c r="EI2675" s="37"/>
      <c r="EJ2675" s="37"/>
      <c r="EK2675" s="37"/>
      <c r="EL2675" s="37"/>
      <c r="EM2675" s="37"/>
      <c r="EN2675" s="37"/>
      <c r="EO2675" s="37"/>
      <c r="EP2675" s="37"/>
      <c r="EQ2675" s="37"/>
      <c r="ER2675" s="37"/>
      <c r="ES2675" s="37"/>
      <c r="ET2675" s="37"/>
      <c r="EU2675" s="37"/>
      <c r="EV2675" s="37"/>
      <c r="EW2675" s="37"/>
      <c r="EX2675" s="37"/>
      <c r="EY2675" s="37"/>
      <c r="EZ2675" s="37"/>
      <c r="FA2675" s="37"/>
      <c r="FB2675" s="37"/>
      <c r="FC2675" s="37"/>
      <c r="FD2675" s="37"/>
    </row>
    <row r="2676" spans="2:160" x14ac:dyDescent="0.5">
      <c r="B2676" s="36" t="s">
        <v>2871</v>
      </c>
      <c r="C2676" s="18">
        <v>4.0303990243757415E-3</v>
      </c>
      <c r="H2676" s="37"/>
      <c r="I2676" s="37"/>
      <c r="J2676" s="37"/>
      <c r="K2676" s="37"/>
      <c r="L2676" s="37"/>
      <c r="M2676" s="37"/>
      <c r="N2676" s="37"/>
      <c r="O2676" s="37"/>
      <c r="P2676" s="37"/>
      <c r="Q2676" s="37"/>
      <c r="R2676" s="37"/>
      <c r="S2676" s="37"/>
      <c r="T2676" s="37"/>
      <c r="U2676" s="37"/>
      <c r="V2676" s="37"/>
      <c r="W2676" s="37"/>
      <c r="X2676" s="37"/>
      <c r="Y2676" s="37"/>
      <c r="Z2676" s="37"/>
      <c r="AA2676" s="37"/>
      <c r="AB2676" s="37"/>
      <c r="AC2676" s="37"/>
      <c r="AD2676" s="37"/>
      <c r="AE2676" s="37"/>
      <c r="AF2676" s="37"/>
      <c r="AG2676" s="37"/>
      <c r="AH2676" s="37"/>
      <c r="AI2676" s="37"/>
      <c r="AJ2676" s="37"/>
      <c r="AK2676" s="37"/>
      <c r="AL2676" s="37"/>
      <c r="AM2676" s="37"/>
      <c r="AN2676" s="37"/>
      <c r="AO2676" s="37"/>
      <c r="AP2676" s="37"/>
      <c r="AQ2676" s="37"/>
      <c r="AR2676" s="37"/>
      <c r="AS2676" s="37"/>
      <c r="AT2676" s="37"/>
      <c r="AU2676" s="37"/>
      <c r="AV2676" s="37"/>
      <c r="AW2676" s="37"/>
      <c r="AX2676" s="37"/>
      <c r="AY2676" s="37"/>
      <c r="AZ2676" s="37"/>
      <c r="BA2676" s="37"/>
      <c r="BB2676" s="37"/>
      <c r="BC2676" s="37"/>
      <c r="BD2676" s="37"/>
      <c r="BE2676" s="37"/>
      <c r="BF2676" s="37"/>
      <c r="BG2676" s="37"/>
      <c r="BH2676" s="37"/>
      <c r="BI2676" s="37"/>
      <c r="BJ2676" s="37"/>
      <c r="BK2676" s="37"/>
      <c r="BL2676" s="37"/>
      <c r="BM2676" s="37"/>
      <c r="BN2676" s="37"/>
      <c r="BO2676" s="37"/>
      <c r="BP2676" s="37"/>
      <c r="BQ2676" s="37"/>
      <c r="BR2676" s="37"/>
      <c r="BS2676" s="37"/>
      <c r="BT2676" s="37"/>
      <c r="BU2676" s="37"/>
      <c r="BV2676" s="37"/>
      <c r="BW2676" s="37"/>
      <c r="BX2676" s="37"/>
      <c r="BY2676" s="37"/>
      <c r="BZ2676" s="37"/>
      <c r="CA2676" s="37"/>
      <c r="CB2676" s="37"/>
      <c r="CC2676" s="37"/>
      <c r="CD2676" s="37"/>
      <c r="CE2676" s="37"/>
      <c r="CF2676" s="37"/>
      <c r="CG2676" s="37"/>
      <c r="CH2676" s="37"/>
      <c r="CI2676" s="37"/>
      <c r="CJ2676" s="37"/>
      <c r="CK2676" s="37"/>
      <c r="CL2676" s="37"/>
      <c r="CM2676" s="37"/>
      <c r="CN2676" s="37"/>
      <c r="CO2676" s="37"/>
      <c r="CP2676" s="37"/>
      <c r="CQ2676" s="37"/>
      <c r="CR2676" s="37"/>
      <c r="CS2676" s="37"/>
      <c r="CT2676" s="37"/>
      <c r="CU2676" s="37"/>
      <c r="CV2676" s="37"/>
      <c r="CW2676" s="37"/>
      <c r="CX2676" s="37"/>
      <c r="CY2676" s="37"/>
      <c r="CZ2676" s="37"/>
      <c r="DA2676" s="37"/>
      <c r="DB2676" s="37"/>
      <c r="DC2676" s="37"/>
      <c r="DD2676" s="37"/>
      <c r="DE2676" s="37"/>
      <c r="DF2676" s="37"/>
      <c r="DG2676" s="37"/>
      <c r="DH2676" s="37"/>
      <c r="DI2676" s="37"/>
      <c r="DJ2676" s="37"/>
      <c r="DK2676" s="37"/>
      <c r="DL2676" s="37"/>
      <c r="DR2676" s="37"/>
      <c r="DS2676" s="37"/>
      <c r="DT2676" s="37"/>
      <c r="DU2676" s="37"/>
      <c r="DV2676" s="37"/>
      <c r="DW2676" s="37"/>
      <c r="DX2676" s="37"/>
      <c r="DY2676" s="37"/>
      <c r="DZ2676" s="37"/>
      <c r="EA2676" s="37"/>
      <c r="EB2676" s="37"/>
      <c r="EC2676" s="37"/>
      <c r="ED2676" s="37"/>
      <c r="EE2676" s="37"/>
      <c r="EF2676" s="37"/>
      <c r="EG2676" s="37"/>
      <c r="EH2676" s="37"/>
      <c r="EI2676" s="37"/>
      <c r="EJ2676" s="37"/>
      <c r="EK2676" s="37"/>
      <c r="EL2676" s="37"/>
      <c r="EM2676" s="37"/>
      <c r="EN2676" s="37"/>
      <c r="EO2676" s="37"/>
      <c r="EP2676" s="37"/>
      <c r="EQ2676" s="37"/>
      <c r="ER2676" s="37"/>
      <c r="ES2676" s="37"/>
      <c r="ET2676" s="37"/>
      <c r="EU2676" s="37"/>
      <c r="EV2676" s="37"/>
      <c r="EW2676" s="37"/>
      <c r="EX2676" s="37"/>
      <c r="EY2676" s="37"/>
      <c r="EZ2676" s="37"/>
      <c r="FA2676" s="37"/>
      <c r="FB2676" s="37"/>
      <c r="FC2676" s="37"/>
      <c r="FD2676" s="37"/>
    </row>
    <row r="2677" spans="2:160" x14ac:dyDescent="0.5">
      <c r="B2677" s="36" t="s">
        <v>2872</v>
      </c>
      <c r="C2677" s="18">
        <v>-1.6039951753179515E-3</v>
      </c>
      <c r="H2677" s="37"/>
      <c r="I2677" s="37"/>
      <c r="J2677" s="37"/>
      <c r="K2677" s="37"/>
      <c r="L2677" s="37"/>
      <c r="M2677" s="37"/>
      <c r="N2677" s="37"/>
      <c r="O2677" s="37"/>
      <c r="P2677" s="37"/>
      <c r="Q2677" s="37"/>
      <c r="R2677" s="37"/>
      <c r="S2677" s="37"/>
      <c r="T2677" s="37"/>
      <c r="U2677" s="37"/>
      <c r="V2677" s="37"/>
      <c r="W2677" s="37"/>
      <c r="X2677" s="37"/>
      <c r="Y2677" s="37"/>
      <c r="Z2677" s="37"/>
      <c r="AA2677" s="37"/>
      <c r="AB2677" s="37"/>
      <c r="AC2677" s="37"/>
      <c r="AD2677" s="37"/>
      <c r="AE2677" s="37"/>
      <c r="AF2677" s="37"/>
      <c r="AG2677" s="37"/>
      <c r="AH2677" s="37"/>
      <c r="AI2677" s="37"/>
      <c r="AJ2677" s="37"/>
      <c r="AK2677" s="37"/>
      <c r="AL2677" s="37"/>
      <c r="AM2677" s="37"/>
      <c r="AN2677" s="37"/>
      <c r="AO2677" s="37"/>
      <c r="AP2677" s="37"/>
      <c r="AQ2677" s="37"/>
      <c r="AR2677" s="37"/>
      <c r="AS2677" s="37"/>
      <c r="AT2677" s="37"/>
      <c r="AU2677" s="37"/>
      <c r="AV2677" s="37"/>
      <c r="AW2677" s="37"/>
      <c r="AX2677" s="37"/>
      <c r="AY2677" s="37"/>
      <c r="AZ2677" s="37"/>
      <c r="BA2677" s="37"/>
      <c r="BB2677" s="37"/>
      <c r="BC2677" s="37"/>
      <c r="BD2677" s="37"/>
      <c r="BE2677" s="37"/>
      <c r="BF2677" s="37"/>
      <c r="BG2677" s="37"/>
      <c r="BH2677" s="37"/>
      <c r="BI2677" s="37"/>
      <c r="BJ2677" s="37"/>
      <c r="BK2677" s="37"/>
      <c r="BL2677" s="37"/>
      <c r="BM2677" s="37"/>
      <c r="BN2677" s="37"/>
      <c r="BO2677" s="37"/>
      <c r="BP2677" s="37"/>
      <c r="BQ2677" s="37"/>
      <c r="BR2677" s="37"/>
      <c r="BS2677" s="37"/>
      <c r="BT2677" s="37"/>
      <c r="BU2677" s="37"/>
      <c r="BV2677" s="37"/>
      <c r="BW2677" s="37"/>
      <c r="BX2677" s="37"/>
      <c r="BY2677" s="37"/>
      <c r="BZ2677" s="37"/>
      <c r="CA2677" s="37"/>
      <c r="CB2677" s="37"/>
      <c r="CC2677" s="37"/>
      <c r="CD2677" s="37"/>
      <c r="CE2677" s="37"/>
      <c r="CF2677" s="37"/>
      <c r="CG2677" s="37"/>
      <c r="CH2677" s="37"/>
      <c r="CI2677" s="37"/>
      <c r="CJ2677" s="37"/>
      <c r="CK2677" s="37"/>
      <c r="CL2677" s="37"/>
      <c r="CM2677" s="37"/>
      <c r="CN2677" s="37"/>
      <c r="CO2677" s="37"/>
      <c r="CP2677" s="37"/>
      <c r="CQ2677" s="37"/>
      <c r="CR2677" s="37"/>
      <c r="CS2677" s="37"/>
      <c r="CT2677" s="37"/>
      <c r="CU2677" s="37"/>
      <c r="CV2677" s="37"/>
      <c r="CW2677" s="37"/>
      <c r="CX2677" s="37"/>
      <c r="CY2677" s="37"/>
      <c r="CZ2677" s="37"/>
      <c r="DA2677" s="37"/>
      <c r="DB2677" s="37"/>
      <c r="DC2677" s="37"/>
      <c r="DD2677" s="37"/>
      <c r="DE2677" s="37"/>
      <c r="DF2677" s="37"/>
      <c r="DG2677" s="37"/>
      <c r="DH2677" s="37"/>
      <c r="DI2677" s="37"/>
      <c r="DJ2677" s="37"/>
      <c r="DK2677" s="37"/>
      <c r="DL2677" s="37"/>
      <c r="DR2677" s="37"/>
      <c r="DS2677" s="37"/>
      <c r="DT2677" s="37"/>
      <c r="DU2677" s="37"/>
      <c r="DV2677" s="37"/>
      <c r="DW2677" s="37"/>
      <c r="DX2677" s="37"/>
      <c r="DY2677" s="37"/>
      <c r="DZ2677" s="37"/>
      <c r="EA2677" s="37"/>
      <c r="EB2677" s="37"/>
      <c r="EC2677" s="37"/>
      <c r="ED2677" s="37"/>
      <c r="EE2677" s="37"/>
      <c r="EF2677" s="37"/>
      <c r="EG2677" s="37"/>
      <c r="EH2677" s="37"/>
      <c r="EI2677" s="37"/>
      <c r="EJ2677" s="37"/>
      <c r="EK2677" s="37"/>
      <c r="EL2677" s="37"/>
      <c r="EM2677" s="37"/>
      <c r="EN2677" s="37"/>
      <c r="EO2677" s="37"/>
      <c r="EP2677" s="37"/>
      <c r="EQ2677" s="37"/>
      <c r="ER2677" s="37"/>
      <c r="ES2677" s="37"/>
      <c r="ET2677" s="37"/>
      <c r="EU2677" s="37"/>
      <c r="EV2677" s="37"/>
      <c r="EW2677" s="37"/>
      <c r="EX2677" s="37"/>
      <c r="EY2677" s="37"/>
      <c r="EZ2677" s="37"/>
      <c r="FA2677" s="37"/>
      <c r="FB2677" s="37"/>
      <c r="FC2677" s="37"/>
      <c r="FD2677" s="37"/>
    </row>
    <row r="2678" spans="2:160" x14ac:dyDescent="0.5">
      <c r="B2678" s="36" t="s">
        <v>2873</v>
      </c>
      <c r="C2678" s="18">
        <v>1.2784753249175385E-2</v>
      </c>
      <c r="H2678" s="37"/>
      <c r="I2678" s="37"/>
      <c r="J2678" s="37"/>
      <c r="K2678" s="37"/>
      <c r="L2678" s="37"/>
      <c r="M2678" s="37"/>
      <c r="N2678" s="37"/>
      <c r="O2678" s="37"/>
      <c r="P2678" s="37"/>
      <c r="Q2678" s="37"/>
      <c r="R2678" s="37"/>
      <c r="S2678" s="37"/>
      <c r="T2678" s="37"/>
      <c r="U2678" s="37"/>
      <c r="V2678" s="37"/>
      <c r="W2678" s="37"/>
      <c r="X2678" s="37"/>
      <c r="Y2678" s="37"/>
      <c r="Z2678" s="37"/>
      <c r="AA2678" s="37"/>
      <c r="AB2678" s="37"/>
      <c r="AC2678" s="37"/>
      <c r="AD2678" s="37"/>
      <c r="AE2678" s="37"/>
      <c r="AF2678" s="37"/>
      <c r="AG2678" s="37"/>
      <c r="AH2678" s="37"/>
      <c r="AI2678" s="37"/>
      <c r="AJ2678" s="37"/>
      <c r="AK2678" s="37"/>
      <c r="AL2678" s="37"/>
      <c r="AM2678" s="37"/>
      <c r="AN2678" s="37"/>
      <c r="AO2678" s="37"/>
      <c r="AP2678" s="37"/>
      <c r="AQ2678" s="37"/>
      <c r="AR2678" s="37"/>
      <c r="AS2678" s="37"/>
      <c r="AT2678" s="37"/>
      <c r="AU2678" s="37"/>
      <c r="AV2678" s="37"/>
      <c r="AW2678" s="37"/>
      <c r="AX2678" s="37"/>
      <c r="AY2678" s="37"/>
      <c r="AZ2678" s="37"/>
      <c r="BA2678" s="37"/>
      <c r="BB2678" s="37"/>
      <c r="BC2678" s="37"/>
      <c r="BD2678" s="37"/>
      <c r="BE2678" s="37"/>
      <c r="BF2678" s="37"/>
      <c r="BG2678" s="37"/>
      <c r="BH2678" s="37"/>
      <c r="BI2678" s="37"/>
      <c r="BJ2678" s="37"/>
      <c r="BK2678" s="37"/>
      <c r="BL2678" s="37"/>
      <c r="BM2678" s="37"/>
      <c r="BN2678" s="37"/>
      <c r="BO2678" s="37"/>
      <c r="BP2678" s="37"/>
      <c r="BQ2678" s="37"/>
      <c r="BR2678" s="37"/>
      <c r="BS2678" s="37"/>
      <c r="BT2678" s="37"/>
      <c r="BU2678" s="37"/>
      <c r="BV2678" s="37"/>
      <c r="BW2678" s="37"/>
      <c r="BX2678" s="37"/>
      <c r="BY2678" s="37"/>
      <c r="BZ2678" s="37"/>
      <c r="CA2678" s="37"/>
      <c r="CB2678" s="37"/>
      <c r="CC2678" s="37"/>
      <c r="CD2678" s="37"/>
      <c r="CE2678" s="37"/>
      <c r="CF2678" s="37"/>
      <c r="CG2678" s="37"/>
      <c r="CH2678" s="37"/>
      <c r="CI2678" s="37"/>
      <c r="CJ2678" s="37"/>
      <c r="CK2678" s="37"/>
      <c r="CL2678" s="37"/>
      <c r="CM2678" s="37"/>
      <c r="CN2678" s="37"/>
      <c r="CO2678" s="37"/>
      <c r="CP2678" s="37"/>
      <c r="CQ2678" s="37"/>
      <c r="CR2678" s="37"/>
      <c r="CS2678" s="37"/>
      <c r="CT2678" s="37"/>
      <c r="CU2678" s="37"/>
      <c r="CV2678" s="37"/>
      <c r="CW2678" s="37"/>
      <c r="CX2678" s="37"/>
      <c r="CY2678" s="37"/>
      <c r="CZ2678" s="37"/>
      <c r="DA2678" s="37"/>
      <c r="DB2678" s="37"/>
      <c r="DC2678" s="37"/>
      <c r="DD2678" s="37"/>
      <c r="DE2678" s="37"/>
      <c r="DF2678" s="37"/>
      <c r="DG2678" s="37"/>
      <c r="DH2678" s="37"/>
      <c r="DI2678" s="37"/>
      <c r="DJ2678" s="37"/>
      <c r="DK2678" s="37"/>
      <c r="DL2678" s="37"/>
      <c r="DR2678" s="37"/>
      <c r="DS2678" s="37"/>
      <c r="DT2678" s="37"/>
      <c r="DU2678" s="37"/>
      <c r="DV2678" s="37"/>
      <c r="DW2678" s="37"/>
      <c r="DX2678" s="37"/>
      <c r="DY2678" s="37"/>
      <c r="DZ2678" s="37"/>
      <c r="EA2678" s="37"/>
      <c r="EB2678" s="37"/>
      <c r="EC2678" s="37"/>
      <c r="ED2678" s="37"/>
      <c r="EE2678" s="37"/>
      <c r="EF2678" s="37"/>
      <c r="EG2678" s="37"/>
      <c r="EH2678" s="37"/>
      <c r="EI2678" s="37"/>
      <c r="EJ2678" s="37"/>
      <c r="EK2678" s="37"/>
      <c r="EL2678" s="37"/>
      <c r="EM2678" s="37"/>
      <c r="EN2678" s="37"/>
      <c r="EO2678" s="37"/>
      <c r="EP2678" s="37"/>
      <c r="EQ2678" s="37"/>
      <c r="ER2678" s="37"/>
      <c r="ES2678" s="37"/>
      <c r="ET2678" s="37"/>
      <c r="EU2678" s="37"/>
      <c r="EV2678" s="37"/>
      <c r="EW2678" s="37"/>
      <c r="EX2678" s="37"/>
      <c r="EY2678" s="37"/>
      <c r="EZ2678" s="37"/>
      <c r="FA2678" s="37"/>
      <c r="FB2678" s="37"/>
      <c r="FC2678" s="37"/>
      <c r="FD2678" s="37"/>
    </row>
    <row r="2679" spans="2:160" x14ac:dyDescent="0.5">
      <c r="B2679" s="36" t="s">
        <v>2874</v>
      </c>
      <c r="C2679" s="18">
        <v>6.9562451343954113E-3</v>
      </c>
      <c r="H2679" s="37"/>
      <c r="I2679" s="37"/>
      <c r="J2679" s="37"/>
      <c r="K2679" s="37"/>
      <c r="L2679" s="37"/>
      <c r="M2679" s="37"/>
      <c r="N2679" s="37"/>
      <c r="O2679" s="37"/>
      <c r="P2679" s="37"/>
      <c r="Q2679" s="37"/>
      <c r="R2679" s="37"/>
      <c r="S2679" s="37"/>
      <c r="T2679" s="37"/>
      <c r="U2679" s="37"/>
      <c r="V2679" s="37"/>
      <c r="W2679" s="37"/>
      <c r="X2679" s="37"/>
      <c r="Y2679" s="37"/>
      <c r="Z2679" s="37"/>
      <c r="AA2679" s="37"/>
      <c r="AB2679" s="37"/>
      <c r="AC2679" s="37"/>
      <c r="AD2679" s="37"/>
      <c r="AE2679" s="37"/>
      <c r="AF2679" s="37"/>
      <c r="AG2679" s="37"/>
      <c r="AH2679" s="37"/>
      <c r="AI2679" s="37"/>
      <c r="AJ2679" s="37"/>
      <c r="AK2679" s="37"/>
      <c r="AL2679" s="37"/>
      <c r="AM2679" s="37"/>
      <c r="AN2679" s="37"/>
      <c r="AO2679" s="37"/>
      <c r="AP2679" s="37"/>
      <c r="AQ2679" s="37"/>
      <c r="AR2679" s="37"/>
      <c r="AS2679" s="37"/>
      <c r="AT2679" s="37"/>
      <c r="AU2679" s="37"/>
      <c r="AV2679" s="37"/>
      <c r="AW2679" s="37"/>
      <c r="AX2679" s="37"/>
      <c r="AY2679" s="37"/>
      <c r="AZ2679" s="37"/>
      <c r="BA2679" s="37"/>
      <c r="BB2679" s="37"/>
      <c r="BC2679" s="37"/>
      <c r="BD2679" s="37"/>
      <c r="BE2679" s="37"/>
      <c r="BF2679" s="37"/>
      <c r="BG2679" s="37"/>
      <c r="BH2679" s="37"/>
      <c r="BI2679" s="37"/>
      <c r="BJ2679" s="37"/>
      <c r="BK2679" s="37"/>
      <c r="BL2679" s="37"/>
      <c r="BM2679" s="37"/>
      <c r="BN2679" s="37"/>
      <c r="BO2679" s="37"/>
      <c r="BP2679" s="37"/>
      <c r="BQ2679" s="37"/>
      <c r="BR2679" s="37"/>
      <c r="BS2679" s="37"/>
      <c r="BT2679" s="37"/>
      <c r="BU2679" s="37"/>
      <c r="BV2679" s="37"/>
      <c r="BW2679" s="37"/>
      <c r="BX2679" s="37"/>
      <c r="BY2679" s="37"/>
      <c r="BZ2679" s="37"/>
      <c r="CA2679" s="37"/>
      <c r="CB2679" s="37"/>
      <c r="CC2679" s="37"/>
      <c r="CD2679" s="37"/>
      <c r="CE2679" s="37"/>
      <c r="CF2679" s="37"/>
      <c r="CG2679" s="37"/>
      <c r="CH2679" s="37"/>
      <c r="CI2679" s="37"/>
      <c r="CJ2679" s="37"/>
      <c r="CK2679" s="37"/>
      <c r="CL2679" s="37"/>
      <c r="CM2679" s="37"/>
      <c r="CN2679" s="37"/>
      <c r="CO2679" s="37"/>
      <c r="CP2679" s="37"/>
      <c r="CQ2679" s="37"/>
      <c r="CR2679" s="37"/>
      <c r="CS2679" s="37"/>
      <c r="CT2679" s="37"/>
      <c r="CU2679" s="37"/>
      <c r="CV2679" s="37"/>
      <c r="CW2679" s="37"/>
      <c r="CX2679" s="37"/>
      <c r="CY2679" s="37"/>
      <c r="CZ2679" s="37"/>
      <c r="DA2679" s="37"/>
      <c r="DB2679" s="37"/>
      <c r="DC2679" s="37"/>
      <c r="DD2679" s="37"/>
      <c r="DE2679" s="37"/>
      <c r="DF2679" s="37"/>
      <c r="DG2679" s="37"/>
      <c r="DH2679" s="37"/>
      <c r="DI2679" s="37"/>
      <c r="DJ2679" s="37"/>
      <c r="DK2679" s="37"/>
      <c r="DL2679" s="37"/>
      <c r="DR2679" s="37"/>
      <c r="DS2679" s="37"/>
      <c r="DT2679" s="37"/>
      <c r="DU2679" s="37"/>
      <c r="DV2679" s="37"/>
      <c r="DW2679" s="37"/>
      <c r="DX2679" s="37"/>
      <c r="DY2679" s="37"/>
      <c r="DZ2679" s="37"/>
      <c r="EA2679" s="37"/>
      <c r="EB2679" s="37"/>
      <c r="EC2679" s="37"/>
      <c r="ED2679" s="37"/>
      <c r="EE2679" s="37"/>
      <c r="EF2679" s="37"/>
      <c r="EG2679" s="37"/>
      <c r="EH2679" s="37"/>
      <c r="EI2679" s="37"/>
      <c r="EJ2679" s="37"/>
      <c r="EK2679" s="37"/>
      <c r="EL2679" s="37"/>
      <c r="EM2679" s="37"/>
      <c r="EN2679" s="37"/>
      <c r="EO2679" s="37"/>
      <c r="EP2679" s="37"/>
      <c r="EQ2679" s="37"/>
      <c r="ER2679" s="37"/>
      <c r="ES2679" s="37"/>
      <c r="ET2679" s="37"/>
      <c r="EU2679" s="37"/>
      <c r="EV2679" s="37"/>
      <c r="EW2679" s="37"/>
      <c r="EX2679" s="37"/>
      <c r="EY2679" s="37"/>
      <c r="EZ2679" s="37"/>
      <c r="FA2679" s="37"/>
      <c r="FB2679" s="37"/>
      <c r="FC2679" s="37"/>
      <c r="FD2679" s="37"/>
    </row>
    <row r="2680" spans="2:160" x14ac:dyDescent="0.5">
      <c r="B2680" s="36" t="s">
        <v>2875</v>
      </c>
      <c r="C2680" s="18">
        <v>1.3080670368769143E-2</v>
      </c>
      <c r="H2680" s="37"/>
      <c r="I2680" s="37"/>
      <c r="J2680" s="37"/>
      <c r="K2680" s="37"/>
      <c r="L2680" s="37"/>
      <c r="M2680" s="37"/>
      <c r="N2680" s="37"/>
      <c r="O2680" s="37"/>
      <c r="P2680" s="37"/>
      <c r="Q2680" s="37"/>
      <c r="R2680" s="37"/>
      <c r="S2680" s="37"/>
      <c r="T2680" s="37"/>
      <c r="U2680" s="37"/>
      <c r="V2680" s="37"/>
      <c r="W2680" s="37"/>
      <c r="X2680" s="37"/>
      <c r="Y2680" s="37"/>
      <c r="Z2680" s="37"/>
      <c r="AA2680" s="37"/>
      <c r="AB2680" s="37"/>
      <c r="AC2680" s="37"/>
      <c r="AD2680" s="37"/>
      <c r="AE2680" s="37"/>
      <c r="AF2680" s="37"/>
      <c r="AG2680" s="37"/>
      <c r="AH2680" s="37"/>
      <c r="AI2680" s="37"/>
      <c r="AJ2680" s="37"/>
      <c r="AK2680" s="37"/>
      <c r="AL2680" s="37"/>
      <c r="AM2680" s="37"/>
      <c r="AN2680" s="37"/>
      <c r="AO2680" s="37"/>
      <c r="AP2680" s="37"/>
      <c r="AQ2680" s="37"/>
      <c r="AR2680" s="37"/>
      <c r="AS2680" s="37"/>
      <c r="AT2680" s="37"/>
      <c r="AU2680" s="37"/>
      <c r="AV2680" s="37"/>
      <c r="AW2680" s="37"/>
      <c r="AX2680" s="37"/>
      <c r="AY2680" s="37"/>
      <c r="AZ2680" s="37"/>
      <c r="BA2680" s="37"/>
      <c r="BB2680" s="37"/>
      <c r="BC2680" s="37"/>
      <c r="BD2680" s="37"/>
      <c r="BE2680" s="37"/>
      <c r="BF2680" s="37"/>
      <c r="BG2680" s="37"/>
      <c r="BH2680" s="37"/>
      <c r="BI2680" s="37"/>
      <c r="BJ2680" s="37"/>
      <c r="BK2680" s="37"/>
      <c r="BL2680" s="37"/>
      <c r="BM2680" s="37"/>
      <c r="BN2680" s="37"/>
      <c r="BO2680" s="37"/>
      <c r="BP2680" s="37"/>
      <c r="BQ2680" s="37"/>
      <c r="BR2680" s="37"/>
      <c r="BS2680" s="37"/>
      <c r="BT2680" s="37"/>
      <c r="BU2680" s="37"/>
      <c r="BV2680" s="37"/>
      <c r="BW2680" s="37"/>
      <c r="BX2680" s="37"/>
      <c r="BY2680" s="37"/>
      <c r="BZ2680" s="37"/>
      <c r="CA2680" s="37"/>
      <c r="CB2680" s="37"/>
      <c r="CC2680" s="37"/>
      <c r="CD2680" s="37"/>
      <c r="CE2680" s="37"/>
      <c r="CF2680" s="37"/>
      <c r="CG2680" s="37"/>
      <c r="CH2680" s="37"/>
      <c r="CI2680" s="37"/>
      <c r="CJ2680" s="37"/>
      <c r="CK2680" s="37"/>
      <c r="CL2680" s="37"/>
      <c r="CM2680" s="37"/>
      <c r="CN2680" s="37"/>
      <c r="CO2680" s="37"/>
      <c r="CP2680" s="37"/>
      <c r="CQ2680" s="37"/>
      <c r="CR2680" s="37"/>
      <c r="CS2680" s="37"/>
      <c r="CT2680" s="37"/>
      <c r="CU2680" s="37"/>
      <c r="CV2680" s="37"/>
      <c r="CW2680" s="37"/>
      <c r="CX2680" s="37"/>
      <c r="CY2680" s="37"/>
      <c r="CZ2680" s="37"/>
      <c r="DA2680" s="37"/>
      <c r="DB2680" s="37"/>
      <c r="DC2680" s="37"/>
      <c r="DD2680" s="37"/>
      <c r="DE2680" s="37"/>
      <c r="DF2680" s="37"/>
      <c r="DG2680" s="37"/>
      <c r="DH2680" s="37"/>
      <c r="DI2680" s="37"/>
      <c r="DJ2680" s="37"/>
      <c r="DK2680" s="37"/>
      <c r="DL2680" s="37"/>
      <c r="DR2680" s="37"/>
      <c r="DS2680" s="37"/>
      <c r="DT2680" s="37"/>
      <c r="DU2680" s="37"/>
      <c r="DV2680" s="37"/>
      <c r="DW2680" s="37"/>
      <c r="DX2680" s="37"/>
      <c r="DY2680" s="37"/>
      <c r="DZ2680" s="37"/>
      <c r="EA2680" s="37"/>
      <c r="EB2680" s="37"/>
      <c r="EC2680" s="37"/>
      <c r="ED2680" s="37"/>
      <c r="EE2680" s="37"/>
      <c r="EF2680" s="37"/>
      <c r="EG2680" s="37"/>
      <c r="EH2680" s="37"/>
      <c r="EI2680" s="37"/>
      <c r="EJ2680" s="37"/>
      <c r="EK2680" s="37"/>
      <c r="EL2680" s="37"/>
      <c r="EM2680" s="37"/>
      <c r="EN2680" s="37"/>
      <c r="EO2680" s="37"/>
      <c r="EP2680" s="37"/>
      <c r="EQ2680" s="37"/>
      <c r="ER2680" s="37"/>
      <c r="ES2680" s="37"/>
      <c r="ET2680" s="37"/>
      <c r="EU2680" s="37"/>
      <c r="EV2680" s="37"/>
      <c r="EW2680" s="37"/>
      <c r="EX2680" s="37"/>
      <c r="EY2680" s="37"/>
      <c r="EZ2680" s="37"/>
      <c r="FA2680" s="37"/>
      <c r="FB2680" s="37"/>
      <c r="FC2680" s="37"/>
      <c r="FD2680" s="37"/>
    </row>
    <row r="2681" spans="2:160" x14ac:dyDescent="0.5">
      <c r="B2681" s="36" t="s">
        <v>2876</v>
      </c>
      <c r="C2681" s="18">
        <v>3.0361340986579943E-3</v>
      </c>
      <c r="H2681" s="37"/>
      <c r="I2681" s="37"/>
      <c r="J2681" s="37"/>
      <c r="K2681" s="37"/>
      <c r="L2681" s="37"/>
      <c r="M2681" s="37"/>
      <c r="N2681" s="37"/>
      <c r="O2681" s="37"/>
      <c r="P2681" s="37"/>
      <c r="Q2681" s="37"/>
      <c r="R2681" s="37"/>
      <c r="S2681" s="37"/>
      <c r="T2681" s="37"/>
      <c r="U2681" s="37"/>
      <c r="V2681" s="37"/>
      <c r="W2681" s="37"/>
      <c r="X2681" s="37"/>
      <c r="Y2681" s="37"/>
      <c r="Z2681" s="37"/>
      <c r="AA2681" s="37"/>
      <c r="AB2681" s="37"/>
      <c r="AC2681" s="37"/>
      <c r="AD2681" s="37"/>
      <c r="AE2681" s="37"/>
      <c r="AF2681" s="37"/>
      <c r="AG2681" s="37"/>
      <c r="AH2681" s="37"/>
      <c r="AI2681" s="37"/>
      <c r="AJ2681" s="37"/>
      <c r="AK2681" s="37"/>
      <c r="AL2681" s="37"/>
      <c r="AM2681" s="37"/>
      <c r="AN2681" s="37"/>
      <c r="AO2681" s="37"/>
      <c r="AP2681" s="37"/>
      <c r="AQ2681" s="37"/>
      <c r="AR2681" s="37"/>
      <c r="AS2681" s="37"/>
      <c r="AT2681" s="37"/>
      <c r="AU2681" s="37"/>
      <c r="AV2681" s="37"/>
      <c r="AW2681" s="37"/>
      <c r="AX2681" s="37"/>
      <c r="AY2681" s="37"/>
      <c r="AZ2681" s="37"/>
      <c r="BA2681" s="37"/>
      <c r="BB2681" s="37"/>
      <c r="BC2681" s="37"/>
      <c r="BD2681" s="37"/>
      <c r="BE2681" s="37"/>
      <c r="BF2681" s="37"/>
      <c r="BG2681" s="37"/>
      <c r="BH2681" s="37"/>
      <c r="BI2681" s="37"/>
      <c r="BJ2681" s="37"/>
      <c r="BK2681" s="37"/>
      <c r="BL2681" s="37"/>
      <c r="BM2681" s="37"/>
      <c r="BN2681" s="37"/>
      <c r="BO2681" s="37"/>
      <c r="BP2681" s="37"/>
      <c r="BQ2681" s="37"/>
      <c r="BR2681" s="37"/>
      <c r="BS2681" s="37"/>
      <c r="BT2681" s="37"/>
      <c r="BU2681" s="37"/>
      <c r="BV2681" s="37"/>
      <c r="BW2681" s="37"/>
      <c r="BX2681" s="37"/>
      <c r="BY2681" s="37"/>
      <c r="BZ2681" s="37"/>
      <c r="CA2681" s="37"/>
      <c r="CB2681" s="37"/>
      <c r="CC2681" s="37"/>
      <c r="CD2681" s="37"/>
      <c r="CE2681" s="37"/>
      <c r="CF2681" s="37"/>
      <c r="CG2681" s="37"/>
      <c r="CH2681" s="37"/>
      <c r="CI2681" s="37"/>
      <c r="CJ2681" s="37"/>
      <c r="CK2681" s="37"/>
      <c r="CL2681" s="37"/>
      <c r="CM2681" s="37"/>
      <c r="CN2681" s="37"/>
      <c r="CO2681" s="37"/>
      <c r="CP2681" s="37"/>
      <c r="CQ2681" s="37"/>
      <c r="CR2681" s="37"/>
      <c r="CS2681" s="37"/>
      <c r="CT2681" s="37"/>
      <c r="CU2681" s="37"/>
      <c r="CV2681" s="37"/>
      <c r="CW2681" s="37"/>
      <c r="CX2681" s="37"/>
      <c r="CY2681" s="37"/>
      <c r="CZ2681" s="37"/>
      <c r="DA2681" s="37"/>
      <c r="DB2681" s="37"/>
      <c r="DC2681" s="37"/>
      <c r="DD2681" s="37"/>
      <c r="DE2681" s="37"/>
      <c r="DF2681" s="37"/>
      <c r="DG2681" s="37"/>
      <c r="DH2681" s="37"/>
      <c r="DI2681" s="37"/>
      <c r="DJ2681" s="37"/>
      <c r="DK2681" s="37"/>
      <c r="DL2681" s="37"/>
      <c r="DR2681" s="37"/>
      <c r="DS2681" s="37"/>
      <c r="DT2681" s="37"/>
      <c r="DU2681" s="37"/>
      <c r="DV2681" s="37"/>
      <c r="DW2681" s="37"/>
      <c r="DX2681" s="37"/>
      <c r="DY2681" s="37"/>
      <c r="DZ2681" s="37"/>
      <c r="EA2681" s="37"/>
      <c r="EB2681" s="37"/>
      <c r="EC2681" s="37"/>
      <c r="ED2681" s="37"/>
      <c r="EE2681" s="37"/>
      <c r="EF2681" s="37"/>
      <c r="EG2681" s="37"/>
      <c r="EH2681" s="37"/>
      <c r="EI2681" s="37"/>
      <c r="EJ2681" s="37"/>
      <c r="EK2681" s="37"/>
      <c r="EL2681" s="37"/>
      <c r="EM2681" s="37"/>
      <c r="EN2681" s="37"/>
      <c r="EO2681" s="37"/>
      <c r="EP2681" s="37"/>
      <c r="EQ2681" s="37"/>
      <c r="ER2681" s="37"/>
      <c r="ES2681" s="37"/>
      <c r="ET2681" s="37"/>
      <c r="EU2681" s="37"/>
      <c r="EV2681" s="37"/>
      <c r="EW2681" s="37"/>
      <c r="EX2681" s="37"/>
      <c r="EY2681" s="37"/>
      <c r="EZ2681" s="37"/>
      <c r="FA2681" s="37"/>
      <c r="FB2681" s="37"/>
      <c r="FC2681" s="37"/>
      <c r="FD2681" s="37"/>
    </row>
    <row r="2682" spans="2:160" x14ac:dyDescent="0.5">
      <c r="B2682" s="36" t="s">
        <v>2877</v>
      </c>
      <c r="C2682" s="18">
        <v>7.694164133987158E-3</v>
      </c>
      <c r="H2682" s="37"/>
      <c r="I2682" s="37"/>
      <c r="J2682" s="37"/>
      <c r="K2682" s="37"/>
      <c r="L2682" s="37"/>
      <c r="M2682" s="37"/>
      <c r="N2682" s="37"/>
      <c r="O2682" s="37"/>
      <c r="P2682" s="37"/>
      <c r="Q2682" s="37"/>
      <c r="R2682" s="37"/>
      <c r="S2682" s="37"/>
      <c r="T2682" s="37"/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F2682" s="37"/>
      <c r="AG2682" s="37"/>
      <c r="AH2682" s="37"/>
      <c r="AI2682" s="37"/>
      <c r="AJ2682" s="37"/>
      <c r="AK2682" s="37"/>
      <c r="AL2682" s="37"/>
      <c r="AM2682" s="37"/>
      <c r="AN2682" s="37"/>
      <c r="AO2682" s="37"/>
      <c r="AP2682" s="37"/>
      <c r="AQ2682" s="37"/>
      <c r="AR2682" s="37"/>
      <c r="AS2682" s="37"/>
      <c r="AT2682" s="37"/>
      <c r="AU2682" s="37"/>
      <c r="AV2682" s="37"/>
      <c r="AW2682" s="37"/>
      <c r="AX2682" s="37"/>
      <c r="AY2682" s="37"/>
      <c r="AZ2682" s="37"/>
      <c r="BA2682" s="37"/>
      <c r="BB2682" s="37"/>
      <c r="BC2682" s="37"/>
      <c r="BD2682" s="37"/>
      <c r="BE2682" s="37"/>
      <c r="BF2682" s="37"/>
      <c r="BG2682" s="37"/>
      <c r="BH2682" s="37"/>
      <c r="BI2682" s="37"/>
      <c r="BJ2682" s="37"/>
      <c r="BK2682" s="37"/>
      <c r="BL2682" s="37"/>
      <c r="BM2682" s="37"/>
      <c r="BN2682" s="37"/>
      <c r="BO2682" s="37"/>
      <c r="BP2682" s="37"/>
      <c r="BQ2682" s="37"/>
      <c r="BR2682" s="37"/>
      <c r="BS2682" s="37"/>
      <c r="BT2682" s="37"/>
      <c r="BU2682" s="37"/>
      <c r="BV2682" s="37"/>
      <c r="BW2682" s="37"/>
      <c r="BX2682" s="37"/>
      <c r="BY2682" s="37"/>
      <c r="BZ2682" s="37"/>
      <c r="CA2682" s="37"/>
      <c r="CB2682" s="37"/>
      <c r="CC2682" s="37"/>
      <c r="CD2682" s="37"/>
      <c r="CE2682" s="37"/>
      <c r="CF2682" s="37"/>
      <c r="CG2682" s="37"/>
      <c r="CH2682" s="37"/>
      <c r="CI2682" s="37"/>
      <c r="CJ2682" s="37"/>
      <c r="CK2682" s="37"/>
      <c r="CL2682" s="37"/>
      <c r="CM2682" s="37"/>
      <c r="CN2682" s="37"/>
      <c r="CO2682" s="37"/>
      <c r="CP2682" s="37"/>
      <c r="CQ2682" s="37"/>
      <c r="CR2682" s="37"/>
      <c r="CS2682" s="37"/>
      <c r="CT2682" s="37"/>
      <c r="CU2682" s="37"/>
      <c r="CV2682" s="37"/>
      <c r="CW2682" s="37"/>
      <c r="CX2682" s="37"/>
      <c r="CY2682" s="37"/>
      <c r="CZ2682" s="37"/>
      <c r="DA2682" s="37"/>
      <c r="DB2682" s="37"/>
      <c r="DC2682" s="37"/>
      <c r="DD2682" s="37"/>
      <c r="DE2682" s="37"/>
      <c r="DF2682" s="37"/>
      <c r="DG2682" s="37"/>
      <c r="DH2682" s="37"/>
      <c r="DI2682" s="37"/>
      <c r="DJ2682" s="37"/>
      <c r="DK2682" s="37"/>
      <c r="DL2682" s="37"/>
      <c r="DR2682" s="37"/>
      <c r="DS2682" s="37"/>
      <c r="DT2682" s="37"/>
      <c r="DU2682" s="37"/>
      <c r="DV2682" s="37"/>
      <c r="DW2682" s="37"/>
      <c r="DX2682" s="37"/>
      <c r="DY2682" s="37"/>
      <c r="DZ2682" s="37"/>
      <c r="EA2682" s="37"/>
      <c r="EB2682" s="37"/>
      <c r="EC2682" s="37"/>
      <c r="ED2682" s="37"/>
      <c r="EE2682" s="37"/>
      <c r="EF2682" s="37"/>
      <c r="EG2682" s="37"/>
      <c r="EH2682" s="37"/>
      <c r="EI2682" s="37"/>
      <c r="EJ2682" s="37"/>
      <c r="EK2682" s="37"/>
      <c r="EL2682" s="37"/>
      <c r="EM2682" s="37"/>
      <c r="EN2682" s="37"/>
      <c r="EO2682" s="37"/>
      <c r="EP2682" s="37"/>
      <c r="EQ2682" s="37"/>
      <c r="ER2682" s="37"/>
      <c r="ES2682" s="37"/>
      <c r="ET2682" s="37"/>
      <c r="EU2682" s="37"/>
      <c r="EV2682" s="37"/>
      <c r="EW2682" s="37"/>
      <c r="EX2682" s="37"/>
      <c r="EY2682" s="37"/>
      <c r="EZ2682" s="37"/>
      <c r="FA2682" s="37"/>
      <c r="FB2682" s="37"/>
      <c r="FC2682" s="37"/>
      <c r="FD2682" s="37"/>
    </row>
    <row r="2683" spans="2:160" x14ac:dyDescent="0.5">
      <c r="B2683" s="36" t="s">
        <v>2878</v>
      </c>
      <c r="C2683" s="18">
        <v>1.0797557965835924E-3</v>
      </c>
      <c r="H2683" s="37"/>
      <c r="I2683" s="37"/>
      <c r="J2683" s="37"/>
      <c r="K2683" s="37"/>
      <c r="L2683" s="37"/>
      <c r="M2683" s="37"/>
      <c r="N2683" s="37"/>
      <c r="O2683" s="37"/>
      <c r="P2683" s="37"/>
      <c r="Q2683" s="37"/>
      <c r="R2683" s="37"/>
      <c r="S2683" s="37"/>
      <c r="T2683" s="37"/>
      <c r="U2683" s="37"/>
      <c r="V2683" s="37"/>
      <c r="W2683" s="37"/>
      <c r="X2683" s="37"/>
      <c r="Y2683" s="37"/>
      <c r="Z2683" s="37"/>
      <c r="AA2683" s="37"/>
      <c r="AB2683" s="37"/>
      <c r="AC2683" s="37"/>
      <c r="AD2683" s="37"/>
      <c r="AE2683" s="37"/>
      <c r="AF2683" s="37"/>
      <c r="AG2683" s="37"/>
      <c r="AH2683" s="37"/>
      <c r="AI2683" s="37"/>
      <c r="AJ2683" s="37"/>
      <c r="AK2683" s="37"/>
      <c r="AL2683" s="37"/>
      <c r="AM2683" s="37"/>
      <c r="AN2683" s="37"/>
      <c r="AO2683" s="37"/>
      <c r="AP2683" s="37"/>
      <c r="AQ2683" s="37"/>
      <c r="AR2683" s="37"/>
      <c r="AS2683" s="37"/>
      <c r="AT2683" s="37"/>
      <c r="AU2683" s="37"/>
      <c r="AV2683" s="37"/>
      <c r="AW2683" s="37"/>
      <c r="AX2683" s="37"/>
      <c r="AY2683" s="37"/>
      <c r="AZ2683" s="37"/>
      <c r="BA2683" s="37"/>
      <c r="BB2683" s="37"/>
      <c r="BC2683" s="37"/>
      <c r="BD2683" s="37"/>
      <c r="BE2683" s="37"/>
      <c r="BF2683" s="37"/>
      <c r="BG2683" s="37"/>
      <c r="BH2683" s="37"/>
      <c r="BI2683" s="37"/>
      <c r="BJ2683" s="37"/>
      <c r="BK2683" s="37"/>
      <c r="BL2683" s="37"/>
      <c r="BM2683" s="37"/>
      <c r="BN2683" s="37"/>
      <c r="BO2683" s="37"/>
      <c r="BP2683" s="37"/>
      <c r="BQ2683" s="37"/>
      <c r="BR2683" s="37"/>
      <c r="BS2683" s="37"/>
      <c r="BT2683" s="37"/>
      <c r="BU2683" s="37"/>
      <c r="BV2683" s="37"/>
      <c r="BW2683" s="37"/>
      <c r="BX2683" s="37"/>
      <c r="BY2683" s="37"/>
      <c r="BZ2683" s="37"/>
      <c r="CA2683" s="37"/>
      <c r="CB2683" s="37"/>
      <c r="CC2683" s="37"/>
      <c r="CD2683" s="37"/>
      <c r="CE2683" s="37"/>
      <c r="CF2683" s="37"/>
      <c r="CG2683" s="37"/>
      <c r="CH2683" s="37"/>
      <c r="CI2683" s="37"/>
      <c r="CJ2683" s="37"/>
      <c r="CK2683" s="37"/>
      <c r="CL2683" s="37"/>
      <c r="CM2683" s="37"/>
      <c r="CN2683" s="37"/>
      <c r="CO2683" s="37"/>
      <c r="CP2683" s="37"/>
      <c r="CQ2683" s="37"/>
      <c r="CR2683" s="37"/>
      <c r="CS2683" s="37"/>
      <c r="CT2683" s="37"/>
      <c r="CU2683" s="37"/>
      <c r="CV2683" s="37"/>
      <c r="CW2683" s="37"/>
      <c r="CX2683" s="37"/>
      <c r="CY2683" s="37"/>
      <c r="CZ2683" s="37"/>
      <c r="DA2683" s="37"/>
      <c r="DB2683" s="37"/>
      <c r="DC2683" s="37"/>
      <c r="DD2683" s="37"/>
      <c r="DE2683" s="37"/>
      <c r="DF2683" s="37"/>
      <c r="DG2683" s="37"/>
      <c r="DH2683" s="37"/>
      <c r="DI2683" s="37"/>
      <c r="DJ2683" s="37"/>
      <c r="DK2683" s="37"/>
      <c r="DL2683" s="37"/>
      <c r="DR2683" s="37"/>
      <c r="DS2683" s="37"/>
      <c r="DT2683" s="37"/>
      <c r="DU2683" s="37"/>
      <c r="DV2683" s="37"/>
      <c r="DW2683" s="37"/>
      <c r="DX2683" s="37"/>
      <c r="DY2683" s="37"/>
      <c r="DZ2683" s="37"/>
      <c r="EA2683" s="37"/>
      <c r="EB2683" s="37"/>
      <c r="EC2683" s="37"/>
      <c r="ED2683" s="37"/>
      <c r="EE2683" s="37"/>
      <c r="EF2683" s="37"/>
      <c r="EG2683" s="37"/>
      <c r="EH2683" s="37"/>
      <c r="EI2683" s="37"/>
      <c r="EJ2683" s="37"/>
      <c r="EK2683" s="37"/>
      <c r="EL2683" s="37"/>
      <c r="EM2683" s="37"/>
      <c r="EN2683" s="37"/>
      <c r="EO2683" s="37"/>
      <c r="EP2683" s="37"/>
      <c r="EQ2683" s="37"/>
      <c r="ER2683" s="37"/>
      <c r="ES2683" s="37"/>
      <c r="ET2683" s="37"/>
      <c r="EU2683" s="37"/>
      <c r="EV2683" s="37"/>
      <c r="EW2683" s="37"/>
      <c r="EX2683" s="37"/>
      <c r="EY2683" s="37"/>
      <c r="EZ2683" s="37"/>
      <c r="FA2683" s="37"/>
      <c r="FB2683" s="37"/>
      <c r="FC2683" s="37"/>
      <c r="FD2683" s="37"/>
    </row>
    <row r="2684" spans="2:160" x14ac:dyDescent="0.5">
      <c r="B2684" s="36" t="s">
        <v>2879</v>
      </c>
      <c r="C2684" s="18">
        <v>1.8407010031708859E-2</v>
      </c>
      <c r="H2684" s="37"/>
      <c r="I2684" s="37"/>
      <c r="J2684" s="37"/>
      <c r="K2684" s="37"/>
      <c r="L2684" s="37"/>
      <c r="M2684" s="37"/>
      <c r="N2684" s="37"/>
      <c r="O2684" s="37"/>
      <c r="P2684" s="37"/>
      <c r="Q2684" s="37"/>
      <c r="R2684" s="37"/>
      <c r="S2684" s="37"/>
      <c r="T2684" s="37"/>
      <c r="U2684" s="37"/>
      <c r="V2684" s="37"/>
      <c r="W2684" s="37"/>
      <c r="X2684" s="37"/>
      <c r="Y2684" s="37"/>
      <c r="Z2684" s="37"/>
      <c r="AA2684" s="37"/>
      <c r="AB2684" s="37"/>
      <c r="AC2684" s="37"/>
      <c r="AD2684" s="37"/>
      <c r="AE2684" s="37"/>
      <c r="AF2684" s="37"/>
      <c r="AG2684" s="37"/>
      <c r="AH2684" s="37"/>
      <c r="AI2684" s="37"/>
      <c r="AJ2684" s="37"/>
      <c r="AK2684" s="37"/>
      <c r="AL2684" s="37"/>
      <c r="AM2684" s="37"/>
      <c r="AN2684" s="37"/>
      <c r="AO2684" s="37"/>
      <c r="AP2684" s="37"/>
      <c r="AQ2684" s="37"/>
      <c r="AR2684" s="37"/>
      <c r="AS2684" s="37"/>
      <c r="AT2684" s="37"/>
      <c r="AU2684" s="37"/>
      <c r="AV2684" s="37"/>
      <c r="AW2684" s="37"/>
      <c r="AX2684" s="37"/>
      <c r="AY2684" s="37"/>
      <c r="AZ2684" s="37"/>
      <c r="BA2684" s="37"/>
      <c r="BB2684" s="37"/>
      <c r="BC2684" s="37"/>
      <c r="BD2684" s="37"/>
      <c r="BE2684" s="37"/>
      <c r="BF2684" s="37"/>
      <c r="BG2684" s="37"/>
      <c r="BH2684" s="37"/>
      <c r="BI2684" s="37"/>
      <c r="BJ2684" s="37"/>
      <c r="BK2684" s="37"/>
      <c r="BL2684" s="37"/>
      <c r="BM2684" s="37"/>
      <c r="BN2684" s="37"/>
      <c r="BO2684" s="37"/>
      <c r="BP2684" s="37"/>
      <c r="BQ2684" s="37"/>
      <c r="BR2684" s="37"/>
      <c r="BS2684" s="37"/>
      <c r="BT2684" s="37"/>
      <c r="BU2684" s="37"/>
      <c r="BV2684" s="37"/>
      <c r="BW2684" s="37"/>
      <c r="BX2684" s="37"/>
      <c r="BY2684" s="37"/>
      <c r="BZ2684" s="37"/>
      <c r="CA2684" s="37"/>
      <c r="CB2684" s="37"/>
      <c r="CC2684" s="37"/>
      <c r="CD2684" s="37"/>
      <c r="CE2684" s="37"/>
      <c r="CF2684" s="37"/>
      <c r="CG2684" s="37"/>
      <c r="CH2684" s="37"/>
      <c r="CI2684" s="37"/>
      <c r="CJ2684" s="37"/>
      <c r="CK2684" s="37"/>
      <c r="CL2684" s="37"/>
      <c r="CM2684" s="37"/>
      <c r="CN2684" s="37"/>
      <c r="CO2684" s="37"/>
      <c r="CP2684" s="37"/>
      <c r="CQ2684" s="37"/>
      <c r="CR2684" s="37"/>
      <c r="CS2684" s="37"/>
      <c r="CT2684" s="37"/>
      <c r="CU2684" s="37"/>
      <c r="CV2684" s="37"/>
      <c r="CW2684" s="37"/>
      <c r="CX2684" s="37"/>
      <c r="CY2684" s="37"/>
      <c r="CZ2684" s="37"/>
      <c r="DA2684" s="37"/>
      <c r="DB2684" s="37"/>
      <c r="DC2684" s="37"/>
      <c r="DD2684" s="37"/>
      <c r="DE2684" s="37"/>
      <c r="DF2684" s="37"/>
      <c r="DG2684" s="37"/>
      <c r="DH2684" s="37"/>
      <c r="DI2684" s="37"/>
      <c r="DJ2684" s="37"/>
      <c r="DK2684" s="37"/>
      <c r="DL2684" s="37"/>
      <c r="DR2684" s="37"/>
      <c r="DS2684" s="37"/>
      <c r="DT2684" s="37"/>
      <c r="DU2684" s="37"/>
      <c r="DV2684" s="37"/>
      <c r="DW2684" s="37"/>
      <c r="DX2684" s="37"/>
      <c r="DY2684" s="37"/>
      <c r="DZ2684" s="37"/>
      <c r="EA2684" s="37"/>
      <c r="EB2684" s="37"/>
      <c r="EC2684" s="37"/>
      <c r="ED2684" s="37"/>
      <c r="EE2684" s="37"/>
      <c r="EF2684" s="37"/>
      <c r="EG2684" s="37"/>
      <c r="EH2684" s="37"/>
      <c r="EI2684" s="37"/>
      <c r="EJ2684" s="37"/>
      <c r="EK2684" s="37"/>
      <c r="EL2684" s="37"/>
      <c r="EM2684" s="37"/>
      <c r="EN2684" s="37"/>
      <c r="EO2684" s="37"/>
      <c r="EP2684" s="37"/>
      <c r="EQ2684" s="37"/>
      <c r="ER2684" s="37"/>
      <c r="ES2684" s="37"/>
      <c r="ET2684" s="37"/>
      <c r="EU2684" s="37"/>
      <c r="EV2684" s="37"/>
      <c r="EW2684" s="37"/>
      <c r="EX2684" s="37"/>
      <c r="EY2684" s="37"/>
      <c r="EZ2684" s="37"/>
      <c r="FA2684" s="37"/>
      <c r="FB2684" s="37"/>
      <c r="FC2684" s="37"/>
      <c r="FD2684" s="37"/>
    </row>
    <row r="2685" spans="2:160" x14ac:dyDescent="0.5">
      <c r="B2685" s="36" t="s">
        <v>2880</v>
      </c>
      <c r="C2685" s="18">
        <v>-2.7671879199298033E-4</v>
      </c>
      <c r="H2685" s="37"/>
      <c r="I2685" s="37"/>
      <c r="J2685" s="37"/>
      <c r="K2685" s="37"/>
      <c r="L2685" s="37"/>
      <c r="M2685" s="37"/>
      <c r="N2685" s="37"/>
      <c r="O2685" s="37"/>
      <c r="P2685" s="37"/>
      <c r="Q2685" s="37"/>
      <c r="R2685" s="37"/>
      <c r="S2685" s="37"/>
      <c r="T2685" s="37"/>
      <c r="U2685" s="37"/>
      <c r="V2685" s="37"/>
      <c r="W2685" s="37"/>
      <c r="X2685" s="37"/>
      <c r="Y2685" s="37"/>
      <c r="Z2685" s="37"/>
      <c r="AA2685" s="37"/>
      <c r="AB2685" s="37"/>
      <c r="AC2685" s="37"/>
      <c r="AD2685" s="37"/>
      <c r="AE2685" s="37"/>
      <c r="AF2685" s="37"/>
      <c r="AG2685" s="37"/>
      <c r="AH2685" s="37"/>
      <c r="AI2685" s="37"/>
      <c r="AJ2685" s="37"/>
      <c r="AK2685" s="37"/>
      <c r="AL2685" s="37"/>
      <c r="AM2685" s="37"/>
      <c r="AN2685" s="37"/>
      <c r="AO2685" s="37"/>
      <c r="AP2685" s="37"/>
      <c r="AQ2685" s="37"/>
      <c r="AR2685" s="37"/>
      <c r="AS2685" s="37"/>
      <c r="AT2685" s="37"/>
      <c r="AU2685" s="37"/>
      <c r="AV2685" s="37"/>
      <c r="AW2685" s="37"/>
      <c r="AX2685" s="37"/>
      <c r="AY2685" s="37"/>
      <c r="AZ2685" s="37"/>
      <c r="BA2685" s="37"/>
      <c r="BB2685" s="37"/>
      <c r="BC2685" s="37"/>
      <c r="BD2685" s="37"/>
      <c r="BE2685" s="37"/>
      <c r="BF2685" s="37"/>
      <c r="BG2685" s="37"/>
      <c r="BH2685" s="37"/>
      <c r="BI2685" s="37"/>
      <c r="BJ2685" s="37"/>
      <c r="BK2685" s="37"/>
      <c r="BL2685" s="37"/>
      <c r="BM2685" s="37"/>
      <c r="BN2685" s="37"/>
      <c r="BO2685" s="37"/>
      <c r="BP2685" s="37"/>
      <c r="BQ2685" s="37"/>
      <c r="BR2685" s="37"/>
      <c r="BS2685" s="37"/>
      <c r="BT2685" s="37"/>
      <c r="BU2685" s="37"/>
      <c r="BV2685" s="37"/>
      <c r="BW2685" s="37"/>
      <c r="BX2685" s="37"/>
      <c r="BY2685" s="37"/>
      <c r="BZ2685" s="37"/>
      <c r="CA2685" s="37"/>
      <c r="CB2685" s="37"/>
      <c r="CC2685" s="37"/>
      <c r="CD2685" s="37"/>
      <c r="CE2685" s="37"/>
      <c r="CF2685" s="37"/>
      <c r="CG2685" s="37"/>
      <c r="CH2685" s="37"/>
      <c r="CI2685" s="37"/>
      <c r="CJ2685" s="37"/>
      <c r="CK2685" s="37"/>
      <c r="CL2685" s="37"/>
      <c r="CM2685" s="37"/>
      <c r="CN2685" s="37"/>
      <c r="CO2685" s="37"/>
      <c r="CP2685" s="37"/>
      <c r="CQ2685" s="37"/>
      <c r="CR2685" s="37"/>
      <c r="CS2685" s="37"/>
      <c r="CT2685" s="37"/>
      <c r="CU2685" s="37"/>
      <c r="CV2685" s="37"/>
      <c r="CW2685" s="37"/>
      <c r="CX2685" s="37"/>
      <c r="CY2685" s="37"/>
      <c r="CZ2685" s="37"/>
      <c r="DA2685" s="37"/>
      <c r="DB2685" s="37"/>
      <c r="DC2685" s="37"/>
      <c r="DD2685" s="37"/>
      <c r="DE2685" s="37"/>
      <c r="DF2685" s="37"/>
      <c r="DG2685" s="37"/>
      <c r="DH2685" s="37"/>
      <c r="DI2685" s="37"/>
      <c r="DJ2685" s="37"/>
      <c r="DK2685" s="37"/>
      <c r="DL2685" s="37"/>
      <c r="DR2685" s="37"/>
      <c r="DS2685" s="37"/>
      <c r="DT2685" s="37"/>
      <c r="DU2685" s="37"/>
      <c r="DV2685" s="37"/>
      <c r="DW2685" s="37"/>
      <c r="DX2685" s="37"/>
      <c r="DY2685" s="37"/>
      <c r="DZ2685" s="37"/>
      <c r="EA2685" s="37"/>
      <c r="EB2685" s="37"/>
      <c r="EC2685" s="37"/>
      <c r="ED2685" s="37"/>
      <c r="EE2685" s="37"/>
      <c r="EF2685" s="37"/>
      <c r="EG2685" s="37"/>
      <c r="EH2685" s="37"/>
      <c r="EI2685" s="37"/>
      <c r="EJ2685" s="37"/>
      <c r="EK2685" s="37"/>
      <c r="EL2685" s="37"/>
      <c r="EM2685" s="37"/>
      <c r="EN2685" s="37"/>
      <c r="EO2685" s="37"/>
      <c r="EP2685" s="37"/>
      <c r="EQ2685" s="37"/>
      <c r="ER2685" s="37"/>
      <c r="ES2685" s="37"/>
      <c r="ET2685" s="37"/>
      <c r="EU2685" s="37"/>
      <c r="EV2685" s="37"/>
      <c r="EW2685" s="37"/>
      <c r="EX2685" s="37"/>
      <c r="EY2685" s="37"/>
      <c r="EZ2685" s="37"/>
      <c r="FA2685" s="37"/>
      <c r="FB2685" s="37"/>
      <c r="FC2685" s="37"/>
      <c r="FD2685" s="37"/>
    </row>
    <row r="2686" spans="2:160" x14ac:dyDescent="0.5">
      <c r="B2686" s="36" t="s">
        <v>2881</v>
      </c>
      <c r="C2686" s="18">
        <v>6.3025712100936992E-3</v>
      </c>
      <c r="H2686" s="37"/>
      <c r="I2686" s="37"/>
      <c r="J2686" s="37"/>
      <c r="K2686" s="37"/>
      <c r="L2686" s="37"/>
      <c r="M2686" s="37"/>
      <c r="N2686" s="37"/>
      <c r="O2686" s="37"/>
      <c r="P2686" s="37"/>
      <c r="Q2686" s="37"/>
      <c r="R2686" s="37"/>
      <c r="S2686" s="37"/>
      <c r="T2686" s="37"/>
      <c r="U2686" s="37"/>
      <c r="V2686" s="37"/>
      <c r="W2686" s="37"/>
      <c r="X2686" s="37"/>
      <c r="Y2686" s="37"/>
      <c r="Z2686" s="37"/>
      <c r="AA2686" s="37"/>
      <c r="AB2686" s="37"/>
      <c r="AC2686" s="37"/>
      <c r="AD2686" s="37"/>
      <c r="AE2686" s="37"/>
      <c r="AF2686" s="37"/>
      <c r="AG2686" s="37"/>
      <c r="AH2686" s="37"/>
      <c r="AI2686" s="37"/>
      <c r="AJ2686" s="37"/>
      <c r="AK2686" s="37"/>
      <c r="AL2686" s="37"/>
      <c r="AM2686" s="37"/>
      <c r="AN2686" s="37"/>
      <c r="AO2686" s="37"/>
      <c r="AP2686" s="37"/>
      <c r="AQ2686" s="37"/>
      <c r="AR2686" s="37"/>
      <c r="AS2686" s="37"/>
      <c r="AT2686" s="37"/>
      <c r="AU2686" s="37"/>
      <c r="AV2686" s="37"/>
      <c r="AW2686" s="37"/>
      <c r="AX2686" s="37"/>
      <c r="AY2686" s="37"/>
      <c r="AZ2686" s="37"/>
      <c r="BA2686" s="37"/>
      <c r="BB2686" s="37"/>
      <c r="BC2686" s="37"/>
      <c r="BD2686" s="37"/>
      <c r="BE2686" s="37"/>
      <c r="BF2686" s="37"/>
      <c r="BG2686" s="37"/>
      <c r="BH2686" s="37"/>
      <c r="BI2686" s="37"/>
      <c r="BJ2686" s="37"/>
      <c r="BK2686" s="37"/>
      <c r="BL2686" s="37"/>
      <c r="BM2686" s="37"/>
      <c r="BN2686" s="37"/>
      <c r="BO2686" s="37"/>
      <c r="BP2686" s="37"/>
      <c r="BQ2686" s="37"/>
      <c r="BR2686" s="37"/>
      <c r="BS2686" s="37"/>
      <c r="BT2686" s="37"/>
      <c r="BU2686" s="37"/>
      <c r="BV2686" s="37"/>
      <c r="BW2686" s="37"/>
      <c r="BX2686" s="37"/>
      <c r="BY2686" s="37"/>
      <c r="BZ2686" s="37"/>
      <c r="CA2686" s="37"/>
      <c r="CB2686" s="37"/>
      <c r="CC2686" s="37"/>
      <c r="CD2686" s="37"/>
      <c r="CE2686" s="37"/>
      <c r="CF2686" s="37"/>
      <c r="CG2686" s="37"/>
      <c r="CH2686" s="37"/>
      <c r="CI2686" s="37"/>
      <c r="CJ2686" s="37"/>
      <c r="CK2686" s="37"/>
      <c r="CL2686" s="37"/>
      <c r="CM2686" s="37"/>
      <c r="CN2686" s="37"/>
      <c r="CO2686" s="37"/>
      <c r="CP2686" s="37"/>
      <c r="CQ2686" s="37"/>
      <c r="CR2686" s="37"/>
      <c r="CS2686" s="37"/>
      <c r="CT2686" s="37"/>
      <c r="CU2686" s="37"/>
      <c r="CV2686" s="37"/>
      <c r="CW2686" s="37"/>
      <c r="CX2686" s="37"/>
      <c r="CY2686" s="37"/>
      <c r="CZ2686" s="37"/>
      <c r="DA2686" s="37"/>
      <c r="DB2686" s="37"/>
      <c r="DC2686" s="37"/>
      <c r="DD2686" s="37"/>
      <c r="DE2686" s="37"/>
      <c r="DF2686" s="37"/>
      <c r="DG2686" s="37"/>
      <c r="DH2686" s="37"/>
      <c r="DI2686" s="37"/>
      <c r="DJ2686" s="37"/>
      <c r="DK2686" s="37"/>
      <c r="DL2686" s="37"/>
      <c r="DR2686" s="37"/>
      <c r="DS2686" s="37"/>
      <c r="DT2686" s="37"/>
      <c r="DU2686" s="37"/>
      <c r="DV2686" s="37"/>
      <c r="DW2686" s="37"/>
      <c r="DX2686" s="37"/>
      <c r="DY2686" s="37"/>
      <c r="DZ2686" s="37"/>
      <c r="EA2686" s="37"/>
      <c r="EB2686" s="37"/>
      <c r="EC2686" s="37"/>
      <c r="ED2686" s="37"/>
      <c r="EE2686" s="37"/>
      <c r="EF2686" s="37"/>
      <c r="EG2686" s="37"/>
      <c r="EH2686" s="37"/>
      <c r="EI2686" s="37"/>
      <c r="EJ2686" s="37"/>
      <c r="EK2686" s="37"/>
      <c r="EL2686" s="37"/>
      <c r="EM2686" s="37"/>
      <c r="EN2686" s="37"/>
      <c r="EO2686" s="37"/>
      <c r="EP2686" s="37"/>
      <c r="EQ2686" s="37"/>
      <c r="ER2686" s="37"/>
      <c r="ES2686" s="37"/>
      <c r="ET2686" s="37"/>
      <c r="EU2686" s="37"/>
      <c r="EV2686" s="37"/>
      <c r="EW2686" s="37"/>
      <c r="EX2686" s="37"/>
      <c r="EY2686" s="37"/>
      <c r="EZ2686" s="37"/>
      <c r="FA2686" s="37"/>
      <c r="FB2686" s="37"/>
      <c r="FC2686" s="37"/>
      <c r="FD2686" s="37"/>
    </row>
    <row r="2687" spans="2:160" x14ac:dyDescent="0.5">
      <c r="B2687" s="36" t="s">
        <v>2882</v>
      </c>
      <c r="C2687" s="18">
        <v>7.4820764592622435E-3</v>
      </c>
      <c r="H2687" s="37"/>
      <c r="I2687" s="37"/>
      <c r="J2687" s="37"/>
      <c r="K2687" s="37"/>
      <c r="L2687" s="37"/>
      <c r="M2687" s="37"/>
      <c r="N2687" s="37"/>
      <c r="O2687" s="37"/>
      <c r="P2687" s="37"/>
      <c r="Q2687" s="37"/>
      <c r="R2687" s="37"/>
      <c r="S2687" s="37"/>
      <c r="T2687" s="37"/>
      <c r="U2687" s="37"/>
      <c r="V2687" s="37"/>
      <c r="W2687" s="37"/>
      <c r="X2687" s="37"/>
      <c r="Y2687" s="37"/>
      <c r="Z2687" s="37"/>
      <c r="AA2687" s="37"/>
      <c r="AB2687" s="37"/>
      <c r="AC2687" s="37"/>
      <c r="AD2687" s="37"/>
      <c r="AE2687" s="37"/>
      <c r="AF2687" s="37"/>
      <c r="AG2687" s="37"/>
      <c r="AH2687" s="37"/>
      <c r="AI2687" s="37"/>
      <c r="AJ2687" s="37"/>
      <c r="AK2687" s="37"/>
      <c r="AL2687" s="37"/>
      <c r="AM2687" s="37"/>
      <c r="AN2687" s="37"/>
      <c r="AO2687" s="37"/>
      <c r="AP2687" s="37"/>
      <c r="AQ2687" s="37"/>
      <c r="AR2687" s="37"/>
      <c r="AS2687" s="37"/>
      <c r="AT2687" s="37"/>
      <c r="AU2687" s="37"/>
      <c r="AV2687" s="37"/>
      <c r="AW2687" s="37"/>
      <c r="AX2687" s="37"/>
      <c r="AY2687" s="37"/>
      <c r="AZ2687" s="37"/>
      <c r="BA2687" s="37"/>
      <c r="BB2687" s="37"/>
      <c r="BC2687" s="37"/>
      <c r="BD2687" s="37"/>
      <c r="BE2687" s="37"/>
      <c r="BF2687" s="37"/>
      <c r="BG2687" s="37"/>
      <c r="BH2687" s="37"/>
      <c r="BI2687" s="37"/>
      <c r="BJ2687" s="37"/>
      <c r="BK2687" s="37"/>
      <c r="BL2687" s="37"/>
      <c r="BM2687" s="37"/>
      <c r="BN2687" s="37"/>
      <c r="BO2687" s="37"/>
      <c r="BP2687" s="37"/>
      <c r="BQ2687" s="37"/>
      <c r="BR2687" s="37"/>
      <c r="BS2687" s="37"/>
      <c r="BT2687" s="37"/>
      <c r="BU2687" s="37"/>
      <c r="BV2687" s="37"/>
      <c r="BW2687" s="37"/>
      <c r="BX2687" s="37"/>
      <c r="BY2687" s="37"/>
      <c r="BZ2687" s="37"/>
      <c r="CA2687" s="37"/>
      <c r="CB2687" s="37"/>
      <c r="CC2687" s="37"/>
      <c r="CD2687" s="37"/>
      <c r="CE2687" s="37"/>
      <c r="CF2687" s="37"/>
      <c r="CG2687" s="37"/>
      <c r="CH2687" s="37"/>
      <c r="CI2687" s="37"/>
      <c r="CJ2687" s="37"/>
      <c r="CK2687" s="37"/>
      <c r="CL2687" s="37"/>
      <c r="CM2687" s="37"/>
      <c r="CN2687" s="37"/>
      <c r="CO2687" s="37"/>
      <c r="CP2687" s="37"/>
      <c r="CQ2687" s="37"/>
      <c r="CR2687" s="37"/>
      <c r="CS2687" s="37"/>
      <c r="CT2687" s="37"/>
      <c r="CU2687" s="37"/>
      <c r="CV2687" s="37"/>
      <c r="CW2687" s="37"/>
      <c r="CX2687" s="37"/>
      <c r="CY2687" s="37"/>
      <c r="CZ2687" s="37"/>
      <c r="DA2687" s="37"/>
      <c r="DB2687" s="37"/>
      <c r="DC2687" s="37"/>
      <c r="DD2687" s="37"/>
      <c r="DE2687" s="37"/>
      <c r="DF2687" s="37"/>
      <c r="DG2687" s="37"/>
      <c r="DH2687" s="37"/>
      <c r="DI2687" s="37"/>
      <c r="DJ2687" s="37"/>
      <c r="DK2687" s="37"/>
      <c r="DL2687" s="37"/>
      <c r="DR2687" s="37"/>
      <c r="DS2687" s="37"/>
      <c r="DT2687" s="37"/>
      <c r="DU2687" s="37"/>
      <c r="DV2687" s="37"/>
      <c r="DW2687" s="37"/>
      <c r="DX2687" s="37"/>
      <c r="DY2687" s="37"/>
      <c r="DZ2687" s="37"/>
      <c r="EA2687" s="37"/>
      <c r="EB2687" s="37"/>
      <c r="EC2687" s="37"/>
      <c r="ED2687" s="37"/>
      <c r="EE2687" s="37"/>
      <c r="EF2687" s="37"/>
      <c r="EG2687" s="37"/>
      <c r="EH2687" s="37"/>
      <c r="EI2687" s="37"/>
      <c r="EJ2687" s="37"/>
      <c r="EK2687" s="37"/>
      <c r="EL2687" s="37"/>
      <c r="EM2687" s="37"/>
      <c r="EN2687" s="37"/>
      <c r="EO2687" s="37"/>
      <c r="EP2687" s="37"/>
      <c r="EQ2687" s="37"/>
      <c r="ER2687" s="37"/>
      <c r="ES2687" s="37"/>
      <c r="ET2687" s="37"/>
      <c r="EU2687" s="37"/>
      <c r="EV2687" s="37"/>
      <c r="EW2687" s="37"/>
      <c r="EX2687" s="37"/>
      <c r="EY2687" s="37"/>
      <c r="EZ2687" s="37"/>
      <c r="FA2687" s="37"/>
      <c r="FB2687" s="37"/>
      <c r="FC2687" s="37"/>
      <c r="FD2687" s="37"/>
    </row>
    <row r="2688" spans="2:160" x14ac:dyDescent="0.5">
      <c r="B2688" s="36" t="s">
        <v>2883</v>
      </c>
      <c r="C2688" s="18">
        <v>2.0230907326723724E-4</v>
      </c>
      <c r="H2688" s="37"/>
      <c r="I2688" s="37"/>
      <c r="J2688" s="37"/>
      <c r="K2688" s="37"/>
      <c r="L2688" s="37"/>
      <c r="M2688" s="37"/>
      <c r="N2688" s="37"/>
      <c r="O2688" s="37"/>
      <c r="P2688" s="37"/>
      <c r="Q2688" s="37"/>
      <c r="R2688" s="37"/>
      <c r="S2688" s="37"/>
      <c r="T2688" s="37"/>
      <c r="U2688" s="37"/>
      <c r="V2688" s="37"/>
      <c r="W2688" s="37"/>
      <c r="X2688" s="37"/>
      <c r="Y2688" s="37"/>
      <c r="Z2688" s="37"/>
      <c r="AA2688" s="37"/>
      <c r="AB2688" s="37"/>
      <c r="AC2688" s="37"/>
      <c r="AD2688" s="37"/>
      <c r="AE2688" s="37"/>
      <c r="AF2688" s="37"/>
      <c r="AG2688" s="37"/>
      <c r="AH2688" s="37"/>
      <c r="AI2688" s="37"/>
      <c r="AJ2688" s="37"/>
      <c r="AK2688" s="37"/>
      <c r="AL2688" s="37"/>
      <c r="AM2688" s="37"/>
      <c r="AN2688" s="37"/>
      <c r="AO2688" s="37"/>
      <c r="AP2688" s="37"/>
      <c r="AQ2688" s="37"/>
      <c r="AR2688" s="37"/>
      <c r="AS2688" s="37"/>
      <c r="AT2688" s="37"/>
      <c r="AU2688" s="37"/>
      <c r="AV2688" s="37"/>
      <c r="AW2688" s="37"/>
      <c r="AX2688" s="37"/>
      <c r="AY2688" s="37"/>
      <c r="AZ2688" s="37"/>
      <c r="BA2688" s="37"/>
      <c r="BB2688" s="37"/>
      <c r="BC2688" s="37"/>
      <c r="BD2688" s="37"/>
      <c r="BE2688" s="37"/>
      <c r="BF2688" s="37"/>
      <c r="BG2688" s="37"/>
      <c r="BH2688" s="37"/>
      <c r="BI2688" s="37"/>
      <c r="BJ2688" s="37"/>
      <c r="BK2688" s="37"/>
      <c r="BL2688" s="37"/>
      <c r="BM2688" s="37"/>
      <c r="BN2688" s="37"/>
      <c r="BO2688" s="37"/>
      <c r="BP2688" s="37"/>
      <c r="BQ2688" s="37"/>
      <c r="BR2688" s="37"/>
      <c r="BS2688" s="37"/>
      <c r="BT2688" s="37"/>
      <c r="BU2688" s="37"/>
      <c r="BV2688" s="37"/>
      <c r="BW2688" s="37"/>
      <c r="BX2688" s="37"/>
      <c r="BY2688" s="37"/>
      <c r="BZ2688" s="37"/>
      <c r="CA2688" s="37"/>
      <c r="CB2688" s="37"/>
      <c r="CC2688" s="37"/>
      <c r="CD2688" s="37"/>
      <c r="CE2688" s="37"/>
      <c r="CF2688" s="37"/>
      <c r="CG2688" s="37"/>
      <c r="CH2688" s="37"/>
      <c r="CI2688" s="37"/>
      <c r="CJ2688" s="37"/>
      <c r="CK2688" s="37"/>
      <c r="CL2688" s="37"/>
      <c r="CM2688" s="37"/>
      <c r="CN2688" s="37"/>
      <c r="CO2688" s="37"/>
      <c r="CP2688" s="37"/>
      <c r="CQ2688" s="37"/>
      <c r="CR2688" s="37"/>
      <c r="CS2688" s="37"/>
      <c r="CT2688" s="37"/>
      <c r="CU2688" s="37"/>
      <c r="CV2688" s="37"/>
      <c r="CW2688" s="37"/>
      <c r="CX2688" s="37"/>
      <c r="CY2688" s="37"/>
      <c r="CZ2688" s="37"/>
      <c r="DA2688" s="37"/>
      <c r="DB2688" s="37"/>
      <c r="DC2688" s="37"/>
      <c r="DD2688" s="37"/>
      <c r="DE2688" s="37"/>
      <c r="DF2688" s="37"/>
      <c r="DG2688" s="37"/>
      <c r="DH2688" s="37"/>
      <c r="DI2688" s="37"/>
      <c r="DJ2688" s="37"/>
      <c r="DK2688" s="37"/>
      <c r="DL2688" s="37"/>
      <c r="DR2688" s="37"/>
      <c r="DS2688" s="37"/>
      <c r="DT2688" s="37"/>
      <c r="DU2688" s="37"/>
      <c r="DV2688" s="37"/>
      <c r="DW2688" s="37"/>
      <c r="DX2688" s="37"/>
      <c r="DY2688" s="37"/>
      <c r="DZ2688" s="37"/>
      <c r="EA2688" s="37"/>
      <c r="EB2688" s="37"/>
      <c r="EC2688" s="37"/>
      <c r="ED2688" s="37"/>
      <c r="EE2688" s="37"/>
      <c r="EF2688" s="37"/>
      <c r="EG2688" s="37"/>
      <c r="EH2688" s="37"/>
      <c r="EI2688" s="37"/>
      <c r="EJ2688" s="37"/>
      <c r="EK2688" s="37"/>
      <c r="EL2688" s="37"/>
      <c r="EM2688" s="37"/>
      <c r="EN2688" s="37"/>
      <c r="EO2688" s="37"/>
      <c r="EP2688" s="37"/>
      <c r="EQ2688" s="37"/>
      <c r="ER2688" s="37"/>
      <c r="ES2688" s="37"/>
      <c r="ET2688" s="37"/>
      <c r="EU2688" s="37"/>
      <c r="EV2688" s="37"/>
      <c r="EW2688" s="37"/>
      <c r="EX2688" s="37"/>
      <c r="EY2688" s="37"/>
      <c r="EZ2688" s="37"/>
      <c r="FA2688" s="37"/>
      <c r="FB2688" s="37"/>
      <c r="FC2688" s="37"/>
      <c r="FD2688" s="37"/>
    </row>
    <row r="2689" spans="2:160" x14ac:dyDescent="0.5">
      <c r="B2689" s="36" t="s">
        <v>2884</v>
      </c>
      <c r="C2689" s="18">
        <v>7.4151897491285812E-3</v>
      </c>
      <c r="H2689" s="37"/>
      <c r="I2689" s="37"/>
      <c r="J2689" s="37"/>
      <c r="K2689" s="37"/>
      <c r="L2689" s="37"/>
      <c r="M2689" s="37"/>
      <c r="N2689" s="37"/>
      <c r="O2689" s="37"/>
      <c r="P2689" s="37"/>
      <c r="Q2689" s="37"/>
      <c r="R2689" s="37"/>
      <c r="S2689" s="37"/>
      <c r="T2689" s="37"/>
      <c r="U2689" s="37"/>
      <c r="V2689" s="37"/>
      <c r="W2689" s="37"/>
      <c r="X2689" s="37"/>
      <c r="Y2689" s="37"/>
      <c r="Z2689" s="37"/>
      <c r="AA2689" s="37"/>
      <c r="AB2689" s="37"/>
      <c r="AC2689" s="37"/>
      <c r="AD2689" s="37"/>
      <c r="AE2689" s="37"/>
      <c r="AF2689" s="37"/>
      <c r="AG2689" s="37"/>
      <c r="AH2689" s="37"/>
      <c r="AI2689" s="37"/>
      <c r="AJ2689" s="37"/>
      <c r="AK2689" s="37"/>
      <c r="AL2689" s="37"/>
      <c r="AM2689" s="37"/>
      <c r="AN2689" s="37"/>
      <c r="AO2689" s="37"/>
      <c r="AP2689" s="37"/>
      <c r="AQ2689" s="37"/>
      <c r="AR2689" s="37"/>
      <c r="AS2689" s="37"/>
      <c r="AT2689" s="37"/>
      <c r="AU2689" s="37"/>
      <c r="AV2689" s="37"/>
      <c r="AW2689" s="37"/>
      <c r="AX2689" s="37"/>
      <c r="AY2689" s="37"/>
      <c r="AZ2689" s="37"/>
      <c r="BA2689" s="37"/>
      <c r="BB2689" s="37"/>
      <c r="BC2689" s="37"/>
      <c r="BD2689" s="37"/>
      <c r="BE2689" s="37"/>
      <c r="BF2689" s="37"/>
      <c r="BG2689" s="37"/>
      <c r="BH2689" s="37"/>
      <c r="BI2689" s="37"/>
      <c r="BJ2689" s="37"/>
      <c r="BK2689" s="37"/>
      <c r="BL2689" s="37"/>
      <c r="BM2689" s="37"/>
      <c r="BN2689" s="37"/>
      <c r="BO2689" s="37"/>
      <c r="BP2689" s="37"/>
      <c r="BQ2689" s="37"/>
      <c r="BR2689" s="37"/>
      <c r="BS2689" s="37"/>
      <c r="BT2689" s="37"/>
      <c r="BU2689" s="37"/>
      <c r="BV2689" s="37"/>
      <c r="BW2689" s="37"/>
      <c r="BX2689" s="37"/>
      <c r="BY2689" s="37"/>
      <c r="BZ2689" s="37"/>
      <c r="CA2689" s="37"/>
      <c r="CB2689" s="37"/>
      <c r="CC2689" s="37"/>
      <c r="CD2689" s="37"/>
      <c r="CE2689" s="37"/>
      <c r="CF2689" s="37"/>
      <c r="CG2689" s="37"/>
      <c r="CH2689" s="37"/>
      <c r="CI2689" s="37"/>
      <c r="CJ2689" s="37"/>
      <c r="CK2689" s="37"/>
      <c r="CL2689" s="37"/>
      <c r="CM2689" s="37"/>
      <c r="CN2689" s="37"/>
      <c r="CO2689" s="37"/>
      <c r="CP2689" s="37"/>
      <c r="CQ2689" s="37"/>
      <c r="CR2689" s="37"/>
      <c r="CS2689" s="37"/>
      <c r="CT2689" s="37"/>
      <c r="CU2689" s="37"/>
      <c r="CV2689" s="37"/>
      <c r="CW2689" s="37"/>
      <c r="CX2689" s="37"/>
      <c r="CY2689" s="37"/>
      <c r="CZ2689" s="37"/>
      <c r="DA2689" s="37"/>
      <c r="DB2689" s="37"/>
      <c r="DC2689" s="37"/>
      <c r="DD2689" s="37"/>
      <c r="DE2689" s="37"/>
      <c r="DF2689" s="37"/>
      <c r="DG2689" s="37"/>
      <c r="DH2689" s="37"/>
      <c r="DI2689" s="37"/>
      <c r="DJ2689" s="37"/>
      <c r="DK2689" s="37"/>
      <c r="DL2689" s="37"/>
      <c r="DR2689" s="37"/>
      <c r="DS2689" s="37"/>
      <c r="DT2689" s="37"/>
      <c r="DU2689" s="37"/>
      <c r="DV2689" s="37"/>
      <c r="DW2689" s="37"/>
      <c r="DX2689" s="37"/>
      <c r="DY2689" s="37"/>
      <c r="DZ2689" s="37"/>
      <c r="EA2689" s="37"/>
      <c r="EB2689" s="37"/>
      <c r="EC2689" s="37"/>
      <c r="ED2689" s="37"/>
      <c r="EE2689" s="37"/>
      <c r="EF2689" s="37"/>
      <c r="EG2689" s="37"/>
      <c r="EH2689" s="37"/>
      <c r="EI2689" s="37"/>
      <c r="EJ2689" s="37"/>
      <c r="EK2689" s="37"/>
      <c r="EL2689" s="37"/>
      <c r="EM2689" s="37"/>
      <c r="EN2689" s="37"/>
      <c r="EO2689" s="37"/>
      <c r="EP2689" s="37"/>
      <c r="EQ2689" s="37"/>
      <c r="ER2689" s="37"/>
      <c r="ES2689" s="37"/>
      <c r="ET2689" s="37"/>
      <c r="EU2689" s="37"/>
      <c r="EV2689" s="37"/>
      <c r="EW2689" s="37"/>
      <c r="EX2689" s="37"/>
      <c r="EY2689" s="37"/>
      <c r="EZ2689" s="37"/>
      <c r="FA2689" s="37"/>
      <c r="FB2689" s="37"/>
      <c r="FC2689" s="37"/>
      <c r="FD2689" s="37"/>
    </row>
    <row r="2690" spans="2:160" x14ac:dyDescent="0.5">
      <c r="B2690" s="36" t="s">
        <v>2885</v>
      </c>
      <c r="C2690" s="18">
        <v>-1.3391786760649227E-3</v>
      </c>
      <c r="H2690" s="37"/>
      <c r="I2690" s="37"/>
      <c r="J2690" s="37"/>
      <c r="K2690" s="37"/>
      <c r="L2690" s="37"/>
      <c r="M2690" s="37"/>
      <c r="N2690" s="37"/>
      <c r="O2690" s="37"/>
      <c r="P2690" s="37"/>
      <c r="Q2690" s="37"/>
      <c r="R2690" s="37"/>
      <c r="S2690" s="37"/>
      <c r="T2690" s="37"/>
      <c r="U2690" s="37"/>
      <c r="V2690" s="37"/>
      <c r="W2690" s="37"/>
      <c r="X2690" s="37"/>
      <c r="Y2690" s="37"/>
      <c r="Z2690" s="37"/>
      <c r="AA2690" s="37"/>
      <c r="AB2690" s="37"/>
      <c r="AC2690" s="37"/>
      <c r="AD2690" s="37"/>
      <c r="AE2690" s="37"/>
      <c r="AF2690" s="37"/>
      <c r="AG2690" s="37"/>
      <c r="AH2690" s="37"/>
      <c r="AI2690" s="37"/>
      <c r="AJ2690" s="37"/>
      <c r="AK2690" s="37"/>
      <c r="AL2690" s="37"/>
      <c r="AM2690" s="37"/>
      <c r="AN2690" s="37"/>
      <c r="AO2690" s="37"/>
      <c r="AP2690" s="37"/>
      <c r="AQ2690" s="37"/>
      <c r="AR2690" s="37"/>
      <c r="AS2690" s="37"/>
      <c r="AT2690" s="37"/>
      <c r="AU2690" s="37"/>
      <c r="AV2690" s="37"/>
      <c r="AW2690" s="37"/>
      <c r="AX2690" s="37"/>
      <c r="AY2690" s="37"/>
      <c r="AZ2690" s="37"/>
      <c r="BA2690" s="37"/>
      <c r="BB2690" s="37"/>
      <c r="BC2690" s="37"/>
      <c r="BD2690" s="37"/>
      <c r="BE2690" s="37"/>
      <c r="BF2690" s="37"/>
      <c r="BG2690" s="37"/>
      <c r="BH2690" s="37"/>
      <c r="BI2690" s="37"/>
      <c r="BJ2690" s="37"/>
      <c r="BK2690" s="37"/>
      <c r="BL2690" s="37"/>
      <c r="BM2690" s="37"/>
      <c r="BN2690" s="37"/>
      <c r="BO2690" s="37"/>
      <c r="BP2690" s="37"/>
      <c r="BQ2690" s="37"/>
      <c r="BR2690" s="37"/>
      <c r="BS2690" s="37"/>
      <c r="BT2690" s="37"/>
      <c r="BU2690" s="37"/>
      <c r="BV2690" s="37"/>
      <c r="BW2690" s="37"/>
      <c r="BX2690" s="37"/>
      <c r="BY2690" s="37"/>
      <c r="BZ2690" s="37"/>
      <c r="CA2690" s="37"/>
      <c r="CB2690" s="37"/>
      <c r="CC2690" s="37"/>
      <c r="CD2690" s="37"/>
      <c r="CE2690" s="37"/>
      <c r="CF2690" s="37"/>
      <c r="CG2690" s="37"/>
      <c r="CH2690" s="37"/>
      <c r="CI2690" s="37"/>
      <c r="CJ2690" s="37"/>
      <c r="CK2690" s="37"/>
      <c r="CL2690" s="37"/>
      <c r="CM2690" s="37"/>
      <c r="CN2690" s="37"/>
      <c r="CO2690" s="37"/>
      <c r="CP2690" s="37"/>
      <c r="CQ2690" s="37"/>
      <c r="CR2690" s="37"/>
      <c r="CS2690" s="37"/>
      <c r="CT2690" s="37"/>
      <c r="CU2690" s="37"/>
      <c r="CV2690" s="37"/>
      <c r="CW2690" s="37"/>
      <c r="CX2690" s="37"/>
      <c r="CY2690" s="37"/>
      <c r="CZ2690" s="37"/>
      <c r="DA2690" s="37"/>
      <c r="DB2690" s="37"/>
      <c r="DC2690" s="37"/>
      <c r="DD2690" s="37"/>
      <c r="DE2690" s="37"/>
      <c r="DF2690" s="37"/>
      <c r="DG2690" s="37"/>
      <c r="DH2690" s="37"/>
      <c r="DI2690" s="37"/>
      <c r="DJ2690" s="37"/>
      <c r="DK2690" s="37"/>
      <c r="DL2690" s="37"/>
      <c r="DR2690" s="37"/>
      <c r="DS2690" s="37"/>
      <c r="DT2690" s="37"/>
      <c r="DU2690" s="37"/>
      <c r="DV2690" s="37"/>
      <c r="DW2690" s="37"/>
      <c r="DX2690" s="37"/>
      <c r="DY2690" s="37"/>
      <c r="DZ2690" s="37"/>
      <c r="EA2690" s="37"/>
      <c r="EB2690" s="37"/>
      <c r="EC2690" s="37"/>
      <c r="ED2690" s="37"/>
      <c r="EE2690" s="37"/>
      <c r="EF2690" s="37"/>
      <c r="EG2690" s="37"/>
      <c r="EH2690" s="37"/>
      <c r="EI2690" s="37"/>
      <c r="EJ2690" s="37"/>
      <c r="EK2690" s="37"/>
      <c r="EL2690" s="37"/>
      <c r="EM2690" s="37"/>
      <c r="EN2690" s="37"/>
      <c r="EO2690" s="37"/>
      <c r="EP2690" s="37"/>
      <c r="EQ2690" s="37"/>
      <c r="ER2690" s="37"/>
      <c r="ES2690" s="37"/>
      <c r="ET2690" s="37"/>
      <c r="EU2690" s="37"/>
      <c r="EV2690" s="37"/>
      <c r="EW2690" s="37"/>
      <c r="EX2690" s="37"/>
      <c r="EY2690" s="37"/>
      <c r="EZ2690" s="37"/>
      <c r="FA2690" s="37"/>
      <c r="FB2690" s="37"/>
      <c r="FC2690" s="37"/>
      <c r="FD2690" s="37"/>
    </row>
    <row r="2691" spans="2:160" x14ac:dyDescent="0.5">
      <c r="B2691" s="36" t="s">
        <v>2886</v>
      </c>
      <c r="C2691" s="18">
        <v>-1.8328603161342771E-3</v>
      </c>
      <c r="H2691" s="37"/>
      <c r="I2691" s="37"/>
      <c r="J2691" s="37"/>
      <c r="K2691" s="37"/>
      <c r="L2691" s="37"/>
      <c r="M2691" s="37"/>
      <c r="N2691" s="37"/>
      <c r="O2691" s="37"/>
      <c r="P2691" s="37"/>
      <c r="Q2691" s="37"/>
      <c r="R2691" s="37"/>
      <c r="S2691" s="37"/>
      <c r="T2691" s="37"/>
      <c r="U2691" s="37"/>
      <c r="V2691" s="37"/>
      <c r="W2691" s="37"/>
      <c r="X2691" s="37"/>
      <c r="Y2691" s="37"/>
      <c r="Z2691" s="37"/>
      <c r="AA2691" s="37"/>
      <c r="AB2691" s="37"/>
      <c r="AC2691" s="37"/>
      <c r="AD2691" s="37"/>
      <c r="AE2691" s="37"/>
      <c r="AF2691" s="37"/>
      <c r="AG2691" s="37"/>
      <c r="AH2691" s="37"/>
      <c r="AI2691" s="37"/>
      <c r="AJ2691" s="37"/>
      <c r="AK2691" s="37"/>
      <c r="AL2691" s="37"/>
      <c r="AM2691" s="37"/>
      <c r="AN2691" s="37"/>
      <c r="AO2691" s="37"/>
      <c r="AP2691" s="37"/>
      <c r="AQ2691" s="37"/>
      <c r="AR2691" s="37"/>
      <c r="AS2691" s="37"/>
      <c r="AT2691" s="37"/>
      <c r="AU2691" s="37"/>
      <c r="AV2691" s="37"/>
      <c r="AW2691" s="37"/>
      <c r="AX2691" s="37"/>
      <c r="AY2691" s="37"/>
      <c r="AZ2691" s="37"/>
      <c r="BA2691" s="37"/>
      <c r="BB2691" s="37"/>
      <c r="BC2691" s="37"/>
      <c r="BD2691" s="37"/>
      <c r="BE2691" s="37"/>
      <c r="BF2691" s="37"/>
      <c r="BG2691" s="37"/>
      <c r="BH2691" s="37"/>
      <c r="BI2691" s="37"/>
      <c r="BJ2691" s="37"/>
      <c r="BK2691" s="37"/>
      <c r="BL2691" s="37"/>
      <c r="BM2691" s="37"/>
      <c r="BN2691" s="37"/>
      <c r="BO2691" s="37"/>
      <c r="BP2691" s="37"/>
      <c r="BQ2691" s="37"/>
      <c r="BR2691" s="37"/>
      <c r="BS2691" s="37"/>
      <c r="BT2691" s="37"/>
      <c r="BU2691" s="37"/>
      <c r="BV2691" s="37"/>
      <c r="BW2691" s="37"/>
      <c r="BX2691" s="37"/>
      <c r="BY2691" s="37"/>
      <c r="BZ2691" s="37"/>
      <c r="CA2691" s="37"/>
      <c r="CB2691" s="37"/>
      <c r="CC2691" s="37"/>
      <c r="CD2691" s="37"/>
      <c r="CE2691" s="37"/>
      <c r="CF2691" s="37"/>
      <c r="CG2691" s="37"/>
      <c r="CH2691" s="37"/>
      <c r="CI2691" s="37"/>
      <c r="CJ2691" s="37"/>
      <c r="CK2691" s="37"/>
      <c r="CL2691" s="37"/>
      <c r="CM2691" s="37"/>
      <c r="CN2691" s="37"/>
      <c r="CO2691" s="37"/>
      <c r="CP2691" s="37"/>
      <c r="CQ2691" s="37"/>
      <c r="CR2691" s="37"/>
      <c r="CS2691" s="37"/>
      <c r="CT2691" s="37"/>
      <c r="CU2691" s="37"/>
      <c r="CV2691" s="37"/>
      <c r="CW2691" s="37"/>
      <c r="CX2691" s="37"/>
      <c r="CY2691" s="37"/>
      <c r="CZ2691" s="37"/>
      <c r="DA2691" s="37"/>
      <c r="DB2691" s="37"/>
      <c r="DC2691" s="37"/>
      <c r="DD2691" s="37"/>
      <c r="DE2691" s="37"/>
      <c r="DF2691" s="37"/>
      <c r="DG2691" s="37"/>
      <c r="DH2691" s="37"/>
      <c r="DI2691" s="37"/>
      <c r="DJ2691" s="37"/>
      <c r="DK2691" s="37"/>
      <c r="DL2691" s="37"/>
      <c r="DR2691" s="37"/>
      <c r="DS2691" s="37"/>
      <c r="DT2691" s="37"/>
      <c r="DU2691" s="37"/>
      <c r="DV2691" s="37"/>
      <c r="DW2691" s="37"/>
      <c r="DX2691" s="37"/>
      <c r="DY2691" s="37"/>
      <c r="DZ2691" s="37"/>
      <c r="EA2691" s="37"/>
      <c r="EB2691" s="37"/>
      <c r="EC2691" s="37"/>
      <c r="ED2691" s="37"/>
      <c r="EE2691" s="37"/>
      <c r="EF2691" s="37"/>
      <c r="EG2691" s="37"/>
      <c r="EH2691" s="37"/>
      <c r="EI2691" s="37"/>
      <c r="EJ2691" s="37"/>
      <c r="EK2691" s="37"/>
      <c r="EL2691" s="37"/>
      <c r="EM2691" s="37"/>
      <c r="EN2691" s="37"/>
      <c r="EO2691" s="37"/>
      <c r="EP2691" s="37"/>
      <c r="EQ2691" s="37"/>
      <c r="ER2691" s="37"/>
      <c r="ES2691" s="37"/>
      <c r="ET2691" s="37"/>
      <c r="EU2691" s="37"/>
      <c r="EV2691" s="37"/>
      <c r="EW2691" s="37"/>
      <c r="EX2691" s="37"/>
      <c r="EY2691" s="37"/>
      <c r="EZ2691" s="37"/>
      <c r="FA2691" s="37"/>
      <c r="FB2691" s="37"/>
      <c r="FC2691" s="37"/>
      <c r="FD2691" s="37"/>
    </row>
    <row r="2692" spans="2:160" x14ac:dyDescent="0.5">
      <c r="B2692" s="36" t="s">
        <v>2887</v>
      </c>
      <c r="C2692" s="18">
        <v>-4.6971400635542615E-3</v>
      </c>
      <c r="H2692" s="37"/>
      <c r="I2692" s="37"/>
      <c r="J2692" s="37"/>
      <c r="K2692" s="37"/>
      <c r="L2692" s="37"/>
      <c r="M2692" s="37"/>
      <c r="N2692" s="37"/>
      <c r="O2692" s="37"/>
      <c r="P2692" s="37"/>
      <c r="Q2692" s="37"/>
      <c r="R2692" s="37"/>
      <c r="S2692" s="37"/>
      <c r="T2692" s="37"/>
      <c r="U2692" s="37"/>
      <c r="V2692" s="37"/>
      <c r="W2692" s="37"/>
      <c r="X2692" s="37"/>
      <c r="Y2692" s="37"/>
      <c r="Z2692" s="37"/>
      <c r="AA2692" s="37"/>
      <c r="AB2692" s="37"/>
      <c r="AC2692" s="37"/>
      <c r="AD2692" s="37"/>
      <c r="AE2692" s="37"/>
      <c r="AF2692" s="37"/>
      <c r="AG2692" s="37"/>
      <c r="AH2692" s="37"/>
      <c r="AI2692" s="37"/>
      <c r="AJ2692" s="37"/>
      <c r="AK2692" s="37"/>
      <c r="AL2692" s="37"/>
      <c r="AM2692" s="37"/>
      <c r="AN2692" s="37"/>
      <c r="AO2692" s="37"/>
      <c r="AP2692" s="37"/>
      <c r="AQ2692" s="37"/>
      <c r="AR2692" s="37"/>
      <c r="AS2692" s="37"/>
      <c r="AT2692" s="37"/>
      <c r="AU2692" s="37"/>
      <c r="AV2692" s="37"/>
      <c r="AW2692" s="37"/>
      <c r="AX2692" s="37"/>
      <c r="AY2692" s="37"/>
      <c r="AZ2692" s="37"/>
      <c r="BA2692" s="37"/>
      <c r="BB2692" s="37"/>
      <c r="BC2692" s="37"/>
      <c r="BD2692" s="37"/>
      <c r="BE2692" s="37"/>
      <c r="BF2692" s="37"/>
      <c r="BG2692" s="37"/>
      <c r="BH2692" s="37"/>
      <c r="BI2692" s="37"/>
      <c r="BJ2692" s="37"/>
      <c r="BK2692" s="37"/>
      <c r="BL2692" s="37"/>
      <c r="BM2692" s="37"/>
      <c r="BN2692" s="37"/>
      <c r="BO2692" s="37"/>
      <c r="BP2692" s="37"/>
      <c r="BQ2692" s="37"/>
      <c r="BR2692" s="37"/>
      <c r="BS2692" s="37"/>
      <c r="BT2692" s="37"/>
      <c r="BU2692" s="37"/>
      <c r="BV2692" s="37"/>
      <c r="BW2692" s="37"/>
      <c r="BX2692" s="37"/>
      <c r="BY2692" s="37"/>
      <c r="BZ2692" s="37"/>
      <c r="CA2692" s="37"/>
      <c r="CB2692" s="37"/>
      <c r="CC2692" s="37"/>
      <c r="CD2692" s="37"/>
      <c r="CE2692" s="37"/>
      <c r="CF2692" s="37"/>
      <c r="CG2692" s="37"/>
      <c r="CH2692" s="37"/>
      <c r="CI2692" s="37"/>
      <c r="CJ2692" s="37"/>
      <c r="CK2692" s="37"/>
      <c r="CL2692" s="37"/>
      <c r="CM2692" s="37"/>
      <c r="CN2692" s="37"/>
      <c r="CO2692" s="37"/>
      <c r="CP2692" s="37"/>
      <c r="CQ2692" s="37"/>
      <c r="CR2692" s="37"/>
      <c r="CS2692" s="37"/>
      <c r="CT2692" s="37"/>
      <c r="CU2692" s="37"/>
      <c r="CV2692" s="37"/>
      <c r="CW2692" s="37"/>
      <c r="CX2692" s="37"/>
      <c r="CY2692" s="37"/>
      <c r="CZ2692" s="37"/>
      <c r="DA2692" s="37"/>
      <c r="DB2692" s="37"/>
      <c r="DC2692" s="37"/>
      <c r="DD2692" s="37"/>
      <c r="DE2692" s="37"/>
      <c r="DF2692" s="37"/>
      <c r="DG2692" s="37"/>
      <c r="DH2692" s="37"/>
      <c r="DI2692" s="37"/>
      <c r="DJ2692" s="37"/>
      <c r="DK2692" s="37"/>
      <c r="DL2692" s="37"/>
      <c r="DR2692" s="37"/>
      <c r="DS2692" s="37"/>
      <c r="DT2692" s="37"/>
      <c r="DU2692" s="37"/>
      <c r="DV2692" s="37"/>
      <c r="DW2692" s="37"/>
      <c r="DX2692" s="37"/>
      <c r="DY2692" s="37"/>
      <c r="DZ2692" s="37"/>
      <c r="EA2692" s="37"/>
      <c r="EB2692" s="37"/>
      <c r="EC2692" s="37"/>
      <c r="ED2692" s="37"/>
      <c r="EE2692" s="37"/>
      <c r="EF2692" s="37"/>
      <c r="EG2692" s="37"/>
      <c r="EH2692" s="37"/>
      <c r="EI2692" s="37"/>
      <c r="EJ2692" s="37"/>
      <c r="EK2692" s="37"/>
      <c r="EL2692" s="37"/>
      <c r="EM2692" s="37"/>
      <c r="EN2692" s="37"/>
      <c r="EO2692" s="37"/>
      <c r="EP2692" s="37"/>
      <c r="EQ2692" s="37"/>
      <c r="ER2692" s="37"/>
      <c r="ES2692" s="37"/>
      <c r="ET2692" s="37"/>
      <c r="EU2692" s="37"/>
      <c r="EV2692" s="37"/>
      <c r="EW2692" s="37"/>
      <c r="EX2692" s="37"/>
      <c r="EY2692" s="37"/>
      <c r="EZ2692" s="37"/>
      <c r="FA2692" s="37"/>
      <c r="FB2692" s="37"/>
      <c r="FC2692" s="37"/>
      <c r="FD2692" s="37"/>
    </row>
    <row r="2693" spans="2:160" x14ac:dyDescent="0.5">
      <c r="B2693" s="36" t="s">
        <v>2888</v>
      </c>
      <c r="C2693" s="18">
        <v>4.5640927907768525E-3</v>
      </c>
      <c r="H2693" s="37"/>
      <c r="I2693" s="37"/>
      <c r="J2693" s="37"/>
      <c r="K2693" s="37"/>
      <c r="L2693" s="37"/>
      <c r="M2693" s="37"/>
      <c r="N2693" s="37"/>
      <c r="O2693" s="37"/>
      <c r="P2693" s="37"/>
      <c r="Q2693" s="37"/>
      <c r="R2693" s="37"/>
      <c r="S2693" s="37"/>
      <c r="T2693" s="37"/>
      <c r="U2693" s="37"/>
      <c r="V2693" s="37"/>
      <c r="W2693" s="37"/>
      <c r="X2693" s="37"/>
      <c r="Y2693" s="37"/>
      <c r="Z2693" s="37"/>
      <c r="AA2693" s="37"/>
      <c r="AB2693" s="37"/>
      <c r="AC2693" s="37"/>
      <c r="AD2693" s="37"/>
      <c r="AE2693" s="37"/>
      <c r="AF2693" s="37"/>
      <c r="AG2693" s="37"/>
      <c r="AH2693" s="37"/>
      <c r="AI2693" s="37"/>
      <c r="AJ2693" s="37"/>
      <c r="AK2693" s="37"/>
      <c r="AL2693" s="37"/>
      <c r="AM2693" s="37"/>
      <c r="AN2693" s="37"/>
      <c r="AO2693" s="37"/>
      <c r="AP2693" s="37"/>
      <c r="AQ2693" s="37"/>
      <c r="AR2693" s="37"/>
      <c r="AS2693" s="37"/>
      <c r="AT2693" s="37"/>
      <c r="AU2693" s="37"/>
      <c r="AV2693" s="37"/>
      <c r="AW2693" s="37"/>
      <c r="AX2693" s="37"/>
      <c r="AY2693" s="37"/>
      <c r="AZ2693" s="37"/>
      <c r="BA2693" s="37"/>
      <c r="BB2693" s="37"/>
      <c r="BC2693" s="37"/>
      <c r="BD2693" s="37"/>
      <c r="BE2693" s="37"/>
      <c r="BF2693" s="37"/>
      <c r="BG2693" s="37"/>
      <c r="BH2693" s="37"/>
      <c r="BI2693" s="37"/>
      <c r="BJ2693" s="37"/>
      <c r="BK2693" s="37"/>
      <c r="BL2693" s="37"/>
      <c r="BM2693" s="37"/>
      <c r="BN2693" s="37"/>
      <c r="BO2693" s="37"/>
      <c r="BP2693" s="37"/>
      <c r="BQ2693" s="37"/>
      <c r="BR2693" s="37"/>
      <c r="BS2693" s="37"/>
      <c r="BT2693" s="37"/>
      <c r="BU2693" s="37"/>
      <c r="BV2693" s="37"/>
      <c r="BW2693" s="37"/>
      <c r="BX2693" s="37"/>
      <c r="BY2693" s="37"/>
      <c r="BZ2693" s="37"/>
      <c r="CA2693" s="37"/>
      <c r="CB2693" s="37"/>
      <c r="CC2693" s="37"/>
      <c r="CD2693" s="37"/>
      <c r="CE2693" s="37"/>
      <c r="CF2693" s="37"/>
      <c r="CG2693" s="37"/>
      <c r="CH2693" s="37"/>
      <c r="CI2693" s="37"/>
      <c r="CJ2693" s="37"/>
      <c r="CK2693" s="37"/>
      <c r="CL2693" s="37"/>
      <c r="CM2693" s="37"/>
      <c r="CN2693" s="37"/>
      <c r="CO2693" s="37"/>
      <c r="CP2693" s="37"/>
      <c r="CQ2693" s="37"/>
      <c r="CR2693" s="37"/>
      <c r="CS2693" s="37"/>
      <c r="CT2693" s="37"/>
      <c r="CU2693" s="37"/>
      <c r="CV2693" s="37"/>
      <c r="CW2693" s="37"/>
      <c r="CX2693" s="37"/>
      <c r="CY2693" s="37"/>
      <c r="CZ2693" s="37"/>
      <c r="DA2693" s="37"/>
      <c r="DB2693" s="37"/>
      <c r="DC2693" s="37"/>
      <c r="DD2693" s="37"/>
      <c r="DE2693" s="37"/>
      <c r="DF2693" s="37"/>
      <c r="DG2693" s="37"/>
      <c r="DH2693" s="37"/>
      <c r="DI2693" s="37"/>
      <c r="DJ2693" s="37"/>
      <c r="DK2693" s="37"/>
      <c r="DL2693" s="37"/>
      <c r="DR2693" s="37"/>
      <c r="DS2693" s="37"/>
      <c r="DT2693" s="37"/>
      <c r="DU2693" s="37"/>
      <c r="DV2693" s="37"/>
      <c r="DW2693" s="37"/>
      <c r="DX2693" s="37"/>
      <c r="DY2693" s="37"/>
      <c r="DZ2693" s="37"/>
      <c r="EA2693" s="37"/>
      <c r="EB2693" s="37"/>
      <c r="EC2693" s="37"/>
      <c r="ED2693" s="37"/>
      <c r="EE2693" s="37"/>
      <c r="EF2693" s="37"/>
      <c r="EG2693" s="37"/>
      <c r="EH2693" s="37"/>
      <c r="EI2693" s="37"/>
      <c r="EJ2693" s="37"/>
      <c r="EK2693" s="37"/>
      <c r="EL2693" s="37"/>
      <c r="EM2693" s="37"/>
      <c r="EN2693" s="37"/>
      <c r="EO2693" s="37"/>
      <c r="EP2693" s="37"/>
      <c r="EQ2693" s="37"/>
      <c r="ER2693" s="37"/>
      <c r="ES2693" s="37"/>
      <c r="ET2693" s="37"/>
      <c r="EU2693" s="37"/>
      <c r="EV2693" s="37"/>
      <c r="EW2693" s="37"/>
      <c r="EX2693" s="37"/>
      <c r="EY2693" s="37"/>
      <c r="EZ2693" s="37"/>
      <c r="FA2693" s="37"/>
      <c r="FB2693" s="37"/>
      <c r="FC2693" s="37"/>
      <c r="FD2693" s="37"/>
    </row>
    <row r="2694" spans="2:160" x14ac:dyDescent="0.5">
      <c r="B2694" s="36" t="s">
        <v>2889</v>
      </c>
      <c r="C2694" s="18">
        <v>-2.1729096257353531E-3</v>
      </c>
      <c r="H2694" s="37"/>
      <c r="I2694" s="37"/>
      <c r="J2694" s="37"/>
      <c r="K2694" s="37"/>
      <c r="L2694" s="37"/>
      <c r="M2694" s="37"/>
      <c r="N2694" s="37"/>
      <c r="O2694" s="37"/>
      <c r="P2694" s="37"/>
      <c r="Q2694" s="37"/>
      <c r="R2694" s="37"/>
      <c r="S2694" s="37"/>
      <c r="T2694" s="37"/>
      <c r="U2694" s="37"/>
      <c r="V2694" s="37"/>
      <c r="W2694" s="37"/>
      <c r="X2694" s="37"/>
      <c r="Y2694" s="37"/>
      <c r="Z2694" s="37"/>
      <c r="AA2694" s="37"/>
      <c r="AB2694" s="37"/>
      <c r="AC2694" s="37"/>
      <c r="AD2694" s="37"/>
      <c r="AE2694" s="37"/>
      <c r="AF2694" s="37"/>
      <c r="AG2694" s="37"/>
      <c r="AH2694" s="37"/>
      <c r="AI2694" s="37"/>
      <c r="AJ2694" s="37"/>
      <c r="AK2694" s="37"/>
      <c r="AL2694" s="37"/>
      <c r="AM2694" s="37"/>
      <c r="AN2694" s="37"/>
      <c r="AO2694" s="37"/>
      <c r="AP2694" s="37"/>
      <c r="AQ2694" s="37"/>
      <c r="AR2694" s="37"/>
      <c r="AS2694" s="37"/>
      <c r="AT2694" s="37"/>
      <c r="AU2694" s="37"/>
      <c r="AV2694" s="37"/>
      <c r="AW2694" s="37"/>
      <c r="AX2694" s="37"/>
      <c r="AY2694" s="37"/>
      <c r="AZ2694" s="37"/>
      <c r="BA2694" s="37"/>
      <c r="BB2694" s="37"/>
      <c r="BC2694" s="37"/>
      <c r="BD2694" s="37"/>
      <c r="BE2694" s="37"/>
      <c r="BF2694" s="37"/>
      <c r="BG2694" s="37"/>
      <c r="BH2694" s="37"/>
      <c r="BI2694" s="37"/>
      <c r="BJ2694" s="37"/>
      <c r="BK2694" s="37"/>
      <c r="BL2694" s="37"/>
      <c r="BM2694" s="37"/>
      <c r="BN2694" s="37"/>
      <c r="BO2694" s="37"/>
      <c r="BP2694" s="37"/>
      <c r="BQ2694" s="37"/>
      <c r="BR2694" s="37"/>
      <c r="BS2694" s="37"/>
      <c r="BT2694" s="37"/>
      <c r="BU2694" s="37"/>
      <c r="BV2694" s="37"/>
      <c r="BW2694" s="37"/>
      <c r="BX2694" s="37"/>
      <c r="BY2694" s="37"/>
      <c r="BZ2694" s="37"/>
      <c r="CA2694" s="37"/>
      <c r="CB2694" s="37"/>
      <c r="CC2694" s="37"/>
      <c r="CD2694" s="37"/>
      <c r="CE2694" s="37"/>
      <c r="CF2694" s="37"/>
      <c r="CG2694" s="37"/>
      <c r="CH2694" s="37"/>
      <c r="CI2694" s="37"/>
      <c r="CJ2694" s="37"/>
      <c r="CK2694" s="37"/>
      <c r="CL2694" s="37"/>
      <c r="CM2694" s="37"/>
      <c r="CN2694" s="37"/>
      <c r="CO2694" s="37"/>
      <c r="CP2694" s="37"/>
      <c r="CQ2694" s="37"/>
      <c r="CR2694" s="37"/>
      <c r="CS2694" s="37"/>
      <c r="CT2694" s="37"/>
      <c r="CU2694" s="37"/>
      <c r="CV2694" s="37"/>
      <c r="CW2694" s="37"/>
      <c r="CX2694" s="37"/>
      <c r="CY2694" s="37"/>
      <c r="CZ2694" s="37"/>
      <c r="DA2694" s="37"/>
      <c r="DB2694" s="37"/>
      <c r="DC2694" s="37"/>
      <c r="DD2694" s="37"/>
      <c r="DE2694" s="37"/>
      <c r="DF2694" s="37"/>
      <c r="DG2694" s="37"/>
      <c r="DH2694" s="37"/>
      <c r="DI2694" s="37"/>
      <c r="DJ2694" s="37"/>
      <c r="DK2694" s="37"/>
      <c r="DL2694" s="37"/>
      <c r="DR2694" s="37"/>
      <c r="DS2694" s="37"/>
      <c r="DT2694" s="37"/>
      <c r="DU2694" s="37"/>
      <c r="DV2694" s="37"/>
      <c r="DW2694" s="37"/>
      <c r="DX2694" s="37"/>
      <c r="DY2694" s="37"/>
      <c r="DZ2694" s="37"/>
      <c r="EA2694" s="37"/>
      <c r="EB2694" s="37"/>
      <c r="EC2694" s="37"/>
      <c r="ED2694" s="37"/>
      <c r="EE2694" s="37"/>
      <c r="EF2694" s="37"/>
      <c r="EG2694" s="37"/>
      <c r="EH2694" s="37"/>
      <c r="EI2694" s="37"/>
      <c r="EJ2694" s="37"/>
      <c r="EK2694" s="37"/>
      <c r="EL2694" s="37"/>
      <c r="EM2694" s="37"/>
      <c r="EN2694" s="37"/>
      <c r="EO2694" s="37"/>
      <c r="EP2694" s="37"/>
      <c r="EQ2694" s="37"/>
      <c r="ER2694" s="37"/>
      <c r="ES2694" s="37"/>
      <c r="ET2694" s="37"/>
      <c r="EU2694" s="37"/>
      <c r="EV2694" s="37"/>
      <c r="EW2694" s="37"/>
      <c r="EX2694" s="37"/>
      <c r="EY2694" s="37"/>
      <c r="EZ2694" s="37"/>
      <c r="FA2694" s="37"/>
      <c r="FB2694" s="37"/>
      <c r="FC2694" s="37"/>
      <c r="FD2694" s="37"/>
    </row>
    <row r="2695" spans="2:160" x14ac:dyDescent="0.5">
      <c r="B2695" s="36" t="s">
        <v>2890</v>
      </c>
      <c r="C2695" s="18">
        <v>-2.6206180111137956E-3</v>
      </c>
      <c r="H2695" s="37"/>
      <c r="I2695" s="37"/>
      <c r="J2695" s="37"/>
      <c r="K2695" s="37"/>
      <c r="L2695" s="37"/>
      <c r="M2695" s="37"/>
      <c r="N2695" s="37"/>
      <c r="O2695" s="37"/>
      <c r="P2695" s="37"/>
      <c r="Q2695" s="37"/>
      <c r="R2695" s="37"/>
      <c r="S2695" s="37"/>
      <c r="T2695" s="37"/>
      <c r="U2695" s="37"/>
      <c r="V2695" s="37"/>
      <c r="W2695" s="37"/>
      <c r="X2695" s="37"/>
      <c r="Y2695" s="37"/>
      <c r="Z2695" s="37"/>
      <c r="AA2695" s="37"/>
      <c r="AB2695" s="37"/>
      <c r="AC2695" s="37"/>
      <c r="AD2695" s="37"/>
      <c r="AE2695" s="37"/>
      <c r="AF2695" s="37"/>
      <c r="AG2695" s="37"/>
      <c r="AH2695" s="37"/>
      <c r="AI2695" s="37"/>
      <c r="AJ2695" s="37"/>
      <c r="AK2695" s="37"/>
      <c r="AL2695" s="37"/>
      <c r="AM2695" s="37"/>
      <c r="AN2695" s="37"/>
      <c r="AO2695" s="37"/>
      <c r="AP2695" s="37"/>
      <c r="AQ2695" s="37"/>
      <c r="AR2695" s="37"/>
      <c r="AS2695" s="37"/>
      <c r="AT2695" s="37"/>
      <c r="AU2695" s="37"/>
      <c r="AV2695" s="37"/>
      <c r="AW2695" s="37"/>
      <c r="AX2695" s="37"/>
      <c r="AY2695" s="37"/>
      <c r="AZ2695" s="37"/>
      <c r="BA2695" s="37"/>
      <c r="BB2695" s="37"/>
      <c r="BC2695" s="37"/>
      <c r="BD2695" s="37"/>
      <c r="BE2695" s="37"/>
      <c r="BF2695" s="37"/>
      <c r="BG2695" s="37"/>
      <c r="BH2695" s="37"/>
      <c r="BI2695" s="37"/>
      <c r="BJ2695" s="37"/>
      <c r="BK2695" s="37"/>
      <c r="BL2695" s="37"/>
      <c r="BM2695" s="37"/>
      <c r="BN2695" s="37"/>
      <c r="BO2695" s="37"/>
      <c r="BP2695" s="37"/>
      <c r="BQ2695" s="37"/>
      <c r="BR2695" s="37"/>
      <c r="BS2695" s="37"/>
      <c r="BT2695" s="37"/>
      <c r="BU2695" s="37"/>
      <c r="BV2695" s="37"/>
      <c r="BW2695" s="37"/>
      <c r="BX2695" s="37"/>
      <c r="BY2695" s="37"/>
      <c r="BZ2695" s="37"/>
      <c r="CA2695" s="37"/>
      <c r="CB2695" s="37"/>
      <c r="CC2695" s="37"/>
      <c r="CD2695" s="37"/>
      <c r="CE2695" s="37"/>
      <c r="CF2695" s="37"/>
      <c r="CG2695" s="37"/>
      <c r="CH2695" s="37"/>
      <c r="CI2695" s="37"/>
      <c r="CJ2695" s="37"/>
      <c r="CK2695" s="37"/>
      <c r="CL2695" s="37"/>
      <c r="CM2695" s="37"/>
      <c r="CN2695" s="37"/>
      <c r="CO2695" s="37"/>
      <c r="CP2695" s="37"/>
      <c r="CQ2695" s="37"/>
      <c r="CR2695" s="37"/>
      <c r="CS2695" s="37"/>
      <c r="CT2695" s="37"/>
      <c r="CU2695" s="37"/>
      <c r="CV2695" s="37"/>
      <c r="CW2695" s="37"/>
      <c r="CX2695" s="37"/>
      <c r="CY2695" s="37"/>
      <c r="CZ2695" s="37"/>
      <c r="DA2695" s="37"/>
      <c r="DB2695" s="37"/>
      <c r="DC2695" s="37"/>
      <c r="DD2695" s="37"/>
      <c r="DE2695" s="37"/>
      <c r="DF2695" s="37"/>
      <c r="DG2695" s="37"/>
      <c r="DH2695" s="37"/>
      <c r="DI2695" s="37"/>
      <c r="DJ2695" s="37"/>
      <c r="DK2695" s="37"/>
      <c r="DL2695" s="37"/>
      <c r="DR2695" s="37"/>
      <c r="DS2695" s="37"/>
      <c r="DT2695" s="37"/>
      <c r="DU2695" s="37"/>
      <c r="DV2695" s="37"/>
      <c r="DW2695" s="37"/>
      <c r="DX2695" s="37"/>
      <c r="DY2695" s="37"/>
      <c r="DZ2695" s="37"/>
      <c r="EA2695" s="37"/>
      <c r="EB2695" s="37"/>
      <c r="EC2695" s="37"/>
      <c r="ED2695" s="37"/>
      <c r="EE2695" s="37"/>
      <c r="EF2695" s="37"/>
      <c r="EG2695" s="37"/>
      <c r="EH2695" s="37"/>
      <c r="EI2695" s="37"/>
      <c r="EJ2695" s="37"/>
      <c r="EK2695" s="37"/>
      <c r="EL2695" s="37"/>
      <c r="EM2695" s="37"/>
      <c r="EN2695" s="37"/>
      <c r="EO2695" s="37"/>
      <c r="EP2695" s="37"/>
      <c r="EQ2695" s="37"/>
      <c r="ER2695" s="37"/>
      <c r="ES2695" s="37"/>
      <c r="ET2695" s="37"/>
      <c r="EU2695" s="37"/>
      <c r="EV2695" s="37"/>
      <c r="EW2695" s="37"/>
      <c r="EX2695" s="37"/>
      <c r="EY2695" s="37"/>
      <c r="EZ2695" s="37"/>
      <c r="FA2695" s="37"/>
      <c r="FB2695" s="37"/>
      <c r="FC2695" s="37"/>
      <c r="FD2695" s="37"/>
    </row>
    <row r="2696" spans="2:160" x14ac:dyDescent="0.5">
      <c r="B2696" s="36" t="s">
        <v>2891</v>
      </c>
      <c r="C2696" s="18">
        <v>1.743153161651434E-2</v>
      </c>
      <c r="H2696" s="37"/>
      <c r="I2696" s="37"/>
      <c r="J2696" s="37"/>
      <c r="K2696" s="37"/>
      <c r="L2696" s="37"/>
      <c r="M2696" s="37"/>
      <c r="N2696" s="37"/>
      <c r="O2696" s="37"/>
      <c r="P2696" s="37"/>
      <c r="Q2696" s="37"/>
      <c r="R2696" s="37"/>
      <c r="S2696" s="37"/>
      <c r="T2696" s="37"/>
      <c r="U2696" s="37"/>
      <c r="V2696" s="37"/>
      <c r="W2696" s="37"/>
      <c r="X2696" s="37"/>
      <c r="Y2696" s="37"/>
      <c r="Z2696" s="37"/>
      <c r="AA2696" s="37"/>
      <c r="AB2696" s="37"/>
      <c r="AC2696" s="37"/>
      <c r="AD2696" s="37"/>
      <c r="AE2696" s="37"/>
      <c r="AF2696" s="37"/>
      <c r="AG2696" s="37"/>
      <c r="AH2696" s="37"/>
      <c r="AI2696" s="37"/>
      <c r="AJ2696" s="37"/>
      <c r="AK2696" s="37"/>
      <c r="AL2696" s="37"/>
      <c r="AM2696" s="37"/>
      <c r="AN2696" s="37"/>
      <c r="AO2696" s="37"/>
      <c r="AP2696" s="37"/>
      <c r="AQ2696" s="37"/>
      <c r="AR2696" s="37"/>
      <c r="AS2696" s="37"/>
      <c r="AT2696" s="37"/>
      <c r="AU2696" s="37"/>
      <c r="AV2696" s="37"/>
      <c r="AW2696" s="37"/>
      <c r="AX2696" s="37"/>
      <c r="AY2696" s="37"/>
      <c r="AZ2696" s="37"/>
      <c r="BA2696" s="37"/>
      <c r="BB2696" s="37"/>
      <c r="BC2696" s="37"/>
      <c r="BD2696" s="37"/>
      <c r="BE2696" s="37"/>
      <c r="BF2696" s="37"/>
      <c r="BG2696" s="37"/>
      <c r="BH2696" s="37"/>
      <c r="BI2696" s="37"/>
      <c r="BJ2696" s="37"/>
      <c r="BK2696" s="37"/>
      <c r="BL2696" s="37"/>
      <c r="BM2696" s="37"/>
      <c r="BN2696" s="37"/>
      <c r="BO2696" s="37"/>
      <c r="BP2696" s="37"/>
      <c r="BQ2696" s="37"/>
      <c r="BR2696" s="37"/>
      <c r="BS2696" s="37"/>
      <c r="BT2696" s="37"/>
      <c r="BU2696" s="37"/>
      <c r="BV2696" s="37"/>
      <c r="BW2696" s="37"/>
      <c r="BX2696" s="37"/>
      <c r="BY2696" s="37"/>
      <c r="BZ2696" s="37"/>
      <c r="CA2696" s="37"/>
      <c r="CB2696" s="37"/>
      <c r="CC2696" s="37"/>
      <c r="CD2696" s="37"/>
      <c r="CE2696" s="37"/>
      <c r="CF2696" s="37"/>
      <c r="CG2696" s="37"/>
      <c r="CH2696" s="37"/>
      <c r="CI2696" s="37"/>
      <c r="CJ2696" s="37"/>
      <c r="CK2696" s="37"/>
      <c r="CL2696" s="37"/>
      <c r="CM2696" s="37"/>
      <c r="CN2696" s="37"/>
      <c r="CO2696" s="37"/>
      <c r="CP2696" s="37"/>
      <c r="CQ2696" s="37"/>
      <c r="CR2696" s="37"/>
      <c r="CS2696" s="37"/>
      <c r="CT2696" s="37"/>
      <c r="CU2696" s="37"/>
      <c r="CV2696" s="37"/>
      <c r="CW2696" s="37"/>
      <c r="CX2696" s="37"/>
      <c r="CY2696" s="37"/>
      <c r="CZ2696" s="37"/>
      <c r="DA2696" s="37"/>
      <c r="DB2696" s="37"/>
      <c r="DC2696" s="37"/>
      <c r="DD2696" s="37"/>
      <c r="DE2696" s="37"/>
      <c r="DF2696" s="37"/>
      <c r="DG2696" s="37"/>
      <c r="DH2696" s="37"/>
      <c r="DI2696" s="37"/>
      <c r="DJ2696" s="37"/>
      <c r="DK2696" s="37"/>
      <c r="DL2696" s="37"/>
      <c r="DR2696" s="37"/>
      <c r="DS2696" s="37"/>
      <c r="DT2696" s="37"/>
      <c r="DU2696" s="37"/>
      <c r="DV2696" s="37"/>
      <c r="DW2696" s="37"/>
      <c r="DX2696" s="37"/>
      <c r="DY2696" s="37"/>
      <c r="DZ2696" s="37"/>
      <c r="EA2696" s="37"/>
      <c r="EB2696" s="37"/>
      <c r="EC2696" s="37"/>
      <c r="ED2696" s="37"/>
      <c r="EE2696" s="37"/>
      <c r="EF2696" s="37"/>
      <c r="EG2696" s="37"/>
      <c r="EH2696" s="37"/>
      <c r="EI2696" s="37"/>
      <c r="EJ2696" s="37"/>
      <c r="EK2696" s="37"/>
      <c r="EL2696" s="37"/>
      <c r="EM2696" s="37"/>
      <c r="EN2696" s="37"/>
      <c r="EO2696" s="37"/>
      <c r="EP2696" s="37"/>
      <c r="EQ2696" s="37"/>
      <c r="ER2696" s="37"/>
      <c r="ES2696" s="37"/>
      <c r="ET2696" s="37"/>
      <c r="EU2696" s="37"/>
      <c r="EV2696" s="37"/>
      <c r="EW2696" s="37"/>
      <c r="EX2696" s="37"/>
      <c r="EY2696" s="37"/>
      <c r="EZ2696" s="37"/>
      <c r="FA2696" s="37"/>
      <c r="FB2696" s="37"/>
      <c r="FC2696" s="37"/>
      <c r="FD2696" s="37"/>
    </row>
    <row r="2697" spans="2:160" x14ac:dyDescent="0.5">
      <c r="B2697" s="36" t="s">
        <v>2892</v>
      </c>
      <c r="C2697" s="18">
        <v>1.1629883450063661E-2</v>
      </c>
      <c r="H2697" s="37"/>
      <c r="I2697" s="37"/>
      <c r="J2697" s="37"/>
      <c r="K2697" s="37"/>
      <c r="L2697" s="37"/>
      <c r="M2697" s="37"/>
      <c r="N2697" s="37"/>
      <c r="O2697" s="37"/>
      <c r="P2697" s="37"/>
      <c r="Q2697" s="37"/>
      <c r="R2697" s="37"/>
      <c r="S2697" s="37"/>
      <c r="T2697" s="37"/>
      <c r="U2697" s="37"/>
      <c r="V2697" s="37"/>
      <c r="W2697" s="37"/>
      <c r="X2697" s="37"/>
      <c r="Y2697" s="37"/>
      <c r="Z2697" s="37"/>
      <c r="AA2697" s="37"/>
      <c r="AB2697" s="37"/>
      <c r="AC2697" s="37"/>
      <c r="AD2697" s="37"/>
      <c r="AE2697" s="37"/>
      <c r="AF2697" s="37"/>
      <c r="AG2697" s="37"/>
      <c r="AH2697" s="37"/>
      <c r="AI2697" s="37"/>
      <c r="AJ2697" s="37"/>
      <c r="AK2697" s="37"/>
      <c r="AL2697" s="37"/>
      <c r="AM2697" s="37"/>
      <c r="AN2697" s="37"/>
      <c r="AO2697" s="37"/>
      <c r="AP2697" s="37"/>
      <c r="AQ2697" s="37"/>
      <c r="AR2697" s="37"/>
      <c r="AS2697" s="37"/>
      <c r="AT2697" s="37"/>
      <c r="AU2697" s="37"/>
      <c r="AV2697" s="37"/>
      <c r="AW2697" s="37"/>
      <c r="AX2697" s="37"/>
      <c r="AY2697" s="37"/>
      <c r="AZ2697" s="37"/>
      <c r="BA2697" s="37"/>
      <c r="BB2697" s="37"/>
      <c r="BC2697" s="37"/>
      <c r="BD2697" s="37"/>
      <c r="BE2697" s="37"/>
      <c r="BF2697" s="37"/>
      <c r="BG2697" s="37"/>
      <c r="BH2697" s="37"/>
      <c r="BI2697" s="37"/>
      <c r="BJ2697" s="37"/>
      <c r="BK2697" s="37"/>
      <c r="BL2697" s="37"/>
      <c r="BM2697" s="37"/>
      <c r="BN2697" s="37"/>
      <c r="BO2697" s="37"/>
      <c r="BP2697" s="37"/>
      <c r="BQ2697" s="37"/>
      <c r="BR2697" s="37"/>
      <c r="BS2697" s="37"/>
      <c r="BT2697" s="37"/>
      <c r="BU2697" s="37"/>
      <c r="BV2697" s="37"/>
      <c r="BW2697" s="37"/>
      <c r="BX2697" s="37"/>
      <c r="BY2697" s="37"/>
      <c r="BZ2697" s="37"/>
      <c r="CA2697" s="37"/>
      <c r="CB2697" s="37"/>
      <c r="CC2697" s="37"/>
      <c r="CD2697" s="37"/>
      <c r="CE2697" s="37"/>
      <c r="CF2697" s="37"/>
      <c r="CG2697" s="37"/>
      <c r="CH2697" s="37"/>
      <c r="CI2697" s="37"/>
      <c r="CJ2697" s="37"/>
      <c r="CK2697" s="37"/>
      <c r="CL2697" s="37"/>
      <c r="CM2697" s="37"/>
      <c r="CN2697" s="37"/>
      <c r="CO2697" s="37"/>
      <c r="CP2697" s="37"/>
      <c r="CQ2697" s="37"/>
      <c r="CR2697" s="37"/>
      <c r="CS2697" s="37"/>
      <c r="CT2697" s="37"/>
      <c r="CU2697" s="37"/>
      <c r="CV2697" s="37"/>
      <c r="CW2697" s="37"/>
      <c r="CX2697" s="37"/>
      <c r="CY2697" s="37"/>
      <c r="CZ2697" s="37"/>
      <c r="DA2697" s="37"/>
      <c r="DB2697" s="37"/>
      <c r="DC2697" s="37"/>
      <c r="DD2697" s="37"/>
      <c r="DE2697" s="37"/>
      <c r="DF2697" s="37"/>
      <c r="DG2697" s="37"/>
      <c r="DH2697" s="37"/>
      <c r="DI2697" s="37"/>
      <c r="DJ2697" s="37"/>
      <c r="DK2697" s="37"/>
      <c r="DL2697" s="37"/>
      <c r="DR2697" s="37"/>
      <c r="DS2697" s="37"/>
      <c r="DT2697" s="37"/>
      <c r="DU2697" s="37"/>
      <c r="DV2697" s="37"/>
      <c r="DW2697" s="37"/>
      <c r="DX2697" s="37"/>
      <c r="DY2697" s="37"/>
      <c r="DZ2697" s="37"/>
      <c r="EA2697" s="37"/>
      <c r="EB2697" s="37"/>
      <c r="EC2697" s="37"/>
      <c r="ED2697" s="37"/>
      <c r="EE2697" s="37"/>
      <c r="EF2697" s="37"/>
      <c r="EG2697" s="37"/>
      <c r="EH2697" s="37"/>
      <c r="EI2697" s="37"/>
      <c r="EJ2697" s="37"/>
      <c r="EK2697" s="37"/>
      <c r="EL2697" s="37"/>
      <c r="EM2697" s="37"/>
      <c r="EN2697" s="37"/>
      <c r="EO2697" s="37"/>
      <c r="EP2697" s="37"/>
      <c r="EQ2697" s="37"/>
      <c r="ER2697" s="37"/>
      <c r="ES2697" s="37"/>
      <c r="ET2697" s="37"/>
      <c r="EU2697" s="37"/>
      <c r="EV2697" s="37"/>
      <c r="EW2697" s="37"/>
      <c r="EX2697" s="37"/>
      <c r="EY2697" s="37"/>
      <c r="EZ2697" s="37"/>
      <c r="FA2697" s="37"/>
      <c r="FB2697" s="37"/>
      <c r="FC2697" s="37"/>
      <c r="FD2697" s="37"/>
    </row>
    <row r="2698" spans="2:160" x14ac:dyDescent="0.5">
      <c r="B2698" s="36" t="s">
        <v>2893</v>
      </c>
      <c r="C2698" s="18">
        <v>-1.1456087860683972E-5</v>
      </c>
      <c r="H2698" s="37"/>
      <c r="I2698" s="37"/>
      <c r="J2698" s="37"/>
      <c r="K2698" s="37"/>
      <c r="L2698" s="37"/>
      <c r="M2698" s="37"/>
      <c r="N2698" s="37"/>
      <c r="O2698" s="37"/>
      <c r="P2698" s="37"/>
      <c r="Q2698" s="37"/>
      <c r="R2698" s="37"/>
      <c r="S2698" s="37"/>
      <c r="T2698" s="37"/>
      <c r="U2698" s="37"/>
      <c r="V2698" s="37"/>
      <c r="W2698" s="37"/>
      <c r="X2698" s="37"/>
      <c r="Y2698" s="37"/>
      <c r="Z2698" s="37"/>
      <c r="AA2698" s="37"/>
      <c r="AB2698" s="37"/>
      <c r="AC2698" s="37"/>
      <c r="AD2698" s="37"/>
      <c r="AE2698" s="37"/>
      <c r="AF2698" s="37"/>
      <c r="AG2698" s="37"/>
      <c r="AH2698" s="37"/>
      <c r="AI2698" s="37"/>
      <c r="AJ2698" s="37"/>
      <c r="AK2698" s="37"/>
      <c r="AL2698" s="37"/>
      <c r="AM2698" s="37"/>
      <c r="AN2698" s="37"/>
      <c r="AO2698" s="37"/>
      <c r="AP2698" s="37"/>
      <c r="AQ2698" s="37"/>
      <c r="AR2698" s="37"/>
      <c r="AS2698" s="37"/>
      <c r="AT2698" s="37"/>
      <c r="AU2698" s="37"/>
      <c r="AV2698" s="37"/>
      <c r="AW2698" s="37"/>
      <c r="AX2698" s="37"/>
      <c r="AY2698" s="37"/>
      <c r="AZ2698" s="37"/>
      <c r="BA2698" s="37"/>
      <c r="BB2698" s="37"/>
      <c r="BC2698" s="37"/>
      <c r="BD2698" s="37"/>
      <c r="BE2698" s="37"/>
      <c r="BF2698" s="37"/>
      <c r="BG2698" s="37"/>
      <c r="BH2698" s="37"/>
      <c r="BI2698" s="37"/>
      <c r="BJ2698" s="37"/>
      <c r="BK2698" s="37"/>
      <c r="BL2698" s="37"/>
      <c r="BM2698" s="37"/>
      <c r="BN2698" s="37"/>
      <c r="BO2698" s="37"/>
      <c r="BP2698" s="37"/>
      <c r="BQ2698" s="37"/>
      <c r="BR2698" s="37"/>
      <c r="BS2698" s="37"/>
      <c r="BT2698" s="37"/>
      <c r="BU2698" s="37"/>
      <c r="BV2698" s="37"/>
      <c r="BW2698" s="37"/>
      <c r="BX2698" s="37"/>
      <c r="BY2698" s="37"/>
      <c r="BZ2698" s="37"/>
      <c r="CA2698" s="37"/>
      <c r="CB2698" s="37"/>
      <c r="CC2698" s="37"/>
      <c r="CD2698" s="37"/>
      <c r="CE2698" s="37"/>
      <c r="CF2698" s="37"/>
      <c r="CG2698" s="37"/>
      <c r="CH2698" s="37"/>
      <c r="CI2698" s="37"/>
      <c r="CJ2698" s="37"/>
      <c r="CK2698" s="37"/>
      <c r="CL2698" s="37"/>
      <c r="CM2698" s="37"/>
      <c r="CN2698" s="37"/>
      <c r="CO2698" s="37"/>
      <c r="CP2698" s="37"/>
      <c r="CQ2698" s="37"/>
      <c r="CR2698" s="37"/>
      <c r="CS2698" s="37"/>
      <c r="CT2698" s="37"/>
      <c r="CU2698" s="37"/>
      <c r="CV2698" s="37"/>
      <c r="CW2698" s="37"/>
      <c r="CX2698" s="37"/>
      <c r="CY2698" s="37"/>
      <c r="CZ2698" s="37"/>
      <c r="DA2698" s="37"/>
      <c r="DB2698" s="37"/>
      <c r="DC2698" s="37"/>
      <c r="DD2698" s="37"/>
      <c r="DE2698" s="37"/>
      <c r="DF2698" s="37"/>
      <c r="DG2698" s="37"/>
      <c r="DH2698" s="37"/>
      <c r="DI2698" s="37"/>
      <c r="DJ2698" s="37"/>
      <c r="DK2698" s="37"/>
      <c r="DL2698" s="37"/>
      <c r="DR2698" s="37"/>
      <c r="DS2698" s="37"/>
      <c r="DT2698" s="37"/>
      <c r="DU2698" s="37"/>
      <c r="DV2698" s="37"/>
      <c r="DW2698" s="37"/>
      <c r="DX2698" s="37"/>
      <c r="DY2698" s="37"/>
      <c r="DZ2698" s="37"/>
      <c r="EA2698" s="37"/>
      <c r="EB2698" s="37"/>
      <c r="EC2698" s="37"/>
      <c r="ED2698" s="37"/>
      <c r="EE2698" s="37"/>
      <c r="EF2698" s="37"/>
      <c r="EG2698" s="37"/>
      <c r="EH2698" s="37"/>
      <c r="EI2698" s="37"/>
      <c r="EJ2698" s="37"/>
      <c r="EK2698" s="37"/>
      <c r="EL2698" s="37"/>
      <c r="EM2698" s="37"/>
      <c r="EN2698" s="37"/>
      <c r="EO2698" s="37"/>
      <c r="EP2698" s="37"/>
      <c r="EQ2698" s="37"/>
      <c r="ER2698" s="37"/>
      <c r="ES2698" s="37"/>
      <c r="ET2698" s="37"/>
      <c r="EU2698" s="37"/>
      <c r="EV2698" s="37"/>
      <c r="EW2698" s="37"/>
      <c r="EX2698" s="37"/>
      <c r="EY2698" s="37"/>
      <c r="EZ2698" s="37"/>
      <c r="FA2698" s="37"/>
      <c r="FB2698" s="37"/>
      <c r="FC2698" s="37"/>
      <c r="FD2698" s="37"/>
    </row>
    <row r="2699" spans="2:160" x14ac:dyDescent="0.5">
      <c r="B2699" s="36" t="s">
        <v>2894</v>
      </c>
      <c r="C2699" s="18">
        <v>-7.9238848802729578E-3</v>
      </c>
      <c r="H2699" s="37"/>
      <c r="I2699" s="37"/>
      <c r="J2699" s="37"/>
      <c r="K2699" s="37"/>
      <c r="L2699" s="37"/>
      <c r="M2699" s="37"/>
      <c r="N2699" s="37"/>
      <c r="O2699" s="37"/>
      <c r="P2699" s="37"/>
      <c r="Q2699" s="37"/>
      <c r="R2699" s="37"/>
      <c r="S2699" s="37"/>
      <c r="T2699" s="37"/>
      <c r="U2699" s="37"/>
      <c r="V2699" s="37"/>
      <c r="W2699" s="37"/>
      <c r="X2699" s="37"/>
      <c r="Y2699" s="37"/>
      <c r="Z2699" s="37"/>
      <c r="AA2699" s="37"/>
      <c r="AB2699" s="37"/>
      <c r="AC2699" s="37"/>
      <c r="AD2699" s="37"/>
      <c r="AE2699" s="37"/>
      <c r="AF2699" s="37"/>
      <c r="AG2699" s="37"/>
      <c r="AH2699" s="37"/>
      <c r="AI2699" s="37"/>
      <c r="AJ2699" s="37"/>
      <c r="AK2699" s="37"/>
      <c r="AL2699" s="37"/>
      <c r="AM2699" s="37"/>
      <c r="AN2699" s="37"/>
      <c r="AO2699" s="37"/>
      <c r="AP2699" s="37"/>
      <c r="AQ2699" s="37"/>
      <c r="AR2699" s="37"/>
      <c r="AS2699" s="37"/>
      <c r="AT2699" s="37"/>
      <c r="AU2699" s="37"/>
      <c r="AV2699" s="37"/>
      <c r="AW2699" s="37"/>
      <c r="AX2699" s="37"/>
      <c r="AY2699" s="37"/>
      <c r="AZ2699" s="37"/>
      <c r="BA2699" s="37"/>
      <c r="BB2699" s="37"/>
      <c r="BC2699" s="37"/>
      <c r="BD2699" s="37"/>
      <c r="BE2699" s="37"/>
      <c r="BF2699" s="37"/>
      <c r="BG2699" s="37"/>
      <c r="BH2699" s="37"/>
      <c r="BI2699" s="37"/>
      <c r="BJ2699" s="37"/>
      <c r="BK2699" s="37"/>
      <c r="BL2699" s="37"/>
      <c r="BM2699" s="37"/>
      <c r="BN2699" s="37"/>
      <c r="BO2699" s="37"/>
      <c r="BP2699" s="37"/>
      <c r="BQ2699" s="37"/>
      <c r="BR2699" s="37"/>
      <c r="BS2699" s="37"/>
      <c r="BT2699" s="37"/>
      <c r="BU2699" s="37"/>
      <c r="BV2699" s="37"/>
      <c r="BW2699" s="37"/>
      <c r="BX2699" s="37"/>
      <c r="BY2699" s="37"/>
      <c r="BZ2699" s="37"/>
      <c r="CA2699" s="37"/>
      <c r="CB2699" s="37"/>
      <c r="CC2699" s="37"/>
      <c r="CD2699" s="37"/>
      <c r="CE2699" s="37"/>
      <c r="CF2699" s="37"/>
      <c r="CG2699" s="37"/>
      <c r="CH2699" s="37"/>
      <c r="CI2699" s="37"/>
      <c r="CJ2699" s="37"/>
      <c r="CK2699" s="37"/>
      <c r="CL2699" s="37"/>
      <c r="CM2699" s="37"/>
      <c r="CN2699" s="37"/>
      <c r="CO2699" s="37"/>
      <c r="CP2699" s="37"/>
      <c r="CQ2699" s="37"/>
      <c r="CR2699" s="37"/>
      <c r="CS2699" s="37"/>
      <c r="CT2699" s="37"/>
      <c r="CU2699" s="37"/>
      <c r="CV2699" s="37"/>
      <c r="CW2699" s="37"/>
      <c r="CX2699" s="37"/>
      <c r="CY2699" s="37"/>
      <c r="CZ2699" s="37"/>
      <c r="DA2699" s="37"/>
      <c r="DB2699" s="37"/>
      <c r="DC2699" s="37"/>
      <c r="DD2699" s="37"/>
      <c r="DE2699" s="37"/>
      <c r="DF2699" s="37"/>
      <c r="DG2699" s="37"/>
      <c r="DH2699" s="37"/>
      <c r="DI2699" s="37"/>
      <c r="DJ2699" s="37"/>
      <c r="DK2699" s="37"/>
      <c r="DL2699" s="37"/>
      <c r="DR2699" s="37"/>
      <c r="DS2699" s="37"/>
      <c r="DT2699" s="37"/>
      <c r="DU2699" s="37"/>
      <c r="DV2699" s="37"/>
      <c r="DW2699" s="37"/>
      <c r="DX2699" s="37"/>
      <c r="DY2699" s="37"/>
      <c r="DZ2699" s="37"/>
      <c r="EA2699" s="37"/>
      <c r="EB2699" s="37"/>
      <c r="EC2699" s="37"/>
      <c r="ED2699" s="37"/>
      <c r="EE2699" s="37"/>
      <c r="EF2699" s="37"/>
      <c r="EG2699" s="37"/>
      <c r="EH2699" s="37"/>
      <c r="EI2699" s="37"/>
      <c r="EJ2699" s="37"/>
      <c r="EK2699" s="37"/>
      <c r="EL2699" s="37"/>
      <c r="EM2699" s="37"/>
      <c r="EN2699" s="37"/>
      <c r="EO2699" s="37"/>
      <c r="EP2699" s="37"/>
      <c r="EQ2699" s="37"/>
      <c r="ER2699" s="37"/>
      <c r="ES2699" s="37"/>
      <c r="ET2699" s="37"/>
      <c r="EU2699" s="37"/>
      <c r="EV2699" s="37"/>
      <c r="EW2699" s="37"/>
      <c r="EX2699" s="37"/>
      <c r="EY2699" s="37"/>
      <c r="EZ2699" s="37"/>
      <c r="FA2699" s="37"/>
      <c r="FB2699" s="37"/>
      <c r="FC2699" s="37"/>
      <c r="FD2699" s="37"/>
    </row>
    <row r="2700" spans="2:160" x14ac:dyDescent="0.5">
      <c r="B2700" s="36" t="s">
        <v>2895</v>
      </c>
      <c r="C2700" s="18">
        <v>-1.2030801623609699E-2</v>
      </c>
      <c r="H2700" s="37"/>
      <c r="I2700" s="37"/>
      <c r="J2700" s="37"/>
      <c r="K2700" s="37"/>
      <c r="L2700" s="37"/>
      <c r="M2700" s="37"/>
      <c r="N2700" s="37"/>
      <c r="O2700" s="37"/>
      <c r="P2700" s="37"/>
      <c r="Q2700" s="37"/>
      <c r="R2700" s="37"/>
      <c r="S2700" s="37"/>
      <c r="T2700" s="37"/>
      <c r="U2700" s="37"/>
      <c r="V2700" s="37"/>
      <c r="W2700" s="37"/>
      <c r="X2700" s="37"/>
      <c r="Y2700" s="37"/>
      <c r="Z2700" s="37"/>
      <c r="AA2700" s="37"/>
      <c r="AB2700" s="37"/>
      <c r="AC2700" s="37"/>
      <c r="AD2700" s="37"/>
      <c r="AE2700" s="37"/>
      <c r="AF2700" s="37"/>
      <c r="AG2700" s="37"/>
      <c r="AH2700" s="37"/>
      <c r="AI2700" s="37"/>
      <c r="AJ2700" s="37"/>
      <c r="AK2700" s="37"/>
      <c r="AL2700" s="37"/>
      <c r="AM2700" s="37"/>
      <c r="AN2700" s="37"/>
      <c r="AO2700" s="37"/>
      <c r="AP2700" s="37"/>
      <c r="AQ2700" s="37"/>
      <c r="AR2700" s="37"/>
      <c r="AS2700" s="37"/>
      <c r="AT2700" s="37"/>
      <c r="AU2700" s="37"/>
      <c r="AV2700" s="37"/>
      <c r="AW2700" s="37"/>
      <c r="AX2700" s="37"/>
      <c r="AY2700" s="37"/>
      <c r="AZ2700" s="37"/>
      <c r="BA2700" s="37"/>
      <c r="BB2700" s="37"/>
      <c r="BC2700" s="37"/>
      <c r="BD2700" s="37"/>
      <c r="BE2700" s="37"/>
      <c r="BF2700" s="37"/>
      <c r="BG2700" s="37"/>
      <c r="BH2700" s="37"/>
      <c r="BI2700" s="37"/>
      <c r="BJ2700" s="37"/>
      <c r="BK2700" s="37"/>
      <c r="BL2700" s="37"/>
      <c r="BM2700" s="37"/>
      <c r="BN2700" s="37"/>
      <c r="BO2700" s="37"/>
      <c r="BP2700" s="37"/>
      <c r="BQ2700" s="37"/>
      <c r="BR2700" s="37"/>
      <c r="BS2700" s="37"/>
      <c r="BT2700" s="37"/>
      <c r="BU2700" s="37"/>
      <c r="BV2700" s="37"/>
      <c r="BW2700" s="37"/>
      <c r="BX2700" s="37"/>
      <c r="BY2700" s="37"/>
      <c r="BZ2700" s="37"/>
      <c r="CA2700" s="37"/>
      <c r="CB2700" s="37"/>
      <c r="CC2700" s="37"/>
      <c r="CD2700" s="37"/>
      <c r="CE2700" s="37"/>
      <c r="CF2700" s="37"/>
      <c r="CG2700" s="37"/>
      <c r="CH2700" s="37"/>
      <c r="CI2700" s="37"/>
      <c r="CJ2700" s="37"/>
      <c r="CK2700" s="37"/>
      <c r="CL2700" s="37"/>
      <c r="CM2700" s="37"/>
      <c r="CN2700" s="37"/>
      <c r="CO2700" s="37"/>
      <c r="CP2700" s="37"/>
      <c r="CQ2700" s="37"/>
      <c r="CR2700" s="37"/>
      <c r="CS2700" s="37"/>
      <c r="CT2700" s="37"/>
      <c r="CU2700" s="37"/>
      <c r="CV2700" s="37"/>
      <c r="CW2700" s="37"/>
      <c r="CX2700" s="37"/>
      <c r="CY2700" s="37"/>
      <c r="CZ2700" s="37"/>
      <c r="DA2700" s="37"/>
      <c r="DB2700" s="37"/>
      <c r="DC2700" s="37"/>
      <c r="DD2700" s="37"/>
      <c r="DE2700" s="37"/>
      <c r="DF2700" s="37"/>
      <c r="DG2700" s="37"/>
      <c r="DH2700" s="37"/>
      <c r="DI2700" s="37"/>
      <c r="DJ2700" s="37"/>
      <c r="DK2700" s="37"/>
      <c r="DL2700" s="37"/>
      <c r="DR2700" s="37"/>
      <c r="DS2700" s="37"/>
      <c r="DT2700" s="37"/>
      <c r="DU2700" s="37"/>
      <c r="DV2700" s="37"/>
      <c r="DW2700" s="37"/>
      <c r="DX2700" s="37"/>
      <c r="DY2700" s="37"/>
      <c r="DZ2700" s="37"/>
      <c r="EA2700" s="37"/>
      <c r="EB2700" s="37"/>
      <c r="EC2700" s="37"/>
      <c r="ED2700" s="37"/>
      <c r="EE2700" s="37"/>
      <c r="EF2700" s="37"/>
      <c r="EG2700" s="37"/>
      <c r="EH2700" s="37"/>
      <c r="EI2700" s="37"/>
      <c r="EJ2700" s="37"/>
      <c r="EK2700" s="37"/>
      <c r="EL2700" s="37"/>
      <c r="EM2700" s="37"/>
      <c r="EN2700" s="37"/>
      <c r="EO2700" s="37"/>
      <c r="EP2700" s="37"/>
      <c r="EQ2700" s="37"/>
      <c r="ER2700" s="37"/>
      <c r="ES2700" s="37"/>
      <c r="ET2700" s="37"/>
      <c r="EU2700" s="37"/>
      <c r="EV2700" s="37"/>
      <c r="EW2700" s="37"/>
      <c r="EX2700" s="37"/>
      <c r="EY2700" s="37"/>
      <c r="EZ2700" s="37"/>
      <c r="FA2700" s="37"/>
      <c r="FB2700" s="37"/>
      <c r="FC2700" s="37"/>
      <c r="FD2700" s="37"/>
    </row>
    <row r="2701" spans="2:160" x14ac:dyDescent="0.5">
      <c r="B2701" s="36" t="s">
        <v>2896</v>
      </c>
      <c r="C2701" s="18">
        <v>-2.9532544240374881E-3</v>
      </c>
      <c r="H2701" s="37"/>
      <c r="I2701" s="37"/>
      <c r="J2701" s="37"/>
      <c r="K2701" s="37"/>
      <c r="L2701" s="37"/>
      <c r="M2701" s="37"/>
      <c r="N2701" s="37"/>
      <c r="O2701" s="37"/>
      <c r="P2701" s="37"/>
      <c r="Q2701" s="37"/>
      <c r="R2701" s="37"/>
      <c r="S2701" s="37"/>
      <c r="T2701" s="37"/>
      <c r="U2701" s="37"/>
      <c r="V2701" s="37"/>
      <c r="W2701" s="37"/>
      <c r="X2701" s="37"/>
      <c r="Y2701" s="37"/>
      <c r="Z2701" s="37"/>
      <c r="AA2701" s="37"/>
      <c r="AB2701" s="37"/>
      <c r="AC2701" s="37"/>
      <c r="AD2701" s="37"/>
      <c r="AE2701" s="37"/>
      <c r="AF2701" s="37"/>
      <c r="AG2701" s="37"/>
      <c r="AH2701" s="37"/>
      <c r="AI2701" s="37"/>
      <c r="AJ2701" s="37"/>
      <c r="AK2701" s="37"/>
      <c r="AL2701" s="37"/>
      <c r="AM2701" s="37"/>
      <c r="AN2701" s="37"/>
      <c r="AO2701" s="37"/>
      <c r="AP2701" s="37"/>
      <c r="AQ2701" s="37"/>
      <c r="AR2701" s="37"/>
      <c r="AS2701" s="37"/>
      <c r="AT2701" s="37"/>
      <c r="AU2701" s="37"/>
      <c r="AV2701" s="37"/>
      <c r="AW2701" s="37"/>
      <c r="AX2701" s="37"/>
      <c r="AY2701" s="37"/>
      <c r="AZ2701" s="37"/>
      <c r="BA2701" s="37"/>
      <c r="BB2701" s="37"/>
      <c r="BC2701" s="37"/>
      <c r="BD2701" s="37"/>
      <c r="BE2701" s="37"/>
      <c r="BF2701" s="37"/>
      <c r="BG2701" s="37"/>
      <c r="BH2701" s="37"/>
      <c r="BI2701" s="37"/>
      <c r="BJ2701" s="37"/>
      <c r="BK2701" s="37"/>
      <c r="BL2701" s="37"/>
      <c r="BM2701" s="37"/>
      <c r="BN2701" s="37"/>
      <c r="BO2701" s="37"/>
      <c r="BP2701" s="37"/>
      <c r="BQ2701" s="37"/>
      <c r="BR2701" s="37"/>
      <c r="BS2701" s="37"/>
      <c r="BT2701" s="37"/>
      <c r="BU2701" s="37"/>
      <c r="BV2701" s="37"/>
      <c r="BW2701" s="37"/>
      <c r="BX2701" s="37"/>
      <c r="BY2701" s="37"/>
      <c r="BZ2701" s="37"/>
      <c r="CA2701" s="37"/>
      <c r="CB2701" s="37"/>
      <c r="CC2701" s="37"/>
      <c r="CD2701" s="37"/>
      <c r="CE2701" s="37"/>
      <c r="CF2701" s="37"/>
      <c r="CG2701" s="37"/>
      <c r="CH2701" s="37"/>
      <c r="CI2701" s="37"/>
      <c r="CJ2701" s="37"/>
      <c r="CK2701" s="37"/>
      <c r="CL2701" s="37"/>
      <c r="CM2701" s="37"/>
      <c r="CN2701" s="37"/>
      <c r="CO2701" s="37"/>
      <c r="CP2701" s="37"/>
      <c r="CQ2701" s="37"/>
      <c r="CR2701" s="37"/>
      <c r="CS2701" s="37"/>
      <c r="CT2701" s="37"/>
      <c r="CU2701" s="37"/>
      <c r="CV2701" s="37"/>
      <c r="CW2701" s="37"/>
      <c r="CX2701" s="37"/>
      <c r="CY2701" s="37"/>
      <c r="CZ2701" s="37"/>
      <c r="DA2701" s="37"/>
      <c r="DB2701" s="37"/>
      <c r="DC2701" s="37"/>
      <c r="DD2701" s="37"/>
      <c r="DE2701" s="37"/>
      <c r="DF2701" s="37"/>
      <c r="DG2701" s="37"/>
      <c r="DH2701" s="37"/>
      <c r="DI2701" s="37"/>
      <c r="DJ2701" s="37"/>
      <c r="DK2701" s="37"/>
      <c r="DL2701" s="37"/>
      <c r="DR2701" s="37"/>
      <c r="DS2701" s="37"/>
      <c r="DT2701" s="37"/>
      <c r="DU2701" s="37"/>
      <c r="DV2701" s="37"/>
      <c r="DW2701" s="37"/>
      <c r="DX2701" s="37"/>
      <c r="DY2701" s="37"/>
      <c r="DZ2701" s="37"/>
      <c r="EA2701" s="37"/>
      <c r="EB2701" s="37"/>
      <c r="EC2701" s="37"/>
      <c r="ED2701" s="37"/>
      <c r="EE2701" s="37"/>
      <c r="EF2701" s="37"/>
      <c r="EG2701" s="37"/>
      <c r="EH2701" s="37"/>
      <c r="EI2701" s="37"/>
      <c r="EJ2701" s="37"/>
      <c r="EK2701" s="37"/>
      <c r="EL2701" s="37"/>
      <c r="EM2701" s="37"/>
      <c r="EN2701" s="37"/>
      <c r="EO2701" s="37"/>
      <c r="EP2701" s="37"/>
      <c r="EQ2701" s="37"/>
      <c r="ER2701" s="37"/>
      <c r="ES2701" s="37"/>
      <c r="ET2701" s="37"/>
      <c r="EU2701" s="37"/>
      <c r="EV2701" s="37"/>
      <c r="EW2701" s="37"/>
      <c r="EX2701" s="37"/>
      <c r="EY2701" s="37"/>
      <c r="EZ2701" s="37"/>
      <c r="FA2701" s="37"/>
      <c r="FB2701" s="37"/>
      <c r="FC2701" s="37"/>
      <c r="FD2701" s="37"/>
    </row>
    <row r="2702" spans="2:160" x14ac:dyDescent="0.5">
      <c r="B2702" s="36" t="s">
        <v>2897</v>
      </c>
      <c r="C2702" s="18">
        <v>-2.2318567610234874E-2</v>
      </c>
      <c r="H2702" s="37"/>
      <c r="I2702" s="37"/>
      <c r="J2702" s="37"/>
      <c r="K2702" s="37"/>
      <c r="L2702" s="37"/>
      <c r="M2702" s="37"/>
      <c r="N2702" s="37"/>
      <c r="O2702" s="37"/>
      <c r="P2702" s="37"/>
      <c r="Q2702" s="37"/>
      <c r="R2702" s="37"/>
      <c r="S2702" s="37"/>
      <c r="T2702" s="37"/>
      <c r="U2702" s="37"/>
      <c r="V2702" s="37"/>
      <c r="W2702" s="37"/>
      <c r="X2702" s="37"/>
      <c r="Y2702" s="37"/>
      <c r="Z2702" s="37"/>
      <c r="AA2702" s="37"/>
      <c r="AB2702" s="37"/>
      <c r="AC2702" s="37"/>
      <c r="AD2702" s="37"/>
      <c r="AE2702" s="37"/>
      <c r="AF2702" s="37"/>
      <c r="AG2702" s="37"/>
      <c r="AH2702" s="37"/>
      <c r="AI2702" s="37"/>
      <c r="AJ2702" s="37"/>
      <c r="AK2702" s="37"/>
      <c r="AL2702" s="37"/>
      <c r="AM2702" s="37"/>
      <c r="AN2702" s="37"/>
      <c r="AO2702" s="37"/>
      <c r="AP2702" s="37"/>
      <c r="AQ2702" s="37"/>
      <c r="AR2702" s="37"/>
      <c r="AS2702" s="37"/>
      <c r="AT2702" s="37"/>
      <c r="AU2702" s="37"/>
      <c r="AV2702" s="37"/>
      <c r="AW2702" s="37"/>
      <c r="AX2702" s="37"/>
      <c r="AY2702" s="37"/>
      <c r="AZ2702" s="37"/>
      <c r="BA2702" s="37"/>
      <c r="BB2702" s="37"/>
      <c r="BC2702" s="37"/>
      <c r="BD2702" s="37"/>
      <c r="BE2702" s="37"/>
      <c r="BF2702" s="37"/>
      <c r="BG2702" s="37"/>
      <c r="BH2702" s="37"/>
      <c r="BI2702" s="37"/>
      <c r="BJ2702" s="37"/>
      <c r="BK2702" s="37"/>
      <c r="BL2702" s="37"/>
      <c r="BM2702" s="37"/>
      <c r="BN2702" s="37"/>
      <c r="BO2702" s="37"/>
      <c r="BP2702" s="37"/>
      <c r="BQ2702" s="37"/>
      <c r="BR2702" s="37"/>
      <c r="BS2702" s="37"/>
      <c r="BT2702" s="37"/>
      <c r="BU2702" s="37"/>
      <c r="BV2702" s="37"/>
      <c r="BW2702" s="37"/>
      <c r="BX2702" s="37"/>
      <c r="BY2702" s="37"/>
      <c r="BZ2702" s="37"/>
      <c r="CA2702" s="37"/>
      <c r="CB2702" s="37"/>
      <c r="CC2702" s="37"/>
      <c r="CD2702" s="37"/>
      <c r="CE2702" s="37"/>
      <c r="CF2702" s="37"/>
      <c r="CG2702" s="37"/>
      <c r="CH2702" s="37"/>
      <c r="CI2702" s="37"/>
      <c r="CJ2702" s="37"/>
      <c r="CK2702" s="37"/>
      <c r="CL2702" s="37"/>
      <c r="CM2702" s="37"/>
      <c r="CN2702" s="37"/>
      <c r="CO2702" s="37"/>
      <c r="CP2702" s="37"/>
      <c r="CQ2702" s="37"/>
      <c r="CR2702" s="37"/>
      <c r="CS2702" s="37"/>
      <c r="CT2702" s="37"/>
      <c r="CU2702" s="37"/>
      <c r="CV2702" s="37"/>
      <c r="CW2702" s="37"/>
      <c r="CX2702" s="37"/>
      <c r="CY2702" s="37"/>
      <c r="CZ2702" s="37"/>
      <c r="DA2702" s="37"/>
      <c r="DB2702" s="37"/>
      <c r="DC2702" s="37"/>
      <c r="DD2702" s="37"/>
      <c r="DE2702" s="37"/>
      <c r="DF2702" s="37"/>
      <c r="DG2702" s="37"/>
      <c r="DH2702" s="37"/>
      <c r="DI2702" s="37"/>
      <c r="DJ2702" s="37"/>
      <c r="DK2702" s="37"/>
      <c r="DL2702" s="37"/>
      <c r="DR2702" s="37"/>
      <c r="DS2702" s="37"/>
      <c r="DT2702" s="37"/>
      <c r="DU2702" s="37"/>
      <c r="DV2702" s="37"/>
      <c r="DW2702" s="37"/>
      <c r="DX2702" s="37"/>
      <c r="DY2702" s="37"/>
      <c r="DZ2702" s="37"/>
      <c r="EA2702" s="37"/>
      <c r="EB2702" s="37"/>
      <c r="EC2702" s="37"/>
      <c r="ED2702" s="37"/>
      <c r="EE2702" s="37"/>
      <c r="EF2702" s="37"/>
      <c r="EG2702" s="37"/>
      <c r="EH2702" s="37"/>
      <c r="EI2702" s="37"/>
      <c r="EJ2702" s="37"/>
      <c r="EK2702" s="37"/>
      <c r="EL2702" s="37"/>
      <c r="EM2702" s="37"/>
      <c r="EN2702" s="37"/>
      <c r="EO2702" s="37"/>
      <c r="EP2702" s="37"/>
      <c r="EQ2702" s="37"/>
      <c r="ER2702" s="37"/>
      <c r="ES2702" s="37"/>
      <c r="ET2702" s="37"/>
      <c r="EU2702" s="37"/>
      <c r="EV2702" s="37"/>
      <c r="EW2702" s="37"/>
      <c r="EX2702" s="37"/>
      <c r="EY2702" s="37"/>
      <c r="EZ2702" s="37"/>
      <c r="FA2702" s="37"/>
      <c r="FB2702" s="37"/>
      <c r="FC2702" s="37"/>
      <c r="FD2702" s="37"/>
    </row>
    <row r="2703" spans="2:160" x14ac:dyDescent="0.5">
      <c r="B2703" s="36" t="s">
        <v>2898</v>
      </c>
      <c r="C2703" s="18">
        <v>1.0777528862314201E-2</v>
      </c>
      <c r="H2703" s="37"/>
      <c r="I2703" s="37"/>
      <c r="J2703" s="37"/>
      <c r="K2703" s="37"/>
      <c r="L2703" s="37"/>
      <c r="M2703" s="37"/>
      <c r="N2703" s="37"/>
      <c r="O2703" s="37"/>
      <c r="P2703" s="37"/>
      <c r="Q2703" s="37"/>
      <c r="R2703" s="37"/>
      <c r="S2703" s="37"/>
      <c r="T2703" s="37"/>
      <c r="U2703" s="37"/>
      <c r="V2703" s="37"/>
      <c r="W2703" s="37"/>
      <c r="X2703" s="37"/>
      <c r="Y2703" s="37"/>
      <c r="Z2703" s="37"/>
      <c r="AA2703" s="37"/>
      <c r="AB2703" s="37"/>
      <c r="AC2703" s="37"/>
      <c r="AD2703" s="37"/>
      <c r="AE2703" s="37"/>
      <c r="AF2703" s="37"/>
      <c r="AG2703" s="37"/>
      <c r="AH2703" s="37"/>
      <c r="AI2703" s="37"/>
      <c r="AJ2703" s="37"/>
      <c r="AK2703" s="37"/>
      <c r="AL2703" s="37"/>
      <c r="AM2703" s="37"/>
      <c r="AN2703" s="37"/>
      <c r="AO2703" s="37"/>
      <c r="AP2703" s="37"/>
      <c r="AQ2703" s="37"/>
      <c r="AR2703" s="37"/>
      <c r="AS2703" s="37"/>
      <c r="AT2703" s="37"/>
      <c r="AU2703" s="37"/>
      <c r="AV2703" s="37"/>
      <c r="AW2703" s="37"/>
      <c r="AX2703" s="37"/>
      <c r="AY2703" s="37"/>
      <c r="AZ2703" s="37"/>
      <c r="BA2703" s="37"/>
      <c r="BB2703" s="37"/>
      <c r="BC2703" s="37"/>
      <c r="BD2703" s="37"/>
      <c r="BE2703" s="37"/>
      <c r="BF2703" s="37"/>
      <c r="BG2703" s="37"/>
      <c r="BH2703" s="37"/>
      <c r="BI2703" s="37"/>
      <c r="BJ2703" s="37"/>
      <c r="BK2703" s="37"/>
      <c r="BL2703" s="37"/>
      <c r="BM2703" s="37"/>
      <c r="BN2703" s="37"/>
      <c r="BO2703" s="37"/>
      <c r="BP2703" s="37"/>
      <c r="BQ2703" s="37"/>
      <c r="BR2703" s="37"/>
      <c r="BS2703" s="37"/>
      <c r="BT2703" s="37"/>
      <c r="BU2703" s="37"/>
      <c r="BV2703" s="37"/>
      <c r="BW2703" s="37"/>
      <c r="BX2703" s="37"/>
      <c r="BY2703" s="37"/>
      <c r="BZ2703" s="37"/>
      <c r="CA2703" s="37"/>
      <c r="CB2703" s="37"/>
      <c r="CC2703" s="37"/>
      <c r="CD2703" s="37"/>
      <c r="CE2703" s="37"/>
      <c r="CF2703" s="37"/>
      <c r="CG2703" s="37"/>
      <c r="CH2703" s="37"/>
      <c r="CI2703" s="37"/>
      <c r="CJ2703" s="37"/>
      <c r="CK2703" s="37"/>
      <c r="CL2703" s="37"/>
      <c r="CM2703" s="37"/>
      <c r="CN2703" s="37"/>
      <c r="CO2703" s="37"/>
      <c r="CP2703" s="37"/>
      <c r="CQ2703" s="37"/>
      <c r="CR2703" s="37"/>
      <c r="CS2703" s="37"/>
      <c r="CT2703" s="37"/>
      <c r="CU2703" s="37"/>
      <c r="CV2703" s="37"/>
      <c r="CW2703" s="37"/>
      <c r="CX2703" s="37"/>
      <c r="CY2703" s="37"/>
      <c r="CZ2703" s="37"/>
      <c r="DA2703" s="37"/>
      <c r="DB2703" s="37"/>
      <c r="DC2703" s="37"/>
      <c r="DD2703" s="37"/>
      <c r="DE2703" s="37"/>
      <c r="DF2703" s="37"/>
      <c r="DG2703" s="37"/>
      <c r="DH2703" s="37"/>
      <c r="DI2703" s="37"/>
      <c r="DJ2703" s="37"/>
      <c r="DK2703" s="37"/>
      <c r="DL2703" s="37"/>
      <c r="DR2703" s="37"/>
      <c r="DS2703" s="37"/>
      <c r="DT2703" s="37"/>
      <c r="DU2703" s="37"/>
      <c r="DV2703" s="37"/>
      <c r="DW2703" s="37"/>
      <c r="DX2703" s="37"/>
      <c r="DY2703" s="37"/>
      <c r="DZ2703" s="37"/>
      <c r="EA2703" s="37"/>
      <c r="EB2703" s="37"/>
      <c r="EC2703" s="37"/>
      <c r="ED2703" s="37"/>
      <c r="EE2703" s="37"/>
      <c r="EF2703" s="37"/>
      <c r="EG2703" s="37"/>
      <c r="EH2703" s="37"/>
      <c r="EI2703" s="37"/>
      <c r="EJ2703" s="37"/>
      <c r="EK2703" s="37"/>
      <c r="EL2703" s="37"/>
      <c r="EM2703" s="37"/>
      <c r="EN2703" s="37"/>
      <c r="EO2703" s="37"/>
      <c r="EP2703" s="37"/>
      <c r="EQ2703" s="37"/>
      <c r="ER2703" s="37"/>
      <c r="ES2703" s="37"/>
      <c r="ET2703" s="37"/>
      <c r="EU2703" s="37"/>
      <c r="EV2703" s="37"/>
      <c r="EW2703" s="37"/>
      <c r="EX2703" s="37"/>
      <c r="EY2703" s="37"/>
      <c r="EZ2703" s="37"/>
      <c r="FA2703" s="37"/>
      <c r="FB2703" s="37"/>
      <c r="FC2703" s="37"/>
      <c r="FD2703" s="37"/>
    </row>
    <row r="2704" spans="2:160" x14ac:dyDescent="0.5">
      <c r="B2704" s="36" t="s">
        <v>2899</v>
      </c>
      <c r="C2704" s="18">
        <v>3.5390461578610477E-4</v>
      </c>
      <c r="H2704" s="37"/>
      <c r="I2704" s="37"/>
      <c r="J2704" s="37"/>
      <c r="K2704" s="37"/>
      <c r="L2704" s="37"/>
      <c r="M2704" s="37"/>
      <c r="N2704" s="37"/>
      <c r="O2704" s="37"/>
      <c r="P2704" s="37"/>
      <c r="Q2704" s="37"/>
      <c r="R2704" s="37"/>
      <c r="S2704" s="37"/>
      <c r="T2704" s="37"/>
      <c r="U2704" s="37"/>
      <c r="V2704" s="37"/>
      <c r="W2704" s="37"/>
      <c r="X2704" s="37"/>
      <c r="Y2704" s="37"/>
      <c r="Z2704" s="37"/>
      <c r="AA2704" s="37"/>
      <c r="AB2704" s="37"/>
      <c r="AC2704" s="37"/>
      <c r="AD2704" s="37"/>
      <c r="AE2704" s="37"/>
      <c r="AF2704" s="37"/>
      <c r="AG2704" s="37"/>
      <c r="AH2704" s="37"/>
      <c r="AI2704" s="37"/>
      <c r="AJ2704" s="37"/>
      <c r="AK2704" s="37"/>
      <c r="AL2704" s="37"/>
      <c r="AM2704" s="37"/>
      <c r="AN2704" s="37"/>
      <c r="AO2704" s="37"/>
      <c r="AP2704" s="37"/>
      <c r="AQ2704" s="37"/>
      <c r="AR2704" s="37"/>
      <c r="AS2704" s="37"/>
      <c r="AT2704" s="37"/>
      <c r="AU2704" s="37"/>
      <c r="AV2704" s="37"/>
      <c r="AW2704" s="37"/>
      <c r="AX2704" s="37"/>
      <c r="AY2704" s="37"/>
      <c r="AZ2704" s="37"/>
      <c r="BA2704" s="37"/>
      <c r="BB2704" s="37"/>
      <c r="BC2704" s="37"/>
      <c r="BD2704" s="37"/>
      <c r="BE2704" s="37"/>
      <c r="BF2704" s="37"/>
      <c r="BG2704" s="37"/>
      <c r="BH2704" s="37"/>
      <c r="BI2704" s="37"/>
      <c r="BJ2704" s="37"/>
      <c r="BK2704" s="37"/>
      <c r="BL2704" s="37"/>
      <c r="BM2704" s="37"/>
      <c r="BN2704" s="37"/>
      <c r="BO2704" s="37"/>
      <c r="BP2704" s="37"/>
      <c r="BQ2704" s="37"/>
      <c r="BR2704" s="37"/>
      <c r="BS2704" s="37"/>
      <c r="BT2704" s="37"/>
      <c r="BU2704" s="37"/>
      <c r="BV2704" s="37"/>
      <c r="BW2704" s="37"/>
      <c r="BX2704" s="37"/>
      <c r="BY2704" s="37"/>
      <c r="BZ2704" s="37"/>
      <c r="CA2704" s="37"/>
      <c r="CB2704" s="37"/>
      <c r="CC2704" s="37"/>
      <c r="CD2704" s="37"/>
      <c r="CE2704" s="37"/>
      <c r="CF2704" s="37"/>
      <c r="CG2704" s="37"/>
      <c r="CH2704" s="37"/>
      <c r="CI2704" s="37"/>
      <c r="CJ2704" s="37"/>
      <c r="CK2704" s="37"/>
      <c r="CL2704" s="37"/>
      <c r="CM2704" s="37"/>
      <c r="CN2704" s="37"/>
      <c r="CO2704" s="37"/>
      <c r="CP2704" s="37"/>
      <c r="CQ2704" s="37"/>
      <c r="CR2704" s="37"/>
      <c r="CS2704" s="37"/>
      <c r="CT2704" s="37"/>
      <c r="CU2704" s="37"/>
      <c r="CV2704" s="37"/>
      <c r="CW2704" s="37"/>
      <c r="CX2704" s="37"/>
      <c r="CY2704" s="37"/>
      <c r="CZ2704" s="37"/>
      <c r="DA2704" s="37"/>
      <c r="DB2704" s="37"/>
      <c r="DC2704" s="37"/>
      <c r="DD2704" s="37"/>
      <c r="DE2704" s="37"/>
      <c r="DF2704" s="37"/>
      <c r="DG2704" s="37"/>
      <c r="DH2704" s="37"/>
      <c r="DI2704" s="37"/>
      <c r="DJ2704" s="37"/>
      <c r="DK2704" s="37"/>
      <c r="DL2704" s="37"/>
      <c r="DR2704" s="37"/>
      <c r="DS2704" s="37"/>
      <c r="DT2704" s="37"/>
      <c r="DU2704" s="37"/>
      <c r="DV2704" s="37"/>
      <c r="DW2704" s="37"/>
      <c r="DX2704" s="37"/>
      <c r="DY2704" s="37"/>
      <c r="DZ2704" s="37"/>
      <c r="EA2704" s="37"/>
      <c r="EB2704" s="37"/>
      <c r="EC2704" s="37"/>
      <c r="ED2704" s="37"/>
      <c r="EE2704" s="37"/>
      <c r="EF2704" s="37"/>
      <c r="EG2704" s="37"/>
      <c r="EH2704" s="37"/>
      <c r="EI2704" s="37"/>
      <c r="EJ2704" s="37"/>
      <c r="EK2704" s="37"/>
      <c r="EL2704" s="37"/>
      <c r="EM2704" s="37"/>
      <c r="EN2704" s="37"/>
      <c r="EO2704" s="37"/>
      <c r="EP2704" s="37"/>
      <c r="EQ2704" s="37"/>
      <c r="ER2704" s="37"/>
      <c r="ES2704" s="37"/>
      <c r="ET2704" s="37"/>
      <c r="EU2704" s="37"/>
      <c r="EV2704" s="37"/>
      <c r="EW2704" s="37"/>
      <c r="EX2704" s="37"/>
      <c r="EY2704" s="37"/>
      <c r="EZ2704" s="37"/>
      <c r="FA2704" s="37"/>
      <c r="FB2704" s="37"/>
      <c r="FC2704" s="37"/>
      <c r="FD2704" s="37"/>
    </row>
    <row r="2705" spans="2:160" x14ac:dyDescent="0.5">
      <c r="B2705" s="36" t="s">
        <v>2900</v>
      </c>
      <c r="C2705" s="18">
        <v>1.2241953494807056E-2</v>
      </c>
      <c r="H2705" s="37"/>
      <c r="I2705" s="37"/>
      <c r="J2705" s="37"/>
      <c r="K2705" s="37"/>
      <c r="L2705" s="37"/>
      <c r="M2705" s="37"/>
      <c r="N2705" s="37"/>
      <c r="O2705" s="37"/>
      <c r="P2705" s="37"/>
      <c r="Q2705" s="37"/>
      <c r="R2705" s="37"/>
      <c r="S2705" s="37"/>
      <c r="T2705" s="37"/>
      <c r="U2705" s="37"/>
      <c r="V2705" s="37"/>
      <c r="W2705" s="37"/>
      <c r="X2705" s="37"/>
      <c r="Y2705" s="37"/>
      <c r="Z2705" s="37"/>
      <c r="AA2705" s="37"/>
      <c r="AB2705" s="37"/>
      <c r="AC2705" s="37"/>
      <c r="AD2705" s="37"/>
      <c r="AE2705" s="37"/>
      <c r="AF2705" s="37"/>
      <c r="AG2705" s="37"/>
      <c r="AH2705" s="37"/>
      <c r="AI2705" s="37"/>
      <c r="AJ2705" s="37"/>
      <c r="AK2705" s="37"/>
      <c r="AL2705" s="37"/>
      <c r="AM2705" s="37"/>
      <c r="AN2705" s="37"/>
      <c r="AO2705" s="37"/>
      <c r="AP2705" s="37"/>
      <c r="AQ2705" s="37"/>
      <c r="AR2705" s="37"/>
      <c r="AS2705" s="37"/>
      <c r="AT2705" s="37"/>
      <c r="AU2705" s="37"/>
      <c r="AV2705" s="37"/>
      <c r="AW2705" s="37"/>
      <c r="AX2705" s="37"/>
      <c r="AY2705" s="37"/>
      <c r="AZ2705" s="37"/>
      <c r="BA2705" s="37"/>
      <c r="BB2705" s="37"/>
      <c r="BC2705" s="37"/>
      <c r="BD2705" s="37"/>
      <c r="BE2705" s="37"/>
      <c r="BF2705" s="37"/>
      <c r="BG2705" s="37"/>
      <c r="BH2705" s="37"/>
      <c r="BI2705" s="37"/>
      <c r="BJ2705" s="37"/>
      <c r="BK2705" s="37"/>
      <c r="BL2705" s="37"/>
      <c r="BM2705" s="37"/>
      <c r="BN2705" s="37"/>
      <c r="BO2705" s="37"/>
      <c r="BP2705" s="37"/>
      <c r="BQ2705" s="37"/>
      <c r="BR2705" s="37"/>
      <c r="BS2705" s="37"/>
      <c r="BT2705" s="37"/>
      <c r="BU2705" s="37"/>
      <c r="BV2705" s="37"/>
      <c r="BW2705" s="37"/>
      <c r="BX2705" s="37"/>
      <c r="BY2705" s="37"/>
      <c r="BZ2705" s="37"/>
      <c r="CA2705" s="37"/>
      <c r="CB2705" s="37"/>
      <c r="CC2705" s="37"/>
      <c r="CD2705" s="37"/>
      <c r="CE2705" s="37"/>
      <c r="CF2705" s="37"/>
      <c r="CG2705" s="37"/>
      <c r="CH2705" s="37"/>
      <c r="CI2705" s="37"/>
      <c r="CJ2705" s="37"/>
      <c r="CK2705" s="37"/>
      <c r="CL2705" s="37"/>
      <c r="CM2705" s="37"/>
      <c r="CN2705" s="37"/>
      <c r="CO2705" s="37"/>
      <c r="CP2705" s="37"/>
      <c r="CQ2705" s="37"/>
      <c r="CR2705" s="37"/>
      <c r="CS2705" s="37"/>
      <c r="CT2705" s="37"/>
      <c r="CU2705" s="37"/>
      <c r="CV2705" s="37"/>
      <c r="CW2705" s="37"/>
      <c r="CX2705" s="37"/>
      <c r="CY2705" s="37"/>
      <c r="CZ2705" s="37"/>
      <c r="DA2705" s="37"/>
      <c r="DB2705" s="37"/>
      <c r="DC2705" s="37"/>
      <c r="DD2705" s="37"/>
      <c r="DE2705" s="37"/>
      <c r="DF2705" s="37"/>
      <c r="DG2705" s="37"/>
      <c r="DH2705" s="37"/>
      <c r="DI2705" s="37"/>
      <c r="DJ2705" s="37"/>
      <c r="DK2705" s="37"/>
      <c r="DL2705" s="37"/>
      <c r="DR2705" s="37"/>
      <c r="DS2705" s="37"/>
      <c r="DT2705" s="37"/>
      <c r="DU2705" s="37"/>
      <c r="DV2705" s="37"/>
      <c r="DW2705" s="37"/>
      <c r="DX2705" s="37"/>
      <c r="DY2705" s="37"/>
      <c r="DZ2705" s="37"/>
      <c r="EA2705" s="37"/>
      <c r="EB2705" s="37"/>
      <c r="EC2705" s="37"/>
      <c r="ED2705" s="37"/>
      <c r="EE2705" s="37"/>
      <c r="EF2705" s="37"/>
      <c r="EG2705" s="37"/>
      <c r="EH2705" s="37"/>
      <c r="EI2705" s="37"/>
      <c r="EJ2705" s="37"/>
      <c r="EK2705" s="37"/>
      <c r="EL2705" s="37"/>
      <c r="EM2705" s="37"/>
      <c r="EN2705" s="37"/>
      <c r="EO2705" s="37"/>
      <c r="EP2705" s="37"/>
      <c r="EQ2705" s="37"/>
      <c r="ER2705" s="37"/>
      <c r="ES2705" s="37"/>
      <c r="ET2705" s="37"/>
      <c r="EU2705" s="37"/>
      <c r="EV2705" s="37"/>
      <c r="EW2705" s="37"/>
      <c r="EX2705" s="37"/>
      <c r="EY2705" s="37"/>
      <c r="EZ2705" s="37"/>
      <c r="FA2705" s="37"/>
      <c r="FB2705" s="37"/>
      <c r="FC2705" s="37"/>
      <c r="FD2705" s="37"/>
    </row>
    <row r="2706" spans="2:160" x14ac:dyDescent="0.5">
      <c r="B2706" s="36" t="s">
        <v>2901</v>
      </c>
      <c r="C2706" s="18">
        <v>4.9105844083574546E-3</v>
      </c>
      <c r="H2706" s="37"/>
      <c r="I2706" s="37"/>
      <c r="J2706" s="37"/>
      <c r="K2706" s="37"/>
      <c r="L2706" s="37"/>
      <c r="M2706" s="37"/>
      <c r="N2706" s="37"/>
      <c r="O2706" s="37"/>
      <c r="P2706" s="37"/>
      <c r="Q2706" s="37"/>
      <c r="R2706" s="37"/>
      <c r="S2706" s="37"/>
      <c r="T2706" s="37"/>
      <c r="U2706" s="37"/>
      <c r="V2706" s="37"/>
      <c r="W2706" s="37"/>
      <c r="X2706" s="37"/>
      <c r="Y2706" s="37"/>
      <c r="Z2706" s="37"/>
      <c r="AA2706" s="37"/>
      <c r="AB2706" s="37"/>
      <c r="AC2706" s="37"/>
      <c r="AD2706" s="37"/>
      <c r="AE2706" s="37"/>
      <c r="AF2706" s="37"/>
      <c r="AG2706" s="37"/>
      <c r="AH2706" s="37"/>
      <c r="AI2706" s="37"/>
      <c r="AJ2706" s="37"/>
      <c r="AK2706" s="37"/>
      <c r="AL2706" s="37"/>
      <c r="AM2706" s="37"/>
      <c r="AN2706" s="37"/>
      <c r="AO2706" s="37"/>
      <c r="AP2706" s="37"/>
      <c r="AQ2706" s="37"/>
      <c r="AR2706" s="37"/>
      <c r="AS2706" s="37"/>
      <c r="AT2706" s="37"/>
      <c r="AU2706" s="37"/>
      <c r="AV2706" s="37"/>
      <c r="AW2706" s="37"/>
      <c r="AX2706" s="37"/>
      <c r="AY2706" s="37"/>
      <c r="AZ2706" s="37"/>
      <c r="BA2706" s="37"/>
      <c r="BB2706" s="37"/>
      <c r="BC2706" s="37"/>
      <c r="BD2706" s="37"/>
      <c r="BE2706" s="37"/>
      <c r="BF2706" s="37"/>
      <c r="BG2706" s="37"/>
      <c r="BH2706" s="37"/>
      <c r="BI2706" s="37"/>
      <c r="BJ2706" s="37"/>
      <c r="BK2706" s="37"/>
      <c r="BL2706" s="37"/>
      <c r="BM2706" s="37"/>
      <c r="BN2706" s="37"/>
      <c r="BO2706" s="37"/>
      <c r="BP2706" s="37"/>
      <c r="BQ2706" s="37"/>
      <c r="BR2706" s="37"/>
      <c r="BS2706" s="37"/>
      <c r="BT2706" s="37"/>
      <c r="BU2706" s="37"/>
      <c r="BV2706" s="37"/>
      <c r="BW2706" s="37"/>
      <c r="BX2706" s="37"/>
      <c r="BY2706" s="37"/>
      <c r="BZ2706" s="37"/>
      <c r="CA2706" s="37"/>
      <c r="CB2706" s="37"/>
      <c r="CC2706" s="37"/>
      <c r="CD2706" s="37"/>
      <c r="CE2706" s="37"/>
      <c r="CF2706" s="37"/>
      <c r="CG2706" s="37"/>
      <c r="CH2706" s="37"/>
      <c r="CI2706" s="37"/>
      <c r="CJ2706" s="37"/>
      <c r="CK2706" s="37"/>
      <c r="CL2706" s="37"/>
      <c r="CM2706" s="37"/>
      <c r="CN2706" s="37"/>
      <c r="CO2706" s="37"/>
      <c r="CP2706" s="37"/>
      <c r="CQ2706" s="37"/>
      <c r="CR2706" s="37"/>
      <c r="CS2706" s="37"/>
      <c r="CT2706" s="37"/>
      <c r="CU2706" s="37"/>
      <c r="CV2706" s="37"/>
      <c r="CW2706" s="37"/>
      <c r="CX2706" s="37"/>
      <c r="CY2706" s="37"/>
      <c r="CZ2706" s="37"/>
      <c r="DA2706" s="37"/>
      <c r="DB2706" s="37"/>
      <c r="DC2706" s="37"/>
      <c r="DD2706" s="37"/>
      <c r="DE2706" s="37"/>
      <c r="DF2706" s="37"/>
      <c r="DG2706" s="37"/>
      <c r="DH2706" s="37"/>
      <c r="DI2706" s="37"/>
      <c r="DJ2706" s="37"/>
      <c r="DK2706" s="37"/>
      <c r="DL2706" s="37"/>
      <c r="DR2706" s="37"/>
      <c r="DS2706" s="37"/>
      <c r="DT2706" s="37"/>
      <c r="DU2706" s="37"/>
      <c r="DV2706" s="37"/>
      <c r="DW2706" s="37"/>
      <c r="DX2706" s="37"/>
      <c r="DY2706" s="37"/>
      <c r="DZ2706" s="37"/>
      <c r="EA2706" s="37"/>
      <c r="EB2706" s="37"/>
      <c r="EC2706" s="37"/>
      <c r="ED2706" s="37"/>
      <c r="EE2706" s="37"/>
      <c r="EF2706" s="37"/>
      <c r="EG2706" s="37"/>
      <c r="EH2706" s="37"/>
      <c r="EI2706" s="37"/>
      <c r="EJ2706" s="37"/>
      <c r="EK2706" s="37"/>
      <c r="EL2706" s="37"/>
      <c r="EM2706" s="37"/>
      <c r="EN2706" s="37"/>
      <c r="EO2706" s="37"/>
      <c r="EP2706" s="37"/>
      <c r="EQ2706" s="37"/>
      <c r="ER2706" s="37"/>
      <c r="ES2706" s="37"/>
      <c r="ET2706" s="37"/>
      <c r="EU2706" s="37"/>
      <c r="EV2706" s="37"/>
      <c r="EW2706" s="37"/>
      <c r="EX2706" s="37"/>
      <c r="EY2706" s="37"/>
      <c r="EZ2706" s="37"/>
      <c r="FA2706" s="37"/>
      <c r="FB2706" s="37"/>
      <c r="FC2706" s="37"/>
      <c r="FD2706" s="37"/>
    </row>
    <row r="2707" spans="2:160" x14ac:dyDescent="0.5">
      <c r="B2707" s="36" t="s">
        <v>2902</v>
      </c>
      <c r="C2707" s="18">
        <v>-1.1473282116446604E-2</v>
      </c>
      <c r="H2707" s="37"/>
      <c r="I2707" s="37"/>
      <c r="J2707" s="37"/>
      <c r="K2707" s="37"/>
      <c r="L2707" s="37"/>
      <c r="M2707" s="37"/>
      <c r="N2707" s="37"/>
      <c r="O2707" s="37"/>
      <c r="P2707" s="37"/>
      <c r="Q2707" s="37"/>
      <c r="R2707" s="37"/>
      <c r="S2707" s="37"/>
      <c r="T2707" s="37"/>
      <c r="U2707" s="37"/>
      <c r="V2707" s="37"/>
      <c r="W2707" s="37"/>
      <c r="X2707" s="37"/>
      <c r="Y2707" s="37"/>
      <c r="Z2707" s="37"/>
      <c r="AA2707" s="37"/>
      <c r="AB2707" s="37"/>
      <c r="AC2707" s="37"/>
      <c r="AD2707" s="37"/>
      <c r="AE2707" s="37"/>
      <c r="AF2707" s="37"/>
      <c r="AG2707" s="37"/>
      <c r="AH2707" s="37"/>
      <c r="AI2707" s="37"/>
      <c r="AJ2707" s="37"/>
      <c r="AK2707" s="37"/>
      <c r="AL2707" s="37"/>
      <c r="AM2707" s="37"/>
      <c r="AN2707" s="37"/>
      <c r="AO2707" s="37"/>
      <c r="AP2707" s="37"/>
      <c r="AQ2707" s="37"/>
      <c r="AR2707" s="37"/>
      <c r="AS2707" s="37"/>
      <c r="AT2707" s="37"/>
      <c r="AU2707" s="37"/>
      <c r="AV2707" s="37"/>
      <c r="AW2707" s="37"/>
      <c r="AX2707" s="37"/>
      <c r="AY2707" s="37"/>
      <c r="AZ2707" s="37"/>
      <c r="BA2707" s="37"/>
      <c r="BB2707" s="37"/>
      <c r="BC2707" s="37"/>
      <c r="BD2707" s="37"/>
      <c r="BE2707" s="37"/>
      <c r="BF2707" s="37"/>
      <c r="BG2707" s="37"/>
      <c r="BH2707" s="37"/>
      <c r="BI2707" s="37"/>
      <c r="BJ2707" s="37"/>
      <c r="BK2707" s="37"/>
      <c r="BL2707" s="37"/>
      <c r="BM2707" s="37"/>
      <c r="BN2707" s="37"/>
      <c r="BO2707" s="37"/>
      <c r="BP2707" s="37"/>
      <c r="BQ2707" s="37"/>
      <c r="BR2707" s="37"/>
      <c r="BS2707" s="37"/>
      <c r="BT2707" s="37"/>
      <c r="BU2707" s="37"/>
      <c r="BV2707" s="37"/>
      <c r="BW2707" s="37"/>
      <c r="BX2707" s="37"/>
      <c r="BY2707" s="37"/>
      <c r="BZ2707" s="37"/>
      <c r="CA2707" s="37"/>
      <c r="CB2707" s="37"/>
      <c r="CC2707" s="37"/>
      <c r="CD2707" s="37"/>
      <c r="CE2707" s="37"/>
      <c r="CF2707" s="37"/>
      <c r="CG2707" s="37"/>
      <c r="CH2707" s="37"/>
      <c r="CI2707" s="37"/>
      <c r="CJ2707" s="37"/>
      <c r="CK2707" s="37"/>
      <c r="CL2707" s="37"/>
      <c r="CM2707" s="37"/>
      <c r="CN2707" s="37"/>
      <c r="CO2707" s="37"/>
      <c r="CP2707" s="37"/>
      <c r="CQ2707" s="37"/>
      <c r="CR2707" s="37"/>
      <c r="CS2707" s="37"/>
      <c r="CT2707" s="37"/>
      <c r="CU2707" s="37"/>
      <c r="CV2707" s="37"/>
      <c r="CW2707" s="37"/>
      <c r="CX2707" s="37"/>
      <c r="CY2707" s="37"/>
      <c r="CZ2707" s="37"/>
      <c r="DA2707" s="37"/>
      <c r="DB2707" s="37"/>
      <c r="DC2707" s="37"/>
      <c r="DD2707" s="37"/>
      <c r="DE2707" s="37"/>
      <c r="DF2707" s="37"/>
      <c r="DG2707" s="37"/>
      <c r="DH2707" s="37"/>
      <c r="DI2707" s="37"/>
      <c r="DJ2707" s="37"/>
      <c r="DK2707" s="37"/>
      <c r="DL2707" s="37"/>
      <c r="DR2707" s="37"/>
      <c r="DS2707" s="37"/>
      <c r="DT2707" s="37"/>
      <c r="DU2707" s="37"/>
      <c r="DV2707" s="37"/>
      <c r="DW2707" s="37"/>
      <c r="DX2707" s="37"/>
      <c r="DY2707" s="37"/>
      <c r="DZ2707" s="37"/>
      <c r="EA2707" s="37"/>
      <c r="EB2707" s="37"/>
      <c r="EC2707" s="37"/>
      <c r="ED2707" s="37"/>
      <c r="EE2707" s="37"/>
      <c r="EF2707" s="37"/>
      <c r="EG2707" s="37"/>
      <c r="EH2707" s="37"/>
      <c r="EI2707" s="37"/>
      <c r="EJ2707" s="37"/>
      <c r="EK2707" s="37"/>
      <c r="EL2707" s="37"/>
      <c r="EM2707" s="37"/>
      <c r="EN2707" s="37"/>
      <c r="EO2707" s="37"/>
      <c r="EP2707" s="37"/>
      <c r="EQ2707" s="37"/>
      <c r="ER2707" s="37"/>
      <c r="ES2707" s="37"/>
      <c r="ET2707" s="37"/>
      <c r="EU2707" s="37"/>
      <c r="EV2707" s="37"/>
      <c r="EW2707" s="37"/>
      <c r="EX2707" s="37"/>
      <c r="EY2707" s="37"/>
      <c r="EZ2707" s="37"/>
      <c r="FA2707" s="37"/>
      <c r="FB2707" s="37"/>
      <c r="FC2707" s="37"/>
      <c r="FD2707" s="37"/>
    </row>
    <row r="2708" spans="2:160" x14ac:dyDescent="0.5">
      <c r="B2708" s="36" t="s">
        <v>2903</v>
      </c>
      <c r="C2708" s="18">
        <v>2.9443617830489099E-3</v>
      </c>
      <c r="H2708" s="37"/>
      <c r="I2708" s="37"/>
      <c r="J2708" s="37"/>
      <c r="K2708" s="37"/>
      <c r="L2708" s="37"/>
      <c r="M2708" s="37"/>
      <c r="N2708" s="37"/>
      <c r="O2708" s="37"/>
      <c r="P2708" s="37"/>
      <c r="Q2708" s="37"/>
      <c r="R2708" s="37"/>
      <c r="S2708" s="37"/>
      <c r="T2708" s="37"/>
      <c r="U2708" s="37"/>
      <c r="V2708" s="37"/>
      <c r="W2708" s="37"/>
      <c r="X2708" s="37"/>
      <c r="Y2708" s="37"/>
      <c r="Z2708" s="37"/>
      <c r="AA2708" s="37"/>
      <c r="AB2708" s="37"/>
      <c r="AC2708" s="37"/>
      <c r="AD2708" s="37"/>
      <c r="AE2708" s="37"/>
      <c r="AF2708" s="37"/>
      <c r="AG2708" s="37"/>
      <c r="AH2708" s="37"/>
      <c r="AI2708" s="37"/>
      <c r="AJ2708" s="37"/>
      <c r="AK2708" s="37"/>
      <c r="AL2708" s="37"/>
      <c r="AM2708" s="37"/>
      <c r="AN2708" s="37"/>
      <c r="AO2708" s="37"/>
      <c r="AP2708" s="37"/>
      <c r="AQ2708" s="37"/>
      <c r="AR2708" s="37"/>
      <c r="AS2708" s="37"/>
      <c r="AT2708" s="37"/>
      <c r="AU2708" s="37"/>
      <c r="AV2708" s="37"/>
      <c r="AW2708" s="37"/>
      <c r="AX2708" s="37"/>
      <c r="AY2708" s="37"/>
      <c r="AZ2708" s="37"/>
      <c r="BA2708" s="37"/>
      <c r="BB2708" s="37"/>
      <c r="BC2708" s="37"/>
      <c r="BD2708" s="37"/>
      <c r="BE2708" s="37"/>
      <c r="BF2708" s="37"/>
      <c r="BG2708" s="37"/>
      <c r="BH2708" s="37"/>
      <c r="BI2708" s="37"/>
      <c r="BJ2708" s="37"/>
      <c r="BK2708" s="37"/>
      <c r="BL2708" s="37"/>
      <c r="BM2708" s="37"/>
      <c r="BN2708" s="37"/>
      <c r="BO2708" s="37"/>
      <c r="BP2708" s="37"/>
      <c r="BQ2708" s="37"/>
      <c r="BR2708" s="37"/>
      <c r="BS2708" s="37"/>
      <c r="BT2708" s="37"/>
      <c r="BU2708" s="37"/>
      <c r="BV2708" s="37"/>
      <c r="BW2708" s="37"/>
      <c r="BX2708" s="37"/>
      <c r="BY2708" s="37"/>
      <c r="BZ2708" s="37"/>
      <c r="CA2708" s="37"/>
      <c r="CB2708" s="37"/>
      <c r="CC2708" s="37"/>
      <c r="CD2708" s="37"/>
      <c r="CE2708" s="37"/>
      <c r="CF2708" s="37"/>
      <c r="CG2708" s="37"/>
      <c r="CH2708" s="37"/>
      <c r="CI2708" s="37"/>
      <c r="CJ2708" s="37"/>
      <c r="CK2708" s="37"/>
      <c r="CL2708" s="37"/>
      <c r="CM2708" s="37"/>
      <c r="CN2708" s="37"/>
      <c r="CO2708" s="37"/>
      <c r="CP2708" s="37"/>
      <c r="CQ2708" s="37"/>
      <c r="CR2708" s="37"/>
      <c r="CS2708" s="37"/>
      <c r="CT2708" s="37"/>
      <c r="CU2708" s="37"/>
      <c r="CV2708" s="37"/>
      <c r="CW2708" s="37"/>
      <c r="CX2708" s="37"/>
      <c r="CY2708" s="37"/>
      <c r="CZ2708" s="37"/>
      <c r="DA2708" s="37"/>
      <c r="DB2708" s="37"/>
      <c r="DC2708" s="37"/>
      <c r="DD2708" s="37"/>
      <c r="DE2708" s="37"/>
      <c r="DF2708" s="37"/>
      <c r="DG2708" s="37"/>
      <c r="DH2708" s="37"/>
      <c r="DI2708" s="37"/>
      <c r="DJ2708" s="37"/>
      <c r="DK2708" s="37"/>
      <c r="DL2708" s="37"/>
      <c r="DR2708" s="37"/>
      <c r="DS2708" s="37"/>
      <c r="DT2708" s="37"/>
      <c r="DU2708" s="37"/>
      <c r="DV2708" s="37"/>
      <c r="DW2708" s="37"/>
      <c r="DX2708" s="37"/>
      <c r="DY2708" s="37"/>
      <c r="DZ2708" s="37"/>
      <c r="EA2708" s="37"/>
      <c r="EB2708" s="37"/>
      <c r="EC2708" s="37"/>
      <c r="ED2708" s="37"/>
      <c r="EE2708" s="37"/>
      <c r="EF2708" s="37"/>
      <c r="EG2708" s="37"/>
      <c r="EH2708" s="37"/>
      <c r="EI2708" s="37"/>
      <c r="EJ2708" s="37"/>
      <c r="EK2708" s="37"/>
      <c r="EL2708" s="37"/>
      <c r="EM2708" s="37"/>
      <c r="EN2708" s="37"/>
      <c r="EO2708" s="37"/>
      <c r="EP2708" s="37"/>
      <c r="EQ2708" s="37"/>
      <c r="ER2708" s="37"/>
      <c r="ES2708" s="37"/>
      <c r="ET2708" s="37"/>
      <c r="EU2708" s="37"/>
      <c r="EV2708" s="37"/>
      <c r="EW2708" s="37"/>
      <c r="EX2708" s="37"/>
      <c r="EY2708" s="37"/>
      <c r="EZ2708" s="37"/>
      <c r="FA2708" s="37"/>
      <c r="FB2708" s="37"/>
      <c r="FC2708" s="37"/>
      <c r="FD2708" s="37"/>
    </row>
    <row r="2709" spans="2:160" x14ac:dyDescent="0.5">
      <c r="B2709" s="36" t="s">
        <v>2904</v>
      </c>
      <c r="C2709" s="18">
        <v>-2.6292117656050662E-2</v>
      </c>
      <c r="H2709" s="37"/>
      <c r="I2709" s="37"/>
      <c r="J2709" s="37"/>
      <c r="K2709" s="37"/>
      <c r="L2709" s="37"/>
      <c r="M2709" s="37"/>
      <c r="N2709" s="37"/>
      <c r="O2709" s="37"/>
      <c r="P2709" s="37"/>
      <c r="Q2709" s="37"/>
      <c r="R2709" s="37"/>
      <c r="S2709" s="37"/>
      <c r="T2709" s="37"/>
      <c r="U2709" s="37"/>
      <c r="V2709" s="37"/>
      <c r="W2709" s="37"/>
      <c r="X2709" s="37"/>
      <c r="Y2709" s="37"/>
      <c r="Z2709" s="37"/>
      <c r="AA2709" s="37"/>
      <c r="AB2709" s="37"/>
      <c r="AC2709" s="37"/>
      <c r="AD2709" s="37"/>
      <c r="AE2709" s="37"/>
      <c r="AF2709" s="37"/>
      <c r="AG2709" s="37"/>
      <c r="AH2709" s="37"/>
      <c r="AI2709" s="37"/>
      <c r="AJ2709" s="37"/>
      <c r="AK2709" s="37"/>
      <c r="AL2709" s="37"/>
      <c r="AM2709" s="37"/>
      <c r="AN2709" s="37"/>
      <c r="AO2709" s="37"/>
      <c r="AP2709" s="37"/>
      <c r="AQ2709" s="37"/>
      <c r="AR2709" s="37"/>
      <c r="AS2709" s="37"/>
      <c r="AT2709" s="37"/>
      <c r="AU2709" s="37"/>
      <c r="AV2709" s="37"/>
      <c r="AW2709" s="37"/>
      <c r="AX2709" s="37"/>
      <c r="AY2709" s="37"/>
      <c r="AZ2709" s="37"/>
      <c r="BA2709" s="37"/>
      <c r="BB2709" s="37"/>
      <c r="BC2709" s="37"/>
      <c r="BD2709" s="37"/>
      <c r="BE2709" s="37"/>
      <c r="BF2709" s="37"/>
      <c r="BG2709" s="37"/>
      <c r="BH2709" s="37"/>
      <c r="BI2709" s="37"/>
      <c r="BJ2709" s="37"/>
      <c r="BK2709" s="37"/>
      <c r="BL2709" s="37"/>
      <c r="BM2709" s="37"/>
      <c r="BN2709" s="37"/>
      <c r="BO2709" s="37"/>
      <c r="BP2709" s="37"/>
      <c r="BQ2709" s="37"/>
      <c r="BR2709" s="37"/>
      <c r="BS2709" s="37"/>
      <c r="BT2709" s="37"/>
      <c r="BU2709" s="37"/>
      <c r="BV2709" s="37"/>
      <c r="BW2709" s="37"/>
      <c r="BX2709" s="37"/>
      <c r="BY2709" s="37"/>
      <c r="BZ2709" s="37"/>
      <c r="CA2709" s="37"/>
      <c r="CB2709" s="37"/>
      <c r="CC2709" s="37"/>
      <c r="CD2709" s="37"/>
      <c r="CE2709" s="37"/>
      <c r="CF2709" s="37"/>
      <c r="CG2709" s="37"/>
      <c r="CH2709" s="37"/>
      <c r="CI2709" s="37"/>
      <c r="CJ2709" s="37"/>
      <c r="CK2709" s="37"/>
      <c r="CL2709" s="37"/>
      <c r="CM2709" s="37"/>
      <c r="CN2709" s="37"/>
      <c r="CO2709" s="37"/>
      <c r="CP2709" s="37"/>
      <c r="CQ2709" s="37"/>
      <c r="CR2709" s="37"/>
      <c r="CS2709" s="37"/>
      <c r="CT2709" s="37"/>
      <c r="CU2709" s="37"/>
      <c r="CV2709" s="37"/>
      <c r="CW2709" s="37"/>
      <c r="CX2709" s="37"/>
      <c r="CY2709" s="37"/>
      <c r="CZ2709" s="37"/>
      <c r="DA2709" s="37"/>
      <c r="DB2709" s="37"/>
      <c r="DC2709" s="37"/>
      <c r="DD2709" s="37"/>
      <c r="DE2709" s="37"/>
      <c r="DF2709" s="37"/>
      <c r="DG2709" s="37"/>
      <c r="DH2709" s="37"/>
      <c r="DI2709" s="37"/>
      <c r="DJ2709" s="37"/>
      <c r="DK2709" s="37"/>
      <c r="DL2709" s="37"/>
      <c r="DR2709" s="37"/>
      <c r="DS2709" s="37"/>
      <c r="DT2709" s="37"/>
      <c r="DU2709" s="37"/>
      <c r="DV2709" s="37"/>
      <c r="DW2709" s="37"/>
      <c r="DX2709" s="37"/>
      <c r="DY2709" s="37"/>
      <c r="DZ2709" s="37"/>
      <c r="EA2709" s="37"/>
      <c r="EB2709" s="37"/>
      <c r="EC2709" s="37"/>
      <c r="ED2709" s="37"/>
      <c r="EE2709" s="37"/>
      <c r="EF2709" s="37"/>
      <c r="EG2709" s="37"/>
      <c r="EH2709" s="37"/>
      <c r="EI2709" s="37"/>
      <c r="EJ2709" s="37"/>
      <c r="EK2709" s="37"/>
      <c r="EL2709" s="37"/>
      <c r="EM2709" s="37"/>
      <c r="EN2709" s="37"/>
      <c r="EO2709" s="37"/>
      <c r="EP2709" s="37"/>
      <c r="EQ2709" s="37"/>
      <c r="ER2709" s="37"/>
      <c r="ES2709" s="37"/>
      <c r="ET2709" s="37"/>
      <c r="EU2709" s="37"/>
      <c r="EV2709" s="37"/>
      <c r="EW2709" s="37"/>
      <c r="EX2709" s="37"/>
      <c r="EY2709" s="37"/>
      <c r="EZ2709" s="37"/>
      <c r="FA2709" s="37"/>
      <c r="FB2709" s="37"/>
      <c r="FC2709" s="37"/>
      <c r="FD2709" s="37"/>
    </row>
    <row r="2710" spans="2:160" x14ac:dyDescent="0.5">
      <c r="B2710" s="36" t="s">
        <v>2905</v>
      </c>
      <c r="C2710" s="18">
        <v>-1.1810381784478685E-2</v>
      </c>
      <c r="H2710" s="37"/>
      <c r="I2710" s="37"/>
      <c r="J2710" s="37"/>
      <c r="K2710" s="37"/>
      <c r="L2710" s="37"/>
      <c r="M2710" s="37"/>
      <c r="N2710" s="37"/>
      <c r="O2710" s="37"/>
      <c r="P2710" s="37"/>
      <c r="Q2710" s="37"/>
      <c r="R2710" s="37"/>
      <c r="S2710" s="37"/>
      <c r="T2710" s="37"/>
      <c r="U2710" s="37"/>
      <c r="V2710" s="37"/>
      <c r="W2710" s="37"/>
      <c r="X2710" s="37"/>
      <c r="Y2710" s="37"/>
      <c r="Z2710" s="37"/>
      <c r="AA2710" s="37"/>
      <c r="AB2710" s="37"/>
      <c r="AC2710" s="37"/>
      <c r="AD2710" s="37"/>
      <c r="AE2710" s="37"/>
      <c r="AF2710" s="37"/>
      <c r="AG2710" s="37"/>
      <c r="AH2710" s="37"/>
      <c r="AI2710" s="37"/>
      <c r="AJ2710" s="37"/>
      <c r="AK2710" s="37"/>
      <c r="AL2710" s="37"/>
      <c r="AM2710" s="37"/>
      <c r="AN2710" s="37"/>
      <c r="AO2710" s="37"/>
      <c r="AP2710" s="37"/>
      <c r="AQ2710" s="37"/>
      <c r="AR2710" s="37"/>
      <c r="AS2710" s="37"/>
      <c r="AT2710" s="37"/>
      <c r="AU2710" s="37"/>
      <c r="AV2710" s="37"/>
      <c r="AW2710" s="37"/>
      <c r="AX2710" s="37"/>
      <c r="AY2710" s="37"/>
      <c r="AZ2710" s="37"/>
      <c r="BA2710" s="37"/>
      <c r="BB2710" s="37"/>
      <c r="BC2710" s="37"/>
      <c r="BD2710" s="37"/>
      <c r="BE2710" s="37"/>
      <c r="BF2710" s="37"/>
      <c r="BG2710" s="37"/>
      <c r="BH2710" s="37"/>
      <c r="BI2710" s="37"/>
      <c r="BJ2710" s="37"/>
      <c r="BK2710" s="37"/>
      <c r="BL2710" s="37"/>
      <c r="BM2710" s="37"/>
      <c r="BN2710" s="37"/>
      <c r="BO2710" s="37"/>
      <c r="BP2710" s="37"/>
      <c r="BQ2710" s="37"/>
      <c r="BR2710" s="37"/>
      <c r="BS2710" s="37"/>
      <c r="BT2710" s="37"/>
      <c r="BU2710" s="37"/>
      <c r="BV2710" s="37"/>
      <c r="BW2710" s="37"/>
      <c r="BX2710" s="37"/>
      <c r="BY2710" s="37"/>
      <c r="BZ2710" s="37"/>
      <c r="CA2710" s="37"/>
      <c r="CB2710" s="37"/>
      <c r="CC2710" s="37"/>
      <c r="CD2710" s="37"/>
      <c r="CE2710" s="37"/>
      <c r="CF2710" s="37"/>
      <c r="CG2710" s="37"/>
      <c r="CH2710" s="37"/>
      <c r="CI2710" s="37"/>
      <c r="CJ2710" s="37"/>
      <c r="CK2710" s="37"/>
      <c r="CL2710" s="37"/>
      <c r="CM2710" s="37"/>
      <c r="CN2710" s="37"/>
      <c r="CO2710" s="37"/>
      <c r="CP2710" s="37"/>
      <c r="CQ2710" s="37"/>
      <c r="CR2710" s="37"/>
      <c r="CS2710" s="37"/>
      <c r="CT2710" s="37"/>
      <c r="CU2710" s="37"/>
      <c r="CV2710" s="37"/>
      <c r="CW2710" s="37"/>
      <c r="CX2710" s="37"/>
      <c r="CY2710" s="37"/>
      <c r="CZ2710" s="37"/>
      <c r="DA2710" s="37"/>
      <c r="DB2710" s="37"/>
      <c r="DC2710" s="37"/>
      <c r="DD2710" s="37"/>
      <c r="DE2710" s="37"/>
      <c r="DF2710" s="37"/>
      <c r="DG2710" s="37"/>
      <c r="DH2710" s="37"/>
      <c r="DI2710" s="37"/>
      <c r="DJ2710" s="37"/>
      <c r="DK2710" s="37"/>
      <c r="DL2710" s="37"/>
      <c r="DR2710" s="37"/>
      <c r="DS2710" s="37"/>
      <c r="DT2710" s="37"/>
      <c r="DU2710" s="37"/>
      <c r="DV2710" s="37"/>
      <c r="DW2710" s="37"/>
      <c r="DX2710" s="37"/>
      <c r="DY2710" s="37"/>
      <c r="DZ2710" s="37"/>
      <c r="EA2710" s="37"/>
      <c r="EB2710" s="37"/>
      <c r="EC2710" s="37"/>
      <c r="ED2710" s="37"/>
      <c r="EE2710" s="37"/>
      <c r="EF2710" s="37"/>
      <c r="EG2710" s="37"/>
      <c r="EH2710" s="37"/>
      <c r="EI2710" s="37"/>
      <c r="EJ2710" s="37"/>
      <c r="EK2710" s="37"/>
      <c r="EL2710" s="37"/>
      <c r="EM2710" s="37"/>
      <c r="EN2710" s="37"/>
      <c r="EO2710" s="37"/>
      <c r="EP2710" s="37"/>
      <c r="EQ2710" s="37"/>
      <c r="ER2710" s="37"/>
      <c r="ES2710" s="37"/>
      <c r="ET2710" s="37"/>
      <c r="EU2710" s="37"/>
      <c r="EV2710" s="37"/>
      <c r="EW2710" s="37"/>
      <c r="EX2710" s="37"/>
      <c r="EY2710" s="37"/>
      <c r="EZ2710" s="37"/>
      <c r="FA2710" s="37"/>
      <c r="FB2710" s="37"/>
      <c r="FC2710" s="37"/>
      <c r="FD2710" s="37"/>
    </row>
    <row r="2711" spans="2:160" x14ac:dyDescent="0.5">
      <c r="B2711" s="36" t="s">
        <v>2906</v>
      </c>
      <c r="C2711" s="18">
        <v>1.2491267518427218E-2</v>
      </c>
      <c r="H2711" s="37"/>
      <c r="I2711" s="37"/>
      <c r="J2711" s="37"/>
      <c r="K2711" s="37"/>
      <c r="L2711" s="37"/>
      <c r="M2711" s="37"/>
      <c r="N2711" s="37"/>
      <c r="O2711" s="37"/>
      <c r="P2711" s="37"/>
      <c r="Q2711" s="37"/>
      <c r="R2711" s="37"/>
      <c r="S2711" s="37"/>
      <c r="T2711" s="37"/>
      <c r="U2711" s="37"/>
      <c r="V2711" s="37"/>
      <c r="W2711" s="37"/>
      <c r="X2711" s="37"/>
      <c r="Y2711" s="37"/>
      <c r="Z2711" s="37"/>
      <c r="AA2711" s="37"/>
      <c r="AB2711" s="37"/>
      <c r="AC2711" s="37"/>
      <c r="AD2711" s="37"/>
      <c r="AE2711" s="37"/>
      <c r="AF2711" s="37"/>
      <c r="AG2711" s="37"/>
      <c r="AH2711" s="37"/>
      <c r="AI2711" s="37"/>
      <c r="AJ2711" s="37"/>
      <c r="AK2711" s="37"/>
      <c r="AL2711" s="37"/>
      <c r="AM2711" s="37"/>
      <c r="AN2711" s="37"/>
      <c r="AO2711" s="37"/>
      <c r="AP2711" s="37"/>
      <c r="AQ2711" s="37"/>
      <c r="AR2711" s="37"/>
      <c r="AS2711" s="37"/>
      <c r="AT2711" s="37"/>
      <c r="AU2711" s="37"/>
      <c r="AV2711" s="37"/>
      <c r="AW2711" s="37"/>
      <c r="AX2711" s="37"/>
      <c r="AY2711" s="37"/>
      <c r="AZ2711" s="37"/>
      <c r="BA2711" s="37"/>
      <c r="BB2711" s="37"/>
      <c r="BC2711" s="37"/>
      <c r="BD2711" s="37"/>
      <c r="BE2711" s="37"/>
      <c r="BF2711" s="37"/>
      <c r="BG2711" s="37"/>
      <c r="BH2711" s="37"/>
      <c r="BI2711" s="37"/>
      <c r="BJ2711" s="37"/>
      <c r="BK2711" s="37"/>
      <c r="BL2711" s="37"/>
      <c r="BM2711" s="37"/>
      <c r="BN2711" s="37"/>
      <c r="BO2711" s="37"/>
      <c r="BP2711" s="37"/>
      <c r="BQ2711" s="37"/>
      <c r="BR2711" s="37"/>
      <c r="BS2711" s="37"/>
      <c r="BT2711" s="37"/>
      <c r="BU2711" s="37"/>
      <c r="BV2711" s="37"/>
      <c r="BW2711" s="37"/>
      <c r="BX2711" s="37"/>
      <c r="BY2711" s="37"/>
      <c r="BZ2711" s="37"/>
      <c r="CA2711" s="37"/>
      <c r="CB2711" s="37"/>
      <c r="CC2711" s="37"/>
      <c r="CD2711" s="37"/>
      <c r="CE2711" s="37"/>
      <c r="CF2711" s="37"/>
      <c r="CG2711" s="37"/>
      <c r="CH2711" s="37"/>
      <c r="CI2711" s="37"/>
      <c r="CJ2711" s="37"/>
      <c r="CK2711" s="37"/>
      <c r="CL2711" s="37"/>
      <c r="CM2711" s="37"/>
      <c r="CN2711" s="37"/>
      <c r="CO2711" s="37"/>
      <c r="CP2711" s="37"/>
      <c r="CQ2711" s="37"/>
      <c r="CR2711" s="37"/>
      <c r="CS2711" s="37"/>
      <c r="CT2711" s="37"/>
      <c r="CU2711" s="37"/>
      <c r="CV2711" s="37"/>
      <c r="CW2711" s="37"/>
      <c r="CX2711" s="37"/>
      <c r="CY2711" s="37"/>
      <c r="CZ2711" s="37"/>
      <c r="DA2711" s="37"/>
      <c r="DB2711" s="37"/>
      <c r="DC2711" s="37"/>
      <c r="DD2711" s="37"/>
      <c r="DE2711" s="37"/>
      <c r="DF2711" s="37"/>
      <c r="DG2711" s="37"/>
      <c r="DH2711" s="37"/>
      <c r="DI2711" s="37"/>
      <c r="DJ2711" s="37"/>
      <c r="DK2711" s="37"/>
      <c r="DL2711" s="37"/>
      <c r="DR2711" s="37"/>
      <c r="DS2711" s="37"/>
      <c r="DT2711" s="37"/>
      <c r="DU2711" s="37"/>
      <c r="DV2711" s="37"/>
      <c r="DW2711" s="37"/>
      <c r="DX2711" s="37"/>
      <c r="DY2711" s="37"/>
      <c r="DZ2711" s="37"/>
      <c r="EA2711" s="37"/>
      <c r="EB2711" s="37"/>
      <c r="EC2711" s="37"/>
      <c r="ED2711" s="37"/>
      <c r="EE2711" s="37"/>
      <c r="EF2711" s="37"/>
      <c r="EG2711" s="37"/>
      <c r="EH2711" s="37"/>
      <c r="EI2711" s="37"/>
      <c r="EJ2711" s="37"/>
      <c r="EK2711" s="37"/>
      <c r="EL2711" s="37"/>
      <c r="EM2711" s="37"/>
      <c r="EN2711" s="37"/>
      <c r="EO2711" s="37"/>
      <c r="EP2711" s="37"/>
      <c r="EQ2711" s="37"/>
      <c r="ER2711" s="37"/>
      <c r="ES2711" s="37"/>
      <c r="ET2711" s="37"/>
      <c r="EU2711" s="37"/>
      <c r="EV2711" s="37"/>
      <c r="EW2711" s="37"/>
      <c r="EX2711" s="37"/>
      <c r="EY2711" s="37"/>
      <c r="EZ2711" s="37"/>
      <c r="FA2711" s="37"/>
      <c r="FB2711" s="37"/>
      <c r="FC2711" s="37"/>
      <c r="FD2711" s="37"/>
    </row>
    <row r="2712" spans="2:160" x14ac:dyDescent="0.5">
      <c r="B2712" s="36" t="s">
        <v>2907</v>
      </c>
      <c r="C2712" s="18">
        <v>-2.548902067123171E-2</v>
      </c>
      <c r="H2712" s="37"/>
      <c r="I2712" s="37"/>
      <c r="J2712" s="37"/>
      <c r="K2712" s="37"/>
      <c r="L2712" s="37"/>
      <c r="M2712" s="37"/>
      <c r="N2712" s="37"/>
      <c r="O2712" s="37"/>
      <c r="P2712" s="37"/>
      <c r="Q2712" s="37"/>
      <c r="R2712" s="37"/>
      <c r="S2712" s="37"/>
      <c r="T2712" s="37"/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F2712" s="37"/>
      <c r="AG2712" s="37"/>
      <c r="AH2712" s="37"/>
      <c r="AI2712" s="37"/>
      <c r="AJ2712" s="37"/>
      <c r="AK2712" s="37"/>
      <c r="AL2712" s="37"/>
      <c r="AM2712" s="37"/>
      <c r="AN2712" s="37"/>
      <c r="AO2712" s="37"/>
      <c r="AP2712" s="37"/>
      <c r="AQ2712" s="37"/>
      <c r="AR2712" s="37"/>
      <c r="AS2712" s="37"/>
      <c r="AT2712" s="37"/>
      <c r="AU2712" s="37"/>
      <c r="AV2712" s="37"/>
      <c r="AW2712" s="37"/>
      <c r="AX2712" s="37"/>
      <c r="AY2712" s="37"/>
      <c r="AZ2712" s="37"/>
      <c r="BA2712" s="37"/>
      <c r="BB2712" s="37"/>
      <c r="BC2712" s="37"/>
      <c r="BD2712" s="37"/>
      <c r="BE2712" s="37"/>
      <c r="BF2712" s="37"/>
      <c r="BG2712" s="37"/>
      <c r="BH2712" s="37"/>
      <c r="BI2712" s="37"/>
      <c r="BJ2712" s="37"/>
      <c r="BK2712" s="37"/>
      <c r="BL2712" s="37"/>
      <c r="BM2712" s="37"/>
      <c r="BN2712" s="37"/>
      <c r="BO2712" s="37"/>
      <c r="BP2712" s="37"/>
      <c r="BQ2712" s="37"/>
      <c r="BR2712" s="37"/>
      <c r="BS2712" s="37"/>
      <c r="BT2712" s="37"/>
      <c r="BU2712" s="37"/>
      <c r="BV2712" s="37"/>
      <c r="BW2712" s="37"/>
      <c r="BX2712" s="37"/>
      <c r="BY2712" s="37"/>
      <c r="BZ2712" s="37"/>
      <c r="CA2712" s="37"/>
      <c r="CB2712" s="37"/>
      <c r="CC2712" s="37"/>
      <c r="CD2712" s="37"/>
      <c r="CE2712" s="37"/>
      <c r="CF2712" s="37"/>
      <c r="CG2712" s="37"/>
      <c r="CH2712" s="37"/>
      <c r="CI2712" s="37"/>
      <c r="CJ2712" s="37"/>
      <c r="CK2712" s="37"/>
      <c r="CL2712" s="37"/>
      <c r="CM2712" s="37"/>
      <c r="CN2712" s="37"/>
      <c r="CO2712" s="37"/>
      <c r="CP2712" s="37"/>
      <c r="CQ2712" s="37"/>
      <c r="CR2712" s="37"/>
      <c r="CS2712" s="37"/>
      <c r="CT2712" s="37"/>
      <c r="CU2712" s="37"/>
      <c r="CV2712" s="37"/>
      <c r="CW2712" s="37"/>
      <c r="CX2712" s="37"/>
      <c r="CY2712" s="37"/>
      <c r="CZ2712" s="37"/>
      <c r="DA2712" s="37"/>
      <c r="DB2712" s="37"/>
      <c r="DC2712" s="37"/>
      <c r="DD2712" s="37"/>
      <c r="DE2712" s="37"/>
      <c r="DF2712" s="37"/>
      <c r="DG2712" s="37"/>
      <c r="DH2712" s="37"/>
      <c r="DI2712" s="37"/>
      <c r="DJ2712" s="37"/>
      <c r="DK2712" s="37"/>
      <c r="DL2712" s="37"/>
      <c r="DR2712" s="37"/>
      <c r="DS2712" s="37"/>
      <c r="DT2712" s="37"/>
      <c r="DU2712" s="37"/>
      <c r="DV2712" s="37"/>
      <c r="DW2712" s="37"/>
      <c r="DX2712" s="37"/>
      <c r="DY2712" s="37"/>
      <c r="DZ2712" s="37"/>
      <c r="EA2712" s="37"/>
      <c r="EB2712" s="37"/>
      <c r="EC2712" s="37"/>
      <c r="ED2712" s="37"/>
      <c r="EE2712" s="37"/>
      <c r="EF2712" s="37"/>
      <c r="EG2712" s="37"/>
      <c r="EH2712" s="37"/>
      <c r="EI2712" s="37"/>
      <c r="EJ2712" s="37"/>
      <c r="EK2712" s="37"/>
      <c r="EL2712" s="37"/>
      <c r="EM2712" s="37"/>
      <c r="EN2712" s="37"/>
      <c r="EO2712" s="37"/>
      <c r="EP2712" s="37"/>
      <c r="EQ2712" s="37"/>
      <c r="ER2712" s="37"/>
      <c r="ES2712" s="37"/>
      <c r="ET2712" s="37"/>
      <c r="EU2712" s="37"/>
      <c r="EV2712" s="37"/>
      <c r="EW2712" s="37"/>
      <c r="EX2712" s="37"/>
      <c r="EY2712" s="37"/>
      <c r="EZ2712" s="37"/>
      <c r="FA2712" s="37"/>
      <c r="FB2712" s="37"/>
      <c r="FC2712" s="37"/>
      <c r="FD2712" s="37"/>
    </row>
    <row r="2713" spans="2:160" x14ac:dyDescent="0.5">
      <c r="B2713" s="36" t="s">
        <v>2908</v>
      </c>
      <c r="C2713" s="18">
        <v>-3.436096976953007E-2</v>
      </c>
      <c r="H2713" s="37"/>
      <c r="I2713" s="37"/>
      <c r="J2713" s="37"/>
      <c r="K2713" s="37"/>
      <c r="L2713" s="37"/>
      <c r="M2713" s="37"/>
      <c r="N2713" s="37"/>
      <c r="O2713" s="37"/>
      <c r="P2713" s="37"/>
      <c r="Q2713" s="37"/>
      <c r="R2713" s="37"/>
      <c r="S2713" s="37"/>
      <c r="T2713" s="37"/>
      <c r="U2713" s="37"/>
      <c r="V2713" s="37"/>
      <c r="W2713" s="37"/>
      <c r="X2713" s="37"/>
      <c r="Y2713" s="37"/>
      <c r="Z2713" s="37"/>
      <c r="AA2713" s="37"/>
      <c r="AB2713" s="37"/>
      <c r="AC2713" s="37"/>
      <c r="AD2713" s="37"/>
      <c r="AE2713" s="37"/>
      <c r="AF2713" s="37"/>
      <c r="AG2713" s="37"/>
      <c r="AH2713" s="37"/>
      <c r="AI2713" s="37"/>
      <c r="AJ2713" s="37"/>
      <c r="AK2713" s="37"/>
      <c r="AL2713" s="37"/>
      <c r="AM2713" s="37"/>
      <c r="AN2713" s="37"/>
      <c r="AO2713" s="37"/>
      <c r="AP2713" s="37"/>
      <c r="AQ2713" s="37"/>
      <c r="AR2713" s="37"/>
      <c r="AS2713" s="37"/>
      <c r="AT2713" s="37"/>
      <c r="AU2713" s="37"/>
      <c r="AV2713" s="37"/>
      <c r="AW2713" s="37"/>
      <c r="AX2713" s="37"/>
      <c r="AY2713" s="37"/>
      <c r="AZ2713" s="37"/>
      <c r="BA2713" s="37"/>
      <c r="BB2713" s="37"/>
      <c r="BC2713" s="37"/>
      <c r="BD2713" s="37"/>
      <c r="BE2713" s="37"/>
      <c r="BF2713" s="37"/>
      <c r="BG2713" s="37"/>
      <c r="BH2713" s="37"/>
      <c r="BI2713" s="37"/>
      <c r="BJ2713" s="37"/>
      <c r="BK2713" s="37"/>
      <c r="BL2713" s="37"/>
      <c r="BM2713" s="37"/>
      <c r="BN2713" s="37"/>
      <c r="BO2713" s="37"/>
      <c r="BP2713" s="37"/>
      <c r="BQ2713" s="37"/>
      <c r="BR2713" s="37"/>
      <c r="BS2713" s="37"/>
      <c r="BT2713" s="37"/>
      <c r="BU2713" s="37"/>
      <c r="BV2713" s="37"/>
      <c r="BW2713" s="37"/>
      <c r="BX2713" s="37"/>
      <c r="BY2713" s="37"/>
      <c r="BZ2713" s="37"/>
      <c r="CA2713" s="37"/>
      <c r="CB2713" s="37"/>
      <c r="CC2713" s="37"/>
      <c r="CD2713" s="37"/>
      <c r="CE2713" s="37"/>
      <c r="CF2713" s="37"/>
      <c r="CG2713" s="37"/>
      <c r="CH2713" s="37"/>
      <c r="CI2713" s="37"/>
      <c r="CJ2713" s="37"/>
      <c r="CK2713" s="37"/>
      <c r="CL2713" s="37"/>
      <c r="CM2713" s="37"/>
      <c r="CN2713" s="37"/>
      <c r="CO2713" s="37"/>
      <c r="CP2713" s="37"/>
      <c r="CQ2713" s="37"/>
      <c r="CR2713" s="37"/>
      <c r="CS2713" s="37"/>
      <c r="CT2713" s="37"/>
      <c r="CU2713" s="37"/>
      <c r="CV2713" s="37"/>
      <c r="CW2713" s="37"/>
      <c r="CX2713" s="37"/>
      <c r="CY2713" s="37"/>
      <c r="CZ2713" s="37"/>
      <c r="DA2713" s="37"/>
      <c r="DB2713" s="37"/>
      <c r="DC2713" s="37"/>
      <c r="DD2713" s="37"/>
      <c r="DE2713" s="37"/>
      <c r="DF2713" s="37"/>
      <c r="DG2713" s="37"/>
      <c r="DH2713" s="37"/>
      <c r="DI2713" s="37"/>
      <c r="DJ2713" s="37"/>
      <c r="DK2713" s="37"/>
      <c r="DL2713" s="37"/>
      <c r="DR2713" s="37"/>
      <c r="DS2713" s="37"/>
      <c r="DT2713" s="37"/>
      <c r="DU2713" s="37"/>
      <c r="DV2713" s="37"/>
      <c r="DW2713" s="37"/>
      <c r="DX2713" s="37"/>
      <c r="DY2713" s="37"/>
      <c r="DZ2713" s="37"/>
      <c r="EA2713" s="37"/>
      <c r="EB2713" s="37"/>
      <c r="EC2713" s="37"/>
      <c r="ED2713" s="37"/>
      <c r="EE2713" s="37"/>
      <c r="EF2713" s="37"/>
      <c r="EG2713" s="37"/>
      <c r="EH2713" s="37"/>
      <c r="EI2713" s="37"/>
      <c r="EJ2713" s="37"/>
      <c r="EK2713" s="37"/>
      <c r="EL2713" s="37"/>
      <c r="EM2713" s="37"/>
      <c r="EN2713" s="37"/>
      <c r="EO2713" s="37"/>
      <c r="EP2713" s="37"/>
      <c r="EQ2713" s="37"/>
      <c r="ER2713" s="37"/>
      <c r="ES2713" s="37"/>
      <c r="ET2713" s="37"/>
      <c r="EU2713" s="37"/>
      <c r="EV2713" s="37"/>
      <c r="EW2713" s="37"/>
      <c r="EX2713" s="37"/>
      <c r="EY2713" s="37"/>
      <c r="EZ2713" s="37"/>
      <c r="FA2713" s="37"/>
      <c r="FB2713" s="37"/>
      <c r="FC2713" s="37"/>
      <c r="FD2713" s="37"/>
    </row>
    <row r="2714" spans="2:160" x14ac:dyDescent="0.5">
      <c r="B2714" s="36" t="s">
        <v>2909</v>
      </c>
      <c r="C2714" s="18">
        <v>1.9343777990119548E-2</v>
      </c>
      <c r="H2714" s="37"/>
      <c r="I2714" s="37"/>
      <c r="J2714" s="37"/>
      <c r="K2714" s="37"/>
      <c r="L2714" s="37"/>
      <c r="M2714" s="37"/>
      <c r="N2714" s="37"/>
      <c r="O2714" s="37"/>
      <c r="P2714" s="37"/>
      <c r="Q2714" s="37"/>
      <c r="R2714" s="37"/>
      <c r="S2714" s="37"/>
      <c r="T2714" s="37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F2714" s="37"/>
      <c r="AG2714" s="37"/>
      <c r="AH2714" s="37"/>
      <c r="AI2714" s="37"/>
      <c r="AJ2714" s="37"/>
      <c r="AK2714" s="37"/>
      <c r="AL2714" s="37"/>
      <c r="AM2714" s="37"/>
      <c r="AN2714" s="37"/>
      <c r="AO2714" s="37"/>
      <c r="AP2714" s="37"/>
      <c r="AQ2714" s="37"/>
      <c r="AR2714" s="37"/>
      <c r="AS2714" s="37"/>
      <c r="AT2714" s="37"/>
      <c r="AU2714" s="37"/>
      <c r="AV2714" s="37"/>
      <c r="AW2714" s="37"/>
      <c r="AX2714" s="37"/>
      <c r="AY2714" s="37"/>
      <c r="AZ2714" s="37"/>
      <c r="BA2714" s="37"/>
      <c r="BB2714" s="37"/>
      <c r="BC2714" s="37"/>
      <c r="BD2714" s="37"/>
      <c r="BE2714" s="37"/>
      <c r="BF2714" s="37"/>
      <c r="BG2714" s="37"/>
      <c r="BH2714" s="37"/>
      <c r="BI2714" s="37"/>
      <c r="BJ2714" s="37"/>
      <c r="BK2714" s="37"/>
      <c r="BL2714" s="37"/>
      <c r="BM2714" s="37"/>
      <c r="BN2714" s="37"/>
      <c r="BO2714" s="37"/>
      <c r="BP2714" s="37"/>
      <c r="BQ2714" s="37"/>
      <c r="BR2714" s="37"/>
      <c r="BS2714" s="37"/>
      <c r="BT2714" s="37"/>
      <c r="BU2714" s="37"/>
      <c r="BV2714" s="37"/>
      <c r="BW2714" s="37"/>
      <c r="BX2714" s="37"/>
      <c r="BY2714" s="37"/>
      <c r="BZ2714" s="37"/>
      <c r="CA2714" s="37"/>
      <c r="CB2714" s="37"/>
      <c r="CC2714" s="37"/>
      <c r="CD2714" s="37"/>
      <c r="CE2714" s="37"/>
      <c r="CF2714" s="37"/>
      <c r="CG2714" s="37"/>
      <c r="CH2714" s="37"/>
      <c r="CI2714" s="37"/>
      <c r="CJ2714" s="37"/>
      <c r="CK2714" s="37"/>
      <c r="CL2714" s="37"/>
      <c r="CM2714" s="37"/>
      <c r="CN2714" s="37"/>
      <c r="CO2714" s="37"/>
      <c r="CP2714" s="37"/>
      <c r="CQ2714" s="37"/>
      <c r="CR2714" s="37"/>
      <c r="CS2714" s="37"/>
      <c r="CT2714" s="37"/>
      <c r="CU2714" s="37"/>
      <c r="CV2714" s="37"/>
      <c r="CW2714" s="37"/>
      <c r="CX2714" s="37"/>
      <c r="CY2714" s="37"/>
      <c r="CZ2714" s="37"/>
      <c r="DA2714" s="37"/>
      <c r="DB2714" s="37"/>
      <c r="DC2714" s="37"/>
      <c r="DD2714" s="37"/>
      <c r="DE2714" s="37"/>
      <c r="DF2714" s="37"/>
      <c r="DG2714" s="37"/>
      <c r="DH2714" s="37"/>
      <c r="DI2714" s="37"/>
      <c r="DJ2714" s="37"/>
      <c r="DK2714" s="37"/>
      <c r="DL2714" s="37"/>
      <c r="DR2714" s="37"/>
      <c r="DS2714" s="37"/>
      <c r="DT2714" s="37"/>
      <c r="DU2714" s="37"/>
      <c r="DV2714" s="37"/>
      <c r="DW2714" s="37"/>
      <c r="DX2714" s="37"/>
      <c r="DY2714" s="37"/>
      <c r="DZ2714" s="37"/>
      <c r="EA2714" s="37"/>
      <c r="EB2714" s="37"/>
      <c r="EC2714" s="37"/>
      <c r="ED2714" s="37"/>
      <c r="EE2714" s="37"/>
      <c r="EF2714" s="37"/>
      <c r="EG2714" s="37"/>
      <c r="EH2714" s="37"/>
      <c r="EI2714" s="37"/>
      <c r="EJ2714" s="37"/>
      <c r="EK2714" s="37"/>
      <c r="EL2714" s="37"/>
      <c r="EM2714" s="37"/>
      <c r="EN2714" s="37"/>
      <c r="EO2714" s="37"/>
      <c r="EP2714" s="37"/>
      <c r="EQ2714" s="37"/>
      <c r="ER2714" s="37"/>
      <c r="ES2714" s="37"/>
      <c r="ET2714" s="37"/>
      <c r="EU2714" s="37"/>
      <c r="EV2714" s="37"/>
      <c r="EW2714" s="37"/>
      <c r="EX2714" s="37"/>
      <c r="EY2714" s="37"/>
      <c r="EZ2714" s="37"/>
      <c r="FA2714" s="37"/>
      <c r="FB2714" s="37"/>
      <c r="FC2714" s="37"/>
      <c r="FD2714" s="37"/>
    </row>
    <row r="2715" spans="2:160" x14ac:dyDescent="0.5">
      <c r="B2715" s="36" t="s">
        <v>2910</v>
      </c>
      <c r="C2715" s="18">
        <v>-8.4827869677548406E-3</v>
      </c>
      <c r="H2715" s="37"/>
      <c r="I2715" s="37"/>
      <c r="J2715" s="37"/>
      <c r="K2715" s="37"/>
      <c r="L2715" s="37"/>
      <c r="M2715" s="37"/>
      <c r="N2715" s="37"/>
      <c r="O2715" s="37"/>
      <c r="P2715" s="37"/>
      <c r="Q2715" s="37"/>
      <c r="R2715" s="37"/>
      <c r="S2715" s="37"/>
      <c r="T2715" s="37"/>
      <c r="U2715" s="37"/>
      <c r="V2715" s="37"/>
      <c r="W2715" s="37"/>
      <c r="X2715" s="37"/>
      <c r="Y2715" s="37"/>
      <c r="Z2715" s="37"/>
      <c r="AA2715" s="37"/>
      <c r="AB2715" s="37"/>
      <c r="AC2715" s="37"/>
      <c r="AD2715" s="37"/>
      <c r="AE2715" s="37"/>
      <c r="AF2715" s="37"/>
      <c r="AG2715" s="37"/>
      <c r="AH2715" s="37"/>
      <c r="AI2715" s="37"/>
      <c r="AJ2715" s="37"/>
      <c r="AK2715" s="37"/>
      <c r="AL2715" s="37"/>
      <c r="AM2715" s="37"/>
      <c r="AN2715" s="37"/>
      <c r="AO2715" s="37"/>
      <c r="AP2715" s="37"/>
      <c r="AQ2715" s="37"/>
      <c r="AR2715" s="37"/>
      <c r="AS2715" s="37"/>
      <c r="AT2715" s="37"/>
      <c r="AU2715" s="37"/>
      <c r="AV2715" s="37"/>
      <c r="AW2715" s="37"/>
      <c r="AX2715" s="37"/>
      <c r="AY2715" s="37"/>
      <c r="AZ2715" s="37"/>
      <c r="BA2715" s="37"/>
      <c r="BB2715" s="37"/>
      <c r="BC2715" s="37"/>
      <c r="BD2715" s="37"/>
      <c r="BE2715" s="37"/>
      <c r="BF2715" s="37"/>
      <c r="BG2715" s="37"/>
      <c r="BH2715" s="37"/>
      <c r="BI2715" s="37"/>
      <c r="BJ2715" s="37"/>
      <c r="BK2715" s="37"/>
      <c r="BL2715" s="37"/>
      <c r="BM2715" s="37"/>
      <c r="BN2715" s="37"/>
      <c r="BO2715" s="37"/>
      <c r="BP2715" s="37"/>
      <c r="BQ2715" s="37"/>
      <c r="BR2715" s="37"/>
      <c r="BS2715" s="37"/>
      <c r="BT2715" s="37"/>
      <c r="BU2715" s="37"/>
      <c r="BV2715" s="37"/>
      <c r="BW2715" s="37"/>
      <c r="BX2715" s="37"/>
      <c r="BY2715" s="37"/>
      <c r="BZ2715" s="37"/>
      <c r="CA2715" s="37"/>
      <c r="CB2715" s="37"/>
      <c r="CC2715" s="37"/>
      <c r="CD2715" s="37"/>
      <c r="CE2715" s="37"/>
      <c r="CF2715" s="37"/>
      <c r="CG2715" s="37"/>
      <c r="CH2715" s="37"/>
      <c r="CI2715" s="37"/>
      <c r="CJ2715" s="37"/>
      <c r="CK2715" s="37"/>
      <c r="CL2715" s="37"/>
      <c r="CM2715" s="37"/>
      <c r="CN2715" s="37"/>
      <c r="CO2715" s="37"/>
      <c r="CP2715" s="37"/>
      <c r="CQ2715" s="37"/>
      <c r="CR2715" s="37"/>
      <c r="CS2715" s="37"/>
      <c r="CT2715" s="37"/>
      <c r="CU2715" s="37"/>
      <c r="CV2715" s="37"/>
      <c r="CW2715" s="37"/>
      <c r="CX2715" s="37"/>
      <c r="CY2715" s="37"/>
      <c r="CZ2715" s="37"/>
      <c r="DA2715" s="37"/>
      <c r="DB2715" s="37"/>
      <c r="DC2715" s="37"/>
      <c r="DD2715" s="37"/>
      <c r="DE2715" s="37"/>
      <c r="DF2715" s="37"/>
      <c r="DG2715" s="37"/>
      <c r="DH2715" s="37"/>
      <c r="DI2715" s="37"/>
      <c r="DJ2715" s="37"/>
      <c r="DK2715" s="37"/>
      <c r="DL2715" s="37"/>
      <c r="DR2715" s="37"/>
      <c r="DS2715" s="37"/>
      <c r="DT2715" s="37"/>
      <c r="DU2715" s="37"/>
      <c r="DV2715" s="37"/>
      <c r="DW2715" s="37"/>
      <c r="DX2715" s="37"/>
      <c r="DY2715" s="37"/>
      <c r="DZ2715" s="37"/>
      <c r="EA2715" s="37"/>
      <c r="EB2715" s="37"/>
      <c r="EC2715" s="37"/>
      <c r="ED2715" s="37"/>
      <c r="EE2715" s="37"/>
      <c r="EF2715" s="37"/>
      <c r="EG2715" s="37"/>
      <c r="EH2715" s="37"/>
      <c r="EI2715" s="37"/>
      <c r="EJ2715" s="37"/>
      <c r="EK2715" s="37"/>
      <c r="EL2715" s="37"/>
      <c r="EM2715" s="37"/>
      <c r="EN2715" s="37"/>
      <c r="EO2715" s="37"/>
      <c r="EP2715" s="37"/>
      <c r="EQ2715" s="37"/>
      <c r="ER2715" s="37"/>
      <c r="ES2715" s="37"/>
      <c r="ET2715" s="37"/>
      <c r="EU2715" s="37"/>
      <c r="EV2715" s="37"/>
      <c r="EW2715" s="37"/>
      <c r="EX2715" s="37"/>
      <c r="EY2715" s="37"/>
      <c r="EZ2715" s="37"/>
      <c r="FA2715" s="37"/>
      <c r="FB2715" s="37"/>
      <c r="FC2715" s="37"/>
      <c r="FD2715" s="37"/>
    </row>
    <row r="2716" spans="2:160" x14ac:dyDescent="0.5">
      <c r="B2716" s="36" t="s">
        <v>2911</v>
      </c>
      <c r="C2716" s="18">
        <v>1.4041789074942468E-2</v>
      </c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  <c r="R2716" s="37"/>
      <c r="S2716" s="37"/>
      <c r="T2716" s="37"/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F2716" s="37"/>
      <c r="AG2716" s="37"/>
      <c r="AH2716" s="37"/>
      <c r="AI2716" s="37"/>
      <c r="AJ2716" s="37"/>
      <c r="AK2716" s="37"/>
      <c r="AL2716" s="37"/>
      <c r="AM2716" s="37"/>
      <c r="AN2716" s="37"/>
      <c r="AO2716" s="37"/>
      <c r="AP2716" s="37"/>
      <c r="AQ2716" s="37"/>
      <c r="AR2716" s="37"/>
      <c r="AS2716" s="37"/>
      <c r="AT2716" s="37"/>
      <c r="AU2716" s="37"/>
      <c r="AV2716" s="37"/>
      <c r="AW2716" s="37"/>
      <c r="AX2716" s="37"/>
      <c r="AY2716" s="37"/>
      <c r="AZ2716" s="37"/>
      <c r="BA2716" s="37"/>
      <c r="BB2716" s="37"/>
      <c r="BC2716" s="37"/>
      <c r="BD2716" s="37"/>
      <c r="BE2716" s="37"/>
      <c r="BF2716" s="37"/>
      <c r="BG2716" s="37"/>
      <c r="BH2716" s="37"/>
      <c r="BI2716" s="37"/>
      <c r="BJ2716" s="37"/>
      <c r="BK2716" s="37"/>
      <c r="BL2716" s="37"/>
      <c r="BM2716" s="37"/>
      <c r="BN2716" s="37"/>
      <c r="BO2716" s="37"/>
      <c r="BP2716" s="37"/>
      <c r="BQ2716" s="37"/>
      <c r="BR2716" s="37"/>
      <c r="BS2716" s="37"/>
      <c r="BT2716" s="37"/>
      <c r="BU2716" s="37"/>
      <c r="BV2716" s="37"/>
      <c r="BW2716" s="37"/>
      <c r="BX2716" s="37"/>
      <c r="BY2716" s="37"/>
      <c r="BZ2716" s="37"/>
      <c r="CA2716" s="37"/>
      <c r="CB2716" s="37"/>
      <c r="CC2716" s="37"/>
      <c r="CD2716" s="37"/>
      <c r="CE2716" s="37"/>
      <c r="CF2716" s="37"/>
      <c r="CG2716" s="37"/>
      <c r="CH2716" s="37"/>
      <c r="CI2716" s="37"/>
      <c r="CJ2716" s="37"/>
      <c r="CK2716" s="37"/>
      <c r="CL2716" s="37"/>
      <c r="CM2716" s="37"/>
      <c r="CN2716" s="37"/>
      <c r="CO2716" s="37"/>
      <c r="CP2716" s="37"/>
      <c r="CQ2716" s="37"/>
      <c r="CR2716" s="37"/>
      <c r="CS2716" s="37"/>
      <c r="CT2716" s="37"/>
      <c r="CU2716" s="37"/>
      <c r="CV2716" s="37"/>
      <c r="CW2716" s="37"/>
      <c r="CX2716" s="37"/>
      <c r="CY2716" s="37"/>
      <c r="CZ2716" s="37"/>
      <c r="DA2716" s="37"/>
      <c r="DB2716" s="37"/>
      <c r="DC2716" s="37"/>
      <c r="DD2716" s="37"/>
      <c r="DE2716" s="37"/>
      <c r="DF2716" s="37"/>
      <c r="DG2716" s="37"/>
      <c r="DH2716" s="37"/>
      <c r="DI2716" s="37"/>
      <c r="DJ2716" s="37"/>
      <c r="DK2716" s="37"/>
      <c r="DL2716" s="37"/>
      <c r="DR2716" s="37"/>
      <c r="DS2716" s="37"/>
      <c r="DT2716" s="37"/>
      <c r="DU2716" s="37"/>
      <c r="DV2716" s="37"/>
      <c r="DW2716" s="37"/>
      <c r="DX2716" s="37"/>
      <c r="DY2716" s="37"/>
      <c r="DZ2716" s="37"/>
      <c r="EA2716" s="37"/>
      <c r="EB2716" s="37"/>
      <c r="EC2716" s="37"/>
      <c r="ED2716" s="37"/>
      <c r="EE2716" s="37"/>
      <c r="EF2716" s="37"/>
      <c r="EG2716" s="37"/>
      <c r="EH2716" s="37"/>
      <c r="EI2716" s="37"/>
      <c r="EJ2716" s="37"/>
      <c r="EK2716" s="37"/>
      <c r="EL2716" s="37"/>
      <c r="EM2716" s="37"/>
      <c r="EN2716" s="37"/>
      <c r="EO2716" s="37"/>
      <c r="EP2716" s="37"/>
      <c r="EQ2716" s="37"/>
      <c r="ER2716" s="37"/>
      <c r="ES2716" s="37"/>
      <c r="ET2716" s="37"/>
      <c r="EU2716" s="37"/>
      <c r="EV2716" s="37"/>
      <c r="EW2716" s="37"/>
      <c r="EX2716" s="37"/>
      <c r="EY2716" s="37"/>
      <c r="EZ2716" s="37"/>
      <c r="FA2716" s="37"/>
      <c r="FB2716" s="37"/>
      <c r="FC2716" s="37"/>
      <c r="FD2716" s="37"/>
    </row>
    <row r="2717" spans="2:160" x14ac:dyDescent="0.5">
      <c r="B2717" s="36" t="s">
        <v>2912</v>
      </c>
      <c r="C2717" s="18">
        <v>-3.8169371894828386E-3</v>
      </c>
      <c r="H2717" s="37"/>
      <c r="I2717" s="37"/>
      <c r="J2717" s="37"/>
      <c r="K2717" s="37"/>
      <c r="L2717" s="37"/>
      <c r="M2717" s="37"/>
      <c r="N2717" s="37"/>
      <c r="O2717" s="37"/>
      <c r="P2717" s="37"/>
      <c r="Q2717" s="37"/>
      <c r="R2717" s="37"/>
      <c r="S2717" s="37"/>
      <c r="T2717" s="37"/>
      <c r="U2717" s="37"/>
      <c r="V2717" s="37"/>
      <c r="W2717" s="37"/>
      <c r="X2717" s="37"/>
      <c r="Y2717" s="37"/>
      <c r="Z2717" s="37"/>
      <c r="AA2717" s="37"/>
      <c r="AB2717" s="37"/>
      <c r="AC2717" s="37"/>
      <c r="AD2717" s="37"/>
      <c r="AE2717" s="37"/>
      <c r="AF2717" s="37"/>
      <c r="AG2717" s="37"/>
      <c r="AH2717" s="37"/>
      <c r="AI2717" s="37"/>
      <c r="AJ2717" s="37"/>
      <c r="AK2717" s="37"/>
      <c r="AL2717" s="37"/>
      <c r="AM2717" s="37"/>
      <c r="AN2717" s="37"/>
      <c r="AO2717" s="37"/>
      <c r="AP2717" s="37"/>
      <c r="AQ2717" s="37"/>
      <c r="AR2717" s="37"/>
      <c r="AS2717" s="37"/>
      <c r="AT2717" s="37"/>
      <c r="AU2717" s="37"/>
      <c r="AV2717" s="37"/>
      <c r="AW2717" s="37"/>
      <c r="AX2717" s="37"/>
      <c r="AY2717" s="37"/>
      <c r="AZ2717" s="37"/>
      <c r="BA2717" s="37"/>
      <c r="BB2717" s="37"/>
      <c r="BC2717" s="37"/>
      <c r="BD2717" s="37"/>
      <c r="BE2717" s="37"/>
      <c r="BF2717" s="37"/>
      <c r="BG2717" s="37"/>
      <c r="BH2717" s="37"/>
      <c r="BI2717" s="37"/>
      <c r="BJ2717" s="37"/>
      <c r="BK2717" s="37"/>
      <c r="BL2717" s="37"/>
      <c r="BM2717" s="37"/>
      <c r="BN2717" s="37"/>
      <c r="BO2717" s="37"/>
      <c r="BP2717" s="37"/>
      <c r="BQ2717" s="37"/>
      <c r="BR2717" s="37"/>
      <c r="BS2717" s="37"/>
      <c r="BT2717" s="37"/>
      <c r="BU2717" s="37"/>
      <c r="BV2717" s="37"/>
      <c r="BW2717" s="37"/>
      <c r="BX2717" s="37"/>
      <c r="BY2717" s="37"/>
      <c r="BZ2717" s="37"/>
      <c r="CA2717" s="37"/>
      <c r="CB2717" s="37"/>
      <c r="CC2717" s="37"/>
      <c r="CD2717" s="37"/>
      <c r="CE2717" s="37"/>
      <c r="CF2717" s="37"/>
      <c r="CG2717" s="37"/>
      <c r="CH2717" s="37"/>
      <c r="CI2717" s="37"/>
      <c r="CJ2717" s="37"/>
      <c r="CK2717" s="37"/>
      <c r="CL2717" s="37"/>
      <c r="CM2717" s="37"/>
      <c r="CN2717" s="37"/>
      <c r="CO2717" s="37"/>
      <c r="CP2717" s="37"/>
      <c r="CQ2717" s="37"/>
      <c r="CR2717" s="37"/>
      <c r="CS2717" s="37"/>
      <c r="CT2717" s="37"/>
      <c r="CU2717" s="37"/>
      <c r="CV2717" s="37"/>
      <c r="CW2717" s="37"/>
      <c r="CX2717" s="37"/>
      <c r="CY2717" s="37"/>
      <c r="CZ2717" s="37"/>
      <c r="DA2717" s="37"/>
      <c r="DB2717" s="37"/>
      <c r="DC2717" s="37"/>
      <c r="DD2717" s="37"/>
      <c r="DE2717" s="37"/>
      <c r="DF2717" s="37"/>
      <c r="DG2717" s="37"/>
      <c r="DH2717" s="37"/>
      <c r="DI2717" s="37"/>
      <c r="DJ2717" s="37"/>
      <c r="DK2717" s="37"/>
      <c r="DL2717" s="37"/>
      <c r="DR2717" s="37"/>
      <c r="DS2717" s="37"/>
      <c r="DT2717" s="37"/>
      <c r="DU2717" s="37"/>
      <c r="DV2717" s="37"/>
      <c r="DW2717" s="37"/>
      <c r="DX2717" s="37"/>
      <c r="DY2717" s="37"/>
      <c r="DZ2717" s="37"/>
      <c r="EA2717" s="37"/>
      <c r="EB2717" s="37"/>
      <c r="EC2717" s="37"/>
      <c r="ED2717" s="37"/>
      <c r="EE2717" s="37"/>
      <c r="EF2717" s="37"/>
      <c r="EG2717" s="37"/>
      <c r="EH2717" s="37"/>
      <c r="EI2717" s="37"/>
      <c r="EJ2717" s="37"/>
      <c r="EK2717" s="37"/>
      <c r="EL2717" s="37"/>
      <c r="EM2717" s="37"/>
      <c r="EN2717" s="37"/>
      <c r="EO2717" s="37"/>
      <c r="EP2717" s="37"/>
      <c r="EQ2717" s="37"/>
      <c r="ER2717" s="37"/>
      <c r="ES2717" s="37"/>
      <c r="ET2717" s="37"/>
      <c r="EU2717" s="37"/>
      <c r="EV2717" s="37"/>
      <c r="EW2717" s="37"/>
      <c r="EX2717" s="37"/>
      <c r="EY2717" s="37"/>
      <c r="EZ2717" s="37"/>
      <c r="FA2717" s="37"/>
      <c r="FB2717" s="37"/>
      <c r="FC2717" s="37"/>
      <c r="FD2717" s="37"/>
    </row>
    <row r="2718" spans="2:160" x14ac:dyDescent="0.5">
      <c r="B2718" s="36" t="s">
        <v>2913</v>
      </c>
      <c r="C2718" s="18">
        <v>2.3219684597539647E-2</v>
      </c>
      <c r="H2718" s="37"/>
      <c r="I2718" s="37"/>
      <c r="J2718" s="37"/>
      <c r="K2718" s="37"/>
      <c r="L2718" s="37"/>
      <c r="M2718" s="37"/>
      <c r="N2718" s="37"/>
      <c r="O2718" s="37"/>
      <c r="P2718" s="37"/>
      <c r="Q2718" s="37"/>
      <c r="R2718" s="37"/>
      <c r="S2718" s="37"/>
      <c r="T2718" s="37"/>
      <c r="U2718" s="37"/>
      <c r="V2718" s="37"/>
      <c r="W2718" s="37"/>
      <c r="X2718" s="37"/>
      <c r="Y2718" s="37"/>
      <c r="Z2718" s="37"/>
      <c r="AA2718" s="37"/>
      <c r="AB2718" s="37"/>
      <c r="AC2718" s="37"/>
      <c r="AD2718" s="37"/>
      <c r="AE2718" s="37"/>
      <c r="AF2718" s="37"/>
      <c r="AG2718" s="37"/>
      <c r="AH2718" s="37"/>
      <c r="AI2718" s="37"/>
      <c r="AJ2718" s="37"/>
      <c r="AK2718" s="37"/>
      <c r="AL2718" s="37"/>
      <c r="AM2718" s="37"/>
      <c r="AN2718" s="37"/>
      <c r="AO2718" s="37"/>
      <c r="AP2718" s="37"/>
      <c r="AQ2718" s="37"/>
      <c r="AR2718" s="37"/>
      <c r="AS2718" s="37"/>
      <c r="AT2718" s="37"/>
      <c r="AU2718" s="37"/>
      <c r="AV2718" s="37"/>
      <c r="AW2718" s="37"/>
      <c r="AX2718" s="37"/>
      <c r="AY2718" s="37"/>
      <c r="AZ2718" s="37"/>
      <c r="BA2718" s="37"/>
      <c r="BB2718" s="37"/>
      <c r="BC2718" s="37"/>
      <c r="BD2718" s="37"/>
      <c r="BE2718" s="37"/>
      <c r="BF2718" s="37"/>
      <c r="BG2718" s="37"/>
      <c r="BH2718" s="37"/>
      <c r="BI2718" s="37"/>
      <c r="BJ2718" s="37"/>
      <c r="BK2718" s="37"/>
      <c r="BL2718" s="37"/>
      <c r="BM2718" s="37"/>
      <c r="BN2718" s="37"/>
      <c r="BO2718" s="37"/>
      <c r="BP2718" s="37"/>
      <c r="BQ2718" s="37"/>
      <c r="BR2718" s="37"/>
      <c r="BS2718" s="37"/>
      <c r="BT2718" s="37"/>
      <c r="BU2718" s="37"/>
      <c r="BV2718" s="37"/>
      <c r="BW2718" s="37"/>
      <c r="BX2718" s="37"/>
      <c r="BY2718" s="37"/>
      <c r="BZ2718" s="37"/>
      <c r="CA2718" s="37"/>
      <c r="CB2718" s="37"/>
      <c r="CC2718" s="37"/>
      <c r="CD2718" s="37"/>
      <c r="CE2718" s="37"/>
      <c r="CF2718" s="37"/>
      <c r="CG2718" s="37"/>
      <c r="CH2718" s="37"/>
      <c r="CI2718" s="37"/>
      <c r="CJ2718" s="37"/>
      <c r="CK2718" s="37"/>
      <c r="CL2718" s="37"/>
      <c r="CM2718" s="37"/>
      <c r="CN2718" s="37"/>
      <c r="CO2718" s="37"/>
      <c r="CP2718" s="37"/>
      <c r="CQ2718" s="37"/>
      <c r="CR2718" s="37"/>
      <c r="CS2718" s="37"/>
      <c r="CT2718" s="37"/>
      <c r="CU2718" s="37"/>
      <c r="CV2718" s="37"/>
      <c r="CW2718" s="37"/>
      <c r="CX2718" s="37"/>
      <c r="CY2718" s="37"/>
      <c r="CZ2718" s="37"/>
      <c r="DA2718" s="37"/>
      <c r="DB2718" s="37"/>
      <c r="DC2718" s="37"/>
      <c r="DD2718" s="37"/>
      <c r="DE2718" s="37"/>
      <c r="DF2718" s="37"/>
      <c r="DG2718" s="37"/>
      <c r="DH2718" s="37"/>
      <c r="DI2718" s="37"/>
      <c r="DJ2718" s="37"/>
      <c r="DK2718" s="37"/>
      <c r="DL2718" s="37"/>
      <c r="DR2718" s="37"/>
      <c r="DS2718" s="37"/>
      <c r="DT2718" s="37"/>
      <c r="DU2718" s="37"/>
      <c r="DV2718" s="37"/>
      <c r="DW2718" s="37"/>
      <c r="DX2718" s="37"/>
      <c r="DY2718" s="37"/>
      <c r="DZ2718" s="37"/>
      <c r="EA2718" s="37"/>
      <c r="EB2718" s="37"/>
      <c r="EC2718" s="37"/>
      <c r="ED2718" s="37"/>
      <c r="EE2718" s="37"/>
      <c r="EF2718" s="37"/>
      <c r="EG2718" s="37"/>
      <c r="EH2718" s="37"/>
      <c r="EI2718" s="37"/>
      <c r="EJ2718" s="37"/>
      <c r="EK2718" s="37"/>
      <c r="EL2718" s="37"/>
      <c r="EM2718" s="37"/>
      <c r="EN2718" s="37"/>
      <c r="EO2718" s="37"/>
      <c r="EP2718" s="37"/>
      <c r="EQ2718" s="37"/>
      <c r="ER2718" s="37"/>
      <c r="ES2718" s="37"/>
      <c r="ET2718" s="37"/>
      <c r="EU2718" s="37"/>
      <c r="EV2718" s="37"/>
      <c r="EW2718" s="37"/>
      <c r="EX2718" s="37"/>
      <c r="EY2718" s="37"/>
      <c r="EZ2718" s="37"/>
      <c r="FA2718" s="37"/>
      <c r="FB2718" s="37"/>
      <c r="FC2718" s="37"/>
      <c r="FD2718" s="37"/>
    </row>
    <row r="2719" spans="2:160" x14ac:dyDescent="0.5">
      <c r="B2719" s="36" t="s">
        <v>2914</v>
      </c>
      <c r="C2719" s="18">
        <v>-4.7554542440998437E-3</v>
      </c>
      <c r="H2719" s="37"/>
      <c r="I2719" s="37"/>
      <c r="J2719" s="37"/>
      <c r="K2719" s="37"/>
      <c r="L2719" s="37"/>
      <c r="M2719" s="37"/>
      <c r="N2719" s="37"/>
      <c r="O2719" s="37"/>
      <c r="P2719" s="37"/>
      <c r="Q2719" s="37"/>
      <c r="R2719" s="37"/>
      <c r="S2719" s="37"/>
      <c r="T2719" s="37"/>
      <c r="U2719" s="37"/>
      <c r="V2719" s="37"/>
      <c r="W2719" s="37"/>
      <c r="X2719" s="37"/>
      <c r="Y2719" s="37"/>
      <c r="Z2719" s="37"/>
      <c r="AA2719" s="37"/>
      <c r="AB2719" s="37"/>
      <c r="AC2719" s="37"/>
      <c r="AD2719" s="37"/>
      <c r="AE2719" s="37"/>
      <c r="AF2719" s="37"/>
      <c r="AG2719" s="37"/>
      <c r="AH2719" s="37"/>
      <c r="AI2719" s="37"/>
      <c r="AJ2719" s="37"/>
      <c r="AK2719" s="37"/>
      <c r="AL2719" s="37"/>
      <c r="AM2719" s="37"/>
      <c r="AN2719" s="37"/>
      <c r="AO2719" s="37"/>
      <c r="AP2719" s="37"/>
      <c r="AQ2719" s="37"/>
      <c r="AR2719" s="37"/>
      <c r="AS2719" s="37"/>
      <c r="AT2719" s="37"/>
      <c r="AU2719" s="37"/>
      <c r="AV2719" s="37"/>
      <c r="AW2719" s="37"/>
      <c r="AX2719" s="37"/>
      <c r="AY2719" s="37"/>
      <c r="AZ2719" s="37"/>
      <c r="BA2719" s="37"/>
      <c r="BB2719" s="37"/>
      <c r="BC2719" s="37"/>
      <c r="BD2719" s="37"/>
      <c r="BE2719" s="37"/>
      <c r="BF2719" s="37"/>
      <c r="BG2719" s="37"/>
      <c r="BH2719" s="37"/>
      <c r="BI2719" s="37"/>
      <c r="BJ2719" s="37"/>
      <c r="BK2719" s="37"/>
      <c r="BL2719" s="37"/>
      <c r="BM2719" s="37"/>
      <c r="BN2719" s="37"/>
      <c r="BO2719" s="37"/>
      <c r="BP2719" s="37"/>
      <c r="BQ2719" s="37"/>
      <c r="BR2719" s="37"/>
      <c r="BS2719" s="37"/>
      <c r="BT2719" s="37"/>
      <c r="BU2719" s="37"/>
      <c r="BV2719" s="37"/>
      <c r="BW2719" s="37"/>
      <c r="BX2719" s="37"/>
      <c r="BY2719" s="37"/>
      <c r="BZ2719" s="37"/>
      <c r="CA2719" s="37"/>
      <c r="CB2719" s="37"/>
      <c r="CC2719" s="37"/>
      <c r="CD2719" s="37"/>
      <c r="CE2719" s="37"/>
      <c r="CF2719" s="37"/>
      <c r="CG2719" s="37"/>
      <c r="CH2719" s="37"/>
      <c r="CI2719" s="37"/>
      <c r="CJ2719" s="37"/>
      <c r="CK2719" s="37"/>
      <c r="CL2719" s="37"/>
      <c r="CM2719" s="37"/>
      <c r="CN2719" s="37"/>
      <c r="CO2719" s="37"/>
      <c r="CP2719" s="37"/>
      <c r="CQ2719" s="37"/>
      <c r="CR2719" s="37"/>
      <c r="CS2719" s="37"/>
      <c r="CT2719" s="37"/>
      <c r="CU2719" s="37"/>
      <c r="CV2719" s="37"/>
      <c r="CW2719" s="37"/>
      <c r="CX2719" s="37"/>
      <c r="CY2719" s="37"/>
      <c r="CZ2719" s="37"/>
      <c r="DA2719" s="37"/>
      <c r="DB2719" s="37"/>
      <c r="DC2719" s="37"/>
      <c r="DD2719" s="37"/>
      <c r="DE2719" s="37"/>
      <c r="DF2719" s="37"/>
      <c r="DG2719" s="37"/>
      <c r="DH2719" s="37"/>
      <c r="DI2719" s="37"/>
      <c r="DJ2719" s="37"/>
      <c r="DK2719" s="37"/>
      <c r="DL2719" s="37"/>
      <c r="DR2719" s="37"/>
      <c r="DS2719" s="37"/>
      <c r="DT2719" s="37"/>
      <c r="DU2719" s="37"/>
      <c r="DV2719" s="37"/>
      <c r="DW2719" s="37"/>
      <c r="DX2719" s="37"/>
      <c r="DY2719" s="37"/>
      <c r="DZ2719" s="37"/>
      <c r="EA2719" s="37"/>
      <c r="EB2719" s="37"/>
      <c r="EC2719" s="37"/>
      <c r="ED2719" s="37"/>
      <c r="EE2719" s="37"/>
      <c r="EF2719" s="37"/>
      <c r="EG2719" s="37"/>
      <c r="EH2719" s="37"/>
      <c r="EI2719" s="37"/>
      <c r="EJ2719" s="37"/>
      <c r="EK2719" s="37"/>
      <c r="EL2719" s="37"/>
      <c r="EM2719" s="37"/>
      <c r="EN2719" s="37"/>
      <c r="EO2719" s="37"/>
      <c r="EP2719" s="37"/>
      <c r="EQ2719" s="37"/>
      <c r="ER2719" s="37"/>
      <c r="ES2719" s="37"/>
      <c r="ET2719" s="37"/>
      <c r="EU2719" s="37"/>
      <c r="EV2719" s="37"/>
      <c r="EW2719" s="37"/>
      <c r="EX2719" s="37"/>
      <c r="EY2719" s="37"/>
      <c r="EZ2719" s="37"/>
      <c r="FA2719" s="37"/>
      <c r="FB2719" s="37"/>
      <c r="FC2719" s="37"/>
      <c r="FD2719" s="37"/>
    </row>
    <row r="2720" spans="2:160" x14ac:dyDescent="0.5">
      <c r="B2720" s="36" t="s">
        <v>2915</v>
      </c>
      <c r="C2720" s="18">
        <v>-1.2708222822578219E-2</v>
      </c>
      <c r="H2720" s="37"/>
      <c r="I2720" s="37"/>
      <c r="J2720" s="37"/>
      <c r="K2720" s="37"/>
      <c r="L2720" s="37"/>
      <c r="M2720" s="37"/>
      <c r="N2720" s="37"/>
      <c r="O2720" s="37"/>
      <c r="P2720" s="37"/>
      <c r="Q2720" s="37"/>
      <c r="R2720" s="37"/>
      <c r="S2720" s="37"/>
      <c r="T2720" s="37"/>
      <c r="U2720" s="37"/>
      <c r="V2720" s="37"/>
      <c r="W2720" s="37"/>
      <c r="X2720" s="37"/>
      <c r="Y2720" s="37"/>
      <c r="Z2720" s="37"/>
      <c r="AA2720" s="37"/>
      <c r="AB2720" s="37"/>
      <c r="AC2720" s="37"/>
      <c r="AD2720" s="37"/>
      <c r="AE2720" s="37"/>
      <c r="AF2720" s="37"/>
      <c r="AG2720" s="37"/>
      <c r="AH2720" s="37"/>
      <c r="AI2720" s="37"/>
      <c r="AJ2720" s="37"/>
      <c r="AK2720" s="37"/>
      <c r="AL2720" s="37"/>
      <c r="AM2720" s="37"/>
      <c r="AN2720" s="37"/>
      <c r="AO2720" s="37"/>
      <c r="AP2720" s="37"/>
      <c r="AQ2720" s="37"/>
      <c r="AR2720" s="37"/>
      <c r="AS2720" s="37"/>
      <c r="AT2720" s="37"/>
      <c r="AU2720" s="37"/>
      <c r="AV2720" s="37"/>
      <c r="AW2720" s="37"/>
      <c r="AX2720" s="37"/>
      <c r="AY2720" s="37"/>
      <c r="AZ2720" s="37"/>
      <c r="BA2720" s="37"/>
      <c r="BB2720" s="37"/>
      <c r="BC2720" s="37"/>
      <c r="BD2720" s="37"/>
      <c r="BE2720" s="37"/>
      <c r="BF2720" s="37"/>
      <c r="BG2720" s="37"/>
      <c r="BH2720" s="37"/>
      <c r="BI2720" s="37"/>
      <c r="BJ2720" s="37"/>
      <c r="BK2720" s="37"/>
      <c r="BL2720" s="37"/>
      <c r="BM2720" s="37"/>
      <c r="BN2720" s="37"/>
      <c r="BO2720" s="37"/>
      <c r="BP2720" s="37"/>
      <c r="BQ2720" s="37"/>
      <c r="BR2720" s="37"/>
      <c r="BS2720" s="37"/>
      <c r="BT2720" s="37"/>
      <c r="BU2720" s="37"/>
      <c r="BV2720" s="37"/>
      <c r="BW2720" s="37"/>
      <c r="BX2720" s="37"/>
      <c r="BY2720" s="37"/>
      <c r="BZ2720" s="37"/>
      <c r="CA2720" s="37"/>
      <c r="CB2720" s="37"/>
      <c r="CC2720" s="37"/>
      <c r="CD2720" s="37"/>
      <c r="CE2720" s="37"/>
      <c r="CF2720" s="37"/>
      <c r="CG2720" s="37"/>
      <c r="CH2720" s="37"/>
      <c r="CI2720" s="37"/>
      <c r="CJ2720" s="37"/>
      <c r="CK2720" s="37"/>
      <c r="CL2720" s="37"/>
      <c r="CM2720" s="37"/>
      <c r="CN2720" s="37"/>
      <c r="CO2720" s="37"/>
      <c r="CP2720" s="37"/>
      <c r="CQ2720" s="37"/>
      <c r="CR2720" s="37"/>
      <c r="CS2720" s="37"/>
      <c r="CT2720" s="37"/>
      <c r="CU2720" s="37"/>
      <c r="CV2720" s="37"/>
      <c r="CW2720" s="37"/>
      <c r="CX2720" s="37"/>
      <c r="CY2720" s="37"/>
      <c r="CZ2720" s="37"/>
      <c r="DA2720" s="37"/>
      <c r="DB2720" s="37"/>
      <c r="DC2720" s="37"/>
      <c r="DD2720" s="37"/>
      <c r="DE2720" s="37"/>
      <c r="DF2720" s="37"/>
      <c r="DG2720" s="37"/>
      <c r="DH2720" s="37"/>
      <c r="DI2720" s="37"/>
      <c r="DJ2720" s="37"/>
      <c r="DK2720" s="37"/>
      <c r="DL2720" s="37"/>
      <c r="DR2720" s="37"/>
      <c r="DS2720" s="37"/>
      <c r="DT2720" s="37"/>
      <c r="DU2720" s="37"/>
      <c r="DV2720" s="37"/>
      <c r="DW2720" s="37"/>
      <c r="DX2720" s="37"/>
      <c r="DY2720" s="37"/>
      <c r="DZ2720" s="37"/>
      <c r="EA2720" s="37"/>
      <c r="EB2720" s="37"/>
      <c r="EC2720" s="37"/>
      <c r="ED2720" s="37"/>
      <c r="EE2720" s="37"/>
      <c r="EF2720" s="37"/>
      <c r="EG2720" s="37"/>
      <c r="EH2720" s="37"/>
      <c r="EI2720" s="37"/>
      <c r="EJ2720" s="37"/>
      <c r="EK2720" s="37"/>
      <c r="EL2720" s="37"/>
      <c r="EM2720" s="37"/>
      <c r="EN2720" s="37"/>
      <c r="EO2720" s="37"/>
      <c r="EP2720" s="37"/>
      <c r="EQ2720" s="37"/>
      <c r="ER2720" s="37"/>
      <c r="ES2720" s="37"/>
      <c r="ET2720" s="37"/>
      <c r="EU2720" s="37"/>
      <c r="EV2720" s="37"/>
      <c r="EW2720" s="37"/>
      <c r="EX2720" s="37"/>
      <c r="EY2720" s="37"/>
      <c r="EZ2720" s="37"/>
      <c r="FA2720" s="37"/>
      <c r="FB2720" s="37"/>
      <c r="FC2720" s="37"/>
      <c r="FD2720" s="37"/>
    </row>
    <row r="2721" spans="2:160" x14ac:dyDescent="0.5">
      <c r="B2721" s="36" t="s">
        <v>2916</v>
      </c>
      <c r="C2721" s="18">
        <v>-3.4029783609643482E-2</v>
      </c>
      <c r="H2721" s="37"/>
      <c r="I2721" s="37"/>
      <c r="J2721" s="37"/>
      <c r="K2721" s="37"/>
      <c r="L2721" s="37"/>
      <c r="M2721" s="37"/>
      <c r="N2721" s="37"/>
      <c r="O2721" s="37"/>
      <c r="P2721" s="37"/>
      <c r="Q2721" s="37"/>
      <c r="R2721" s="37"/>
      <c r="S2721" s="37"/>
      <c r="T2721" s="37"/>
      <c r="U2721" s="37"/>
      <c r="V2721" s="37"/>
      <c r="W2721" s="37"/>
      <c r="X2721" s="37"/>
      <c r="Y2721" s="37"/>
      <c r="Z2721" s="37"/>
      <c r="AA2721" s="37"/>
      <c r="AB2721" s="37"/>
      <c r="AC2721" s="37"/>
      <c r="AD2721" s="37"/>
      <c r="AE2721" s="37"/>
      <c r="AF2721" s="37"/>
      <c r="AG2721" s="37"/>
      <c r="AH2721" s="37"/>
      <c r="AI2721" s="37"/>
      <c r="AJ2721" s="37"/>
      <c r="AK2721" s="37"/>
      <c r="AL2721" s="37"/>
      <c r="AM2721" s="37"/>
      <c r="AN2721" s="37"/>
      <c r="AO2721" s="37"/>
      <c r="AP2721" s="37"/>
      <c r="AQ2721" s="37"/>
      <c r="AR2721" s="37"/>
      <c r="AS2721" s="37"/>
      <c r="AT2721" s="37"/>
      <c r="AU2721" s="37"/>
      <c r="AV2721" s="37"/>
      <c r="AW2721" s="37"/>
      <c r="AX2721" s="37"/>
      <c r="AY2721" s="37"/>
      <c r="AZ2721" s="37"/>
      <c r="BA2721" s="37"/>
      <c r="BB2721" s="37"/>
      <c r="BC2721" s="37"/>
      <c r="BD2721" s="37"/>
      <c r="BE2721" s="37"/>
      <c r="BF2721" s="37"/>
      <c r="BG2721" s="37"/>
      <c r="BH2721" s="37"/>
      <c r="BI2721" s="37"/>
      <c r="BJ2721" s="37"/>
      <c r="BK2721" s="37"/>
      <c r="BL2721" s="37"/>
      <c r="BM2721" s="37"/>
      <c r="BN2721" s="37"/>
      <c r="BO2721" s="37"/>
      <c r="BP2721" s="37"/>
      <c r="BQ2721" s="37"/>
      <c r="BR2721" s="37"/>
      <c r="BS2721" s="37"/>
      <c r="BT2721" s="37"/>
      <c r="BU2721" s="37"/>
      <c r="BV2721" s="37"/>
      <c r="BW2721" s="37"/>
      <c r="BX2721" s="37"/>
      <c r="BY2721" s="37"/>
      <c r="BZ2721" s="37"/>
      <c r="CA2721" s="37"/>
      <c r="CB2721" s="37"/>
      <c r="CC2721" s="37"/>
      <c r="CD2721" s="37"/>
      <c r="CE2721" s="37"/>
      <c r="CF2721" s="37"/>
      <c r="CG2721" s="37"/>
      <c r="CH2721" s="37"/>
      <c r="CI2721" s="37"/>
      <c r="CJ2721" s="37"/>
      <c r="CK2721" s="37"/>
      <c r="CL2721" s="37"/>
      <c r="CM2721" s="37"/>
      <c r="CN2721" s="37"/>
      <c r="CO2721" s="37"/>
      <c r="CP2721" s="37"/>
      <c r="CQ2721" s="37"/>
      <c r="CR2721" s="37"/>
      <c r="CS2721" s="37"/>
      <c r="CT2721" s="37"/>
      <c r="CU2721" s="37"/>
      <c r="CV2721" s="37"/>
      <c r="CW2721" s="37"/>
      <c r="CX2721" s="37"/>
      <c r="CY2721" s="37"/>
      <c r="CZ2721" s="37"/>
      <c r="DA2721" s="37"/>
      <c r="DB2721" s="37"/>
      <c r="DC2721" s="37"/>
      <c r="DD2721" s="37"/>
      <c r="DE2721" s="37"/>
      <c r="DF2721" s="37"/>
      <c r="DG2721" s="37"/>
      <c r="DH2721" s="37"/>
      <c r="DI2721" s="37"/>
      <c r="DJ2721" s="37"/>
      <c r="DK2721" s="37"/>
      <c r="DL2721" s="37"/>
      <c r="DR2721" s="37"/>
      <c r="DS2721" s="37"/>
      <c r="DT2721" s="37"/>
      <c r="DU2721" s="37"/>
      <c r="DV2721" s="37"/>
      <c r="DW2721" s="37"/>
      <c r="DX2721" s="37"/>
      <c r="DY2721" s="37"/>
      <c r="DZ2721" s="37"/>
      <c r="EA2721" s="37"/>
      <c r="EB2721" s="37"/>
      <c r="EC2721" s="37"/>
      <c r="ED2721" s="37"/>
      <c r="EE2721" s="37"/>
      <c r="EF2721" s="37"/>
      <c r="EG2721" s="37"/>
      <c r="EH2721" s="37"/>
      <c r="EI2721" s="37"/>
      <c r="EJ2721" s="37"/>
      <c r="EK2721" s="37"/>
      <c r="EL2721" s="37"/>
      <c r="EM2721" s="37"/>
      <c r="EN2721" s="37"/>
      <c r="EO2721" s="37"/>
      <c r="EP2721" s="37"/>
      <c r="EQ2721" s="37"/>
      <c r="ER2721" s="37"/>
      <c r="ES2721" s="37"/>
      <c r="ET2721" s="37"/>
      <c r="EU2721" s="37"/>
      <c r="EV2721" s="37"/>
      <c r="EW2721" s="37"/>
      <c r="EX2721" s="37"/>
      <c r="EY2721" s="37"/>
      <c r="EZ2721" s="37"/>
      <c r="FA2721" s="37"/>
      <c r="FB2721" s="37"/>
      <c r="FC2721" s="37"/>
      <c r="FD2721" s="37"/>
    </row>
    <row r="2722" spans="2:160" x14ac:dyDescent="0.5">
      <c r="B2722" s="36" t="s">
        <v>2917</v>
      </c>
      <c r="C2722" s="18">
        <v>-1.6505122279328099E-2</v>
      </c>
      <c r="H2722" s="37"/>
      <c r="I2722" s="37"/>
      <c r="J2722" s="37"/>
      <c r="K2722" s="37"/>
      <c r="L2722" s="37"/>
      <c r="M2722" s="37"/>
      <c r="N2722" s="37"/>
      <c r="O2722" s="37"/>
      <c r="P2722" s="37"/>
      <c r="Q2722" s="37"/>
      <c r="R2722" s="37"/>
      <c r="S2722" s="37"/>
      <c r="T2722" s="37"/>
      <c r="U2722" s="37"/>
      <c r="V2722" s="37"/>
      <c r="W2722" s="37"/>
      <c r="X2722" s="37"/>
      <c r="Y2722" s="37"/>
      <c r="Z2722" s="37"/>
      <c r="AA2722" s="37"/>
      <c r="AB2722" s="37"/>
      <c r="AC2722" s="37"/>
      <c r="AD2722" s="37"/>
      <c r="AE2722" s="37"/>
      <c r="AF2722" s="37"/>
      <c r="AG2722" s="37"/>
      <c r="AH2722" s="37"/>
      <c r="AI2722" s="37"/>
      <c r="AJ2722" s="37"/>
      <c r="AK2722" s="37"/>
      <c r="AL2722" s="37"/>
      <c r="AM2722" s="37"/>
      <c r="AN2722" s="37"/>
      <c r="AO2722" s="37"/>
      <c r="AP2722" s="37"/>
      <c r="AQ2722" s="37"/>
      <c r="AR2722" s="37"/>
      <c r="AS2722" s="37"/>
      <c r="AT2722" s="37"/>
      <c r="AU2722" s="37"/>
      <c r="AV2722" s="37"/>
      <c r="AW2722" s="37"/>
      <c r="AX2722" s="37"/>
      <c r="AY2722" s="37"/>
      <c r="AZ2722" s="37"/>
      <c r="BA2722" s="37"/>
      <c r="BB2722" s="37"/>
      <c r="BC2722" s="37"/>
      <c r="BD2722" s="37"/>
      <c r="BE2722" s="37"/>
      <c r="BF2722" s="37"/>
      <c r="BG2722" s="37"/>
      <c r="BH2722" s="37"/>
      <c r="BI2722" s="37"/>
      <c r="BJ2722" s="37"/>
      <c r="BK2722" s="37"/>
      <c r="BL2722" s="37"/>
      <c r="BM2722" s="37"/>
      <c r="BN2722" s="37"/>
      <c r="BO2722" s="37"/>
      <c r="BP2722" s="37"/>
      <c r="BQ2722" s="37"/>
      <c r="BR2722" s="37"/>
      <c r="BS2722" s="37"/>
      <c r="BT2722" s="37"/>
      <c r="BU2722" s="37"/>
      <c r="BV2722" s="37"/>
      <c r="BW2722" s="37"/>
      <c r="BX2722" s="37"/>
      <c r="BY2722" s="37"/>
      <c r="BZ2722" s="37"/>
      <c r="CA2722" s="37"/>
      <c r="CB2722" s="37"/>
      <c r="CC2722" s="37"/>
      <c r="CD2722" s="37"/>
      <c r="CE2722" s="37"/>
      <c r="CF2722" s="37"/>
      <c r="CG2722" s="37"/>
      <c r="CH2722" s="37"/>
      <c r="CI2722" s="37"/>
      <c r="CJ2722" s="37"/>
      <c r="CK2722" s="37"/>
      <c r="CL2722" s="37"/>
      <c r="CM2722" s="37"/>
      <c r="CN2722" s="37"/>
      <c r="CO2722" s="37"/>
      <c r="CP2722" s="37"/>
      <c r="CQ2722" s="37"/>
      <c r="CR2722" s="37"/>
      <c r="CS2722" s="37"/>
      <c r="CT2722" s="37"/>
      <c r="CU2722" s="37"/>
      <c r="CV2722" s="37"/>
      <c r="CW2722" s="37"/>
      <c r="CX2722" s="37"/>
      <c r="CY2722" s="37"/>
      <c r="CZ2722" s="37"/>
      <c r="DA2722" s="37"/>
      <c r="DB2722" s="37"/>
      <c r="DC2722" s="37"/>
      <c r="DD2722" s="37"/>
      <c r="DE2722" s="37"/>
      <c r="DF2722" s="37"/>
      <c r="DG2722" s="37"/>
      <c r="DH2722" s="37"/>
      <c r="DI2722" s="37"/>
      <c r="DJ2722" s="37"/>
      <c r="DK2722" s="37"/>
      <c r="DL2722" s="37"/>
      <c r="DR2722" s="37"/>
      <c r="DS2722" s="37"/>
      <c r="DT2722" s="37"/>
      <c r="DU2722" s="37"/>
      <c r="DV2722" s="37"/>
      <c r="DW2722" s="37"/>
      <c r="DX2722" s="37"/>
      <c r="DY2722" s="37"/>
      <c r="DZ2722" s="37"/>
      <c r="EA2722" s="37"/>
      <c r="EB2722" s="37"/>
      <c r="EC2722" s="37"/>
      <c r="ED2722" s="37"/>
      <c r="EE2722" s="37"/>
      <c r="EF2722" s="37"/>
      <c r="EG2722" s="37"/>
      <c r="EH2722" s="37"/>
      <c r="EI2722" s="37"/>
      <c r="EJ2722" s="37"/>
      <c r="EK2722" s="37"/>
      <c r="EL2722" s="37"/>
      <c r="EM2722" s="37"/>
      <c r="EN2722" s="37"/>
      <c r="EO2722" s="37"/>
      <c r="EP2722" s="37"/>
      <c r="EQ2722" s="37"/>
      <c r="ER2722" s="37"/>
      <c r="ES2722" s="37"/>
      <c r="ET2722" s="37"/>
      <c r="EU2722" s="37"/>
      <c r="EV2722" s="37"/>
      <c r="EW2722" s="37"/>
      <c r="EX2722" s="37"/>
      <c r="EY2722" s="37"/>
      <c r="EZ2722" s="37"/>
      <c r="FA2722" s="37"/>
      <c r="FB2722" s="37"/>
      <c r="FC2722" s="37"/>
      <c r="FD2722" s="37"/>
    </row>
    <row r="2723" spans="2:160" x14ac:dyDescent="0.5">
      <c r="B2723" s="36" t="s">
        <v>2918</v>
      </c>
      <c r="C2723" s="18">
        <v>1.6188075405523916E-2</v>
      </c>
      <c r="H2723" s="37"/>
      <c r="I2723" s="37"/>
      <c r="J2723" s="37"/>
      <c r="K2723" s="37"/>
      <c r="L2723" s="37"/>
      <c r="M2723" s="37"/>
      <c r="N2723" s="37"/>
      <c r="O2723" s="37"/>
      <c r="P2723" s="37"/>
      <c r="Q2723" s="37"/>
      <c r="R2723" s="37"/>
      <c r="S2723" s="37"/>
      <c r="T2723" s="37"/>
      <c r="U2723" s="37"/>
      <c r="V2723" s="37"/>
      <c r="W2723" s="37"/>
      <c r="X2723" s="37"/>
      <c r="Y2723" s="37"/>
      <c r="Z2723" s="37"/>
      <c r="AA2723" s="37"/>
      <c r="AB2723" s="37"/>
      <c r="AC2723" s="37"/>
      <c r="AD2723" s="37"/>
      <c r="AE2723" s="37"/>
      <c r="AF2723" s="37"/>
      <c r="AG2723" s="37"/>
      <c r="AH2723" s="37"/>
      <c r="AI2723" s="37"/>
      <c r="AJ2723" s="37"/>
      <c r="AK2723" s="37"/>
      <c r="AL2723" s="37"/>
      <c r="AM2723" s="37"/>
      <c r="AN2723" s="37"/>
      <c r="AO2723" s="37"/>
      <c r="AP2723" s="37"/>
      <c r="AQ2723" s="37"/>
      <c r="AR2723" s="37"/>
      <c r="AS2723" s="37"/>
      <c r="AT2723" s="37"/>
      <c r="AU2723" s="37"/>
      <c r="AV2723" s="37"/>
      <c r="AW2723" s="37"/>
      <c r="AX2723" s="37"/>
      <c r="AY2723" s="37"/>
      <c r="AZ2723" s="37"/>
      <c r="BA2723" s="37"/>
      <c r="BB2723" s="37"/>
      <c r="BC2723" s="37"/>
      <c r="BD2723" s="37"/>
      <c r="BE2723" s="37"/>
      <c r="BF2723" s="37"/>
      <c r="BG2723" s="37"/>
      <c r="BH2723" s="37"/>
      <c r="BI2723" s="37"/>
      <c r="BJ2723" s="37"/>
      <c r="BK2723" s="37"/>
      <c r="BL2723" s="37"/>
      <c r="BM2723" s="37"/>
      <c r="BN2723" s="37"/>
      <c r="BO2723" s="37"/>
      <c r="BP2723" s="37"/>
      <c r="BQ2723" s="37"/>
      <c r="BR2723" s="37"/>
      <c r="BS2723" s="37"/>
      <c r="BT2723" s="37"/>
      <c r="BU2723" s="37"/>
      <c r="BV2723" s="37"/>
      <c r="BW2723" s="37"/>
      <c r="BX2723" s="37"/>
      <c r="BY2723" s="37"/>
      <c r="BZ2723" s="37"/>
      <c r="CA2723" s="37"/>
      <c r="CB2723" s="37"/>
      <c r="CC2723" s="37"/>
      <c r="CD2723" s="37"/>
      <c r="CE2723" s="37"/>
      <c r="CF2723" s="37"/>
      <c r="CG2723" s="37"/>
      <c r="CH2723" s="37"/>
      <c r="CI2723" s="37"/>
      <c r="CJ2723" s="37"/>
      <c r="CK2723" s="37"/>
      <c r="CL2723" s="37"/>
      <c r="CM2723" s="37"/>
      <c r="CN2723" s="37"/>
      <c r="CO2723" s="37"/>
      <c r="CP2723" s="37"/>
      <c r="CQ2723" s="37"/>
      <c r="CR2723" s="37"/>
      <c r="CS2723" s="37"/>
      <c r="CT2723" s="37"/>
      <c r="CU2723" s="37"/>
      <c r="CV2723" s="37"/>
      <c r="CW2723" s="37"/>
      <c r="CX2723" s="37"/>
      <c r="CY2723" s="37"/>
      <c r="CZ2723" s="37"/>
      <c r="DA2723" s="37"/>
      <c r="DB2723" s="37"/>
      <c r="DC2723" s="37"/>
      <c r="DD2723" s="37"/>
      <c r="DE2723" s="37"/>
      <c r="DF2723" s="37"/>
      <c r="DG2723" s="37"/>
      <c r="DH2723" s="37"/>
      <c r="DI2723" s="37"/>
      <c r="DJ2723" s="37"/>
      <c r="DK2723" s="37"/>
      <c r="DL2723" s="37"/>
      <c r="DR2723" s="37"/>
      <c r="DS2723" s="37"/>
      <c r="DT2723" s="37"/>
      <c r="DU2723" s="37"/>
      <c r="DV2723" s="37"/>
      <c r="DW2723" s="37"/>
      <c r="DX2723" s="37"/>
      <c r="DY2723" s="37"/>
      <c r="DZ2723" s="37"/>
      <c r="EA2723" s="37"/>
      <c r="EB2723" s="37"/>
      <c r="EC2723" s="37"/>
      <c r="ED2723" s="37"/>
      <c r="EE2723" s="37"/>
      <c r="EF2723" s="37"/>
      <c r="EG2723" s="37"/>
      <c r="EH2723" s="37"/>
      <c r="EI2723" s="37"/>
      <c r="EJ2723" s="37"/>
      <c r="EK2723" s="37"/>
      <c r="EL2723" s="37"/>
      <c r="EM2723" s="37"/>
      <c r="EN2723" s="37"/>
      <c r="EO2723" s="37"/>
      <c r="EP2723" s="37"/>
      <c r="EQ2723" s="37"/>
      <c r="ER2723" s="37"/>
      <c r="ES2723" s="37"/>
      <c r="ET2723" s="37"/>
      <c r="EU2723" s="37"/>
      <c r="EV2723" s="37"/>
      <c r="EW2723" s="37"/>
      <c r="EX2723" s="37"/>
      <c r="EY2723" s="37"/>
      <c r="EZ2723" s="37"/>
      <c r="FA2723" s="37"/>
      <c r="FB2723" s="37"/>
      <c r="FC2723" s="37"/>
      <c r="FD2723" s="37"/>
    </row>
    <row r="2724" spans="2:160" x14ac:dyDescent="0.5">
      <c r="B2724" s="36" t="s">
        <v>2919</v>
      </c>
      <c r="C2724" s="18">
        <v>-2.2405815546232222E-2</v>
      </c>
      <c r="H2724" s="37"/>
      <c r="I2724" s="37"/>
      <c r="J2724" s="37"/>
      <c r="K2724" s="37"/>
      <c r="L2724" s="37"/>
      <c r="M2724" s="37"/>
      <c r="N2724" s="37"/>
      <c r="O2724" s="37"/>
      <c r="P2724" s="37"/>
      <c r="Q2724" s="37"/>
      <c r="R2724" s="37"/>
      <c r="S2724" s="37"/>
      <c r="T2724" s="37"/>
      <c r="U2724" s="37"/>
      <c r="V2724" s="37"/>
      <c r="W2724" s="37"/>
      <c r="X2724" s="37"/>
      <c r="Y2724" s="37"/>
      <c r="Z2724" s="37"/>
      <c r="AA2724" s="37"/>
      <c r="AB2724" s="37"/>
      <c r="AC2724" s="37"/>
      <c r="AD2724" s="37"/>
      <c r="AE2724" s="37"/>
      <c r="AF2724" s="37"/>
      <c r="AG2724" s="37"/>
      <c r="AH2724" s="37"/>
      <c r="AI2724" s="37"/>
      <c r="AJ2724" s="37"/>
      <c r="AK2724" s="37"/>
      <c r="AL2724" s="37"/>
      <c r="AM2724" s="37"/>
      <c r="AN2724" s="37"/>
      <c r="AO2724" s="37"/>
      <c r="AP2724" s="37"/>
      <c r="AQ2724" s="37"/>
      <c r="AR2724" s="37"/>
      <c r="AS2724" s="37"/>
      <c r="AT2724" s="37"/>
      <c r="AU2724" s="37"/>
      <c r="AV2724" s="37"/>
      <c r="AW2724" s="37"/>
      <c r="AX2724" s="37"/>
      <c r="AY2724" s="37"/>
      <c r="AZ2724" s="37"/>
      <c r="BA2724" s="37"/>
      <c r="BB2724" s="37"/>
      <c r="BC2724" s="37"/>
      <c r="BD2724" s="37"/>
      <c r="BE2724" s="37"/>
      <c r="BF2724" s="37"/>
      <c r="BG2724" s="37"/>
      <c r="BH2724" s="37"/>
      <c r="BI2724" s="37"/>
      <c r="BJ2724" s="37"/>
      <c r="BK2724" s="37"/>
      <c r="BL2724" s="37"/>
      <c r="BM2724" s="37"/>
      <c r="BN2724" s="37"/>
      <c r="BO2724" s="37"/>
      <c r="BP2724" s="37"/>
      <c r="BQ2724" s="37"/>
      <c r="BR2724" s="37"/>
      <c r="BS2724" s="37"/>
      <c r="BT2724" s="37"/>
      <c r="BU2724" s="37"/>
      <c r="BV2724" s="37"/>
      <c r="BW2724" s="37"/>
      <c r="BX2724" s="37"/>
      <c r="BY2724" s="37"/>
      <c r="BZ2724" s="37"/>
      <c r="CA2724" s="37"/>
      <c r="CB2724" s="37"/>
      <c r="CC2724" s="37"/>
      <c r="CD2724" s="37"/>
      <c r="CE2724" s="37"/>
      <c r="CF2724" s="37"/>
      <c r="CG2724" s="37"/>
      <c r="CH2724" s="37"/>
      <c r="CI2724" s="37"/>
      <c r="CJ2724" s="37"/>
      <c r="CK2724" s="37"/>
      <c r="CL2724" s="37"/>
      <c r="CM2724" s="37"/>
      <c r="CN2724" s="37"/>
      <c r="CO2724" s="37"/>
      <c r="CP2724" s="37"/>
      <c r="CQ2724" s="37"/>
      <c r="CR2724" s="37"/>
      <c r="CS2724" s="37"/>
      <c r="CT2724" s="37"/>
      <c r="CU2724" s="37"/>
      <c r="CV2724" s="37"/>
      <c r="CW2724" s="37"/>
      <c r="CX2724" s="37"/>
      <c r="CY2724" s="37"/>
      <c r="CZ2724" s="37"/>
      <c r="DA2724" s="37"/>
      <c r="DB2724" s="37"/>
      <c r="DC2724" s="37"/>
      <c r="DD2724" s="37"/>
      <c r="DE2724" s="37"/>
      <c r="DF2724" s="37"/>
      <c r="DG2724" s="37"/>
      <c r="DH2724" s="37"/>
      <c r="DI2724" s="37"/>
      <c r="DJ2724" s="37"/>
      <c r="DK2724" s="37"/>
      <c r="DL2724" s="37"/>
      <c r="DR2724" s="37"/>
      <c r="DS2724" s="37"/>
      <c r="DT2724" s="37"/>
      <c r="DU2724" s="37"/>
      <c r="DV2724" s="37"/>
      <c r="DW2724" s="37"/>
      <c r="DX2724" s="37"/>
      <c r="DY2724" s="37"/>
      <c r="DZ2724" s="37"/>
      <c r="EA2724" s="37"/>
      <c r="EB2724" s="37"/>
      <c r="EC2724" s="37"/>
      <c r="ED2724" s="37"/>
      <c r="EE2724" s="37"/>
      <c r="EF2724" s="37"/>
      <c r="EG2724" s="37"/>
      <c r="EH2724" s="37"/>
      <c r="EI2724" s="37"/>
      <c r="EJ2724" s="37"/>
      <c r="EK2724" s="37"/>
      <c r="EL2724" s="37"/>
      <c r="EM2724" s="37"/>
      <c r="EN2724" s="37"/>
      <c r="EO2724" s="37"/>
      <c r="EP2724" s="37"/>
      <c r="EQ2724" s="37"/>
      <c r="ER2724" s="37"/>
      <c r="ES2724" s="37"/>
      <c r="ET2724" s="37"/>
      <c r="EU2724" s="37"/>
      <c r="EV2724" s="37"/>
      <c r="EW2724" s="37"/>
      <c r="EX2724" s="37"/>
      <c r="EY2724" s="37"/>
      <c r="EZ2724" s="37"/>
      <c r="FA2724" s="37"/>
      <c r="FB2724" s="37"/>
      <c r="FC2724" s="37"/>
      <c r="FD2724" s="37"/>
    </row>
    <row r="2725" spans="2:160" x14ac:dyDescent="0.5">
      <c r="B2725" s="36" t="s">
        <v>2920</v>
      </c>
      <c r="C2725" s="18">
        <v>-4.8704981045812112E-2</v>
      </c>
      <c r="H2725" s="37"/>
      <c r="I2725" s="37"/>
      <c r="J2725" s="37"/>
      <c r="K2725" s="37"/>
      <c r="L2725" s="37"/>
      <c r="M2725" s="37"/>
      <c r="N2725" s="37"/>
      <c r="O2725" s="37"/>
      <c r="P2725" s="37"/>
      <c r="Q2725" s="37"/>
      <c r="R2725" s="37"/>
      <c r="S2725" s="37"/>
      <c r="T2725" s="37"/>
      <c r="U2725" s="37"/>
      <c r="V2725" s="37"/>
      <c r="W2725" s="37"/>
      <c r="X2725" s="37"/>
      <c r="Y2725" s="37"/>
      <c r="Z2725" s="37"/>
      <c r="AA2725" s="37"/>
      <c r="AB2725" s="37"/>
      <c r="AC2725" s="37"/>
      <c r="AD2725" s="37"/>
      <c r="AE2725" s="37"/>
      <c r="AF2725" s="37"/>
      <c r="AG2725" s="37"/>
      <c r="AH2725" s="37"/>
      <c r="AI2725" s="37"/>
      <c r="AJ2725" s="37"/>
      <c r="AK2725" s="37"/>
      <c r="AL2725" s="37"/>
      <c r="AM2725" s="37"/>
      <c r="AN2725" s="37"/>
      <c r="AO2725" s="37"/>
      <c r="AP2725" s="37"/>
      <c r="AQ2725" s="37"/>
      <c r="AR2725" s="37"/>
      <c r="AS2725" s="37"/>
      <c r="AT2725" s="37"/>
      <c r="AU2725" s="37"/>
      <c r="AV2725" s="37"/>
      <c r="AW2725" s="37"/>
      <c r="AX2725" s="37"/>
      <c r="AY2725" s="37"/>
      <c r="AZ2725" s="37"/>
      <c r="BA2725" s="37"/>
      <c r="BB2725" s="37"/>
      <c r="BC2725" s="37"/>
      <c r="BD2725" s="37"/>
      <c r="BE2725" s="37"/>
      <c r="BF2725" s="37"/>
      <c r="BG2725" s="37"/>
      <c r="BH2725" s="37"/>
      <c r="BI2725" s="37"/>
      <c r="BJ2725" s="37"/>
      <c r="BK2725" s="37"/>
      <c r="BL2725" s="37"/>
      <c r="BM2725" s="37"/>
      <c r="BN2725" s="37"/>
      <c r="BO2725" s="37"/>
      <c r="BP2725" s="37"/>
      <c r="BQ2725" s="37"/>
      <c r="BR2725" s="37"/>
      <c r="BS2725" s="37"/>
      <c r="BT2725" s="37"/>
      <c r="BU2725" s="37"/>
      <c r="BV2725" s="37"/>
      <c r="BW2725" s="37"/>
      <c r="BX2725" s="37"/>
      <c r="BY2725" s="37"/>
      <c r="BZ2725" s="37"/>
      <c r="CA2725" s="37"/>
      <c r="CB2725" s="37"/>
      <c r="CC2725" s="37"/>
      <c r="CD2725" s="37"/>
      <c r="CE2725" s="37"/>
      <c r="CF2725" s="37"/>
      <c r="CG2725" s="37"/>
      <c r="CH2725" s="37"/>
      <c r="CI2725" s="37"/>
      <c r="CJ2725" s="37"/>
      <c r="CK2725" s="37"/>
      <c r="CL2725" s="37"/>
      <c r="CM2725" s="37"/>
      <c r="CN2725" s="37"/>
      <c r="CO2725" s="37"/>
      <c r="CP2725" s="37"/>
      <c r="CQ2725" s="37"/>
      <c r="CR2725" s="37"/>
      <c r="CS2725" s="37"/>
      <c r="CT2725" s="37"/>
      <c r="CU2725" s="37"/>
      <c r="CV2725" s="37"/>
      <c r="CW2725" s="37"/>
      <c r="CX2725" s="37"/>
      <c r="CY2725" s="37"/>
      <c r="CZ2725" s="37"/>
      <c r="DA2725" s="37"/>
      <c r="DB2725" s="37"/>
      <c r="DC2725" s="37"/>
      <c r="DD2725" s="37"/>
      <c r="DE2725" s="37"/>
      <c r="DF2725" s="37"/>
      <c r="DG2725" s="37"/>
      <c r="DH2725" s="37"/>
      <c r="DI2725" s="37"/>
      <c r="DJ2725" s="37"/>
      <c r="DK2725" s="37"/>
      <c r="DL2725" s="37"/>
      <c r="DR2725" s="37"/>
      <c r="DS2725" s="37"/>
      <c r="DT2725" s="37"/>
      <c r="DU2725" s="37"/>
      <c r="DV2725" s="37"/>
      <c r="DW2725" s="37"/>
      <c r="DX2725" s="37"/>
      <c r="DY2725" s="37"/>
      <c r="DZ2725" s="37"/>
      <c r="EA2725" s="37"/>
      <c r="EB2725" s="37"/>
      <c r="EC2725" s="37"/>
      <c r="ED2725" s="37"/>
      <c r="EE2725" s="37"/>
      <c r="EF2725" s="37"/>
      <c r="EG2725" s="37"/>
      <c r="EH2725" s="37"/>
      <c r="EI2725" s="37"/>
      <c r="EJ2725" s="37"/>
      <c r="EK2725" s="37"/>
      <c r="EL2725" s="37"/>
      <c r="EM2725" s="37"/>
      <c r="EN2725" s="37"/>
      <c r="EO2725" s="37"/>
      <c r="EP2725" s="37"/>
      <c r="EQ2725" s="37"/>
      <c r="ER2725" s="37"/>
      <c r="ES2725" s="37"/>
      <c r="ET2725" s="37"/>
      <c r="EU2725" s="37"/>
      <c r="EV2725" s="37"/>
      <c r="EW2725" s="37"/>
      <c r="EX2725" s="37"/>
      <c r="EY2725" s="37"/>
      <c r="EZ2725" s="37"/>
      <c r="FA2725" s="37"/>
      <c r="FB2725" s="37"/>
      <c r="FC2725" s="37"/>
      <c r="FD2725" s="37"/>
    </row>
    <row r="2726" spans="2:160" x14ac:dyDescent="0.5">
      <c r="B2726" s="36" t="s">
        <v>2921</v>
      </c>
      <c r="C2726" s="18">
        <v>-8.2597854450564556E-3</v>
      </c>
      <c r="H2726" s="37"/>
      <c r="I2726" s="37"/>
      <c r="J2726" s="37"/>
      <c r="K2726" s="37"/>
      <c r="L2726" s="37"/>
      <c r="M2726" s="37"/>
      <c r="N2726" s="37"/>
      <c r="O2726" s="37"/>
      <c r="P2726" s="37"/>
      <c r="Q2726" s="37"/>
      <c r="R2726" s="37"/>
      <c r="S2726" s="37"/>
      <c r="T2726" s="37"/>
      <c r="U2726" s="37"/>
      <c r="V2726" s="37"/>
      <c r="W2726" s="37"/>
      <c r="X2726" s="37"/>
      <c r="Y2726" s="37"/>
      <c r="Z2726" s="37"/>
      <c r="AA2726" s="37"/>
      <c r="AB2726" s="37"/>
      <c r="AC2726" s="37"/>
      <c r="AD2726" s="37"/>
      <c r="AE2726" s="37"/>
      <c r="AF2726" s="37"/>
      <c r="AG2726" s="37"/>
      <c r="AH2726" s="37"/>
      <c r="AI2726" s="37"/>
      <c r="AJ2726" s="37"/>
      <c r="AK2726" s="37"/>
      <c r="AL2726" s="37"/>
      <c r="AM2726" s="37"/>
      <c r="AN2726" s="37"/>
      <c r="AO2726" s="37"/>
      <c r="AP2726" s="37"/>
      <c r="AQ2726" s="37"/>
      <c r="AR2726" s="37"/>
      <c r="AS2726" s="37"/>
      <c r="AT2726" s="37"/>
      <c r="AU2726" s="37"/>
      <c r="AV2726" s="37"/>
      <c r="AW2726" s="37"/>
      <c r="AX2726" s="37"/>
      <c r="AY2726" s="37"/>
      <c r="AZ2726" s="37"/>
      <c r="BA2726" s="37"/>
      <c r="BB2726" s="37"/>
      <c r="BC2726" s="37"/>
      <c r="BD2726" s="37"/>
      <c r="BE2726" s="37"/>
      <c r="BF2726" s="37"/>
      <c r="BG2726" s="37"/>
      <c r="BH2726" s="37"/>
      <c r="BI2726" s="37"/>
      <c r="BJ2726" s="37"/>
      <c r="BK2726" s="37"/>
      <c r="BL2726" s="37"/>
      <c r="BM2726" s="37"/>
      <c r="BN2726" s="37"/>
      <c r="BO2726" s="37"/>
      <c r="BP2726" s="37"/>
      <c r="BQ2726" s="37"/>
      <c r="BR2726" s="37"/>
      <c r="BS2726" s="37"/>
      <c r="BT2726" s="37"/>
      <c r="BU2726" s="37"/>
      <c r="BV2726" s="37"/>
      <c r="BW2726" s="37"/>
      <c r="BX2726" s="37"/>
      <c r="BY2726" s="37"/>
      <c r="BZ2726" s="37"/>
      <c r="CA2726" s="37"/>
      <c r="CB2726" s="37"/>
      <c r="CC2726" s="37"/>
      <c r="CD2726" s="37"/>
      <c r="CE2726" s="37"/>
      <c r="CF2726" s="37"/>
      <c r="CG2726" s="37"/>
      <c r="CH2726" s="37"/>
      <c r="CI2726" s="37"/>
      <c r="CJ2726" s="37"/>
      <c r="CK2726" s="37"/>
      <c r="CL2726" s="37"/>
      <c r="CM2726" s="37"/>
      <c r="CN2726" s="37"/>
      <c r="CO2726" s="37"/>
      <c r="CP2726" s="37"/>
      <c r="CQ2726" s="37"/>
      <c r="CR2726" s="37"/>
      <c r="CS2726" s="37"/>
      <c r="CT2726" s="37"/>
      <c r="CU2726" s="37"/>
      <c r="CV2726" s="37"/>
      <c r="CW2726" s="37"/>
      <c r="CX2726" s="37"/>
      <c r="CY2726" s="37"/>
      <c r="CZ2726" s="37"/>
      <c r="DA2726" s="37"/>
      <c r="DB2726" s="37"/>
      <c r="DC2726" s="37"/>
      <c r="DD2726" s="37"/>
      <c r="DE2726" s="37"/>
      <c r="DF2726" s="37"/>
      <c r="DG2726" s="37"/>
      <c r="DH2726" s="37"/>
      <c r="DI2726" s="37"/>
      <c r="DJ2726" s="37"/>
      <c r="DK2726" s="37"/>
      <c r="DL2726" s="37"/>
      <c r="DR2726" s="37"/>
      <c r="DS2726" s="37"/>
      <c r="DT2726" s="37"/>
      <c r="DU2726" s="37"/>
      <c r="DV2726" s="37"/>
      <c r="DW2726" s="37"/>
      <c r="DX2726" s="37"/>
      <c r="DY2726" s="37"/>
      <c r="DZ2726" s="37"/>
      <c r="EA2726" s="37"/>
      <c r="EB2726" s="37"/>
      <c r="EC2726" s="37"/>
      <c r="ED2726" s="37"/>
      <c r="EE2726" s="37"/>
      <c r="EF2726" s="37"/>
      <c r="EG2726" s="37"/>
      <c r="EH2726" s="37"/>
      <c r="EI2726" s="37"/>
      <c r="EJ2726" s="37"/>
      <c r="EK2726" s="37"/>
      <c r="EL2726" s="37"/>
      <c r="EM2726" s="37"/>
      <c r="EN2726" s="37"/>
      <c r="EO2726" s="37"/>
      <c r="EP2726" s="37"/>
      <c r="EQ2726" s="37"/>
      <c r="ER2726" s="37"/>
      <c r="ES2726" s="37"/>
      <c r="ET2726" s="37"/>
      <c r="EU2726" s="37"/>
      <c r="EV2726" s="37"/>
      <c r="EW2726" s="37"/>
      <c r="EX2726" s="37"/>
      <c r="EY2726" s="37"/>
      <c r="EZ2726" s="37"/>
      <c r="FA2726" s="37"/>
      <c r="FB2726" s="37"/>
      <c r="FC2726" s="37"/>
      <c r="FD2726" s="37"/>
    </row>
    <row r="2727" spans="2:160" x14ac:dyDescent="0.5">
      <c r="B2727" s="36" t="s">
        <v>2922</v>
      </c>
      <c r="C2727" s="18">
        <v>-1.378273194188484E-2</v>
      </c>
      <c r="H2727" s="37"/>
      <c r="I2727" s="37"/>
      <c r="J2727" s="37"/>
      <c r="K2727" s="37"/>
      <c r="L2727" s="37"/>
      <c r="M2727" s="37"/>
      <c r="N2727" s="37"/>
      <c r="O2727" s="37"/>
      <c r="P2727" s="37"/>
      <c r="Q2727" s="37"/>
      <c r="R2727" s="37"/>
      <c r="S2727" s="37"/>
      <c r="T2727" s="37"/>
      <c r="U2727" s="37"/>
      <c r="V2727" s="37"/>
      <c r="W2727" s="37"/>
      <c r="X2727" s="37"/>
      <c r="Y2727" s="37"/>
      <c r="Z2727" s="37"/>
      <c r="AA2727" s="37"/>
      <c r="AB2727" s="37"/>
      <c r="AC2727" s="37"/>
      <c r="AD2727" s="37"/>
      <c r="AE2727" s="37"/>
      <c r="AF2727" s="37"/>
      <c r="AG2727" s="37"/>
      <c r="AH2727" s="37"/>
      <c r="AI2727" s="37"/>
      <c r="AJ2727" s="37"/>
      <c r="AK2727" s="37"/>
      <c r="AL2727" s="37"/>
      <c r="AM2727" s="37"/>
      <c r="AN2727" s="37"/>
      <c r="AO2727" s="37"/>
      <c r="AP2727" s="37"/>
      <c r="AQ2727" s="37"/>
      <c r="AR2727" s="37"/>
      <c r="AS2727" s="37"/>
      <c r="AT2727" s="37"/>
      <c r="AU2727" s="37"/>
      <c r="AV2727" s="37"/>
      <c r="AW2727" s="37"/>
      <c r="AX2727" s="37"/>
      <c r="AY2727" s="37"/>
      <c r="AZ2727" s="37"/>
      <c r="BA2727" s="37"/>
      <c r="BB2727" s="37"/>
      <c r="BC2727" s="37"/>
      <c r="BD2727" s="37"/>
      <c r="BE2727" s="37"/>
      <c r="BF2727" s="37"/>
      <c r="BG2727" s="37"/>
      <c r="BH2727" s="37"/>
      <c r="BI2727" s="37"/>
      <c r="BJ2727" s="37"/>
      <c r="BK2727" s="37"/>
      <c r="BL2727" s="37"/>
      <c r="BM2727" s="37"/>
      <c r="BN2727" s="37"/>
      <c r="BO2727" s="37"/>
      <c r="BP2727" s="37"/>
      <c r="BQ2727" s="37"/>
      <c r="BR2727" s="37"/>
      <c r="BS2727" s="37"/>
      <c r="BT2727" s="37"/>
      <c r="BU2727" s="37"/>
      <c r="BV2727" s="37"/>
      <c r="BW2727" s="37"/>
      <c r="BX2727" s="37"/>
      <c r="BY2727" s="37"/>
      <c r="BZ2727" s="37"/>
      <c r="CA2727" s="37"/>
      <c r="CB2727" s="37"/>
      <c r="CC2727" s="37"/>
      <c r="CD2727" s="37"/>
      <c r="CE2727" s="37"/>
      <c r="CF2727" s="37"/>
      <c r="CG2727" s="37"/>
      <c r="CH2727" s="37"/>
      <c r="CI2727" s="37"/>
      <c r="CJ2727" s="37"/>
      <c r="CK2727" s="37"/>
      <c r="CL2727" s="37"/>
      <c r="CM2727" s="37"/>
      <c r="CN2727" s="37"/>
      <c r="CO2727" s="37"/>
      <c r="CP2727" s="37"/>
      <c r="CQ2727" s="37"/>
      <c r="CR2727" s="37"/>
      <c r="CS2727" s="37"/>
      <c r="CT2727" s="37"/>
      <c r="CU2727" s="37"/>
      <c r="CV2727" s="37"/>
      <c r="CW2727" s="37"/>
      <c r="CX2727" s="37"/>
      <c r="CY2727" s="37"/>
      <c r="CZ2727" s="37"/>
      <c r="DA2727" s="37"/>
      <c r="DB2727" s="37"/>
      <c r="DC2727" s="37"/>
      <c r="DD2727" s="37"/>
      <c r="DE2727" s="37"/>
      <c r="DF2727" s="37"/>
      <c r="DG2727" s="37"/>
      <c r="DH2727" s="37"/>
      <c r="DI2727" s="37"/>
      <c r="DJ2727" s="37"/>
      <c r="DK2727" s="37"/>
      <c r="DL2727" s="37"/>
      <c r="DR2727" s="37"/>
      <c r="DS2727" s="37"/>
      <c r="DT2727" s="37"/>
      <c r="DU2727" s="37"/>
      <c r="DV2727" s="37"/>
      <c r="DW2727" s="37"/>
      <c r="DX2727" s="37"/>
      <c r="DY2727" s="37"/>
      <c r="DZ2727" s="37"/>
      <c r="EA2727" s="37"/>
      <c r="EB2727" s="37"/>
      <c r="EC2727" s="37"/>
      <c r="ED2727" s="37"/>
      <c r="EE2727" s="37"/>
      <c r="EF2727" s="37"/>
      <c r="EG2727" s="37"/>
      <c r="EH2727" s="37"/>
      <c r="EI2727" s="37"/>
      <c r="EJ2727" s="37"/>
      <c r="EK2727" s="37"/>
      <c r="EL2727" s="37"/>
      <c r="EM2727" s="37"/>
      <c r="EN2727" s="37"/>
      <c r="EO2727" s="37"/>
      <c r="EP2727" s="37"/>
      <c r="EQ2727" s="37"/>
      <c r="ER2727" s="37"/>
      <c r="ES2727" s="37"/>
      <c r="ET2727" s="37"/>
      <c r="EU2727" s="37"/>
      <c r="EV2727" s="37"/>
      <c r="EW2727" s="37"/>
      <c r="EX2727" s="37"/>
      <c r="EY2727" s="37"/>
      <c r="EZ2727" s="37"/>
      <c r="FA2727" s="37"/>
      <c r="FB2727" s="37"/>
      <c r="FC2727" s="37"/>
      <c r="FD2727" s="37"/>
    </row>
    <row r="2728" spans="2:160" x14ac:dyDescent="0.5">
      <c r="B2728" s="36" t="s">
        <v>2923</v>
      </c>
      <c r="C2728" s="18">
        <v>-1.3614879847084538E-2</v>
      </c>
      <c r="H2728" s="37"/>
      <c r="I2728" s="37"/>
      <c r="J2728" s="37"/>
      <c r="K2728" s="37"/>
      <c r="L2728" s="37"/>
      <c r="M2728" s="37"/>
      <c r="N2728" s="37"/>
      <c r="O2728" s="37"/>
      <c r="P2728" s="37"/>
      <c r="Q2728" s="37"/>
      <c r="R2728" s="37"/>
      <c r="S2728" s="37"/>
      <c r="T2728" s="37"/>
      <c r="U2728" s="37"/>
      <c r="V2728" s="37"/>
      <c r="W2728" s="37"/>
      <c r="X2728" s="37"/>
      <c r="Y2728" s="37"/>
      <c r="Z2728" s="37"/>
      <c r="AA2728" s="37"/>
      <c r="AB2728" s="37"/>
      <c r="AC2728" s="37"/>
      <c r="AD2728" s="37"/>
      <c r="AE2728" s="37"/>
      <c r="AF2728" s="37"/>
      <c r="AG2728" s="37"/>
      <c r="AH2728" s="37"/>
      <c r="AI2728" s="37"/>
      <c r="AJ2728" s="37"/>
      <c r="AK2728" s="37"/>
      <c r="AL2728" s="37"/>
      <c r="AM2728" s="37"/>
      <c r="AN2728" s="37"/>
      <c r="AO2728" s="37"/>
      <c r="AP2728" s="37"/>
      <c r="AQ2728" s="37"/>
      <c r="AR2728" s="37"/>
      <c r="AS2728" s="37"/>
      <c r="AT2728" s="37"/>
      <c r="AU2728" s="37"/>
      <c r="AV2728" s="37"/>
      <c r="AW2728" s="37"/>
      <c r="AX2728" s="37"/>
      <c r="AY2728" s="37"/>
      <c r="AZ2728" s="37"/>
      <c r="BA2728" s="37"/>
      <c r="BB2728" s="37"/>
      <c r="BC2728" s="37"/>
      <c r="BD2728" s="37"/>
      <c r="BE2728" s="37"/>
      <c r="BF2728" s="37"/>
      <c r="BG2728" s="37"/>
      <c r="BH2728" s="37"/>
      <c r="BI2728" s="37"/>
      <c r="BJ2728" s="37"/>
      <c r="BK2728" s="37"/>
      <c r="BL2728" s="37"/>
      <c r="BM2728" s="37"/>
      <c r="BN2728" s="37"/>
      <c r="BO2728" s="37"/>
      <c r="BP2728" s="37"/>
      <c r="BQ2728" s="37"/>
      <c r="BR2728" s="37"/>
      <c r="BS2728" s="37"/>
      <c r="BT2728" s="37"/>
      <c r="BU2728" s="37"/>
      <c r="BV2728" s="37"/>
      <c r="BW2728" s="37"/>
      <c r="BX2728" s="37"/>
      <c r="BY2728" s="37"/>
      <c r="BZ2728" s="37"/>
      <c r="CA2728" s="37"/>
      <c r="CB2728" s="37"/>
      <c r="CC2728" s="37"/>
      <c r="CD2728" s="37"/>
      <c r="CE2728" s="37"/>
      <c r="CF2728" s="37"/>
      <c r="CG2728" s="37"/>
      <c r="CH2728" s="37"/>
      <c r="CI2728" s="37"/>
      <c r="CJ2728" s="37"/>
      <c r="CK2728" s="37"/>
      <c r="CL2728" s="37"/>
      <c r="CM2728" s="37"/>
      <c r="CN2728" s="37"/>
      <c r="CO2728" s="37"/>
      <c r="CP2728" s="37"/>
      <c r="CQ2728" s="37"/>
      <c r="CR2728" s="37"/>
      <c r="CS2728" s="37"/>
      <c r="CT2728" s="37"/>
      <c r="CU2728" s="37"/>
      <c r="CV2728" s="37"/>
      <c r="CW2728" s="37"/>
      <c r="CX2728" s="37"/>
      <c r="CY2728" s="37"/>
      <c r="CZ2728" s="37"/>
      <c r="DA2728" s="37"/>
      <c r="DB2728" s="37"/>
      <c r="DC2728" s="37"/>
      <c r="DD2728" s="37"/>
      <c r="DE2728" s="37"/>
      <c r="DF2728" s="37"/>
      <c r="DG2728" s="37"/>
      <c r="DH2728" s="37"/>
      <c r="DI2728" s="37"/>
      <c r="DJ2728" s="37"/>
      <c r="DK2728" s="37"/>
      <c r="DL2728" s="37"/>
      <c r="DR2728" s="37"/>
      <c r="DS2728" s="37"/>
      <c r="DT2728" s="37"/>
      <c r="DU2728" s="37"/>
      <c r="DV2728" s="37"/>
      <c r="DW2728" s="37"/>
      <c r="DX2728" s="37"/>
      <c r="DY2728" s="37"/>
      <c r="DZ2728" s="37"/>
      <c r="EA2728" s="37"/>
      <c r="EB2728" s="37"/>
      <c r="EC2728" s="37"/>
      <c r="ED2728" s="37"/>
      <c r="EE2728" s="37"/>
      <c r="EF2728" s="37"/>
      <c r="EG2728" s="37"/>
      <c r="EH2728" s="37"/>
      <c r="EI2728" s="37"/>
      <c r="EJ2728" s="37"/>
      <c r="EK2728" s="37"/>
      <c r="EL2728" s="37"/>
      <c r="EM2728" s="37"/>
      <c r="EN2728" s="37"/>
      <c r="EO2728" s="37"/>
      <c r="EP2728" s="37"/>
      <c r="EQ2728" s="37"/>
      <c r="ER2728" s="37"/>
      <c r="ES2728" s="37"/>
      <c r="ET2728" s="37"/>
      <c r="EU2728" s="37"/>
      <c r="EV2728" s="37"/>
      <c r="EW2728" s="37"/>
      <c r="EX2728" s="37"/>
      <c r="EY2728" s="37"/>
      <c r="EZ2728" s="37"/>
      <c r="FA2728" s="37"/>
      <c r="FB2728" s="37"/>
      <c r="FC2728" s="37"/>
      <c r="FD2728" s="37"/>
    </row>
    <row r="2729" spans="2:160" x14ac:dyDescent="0.5">
      <c r="B2729" s="36" t="s">
        <v>2924</v>
      </c>
      <c r="C2729" s="18">
        <v>3.5852186666025521E-2</v>
      </c>
      <c r="H2729" s="37"/>
      <c r="I2729" s="37"/>
      <c r="J2729" s="37"/>
      <c r="K2729" s="37"/>
      <c r="L2729" s="37"/>
      <c r="M2729" s="37"/>
      <c r="N2729" s="37"/>
      <c r="O2729" s="37"/>
      <c r="P2729" s="37"/>
      <c r="Q2729" s="37"/>
      <c r="R2729" s="37"/>
      <c r="S2729" s="37"/>
      <c r="T2729" s="37"/>
      <c r="U2729" s="37"/>
      <c r="V2729" s="37"/>
      <c r="W2729" s="37"/>
      <c r="X2729" s="37"/>
      <c r="Y2729" s="37"/>
      <c r="Z2729" s="37"/>
      <c r="AA2729" s="37"/>
      <c r="AB2729" s="37"/>
      <c r="AC2729" s="37"/>
      <c r="AD2729" s="37"/>
      <c r="AE2729" s="37"/>
      <c r="AF2729" s="37"/>
      <c r="AG2729" s="37"/>
      <c r="AH2729" s="37"/>
      <c r="AI2729" s="37"/>
      <c r="AJ2729" s="37"/>
      <c r="AK2729" s="37"/>
      <c r="AL2729" s="37"/>
      <c r="AM2729" s="37"/>
      <c r="AN2729" s="37"/>
      <c r="AO2729" s="37"/>
      <c r="AP2729" s="37"/>
      <c r="AQ2729" s="37"/>
      <c r="AR2729" s="37"/>
      <c r="AS2729" s="37"/>
      <c r="AT2729" s="37"/>
      <c r="AU2729" s="37"/>
      <c r="AV2729" s="37"/>
      <c r="AW2729" s="37"/>
      <c r="AX2729" s="37"/>
      <c r="AY2729" s="37"/>
      <c r="AZ2729" s="37"/>
      <c r="BA2729" s="37"/>
      <c r="BB2729" s="37"/>
      <c r="BC2729" s="37"/>
      <c r="BD2729" s="37"/>
      <c r="BE2729" s="37"/>
      <c r="BF2729" s="37"/>
      <c r="BG2729" s="37"/>
      <c r="BH2729" s="37"/>
      <c r="BI2729" s="37"/>
      <c r="BJ2729" s="37"/>
      <c r="BK2729" s="37"/>
      <c r="BL2729" s="37"/>
      <c r="BM2729" s="37"/>
      <c r="BN2729" s="37"/>
      <c r="BO2729" s="37"/>
      <c r="BP2729" s="37"/>
      <c r="BQ2729" s="37"/>
      <c r="BR2729" s="37"/>
      <c r="BS2729" s="37"/>
      <c r="BT2729" s="37"/>
      <c r="BU2729" s="37"/>
      <c r="BV2729" s="37"/>
      <c r="BW2729" s="37"/>
      <c r="BX2729" s="37"/>
      <c r="BY2729" s="37"/>
      <c r="BZ2729" s="37"/>
      <c r="CA2729" s="37"/>
      <c r="CB2729" s="37"/>
      <c r="CC2729" s="37"/>
      <c r="CD2729" s="37"/>
      <c r="CE2729" s="37"/>
      <c r="CF2729" s="37"/>
      <c r="CG2729" s="37"/>
      <c r="CH2729" s="37"/>
      <c r="CI2729" s="37"/>
      <c r="CJ2729" s="37"/>
      <c r="CK2729" s="37"/>
      <c r="CL2729" s="37"/>
      <c r="CM2729" s="37"/>
      <c r="CN2729" s="37"/>
      <c r="CO2729" s="37"/>
      <c r="CP2729" s="37"/>
      <c r="CQ2729" s="37"/>
      <c r="CR2729" s="37"/>
      <c r="CS2729" s="37"/>
      <c r="CT2729" s="37"/>
      <c r="CU2729" s="37"/>
      <c r="CV2729" s="37"/>
      <c r="CW2729" s="37"/>
      <c r="CX2729" s="37"/>
      <c r="CY2729" s="37"/>
      <c r="CZ2729" s="37"/>
      <c r="DA2729" s="37"/>
      <c r="DB2729" s="37"/>
      <c r="DC2729" s="37"/>
      <c r="DD2729" s="37"/>
      <c r="DE2729" s="37"/>
      <c r="DF2729" s="37"/>
      <c r="DG2729" s="37"/>
      <c r="DH2729" s="37"/>
      <c r="DI2729" s="37"/>
      <c r="DJ2729" s="37"/>
      <c r="DK2729" s="37"/>
      <c r="DL2729" s="37"/>
      <c r="DR2729" s="37"/>
      <c r="DS2729" s="37"/>
      <c r="DT2729" s="37"/>
      <c r="DU2729" s="37"/>
      <c r="DV2729" s="37"/>
      <c r="DW2729" s="37"/>
      <c r="DX2729" s="37"/>
      <c r="DY2729" s="37"/>
      <c r="DZ2729" s="37"/>
      <c r="EA2729" s="37"/>
      <c r="EB2729" s="37"/>
      <c r="EC2729" s="37"/>
      <c r="ED2729" s="37"/>
      <c r="EE2729" s="37"/>
      <c r="EF2729" s="37"/>
      <c r="EG2729" s="37"/>
      <c r="EH2729" s="37"/>
      <c r="EI2729" s="37"/>
      <c r="EJ2729" s="37"/>
      <c r="EK2729" s="37"/>
      <c r="EL2729" s="37"/>
      <c r="EM2729" s="37"/>
      <c r="EN2729" s="37"/>
      <c r="EO2729" s="37"/>
      <c r="EP2729" s="37"/>
      <c r="EQ2729" s="37"/>
      <c r="ER2729" s="37"/>
      <c r="ES2729" s="37"/>
      <c r="ET2729" s="37"/>
      <c r="EU2729" s="37"/>
      <c r="EV2729" s="37"/>
      <c r="EW2729" s="37"/>
      <c r="EX2729" s="37"/>
      <c r="EY2729" s="37"/>
      <c r="EZ2729" s="37"/>
      <c r="FA2729" s="37"/>
      <c r="FB2729" s="37"/>
      <c r="FC2729" s="37"/>
      <c r="FD2729" s="37"/>
    </row>
    <row r="2730" spans="2:160" x14ac:dyDescent="0.5">
      <c r="B2730" s="36" t="s">
        <v>2925</v>
      </c>
      <c r="C2730" s="18">
        <v>-3.1020652582617214E-2</v>
      </c>
      <c r="H2730" s="37"/>
      <c r="I2730" s="37"/>
      <c r="J2730" s="37"/>
      <c r="K2730" s="37"/>
      <c r="L2730" s="37"/>
      <c r="M2730" s="37"/>
      <c r="N2730" s="37"/>
      <c r="O2730" s="37"/>
      <c r="P2730" s="37"/>
      <c r="Q2730" s="37"/>
      <c r="R2730" s="37"/>
      <c r="S2730" s="37"/>
      <c r="T2730" s="37"/>
      <c r="U2730" s="37"/>
      <c r="V2730" s="37"/>
      <c r="W2730" s="37"/>
      <c r="X2730" s="37"/>
      <c r="Y2730" s="37"/>
      <c r="Z2730" s="37"/>
      <c r="AA2730" s="37"/>
      <c r="AB2730" s="37"/>
      <c r="AC2730" s="37"/>
      <c r="AD2730" s="37"/>
      <c r="AE2730" s="37"/>
      <c r="AF2730" s="37"/>
      <c r="AG2730" s="37"/>
      <c r="AH2730" s="37"/>
      <c r="AI2730" s="37"/>
      <c r="AJ2730" s="37"/>
      <c r="AK2730" s="37"/>
      <c r="AL2730" s="37"/>
      <c r="AM2730" s="37"/>
      <c r="AN2730" s="37"/>
      <c r="AO2730" s="37"/>
      <c r="AP2730" s="37"/>
      <c r="AQ2730" s="37"/>
      <c r="AR2730" s="37"/>
      <c r="AS2730" s="37"/>
      <c r="AT2730" s="37"/>
      <c r="AU2730" s="37"/>
      <c r="AV2730" s="37"/>
      <c r="AW2730" s="37"/>
      <c r="AX2730" s="37"/>
      <c r="AY2730" s="37"/>
      <c r="AZ2730" s="37"/>
      <c r="BA2730" s="37"/>
      <c r="BB2730" s="37"/>
      <c r="BC2730" s="37"/>
      <c r="BD2730" s="37"/>
      <c r="BE2730" s="37"/>
      <c r="BF2730" s="37"/>
      <c r="BG2730" s="37"/>
      <c r="BH2730" s="37"/>
      <c r="BI2730" s="37"/>
      <c r="BJ2730" s="37"/>
      <c r="BK2730" s="37"/>
      <c r="BL2730" s="37"/>
      <c r="BM2730" s="37"/>
      <c r="BN2730" s="37"/>
      <c r="BO2730" s="37"/>
      <c r="BP2730" s="37"/>
      <c r="BQ2730" s="37"/>
      <c r="BR2730" s="37"/>
      <c r="BS2730" s="37"/>
      <c r="BT2730" s="37"/>
      <c r="BU2730" s="37"/>
      <c r="BV2730" s="37"/>
      <c r="BW2730" s="37"/>
      <c r="BX2730" s="37"/>
      <c r="BY2730" s="37"/>
      <c r="BZ2730" s="37"/>
      <c r="CA2730" s="37"/>
      <c r="CB2730" s="37"/>
      <c r="CC2730" s="37"/>
      <c r="CD2730" s="37"/>
      <c r="CE2730" s="37"/>
      <c r="CF2730" s="37"/>
      <c r="CG2730" s="37"/>
      <c r="CH2730" s="37"/>
      <c r="CI2730" s="37"/>
      <c r="CJ2730" s="37"/>
      <c r="CK2730" s="37"/>
      <c r="CL2730" s="37"/>
      <c r="CM2730" s="37"/>
      <c r="CN2730" s="37"/>
      <c r="CO2730" s="37"/>
      <c r="CP2730" s="37"/>
      <c r="CQ2730" s="37"/>
      <c r="CR2730" s="37"/>
      <c r="CS2730" s="37"/>
      <c r="CT2730" s="37"/>
      <c r="CU2730" s="37"/>
      <c r="CV2730" s="37"/>
      <c r="CW2730" s="37"/>
      <c r="CX2730" s="37"/>
      <c r="CY2730" s="37"/>
      <c r="CZ2730" s="37"/>
      <c r="DA2730" s="37"/>
      <c r="DB2730" s="37"/>
      <c r="DC2730" s="37"/>
      <c r="DD2730" s="37"/>
      <c r="DE2730" s="37"/>
      <c r="DF2730" s="37"/>
      <c r="DG2730" s="37"/>
      <c r="DH2730" s="37"/>
      <c r="DI2730" s="37"/>
      <c r="DJ2730" s="37"/>
      <c r="DK2730" s="37"/>
      <c r="DL2730" s="37"/>
      <c r="DR2730" s="37"/>
      <c r="DS2730" s="37"/>
      <c r="DT2730" s="37"/>
      <c r="DU2730" s="37"/>
      <c r="DV2730" s="37"/>
      <c r="DW2730" s="37"/>
      <c r="DX2730" s="37"/>
      <c r="DY2730" s="37"/>
      <c r="DZ2730" s="37"/>
      <c r="EA2730" s="37"/>
      <c r="EB2730" s="37"/>
      <c r="EC2730" s="37"/>
      <c r="ED2730" s="37"/>
      <c r="EE2730" s="37"/>
      <c r="EF2730" s="37"/>
      <c r="EG2730" s="37"/>
      <c r="EH2730" s="37"/>
      <c r="EI2730" s="37"/>
      <c r="EJ2730" s="37"/>
      <c r="EK2730" s="37"/>
      <c r="EL2730" s="37"/>
      <c r="EM2730" s="37"/>
      <c r="EN2730" s="37"/>
      <c r="EO2730" s="37"/>
      <c r="EP2730" s="37"/>
      <c r="EQ2730" s="37"/>
      <c r="ER2730" s="37"/>
      <c r="ES2730" s="37"/>
      <c r="ET2730" s="37"/>
      <c r="EU2730" s="37"/>
      <c r="EV2730" s="37"/>
      <c r="EW2730" s="37"/>
      <c r="EX2730" s="37"/>
      <c r="EY2730" s="37"/>
      <c r="EZ2730" s="37"/>
      <c r="FA2730" s="37"/>
      <c r="FB2730" s="37"/>
      <c r="FC2730" s="37"/>
      <c r="FD2730" s="37"/>
    </row>
    <row r="2731" spans="2:160" x14ac:dyDescent="0.5">
      <c r="B2731" s="36" t="s">
        <v>2926</v>
      </c>
      <c r="C2731" s="18">
        <v>8.4507649523206663E-3</v>
      </c>
      <c r="H2731" s="37"/>
      <c r="I2731" s="37"/>
      <c r="J2731" s="37"/>
      <c r="K2731" s="37"/>
      <c r="L2731" s="37"/>
      <c r="M2731" s="37"/>
      <c r="N2731" s="37"/>
      <c r="O2731" s="37"/>
      <c r="P2731" s="37"/>
      <c r="Q2731" s="37"/>
      <c r="R2731" s="37"/>
      <c r="S2731" s="37"/>
      <c r="T2731" s="37"/>
      <c r="U2731" s="37"/>
      <c r="V2731" s="37"/>
      <c r="W2731" s="37"/>
      <c r="X2731" s="37"/>
      <c r="Y2731" s="37"/>
      <c r="Z2731" s="37"/>
      <c r="AA2731" s="37"/>
      <c r="AB2731" s="37"/>
      <c r="AC2731" s="37"/>
      <c r="AD2731" s="37"/>
      <c r="AE2731" s="37"/>
      <c r="AF2731" s="37"/>
      <c r="AG2731" s="37"/>
      <c r="AH2731" s="37"/>
      <c r="AI2731" s="37"/>
      <c r="AJ2731" s="37"/>
      <c r="AK2731" s="37"/>
      <c r="AL2731" s="37"/>
      <c r="AM2731" s="37"/>
      <c r="AN2731" s="37"/>
      <c r="AO2731" s="37"/>
      <c r="AP2731" s="37"/>
      <c r="AQ2731" s="37"/>
      <c r="AR2731" s="37"/>
      <c r="AS2731" s="37"/>
      <c r="AT2731" s="37"/>
      <c r="AU2731" s="37"/>
      <c r="AV2731" s="37"/>
      <c r="AW2731" s="37"/>
      <c r="AX2731" s="37"/>
      <c r="AY2731" s="37"/>
      <c r="AZ2731" s="37"/>
      <c r="BA2731" s="37"/>
      <c r="BB2731" s="37"/>
      <c r="BC2731" s="37"/>
      <c r="BD2731" s="37"/>
      <c r="BE2731" s="37"/>
      <c r="BF2731" s="37"/>
      <c r="BG2731" s="37"/>
      <c r="BH2731" s="37"/>
      <c r="BI2731" s="37"/>
      <c r="BJ2731" s="37"/>
      <c r="BK2731" s="37"/>
      <c r="BL2731" s="37"/>
      <c r="BM2731" s="37"/>
      <c r="BN2731" s="37"/>
      <c r="BO2731" s="37"/>
      <c r="BP2731" s="37"/>
      <c r="BQ2731" s="37"/>
      <c r="BR2731" s="37"/>
      <c r="BS2731" s="37"/>
      <c r="BT2731" s="37"/>
      <c r="BU2731" s="37"/>
      <c r="BV2731" s="37"/>
      <c r="BW2731" s="37"/>
      <c r="BX2731" s="37"/>
      <c r="BY2731" s="37"/>
      <c r="BZ2731" s="37"/>
      <c r="CA2731" s="37"/>
      <c r="CB2731" s="37"/>
      <c r="CC2731" s="37"/>
      <c r="CD2731" s="37"/>
      <c r="CE2731" s="37"/>
      <c r="CF2731" s="37"/>
      <c r="CG2731" s="37"/>
      <c r="CH2731" s="37"/>
      <c r="CI2731" s="37"/>
      <c r="CJ2731" s="37"/>
      <c r="CK2731" s="37"/>
      <c r="CL2731" s="37"/>
      <c r="CM2731" s="37"/>
      <c r="CN2731" s="37"/>
      <c r="CO2731" s="37"/>
      <c r="CP2731" s="37"/>
      <c r="CQ2731" s="37"/>
      <c r="CR2731" s="37"/>
      <c r="CS2731" s="37"/>
      <c r="CT2731" s="37"/>
      <c r="CU2731" s="37"/>
      <c r="CV2731" s="37"/>
      <c r="CW2731" s="37"/>
      <c r="CX2731" s="37"/>
      <c r="CY2731" s="37"/>
      <c r="CZ2731" s="37"/>
      <c r="DA2731" s="37"/>
      <c r="DB2731" s="37"/>
      <c r="DC2731" s="37"/>
      <c r="DD2731" s="37"/>
      <c r="DE2731" s="37"/>
      <c r="DF2731" s="37"/>
      <c r="DG2731" s="37"/>
      <c r="DH2731" s="37"/>
      <c r="DI2731" s="37"/>
      <c r="DJ2731" s="37"/>
      <c r="DK2731" s="37"/>
      <c r="DL2731" s="37"/>
      <c r="DR2731" s="37"/>
      <c r="DS2731" s="37"/>
      <c r="DT2731" s="37"/>
      <c r="DU2731" s="37"/>
      <c r="DV2731" s="37"/>
      <c r="DW2731" s="37"/>
      <c r="DX2731" s="37"/>
      <c r="DY2731" s="37"/>
      <c r="DZ2731" s="37"/>
      <c r="EA2731" s="37"/>
      <c r="EB2731" s="37"/>
      <c r="EC2731" s="37"/>
      <c r="ED2731" s="37"/>
      <c r="EE2731" s="37"/>
      <c r="EF2731" s="37"/>
      <c r="EG2731" s="37"/>
      <c r="EH2731" s="37"/>
      <c r="EI2731" s="37"/>
      <c r="EJ2731" s="37"/>
      <c r="EK2731" s="37"/>
      <c r="EL2731" s="37"/>
      <c r="EM2731" s="37"/>
      <c r="EN2731" s="37"/>
      <c r="EO2731" s="37"/>
      <c r="EP2731" s="37"/>
      <c r="EQ2731" s="37"/>
      <c r="ER2731" s="37"/>
      <c r="ES2731" s="37"/>
      <c r="ET2731" s="37"/>
      <c r="EU2731" s="37"/>
      <c r="EV2731" s="37"/>
      <c r="EW2731" s="37"/>
      <c r="EX2731" s="37"/>
      <c r="EY2731" s="37"/>
      <c r="EZ2731" s="37"/>
      <c r="FA2731" s="37"/>
      <c r="FB2731" s="37"/>
      <c r="FC2731" s="37"/>
      <c r="FD2731" s="37"/>
    </row>
    <row r="2732" spans="2:160" x14ac:dyDescent="0.5">
      <c r="B2732" s="36" t="s">
        <v>2927</v>
      </c>
      <c r="C2732" s="18">
        <v>2.1434424769301907E-2</v>
      </c>
      <c r="H2732" s="37"/>
      <c r="I2732" s="37"/>
      <c r="J2732" s="37"/>
      <c r="K2732" s="37"/>
      <c r="L2732" s="37"/>
      <c r="M2732" s="37"/>
      <c r="N2732" s="37"/>
      <c r="O2732" s="37"/>
      <c r="P2732" s="37"/>
      <c r="Q2732" s="37"/>
      <c r="R2732" s="37"/>
      <c r="S2732" s="37"/>
      <c r="T2732" s="37"/>
      <c r="U2732" s="37"/>
      <c r="V2732" s="37"/>
      <c r="W2732" s="37"/>
      <c r="X2732" s="37"/>
      <c r="Y2732" s="37"/>
      <c r="Z2732" s="37"/>
      <c r="AA2732" s="37"/>
      <c r="AB2732" s="37"/>
      <c r="AC2732" s="37"/>
      <c r="AD2732" s="37"/>
      <c r="AE2732" s="37"/>
      <c r="AF2732" s="37"/>
      <c r="AG2732" s="37"/>
      <c r="AH2732" s="37"/>
      <c r="AI2732" s="37"/>
      <c r="AJ2732" s="37"/>
      <c r="AK2732" s="37"/>
      <c r="AL2732" s="37"/>
      <c r="AM2732" s="37"/>
      <c r="AN2732" s="37"/>
      <c r="AO2732" s="37"/>
      <c r="AP2732" s="37"/>
      <c r="AQ2732" s="37"/>
      <c r="AR2732" s="37"/>
      <c r="AS2732" s="37"/>
      <c r="AT2732" s="37"/>
      <c r="AU2732" s="37"/>
      <c r="AV2732" s="37"/>
      <c r="AW2732" s="37"/>
      <c r="AX2732" s="37"/>
      <c r="AY2732" s="37"/>
      <c r="AZ2732" s="37"/>
      <c r="BA2732" s="37"/>
      <c r="BB2732" s="37"/>
      <c r="BC2732" s="37"/>
      <c r="BD2732" s="37"/>
      <c r="BE2732" s="37"/>
      <c r="BF2732" s="37"/>
      <c r="BG2732" s="37"/>
      <c r="BH2732" s="37"/>
      <c r="BI2732" s="37"/>
      <c r="BJ2732" s="37"/>
      <c r="BK2732" s="37"/>
      <c r="BL2732" s="37"/>
      <c r="BM2732" s="37"/>
      <c r="BN2732" s="37"/>
      <c r="BO2732" s="37"/>
      <c r="BP2732" s="37"/>
      <c r="BQ2732" s="37"/>
      <c r="BR2732" s="37"/>
      <c r="BS2732" s="37"/>
      <c r="BT2732" s="37"/>
      <c r="BU2732" s="37"/>
      <c r="BV2732" s="37"/>
      <c r="BW2732" s="37"/>
      <c r="BX2732" s="37"/>
      <c r="BY2732" s="37"/>
      <c r="BZ2732" s="37"/>
      <c r="CA2732" s="37"/>
      <c r="CB2732" s="37"/>
      <c r="CC2732" s="37"/>
      <c r="CD2732" s="37"/>
      <c r="CE2732" s="37"/>
      <c r="CF2732" s="37"/>
      <c r="CG2732" s="37"/>
      <c r="CH2732" s="37"/>
      <c r="CI2732" s="37"/>
      <c r="CJ2732" s="37"/>
      <c r="CK2732" s="37"/>
      <c r="CL2732" s="37"/>
      <c r="CM2732" s="37"/>
      <c r="CN2732" s="37"/>
      <c r="CO2732" s="37"/>
      <c r="CP2732" s="37"/>
      <c r="CQ2732" s="37"/>
      <c r="CR2732" s="37"/>
      <c r="CS2732" s="37"/>
      <c r="CT2732" s="37"/>
      <c r="CU2732" s="37"/>
      <c r="CV2732" s="37"/>
      <c r="CW2732" s="37"/>
      <c r="CX2732" s="37"/>
      <c r="CY2732" s="37"/>
      <c r="CZ2732" s="37"/>
      <c r="DA2732" s="37"/>
      <c r="DB2732" s="37"/>
      <c r="DC2732" s="37"/>
      <c r="DD2732" s="37"/>
      <c r="DE2732" s="37"/>
      <c r="DF2732" s="37"/>
      <c r="DG2732" s="37"/>
      <c r="DH2732" s="37"/>
      <c r="DI2732" s="37"/>
      <c r="DJ2732" s="37"/>
      <c r="DK2732" s="37"/>
      <c r="DL2732" s="37"/>
      <c r="DR2732" s="37"/>
      <c r="DS2732" s="37"/>
      <c r="DT2732" s="37"/>
      <c r="DU2732" s="37"/>
      <c r="DV2732" s="37"/>
      <c r="DW2732" s="37"/>
      <c r="DX2732" s="37"/>
      <c r="DY2732" s="37"/>
      <c r="DZ2732" s="37"/>
      <c r="EA2732" s="37"/>
      <c r="EB2732" s="37"/>
      <c r="EC2732" s="37"/>
      <c r="ED2732" s="37"/>
      <c r="EE2732" s="37"/>
      <c r="EF2732" s="37"/>
      <c r="EG2732" s="37"/>
      <c r="EH2732" s="37"/>
      <c r="EI2732" s="37"/>
      <c r="EJ2732" s="37"/>
      <c r="EK2732" s="37"/>
      <c r="EL2732" s="37"/>
      <c r="EM2732" s="37"/>
      <c r="EN2732" s="37"/>
      <c r="EO2732" s="37"/>
      <c r="EP2732" s="37"/>
      <c r="EQ2732" s="37"/>
      <c r="ER2732" s="37"/>
      <c r="ES2732" s="37"/>
      <c r="ET2732" s="37"/>
      <c r="EU2732" s="37"/>
      <c r="EV2732" s="37"/>
      <c r="EW2732" s="37"/>
      <c r="EX2732" s="37"/>
      <c r="EY2732" s="37"/>
      <c r="EZ2732" s="37"/>
      <c r="FA2732" s="37"/>
      <c r="FB2732" s="37"/>
      <c r="FC2732" s="37"/>
      <c r="FD2732" s="37"/>
    </row>
    <row r="2733" spans="2:160" x14ac:dyDescent="0.5">
      <c r="B2733" s="36" t="s">
        <v>2928</v>
      </c>
      <c r="C2733" s="18">
        <v>2.305890998048965E-2</v>
      </c>
      <c r="H2733" s="37"/>
      <c r="I2733" s="37"/>
      <c r="J2733" s="37"/>
      <c r="K2733" s="37"/>
      <c r="L2733" s="37"/>
      <c r="M2733" s="37"/>
      <c r="N2733" s="37"/>
      <c r="O2733" s="37"/>
      <c r="P2733" s="37"/>
      <c r="Q2733" s="37"/>
      <c r="R2733" s="37"/>
      <c r="S2733" s="37"/>
      <c r="T2733" s="37"/>
      <c r="U2733" s="37"/>
      <c r="V2733" s="37"/>
      <c r="W2733" s="37"/>
      <c r="X2733" s="37"/>
      <c r="Y2733" s="37"/>
      <c r="Z2733" s="37"/>
      <c r="AA2733" s="37"/>
      <c r="AB2733" s="37"/>
      <c r="AC2733" s="37"/>
      <c r="AD2733" s="37"/>
      <c r="AE2733" s="37"/>
      <c r="AF2733" s="37"/>
      <c r="AG2733" s="37"/>
      <c r="AH2733" s="37"/>
      <c r="AI2733" s="37"/>
      <c r="AJ2733" s="37"/>
      <c r="AK2733" s="37"/>
      <c r="AL2733" s="37"/>
      <c r="AM2733" s="37"/>
      <c r="AN2733" s="37"/>
      <c r="AO2733" s="37"/>
      <c r="AP2733" s="37"/>
      <c r="AQ2733" s="37"/>
      <c r="AR2733" s="37"/>
      <c r="AS2733" s="37"/>
      <c r="AT2733" s="37"/>
      <c r="AU2733" s="37"/>
      <c r="AV2733" s="37"/>
      <c r="AW2733" s="37"/>
      <c r="AX2733" s="37"/>
      <c r="AY2733" s="37"/>
      <c r="AZ2733" s="37"/>
      <c r="BA2733" s="37"/>
      <c r="BB2733" s="37"/>
      <c r="BC2733" s="37"/>
      <c r="BD2733" s="37"/>
      <c r="BE2733" s="37"/>
      <c r="BF2733" s="37"/>
      <c r="BG2733" s="37"/>
      <c r="BH2733" s="37"/>
      <c r="BI2733" s="37"/>
      <c r="BJ2733" s="37"/>
      <c r="BK2733" s="37"/>
      <c r="BL2733" s="37"/>
      <c r="BM2733" s="37"/>
      <c r="BN2733" s="37"/>
      <c r="BO2733" s="37"/>
      <c r="BP2733" s="37"/>
      <c r="BQ2733" s="37"/>
      <c r="BR2733" s="37"/>
      <c r="BS2733" s="37"/>
      <c r="BT2733" s="37"/>
      <c r="BU2733" s="37"/>
      <c r="BV2733" s="37"/>
      <c r="BW2733" s="37"/>
      <c r="BX2733" s="37"/>
      <c r="BY2733" s="37"/>
      <c r="BZ2733" s="37"/>
      <c r="CA2733" s="37"/>
      <c r="CB2733" s="37"/>
      <c r="CC2733" s="37"/>
      <c r="CD2733" s="37"/>
      <c r="CE2733" s="37"/>
      <c r="CF2733" s="37"/>
      <c r="CG2733" s="37"/>
      <c r="CH2733" s="37"/>
      <c r="CI2733" s="37"/>
      <c r="CJ2733" s="37"/>
      <c r="CK2733" s="37"/>
      <c r="CL2733" s="37"/>
      <c r="CM2733" s="37"/>
      <c r="CN2733" s="37"/>
      <c r="CO2733" s="37"/>
      <c r="CP2733" s="37"/>
      <c r="CQ2733" s="37"/>
      <c r="CR2733" s="37"/>
      <c r="CS2733" s="37"/>
      <c r="CT2733" s="37"/>
      <c r="CU2733" s="37"/>
      <c r="CV2733" s="37"/>
      <c r="CW2733" s="37"/>
      <c r="CX2733" s="37"/>
      <c r="CY2733" s="37"/>
      <c r="CZ2733" s="37"/>
      <c r="DA2733" s="37"/>
      <c r="DB2733" s="37"/>
      <c r="DC2733" s="37"/>
      <c r="DD2733" s="37"/>
      <c r="DE2733" s="37"/>
      <c r="DF2733" s="37"/>
      <c r="DG2733" s="37"/>
      <c r="DH2733" s="37"/>
      <c r="DI2733" s="37"/>
      <c r="DJ2733" s="37"/>
      <c r="DK2733" s="37"/>
      <c r="DL2733" s="37"/>
      <c r="DR2733" s="37"/>
      <c r="DS2733" s="37"/>
      <c r="DT2733" s="37"/>
      <c r="DU2733" s="37"/>
      <c r="DV2733" s="37"/>
      <c r="DW2733" s="37"/>
      <c r="DX2733" s="37"/>
      <c r="DY2733" s="37"/>
      <c r="DZ2733" s="37"/>
      <c r="EA2733" s="37"/>
      <c r="EB2733" s="37"/>
      <c r="EC2733" s="37"/>
      <c r="ED2733" s="37"/>
      <c r="EE2733" s="37"/>
      <c r="EF2733" s="37"/>
      <c r="EG2733" s="37"/>
      <c r="EH2733" s="37"/>
      <c r="EI2733" s="37"/>
      <c r="EJ2733" s="37"/>
      <c r="EK2733" s="37"/>
      <c r="EL2733" s="37"/>
      <c r="EM2733" s="37"/>
      <c r="EN2733" s="37"/>
      <c r="EO2733" s="37"/>
      <c r="EP2733" s="37"/>
      <c r="EQ2733" s="37"/>
      <c r="ER2733" s="37"/>
      <c r="ES2733" s="37"/>
      <c r="ET2733" s="37"/>
      <c r="EU2733" s="37"/>
      <c r="EV2733" s="37"/>
      <c r="EW2733" s="37"/>
      <c r="EX2733" s="37"/>
      <c r="EY2733" s="37"/>
      <c r="EZ2733" s="37"/>
      <c r="FA2733" s="37"/>
      <c r="FB2733" s="37"/>
      <c r="FC2733" s="37"/>
      <c r="FD2733" s="37"/>
    </row>
    <row r="2734" spans="2:160" x14ac:dyDescent="0.5">
      <c r="B2734" s="36" t="s">
        <v>2929</v>
      </c>
      <c r="C2734" s="18">
        <v>-2.7403425428178418E-2</v>
      </c>
      <c r="H2734" s="37"/>
      <c r="I2734" s="37"/>
      <c r="J2734" s="37"/>
      <c r="K2734" s="37"/>
      <c r="L2734" s="37"/>
      <c r="M2734" s="37"/>
      <c r="N2734" s="37"/>
      <c r="O2734" s="37"/>
      <c r="P2734" s="37"/>
      <c r="Q2734" s="37"/>
      <c r="R2734" s="37"/>
      <c r="S2734" s="37"/>
      <c r="T2734" s="37"/>
      <c r="U2734" s="37"/>
      <c r="V2734" s="37"/>
      <c r="W2734" s="37"/>
      <c r="X2734" s="37"/>
      <c r="Y2734" s="37"/>
      <c r="Z2734" s="37"/>
      <c r="AA2734" s="37"/>
      <c r="AB2734" s="37"/>
      <c r="AC2734" s="37"/>
      <c r="AD2734" s="37"/>
      <c r="AE2734" s="37"/>
      <c r="AF2734" s="37"/>
      <c r="AG2734" s="37"/>
      <c r="AH2734" s="37"/>
      <c r="AI2734" s="37"/>
      <c r="AJ2734" s="37"/>
      <c r="AK2734" s="37"/>
      <c r="AL2734" s="37"/>
      <c r="AM2734" s="37"/>
      <c r="AN2734" s="37"/>
      <c r="AO2734" s="37"/>
      <c r="AP2734" s="37"/>
      <c r="AQ2734" s="37"/>
      <c r="AR2734" s="37"/>
      <c r="AS2734" s="37"/>
      <c r="AT2734" s="37"/>
      <c r="AU2734" s="37"/>
      <c r="AV2734" s="37"/>
      <c r="AW2734" s="37"/>
      <c r="AX2734" s="37"/>
      <c r="AY2734" s="37"/>
      <c r="AZ2734" s="37"/>
      <c r="BA2734" s="37"/>
      <c r="BB2734" s="37"/>
      <c r="BC2734" s="37"/>
      <c r="BD2734" s="37"/>
      <c r="BE2734" s="37"/>
      <c r="BF2734" s="37"/>
      <c r="BG2734" s="37"/>
      <c r="BH2734" s="37"/>
      <c r="BI2734" s="37"/>
      <c r="BJ2734" s="37"/>
      <c r="BK2734" s="37"/>
      <c r="BL2734" s="37"/>
      <c r="BM2734" s="37"/>
      <c r="BN2734" s="37"/>
      <c r="BO2734" s="37"/>
      <c r="BP2734" s="37"/>
      <c r="BQ2734" s="37"/>
      <c r="BR2734" s="37"/>
      <c r="BS2734" s="37"/>
      <c r="BT2734" s="37"/>
      <c r="BU2734" s="37"/>
      <c r="BV2734" s="37"/>
      <c r="BW2734" s="37"/>
      <c r="BX2734" s="37"/>
      <c r="BY2734" s="37"/>
      <c r="BZ2734" s="37"/>
      <c r="CA2734" s="37"/>
      <c r="CB2734" s="37"/>
      <c r="CC2734" s="37"/>
      <c r="CD2734" s="37"/>
      <c r="CE2734" s="37"/>
      <c r="CF2734" s="37"/>
      <c r="CG2734" s="37"/>
      <c r="CH2734" s="37"/>
      <c r="CI2734" s="37"/>
      <c r="CJ2734" s="37"/>
      <c r="CK2734" s="37"/>
      <c r="CL2734" s="37"/>
      <c r="CM2734" s="37"/>
      <c r="CN2734" s="37"/>
      <c r="CO2734" s="37"/>
      <c r="CP2734" s="37"/>
      <c r="CQ2734" s="37"/>
      <c r="CR2734" s="37"/>
      <c r="CS2734" s="37"/>
      <c r="CT2734" s="37"/>
      <c r="CU2734" s="37"/>
      <c r="CV2734" s="37"/>
      <c r="CW2734" s="37"/>
      <c r="CX2734" s="37"/>
      <c r="CY2734" s="37"/>
      <c r="CZ2734" s="37"/>
      <c r="DA2734" s="37"/>
      <c r="DB2734" s="37"/>
      <c r="DC2734" s="37"/>
      <c r="DD2734" s="37"/>
      <c r="DE2734" s="37"/>
      <c r="DF2734" s="37"/>
      <c r="DG2734" s="37"/>
      <c r="DH2734" s="37"/>
      <c r="DI2734" s="37"/>
      <c r="DJ2734" s="37"/>
      <c r="DK2734" s="37"/>
      <c r="DL2734" s="37"/>
      <c r="DR2734" s="37"/>
      <c r="DS2734" s="37"/>
      <c r="DT2734" s="37"/>
      <c r="DU2734" s="37"/>
      <c r="DV2734" s="37"/>
      <c r="DW2734" s="37"/>
      <c r="DX2734" s="37"/>
      <c r="DY2734" s="37"/>
      <c r="DZ2734" s="37"/>
      <c r="EA2734" s="37"/>
      <c r="EB2734" s="37"/>
      <c r="EC2734" s="37"/>
      <c r="ED2734" s="37"/>
      <c r="EE2734" s="37"/>
      <c r="EF2734" s="37"/>
      <c r="EG2734" s="37"/>
      <c r="EH2734" s="37"/>
      <c r="EI2734" s="37"/>
      <c r="EJ2734" s="37"/>
      <c r="EK2734" s="37"/>
      <c r="EL2734" s="37"/>
      <c r="EM2734" s="37"/>
      <c r="EN2734" s="37"/>
      <c r="EO2734" s="37"/>
      <c r="EP2734" s="37"/>
      <c r="EQ2734" s="37"/>
      <c r="ER2734" s="37"/>
      <c r="ES2734" s="37"/>
      <c r="ET2734" s="37"/>
      <c r="EU2734" s="37"/>
      <c r="EV2734" s="37"/>
      <c r="EW2734" s="37"/>
      <c r="EX2734" s="37"/>
      <c r="EY2734" s="37"/>
      <c r="EZ2734" s="37"/>
      <c r="FA2734" s="37"/>
      <c r="FB2734" s="37"/>
      <c r="FC2734" s="37"/>
      <c r="FD2734" s="37"/>
    </row>
    <row r="2735" spans="2:160" x14ac:dyDescent="0.5">
      <c r="B2735" s="36" t="s">
        <v>2930</v>
      </c>
      <c r="C2735" s="18">
        <v>-4.0459091025943583E-2</v>
      </c>
      <c r="H2735" s="37"/>
      <c r="I2735" s="37"/>
      <c r="J2735" s="37"/>
      <c r="K2735" s="37"/>
      <c r="L2735" s="37"/>
      <c r="M2735" s="37"/>
      <c r="N2735" s="37"/>
      <c r="O2735" s="37"/>
      <c r="P2735" s="37"/>
      <c r="Q2735" s="37"/>
      <c r="R2735" s="37"/>
      <c r="S2735" s="37"/>
      <c r="T2735" s="37"/>
      <c r="U2735" s="37"/>
      <c r="V2735" s="37"/>
      <c r="W2735" s="37"/>
      <c r="X2735" s="37"/>
      <c r="Y2735" s="37"/>
      <c r="Z2735" s="37"/>
      <c r="AA2735" s="37"/>
      <c r="AB2735" s="37"/>
      <c r="AC2735" s="37"/>
      <c r="AD2735" s="37"/>
      <c r="AE2735" s="37"/>
      <c r="AF2735" s="37"/>
      <c r="AG2735" s="37"/>
      <c r="AH2735" s="37"/>
      <c r="AI2735" s="37"/>
      <c r="AJ2735" s="37"/>
      <c r="AK2735" s="37"/>
      <c r="AL2735" s="37"/>
      <c r="AM2735" s="37"/>
      <c r="AN2735" s="37"/>
      <c r="AO2735" s="37"/>
      <c r="AP2735" s="37"/>
      <c r="AQ2735" s="37"/>
      <c r="AR2735" s="37"/>
      <c r="AS2735" s="37"/>
      <c r="AT2735" s="37"/>
      <c r="AU2735" s="37"/>
      <c r="AV2735" s="37"/>
      <c r="AW2735" s="37"/>
      <c r="AX2735" s="37"/>
      <c r="AY2735" s="37"/>
      <c r="AZ2735" s="37"/>
      <c r="BA2735" s="37"/>
      <c r="BB2735" s="37"/>
      <c r="BC2735" s="37"/>
      <c r="BD2735" s="37"/>
      <c r="BE2735" s="37"/>
      <c r="BF2735" s="37"/>
      <c r="BG2735" s="37"/>
      <c r="BH2735" s="37"/>
      <c r="BI2735" s="37"/>
      <c r="BJ2735" s="37"/>
      <c r="BK2735" s="37"/>
      <c r="BL2735" s="37"/>
      <c r="BM2735" s="37"/>
      <c r="BN2735" s="37"/>
      <c r="BO2735" s="37"/>
      <c r="BP2735" s="37"/>
      <c r="BQ2735" s="37"/>
      <c r="BR2735" s="37"/>
      <c r="BS2735" s="37"/>
      <c r="BT2735" s="37"/>
      <c r="BU2735" s="37"/>
      <c r="BV2735" s="37"/>
      <c r="BW2735" s="37"/>
      <c r="BX2735" s="37"/>
      <c r="BY2735" s="37"/>
      <c r="BZ2735" s="37"/>
      <c r="CA2735" s="37"/>
      <c r="CB2735" s="37"/>
      <c r="CC2735" s="37"/>
      <c r="CD2735" s="37"/>
      <c r="CE2735" s="37"/>
      <c r="CF2735" s="37"/>
      <c r="CG2735" s="37"/>
      <c r="CH2735" s="37"/>
      <c r="CI2735" s="37"/>
      <c r="CJ2735" s="37"/>
      <c r="CK2735" s="37"/>
      <c r="CL2735" s="37"/>
      <c r="CM2735" s="37"/>
      <c r="CN2735" s="37"/>
      <c r="CO2735" s="37"/>
      <c r="CP2735" s="37"/>
      <c r="CQ2735" s="37"/>
      <c r="CR2735" s="37"/>
      <c r="CS2735" s="37"/>
      <c r="CT2735" s="37"/>
      <c r="CU2735" s="37"/>
      <c r="CV2735" s="37"/>
      <c r="CW2735" s="37"/>
      <c r="CX2735" s="37"/>
      <c r="CY2735" s="37"/>
      <c r="CZ2735" s="37"/>
      <c r="DA2735" s="37"/>
      <c r="DB2735" s="37"/>
      <c r="DC2735" s="37"/>
      <c r="DD2735" s="37"/>
      <c r="DE2735" s="37"/>
      <c r="DF2735" s="37"/>
      <c r="DG2735" s="37"/>
      <c r="DH2735" s="37"/>
      <c r="DI2735" s="37"/>
      <c r="DJ2735" s="37"/>
      <c r="DK2735" s="37"/>
      <c r="DL2735" s="37"/>
      <c r="DR2735" s="37"/>
      <c r="DS2735" s="37"/>
      <c r="DT2735" s="37"/>
      <c r="DU2735" s="37"/>
      <c r="DV2735" s="37"/>
      <c r="DW2735" s="37"/>
      <c r="DX2735" s="37"/>
      <c r="DY2735" s="37"/>
      <c r="DZ2735" s="37"/>
      <c r="EA2735" s="37"/>
      <c r="EB2735" s="37"/>
      <c r="EC2735" s="37"/>
      <c r="ED2735" s="37"/>
      <c r="EE2735" s="37"/>
      <c r="EF2735" s="37"/>
      <c r="EG2735" s="37"/>
      <c r="EH2735" s="37"/>
      <c r="EI2735" s="37"/>
      <c r="EJ2735" s="37"/>
      <c r="EK2735" s="37"/>
      <c r="EL2735" s="37"/>
      <c r="EM2735" s="37"/>
      <c r="EN2735" s="37"/>
      <c r="EO2735" s="37"/>
      <c r="EP2735" s="37"/>
      <c r="EQ2735" s="37"/>
      <c r="ER2735" s="37"/>
      <c r="ES2735" s="37"/>
      <c r="ET2735" s="37"/>
      <c r="EU2735" s="37"/>
      <c r="EV2735" s="37"/>
      <c r="EW2735" s="37"/>
      <c r="EX2735" s="37"/>
      <c r="EY2735" s="37"/>
      <c r="EZ2735" s="37"/>
      <c r="FA2735" s="37"/>
      <c r="FB2735" s="37"/>
      <c r="FC2735" s="37"/>
      <c r="FD2735" s="37"/>
    </row>
    <row r="2736" spans="2:160" x14ac:dyDescent="0.5">
      <c r="B2736" s="36" t="s">
        <v>2931</v>
      </c>
      <c r="C2736" s="18">
        <v>-2.9032313061863046E-3</v>
      </c>
      <c r="H2736" s="37"/>
      <c r="I2736" s="37"/>
      <c r="J2736" s="37"/>
      <c r="K2736" s="37"/>
      <c r="L2736" s="37"/>
      <c r="M2736" s="37"/>
      <c r="N2736" s="37"/>
      <c r="O2736" s="37"/>
      <c r="P2736" s="37"/>
      <c r="Q2736" s="37"/>
      <c r="R2736" s="37"/>
      <c r="S2736" s="37"/>
      <c r="T2736" s="37"/>
      <c r="U2736" s="37"/>
      <c r="V2736" s="37"/>
      <c r="W2736" s="37"/>
      <c r="X2736" s="37"/>
      <c r="Y2736" s="37"/>
      <c r="Z2736" s="37"/>
      <c r="AA2736" s="37"/>
      <c r="AB2736" s="37"/>
      <c r="AC2736" s="37"/>
      <c r="AD2736" s="37"/>
      <c r="AE2736" s="37"/>
      <c r="AF2736" s="37"/>
      <c r="AG2736" s="37"/>
      <c r="AH2736" s="37"/>
      <c r="AI2736" s="37"/>
      <c r="AJ2736" s="37"/>
      <c r="AK2736" s="37"/>
      <c r="AL2736" s="37"/>
      <c r="AM2736" s="37"/>
      <c r="AN2736" s="37"/>
      <c r="AO2736" s="37"/>
      <c r="AP2736" s="37"/>
      <c r="AQ2736" s="37"/>
      <c r="AR2736" s="37"/>
      <c r="AS2736" s="37"/>
      <c r="AT2736" s="37"/>
      <c r="AU2736" s="37"/>
      <c r="AV2736" s="37"/>
      <c r="AW2736" s="37"/>
      <c r="AX2736" s="37"/>
      <c r="AY2736" s="37"/>
      <c r="AZ2736" s="37"/>
      <c r="BA2736" s="37"/>
      <c r="BB2736" s="37"/>
      <c r="BC2736" s="37"/>
      <c r="BD2736" s="37"/>
      <c r="BE2736" s="37"/>
      <c r="BF2736" s="37"/>
      <c r="BG2736" s="37"/>
      <c r="BH2736" s="37"/>
      <c r="BI2736" s="37"/>
      <c r="BJ2736" s="37"/>
      <c r="BK2736" s="37"/>
      <c r="BL2736" s="37"/>
      <c r="BM2736" s="37"/>
      <c r="BN2736" s="37"/>
      <c r="BO2736" s="37"/>
      <c r="BP2736" s="37"/>
      <c r="BQ2736" s="37"/>
      <c r="BR2736" s="37"/>
      <c r="BS2736" s="37"/>
      <c r="BT2736" s="37"/>
      <c r="BU2736" s="37"/>
      <c r="BV2736" s="37"/>
      <c r="BW2736" s="37"/>
      <c r="BX2736" s="37"/>
      <c r="BY2736" s="37"/>
      <c r="BZ2736" s="37"/>
      <c r="CA2736" s="37"/>
      <c r="CB2736" s="37"/>
      <c r="CC2736" s="37"/>
      <c r="CD2736" s="37"/>
      <c r="CE2736" s="37"/>
      <c r="CF2736" s="37"/>
      <c r="CG2736" s="37"/>
      <c r="CH2736" s="37"/>
      <c r="CI2736" s="37"/>
      <c r="CJ2736" s="37"/>
      <c r="CK2736" s="37"/>
      <c r="CL2736" s="37"/>
      <c r="CM2736" s="37"/>
      <c r="CN2736" s="37"/>
      <c r="CO2736" s="37"/>
      <c r="CP2736" s="37"/>
      <c r="CQ2736" s="37"/>
      <c r="CR2736" s="37"/>
      <c r="CS2736" s="37"/>
      <c r="CT2736" s="37"/>
      <c r="CU2736" s="37"/>
      <c r="CV2736" s="37"/>
      <c r="CW2736" s="37"/>
      <c r="CX2736" s="37"/>
      <c r="CY2736" s="37"/>
      <c r="CZ2736" s="37"/>
      <c r="DA2736" s="37"/>
      <c r="DB2736" s="37"/>
      <c r="DC2736" s="37"/>
      <c r="DD2736" s="37"/>
      <c r="DE2736" s="37"/>
      <c r="DF2736" s="37"/>
      <c r="DG2736" s="37"/>
      <c r="DH2736" s="37"/>
      <c r="DI2736" s="37"/>
      <c r="DJ2736" s="37"/>
      <c r="DK2736" s="37"/>
      <c r="DL2736" s="37"/>
      <c r="DR2736" s="37"/>
      <c r="DS2736" s="37"/>
      <c r="DT2736" s="37"/>
      <c r="DU2736" s="37"/>
      <c r="DV2736" s="37"/>
      <c r="DW2736" s="37"/>
      <c r="DX2736" s="37"/>
      <c r="DY2736" s="37"/>
      <c r="DZ2736" s="37"/>
      <c r="EA2736" s="37"/>
      <c r="EB2736" s="37"/>
      <c r="EC2736" s="37"/>
      <c r="ED2736" s="37"/>
      <c r="EE2736" s="37"/>
      <c r="EF2736" s="37"/>
      <c r="EG2736" s="37"/>
      <c r="EH2736" s="37"/>
      <c r="EI2736" s="37"/>
      <c r="EJ2736" s="37"/>
      <c r="EK2736" s="37"/>
      <c r="EL2736" s="37"/>
      <c r="EM2736" s="37"/>
      <c r="EN2736" s="37"/>
      <c r="EO2736" s="37"/>
      <c r="EP2736" s="37"/>
      <c r="EQ2736" s="37"/>
      <c r="ER2736" s="37"/>
      <c r="ES2736" s="37"/>
      <c r="ET2736" s="37"/>
      <c r="EU2736" s="37"/>
      <c r="EV2736" s="37"/>
      <c r="EW2736" s="37"/>
      <c r="EX2736" s="37"/>
      <c r="EY2736" s="37"/>
      <c r="EZ2736" s="37"/>
      <c r="FA2736" s="37"/>
      <c r="FB2736" s="37"/>
      <c r="FC2736" s="37"/>
      <c r="FD2736" s="37"/>
    </row>
    <row r="2737" spans="2:160" x14ac:dyDescent="0.5">
      <c r="B2737" s="36" t="s">
        <v>2932</v>
      </c>
      <c r="C2737" s="18">
        <v>2.7338568828853216E-2</v>
      </c>
      <c r="H2737" s="37"/>
      <c r="I2737" s="37"/>
      <c r="J2737" s="37"/>
      <c r="K2737" s="37"/>
      <c r="L2737" s="37"/>
      <c r="M2737" s="37"/>
      <c r="N2737" s="37"/>
      <c r="O2737" s="37"/>
      <c r="P2737" s="37"/>
      <c r="Q2737" s="37"/>
      <c r="R2737" s="37"/>
      <c r="S2737" s="37"/>
      <c r="T2737" s="37"/>
      <c r="U2737" s="37"/>
      <c r="V2737" s="37"/>
      <c r="W2737" s="37"/>
      <c r="X2737" s="37"/>
      <c r="Y2737" s="37"/>
      <c r="Z2737" s="37"/>
      <c r="AA2737" s="37"/>
      <c r="AB2737" s="37"/>
      <c r="AC2737" s="37"/>
      <c r="AD2737" s="37"/>
      <c r="AE2737" s="37"/>
      <c r="AF2737" s="37"/>
      <c r="AG2737" s="37"/>
      <c r="AH2737" s="37"/>
      <c r="AI2737" s="37"/>
      <c r="AJ2737" s="37"/>
      <c r="AK2737" s="37"/>
      <c r="AL2737" s="37"/>
      <c r="AM2737" s="37"/>
      <c r="AN2737" s="37"/>
      <c r="AO2737" s="37"/>
      <c r="AP2737" s="37"/>
      <c r="AQ2737" s="37"/>
      <c r="AR2737" s="37"/>
      <c r="AS2737" s="37"/>
      <c r="AT2737" s="37"/>
      <c r="AU2737" s="37"/>
      <c r="AV2737" s="37"/>
      <c r="AW2737" s="37"/>
      <c r="AX2737" s="37"/>
      <c r="AY2737" s="37"/>
      <c r="AZ2737" s="37"/>
      <c r="BA2737" s="37"/>
      <c r="BB2737" s="37"/>
      <c r="BC2737" s="37"/>
      <c r="BD2737" s="37"/>
      <c r="BE2737" s="37"/>
      <c r="BF2737" s="37"/>
      <c r="BG2737" s="37"/>
      <c r="BH2737" s="37"/>
      <c r="BI2737" s="37"/>
      <c r="BJ2737" s="37"/>
      <c r="BK2737" s="37"/>
      <c r="BL2737" s="37"/>
      <c r="BM2737" s="37"/>
      <c r="BN2737" s="37"/>
      <c r="BO2737" s="37"/>
      <c r="BP2737" s="37"/>
      <c r="BQ2737" s="37"/>
      <c r="BR2737" s="37"/>
      <c r="BS2737" s="37"/>
      <c r="BT2737" s="37"/>
      <c r="BU2737" s="37"/>
      <c r="BV2737" s="37"/>
      <c r="BW2737" s="37"/>
      <c r="BX2737" s="37"/>
      <c r="BY2737" s="37"/>
      <c r="BZ2737" s="37"/>
      <c r="CA2737" s="37"/>
      <c r="CB2737" s="37"/>
      <c r="CC2737" s="37"/>
      <c r="CD2737" s="37"/>
      <c r="CE2737" s="37"/>
      <c r="CF2737" s="37"/>
      <c r="CG2737" s="37"/>
      <c r="CH2737" s="37"/>
      <c r="CI2737" s="37"/>
      <c r="CJ2737" s="37"/>
      <c r="CK2737" s="37"/>
      <c r="CL2737" s="37"/>
      <c r="CM2737" s="37"/>
      <c r="CN2737" s="37"/>
      <c r="CO2737" s="37"/>
      <c r="CP2737" s="37"/>
      <c r="CQ2737" s="37"/>
      <c r="CR2737" s="37"/>
      <c r="CS2737" s="37"/>
      <c r="CT2737" s="37"/>
      <c r="CU2737" s="37"/>
      <c r="CV2737" s="37"/>
      <c r="CW2737" s="37"/>
      <c r="CX2737" s="37"/>
      <c r="CY2737" s="37"/>
      <c r="CZ2737" s="37"/>
      <c r="DA2737" s="37"/>
      <c r="DB2737" s="37"/>
      <c r="DC2737" s="37"/>
      <c r="DD2737" s="37"/>
      <c r="DE2737" s="37"/>
      <c r="DF2737" s="37"/>
      <c r="DG2737" s="37"/>
      <c r="DH2737" s="37"/>
      <c r="DI2737" s="37"/>
      <c r="DJ2737" s="37"/>
      <c r="DK2737" s="37"/>
      <c r="DL2737" s="37"/>
      <c r="DR2737" s="37"/>
      <c r="DS2737" s="37"/>
      <c r="DT2737" s="37"/>
      <c r="DU2737" s="37"/>
      <c r="DV2737" s="37"/>
      <c r="DW2737" s="37"/>
      <c r="DX2737" s="37"/>
      <c r="DY2737" s="37"/>
      <c r="DZ2737" s="37"/>
      <c r="EA2737" s="37"/>
      <c r="EB2737" s="37"/>
      <c r="EC2737" s="37"/>
      <c r="ED2737" s="37"/>
      <c r="EE2737" s="37"/>
      <c r="EF2737" s="37"/>
      <c r="EG2737" s="37"/>
      <c r="EH2737" s="37"/>
      <c r="EI2737" s="37"/>
      <c r="EJ2737" s="37"/>
      <c r="EK2737" s="37"/>
      <c r="EL2737" s="37"/>
      <c r="EM2737" s="37"/>
      <c r="EN2737" s="37"/>
      <c r="EO2737" s="37"/>
      <c r="EP2737" s="37"/>
      <c r="EQ2737" s="37"/>
      <c r="ER2737" s="37"/>
      <c r="ES2737" s="37"/>
      <c r="ET2737" s="37"/>
      <c r="EU2737" s="37"/>
      <c r="EV2737" s="37"/>
      <c r="EW2737" s="37"/>
      <c r="EX2737" s="37"/>
      <c r="EY2737" s="37"/>
      <c r="EZ2737" s="37"/>
      <c r="FA2737" s="37"/>
      <c r="FB2737" s="37"/>
      <c r="FC2737" s="37"/>
      <c r="FD2737" s="37"/>
    </row>
    <row r="2738" spans="2:160" x14ac:dyDescent="0.5">
      <c r="B2738" s="36" t="s">
        <v>2933</v>
      </c>
      <c r="C2738" s="18">
        <v>-1.1821854262120901E-2</v>
      </c>
      <c r="H2738" s="37"/>
      <c r="I2738" s="37"/>
      <c r="J2738" s="37"/>
      <c r="K2738" s="37"/>
      <c r="L2738" s="37"/>
      <c r="M2738" s="37"/>
      <c r="N2738" s="37"/>
      <c r="O2738" s="37"/>
      <c r="P2738" s="37"/>
      <c r="Q2738" s="37"/>
      <c r="R2738" s="37"/>
      <c r="S2738" s="37"/>
      <c r="T2738" s="37"/>
      <c r="U2738" s="37"/>
      <c r="V2738" s="37"/>
      <c r="W2738" s="37"/>
      <c r="X2738" s="37"/>
      <c r="Y2738" s="37"/>
      <c r="Z2738" s="37"/>
      <c r="AA2738" s="37"/>
      <c r="AB2738" s="37"/>
      <c r="AC2738" s="37"/>
      <c r="AD2738" s="37"/>
      <c r="AE2738" s="37"/>
      <c r="AF2738" s="37"/>
      <c r="AG2738" s="37"/>
      <c r="AH2738" s="37"/>
      <c r="AI2738" s="37"/>
      <c r="AJ2738" s="37"/>
      <c r="AK2738" s="37"/>
      <c r="AL2738" s="37"/>
      <c r="AM2738" s="37"/>
      <c r="AN2738" s="37"/>
      <c r="AO2738" s="37"/>
      <c r="AP2738" s="37"/>
      <c r="AQ2738" s="37"/>
      <c r="AR2738" s="37"/>
      <c r="AS2738" s="37"/>
      <c r="AT2738" s="37"/>
      <c r="AU2738" s="37"/>
      <c r="AV2738" s="37"/>
      <c r="AW2738" s="37"/>
      <c r="AX2738" s="37"/>
      <c r="AY2738" s="37"/>
      <c r="AZ2738" s="37"/>
      <c r="BA2738" s="37"/>
      <c r="BB2738" s="37"/>
      <c r="BC2738" s="37"/>
      <c r="BD2738" s="37"/>
      <c r="BE2738" s="37"/>
      <c r="BF2738" s="37"/>
      <c r="BG2738" s="37"/>
      <c r="BH2738" s="37"/>
      <c r="BI2738" s="37"/>
      <c r="BJ2738" s="37"/>
      <c r="BK2738" s="37"/>
      <c r="BL2738" s="37"/>
      <c r="BM2738" s="37"/>
      <c r="BN2738" s="37"/>
      <c r="BO2738" s="37"/>
      <c r="BP2738" s="37"/>
      <c r="BQ2738" s="37"/>
      <c r="BR2738" s="37"/>
      <c r="BS2738" s="37"/>
      <c r="BT2738" s="37"/>
      <c r="BU2738" s="37"/>
      <c r="BV2738" s="37"/>
      <c r="BW2738" s="37"/>
      <c r="BX2738" s="37"/>
      <c r="BY2738" s="37"/>
      <c r="BZ2738" s="37"/>
      <c r="CA2738" s="37"/>
      <c r="CB2738" s="37"/>
      <c r="CC2738" s="37"/>
      <c r="CD2738" s="37"/>
      <c r="CE2738" s="37"/>
      <c r="CF2738" s="37"/>
      <c r="CG2738" s="37"/>
      <c r="CH2738" s="37"/>
      <c r="CI2738" s="37"/>
      <c r="CJ2738" s="37"/>
      <c r="CK2738" s="37"/>
      <c r="CL2738" s="37"/>
      <c r="CM2738" s="37"/>
      <c r="CN2738" s="37"/>
      <c r="CO2738" s="37"/>
      <c r="CP2738" s="37"/>
      <c r="CQ2738" s="37"/>
      <c r="CR2738" s="37"/>
      <c r="CS2738" s="37"/>
      <c r="CT2738" s="37"/>
      <c r="CU2738" s="37"/>
      <c r="CV2738" s="37"/>
      <c r="CW2738" s="37"/>
      <c r="CX2738" s="37"/>
      <c r="CY2738" s="37"/>
      <c r="CZ2738" s="37"/>
      <c r="DA2738" s="37"/>
      <c r="DB2738" s="37"/>
      <c r="DC2738" s="37"/>
      <c r="DD2738" s="37"/>
      <c r="DE2738" s="37"/>
      <c r="DF2738" s="37"/>
      <c r="DG2738" s="37"/>
      <c r="DH2738" s="37"/>
      <c r="DI2738" s="37"/>
      <c r="DJ2738" s="37"/>
      <c r="DK2738" s="37"/>
      <c r="DL2738" s="37"/>
      <c r="DR2738" s="37"/>
      <c r="DS2738" s="37"/>
      <c r="DT2738" s="37"/>
      <c r="DU2738" s="37"/>
      <c r="DV2738" s="37"/>
      <c r="DW2738" s="37"/>
      <c r="DX2738" s="37"/>
      <c r="DY2738" s="37"/>
      <c r="DZ2738" s="37"/>
      <c r="EA2738" s="37"/>
      <c r="EB2738" s="37"/>
      <c r="EC2738" s="37"/>
      <c r="ED2738" s="37"/>
      <c r="EE2738" s="37"/>
      <c r="EF2738" s="37"/>
      <c r="EG2738" s="37"/>
      <c r="EH2738" s="37"/>
      <c r="EI2738" s="37"/>
      <c r="EJ2738" s="37"/>
      <c r="EK2738" s="37"/>
      <c r="EL2738" s="37"/>
      <c r="EM2738" s="37"/>
      <c r="EN2738" s="37"/>
      <c r="EO2738" s="37"/>
      <c r="EP2738" s="37"/>
      <c r="EQ2738" s="37"/>
      <c r="ER2738" s="37"/>
      <c r="ES2738" s="37"/>
      <c r="ET2738" s="37"/>
      <c r="EU2738" s="37"/>
      <c r="EV2738" s="37"/>
      <c r="EW2738" s="37"/>
      <c r="EX2738" s="37"/>
      <c r="EY2738" s="37"/>
      <c r="EZ2738" s="37"/>
      <c r="FA2738" s="37"/>
      <c r="FB2738" s="37"/>
      <c r="FC2738" s="37"/>
      <c r="FD2738" s="37"/>
    </row>
    <row r="2739" spans="2:160" x14ac:dyDescent="0.5">
      <c r="B2739" s="36" t="s">
        <v>2934</v>
      </c>
      <c r="C2739" s="18">
        <v>1.8491115361942034E-2</v>
      </c>
      <c r="H2739" s="37"/>
      <c r="I2739" s="37"/>
      <c r="J2739" s="37"/>
      <c r="K2739" s="37"/>
      <c r="L2739" s="37"/>
      <c r="M2739" s="37"/>
      <c r="N2739" s="37"/>
      <c r="O2739" s="37"/>
      <c r="P2739" s="37"/>
      <c r="Q2739" s="37"/>
      <c r="R2739" s="37"/>
      <c r="S2739" s="37"/>
      <c r="T2739" s="37"/>
      <c r="U2739" s="37"/>
      <c r="V2739" s="37"/>
      <c r="W2739" s="37"/>
      <c r="X2739" s="37"/>
      <c r="Y2739" s="37"/>
      <c r="Z2739" s="37"/>
      <c r="AA2739" s="37"/>
      <c r="AB2739" s="37"/>
      <c r="AC2739" s="37"/>
      <c r="AD2739" s="37"/>
      <c r="AE2739" s="37"/>
      <c r="AF2739" s="37"/>
      <c r="AG2739" s="37"/>
      <c r="AH2739" s="37"/>
      <c r="AI2739" s="37"/>
      <c r="AJ2739" s="37"/>
      <c r="AK2739" s="37"/>
      <c r="AL2739" s="37"/>
      <c r="AM2739" s="37"/>
      <c r="AN2739" s="37"/>
      <c r="AO2739" s="37"/>
      <c r="AP2739" s="37"/>
      <c r="AQ2739" s="37"/>
      <c r="AR2739" s="37"/>
      <c r="AS2739" s="37"/>
      <c r="AT2739" s="37"/>
      <c r="AU2739" s="37"/>
      <c r="AV2739" s="37"/>
      <c r="AW2739" s="37"/>
      <c r="AX2739" s="37"/>
      <c r="AY2739" s="37"/>
      <c r="AZ2739" s="37"/>
      <c r="BA2739" s="37"/>
      <c r="BB2739" s="37"/>
      <c r="BC2739" s="37"/>
      <c r="BD2739" s="37"/>
      <c r="BE2739" s="37"/>
      <c r="BF2739" s="37"/>
      <c r="BG2739" s="37"/>
      <c r="BH2739" s="37"/>
      <c r="BI2739" s="37"/>
      <c r="BJ2739" s="37"/>
      <c r="BK2739" s="37"/>
      <c r="BL2739" s="37"/>
      <c r="BM2739" s="37"/>
      <c r="BN2739" s="37"/>
      <c r="BO2739" s="37"/>
      <c r="BP2739" s="37"/>
      <c r="BQ2739" s="37"/>
      <c r="BR2739" s="37"/>
      <c r="BS2739" s="37"/>
      <c r="BT2739" s="37"/>
      <c r="BU2739" s="37"/>
      <c r="BV2739" s="37"/>
      <c r="BW2739" s="37"/>
      <c r="BX2739" s="37"/>
      <c r="BY2739" s="37"/>
      <c r="BZ2739" s="37"/>
      <c r="CA2739" s="37"/>
      <c r="CB2739" s="37"/>
      <c r="CC2739" s="37"/>
      <c r="CD2739" s="37"/>
      <c r="CE2739" s="37"/>
      <c r="CF2739" s="37"/>
      <c r="CG2739" s="37"/>
      <c r="CH2739" s="37"/>
      <c r="CI2739" s="37"/>
      <c r="CJ2739" s="37"/>
      <c r="CK2739" s="37"/>
      <c r="CL2739" s="37"/>
      <c r="CM2739" s="37"/>
      <c r="CN2739" s="37"/>
      <c r="CO2739" s="37"/>
      <c r="CP2739" s="37"/>
      <c r="CQ2739" s="37"/>
      <c r="CR2739" s="37"/>
      <c r="CS2739" s="37"/>
      <c r="CT2739" s="37"/>
      <c r="CU2739" s="37"/>
      <c r="CV2739" s="37"/>
      <c r="CW2739" s="37"/>
      <c r="CX2739" s="37"/>
      <c r="CY2739" s="37"/>
      <c r="CZ2739" s="37"/>
      <c r="DA2739" s="37"/>
      <c r="DB2739" s="37"/>
      <c r="DC2739" s="37"/>
      <c r="DD2739" s="37"/>
      <c r="DE2739" s="37"/>
      <c r="DF2739" s="37"/>
      <c r="DG2739" s="37"/>
      <c r="DH2739" s="37"/>
      <c r="DI2739" s="37"/>
      <c r="DJ2739" s="37"/>
      <c r="DK2739" s="37"/>
      <c r="DL2739" s="37"/>
      <c r="DR2739" s="37"/>
      <c r="DS2739" s="37"/>
      <c r="DT2739" s="37"/>
      <c r="DU2739" s="37"/>
      <c r="DV2739" s="37"/>
      <c r="DW2739" s="37"/>
      <c r="DX2739" s="37"/>
      <c r="DY2739" s="37"/>
      <c r="DZ2739" s="37"/>
      <c r="EA2739" s="37"/>
      <c r="EB2739" s="37"/>
      <c r="EC2739" s="37"/>
      <c r="ED2739" s="37"/>
      <c r="EE2739" s="37"/>
      <c r="EF2739" s="37"/>
      <c r="EG2739" s="37"/>
      <c r="EH2739" s="37"/>
      <c r="EI2739" s="37"/>
      <c r="EJ2739" s="37"/>
      <c r="EK2739" s="37"/>
      <c r="EL2739" s="37"/>
      <c r="EM2739" s="37"/>
      <c r="EN2739" s="37"/>
      <c r="EO2739" s="37"/>
      <c r="EP2739" s="37"/>
      <c r="EQ2739" s="37"/>
      <c r="ER2739" s="37"/>
      <c r="ES2739" s="37"/>
      <c r="ET2739" s="37"/>
      <c r="EU2739" s="37"/>
      <c r="EV2739" s="37"/>
      <c r="EW2739" s="37"/>
      <c r="EX2739" s="37"/>
      <c r="EY2739" s="37"/>
      <c r="EZ2739" s="37"/>
      <c r="FA2739" s="37"/>
      <c r="FB2739" s="37"/>
      <c r="FC2739" s="37"/>
      <c r="FD2739" s="37"/>
    </row>
    <row r="2740" spans="2:160" x14ac:dyDescent="0.5">
      <c r="B2740" s="36" t="s">
        <v>2935</v>
      </c>
      <c r="C2740" s="18">
        <v>-4.0362399300715723E-2</v>
      </c>
      <c r="H2740" s="37"/>
      <c r="I2740" s="37"/>
      <c r="J2740" s="37"/>
      <c r="K2740" s="37"/>
      <c r="L2740" s="37"/>
      <c r="M2740" s="37"/>
      <c r="N2740" s="37"/>
      <c r="O2740" s="37"/>
      <c r="P2740" s="37"/>
      <c r="Q2740" s="37"/>
      <c r="R2740" s="37"/>
      <c r="S2740" s="37"/>
      <c r="T2740" s="37"/>
      <c r="U2740" s="37"/>
      <c r="V2740" s="37"/>
      <c r="W2740" s="37"/>
      <c r="X2740" s="37"/>
      <c r="Y2740" s="37"/>
      <c r="Z2740" s="37"/>
      <c r="AA2740" s="37"/>
      <c r="AB2740" s="37"/>
      <c r="AC2740" s="37"/>
      <c r="AD2740" s="37"/>
      <c r="AE2740" s="37"/>
      <c r="AF2740" s="37"/>
      <c r="AG2740" s="37"/>
      <c r="AH2740" s="37"/>
      <c r="AI2740" s="37"/>
      <c r="AJ2740" s="37"/>
      <c r="AK2740" s="37"/>
      <c r="AL2740" s="37"/>
      <c r="AM2740" s="37"/>
      <c r="AN2740" s="37"/>
      <c r="AO2740" s="37"/>
      <c r="AP2740" s="37"/>
      <c r="AQ2740" s="37"/>
      <c r="AR2740" s="37"/>
      <c r="AS2740" s="37"/>
      <c r="AT2740" s="37"/>
      <c r="AU2740" s="37"/>
      <c r="AV2740" s="37"/>
      <c r="AW2740" s="37"/>
      <c r="AX2740" s="37"/>
      <c r="AY2740" s="37"/>
      <c r="AZ2740" s="37"/>
      <c r="BA2740" s="37"/>
      <c r="BB2740" s="37"/>
      <c r="BC2740" s="37"/>
      <c r="BD2740" s="37"/>
      <c r="BE2740" s="37"/>
      <c r="BF2740" s="37"/>
      <c r="BG2740" s="37"/>
      <c r="BH2740" s="37"/>
      <c r="BI2740" s="37"/>
      <c r="BJ2740" s="37"/>
      <c r="BK2740" s="37"/>
      <c r="BL2740" s="37"/>
      <c r="BM2740" s="37"/>
      <c r="BN2740" s="37"/>
      <c r="BO2740" s="37"/>
      <c r="BP2740" s="37"/>
      <c r="BQ2740" s="37"/>
      <c r="BR2740" s="37"/>
      <c r="BS2740" s="37"/>
      <c r="BT2740" s="37"/>
      <c r="BU2740" s="37"/>
      <c r="BV2740" s="37"/>
      <c r="BW2740" s="37"/>
      <c r="BX2740" s="37"/>
      <c r="BY2740" s="37"/>
      <c r="BZ2740" s="37"/>
      <c r="CA2740" s="37"/>
      <c r="CB2740" s="37"/>
      <c r="CC2740" s="37"/>
      <c r="CD2740" s="37"/>
      <c r="CE2740" s="37"/>
      <c r="CF2740" s="37"/>
      <c r="CG2740" s="37"/>
      <c r="CH2740" s="37"/>
      <c r="CI2740" s="37"/>
      <c r="CJ2740" s="37"/>
      <c r="CK2740" s="37"/>
      <c r="CL2740" s="37"/>
      <c r="CM2740" s="37"/>
      <c r="CN2740" s="37"/>
      <c r="CO2740" s="37"/>
      <c r="CP2740" s="37"/>
      <c r="CQ2740" s="37"/>
      <c r="CR2740" s="37"/>
      <c r="CS2740" s="37"/>
      <c r="CT2740" s="37"/>
      <c r="CU2740" s="37"/>
      <c r="CV2740" s="37"/>
      <c r="CW2740" s="37"/>
      <c r="CX2740" s="37"/>
      <c r="CY2740" s="37"/>
      <c r="CZ2740" s="37"/>
      <c r="DA2740" s="37"/>
      <c r="DB2740" s="37"/>
      <c r="DC2740" s="37"/>
      <c r="DD2740" s="37"/>
      <c r="DE2740" s="37"/>
      <c r="DF2740" s="37"/>
      <c r="DG2740" s="37"/>
      <c r="DH2740" s="37"/>
      <c r="DI2740" s="37"/>
      <c r="DJ2740" s="37"/>
      <c r="DK2740" s="37"/>
      <c r="DL2740" s="37"/>
      <c r="DR2740" s="37"/>
      <c r="DS2740" s="37"/>
      <c r="DT2740" s="37"/>
      <c r="DU2740" s="37"/>
      <c r="DV2740" s="37"/>
      <c r="DW2740" s="37"/>
      <c r="DX2740" s="37"/>
      <c r="DY2740" s="37"/>
      <c r="DZ2740" s="37"/>
      <c r="EA2740" s="37"/>
      <c r="EB2740" s="37"/>
      <c r="EC2740" s="37"/>
      <c r="ED2740" s="37"/>
      <c r="EE2740" s="37"/>
      <c r="EF2740" s="37"/>
      <c r="EG2740" s="37"/>
      <c r="EH2740" s="37"/>
      <c r="EI2740" s="37"/>
      <c r="EJ2740" s="37"/>
      <c r="EK2740" s="37"/>
      <c r="EL2740" s="37"/>
      <c r="EM2740" s="37"/>
      <c r="EN2740" s="37"/>
      <c r="EO2740" s="37"/>
      <c r="EP2740" s="37"/>
      <c r="EQ2740" s="37"/>
      <c r="ER2740" s="37"/>
      <c r="ES2740" s="37"/>
      <c r="ET2740" s="37"/>
      <c r="EU2740" s="37"/>
      <c r="EV2740" s="37"/>
      <c r="EW2740" s="37"/>
      <c r="EX2740" s="37"/>
      <c r="EY2740" s="37"/>
      <c r="EZ2740" s="37"/>
      <c r="FA2740" s="37"/>
      <c r="FB2740" s="37"/>
      <c r="FC2740" s="37"/>
      <c r="FD2740" s="37"/>
    </row>
    <row r="2741" spans="2:160" x14ac:dyDescent="0.5">
      <c r="B2741" s="36" t="s">
        <v>2936</v>
      </c>
      <c r="C2741" s="18">
        <v>-1.0342068659913162E-2</v>
      </c>
      <c r="H2741" s="37"/>
      <c r="I2741" s="37"/>
      <c r="J2741" s="37"/>
      <c r="K2741" s="37"/>
      <c r="L2741" s="37"/>
      <c r="M2741" s="37"/>
      <c r="N2741" s="37"/>
      <c r="O2741" s="37"/>
      <c r="P2741" s="37"/>
      <c r="Q2741" s="37"/>
      <c r="R2741" s="37"/>
      <c r="S2741" s="37"/>
      <c r="T2741" s="37"/>
      <c r="U2741" s="37"/>
      <c r="V2741" s="37"/>
      <c r="W2741" s="37"/>
      <c r="X2741" s="37"/>
      <c r="Y2741" s="37"/>
      <c r="Z2741" s="37"/>
      <c r="AA2741" s="37"/>
      <c r="AB2741" s="37"/>
      <c r="AC2741" s="37"/>
      <c r="AD2741" s="37"/>
      <c r="AE2741" s="37"/>
      <c r="AF2741" s="37"/>
      <c r="AG2741" s="37"/>
      <c r="AH2741" s="37"/>
      <c r="AI2741" s="37"/>
      <c r="AJ2741" s="37"/>
      <c r="AK2741" s="37"/>
      <c r="AL2741" s="37"/>
      <c r="AM2741" s="37"/>
      <c r="AN2741" s="37"/>
      <c r="AO2741" s="37"/>
      <c r="AP2741" s="37"/>
      <c r="AQ2741" s="37"/>
      <c r="AR2741" s="37"/>
      <c r="AS2741" s="37"/>
      <c r="AT2741" s="37"/>
      <c r="AU2741" s="37"/>
      <c r="AV2741" s="37"/>
      <c r="AW2741" s="37"/>
      <c r="AX2741" s="37"/>
      <c r="AY2741" s="37"/>
      <c r="AZ2741" s="37"/>
      <c r="BA2741" s="37"/>
      <c r="BB2741" s="37"/>
      <c r="BC2741" s="37"/>
      <c r="BD2741" s="37"/>
      <c r="BE2741" s="37"/>
      <c r="BF2741" s="37"/>
      <c r="BG2741" s="37"/>
      <c r="BH2741" s="37"/>
      <c r="BI2741" s="37"/>
      <c r="BJ2741" s="37"/>
      <c r="BK2741" s="37"/>
      <c r="BL2741" s="37"/>
      <c r="BM2741" s="37"/>
      <c r="BN2741" s="37"/>
      <c r="BO2741" s="37"/>
      <c r="BP2741" s="37"/>
      <c r="BQ2741" s="37"/>
      <c r="BR2741" s="37"/>
      <c r="BS2741" s="37"/>
      <c r="BT2741" s="37"/>
      <c r="BU2741" s="37"/>
      <c r="BV2741" s="37"/>
      <c r="BW2741" s="37"/>
      <c r="BX2741" s="37"/>
      <c r="BY2741" s="37"/>
      <c r="BZ2741" s="37"/>
      <c r="CA2741" s="37"/>
      <c r="CB2741" s="37"/>
      <c r="CC2741" s="37"/>
      <c r="CD2741" s="37"/>
      <c r="CE2741" s="37"/>
      <c r="CF2741" s="37"/>
      <c r="CG2741" s="37"/>
      <c r="CH2741" s="37"/>
      <c r="CI2741" s="37"/>
      <c r="CJ2741" s="37"/>
      <c r="CK2741" s="37"/>
      <c r="CL2741" s="37"/>
      <c r="CM2741" s="37"/>
      <c r="CN2741" s="37"/>
      <c r="CO2741" s="37"/>
      <c r="CP2741" s="37"/>
      <c r="CQ2741" s="37"/>
      <c r="CR2741" s="37"/>
      <c r="CS2741" s="37"/>
      <c r="CT2741" s="37"/>
      <c r="CU2741" s="37"/>
      <c r="CV2741" s="37"/>
      <c r="CW2741" s="37"/>
      <c r="CX2741" s="37"/>
      <c r="CY2741" s="37"/>
      <c r="CZ2741" s="37"/>
      <c r="DA2741" s="37"/>
      <c r="DB2741" s="37"/>
      <c r="DC2741" s="37"/>
      <c r="DD2741" s="37"/>
      <c r="DE2741" s="37"/>
      <c r="DF2741" s="37"/>
      <c r="DG2741" s="37"/>
      <c r="DH2741" s="37"/>
      <c r="DI2741" s="37"/>
      <c r="DJ2741" s="37"/>
      <c r="DK2741" s="37"/>
      <c r="DL2741" s="37"/>
      <c r="DR2741" s="37"/>
      <c r="DS2741" s="37"/>
      <c r="DT2741" s="37"/>
      <c r="DU2741" s="37"/>
      <c r="DV2741" s="37"/>
      <c r="DW2741" s="37"/>
      <c r="DX2741" s="37"/>
      <c r="DY2741" s="37"/>
      <c r="DZ2741" s="37"/>
      <c r="EA2741" s="37"/>
      <c r="EB2741" s="37"/>
      <c r="EC2741" s="37"/>
      <c r="ED2741" s="37"/>
      <c r="EE2741" s="37"/>
      <c r="EF2741" s="37"/>
      <c r="EG2741" s="37"/>
      <c r="EH2741" s="37"/>
      <c r="EI2741" s="37"/>
      <c r="EJ2741" s="37"/>
      <c r="EK2741" s="37"/>
      <c r="EL2741" s="37"/>
      <c r="EM2741" s="37"/>
      <c r="EN2741" s="37"/>
      <c r="EO2741" s="37"/>
      <c r="EP2741" s="37"/>
      <c r="EQ2741" s="37"/>
      <c r="ER2741" s="37"/>
      <c r="ES2741" s="37"/>
      <c r="ET2741" s="37"/>
      <c r="EU2741" s="37"/>
      <c r="EV2741" s="37"/>
      <c r="EW2741" s="37"/>
      <c r="EX2741" s="37"/>
      <c r="EY2741" s="37"/>
      <c r="EZ2741" s="37"/>
      <c r="FA2741" s="37"/>
      <c r="FB2741" s="37"/>
      <c r="FC2741" s="37"/>
      <c r="FD2741" s="37"/>
    </row>
    <row r="2742" spans="2:160" x14ac:dyDescent="0.5">
      <c r="B2742" s="36" t="s">
        <v>2937</v>
      </c>
      <c r="C2742" s="18">
        <v>-4.6653764639157824E-2</v>
      </c>
      <c r="H2742" s="37"/>
      <c r="I2742" s="37"/>
      <c r="J2742" s="37"/>
      <c r="K2742" s="37"/>
      <c r="L2742" s="37"/>
      <c r="M2742" s="37"/>
      <c r="N2742" s="37"/>
      <c r="O2742" s="37"/>
      <c r="P2742" s="37"/>
      <c r="Q2742" s="37"/>
      <c r="R2742" s="37"/>
      <c r="S2742" s="37"/>
      <c r="T2742" s="37"/>
      <c r="U2742" s="37"/>
      <c r="V2742" s="37"/>
      <c r="W2742" s="37"/>
      <c r="X2742" s="37"/>
      <c r="Y2742" s="37"/>
      <c r="Z2742" s="37"/>
      <c r="AA2742" s="37"/>
      <c r="AB2742" s="37"/>
      <c r="AC2742" s="37"/>
      <c r="AD2742" s="37"/>
      <c r="AE2742" s="37"/>
      <c r="AF2742" s="37"/>
      <c r="AG2742" s="37"/>
      <c r="AH2742" s="37"/>
      <c r="AI2742" s="37"/>
      <c r="AJ2742" s="37"/>
      <c r="AK2742" s="37"/>
      <c r="AL2742" s="37"/>
      <c r="AM2742" s="37"/>
      <c r="AN2742" s="37"/>
      <c r="AO2742" s="37"/>
      <c r="AP2742" s="37"/>
      <c r="AQ2742" s="37"/>
      <c r="AR2742" s="37"/>
      <c r="AS2742" s="37"/>
      <c r="AT2742" s="37"/>
      <c r="AU2742" s="37"/>
      <c r="AV2742" s="37"/>
      <c r="AW2742" s="37"/>
      <c r="AX2742" s="37"/>
      <c r="AY2742" s="37"/>
      <c r="AZ2742" s="37"/>
      <c r="BA2742" s="37"/>
      <c r="BB2742" s="37"/>
      <c r="BC2742" s="37"/>
      <c r="BD2742" s="37"/>
      <c r="BE2742" s="37"/>
      <c r="BF2742" s="37"/>
      <c r="BG2742" s="37"/>
      <c r="BH2742" s="37"/>
      <c r="BI2742" s="37"/>
      <c r="BJ2742" s="37"/>
      <c r="BK2742" s="37"/>
      <c r="BL2742" s="37"/>
      <c r="BM2742" s="37"/>
      <c r="BN2742" s="37"/>
      <c r="BO2742" s="37"/>
      <c r="BP2742" s="37"/>
      <c r="BQ2742" s="37"/>
      <c r="BR2742" s="37"/>
      <c r="BS2742" s="37"/>
      <c r="BT2742" s="37"/>
      <c r="BU2742" s="37"/>
      <c r="BV2742" s="37"/>
      <c r="BW2742" s="37"/>
      <c r="BX2742" s="37"/>
      <c r="BY2742" s="37"/>
      <c r="BZ2742" s="37"/>
      <c r="CA2742" s="37"/>
      <c r="CB2742" s="37"/>
      <c r="CC2742" s="37"/>
      <c r="CD2742" s="37"/>
      <c r="CE2742" s="37"/>
      <c r="CF2742" s="37"/>
      <c r="CG2742" s="37"/>
      <c r="CH2742" s="37"/>
      <c r="CI2742" s="37"/>
      <c r="CJ2742" s="37"/>
      <c r="CK2742" s="37"/>
      <c r="CL2742" s="37"/>
      <c r="CM2742" s="37"/>
      <c r="CN2742" s="37"/>
      <c r="CO2742" s="37"/>
      <c r="CP2742" s="37"/>
      <c r="CQ2742" s="37"/>
      <c r="CR2742" s="37"/>
      <c r="CS2742" s="37"/>
      <c r="CT2742" s="37"/>
      <c r="CU2742" s="37"/>
      <c r="CV2742" s="37"/>
      <c r="CW2742" s="37"/>
      <c r="CX2742" s="37"/>
      <c r="CY2742" s="37"/>
      <c r="CZ2742" s="37"/>
      <c r="DA2742" s="37"/>
      <c r="DB2742" s="37"/>
      <c r="DC2742" s="37"/>
      <c r="DD2742" s="37"/>
      <c r="DE2742" s="37"/>
      <c r="DF2742" s="37"/>
      <c r="DG2742" s="37"/>
      <c r="DH2742" s="37"/>
      <c r="DI2742" s="37"/>
      <c r="DJ2742" s="37"/>
      <c r="DK2742" s="37"/>
      <c r="DL2742" s="37"/>
      <c r="DR2742" s="37"/>
      <c r="DS2742" s="37"/>
      <c r="DT2742" s="37"/>
      <c r="DU2742" s="37"/>
      <c r="DV2742" s="37"/>
      <c r="DW2742" s="37"/>
      <c r="DX2742" s="37"/>
      <c r="DY2742" s="37"/>
      <c r="DZ2742" s="37"/>
      <c r="EA2742" s="37"/>
      <c r="EB2742" s="37"/>
      <c r="EC2742" s="37"/>
      <c r="ED2742" s="37"/>
      <c r="EE2742" s="37"/>
      <c r="EF2742" s="37"/>
      <c r="EG2742" s="37"/>
      <c r="EH2742" s="37"/>
      <c r="EI2742" s="37"/>
      <c r="EJ2742" s="37"/>
      <c r="EK2742" s="37"/>
      <c r="EL2742" s="37"/>
      <c r="EM2742" s="37"/>
      <c r="EN2742" s="37"/>
      <c r="EO2742" s="37"/>
      <c r="EP2742" s="37"/>
      <c r="EQ2742" s="37"/>
      <c r="ER2742" s="37"/>
      <c r="ES2742" s="37"/>
      <c r="ET2742" s="37"/>
      <c r="EU2742" s="37"/>
      <c r="EV2742" s="37"/>
      <c r="EW2742" s="37"/>
      <c r="EX2742" s="37"/>
      <c r="EY2742" s="37"/>
      <c r="EZ2742" s="37"/>
      <c r="FA2742" s="37"/>
      <c r="FB2742" s="37"/>
      <c r="FC2742" s="37"/>
      <c r="FD2742" s="37"/>
    </row>
    <row r="2743" spans="2:160" x14ac:dyDescent="0.5">
      <c r="B2743" s="36" t="s">
        <v>2938</v>
      </c>
      <c r="C2743" s="18">
        <v>1.4019606052461997E-2</v>
      </c>
      <c r="H2743" s="37"/>
      <c r="I2743" s="37"/>
      <c r="J2743" s="37"/>
      <c r="K2743" s="37"/>
      <c r="L2743" s="37"/>
      <c r="M2743" s="37"/>
      <c r="N2743" s="37"/>
      <c r="O2743" s="37"/>
      <c r="P2743" s="37"/>
      <c r="Q2743" s="37"/>
      <c r="R2743" s="37"/>
      <c r="S2743" s="37"/>
      <c r="T2743" s="37"/>
      <c r="U2743" s="37"/>
      <c r="V2743" s="37"/>
      <c r="W2743" s="37"/>
      <c r="X2743" s="37"/>
      <c r="Y2743" s="37"/>
      <c r="Z2743" s="37"/>
      <c r="AA2743" s="37"/>
      <c r="AB2743" s="37"/>
      <c r="AC2743" s="37"/>
      <c r="AD2743" s="37"/>
      <c r="AE2743" s="37"/>
      <c r="AF2743" s="37"/>
      <c r="AG2743" s="37"/>
      <c r="AH2743" s="37"/>
      <c r="AI2743" s="37"/>
      <c r="AJ2743" s="37"/>
      <c r="AK2743" s="37"/>
      <c r="AL2743" s="37"/>
      <c r="AM2743" s="37"/>
      <c r="AN2743" s="37"/>
      <c r="AO2743" s="37"/>
      <c r="AP2743" s="37"/>
      <c r="AQ2743" s="37"/>
      <c r="AR2743" s="37"/>
      <c r="AS2743" s="37"/>
      <c r="AT2743" s="37"/>
      <c r="AU2743" s="37"/>
      <c r="AV2743" s="37"/>
      <c r="AW2743" s="37"/>
      <c r="AX2743" s="37"/>
      <c r="AY2743" s="37"/>
      <c r="AZ2743" s="37"/>
      <c r="BA2743" s="37"/>
      <c r="BB2743" s="37"/>
      <c r="BC2743" s="37"/>
      <c r="BD2743" s="37"/>
      <c r="BE2743" s="37"/>
      <c r="BF2743" s="37"/>
      <c r="BG2743" s="37"/>
      <c r="BH2743" s="37"/>
      <c r="BI2743" s="37"/>
      <c r="BJ2743" s="37"/>
      <c r="BK2743" s="37"/>
      <c r="BL2743" s="37"/>
      <c r="BM2743" s="37"/>
      <c r="BN2743" s="37"/>
      <c r="BO2743" s="37"/>
      <c r="BP2743" s="37"/>
      <c r="BQ2743" s="37"/>
      <c r="BR2743" s="37"/>
      <c r="BS2743" s="37"/>
      <c r="BT2743" s="37"/>
      <c r="BU2743" s="37"/>
      <c r="BV2743" s="37"/>
      <c r="BW2743" s="37"/>
      <c r="BX2743" s="37"/>
      <c r="BY2743" s="37"/>
      <c r="BZ2743" s="37"/>
      <c r="CA2743" s="37"/>
      <c r="CB2743" s="37"/>
      <c r="CC2743" s="37"/>
      <c r="CD2743" s="37"/>
      <c r="CE2743" s="37"/>
      <c r="CF2743" s="37"/>
      <c r="CG2743" s="37"/>
      <c r="CH2743" s="37"/>
      <c r="CI2743" s="37"/>
      <c r="CJ2743" s="37"/>
      <c r="CK2743" s="37"/>
      <c r="CL2743" s="37"/>
      <c r="CM2743" s="37"/>
      <c r="CN2743" s="37"/>
      <c r="CO2743" s="37"/>
      <c r="CP2743" s="37"/>
      <c r="CQ2743" s="37"/>
      <c r="CR2743" s="37"/>
      <c r="CS2743" s="37"/>
      <c r="CT2743" s="37"/>
      <c r="CU2743" s="37"/>
      <c r="CV2743" s="37"/>
      <c r="CW2743" s="37"/>
      <c r="CX2743" s="37"/>
      <c r="CY2743" s="37"/>
      <c r="CZ2743" s="37"/>
      <c r="DA2743" s="37"/>
      <c r="DB2743" s="37"/>
      <c r="DC2743" s="37"/>
      <c r="DD2743" s="37"/>
      <c r="DE2743" s="37"/>
      <c r="DF2743" s="37"/>
      <c r="DG2743" s="37"/>
      <c r="DH2743" s="37"/>
      <c r="DI2743" s="37"/>
      <c r="DJ2743" s="37"/>
      <c r="DK2743" s="37"/>
      <c r="DL2743" s="37"/>
      <c r="DR2743" s="37"/>
      <c r="DS2743" s="37"/>
      <c r="DT2743" s="37"/>
      <c r="DU2743" s="37"/>
      <c r="DV2743" s="37"/>
      <c r="DW2743" s="37"/>
      <c r="DX2743" s="37"/>
      <c r="DY2743" s="37"/>
      <c r="DZ2743" s="37"/>
      <c r="EA2743" s="37"/>
      <c r="EB2743" s="37"/>
      <c r="EC2743" s="37"/>
      <c r="ED2743" s="37"/>
      <c r="EE2743" s="37"/>
      <c r="EF2743" s="37"/>
      <c r="EG2743" s="37"/>
      <c r="EH2743" s="37"/>
      <c r="EI2743" s="37"/>
      <c r="EJ2743" s="37"/>
      <c r="EK2743" s="37"/>
      <c r="EL2743" s="37"/>
      <c r="EM2743" s="37"/>
      <c r="EN2743" s="37"/>
      <c r="EO2743" s="37"/>
      <c r="EP2743" s="37"/>
      <c r="EQ2743" s="37"/>
      <c r="ER2743" s="37"/>
      <c r="ES2743" s="37"/>
      <c r="ET2743" s="37"/>
      <c r="EU2743" s="37"/>
      <c r="EV2743" s="37"/>
      <c r="EW2743" s="37"/>
      <c r="EX2743" s="37"/>
      <c r="EY2743" s="37"/>
      <c r="EZ2743" s="37"/>
      <c r="FA2743" s="37"/>
      <c r="FB2743" s="37"/>
      <c r="FC2743" s="37"/>
      <c r="FD2743" s="37"/>
    </row>
    <row r="2744" spans="2:160" x14ac:dyDescent="0.5">
      <c r="B2744" s="36" t="s">
        <v>2939</v>
      </c>
      <c r="C2744" s="18">
        <v>2.8889254854331359E-2</v>
      </c>
      <c r="H2744" s="37"/>
      <c r="I2744" s="37"/>
      <c r="J2744" s="37"/>
      <c r="K2744" s="37"/>
      <c r="L2744" s="37"/>
      <c r="M2744" s="37"/>
      <c r="N2744" s="37"/>
      <c r="O2744" s="37"/>
      <c r="P2744" s="37"/>
      <c r="Q2744" s="37"/>
      <c r="R2744" s="37"/>
      <c r="S2744" s="37"/>
      <c r="T2744" s="37"/>
      <c r="U2744" s="37"/>
      <c r="V2744" s="37"/>
      <c r="W2744" s="37"/>
      <c r="X2744" s="37"/>
      <c r="Y2744" s="37"/>
      <c r="Z2744" s="37"/>
      <c r="AA2744" s="37"/>
      <c r="AB2744" s="37"/>
      <c r="AC2744" s="37"/>
      <c r="AD2744" s="37"/>
      <c r="AE2744" s="37"/>
      <c r="AF2744" s="37"/>
      <c r="AG2744" s="37"/>
      <c r="AH2744" s="37"/>
      <c r="AI2744" s="37"/>
      <c r="AJ2744" s="37"/>
      <c r="AK2744" s="37"/>
      <c r="AL2744" s="37"/>
      <c r="AM2744" s="37"/>
      <c r="AN2744" s="37"/>
      <c r="AO2744" s="37"/>
      <c r="AP2744" s="37"/>
      <c r="AQ2744" s="37"/>
      <c r="AR2744" s="37"/>
      <c r="AS2744" s="37"/>
      <c r="AT2744" s="37"/>
      <c r="AU2744" s="37"/>
      <c r="AV2744" s="37"/>
      <c r="AW2744" s="37"/>
      <c r="AX2744" s="37"/>
      <c r="AY2744" s="37"/>
      <c r="AZ2744" s="37"/>
      <c r="BA2744" s="37"/>
      <c r="BB2744" s="37"/>
      <c r="BC2744" s="37"/>
      <c r="BD2744" s="37"/>
      <c r="BE2744" s="37"/>
      <c r="BF2744" s="37"/>
      <c r="BG2744" s="37"/>
      <c r="BH2744" s="37"/>
      <c r="BI2744" s="37"/>
      <c r="BJ2744" s="37"/>
      <c r="BK2744" s="37"/>
      <c r="BL2744" s="37"/>
      <c r="BM2744" s="37"/>
      <c r="BN2744" s="37"/>
      <c r="BO2744" s="37"/>
      <c r="BP2744" s="37"/>
      <c r="BQ2744" s="37"/>
      <c r="BR2744" s="37"/>
      <c r="BS2744" s="37"/>
      <c r="BT2744" s="37"/>
      <c r="BU2744" s="37"/>
      <c r="BV2744" s="37"/>
      <c r="BW2744" s="37"/>
      <c r="BX2744" s="37"/>
      <c r="BY2744" s="37"/>
      <c r="BZ2744" s="37"/>
      <c r="CA2744" s="37"/>
      <c r="CB2744" s="37"/>
      <c r="CC2744" s="37"/>
      <c r="CD2744" s="37"/>
      <c r="CE2744" s="37"/>
      <c r="CF2744" s="37"/>
      <c r="CG2744" s="37"/>
      <c r="CH2744" s="37"/>
      <c r="CI2744" s="37"/>
      <c r="CJ2744" s="37"/>
      <c r="CK2744" s="37"/>
      <c r="CL2744" s="37"/>
      <c r="CM2744" s="37"/>
      <c r="CN2744" s="37"/>
      <c r="CO2744" s="37"/>
      <c r="CP2744" s="37"/>
      <c r="CQ2744" s="37"/>
      <c r="CR2744" s="37"/>
      <c r="CS2744" s="37"/>
      <c r="CT2744" s="37"/>
      <c r="CU2744" s="37"/>
      <c r="CV2744" s="37"/>
      <c r="CW2744" s="37"/>
      <c r="CX2744" s="37"/>
      <c r="CY2744" s="37"/>
      <c r="CZ2744" s="37"/>
      <c r="DA2744" s="37"/>
      <c r="DB2744" s="37"/>
      <c r="DC2744" s="37"/>
      <c r="DD2744" s="37"/>
      <c r="DE2744" s="37"/>
      <c r="DF2744" s="37"/>
      <c r="DG2744" s="37"/>
      <c r="DH2744" s="37"/>
      <c r="DI2744" s="37"/>
      <c r="DJ2744" s="37"/>
      <c r="DK2744" s="37"/>
      <c r="DL2744" s="37"/>
      <c r="DR2744" s="37"/>
      <c r="DS2744" s="37"/>
      <c r="DT2744" s="37"/>
      <c r="DU2744" s="37"/>
      <c r="DV2744" s="37"/>
      <c r="DW2744" s="37"/>
      <c r="DX2744" s="37"/>
      <c r="DY2744" s="37"/>
      <c r="DZ2744" s="37"/>
      <c r="EA2744" s="37"/>
      <c r="EB2744" s="37"/>
      <c r="EC2744" s="37"/>
      <c r="ED2744" s="37"/>
      <c r="EE2744" s="37"/>
      <c r="EF2744" s="37"/>
      <c r="EG2744" s="37"/>
      <c r="EH2744" s="37"/>
      <c r="EI2744" s="37"/>
      <c r="EJ2744" s="37"/>
      <c r="EK2744" s="37"/>
      <c r="EL2744" s="37"/>
      <c r="EM2744" s="37"/>
      <c r="EN2744" s="37"/>
      <c r="EO2744" s="37"/>
      <c r="EP2744" s="37"/>
      <c r="EQ2744" s="37"/>
      <c r="ER2744" s="37"/>
      <c r="ES2744" s="37"/>
      <c r="ET2744" s="37"/>
      <c r="EU2744" s="37"/>
      <c r="EV2744" s="37"/>
      <c r="EW2744" s="37"/>
      <c r="EX2744" s="37"/>
      <c r="EY2744" s="37"/>
      <c r="EZ2744" s="37"/>
      <c r="FA2744" s="37"/>
      <c r="FB2744" s="37"/>
      <c r="FC2744" s="37"/>
      <c r="FD2744" s="37"/>
    </row>
    <row r="2745" spans="2:160" x14ac:dyDescent="0.5">
      <c r="B2745" s="36" t="s">
        <v>2940</v>
      </c>
      <c r="C2745" s="18">
        <v>-2.011009155956367E-2</v>
      </c>
      <c r="H2745" s="37"/>
      <c r="I2745" s="37"/>
      <c r="J2745" s="37"/>
      <c r="K2745" s="37"/>
      <c r="L2745" s="37"/>
      <c r="M2745" s="37"/>
      <c r="N2745" s="37"/>
      <c r="O2745" s="37"/>
      <c r="P2745" s="37"/>
      <c r="Q2745" s="37"/>
      <c r="R2745" s="37"/>
      <c r="S2745" s="37"/>
      <c r="T2745" s="37"/>
      <c r="U2745" s="37"/>
      <c r="V2745" s="37"/>
      <c r="W2745" s="37"/>
      <c r="X2745" s="37"/>
      <c r="Y2745" s="37"/>
      <c r="Z2745" s="37"/>
      <c r="AA2745" s="37"/>
      <c r="AB2745" s="37"/>
      <c r="AC2745" s="37"/>
      <c r="AD2745" s="37"/>
      <c r="AE2745" s="37"/>
      <c r="AF2745" s="37"/>
      <c r="AG2745" s="37"/>
      <c r="AH2745" s="37"/>
      <c r="AI2745" s="37"/>
      <c r="AJ2745" s="37"/>
      <c r="AK2745" s="37"/>
      <c r="AL2745" s="37"/>
      <c r="AM2745" s="37"/>
      <c r="AN2745" s="37"/>
      <c r="AO2745" s="37"/>
      <c r="AP2745" s="37"/>
      <c r="AQ2745" s="37"/>
      <c r="AR2745" s="37"/>
      <c r="AS2745" s="37"/>
      <c r="AT2745" s="37"/>
      <c r="AU2745" s="37"/>
      <c r="AV2745" s="37"/>
      <c r="AW2745" s="37"/>
      <c r="AX2745" s="37"/>
      <c r="AY2745" s="37"/>
      <c r="AZ2745" s="37"/>
      <c r="BA2745" s="37"/>
      <c r="BB2745" s="37"/>
      <c r="BC2745" s="37"/>
      <c r="BD2745" s="37"/>
      <c r="BE2745" s="37"/>
      <c r="BF2745" s="37"/>
      <c r="BG2745" s="37"/>
      <c r="BH2745" s="37"/>
      <c r="BI2745" s="37"/>
      <c r="BJ2745" s="37"/>
      <c r="BK2745" s="37"/>
      <c r="BL2745" s="37"/>
      <c r="BM2745" s="37"/>
      <c r="BN2745" s="37"/>
      <c r="BO2745" s="37"/>
      <c r="BP2745" s="37"/>
      <c r="BQ2745" s="37"/>
      <c r="BR2745" s="37"/>
      <c r="BS2745" s="37"/>
      <c r="BT2745" s="37"/>
      <c r="BU2745" s="37"/>
      <c r="BV2745" s="37"/>
      <c r="BW2745" s="37"/>
      <c r="BX2745" s="37"/>
      <c r="BY2745" s="37"/>
      <c r="BZ2745" s="37"/>
      <c r="CA2745" s="37"/>
      <c r="CB2745" s="37"/>
      <c r="CC2745" s="37"/>
      <c r="CD2745" s="37"/>
      <c r="CE2745" s="37"/>
      <c r="CF2745" s="37"/>
      <c r="CG2745" s="37"/>
      <c r="CH2745" s="37"/>
      <c r="CI2745" s="37"/>
      <c r="CJ2745" s="37"/>
      <c r="CK2745" s="37"/>
      <c r="CL2745" s="37"/>
      <c r="CM2745" s="37"/>
      <c r="CN2745" s="37"/>
      <c r="CO2745" s="37"/>
      <c r="CP2745" s="37"/>
      <c r="CQ2745" s="37"/>
      <c r="CR2745" s="37"/>
      <c r="CS2745" s="37"/>
      <c r="CT2745" s="37"/>
      <c r="CU2745" s="37"/>
      <c r="CV2745" s="37"/>
      <c r="CW2745" s="37"/>
      <c r="CX2745" s="37"/>
      <c r="CY2745" s="37"/>
      <c r="CZ2745" s="37"/>
      <c r="DA2745" s="37"/>
      <c r="DB2745" s="37"/>
      <c r="DC2745" s="37"/>
      <c r="DD2745" s="37"/>
      <c r="DE2745" s="37"/>
      <c r="DF2745" s="37"/>
      <c r="DG2745" s="37"/>
      <c r="DH2745" s="37"/>
      <c r="DI2745" s="37"/>
      <c r="DJ2745" s="37"/>
      <c r="DK2745" s="37"/>
      <c r="DL2745" s="37"/>
      <c r="DR2745" s="37"/>
      <c r="DS2745" s="37"/>
      <c r="DT2745" s="37"/>
      <c r="DU2745" s="37"/>
      <c r="DV2745" s="37"/>
      <c r="DW2745" s="37"/>
      <c r="DX2745" s="37"/>
      <c r="DY2745" s="37"/>
      <c r="DZ2745" s="37"/>
      <c r="EA2745" s="37"/>
      <c r="EB2745" s="37"/>
      <c r="EC2745" s="37"/>
      <c r="ED2745" s="37"/>
      <c r="EE2745" s="37"/>
      <c r="EF2745" s="37"/>
      <c r="EG2745" s="37"/>
      <c r="EH2745" s="37"/>
      <c r="EI2745" s="37"/>
      <c r="EJ2745" s="37"/>
      <c r="EK2745" s="37"/>
      <c r="EL2745" s="37"/>
      <c r="EM2745" s="37"/>
      <c r="EN2745" s="37"/>
      <c r="EO2745" s="37"/>
      <c r="EP2745" s="37"/>
      <c r="EQ2745" s="37"/>
      <c r="ER2745" s="37"/>
      <c r="ES2745" s="37"/>
      <c r="ET2745" s="37"/>
      <c r="EU2745" s="37"/>
      <c r="EV2745" s="37"/>
      <c r="EW2745" s="37"/>
      <c r="EX2745" s="37"/>
      <c r="EY2745" s="37"/>
      <c r="EZ2745" s="37"/>
      <c r="FA2745" s="37"/>
      <c r="FB2745" s="37"/>
      <c r="FC2745" s="37"/>
      <c r="FD2745" s="37"/>
    </row>
    <row r="2746" spans="2:160" x14ac:dyDescent="0.5">
      <c r="B2746" s="36" t="s">
        <v>2941</v>
      </c>
      <c r="C2746" s="18">
        <v>-1.3851172002613543E-2</v>
      </c>
      <c r="H2746" s="37"/>
      <c r="I2746" s="37"/>
      <c r="J2746" s="37"/>
      <c r="K2746" s="37"/>
      <c r="L2746" s="37"/>
      <c r="M2746" s="37"/>
      <c r="N2746" s="37"/>
      <c r="O2746" s="37"/>
      <c r="P2746" s="37"/>
      <c r="Q2746" s="37"/>
      <c r="R2746" s="37"/>
      <c r="S2746" s="37"/>
      <c r="T2746" s="37"/>
      <c r="U2746" s="37"/>
      <c r="V2746" s="37"/>
      <c r="W2746" s="37"/>
      <c r="X2746" s="37"/>
      <c r="Y2746" s="37"/>
      <c r="Z2746" s="37"/>
      <c r="AA2746" s="37"/>
      <c r="AB2746" s="37"/>
      <c r="AC2746" s="37"/>
      <c r="AD2746" s="37"/>
      <c r="AE2746" s="37"/>
      <c r="AF2746" s="37"/>
      <c r="AG2746" s="37"/>
      <c r="AH2746" s="37"/>
      <c r="AI2746" s="37"/>
      <c r="AJ2746" s="37"/>
      <c r="AK2746" s="37"/>
      <c r="AL2746" s="37"/>
      <c r="AM2746" s="37"/>
      <c r="AN2746" s="37"/>
      <c r="AO2746" s="37"/>
      <c r="AP2746" s="37"/>
      <c r="AQ2746" s="37"/>
      <c r="AR2746" s="37"/>
      <c r="AS2746" s="37"/>
      <c r="AT2746" s="37"/>
      <c r="AU2746" s="37"/>
      <c r="AV2746" s="37"/>
      <c r="AW2746" s="37"/>
      <c r="AX2746" s="37"/>
      <c r="AY2746" s="37"/>
      <c r="AZ2746" s="37"/>
      <c r="BA2746" s="37"/>
      <c r="BB2746" s="37"/>
      <c r="BC2746" s="37"/>
      <c r="BD2746" s="37"/>
      <c r="BE2746" s="37"/>
      <c r="BF2746" s="37"/>
      <c r="BG2746" s="37"/>
      <c r="BH2746" s="37"/>
      <c r="BI2746" s="37"/>
      <c r="BJ2746" s="37"/>
      <c r="BK2746" s="37"/>
      <c r="BL2746" s="37"/>
      <c r="BM2746" s="37"/>
      <c r="BN2746" s="37"/>
      <c r="BO2746" s="37"/>
      <c r="BP2746" s="37"/>
      <c r="BQ2746" s="37"/>
      <c r="BR2746" s="37"/>
      <c r="BS2746" s="37"/>
      <c r="BT2746" s="37"/>
      <c r="BU2746" s="37"/>
      <c r="BV2746" s="37"/>
      <c r="BW2746" s="37"/>
      <c r="BX2746" s="37"/>
      <c r="BY2746" s="37"/>
      <c r="BZ2746" s="37"/>
      <c r="CA2746" s="37"/>
      <c r="CB2746" s="37"/>
      <c r="CC2746" s="37"/>
      <c r="CD2746" s="37"/>
      <c r="CE2746" s="37"/>
      <c r="CF2746" s="37"/>
      <c r="CG2746" s="37"/>
      <c r="CH2746" s="37"/>
      <c r="CI2746" s="37"/>
      <c r="CJ2746" s="37"/>
      <c r="CK2746" s="37"/>
      <c r="CL2746" s="37"/>
      <c r="CM2746" s="37"/>
      <c r="CN2746" s="37"/>
      <c r="CO2746" s="37"/>
      <c r="CP2746" s="37"/>
      <c r="CQ2746" s="37"/>
      <c r="CR2746" s="37"/>
      <c r="CS2746" s="37"/>
      <c r="CT2746" s="37"/>
      <c r="CU2746" s="37"/>
      <c r="CV2746" s="37"/>
      <c r="CW2746" s="37"/>
      <c r="CX2746" s="37"/>
      <c r="CY2746" s="37"/>
      <c r="CZ2746" s="37"/>
      <c r="DA2746" s="37"/>
      <c r="DB2746" s="37"/>
      <c r="DC2746" s="37"/>
      <c r="DD2746" s="37"/>
      <c r="DE2746" s="37"/>
      <c r="DF2746" s="37"/>
      <c r="DG2746" s="37"/>
      <c r="DH2746" s="37"/>
      <c r="DI2746" s="37"/>
      <c r="DJ2746" s="37"/>
      <c r="DK2746" s="37"/>
      <c r="DL2746" s="37"/>
      <c r="DR2746" s="37"/>
      <c r="DS2746" s="37"/>
      <c r="DT2746" s="37"/>
      <c r="DU2746" s="37"/>
      <c r="DV2746" s="37"/>
      <c r="DW2746" s="37"/>
      <c r="DX2746" s="37"/>
      <c r="DY2746" s="37"/>
      <c r="DZ2746" s="37"/>
      <c r="EA2746" s="37"/>
      <c r="EB2746" s="37"/>
      <c r="EC2746" s="37"/>
      <c r="ED2746" s="37"/>
      <c r="EE2746" s="37"/>
      <c r="EF2746" s="37"/>
      <c r="EG2746" s="37"/>
      <c r="EH2746" s="37"/>
      <c r="EI2746" s="37"/>
      <c r="EJ2746" s="37"/>
      <c r="EK2746" s="37"/>
      <c r="EL2746" s="37"/>
      <c r="EM2746" s="37"/>
      <c r="EN2746" s="37"/>
      <c r="EO2746" s="37"/>
      <c r="EP2746" s="37"/>
      <c r="EQ2746" s="37"/>
      <c r="ER2746" s="37"/>
      <c r="ES2746" s="37"/>
      <c r="ET2746" s="37"/>
      <c r="EU2746" s="37"/>
      <c r="EV2746" s="37"/>
      <c r="EW2746" s="37"/>
      <c r="EX2746" s="37"/>
      <c r="EY2746" s="37"/>
      <c r="EZ2746" s="37"/>
      <c r="FA2746" s="37"/>
      <c r="FB2746" s="37"/>
      <c r="FC2746" s="37"/>
      <c r="FD2746" s="37"/>
    </row>
    <row r="2747" spans="2:160" x14ac:dyDescent="0.5">
      <c r="B2747" s="36" t="s">
        <v>2942</v>
      </c>
      <c r="C2747" s="18">
        <v>1.0127309572675713E-2</v>
      </c>
      <c r="H2747" s="37"/>
      <c r="I2747" s="37"/>
      <c r="J2747" s="37"/>
      <c r="K2747" s="37"/>
      <c r="L2747" s="37"/>
      <c r="M2747" s="37"/>
      <c r="N2747" s="37"/>
      <c r="O2747" s="37"/>
      <c r="P2747" s="37"/>
      <c r="Q2747" s="37"/>
      <c r="R2747" s="37"/>
      <c r="S2747" s="37"/>
      <c r="T2747" s="37"/>
      <c r="U2747" s="37"/>
      <c r="V2747" s="37"/>
      <c r="W2747" s="37"/>
      <c r="X2747" s="37"/>
      <c r="Y2747" s="37"/>
      <c r="Z2747" s="37"/>
      <c r="AA2747" s="37"/>
      <c r="AB2747" s="37"/>
      <c r="AC2747" s="37"/>
      <c r="AD2747" s="37"/>
      <c r="AE2747" s="37"/>
      <c r="AF2747" s="37"/>
      <c r="AG2747" s="37"/>
      <c r="AH2747" s="37"/>
      <c r="AI2747" s="37"/>
      <c r="AJ2747" s="37"/>
      <c r="AK2747" s="37"/>
      <c r="AL2747" s="37"/>
      <c r="AM2747" s="37"/>
      <c r="AN2747" s="37"/>
      <c r="AO2747" s="37"/>
      <c r="AP2747" s="37"/>
      <c r="AQ2747" s="37"/>
      <c r="AR2747" s="37"/>
      <c r="AS2747" s="37"/>
      <c r="AT2747" s="37"/>
      <c r="AU2747" s="37"/>
      <c r="AV2747" s="37"/>
      <c r="AW2747" s="37"/>
      <c r="AX2747" s="37"/>
      <c r="AY2747" s="37"/>
      <c r="AZ2747" s="37"/>
      <c r="BA2747" s="37"/>
      <c r="BB2747" s="37"/>
      <c r="BC2747" s="37"/>
      <c r="BD2747" s="37"/>
      <c r="BE2747" s="37"/>
      <c r="BF2747" s="37"/>
      <c r="BG2747" s="37"/>
      <c r="BH2747" s="37"/>
      <c r="BI2747" s="37"/>
      <c r="BJ2747" s="37"/>
      <c r="BK2747" s="37"/>
      <c r="BL2747" s="37"/>
      <c r="BM2747" s="37"/>
      <c r="BN2747" s="37"/>
      <c r="BO2747" s="37"/>
      <c r="BP2747" s="37"/>
      <c r="BQ2747" s="37"/>
      <c r="BR2747" s="37"/>
      <c r="BS2747" s="37"/>
      <c r="BT2747" s="37"/>
      <c r="BU2747" s="37"/>
      <c r="BV2747" s="37"/>
      <c r="BW2747" s="37"/>
      <c r="BX2747" s="37"/>
      <c r="BY2747" s="37"/>
      <c r="BZ2747" s="37"/>
      <c r="CA2747" s="37"/>
      <c r="CB2747" s="37"/>
      <c r="CC2747" s="37"/>
      <c r="CD2747" s="37"/>
      <c r="CE2747" s="37"/>
      <c r="CF2747" s="37"/>
      <c r="CG2747" s="37"/>
      <c r="CH2747" s="37"/>
      <c r="CI2747" s="37"/>
      <c r="CJ2747" s="37"/>
      <c r="CK2747" s="37"/>
      <c r="CL2747" s="37"/>
      <c r="CM2747" s="37"/>
      <c r="CN2747" s="37"/>
      <c r="CO2747" s="37"/>
      <c r="CP2747" s="37"/>
      <c r="CQ2747" s="37"/>
      <c r="CR2747" s="37"/>
      <c r="CS2747" s="37"/>
      <c r="CT2747" s="37"/>
      <c r="CU2747" s="37"/>
      <c r="CV2747" s="37"/>
      <c r="CW2747" s="37"/>
      <c r="CX2747" s="37"/>
      <c r="CY2747" s="37"/>
      <c r="CZ2747" s="37"/>
      <c r="DA2747" s="37"/>
      <c r="DB2747" s="37"/>
      <c r="DC2747" s="37"/>
      <c r="DD2747" s="37"/>
      <c r="DE2747" s="37"/>
      <c r="DF2747" s="37"/>
      <c r="DG2747" s="37"/>
      <c r="DH2747" s="37"/>
      <c r="DI2747" s="37"/>
      <c r="DJ2747" s="37"/>
      <c r="DK2747" s="37"/>
      <c r="DL2747" s="37"/>
      <c r="DR2747" s="37"/>
      <c r="DS2747" s="37"/>
      <c r="DT2747" s="37"/>
      <c r="DU2747" s="37"/>
      <c r="DV2747" s="37"/>
      <c r="DW2747" s="37"/>
      <c r="DX2747" s="37"/>
      <c r="DY2747" s="37"/>
      <c r="DZ2747" s="37"/>
      <c r="EA2747" s="37"/>
      <c r="EB2747" s="37"/>
      <c r="EC2747" s="37"/>
      <c r="ED2747" s="37"/>
      <c r="EE2747" s="37"/>
      <c r="EF2747" s="37"/>
      <c r="EG2747" s="37"/>
      <c r="EH2747" s="37"/>
      <c r="EI2747" s="37"/>
      <c r="EJ2747" s="37"/>
      <c r="EK2747" s="37"/>
      <c r="EL2747" s="37"/>
      <c r="EM2747" s="37"/>
      <c r="EN2747" s="37"/>
      <c r="EO2747" s="37"/>
      <c r="EP2747" s="37"/>
      <c r="EQ2747" s="37"/>
      <c r="ER2747" s="37"/>
      <c r="ES2747" s="37"/>
      <c r="ET2747" s="37"/>
      <c r="EU2747" s="37"/>
      <c r="EV2747" s="37"/>
      <c r="EW2747" s="37"/>
      <c r="EX2747" s="37"/>
      <c r="EY2747" s="37"/>
      <c r="EZ2747" s="37"/>
      <c r="FA2747" s="37"/>
      <c r="FB2747" s="37"/>
      <c r="FC2747" s="37"/>
      <c r="FD2747" s="37"/>
    </row>
    <row r="2748" spans="2:160" x14ac:dyDescent="0.5">
      <c r="B2748" s="36" t="s">
        <v>2943</v>
      </c>
      <c r="C2748" s="18">
        <v>-1.8088927833889268E-2</v>
      </c>
      <c r="H2748" s="37"/>
      <c r="I2748" s="37"/>
      <c r="J2748" s="37"/>
      <c r="K2748" s="37"/>
      <c r="L2748" s="37"/>
      <c r="M2748" s="37"/>
      <c r="N2748" s="37"/>
      <c r="O2748" s="37"/>
      <c r="P2748" s="37"/>
      <c r="Q2748" s="37"/>
      <c r="R2748" s="37"/>
      <c r="S2748" s="37"/>
      <c r="T2748" s="37"/>
      <c r="U2748" s="37"/>
      <c r="V2748" s="37"/>
      <c r="W2748" s="37"/>
      <c r="X2748" s="37"/>
      <c r="Y2748" s="37"/>
      <c r="Z2748" s="37"/>
      <c r="AA2748" s="37"/>
      <c r="AB2748" s="37"/>
      <c r="AC2748" s="37"/>
      <c r="AD2748" s="37"/>
      <c r="AE2748" s="37"/>
      <c r="AF2748" s="37"/>
      <c r="AG2748" s="37"/>
      <c r="AH2748" s="37"/>
      <c r="AI2748" s="37"/>
      <c r="AJ2748" s="37"/>
      <c r="AK2748" s="37"/>
      <c r="AL2748" s="37"/>
      <c r="AM2748" s="37"/>
      <c r="AN2748" s="37"/>
      <c r="AO2748" s="37"/>
      <c r="AP2748" s="37"/>
      <c r="AQ2748" s="37"/>
      <c r="AR2748" s="37"/>
      <c r="AS2748" s="37"/>
      <c r="AT2748" s="37"/>
      <c r="AU2748" s="37"/>
      <c r="AV2748" s="37"/>
      <c r="AW2748" s="37"/>
      <c r="AX2748" s="37"/>
      <c r="AY2748" s="37"/>
      <c r="AZ2748" s="37"/>
      <c r="BA2748" s="37"/>
      <c r="BB2748" s="37"/>
      <c r="BC2748" s="37"/>
      <c r="BD2748" s="37"/>
      <c r="BE2748" s="37"/>
      <c r="BF2748" s="37"/>
      <c r="BG2748" s="37"/>
      <c r="BH2748" s="37"/>
      <c r="BI2748" s="37"/>
      <c r="BJ2748" s="37"/>
      <c r="BK2748" s="37"/>
      <c r="BL2748" s="37"/>
      <c r="BM2748" s="37"/>
      <c r="BN2748" s="37"/>
      <c r="BO2748" s="37"/>
      <c r="BP2748" s="37"/>
      <c r="BQ2748" s="37"/>
      <c r="BR2748" s="37"/>
      <c r="BS2748" s="37"/>
      <c r="BT2748" s="37"/>
      <c r="BU2748" s="37"/>
      <c r="BV2748" s="37"/>
      <c r="BW2748" s="37"/>
      <c r="BX2748" s="37"/>
      <c r="BY2748" s="37"/>
      <c r="BZ2748" s="37"/>
      <c r="CA2748" s="37"/>
      <c r="CB2748" s="37"/>
      <c r="CC2748" s="37"/>
      <c r="CD2748" s="37"/>
      <c r="CE2748" s="37"/>
      <c r="CF2748" s="37"/>
      <c r="CG2748" s="37"/>
      <c r="CH2748" s="37"/>
      <c r="CI2748" s="37"/>
      <c r="CJ2748" s="37"/>
      <c r="CK2748" s="37"/>
      <c r="CL2748" s="37"/>
      <c r="CM2748" s="37"/>
      <c r="CN2748" s="37"/>
      <c r="CO2748" s="37"/>
      <c r="CP2748" s="37"/>
      <c r="CQ2748" s="37"/>
      <c r="CR2748" s="37"/>
      <c r="CS2748" s="37"/>
      <c r="CT2748" s="37"/>
      <c r="CU2748" s="37"/>
      <c r="CV2748" s="37"/>
      <c r="CW2748" s="37"/>
      <c r="CX2748" s="37"/>
      <c r="CY2748" s="37"/>
      <c r="CZ2748" s="37"/>
      <c r="DA2748" s="37"/>
      <c r="DB2748" s="37"/>
      <c r="DC2748" s="37"/>
      <c r="DD2748" s="37"/>
      <c r="DE2748" s="37"/>
      <c r="DF2748" s="37"/>
      <c r="DG2748" s="37"/>
      <c r="DH2748" s="37"/>
      <c r="DI2748" s="37"/>
      <c r="DJ2748" s="37"/>
      <c r="DK2748" s="37"/>
      <c r="DL2748" s="37"/>
      <c r="DR2748" s="37"/>
      <c r="DS2748" s="37"/>
      <c r="DT2748" s="37"/>
      <c r="DU2748" s="37"/>
      <c r="DV2748" s="37"/>
      <c r="DW2748" s="37"/>
      <c r="DX2748" s="37"/>
      <c r="DY2748" s="37"/>
      <c r="DZ2748" s="37"/>
      <c r="EA2748" s="37"/>
      <c r="EB2748" s="37"/>
      <c r="EC2748" s="37"/>
      <c r="ED2748" s="37"/>
      <c r="EE2748" s="37"/>
      <c r="EF2748" s="37"/>
      <c r="EG2748" s="37"/>
      <c r="EH2748" s="37"/>
      <c r="EI2748" s="37"/>
      <c r="EJ2748" s="37"/>
      <c r="EK2748" s="37"/>
      <c r="EL2748" s="37"/>
      <c r="EM2748" s="37"/>
      <c r="EN2748" s="37"/>
      <c r="EO2748" s="37"/>
      <c r="EP2748" s="37"/>
      <c r="EQ2748" s="37"/>
      <c r="ER2748" s="37"/>
      <c r="ES2748" s="37"/>
      <c r="ET2748" s="37"/>
      <c r="EU2748" s="37"/>
      <c r="EV2748" s="37"/>
      <c r="EW2748" s="37"/>
      <c r="EX2748" s="37"/>
      <c r="EY2748" s="37"/>
      <c r="EZ2748" s="37"/>
      <c r="FA2748" s="37"/>
      <c r="FB2748" s="37"/>
      <c r="FC2748" s="37"/>
      <c r="FD2748" s="37"/>
    </row>
    <row r="2749" spans="2:160" x14ac:dyDescent="0.5">
      <c r="B2749" s="36" t="s">
        <v>2944</v>
      </c>
      <c r="C2749" s="18">
        <v>-3.6505111759395081E-2</v>
      </c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  <c r="R2749" s="37"/>
      <c r="S2749" s="37"/>
      <c r="T2749" s="37"/>
      <c r="U2749" s="37"/>
      <c r="V2749" s="37"/>
      <c r="W2749" s="37"/>
      <c r="X2749" s="37"/>
      <c r="Y2749" s="37"/>
      <c r="Z2749" s="37"/>
      <c r="AA2749" s="37"/>
      <c r="AB2749" s="37"/>
      <c r="AC2749" s="37"/>
      <c r="AD2749" s="37"/>
      <c r="AE2749" s="37"/>
      <c r="AF2749" s="37"/>
      <c r="AG2749" s="37"/>
      <c r="AH2749" s="37"/>
      <c r="AI2749" s="37"/>
      <c r="AJ2749" s="37"/>
      <c r="AK2749" s="37"/>
      <c r="AL2749" s="37"/>
      <c r="AM2749" s="37"/>
      <c r="AN2749" s="37"/>
      <c r="AO2749" s="37"/>
      <c r="AP2749" s="37"/>
      <c r="AQ2749" s="37"/>
      <c r="AR2749" s="37"/>
      <c r="AS2749" s="37"/>
      <c r="AT2749" s="37"/>
      <c r="AU2749" s="37"/>
      <c r="AV2749" s="37"/>
      <c r="AW2749" s="37"/>
      <c r="AX2749" s="37"/>
      <c r="AY2749" s="37"/>
      <c r="AZ2749" s="37"/>
      <c r="BA2749" s="37"/>
      <c r="BB2749" s="37"/>
      <c r="BC2749" s="37"/>
      <c r="BD2749" s="37"/>
      <c r="BE2749" s="37"/>
      <c r="BF2749" s="37"/>
      <c r="BG2749" s="37"/>
      <c r="BH2749" s="37"/>
      <c r="BI2749" s="37"/>
      <c r="BJ2749" s="37"/>
      <c r="BK2749" s="37"/>
      <c r="BL2749" s="37"/>
      <c r="BM2749" s="37"/>
      <c r="BN2749" s="37"/>
      <c r="BO2749" s="37"/>
      <c r="BP2749" s="37"/>
      <c r="BQ2749" s="37"/>
      <c r="BR2749" s="37"/>
      <c r="BS2749" s="37"/>
      <c r="BT2749" s="37"/>
      <c r="BU2749" s="37"/>
      <c r="BV2749" s="37"/>
      <c r="BW2749" s="37"/>
      <c r="BX2749" s="37"/>
      <c r="BY2749" s="37"/>
      <c r="BZ2749" s="37"/>
      <c r="CA2749" s="37"/>
      <c r="CB2749" s="37"/>
      <c r="CC2749" s="37"/>
      <c r="CD2749" s="37"/>
      <c r="CE2749" s="37"/>
      <c r="CF2749" s="37"/>
      <c r="CG2749" s="37"/>
      <c r="CH2749" s="37"/>
      <c r="CI2749" s="37"/>
      <c r="CJ2749" s="37"/>
      <c r="CK2749" s="37"/>
      <c r="CL2749" s="37"/>
      <c r="CM2749" s="37"/>
      <c r="CN2749" s="37"/>
      <c r="CO2749" s="37"/>
      <c r="CP2749" s="37"/>
      <c r="CQ2749" s="37"/>
      <c r="CR2749" s="37"/>
      <c r="CS2749" s="37"/>
      <c r="CT2749" s="37"/>
      <c r="CU2749" s="37"/>
      <c r="CV2749" s="37"/>
      <c r="CW2749" s="37"/>
      <c r="CX2749" s="37"/>
      <c r="CY2749" s="37"/>
      <c r="CZ2749" s="37"/>
      <c r="DA2749" s="37"/>
      <c r="DB2749" s="37"/>
      <c r="DC2749" s="37"/>
      <c r="DD2749" s="37"/>
      <c r="DE2749" s="37"/>
      <c r="DF2749" s="37"/>
      <c r="DG2749" s="37"/>
      <c r="DH2749" s="37"/>
      <c r="DI2749" s="37"/>
      <c r="DJ2749" s="37"/>
      <c r="DK2749" s="37"/>
      <c r="DL2749" s="37"/>
      <c r="DR2749" s="37"/>
      <c r="DS2749" s="37"/>
      <c r="DT2749" s="37"/>
      <c r="DU2749" s="37"/>
      <c r="DV2749" s="37"/>
      <c r="DW2749" s="37"/>
      <c r="DX2749" s="37"/>
      <c r="DY2749" s="37"/>
      <c r="DZ2749" s="37"/>
      <c r="EA2749" s="37"/>
      <c r="EB2749" s="37"/>
      <c r="EC2749" s="37"/>
      <c r="ED2749" s="37"/>
      <c r="EE2749" s="37"/>
      <c r="EF2749" s="37"/>
      <c r="EG2749" s="37"/>
      <c r="EH2749" s="37"/>
      <c r="EI2749" s="37"/>
      <c r="EJ2749" s="37"/>
      <c r="EK2749" s="37"/>
      <c r="EL2749" s="37"/>
      <c r="EM2749" s="37"/>
      <c r="EN2749" s="37"/>
      <c r="EO2749" s="37"/>
      <c r="EP2749" s="37"/>
      <c r="EQ2749" s="37"/>
      <c r="ER2749" s="37"/>
      <c r="ES2749" s="37"/>
      <c r="ET2749" s="37"/>
      <c r="EU2749" s="37"/>
      <c r="EV2749" s="37"/>
      <c r="EW2749" s="37"/>
      <c r="EX2749" s="37"/>
      <c r="EY2749" s="37"/>
      <c r="EZ2749" s="37"/>
      <c r="FA2749" s="37"/>
      <c r="FB2749" s="37"/>
      <c r="FC2749" s="37"/>
      <c r="FD2749" s="37"/>
    </row>
    <row r="2750" spans="2:160" x14ac:dyDescent="0.5">
      <c r="B2750" s="36" t="s">
        <v>2945</v>
      </c>
      <c r="C2750" s="18">
        <v>-4.5379207245073716E-2</v>
      </c>
      <c r="H2750" s="37"/>
      <c r="I2750" s="37"/>
      <c r="J2750" s="37"/>
      <c r="K2750" s="37"/>
      <c r="L2750" s="37"/>
      <c r="M2750" s="37"/>
      <c r="N2750" s="37"/>
      <c r="O2750" s="37"/>
      <c r="P2750" s="37"/>
      <c r="Q2750" s="37"/>
      <c r="R2750" s="37"/>
      <c r="S2750" s="37"/>
      <c r="T2750" s="37"/>
      <c r="U2750" s="37"/>
      <c r="V2750" s="37"/>
      <c r="W2750" s="37"/>
      <c r="X2750" s="37"/>
      <c r="Y2750" s="37"/>
      <c r="Z2750" s="37"/>
      <c r="AA2750" s="37"/>
      <c r="AB2750" s="37"/>
      <c r="AC2750" s="37"/>
      <c r="AD2750" s="37"/>
      <c r="AE2750" s="37"/>
      <c r="AF2750" s="37"/>
      <c r="AG2750" s="37"/>
      <c r="AH2750" s="37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  <c r="EQ2750" s="37"/>
      <c r="ER2750" s="37"/>
      <c r="ES2750" s="37"/>
      <c r="ET2750" s="37"/>
      <c r="EU2750" s="37"/>
      <c r="EV2750" s="37"/>
      <c r="EW2750" s="37"/>
      <c r="EX2750" s="37"/>
      <c r="EY2750" s="37"/>
      <c r="EZ2750" s="37"/>
      <c r="FA2750" s="37"/>
      <c r="FB2750" s="37"/>
      <c r="FC2750" s="37"/>
      <c r="FD2750" s="37"/>
    </row>
    <row r="2751" spans="2:160" x14ac:dyDescent="0.5">
      <c r="B2751" s="36" t="s">
        <v>2946</v>
      </c>
      <c r="C2751" s="18">
        <v>-3.9289280769841839E-2</v>
      </c>
      <c r="H2751" s="37"/>
      <c r="I2751" s="37"/>
      <c r="J2751" s="37"/>
      <c r="K2751" s="37"/>
      <c r="L2751" s="37"/>
      <c r="M2751" s="37"/>
      <c r="N2751" s="37"/>
      <c r="O2751" s="37"/>
      <c r="P2751" s="37"/>
      <c r="Q2751" s="37"/>
      <c r="R2751" s="37"/>
      <c r="S2751" s="37"/>
      <c r="T2751" s="37"/>
      <c r="U2751" s="37"/>
      <c r="V2751" s="37"/>
      <c r="W2751" s="37"/>
      <c r="X2751" s="37"/>
      <c r="Y2751" s="37"/>
      <c r="Z2751" s="37"/>
      <c r="AA2751" s="37"/>
      <c r="AB2751" s="37"/>
      <c r="AC2751" s="37"/>
      <c r="AD2751" s="37"/>
      <c r="AE2751" s="37"/>
      <c r="AF2751" s="37"/>
      <c r="AG2751" s="37"/>
      <c r="AH2751" s="37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  <c r="EQ2751" s="37"/>
      <c r="ER2751" s="37"/>
      <c r="ES2751" s="37"/>
      <c r="ET2751" s="37"/>
      <c r="EU2751" s="37"/>
      <c r="EV2751" s="37"/>
      <c r="EW2751" s="37"/>
      <c r="EX2751" s="37"/>
      <c r="EY2751" s="37"/>
      <c r="EZ2751" s="37"/>
      <c r="FA2751" s="37"/>
      <c r="FB2751" s="37"/>
      <c r="FC2751" s="37"/>
      <c r="FD2751" s="37"/>
    </row>
    <row r="2752" spans="2:160" x14ac:dyDescent="0.5">
      <c r="B2752" s="36" t="s">
        <v>2947</v>
      </c>
      <c r="C2752" s="18">
        <v>-2.2179961551977101E-2</v>
      </c>
      <c r="H2752" s="37"/>
      <c r="I2752" s="37"/>
      <c r="J2752" s="37"/>
      <c r="K2752" s="37"/>
      <c r="L2752" s="37"/>
      <c r="M2752" s="37"/>
      <c r="N2752" s="37"/>
      <c r="O2752" s="37"/>
      <c r="P2752" s="37"/>
      <c r="Q2752" s="37"/>
      <c r="R2752" s="37"/>
      <c r="S2752" s="37"/>
      <c r="T2752" s="37"/>
      <c r="U2752" s="37"/>
      <c r="V2752" s="37"/>
      <c r="W2752" s="37"/>
      <c r="X2752" s="37"/>
      <c r="Y2752" s="37"/>
      <c r="Z2752" s="37"/>
      <c r="AA2752" s="37"/>
      <c r="AB2752" s="37"/>
      <c r="AC2752" s="37"/>
      <c r="AD2752" s="37"/>
      <c r="AE2752" s="37"/>
      <c r="AF2752" s="37"/>
      <c r="AG2752" s="37"/>
      <c r="AH2752" s="37"/>
      <c r="AI2752" s="37"/>
      <c r="AJ2752" s="37"/>
      <c r="AK2752" s="37"/>
      <c r="AL2752" s="37"/>
      <c r="AM2752" s="37"/>
      <c r="AN2752" s="37"/>
      <c r="AO2752" s="37"/>
      <c r="AP2752" s="37"/>
      <c r="AQ2752" s="37"/>
      <c r="AR2752" s="37"/>
      <c r="AS2752" s="37"/>
      <c r="AT2752" s="37"/>
      <c r="AU2752" s="37"/>
      <c r="AV2752" s="37"/>
      <c r="AW2752" s="37"/>
      <c r="AX2752" s="37"/>
      <c r="AY2752" s="37"/>
      <c r="AZ2752" s="37"/>
      <c r="BA2752" s="37"/>
      <c r="BB2752" s="37"/>
      <c r="BC2752" s="37"/>
      <c r="BD2752" s="37"/>
      <c r="BE2752" s="37"/>
      <c r="BF2752" s="37"/>
      <c r="BG2752" s="37"/>
      <c r="BH2752" s="37"/>
      <c r="BI2752" s="37"/>
      <c r="BJ2752" s="37"/>
      <c r="BK2752" s="37"/>
      <c r="BL2752" s="37"/>
      <c r="BM2752" s="37"/>
      <c r="BN2752" s="37"/>
      <c r="BO2752" s="37"/>
      <c r="BP2752" s="37"/>
      <c r="BQ2752" s="37"/>
      <c r="BR2752" s="37"/>
      <c r="BS2752" s="37"/>
      <c r="BT2752" s="37"/>
      <c r="BU2752" s="37"/>
      <c r="BV2752" s="37"/>
      <c r="BW2752" s="37"/>
      <c r="BX2752" s="37"/>
      <c r="BY2752" s="37"/>
      <c r="BZ2752" s="37"/>
      <c r="CA2752" s="37"/>
      <c r="CB2752" s="37"/>
      <c r="CC2752" s="37"/>
      <c r="CD2752" s="37"/>
      <c r="CE2752" s="37"/>
      <c r="CF2752" s="37"/>
      <c r="CG2752" s="37"/>
      <c r="CH2752" s="37"/>
      <c r="CI2752" s="37"/>
      <c r="CJ2752" s="37"/>
      <c r="CK2752" s="37"/>
      <c r="CL2752" s="37"/>
      <c r="CM2752" s="37"/>
      <c r="CN2752" s="37"/>
      <c r="CO2752" s="37"/>
      <c r="CP2752" s="37"/>
      <c r="CQ2752" s="37"/>
      <c r="CR2752" s="37"/>
      <c r="CS2752" s="37"/>
      <c r="CT2752" s="37"/>
      <c r="CU2752" s="37"/>
      <c r="CV2752" s="37"/>
      <c r="CW2752" s="37"/>
      <c r="CX2752" s="37"/>
      <c r="CY2752" s="37"/>
      <c r="CZ2752" s="37"/>
      <c r="DA2752" s="37"/>
      <c r="DB2752" s="37"/>
      <c r="DC2752" s="37"/>
      <c r="DD2752" s="37"/>
      <c r="DE2752" s="37"/>
      <c r="DF2752" s="37"/>
      <c r="DG2752" s="37"/>
      <c r="DH2752" s="37"/>
      <c r="DI2752" s="37"/>
      <c r="DJ2752" s="37"/>
      <c r="DK2752" s="37"/>
      <c r="DL2752" s="37"/>
      <c r="DR2752" s="37"/>
      <c r="DS2752" s="37"/>
      <c r="DT2752" s="37"/>
      <c r="DU2752" s="37"/>
      <c r="DV2752" s="37"/>
      <c r="DW2752" s="37"/>
      <c r="DX2752" s="37"/>
      <c r="DY2752" s="37"/>
      <c r="DZ2752" s="37"/>
      <c r="EA2752" s="37"/>
      <c r="EB2752" s="37"/>
      <c r="EC2752" s="37"/>
      <c r="ED2752" s="37"/>
      <c r="EE2752" s="37"/>
      <c r="EF2752" s="37"/>
      <c r="EG2752" s="37"/>
      <c r="EH2752" s="37"/>
      <c r="EI2752" s="37"/>
      <c r="EJ2752" s="37"/>
      <c r="EK2752" s="37"/>
      <c r="EL2752" s="37"/>
      <c r="EM2752" s="37"/>
      <c r="EN2752" s="37"/>
      <c r="EO2752" s="37"/>
      <c r="EP2752" s="37"/>
      <c r="EQ2752" s="37"/>
      <c r="ER2752" s="37"/>
      <c r="ES2752" s="37"/>
      <c r="ET2752" s="37"/>
      <c r="EU2752" s="37"/>
      <c r="EV2752" s="37"/>
      <c r="EW2752" s="37"/>
      <c r="EX2752" s="37"/>
      <c r="EY2752" s="37"/>
      <c r="EZ2752" s="37"/>
      <c r="FA2752" s="37"/>
      <c r="FB2752" s="37"/>
      <c r="FC2752" s="37"/>
      <c r="FD2752" s="37"/>
    </row>
    <row r="2753" spans="2:160" x14ac:dyDescent="0.5">
      <c r="B2753" s="36" t="s">
        <v>2948</v>
      </c>
      <c r="C2753" s="18">
        <v>6.5406730931845125E-2</v>
      </c>
      <c r="H2753" s="37"/>
      <c r="I2753" s="37"/>
      <c r="J2753" s="37"/>
      <c r="K2753" s="37"/>
      <c r="L2753" s="37"/>
      <c r="M2753" s="37"/>
      <c r="N2753" s="37"/>
      <c r="O2753" s="37"/>
      <c r="P2753" s="37"/>
      <c r="Q2753" s="37"/>
      <c r="R2753" s="37"/>
      <c r="S2753" s="37"/>
      <c r="T2753" s="37"/>
      <c r="U2753" s="37"/>
      <c r="V2753" s="37"/>
      <c r="W2753" s="37"/>
      <c r="X2753" s="37"/>
      <c r="Y2753" s="37"/>
      <c r="Z2753" s="37"/>
      <c r="AA2753" s="37"/>
      <c r="AB2753" s="37"/>
      <c r="AC2753" s="37"/>
      <c r="AD2753" s="37"/>
      <c r="AE2753" s="37"/>
      <c r="AF2753" s="37"/>
      <c r="AG2753" s="37"/>
      <c r="AH2753" s="37"/>
      <c r="AI2753" s="37"/>
      <c r="AJ2753" s="37"/>
      <c r="AK2753" s="37"/>
      <c r="AL2753" s="37"/>
      <c r="AM2753" s="37"/>
      <c r="AN2753" s="37"/>
      <c r="AO2753" s="37"/>
      <c r="AP2753" s="37"/>
      <c r="AQ2753" s="37"/>
      <c r="AR2753" s="37"/>
      <c r="AS2753" s="37"/>
      <c r="AT2753" s="37"/>
      <c r="AU2753" s="37"/>
      <c r="AV2753" s="37"/>
      <c r="AW2753" s="37"/>
      <c r="AX2753" s="37"/>
      <c r="AY2753" s="37"/>
      <c r="AZ2753" s="37"/>
      <c r="BA2753" s="37"/>
      <c r="BB2753" s="37"/>
      <c r="BC2753" s="37"/>
      <c r="BD2753" s="37"/>
      <c r="BE2753" s="37"/>
      <c r="BF2753" s="37"/>
      <c r="BG2753" s="37"/>
      <c r="BH2753" s="37"/>
      <c r="BI2753" s="37"/>
      <c r="BJ2753" s="37"/>
      <c r="BK2753" s="37"/>
      <c r="BL2753" s="37"/>
      <c r="BM2753" s="37"/>
      <c r="BN2753" s="37"/>
      <c r="BO2753" s="37"/>
      <c r="BP2753" s="37"/>
      <c r="BQ2753" s="37"/>
      <c r="BR2753" s="37"/>
      <c r="BS2753" s="37"/>
      <c r="BT2753" s="37"/>
      <c r="BU2753" s="37"/>
      <c r="BV2753" s="37"/>
      <c r="BW2753" s="37"/>
      <c r="BX2753" s="37"/>
      <c r="BY2753" s="37"/>
      <c r="BZ2753" s="37"/>
      <c r="CA2753" s="37"/>
      <c r="CB2753" s="37"/>
      <c r="CC2753" s="37"/>
      <c r="CD2753" s="37"/>
      <c r="CE2753" s="37"/>
      <c r="CF2753" s="37"/>
      <c r="CG2753" s="37"/>
      <c r="CH2753" s="37"/>
      <c r="CI2753" s="37"/>
      <c r="CJ2753" s="37"/>
      <c r="CK2753" s="37"/>
      <c r="CL2753" s="37"/>
      <c r="CM2753" s="37"/>
      <c r="CN2753" s="37"/>
      <c r="CO2753" s="37"/>
      <c r="CP2753" s="37"/>
      <c r="CQ2753" s="37"/>
      <c r="CR2753" s="37"/>
      <c r="CS2753" s="37"/>
      <c r="CT2753" s="37"/>
      <c r="CU2753" s="37"/>
      <c r="CV2753" s="37"/>
      <c r="CW2753" s="37"/>
      <c r="CX2753" s="37"/>
      <c r="CY2753" s="37"/>
      <c r="CZ2753" s="37"/>
      <c r="DA2753" s="37"/>
      <c r="DB2753" s="37"/>
      <c r="DC2753" s="37"/>
      <c r="DD2753" s="37"/>
      <c r="DE2753" s="37"/>
      <c r="DF2753" s="37"/>
      <c r="DG2753" s="37"/>
      <c r="DH2753" s="37"/>
      <c r="DI2753" s="37"/>
      <c r="DJ2753" s="37"/>
      <c r="DK2753" s="37"/>
      <c r="DL2753" s="37"/>
      <c r="DR2753" s="37"/>
      <c r="DS2753" s="37"/>
      <c r="DT2753" s="37"/>
      <c r="DU2753" s="37"/>
      <c r="DV2753" s="37"/>
      <c r="DW2753" s="37"/>
      <c r="DX2753" s="37"/>
      <c r="DY2753" s="37"/>
      <c r="DZ2753" s="37"/>
      <c r="EA2753" s="37"/>
      <c r="EB2753" s="37"/>
      <c r="EC2753" s="37"/>
      <c r="ED2753" s="37"/>
      <c r="EE2753" s="37"/>
      <c r="EF2753" s="37"/>
      <c r="EG2753" s="37"/>
      <c r="EH2753" s="37"/>
      <c r="EI2753" s="37"/>
      <c r="EJ2753" s="37"/>
      <c r="EK2753" s="37"/>
      <c r="EL2753" s="37"/>
      <c r="EM2753" s="37"/>
      <c r="EN2753" s="37"/>
      <c r="EO2753" s="37"/>
      <c r="EP2753" s="37"/>
      <c r="EQ2753" s="37"/>
      <c r="ER2753" s="37"/>
      <c r="ES2753" s="37"/>
      <c r="ET2753" s="37"/>
      <c r="EU2753" s="37"/>
      <c r="EV2753" s="37"/>
      <c r="EW2753" s="37"/>
      <c r="EX2753" s="37"/>
      <c r="EY2753" s="37"/>
      <c r="EZ2753" s="37"/>
      <c r="FA2753" s="37"/>
      <c r="FB2753" s="37"/>
      <c r="FC2753" s="37"/>
      <c r="FD2753" s="37"/>
    </row>
    <row r="2754" spans="2:160" x14ac:dyDescent="0.5">
      <c r="B2754" s="36" t="s">
        <v>2949</v>
      </c>
      <c r="C2754" s="18">
        <v>-7.3330574342520549E-3</v>
      </c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  <c r="R2754" s="37"/>
      <c r="S2754" s="37"/>
      <c r="T2754" s="37"/>
      <c r="U2754" s="37"/>
      <c r="V2754" s="37"/>
      <c r="W2754" s="37"/>
      <c r="X2754" s="37"/>
      <c r="Y2754" s="37"/>
      <c r="Z2754" s="37"/>
      <c r="AA2754" s="37"/>
      <c r="AB2754" s="37"/>
      <c r="AC2754" s="37"/>
      <c r="AD2754" s="37"/>
      <c r="AE2754" s="37"/>
      <c r="AF2754" s="37"/>
      <c r="AG2754" s="37"/>
      <c r="AH2754" s="37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  <c r="EQ2754" s="37"/>
      <c r="ER2754" s="37"/>
      <c r="ES2754" s="37"/>
      <c r="ET2754" s="37"/>
      <c r="EU2754" s="37"/>
      <c r="EV2754" s="37"/>
      <c r="EW2754" s="37"/>
      <c r="EX2754" s="37"/>
      <c r="EY2754" s="37"/>
      <c r="EZ2754" s="37"/>
      <c r="FA2754" s="37"/>
      <c r="FB2754" s="37"/>
      <c r="FC2754" s="37"/>
      <c r="FD2754" s="37"/>
    </row>
    <row r="2755" spans="2:160" x14ac:dyDescent="0.5">
      <c r="B2755" s="36" t="s">
        <v>2950</v>
      </c>
      <c r="C2755" s="18">
        <v>-2.8686546791966694E-2</v>
      </c>
      <c r="H2755" s="37"/>
      <c r="I2755" s="37"/>
      <c r="J2755" s="37"/>
      <c r="K2755" s="37"/>
      <c r="L2755" s="37"/>
      <c r="M2755" s="37"/>
      <c r="N2755" s="37"/>
      <c r="O2755" s="37"/>
      <c r="P2755" s="37"/>
      <c r="Q2755" s="37"/>
      <c r="R2755" s="37"/>
      <c r="S2755" s="37"/>
      <c r="T2755" s="37"/>
      <c r="U2755" s="37"/>
      <c r="V2755" s="37"/>
      <c r="W2755" s="37"/>
      <c r="X2755" s="37"/>
      <c r="Y2755" s="37"/>
      <c r="Z2755" s="37"/>
      <c r="AA2755" s="37"/>
      <c r="AB2755" s="37"/>
      <c r="AC2755" s="37"/>
      <c r="AD2755" s="37"/>
      <c r="AE2755" s="37"/>
      <c r="AF2755" s="37"/>
      <c r="AG2755" s="37"/>
      <c r="AH2755" s="37"/>
      <c r="AI2755" s="37"/>
      <c r="AJ2755" s="37"/>
      <c r="AK2755" s="37"/>
      <c r="AL2755" s="37"/>
      <c r="AM2755" s="37"/>
      <c r="AN2755" s="37"/>
      <c r="AO2755" s="37"/>
      <c r="AP2755" s="37"/>
      <c r="AQ2755" s="37"/>
      <c r="AR2755" s="37"/>
      <c r="AS2755" s="37"/>
      <c r="AT2755" s="37"/>
      <c r="AU2755" s="37"/>
      <c r="AV2755" s="37"/>
      <c r="AW2755" s="37"/>
      <c r="AX2755" s="37"/>
      <c r="AY2755" s="37"/>
      <c r="AZ2755" s="37"/>
      <c r="BA2755" s="37"/>
      <c r="BB2755" s="37"/>
      <c r="BC2755" s="37"/>
      <c r="BD2755" s="37"/>
      <c r="BE2755" s="37"/>
      <c r="BF2755" s="37"/>
      <c r="BG2755" s="37"/>
      <c r="BH2755" s="37"/>
      <c r="BI2755" s="37"/>
      <c r="BJ2755" s="37"/>
      <c r="BK2755" s="37"/>
      <c r="BL2755" s="37"/>
      <c r="BM2755" s="37"/>
      <c r="BN2755" s="37"/>
      <c r="BO2755" s="37"/>
      <c r="BP2755" s="37"/>
      <c r="BQ2755" s="37"/>
      <c r="BR2755" s="37"/>
      <c r="BS2755" s="37"/>
      <c r="BT2755" s="37"/>
      <c r="BU2755" s="37"/>
      <c r="BV2755" s="37"/>
      <c r="BW2755" s="37"/>
      <c r="BX2755" s="37"/>
      <c r="BY2755" s="37"/>
      <c r="BZ2755" s="37"/>
      <c r="CA2755" s="37"/>
      <c r="CB2755" s="37"/>
      <c r="CC2755" s="37"/>
      <c r="CD2755" s="37"/>
      <c r="CE2755" s="37"/>
      <c r="CF2755" s="37"/>
      <c r="CG2755" s="37"/>
      <c r="CH2755" s="37"/>
      <c r="CI2755" s="37"/>
      <c r="CJ2755" s="37"/>
      <c r="CK2755" s="37"/>
      <c r="CL2755" s="37"/>
      <c r="CM2755" s="37"/>
      <c r="CN2755" s="37"/>
      <c r="CO2755" s="37"/>
      <c r="CP2755" s="37"/>
      <c r="CQ2755" s="37"/>
      <c r="CR2755" s="37"/>
      <c r="CS2755" s="37"/>
      <c r="CT2755" s="37"/>
      <c r="CU2755" s="37"/>
      <c r="CV2755" s="37"/>
      <c r="CW2755" s="37"/>
      <c r="CX2755" s="37"/>
      <c r="CY2755" s="37"/>
      <c r="CZ2755" s="37"/>
      <c r="DA2755" s="37"/>
      <c r="DB2755" s="37"/>
      <c r="DC2755" s="37"/>
      <c r="DD2755" s="37"/>
      <c r="DE2755" s="37"/>
      <c r="DF2755" s="37"/>
      <c r="DG2755" s="37"/>
      <c r="DH2755" s="37"/>
      <c r="DI2755" s="37"/>
      <c r="DJ2755" s="37"/>
      <c r="DK2755" s="37"/>
      <c r="DL2755" s="37"/>
      <c r="DR2755" s="37"/>
      <c r="DS2755" s="37"/>
      <c r="DT2755" s="37"/>
      <c r="DU2755" s="37"/>
      <c r="DV2755" s="37"/>
      <c r="DW2755" s="37"/>
      <c r="DX2755" s="37"/>
      <c r="DY2755" s="37"/>
      <c r="DZ2755" s="37"/>
      <c r="EA2755" s="37"/>
      <c r="EB2755" s="37"/>
      <c r="EC2755" s="37"/>
      <c r="ED2755" s="37"/>
      <c r="EE2755" s="37"/>
      <c r="EF2755" s="37"/>
      <c r="EG2755" s="37"/>
      <c r="EH2755" s="37"/>
      <c r="EI2755" s="37"/>
      <c r="EJ2755" s="37"/>
      <c r="EK2755" s="37"/>
      <c r="EL2755" s="37"/>
      <c r="EM2755" s="37"/>
      <c r="EN2755" s="37"/>
      <c r="EO2755" s="37"/>
      <c r="EP2755" s="37"/>
      <c r="EQ2755" s="37"/>
      <c r="ER2755" s="37"/>
      <c r="ES2755" s="37"/>
      <c r="ET2755" s="37"/>
      <c r="EU2755" s="37"/>
      <c r="EV2755" s="37"/>
      <c r="EW2755" s="37"/>
      <c r="EX2755" s="37"/>
      <c r="EY2755" s="37"/>
      <c r="EZ2755" s="37"/>
      <c r="FA2755" s="37"/>
      <c r="FB2755" s="37"/>
      <c r="FC2755" s="37"/>
      <c r="FD2755" s="37"/>
    </row>
    <row r="2756" spans="2:160" x14ac:dyDescent="0.5">
      <c r="B2756" s="36" t="s">
        <v>2951</v>
      </c>
      <c r="C2756" s="18">
        <v>1.9723477376357046E-2</v>
      </c>
      <c r="H2756" s="37"/>
      <c r="I2756" s="37"/>
      <c r="J2756" s="37"/>
      <c r="K2756" s="37"/>
      <c r="L2756" s="37"/>
      <c r="M2756" s="37"/>
      <c r="N2756" s="37"/>
      <c r="O2756" s="37"/>
      <c r="P2756" s="37"/>
      <c r="Q2756" s="37"/>
      <c r="R2756" s="37"/>
      <c r="S2756" s="37"/>
      <c r="T2756" s="37"/>
      <c r="U2756" s="37"/>
      <c r="V2756" s="37"/>
      <c r="W2756" s="37"/>
      <c r="X2756" s="37"/>
      <c r="Y2756" s="37"/>
      <c r="Z2756" s="37"/>
      <c r="AA2756" s="37"/>
      <c r="AB2756" s="37"/>
      <c r="AC2756" s="37"/>
      <c r="AD2756" s="37"/>
      <c r="AE2756" s="37"/>
      <c r="AF2756" s="37"/>
      <c r="AG2756" s="37"/>
      <c r="AH2756" s="37"/>
      <c r="AI2756" s="37"/>
      <c r="AJ2756" s="37"/>
      <c r="AK2756" s="37"/>
      <c r="AL2756" s="37"/>
      <c r="AM2756" s="37"/>
      <c r="AN2756" s="37"/>
      <c r="AO2756" s="37"/>
      <c r="AP2756" s="37"/>
      <c r="AQ2756" s="37"/>
      <c r="AR2756" s="37"/>
      <c r="AS2756" s="37"/>
      <c r="AT2756" s="37"/>
      <c r="AU2756" s="37"/>
      <c r="AV2756" s="37"/>
      <c r="AW2756" s="37"/>
      <c r="AX2756" s="37"/>
      <c r="AY2756" s="37"/>
      <c r="AZ2756" s="37"/>
      <c r="BA2756" s="37"/>
      <c r="BB2756" s="37"/>
      <c r="BC2756" s="37"/>
      <c r="BD2756" s="37"/>
      <c r="BE2756" s="37"/>
      <c r="BF2756" s="37"/>
      <c r="BG2756" s="37"/>
      <c r="BH2756" s="37"/>
      <c r="BI2756" s="37"/>
      <c r="BJ2756" s="37"/>
      <c r="BK2756" s="37"/>
      <c r="BL2756" s="37"/>
      <c r="BM2756" s="37"/>
      <c r="BN2756" s="37"/>
      <c r="BO2756" s="37"/>
      <c r="BP2756" s="37"/>
      <c r="BQ2756" s="37"/>
      <c r="BR2756" s="37"/>
      <c r="BS2756" s="37"/>
      <c r="BT2756" s="37"/>
      <c r="BU2756" s="37"/>
      <c r="BV2756" s="37"/>
      <c r="BW2756" s="37"/>
      <c r="BX2756" s="37"/>
      <c r="BY2756" s="37"/>
      <c r="BZ2756" s="37"/>
      <c r="CA2756" s="37"/>
      <c r="CB2756" s="37"/>
      <c r="CC2756" s="37"/>
      <c r="CD2756" s="37"/>
      <c r="CE2756" s="37"/>
      <c r="CF2756" s="37"/>
      <c r="CG2756" s="37"/>
      <c r="CH2756" s="37"/>
      <c r="CI2756" s="37"/>
      <c r="CJ2756" s="37"/>
      <c r="CK2756" s="37"/>
      <c r="CL2756" s="37"/>
      <c r="CM2756" s="37"/>
      <c r="CN2756" s="37"/>
      <c r="CO2756" s="37"/>
      <c r="CP2756" s="37"/>
      <c r="CQ2756" s="37"/>
      <c r="CR2756" s="37"/>
      <c r="CS2756" s="37"/>
      <c r="CT2756" s="37"/>
      <c r="CU2756" s="37"/>
      <c r="CV2756" s="37"/>
      <c r="CW2756" s="37"/>
      <c r="CX2756" s="37"/>
      <c r="CY2756" s="37"/>
      <c r="CZ2756" s="37"/>
      <c r="DA2756" s="37"/>
      <c r="DB2756" s="37"/>
      <c r="DC2756" s="37"/>
      <c r="DD2756" s="37"/>
      <c r="DE2756" s="37"/>
      <c r="DF2756" s="37"/>
      <c r="DG2756" s="37"/>
      <c r="DH2756" s="37"/>
      <c r="DI2756" s="37"/>
      <c r="DJ2756" s="37"/>
      <c r="DK2756" s="37"/>
      <c r="DL2756" s="37"/>
      <c r="DR2756" s="37"/>
      <c r="DS2756" s="37"/>
      <c r="DT2756" s="37"/>
      <c r="DU2756" s="37"/>
      <c r="DV2756" s="37"/>
      <c r="DW2756" s="37"/>
      <c r="DX2756" s="37"/>
      <c r="DY2756" s="37"/>
      <c r="DZ2756" s="37"/>
      <c r="EA2756" s="37"/>
      <c r="EB2756" s="37"/>
      <c r="EC2756" s="37"/>
      <c r="ED2756" s="37"/>
      <c r="EE2756" s="37"/>
      <c r="EF2756" s="37"/>
      <c r="EG2756" s="37"/>
      <c r="EH2756" s="37"/>
      <c r="EI2756" s="37"/>
      <c r="EJ2756" s="37"/>
      <c r="EK2756" s="37"/>
      <c r="EL2756" s="37"/>
      <c r="EM2756" s="37"/>
      <c r="EN2756" s="37"/>
      <c r="EO2756" s="37"/>
      <c r="EP2756" s="37"/>
      <c r="EQ2756" s="37"/>
      <c r="ER2756" s="37"/>
      <c r="ES2756" s="37"/>
      <c r="ET2756" s="37"/>
      <c r="EU2756" s="37"/>
      <c r="EV2756" s="37"/>
      <c r="EW2756" s="37"/>
      <c r="EX2756" s="37"/>
      <c r="EY2756" s="37"/>
      <c r="EZ2756" s="37"/>
      <c r="FA2756" s="37"/>
      <c r="FB2756" s="37"/>
      <c r="FC2756" s="37"/>
      <c r="FD2756" s="37"/>
    </row>
    <row r="2757" spans="2:160" x14ac:dyDescent="0.5">
      <c r="B2757" s="36" t="s">
        <v>2952</v>
      </c>
      <c r="C2757" s="18">
        <v>5.1328770519687872E-2</v>
      </c>
      <c r="H2757" s="37"/>
      <c r="I2757" s="37"/>
      <c r="J2757" s="37"/>
      <c r="K2757" s="37"/>
      <c r="L2757" s="37"/>
      <c r="M2757" s="37"/>
      <c r="N2757" s="37"/>
      <c r="O2757" s="37"/>
      <c r="P2757" s="37"/>
      <c r="Q2757" s="37"/>
      <c r="R2757" s="37"/>
      <c r="S2757" s="37"/>
      <c r="T2757" s="37"/>
      <c r="U2757" s="37"/>
      <c r="V2757" s="37"/>
      <c r="W2757" s="37"/>
      <c r="X2757" s="37"/>
      <c r="Y2757" s="37"/>
      <c r="Z2757" s="37"/>
      <c r="AA2757" s="37"/>
      <c r="AB2757" s="37"/>
      <c r="AC2757" s="37"/>
      <c r="AD2757" s="37"/>
      <c r="AE2757" s="37"/>
      <c r="AF2757" s="37"/>
      <c r="AG2757" s="37"/>
      <c r="AH2757" s="37"/>
      <c r="AI2757" s="37"/>
      <c r="AJ2757" s="37"/>
      <c r="AK2757" s="37"/>
      <c r="AL2757" s="37"/>
      <c r="AM2757" s="37"/>
      <c r="AN2757" s="37"/>
      <c r="AO2757" s="37"/>
      <c r="AP2757" s="37"/>
      <c r="AQ2757" s="37"/>
      <c r="AR2757" s="37"/>
      <c r="AS2757" s="37"/>
      <c r="AT2757" s="37"/>
      <c r="AU2757" s="37"/>
      <c r="AV2757" s="37"/>
      <c r="AW2757" s="37"/>
      <c r="AX2757" s="37"/>
      <c r="AY2757" s="37"/>
      <c r="AZ2757" s="37"/>
      <c r="BA2757" s="37"/>
      <c r="BB2757" s="37"/>
      <c r="BC2757" s="37"/>
      <c r="BD2757" s="37"/>
      <c r="BE2757" s="37"/>
      <c r="BF2757" s="37"/>
      <c r="BG2757" s="37"/>
      <c r="BH2757" s="37"/>
      <c r="BI2757" s="37"/>
      <c r="BJ2757" s="37"/>
      <c r="BK2757" s="37"/>
      <c r="BL2757" s="37"/>
      <c r="BM2757" s="37"/>
      <c r="BN2757" s="37"/>
      <c r="BO2757" s="37"/>
      <c r="BP2757" s="37"/>
      <c r="BQ2757" s="37"/>
      <c r="BR2757" s="37"/>
      <c r="BS2757" s="37"/>
      <c r="BT2757" s="37"/>
      <c r="BU2757" s="37"/>
      <c r="BV2757" s="37"/>
      <c r="BW2757" s="37"/>
      <c r="BX2757" s="37"/>
      <c r="BY2757" s="37"/>
      <c r="BZ2757" s="37"/>
      <c r="CA2757" s="37"/>
      <c r="CB2757" s="37"/>
      <c r="CC2757" s="37"/>
      <c r="CD2757" s="37"/>
      <c r="CE2757" s="37"/>
      <c r="CF2757" s="37"/>
      <c r="CG2757" s="37"/>
      <c r="CH2757" s="37"/>
      <c r="CI2757" s="37"/>
      <c r="CJ2757" s="37"/>
      <c r="CK2757" s="37"/>
      <c r="CL2757" s="37"/>
      <c r="CM2757" s="37"/>
      <c r="CN2757" s="37"/>
      <c r="CO2757" s="37"/>
      <c r="CP2757" s="37"/>
      <c r="CQ2757" s="37"/>
      <c r="CR2757" s="37"/>
      <c r="CS2757" s="37"/>
      <c r="CT2757" s="37"/>
      <c r="CU2757" s="37"/>
      <c r="CV2757" s="37"/>
      <c r="CW2757" s="37"/>
      <c r="CX2757" s="37"/>
      <c r="CY2757" s="37"/>
      <c r="CZ2757" s="37"/>
      <c r="DA2757" s="37"/>
      <c r="DB2757" s="37"/>
      <c r="DC2757" s="37"/>
      <c r="DD2757" s="37"/>
      <c r="DE2757" s="37"/>
      <c r="DF2757" s="37"/>
      <c r="DG2757" s="37"/>
      <c r="DH2757" s="37"/>
      <c r="DI2757" s="37"/>
      <c r="DJ2757" s="37"/>
      <c r="DK2757" s="37"/>
      <c r="DL2757" s="37"/>
      <c r="DR2757" s="37"/>
      <c r="DS2757" s="37"/>
      <c r="DT2757" s="37"/>
      <c r="DU2757" s="37"/>
      <c r="DV2757" s="37"/>
      <c r="DW2757" s="37"/>
      <c r="DX2757" s="37"/>
      <c r="DY2757" s="37"/>
      <c r="DZ2757" s="37"/>
      <c r="EA2757" s="37"/>
      <c r="EB2757" s="37"/>
      <c r="EC2757" s="37"/>
      <c r="ED2757" s="37"/>
      <c r="EE2757" s="37"/>
      <c r="EF2757" s="37"/>
      <c r="EG2757" s="37"/>
      <c r="EH2757" s="37"/>
      <c r="EI2757" s="37"/>
      <c r="EJ2757" s="37"/>
      <c r="EK2757" s="37"/>
      <c r="EL2757" s="37"/>
      <c r="EM2757" s="37"/>
      <c r="EN2757" s="37"/>
      <c r="EO2757" s="37"/>
      <c r="EP2757" s="37"/>
      <c r="EQ2757" s="37"/>
      <c r="ER2757" s="37"/>
      <c r="ES2757" s="37"/>
      <c r="ET2757" s="37"/>
      <c r="EU2757" s="37"/>
      <c r="EV2757" s="37"/>
      <c r="EW2757" s="37"/>
      <c r="EX2757" s="37"/>
      <c r="EY2757" s="37"/>
      <c r="EZ2757" s="37"/>
      <c r="FA2757" s="37"/>
      <c r="FB2757" s="37"/>
      <c r="FC2757" s="37"/>
      <c r="FD2757" s="37"/>
    </row>
    <row r="2758" spans="2:160" x14ac:dyDescent="0.5">
      <c r="B2758" s="36" t="s">
        <v>2953</v>
      </c>
      <c r="C2758" s="18">
        <v>1.6096921566586264E-3</v>
      </c>
      <c r="H2758" s="37"/>
      <c r="I2758" s="37"/>
      <c r="J2758" s="37"/>
      <c r="K2758" s="37"/>
      <c r="L2758" s="37"/>
      <c r="M2758" s="37"/>
      <c r="N2758" s="37"/>
      <c r="O2758" s="37"/>
      <c r="P2758" s="37"/>
      <c r="Q2758" s="37"/>
      <c r="R2758" s="37"/>
      <c r="S2758" s="37"/>
      <c r="T2758" s="37"/>
      <c r="U2758" s="37"/>
      <c r="V2758" s="37"/>
      <c r="W2758" s="37"/>
      <c r="X2758" s="37"/>
      <c r="Y2758" s="37"/>
      <c r="Z2758" s="37"/>
      <c r="AA2758" s="37"/>
      <c r="AB2758" s="37"/>
      <c r="AC2758" s="37"/>
      <c r="AD2758" s="37"/>
      <c r="AE2758" s="37"/>
      <c r="AF2758" s="37"/>
      <c r="AG2758" s="37"/>
      <c r="AH2758" s="37"/>
      <c r="AI2758" s="37"/>
      <c r="AJ2758" s="37"/>
      <c r="AK2758" s="37"/>
      <c r="AL2758" s="37"/>
      <c r="AM2758" s="37"/>
      <c r="AN2758" s="37"/>
      <c r="AO2758" s="37"/>
      <c r="AP2758" s="37"/>
      <c r="AQ2758" s="37"/>
      <c r="AR2758" s="37"/>
      <c r="AS2758" s="37"/>
      <c r="AT2758" s="37"/>
      <c r="AU2758" s="37"/>
      <c r="AV2758" s="37"/>
      <c r="AW2758" s="37"/>
      <c r="AX2758" s="37"/>
      <c r="AY2758" s="37"/>
      <c r="AZ2758" s="37"/>
      <c r="BA2758" s="37"/>
      <c r="BB2758" s="37"/>
      <c r="BC2758" s="37"/>
      <c r="BD2758" s="37"/>
      <c r="BE2758" s="37"/>
      <c r="BF2758" s="37"/>
      <c r="BG2758" s="37"/>
      <c r="BH2758" s="37"/>
      <c r="BI2758" s="37"/>
      <c r="BJ2758" s="37"/>
      <c r="BK2758" s="37"/>
      <c r="BL2758" s="37"/>
      <c r="BM2758" s="37"/>
      <c r="BN2758" s="37"/>
      <c r="BO2758" s="37"/>
      <c r="BP2758" s="37"/>
      <c r="BQ2758" s="37"/>
      <c r="BR2758" s="37"/>
      <c r="BS2758" s="37"/>
      <c r="BT2758" s="37"/>
      <c r="BU2758" s="37"/>
      <c r="BV2758" s="37"/>
      <c r="BW2758" s="37"/>
      <c r="BX2758" s="37"/>
      <c r="BY2758" s="37"/>
      <c r="BZ2758" s="37"/>
      <c r="CA2758" s="37"/>
      <c r="CB2758" s="37"/>
      <c r="CC2758" s="37"/>
      <c r="CD2758" s="37"/>
      <c r="CE2758" s="37"/>
      <c r="CF2758" s="37"/>
      <c r="CG2758" s="37"/>
      <c r="CH2758" s="37"/>
      <c r="CI2758" s="37"/>
      <c r="CJ2758" s="37"/>
      <c r="CK2758" s="37"/>
      <c r="CL2758" s="37"/>
      <c r="CM2758" s="37"/>
      <c r="CN2758" s="37"/>
      <c r="CO2758" s="37"/>
      <c r="CP2758" s="37"/>
      <c r="CQ2758" s="37"/>
      <c r="CR2758" s="37"/>
      <c r="CS2758" s="37"/>
      <c r="CT2758" s="37"/>
      <c r="CU2758" s="37"/>
      <c r="CV2758" s="37"/>
      <c r="CW2758" s="37"/>
      <c r="CX2758" s="37"/>
      <c r="CY2758" s="37"/>
      <c r="CZ2758" s="37"/>
      <c r="DA2758" s="37"/>
      <c r="DB2758" s="37"/>
      <c r="DC2758" s="37"/>
      <c r="DD2758" s="37"/>
      <c r="DE2758" s="37"/>
      <c r="DF2758" s="37"/>
      <c r="DG2758" s="37"/>
      <c r="DH2758" s="37"/>
      <c r="DI2758" s="37"/>
      <c r="DJ2758" s="37"/>
      <c r="DK2758" s="37"/>
      <c r="DL2758" s="37"/>
      <c r="DR2758" s="37"/>
      <c r="DS2758" s="37"/>
      <c r="DT2758" s="37"/>
      <c r="DU2758" s="37"/>
      <c r="DV2758" s="37"/>
      <c r="DW2758" s="37"/>
      <c r="DX2758" s="37"/>
      <c r="DY2758" s="37"/>
      <c r="DZ2758" s="37"/>
      <c r="EA2758" s="37"/>
      <c r="EB2758" s="37"/>
      <c r="EC2758" s="37"/>
      <c r="ED2758" s="37"/>
      <c r="EE2758" s="37"/>
      <c r="EF2758" s="37"/>
      <c r="EG2758" s="37"/>
      <c r="EH2758" s="37"/>
      <c r="EI2758" s="37"/>
      <c r="EJ2758" s="37"/>
      <c r="EK2758" s="37"/>
      <c r="EL2758" s="37"/>
      <c r="EM2758" s="37"/>
      <c r="EN2758" s="37"/>
      <c r="EO2758" s="37"/>
      <c r="EP2758" s="37"/>
      <c r="EQ2758" s="37"/>
      <c r="ER2758" s="37"/>
      <c r="ES2758" s="37"/>
      <c r="ET2758" s="37"/>
      <c r="EU2758" s="37"/>
      <c r="EV2758" s="37"/>
      <c r="EW2758" s="37"/>
      <c r="EX2758" s="37"/>
      <c r="EY2758" s="37"/>
      <c r="EZ2758" s="37"/>
      <c r="FA2758" s="37"/>
      <c r="FB2758" s="37"/>
      <c r="FC2758" s="37"/>
      <c r="FD2758" s="37"/>
    </row>
    <row r="2759" spans="2:160" x14ac:dyDescent="0.5">
      <c r="B2759" s="36" t="s">
        <v>2954</v>
      </c>
      <c r="C2759" s="18">
        <v>2.8051788760119489E-2</v>
      </c>
      <c r="H2759" s="37"/>
      <c r="I2759" s="37"/>
      <c r="J2759" s="37"/>
      <c r="K2759" s="37"/>
      <c r="L2759" s="37"/>
      <c r="M2759" s="37"/>
      <c r="N2759" s="37"/>
      <c r="O2759" s="37"/>
      <c r="P2759" s="37"/>
      <c r="Q2759" s="37"/>
      <c r="R2759" s="37"/>
      <c r="S2759" s="37"/>
      <c r="T2759" s="37"/>
      <c r="U2759" s="37"/>
      <c r="V2759" s="37"/>
      <c r="W2759" s="37"/>
      <c r="X2759" s="37"/>
      <c r="Y2759" s="37"/>
      <c r="Z2759" s="37"/>
      <c r="AA2759" s="37"/>
      <c r="AB2759" s="37"/>
      <c r="AC2759" s="37"/>
      <c r="AD2759" s="37"/>
      <c r="AE2759" s="37"/>
      <c r="AF2759" s="37"/>
      <c r="AG2759" s="37"/>
      <c r="AH2759" s="37"/>
      <c r="AI2759" s="37"/>
      <c r="AJ2759" s="37"/>
      <c r="AK2759" s="37"/>
      <c r="AL2759" s="37"/>
      <c r="AM2759" s="37"/>
      <c r="AN2759" s="37"/>
      <c r="AO2759" s="37"/>
      <c r="AP2759" s="37"/>
      <c r="AQ2759" s="37"/>
      <c r="AR2759" s="37"/>
      <c r="AS2759" s="37"/>
      <c r="AT2759" s="37"/>
      <c r="AU2759" s="37"/>
      <c r="AV2759" s="37"/>
      <c r="AW2759" s="37"/>
      <c r="AX2759" s="37"/>
      <c r="AY2759" s="37"/>
      <c r="AZ2759" s="37"/>
      <c r="BA2759" s="37"/>
      <c r="BB2759" s="37"/>
      <c r="BC2759" s="37"/>
      <c r="BD2759" s="37"/>
      <c r="BE2759" s="37"/>
      <c r="BF2759" s="37"/>
      <c r="BG2759" s="37"/>
      <c r="BH2759" s="37"/>
      <c r="BI2759" s="37"/>
      <c r="BJ2759" s="37"/>
      <c r="BK2759" s="37"/>
      <c r="BL2759" s="37"/>
      <c r="BM2759" s="37"/>
      <c r="BN2759" s="37"/>
      <c r="BO2759" s="37"/>
      <c r="BP2759" s="37"/>
      <c r="BQ2759" s="37"/>
      <c r="BR2759" s="37"/>
      <c r="BS2759" s="37"/>
      <c r="BT2759" s="37"/>
      <c r="BU2759" s="37"/>
      <c r="BV2759" s="37"/>
      <c r="BW2759" s="37"/>
      <c r="BX2759" s="37"/>
      <c r="BY2759" s="37"/>
      <c r="BZ2759" s="37"/>
      <c r="CA2759" s="37"/>
      <c r="CB2759" s="37"/>
      <c r="CC2759" s="37"/>
      <c r="CD2759" s="37"/>
      <c r="CE2759" s="37"/>
      <c r="CF2759" s="37"/>
      <c r="CG2759" s="37"/>
      <c r="CH2759" s="37"/>
      <c r="CI2759" s="37"/>
      <c r="CJ2759" s="37"/>
      <c r="CK2759" s="37"/>
      <c r="CL2759" s="37"/>
      <c r="CM2759" s="37"/>
      <c r="CN2759" s="37"/>
      <c r="CO2759" s="37"/>
      <c r="CP2759" s="37"/>
      <c r="CQ2759" s="37"/>
      <c r="CR2759" s="37"/>
      <c r="CS2759" s="37"/>
      <c r="CT2759" s="37"/>
      <c r="CU2759" s="37"/>
      <c r="CV2759" s="37"/>
      <c r="CW2759" s="37"/>
      <c r="CX2759" s="37"/>
      <c r="CY2759" s="37"/>
      <c r="CZ2759" s="37"/>
      <c r="DA2759" s="37"/>
      <c r="DB2759" s="37"/>
      <c r="DC2759" s="37"/>
      <c r="DD2759" s="37"/>
      <c r="DE2759" s="37"/>
      <c r="DF2759" s="37"/>
      <c r="DG2759" s="37"/>
      <c r="DH2759" s="37"/>
      <c r="DI2759" s="37"/>
      <c r="DJ2759" s="37"/>
      <c r="DK2759" s="37"/>
      <c r="DL2759" s="37"/>
      <c r="DR2759" s="37"/>
      <c r="DS2759" s="37"/>
      <c r="DT2759" s="37"/>
      <c r="DU2759" s="37"/>
      <c r="DV2759" s="37"/>
      <c r="DW2759" s="37"/>
      <c r="DX2759" s="37"/>
      <c r="DY2759" s="37"/>
      <c r="DZ2759" s="37"/>
      <c r="EA2759" s="37"/>
      <c r="EB2759" s="37"/>
      <c r="EC2759" s="37"/>
      <c r="ED2759" s="37"/>
      <c r="EE2759" s="37"/>
      <c r="EF2759" s="37"/>
      <c r="EG2759" s="37"/>
      <c r="EH2759" s="37"/>
      <c r="EI2759" s="37"/>
      <c r="EJ2759" s="37"/>
      <c r="EK2759" s="37"/>
      <c r="EL2759" s="37"/>
      <c r="EM2759" s="37"/>
      <c r="EN2759" s="37"/>
      <c r="EO2759" s="37"/>
      <c r="EP2759" s="37"/>
      <c r="EQ2759" s="37"/>
      <c r="ER2759" s="37"/>
      <c r="ES2759" s="37"/>
      <c r="ET2759" s="37"/>
      <c r="EU2759" s="37"/>
      <c r="EV2759" s="37"/>
      <c r="EW2759" s="37"/>
      <c r="EX2759" s="37"/>
      <c r="EY2759" s="37"/>
      <c r="EZ2759" s="37"/>
      <c r="FA2759" s="37"/>
      <c r="FB2759" s="37"/>
      <c r="FC2759" s="37"/>
      <c r="FD2759" s="37"/>
    </row>
    <row r="2760" spans="2:160" x14ac:dyDescent="0.5">
      <c r="B2760" s="36" t="s">
        <v>2955</v>
      </c>
      <c r="C2760" s="18">
        <v>2.0173156253412206E-2</v>
      </c>
      <c r="H2760" s="37"/>
      <c r="I2760" s="37"/>
      <c r="J2760" s="37"/>
      <c r="K2760" s="37"/>
      <c r="L2760" s="37"/>
      <c r="M2760" s="37"/>
      <c r="N2760" s="37"/>
      <c r="O2760" s="37"/>
      <c r="P2760" s="37"/>
      <c r="Q2760" s="37"/>
      <c r="R2760" s="37"/>
      <c r="S2760" s="37"/>
      <c r="T2760" s="37"/>
      <c r="U2760" s="37"/>
      <c r="V2760" s="37"/>
      <c r="W2760" s="37"/>
      <c r="X2760" s="37"/>
      <c r="Y2760" s="37"/>
      <c r="Z2760" s="37"/>
      <c r="AA2760" s="37"/>
      <c r="AB2760" s="37"/>
      <c r="AC2760" s="37"/>
      <c r="AD2760" s="37"/>
      <c r="AE2760" s="37"/>
      <c r="AF2760" s="37"/>
      <c r="AG2760" s="37"/>
      <c r="AH2760" s="37"/>
      <c r="AI2760" s="37"/>
      <c r="AJ2760" s="37"/>
      <c r="AK2760" s="37"/>
      <c r="AL2760" s="37"/>
      <c r="AM2760" s="37"/>
      <c r="AN2760" s="37"/>
      <c r="AO2760" s="37"/>
      <c r="AP2760" s="37"/>
      <c r="AQ2760" s="37"/>
      <c r="AR2760" s="37"/>
      <c r="AS2760" s="37"/>
      <c r="AT2760" s="37"/>
      <c r="AU2760" s="37"/>
      <c r="AV2760" s="37"/>
      <c r="AW2760" s="37"/>
      <c r="AX2760" s="37"/>
      <c r="AY2760" s="37"/>
      <c r="AZ2760" s="37"/>
      <c r="BA2760" s="37"/>
      <c r="BB2760" s="37"/>
      <c r="BC2760" s="37"/>
      <c r="BD2760" s="37"/>
      <c r="BE2760" s="37"/>
      <c r="BF2760" s="37"/>
      <c r="BG2760" s="37"/>
      <c r="BH2760" s="37"/>
      <c r="BI2760" s="37"/>
      <c r="BJ2760" s="37"/>
      <c r="BK2760" s="37"/>
      <c r="BL2760" s="37"/>
      <c r="BM2760" s="37"/>
      <c r="BN2760" s="37"/>
      <c r="BO2760" s="37"/>
      <c r="BP2760" s="37"/>
      <c r="BQ2760" s="37"/>
      <c r="BR2760" s="37"/>
      <c r="BS2760" s="37"/>
      <c r="BT2760" s="37"/>
      <c r="BU2760" s="37"/>
      <c r="BV2760" s="37"/>
      <c r="BW2760" s="37"/>
      <c r="BX2760" s="37"/>
      <c r="BY2760" s="37"/>
      <c r="BZ2760" s="37"/>
      <c r="CA2760" s="37"/>
      <c r="CB2760" s="37"/>
      <c r="CC2760" s="37"/>
      <c r="CD2760" s="37"/>
      <c r="CE2760" s="37"/>
      <c r="CF2760" s="37"/>
      <c r="CG2760" s="37"/>
      <c r="CH2760" s="37"/>
      <c r="CI2760" s="37"/>
      <c r="CJ2760" s="37"/>
      <c r="CK2760" s="37"/>
      <c r="CL2760" s="37"/>
      <c r="CM2760" s="37"/>
      <c r="CN2760" s="37"/>
      <c r="CO2760" s="37"/>
      <c r="CP2760" s="37"/>
      <c r="CQ2760" s="37"/>
      <c r="CR2760" s="37"/>
      <c r="CS2760" s="37"/>
      <c r="CT2760" s="37"/>
      <c r="CU2760" s="37"/>
      <c r="CV2760" s="37"/>
      <c r="CW2760" s="37"/>
      <c r="CX2760" s="37"/>
      <c r="CY2760" s="37"/>
      <c r="CZ2760" s="37"/>
      <c r="DA2760" s="37"/>
      <c r="DB2760" s="37"/>
      <c r="DC2760" s="37"/>
      <c r="DD2760" s="37"/>
      <c r="DE2760" s="37"/>
      <c r="DF2760" s="37"/>
      <c r="DG2760" s="37"/>
      <c r="DH2760" s="37"/>
      <c r="DI2760" s="37"/>
      <c r="DJ2760" s="37"/>
      <c r="DK2760" s="37"/>
      <c r="DL2760" s="37"/>
      <c r="DR2760" s="37"/>
      <c r="DS2760" s="37"/>
      <c r="DT2760" s="37"/>
      <c r="DU2760" s="37"/>
      <c r="DV2760" s="37"/>
      <c r="DW2760" s="37"/>
      <c r="DX2760" s="37"/>
      <c r="DY2760" s="37"/>
      <c r="DZ2760" s="37"/>
      <c r="EA2760" s="37"/>
      <c r="EB2760" s="37"/>
      <c r="EC2760" s="37"/>
      <c r="ED2760" s="37"/>
      <c r="EE2760" s="37"/>
      <c r="EF2760" s="37"/>
      <c r="EG2760" s="37"/>
      <c r="EH2760" s="37"/>
      <c r="EI2760" s="37"/>
      <c r="EJ2760" s="37"/>
      <c r="EK2760" s="37"/>
      <c r="EL2760" s="37"/>
      <c r="EM2760" s="37"/>
      <c r="EN2760" s="37"/>
      <c r="EO2760" s="37"/>
      <c r="EP2760" s="37"/>
      <c r="EQ2760" s="37"/>
      <c r="ER2760" s="37"/>
      <c r="ES2760" s="37"/>
      <c r="ET2760" s="37"/>
      <c r="EU2760" s="37"/>
      <c r="EV2760" s="37"/>
      <c r="EW2760" s="37"/>
      <c r="EX2760" s="37"/>
      <c r="EY2760" s="37"/>
      <c r="EZ2760" s="37"/>
      <c r="FA2760" s="37"/>
      <c r="FB2760" s="37"/>
      <c r="FC2760" s="37"/>
      <c r="FD2760" s="37"/>
    </row>
    <row r="2761" spans="2:160" x14ac:dyDescent="0.5">
      <c r="B2761" s="36" t="s">
        <v>2956</v>
      </c>
      <c r="C2761" s="18">
        <v>4.7144938053744756E-3</v>
      </c>
      <c r="H2761" s="37"/>
      <c r="I2761" s="37"/>
      <c r="J2761" s="37"/>
      <c r="K2761" s="37"/>
      <c r="L2761" s="37"/>
      <c r="M2761" s="37"/>
      <c r="N2761" s="37"/>
      <c r="O2761" s="37"/>
      <c r="P2761" s="37"/>
      <c r="Q2761" s="37"/>
      <c r="R2761" s="37"/>
      <c r="S2761" s="37"/>
      <c r="T2761" s="37"/>
      <c r="U2761" s="37"/>
      <c r="V2761" s="37"/>
      <c r="W2761" s="37"/>
      <c r="X2761" s="37"/>
      <c r="Y2761" s="37"/>
      <c r="Z2761" s="37"/>
      <c r="AA2761" s="37"/>
      <c r="AB2761" s="37"/>
      <c r="AC2761" s="37"/>
      <c r="AD2761" s="37"/>
      <c r="AE2761" s="37"/>
      <c r="AF2761" s="37"/>
      <c r="AG2761" s="37"/>
      <c r="AH2761" s="37"/>
      <c r="AI2761" s="37"/>
      <c r="AJ2761" s="37"/>
      <c r="AK2761" s="37"/>
      <c r="AL2761" s="37"/>
      <c r="AM2761" s="37"/>
      <c r="AN2761" s="37"/>
      <c r="AO2761" s="37"/>
      <c r="AP2761" s="37"/>
      <c r="AQ2761" s="37"/>
      <c r="AR2761" s="37"/>
      <c r="AS2761" s="37"/>
      <c r="AT2761" s="37"/>
      <c r="AU2761" s="37"/>
      <c r="AV2761" s="37"/>
      <c r="AW2761" s="37"/>
      <c r="AX2761" s="37"/>
      <c r="AY2761" s="37"/>
      <c r="AZ2761" s="37"/>
      <c r="BA2761" s="37"/>
      <c r="BB2761" s="37"/>
      <c r="BC2761" s="37"/>
      <c r="BD2761" s="37"/>
      <c r="BE2761" s="37"/>
      <c r="BF2761" s="37"/>
      <c r="BG2761" s="37"/>
      <c r="BH2761" s="37"/>
      <c r="BI2761" s="37"/>
      <c r="BJ2761" s="37"/>
      <c r="BK2761" s="37"/>
      <c r="BL2761" s="37"/>
      <c r="BM2761" s="37"/>
      <c r="BN2761" s="37"/>
      <c r="BO2761" s="37"/>
      <c r="BP2761" s="37"/>
      <c r="BQ2761" s="37"/>
      <c r="BR2761" s="37"/>
      <c r="BS2761" s="37"/>
      <c r="BT2761" s="37"/>
      <c r="BU2761" s="37"/>
      <c r="BV2761" s="37"/>
      <c r="BW2761" s="37"/>
      <c r="BX2761" s="37"/>
      <c r="BY2761" s="37"/>
      <c r="BZ2761" s="37"/>
      <c r="CA2761" s="37"/>
      <c r="CB2761" s="37"/>
      <c r="CC2761" s="37"/>
      <c r="CD2761" s="37"/>
      <c r="CE2761" s="37"/>
      <c r="CF2761" s="37"/>
      <c r="CG2761" s="37"/>
      <c r="CH2761" s="37"/>
      <c r="CI2761" s="37"/>
      <c r="CJ2761" s="37"/>
      <c r="CK2761" s="37"/>
      <c r="CL2761" s="37"/>
      <c r="CM2761" s="37"/>
      <c r="CN2761" s="37"/>
      <c r="CO2761" s="37"/>
      <c r="CP2761" s="37"/>
      <c r="CQ2761" s="37"/>
      <c r="CR2761" s="37"/>
      <c r="CS2761" s="37"/>
      <c r="CT2761" s="37"/>
      <c r="CU2761" s="37"/>
      <c r="CV2761" s="37"/>
      <c r="CW2761" s="37"/>
      <c r="CX2761" s="37"/>
      <c r="CY2761" s="37"/>
      <c r="CZ2761" s="37"/>
      <c r="DA2761" s="37"/>
      <c r="DB2761" s="37"/>
      <c r="DC2761" s="37"/>
      <c r="DD2761" s="37"/>
      <c r="DE2761" s="37"/>
      <c r="DF2761" s="37"/>
      <c r="DG2761" s="37"/>
      <c r="DH2761" s="37"/>
      <c r="DI2761" s="37"/>
      <c r="DJ2761" s="37"/>
      <c r="DK2761" s="37"/>
      <c r="DL2761" s="37"/>
      <c r="DR2761" s="37"/>
      <c r="DS2761" s="37"/>
      <c r="DT2761" s="37"/>
      <c r="DU2761" s="37"/>
      <c r="DV2761" s="37"/>
      <c r="DW2761" s="37"/>
      <c r="DX2761" s="37"/>
      <c r="DY2761" s="37"/>
      <c r="DZ2761" s="37"/>
      <c r="EA2761" s="37"/>
      <c r="EB2761" s="37"/>
      <c r="EC2761" s="37"/>
      <c r="ED2761" s="37"/>
      <c r="EE2761" s="37"/>
      <c r="EF2761" s="37"/>
      <c r="EG2761" s="37"/>
      <c r="EH2761" s="37"/>
      <c r="EI2761" s="37"/>
      <c r="EJ2761" s="37"/>
      <c r="EK2761" s="37"/>
      <c r="EL2761" s="37"/>
      <c r="EM2761" s="37"/>
      <c r="EN2761" s="37"/>
      <c r="EO2761" s="37"/>
      <c r="EP2761" s="37"/>
      <c r="EQ2761" s="37"/>
      <c r="ER2761" s="37"/>
      <c r="ES2761" s="37"/>
      <c r="ET2761" s="37"/>
      <c r="EU2761" s="37"/>
      <c r="EV2761" s="37"/>
      <c r="EW2761" s="37"/>
      <c r="EX2761" s="37"/>
      <c r="EY2761" s="37"/>
      <c r="EZ2761" s="37"/>
      <c r="FA2761" s="37"/>
      <c r="FB2761" s="37"/>
      <c r="FC2761" s="37"/>
      <c r="FD2761" s="37"/>
    </row>
    <row r="2762" spans="2:160" x14ac:dyDescent="0.5">
      <c r="B2762" s="36" t="s">
        <v>2957</v>
      </c>
      <c r="C2762" s="18">
        <v>-9.4912700062357302E-3</v>
      </c>
      <c r="H2762" s="37"/>
      <c r="I2762" s="37"/>
      <c r="J2762" s="37"/>
      <c r="K2762" s="37"/>
      <c r="L2762" s="37"/>
      <c r="M2762" s="37"/>
      <c r="N2762" s="37"/>
      <c r="O2762" s="37"/>
      <c r="P2762" s="37"/>
      <c r="Q2762" s="37"/>
      <c r="R2762" s="37"/>
      <c r="S2762" s="37"/>
      <c r="T2762" s="37"/>
      <c r="U2762" s="37"/>
      <c r="V2762" s="37"/>
      <c r="W2762" s="37"/>
      <c r="X2762" s="37"/>
      <c r="Y2762" s="37"/>
      <c r="Z2762" s="37"/>
      <c r="AA2762" s="37"/>
      <c r="AB2762" s="37"/>
      <c r="AC2762" s="37"/>
      <c r="AD2762" s="37"/>
      <c r="AE2762" s="37"/>
      <c r="AF2762" s="37"/>
      <c r="AG2762" s="37"/>
      <c r="AH2762" s="37"/>
      <c r="AI2762" s="37"/>
      <c r="AJ2762" s="37"/>
      <c r="AK2762" s="37"/>
      <c r="AL2762" s="37"/>
      <c r="AM2762" s="37"/>
      <c r="AN2762" s="37"/>
      <c r="AO2762" s="37"/>
      <c r="AP2762" s="37"/>
      <c r="AQ2762" s="37"/>
      <c r="AR2762" s="37"/>
      <c r="AS2762" s="37"/>
      <c r="AT2762" s="37"/>
      <c r="AU2762" s="37"/>
      <c r="AV2762" s="37"/>
      <c r="AW2762" s="37"/>
      <c r="AX2762" s="37"/>
      <c r="AY2762" s="37"/>
      <c r="AZ2762" s="37"/>
      <c r="BA2762" s="37"/>
      <c r="BB2762" s="37"/>
      <c r="BC2762" s="37"/>
      <c r="BD2762" s="37"/>
      <c r="BE2762" s="37"/>
      <c r="BF2762" s="37"/>
      <c r="BG2762" s="37"/>
      <c r="BH2762" s="37"/>
      <c r="BI2762" s="37"/>
      <c r="BJ2762" s="37"/>
      <c r="BK2762" s="37"/>
      <c r="BL2762" s="37"/>
      <c r="BM2762" s="37"/>
      <c r="BN2762" s="37"/>
      <c r="BO2762" s="37"/>
      <c r="BP2762" s="37"/>
      <c r="BQ2762" s="37"/>
      <c r="BR2762" s="37"/>
      <c r="BS2762" s="37"/>
      <c r="BT2762" s="37"/>
      <c r="BU2762" s="37"/>
      <c r="BV2762" s="37"/>
      <c r="BW2762" s="37"/>
      <c r="BX2762" s="37"/>
      <c r="BY2762" s="37"/>
      <c r="BZ2762" s="37"/>
      <c r="CA2762" s="37"/>
      <c r="CB2762" s="37"/>
      <c r="CC2762" s="37"/>
      <c r="CD2762" s="37"/>
      <c r="CE2762" s="37"/>
      <c r="CF2762" s="37"/>
      <c r="CG2762" s="37"/>
      <c r="CH2762" s="37"/>
      <c r="CI2762" s="37"/>
      <c r="CJ2762" s="37"/>
      <c r="CK2762" s="37"/>
      <c r="CL2762" s="37"/>
      <c r="CM2762" s="37"/>
      <c r="CN2762" s="37"/>
      <c r="CO2762" s="37"/>
      <c r="CP2762" s="37"/>
      <c r="CQ2762" s="37"/>
      <c r="CR2762" s="37"/>
      <c r="CS2762" s="37"/>
      <c r="CT2762" s="37"/>
      <c r="CU2762" s="37"/>
      <c r="CV2762" s="37"/>
      <c r="CW2762" s="37"/>
      <c r="CX2762" s="37"/>
      <c r="CY2762" s="37"/>
      <c r="CZ2762" s="37"/>
      <c r="DA2762" s="37"/>
      <c r="DB2762" s="37"/>
      <c r="DC2762" s="37"/>
      <c r="DD2762" s="37"/>
      <c r="DE2762" s="37"/>
      <c r="DF2762" s="37"/>
      <c r="DG2762" s="37"/>
      <c r="DH2762" s="37"/>
      <c r="DI2762" s="37"/>
      <c r="DJ2762" s="37"/>
      <c r="DK2762" s="37"/>
      <c r="DL2762" s="37"/>
      <c r="DR2762" s="37"/>
      <c r="DS2762" s="37"/>
      <c r="DT2762" s="37"/>
      <c r="DU2762" s="37"/>
      <c r="DV2762" s="37"/>
      <c r="DW2762" s="37"/>
      <c r="DX2762" s="37"/>
      <c r="DY2762" s="37"/>
      <c r="DZ2762" s="37"/>
      <c r="EA2762" s="37"/>
      <c r="EB2762" s="37"/>
      <c r="EC2762" s="37"/>
      <c r="ED2762" s="37"/>
      <c r="EE2762" s="37"/>
      <c r="EF2762" s="37"/>
      <c r="EG2762" s="37"/>
      <c r="EH2762" s="37"/>
      <c r="EI2762" s="37"/>
      <c r="EJ2762" s="37"/>
      <c r="EK2762" s="37"/>
      <c r="EL2762" s="37"/>
      <c r="EM2762" s="37"/>
      <c r="EN2762" s="37"/>
      <c r="EO2762" s="37"/>
      <c r="EP2762" s="37"/>
      <c r="EQ2762" s="37"/>
      <c r="ER2762" s="37"/>
      <c r="ES2762" s="37"/>
      <c r="ET2762" s="37"/>
      <c r="EU2762" s="37"/>
      <c r="EV2762" s="37"/>
      <c r="EW2762" s="37"/>
      <c r="EX2762" s="37"/>
      <c r="EY2762" s="37"/>
      <c r="EZ2762" s="37"/>
      <c r="FA2762" s="37"/>
      <c r="FB2762" s="37"/>
      <c r="FC2762" s="37"/>
      <c r="FD2762" s="37"/>
    </row>
    <row r="2763" spans="2:160" x14ac:dyDescent="0.5">
      <c r="B2763" s="36" t="s">
        <v>2958</v>
      </c>
      <c r="C2763" s="18">
        <v>2.9032571145275687E-2</v>
      </c>
      <c r="H2763" s="37"/>
      <c r="I2763" s="37"/>
      <c r="J2763" s="37"/>
      <c r="K2763" s="37"/>
      <c r="L2763" s="37"/>
      <c r="M2763" s="37"/>
      <c r="N2763" s="37"/>
      <c r="O2763" s="37"/>
      <c r="P2763" s="37"/>
      <c r="Q2763" s="37"/>
      <c r="R2763" s="37"/>
      <c r="S2763" s="37"/>
      <c r="T2763" s="37"/>
      <c r="U2763" s="37"/>
      <c r="V2763" s="37"/>
      <c r="W2763" s="37"/>
      <c r="X2763" s="37"/>
      <c r="Y2763" s="37"/>
      <c r="Z2763" s="37"/>
      <c r="AA2763" s="37"/>
      <c r="AB2763" s="37"/>
      <c r="AC2763" s="37"/>
      <c r="AD2763" s="37"/>
      <c r="AE2763" s="37"/>
      <c r="AF2763" s="37"/>
      <c r="AG2763" s="37"/>
      <c r="AH2763" s="37"/>
      <c r="AI2763" s="37"/>
      <c r="AJ2763" s="37"/>
      <c r="AK2763" s="37"/>
      <c r="AL2763" s="37"/>
      <c r="AM2763" s="37"/>
      <c r="AN2763" s="37"/>
      <c r="AO2763" s="37"/>
      <c r="AP2763" s="37"/>
      <c r="AQ2763" s="37"/>
      <c r="AR2763" s="37"/>
      <c r="AS2763" s="37"/>
      <c r="AT2763" s="37"/>
      <c r="AU2763" s="37"/>
      <c r="AV2763" s="37"/>
      <c r="AW2763" s="37"/>
      <c r="AX2763" s="37"/>
      <c r="AY2763" s="37"/>
      <c r="AZ2763" s="37"/>
      <c r="BA2763" s="37"/>
      <c r="BB2763" s="37"/>
      <c r="BC2763" s="37"/>
      <c r="BD2763" s="37"/>
      <c r="BE2763" s="37"/>
      <c r="BF2763" s="37"/>
      <c r="BG2763" s="37"/>
      <c r="BH2763" s="37"/>
      <c r="BI2763" s="37"/>
      <c r="BJ2763" s="37"/>
      <c r="BK2763" s="37"/>
      <c r="BL2763" s="37"/>
      <c r="BM2763" s="37"/>
      <c r="BN2763" s="37"/>
      <c r="BO2763" s="37"/>
      <c r="BP2763" s="37"/>
      <c r="BQ2763" s="37"/>
      <c r="BR2763" s="37"/>
      <c r="BS2763" s="37"/>
      <c r="BT2763" s="37"/>
      <c r="BU2763" s="37"/>
      <c r="BV2763" s="37"/>
      <c r="BW2763" s="37"/>
      <c r="BX2763" s="37"/>
      <c r="BY2763" s="37"/>
      <c r="BZ2763" s="37"/>
      <c r="CA2763" s="37"/>
      <c r="CB2763" s="37"/>
      <c r="CC2763" s="37"/>
      <c r="CD2763" s="37"/>
      <c r="CE2763" s="37"/>
      <c r="CF2763" s="37"/>
      <c r="CG2763" s="37"/>
      <c r="CH2763" s="37"/>
      <c r="CI2763" s="37"/>
      <c r="CJ2763" s="37"/>
      <c r="CK2763" s="37"/>
      <c r="CL2763" s="37"/>
      <c r="CM2763" s="37"/>
      <c r="CN2763" s="37"/>
      <c r="CO2763" s="37"/>
      <c r="CP2763" s="37"/>
      <c r="CQ2763" s="37"/>
      <c r="CR2763" s="37"/>
      <c r="CS2763" s="37"/>
      <c r="CT2763" s="37"/>
      <c r="CU2763" s="37"/>
      <c r="CV2763" s="37"/>
      <c r="CW2763" s="37"/>
      <c r="CX2763" s="37"/>
      <c r="CY2763" s="37"/>
      <c r="CZ2763" s="37"/>
      <c r="DA2763" s="37"/>
      <c r="DB2763" s="37"/>
      <c r="DC2763" s="37"/>
      <c r="DD2763" s="37"/>
      <c r="DE2763" s="37"/>
      <c r="DF2763" s="37"/>
      <c r="DG2763" s="37"/>
      <c r="DH2763" s="37"/>
      <c r="DI2763" s="37"/>
      <c r="DJ2763" s="37"/>
      <c r="DK2763" s="37"/>
      <c r="DL2763" s="37"/>
      <c r="DR2763" s="37"/>
      <c r="DS2763" s="37"/>
      <c r="DT2763" s="37"/>
      <c r="DU2763" s="37"/>
      <c r="DV2763" s="37"/>
      <c r="DW2763" s="37"/>
      <c r="DX2763" s="37"/>
      <c r="DY2763" s="37"/>
      <c r="DZ2763" s="37"/>
      <c r="EA2763" s="37"/>
      <c r="EB2763" s="37"/>
      <c r="EC2763" s="37"/>
      <c r="ED2763" s="37"/>
      <c r="EE2763" s="37"/>
      <c r="EF2763" s="37"/>
      <c r="EG2763" s="37"/>
      <c r="EH2763" s="37"/>
      <c r="EI2763" s="37"/>
      <c r="EJ2763" s="37"/>
      <c r="EK2763" s="37"/>
      <c r="EL2763" s="37"/>
      <c r="EM2763" s="37"/>
      <c r="EN2763" s="37"/>
      <c r="EO2763" s="37"/>
      <c r="EP2763" s="37"/>
      <c r="EQ2763" s="37"/>
      <c r="ER2763" s="37"/>
      <c r="ES2763" s="37"/>
      <c r="ET2763" s="37"/>
      <c r="EU2763" s="37"/>
      <c r="EV2763" s="37"/>
      <c r="EW2763" s="37"/>
      <c r="EX2763" s="37"/>
      <c r="EY2763" s="37"/>
      <c r="EZ2763" s="37"/>
      <c r="FA2763" s="37"/>
      <c r="FB2763" s="37"/>
      <c r="FC2763" s="37"/>
      <c r="FD2763" s="37"/>
    </row>
    <row r="2764" spans="2:160" x14ac:dyDescent="0.5">
      <c r="B2764" s="36" t="s">
        <v>2959</v>
      </c>
      <c r="C2764" s="18">
        <v>-7.0737582686498657E-3</v>
      </c>
      <c r="H2764" s="37"/>
      <c r="I2764" s="37"/>
      <c r="J2764" s="37"/>
      <c r="K2764" s="37"/>
      <c r="L2764" s="37"/>
      <c r="M2764" s="37"/>
      <c r="N2764" s="37"/>
      <c r="O2764" s="37"/>
      <c r="P2764" s="37"/>
      <c r="Q2764" s="37"/>
      <c r="R2764" s="37"/>
      <c r="S2764" s="37"/>
      <c r="T2764" s="37"/>
      <c r="U2764" s="37"/>
      <c r="V2764" s="37"/>
      <c r="W2764" s="37"/>
      <c r="X2764" s="37"/>
      <c r="Y2764" s="37"/>
      <c r="Z2764" s="37"/>
      <c r="AA2764" s="37"/>
      <c r="AB2764" s="37"/>
      <c r="AC2764" s="37"/>
      <c r="AD2764" s="37"/>
      <c r="AE2764" s="37"/>
      <c r="AF2764" s="37"/>
      <c r="AG2764" s="37"/>
      <c r="AH2764" s="37"/>
      <c r="AI2764" s="37"/>
      <c r="AJ2764" s="37"/>
      <c r="AK2764" s="37"/>
      <c r="AL2764" s="37"/>
      <c r="AM2764" s="37"/>
      <c r="AN2764" s="37"/>
      <c r="AO2764" s="37"/>
      <c r="AP2764" s="37"/>
      <c r="AQ2764" s="37"/>
      <c r="AR2764" s="37"/>
      <c r="AS2764" s="37"/>
      <c r="AT2764" s="37"/>
      <c r="AU2764" s="37"/>
      <c r="AV2764" s="37"/>
      <c r="AW2764" s="37"/>
      <c r="AX2764" s="37"/>
      <c r="AY2764" s="37"/>
      <c r="AZ2764" s="37"/>
      <c r="BA2764" s="37"/>
      <c r="BB2764" s="37"/>
      <c r="BC2764" s="37"/>
      <c r="BD2764" s="37"/>
      <c r="BE2764" s="37"/>
      <c r="BF2764" s="37"/>
      <c r="BG2764" s="37"/>
      <c r="BH2764" s="37"/>
      <c r="BI2764" s="37"/>
      <c r="BJ2764" s="37"/>
      <c r="BK2764" s="37"/>
      <c r="BL2764" s="37"/>
      <c r="BM2764" s="37"/>
      <c r="BN2764" s="37"/>
      <c r="BO2764" s="37"/>
      <c r="BP2764" s="37"/>
      <c r="BQ2764" s="37"/>
      <c r="BR2764" s="37"/>
      <c r="BS2764" s="37"/>
      <c r="BT2764" s="37"/>
      <c r="BU2764" s="37"/>
      <c r="BV2764" s="37"/>
      <c r="BW2764" s="37"/>
      <c r="BX2764" s="37"/>
      <c r="BY2764" s="37"/>
      <c r="BZ2764" s="37"/>
      <c r="CA2764" s="37"/>
      <c r="CB2764" s="37"/>
      <c r="CC2764" s="37"/>
      <c r="CD2764" s="37"/>
      <c r="CE2764" s="37"/>
      <c r="CF2764" s="37"/>
      <c r="CG2764" s="37"/>
      <c r="CH2764" s="37"/>
      <c r="CI2764" s="37"/>
      <c r="CJ2764" s="37"/>
      <c r="CK2764" s="37"/>
      <c r="CL2764" s="37"/>
      <c r="CM2764" s="37"/>
      <c r="CN2764" s="37"/>
      <c r="CO2764" s="37"/>
      <c r="CP2764" s="37"/>
      <c r="CQ2764" s="37"/>
      <c r="CR2764" s="37"/>
      <c r="CS2764" s="37"/>
      <c r="CT2764" s="37"/>
      <c r="CU2764" s="37"/>
      <c r="CV2764" s="37"/>
      <c r="CW2764" s="37"/>
      <c r="CX2764" s="37"/>
      <c r="CY2764" s="37"/>
      <c r="CZ2764" s="37"/>
      <c r="DA2764" s="37"/>
      <c r="DB2764" s="37"/>
      <c r="DC2764" s="37"/>
      <c r="DD2764" s="37"/>
      <c r="DE2764" s="37"/>
      <c r="DF2764" s="37"/>
      <c r="DG2764" s="37"/>
      <c r="DH2764" s="37"/>
      <c r="DI2764" s="37"/>
      <c r="DJ2764" s="37"/>
      <c r="DK2764" s="37"/>
      <c r="DL2764" s="37"/>
      <c r="DR2764" s="37"/>
      <c r="DS2764" s="37"/>
      <c r="DT2764" s="37"/>
      <c r="DU2764" s="37"/>
      <c r="DV2764" s="37"/>
      <c r="DW2764" s="37"/>
      <c r="DX2764" s="37"/>
      <c r="DY2764" s="37"/>
      <c r="DZ2764" s="37"/>
      <c r="EA2764" s="37"/>
      <c r="EB2764" s="37"/>
      <c r="EC2764" s="37"/>
      <c r="ED2764" s="37"/>
      <c r="EE2764" s="37"/>
      <c r="EF2764" s="37"/>
      <c r="EG2764" s="37"/>
      <c r="EH2764" s="37"/>
      <c r="EI2764" s="37"/>
      <c r="EJ2764" s="37"/>
      <c r="EK2764" s="37"/>
      <c r="EL2764" s="37"/>
      <c r="EM2764" s="37"/>
      <c r="EN2764" s="37"/>
      <c r="EO2764" s="37"/>
      <c r="EP2764" s="37"/>
      <c r="EQ2764" s="37"/>
      <c r="ER2764" s="37"/>
      <c r="ES2764" s="37"/>
      <c r="ET2764" s="37"/>
      <c r="EU2764" s="37"/>
      <c r="EV2764" s="37"/>
      <c r="EW2764" s="37"/>
      <c r="EX2764" s="37"/>
      <c r="EY2764" s="37"/>
      <c r="EZ2764" s="37"/>
      <c r="FA2764" s="37"/>
      <c r="FB2764" s="37"/>
      <c r="FC2764" s="37"/>
      <c r="FD2764" s="37"/>
    </row>
    <row r="2765" spans="2:160" x14ac:dyDescent="0.5">
      <c r="B2765" s="36" t="s">
        <v>2960</v>
      </c>
      <c r="C2765" s="18">
        <v>1.1586054631341103E-2</v>
      </c>
      <c r="H2765" s="37"/>
      <c r="I2765" s="37"/>
      <c r="J2765" s="37"/>
      <c r="K2765" s="37"/>
      <c r="L2765" s="37"/>
      <c r="M2765" s="37"/>
      <c r="N2765" s="37"/>
      <c r="O2765" s="37"/>
      <c r="P2765" s="37"/>
      <c r="Q2765" s="37"/>
      <c r="R2765" s="37"/>
      <c r="S2765" s="37"/>
      <c r="T2765" s="37"/>
      <c r="U2765" s="37"/>
      <c r="V2765" s="37"/>
      <c r="W2765" s="37"/>
      <c r="X2765" s="37"/>
      <c r="Y2765" s="37"/>
      <c r="Z2765" s="37"/>
      <c r="AA2765" s="37"/>
      <c r="AB2765" s="37"/>
      <c r="AC2765" s="37"/>
      <c r="AD2765" s="37"/>
      <c r="AE2765" s="37"/>
      <c r="AF2765" s="37"/>
      <c r="AG2765" s="37"/>
      <c r="AH2765" s="37"/>
      <c r="AI2765" s="37"/>
      <c r="AJ2765" s="37"/>
      <c r="AK2765" s="37"/>
      <c r="AL2765" s="37"/>
      <c r="AM2765" s="37"/>
      <c r="AN2765" s="37"/>
      <c r="AO2765" s="37"/>
      <c r="AP2765" s="37"/>
      <c r="AQ2765" s="37"/>
      <c r="AR2765" s="37"/>
      <c r="AS2765" s="37"/>
      <c r="AT2765" s="37"/>
      <c r="AU2765" s="37"/>
      <c r="AV2765" s="37"/>
      <c r="AW2765" s="37"/>
      <c r="AX2765" s="37"/>
      <c r="AY2765" s="37"/>
      <c r="AZ2765" s="37"/>
      <c r="BA2765" s="37"/>
      <c r="BB2765" s="37"/>
      <c r="BC2765" s="37"/>
      <c r="BD2765" s="37"/>
      <c r="BE2765" s="37"/>
      <c r="BF2765" s="37"/>
      <c r="BG2765" s="37"/>
      <c r="BH2765" s="37"/>
      <c r="BI2765" s="37"/>
      <c r="BJ2765" s="37"/>
      <c r="BK2765" s="37"/>
      <c r="BL2765" s="37"/>
      <c r="BM2765" s="37"/>
      <c r="BN2765" s="37"/>
      <c r="BO2765" s="37"/>
      <c r="BP2765" s="37"/>
      <c r="BQ2765" s="37"/>
      <c r="BR2765" s="37"/>
      <c r="BS2765" s="37"/>
      <c r="BT2765" s="37"/>
      <c r="BU2765" s="37"/>
      <c r="BV2765" s="37"/>
      <c r="BW2765" s="37"/>
      <c r="BX2765" s="37"/>
      <c r="BY2765" s="37"/>
      <c r="BZ2765" s="37"/>
      <c r="CA2765" s="37"/>
      <c r="CB2765" s="37"/>
      <c r="CC2765" s="37"/>
      <c r="CD2765" s="37"/>
      <c r="CE2765" s="37"/>
      <c r="CF2765" s="37"/>
      <c r="CG2765" s="37"/>
      <c r="CH2765" s="37"/>
      <c r="CI2765" s="37"/>
      <c r="CJ2765" s="37"/>
      <c r="CK2765" s="37"/>
      <c r="CL2765" s="37"/>
      <c r="CM2765" s="37"/>
      <c r="CN2765" s="37"/>
      <c r="CO2765" s="37"/>
      <c r="CP2765" s="37"/>
      <c r="CQ2765" s="37"/>
      <c r="CR2765" s="37"/>
      <c r="CS2765" s="37"/>
      <c r="CT2765" s="37"/>
      <c r="CU2765" s="37"/>
      <c r="CV2765" s="37"/>
      <c r="CW2765" s="37"/>
      <c r="CX2765" s="37"/>
      <c r="CY2765" s="37"/>
      <c r="CZ2765" s="37"/>
      <c r="DA2765" s="37"/>
      <c r="DB2765" s="37"/>
      <c r="DC2765" s="37"/>
      <c r="DD2765" s="37"/>
      <c r="DE2765" s="37"/>
      <c r="DF2765" s="37"/>
      <c r="DG2765" s="37"/>
      <c r="DH2765" s="37"/>
      <c r="DI2765" s="37"/>
      <c r="DJ2765" s="37"/>
      <c r="DK2765" s="37"/>
      <c r="DL2765" s="37"/>
      <c r="DR2765" s="37"/>
      <c r="DS2765" s="37"/>
      <c r="DT2765" s="37"/>
      <c r="DU2765" s="37"/>
      <c r="DV2765" s="37"/>
      <c r="DW2765" s="37"/>
      <c r="DX2765" s="37"/>
      <c r="DY2765" s="37"/>
      <c r="DZ2765" s="37"/>
      <c r="EA2765" s="37"/>
      <c r="EB2765" s="37"/>
      <c r="EC2765" s="37"/>
      <c r="ED2765" s="37"/>
      <c r="EE2765" s="37"/>
      <c r="EF2765" s="37"/>
      <c r="EG2765" s="37"/>
      <c r="EH2765" s="37"/>
      <c r="EI2765" s="37"/>
      <c r="EJ2765" s="37"/>
      <c r="EK2765" s="37"/>
      <c r="EL2765" s="37"/>
      <c r="EM2765" s="37"/>
      <c r="EN2765" s="37"/>
      <c r="EO2765" s="37"/>
      <c r="EP2765" s="37"/>
      <c r="EQ2765" s="37"/>
      <c r="ER2765" s="37"/>
      <c r="ES2765" s="37"/>
      <c r="ET2765" s="37"/>
      <c r="EU2765" s="37"/>
      <c r="EV2765" s="37"/>
      <c r="EW2765" s="37"/>
      <c r="EX2765" s="37"/>
      <c r="EY2765" s="37"/>
      <c r="EZ2765" s="37"/>
      <c r="FA2765" s="37"/>
      <c r="FB2765" s="37"/>
      <c r="FC2765" s="37"/>
      <c r="FD2765" s="37"/>
    </row>
    <row r="2766" spans="2:160" x14ac:dyDescent="0.5">
      <c r="B2766" s="36" t="s">
        <v>2961</v>
      </c>
      <c r="C2766" s="18">
        <v>6.5984321110157396E-4</v>
      </c>
      <c r="H2766" s="37"/>
      <c r="I2766" s="37"/>
      <c r="J2766" s="37"/>
      <c r="K2766" s="37"/>
      <c r="L2766" s="37"/>
      <c r="M2766" s="37"/>
      <c r="N2766" s="37"/>
      <c r="O2766" s="37"/>
      <c r="P2766" s="37"/>
      <c r="Q2766" s="37"/>
      <c r="R2766" s="37"/>
      <c r="S2766" s="37"/>
      <c r="T2766" s="37"/>
      <c r="U2766" s="37"/>
      <c r="V2766" s="37"/>
      <c r="W2766" s="37"/>
      <c r="X2766" s="37"/>
      <c r="Y2766" s="37"/>
      <c r="Z2766" s="37"/>
      <c r="AA2766" s="37"/>
      <c r="AB2766" s="37"/>
      <c r="AC2766" s="37"/>
      <c r="AD2766" s="37"/>
      <c r="AE2766" s="37"/>
      <c r="AF2766" s="37"/>
      <c r="AG2766" s="37"/>
      <c r="AH2766" s="37"/>
      <c r="AI2766" s="37"/>
      <c r="AJ2766" s="37"/>
      <c r="AK2766" s="37"/>
      <c r="AL2766" s="37"/>
      <c r="AM2766" s="37"/>
      <c r="AN2766" s="37"/>
      <c r="AO2766" s="37"/>
      <c r="AP2766" s="37"/>
      <c r="AQ2766" s="37"/>
      <c r="AR2766" s="37"/>
      <c r="AS2766" s="37"/>
      <c r="AT2766" s="37"/>
      <c r="AU2766" s="37"/>
      <c r="AV2766" s="37"/>
      <c r="AW2766" s="37"/>
      <c r="AX2766" s="37"/>
      <c r="AY2766" s="37"/>
      <c r="AZ2766" s="37"/>
      <c r="BA2766" s="37"/>
      <c r="BB2766" s="37"/>
      <c r="BC2766" s="37"/>
      <c r="BD2766" s="37"/>
      <c r="BE2766" s="37"/>
      <c r="BF2766" s="37"/>
      <c r="BG2766" s="37"/>
      <c r="BH2766" s="37"/>
      <c r="BI2766" s="37"/>
      <c r="BJ2766" s="37"/>
      <c r="BK2766" s="37"/>
      <c r="BL2766" s="37"/>
      <c r="BM2766" s="37"/>
      <c r="BN2766" s="37"/>
      <c r="BO2766" s="37"/>
      <c r="BP2766" s="37"/>
      <c r="BQ2766" s="37"/>
      <c r="BR2766" s="37"/>
      <c r="BS2766" s="37"/>
      <c r="BT2766" s="37"/>
      <c r="BU2766" s="37"/>
      <c r="BV2766" s="37"/>
      <c r="BW2766" s="37"/>
      <c r="BX2766" s="37"/>
      <c r="BY2766" s="37"/>
      <c r="BZ2766" s="37"/>
      <c r="CA2766" s="37"/>
      <c r="CB2766" s="37"/>
      <c r="CC2766" s="37"/>
      <c r="CD2766" s="37"/>
      <c r="CE2766" s="37"/>
      <c r="CF2766" s="37"/>
      <c r="CG2766" s="37"/>
      <c r="CH2766" s="37"/>
      <c r="CI2766" s="37"/>
      <c r="CJ2766" s="37"/>
      <c r="CK2766" s="37"/>
      <c r="CL2766" s="37"/>
      <c r="CM2766" s="37"/>
      <c r="CN2766" s="37"/>
      <c r="CO2766" s="37"/>
      <c r="CP2766" s="37"/>
      <c r="CQ2766" s="37"/>
      <c r="CR2766" s="37"/>
      <c r="CS2766" s="37"/>
      <c r="CT2766" s="37"/>
      <c r="CU2766" s="37"/>
      <c r="CV2766" s="37"/>
      <c r="CW2766" s="37"/>
      <c r="CX2766" s="37"/>
      <c r="CY2766" s="37"/>
      <c r="CZ2766" s="37"/>
      <c r="DA2766" s="37"/>
      <c r="DB2766" s="37"/>
      <c r="DC2766" s="37"/>
      <c r="DD2766" s="37"/>
      <c r="DE2766" s="37"/>
      <c r="DF2766" s="37"/>
      <c r="DG2766" s="37"/>
      <c r="DH2766" s="37"/>
      <c r="DI2766" s="37"/>
      <c r="DJ2766" s="37"/>
      <c r="DK2766" s="37"/>
      <c r="DL2766" s="37"/>
      <c r="DR2766" s="37"/>
      <c r="DS2766" s="37"/>
      <c r="DT2766" s="37"/>
      <c r="DU2766" s="37"/>
      <c r="DV2766" s="37"/>
      <c r="DW2766" s="37"/>
      <c r="DX2766" s="37"/>
      <c r="DY2766" s="37"/>
      <c r="DZ2766" s="37"/>
      <c r="EA2766" s="37"/>
      <c r="EB2766" s="37"/>
      <c r="EC2766" s="37"/>
      <c r="ED2766" s="37"/>
      <c r="EE2766" s="37"/>
      <c r="EF2766" s="37"/>
      <c r="EG2766" s="37"/>
      <c r="EH2766" s="37"/>
      <c r="EI2766" s="37"/>
      <c r="EJ2766" s="37"/>
      <c r="EK2766" s="37"/>
      <c r="EL2766" s="37"/>
      <c r="EM2766" s="37"/>
      <c r="EN2766" s="37"/>
      <c r="EO2766" s="37"/>
      <c r="EP2766" s="37"/>
      <c r="EQ2766" s="37"/>
      <c r="ER2766" s="37"/>
      <c r="ES2766" s="37"/>
      <c r="ET2766" s="37"/>
      <c r="EU2766" s="37"/>
      <c r="EV2766" s="37"/>
      <c r="EW2766" s="37"/>
      <c r="EX2766" s="37"/>
      <c r="EY2766" s="37"/>
      <c r="EZ2766" s="37"/>
      <c r="FA2766" s="37"/>
      <c r="FB2766" s="37"/>
      <c r="FC2766" s="37"/>
      <c r="FD2766" s="37"/>
    </row>
    <row r="2767" spans="2:160" x14ac:dyDescent="0.5">
      <c r="B2767" s="36" t="s">
        <v>2962</v>
      </c>
      <c r="C2767" s="18">
        <v>1.4195027555650386E-2</v>
      </c>
      <c r="H2767" s="37"/>
      <c r="I2767" s="37"/>
      <c r="J2767" s="37"/>
      <c r="K2767" s="37"/>
      <c r="L2767" s="37"/>
      <c r="M2767" s="37"/>
      <c r="N2767" s="37"/>
      <c r="O2767" s="37"/>
      <c r="P2767" s="37"/>
      <c r="Q2767" s="37"/>
      <c r="R2767" s="37"/>
      <c r="S2767" s="37"/>
      <c r="T2767" s="37"/>
      <c r="U2767" s="37"/>
      <c r="V2767" s="37"/>
      <c r="W2767" s="37"/>
      <c r="X2767" s="37"/>
      <c r="Y2767" s="37"/>
      <c r="Z2767" s="37"/>
      <c r="AA2767" s="37"/>
      <c r="AB2767" s="37"/>
      <c r="AC2767" s="37"/>
      <c r="AD2767" s="37"/>
      <c r="AE2767" s="37"/>
      <c r="AF2767" s="37"/>
      <c r="AG2767" s="37"/>
      <c r="AH2767" s="37"/>
      <c r="AI2767" s="37"/>
      <c r="AJ2767" s="37"/>
      <c r="AK2767" s="37"/>
      <c r="AL2767" s="37"/>
      <c r="AM2767" s="37"/>
      <c r="AN2767" s="37"/>
      <c r="AO2767" s="37"/>
      <c r="AP2767" s="37"/>
      <c r="AQ2767" s="37"/>
      <c r="AR2767" s="37"/>
      <c r="AS2767" s="37"/>
      <c r="AT2767" s="37"/>
      <c r="AU2767" s="37"/>
      <c r="AV2767" s="37"/>
      <c r="AW2767" s="37"/>
      <c r="AX2767" s="37"/>
      <c r="AY2767" s="37"/>
      <c r="AZ2767" s="37"/>
      <c r="BA2767" s="37"/>
      <c r="BB2767" s="37"/>
      <c r="BC2767" s="37"/>
      <c r="BD2767" s="37"/>
      <c r="BE2767" s="37"/>
      <c r="BF2767" s="37"/>
      <c r="BG2767" s="37"/>
      <c r="BH2767" s="37"/>
      <c r="BI2767" s="37"/>
      <c r="BJ2767" s="37"/>
      <c r="BK2767" s="37"/>
      <c r="BL2767" s="37"/>
      <c r="BM2767" s="37"/>
      <c r="BN2767" s="37"/>
      <c r="BO2767" s="37"/>
      <c r="BP2767" s="37"/>
      <c r="BQ2767" s="37"/>
      <c r="BR2767" s="37"/>
      <c r="BS2767" s="37"/>
      <c r="BT2767" s="37"/>
      <c r="BU2767" s="37"/>
      <c r="BV2767" s="37"/>
      <c r="BW2767" s="37"/>
      <c r="BX2767" s="37"/>
      <c r="BY2767" s="37"/>
      <c r="BZ2767" s="37"/>
      <c r="CA2767" s="37"/>
      <c r="CB2767" s="37"/>
      <c r="CC2767" s="37"/>
      <c r="CD2767" s="37"/>
      <c r="CE2767" s="37"/>
      <c r="CF2767" s="37"/>
      <c r="CG2767" s="37"/>
      <c r="CH2767" s="37"/>
      <c r="CI2767" s="37"/>
      <c r="CJ2767" s="37"/>
      <c r="CK2767" s="37"/>
      <c r="CL2767" s="37"/>
      <c r="CM2767" s="37"/>
      <c r="CN2767" s="37"/>
      <c r="CO2767" s="37"/>
      <c r="CP2767" s="37"/>
      <c r="CQ2767" s="37"/>
      <c r="CR2767" s="37"/>
      <c r="CS2767" s="37"/>
      <c r="CT2767" s="37"/>
      <c r="CU2767" s="37"/>
      <c r="CV2767" s="37"/>
      <c r="CW2767" s="37"/>
      <c r="CX2767" s="37"/>
      <c r="CY2767" s="37"/>
      <c r="CZ2767" s="37"/>
      <c r="DA2767" s="37"/>
      <c r="DB2767" s="37"/>
      <c r="DC2767" s="37"/>
      <c r="DD2767" s="37"/>
      <c r="DE2767" s="37"/>
      <c r="DF2767" s="37"/>
      <c r="DG2767" s="37"/>
      <c r="DH2767" s="37"/>
      <c r="DI2767" s="37"/>
      <c r="DJ2767" s="37"/>
      <c r="DK2767" s="37"/>
      <c r="DL2767" s="37"/>
      <c r="DR2767" s="37"/>
      <c r="DS2767" s="37"/>
      <c r="DT2767" s="37"/>
      <c r="DU2767" s="37"/>
      <c r="DV2767" s="37"/>
      <c r="DW2767" s="37"/>
      <c r="DX2767" s="37"/>
      <c r="DY2767" s="37"/>
      <c r="DZ2767" s="37"/>
      <c r="EA2767" s="37"/>
      <c r="EB2767" s="37"/>
      <c r="EC2767" s="37"/>
      <c r="ED2767" s="37"/>
      <c r="EE2767" s="37"/>
      <c r="EF2767" s="37"/>
      <c r="EG2767" s="37"/>
      <c r="EH2767" s="37"/>
      <c r="EI2767" s="37"/>
      <c r="EJ2767" s="37"/>
      <c r="EK2767" s="37"/>
      <c r="EL2767" s="37"/>
      <c r="EM2767" s="37"/>
      <c r="EN2767" s="37"/>
      <c r="EO2767" s="37"/>
      <c r="EP2767" s="37"/>
      <c r="EQ2767" s="37"/>
      <c r="ER2767" s="37"/>
      <c r="ES2767" s="37"/>
      <c r="ET2767" s="37"/>
      <c r="EU2767" s="37"/>
      <c r="EV2767" s="37"/>
      <c r="EW2767" s="37"/>
      <c r="EX2767" s="37"/>
      <c r="EY2767" s="37"/>
      <c r="EZ2767" s="37"/>
      <c r="FA2767" s="37"/>
      <c r="FB2767" s="37"/>
      <c r="FC2767" s="37"/>
      <c r="FD2767" s="37"/>
    </row>
    <row r="2768" spans="2:160" x14ac:dyDescent="0.5">
      <c r="B2768" s="36" t="s">
        <v>2963</v>
      </c>
      <c r="C2768" s="18">
        <v>1.9100252569456577E-2</v>
      </c>
      <c r="H2768" s="37"/>
      <c r="I2768" s="37"/>
      <c r="J2768" s="37"/>
      <c r="K2768" s="37"/>
      <c r="L2768" s="37"/>
      <c r="M2768" s="37"/>
      <c r="N2768" s="37"/>
      <c r="O2768" s="37"/>
      <c r="P2768" s="37"/>
      <c r="Q2768" s="37"/>
      <c r="R2768" s="37"/>
      <c r="S2768" s="37"/>
      <c r="T2768" s="37"/>
      <c r="U2768" s="37"/>
      <c r="V2768" s="37"/>
      <c r="W2768" s="37"/>
      <c r="X2768" s="37"/>
      <c r="Y2768" s="37"/>
      <c r="Z2768" s="37"/>
      <c r="AA2768" s="37"/>
      <c r="AB2768" s="37"/>
      <c r="AC2768" s="37"/>
      <c r="AD2768" s="37"/>
      <c r="AE2768" s="37"/>
      <c r="AF2768" s="37"/>
      <c r="AG2768" s="37"/>
      <c r="AH2768" s="37"/>
      <c r="AI2768" s="37"/>
      <c r="AJ2768" s="37"/>
      <c r="AK2768" s="37"/>
      <c r="AL2768" s="37"/>
      <c r="AM2768" s="37"/>
      <c r="AN2768" s="37"/>
      <c r="AO2768" s="37"/>
      <c r="AP2768" s="37"/>
      <c r="AQ2768" s="37"/>
      <c r="AR2768" s="37"/>
      <c r="AS2768" s="37"/>
      <c r="AT2768" s="37"/>
      <c r="AU2768" s="37"/>
      <c r="AV2768" s="37"/>
      <c r="AW2768" s="37"/>
      <c r="AX2768" s="37"/>
      <c r="AY2768" s="37"/>
      <c r="AZ2768" s="37"/>
      <c r="BA2768" s="37"/>
      <c r="BB2768" s="37"/>
      <c r="BC2768" s="37"/>
      <c r="BD2768" s="37"/>
      <c r="BE2768" s="37"/>
      <c r="BF2768" s="37"/>
      <c r="BG2768" s="37"/>
      <c r="BH2768" s="37"/>
      <c r="BI2768" s="37"/>
      <c r="BJ2768" s="37"/>
      <c r="BK2768" s="37"/>
      <c r="BL2768" s="37"/>
      <c r="BM2768" s="37"/>
      <c r="BN2768" s="37"/>
      <c r="BO2768" s="37"/>
      <c r="BP2768" s="37"/>
      <c r="BQ2768" s="37"/>
      <c r="BR2768" s="37"/>
      <c r="BS2768" s="37"/>
      <c r="BT2768" s="37"/>
      <c r="BU2768" s="37"/>
      <c r="BV2768" s="37"/>
      <c r="BW2768" s="37"/>
      <c r="BX2768" s="37"/>
      <c r="BY2768" s="37"/>
      <c r="BZ2768" s="37"/>
      <c r="CA2768" s="37"/>
      <c r="CB2768" s="37"/>
      <c r="CC2768" s="37"/>
      <c r="CD2768" s="37"/>
      <c r="CE2768" s="37"/>
      <c r="CF2768" s="37"/>
      <c r="CG2768" s="37"/>
      <c r="CH2768" s="37"/>
      <c r="CI2768" s="37"/>
      <c r="CJ2768" s="37"/>
      <c r="CK2768" s="37"/>
      <c r="CL2768" s="37"/>
      <c r="CM2768" s="37"/>
      <c r="CN2768" s="37"/>
      <c r="CO2768" s="37"/>
      <c r="CP2768" s="37"/>
      <c r="CQ2768" s="37"/>
      <c r="CR2768" s="37"/>
      <c r="CS2768" s="37"/>
      <c r="CT2768" s="37"/>
      <c r="CU2768" s="37"/>
      <c r="CV2768" s="37"/>
      <c r="CW2768" s="37"/>
      <c r="CX2768" s="37"/>
      <c r="CY2768" s="37"/>
      <c r="CZ2768" s="37"/>
      <c r="DA2768" s="37"/>
      <c r="DB2768" s="37"/>
      <c r="DC2768" s="37"/>
      <c r="DD2768" s="37"/>
      <c r="DE2768" s="37"/>
      <c r="DF2768" s="37"/>
      <c r="DG2768" s="37"/>
      <c r="DH2768" s="37"/>
      <c r="DI2768" s="37"/>
      <c r="DJ2768" s="37"/>
      <c r="DK2768" s="37"/>
      <c r="DL2768" s="37"/>
      <c r="DR2768" s="37"/>
      <c r="DS2768" s="37"/>
      <c r="DT2768" s="37"/>
      <c r="DU2768" s="37"/>
      <c r="DV2768" s="37"/>
      <c r="DW2768" s="37"/>
      <c r="DX2768" s="37"/>
      <c r="DY2768" s="37"/>
      <c r="DZ2768" s="37"/>
      <c r="EA2768" s="37"/>
      <c r="EB2768" s="37"/>
      <c r="EC2768" s="37"/>
      <c r="ED2768" s="37"/>
      <c r="EE2768" s="37"/>
      <c r="EF2768" s="37"/>
      <c r="EG2768" s="37"/>
      <c r="EH2768" s="37"/>
      <c r="EI2768" s="37"/>
      <c r="EJ2768" s="37"/>
      <c r="EK2768" s="37"/>
      <c r="EL2768" s="37"/>
      <c r="EM2768" s="37"/>
      <c r="EN2768" s="37"/>
      <c r="EO2768" s="37"/>
      <c r="EP2768" s="37"/>
      <c r="EQ2768" s="37"/>
      <c r="ER2768" s="37"/>
      <c r="ES2768" s="37"/>
      <c r="ET2768" s="37"/>
      <c r="EU2768" s="37"/>
      <c r="EV2768" s="37"/>
      <c r="EW2768" s="37"/>
      <c r="EX2768" s="37"/>
      <c r="EY2768" s="37"/>
      <c r="EZ2768" s="37"/>
      <c r="FA2768" s="37"/>
      <c r="FB2768" s="37"/>
      <c r="FC2768" s="37"/>
      <c r="FD2768" s="37"/>
    </row>
    <row r="2769" spans="2:160" x14ac:dyDescent="0.5">
      <c r="B2769" s="36" t="s">
        <v>2964</v>
      </c>
      <c r="C2769" s="18">
        <v>-5.5947076029132514E-3</v>
      </c>
      <c r="H2769" s="37"/>
      <c r="I2769" s="37"/>
      <c r="J2769" s="37"/>
      <c r="K2769" s="37"/>
      <c r="L2769" s="37"/>
      <c r="M2769" s="37"/>
      <c r="N2769" s="37"/>
      <c r="O2769" s="37"/>
      <c r="P2769" s="37"/>
      <c r="Q2769" s="37"/>
      <c r="R2769" s="37"/>
      <c r="S2769" s="37"/>
      <c r="T2769" s="37"/>
      <c r="U2769" s="37"/>
      <c r="V2769" s="37"/>
      <c r="W2769" s="37"/>
      <c r="X2769" s="37"/>
      <c r="Y2769" s="37"/>
      <c r="Z2769" s="37"/>
      <c r="AA2769" s="37"/>
      <c r="AB2769" s="37"/>
      <c r="AC2769" s="37"/>
      <c r="AD2769" s="37"/>
      <c r="AE2769" s="37"/>
      <c r="AF2769" s="37"/>
      <c r="AG2769" s="37"/>
      <c r="AH2769" s="37"/>
      <c r="AI2769" s="37"/>
      <c r="AJ2769" s="37"/>
      <c r="AK2769" s="37"/>
      <c r="AL2769" s="37"/>
      <c r="AM2769" s="37"/>
      <c r="AN2769" s="37"/>
      <c r="AO2769" s="37"/>
      <c r="AP2769" s="37"/>
      <c r="AQ2769" s="37"/>
      <c r="AR2769" s="37"/>
      <c r="AS2769" s="37"/>
      <c r="AT2769" s="37"/>
      <c r="AU2769" s="37"/>
      <c r="AV2769" s="37"/>
      <c r="AW2769" s="37"/>
      <c r="AX2769" s="37"/>
      <c r="AY2769" s="37"/>
      <c r="AZ2769" s="37"/>
      <c r="BA2769" s="37"/>
      <c r="BB2769" s="37"/>
      <c r="BC2769" s="37"/>
      <c r="BD2769" s="37"/>
      <c r="BE2769" s="37"/>
      <c r="BF2769" s="37"/>
      <c r="BG2769" s="37"/>
      <c r="BH2769" s="37"/>
      <c r="BI2769" s="37"/>
      <c r="BJ2769" s="37"/>
      <c r="BK2769" s="37"/>
      <c r="BL2769" s="37"/>
      <c r="BM2769" s="37"/>
      <c r="BN2769" s="37"/>
      <c r="BO2769" s="37"/>
      <c r="BP2769" s="37"/>
      <c r="BQ2769" s="37"/>
      <c r="BR2769" s="37"/>
      <c r="BS2769" s="37"/>
      <c r="BT2769" s="37"/>
      <c r="BU2769" s="37"/>
      <c r="BV2769" s="37"/>
      <c r="BW2769" s="37"/>
      <c r="BX2769" s="37"/>
      <c r="BY2769" s="37"/>
      <c r="BZ2769" s="37"/>
      <c r="CA2769" s="37"/>
      <c r="CB2769" s="37"/>
      <c r="CC2769" s="37"/>
      <c r="CD2769" s="37"/>
      <c r="CE2769" s="37"/>
      <c r="CF2769" s="37"/>
      <c r="CG2769" s="37"/>
      <c r="CH2769" s="37"/>
      <c r="CI2769" s="37"/>
      <c r="CJ2769" s="37"/>
      <c r="CK2769" s="37"/>
      <c r="CL2769" s="37"/>
      <c r="CM2769" s="37"/>
      <c r="CN2769" s="37"/>
      <c r="CO2769" s="37"/>
      <c r="CP2769" s="37"/>
      <c r="CQ2769" s="37"/>
      <c r="CR2769" s="37"/>
      <c r="CS2769" s="37"/>
      <c r="CT2769" s="37"/>
      <c r="CU2769" s="37"/>
      <c r="CV2769" s="37"/>
      <c r="CW2769" s="37"/>
      <c r="CX2769" s="37"/>
      <c r="CY2769" s="37"/>
      <c r="CZ2769" s="37"/>
      <c r="DA2769" s="37"/>
      <c r="DB2769" s="37"/>
      <c r="DC2769" s="37"/>
      <c r="DD2769" s="37"/>
      <c r="DE2769" s="37"/>
      <c r="DF2769" s="37"/>
      <c r="DG2769" s="37"/>
      <c r="DH2769" s="37"/>
      <c r="DI2769" s="37"/>
      <c r="DJ2769" s="37"/>
      <c r="DK2769" s="37"/>
      <c r="DL2769" s="37"/>
      <c r="DR2769" s="37"/>
      <c r="DS2769" s="37"/>
      <c r="DT2769" s="37"/>
      <c r="DU2769" s="37"/>
      <c r="DV2769" s="37"/>
      <c r="DW2769" s="37"/>
      <c r="DX2769" s="37"/>
      <c r="DY2769" s="37"/>
      <c r="DZ2769" s="37"/>
      <c r="EA2769" s="37"/>
      <c r="EB2769" s="37"/>
      <c r="EC2769" s="37"/>
      <c r="ED2769" s="37"/>
      <c r="EE2769" s="37"/>
      <c r="EF2769" s="37"/>
      <c r="EG2769" s="37"/>
      <c r="EH2769" s="37"/>
      <c r="EI2769" s="37"/>
      <c r="EJ2769" s="37"/>
      <c r="EK2769" s="37"/>
      <c r="EL2769" s="37"/>
      <c r="EM2769" s="37"/>
      <c r="EN2769" s="37"/>
      <c r="EO2769" s="37"/>
      <c r="EP2769" s="37"/>
      <c r="EQ2769" s="37"/>
      <c r="ER2769" s="37"/>
      <c r="ES2769" s="37"/>
      <c r="ET2769" s="37"/>
      <c r="EU2769" s="37"/>
      <c r="EV2769" s="37"/>
      <c r="EW2769" s="37"/>
      <c r="EX2769" s="37"/>
      <c r="EY2769" s="37"/>
      <c r="EZ2769" s="37"/>
      <c r="FA2769" s="37"/>
      <c r="FB2769" s="37"/>
      <c r="FC2769" s="37"/>
      <c r="FD2769" s="37"/>
    </row>
    <row r="2770" spans="2:160" x14ac:dyDescent="0.5">
      <c r="B2770" s="36" t="s">
        <v>2965</v>
      </c>
      <c r="C2770" s="18">
        <v>2.366452147820608E-3</v>
      </c>
      <c r="H2770" s="37"/>
      <c r="I2770" s="37"/>
      <c r="J2770" s="37"/>
      <c r="K2770" s="37"/>
      <c r="L2770" s="37"/>
      <c r="M2770" s="37"/>
      <c r="N2770" s="37"/>
      <c r="O2770" s="37"/>
      <c r="P2770" s="37"/>
      <c r="Q2770" s="37"/>
      <c r="R2770" s="37"/>
      <c r="S2770" s="37"/>
      <c r="T2770" s="37"/>
      <c r="U2770" s="37"/>
      <c r="V2770" s="37"/>
      <c r="W2770" s="37"/>
      <c r="X2770" s="37"/>
      <c r="Y2770" s="37"/>
      <c r="Z2770" s="37"/>
      <c r="AA2770" s="37"/>
      <c r="AB2770" s="37"/>
      <c r="AC2770" s="37"/>
      <c r="AD2770" s="37"/>
      <c r="AE2770" s="37"/>
      <c r="AF2770" s="37"/>
      <c r="AG2770" s="37"/>
      <c r="AH2770" s="37"/>
      <c r="AI2770" s="37"/>
      <c r="AJ2770" s="37"/>
      <c r="AK2770" s="37"/>
      <c r="AL2770" s="37"/>
      <c r="AM2770" s="37"/>
      <c r="AN2770" s="37"/>
      <c r="AO2770" s="37"/>
      <c r="AP2770" s="37"/>
      <c r="AQ2770" s="37"/>
      <c r="AR2770" s="37"/>
      <c r="AS2770" s="37"/>
      <c r="AT2770" s="37"/>
      <c r="AU2770" s="37"/>
      <c r="AV2770" s="37"/>
      <c r="AW2770" s="37"/>
      <c r="AX2770" s="37"/>
      <c r="AY2770" s="37"/>
      <c r="AZ2770" s="37"/>
      <c r="BA2770" s="37"/>
      <c r="BB2770" s="37"/>
      <c r="BC2770" s="37"/>
      <c r="BD2770" s="37"/>
      <c r="BE2770" s="37"/>
      <c r="BF2770" s="37"/>
      <c r="BG2770" s="37"/>
      <c r="BH2770" s="37"/>
      <c r="BI2770" s="37"/>
      <c r="BJ2770" s="37"/>
      <c r="BK2770" s="37"/>
      <c r="BL2770" s="37"/>
      <c r="BM2770" s="37"/>
      <c r="BN2770" s="37"/>
      <c r="BO2770" s="37"/>
      <c r="BP2770" s="37"/>
      <c r="BQ2770" s="37"/>
      <c r="BR2770" s="37"/>
      <c r="BS2770" s="37"/>
      <c r="BT2770" s="37"/>
      <c r="BU2770" s="37"/>
      <c r="BV2770" s="37"/>
      <c r="BW2770" s="37"/>
      <c r="BX2770" s="37"/>
      <c r="BY2770" s="37"/>
      <c r="BZ2770" s="37"/>
      <c r="CA2770" s="37"/>
      <c r="CB2770" s="37"/>
      <c r="CC2770" s="37"/>
      <c r="CD2770" s="37"/>
      <c r="CE2770" s="37"/>
      <c r="CF2770" s="37"/>
      <c r="CG2770" s="37"/>
      <c r="CH2770" s="37"/>
      <c r="CI2770" s="37"/>
      <c r="CJ2770" s="37"/>
      <c r="CK2770" s="37"/>
      <c r="CL2770" s="37"/>
      <c r="CM2770" s="37"/>
      <c r="CN2770" s="37"/>
      <c r="CO2770" s="37"/>
      <c r="CP2770" s="37"/>
      <c r="CQ2770" s="37"/>
      <c r="CR2770" s="37"/>
      <c r="CS2770" s="37"/>
      <c r="CT2770" s="37"/>
      <c r="CU2770" s="37"/>
      <c r="CV2770" s="37"/>
      <c r="CW2770" s="37"/>
      <c r="CX2770" s="37"/>
      <c r="CY2770" s="37"/>
      <c r="CZ2770" s="37"/>
      <c r="DA2770" s="37"/>
      <c r="DB2770" s="37"/>
      <c r="DC2770" s="37"/>
      <c r="DD2770" s="37"/>
      <c r="DE2770" s="37"/>
      <c r="DF2770" s="37"/>
      <c r="DG2770" s="37"/>
      <c r="DH2770" s="37"/>
      <c r="DI2770" s="37"/>
      <c r="DJ2770" s="37"/>
      <c r="DK2770" s="37"/>
      <c r="DL2770" s="37"/>
      <c r="DR2770" s="37"/>
      <c r="DS2770" s="37"/>
      <c r="DT2770" s="37"/>
      <c r="DU2770" s="37"/>
      <c r="DV2770" s="37"/>
      <c r="DW2770" s="37"/>
      <c r="DX2770" s="37"/>
      <c r="DY2770" s="37"/>
      <c r="DZ2770" s="37"/>
      <c r="EA2770" s="37"/>
      <c r="EB2770" s="37"/>
      <c r="EC2770" s="37"/>
      <c r="ED2770" s="37"/>
      <c r="EE2770" s="37"/>
      <c r="EF2770" s="37"/>
      <c r="EG2770" s="37"/>
      <c r="EH2770" s="37"/>
      <c r="EI2770" s="37"/>
      <c r="EJ2770" s="37"/>
      <c r="EK2770" s="37"/>
      <c r="EL2770" s="37"/>
      <c r="EM2770" s="37"/>
      <c r="EN2770" s="37"/>
      <c r="EO2770" s="37"/>
      <c r="EP2770" s="37"/>
      <c r="EQ2770" s="37"/>
      <c r="ER2770" s="37"/>
      <c r="ES2770" s="37"/>
      <c r="ET2770" s="37"/>
      <c r="EU2770" s="37"/>
      <c r="EV2770" s="37"/>
      <c r="EW2770" s="37"/>
      <c r="EX2770" s="37"/>
      <c r="EY2770" s="37"/>
      <c r="EZ2770" s="37"/>
      <c r="FA2770" s="37"/>
      <c r="FB2770" s="37"/>
      <c r="FC2770" s="37"/>
      <c r="FD2770" s="37"/>
    </row>
    <row r="2771" spans="2:160" x14ac:dyDescent="0.5">
      <c r="B2771" s="36" t="s">
        <v>2966</v>
      </c>
      <c r="C2771" s="18">
        <v>2.0004578946202223E-2</v>
      </c>
      <c r="H2771" s="37"/>
      <c r="I2771" s="37"/>
      <c r="J2771" s="37"/>
      <c r="K2771" s="37"/>
      <c r="L2771" s="37"/>
      <c r="M2771" s="37"/>
      <c r="N2771" s="37"/>
      <c r="O2771" s="37"/>
      <c r="P2771" s="37"/>
      <c r="Q2771" s="37"/>
      <c r="R2771" s="37"/>
      <c r="S2771" s="37"/>
      <c r="T2771" s="37"/>
      <c r="U2771" s="37"/>
      <c r="V2771" s="37"/>
      <c r="W2771" s="37"/>
      <c r="X2771" s="37"/>
      <c r="Y2771" s="37"/>
      <c r="Z2771" s="37"/>
      <c r="AA2771" s="37"/>
      <c r="AB2771" s="37"/>
      <c r="AC2771" s="37"/>
      <c r="AD2771" s="37"/>
      <c r="AE2771" s="37"/>
      <c r="AF2771" s="37"/>
      <c r="AG2771" s="37"/>
      <c r="AH2771" s="37"/>
      <c r="AI2771" s="37"/>
      <c r="AJ2771" s="37"/>
      <c r="AK2771" s="37"/>
      <c r="AL2771" s="37"/>
      <c r="AM2771" s="37"/>
      <c r="AN2771" s="37"/>
      <c r="AO2771" s="37"/>
      <c r="AP2771" s="37"/>
      <c r="AQ2771" s="37"/>
      <c r="AR2771" s="37"/>
      <c r="AS2771" s="37"/>
      <c r="AT2771" s="37"/>
      <c r="AU2771" s="37"/>
      <c r="AV2771" s="37"/>
      <c r="AW2771" s="37"/>
      <c r="AX2771" s="37"/>
      <c r="AY2771" s="37"/>
      <c r="AZ2771" s="37"/>
      <c r="BA2771" s="37"/>
      <c r="BB2771" s="37"/>
      <c r="BC2771" s="37"/>
      <c r="BD2771" s="37"/>
      <c r="BE2771" s="37"/>
      <c r="BF2771" s="37"/>
      <c r="BG2771" s="37"/>
      <c r="BH2771" s="37"/>
      <c r="BI2771" s="37"/>
      <c r="BJ2771" s="37"/>
      <c r="BK2771" s="37"/>
      <c r="BL2771" s="37"/>
      <c r="BM2771" s="37"/>
      <c r="BN2771" s="37"/>
      <c r="BO2771" s="37"/>
      <c r="BP2771" s="37"/>
      <c r="BQ2771" s="37"/>
      <c r="BR2771" s="37"/>
      <c r="BS2771" s="37"/>
      <c r="BT2771" s="37"/>
      <c r="BU2771" s="37"/>
      <c r="BV2771" s="37"/>
      <c r="BW2771" s="37"/>
      <c r="BX2771" s="37"/>
      <c r="BY2771" s="37"/>
      <c r="BZ2771" s="37"/>
      <c r="CA2771" s="37"/>
      <c r="CB2771" s="37"/>
      <c r="CC2771" s="37"/>
      <c r="CD2771" s="37"/>
      <c r="CE2771" s="37"/>
      <c r="CF2771" s="37"/>
      <c r="CG2771" s="37"/>
      <c r="CH2771" s="37"/>
      <c r="CI2771" s="37"/>
      <c r="CJ2771" s="37"/>
      <c r="CK2771" s="37"/>
      <c r="CL2771" s="37"/>
      <c r="CM2771" s="37"/>
      <c r="CN2771" s="37"/>
      <c r="CO2771" s="37"/>
      <c r="CP2771" s="37"/>
      <c r="CQ2771" s="37"/>
      <c r="CR2771" s="37"/>
      <c r="CS2771" s="37"/>
      <c r="CT2771" s="37"/>
      <c r="CU2771" s="37"/>
      <c r="CV2771" s="37"/>
      <c r="CW2771" s="37"/>
      <c r="CX2771" s="37"/>
      <c r="CY2771" s="37"/>
      <c r="CZ2771" s="37"/>
      <c r="DA2771" s="37"/>
      <c r="DB2771" s="37"/>
      <c r="DC2771" s="37"/>
      <c r="DD2771" s="37"/>
      <c r="DE2771" s="37"/>
      <c r="DF2771" s="37"/>
      <c r="DG2771" s="37"/>
      <c r="DH2771" s="37"/>
      <c r="DI2771" s="37"/>
      <c r="DJ2771" s="37"/>
      <c r="DK2771" s="37"/>
      <c r="DL2771" s="37"/>
      <c r="DR2771" s="37"/>
      <c r="DS2771" s="37"/>
      <c r="DT2771" s="37"/>
      <c r="DU2771" s="37"/>
      <c r="DV2771" s="37"/>
      <c r="DW2771" s="37"/>
      <c r="DX2771" s="37"/>
      <c r="DY2771" s="37"/>
      <c r="DZ2771" s="37"/>
      <c r="EA2771" s="37"/>
      <c r="EB2771" s="37"/>
      <c r="EC2771" s="37"/>
      <c r="ED2771" s="37"/>
      <c r="EE2771" s="37"/>
      <c r="EF2771" s="37"/>
      <c r="EG2771" s="37"/>
      <c r="EH2771" s="37"/>
      <c r="EI2771" s="37"/>
      <c r="EJ2771" s="37"/>
      <c r="EK2771" s="37"/>
      <c r="EL2771" s="37"/>
      <c r="EM2771" s="37"/>
      <c r="EN2771" s="37"/>
      <c r="EO2771" s="37"/>
      <c r="EP2771" s="37"/>
      <c r="EQ2771" s="37"/>
      <c r="ER2771" s="37"/>
      <c r="ES2771" s="37"/>
      <c r="ET2771" s="37"/>
      <c r="EU2771" s="37"/>
      <c r="EV2771" s="37"/>
      <c r="EW2771" s="37"/>
      <c r="EX2771" s="37"/>
      <c r="EY2771" s="37"/>
      <c r="EZ2771" s="37"/>
      <c r="FA2771" s="37"/>
      <c r="FB2771" s="37"/>
      <c r="FC2771" s="37"/>
      <c r="FD2771" s="37"/>
    </row>
    <row r="2772" spans="2:160" x14ac:dyDescent="0.5">
      <c r="B2772" s="36" t="s">
        <v>2967</v>
      </c>
      <c r="C2772" s="18">
        <v>1.3865658781704537E-2</v>
      </c>
      <c r="H2772" s="37"/>
      <c r="I2772" s="37"/>
      <c r="J2772" s="37"/>
      <c r="K2772" s="37"/>
      <c r="L2772" s="37"/>
      <c r="M2772" s="37"/>
      <c r="N2772" s="37"/>
      <c r="O2772" s="37"/>
      <c r="P2772" s="37"/>
      <c r="Q2772" s="37"/>
      <c r="R2772" s="37"/>
      <c r="S2772" s="37"/>
      <c r="T2772" s="37"/>
      <c r="U2772" s="37"/>
      <c r="V2772" s="37"/>
      <c r="W2772" s="37"/>
      <c r="X2772" s="37"/>
      <c r="Y2772" s="37"/>
      <c r="Z2772" s="37"/>
      <c r="AA2772" s="37"/>
      <c r="AB2772" s="37"/>
      <c r="AC2772" s="37"/>
      <c r="AD2772" s="37"/>
      <c r="AE2772" s="37"/>
      <c r="AF2772" s="37"/>
      <c r="AG2772" s="37"/>
      <c r="AH2772" s="37"/>
      <c r="AI2772" s="37"/>
      <c r="AJ2772" s="37"/>
      <c r="AK2772" s="37"/>
      <c r="AL2772" s="37"/>
      <c r="AM2772" s="37"/>
      <c r="AN2772" s="37"/>
      <c r="AO2772" s="37"/>
      <c r="AP2772" s="37"/>
      <c r="AQ2772" s="37"/>
      <c r="AR2772" s="37"/>
      <c r="AS2772" s="37"/>
      <c r="AT2772" s="37"/>
      <c r="AU2772" s="37"/>
      <c r="AV2772" s="37"/>
      <c r="AW2772" s="37"/>
      <c r="AX2772" s="37"/>
      <c r="AY2772" s="37"/>
      <c r="AZ2772" s="37"/>
      <c r="BA2772" s="37"/>
      <c r="BB2772" s="37"/>
      <c r="BC2772" s="37"/>
      <c r="BD2772" s="37"/>
      <c r="BE2772" s="37"/>
      <c r="BF2772" s="37"/>
      <c r="BG2772" s="37"/>
      <c r="BH2772" s="37"/>
      <c r="BI2772" s="37"/>
      <c r="BJ2772" s="37"/>
      <c r="BK2772" s="37"/>
      <c r="BL2772" s="37"/>
      <c r="BM2772" s="37"/>
      <c r="BN2772" s="37"/>
      <c r="BO2772" s="37"/>
      <c r="BP2772" s="37"/>
      <c r="BQ2772" s="37"/>
      <c r="BR2772" s="37"/>
      <c r="BS2772" s="37"/>
      <c r="BT2772" s="37"/>
      <c r="BU2772" s="37"/>
      <c r="BV2772" s="37"/>
      <c r="BW2772" s="37"/>
      <c r="BX2772" s="37"/>
      <c r="BY2772" s="37"/>
      <c r="BZ2772" s="37"/>
      <c r="CA2772" s="37"/>
      <c r="CB2772" s="37"/>
      <c r="CC2772" s="37"/>
      <c r="CD2772" s="37"/>
      <c r="CE2772" s="37"/>
      <c r="CF2772" s="37"/>
      <c r="CG2772" s="37"/>
      <c r="CH2772" s="37"/>
      <c r="CI2772" s="37"/>
      <c r="CJ2772" s="37"/>
      <c r="CK2772" s="37"/>
      <c r="CL2772" s="37"/>
      <c r="CM2772" s="37"/>
      <c r="CN2772" s="37"/>
      <c r="CO2772" s="37"/>
      <c r="CP2772" s="37"/>
      <c r="CQ2772" s="37"/>
      <c r="CR2772" s="37"/>
      <c r="CS2772" s="37"/>
      <c r="CT2772" s="37"/>
      <c r="CU2772" s="37"/>
      <c r="CV2772" s="37"/>
      <c r="CW2772" s="37"/>
      <c r="CX2772" s="37"/>
      <c r="CY2772" s="37"/>
      <c r="CZ2772" s="37"/>
      <c r="DA2772" s="37"/>
      <c r="DB2772" s="37"/>
      <c r="DC2772" s="37"/>
      <c r="DD2772" s="37"/>
      <c r="DE2772" s="37"/>
      <c r="DF2772" s="37"/>
      <c r="DG2772" s="37"/>
      <c r="DH2772" s="37"/>
      <c r="DI2772" s="37"/>
      <c r="DJ2772" s="37"/>
      <c r="DK2772" s="37"/>
      <c r="DL2772" s="37"/>
      <c r="DR2772" s="37"/>
      <c r="DS2772" s="37"/>
      <c r="DT2772" s="37"/>
      <c r="DU2772" s="37"/>
      <c r="DV2772" s="37"/>
      <c r="DW2772" s="37"/>
      <c r="DX2772" s="37"/>
      <c r="DY2772" s="37"/>
      <c r="DZ2772" s="37"/>
      <c r="EA2772" s="37"/>
      <c r="EB2772" s="37"/>
      <c r="EC2772" s="37"/>
      <c r="ED2772" s="37"/>
      <c r="EE2772" s="37"/>
      <c r="EF2772" s="37"/>
      <c r="EG2772" s="37"/>
      <c r="EH2772" s="37"/>
      <c r="EI2772" s="37"/>
      <c r="EJ2772" s="37"/>
      <c r="EK2772" s="37"/>
      <c r="EL2772" s="37"/>
      <c r="EM2772" s="37"/>
      <c r="EN2772" s="37"/>
      <c r="EO2772" s="37"/>
      <c r="EP2772" s="37"/>
      <c r="EQ2772" s="37"/>
      <c r="ER2772" s="37"/>
      <c r="ES2772" s="37"/>
      <c r="ET2772" s="37"/>
      <c r="EU2772" s="37"/>
      <c r="EV2772" s="37"/>
      <c r="EW2772" s="37"/>
      <c r="EX2772" s="37"/>
      <c r="EY2772" s="37"/>
      <c r="EZ2772" s="37"/>
      <c r="FA2772" s="37"/>
      <c r="FB2772" s="37"/>
      <c r="FC2772" s="37"/>
      <c r="FD2772" s="37"/>
    </row>
    <row r="2773" spans="2:160" x14ac:dyDescent="0.5">
      <c r="B2773" s="36" t="s">
        <v>2968</v>
      </c>
      <c r="C2773" s="18">
        <v>-5.5275448845213404E-3</v>
      </c>
      <c r="H2773" s="37"/>
      <c r="I2773" s="37"/>
      <c r="J2773" s="37"/>
      <c r="K2773" s="37"/>
      <c r="L2773" s="37"/>
      <c r="M2773" s="37"/>
      <c r="N2773" s="37"/>
      <c r="O2773" s="37"/>
      <c r="P2773" s="37"/>
      <c r="Q2773" s="37"/>
      <c r="R2773" s="37"/>
      <c r="S2773" s="37"/>
      <c r="T2773" s="37"/>
      <c r="U2773" s="37"/>
      <c r="V2773" s="37"/>
      <c r="W2773" s="37"/>
      <c r="X2773" s="37"/>
      <c r="Y2773" s="37"/>
      <c r="Z2773" s="37"/>
      <c r="AA2773" s="37"/>
      <c r="AB2773" s="37"/>
      <c r="AC2773" s="37"/>
      <c r="AD2773" s="37"/>
      <c r="AE2773" s="37"/>
      <c r="AF2773" s="37"/>
      <c r="AG2773" s="37"/>
      <c r="AH2773" s="37"/>
      <c r="AI2773" s="37"/>
      <c r="AJ2773" s="37"/>
      <c r="AK2773" s="37"/>
      <c r="AL2773" s="37"/>
      <c r="AM2773" s="37"/>
      <c r="AN2773" s="37"/>
      <c r="AO2773" s="37"/>
      <c r="AP2773" s="37"/>
      <c r="AQ2773" s="37"/>
      <c r="AR2773" s="37"/>
      <c r="AS2773" s="37"/>
      <c r="AT2773" s="37"/>
      <c r="AU2773" s="37"/>
      <c r="AV2773" s="37"/>
      <c r="AW2773" s="37"/>
      <c r="AX2773" s="37"/>
      <c r="AY2773" s="37"/>
      <c r="AZ2773" s="37"/>
      <c r="BA2773" s="37"/>
      <c r="BB2773" s="37"/>
      <c r="BC2773" s="37"/>
      <c r="BD2773" s="37"/>
      <c r="BE2773" s="37"/>
      <c r="BF2773" s="37"/>
      <c r="BG2773" s="37"/>
      <c r="BH2773" s="37"/>
      <c r="BI2773" s="37"/>
      <c r="BJ2773" s="37"/>
      <c r="BK2773" s="37"/>
      <c r="BL2773" s="37"/>
      <c r="BM2773" s="37"/>
      <c r="BN2773" s="37"/>
      <c r="BO2773" s="37"/>
      <c r="BP2773" s="37"/>
      <c r="BQ2773" s="37"/>
      <c r="BR2773" s="37"/>
      <c r="BS2773" s="37"/>
      <c r="BT2773" s="37"/>
      <c r="BU2773" s="37"/>
      <c r="BV2773" s="37"/>
      <c r="BW2773" s="37"/>
      <c r="BX2773" s="37"/>
      <c r="BY2773" s="37"/>
      <c r="BZ2773" s="37"/>
      <c r="CA2773" s="37"/>
      <c r="CB2773" s="37"/>
      <c r="CC2773" s="37"/>
      <c r="CD2773" s="37"/>
      <c r="CE2773" s="37"/>
      <c r="CF2773" s="37"/>
      <c r="CG2773" s="37"/>
      <c r="CH2773" s="37"/>
      <c r="CI2773" s="37"/>
      <c r="CJ2773" s="37"/>
      <c r="CK2773" s="37"/>
      <c r="CL2773" s="37"/>
      <c r="CM2773" s="37"/>
      <c r="CN2773" s="37"/>
      <c r="CO2773" s="37"/>
      <c r="CP2773" s="37"/>
      <c r="CQ2773" s="37"/>
      <c r="CR2773" s="37"/>
      <c r="CS2773" s="37"/>
      <c r="CT2773" s="37"/>
      <c r="CU2773" s="37"/>
      <c r="CV2773" s="37"/>
      <c r="CW2773" s="37"/>
      <c r="CX2773" s="37"/>
      <c r="CY2773" s="37"/>
      <c r="CZ2773" s="37"/>
      <c r="DA2773" s="37"/>
      <c r="DB2773" s="37"/>
      <c r="DC2773" s="37"/>
      <c r="DD2773" s="37"/>
      <c r="DE2773" s="37"/>
      <c r="DF2773" s="37"/>
      <c r="DG2773" s="37"/>
      <c r="DH2773" s="37"/>
      <c r="DI2773" s="37"/>
      <c r="DJ2773" s="37"/>
      <c r="DK2773" s="37"/>
      <c r="DL2773" s="37"/>
      <c r="DR2773" s="37"/>
      <c r="DS2773" s="37"/>
      <c r="DT2773" s="37"/>
      <c r="DU2773" s="37"/>
      <c r="DV2773" s="37"/>
      <c r="DW2773" s="37"/>
      <c r="DX2773" s="37"/>
      <c r="DY2773" s="37"/>
      <c r="DZ2773" s="37"/>
      <c r="EA2773" s="37"/>
      <c r="EB2773" s="37"/>
      <c r="EC2773" s="37"/>
      <c r="ED2773" s="37"/>
      <c r="EE2773" s="37"/>
      <c r="EF2773" s="37"/>
      <c r="EG2773" s="37"/>
      <c r="EH2773" s="37"/>
      <c r="EI2773" s="37"/>
      <c r="EJ2773" s="37"/>
      <c r="EK2773" s="37"/>
      <c r="EL2773" s="37"/>
      <c r="EM2773" s="37"/>
      <c r="EN2773" s="37"/>
      <c r="EO2773" s="37"/>
      <c r="EP2773" s="37"/>
      <c r="EQ2773" s="37"/>
      <c r="ER2773" s="37"/>
      <c r="ES2773" s="37"/>
      <c r="ET2773" s="37"/>
      <c r="EU2773" s="37"/>
      <c r="EV2773" s="37"/>
      <c r="EW2773" s="37"/>
      <c r="EX2773" s="37"/>
      <c r="EY2773" s="37"/>
      <c r="EZ2773" s="37"/>
      <c r="FA2773" s="37"/>
      <c r="FB2773" s="37"/>
      <c r="FC2773" s="37"/>
      <c r="FD2773" s="37"/>
    </row>
    <row r="2774" spans="2:160" x14ac:dyDescent="0.5">
      <c r="B2774" s="36" t="s">
        <v>2969</v>
      </c>
      <c r="C2774" s="18">
        <v>2.0160093451679684E-2</v>
      </c>
      <c r="H2774" s="37"/>
      <c r="I2774" s="37"/>
      <c r="J2774" s="37"/>
      <c r="K2774" s="37"/>
      <c r="L2774" s="37"/>
      <c r="M2774" s="37"/>
      <c r="N2774" s="37"/>
      <c r="O2774" s="37"/>
      <c r="P2774" s="37"/>
      <c r="Q2774" s="37"/>
      <c r="R2774" s="37"/>
      <c r="S2774" s="37"/>
      <c r="T2774" s="37"/>
      <c r="U2774" s="37"/>
      <c r="V2774" s="37"/>
      <c r="W2774" s="37"/>
      <c r="X2774" s="37"/>
      <c r="Y2774" s="37"/>
      <c r="Z2774" s="37"/>
      <c r="AA2774" s="37"/>
      <c r="AB2774" s="37"/>
      <c r="AC2774" s="37"/>
      <c r="AD2774" s="37"/>
      <c r="AE2774" s="37"/>
      <c r="AF2774" s="37"/>
      <c r="AG2774" s="37"/>
      <c r="AH2774" s="37"/>
      <c r="AI2774" s="37"/>
      <c r="AJ2774" s="37"/>
      <c r="AK2774" s="37"/>
      <c r="AL2774" s="37"/>
      <c r="AM2774" s="37"/>
      <c r="AN2774" s="37"/>
      <c r="AO2774" s="37"/>
      <c r="AP2774" s="37"/>
      <c r="AQ2774" s="37"/>
      <c r="AR2774" s="37"/>
      <c r="AS2774" s="37"/>
      <c r="AT2774" s="37"/>
      <c r="AU2774" s="37"/>
      <c r="AV2774" s="37"/>
      <c r="AW2774" s="37"/>
      <c r="AX2774" s="37"/>
      <c r="AY2774" s="37"/>
      <c r="AZ2774" s="37"/>
      <c r="BA2774" s="37"/>
      <c r="BB2774" s="37"/>
      <c r="BC2774" s="37"/>
      <c r="BD2774" s="37"/>
      <c r="BE2774" s="37"/>
      <c r="BF2774" s="37"/>
      <c r="BG2774" s="37"/>
      <c r="BH2774" s="37"/>
      <c r="BI2774" s="37"/>
      <c r="BJ2774" s="37"/>
      <c r="BK2774" s="37"/>
      <c r="BL2774" s="37"/>
      <c r="BM2774" s="37"/>
      <c r="BN2774" s="37"/>
      <c r="BO2774" s="37"/>
      <c r="BP2774" s="37"/>
      <c r="BQ2774" s="37"/>
      <c r="BR2774" s="37"/>
      <c r="BS2774" s="37"/>
      <c r="BT2774" s="37"/>
      <c r="BU2774" s="37"/>
      <c r="BV2774" s="37"/>
      <c r="BW2774" s="37"/>
      <c r="BX2774" s="37"/>
      <c r="BY2774" s="37"/>
      <c r="BZ2774" s="37"/>
      <c r="CA2774" s="37"/>
      <c r="CB2774" s="37"/>
      <c r="CC2774" s="37"/>
      <c r="CD2774" s="37"/>
      <c r="CE2774" s="37"/>
      <c r="CF2774" s="37"/>
      <c r="CG2774" s="37"/>
      <c r="CH2774" s="37"/>
      <c r="CI2774" s="37"/>
      <c r="CJ2774" s="37"/>
      <c r="CK2774" s="37"/>
      <c r="CL2774" s="37"/>
      <c r="CM2774" s="37"/>
      <c r="CN2774" s="37"/>
      <c r="CO2774" s="37"/>
      <c r="CP2774" s="37"/>
      <c r="CQ2774" s="37"/>
      <c r="CR2774" s="37"/>
      <c r="CS2774" s="37"/>
      <c r="CT2774" s="37"/>
      <c r="CU2774" s="37"/>
      <c r="CV2774" s="37"/>
      <c r="CW2774" s="37"/>
      <c r="CX2774" s="37"/>
      <c r="CY2774" s="37"/>
      <c r="CZ2774" s="37"/>
      <c r="DA2774" s="37"/>
      <c r="DB2774" s="37"/>
      <c r="DC2774" s="37"/>
      <c r="DD2774" s="37"/>
      <c r="DE2774" s="37"/>
      <c r="DF2774" s="37"/>
      <c r="DG2774" s="37"/>
      <c r="DH2774" s="37"/>
      <c r="DI2774" s="37"/>
      <c r="DJ2774" s="37"/>
      <c r="DK2774" s="37"/>
      <c r="DL2774" s="37"/>
      <c r="DR2774" s="37"/>
      <c r="DS2774" s="37"/>
      <c r="DT2774" s="37"/>
      <c r="DU2774" s="37"/>
      <c r="DV2774" s="37"/>
      <c r="DW2774" s="37"/>
      <c r="DX2774" s="37"/>
      <c r="DY2774" s="37"/>
      <c r="DZ2774" s="37"/>
      <c r="EA2774" s="37"/>
      <c r="EB2774" s="37"/>
      <c r="EC2774" s="37"/>
      <c r="ED2774" s="37"/>
      <c r="EE2774" s="37"/>
      <c r="EF2774" s="37"/>
      <c r="EG2774" s="37"/>
      <c r="EH2774" s="37"/>
      <c r="EI2774" s="37"/>
      <c r="EJ2774" s="37"/>
      <c r="EK2774" s="37"/>
      <c r="EL2774" s="37"/>
      <c r="EM2774" s="37"/>
      <c r="EN2774" s="37"/>
      <c r="EO2774" s="37"/>
      <c r="EP2774" s="37"/>
      <c r="EQ2774" s="37"/>
      <c r="ER2774" s="37"/>
      <c r="ES2774" s="37"/>
      <c r="ET2774" s="37"/>
      <c r="EU2774" s="37"/>
      <c r="EV2774" s="37"/>
      <c r="EW2774" s="37"/>
      <c r="EX2774" s="37"/>
      <c r="EY2774" s="37"/>
      <c r="EZ2774" s="37"/>
      <c r="FA2774" s="37"/>
      <c r="FB2774" s="37"/>
      <c r="FC2774" s="37"/>
      <c r="FD2774" s="37"/>
    </row>
    <row r="2775" spans="2:160" x14ac:dyDescent="0.5">
      <c r="B2775" s="36" t="s">
        <v>2970</v>
      </c>
      <c r="C2775" s="18">
        <v>-2.3431523917236352E-2</v>
      </c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  <c r="R2775" s="37"/>
      <c r="S2775" s="37"/>
      <c r="T2775" s="37"/>
      <c r="U2775" s="37"/>
      <c r="V2775" s="37"/>
      <c r="W2775" s="37"/>
      <c r="X2775" s="37"/>
      <c r="Y2775" s="37"/>
      <c r="Z2775" s="37"/>
      <c r="AA2775" s="37"/>
      <c r="AB2775" s="37"/>
      <c r="AC2775" s="37"/>
      <c r="AD2775" s="37"/>
      <c r="AE2775" s="37"/>
      <c r="AF2775" s="37"/>
      <c r="AG2775" s="37"/>
      <c r="AH2775" s="37"/>
      <c r="AI2775" s="37"/>
      <c r="AJ2775" s="37"/>
      <c r="AK2775" s="37"/>
      <c r="AL2775" s="37"/>
      <c r="AM2775" s="37"/>
      <c r="AN2775" s="37"/>
      <c r="AO2775" s="37"/>
      <c r="AP2775" s="37"/>
      <c r="AQ2775" s="37"/>
      <c r="AR2775" s="37"/>
      <c r="AS2775" s="37"/>
      <c r="AT2775" s="37"/>
      <c r="AU2775" s="37"/>
      <c r="AV2775" s="37"/>
      <c r="AW2775" s="37"/>
      <c r="AX2775" s="37"/>
      <c r="AY2775" s="37"/>
      <c r="AZ2775" s="37"/>
      <c r="BA2775" s="37"/>
      <c r="BB2775" s="37"/>
      <c r="BC2775" s="37"/>
      <c r="BD2775" s="37"/>
      <c r="BE2775" s="37"/>
      <c r="BF2775" s="37"/>
      <c r="BG2775" s="37"/>
      <c r="BH2775" s="37"/>
      <c r="BI2775" s="37"/>
      <c r="BJ2775" s="37"/>
      <c r="BK2775" s="37"/>
      <c r="BL2775" s="37"/>
      <c r="BM2775" s="37"/>
      <c r="BN2775" s="37"/>
      <c r="BO2775" s="37"/>
      <c r="BP2775" s="37"/>
      <c r="BQ2775" s="37"/>
      <c r="BR2775" s="37"/>
      <c r="BS2775" s="37"/>
      <c r="BT2775" s="37"/>
      <c r="BU2775" s="37"/>
      <c r="BV2775" s="37"/>
      <c r="BW2775" s="37"/>
      <c r="BX2775" s="37"/>
      <c r="BY2775" s="37"/>
      <c r="BZ2775" s="37"/>
      <c r="CA2775" s="37"/>
      <c r="CB2775" s="37"/>
      <c r="CC2775" s="37"/>
      <c r="CD2775" s="37"/>
      <c r="CE2775" s="37"/>
      <c r="CF2775" s="37"/>
      <c r="CG2775" s="37"/>
      <c r="CH2775" s="37"/>
      <c r="CI2775" s="37"/>
      <c r="CJ2775" s="37"/>
      <c r="CK2775" s="37"/>
      <c r="CL2775" s="37"/>
      <c r="CM2775" s="37"/>
      <c r="CN2775" s="37"/>
      <c r="CO2775" s="37"/>
      <c r="CP2775" s="37"/>
      <c r="CQ2775" s="37"/>
      <c r="CR2775" s="37"/>
      <c r="CS2775" s="37"/>
      <c r="CT2775" s="37"/>
      <c r="CU2775" s="37"/>
      <c r="CV2775" s="37"/>
      <c r="CW2775" s="37"/>
      <c r="CX2775" s="37"/>
      <c r="CY2775" s="37"/>
      <c r="CZ2775" s="37"/>
      <c r="DA2775" s="37"/>
      <c r="DB2775" s="37"/>
      <c r="DC2775" s="37"/>
      <c r="DD2775" s="37"/>
      <c r="DE2775" s="37"/>
      <c r="DF2775" s="37"/>
      <c r="DG2775" s="37"/>
      <c r="DH2775" s="37"/>
      <c r="DI2775" s="37"/>
      <c r="DJ2775" s="37"/>
      <c r="DK2775" s="37"/>
      <c r="DL2775" s="37"/>
      <c r="DR2775" s="37"/>
      <c r="DS2775" s="37"/>
      <c r="DT2775" s="37"/>
      <c r="DU2775" s="37"/>
      <c r="DV2775" s="37"/>
      <c r="DW2775" s="37"/>
      <c r="DX2775" s="37"/>
      <c r="DY2775" s="37"/>
      <c r="DZ2775" s="37"/>
      <c r="EA2775" s="37"/>
      <c r="EB2775" s="37"/>
      <c r="EC2775" s="37"/>
      <c r="ED2775" s="37"/>
      <c r="EE2775" s="37"/>
      <c r="EF2775" s="37"/>
      <c r="EG2775" s="37"/>
      <c r="EH2775" s="37"/>
      <c r="EI2775" s="37"/>
      <c r="EJ2775" s="37"/>
      <c r="EK2775" s="37"/>
      <c r="EL2775" s="37"/>
      <c r="EM2775" s="37"/>
      <c r="EN2775" s="37"/>
      <c r="EO2775" s="37"/>
      <c r="EP2775" s="37"/>
      <c r="EQ2775" s="37"/>
      <c r="ER2775" s="37"/>
      <c r="ES2775" s="37"/>
      <c r="ET2775" s="37"/>
      <c r="EU2775" s="37"/>
      <c r="EV2775" s="37"/>
      <c r="EW2775" s="37"/>
      <c r="EX2775" s="37"/>
      <c r="EY2775" s="37"/>
      <c r="EZ2775" s="37"/>
      <c r="FA2775" s="37"/>
      <c r="FB2775" s="37"/>
      <c r="FC2775" s="37"/>
      <c r="FD2775" s="37"/>
    </row>
    <row r="2776" spans="2:160" x14ac:dyDescent="0.5">
      <c r="B2776" s="36" t="s">
        <v>2971</v>
      </c>
      <c r="C2776" s="18">
        <v>1.3354413347685723E-2</v>
      </c>
      <c r="H2776" s="37"/>
      <c r="I2776" s="37"/>
      <c r="J2776" s="37"/>
      <c r="K2776" s="37"/>
      <c r="L2776" s="37"/>
      <c r="M2776" s="37"/>
      <c r="N2776" s="37"/>
      <c r="O2776" s="37"/>
      <c r="P2776" s="37"/>
      <c r="Q2776" s="37"/>
      <c r="R2776" s="37"/>
      <c r="S2776" s="37"/>
      <c r="T2776" s="37"/>
      <c r="U2776" s="37"/>
      <c r="V2776" s="37"/>
      <c r="W2776" s="37"/>
      <c r="X2776" s="37"/>
      <c r="Y2776" s="37"/>
      <c r="Z2776" s="37"/>
      <c r="AA2776" s="37"/>
      <c r="AB2776" s="37"/>
      <c r="AC2776" s="37"/>
      <c r="AD2776" s="37"/>
      <c r="AE2776" s="37"/>
      <c r="AF2776" s="37"/>
      <c r="AG2776" s="37"/>
      <c r="AH2776" s="37"/>
      <c r="AI2776" s="37"/>
      <c r="AJ2776" s="37"/>
      <c r="AK2776" s="37"/>
      <c r="AL2776" s="37"/>
      <c r="AM2776" s="37"/>
      <c r="AN2776" s="37"/>
      <c r="AO2776" s="37"/>
      <c r="AP2776" s="37"/>
      <c r="AQ2776" s="37"/>
      <c r="AR2776" s="37"/>
      <c r="AS2776" s="37"/>
      <c r="AT2776" s="37"/>
      <c r="AU2776" s="37"/>
      <c r="AV2776" s="37"/>
      <c r="AW2776" s="37"/>
      <c r="AX2776" s="37"/>
      <c r="AY2776" s="37"/>
      <c r="AZ2776" s="37"/>
      <c r="BA2776" s="37"/>
      <c r="BB2776" s="37"/>
      <c r="BC2776" s="37"/>
      <c r="BD2776" s="37"/>
      <c r="BE2776" s="37"/>
      <c r="BF2776" s="37"/>
      <c r="BG2776" s="37"/>
      <c r="BH2776" s="37"/>
      <c r="BI2776" s="37"/>
      <c r="BJ2776" s="37"/>
      <c r="BK2776" s="37"/>
      <c r="BL2776" s="37"/>
      <c r="BM2776" s="37"/>
      <c r="BN2776" s="37"/>
      <c r="BO2776" s="37"/>
      <c r="BP2776" s="37"/>
      <c r="BQ2776" s="37"/>
      <c r="BR2776" s="37"/>
      <c r="BS2776" s="37"/>
      <c r="BT2776" s="37"/>
      <c r="BU2776" s="37"/>
      <c r="BV2776" s="37"/>
      <c r="BW2776" s="37"/>
      <c r="BX2776" s="37"/>
      <c r="BY2776" s="37"/>
      <c r="BZ2776" s="37"/>
      <c r="CA2776" s="37"/>
      <c r="CB2776" s="37"/>
      <c r="CC2776" s="37"/>
      <c r="CD2776" s="37"/>
      <c r="CE2776" s="37"/>
      <c r="CF2776" s="37"/>
      <c r="CG2776" s="37"/>
      <c r="CH2776" s="37"/>
      <c r="CI2776" s="37"/>
      <c r="CJ2776" s="37"/>
      <c r="CK2776" s="37"/>
      <c r="CL2776" s="37"/>
      <c r="CM2776" s="37"/>
      <c r="CN2776" s="37"/>
      <c r="CO2776" s="37"/>
      <c r="CP2776" s="37"/>
      <c r="CQ2776" s="37"/>
      <c r="CR2776" s="37"/>
      <c r="CS2776" s="37"/>
      <c r="CT2776" s="37"/>
      <c r="CU2776" s="37"/>
      <c r="CV2776" s="37"/>
      <c r="CW2776" s="37"/>
      <c r="CX2776" s="37"/>
      <c r="CY2776" s="37"/>
      <c r="CZ2776" s="37"/>
      <c r="DA2776" s="37"/>
      <c r="DB2776" s="37"/>
      <c r="DC2776" s="37"/>
      <c r="DD2776" s="37"/>
      <c r="DE2776" s="37"/>
      <c r="DF2776" s="37"/>
      <c r="DG2776" s="37"/>
      <c r="DH2776" s="37"/>
      <c r="DI2776" s="37"/>
      <c r="DJ2776" s="37"/>
      <c r="DK2776" s="37"/>
      <c r="DL2776" s="37"/>
      <c r="DR2776" s="37"/>
      <c r="DS2776" s="37"/>
      <c r="DT2776" s="37"/>
      <c r="DU2776" s="37"/>
      <c r="DV2776" s="37"/>
      <c r="DW2776" s="37"/>
      <c r="DX2776" s="37"/>
      <c r="DY2776" s="37"/>
      <c r="DZ2776" s="37"/>
      <c r="EA2776" s="37"/>
      <c r="EB2776" s="37"/>
      <c r="EC2776" s="37"/>
      <c r="ED2776" s="37"/>
      <c r="EE2776" s="37"/>
      <c r="EF2776" s="37"/>
      <c r="EG2776" s="37"/>
      <c r="EH2776" s="37"/>
      <c r="EI2776" s="37"/>
      <c r="EJ2776" s="37"/>
      <c r="EK2776" s="37"/>
      <c r="EL2776" s="37"/>
      <c r="EM2776" s="37"/>
      <c r="EN2776" s="37"/>
      <c r="EO2776" s="37"/>
      <c r="EP2776" s="37"/>
      <c r="EQ2776" s="37"/>
      <c r="ER2776" s="37"/>
      <c r="ES2776" s="37"/>
      <c r="ET2776" s="37"/>
      <c r="EU2776" s="37"/>
      <c r="EV2776" s="37"/>
      <c r="EW2776" s="37"/>
      <c r="EX2776" s="37"/>
      <c r="EY2776" s="37"/>
      <c r="EZ2776" s="37"/>
      <c r="FA2776" s="37"/>
      <c r="FB2776" s="37"/>
      <c r="FC2776" s="37"/>
      <c r="FD2776" s="37"/>
    </row>
    <row r="2777" spans="2:160" x14ac:dyDescent="0.5">
      <c r="B2777" s="36" t="s">
        <v>2972</v>
      </c>
      <c r="C2777" s="18">
        <v>-1.5293420272672886E-3</v>
      </c>
      <c r="H2777" s="37"/>
      <c r="I2777" s="37"/>
      <c r="J2777" s="37"/>
      <c r="K2777" s="37"/>
      <c r="L2777" s="37"/>
      <c r="M2777" s="37"/>
      <c r="N2777" s="37"/>
      <c r="O2777" s="37"/>
      <c r="P2777" s="37"/>
      <c r="Q2777" s="37"/>
      <c r="R2777" s="37"/>
      <c r="S2777" s="37"/>
      <c r="T2777" s="37"/>
      <c r="U2777" s="37"/>
      <c r="V2777" s="37"/>
      <c r="W2777" s="37"/>
      <c r="X2777" s="37"/>
      <c r="Y2777" s="37"/>
      <c r="Z2777" s="37"/>
      <c r="AA2777" s="37"/>
      <c r="AB2777" s="37"/>
      <c r="AC2777" s="37"/>
      <c r="AD2777" s="37"/>
      <c r="AE2777" s="37"/>
      <c r="AF2777" s="37"/>
      <c r="AG2777" s="37"/>
      <c r="AH2777" s="37"/>
      <c r="AI2777" s="37"/>
      <c r="AJ2777" s="37"/>
      <c r="AK2777" s="37"/>
      <c r="AL2777" s="37"/>
      <c r="AM2777" s="37"/>
      <c r="AN2777" s="37"/>
      <c r="AO2777" s="37"/>
      <c r="AP2777" s="37"/>
      <c r="AQ2777" s="37"/>
      <c r="AR2777" s="37"/>
      <c r="AS2777" s="37"/>
      <c r="AT2777" s="37"/>
      <c r="AU2777" s="37"/>
      <c r="AV2777" s="37"/>
      <c r="AW2777" s="37"/>
      <c r="AX2777" s="37"/>
      <c r="AY2777" s="37"/>
      <c r="AZ2777" s="37"/>
      <c r="BA2777" s="37"/>
      <c r="BB2777" s="37"/>
      <c r="BC2777" s="37"/>
      <c r="BD2777" s="37"/>
      <c r="BE2777" s="37"/>
      <c r="BF2777" s="37"/>
      <c r="BG2777" s="37"/>
      <c r="BH2777" s="37"/>
      <c r="BI2777" s="37"/>
      <c r="BJ2777" s="37"/>
      <c r="BK2777" s="37"/>
      <c r="BL2777" s="37"/>
      <c r="BM2777" s="37"/>
      <c r="BN2777" s="37"/>
      <c r="BO2777" s="37"/>
      <c r="BP2777" s="37"/>
      <c r="BQ2777" s="37"/>
      <c r="BR2777" s="37"/>
      <c r="BS2777" s="37"/>
      <c r="BT2777" s="37"/>
      <c r="BU2777" s="37"/>
      <c r="BV2777" s="37"/>
      <c r="BW2777" s="37"/>
      <c r="BX2777" s="37"/>
      <c r="BY2777" s="37"/>
      <c r="BZ2777" s="37"/>
      <c r="CA2777" s="37"/>
      <c r="CB2777" s="37"/>
      <c r="CC2777" s="37"/>
      <c r="CD2777" s="37"/>
      <c r="CE2777" s="37"/>
      <c r="CF2777" s="37"/>
      <c r="CG2777" s="37"/>
      <c r="CH2777" s="37"/>
      <c r="CI2777" s="37"/>
      <c r="CJ2777" s="37"/>
      <c r="CK2777" s="37"/>
      <c r="CL2777" s="37"/>
      <c r="CM2777" s="37"/>
      <c r="CN2777" s="37"/>
      <c r="CO2777" s="37"/>
      <c r="CP2777" s="37"/>
      <c r="CQ2777" s="37"/>
      <c r="CR2777" s="37"/>
      <c r="CS2777" s="37"/>
      <c r="CT2777" s="37"/>
      <c r="CU2777" s="37"/>
      <c r="CV2777" s="37"/>
      <c r="CW2777" s="37"/>
      <c r="CX2777" s="37"/>
      <c r="CY2777" s="37"/>
      <c r="CZ2777" s="37"/>
      <c r="DA2777" s="37"/>
      <c r="DB2777" s="37"/>
      <c r="DC2777" s="37"/>
      <c r="DD2777" s="37"/>
      <c r="DE2777" s="37"/>
      <c r="DF2777" s="37"/>
      <c r="DG2777" s="37"/>
      <c r="DH2777" s="37"/>
      <c r="DI2777" s="37"/>
      <c r="DJ2777" s="37"/>
      <c r="DK2777" s="37"/>
      <c r="DL2777" s="37"/>
      <c r="DR2777" s="37"/>
      <c r="DS2777" s="37"/>
      <c r="DT2777" s="37"/>
      <c r="DU2777" s="37"/>
      <c r="DV2777" s="37"/>
      <c r="DW2777" s="37"/>
      <c r="DX2777" s="37"/>
      <c r="DY2777" s="37"/>
      <c r="DZ2777" s="37"/>
      <c r="EA2777" s="37"/>
      <c r="EB2777" s="37"/>
      <c r="EC2777" s="37"/>
      <c r="ED2777" s="37"/>
      <c r="EE2777" s="37"/>
      <c r="EF2777" s="37"/>
      <c r="EG2777" s="37"/>
      <c r="EH2777" s="37"/>
      <c r="EI2777" s="37"/>
      <c r="EJ2777" s="37"/>
      <c r="EK2777" s="37"/>
      <c r="EL2777" s="37"/>
      <c r="EM2777" s="37"/>
      <c r="EN2777" s="37"/>
      <c r="EO2777" s="37"/>
      <c r="EP2777" s="37"/>
      <c r="EQ2777" s="37"/>
      <c r="ER2777" s="37"/>
      <c r="ES2777" s="37"/>
      <c r="ET2777" s="37"/>
      <c r="EU2777" s="37"/>
      <c r="EV2777" s="37"/>
      <c r="EW2777" s="37"/>
      <c r="EX2777" s="37"/>
      <c r="EY2777" s="37"/>
      <c r="EZ2777" s="37"/>
      <c r="FA2777" s="37"/>
      <c r="FB2777" s="37"/>
      <c r="FC2777" s="37"/>
      <c r="FD2777" s="37"/>
    </row>
    <row r="2778" spans="2:160" x14ac:dyDescent="0.5">
      <c r="B2778" s="36" t="s">
        <v>2973</v>
      </c>
      <c r="C2778" s="18">
        <v>-1.1626553947352791E-2</v>
      </c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  <c r="R2778" s="37"/>
      <c r="S2778" s="37"/>
      <c r="T2778" s="37"/>
      <c r="U2778" s="37"/>
      <c r="V2778" s="37"/>
      <c r="W2778" s="37"/>
      <c r="X2778" s="37"/>
      <c r="Y2778" s="37"/>
      <c r="Z2778" s="37"/>
      <c r="AA2778" s="37"/>
      <c r="AB2778" s="37"/>
      <c r="AC2778" s="37"/>
      <c r="AD2778" s="37"/>
      <c r="AE2778" s="37"/>
      <c r="AF2778" s="37"/>
      <c r="AG2778" s="37"/>
      <c r="AH2778" s="37"/>
      <c r="AI2778" s="37"/>
      <c r="AJ2778" s="37"/>
      <c r="AK2778" s="37"/>
      <c r="AL2778" s="37"/>
      <c r="AM2778" s="37"/>
      <c r="AN2778" s="37"/>
      <c r="AO2778" s="37"/>
      <c r="AP2778" s="37"/>
      <c r="AQ2778" s="37"/>
      <c r="AR2778" s="37"/>
      <c r="AS2778" s="37"/>
      <c r="AT2778" s="37"/>
      <c r="AU2778" s="37"/>
      <c r="AV2778" s="37"/>
      <c r="AW2778" s="37"/>
      <c r="AX2778" s="37"/>
      <c r="AY2778" s="37"/>
      <c r="AZ2778" s="37"/>
      <c r="BA2778" s="37"/>
      <c r="BB2778" s="37"/>
      <c r="BC2778" s="37"/>
      <c r="BD2778" s="37"/>
      <c r="BE2778" s="37"/>
      <c r="BF2778" s="37"/>
      <c r="BG2778" s="37"/>
      <c r="BH2778" s="37"/>
      <c r="BI2778" s="37"/>
      <c r="BJ2778" s="37"/>
      <c r="BK2778" s="37"/>
      <c r="BL2778" s="37"/>
      <c r="BM2778" s="37"/>
      <c r="BN2778" s="37"/>
      <c r="BO2778" s="37"/>
      <c r="BP2778" s="37"/>
      <c r="BQ2778" s="37"/>
      <c r="BR2778" s="37"/>
      <c r="BS2778" s="37"/>
      <c r="BT2778" s="37"/>
      <c r="BU2778" s="37"/>
      <c r="BV2778" s="37"/>
      <c r="BW2778" s="37"/>
      <c r="BX2778" s="37"/>
      <c r="BY2778" s="37"/>
      <c r="BZ2778" s="37"/>
      <c r="CA2778" s="37"/>
      <c r="CB2778" s="37"/>
      <c r="CC2778" s="37"/>
      <c r="CD2778" s="37"/>
      <c r="CE2778" s="37"/>
      <c r="CF2778" s="37"/>
      <c r="CG2778" s="37"/>
      <c r="CH2778" s="37"/>
      <c r="CI2778" s="37"/>
      <c r="CJ2778" s="37"/>
      <c r="CK2778" s="37"/>
      <c r="CL2778" s="37"/>
      <c r="CM2778" s="37"/>
      <c r="CN2778" s="37"/>
      <c r="CO2778" s="37"/>
      <c r="CP2778" s="37"/>
      <c r="CQ2778" s="37"/>
      <c r="CR2778" s="37"/>
      <c r="CS2778" s="37"/>
      <c r="CT2778" s="37"/>
      <c r="CU2778" s="37"/>
      <c r="CV2778" s="37"/>
      <c r="CW2778" s="37"/>
      <c r="CX2778" s="37"/>
      <c r="CY2778" s="37"/>
      <c r="CZ2778" s="37"/>
      <c r="DA2778" s="37"/>
      <c r="DB2778" s="37"/>
      <c r="DC2778" s="37"/>
      <c r="DD2778" s="37"/>
      <c r="DE2778" s="37"/>
      <c r="DF2778" s="37"/>
      <c r="DG2778" s="37"/>
      <c r="DH2778" s="37"/>
      <c r="DI2778" s="37"/>
      <c r="DJ2778" s="37"/>
      <c r="DK2778" s="37"/>
      <c r="DL2778" s="37"/>
      <c r="DR2778" s="37"/>
      <c r="DS2778" s="37"/>
      <c r="DT2778" s="37"/>
      <c r="DU2778" s="37"/>
      <c r="DV2778" s="37"/>
      <c r="DW2778" s="37"/>
      <c r="DX2778" s="37"/>
      <c r="DY2778" s="37"/>
      <c r="DZ2778" s="37"/>
      <c r="EA2778" s="37"/>
      <c r="EB2778" s="37"/>
      <c r="EC2778" s="37"/>
      <c r="ED2778" s="37"/>
      <c r="EE2778" s="37"/>
      <c r="EF2778" s="37"/>
      <c r="EG2778" s="37"/>
      <c r="EH2778" s="37"/>
      <c r="EI2778" s="37"/>
      <c r="EJ2778" s="37"/>
      <c r="EK2778" s="37"/>
      <c r="EL2778" s="37"/>
      <c r="EM2778" s="37"/>
      <c r="EN2778" s="37"/>
      <c r="EO2778" s="37"/>
      <c r="EP2778" s="37"/>
      <c r="EQ2778" s="37"/>
      <c r="ER2778" s="37"/>
      <c r="ES2778" s="37"/>
      <c r="ET2778" s="37"/>
      <c r="EU2778" s="37"/>
      <c r="EV2778" s="37"/>
      <c r="EW2778" s="37"/>
      <c r="EX2778" s="37"/>
      <c r="EY2778" s="37"/>
      <c r="EZ2778" s="37"/>
      <c r="FA2778" s="37"/>
      <c r="FB2778" s="37"/>
      <c r="FC2778" s="37"/>
      <c r="FD2778" s="37"/>
    </row>
    <row r="2779" spans="2:160" x14ac:dyDescent="0.5">
      <c r="B2779" s="36" t="s">
        <v>2974</v>
      </c>
      <c r="C2779" s="18">
        <v>1.2971848278148679E-2</v>
      </c>
      <c r="H2779" s="37"/>
      <c r="I2779" s="37"/>
      <c r="J2779" s="37"/>
      <c r="K2779" s="37"/>
      <c r="L2779" s="37"/>
      <c r="M2779" s="37"/>
      <c r="N2779" s="37"/>
      <c r="O2779" s="37"/>
      <c r="P2779" s="37"/>
      <c r="Q2779" s="37"/>
      <c r="R2779" s="37"/>
      <c r="S2779" s="37"/>
      <c r="T2779" s="37"/>
      <c r="U2779" s="37"/>
      <c r="V2779" s="37"/>
      <c r="W2779" s="37"/>
      <c r="X2779" s="37"/>
      <c r="Y2779" s="37"/>
      <c r="Z2779" s="37"/>
      <c r="AA2779" s="37"/>
      <c r="AB2779" s="37"/>
      <c r="AC2779" s="37"/>
      <c r="AD2779" s="37"/>
      <c r="AE2779" s="37"/>
      <c r="AF2779" s="37"/>
      <c r="AG2779" s="37"/>
      <c r="AH2779" s="37"/>
      <c r="AI2779" s="37"/>
      <c r="AJ2779" s="37"/>
      <c r="AK2779" s="37"/>
      <c r="AL2779" s="37"/>
      <c r="AM2779" s="37"/>
      <c r="AN2779" s="37"/>
      <c r="AO2779" s="37"/>
      <c r="AP2779" s="37"/>
      <c r="AQ2779" s="37"/>
      <c r="AR2779" s="37"/>
      <c r="AS2779" s="37"/>
      <c r="AT2779" s="37"/>
      <c r="AU2779" s="37"/>
      <c r="AV2779" s="37"/>
      <c r="AW2779" s="37"/>
      <c r="AX2779" s="37"/>
      <c r="AY2779" s="37"/>
      <c r="AZ2779" s="37"/>
      <c r="BA2779" s="37"/>
      <c r="BB2779" s="37"/>
      <c r="BC2779" s="37"/>
      <c r="BD2779" s="37"/>
      <c r="BE2779" s="37"/>
      <c r="BF2779" s="37"/>
      <c r="BG2779" s="37"/>
      <c r="BH2779" s="37"/>
      <c r="BI2779" s="37"/>
      <c r="BJ2779" s="37"/>
      <c r="BK2779" s="37"/>
      <c r="BL2779" s="37"/>
      <c r="BM2779" s="37"/>
      <c r="BN2779" s="37"/>
      <c r="BO2779" s="37"/>
      <c r="BP2779" s="37"/>
      <c r="BQ2779" s="37"/>
      <c r="BR2779" s="37"/>
      <c r="BS2779" s="37"/>
      <c r="BT2779" s="37"/>
      <c r="BU2779" s="37"/>
      <c r="BV2779" s="37"/>
      <c r="BW2779" s="37"/>
      <c r="BX2779" s="37"/>
      <c r="BY2779" s="37"/>
      <c r="BZ2779" s="37"/>
      <c r="CA2779" s="37"/>
      <c r="CB2779" s="37"/>
      <c r="CC2779" s="37"/>
      <c r="CD2779" s="37"/>
      <c r="CE2779" s="37"/>
      <c r="CF2779" s="37"/>
      <c r="CG2779" s="37"/>
      <c r="CH2779" s="37"/>
      <c r="CI2779" s="37"/>
      <c r="CJ2779" s="37"/>
      <c r="CK2779" s="37"/>
      <c r="CL2779" s="37"/>
      <c r="CM2779" s="37"/>
      <c r="CN2779" s="37"/>
      <c r="CO2779" s="37"/>
      <c r="CP2779" s="37"/>
      <c r="CQ2779" s="37"/>
      <c r="CR2779" s="37"/>
      <c r="CS2779" s="37"/>
      <c r="CT2779" s="37"/>
      <c r="CU2779" s="37"/>
      <c r="CV2779" s="37"/>
      <c r="CW2779" s="37"/>
      <c r="CX2779" s="37"/>
      <c r="CY2779" s="37"/>
      <c r="CZ2779" s="37"/>
      <c r="DA2779" s="37"/>
      <c r="DB2779" s="37"/>
      <c r="DC2779" s="37"/>
      <c r="DD2779" s="37"/>
      <c r="DE2779" s="37"/>
      <c r="DF2779" s="37"/>
      <c r="DG2779" s="37"/>
      <c r="DH2779" s="37"/>
      <c r="DI2779" s="37"/>
      <c r="DJ2779" s="37"/>
      <c r="DK2779" s="37"/>
      <c r="DL2779" s="37"/>
      <c r="DR2779" s="37"/>
      <c r="DS2779" s="37"/>
      <c r="DT2779" s="37"/>
      <c r="DU2779" s="37"/>
      <c r="DV2779" s="37"/>
      <c r="DW2779" s="37"/>
      <c r="DX2779" s="37"/>
      <c r="DY2779" s="37"/>
      <c r="DZ2779" s="37"/>
      <c r="EA2779" s="37"/>
      <c r="EB2779" s="37"/>
      <c r="EC2779" s="37"/>
      <c r="ED2779" s="37"/>
      <c r="EE2779" s="37"/>
      <c r="EF2779" s="37"/>
      <c r="EG2779" s="37"/>
      <c r="EH2779" s="37"/>
      <c r="EI2779" s="37"/>
      <c r="EJ2779" s="37"/>
      <c r="EK2779" s="37"/>
      <c r="EL2779" s="37"/>
      <c r="EM2779" s="37"/>
      <c r="EN2779" s="37"/>
      <c r="EO2779" s="37"/>
      <c r="EP2779" s="37"/>
      <c r="EQ2779" s="37"/>
      <c r="ER2779" s="37"/>
      <c r="ES2779" s="37"/>
      <c r="ET2779" s="37"/>
      <c r="EU2779" s="37"/>
      <c r="EV2779" s="37"/>
      <c r="EW2779" s="37"/>
      <c r="EX2779" s="37"/>
      <c r="EY2779" s="37"/>
      <c r="EZ2779" s="37"/>
      <c r="FA2779" s="37"/>
      <c r="FB2779" s="37"/>
      <c r="FC2779" s="37"/>
      <c r="FD2779" s="37"/>
    </row>
    <row r="2780" spans="2:160" x14ac:dyDescent="0.5">
      <c r="B2780" s="36" t="s">
        <v>2975</v>
      </c>
      <c r="C2780" s="18">
        <v>6.8594523823077846E-3</v>
      </c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37"/>
      <c r="T2780" s="37"/>
      <c r="U2780" s="37"/>
      <c r="V2780" s="37"/>
      <c r="W2780" s="37"/>
      <c r="X2780" s="37"/>
      <c r="Y2780" s="37"/>
      <c r="Z2780" s="37"/>
      <c r="AA2780" s="37"/>
      <c r="AB2780" s="37"/>
      <c r="AC2780" s="37"/>
      <c r="AD2780" s="37"/>
      <c r="AE2780" s="37"/>
      <c r="AF2780" s="37"/>
      <c r="AG2780" s="37"/>
      <c r="AH2780" s="37"/>
      <c r="AI2780" s="37"/>
      <c r="AJ2780" s="37"/>
      <c r="AK2780" s="37"/>
      <c r="AL2780" s="37"/>
      <c r="AM2780" s="37"/>
      <c r="AN2780" s="37"/>
      <c r="AO2780" s="37"/>
      <c r="AP2780" s="37"/>
      <c r="AQ2780" s="37"/>
      <c r="AR2780" s="37"/>
      <c r="AS2780" s="37"/>
      <c r="AT2780" s="37"/>
      <c r="AU2780" s="37"/>
      <c r="AV2780" s="37"/>
      <c r="AW2780" s="37"/>
      <c r="AX2780" s="37"/>
      <c r="AY2780" s="37"/>
      <c r="AZ2780" s="37"/>
      <c r="BA2780" s="37"/>
      <c r="BB2780" s="37"/>
      <c r="BC2780" s="37"/>
      <c r="BD2780" s="37"/>
      <c r="BE2780" s="37"/>
      <c r="BF2780" s="37"/>
      <c r="BG2780" s="37"/>
      <c r="BH2780" s="37"/>
      <c r="BI2780" s="37"/>
      <c r="BJ2780" s="37"/>
      <c r="BK2780" s="37"/>
      <c r="BL2780" s="37"/>
      <c r="BM2780" s="37"/>
      <c r="BN2780" s="37"/>
      <c r="BO2780" s="37"/>
      <c r="BP2780" s="37"/>
      <c r="BQ2780" s="37"/>
      <c r="BR2780" s="37"/>
      <c r="BS2780" s="37"/>
      <c r="BT2780" s="37"/>
      <c r="BU2780" s="37"/>
      <c r="BV2780" s="37"/>
      <c r="BW2780" s="37"/>
      <c r="BX2780" s="37"/>
      <c r="BY2780" s="37"/>
      <c r="BZ2780" s="37"/>
      <c r="CA2780" s="37"/>
      <c r="CB2780" s="37"/>
      <c r="CC2780" s="37"/>
      <c r="CD2780" s="37"/>
      <c r="CE2780" s="37"/>
      <c r="CF2780" s="37"/>
      <c r="CG2780" s="37"/>
      <c r="CH2780" s="37"/>
      <c r="CI2780" s="37"/>
      <c r="CJ2780" s="37"/>
      <c r="CK2780" s="37"/>
      <c r="CL2780" s="37"/>
      <c r="CM2780" s="37"/>
      <c r="CN2780" s="37"/>
      <c r="CO2780" s="37"/>
      <c r="CP2780" s="37"/>
      <c r="CQ2780" s="37"/>
      <c r="CR2780" s="37"/>
      <c r="CS2780" s="37"/>
      <c r="CT2780" s="37"/>
      <c r="CU2780" s="37"/>
      <c r="CV2780" s="37"/>
      <c r="CW2780" s="37"/>
      <c r="CX2780" s="37"/>
      <c r="CY2780" s="37"/>
      <c r="CZ2780" s="37"/>
      <c r="DA2780" s="37"/>
      <c r="DB2780" s="37"/>
      <c r="DC2780" s="37"/>
      <c r="DD2780" s="37"/>
      <c r="DE2780" s="37"/>
      <c r="DF2780" s="37"/>
      <c r="DG2780" s="37"/>
      <c r="DH2780" s="37"/>
      <c r="DI2780" s="37"/>
      <c r="DJ2780" s="37"/>
      <c r="DK2780" s="37"/>
      <c r="DL2780" s="37"/>
      <c r="DR2780" s="37"/>
      <c r="DS2780" s="37"/>
      <c r="DT2780" s="37"/>
      <c r="DU2780" s="37"/>
      <c r="DV2780" s="37"/>
      <c r="DW2780" s="37"/>
      <c r="DX2780" s="37"/>
      <c r="DY2780" s="37"/>
      <c r="DZ2780" s="37"/>
      <c r="EA2780" s="37"/>
      <c r="EB2780" s="37"/>
      <c r="EC2780" s="37"/>
      <c r="ED2780" s="37"/>
      <c r="EE2780" s="37"/>
      <c r="EF2780" s="37"/>
      <c r="EG2780" s="37"/>
      <c r="EH2780" s="37"/>
      <c r="EI2780" s="37"/>
      <c r="EJ2780" s="37"/>
      <c r="EK2780" s="37"/>
      <c r="EL2780" s="37"/>
      <c r="EM2780" s="37"/>
      <c r="EN2780" s="37"/>
      <c r="EO2780" s="37"/>
      <c r="EP2780" s="37"/>
      <c r="EQ2780" s="37"/>
      <c r="ER2780" s="37"/>
      <c r="ES2780" s="37"/>
      <c r="ET2780" s="37"/>
      <c r="EU2780" s="37"/>
      <c r="EV2780" s="37"/>
      <c r="EW2780" s="37"/>
      <c r="EX2780" s="37"/>
      <c r="EY2780" s="37"/>
      <c r="EZ2780" s="37"/>
      <c r="FA2780" s="37"/>
      <c r="FB2780" s="37"/>
      <c r="FC2780" s="37"/>
      <c r="FD2780" s="37"/>
    </row>
    <row r="2781" spans="2:160" x14ac:dyDescent="0.5">
      <c r="B2781" s="36" t="s">
        <v>2976</v>
      </c>
      <c r="C2781" s="18">
        <v>-2.7067137809186903E-3</v>
      </c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  <c r="R2781" s="37"/>
      <c r="S2781" s="37"/>
      <c r="T2781" s="37"/>
      <c r="U2781" s="37"/>
      <c r="V2781" s="37"/>
      <c r="W2781" s="37"/>
      <c r="X2781" s="37"/>
      <c r="Y2781" s="37"/>
      <c r="Z2781" s="37"/>
      <c r="AA2781" s="37"/>
      <c r="AB2781" s="37"/>
      <c r="AC2781" s="37"/>
      <c r="AD2781" s="37"/>
      <c r="AE2781" s="37"/>
      <c r="AF2781" s="37"/>
      <c r="AG2781" s="37"/>
      <c r="AH2781" s="37"/>
      <c r="AI2781" s="37"/>
      <c r="AJ2781" s="37"/>
      <c r="AK2781" s="37"/>
      <c r="AL2781" s="37"/>
      <c r="AM2781" s="37"/>
      <c r="AN2781" s="37"/>
      <c r="AO2781" s="37"/>
      <c r="AP2781" s="37"/>
      <c r="AQ2781" s="37"/>
      <c r="AR2781" s="37"/>
      <c r="AS2781" s="37"/>
      <c r="AT2781" s="37"/>
      <c r="AU2781" s="37"/>
      <c r="AV2781" s="37"/>
      <c r="AW2781" s="37"/>
      <c r="AX2781" s="37"/>
      <c r="AY2781" s="37"/>
      <c r="AZ2781" s="37"/>
      <c r="BA2781" s="37"/>
      <c r="BB2781" s="37"/>
      <c r="BC2781" s="37"/>
      <c r="BD2781" s="37"/>
      <c r="BE2781" s="37"/>
      <c r="BF2781" s="37"/>
      <c r="BG2781" s="37"/>
      <c r="BH2781" s="37"/>
      <c r="BI2781" s="37"/>
      <c r="BJ2781" s="37"/>
      <c r="BK2781" s="37"/>
      <c r="BL2781" s="37"/>
      <c r="BM2781" s="37"/>
      <c r="BN2781" s="37"/>
      <c r="BO2781" s="37"/>
      <c r="BP2781" s="37"/>
      <c r="BQ2781" s="37"/>
      <c r="BR2781" s="37"/>
      <c r="BS2781" s="37"/>
      <c r="BT2781" s="37"/>
      <c r="BU2781" s="37"/>
      <c r="BV2781" s="37"/>
      <c r="BW2781" s="37"/>
      <c r="BX2781" s="37"/>
      <c r="BY2781" s="37"/>
      <c r="BZ2781" s="37"/>
      <c r="CA2781" s="37"/>
      <c r="CB2781" s="37"/>
      <c r="CC2781" s="37"/>
      <c r="CD2781" s="37"/>
      <c r="CE2781" s="37"/>
      <c r="CF2781" s="37"/>
      <c r="CG2781" s="37"/>
      <c r="CH2781" s="37"/>
      <c r="CI2781" s="37"/>
      <c r="CJ2781" s="37"/>
      <c r="CK2781" s="37"/>
      <c r="CL2781" s="37"/>
      <c r="CM2781" s="37"/>
      <c r="CN2781" s="37"/>
      <c r="CO2781" s="37"/>
      <c r="CP2781" s="37"/>
      <c r="CQ2781" s="37"/>
      <c r="CR2781" s="37"/>
      <c r="CS2781" s="37"/>
      <c r="CT2781" s="37"/>
      <c r="CU2781" s="37"/>
      <c r="CV2781" s="37"/>
      <c r="CW2781" s="37"/>
      <c r="CX2781" s="37"/>
      <c r="CY2781" s="37"/>
      <c r="CZ2781" s="37"/>
      <c r="DA2781" s="37"/>
      <c r="DB2781" s="37"/>
      <c r="DC2781" s="37"/>
      <c r="DD2781" s="37"/>
      <c r="DE2781" s="37"/>
      <c r="DF2781" s="37"/>
      <c r="DG2781" s="37"/>
      <c r="DH2781" s="37"/>
      <c r="DI2781" s="37"/>
      <c r="DJ2781" s="37"/>
      <c r="DK2781" s="37"/>
      <c r="DL2781" s="37"/>
      <c r="DR2781" s="37"/>
      <c r="DS2781" s="37"/>
      <c r="DT2781" s="37"/>
      <c r="DU2781" s="37"/>
      <c r="DV2781" s="37"/>
      <c r="DW2781" s="37"/>
      <c r="DX2781" s="37"/>
      <c r="DY2781" s="37"/>
      <c r="DZ2781" s="37"/>
      <c r="EA2781" s="37"/>
      <c r="EB2781" s="37"/>
      <c r="EC2781" s="37"/>
      <c r="ED2781" s="37"/>
      <c r="EE2781" s="37"/>
      <c r="EF2781" s="37"/>
      <c r="EG2781" s="37"/>
      <c r="EH2781" s="37"/>
      <c r="EI2781" s="37"/>
      <c r="EJ2781" s="37"/>
      <c r="EK2781" s="37"/>
      <c r="EL2781" s="37"/>
      <c r="EM2781" s="37"/>
      <c r="EN2781" s="37"/>
      <c r="EO2781" s="37"/>
      <c r="EP2781" s="37"/>
      <c r="EQ2781" s="37"/>
      <c r="ER2781" s="37"/>
      <c r="ES2781" s="37"/>
      <c r="ET2781" s="37"/>
      <c r="EU2781" s="37"/>
      <c r="EV2781" s="37"/>
      <c r="EW2781" s="37"/>
      <c r="EX2781" s="37"/>
      <c r="EY2781" s="37"/>
      <c r="EZ2781" s="37"/>
      <c r="FA2781" s="37"/>
      <c r="FB2781" s="37"/>
      <c r="FC2781" s="37"/>
      <c r="FD2781" s="37"/>
    </row>
    <row r="2782" spans="2:160" x14ac:dyDescent="0.5">
      <c r="B2782" s="36" t="s">
        <v>2977</v>
      </c>
      <c r="C2782" s="18">
        <v>7.9768324628970433E-3</v>
      </c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  <c r="R2782" s="37"/>
      <c r="S2782" s="37"/>
      <c r="T2782" s="37"/>
      <c r="U2782" s="37"/>
      <c r="V2782" s="37"/>
      <c r="W2782" s="37"/>
      <c r="X2782" s="37"/>
      <c r="Y2782" s="37"/>
      <c r="Z2782" s="37"/>
      <c r="AA2782" s="37"/>
      <c r="AB2782" s="37"/>
      <c r="AC2782" s="37"/>
      <c r="AD2782" s="37"/>
      <c r="AE2782" s="37"/>
      <c r="AF2782" s="37"/>
      <c r="AG2782" s="37"/>
      <c r="AH2782" s="37"/>
      <c r="AI2782" s="37"/>
      <c r="AJ2782" s="37"/>
      <c r="AK2782" s="37"/>
      <c r="AL2782" s="37"/>
      <c r="AM2782" s="37"/>
      <c r="AN2782" s="37"/>
      <c r="AO2782" s="37"/>
      <c r="AP2782" s="37"/>
      <c r="AQ2782" s="37"/>
      <c r="AR2782" s="37"/>
      <c r="AS2782" s="37"/>
      <c r="AT2782" s="37"/>
      <c r="AU2782" s="37"/>
      <c r="AV2782" s="37"/>
      <c r="AW2782" s="37"/>
      <c r="AX2782" s="37"/>
      <c r="AY2782" s="37"/>
      <c r="AZ2782" s="37"/>
      <c r="BA2782" s="37"/>
      <c r="BB2782" s="37"/>
      <c r="BC2782" s="37"/>
      <c r="BD2782" s="37"/>
      <c r="BE2782" s="37"/>
      <c r="BF2782" s="37"/>
      <c r="BG2782" s="37"/>
      <c r="BH2782" s="37"/>
      <c r="BI2782" s="37"/>
      <c r="BJ2782" s="37"/>
      <c r="BK2782" s="37"/>
      <c r="BL2782" s="37"/>
      <c r="BM2782" s="37"/>
      <c r="BN2782" s="37"/>
      <c r="BO2782" s="37"/>
      <c r="BP2782" s="37"/>
      <c r="BQ2782" s="37"/>
      <c r="BR2782" s="37"/>
      <c r="BS2782" s="37"/>
      <c r="BT2782" s="37"/>
      <c r="BU2782" s="37"/>
      <c r="BV2782" s="37"/>
      <c r="BW2782" s="37"/>
      <c r="BX2782" s="37"/>
      <c r="BY2782" s="37"/>
      <c r="BZ2782" s="37"/>
      <c r="CA2782" s="37"/>
      <c r="CB2782" s="37"/>
      <c r="CC2782" s="37"/>
      <c r="CD2782" s="37"/>
      <c r="CE2782" s="37"/>
      <c r="CF2782" s="37"/>
      <c r="CG2782" s="37"/>
      <c r="CH2782" s="37"/>
      <c r="CI2782" s="37"/>
      <c r="CJ2782" s="37"/>
      <c r="CK2782" s="37"/>
      <c r="CL2782" s="37"/>
      <c r="CM2782" s="37"/>
      <c r="CN2782" s="37"/>
      <c r="CO2782" s="37"/>
      <c r="CP2782" s="37"/>
      <c r="CQ2782" s="37"/>
      <c r="CR2782" s="37"/>
      <c r="CS2782" s="37"/>
      <c r="CT2782" s="37"/>
      <c r="CU2782" s="37"/>
      <c r="CV2782" s="37"/>
      <c r="CW2782" s="37"/>
      <c r="CX2782" s="37"/>
      <c r="CY2782" s="37"/>
      <c r="CZ2782" s="37"/>
      <c r="DA2782" s="37"/>
      <c r="DB2782" s="37"/>
      <c r="DC2782" s="37"/>
      <c r="DD2782" s="37"/>
      <c r="DE2782" s="37"/>
      <c r="DF2782" s="37"/>
      <c r="DG2782" s="37"/>
      <c r="DH2782" s="37"/>
      <c r="DI2782" s="37"/>
      <c r="DJ2782" s="37"/>
      <c r="DK2782" s="37"/>
      <c r="DL2782" s="37"/>
      <c r="DR2782" s="37"/>
      <c r="DS2782" s="37"/>
      <c r="DT2782" s="37"/>
      <c r="DU2782" s="37"/>
      <c r="DV2782" s="37"/>
      <c r="DW2782" s="37"/>
      <c r="DX2782" s="37"/>
      <c r="DY2782" s="37"/>
      <c r="DZ2782" s="37"/>
      <c r="EA2782" s="37"/>
      <c r="EB2782" s="37"/>
      <c r="EC2782" s="37"/>
      <c r="ED2782" s="37"/>
      <c r="EE2782" s="37"/>
      <c r="EF2782" s="37"/>
      <c r="EG2782" s="37"/>
      <c r="EH2782" s="37"/>
      <c r="EI2782" s="37"/>
      <c r="EJ2782" s="37"/>
      <c r="EK2782" s="37"/>
      <c r="EL2782" s="37"/>
      <c r="EM2782" s="37"/>
      <c r="EN2782" s="37"/>
      <c r="EO2782" s="37"/>
      <c r="EP2782" s="37"/>
      <c r="EQ2782" s="37"/>
      <c r="ER2782" s="37"/>
      <c r="ES2782" s="37"/>
      <c r="ET2782" s="37"/>
      <c r="EU2782" s="37"/>
      <c r="EV2782" s="37"/>
      <c r="EW2782" s="37"/>
      <c r="EX2782" s="37"/>
      <c r="EY2782" s="37"/>
      <c r="EZ2782" s="37"/>
      <c r="FA2782" s="37"/>
      <c r="FB2782" s="37"/>
      <c r="FC2782" s="37"/>
      <c r="FD2782" s="37"/>
    </row>
    <row r="2783" spans="2:160" x14ac:dyDescent="0.5">
      <c r="B2783" s="36" t="s">
        <v>2978</v>
      </c>
      <c r="C2783" s="18">
        <v>1.0592227367316465E-3</v>
      </c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  <c r="R2783" s="37"/>
      <c r="S2783" s="37"/>
      <c r="T2783" s="37"/>
      <c r="U2783" s="37"/>
      <c r="V2783" s="37"/>
      <c r="W2783" s="37"/>
      <c r="X2783" s="37"/>
      <c r="Y2783" s="37"/>
      <c r="Z2783" s="37"/>
      <c r="AA2783" s="37"/>
      <c r="AB2783" s="37"/>
      <c r="AC2783" s="37"/>
      <c r="AD2783" s="37"/>
      <c r="AE2783" s="37"/>
      <c r="AF2783" s="37"/>
      <c r="AG2783" s="37"/>
      <c r="AH2783" s="37"/>
      <c r="AI2783" s="37"/>
      <c r="AJ2783" s="37"/>
      <c r="AK2783" s="37"/>
      <c r="AL2783" s="37"/>
      <c r="AM2783" s="37"/>
      <c r="AN2783" s="37"/>
      <c r="AO2783" s="37"/>
      <c r="AP2783" s="37"/>
      <c r="AQ2783" s="37"/>
      <c r="AR2783" s="37"/>
      <c r="AS2783" s="37"/>
      <c r="AT2783" s="37"/>
      <c r="AU2783" s="37"/>
      <c r="AV2783" s="37"/>
      <c r="AW2783" s="37"/>
      <c r="AX2783" s="37"/>
      <c r="AY2783" s="37"/>
      <c r="AZ2783" s="37"/>
      <c r="BA2783" s="37"/>
      <c r="BB2783" s="37"/>
      <c r="BC2783" s="37"/>
      <c r="BD2783" s="37"/>
      <c r="BE2783" s="37"/>
      <c r="BF2783" s="37"/>
      <c r="BG2783" s="37"/>
      <c r="BH2783" s="37"/>
      <c r="BI2783" s="37"/>
      <c r="BJ2783" s="37"/>
      <c r="BK2783" s="37"/>
      <c r="BL2783" s="37"/>
      <c r="BM2783" s="37"/>
      <c r="BN2783" s="37"/>
      <c r="BO2783" s="37"/>
      <c r="BP2783" s="37"/>
      <c r="BQ2783" s="37"/>
      <c r="BR2783" s="37"/>
      <c r="BS2783" s="37"/>
      <c r="BT2783" s="37"/>
      <c r="BU2783" s="37"/>
      <c r="BV2783" s="37"/>
      <c r="BW2783" s="37"/>
      <c r="BX2783" s="37"/>
      <c r="BY2783" s="37"/>
      <c r="BZ2783" s="37"/>
      <c r="CA2783" s="37"/>
      <c r="CB2783" s="37"/>
      <c r="CC2783" s="37"/>
      <c r="CD2783" s="37"/>
      <c r="CE2783" s="37"/>
      <c r="CF2783" s="37"/>
      <c r="CG2783" s="37"/>
      <c r="CH2783" s="37"/>
      <c r="CI2783" s="37"/>
      <c r="CJ2783" s="37"/>
      <c r="CK2783" s="37"/>
      <c r="CL2783" s="37"/>
      <c r="CM2783" s="37"/>
      <c r="CN2783" s="37"/>
      <c r="CO2783" s="37"/>
      <c r="CP2783" s="37"/>
      <c r="CQ2783" s="37"/>
      <c r="CR2783" s="37"/>
      <c r="CS2783" s="37"/>
      <c r="CT2783" s="37"/>
      <c r="CU2783" s="37"/>
      <c r="CV2783" s="37"/>
      <c r="CW2783" s="37"/>
      <c r="CX2783" s="37"/>
      <c r="CY2783" s="37"/>
      <c r="CZ2783" s="37"/>
      <c r="DA2783" s="37"/>
      <c r="DB2783" s="37"/>
      <c r="DC2783" s="37"/>
      <c r="DD2783" s="37"/>
      <c r="DE2783" s="37"/>
      <c r="DF2783" s="37"/>
      <c r="DG2783" s="37"/>
      <c r="DH2783" s="37"/>
      <c r="DI2783" s="37"/>
      <c r="DJ2783" s="37"/>
      <c r="DK2783" s="37"/>
      <c r="DL2783" s="37"/>
      <c r="DR2783" s="37"/>
      <c r="DS2783" s="37"/>
      <c r="DT2783" s="37"/>
      <c r="DU2783" s="37"/>
      <c r="DV2783" s="37"/>
      <c r="DW2783" s="37"/>
      <c r="DX2783" s="37"/>
      <c r="DY2783" s="37"/>
      <c r="DZ2783" s="37"/>
      <c r="EA2783" s="37"/>
      <c r="EB2783" s="37"/>
      <c r="EC2783" s="37"/>
      <c r="ED2783" s="37"/>
      <c r="EE2783" s="37"/>
      <c r="EF2783" s="37"/>
      <c r="EG2783" s="37"/>
      <c r="EH2783" s="37"/>
      <c r="EI2783" s="37"/>
      <c r="EJ2783" s="37"/>
      <c r="EK2783" s="37"/>
      <c r="EL2783" s="37"/>
      <c r="EM2783" s="37"/>
      <c r="EN2783" s="37"/>
      <c r="EO2783" s="37"/>
      <c r="EP2783" s="37"/>
      <c r="EQ2783" s="37"/>
      <c r="ER2783" s="37"/>
      <c r="ES2783" s="37"/>
      <c r="ET2783" s="37"/>
      <c r="EU2783" s="37"/>
      <c r="EV2783" s="37"/>
      <c r="EW2783" s="37"/>
      <c r="EX2783" s="37"/>
      <c r="EY2783" s="37"/>
      <c r="EZ2783" s="37"/>
      <c r="FA2783" s="37"/>
      <c r="FB2783" s="37"/>
      <c r="FC2783" s="37"/>
      <c r="FD2783" s="37"/>
    </row>
    <row r="2784" spans="2:160" x14ac:dyDescent="0.5">
      <c r="B2784" s="36" t="s">
        <v>2979</v>
      </c>
      <c r="C2784" s="18">
        <v>9.0640947609907929E-3</v>
      </c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  <c r="R2784" s="37"/>
      <c r="S2784" s="37"/>
      <c r="T2784" s="37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F2784" s="37"/>
      <c r="AG2784" s="37"/>
      <c r="AH2784" s="37"/>
      <c r="AI2784" s="37"/>
      <c r="AJ2784" s="37"/>
      <c r="AK2784" s="37"/>
      <c r="AL2784" s="37"/>
      <c r="AM2784" s="37"/>
      <c r="AN2784" s="37"/>
      <c r="AO2784" s="37"/>
      <c r="AP2784" s="37"/>
      <c r="AQ2784" s="37"/>
      <c r="AR2784" s="37"/>
      <c r="AS2784" s="37"/>
      <c r="AT2784" s="37"/>
      <c r="AU2784" s="37"/>
      <c r="AV2784" s="37"/>
      <c r="AW2784" s="37"/>
      <c r="AX2784" s="37"/>
      <c r="AY2784" s="37"/>
      <c r="AZ2784" s="37"/>
      <c r="BA2784" s="37"/>
      <c r="BB2784" s="37"/>
      <c r="BC2784" s="37"/>
      <c r="BD2784" s="37"/>
      <c r="BE2784" s="37"/>
      <c r="BF2784" s="37"/>
      <c r="BG2784" s="37"/>
      <c r="BH2784" s="37"/>
      <c r="BI2784" s="37"/>
      <c r="BJ2784" s="37"/>
      <c r="BK2784" s="37"/>
      <c r="BL2784" s="37"/>
      <c r="BM2784" s="37"/>
      <c r="BN2784" s="37"/>
      <c r="BO2784" s="37"/>
      <c r="BP2784" s="37"/>
      <c r="BQ2784" s="37"/>
      <c r="BR2784" s="37"/>
      <c r="BS2784" s="37"/>
      <c r="BT2784" s="37"/>
      <c r="BU2784" s="37"/>
      <c r="BV2784" s="37"/>
      <c r="BW2784" s="37"/>
      <c r="BX2784" s="37"/>
      <c r="BY2784" s="37"/>
      <c r="BZ2784" s="37"/>
      <c r="CA2784" s="37"/>
      <c r="CB2784" s="37"/>
      <c r="CC2784" s="37"/>
      <c r="CD2784" s="37"/>
      <c r="CE2784" s="37"/>
      <c r="CF2784" s="37"/>
      <c r="CG2784" s="37"/>
      <c r="CH2784" s="37"/>
      <c r="CI2784" s="37"/>
      <c r="CJ2784" s="37"/>
      <c r="CK2784" s="37"/>
      <c r="CL2784" s="37"/>
      <c r="CM2784" s="37"/>
      <c r="CN2784" s="37"/>
      <c r="CO2784" s="37"/>
      <c r="CP2784" s="37"/>
      <c r="CQ2784" s="37"/>
      <c r="CR2784" s="37"/>
      <c r="CS2784" s="37"/>
      <c r="CT2784" s="37"/>
      <c r="CU2784" s="37"/>
      <c r="CV2784" s="37"/>
      <c r="CW2784" s="37"/>
      <c r="CX2784" s="37"/>
      <c r="CY2784" s="37"/>
      <c r="CZ2784" s="37"/>
      <c r="DA2784" s="37"/>
      <c r="DB2784" s="37"/>
      <c r="DC2784" s="37"/>
      <c r="DD2784" s="37"/>
      <c r="DE2784" s="37"/>
      <c r="DF2784" s="37"/>
      <c r="DG2784" s="37"/>
      <c r="DH2784" s="37"/>
      <c r="DI2784" s="37"/>
      <c r="DJ2784" s="37"/>
      <c r="DK2784" s="37"/>
      <c r="DL2784" s="37"/>
      <c r="DR2784" s="37"/>
      <c r="DS2784" s="37"/>
      <c r="DT2784" s="37"/>
      <c r="DU2784" s="37"/>
      <c r="DV2784" s="37"/>
      <c r="DW2784" s="37"/>
      <c r="DX2784" s="37"/>
      <c r="DY2784" s="37"/>
      <c r="DZ2784" s="37"/>
      <c r="EA2784" s="37"/>
      <c r="EB2784" s="37"/>
      <c r="EC2784" s="37"/>
      <c r="ED2784" s="37"/>
      <c r="EE2784" s="37"/>
      <c r="EF2784" s="37"/>
      <c r="EG2784" s="37"/>
      <c r="EH2784" s="37"/>
      <c r="EI2784" s="37"/>
      <c r="EJ2784" s="37"/>
      <c r="EK2784" s="37"/>
      <c r="EL2784" s="37"/>
      <c r="EM2784" s="37"/>
      <c r="EN2784" s="37"/>
      <c r="EO2784" s="37"/>
      <c r="EP2784" s="37"/>
      <c r="EQ2784" s="37"/>
      <c r="ER2784" s="37"/>
      <c r="ES2784" s="37"/>
      <c r="ET2784" s="37"/>
      <c r="EU2784" s="37"/>
      <c r="EV2784" s="37"/>
      <c r="EW2784" s="37"/>
      <c r="EX2784" s="37"/>
      <c r="EY2784" s="37"/>
      <c r="EZ2784" s="37"/>
      <c r="FA2784" s="37"/>
      <c r="FB2784" s="37"/>
      <c r="FC2784" s="37"/>
      <c r="FD2784" s="37"/>
    </row>
    <row r="2785" spans="2:160" x14ac:dyDescent="0.5">
      <c r="B2785" s="36" t="s">
        <v>2980</v>
      </c>
      <c r="C2785" s="18">
        <v>1.9382812282508599E-2</v>
      </c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  <c r="R2785" s="37"/>
      <c r="S2785" s="37"/>
      <c r="T2785" s="37"/>
      <c r="U2785" s="37"/>
      <c r="V2785" s="37"/>
      <c r="W2785" s="37"/>
      <c r="X2785" s="37"/>
      <c r="Y2785" s="37"/>
      <c r="Z2785" s="37"/>
      <c r="AA2785" s="37"/>
      <c r="AB2785" s="37"/>
      <c r="AC2785" s="37"/>
      <c r="AD2785" s="37"/>
      <c r="AE2785" s="37"/>
      <c r="AF2785" s="37"/>
      <c r="AG2785" s="37"/>
      <c r="AH2785" s="37"/>
      <c r="AI2785" s="37"/>
      <c r="AJ2785" s="37"/>
      <c r="AK2785" s="37"/>
      <c r="AL2785" s="37"/>
      <c r="AM2785" s="37"/>
      <c r="AN2785" s="37"/>
      <c r="AO2785" s="37"/>
      <c r="AP2785" s="37"/>
      <c r="AQ2785" s="37"/>
      <c r="AR2785" s="37"/>
      <c r="AS2785" s="37"/>
      <c r="AT2785" s="37"/>
      <c r="AU2785" s="37"/>
      <c r="AV2785" s="37"/>
      <c r="AW2785" s="37"/>
      <c r="AX2785" s="37"/>
      <c r="AY2785" s="37"/>
      <c r="AZ2785" s="37"/>
      <c r="BA2785" s="37"/>
      <c r="BB2785" s="37"/>
      <c r="BC2785" s="37"/>
      <c r="BD2785" s="37"/>
      <c r="BE2785" s="37"/>
      <c r="BF2785" s="37"/>
      <c r="BG2785" s="37"/>
      <c r="BH2785" s="37"/>
      <c r="BI2785" s="37"/>
      <c r="BJ2785" s="37"/>
      <c r="BK2785" s="37"/>
      <c r="BL2785" s="37"/>
      <c r="BM2785" s="37"/>
      <c r="BN2785" s="37"/>
      <c r="BO2785" s="37"/>
      <c r="BP2785" s="37"/>
      <c r="BQ2785" s="37"/>
      <c r="BR2785" s="37"/>
      <c r="BS2785" s="37"/>
      <c r="BT2785" s="37"/>
      <c r="BU2785" s="37"/>
      <c r="BV2785" s="37"/>
      <c r="BW2785" s="37"/>
      <c r="BX2785" s="37"/>
      <c r="BY2785" s="37"/>
      <c r="BZ2785" s="37"/>
      <c r="CA2785" s="37"/>
      <c r="CB2785" s="37"/>
      <c r="CC2785" s="37"/>
      <c r="CD2785" s="37"/>
      <c r="CE2785" s="37"/>
      <c r="CF2785" s="37"/>
      <c r="CG2785" s="37"/>
      <c r="CH2785" s="37"/>
      <c r="CI2785" s="37"/>
      <c r="CJ2785" s="37"/>
      <c r="CK2785" s="37"/>
      <c r="CL2785" s="37"/>
      <c r="CM2785" s="37"/>
      <c r="CN2785" s="37"/>
      <c r="CO2785" s="37"/>
      <c r="CP2785" s="37"/>
      <c r="CQ2785" s="37"/>
      <c r="CR2785" s="37"/>
      <c r="CS2785" s="37"/>
      <c r="CT2785" s="37"/>
      <c r="CU2785" s="37"/>
      <c r="CV2785" s="37"/>
      <c r="CW2785" s="37"/>
      <c r="CX2785" s="37"/>
      <c r="CY2785" s="37"/>
      <c r="CZ2785" s="37"/>
      <c r="DA2785" s="37"/>
      <c r="DB2785" s="37"/>
      <c r="DC2785" s="37"/>
      <c r="DD2785" s="37"/>
      <c r="DE2785" s="37"/>
      <c r="DF2785" s="37"/>
      <c r="DG2785" s="37"/>
      <c r="DH2785" s="37"/>
      <c r="DI2785" s="37"/>
      <c r="DJ2785" s="37"/>
      <c r="DK2785" s="37"/>
      <c r="DL2785" s="37"/>
      <c r="DR2785" s="37"/>
      <c r="DS2785" s="37"/>
      <c r="DT2785" s="37"/>
      <c r="DU2785" s="37"/>
      <c r="DV2785" s="37"/>
      <c r="DW2785" s="37"/>
      <c r="DX2785" s="37"/>
      <c r="DY2785" s="37"/>
      <c r="DZ2785" s="37"/>
      <c r="EA2785" s="37"/>
      <c r="EB2785" s="37"/>
      <c r="EC2785" s="37"/>
      <c r="ED2785" s="37"/>
      <c r="EE2785" s="37"/>
      <c r="EF2785" s="37"/>
      <c r="EG2785" s="37"/>
      <c r="EH2785" s="37"/>
      <c r="EI2785" s="37"/>
      <c r="EJ2785" s="37"/>
      <c r="EK2785" s="37"/>
      <c r="EL2785" s="37"/>
      <c r="EM2785" s="37"/>
      <c r="EN2785" s="37"/>
      <c r="EO2785" s="37"/>
      <c r="EP2785" s="37"/>
      <c r="EQ2785" s="37"/>
      <c r="ER2785" s="37"/>
      <c r="ES2785" s="37"/>
      <c r="ET2785" s="37"/>
      <c r="EU2785" s="37"/>
      <c r="EV2785" s="37"/>
      <c r="EW2785" s="37"/>
      <c r="EX2785" s="37"/>
      <c r="EY2785" s="37"/>
      <c r="EZ2785" s="37"/>
      <c r="FA2785" s="37"/>
      <c r="FB2785" s="37"/>
      <c r="FC2785" s="37"/>
      <c r="FD2785" s="37"/>
    </row>
    <row r="2786" spans="2:160" x14ac:dyDescent="0.5">
      <c r="B2786" s="36" t="s">
        <v>2981</v>
      </c>
      <c r="C2786" s="18">
        <v>1.868882380116843E-2</v>
      </c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  <c r="R2786" s="37"/>
      <c r="S2786" s="37"/>
      <c r="T2786" s="37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F2786" s="37"/>
      <c r="AG2786" s="37"/>
      <c r="AH2786" s="37"/>
      <c r="AI2786" s="37"/>
      <c r="AJ2786" s="37"/>
      <c r="AK2786" s="37"/>
      <c r="AL2786" s="37"/>
      <c r="AM2786" s="37"/>
      <c r="AN2786" s="37"/>
      <c r="AO2786" s="37"/>
      <c r="AP2786" s="37"/>
      <c r="AQ2786" s="37"/>
      <c r="AR2786" s="37"/>
      <c r="AS2786" s="37"/>
      <c r="AT2786" s="37"/>
      <c r="AU2786" s="37"/>
      <c r="AV2786" s="37"/>
      <c r="AW2786" s="37"/>
      <c r="AX2786" s="37"/>
      <c r="AY2786" s="37"/>
      <c r="AZ2786" s="37"/>
      <c r="BA2786" s="37"/>
      <c r="BB2786" s="37"/>
      <c r="BC2786" s="37"/>
      <c r="BD2786" s="37"/>
      <c r="BE2786" s="37"/>
      <c r="BF2786" s="37"/>
      <c r="BG2786" s="37"/>
      <c r="BH2786" s="37"/>
      <c r="BI2786" s="37"/>
      <c r="BJ2786" s="37"/>
      <c r="BK2786" s="37"/>
      <c r="BL2786" s="37"/>
      <c r="BM2786" s="37"/>
      <c r="BN2786" s="37"/>
      <c r="BO2786" s="37"/>
      <c r="BP2786" s="37"/>
      <c r="BQ2786" s="37"/>
      <c r="BR2786" s="37"/>
      <c r="BS2786" s="37"/>
      <c r="BT2786" s="37"/>
      <c r="BU2786" s="37"/>
      <c r="BV2786" s="37"/>
      <c r="BW2786" s="37"/>
      <c r="BX2786" s="37"/>
      <c r="BY2786" s="37"/>
      <c r="BZ2786" s="37"/>
      <c r="CA2786" s="37"/>
      <c r="CB2786" s="37"/>
      <c r="CC2786" s="37"/>
      <c r="CD2786" s="37"/>
      <c r="CE2786" s="37"/>
      <c r="CF2786" s="37"/>
      <c r="CG2786" s="37"/>
      <c r="CH2786" s="37"/>
      <c r="CI2786" s="37"/>
      <c r="CJ2786" s="37"/>
      <c r="CK2786" s="37"/>
      <c r="CL2786" s="37"/>
      <c r="CM2786" s="37"/>
      <c r="CN2786" s="37"/>
      <c r="CO2786" s="37"/>
      <c r="CP2786" s="37"/>
      <c r="CQ2786" s="37"/>
      <c r="CR2786" s="37"/>
      <c r="CS2786" s="37"/>
      <c r="CT2786" s="37"/>
      <c r="CU2786" s="37"/>
      <c r="CV2786" s="37"/>
      <c r="CW2786" s="37"/>
      <c r="CX2786" s="37"/>
      <c r="CY2786" s="37"/>
      <c r="CZ2786" s="37"/>
      <c r="DA2786" s="37"/>
      <c r="DB2786" s="37"/>
      <c r="DC2786" s="37"/>
      <c r="DD2786" s="37"/>
      <c r="DE2786" s="37"/>
      <c r="DF2786" s="37"/>
      <c r="DG2786" s="37"/>
      <c r="DH2786" s="37"/>
      <c r="DI2786" s="37"/>
      <c r="DJ2786" s="37"/>
      <c r="DK2786" s="37"/>
      <c r="DL2786" s="37"/>
      <c r="DR2786" s="37"/>
      <c r="DS2786" s="37"/>
      <c r="DT2786" s="37"/>
      <c r="DU2786" s="37"/>
      <c r="DV2786" s="37"/>
      <c r="DW2786" s="37"/>
      <c r="DX2786" s="37"/>
      <c r="DY2786" s="37"/>
      <c r="DZ2786" s="37"/>
      <c r="EA2786" s="37"/>
      <c r="EB2786" s="37"/>
      <c r="EC2786" s="37"/>
      <c r="ED2786" s="37"/>
      <c r="EE2786" s="37"/>
      <c r="EF2786" s="37"/>
      <c r="EG2786" s="37"/>
      <c r="EH2786" s="37"/>
      <c r="EI2786" s="37"/>
      <c r="EJ2786" s="37"/>
      <c r="EK2786" s="37"/>
      <c r="EL2786" s="37"/>
      <c r="EM2786" s="37"/>
      <c r="EN2786" s="37"/>
      <c r="EO2786" s="37"/>
      <c r="EP2786" s="37"/>
      <c r="EQ2786" s="37"/>
      <c r="ER2786" s="37"/>
      <c r="ES2786" s="37"/>
      <c r="ET2786" s="37"/>
      <c r="EU2786" s="37"/>
      <c r="EV2786" s="37"/>
      <c r="EW2786" s="37"/>
      <c r="EX2786" s="37"/>
      <c r="EY2786" s="37"/>
      <c r="EZ2786" s="37"/>
      <c r="FA2786" s="37"/>
      <c r="FB2786" s="37"/>
      <c r="FC2786" s="37"/>
      <c r="FD2786" s="37"/>
    </row>
    <row r="2787" spans="2:160" x14ac:dyDescent="0.5">
      <c r="B2787" s="36" t="s">
        <v>2982</v>
      </c>
      <c r="C2787" s="18">
        <v>2.3826066364475373E-2</v>
      </c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  <c r="R2787" s="37"/>
      <c r="S2787" s="37"/>
      <c r="T2787" s="37"/>
      <c r="U2787" s="37"/>
      <c r="V2787" s="37"/>
      <c r="W2787" s="37"/>
      <c r="X2787" s="37"/>
      <c r="Y2787" s="37"/>
      <c r="Z2787" s="37"/>
      <c r="AA2787" s="37"/>
      <c r="AB2787" s="37"/>
      <c r="AC2787" s="37"/>
      <c r="AD2787" s="37"/>
      <c r="AE2787" s="37"/>
      <c r="AF2787" s="37"/>
      <c r="AG2787" s="37"/>
      <c r="AH2787" s="37"/>
      <c r="AI2787" s="37"/>
      <c r="AJ2787" s="37"/>
      <c r="AK2787" s="37"/>
      <c r="AL2787" s="37"/>
      <c r="AM2787" s="37"/>
      <c r="AN2787" s="37"/>
      <c r="AO2787" s="37"/>
      <c r="AP2787" s="37"/>
      <c r="AQ2787" s="37"/>
      <c r="AR2787" s="37"/>
      <c r="AS2787" s="37"/>
      <c r="AT2787" s="37"/>
      <c r="AU2787" s="37"/>
      <c r="AV2787" s="37"/>
      <c r="AW2787" s="37"/>
      <c r="AX2787" s="37"/>
      <c r="AY2787" s="37"/>
      <c r="AZ2787" s="37"/>
      <c r="BA2787" s="37"/>
      <c r="BB2787" s="37"/>
      <c r="BC2787" s="37"/>
      <c r="BD2787" s="37"/>
      <c r="BE2787" s="37"/>
      <c r="BF2787" s="37"/>
      <c r="BG2787" s="37"/>
      <c r="BH2787" s="37"/>
      <c r="BI2787" s="37"/>
      <c r="BJ2787" s="37"/>
      <c r="BK2787" s="37"/>
      <c r="BL2787" s="37"/>
      <c r="BM2787" s="37"/>
      <c r="BN2787" s="37"/>
      <c r="BO2787" s="37"/>
      <c r="BP2787" s="37"/>
      <c r="BQ2787" s="37"/>
      <c r="BR2787" s="37"/>
      <c r="BS2787" s="37"/>
      <c r="BT2787" s="37"/>
      <c r="BU2787" s="37"/>
      <c r="BV2787" s="37"/>
      <c r="BW2787" s="37"/>
      <c r="BX2787" s="37"/>
      <c r="BY2787" s="37"/>
      <c r="BZ2787" s="37"/>
      <c r="CA2787" s="37"/>
      <c r="CB2787" s="37"/>
      <c r="CC2787" s="37"/>
      <c r="CD2787" s="37"/>
      <c r="CE2787" s="37"/>
      <c r="CF2787" s="37"/>
      <c r="CG2787" s="37"/>
      <c r="CH2787" s="37"/>
      <c r="CI2787" s="37"/>
      <c r="CJ2787" s="37"/>
      <c r="CK2787" s="37"/>
      <c r="CL2787" s="37"/>
      <c r="CM2787" s="37"/>
      <c r="CN2787" s="37"/>
      <c r="CO2787" s="37"/>
      <c r="CP2787" s="37"/>
      <c r="CQ2787" s="37"/>
      <c r="CR2787" s="37"/>
      <c r="CS2787" s="37"/>
      <c r="CT2787" s="37"/>
      <c r="CU2787" s="37"/>
      <c r="CV2787" s="37"/>
      <c r="CW2787" s="37"/>
      <c r="CX2787" s="37"/>
      <c r="CY2787" s="37"/>
      <c r="CZ2787" s="37"/>
      <c r="DA2787" s="37"/>
      <c r="DB2787" s="37"/>
      <c r="DC2787" s="37"/>
      <c r="DD2787" s="37"/>
      <c r="DE2787" s="37"/>
      <c r="DF2787" s="37"/>
      <c r="DG2787" s="37"/>
      <c r="DH2787" s="37"/>
      <c r="DI2787" s="37"/>
      <c r="DJ2787" s="37"/>
      <c r="DK2787" s="37"/>
      <c r="DL2787" s="37"/>
      <c r="DR2787" s="37"/>
      <c r="DS2787" s="37"/>
      <c r="DT2787" s="37"/>
      <c r="DU2787" s="37"/>
      <c r="DV2787" s="37"/>
      <c r="DW2787" s="37"/>
      <c r="DX2787" s="37"/>
      <c r="DY2787" s="37"/>
      <c r="DZ2787" s="37"/>
      <c r="EA2787" s="37"/>
      <c r="EB2787" s="37"/>
      <c r="EC2787" s="37"/>
      <c r="ED2787" s="37"/>
      <c r="EE2787" s="37"/>
      <c r="EF2787" s="37"/>
      <c r="EG2787" s="37"/>
      <c r="EH2787" s="37"/>
      <c r="EI2787" s="37"/>
      <c r="EJ2787" s="37"/>
      <c r="EK2787" s="37"/>
      <c r="EL2787" s="37"/>
      <c r="EM2787" s="37"/>
      <c r="EN2787" s="37"/>
      <c r="EO2787" s="37"/>
      <c r="EP2787" s="37"/>
      <c r="EQ2787" s="37"/>
      <c r="ER2787" s="37"/>
      <c r="ES2787" s="37"/>
      <c r="ET2787" s="37"/>
      <c r="EU2787" s="37"/>
      <c r="EV2787" s="37"/>
      <c r="EW2787" s="37"/>
      <c r="EX2787" s="37"/>
      <c r="EY2787" s="37"/>
      <c r="EZ2787" s="37"/>
      <c r="FA2787" s="37"/>
      <c r="FB2787" s="37"/>
      <c r="FC2787" s="37"/>
      <c r="FD2787" s="37"/>
    </row>
    <row r="2788" spans="2:160" x14ac:dyDescent="0.5">
      <c r="B2788" s="36" t="s">
        <v>2983</v>
      </c>
      <c r="C2788" s="18">
        <v>-1.8780930601984713E-2</v>
      </c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  <c r="R2788" s="37"/>
      <c r="S2788" s="37"/>
      <c r="T2788" s="37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F2788" s="37"/>
      <c r="AG2788" s="37"/>
      <c r="AH2788" s="37"/>
      <c r="AI2788" s="37"/>
      <c r="AJ2788" s="37"/>
      <c r="AK2788" s="37"/>
      <c r="AL2788" s="37"/>
      <c r="AM2788" s="37"/>
      <c r="AN2788" s="37"/>
      <c r="AO2788" s="37"/>
      <c r="AP2788" s="37"/>
      <c r="AQ2788" s="37"/>
      <c r="AR2788" s="37"/>
      <c r="AS2788" s="37"/>
      <c r="AT2788" s="37"/>
      <c r="AU2788" s="37"/>
      <c r="AV2788" s="37"/>
      <c r="AW2788" s="37"/>
      <c r="AX2788" s="37"/>
      <c r="AY2788" s="37"/>
      <c r="AZ2788" s="37"/>
      <c r="BA2788" s="37"/>
      <c r="BB2788" s="37"/>
      <c r="BC2788" s="37"/>
      <c r="BD2788" s="37"/>
      <c r="BE2788" s="37"/>
      <c r="BF2788" s="37"/>
      <c r="BG2788" s="37"/>
      <c r="BH2788" s="37"/>
      <c r="BI2788" s="37"/>
      <c r="BJ2788" s="37"/>
      <c r="BK2788" s="37"/>
      <c r="BL2788" s="37"/>
      <c r="BM2788" s="37"/>
      <c r="BN2788" s="37"/>
      <c r="BO2788" s="37"/>
      <c r="BP2788" s="37"/>
      <c r="BQ2788" s="37"/>
      <c r="BR2788" s="37"/>
      <c r="BS2788" s="37"/>
      <c r="BT2788" s="37"/>
      <c r="BU2788" s="37"/>
      <c r="BV2788" s="37"/>
      <c r="BW2788" s="37"/>
      <c r="BX2788" s="37"/>
      <c r="BY2788" s="37"/>
      <c r="BZ2788" s="37"/>
      <c r="CA2788" s="37"/>
      <c r="CB2788" s="37"/>
      <c r="CC2788" s="37"/>
      <c r="CD2788" s="37"/>
      <c r="CE2788" s="37"/>
      <c r="CF2788" s="37"/>
      <c r="CG2788" s="37"/>
      <c r="CH2788" s="37"/>
      <c r="CI2788" s="37"/>
      <c r="CJ2788" s="37"/>
      <c r="CK2788" s="37"/>
      <c r="CL2788" s="37"/>
      <c r="CM2788" s="37"/>
      <c r="CN2788" s="37"/>
      <c r="CO2788" s="37"/>
      <c r="CP2788" s="37"/>
      <c r="CQ2788" s="37"/>
      <c r="CR2788" s="37"/>
      <c r="CS2788" s="37"/>
      <c r="CT2788" s="37"/>
      <c r="CU2788" s="37"/>
      <c r="CV2788" s="37"/>
      <c r="CW2788" s="37"/>
      <c r="CX2788" s="37"/>
      <c r="CY2788" s="37"/>
      <c r="CZ2788" s="37"/>
      <c r="DA2788" s="37"/>
      <c r="DB2788" s="37"/>
      <c r="DC2788" s="37"/>
      <c r="DD2788" s="37"/>
      <c r="DE2788" s="37"/>
      <c r="DF2788" s="37"/>
      <c r="DG2788" s="37"/>
      <c r="DH2788" s="37"/>
      <c r="DI2788" s="37"/>
      <c r="DJ2788" s="37"/>
      <c r="DK2788" s="37"/>
      <c r="DL2788" s="37"/>
      <c r="DR2788" s="37"/>
      <c r="DS2788" s="37"/>
      <c r="DT2788" s="37"/>
      <c r="DU2788" s="37"/>
      <c r="DV2788" s="37"/>
      <c r="DW2788" s="37"/>
      <c r="DX2788" s="37"/>
      <c r="DY2788" s="37"/>
      <c r="DZ2788" s="37"/>
      <c r="EA2788" s="37"/>
      <c r="EB2788" s="37"/>
      <c r="EC2788" s="37"/>
      <c r="ED2788" s="37"/>
      <c r="EE2788" s="37"/>
      <c r="EF2788" s="37"/>
      <c r="EG2788" s="37"/>
      <c r="EH2788" s="37"/>
      <c r="EI2788" s="37"/>
      <c r="EJ2788" s="37"/>
      <c r="EK2788" s="37"/>
      <c r="EL2788" s="37"/>
      <c r="EM2788" s="37"/>
      <c r="EN2788" s="37"/>
      <c r="EO2788" s="37"/>
      <c r="EP2788" s="37"/>
      <c r="EQ2788" s="37"/>
      <c r="ER2788" s="37"/>
      <c r="ES2788" s="37"/>
      <c r="ET2788" s="37"/>
      <c r="EU2788" s="37"/>
      <c r="EV2788" s="37"/>
      <c r="EW2788" s="37"/>
      <c r="EX2788" s="37"/>
      <c r="EY2788" s="37"/>
      <c r="EZ2788" s="37"/>
      <c r="FA2788" s="37"/>
      <c r="FB2788" s="37"/>
      <c r="FC2788" s="37"/>
      <c r="FD2788" s="37"/>
    </row>
    <row r="2789" spans="2:160" x14ac:dyDescent="0.5">
      <c r="B2789" s="36" t="s">
        <v>2984</v>
      </c>
      <c r="C2789" s="18">
        <v>-1.303157599788296E-2</v>
      </c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  <c r="R2789" s="37"/>
      <c r="S2789" s="37"/>
      <c r="T2789" s="37"/>
      <c r="U2789" s="37"/>
      <c r="V2789" s="37"/>
      <c r="W2789" s="37"/>
      <c r="X2789" s="37"/>
      <c r="Y2789" s="37"/>
      <c r="Z2789" s="37"/>
      <c r="AA2789" s="37"/>
      <c r="AB2789" s="37"/>
      <c r="AC2789" s="37"/>
      <c r="AD2789" s="37"/>
      <c r="AE2789" s="37"/>
      <c r="AF2789" s="37"/>
      <c r="AG2789" s="37"/>
      <c r="AH2789" s="37"/>
      <c r="AI2789" s="37"/>
      <c r="AJ2789" s="37"/>
      <c r="AK2789" s="37"/>
      <c r="AL2789" s="37"/>
      <c r="AM2789" s="37"/>
      <c r="AN2789" s="37"/>
      <c r="AO2789" s="37"/>
      <c r="AP2789" s="37"/>
      <c r="AQ2789" s="37"/>
      <c r="AR2789" s="37"/>
      <c r="AS2789" s="37"/>
      <c r="AT2789" s="37"/>
      <c r="AU2789" s="37"/>
      <c r="AV2789" s="37"/>
      <c r="AW2789" s="37"/>
      <c r="AX2789" s="37"/>
      <c r="AY2789" s="37"/>
      <c r="AZ2789" s="37"/>
      <c r="BA2789" s="37"/>
      <c r="BB2789" s="37"/>
      <c r="BC2789" s="37"/>
      <c r="BD2789" s="37"/>
      <c r="BE2789" s="37"/>
      <c r="BF2789" s="37"/>
      <c r="BG2789" s="37"/>
      <c r="BH2789" s="37"/>
      <c r="BI2789" s="37"/>
      <c r="BJ2789" s="37"/>
      <c r="BK2789" s="37"/>
      <c r="BL2789" s="37"/>
      <c r="BM2789" s="37"/>
      <c r="BN2789" s="37"/>
      <c r="BO2789" s="37"/>
      <c r="BP2789" s="37"/>
      <c r="BQ2789" s="37"/>
      <c r="BR2789" s="37"/>
      <c r="BS2789" s="37"/>
      <c r="BT2789" s="37"/>
      <c r="BU2789" s="37"/>
      <c r="BV2789" s="37"/>
      <c r="BW2789" s="37"/>
      <c r="BX2789" s="37"/>
      <c r="BY2789" s="37"/>
      <c r="BZ2789" s="37"/>
      <c r="CA2789" s="37"/>
      <c r="CB2789" s="37"/>
      <c r="CC2789" s="37"/>
      <c r="CD2789" s="37"/>
      <c r="CE2789" s="37"/>
      <c r="CF2789" s="37"/>
      <c r="CG2789" s="37"/>
      <c r="CH2789" s="37"/>
      <c r="CI2789" s="37"/>
      <c r="CJ2789" s="37"/>
      <c r="CK2789" s="37"/>
      <c r="CL2789" s="37"/>
      <c r="CM2789" s="37"/>
      <c r="CN2789" s="37"/>
      <c r="CO2789" s="37"/>
      <c r="CP2789" s="37"/>
      <c r="CQ2789" s="37"/>
      <c r="CR2789" s="37"/>
      <c r="CS2789" s="37"/>
      <c r="CT2789" s="37"/>
      <c r="CU2789" s="37"/>
      <c r="CV2789" s="37"/>
      <c r="CW2789" s="37"/>
      <c r="CX2789" s="37"/>
      <c r="CY2789" s="37"/>
      <c r="CZ2789" s="37"/>
      <c r="DA2789" s="37"/>
      <c r="DB2789" s="37"/>
      <c r="DC2789" s="37"/>
      <c r="DD2789" s="37"/>
      <c r="DE2789" s="37"/>
      <c r="DF2789" s="37"/>
      <c r="DG2789" s="37"/>
      <c r="DH2789" s="37"/>
      <c r="DI2789" s="37"/>
      <c r="DJ2789" s="37"/>
      <c r="DK2789" s="37"/>
      <c r="DL2789" s="37"/>
      <c r="DR2789" s="37"/>
      <c r="DS2789" s="37"/>
      <c r="DT2789" s="37"/>
      <c r="DU2789" s="37"/>
      <c r="DV2789" s="37"/>
      <c r="DW2789" s="37"/>
      <c r="DX2789" s="37"/>
      <c r="DY2789" s="37"/>
      <c r="DZ2789" s="37"/>
      <c r="EA2789" s="37"/>
      <c r="EB2789" s="37"/>
      <c r="EC2789" s="37"/>
      <c r="ED2789" s="37"/>
      <c r="EE2789" s="37"/>
      <c r="EF2789" s="37"/>
      <c r="EG2789" s="37"/>
      <c r="EH2789" s="37"/>
      <c r="EI2789" s="37"/>
      <c r="EJ2789" s="37"/>
      <c r="EK2789" s="37"/>
      <c r="EL2789" s="37"/>
      <c r="EM2789" s="37"/>
      <c r="EN2789" s="37"/>
      <c r="EO2789" s="37"/>
      <c r="EP2789" s="37"/>
      <c r="EQ2789" s="37"/>
      <c r="ER2789" s="37"/>
      <c r="ES2789" s="37"/>
      <c r="ET2789" s="37"/>
      <c r="EU2789" s="37"/>
      <c r="EV2789" s="37"/>
      <c r="EW2789" s="37"/>
      <c r="EX2789" s="37"/>
      <c r="EY2789" s="37"/>
      <c r="EZ2789" s="37"/>
      <c r="FA2789" s="37"/>
      <c r="FB2789" s="37"/>
      <c r="FC2789" s="37"/>
      <c r="FD2789" s="37"/>
    </row>
    <row r="2790" spans="2:160" x14ac:dyDescent="0.5">
      <c r="B2790" s="36" t="s">
        <v>2985</v>
      </c>
      <c r="C2790" s="18">
        <v>1.4562308338797347E-2</v>
      </c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  <c r="R2790" s="37"/>
      <c r="S2790" s="37"/>
      <c r="T2790" s="37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F2790" s="37"/>
      <c r="AG2790" s="37"/>
      <c r="AH2790" s="37"/>
      <c r="AI2790" s="37"/>
      <c r="AJ2790" s="37"/>
      <c r="AK2790" s="37"/>
      <c r="AL2790" s="37"/>
      <c r="AM2790" s="37"/>
      <c r="AN2790" s="37"/>
      <c r="AO2790" s="37"/>
      <c r="AP2790" s="37"/>
      <c r="AQ2790" s="37"/>
      <c r="AR2790" s="37"/>
      <c r="AS2790" s="37"/>
      <c r="AT2790" s="37"/>
      <c r="AU2790" s="37"/>
      <c r="AV2790" s="37"/>
      <c r="AW2790" s="37"/>
      <c r="AX2790" s="37"/>
      <c r="AY2790" s="37"/>
      <c r="AZ2790" s="37"/>
      <c r="BA2790" s="37"/>
      <c r="BB2790" s="37"/>
      <c r="BC2790" s="37"/>
      <c r="BD2790" s="37"/>
      <c r="BE2790" s="37"/>
      <c r="BF2790" s="37"/>
      <c r="BG2790" s="37"/>
      <c r="BH2790" s="37"/>
      <c r="BI2790" s="37"/>
      <c r="BJ2790" s="37"/>
      <c r="BK2790" s="37"/>
      <c r="BL2790" s="37"/>
      <c r="BM2790" s="37"/>
      <c r="BN2790" s="37"/>
      <c r="BO2790" s="37"/>
      <c r="BP2790" s="37"/>
      <c r="BQ2790" s="37"/>
      <c r="BR2790" s="37"/>
      <c r="BS2790" s="37"/>
      <c r="BT2790" s="37"/>
      <c r="BU2790" s="37"/>
      <c r="BV2790" s="37"/>
      <c r="BW2790" s="37"/>
      <c r="BX2790" s="37"/>
      <c r="BY2790" s="37"/>
      <c r="BZ2790" s="37"/>
      <c r="CA2790" s="37"/>
      <c r="CB2790" s="37"/>
      <c r="CC2790" s="37"/>
      <c r="CD2790" s="37"/>
      <c r="CE2790" s="37"/>
      <c r="CF2790" s="37"/>
      <c r="CG2790" s="37"/>
      <c r="CH2790" s="37"/>
      <c r="CI2790" s="37"/>
      <c r="CJ2790" s="37"/>
      <c r="CK2790" s="37"/>
      <c r="CL2790" s="37"/>
      <c r="CM2790" s="37"/>
      <c r="CN2790" s="37"/>
      <c r="CO2790" s="37"/>
      <c r="CP2790" s="37"/>
      <c r="CQ2790" s="37"/>
      <c r="CR2790" s="37"/>
      <c r="CS2790" s="37"/>
      <c r="CT2790" s="37"/>
      <c r="CU2790" s="37"/>
      <c r="CV2790" s="37"/>
      <c r="CW2790" s="37"/>
      <c r="CX2790" s="37"/>
      <c r="CY2790" s="37"/>
      <c r="CZ2790" s="37"/>
      <c r="DA2790" s="37"/>
      <c r="DB2790" s="37"/>
      <c r="DC2790" s="37"/>
      <c r="DD2790" s="37"/>
      <c r="DE2790" s="37"/>
      <c r="DF2790" s="37"/>
      <c r="DG2790" s="37"/>
      <c r="DH2790" s="37"/>
      <c r="DI2790" s="37"/>
      <c r="DJ2790" s="37"/>
      <c r="DK2790" s="37"/>
      <c r="DL2790" s="37"/>
      <c r="DR2790" s="37"/>
      <c r="DS2790" s="37"/>
      <c r="DT2790" s="37"/>
      <c r="DU2790" s="37"/>
      <c r="DV2790" s="37"/>
      <c r="DW2790" s="37"/>
      <c r="DX2790" s="37"/>
      <c r="DY2790" s="37"/>
      <c r="DZ2790" s="37"/>
      <c r="EA2790" s="37"/>
      <c r="EB2790" s="37"/>
      <c r="EC2790" s="37"/>
      <c r="ED2790" s="37"/>
      <c r="EE2790" s="37"/>
      <c r="EF2790" s="37"/>
      <c r="EG2790" s="37"/>
      <c r="EH2790" s="37"/>
      <c r="EI2790" s="37"/>
      <c r="EJ2790" s="37"/>
      <c r="EK2790" s="37"/>
      <c r="EL2790" s="37"/>
      <c r="EM2790" s="37"/>
      <c r="EN2790" s="37"/>
      <c r="EO2790" s="37"/>
      <c r="EP2790" s="37"/>
      <c r="EQ2790" s="37"/>
      <c r="ER2790" s="37"/>
      <c r="ES2790" s="37"/>
      <c r="ET2790" s="37"/>
      <c r="EU2790" s="37"/>
      <c r="EV2790" s="37"/>
      <c r="EW2790" s="37"/>
      <c r="EX2790" s="37"/>
      <c r="EY2790" s="37"/>
      <c r="EZ2790" s="37"/>
      <c r="FA2790" s="37"/>
      <c r="FB2790" s="37"/>
      <c r="FC2790" s="37"/>
      <c r="FD2790" s="37"/>
    </row>
    <row r="2791" spans="2:160" x14ac:dyDescent="0.5">
      <c r="B2791" s="36" t="s">
        <v>2986</v>
      </c>
      <c r="C2791" s="18">
        <v>7.0733765656922909E-3</v>
      </c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  <c r="R2791" s="37"/>
      <c r="S2791" s="37"/>
      <c r="T2791" s="37"/>
      <c r="U2791" s="37"/>
      <c r="V2791" s="37"/>
      <c r="W2791" s="37"/>
      <c r="X2791" s="37"/>
      <c r="Y2791" s="37"/>
      <c r="Z2791" s="37"/>
      <c r="AA2791" s="37"/>
      <c r="AB2791" s="37"/>
      <c r="AC2791" s="37"/>
      <c r="AD2791" s="37"/>
      <c r="AE2791" s="37"/>
      <c r="AF2791" s="37"/>
      <c r="AG2791" s="37"/>
      <c r="AH2791" s="37"/>
      <c r="AI2791" s="37"/>
      <c r="AJ2791" s="37"/>
      <c r="AK2791" s="37"/>
      <c r="AL2791" s="37"/>
      <c r="AM2791" s="37"/>
      <c r="AN2791" s="37"/>
      <c r="AO2791" s="37"/>
      <c r="AP2791" s="37"/>
      <c r="AQ2791" s="37"/>
      <c r="AR2791" s="37"/>
      <c r="AS2791" s="37"/>
      <c r="AT2791" s="37"/>
      <c r="AU2791" s="37"/>
      <c r="AV2791" s="37"/>
      <c r="AW2791" s="37"/>
      <c r="AX2791" s="37"/>
      <c r="AY2791" s="37"/>
      <c r="AZ2791" s="37"/>
      <c r="BA2791" s="37"/>
      <c r="BB2791" s="37"/>
      <c r="BC2791" s="37"/>
      <c r="BD2791" s="37"/>
      <c r="BE2791" s="37"/>
      <c r="BF2791" s="37"/>
      <c r="BG2791" s="37"/>
      <c r="BH2791" s="37"/>
      <c r="BI2791" s="37"/>
      <c r="BJ2791" s="37"/>
      <c r="BK2791" s="37"/>
      <c r="BL2791" s="37"/>
      <c r="BM2791" s="37"/>
      <c r="BN2791" s="37"/>
      <c r="BO2791" s="37"/>
      <c r="BP2791" s="37"/>
      <c r="BQ2791" s="37"/>
      <c r="BR2791" s="37"/>
      <c r="BS2791" s="37"/>
      <c r="BT2791" s="37"/>
      <c r="BU2791" s="37"/>
      <c r="BV2791" s="37"/>
      <c r="BW2791" s="37"/>
      <c r="BX2791" s="37"/>
      <c r="BY2791" s="37"/>
      <c r="BZ2791" s="37"/>
      <c r="CA2791" s="37"/>
      <c r="CB2791" s="37"/>
      <c r="CC2791" s="37"/>
      <c r="CD2791" s="37"/>
      <c r="CE2791" s="37"/>
      <c r="CF2791" s="37"/>
      <c r="CG2791" s="37"/>
      <c r="CH2791" s="37"/>
      <c r="CI2791" s="37"/>
      <c r="CJ2791" s="37"/>
      <c r="CK2791" s="37"/>
      <c r="CL2791" s="37"/>
      <c r="CM2791" s="37"/>
      <c r="CN2791" s="37"/>
      <c r="CO2791" s="37"/>
      <c r="CP2791" s="37"/>
      <c r="CQ2791" s="37"/>
      <c r="CR2791" s="37"/>
      <c r="CS2791" s="37"/>
      <c r="CT2791" s="37"/>
      <c r="CU2791" s="37"/>
      <c r="CV2791" s="37"/>
      <c r="CW2791" s="37"/>
      <c r="CX2791" s="37"/>
      <c r="CY2791" s="37"/>
      <c r="CZ2791" s="37"/>
      <c r="DA2791" s="37"/>
      <c r="DB2791" s="37"/>
      <c r="DC2791" s="37"/>
      <c r="DD2791" s="37"/>
      <c r="DE2791" s="37"/>
      <c r="DF2791" s="37"/>
      <c r="DG2791" s="37"/>
      <c r="DH2791" s="37"/>
      <c r="DI2791" s="37"/>
      <c r="DJ2791" s="37"/>
      <c r="DK2791" s="37"/>
      <c r="DL2791" s="37"/>
      <c r="DR2791" s="37"/>
      <c r="DS2791" s="37"/>
      <c r="DT2791" s="37"/>
      <c r="DU2791" s="37"/>
      <c r="DV2791" s="37"/>
      <c r="DW2791" s="37"/>
      <c r="DX2791" s="37"/>
      <c r="DY2791" s="37"/>
      <c r="DZ2791" s="37"/>
      <c r="EA2791" s="37"/>
      <c r="EB2791" s="37"/>
      <c r="EC2791" s="37"/>
      <c r="ED2791" s="37"/>
      <c r="EE2791" s="37"/>
      <c r="EF2791" s="37"/>
      <c r="EG2791" s="37"/>
      <c r="EH2791" s="37"/>
      <c r="EI2791" s="37"/>
      <c r="EJ2791" s="37"/>
      <c r="EK2791" s="37"/>
      <c r="EL2791" s="37"/>
      <c r="EM2791" s="37"/>
      <c r="EN2791" s="37"/>
      <c r="EO2791" s="37"/>
      <c r="EP2791" s="37"/>
      <c r="EQ2791" s="37"/>
      <c r="ER2791" s="37"/>
      <c r="ES2791" s="37"/>
      <c r="ET2791" s="37"/>
      <c r="EU2791" s="37"/>
      <c r="EV2791" s="37"/>
      <c r="EW2791" s="37"/>
      <c r="EX2791" s="37"/>
      <c r="EY2791" s="37"/>
      <c r="EZ2791" s="37"/>
      <c r="FA2791" s="37"/>
      <c r="FB2791" s="37"/>
      <c r="FC2791" s="37"/>
      <c r="FD2791" s="37"/>
    </row>
    <row r="2792" spans="2:160" x14ac:dyDescent="0.5">
      <c r="B2792" s="36" t="s">
        <v>2987</v>
      </c>
      <c r="C2792" s="18">
        <v>-1.5811584135489998E-2</v>
      </c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  <c r="R2792" s="37"/>
      <c r="S2792" s="37"/>
      <c r="T2792" s="37"/>
      <c r="U2792" s="37"/>
      <c r="V2792" s="37"/>
      <c r="W2792" s="37"/>
      <c r="X2792" s="37"/>
      <c r="Y2792" s="37"/>
      <c r="Z2792" s="37"/>
      <c r="AA2792" s="37"/>
      <c r="AB2792" s="37"/>
      <c r="AC2792" s="37"/>
      <c r="AD2792" s="37"/>
      <c r="AE2792" s="37"/>
      <c r="AF2792" s="37"/>
      <c r="AG2792" s="37"/>
      <c r="AH2792" s="37"/>
      <c r="AI2792" s="37"/>
      <c r="AJ2792" s="37"/>
      <c r="AK2792" s="37"/>
      <c r="AL2792" s="37"/>
      <c r="AM2792" s="37"/>
      <c r="AN2792" s="37"/>
      <c r="AO2792" s="37"/>
      <c r="AP2792" s="37"/>
      <c r="AQ2792" s="37"/>
      <c r="AR2792" s="37"/>
      <c r="AS2792" s="37"/>
      <c r="AT2792" s="37"/>
      <c r="AU2792" s="37"/>
      <c r="AV2792" s="37"/>
      <c r="AW2792" s="37"/>
      <c r="AX2792" s="37"/>
      <c r="AY2792" s="37"/>
      <c r="AZ2792" s="37"/>
      <c r="BA2792" s="37"/>
      <c r="BB2792" s="37"/>
      <c r="BC2792" s="37"/>
      <c r="BD2792" s="37"/>
      <c r="BE2792" s="37"/>
      <c r="BF2792" s="37"/>
      <c r="BG2792" s="37"/>
      <c r="BH2792" s="37"/>
      <c r="BI2792" s="37"/>
      <c r="BJ2792" s="37"/>
      <c r="BK2792" s="37"/>
      <c r="BL2792" s="37"/>
      <c r="BM2792" s="37"/>
      <c r="BN2792" s="37"/>
      <c r="BO2792" s="37"/>
      <c r="BP2792" s="37"/>
      <c r="BQ2792" s="37"/>
      <c r="BR2792" s="37"/>
      <c r="BS2792" s="37"/>
      <c r="BT2792" s="37"/>
      <c r="BU2792" s="37"/>
      <c r="BV2792" s="37"/>
      <c r="BW2792" s="37"/>
      <c r="BX2792" s="37"/>
      <c r="BY2792" s="37"/>
      <c r="BZ2792" s="37"/>
      <c r="CA2792" s="37"/>
      <c r="CB2792" s="37"/>
      <c r="CC2792" s="37"/>
      <c r="CD2792" s="37"/>
      <c r="CE2792" s="37"/>
      <c r="CF2792" s="37"/>
      <c r="CG2792" s="37"/>
      <c r="CH2792" s="37"/>
      <c r="CI2792" s="37"/>
      <c r="CJ2792" s="37"/>
      <c r="CK2792" s="37"/>
      <c r="CL2792" s="37"/>
      <c r="CM2792" s="37"/>
      <c r="CN2792" s="37"/>
      <c r="CO2792" s="37"/>
      <c r="CP2792" s="37"/>
      <c r="CQ2792" s="37"/>
      <c r="CR2792" s="37"/>
      <c r="CS2792" s="37"/>
      <c r="CT2792" s="37"/>
      <c r="CU2792" s="37"/>
      <c r="CV2792" s="37"/>
      <c r="CW2792" s="37"/>
      <c r="CX2792" s="37"/>
      <c r="CY2792" s="37"/>
      <c r="CZ2792" s="37"/>
      <c r="DA2792" s="37"/>
      <c r="DB2792" s="37"/>
      <c r="DC2792" s="37"/>
      <c r="DD2792" s="37"/>
      <c r="DE2792" s="37"/>
      <c r="DF2792" s="37"/>
      <c r="DG2792" s="37"/>
      <c r="DH2792" s="37"/>
      <c r="DI2792" s="37"/>
      <c r="DJ2792" s="37"/>
      <c r="DK2792" s="37"/>
      <c r="DL2792" s="37"/>
      <c r="DR2792" s="37"/>
      <c r="DS2792" s="37"/>
      <c r="DT2792" s="37"/>
      <c r="DU2792" s="37"/>
      <c r="DV2792" s="37"/>
      <c r="DW2792" s="37"/>
      <c r="DX2792" s="37"/>
      <c r="DY2792" s="37"/>
      <c r="DZ2792" s="37"/>
      <c r="EA2792" s="37"/>
      <c r="EB2792" s="37"/>
      <c r="EC2792" s="37"/>
      <c r="ED2792" s="37"/>
      <c r="EE2792" s="37"/>
      <c r="EF2792" s="37"/>
      <c r="EG2792" s="37"/>
      <c r="EH2792" s="37"/>
      <c r="EI2792" s="37"/>
      <c r="EJ2792" s="37"/>
      <c r="EK2792" s="37"/>
      <c r="EL2792" s="37"/>
      <c r="EM2792" s="37"/>
      <c r="EN2792" s="37"/>
      <c r="EO2792" s="37"/>
      <c r="EP2792" s="37"/>
      <c r="EQ2792" s="37"/>
      <c r="ER2792" s="37"/>
      <c r="ES2792" s="37"/>
      <c r="ET2792" s="37"/>
      <c r="EU2792" s="37"/>
      <c r="EV2792" s="37"/>
      <c r="EW2792" s="37"/>
      <c r="EX2792" s="37"/>
      <c r="EY2792" s="37"/>
      <c r="EZ2792" s="37"/>
      <c r="FA2792" s="37"/>
      <c r="FB2792" s="37"/>
      <c r="FC2792" s="37"/>
      <c r="FD2792" s="37"/>
    </row>
    <row r="2793" spans="2:160" x14ac:dyDescent="0.5">
      <c r="B2793" s="36" t="s">
        <v>2988</v>
      </c>
      <c r="C2793" s="18">
        <v>-3.8136210354137945E-2</v>
      </c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  <c r="R2793" s="37"/>
      <c r="S2793" s="37"/>
      <c r="T2793" s="37"/>
      <c r="U2793" s="37"/>
      <c r="V2793" s="37"/>
      <c r="W2793" s="37"/>
      <c r="X2793" s="37"/>
      <c r="Y2793" s="37"/>
      <c r="Z2793" s="37"/>
      <c r="AA2793" s="37"/>
      <c r="AB2793" s="37"/>
      <c r="AC2793" s="37"/>
      <c r="AD2793" s="37"/>
      <c r="AE2793" s="37"/>
      <c r="AF2793" s="37"/>
      <c r="AG2793" s="37"/>
      <c r="AH2793" s="37"/>
      <c r="AI2793" s="37"/>
      <c r="AJ2793" s="37"/>
      <c r="AK2793" s="37"/>
      <c r="AL2793" s="37"/>
      <c r="AM2793" s="37"/>
      <c r="AN2793" s="37"/>
      <c r="AO2793" s="37"/>
      <c r="AP2793" s="37"/>
      <c r="AQ2793" s="37"/>
      <c r="AR2793" s="37"/>
      <c r="AS2793" s="37"/>
      <c r="AT2793" s="37"/>
      <c r="AU2793" s="37"/>
      <c r="AV2793" s="37"/>
      <c r="AW2793" s="37"/>
      <c r="AX2793" s="37"/>
      <c r="AY2793" s="37"/>
      <c r="AZ2793" s="37"/>
      <c r="BA2793" s="37"/>
      <c r="BB2793" s="37"/>
      <c r="BC2793" s="37"/>
      <c r="BD2793" s="37"/>
      <c r="BE2793" s="37"/>
      <c r="BF2793" s="37"/>
      <c r="BG2793" s="37"/>
      <c r="BH2793" s="37"/>
      <c r="BI2793" s="37"/>
      <c r="BJ2793" s="37"/>
      <c r="BK2793" s="37"/>
      <c r="BL2793" s="37"/>
      <c r="BM2793" s="37"/>
      <c r="BN2793" s="37"/>
      <c r="BO2793" s="37"/>
      <c r="BP2793" s="37"/>
      <c r="BQ2793" s="37"/>
      <c r="BR2793" s="37"/>
      <c r="BS2793" s="37"/>
      <c r="BT2793" s="37"/>
      <c r="BU2793" s="37"/>
      <c r="BV2793" s="37"/>
      <c r="BW2793" s="37"/>
      <c r="BX2793" s="37"/>
      <c r="BY2793" s="37"/>
      <c r="BZ2793" s="37"/>
      <c r="CA2793" s="37"/>
      <c r="CB2793" s="37"/>
      <c r="CC2793" s="37"/>
      <c r="CD2793" s="37"/>
      <c r="CE2793" s="37"/>
      <c r="CF2793" s="37"/>
      <c r="CG2793" s="37"/>
      <c r="CH2793" s="37"/>
      <c r="CI2793" s="37"/>
      <c r="CJ2793" s="37"/>
      <c r="CK2793" s="37"/>
      <c r="CL2793" s="37"/>
      <c r="CM2793" s="37"/>
      <c r="CN2793" s="37"/>
      <c r="CO2793" s="37"/>
      <c r="CP2793" s="37"/>
      <c r="CQ2793" s="37"/>
      <c r="CR2793" s="37"/>
      <c r="CS2793" s="37"/>
      <c r="CT2793" s="37"/>
      <c r="CU2793" s="37"/>
      <c r="CV2793" s="37"/>
      <c r="CW2793" s="37"/>
      <c r="CX2793" s="37"/>
      <c r="CY2793" s="37"/>
      <c r="CZ2793" s="37"/>
      <c r="DA2793" s="37"/>
      <c r="DB2793" s="37"/>
      <c r="DC2793" s="37"/>
      <c r="DD2793" s="37"/>
      <c r="DE2793" s="37"/>
      <c r="DF2793" s="37"/>
      <c r="DG2793" s="37"/>
      <c r="DH2793" s="37"/>
      <c r="DI2793" s="37"/>
      <c r="DJ2793" s="37"/>
      <c r="DK2793" s="37"/>
      <c r="DL2793" s="37"/>
      <c r="DR2793" s="37"/>
      <c r="DS2793" s="37"/>
      <c r="DT2793" s="37"/>
      <c r="DU2793" s="37"/>
      <c r="DV2793" s="37"/>
      <c r="DW2793" s="37"/>
      <c r="DX2793" s="37"/>
      <c r="DY2793" s="37"/>
      <c r="DZ2793" s="37"/>
      <c r="EA2793" s="37"/>
      <c r="EB2793" s="37"/>
      <c r="EC2793" s="37"/>
      <c r="ED2793" s="37"/>
      <c r="EE2793" s="37"/>
      <c r="EF2793" s="37"/>
      <c r="EG2793" s="37"/>
      <c r="EH2793" s="37"/>
      <c r="EI2793" s="37"/>
      <c r="EJ2793" s="37"/>
      <c r="EK2793" s="37"/>
      <c r="EL2793" s="37"/>
      <c r="EM2793" s="37"/>
      <c r="EN2793" s="37"/>
      <c r="EO2793" s="37"/>
      <c r="EP2793" s="37"/>
      <c r="EQ2793" s="37"/>
      <c r="ER2793" s="37"/>
      <c r="ES2793" s="37"/>
      <c r="ET2793" s="37"/>
      <c r="EU2793" s="37"/>
      <c r="EV2793" s="37"/>
      <c r="EW2793" s="37"/>
      <c r="EX2793" s="37"/>
      <c r="EY2793" s="37"/>
      <c r="EZ2793" s="37"/>
      <c r="FA2793" s="37"/>
      <c r="FB2793" s="37"/>
      <c r="FC2793" s="37"/>
      <c r="FD2793" s="37"/>
    </row>
    <row r="2794" spans="2:160" x14ac:dyDescent="0.5">
      <c r="B2794" s="36" t="s">
        <v>2989</v>
      </c>
      <c r="C2794" s="18">
        <v>-4.4493622968959645E-3</v>
      </c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  <c r="R2794" s="37"/>
      <c r="S2794" s="37"/>
      <c r="T2794" s="37"/>
      <c r="U2794" s="37"/>
      <c r="V2794" s="37"/>
      <c r="W2794" s="37"/>
      <c r="X2794" s="37"/>
      <c r="Y2794" s="37"/>
      <c r="Z2794" s="37"/>
      <c r="AA2794" s="37"/>
      <c r="AB2794" s="37"/>
      <c r="AC2794" s="37"/>
      <c r="AD2794" s="37"/>
      <c r="AE2794" s="37"/>
      <c r="AF2794" s="37"/>
      <c r="AG2794" s="37"/>
      <c r="AH2794" s="37"/>
      <c r="AI2794" s="37"/>
      <c r="AJ2794" s="37"/>
      <c r="AK2794" s="37"/>
      <c r="AL2794" s="37"/>
      <c r="AM2794" s="37"/>
      <c r="AN2794" s="37"/>
      <c r="AO2794" s="37"/>
      <c r="AP2794" s="37"/>
      <c r="AQ2794" s="37"/>
      <c r="AR2794" s="37"/>
      <c r="AS2794" s="37"/>
      <c r="AT2794" s="37"/>
      <c r="AU2794" s="37"/>
      <c r="AV2794" s="37"/>
      <c r="AW2794" s="37"/>
      <c r="AX2794" s="37"/>
      <c r="AY2794" s="37"/>
      <c r="AZ2794" s="37"/>
      <c r="BA2794" s="37"/>
      <c r="BB2794" s="37"/>
      <c r="BC2794" s="37"/>
      <c r="BD2794" s="37"/>
      <c r="BE2794" s="37"/>
      <c r="BF2794" s="37"/>
      <c r="BG2794" s="37"/>
      <c r="BH2794" s="37"/>
      <c r="BI2794" s="37"/>
      <c r="BJ2794" s="37"/>
      <c r="BK2794" s="37"/>
      <c r="BL2794" s="37"/>
      <c r="BM2794" s="37"/>
      <c r="BN2794" s="37"/>
      <c r="BO2794" s="37"/>
      <c r="BP2794" s="37"/>
      <c r="BQ2794" s="37"/>
      <c r="BR2794" s="37"/>
      <c r="BS2794" s="37"/>
      <c r="BT2794" s="37"/>
      <c r="BU2794" s="37"/>
      <c r="BV2794" s="37"/>
      <c r="BW2794" s="37"/>
      <c r="BX2794" s="37"/>
      <c r="BY2794" s="37"/>
      <c r="BZ2794" s="37"/>
      <c r="CA2794" s="37"/>
      <c r="CB2794" s="37"/>
      <c r="CC2794" s="37"/>
      <c r="CD2794" s="37"/>
      <c r="CE2794" s="37"/>
      <c r="CF2794" s="37"/>
      <c r="CG2794" s="37"/>
      <c r="CH2794" s="37"/>
      <c r="CI2794" s="37"/>
      <c r="CJ2794" s="37"/>
      <c r="CK2794" s="37"/>
      <c r="CL2794" s="37"/>
      <c r="CM2794" s="37"/>
      <c r="CN2794" s="37"/>
      <c r="CO2794" s="37"/>
      <c r="CP2794" s="37"/>
      <c r="CQ2794" s="37"/>
      <c r="CR2794" s="37"/>
      <c r="CS2794" s="37"/>
      <c r="CT2794" s="37"/>
      <c r="CU2794" s="37"/>
      <c r="CV2794" s="37"/>
      <c r="CW2794" s="37"/>
      <c r="CX2794" s="37"/>
      <c r="CY2794" s="37"/>
      <c r="CZ2794" s="37"/>
      <c r="DA2794" s="37"/>
      <c r="DB2794" s="37"/>
      <c r="DC2794" s="37"/>
      <c r="DD2794" s="37"/>
      <c r="DE2794" s="37"/>
      <c r="DF2794" s="37"/>
      <c r="DG2794" s="37"/>
      <c r="DH2794" s="37"/>
      <c r="DI2794" s="37"/>
      <c r="DJ2794" s="37"/>
      <c r="DK2794" s="37"/>
      <c r="DL2794" s="37"/>
      <c r="DR2794" s="37"/>
      <c r="DS2794" s="37"/>
      <c r="DT2794" s="37"/>
      <c r="DU2794" s="37"/>
      <c r="DV2794" s="37"/>
      <c r="DW2794" s="37"/>
      <c r="DX2794" s="37"/>
      <c r="DY2794" s="37"/>
      <c r="DZ2794" s="37"/>
      <c r="EA2794" s="37"/>
      <c r="EB2794" s="37"/>
      <c r="EC2794" s="37"/>
      <c r="ED2794" s="37"/>
      <c r="EE2794" s="37"/>
      <c r="EF2794" s="37"/>
      <c r="EG2794" s="37"/>
      <c r="EH2794" s="37"/>
      <c r="EI2794" s="37"/>
      <c r="EJ2794" s="37"/>
      <c r="EK2794" s="37"/>
      <c r="EL2794" s="37"/>
      <c r="EM2794" s="37"/>
      <c r="EN2794" s="37"/>
      <c r="EO2794" s="37"/>
      <c r="EP2794" s="37"/>
      <c r="EQ2794" s="37"/>
      <c r="ER2794" s="37"/>
      <c r="ES2794" s="37"/>
      <c r="ET2794" s="37"/>
      <c r="EU2794" s="37"/>
      <c r="EV2794" s="37"/>
      <c r="EW2794" s="37"/>
      <c r="EX2794" s="37"/>
      <c r="EY2794" s="37"/>
      <c r="EZ2794" s="37"/>
      <c r="FA2794" s="37"/>
      <c r="FB2794" s="37"/>
      <c r="FC2794" s="37"/>
      <c r="FD2794" s="37"/>
    </row>
    <row r="2795" spans="2:160" x14ac:dyDescent="0.5">
      <c r="B2795" s="36" t="s">
        <v>2990</v>
      </c>
      <c r="C2795" s="18">
        <v>7.1133574345116912E-3</v>
      </c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  <c r="R2795" s="37"/>
      <c r="S2795" s="37"/>
      <c r="T2795" s="37"/>
      <c r="U2795" s="37"/>
      <c r="V2795" s="37"/>
      <c r="W2795" s="37"/>
      <c r="X2795" s="37"/>
      <c r="Y2795" s="37"/>
      <c r="Z2795" s="37"/>
      <c r="AA2795" s="37"/>
      <c r="AB2795" s="37"/>
      <c r="AC2795" s="37"/>
      <c r="AD2795" s="37"/>
      <c r="AE2795" s="37"/>
      <c r="AF2795" s="37"/>
      <c r="AG2795" s="37"/>
      <c r="AH2795" s="37"/>
      <c r="AI2795" s="37"/>
      <c r="AJ2795" s="37"/>
      <c r="AK2795" s="37"/>
      <c r="AL2795" s="37"/>
      <c r="AM2795" s="37"/>
      <c r="AN2795" s="37"/>
      <c r="AO2795" s="37"/>
      <c r="AP2795" s="37"/>
      <c r="AQ2795" s="37"/>
      <c r="AR2795" s="37"/>
      <c r="AS2795" s="37"/>
      <c r="AT2795" s="37"/>
      <c r="AU2795" s="37"/>
      <c r="AV2795" s="37"/>
      <c r="AW2795" s="37"/>
      <c r="AX2795" s="37"/>
      <c r="AY2795" s="37"/>
      <c r="AZ2795" s="37"/>
      <c r="BA2795" s="37"/>
      <c r="BB2795" s="37"/>
      <c r="BC2795" s="37"/>
      <c r="BD2795" s="37"/>
      <c r="BE2795" s="37"/>
      <c r="BF2795" s="37"/>
      <c r="BG2795" s="37"/>
      <c r="BH2795" s="37"/>
      <c r="BI2795" s="37"/>
      <c r="BJ2795" s="37"/>
      <c r="BK2795" s="37"/>
      <c r="BL2795" s="37"/>
      <c r="BM2795" s="37"/>
      <c r="BN2795" s="37"/>
      <c r="BO2795" s="37"/>
      <c r="BP2795" s="37"/>
      <c r="BQ2795" s="37"/>
      <c r="BR2795" s="37"/>
      <c r="BS2795" s="37"/>
      <c r="BT2795" s="37"/>
      <c r="BU2795" s="37"/>
      <c r="BV2795" s="37"/>
      <c r="BW2795" s="37"/>
      <c r="BX2795" s="37"/>
      <c r="BY2795" s="37"/>
      <c r="BZ2795" s="37"/>
      <c r="CA2795" s="37"/>
      <c r="CB2795" s="37"/>
      <c r="CC2795" s="37"/>
      <c r="CD2795" s="37"/>
      <c r="CE2795" s="37"/>
      <c r="CF2795" s="37"/>
      <c r="CG2795" s="37"/>
      <c r="CH2795" s="37"/>
      <c r="CI2795" s="37"/>
      <c r="CJ2795" s="37"/>
      <c r="CK2795" s="37"/>
      <c r="CL2795" s="37"/>
      <c r="CM2795" s="37"/>
      <c r="CN2795" s="37"/>
      <c r="CO2795" s="37"/>
      <c r="CP2795" s="37"/>
      <c r="CQ2795" s="37"/>
      <c r="CR2795" s="37"/>
      <c r="CS2795" s="37"/>
      <c r="CT2795" s="37"/>
      <c r="CU2795" s="37"/>
      <c r="CV2795" s="37"/>
      <c r="CW2795" s="37"/>
      <c r="CX2795" s="37"/>
      <c r="CY2795" s="37"/>
      <c r="CZ2795" s="37"/>
      <c r="DA2795" s="37"/>
      <c r="DB2795" s="37"/>
      <c r="DC2795" s="37"/>
      <c r="DD2795" s="37"/>
      <c r="DE2795" s="37"/>
      <c r="DF2795" s="37"/>
      <c r="DG2795" s="37"/>
      <c r="DH2795" s="37"/>
      <c r="DI2795" s="37"/>
      <c r="DJ2795" s="37"/>
      <c r="DK2795" s="37"/>
      <c r="DL2795" s="37"/>
      <c r="DR2795" s="37"/>
      <c r="DS2795" s="37"/>
      <c r="DT2795" s="37"/>
      <c r="DU2795" s="37"/>
      <c r="DV2795" s="37"/>
      <c r="DW2795" s="37"/>
      <c r="DX2795" s="37"/>
      <c r="DY2795" s="37"/>
      <c r="DZ2795" s="37"/>
      <c r="EA2795" s="37"/>
      <c r="EB2795" s="37"/>
      <c r="EC2795" s="37"/>
      <c r="ED2795" s="37"/>
      <c r="EE2795" s="37"/>
      <c r="EF2795" s="37"/>
      <c r="EG2795" s="37"/>
      <c r="EH2795" s="37"/>
      <c r="EI2795" s="37"/>
      <c r="EJ2795" s="37"/>
      <c r="EK2795" s="37"/>
      <c r="EL2795" s="37"/>
      <c r="EM2795" s="37"/>
      <c r="EN2795" s="37"/>
      <c r="EO2795" s="37"/>
      <c r="EP2795" s="37"/>
      <c r="EQ2795" s="37"/>
      <c r="ER2795" s="37"/>
      <c r="ES2795" s="37"/>
      <c r="ET2795" s="37"/>
      <c r="EU2795" s="37"/>
      <c r="EV2795" s="37"/>
      <c r="EW2795" s="37"/>
      <c r="EX2795" s="37"/>
      <c r="EY2795" s="37"/>
      <c r="EZ2795" s="37"/>
      <c r="FA2795" s="37"/>
      <c r="FB2795" s="37"/>
      <c r="FC2795" s="37"/>
      <c r="FD2795" s="37"/>
    </row>
    <row r="2796" spans="2:160" x14ac:dyDescent="0.5">
      <c r="B2796" s="36" t="s">
        <v>2991</v>
      </c>
      <c r="C2796" s="18">
        <v>1.816893391108243E-3</v>
      </c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  <c r="R2796" s="37"/>
      <c r="S2796" s="37"/>
      <c r="T2796" s="37"/>
      <c r="U2796" s="37"/>
      <c r="V2796" s="37"/>
      <c r="W2796" s="37"/>
      <c r="X2796" s="37"/>
      <c r="Y2796" s="37"/>
      <c r="Z2796" s="37"/>
      <c r="AA2796" s="37"/>
      <c r="AB2796" s="37"/>
      <c r="AC2796" s="37"/>
      <c r="AD2796" s="37"/>
      <c r="AE2796" s="37"/>
      <c r="AF2796" s="37"/>
      <c r="AG2796" s="37"/>
      <c r="AH2796" s="37"/>
      <c r="AI2796" s="37"/>
      <c r="AJ2796" s="37"/>
      <c r="AK2796" s="37"/>
      <c r="AL2796" s="37"/>
      <c r="AM2796" s="37"/>
      <c r="AN2796" s="37"/>
      <c r="AO2796" s="37"/>
      <c r="AP2796" s="37"/>
      <c r="AQ2796" s="37"/>
      <c r="AR2796" s="37"/>
      <c r="AS2796" s="37"/>
      <c r="AT2796" s="37"/>
      <c r="AU2796" s="37"/>
      <c r="AV2796" s="37"/>
      <c r="AW2796" s="37"/>
      <c r="AX2796" s="37"/>
      <c r="AY2796" s="37"/>
      <c r="AZ2796" s="37"/>
      <c r="BA2796" s="37"/>
      <c r="BB2796" s="37"/>
      <c r="BC2796" s="37"/>
      <c r="BD2796" s="37"/>
      <c r="BE2796" s="37"/>
      <c r="BF2796" s="37"/>
      <c r="BG2796" s="37"/>
      <c r="BH2796" s="37"/>
      <c r="BI2796" s="37"/>
      <c r="BJ2796" s="37"/>
      <c r="BK2796" s="37"/>
      <c r="BL2796" s="37"/>
      <c r="BM2796" s="37"/>
      <c r="BN2796" s="37"/>
      <c r="BO2796" s="37"/>
      <c r="BP2796" s="37"/>
      <c r="BQ2796" s="37"/>
      <c r="BR2796" s="37"/>
      <c r="BS2796" s="37"/>
      <c r="BT2796" s="37"/>
      <c r="BU2796" s="37"/>
      <c r="BV2796" s="37"/>
      <c r="BW2796" s="37"/>
      <c r="BX2796" s="37"/>
      <c r="BY2796" s="37"/>
      <c r="BZ2796" s="37"/>
      <c r="CA2796" s="37"/>
      <c r="CB2796" s="37"/>
      <c r="CC2796" s="37"/>
      <c r="CD2796" s="37"/>
      <c r="CE2796" s="37"/>
      <c r="CF2796" s="37"/>
      <c r="CG2796" s="37"/>
      <c r="CH2796" s="37"/>
      <c r="CI2796" s="37"/>
      <c r="CJ2796" s="37"/>
      <c r="CK2796" s="37"/>
      <c r="CL2796" s="37"/>
      <c r="CM2796" s="37"/>
      <c r="CN2796" s="37"/>
      <c r="CO2796" s="37"/>
      <c r="CP2796" s="37"/>
      <c r="CQ2796" s="37"/>
      <c r="CR2796" s="37"/>
      <c r="CS2796" s="37"/>
      <c r="CT2796" s="37"/>
      <c r="CU2796" s="37"/>
      <c r="CV2796" s="37"/>
      <c r="CW2796" s="37"/>
      <c r="CX2796" s="37"/>
      <c r="CY2796" s="37"/>
      <c r="CZ2796" s="37"/>
      <c r="DA2796" s="37"/>
      <c r="DB2796" s="37"/>
      <c r="DC2796" s="37"/>
      <c r="DD2796" s="37"/>
      <c r="DE2796" s="37"/>
      <c r="DF2796" s="37"/>
      <c r="DG2796" s="37"/>
      <c r="DH2796" s="37"/>
      <c r="DI2796" s="37"/>
      <c r="DJ2796" s="37"/>
      <c r="DK2796" s="37"/>
      <c r="DL2796" s="37"/>
      <c r="DR2796" s="37"/>
      <c r="DS2796" s="37"/>
      <c r="DT2796" s="37"/>
      <c r="DU2796" s="37"/>
      <c r="DV2796" s="37"/>
      <c r="DW2796" s="37"/>
      <c r="DX2796" s="37"/>
      <c r="DY2796" s="37"/>
      <c r="DZ2796" s="37"/>
      <c r="EA2796" s="37"/>
      <c r="EB2796" s="37"/>
      <c r="EC2796" s="37"/>
      <c r="ED2796" s="37"/>
      <c r="EE2796" s="37"/>
      <c r="EF2796" s="37"/>
      <c r="EG2796" s="37"/>
      <c r="EH2796" s="37"/>
      <c r="EI2796" s="37"/>
      <c r="EJ2796" s="37"/>
      <c r="EK2796" s="37"/>
      <c r="EL2796" s="37"/>
      <c r="EM2796" s="37"/>
      <c r="EN2796" s="37"/>
      <c r="EO2796" s="37"/>
      <c r="EP2796" s="37"/>
      <c r="EQ2796" s="37"/>
      <c r="ER2796" s="37"/>
      <c r="ES2796" s="37"/>
      <c r="ET2796" s="37"/>
      <c r="EU2796" s="37"/>
      <c r="EV2796" s="37"/>
      <c r="EW2796" s="37"/>
      <c r="EX2796" s="37"/>
      <c r="EY2796" s="37"/>
      <c r="EZ2796" s="37"/>
      <c r="FA2796" s="37"/>
      <c r="FB2796" s="37"/>
      <c r="FC2796" s="37"/>
      <c r="FD2796" s="37"/>
    </row>
    <row r="2797" spans="2:160" x14ac:dyDescent="0.5">
      <c r="B2797" s="36" t="s">
        <v>2992</v>
      </c>
      <c r="C2797" s="18">
        <v>5.0256617198569664E-3</v>
      </c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  <c r="R2797" s="37"/>
      <c r="S2797" s="37"/>
      <c r="T2797" s="37"/>
      <c r="U2797" s="37"/>
      <c r="V2797" s="37"/>
      <c r="W2797" s="37"/>
      <c r="X2797" s="37"/>
      <c r="Y2797" s="37"/>
      <c r="Z2797" s="37"/>
      <c r="AA2797" s="37"/>
      <c r="AB2797" s="37"/>
      <c r="AC2797" s="37"/>
      <c r="AD2797" s="37"/>
      <c r="AE2797" s="37"/>
      <c r="AF2797" s="37"/>
      <c r="AG2797" s="37"/>
      <c r="AH2797" s="37"/>
      <c r="AI2797" s="37"/>
      <c r="AJ2797" s="37"/>
      <c r="AK2797" s="37"/>
      <c r="AL2797" s="37"/>
      <c r="AM2797" s="37"/>
      <c r="AN2797" s="37"/>
      <c r="AO2797" s="37"/>
      <c r="AP2797" s="37"/>
      <c r="AQ2797" s="37"/>
      <c r="AR2797" s="37"/>
      <c r="AS2797" s="37"/>
      <c r="AT2797" s="37"/>
      <c r="AU2797" s="37"/>
      <c r="AV2797" s="37"/>
      <c r="AW2797" s="37"/>
      <c r="AX2797" s="37"/>
      <c r="AY2797" s="37"/>
      <c r="AZ2797" s="37"/>
      <c r="BA2797" s="37"/>
      <c r="BB2797" s="37"/>
      <c r="BC2797" s="37"/>
      <c r="BD2797" s="37"/>
      <c r="BE2797" s="37"/>
      <c r="BF2797" s="37"/>
      <c r="BG2797" s="37"/>
      <c r="BH2797" s="37"/>
      <c r="BI2797" s="37"/>
      <c r="BJ2797" s="37"/>
      <c r="BK2797" s="37"/>
      <c r="BL2797" s="37"/>
      <c r="BM2797" s="37"/>
      <c r="BN2797" s="37"/>
      <c r="BO2797" s="37"/>
      <c r="BP2797" s="37"/>
      <c r="BQ2797" s="37"/>
      <c r="BR2797" s="37"/>
      <c r="BS2797" s="37"/>
      <c r="BT2797" s="37"/>
      <c r="BU2797" s="37"/>
      <c r="BV2797" s="37"/>
      <c r="BW2797" s="37"/>
      <c r="BX2797" s="37"/>
      <c r="BY2797" s="37"/>
      <c r="BZ2797" s="37"/>
      <c r="CA2797" s="37"/>
      <c r="CB2797" s="37"/>
      <c r="CC2797" s="37"/>
      <c r="CD2797" s="37"/>
      <c r="CE2797" s="37"/>
      <c r="CF2797" s="37"/>
      <c r="CG2797" s="37"/>
      <c r="CH2797" s="37"/>
      <c r="CI2797" s="37"/>
      <c r="CJ2797" s="37"/>
      <c r="CK2797" s="37"/>
      <c r="CL2797" s="37"/>
      <c r="CM2797" s="37"/>
      <c r="CN2797" s="37"/>
      <c r="CO2797" s="37"/>
      <c r="CP2797" s="37"/>
      <c r="CQ2797" s="37"/>
      <c r="CR2797" s="37"/>
      <c r="CS2797" s="37"/>
      <c r="CT2797" s="37"/>
      <c r="CU2797" s="37"/>
      <c r="CV2797" s="37"/>
      <c r="CW2797" s="37"/>
      <c r="CX2797" s="37"/>
      <c r="CY2797" s="37"/>
      <c r="CZ2797" s="37"/>
      <c r="DA2797" s="37"/>
      <c r="DB2797" s="37"/>
      <c r="DC2797" s="37"/>
      <c r="DD2797" s="37"/>
      <c r="DE2797" s="37"/>
      <c r="DF2797" s="37"/>
      <c r="DG2797" s="37"/>
      <c r="DH2797" s="37"/>
      <c r="DI2797" s="37"/>
      <c r="DJ2797" s="37"/>
      <c r="DK2797" s="37"/>
      <c r="DL2797" s="37"/>
      <c r="DR2797" s="37"/>
      <c r="DS2797" s="37"/>
      <c r="DT2797" s="37"/>
      <c r="DU2797" s="37"/>
      <c r="DV2797" s="37"/>
      <c r="DW2797" s="37"/>
      <c r="DX2797" s="37"/>
      <c r="DY2797" s="37"/>
      <c r="DZ2797" s="37"/>
      <c r="EA2797" s="37"/>
      <c r="EB2797" s="37"/>
      <c r="EC2797" s="37"/>
      <c r="ED2797" s="37"/>
      <c r="EE2797" s="37"/>
      <c r="EF2797" s="37"/>
      <c r="EG2797" s="37"/>
      <c r="EH2797" s="37"/>
      <c r="EI2797" s="37"/>
      <c r="EJ2797" s="37"/>
      <c r="EK2797" s="37"/>
      <c r="EL2797" s="37"/>
      <c r="EM2797" s="37"/>
      <c r="EN2797" s="37"/>
      <c r="EO2797" s="37"/>
      <c r="EP2797" s="37"/>
      <c r="EQ2797" s="37"/>
      <c r="ER2797" s="37"/>
      <c r="ES2797" s="37"/>
      <c r="ET2797" s="37"/>
      <c r="EU2797" s="37"/>
      <c r="EV2797" s="37"/>
      <c r="EW2797" s="37"/>
      <c r="EX2797" s="37"/>
      <c r="EY2797" s="37"/>
      <c r="EZ2797" s="37"/>
      <c r="FA2797" s="37"/>
      <c r="FB2797" s="37"/>
      <c r="FC2797" s="37"/>
      <c r="FD2797" s="37"/>
    </row>
    <row r="2798" spans="2:160" x14ac:dyDescent="0.5">
      <c r="B2798" s="36" t="s">
        <v>2993</v>
      </c>
      <c r="C2798" s="18">
        <v>-5.5843490541219731E-3</v>
      </c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  <c r="R2798" s="37"/>
      <c r="S2798" s="37"/>
      <c r="T2798" s="37"/>
      <c r="U2798" s="37"/>
      <c r="V2798" s="37"/>
      <c r="W2798" s="37"/>
      <c r="X2798" s="37"/>
      <c r="Y2798" s="37"/>
      <c r="Z2798" s="37"/>
      <c r="AA2798" s="37"/>
      <c r="AB2798" s="37"/>
      <c r="AC2798" s="37"/>
      <c r="AD2798" s="37"/>
      <c r="AE2798" s="37"/>
      <c r="AF2798" s="37"/>
      <c r="AG2798" s="37"/>
      <c r="AH2798" s="37"/>
      <c r="AI2798" s="37"/>
      <c r="AJ2798" s="37"/>
      <c r="AK2798" s="37"/>
      <c r="AL2798" s="37"/>
      <c r="AM2798" s="37"/>
      <c r="AN2798" s="37"/>
      <c r="AO2798" s="37"/>
      <c r="AP2798" s="37"/>
      <c r="AQ2798" s="37"/>
      <c r="AR2798" s="37"/>
      <c r="AS2798" s="37"/>
      <c r="AT2798" s="37"/>
      <c r="AU2798" s="37"/>
      <c r="AV2798" s="37"/>
      <c r="AW2798" s="37"/>
      <c r="AX2798" s="37"/>
      <c r="AY2798" s="37"/>
      <c r="AZ2798" s="37"/>
      <c r="BA2798" s="37"/>
      <c r="BB2798" s="37"/>
      <c r="BC2798" s="37"/>
      <c r="BD2798" s="37"/>
      <c r="BE2798" s="37"/>
      <c r="BF2798" s="37"/>
      <c r="BG2798" s="37"/>
      <c r="BH2798" s="37"/>
      <c r="BI2798" s="37"/>
      <c r="BJ2798" s="37"/>
      <c r="BK2798" s="37"/>
      <c r="BL2798" s="37"/>
      <c r="BM2798" s="37"/>
      <c r="BN2798" s="37"/>
      <c r="BO2798" s="37"/>
      <c r="BP2798" s="37"/>
      <c r="BQ2798" s="37"/>
      <c r="BR2798" s="37"/>
      <c r="BS2798" s="37"/>
      <c r="BT2798" s="37"/>
      <c r="BU2798" s="37"/>
      <c r="BV2798" s="37"/>
      <c r="BW2798" s="37"/>
      <c r="BX2798" s="37"/>
      <c r="BY2798" s="37"/>
      <c r="BZ2798" s="37"/>
      <c r="CA2798" s="37"/>
      <c r="CB2798" s="37"/>
      <c r="CC2798" s="37"/>
      <c r="CD2798" s="37"/>
      <c r="CE2798" s="37"/>
      <c r="CF2798" s="37"/>
      <c r="CG2798" s="37"/>
      <c r="CH2798" s="37"/>
      <c r="CI2798" s="37"/>
      <c r="CJ2798" s="37"/>
      <c r="CK2798" s="37"/>
      <c r="CL2798" s="37"/>
      <c r="CM2798" s="37"/>
      <c r="CN2798" s="37"/>
      <c r="CO2798" s="37"/>
      <c r="CP2798" s="37"/>
      <c r="CQ2798" s="37"/>
      <c r="CR2798" s="37"/>
      <c r="CS2798" s="37"/>
      <c r="CT2798" s="37"/>
      <c r="CU2798" s="37"/>
      <c r="CV2798" s="37"/>
      <c r="CW2798" s="37"/>
      <c r="CX2798" s="37"/>
      <c r="CY2798" s="37"/>
      <c r="CZ2798" s="37"/>
      <c r="DA2798" s="37"/>
      <c r="DB2798" s="37"/>
      <c r="DC2798" s="37"/>
      <c r="DD2798" s="37"/>
      <c r="DE2798" s="37"/>
      <c r="DF2798" s="37"/>
      <c r="DG2798" s="37"/>
      <c r="DH2798" s="37"/>
      <c r="DI2798" s="37"/>
      <c r="DJ2798" s="37"/>
      <c r="DK2798" s="37"/>
      <c r="DL2798" s="37"/>
      <c r="DR2798" s="37"/>
      <c r="DS2798" s="37"/>
      <c r="DT2798" s="37"/>
      <c r="DU2798" s="37"/>
      <c r="DV2798" s="37"/>
      <c r="DW2798" s="37"/>
      <c r="DX2798" s="37"/>
      <c r="DY2798" s="37"/>
      <c r="DZ2798" s="37"/>
      <c r="EA2798" s="37"/>
      <c r="EB2798" s="37"/>
      <c r="EC2798" s="37"/>
      <c r="ED2798" s="37"/>
      <c r="EE2798" s="37"/>
      <c r="EF2798" s="37"/>
      <c r="EG2798" s="37"/>
      <c r="EH2798" s="37"/>
      <c r="EI2798" s="37"/>
      <c r="EJ2798" s="37"/>
      <c r="EK2798" s="37"/>
      <c r="EL2798" s="37"/>
      <c r="EM2798" s="37"/>
      <c r="EN2798" s="37"/>
      <c r="EO2798" s="37"/>
      <c r="EP2798" s="37"/>
      <c r="EQ2798" s="37"/>
      <c r="ER2798" s="37"/>
      <c r="ES2798" s="37"/>
      <c r="ET2798" s="37"/>
      <c r="EU2798" s="37"/>
      <c r="EV2798" s="37"/>
      <c r="EW2798" s="37"/>
      <c r="EX2798" s="37"/>
      <c r="EY2798" s="37"/>
      <c r="EZ2798" s="37"/>
      <c r="FA2798" s="37"/>
      <c r="FB2798" s="37"/>
      <c r="FC2798" s="37"/>
      <c r="FD2798" s="37"/>
    </row>
    <row r="2799" spans="2:160" x14ac:dyDescent="0.5">
      <c r="B2799" s="36" t="s">
        <v>2994</v>
      </c>
      <c r="C2799" s="18">
        <v>6.6599525681421134E-4</v>
      </c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  <c r="R2799" s="37"/>
      <c r="S2799" s="37"/>
      <c r="T2799" s="37"/>
      <c r="U2799" s="37"/>
      <c r="V2799" s="37"/>
      <c r="W2799" s="37"/>
      <c r="X2799" s="37"/>
      <c r="Y2799" s="37"/>
      <c r="Z2799" s="37"/>
      <c r="AA2799" s="37"/>
      <c r="AB2799" s="37"/>
      <c r="AC2799" s="37"/>
      <c r="AD2799" s="37"/>
      <c r="AE2799" s="37"/>
      <c r="AF2799" s="37"/>
      <c r="AG2799" s="37"/>
      <c r="AH2799" s="37"/>
      <c r="AI2799" s="37"/>
      <c r="AJ2799" s="37"/>
      <c r="AK2799" s="37"/>
      <c r="AL2799" s="37"/>
      <c r="AM2799" s="37"/>
      <c r="AN2799" s="37"/>
      <c r="AO2799" s="37"/>
      <c r="AP2799" s="37"/>
      <c r="AQ2799" s="37"/>
      <c r="AR2799" s="37"/>
      <c r="AS2799" s="37"/>
      <c r="AT2799" s="37"/>
      <c r="AU2799" s="37"/>
      <c r="AV2799" s="37"/>
      <c r="AW2799" s="37"/>
      <c r="AX2799" s="37"/>
      <c r="AY2799" s="37"/>
      <c r="AZ2799" s="37"/>
      <c r="BA2799" s="37"/>
      <c r="BB2799" s="37"/>
      <c r="BC2799" s="37"/>
      <c r="BD2799" s="37"/>
      <c r="BE2799" s="37"/>
      <c r="BF2799" s="37"/>
      <c r="BG2799" s="37"/>
      <c r="BH2799" s="37"/>
      <c r="BI2799" s="37"/>
      <c r="BJ2799" s="37"/>
      <c r="BK2799" s="37"/>
      <c r="BL2799" s="37"/>
      <c r="BM2799" s="37"/>
      <c r="BN2799" s="37"/>
      <c r="BO2799" s="37"/>
      <c r="BP2799" s="37"/>
      <c r="BQ2799" s="37"/>
      <c r="BR2799" s="37"/>
      <c r="BS2799" s="37"/>
      <c r="BT2799" s="37"/>
      <c r="BU2799" s="37"/>
      <c r="BV2799" s="37"/>
      <c r="BW2799" s="37"/>
      <c r="BX2799" s="37"/>
      <c r="BY2799" s="37"/>
      <c r="BZ2799" s="37"/>
      <c r="CA2799" s="37"/>
      <c r="CB2799" s="37"/>
      <c r="CC2799" s="37"/>
      <c r="CD2799" s="37"/>
      <c r="CE2799" s="37"/>
      <c r="CF2799" s="37"/>
      <c r="CG2799" s="37"/>
      <c r="CH2799" s="37"/>
      <c r="CI2799" s="37"/>
      <c r="CJ2799" s="37"/>
      <c r="CK2799" s="37"/>
      <c r="CL2799" s="37"/>
      <c r="CM2799" s="37"/>
      <c r="CN2799" s="37"/>
      <c r="CO2799" s="37"/>
      <c r="CP2799" s="37"/>
      <c r="CQ2799" s="37"/>
      <c r="CR2799" s="37"/>
      <c r="CS2799" s="37"/>
      <c r="CT2799" s="37"/>
      <c r="CU2799" s="37"/>
      <c r="CV2799" s="37"/>
      <c r="CW2799" s="37"/>
      <c r="CX2799" s="37"/>
      <c r="CY2799" s="37"/>
      <c r="CZ2799" s="37"/>
      <c r="DA2799" s="37"/>
      <c r="DB2799" s="37"/>
      <c r="DC2799" s="37"/>
      <c r="DD2799" s="37"/>
      <c r="DE2799" s="37"/>
      <c r="DF2799" s="37"/>
      <c r="DG2799" s="37"/>
      <c r="DH2799" s="37"/>
      <c r="DI2799" s="37"/>
      <c r="DJ2799" s="37"/>
      <c r="DK2799" s="37"/>
      <c r="DL2799" s="37"/>
      <c r="DR2799" s="37"/>
      <c r="DS2799" s="37"/>
      <c r="DT2799" s="37"/>
      <c r="DU2799" s="37"/>
      <c r="DV2799" s="37"/>
      <c r="DW2799" s="37"/>
      <c r="DX2799" s="37"/>
      <c r="DY2799" s="37"/>
      <c r="DZ2799" s="37"/>
      <c r="EA2799" s="37"/>
      <c r="EB2799" s="37"/>
      <c r="EC2799" s="37"/>
      <c r="ED2799" s="37"/>
      <c r="EE2799" s="37"/>
      <c r="EF2799" s="37"/>
      <c r="EG2799" s="37"/>
      <c r="EH2799" s="37"/>
      <c r="EI2799" s="37"/>
      <c r="EJ2799" s="37"/>
      <c r="EK2799" s="37"/>
      <c r="EL2799" s="37"/>
      <c r="EM2799" s="37"/>
      <c r="EN2799" s="37"/>
      <c r="EO2799" s="37"/>
      <c r="EP2799" s="37"/>
      <c r="EQ2799" s="37"/>
      <c r="ER2799" s="37"/>
      <c r="ES2799" s="37"/>
      <c r="ET2799" s="37"/>
      <c r="EU2799" s="37"/>
      <c r="EV2799" s="37"/>
      <c r="EW2799" s="37"/>
      <c r="EX2799" s="37"/>
      <c r="EY2799" s="37"/>
      <c r="EZ2799" s="37"/>
      <c r="FA2799" s="37"/>
      <c r="FB2799" s="37"/>
      <c r="FC2799" s="37"/>
      <c r="FD2799" s="37"/>
    </row>
    <row r="2800" spans="2:160" x14ac:dyDescent="0.5">
      <c r="B2800" s="36" t="s">
        <v>2995</v>
      </c>
      <c r="C2800" s="18">
        <v>-1.4403287409472054E-2</v>
      </c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  <c r="R2800" s="37"/>
      <c r="S2800" s="37"/>
      <c r="T2800" s="37"/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F2800" s="37"/>
      <c r="AG2800" s="37"/>
      <c r="AH2800" s="37"/>
      <c r="AI2800" s="37"/>
      <c r="AJ2800" s="37"/>
      <c r="AK2800" s="37"/>
      <c r="AL2800" s="37"/>
      <c r="AM2800" s="37"/>
      <c r="AN2800" s="37"/>
      <c r="AO2800" s="37"/>
      <c r="AP2800" s="37"/>
      <c r="AQ2800" s="37"/>
      <c r="AR2800" s="37"/>
      <c r="AS2800" s="37"/>
      <c r="AT2800" s="37"/>
      <c r="AU2800" s="37"/>
      <c r="AV2800" s="37"/>
      <c r="AW2800" s="37"/>
      <c r="AX2800" s="37"/>
      <c r="AY2800" s="37"/>
      <c r="AZ2800" s="37"/>
      <c r="BA2800" s="37"/>
      <c r="BB2800" s="37"/>
      <c r="BC2800" s="37"/>
      <c r="BD2800" s="37"/>
      <c r="BE2800" s="37"/>
      <c r="BF2800" s="37"/>
      <c r="BG2800" s="37"/>
      <c r="BH2800" s="37"/>
      <c r="BI2800" s="37"/>
      <c r="BJ2800" s="37"/>
      <c r="BK2800" s="37"/>
      <c r="BL2800" s="37"/>
      <c r="BM2800" s="37"/>
      <c r="BN2800" s="37"/>
      <c r="BO2800" s="37"/>
      <c r="BP2800" s="37"/>
      <c r="BQ2800" s="37"/>
      <c r="BR2800" s="37"/>
      <c r="BS2800" s="37"/>
      <c r="BT2800" s="37"/>
      <c r="BU2800" s="37"/>
      <c r="BV2800" s="37"/>
      <c r="BW2800" s="37"/>
      <c r="BX2800" s="37"/>
      <c r="BY2800" s="37"/>
      <c r="BZ2800" s="37"/>
      <c r="CA2800" s="37"/>
      <c r="CB2800" s="37"/>
      <c r="CC2800" s="37"/>
      <c r="CD2800" s="37"/>
      <c r="CE2800" s="37"/>
      <c r="CF2800" s="37"/>
      <c r="CG2800" s="37"/>
      <c r="CH2800" s="37"/>
      <c r="CI2800" s="37"/>
      <c r="CJ2800" s="37"/>
      <c r="CK2800" s="37"/>
      <c r="CL2800" s="37"/>
      <c r="CM2800" s="37"/>
      <c r="CN2800" s="37"/>
      <c r="CO2800" s="37"/>
      <c r="CP2800" s="37"/>
      <c r="CQ2800" s="37"/>
      <c r="CR2800" s="37"/>
      <c r="CS2800" s="37"/>
      <c r="CT2800" s="37"/>
      <c r="CU2800" s="37"/>
      <c r="CV2800" s="37"/>
      <c r="CW2800" s="37"/>
      <c r="CX2800" s="37"/>
      <c r="CY2800" s="37"/>
      <c r="CZ2800" s="37"/>
      <c r="DA2800" s="37"/>
      <c r="DB2800" s="37"/>
      <c r="DC2800" s="37"/>
      <c r="DD2800" s="37"/>
      <c r="DE2800" s="37"/>
      <c r="DF2800" s="37"/>
      <c r="DG2800" s="37"/>
      <c r="DH2800" s="37"/>
      <c r="DI2800" s="37"/>
      <c r="DJ2800" s="37"/>
      <c r="DK2800" s="37"/>
      <c r="DL2800" s="37"/>
      <c r="DR2800" s="37"/>
      <c r="DS2800" s="37"/>
      <c r="DT2800" s="37"/>
      <c r="DU2800" s="37"/>
      <c r="DV2800" s="37"/>
      <c r="DW2800" s="37"/>
      <c r="DX2800" s="37"/>
      <c r="DY2800" s="37"/>
      <c r="DZ2800" s="37"/>
      <c r="EA2800" s="37"/>
      <c r="EB2800" s="37"/>
      <c r="EC2800" s="37"/>
      <c r="ED2800" s="37"/>
      <c r="EE2800" s="37"/>
      <c r="EF2800" s="37"/>
      <c r="EG2800" s="37"/>
      <c r="EH2800" s="37"/>
      <c r="EI2800" s="37"/>
      <c r="EJ2800" s="37"/>
      <c r="EK2800" s="37"/>
      <c r="EL2800" s="37"/>
      <c r="EM2800" s="37"/>
      <c r="EN2800" s="37"/>
      <c r="EO2800" s="37"/>
      <c r="EP2800" s="37"/>
      <c r="EQ2800" s="37"/>
      <c r="ER2800" s="37"/>
      <c r="ES2800" s="37"/>
      <c r="ET2800" s="37"/>
      <c r="EU2800" s="37"/>
      <c r="EV2800" s="37"/>
      <c r="EW2800" s="37"/>
      <c r="EX2800" s="37"/>
      <c r="EY2800" s="37"/>
      <c r="EZ2800" s="37"/>
      <c r="FA2800" s="37"/>
      <c r="FB2800" s="37"/>
      <c r="FC2800" s="37"/>
      <c r="FD2800" s="37"/>
    </row>
    <row r="2801" spans="2:160" x14ac:dyDescent="0.5">
      <c r="B2801" s="36" t="s">
        <v>2996</v>
      </c>
      <c r="C2801" s="18">
        <v>-5.4210489164960851E-3</v>
      </c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  <c r="R2801" s="37"/>
      <c r="S2801" s="37"/>
      <c r="T2801" s="37"/>
      <c r="U2801" s="37"/>
      <c r="V2801" s="37"/>
      <c r="W2801" s="37"/>
      <c r="X2801" s="37"/>
      <c r="Y2801" s="37"/>
      <c r="Z2801" s="37"/>
      <c r="AA2801" s="37"/>
      <c r="AB2801" s="37"/>
      <c r="AC2801" s="37"/>
      <c r="AD2801" s="37"/>
      <c r="AE2801" s="37"/>
      <c r="AF2801" s="37"/>
      <c r="AG2801" s="37"/>
      <c r="AH2801" s="37"/>
      <c r="AI2801" s="37"/>
      <c r="AJ2801" s="37"/>
      <c r="AK2801" s="37"/>
      <c r="AL2801" s="37"/>
      <c r="AM2801" s="37"/>
      <c r="AN2801" s="37"/>
      <c r="AO2801" s="37"/>
      <c r="AP2801" s="37"/>
      <c r="AQ2801" s="37"/>
      <c r="AR2801" s="37"/>
      <c r="AS2801" s="37"/>
      <c r="AT2801" s="37"/>
      <c r="AU2801" s="37"/>
      <c r="AV2801" s="37"/>
      <c r="AW2801" s="37"/>
      <c r="AX2801" s="37"/>
      <c r="AY2801" s="37"/>
      <c r="AZ2801" s="37"/>
      <c r="BA2801" s="37"/>
      <c r="BB2801" s="37"/>
      <c r="BC2801" s="37"/>
      <c r="BD2801" s="37"/>
      <c r="BE2801" s="37"/>
      <c r="BF2801" s="37"/>
      <c r="BG2801" s="37"/>
      <c r="BH2801" s="37"/>
      <c r="BI2801" s="37"/>
      <c r="BJ2801" s="37"/>
      <c r="BK2801" s="37"/>
      <c r="BL2801" s="37"/>
      <c r="BM2801" s="37"/>
      <c r="BN2801" s="37"/>
      <c r="BO2801" s="37"/>
      <c r="BP2801" s="37"/>
      <c r="BQ2801" s="37"/>
      <c r="BR2801" s="37"/>
      <c r="BS2801" s="37"/>
      <c r="BT2801" s="37"/>
      <c r="BU2801" s="37"/>
      <c r="BV2801" s="37"/>
      <c r="BW2801" s="37"/>
      <c r="BX2801" s="37"/>
      <c r="BY2801" s="37"/>
      <c r="BZ2801" s="37"/>
      <c r="CA2801" s="37"/>
      <c r="CB2801" s="37"/>
      <c r="CC2801" s="37"/>
      <c r="CD2801" s="37"/>
      <c r="CE2801" s="37"/>
      <c r="CF2801" s="37"/>
      <c r="CG2801" s="37"/>
      <c r="CH2801" s="37"/>
      <c r="CI2801" s="37"/>
      <c r="CJ2801" s="37"/>
      <c r="CK2801" s="37"/>
      <c r="CL2801" s="37"/>
      <c r="CM2801" s="37"/>
      <c r="CN2801" s="37"/>
      <c r="CO2801" s="37"/>
      <c r="CP2801" s="37"/>
      <c r="CQ2801" s="37"/>
      <c r="CR2801" s="37"/>
      <c r="CS2801" s="37"/>
      <c r="CT2801" s="37"/>
      <c r="CU2801" s="37"/>
      <c r="CV2801" s="37"/>
      <c r="CW2801" s="37"/>
      <c r="CX2801" s="37"/>
      <c r="CY2801" s="37"/>
      <c r="CZ2801" s="37"/>
      <c r="DA2801" s="37"/>
      <c r="DB2801" s="37"/>
      <c r="DC2801" s="37"/>
      <c r="DD2801" s="37"/>
      <c r="DE2801" s="37"/>
      <c r="DF2801" s="37"/>
      <c r="DG2801" s="37"/>
      <c r="DH2801" s="37"/>
      <c r="DI2801" s="37"/>
      <c r="DJ2801" s="37"/>
      <c r="DK2801" s="37"/>
      <c r="DL2801" s="37"/>
      <c r="DR2801" s="37"/>
      <c r="DS2801" s="37"/>
      <c r="DT2801" s="37"/>
      <c r="DU2801" s="37"/>
      <c r="DV2801" s="37"/>
      <c r="DW2801" s="37"/>
      <c r="DX2801" s="37"/>
      <c r="DY2801" s="37"/>
      <c r="DZ2801" s="37"/>
      <c r="EA2801" s="37"/>
      <c r="EB2801" s="37"/>
      <c r="EC2801" s="37"/>
      <c r="ED2801" s="37"/>
      <c r="EE2801" s="37"/>
      <c r="EF2801" s="37"/>
      <c r="EG2801" s="37"/>
      <c r="EH2801" s="37"/>
      <c r="EI2801" s="37"/>
      <c r="EJ2801" s="37"/>
      <c r="EK2801" s="37"/>
      <c r="EL2801" s="37"/>
      <c r="EM2801" s="37"/>
      <c r="EN2801" s="37"/>
      <c r="EO2801" s="37"/>
      <c r="EP2801" s="37"/>
      <c r="EQ2801" s="37"/>
      <c r="ER2801" s="37"/>
      <c r="ES2801" s="37"/>
      <c r="ET2801" s="37"/>
      <c r="EU2801" s="37"/>
      <c r="EV2801" s="37"/>
      <c r="EW2801" s="37"/>
      <c r="EX2801" s="37"/>
      <c r="EY2801" s="37"/>
      <c r="EZ2801" s="37"/>
      <c r="FA2801" s="37"/>
      <c r="FB2801" s="37"/>
      <c r="FC2801" s="37"/>
      <c r="FD2801" s="37"/>
    </row>
    <row r="2802" spans="2:160" x14ac:dyDescent="0.5">
      <c r="B2802" s="36" t="s">
        <v>2997</v>
      </c>
      <c r="C2802" s="18">
        <v>-1.5731974469254117E-3</v>
      </c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  <c r="R2802" s="37"/>
      <c r="S2802" s="37"/>
      <c r="T2802" s="37"/>
      <c r="U2802" s="37"/>
      <c r="V2802" s="37"/>
      <c r="W2802" s="37"/>
      <c r="X2802" s="37"/>
      <c r="Y2802" s="37"/>
      <c r="Z2802" s="37"/>
      <c r="AA2802" s="37"/>
      <c r="AB2802" s="37"/>
      <c r="AC2802" s="37"/>
      <c r="AD2802" s="37"/>
      <c r="AE2802" s="37"/>
      <c r="AF2802" s="37"/>
      <c r="AG2802" s="37"/>
      <c r="AH2802" s="37"/>
      <c r="AI2802" s="37"/>
      <c r="AJ2802" s="37"/>
      <c r="AK2802" s="37"/>
      <c r="AL2802" s="37"/>
      <c r="AM2802" s="37"/>
      <c r="AN2802" s="37"/>
      <c r="AO2802" s="37"/>
      <c r="AP2802" s="37"/>
      <c r="AQ2802" s="37"/>
      <c r="AR2802" s="37"/>
      <c r="AS2802" s="37"/>
      <c r="AT2802" s="37"/>
      <c r="AU2802" s="37"/>
      <c r="AV2802" s="37"/>
      <c r="AW2802" s="37"/>
      <c r="AX2802" s="37"/>
      <c r="AY2802" s="37"/>
      <c r="AZ2802" s="37"/>
      <c r="BA2802" s="37"/>
      <c r="BB2802" s="37"/>
      <c r="BC2802" s="37"/>
      <c r="BD2802" s="37"/>
      <c r="BE2802" s="37"/>
      <c r="BF2802" s="37"/>
      <c r="BG2802" s="37"/>
      <c r="BH2802" s="37"/>
      <c r="BI2802" s="37"/>
      <c r="BJ2802" s="37"/>
      <c r="BK2802" s="37"/>
      <c r="BL2802" s="37"/>
      <c r="BM2802" s="37"/>
      <c r="BN2802" s="37"/>
      <c r="BO2802" s="37"/>
      <c r="BP2802" s="37"/>
      <c r="BQ2802" s="37"/>
      <c r="BR2802" s="37"/>
      <c r="BS2802" s="37"/>
      <c r="BT2802" s="37"/>
      <c r="BU2802" s="37"/>
      <c r="BV2802" s="37"/>
      <c r="BW2802" s="37"/>
      <c r="BX2802" s="37"/>
      <c r="BY2802" s="37"/>
      <c r="BZ2802" s="37"/>
      <c r="CA2802" s="37"/>
      <c r="CB2802" s="37"/>
      <c r="CC2802" s="37"/>
      <c r="CD2802" s="37"/>
      <c r="CE2802" s="37"/>
      <c r="CF2802" s="37"/>
      <c r="CG2802" s="37"/>
      <c r="CH2802" s="37"/>
      <c r="CI2802" s="37"/>
      <c r="CJ2802" s="37"/>
      <c r="CK2802" s="37"/>
      <c r="CL2802" s="37"/>
      <c r="CM2802" s="37"/>
      <c r="CN2802" s="37"/>
      <c r="CO2802" s="37"/>
      <c r="CP2802" s="37"/>
      <c r="CQ2802" s="37"/>
      <c r="CR2802" s="37"/>
      <c r="CS2802" s="37"/>
      <c r="CT2802" s="37"/>
      <c r="CU2802" s="37"/>
      <c r="CV2802" s="37"/>
      <c r="CW2802" s="37"/>
      <c r="CX2802" s="37"/>
      <c r="CY2802" s="37"/>
      <c r="CZ2802" s="37"/>
      <c r="DA2802" s="37"/>
      <c r="DB2802" s="37"/>
      <c r="DC2802" s="37"/>
      <c r="DD2802" s="37"/>
      <c r="DE2802" s="37"/>
      <c r="DF2802" s="37"/>
      <c r="DG2802" s="37"/>
      <c r="DH2802" s="37"/>
      <c r="DI2802" s="37"/>
      <c r="DJ2802" s="37"/>
      <c r="DK2802" s="37"/>
      <c r="DL2802" s="37"/>
      <c r="DR2802" s="37"/>
      <c r="DS2802" s="37"/>
      <c r="DT2802" s="37"/>
      <c r="DU2802" s="37"/>
      <c r="DV2802" s="37"/>
      <c r="DW2802" s="37"/>
      <c r="DX2802" s="37"/>
      <c r="DY2802" s="37"/>
      <c r="DZ2802" s="37"/>
      <c r="EA2802" s="37"/>
      <c r="EB2802" s="37"/>
      <c r="EC2802" s="37"/>
      <c r="ED2802" s="37"/>
      <c r="EE2802" s="37"/>
      <c r="EF2802" s="37"/>
      <c r="EG2802" s="37"/>
      <c r="EH2802" s="37"/>
      <c r="EI2802" s="37"/>
      <c r="EJ2802" s="37"/>
      <c r="EK2802" s="37"/>
      <c r="EL2802" s="37"/>
      <c r="EM2802" s="37"/>
      <c r="EN2802" s="37"/>
      <c r="EO2802" s="37"/>
      <c r="EP2802" s="37"/>
      <c r="EQ2802" s="37"/>
      <c r="ER2802" s="37"/>
      <c r="ES2802" s="37"/>
      <c r="ET2802" s="37"/>
      <c r="EU2802" s="37"/>
      <c r="EV2802" s="37"/>
      <c r="EW2802" s="37"/>
      <c r="EX2802" s="37"/>
      <c r="EY2802" s="37"/>
      <c r="EZ2802" s="37"/>
      <c r="FA2802" s="37"/>
      <c r="FB2802" s="37"/>
      <c r="FC2802" s="37"/>
      <c r="FD2802" s="37"/>
    </row>
    <row r="2803" spans="2:160" x14ac:dyDescent="0.5">
      <c r="B2803" s="36" t="s">
        <v>2998</v>
      </c>
      <c r="C2803" s="18">
        <v>1.3157489438229808E-2</v>
      </c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  <c r="R2803" s="37"/>
      <c r="S2803" s="37"/>
      <c r="T2803" s="37"/>
      <c r="U2803" s="37"/>
      <c r="V2803" s="37"/>
      <c r="W2803" s="37"/>
      <c r="X2803" s="37"/>
      <c r="Y2803" s="37"/>
      <c r="Z2803" s="37"/>
      <c r="AA2803" s="37"/>
      <c r="AB2803" s="37"/>
      <c r="AC2803" s="37"/>
      <c r="AD2803" s="37"/>
      <c r="AE2803" s="37"/>
      <c r="AF2803" s="37"/>
      <c r="AG2803" s="37"/>
      <c r="AH2803" s="37"/>
      <c r="AI2803" s="37"/>
      <c r="AJ2803" s="37"/>
      <c r="AK2803" s="37"/>
      <c r="AL2803" s="37"/>
      <c r="AM2803" s="37"/>
      <c r="AN2803" s="37"/>
      <c r="AO2803" s="37"/>
      <c r="AP2803" s="37"/>
      <c r="AQ2803" s="37"/>
      <c r="AR2803" s="37"/>
      <c r="AS2803" s="37"/>
      <c r="AT2803" s="37"/>
      <c r="AU2803" s="37"/>
      <c r="AV2803" s="37"/>
      <c r="AW2803" s="37"/>
      <c r="AX2803" s="37"/>
      <c r="AY2803" s="37"/>
      <c r="AZ2803" s="37"/>
      <c r="BA2803" s="37"/>
      <c r="BB2803" s="37"/>
      <c r="BC2803" s="37"/>
      <c r="BD2803" s="37"/>
      <c r="BE2803" s="37"/>
      <c r="BF2803" s="37"/>
      <c r="BG2803" s="37"/>
      <c r="BH2803" s="37"/>
      <c r="BI2803" s="37"/>
      <c r="BJ2803" s="37"/>
      <c r="BK2803" s="37"/>
      <c r="BL2803" s="37"/>
      <c r="BM2803" s="37"/>
      <c r="BN2803" s="37"/>
      <c r="BO2803" s="37"/>
      <c r="BP2803" s="37"/>
      <c r="BQ2803" s="37"/>
      <c r="BR2803" s="37"/>
      <c r="BS2803" s="37"/>
      <c r="BT2803" s="37"/>
      <c r="BU2803" s="37"/>
      <c r="BV2803" s="37"/>
      <c r="BW2803" s="37"/>
      <c r="BX2803" s="37"/>
      <c r="BY2803" s="37"/>
      <c r="BZ2803" s="37"/>
      <c r="CA2803" s="37"/>
      <c r="CB2803" s="37"/>
      <c r="CC2803" s="37"/>
      <c r="CD2803" s="37"/>
      <c r="CE2803" s="37"/>
      <c r="CF2803" s="37"/>
      <c r="CG2803" s="37"/>
      <c r="CH2803" s="37"/>
      <c r="CI2803" s="37"/>
      <c r="CJ2803" s="37"/>
      <c r="CK2803" s="37"/>
      <c r="CL2803" s="37"/>
      <c r="CM2803" s="37"/>
      <c r="CN2803" s="37"/>
      <c r="CO2803" s="37"/>
      <c r="CP2803" s="37"/>
      <c r="CQ2803" s="37"/>
      <c r="CR2803" s="37"/>
      <c r="CS2803" s="37"/>
      <c r="CT2803" s="37"/>
      <c r="CU2803" s="37"/>
      <c r="CV2803" s="37"/>
      <c r="CW2803" s="37"/>
      <c r="CX2803" s="37"/>
      <c r="CY2803" s="37"/>
      <c r="CZ2803" s="37"/>
      <c r="DA2803" s="37"/>
      <c r="DB2803" s="37"/>
      <c r="DC2803" s="37"/>
      <c r="DD2803" s="37"/>
      <c r="DE2803" s="37"/>
      <c r="DF2803" s="37"/>
      <c r="DG2803" s="37"/>
      <c r="DH2803" s="37"/>
      <c r="DI2803" s="37"/>
      <c r="DJ2803" s="37"/>
      <c r="DK2803" s="37"/>
      <c r="DL2803" s="37"/>
      <c r="DR2803" s="37"/>
      <c r="DS2803" s="37"/>
      <c r="DT2803" s="37"/>
      <c r="DU2803" s="37"/>
      <c r="DV2803" s="37"/>
      <c r="DW2803" s="37"/>
      <c r="DX2803" s="37"/>
      <c r="DY2803" s="37"/>
      <c r="DZ2803" s="37"/>
      <c r="EA2803" s="37"/>
      <c r="EB2803" s="37"/>
      <c r="EC2803" s="37"/>
      <c r="ED2803" s="37"/>
      <c r="EE2803" s="37"/>
      <c r="EF2803" s="37"/>
      <c r="EG2803" s="37"/>
      <c r="EH2803" s="37"/>
      <c r="EI2803" s="37"/>
      <c r="EJ2803" s="37"/>
      <c r="EK2803" s="37"/>
      <c r="EL2803" s="37"/>
      <c r="EM2803" s="37"/>
      <c r="EN2803" s="37"/>
      <c r="EO2803" s="37"/>
      <c r="EP2803" s="37"/>
      <c r="EQ2803" s="37"/>
      <c r="ER2803" s="37"/>
      <c r="ES2803" s="37"/>
      <c r="ET2803" s="37"/>
      <c r="EU2803" s="37"/>
      <c r="EV2803" s="37"/>
      <c r="EW2803" s="37"/>
      <c r="EX2803" s="37"/>
      <c r="EY2803" s="37"/>
      <c r="EZ2803" s="37"/>
      <c r="FA2803" s="37"/>
      <c r="FB2803" s="37"/>
      <c r="FC2803" s="37"/>
      <c r="FD2803" s="37"/>
    </row>
    <row r="2804" spans="2:160" x14ac:dyDescent="0.5">
      <c r="B2804" s="36" t="s">
        <v>2999</v>
      </c>
      <c r="C2804" s="18">
        <v>1.5486653227126723E-2</v>
      </c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  <c r="R2804" s="37"/>
      <c r="S2804" s="37"/>
      <c r="T2804" s="37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F2804" s="37"/>
      <c r="AG2804" s="37"/>
      <c r="AH2804" s="37"/>
      <c r="AI2804" s="37"/>
      <c r="AJ2804" s="37"/>
      <c r="AK2804" s="37"/>
      <c r="AL2804" s="37"/>
      <c r="AM2804" s="37"/>
      <c r="AN2804" s="37"/>
      <c r="AO2804" s="37"/>
      <c r="AP2804" s="37"/>
      <c r="AQ2804" s="37"/>
      <c r="AR2804" s="37"/>
      <c r="AS2804" s="37"/>
      <c r="AT2804" s="37"/>
      <c r="AU2804" s="37"/>
      <c r="AV2804" s="37"/>
      <c r="AW2804" s="37"/>
      <c r="AX2804" s="37"/>
      <c r="AY2804" s="37"/>
      <c r="AZ2804" s="37"/>
      <c r="BA2804" s="37"/>
      <c r="BB2804" s="37"/>
      <c r="BC2804" s="37"/>
      <c r="BD2804" s="37"/>
      <c r="BE2804" s="37"/>
      <c r="BF2804" s="37"/>
      <c r="BG2804" s="37"/>
      <c r="BH2804" s="37"/>
      <c r="BI2804" s="37"/>
      <c r="BJ2804" s="37"/>
      <c r="BK2804" s="37"/>
      <c r="BL2804" s="37"/>
      <c r="BM2804" s="37"/>
      <c r="BN2804" s="37"/>
      <c r="BO2804" s="37"/>
      <c r="BP2804" s="37"/>
      <c r="BQ2804" s="37"/>
      <c r="BR2804" s="37"/>
      <c r="BS2804" s="37"/>
      <c r="BT2804" s="37"/>
      <c r="BU2804" s="37"/>
      <c r="BV2804" s="37"/>
      <c r="BW2804" s="37"/>
      <c r="BX2804" s="37"/>
      <c r="BY2804" s="37"/>
      <c r="BZ2804" s="37"/>
      <c r="CA2804" s="37"/>
      <c r="CB2804" s="37"/>
      <c r="CC2804" s="37"/>
      <c r="CD2804" s="37"/>
      <c r="CE2804" s="37"/>
      <c r="CF2804" s="37"/>
      <c r="CG2804" s="37"/>
      <c r="CH2804" s="37"/>
      <c r="CI2804" s="37"/>
      <c r="CJ2804" s="37"/>
      <c r="CK2804" s="37"/>
      <c r="CL2804" s="37"/>
      <c r="CM2804" s="37"/>
      <c r="CN2804" s="37"/>
      <c r="CO2804" s="37"/>
      <c r="CP2804" s="37"/>
      <c r="CQ2804" s="37"/>
      <c r="CR2804" s="37"/>
      <c r="CS2804" s="37"/>
      <c r="CT2804" s="37"/>
      <c r="CU2804" s="37"/>
      <c r="CV2804" s="37"/>
      <c r="CW2804" s="37"/>
      <c r="CX2804" s="37"/>
      <c r="CY2804" s="37"/>
      <c r="CZ2804" s="37"/>
      <c r="DA2804" s="37"/>
      <c r="DB2804" s="37"/>
      <c r="DC2804" s="37"/>
      <c r="DD2804" s="37"/>
      <c r="DE2804" s="37"/>
      <c r="DF2804" s="37"/>
      <c r="DG2804" s="37"/>
      <c r="DH2804" s="37"/>
      <c r="DI2804" s="37"/>
      <c r="DJ2804" s="37"/>
      <c r="DK2804" s="37"/>
      <c r="DL2804" s="37"/>
      <c r="DR2804" s="37"/>
      <c r="DS2804" s="37"/>
      <c r="DT2804" s="37"/>
      <c r="DU2804" s="37"/>
      <c r="DV2804" s="37"/>
      <c r="DW2804" s="37"/>
      <c r="DX2804" s="37"/>
      <c r="DY2804" s="37"/>
      <c r="DZ2804" s="37"/>
      <c r="EA2804" s="37"/>
      <c r="EB2804" s="37"/>
      <c r="EC2804" s="37"/>
      <c r="ED2804" s="37"/>
      <c r="EE2804" s="37"/>
      <c r="EF2804" s="37"/>
      <c r="EG2804" s="37"/>
      <c r="EH2804" s="37"/>
      <c r="EI2804" s="37"/>
      <c r="EJ2804" s="37"/>
      <c r="EK2804" s="37"/>
      <c r="EL2804" s="37"/>
      <c r="EM2804" s="37"/>
      <c r="EN2804" s="37"/>
      <c r="EO2804" s="37"/>
      <c r="EP2804" s="37"/>
      <c r="EQ2804" s="37"/>
      <c r="ER2804" s="37"/>
      <c r="ES2804" s="37"/>
      <c r="ET2804" s="37"/>
      <c r="EU2804" s="37"/>
      <c r="EV2804" s="37"/>
      <c r="EW2804" s="37"/>
      <c r="EX2804" s="37"/>
      <c r="EY2804" s="37"/>
      <c r="EZ2804" s="37"/>
      <c r="FA2804" s="37"/>
      <c r="FB2804" s="37"/>
      <c r="FC2804" s="37"/>
      <c r="FD2804" s="37"/>
    </row>
    <row r="2805" spans="2:160" x14ac:dyDescent="0.5">
      <c r="B2805" s="36" t="s">
        <v>3000</v>
      </c>
      <c r="C2805" s="18">
        <v>1.9448845735762887E-2</v>
      </c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  <c r="R2805" s="37"/>
      <c r="S2805" s="37"/>
      <c r="T2805" s="37"/>
      <c r="U2805" s="37"/>
      <c r="V2805" s="37"/>
      <c r="W2805" s="37"/>
      <c r="X2805" s="37"/>
      <c r="Y2805" s="37"/>
      <c r="Z2805" s="37"/>
      <c r="AA2805" s="37"/>
      <c r="AB2805" s="37"/>
      <c r="AC2805" s="37"/>
      <c r="AD2805" s="37"/>
      <c r="AE2805" s="37"/>
      <c r="AF2805" s="37"/>
      <c r="AG2805" s="37"/>
      <c r="AH2805" s="37"/>
      <c r="AI2805" s="37"/>
      <c r="AJ2805" s="37"/>
      <c r="AK2805" s="37"/>
      <c r="AL2805" s="37"/>
      <c r="AM2805" s="37"/>
      <c r="AN2805" s="37"/>
      <c r="AO2805" s="37"/>
      <c r="AP2805" s="37"/>
      <c r="AQ2805" s="37"/>
      <c r="AR2805" s="37"/>
      <c r="AS2805" s="37"/>
      <c r="AT2805" s="37"/>
      <c r="AU2805" s="37"/>
      <c r="AV2805" s="37"/>
      <c r="AW2805" s="37"/>
      <c r="AX2805" s="37"/>
      <c r="AY2805" s="37"/>
      <c r="AZ2805" s="37"/>
      <c r="BA2805" s="37"/>
      <c r="BB2805" s="37"/>
      <c r="BC2805" s="37"/>
      <c r="BD2805" s="37"/>
      <c r="BE2805" s="37"/>
      <c r="BF2805" s="37"/>
      <c r="BG2805" s="37"/>
      <c r="BH2805" s="37"/>
      <c r="BI2805" s="37"/>
      <c r="BJ2805" s="37"/>
      <c r="BK2805" s="37"/>
      <c r="BL2805" s="37"/>
      <c r="BM2805" s="37"/>
      <c r="BN2805" s="37"/>
      <c r="BO2805" s="37"/>
      <c r="BP2805" s="37"/>
      <c r="BQ2805" s="37"/>
      <c r="BR2805" s="37"/>
      <c r="BS2805" s="37"/>
      <c r="BT2805" s="37"/>
      <c r="BU2805" s="37"/>
      <c r="BV2805" s="37"/>
      <c r="BW2805" s="37"/>
      <c r="BX2805" s="37"/>
      <c r="BY2805" s="37"/>
      <c r="BZ2805" s="37"/>
      <c r="CA2805" s="37"/>
      <c r="CB2805" s="37"/>
      <c r="CC2805" s="37"/>
      <c r="CD2805" s="37"/>
      <c r="CE2805" s="37"/>
      <c r="CF2805" s="37"/>
      <c r="CG2805" s="37"/>
      <c r="CH2805" s="37"/>
      <c r="CI2805" s="37"/>
      <c r="CJ2805" s="37"/>
      <c r="CK2805" s="37"/>
      <c r="CL2805" s="37"/>
      <c r="CM2805" s="37"/>
      <c r="CN2805" s="37"/>
      <c r="CO2805" s="37"/>
      <c r="CP2805" s="37"/>
      <c r="CQ2805" s="37"/>
      <c r="CR2805" s="37"/>
      <c r="CS2805" s="37"/>
      <c r="CT2805" s="37"/>
      <c r="CU2805" s="37"/>
      <c r="CV2805" s="37"/>
      <c r="CW2805" s="37"/>
      <c r="CX2805" s="37"/>
      <c r="CY2805" s="37"/>
      <c r="CZ2805" s="37"/>
      <c r="DA2805" s="37"/>
      <c r="DB2805" s="37"/>
      <c r="DC2805" s="37"/>
      <c r="DD2805" s="37"/>
      <c r="DE2805" s="37"/>
      <c r="DF2805" s="37"/>
      <c r="DG2805" s="37"/>
      <c r="DH2805" s="37"/>
      <c r="DI2805" s="37"/>
      <c r="DJ2805" s="37"/>
      <c r="DK2805" s="37"/>
      <c r="DL2805" s="37"/>
      <c r="DR2805" s="37"/>
      <c r="DS2805" s="37"/>
      <c r="DT2805" s="37"/>
      <c r="DU2805" s="37"/>
      <c r="DV2805" s="37"/>
      <c r="DW2805" s="37"/>
      <c r="DX2805" s="37"/>
      <c r="DY2805" s="37"/>
      <c r="DZ2805" s="37"/>
      <c r="EA2805" s="37"/>
      <c r="EB2805" s="37"/>
      <c r="EC2805" s="37"/>
      <c r="ED2805" s="37"/>
      <c r="EE2805" s="37"/>
      <c r="EF2805" s="37"/>
      <c r="EG2805" s="37"/>
      <c r="EH2805" s="37"/>
      <c r="EI2805" s="37"/>
      <c r="EJ2805" s="37"/>
      <c r="EK2805" s="37"/>
      <c r="EL2805" s="37"/>
      <c r="EM2805" s="37"/>
      <c r="EN2805" s="37"/>
      <c r="EO2805" s="37"/>
      <c r="EP2805" s="37"/>
      <c r="EQ2805" s="37"/>
      <c r="ER2805" s="37"/>
      <c r="ES2805" s="37"/>
      <c r="ET2805" s="37"/>
      <c r="EU2805" s="37"/>
      <c r="EV2805" s="37"/>
      <c r="EW2805" s="37"/>
      <c r="EX2805" s="37"/>
      <c r="EY2805" s="37"/>
      <c r="EZ2805" s="37"/>
      <c r="FA2805" s="37"/>
      <c r="FB2805" s="37"/>
      <c r="FC2805" s="37"/>
      <c r="FD2805" s="37"/>
    </row>
    <row r="2806" spans="2:160" x14ac:dyDescent="0.5">
      <c r="B2806" s="36" t="s">
        <v>3001</v>
      </c>
      <c r="C2806" s="18">
        <v>-4.9112074476856948E-3</v>
      </c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  <c r="R2806" s="37"/>
      <c r="S2806" s="37"/>
      <c r="T2806" s="37"/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F2806" s="37"/>
      <c r="AG2806" s="37"/>
      <c r="AH2806" s="37"/>
      <c r="AI2806" s="37"/>
      <c r="AJ2806" s="37"/>
      <c r="AK2806" s="37"/>
      <c r="AL2806" s="37"/>
      <c r="AM2806" s="37"/>
      <c r="AN2806" s="37"/>
      <c r="AO2806" s="37"/>
      <c r="AP2806" s="37"/>
      <c r="AQ2806" s="37"/>
      <c r="AR2806" s="37"/>
      <c r="AS2806" s="37"/>
      <c r="AT2806" s="37"/>
      <c r="AU2806" s="37"/>
      <c r="AV2806" s="37"/>
      <c r="AW2806" s="37"/>
      <c r="AX2806" s="37"/>
      <c r="AY2806" s="37"/>
      <c r="AZ2806" s="37"/>
      <c r="BA2806" s="37"/>
      <c r="BB2806" s="37"/>
      <c r="BC2806" s="37"/>
      <c r="BD2806" s="37"/>
      <c r="BE2806" s="37"/>
      <c r="BF2806" s="37"/>
      <c r="BG2806" s="37"/>
      <c r="BH2806" s="37"/>
      <c r="BI2806" s="37"/>
      <c r="BJ2806" s="37"/>
      <c r="BK2806" s="37"/>
      <c r="BL2806" s="37"/>
      <c r="BM2806" s="37"/>
      <c r="BN2806" s="37"/>
      <c r="BO2806" s="37"/>
      <c r="BP2806" s="37"/>
      <c r="BQ2806" s="37"/>
      <c r="BR2806" s="37"/>
      <c r="BS2806" s="37"/>
      <c r="BT2806" s="37"/>
      <c r="BU2806" s="37"/>
      <c r="BV2806" s="37"/>
      <c r="BW2806" s="37"/>
      <c r="BX2806" s="37"/>
      <c r="BY2806" s="37"/>
      <c r="BZ2806" s="37"/>
      <c r="CA2806" s="37"/>
      <c r="CB2806" s="37"/>
      <c r="CC2806" s="37"/>
      <c r="CD2806" s="37"/>
      <c r="CE2806" s="37"/>
      <c r="CF2806" s="37"/>
      <c r="CG2806" s="37"/>
      <c r="CH2806" s="37"/>
      <c r="CI2806" s="37"/>
      <c r="CJ2806" s="37"/>
      <c r="CK2806" s="37"/>
      <c r="CL2806" s="37"/>
      <c r="CM2806" s="37"/>
      <c r="CN2806" s="37"/>
      <c r="CO2806" s="37"/>
      <c r="CP2806" s="37"/>
      <c r="CQ2806" s="37"/>
      <c r="CR2806" s="37"/>
      <c r="CS2806" s="37"/>
      <c r="CT2806" s="37"/>
      <c r="CU2806" s="37"/>
      <c r="CV2806" s="37"/>
      <c r="CW2806" s="37"/>
      <c r="CX2806" s="37"/>
      <c r="CY2806" s="37"/>
      <c r="CZ2806" s="37"/>
      <c r="DA2806" s="37"/>
      <c r="DB2806" s="37"/>
      <c r="DC2806" s="37"/>
      <c r="DD2806" s="37"/>
      <c r="DE2806" s="37"/>
      <c r="DF2806" s="37"/>
      <c r="DG2806" s="37"/>
      <c r="DH2806" s="37"/>
      <c r="DI2806" s="37"/>
      <c r="DJ2806" s="37"/>
      <c r="DK2806" s="37"/>
      <c r="DL2806" s="37"/>
      <c r="DR2806" s="37"/>
      <c r="DS2806" s="37"/>
      <c r="DT2806" s="37"/>
      <c r="DU2806" s="37"/>
      <c r="DV2806" s="37"/>
      <c r="DW2806" s="37"/>
      <c r="DX2806" s="37"/>
      <c r="DY2806" s="37"/>
      <c r="DZ2806" s="37"/>
      <c r="EA2806" s="37"/>
      <c r="EB2806" s="37"/>
      <c r="EC2806" s="37"/>
      <c r="ED2806" s="37"/>
      <c r="EE2806" s="37"/>
      <c r="EF2806" s="37"/>
      <c r="EG2806" s="37"/>
      <c r="EH2806" s="37"/>
      <c r="EI2806" s="37"/>
      <c r="EJ2806" s="37"/>
      <c r="EK2806" s="37"/>
      <c r="EL2806" s="37"/>
      <c r="EM2806" s="37"/>
      <c r="EN2806" s="37"/>
      <c r="EO2806" s="37"/>
      <c r="EP2806" s="37"/>
      <c r="EQ2806" s="37"/>
      <c r="ER2806" s="37"/>
      <c r="ES2806" s="37"/>
      <c r="ET2806" s="37"/>
      <c r="EU2806" s="37"/>
      <c r="EV2806" s="37"/>
      <c r="EW2806" s="37"/>
      <c r="EX2806" s="37"/>
      <c r="EY2806" s="37"/>
      <c r="EZ2806" s="37"/>
      <c r="FA2806" s="37"/>
      <c r="FB2806" s="37"/>
      <c r="FC2806" s="37"/>
      <c r="FD2806" s="37"/>
    </row>
    <row r="2807" spans="2:160" x14ac:dyDescent="0.5">
      <c r="B2807" s="36" t="s">
        <v>3002</v>
      </c>
      <c r="C2807" s="18">
        <v>2.0309339435670148E-2</v>
      </c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  <c r="R2807" s="37"/>
      <c r="S2807" s="37"/>
      <c r="T2807" s="37"/>
      <c r="U2807" s="37"/>
      <c r="V2807" s="37"/>
      <c r="W2807" s="37"/>
      <c r="X2807" s="37"/>
      <c r="Y2807" s="37"/>
      <c r="Z2807" s="37"/>
      <c r="AA2807" s="37"/>
      <c r="AB2807" s="37"/>
      <c r="AC2807" s="37"/>
      <c r="AD2807" s="37"/>
      <c r="AE2807" s="37"/>
      <c r="AF2807" s="37"/>
      <c r="AG2807" s="37"/>
      <c r="AH2807" s="37"/>
      <c r="AI2807" s="37"/>
      <c r="AJ2807" s="37"/>
      <c r="AK2807" s="37"/>
      <c r="AL2807" s="37"/>
      <c r="AM2807" s="37"/>
      <c r="AN2807" s="37"/>
      <c r="AO2807" s="37"/>
      <c r="AP2807" s="37"/>
      <c r="AQ2807" s="37"/>
      <c r="AR2807" s="37"/>
      <c r="AS2807" s="37"/>
      <c r="AT2807" s="37"/>
      <c r="AU2807" s="37"/>
      <c r="AV2807" s="37"/>
      <c r="AW2807" s="37"/>
      <c r="AX2807" s="37"/>
      <c r="AY2807" s="37"/>
      <c r="AZ2807" s="37"/>
      <c r="BA2807" s="37"/>
      <c r="BB2807" s="37"/>
      <c r="BC2807" s="37"/>
      <c r="BD2807" s="37"/>
      <c r="BE2807" s="37"/>
      <c r="BF2807" s="37"/>
      <c r="BG2807" s="37"/>
      <c r="BH2807" s="37"/>
      <c r="BI2807" s="37"/>
      <c r="BJ2807" s="37"/>
      <c r="BK2807" s="37"/>
      <c r="BL2807" s="37"/>
      <c r="BM2807" s="37"/>
      <c r="BN2807" s="37"/>
      <c r="BO2807" s="37"/>
      <c r="BP2807" s="37"/>
      <c r="BQ2807" s="37"/>
      <c r="BR2807" s="37"/>
      <c r="BS2807" s="37"/>
      <c r="BT2807" s="37"/>
      <c r="BU2807" s="37"/>
      <c r="BV2807" s="37"/>
      <c r="BW2807" s="37"/>
      <c r="BX2807" s="37"/>
      <c r="BY2807" s="37"/>
      <c r="BZ2807" s="37"/>
      <c r="CA2807" s="37"/>
      <c r="CB2807" s="37"/>
      <c r="CC2807" s="37"/>
      <c r="CD2807" s="37"/>
      <c r="CE2807" s="37"/>
      <c r="CF2807" s="37"/>
      <c r="CG2807" s="37"/>
      <c r="CH2807" s="37"/>
      <c r="CI2807" s="37"/>
      <c r="CJ2807" s="37"/>
      <c r="CK2807" s="37"/>
      <c r="CL2807" s="37"/>
      <c r="CM2807" s="37"/>
      <c r="CN2807" s="37"/>
      <c r="CO2807" s="37"/>
      <c r="CP2807" s="37"/>
      <c r="CQ2807" s="37"/>
      <c r="CR2807" s="37"/>
      <c r="CS2807" s="37"/>
      <c r="CT2807" s="37"/>
      <c r="CU2807" s="37"/>
      <c r="CV2807" s="37"/>
      <c r="CW2807" s="37"/>
      <c r="CX2807" s="37"/>
      <c r="CY2807" s="37"/>
      <c r="CZ2807" s="37"/>
      <c r="DA2807" s="37"/>
      <c r="DB2807" s="37"/>
      <c r="DC2807" s="37"/>
      <c r="DD2807" s="37"/>
      <c r="DE2807" s="37"/>
      <c r="DF2807" s="37"/>
      <c r="DG2807" s="37"/>
      <c r="DH2807" s="37"/>
      <c r="DI2807" s="37"/>
      <c r="DJ2807" s="37"/>
      <c r="DK2807" s="37"/>
      <c r="DL2807" s="37"/>
      <c r="DR2807" s="37"/>
      <c r="DS2807" s="37"/>
      <c r="DT2807" s="37"/>
      <c r="DU2807" s="37"/>
      <c r="DV2807" s="37"/>
      <c r="DW2807" s="37"/>
      <c r="DX2807" s="37"/>
      <c r="DY2807" s="37"/>
      <c r="DZ2807" s="37"/>
      <c r="EA2807" s="37"/>
      <c r="EB2807" s="37"/>
      <c r="EC2807" s="37"/>
      <c r="ED2807" s="37"/>
      <c r="EE2807" s="37"/>
      <c r="EF2807" s="37"/>
      <c r="EG2807" s="37"/>
      <c r="EH2807" s="37"/>
      <c r="EI2807" s="37"/>
      <c r="EJ2807" s="37"/>
      <c r="EK2807" s="37"/>
      <c r="EL2807" s="37"/>
      <c r="EM2807" s="37"/>
      <c r="EN2807" s="37"/>
      <c r="EO2807" s="37"/>
      <c r="EP2807" s="37"/>
      <c r="EQ2807" s="37"/>
      <c r="ER2807" s="37"/>
      <c r="ES2807" s="37"/>
      <c r="ET2807" s="37"/>
      <c r="EU2807" s="37"/>
      <c r="EV2807" s="37"/>
      <c r="EW2807" s="37"/>
      <c r="EX2807" s="37"/>
      <c r="EY2807" s="37"/>
      <c r="EZ2807" s="37"/>
      <c r="FA2807" s="37"/>
      <c r="FB2807" s="37"/>
      <c r="FC2807" s="37"/>
      <c r="FD2807" s="37"/>
    </row>
    <row r="2808" spans="2:160" x14ac:dyDescent="0.5">
      <c r="B2808" s="36" t="s">
        <v>3003</v>
      </c>
      <c r="C2808" s="18">
        <v>-8.9245783019937797E-3</v>
      </c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  <c r="R2808" s="37"/>
      <c r="S2808" s="37"/>
      <c r="T2808" s="37"/>
      <c r="U2808" s="37"/>
      <c r="V2808" s="37"/>
      <c r="W2808" s="37"/>
      <c r="X2808" s="37"/>
      <c r="Y2808" s="37"/>
      <c r="Z2808" s="37"/>
      <c r="AA2808" s="37"/>
      <c r="AB2808" s="37"/>
      <c r="AC2808" s="37"/>
      <c r="AD2808" s="37"/>
      <c r="AE2808" s="37"/>
      <c r="AF2808" s="37"/>
      <c r="AG2808" s="37"/>
      <c r="AH2808" s="37"/>
      <c r="AI2808" s="37"/>
      <c r="AJ2808" s="37"/>
      <c r="AK2808" s="37"/>
      <c r="AL2808" s="37"/>
      <c r="AM2808" s="37"/>
      <c r="AN2808" s="37"/>
      <c r="AO2808" s="37"/>
      <c r="AP2808" s="37"/>
      <c r="AQ2808" s="37"/>
      <c r="AR2808" s="37"/>
      <c r="AS2808" s="37"/>
      <c r="AT2808" s="37"/>
      <c r="AU2808" s="37"/>
      <c r="AV2808" s="37"/>
      <c r="AW2808" s="37"/>
      <c r="AX2808" s="37"/>
      <c r="AY2808" s="37"/>
      <c r="AZ2808" s="37"/>
      <c r="BA2808" s="37"/>
      <c r="BB2808" s="37"/>
      <c r="BC2808" s="37"/>
      <c r="BD2808" s="37"/>
      <c r="BE2808" s="37"/>
      <c r="BF2808" s="37"/>
      <c r="BG2808" s="37"/>
      <c r="BH2808" s="37"/>
      <c r="BI2808" s="37"/>
      <c r="BJ2808" s="37"/>
      <c r="BK2808" s="37"/>
      <c r="BL2808" s="37"/>
      <c r="BM2808" s="37"/>
      <c r="BN2808" s="37"/>
      <c r="BO2808" s="37"/>
      <c r="BP2808" s="37"/>
      <c r="BQ2808" s="37"/>
      <c r="BR2808" s="37"/>
      <c r="BS2808" s="37"/>
      <c r="BT2808" s="37"/>
      <c r="BU2808" s="37"/>
      <c r="BV2808" s="37"/>
      <c r="BW2808" s="37"/>
      <c r="BX2808" s="37"/>
      <c r="BY2808" s="37"/>
      <c r="BZ2808" s="37"/>
      <c r="CA2808" s="37"/>
      <c r="CB2808" s="37"/>
      <c r="CC2808" s="37"/>
      <c r="CD2808" s="37"/>
      <c r="CE2808" s="37"/>
      <c r="CF2808" s="37"/>
      <c r="CG2808" s="37"/>
      <c r="CH2808" s="37"/>
      <c r="CI2808" s="37"/>
      <c r="CJ2808" s="37"/>
      <c r="CK2808" s="37"/>
      <c r="CL2808" s="37"/>
      <c r="CM2808" s="37"/>
      <c r="CN2808" s="37"/>
      <c r="CO2808" s="37"/>
      <c r="CP2808" s="37"/>
      <c r="CQ2808" s="37"/>
      <c r="CR2808" s="37"/>
      <c r="CS2808" s="37"/>
      <c r="CT2808" s="37"/>
      <c r="CU2808" s="37"/>
      <c r="CV2808" s="37"/>
      <c r="CW2808" s="37"/>
      <c r="CX2808" s="37"/>
      <c r="CY2808" s="37"/>
      <c r="CZ2808" s="37"/>
      <c r="DA2808" s="37"/>
      <c r="DB2808" s="37"/>
      <c r="DC2808" s="37"/>
      <c r="DD2808" s="37"/>
      <c r="DE2808" s="37"/>
      <c r="DF2808" s="37"/>
      <c r="DG2808" s="37"/>
      <c r="DH2808" s="37"/>
      <c r="DI2808" s="37"/>
      <c r="DJ2808" s="37"/>
      <c r="DK2808" s="37"/>
      <c r="DL2808" s="37"/>
      <c r="DR2808" s="37"/>
      <c r="DS2808" s="37"/>
      <c r="DT2808" s="37"/>
      <c r="DU2808" s="37"/>
      <c r="DV2808" s="37"/>
      <c r="DW2808" s="37"/>
      <c r="DX2808" s="37"/>
      <c r="DY2808" s="37"/>
      <c r="DZ2808" s="37"/>
      <c r="EA2808" s="37"/>
      <c r="EB2808" s="37"/>
      <c r="EC2808" s="37"/>
      <c r="ED2808" s="37"/>
      <c r="EE2808" s="37"/>
      <c r="EF2808" s="37"/>
      <c r="EG2808" s="37"/>
      <c r="EH2808" s="37"/>
      <c r="EI2808" s="37"/>
      <c r="EJ2808" s="37"/>
      <c r="EK2808" s="37"/>
      <c r="EL2808" s="37"/>
      <c r="EM2808" s="37"/>
      <c r="EN2808" s="37"/>
      <c r="EO2808" s="37"/>
      <c r="EP2808" s="37"/>
      <c r="EQ2808" s="37"/>
      <c r="ER2808" s="37"/>
      <c r="ES2808" s="37"/>
      <c r="ET2808" s="37"/>
      <c r="EU2808" s="37"/>
      <c r="EV2808" s="37"/>
      <c r="EW2808" s="37"/>
      <c r="EX2808" s="37"/>
      <c r="EY2808" s="37"/>
      <c r="EZ2808" s="37"/>
      <c r="FA2808" s="37"/>
      <c r="FB2808" s="37"/>
      <c r="FC2808" s="37"/>
      <c r="FD2808" s="37"/>
    </row>
    <row r="2809" spans="2:160" x14ac:dyDescent="0.5">
      <c r="B2809" s="36" t="s">
        <v>3004</v>
      </c>
      <c r="C2809" s="18">
        <v>8.0912033981257458E-3</v>
      </c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  <c r="R2809" s="37"/>
      <c r="S2809" s="37"/>
      <c r="T2809" s="37"/>
      <c r="U2809" s="37"/>
      <c r="V2809" s="37"/>
      <c r="W2809" s="37"/>
      <c r="X2809" s="37"/>
      <c r="Y2809" s="37"/>
      <c r="Z2809" s="37"/>
      <c r="AA2809" s="37"/>
      <c r="AB2809" s="37"/>
      <c r="AC2809" s="37"/>
      <c r="AD2809" s="37"/>
      <c r="AE2809" s="37"/>
      <c r="AF2809" s="37"/>
      <c r="AG2809" s="37"/>
      <c r="AH2809" s="37"/>
      <c r="AI2809" s="37"/>
      <c r="AJ2809" s="37"/>
      <c r="AK2809" s="37"/>
      <c r="AL2809" s="37"/>
      <c r="AM2809" s="37"/>
      <c r="AN2809" s="37"/>
      <c r="AO2809" s="37"/>
      <c r="AP2809" s="37"/>
      <c r="AQ2809" s="37"/>
      <c r="AR2809" s="37"/>
      <c r="AS2809" s="37"/>
      <c r="AT2809" s="37"/>
      <c r="AU2809" s="37"/>
      <c r="AV2809" s="37"/>
      <c r="AW2809" s="37"/>
      <c r="AX2809" s="37"/>
      <c r="AY2809" s="37"/>
      <c r="AZ2809" s="37"/>
      <c r="BA2809" s="37"/>
      <c r="BB2809" s="37"/>
      <c r="BC2809" s="37"/>
      <c r="BD2809" s="37"/>
      <c r="BE2809" s="37"/>
      <c r="BF2809" s="37"/>
      <c r="BG2809" s="37"/>
      <c r="BH2809" s="37"/>
      <c r="BI2809" s="37"/>
      <c r="BJ2809" s="37"/>
      <c r="BK2809" s="37"/>
      <c r="BL2809" s="37"/>
      <c r="BM2809" s="37"/>
      <c r="BN2809" s="37"/>
      <c r="BO2809" s="37"/>
      <c r="BP2809" s="37"/>
      <c r="BQ2809" s="37"/>
      <c r="BR2809" s="37"/>
      <c r="BS2809" s="37"/>
      <c r="BT2809" s="37"/>
      <c r="BU2809" s="37"/>
      <c r="BV2809" s="37"/>
      <c r="BW2809" s="37"/>
      <c r="BX2809" s="37"/>
      <c r="BY2809" s="37"/>
      <c r="BZ2809" s="37"/>
      <c r="CA2809" s="37"/>
      <c r="CB2809" s="37"/>
      <c r="CC2809" s="37"/>
      <c r="CD2809" s="37"/>
      <c r="CE2809" s="37"/>
      <c r="CF2809" s="37"/>
      <c r="CG2809" s="37"/>
      <c r="CH2809" s="37"/>
      <c r="CI2809" s="37"/>
      <c r="CJ2809" s="37"/>
      <c r="CK2809" s="37"/>
      <c r="CL2809" s="37"/>
      <c r="CM2809" s="37"/>
      <c r="CN2809" s="37"/>
      <c r="CO2809" s="37"/>
      <c r="CP2809" s="37"/>
      <c r="CQ2809" s="37"/>
      <c r="CR2809" s="37"/>
      <c r="CS2809" s="37"/>
      <c r="CT2809" s="37"/>
      <c r="CU2809" s="37"/>
      <c r="CV2809" s="37"/>
      <c r="CW2809" s="37"/>
      <c r="CX2809" s="37"/>
      <c r="CY2809" s="37"/>
      <c r="CZ2809" s="37"/>
      <c r="DA2809" s="37"/>
      <c r="DB2809" s="37"/>
      <c r="DC2809" s="37"/>
      <c r="DD2809" s="37"/>
      <c r="DE2809" s="37"/>
      <c r="DF2809" s="37"/>
      <c r="DG2809" s="37"/>
      <c r="DH2809" s="37"/>
      <c r="DI2809" s="37"/>
      <c r="DJ2809" s="37"/>
      <c r="DK2809" s="37"/>
      <c r="DL2809" s="37"/>
      <c r="DR2809" s="37"/>
      <c r="DS2809" s="37"/>
      <c r="DT2809" s="37"/>
      <c r="DU2809" s="37"/>
      <c r="DV2809" s="37"/>
      <c r="DW2809" s="37"/>
      <c r="DX2809" s="37"/>
      <c r="DY2809" s="37"/>
      <c r="DZ2809" s="37"/>
      <c r="EA2809" s="37"/>
      <c r="EB2809" s="37"/>
      <c r="EC2809" s="37"/>
      <c r="ED2809" s="37"/>
      <c r="EE2809" s="37"/>
      <c r="EF2809" s="37"/>
      <c r="EG2809" s="37"/>
      <c r="EH2809" s="37"/>
      <c r="EI2809" s="37"/>
      <c r="EJ2809" s="37"/>
      <c r="EK2809" s="37"/>
      <c r="EL2809" s="37"/>
      <c r="EM2809" s="37"/>
      <c r="EN2809" s="37"/>
      <c r="EO2809" s="37"/>
      <c r="EP2809" s="37"/>
      <c r="EQ2809" s="37"/>
      <c r="ER2809" s="37"/>
      <c r="ES2809" s="37"/>
      <c r="ET2809" s="37"/>
      <c r="EU2809" s="37"/>
      <c r="EV2809" s="37"/>
      <c r="EW2809" s="37"/>
      <c r="EX2809" s="37"/>
      <c r="EY2809" s="37"/>
      <c r="EZ2809" s="37"/>
      <c r="FA2809" s="37"/>
      <c r="FB2809" s="37"/>
      <c r="FC2809" s="37"/>
      <c r="FD2809" s="37"/>
    </row>
    <row r="2810" spans="2:160" x14ac:dyDescent="0.5">
      <c r="B2810" s="36" t="s">
        <v>3005</v>
      </c>
      <c r="C2810" s="18">
        <v>1.2435805499013464E-2</v>
      </c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  <c r="R2810" s="37"/>
      <c r="S2810" s="37"/>
      <c r="T2810" s="37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F2810" s="37"/>
      <c r="AG2810" s="37"/>
      <c r="AH2810" s="37"/>
      <c r="AI2810" s="37"/>
      <c r="AJ2810" s="37"/>
      <c r="AK2810" s="37"/>
      <c r="AL2810" s="37"/>
      <c r="AM2810" s="37"/>
      <c r="AN2810" s="37"/>
      <c r="AO2810" s="37"/>
      <c r="AP2810" s="37"/>
      <c r="AQ2810" s="37"/>
      <c r="AR2810" s="37"/>
      <c r="AS2810" s="37"/>
      <c r="AT2810" s="37"/>
      <c r="AU2810" s="37"/>
      <c r="AV2810" s="37"/>
      <c r="AW2810" s="37"/>
      <c r="AX2810" s="37"/>
      <c r="AY2810" s="37"/>
      <c r="AZ2810" s="37"/>
      <c r="BA2810" s="37"/>
      <c r="BB2810" s="37"/>
      <c r="BC2810" s="37"/>
      <c r="BD2810" s="37"/>
      <c r="BE2810" s="37"/>
      <c r="BF2810" s="37"/>
      <c r="BG2810" s="37"/>
      <c r="BH2810" s="37"/>
      <c r="BI2810" s="37"/>
      <c r="BJ2810" s="37"/>
      <c r="BK2810" s="37"/>
      <c r="BL2810" s="37"/>
      <c r="BM2810" s="37"/>
      <c r="BN2810" s="37"/>
      <c r="BO2810" s="37"/>
      <c r="BP2810" s="37"/>
      <c r="BQ2810" s="37"/>
      <c r="BR2810" s="37"/>
      <c r="BS2810" s="37"/>
      <c r="BT2810" s="37"/>
      <c r="BU2810" s="37"/>
      <c r="BV2810" s="37"/>
      <c r="BW2810" s="37"/>
      <c r="BX2810" s="37"/>
      <c r="BY2810" s="37"/>
      <c r="BZ2810" s="37"/>
      <c r="CA2810" s="37"/>
      <c r="CB2810" s="37"/>
      <c r="CC2810" s="37"/>
      <c r="CD2810" s="37"/>
      <c r="CE2810" s="37"/>
      <c r="CF2810" s="37"/>
      <c r="CG2810" s="37"/>
      <c r="CH2810" s="37"/>
      <c r="CI2810" s="37"/>
      <c r="CJ2810" s="37"/>
      <c r="CK2810" s="37"/>
      <c r="CL2810" s="37"/>
      <c r="CM2810" s="37"/>
      <c r="CN2810" s="37"/>
      <c r="CO2810" s="37"/>
      <c r="CP2810" s="37"/>
      <c r="CQ2810" s="37"/>
      <c r="CR2810" s="37"/>
      <c r="CS2810" s="37"/>
      <c r="CT2810" s="37"/>
      <c r="CU2810" s="37"/>
      <c r="CV2810" s="37"/>
      <c r="CW2810" s="37"/>
      <c r="CX2810" s="37"/>
      <c r="CY2810" s="37"/>
      <c r="CZ2810" s="37"/>
      <c r="DA2810" s="37"/>
      <c r="DB2810" s="37"/>
      <c r="DC2810" s="37"/>
      <c r="DD2810" s="37"/>
      <c r="DE2810" s="37"/>
      <c r="DF2810" s="37"/>
      <c r="DG2810" s="37"/>
      <c r="DH2810" s="37"/>
      <c r="DI2810" s="37"/>
      <c r="DJ2810" s="37"/>
      <c r="DK2810" s="37"/>
      <c r="DL2810" s="37"/>
      <c r="DR2810" s="37"/>
      <c r="DS2810" s="37"/>
      <c r="DT2810" s="37"/>
      <c r="DU2810" s="37"/>
      <c r="DV2810" s="37"/>
      <c r="DW2810" s="37"/>
      <c r="DX2810" s="37"/>
      <c r="DY2810" s="37"/>
      <c r="DZ2810" s="37"/>
      <c r="EA2810" s="37"/>
      <c r="EB2810" s="37"/>
      <c r="EC2810" s="37"/>
      <c r="ED2810" s="37"/>
      <c r="EE2810" s="37"/>
      <c r="EF2810" s="37"/>
      <c r="EG2810" s="37"/>
      <c r="EH2810" s="37"/>
      <c r="EI2810" s="37"/>
      <c r="EJ2810" s="37"/>
      <c r="EK2810" s="37"/>
      <c r="EL2810" s="37"/>
      <c r="EM2810" s="37"/>
      <c r="EN2810" s="37"/>
      <c r="EO2810" s="37"/>
      <c r="EP2810" s="37"/>
      <c r="EQ2810" s="37"/>
      <c r="ER2810" s="37"/>
      <c r="ES2810" s="37"/>
      <c r="ET2810" s="37"/>
      <c r="EU2810" s="37"/>
      <c r="EV2810" s="37"/>
      <c r="EW2810" s="37"/>
      <c r="EX2810" s="37"/>
      <c r="EY2810" s="37"/>
      <c r="EZ2810" s="37"/>
      <c r="FA2810" s="37"/>
      <c r="FB2810" s="37"/>
      <c r="FC2810" s="37"/>
      <c r="FD2810" s="37"/>
    </row>
    <row r="2811" spans="2:160" x14ac:dyDescent="0.5">
      <c r="B2811" s="36" t="s">
        <v>3006</v>
      </c>
      <c r="C2811" s="18">
        <v>-6.0513407096193239E-3</v>
      </c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  <c r="R2811" s="37"/>
      <c r="S2811" s="37"/>
      <c r="T2811" s="37"/>
      <c r="U2811" s="37"/>
      <c r="V2811" s="37"/>
      <c r="W2811" s="37"/>
      <c r="X2811" s="37"/>
      <c r="Y2811" s="37"/>
      <c r="Z2811" s="37"/>
      <c r="AA2811" s="37"/>
      <c r="AB2811" s="37"/>
      <c r="AC2811" s="37"/>
      <c r="AD2811" s="37"/>
      <c r="AE2811" s="37"/>
      <c r="AF2811" s="37"/>
      <c r="AG2811" s="37"/>
      <c r="AH2811" s="37"/>
      <c r="AI2811" s="37"/>
      <c r="AJ2811" s="37"/>
      <c r="AK2811" s="37"/>
      <c r="AL2811" s="37"/>
      <c r="AM2811" s="37"/>
      <c r="AN2811" s="37"/>
      <c r="AO2811" s="37"/>
      <c r="AP2811" s="37"/>
      <c r="AQ2811" s="37"/>
      <c r="AR2811" s="37"/>
      <c r="AS2811" s="37"/>
      <c r="AT2811" s="37"/>
      <c r="AU2811" s="37"/>
      <c r="AV2811" s="37"/>
      <c r="AW2811" s="37"/>
      <c r="AX2811" s="37"/>
      <c r="AY2811" s="37"/>
      <c r="AZ2811" s="37"/>
      <c r="BA2811" s="37"/>
      <c r="BB2811" s="37"/>
      <c r="BC2811" s="37"/>
      <c r="BD2811" s="37"/>
      <c r="BE2811" s="37"/>
      <c r="BF2811" s="37"/>
      <c r="BG2811" s="37"/>
      <c r="BH2811" s="37"/>
      <c r="BI2811" s="37"/>
      <c r="BJ2811" s="37"/>
      <c r="BK2811" s="37"/>
      <c r="BL2811" s="37"/>
      <c r="BM2811" s="37"/>
      <c r="BN2811" s="37"/>
      <c r="BO2811" s="37"/>
      <c r="BP2811" s="37"/>
      <c r="BQ2811" s="37"/>
      <c r="BR2811" s="37"/>
      <c r="BS2811" s="37"/>
      <c r="BT2811" s="37"/>
      <c r="BU2811" s="37"/>
      <c r="BV2811" s="37"/>
      <c r="BW2811" s="37"/>
      <c r="BX2811" s="37"/>
      <c r="BY2811" s="37"/>
      <c r="BZ2811" s="37"/>
      <c r="CA2811" s="37"/>
      <c r="CB2811" s="37"/>
      <c r="CC2811" s="37"/>
      <c r="CD2811" s="37"/>
      <c r="CE2811" s="37"/>
      <c r="CF2811" s="37"/>
      <c r="CG2811" s="37"/>
      <c r="CH2811" s="37"/>
      <c r="CI2811" s="37"/>
      <c r="CJ2811" s="37"/>
      <c r="CK2811" s="37"/>
      <c r="CL2811" s="37"/>
      <c r="CM2811" s="37"/>
      <c r="CN2811" s="37"/>
      <c r="CO2811" s="37"/>
      <c r="CP2811" s="37"/>
      <c r="CQ2811" s="37"/>
      <c r="CR2811" s="37"/>
      <c r="CS2811" s="37"/>
      <c r="CT2811" s="37"/>
      <c r="CU2811" s="37"/>
      <c r="CV2811" s="37"/>
      <c r="CW2811" s="37"/>
      <c r="CX2811" s="37"/>
      <c r="CY2811" s="37"/>
      <c r="CZ2811" s="37"/>
      <c r="DA2811" s="37"/>
      <c r="DB2811" s="37"/>
      <c r="DC2811" s="37"/>
      <c r="DD2811" s="37"/>
      <c r="DE2811" s="37"/>
      <c r="DF2811" s="37"/>
      <c r="DG2811" s="37"/>
      <c r="DH2811" s="37"/>
      <c r="DI2811" s="37"/>
      <c r="DJ2811" s="37"/>
      <c r="DK2811" s="37"/>
      <c r="DL2811" s="37"/>
      <c r="DR2811" s="37"/>
      <c r="DS2811" s="37"/>
      <c r="DT2811" s="37"/>
      <c r="DU2811" s="37"/>
      <c r="DV2811" s="37"/>
      <c r="DW2811" s="37"/>
      <c r="DX2811" s="37"/>
      <c r="DY2811" s="37"/>
      <c r="DZ2811" s="37"/>
      <c r="EA2811" s="37"/>
      <c r="EB2811" s="37"/>
      <c r="EC2811" s="37"/>
      <c r="ED2811" s="37"/>
      <c r="EE2811" s="37"/>
      <c r="EF2811" s="37"/>
      <c r="EG2811" s="37"/>
      <c r="EH2811" s="37"/>
      <c r="EI2811" s="37"/>
      <c r="EJ2811" s="37"/>
      <c r="EK2811" s="37"/>
      <c r="EL2811" s="37"/>
      <c r="EM2811" s="37"/>
      <c r="EN2811" s="37"/>
      <c r="EO2811" s="37"/>
      <c r="EP2811" s="37"/>
      <c r="EQ2811" s="37"/>
      <c r="ER2811" s="37"/>
      <c r="ES2811" s="37"/>
      <c r="ET2811" s="37"/>
      <c r="EU2811" s="37"/>
      <c r="EV2811" s="37"/>
      <c r="EW2811" s="37"/>
      <c r="EX2811" s="37"/>
      <c r="EY2811" s="37"/>
      <c r="EZ2811" s="37"/>
      <c r="FA2811" s="37"/>
      <c r="FB2811" s="37"/>
      <c r="FC2811" s="37"/>
      <c r="FD2811" s="37"/>
    </row>
    <row r="2812" spans="2:160" x14ac:dyDescent="0.5">
      <c r="B2812" s="36" t="s">
        <v>3007</v>
      </c>
      <c r="C2812" s="18">
        <v>-4.7514822101585308E-3</v>
      </c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  <c r="R2812" s="37"/>
      <c r="S2812" s="37"/>
      <c r="T2812" s="37"/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F2812" s="37"/>
      <c r="AG2812" s="37"/>
      <c r="AH2812" s="37"/>
      <c r="AI2812" s="37"/>
      <c r="AJ2812" s="37"/>
      <c r="AK2812" s="37"/>
      <c r="AL2812" s="37"/>
      <c r="AM2812" s="37"/>
      <c r="AN2812" s="37"/>
      <c r="AO2812" s="37"/>
      <c r="AP2812" s="37"/>
      <c r="AQ2812" s="37"/>
      <c r="AR2812" s="37"/>
      <c r="AS2812" s="37"/>
      <c r="AT2812" s="37"/>
      <c r="AU2812" s="37"/>
      <c r="AV2812" s="37"/>
      <c r="AW2812" s="37"/>
      <c r="AX2812" s="37"/>
      <c r="AY2812" s="37"/>
      <c r="AZ2812" s="37"/>
      <c r="BA2812" s="37"/>
      <c r="BB2812" s="37"/>
      <c r="BC2812" s="37"/>
      <c r="BD2812" s="37"/>
      <c r="BE2812" s="37"/>
      <c r="BF2812" s="37"/>
      <c r="BG2812" s="37"/>
      <c r="BH2812" s="37"/>
      <c r="BI2812" s="37"/>
      <c r="BJ2812" s="37"/>
      <c r="BK2812" s="37"/>
      <c r="BL2812" s="37"/>
      <c r="BM2812" s="37"/>
      <c r="BN2812" s="37"/>
      <c r="BO2812" s="37"/>
      <c r="BP2812" s="37"/>
      <c r="BQ2812" s="37"/>
      <c r="BR2812" s="37"/>
      <c r="BS2812" s="37"/>
      <c r="BT2812" s="37"/>
      <c r="BU2812" s="37"/>
      <c r="BV2812" s="37"/>
      <c r="BW2812" s="37"/>
      <c r="BX2812" s="37"/>
      <c r="BY2812" s="37"/>
      <c r="BZ2812" s="37"/>
      <c r="CA2812" s="37"/>
      <c r="CB2812" s="37"/>
      <c r="CC2812" s="37"/>
      <c r="CD2812" s="37"/>
      <c r="CE2812" s="37"/>
      <c r="CF2812" s="37"/>
      <c r="CG2812" s="37"/>
      <c r="CH2812" s="37"/>
      <c r="CI2812" s="37"/>
      <c r="CJ2812" s="37"/>
      <c r="CK2812" s="37"/>
      <c r="CL2812" s="37"/>
      <c r="CM2812" s="37"/>
      <c r="CN2812" s="37"/>
      <c r="CO2812" s="37"/>
      <c r="CP2812" s="37"/>
      <c r="CQ2812" s="37"/>
      <c r="CR2812" s="37"/>
      <c r="CS2812" s="37"/>
      <c r="CT2812" s="37"/>
      <c r="CU2812" s="37"/>
      <c r="CV2812" s="37"/>
      <c r="CW2812" s="37"/>
      <c r="CX2812" s="37"/>
      <c r="CY2812" s="37"/>
      <c r="CZ2812" s="37"/>
      <c r="DA2812" s="37"/>
      <c r="DB2812" s="37"/>
      <c r="DC2812" s="37"/>
      <c r="DD2812" s="37"/>
      <c r="DE2812" s="37"/>
      <c r="DF2812" s="37"/>
      <c r="DG2812" s="37"/>
      <c r="DH2812" s="37"/>
      <c r="DI2812" s="37"/>
      <c r="DJ2812" s="37"/>
      <c r="DK2812" s="37"/>
      <c r="DL2812" s="37"/>
      <c r="DR2812" s="37"/>
      <c r="DS2812" s="37"/>
      <c r="DT2812" s="37"/>
      <c r="DU2812" s="37"/>
      <c r="DV2812" s="37"/>
      <c r="DW2812" s="37"/>
      <c r="DX2812" s="37"/>
      <c r="DY2812" s="37"/>
      <c r="DZ2812" s="37"/>
      <c r="EA2812" s="37"/>
      <c r="EB2812" s="37"/>
      <c r="EC2812" s="37"/>
      <c r="ED2812" s="37"/>
      <c r="EE2812" s="37"/>
      <c r="EF2812" s="37"/>
      <c r="EG2812" s="37"/>
      <c r="EH2812" s="37"/>
      <c r="EI2812" s="37"/>
      <c r="EJ2812" s="37"/>
      <c r="EK2812" s="37"/>
      <c r="EL2812" s="37"/>
      <c r="EM2812" s="37"/>
      <c r="EN2812" s="37"/>
      <c r="EO2812" s="37"/>
      <c r="EP2812" s="37"/>
      <c r="EQ2812" s="37"/>
      <c r="ER2812" s="37"/>
      <c r="ES2812" s="37"/>
      <c r="ET2812" s="37"/>
      <c r="EU2812" s="37"/>
      <c r="EV2812" s="37"/>
      <c r="EW2812" s="37"/>
      <c r="EX2812" s="37"/>
      <c r="EY2812" s="37"/>
      <c r="EZ2812" s="37"/>
      <c r="FA2812" s="37"/>
      <c r="FB2812" s="37"/>
      <c r="FC2812" s="37"/>
      <c r="FD2812" s="37"/>
    </row>
    <row r="2813" spans="2:160" x14ac:dyDescent="0.5">
      <c r="B2813" s="36" t="s">
        <v>3008</v>
      </c>
      <c r="C2813" s="18">
        <v>3.4044010388871282E-2</v>
      </c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  <c r="R2813" s="37"/>
      <c r="S2813" s="37"/>
      <c r="T2813" s="37"/>
      <c r="U2813" s="37"/>
      <c r="V2813" s="37"/>
      <c r="W2813" s="37"/>
      <c r="X2813" s="37"/>
      <c r="Y2813" s="37"/>
      <c r="Z2813" s="37"/>
      <c r="AA2813" s="37"/>
      <c r="AB2813" s="37"/>
      <c r="AC2813" s="37"/>
      <c r="AD2813" s="37"/>
      <c r="AE2813" s="37"/>
      <c r="AF2813" s="37"/>
      <c r="AG2813" s="37"/>
      <c r="AH2813" s="37"/>
      <c r="AI2813" s="37"/>
      <c r="AJ2813" s="37"/>
      <c r="AK2813" s="37"/>
      <c r="AL2813" s="37"/>
      <c r="AM2813" s="37"/>
      <c r="AN2813" s="37"/>
      <c r="AO2813" s="37"/>
      <c r="AP2813" s="37"/>
      <c r="AQ2813" s="37"/>
      <c r="AR2813" s="37"/>
      <c r="AS2813" s="37"/>
      <c r="AT2813" s="37"/>
      <c r="AU2813" s="37"/>
      <c r="AV2813" s="37"/>
      <c r="AW2813" s="37"/>
      <c r="AX2813" s="37"/>
      <c r="AY2813" s="37"/>
      <c r="AZ2813" s="37"/>
      <c r="BA2813" s="37"/>
      <c r="BB2813" s="37"/>
      <c r="BC2813" s="37"/>
      <c r="BD2813" s="37"/>
      <c r="BE2813" s="37"/>
      <c r="BF2813" s="37"/>
      <c r="BG2813" s="37"/>
      <c r="BH2813" s="37"/>
      <c r="BI2813" s="37"/>
      <c r="BJ2813" s="37"/>
      <c r="BK2813" s="37"/>
      <c r="BL2813" s="37"/>
      <c r="BM2813" s="37"/>
      <c r="BN2813" s="37"/>
      <c r="BO2813" s="37"/>
      <c r="BP2813" s="37"/>
      <c r="BQ2813" s="37"/>
      <c r="BR2813" s="37"/>
      <c r="BS2813" s="37"/>
      <c r="BT2813" s="37"/>
      <c r="BU2813" s="37"/>
      <c r="BV2813" s="37"/>
      <c r="BW2813" s="37"/>
      <c r="BX2813" s="37"/>
      <c r="BY2813" s="37"/>
      <c r="BZ2813" s="37"/>
      <c r="CA2813" s="37"/>
      <c r="CB2813" s="37"/>
      <c r="CC2813" s="37"/>
      <c r="CD2813" s="37"/>
      <c r="CE2813" s="37"/>
      <c r="CF2813" s="37"/>
      <c r="CG2813" s="37"/>
      <c r="CH2813" s="37"/>
      <c r="CI2813" s="37"/>
      <c r="CJ2813" s="37"/>
      <c r="CK2813" s="37"/>
      <c r="CL2813" s="37"/>
      <c r="CM2813" s="37"/>
      <c r="CN2813" s="37"/>
      <c r="CO2813" s="37"/>
      <c r="CP2813" s="37"/>
      <c r="CQ2813" s="37"/>
      <c r="CR2813" s="37"/>
      <c r="CS2813" s="37"/>
      <c r="CT2813" s="37"/>
      <c r="CU2813" s="37"/>
      <c r="CV2813" s="37"/>
      <c r="CW2813" s="37"/>
      <c r="CX2813" s="37"/>
      <c r="CY2813" s="37"/>
      <c r="CZ2813" s="37"/>
      <c r="DA2813" s="37"/>
      <c r="DB2813" s="37"/>
      <c r="DC2813" s="37"/>
      <c r="DD2813" s="37"/>
      <c r="DE2813" s="37"/>
      <c r="DF2813" s="37"/>
      <c r="DG2813" s="37"/>
      <c r="DH2813" s="37"/>
      <c r="DI2813" s="37"/>
      <c r="DJ2813" s="37"/>
      <c r="DK2813" s="37"/>
      <c r="DL2813" s="37"/>
      <c r="DR2813" s="37"/>
      <c r="DS2813" s="37"/>
      <c r="DT2813" s="37"/>
      <c r="DU2813" s="37"/>
      <c r="DV2813" s="37"/>
      <c r="DW2813" s="37"/>
      <c r="DX2813" s="37"/>
      <c r="DY2813" s="37"/>
      <c r="DZ2813" s="37"/>
      <c r="EA2813" s="37"/>
      <c r="EB2813" s="37"/>
      <c r="EC2813" s="37"/>
      <c r="ED2813" s="37"/>
      <c r="EE2813" s="37"/>
      <c r="EF2813" s="37"/>
      <c r="EG2813" s="37"/>
      <c r="EH2813" s="37"/>
      <c r="EI2813" s="37"/>
      <c r="EJ2813" s="37"/>
      <c r="EK2813" s="37"/>
      <c r="EL2813" s="37"/>
      <c r="EM2813" s="37"/>
      <c r="EN2813" s="37"/>
      <c r="EO2813" s="37"/>
      <c r="EP2813" s="37"/>
      <c r="EQ2813" s="37"/>
      <c r="ER2813" s="37"/>
      <c r="ES2813" s="37"/>
      <c r="ET2813" s="37"/>
      <c r="EU2813" s="37"/>
      <c r="EV2813" s="37"/>
      <c r="EW2813" s="37"/>
      <c r="EX2813" s="37"/>
      <c r="EY2813" s="37"/>
      <c r="EZ2813" s="37"/>
      <c r="FA2813" s="37"/>
      <c r="FB2813" s="37"/>
      <c r="FC2813" s="37"/>
      <c r="FD2813" s="37"/>
    </row>
    <row r="2814" spans="2:160" x14ac:dyDescent="0.5">
      <c r="B2814" s="36" t="s">
        <v>3009</v>
      </c>
      <c r="C2814" s="18">
        <v>1.267036828365109E-2</v>
      </c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  <c r="R2814" s="37"/>
      <c r="S2814" s="37"/>
      <c r="T2814" s="37"/>
      <c r="U2814" s="37"/>
      <c r="V2814" s="37"/>
      <c r="W2814" s="37"/>
      <c r="X2814" s="37"/>
      <c r="Y2814" s="37"/>
      <c r="Z2814" s="37"/>
      <c r="AA2814" s="37"/>
      <c r="AB2814" s="37"/>
      <c r="AC2814" s="37"/>
      <c r="AD2814" s="37"/>
      <c r="AE2814" s="37"/>
      <c r="AF2814" s="37"/>
      <c r="AG2814" s="37"/>
      <c r="AH2814" s="37"/>
      <c r="AI2814" s="37"/>
      <c r="AJ2814" s="37"/>
      <c r="AK2814" s="37"/>
      <c r="AL2814" s="37"/>
      <c r="AM2814" s="37"/>
      <c r="AN2814" s="37"/>
      <c r="AO2814" s="37"/>
      <c r="AP2814" s="37"/>
      <c r="AQ2814" s="37"/>
      <c r="AR2814" s="37"/>
      <c r="AS2814" s="37"/>
      <c r="AT2814" s="37"/>
      <c r="AU2814" s="37"/>
      <c r="AV2814" s="37"/>
      <c r="AW2814" s="37"/>
      <c r="AX2814" s="37"/>
      <c r="AY2814" s="37"/>
      <c r="AZ2814" s="37"/>
      <c r="BA2814" s="37"/>
      <c r="BB2814" s="37"/>
      <c r="BC2814" s="37"/>
      <c r="BD2814" s="37"/>
      <c r="BE2814" s="37"/>
      <c r="BF2814" s="37"/>
      <c r="BG2814" s="37"/>
      <c r="BH2814" s="37"/>
      <c r="BI2814" s="37"/>
      <c r="BJ2814" s="37"/>
      <c r="BK2814" s="37"/>
      <c r="BL2814" s="37"/>
      <c r="BM2814" s="37"/>
      <c r="BN2814" s="37"/>
      <c r="BO2814" s="37"/>
      <c r="BP2814" s="37"/>
      <c r="BQ2814" s="37"/>
      <c r="BR2814" s="37"/>
      <c r="BS2814" s="37"/>
      <c r="BT2814" s="37"/>
      <c r="BU2814" s="37"/>
      <c r="BV2814" s="37"/>
      <c r="BW2814" s="37"/>
      <c r="BX2814" s="37"/>
      <c r="BY2814" s="37"/>
      <c r="BZ2814" s="37"/>
      <c r="CA2814" s="37"/>
      <c r="CB2814" s="37"/>
      <c r="CC2814" s="37"/>
      <c r="CD2814" s="37"/>
      <c r="CE2814" s="37"/>
      <c r="CF2814" s="37"/>
      <c r="CG2814" s="37"/>
      <c r="CH2814" s="37"/>
      <c r="CI2814" s="37"/>
      <c r="CJ2814" s="37"/>
      <c r="CK2814" s="37"/>
      <c r="CL2814" s="37"/>
      <c r="CM2814" s="37"/>
      <c r="CN2814" s="37"/>
      <c r="CO2814" s="37"/>
      <c r="CP2814" s="37"/>
      <c r="CQ2814" s="37"/>
      <c r="CR2814" s="37"/>
      <c r="CS2814" s="37"/>
      <c r="CT2814" s="37"/>
      <c r="CU2814" s="37"/>
      <c r="CV2814" s="37"/>
      <c r="CW2814" s="37"/>
      <c r="CX2814" s="37"/>
      <c r="CY2814" s="37"/>
      <c r="CZ2814" s="37"/>
      <c r="DA2814" s="37"/>
      <c r="DB2814" s="37"/>
      <c r="DC2814" s="37"/>
      <c r="DD2814" s="37"/>
      <c r="DE2814" s="37"/>
      <c r="DF2814" s="37"/>
      <c r="DG2814" s="37"/>
      <c r="DH2814" s="37"/>
      <c r="DI2814" s="37"/>
      <c r="DJ2814" s="37"/>
      <c r="DK2814" s="37"/>
      <c r="DL2814" s="37"/>
      <c r="DR2814" s="37"/>
      <c r="DS2814" s="37"/>
      <c r="DT2814" s="37"/>
      <c r="DU2814" s="37"/>
      <c r="DV2814" s="37"/>
      <c r="DW2814" s="37"/>
      <c r="DX2814" s="37"/>
      <c r="DY2814" s="37"/>
      <c r="DZ2814" s="37"/>
      <c r="EA2814" s="37"/>
      <c r="EB2814" s="37"/>
      <c r="EC2814" s="37"/>
      <c r="ED2814" s="37"/>
      <c r="EE2814" s="37"/>
      <c r="EF2814" s="37"/>
      <c r="EG2814" s="37"/>
      <c r="EH2814" s="37"/>
      <c r="EI2814" s="37"/>
      <c r="EJ2814" s="37"/>
      <c r="EK2814" s="37"/>
      <c r="EL2814" s="37"/>
      <c r="EM2814" s="37"/>
      <c r="EN2814" s="37"/>
      <c r="EO2814" s="37"/>
      <c r="EP2814" s="37"/>
      <c r="EQ2814" s="37"/>
      <c r="ER2814" s="37"/>
      <c r="ES2814" s="37"/>
      <c r="ET2814" s="37"/>
      <c r="EU2814" s="37"/>
      <c r="EV2814" s="37"/>
      <c r="EW2814" s="37"/>
      <c r="EX2814" s="37"/>
      <c r="EY2814" s="37"/>
      <c r="EZ2814" s="37"/>
      <c r="FA2814" s="37"/>
      <c r="FB2814" s="37"/>
      <c r="FC2814" s="37"/>
      <c r="FD2814" s="37"/>
    </row>
    <row r="2815" spans="2:160" x14ac:dyDescent="0.5">
      <c r="B2815" s="36" t="s">
        <v>3010</v>
      </c>
      <c r="C2815" s="18">
        <v>1.5455051240778506E-2</v>
      </c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  <c r="R2815" s="37"/>
      <c r="S2815" s="37"/>
      <c r="T2815" s="37"/>
      <c r="U2815" s="37"/>
      <c r="V2815" s="37"/>
      <c r="W2815" s="37"/>
      <c r="X2815" s="37"/>
      <c r="Y2815" s="37"/>
      <c r="Z2815" s="37"/>
      <c r="AA2815" s="37"/>
      <c r="AB2815" s="37"/>
      <c r="AC2815" s="37"/>
      <c r="AD2815" s="37"/>
      <c r="AE2815" s="37"/>
      <c r="AF2815" s="37"/>
      <c r="AG2815" s="37"/>
      <c r="AH2815" s="37"/>
      <c r="AI2815" s="37"/>
      <c r="AJ2815" s="37"/>
      <c r="AK2815" s="37"/>
      <c r="AL2815" s="37"/>
      <c r="AM2815" s="37"/>
      <c r="AN2815" s="37"/>
      <c r="AO2815" s="37"/>
      <c r="AP2815" s="37"/>
      <c r="AQ2815" s="37"/>
      <c r="AR2815" s="37"/>
      <c r="AS2815" s="37"/>
      <c r="AT2815" s="37"/>
      <c r="AU2815" s="37"/>
      <c r="AV2815" s="37"/>
      <c r="AW2815" s="37"/>
      <c r="AX2815" s="37"/>
      <c r="AY2815" s="37"/>
      <c r="AZ2815" s="37"/>
      <c r="BA2815" s="37"/>
      <c r="BB2815" s="37"/>
      <c r="BC2815" s="37"/>
      <c r="BD2815" s="37"/>
      <c r="BE2815" s="37"/>
      <c r="BF2815" s="37"/>
      <c r="BG2815" s="37"/>
      <c r="BH2815" s="37"/>
      <c r="BI2815" s="37"/>
      <c r="BJ2815" s="37"/>
      <c r="BK2815" s="37"/>
      <c r="BL2815" s="37"/>
      <c r="BM2815" s="37"/>
      <c r="BN2815" s="37"/>
      <c r="BO2815" s="37"/>
      <c r="BP2815" s="37"/>
      <c r="BQ2815" s="37"/>
      <c r="BR2815" s="37"/>
      <c r="BS2815" s="37"/>
      <c r="BT2815" s="37"/>
      <c r="BU2815" s="37"/>
      <c r="BV2815" s="37"/>
      <c r="BW2815" s="37"/>
      <c r="BX2815" s="37"/>
      <c r="BY2815" s="37"/>
      <c r="BZ2815" s="37"/>
      <c r="CA2815" s="37"/>
      <c r="CB2815" s="37"/>
      <c r="CC2815" s="37"/>
      <c r="CD2815" s="37"/>
      <c r="CE2815" s="37"/>
      <c r="CF2815" s="37"/>
      <c r="CG2815" s="37"/>
      <c r="CH2815" s="37"/>
      <c r="CI2815" s="37"/>
      <c r="CJ2815" s="37"/>
      <c r="CK2815" s="37"/>
      <c r="CL2815" s="37"/>
      <c r="CM2815" s="37"/>
      <c r="CN2815" s="37"/>
      <c r="CO2815" s="37"/>
      <c r="CP2815" s="37"/>
      <c r="CQ2815" s="37"/>
      <c r="CR2815" s="37"/>
      <c r="CS2815" s="37"/>
      <c r="CT2815" s="37"/>
      <c r="CU2815" s="37"/>
      <c r="CV2815" s="37"/>
      <c r="CW2815" s="37"/>
      <c r="CX2815" s="37"/>
      <c r="CY2815" s="37"/>
      <c r="CZ2815" s="37"/>
      <c r="DA2815" s="37"/>
      <c r="DB2815" s="37"/>
      <c r="DC2815" s="37"/>
      <c r="DD2815" s="37"/>
      <c r="DE2815" s="37"/>
      <c r="DF2815" s="37"/>
      <c r="DG2815" s="37"/>
      <c r="DH2815" s="37"/>
      <c r="DI2815" s="37"/>
      <c r="DJ2815" s="37"/>
      <c r="DK2815" s="37"/>
      <c r="DL2815" s="37"/>
      <c r="DR2815" s="37"/>
      <c r="DS2815" s="37"/>
      <c r="DT2815" s="37"/>
      <c r="DU2815" s="37"/>
      <c r="DV2815" s="37"/>
      <c r="DW2815" s="37"/>
      <c r="DX2815" s="37"/>
      <c r="DY2815" s="37"/>
      <c r="DZ2815" s="37"/>
      <c r="EA2815" s="37"/>
      <c r="EB2815" s="37"/>
      <c r="EC2815" s="37"/>
      <c r="ED2815" s="37"/>
      <c r="EE2815" s="37"/>
      <c r="EF2815" s="37"/>
      <c r="EG2815" s="37"/>
      <c r="EH2815" s="37"/>
      <c r="EI2815" s="37"/>
      <c r="EJ2815" s="37"/>
      <c r="EK2815" s="37"/>
      <c r="EL2815" s="37"/>
      <c r="EM2815" s="37"/>
      <c r="EN2815" s="37"/>
      <c r="EO2815" s="37"/>
      <c r="EP2815" s="37"/>
      <c r="EQ2815" s="37"/>
      <c r="ER2815" s="37"/>
      <c r="ES2815" s="37"/>
      <c r="ET2815" s="37"/>
      <c r="EU2815" s="37"/>
      <c r="EV2815" s="37"/>
      <c r="EW2815" s="37"/>
      <c r="EX2815" s="37"/>
      <c r="EY2815" s="37"/>
      <c r="EZ2815" s="37"/>
      <c r="FA2815" s="37"/>
      <c r="FB2815" s="37"/>
      <c r="FC2815" s="37"/>
      <c r="FD2815" s="37"/>
    </row>
    <row r="2816" spans="2:160" x14ac:dyDescent="0.5">
      <c r="B2816" s="36" t="s">
        <v>3011</v>
      </c>
      <c r="C2816" s="18">
        <v>-1.3638873088633874E-2</v>
      </c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  <c r="R2816" s="37"/>
      <c r="S2816" s="37"/>
      <c r="T2816" s="37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F2816" s="37"/>
      <c r="AG2816" s="37"/>
      <c r="AH2816" s="37"/>
      <c r="AI2816" s="37"/>
      <c r="AJ2816" s="37"/>
      <c r="AK2816" s="37"/>
      <c r="AL2816" s="37"/>
      <c r="AM2816" s="37"/>
      <c r="AN2816" s="37"/>
      <c r="AO2816" s="37"/>
      <c r="AP2816" s="37"/>
      <c r="AQ2816" s="37"/>
      <c r="AR2816" s="37"/>
      <c r="AS2816" s="37"/>
      <c r="AT2816" s="37"/>
      <c r="AU2816" s="37"/>
      <c r="AV2816" s="37"/>
      <c r="AW2816" s="37"/>
      <c r="AX2816" s="37"/>
      <c r="AY2816" s="37"/>
      <c r="AZ2816" s="37"/>
      <c r="BA2816" s="37"/>
      <c r="BB2816" s="37"/>
      <c r="BC2816" s="37"/>
      <c r="BD2816" s="37"/>
      <c r="BE2816" s="37"/>
      <c r="BF2816" s="37"/>
      <c r="BG2816" s="37"/>
      <c r="BH2816" s="37"/>
      <c r="BI2816" s="37"/>
      <c r="BJ2816" s="37"/>
      <c r="BK2816" s="37"/>
      <c r="BL2816" s="37"/>
      <c r="BM2816" s="37"/>
      <c r="BN2816" s="37"/>
      <c r="BO2816" s="37"/>
      <c r="BP2816" s="37"/>
      <c r="BQ2816" s="37"/>
      <c r="BR2816" s="37"/>
      <c r="BS2816" s="37"/>
      <c r="BT2816" s="37"/>
      <c r="BU2816" s="37"/>
      <c r="BV2816" s="37"/>
      <c r="BW2816" s="37"/>
      <c r="BX2816" s="37"/>
      <c r="BY2816" s="37"/>
      <c r="BZ2816" s="37"/>
      <c r="CA2816" s="37"/>
      <c r="CB2816" s="37"/>
      <c r="CC2816" s="37"/>
      <c r="CD2816" s="37"/>
      <c r="CE2816" s="37"/>
      <c r="CF2816" s="37"/>
      <c r="CG2816" s="37"/>
      <c r="CH2816" s="37"/>
      <c r="CI2816" s="37"/>
      <c r="CJ2816" s="37"/>
      <c r="CK2816" s="37"/>
      <c r="CL2816" s="37"/>
      <c r="CM2816" s="37"/>
      <c r="CN2816" s="37"/>
      <c r="CO2816" s="37"/>
      <c r="CP2816" s="37"/>
      <c r="CQ2816" s="37"/>
      <c r="CR2816" s="37"/>
      <c r="CS2816" s="37"/>
      <c r="CT2816" s="37"/>
      <c r="CU2816" s="37"/>
      <c r="CV2816" s="37"/>
      <c r="CW2816" s="37"/>
      <c r="CX2816" s="37"/>
      <c r="CY2816" s="37"/>
      <c r="CZ2816" s="37"/>
      <c r="DA2816" s="37"/>
      <c r="DB2816" s="37"/>
      <c r="DC2816" s="37"/>
      <c r="DD2816" s="37"/>
      <c r="DE2816" s="37"/>
      <c r="DF2816" s="37"/>
      <c r="DG2816" s="37"/>
      <c r="DH2816" s="37"/>
      <c r="DI2816" s="37"/>
      <c r="DJ2816" s="37"/>
      <c r="DK2816" s="37"/>
      <c r="DL2816" s="37"/>
      <c r="DR2816" s="37"/>
      <c r="DS2816" s="37"/>
      <c r="DT2816" s="37"/>
      <c r="DU2816" s="37"/>
      <c r="DV2816" s="37"/>
      <c r="DW2816" s="37"/>
      <c r="DX2816" s="37"/>
      <c r="DY2816" s="37"/>
      <c r="DZ2816" s="37"/>
      <c r="EA2816" s="37"/>
      <c r="EB2816" s="37"/>
      <c r="EC2816" s="37"/>
      <c r="ED2816" s="37"/>
      <c r="EE2816" s="37"/>
      <c r="EF2816" s="37"/>
      <c r="EG2816" s="37"/>
      <c r="EH2816" s="37"/>
      <c r="EI2816" s="37"/>
      <c r="EJ2816" s="37"/>
      <c r="EK2816" s="37"/>
      <c r="EL2816" s="37"/>
      <c r="EM2816" s="37"/>
      <c r="EN2816" s="37"/>
      <c r="EO2816" s="37"/>
      <c r="EP2816" s="37"/>
      <c r="EQ2816" s="37"/>
      <c r="ER2816" s="37"/>
      <c r="ES2816" s="37"/>
      <c r="ET2816" s="37"/>
      <c r="EU2816" s="37"/>
      <c r="EV2816" s="37"/>
      <c r="EW2816" s="37"/>
      <c r="EX2816" s="37"/>
      <c r="EY2816" s="37"/>
      <c r="EZ2816" s="37"/>
      <c r="FA2816" s="37"/>
      <c r="FB2816" s="37"/>
      <c r="FC2816" s="37"/>
      <c r="FD2816" s="37"/>
    </row>
    <row r="2817" spans="2:160" x14ac:dyDescent="0.5">
      <c r="B2817" s="36" t="s">
        <v>3012</v>
      </c>
      <c r="C2817" s="18">
        <v>1.066635571480079E-2</v>
      </c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  <c r="R2817" s="37"/>
      <c r="S2817" s="37"/>
      <c r="T2817" s="37"/>
      <c r="U2817" s="37"/>
      <c r="V2817" s="37"/>
      <c r="W2817" s="37"/>
      <c r="X2817" s="37"/>
      <c r="Y2817" s="37"/>
      <c r="Z2817" s="37"/>
      <c r="AA2817" s="37"/>
      <c r="AB2817" s="37"/>
      <c r="AC2817" s="37"/>
      <c r="AD2817" s="37"/>
      <c r="AE2817" s="37"/>
      <c r="AF2817" s="37"/>
      <c r="AG2817" s="37"/>
      <c r="AH2817" s="37"/>
      <c r="AI2817" s="37"/>
      <c r="AJ2817" s="37"/>
      <c r="AK2817" s="37"/>
      <c r="AL2817" s="37"/>
      <c r="AM2817" s="37"/>
      <c r="AN2817" s="37"/>
      <c r="AO2817" s="37"/>
      <c r="AP2817" s="37"/>
      <c r="AQ2817" s="37"/>
      <c r="AR2817" s="37"/>
      <c r="AS2817" s="37"/>
      <c r="AT2817" s="37"/>
      <c r="AU2817" s="37"/>
      <c r="AV2817" s="37"/>
      <c r="AW2817" s="37"/>
      <c r="AX2817" s="37"/>
      <c r="AY2817" s="37"/>
      <c r="AZ2817" s="37"/>
      <c r="BA2817" s="37"/>
      <c r="BB2817" s="37"/>
      <c r="BC2817" s="37"/>
      <c r="BD2817" s="37"/>
      <c r="BE2817" s="37"/>
      <c r="BF2817" s="37"/>
      <c r="BG2817" s="37"/>
      <c r="BH2817" s="37"/>
      <c r="BI2817" s="37"/>
      <c r="BJ2817" s="37"/>
      <c r="BK2817" s="37"/>
      <c r="BL2817" s="37"/>
      <c r="BM2817" s="37"/>
      <c r="BN2817" s="37"/>
      <c r="BO2817" s="37"/>
      <c r="BP2817" s="37"/>
      <c r="BQ2817" s="37"/>
      <c r="BR2817" s="37"/>
      <c r="BS2817" s="37"/>
      <c r="BT2817" s="37"/>
      <c r="BU2817" s="37"/>
      <c r="BV2817" s="37"/>
      <c r="BW2817" s="37"/>
      <c r="BX2817" s="37"/>
      <c r="BY2817" s="37"/>
      <c r="BZ2817" s="37"/>
      <c r="CA2817" s="37"/>
      <c r="CB2817" s="37"/>
      <c r="CC2817" s="37"/>
      <c r="CD2817" s="37"/>
      <c r="CE2817" s="37"/>
      <c r="CF2817" s="37"/>
      <c r="CG2817" s="37"/>
      <c r="CH2817" s="37"/>
      <c r="CI2817" s="37"/>
      <c r="CJ2817" s="37"/>
      <c r="CK2817" s="37"/>
      <c r="CL2817" s="37"/>
      <c r="CM2817" s="37"/>
      <c r="CN2817" s="37"/>
      <c r="CO2817" s="37"/>
      <c r="CP2817" s="37"/>
      <c r="CQ2817" s="37"/>
      <c r="CR2817" s="37"/>
      <c r="CS2817" s="37"/>
      <c r="CT2817" s="37"/>
      <c r="CU2817" s="37"/>
      <c r="CV2817" s="37"/>
      <c r="CW2817" s="37"/>
      <c r="CX2817" s="37"/>
      <c r="CY2817" s="37"/>
      <c r="CZ2817" s="37"/>
      <c r="DA2817" s="37"/>
      <c r="DB2817" s="37"/>
      <c r="DC2817" s="37"/>
      <c r="DD2817" s="37"/>
      <c r="DE2817" s="37"/>
      <c r="DF2817" s="37"/>
      <c r="DG2817" s="37"/>
      <c r="DH2817" s="37"/>
      <c r="DI2817" s="37"/>
      <c r="DJ2817" s="37"/>
      <c r="DK2817" s="37"/>
      <c r="DL2817" s="37"/>
      <c r="DR2817" s="37"/>
      <c r="DS2817" s="37"/>
      <c r="DT2817" s="37"/>
      <c r="DU2817" s="37"/>
      <c r="DV2817" s="37"/>
      <c r="DW2817" s="37"/>
      <c r="DX2817" s="37"/>
      <c r="DY2817" s="37"/>
      <c r="DZ2817" s="37"/>
      <c r="EA2817" s="37"/>
      <c r="EB2817" s="37"/>
      <c r="EC2817" s="37"/>
      <c r="ED2817" s="37"/>
      <c r="EE2817" s="37"/>
      <c r="EF2817" s="37"/>
      <c r="EG2817" s="37"/>
      <c r="EH2817" s="37"/>
      <c r="EI2817" s="37"/>
      <c r="EJ2817" s="37"/>
      <c r="EK2817" s="37"/>
      <c r="EL2817" s="37"/>
      <c r="EM2817" s="37"/>
      <c r="EN2817" s="37"/>
      <c r="EO2817" s="37"/>
      <c r="EP2817" s="37"/>
      <c r="EQ2817" s="37"/>
      <c r="ER2817" s="37"/>
      <c r="ES2817" s="37"/>
      <c r="ET2817" s="37"/>
      <c r="EU2817" s="37"/>
      <c r="EV2817" s="37"/>
      <c r="EW2817" s="37"/>
      <c r="EX2817" s="37"/>
      <c r="EY2817" s="37"/>
      <c r="EZ2817" s="37"/>
      <c r="FA2817" s="37"/>
      <c r="FB2817" s="37"/>
      <c r="FC2817" s="37"/>
      <c r="FD2817" s="37"/>
    </row>
    <row r="2818" spans="2:160" x14ac:dyDescent="0.5">
      <c r="B2818" s="36" t="s">
        <v>3013</v>
      </c>
      <c r="C2818" s="18">
        <v>-1.9053872343460565E-2</v>
      </c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  <c r="R2818" s="37"/>
      <c r="S2818" s="37"/>
      <c r="T2818" s="37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F2818" s="37"/>
      <c r="AG2818" s="37"/>
      <c r="AH2818" s="37"/>
      <c r="AI2818" s="37"/>
      <c r="AJ2818" s="37"/>
      <c r="AK2818" s="37"/>
      <c r="AL2818" s="37"/>
      <c r="AM2818" s="37"/>
      <c r="AN2818" s="37"/>
      <c r="AO2818" s="37"/>
      <c r="AP2818" s="37"/>
      <c r="AQ2818" s="37"/>
      <c r="AR2818" s="37"/>
      <c r="AS2818" s="37"/>
      <c r="AT2818" s="37"/>
      <c r="AU2818" s="37"/>
      <c r="AV2818" s="37"/>
      <c r="AW2818" s="37"/>
      <c r="AX2818" s="37"/>
      <c r="AY2818" s="37"/>
      <c r="AZ2818" s="37"/>
      <c r="BA2818" s="37"/>
      <c r="BB2818" s="37"/>
      <c r="BC2818" s="37"/>
      <c r="BD2818" s="37"/>
      <c r="BE2818" s="37"/>
      <c r="BF2818" s="37"/>
      <c r="BG2818" s="37"/>
      <c r="BH2818" s="37"/>
      <c r="BI2818" s="37"/>
      <c r="BJ2818" s="37"/>
      <c r="BK2818" s="37"/>
      <c r="BL2818" s="37"/>
      <c r="BM2818" s="37"/>
      <c r="BN2818" s="37"/>
      <c r="BO2818" s="37"/>
      <c r="BP2818" s="37"/>
      <c r="BQ2818" s="37"/>
      <c r="BR2818" s="37"/>
      <c r="BS2818" s="37"/>
      <c r="BT2818" s="37"/>
      <c r="BU2818" s="37"/>
      <c r="BV2818" s="37"/>
      <c r="BW2818" s="37"/>
      <c r="BX2818" s="37"/>
      <c r="BY2818" s="37"/>
      <c r="BZ2818" s="37"/>
      <c r="CA2818" s="37"/>
      <c r="CB2818" s="37"/>
      <c r="CC2818" s="37"/>
      <c r="CD2818" s="37"/>
      <c r="CE2818" s="37"/>
      <c r="CF2818" s="37"/>
      <c r="CG2818" s="37"/>
      <c r="CH2818" s="37"/>
      <c r="CI2818" s="37"/>
      <c r="CJ2818" s="37"/>
      <c r="CK2818" s="37"/>
      <c r="CL2818" s="37"/>
      <c r="CM2818" s="37"/>
      <c r="CN2818" s="37"/>
      <c r="CO2818" s="37"/>
      <c r="CP2818" s="37"/>
      <c r="CQ2818" s="37"/>
      <c r="CR2818" s="37"/>
      <c r="CS2818" s="37"/>
      <c r="CT2818" s="37"/>
      <c r="CU2818" s="37"/>
      <c r="CV2818" s="37"/>
      <c r="CW2818" s="37"/>
      <c r="CX2818" s="37"/>
      <c r="CY2818" s="37"/>
      <c r="CZ2818" s="37"/>
      <c r="DA2818" s="37"/>
      <c r="DB2818" s="37"/>
      <c r="DC2818" s="37"/>
      <c r="DD2818" s="37"/>
      <c r="DE2818" s="37"/>
      <c r="DF2818" s="37"/>
      <c r="DG2818" s="37"/>
      <c r="DH2818" s="37"/>
      <c r="DI2818" s="37"/>
      <c r="DJ2818" s="37"/>
      <c r="DK2818" s="37"/>
      <c r="DL2818" s="37"/>
      <c r="DR2818" s="37"/>
      <c r="DS2818" s="37"/>
      <c r="DT2818" s="37"/>
      <c r="DU2818" s="37"/>
      <c r="DV2818" s="37"/>
      <c r="DW2818" s="37"/>
      <c r="DX2818" s="37"/>
      <c r="DY2818" s="37"/>
      <c r="DZ2818" s="37"/>
      <c r="EA2818" s="37"/>
      <c r="EB2818" s="37"/>
      <c r="EC2818" s="37"/>
      <c r="ED2818" s="37"/>
      <c r="EE2818" s="37"/>
      <c r="EF2818" s="37"/>
      <c r="EG2818" s="37"/>
      <c r="EH2818" s="37"/>
      <c r="EI2818" s="37"/>
      <c r="EJ2818" s="37"/>
      <c r="EK2818" s="37"/>
      <c r="EL2818" s="37"/>
      <c r="EM2818" s="37"/>
      <c r="EN2818" s="37"/>
      <c r="EO2818" s="37"/>
      <c r="EP2818" s="37"/>
      <c r="EQ2818" s="37"/>
      <c r="ER2818" s="37"/>
      <c r="ES2818" s="37"/>
      <c r="ET2818" s="37"/>
      <c r="EU2818" s="37"/>
      <c r="EV2818" s="37"/>
      <c r="EW2818" s="37"/>
      <c r="EX2818" s="37"/>
      <c r="EY2818" s="37"/>
      <c r="EZ2818" s="37"/>
      <c r="FA2818" s="37"/>
      <c r="FB2818" s="37"/>
      <c r="FC2818" s="37"/>
      <c r="FD2818" s="37"/>
    </row>
    <row r="2819" spans="2:160" x14ac:dyDescent="0.5">
      <c r="B2819" s="36" t="s">
        <v>3014</v>
      </c>
      <c r="C2819" s="18">
        <v>-5.765389698429102E-3</v>
      </c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  <c r="R2819" s="37"/>
      <c r="S2819" s="37"/>
      <c r="T2819" s="37"/>
      <c r="U2819" s="37"/>
      <c r="V2819" s="37"/>
      <c r="W2819" s="37"/>
      <c r="X2819" s="37"/>
      <c r="Y2819" s="37"/>
      <c r="Z2819" s="37"/>
      <c r="AA2819" s="37"/>
      <c r="AB2819" s="37"/>
      <c r="AC2819" s="37"/>
      <c r="AD2819" s="37"/>
      <c r="AE2819" s="37"/>
      <c r="AF2819" s="37"/>
      <c r="AG2819" s="37"/>
      <c r="AH2819" s="37"/>
      <c r="AI2819" s="37"/>
      <c r="AJ2819" s="37"/>
      <c r="AK2819" s="37"/>
      <c r="AL2819" s="37"/>
      <c r="AM2819" s="37"/>
      <c r="AN2819" s="37"/>
      <c r="AO2819" s="37"/>
      <c r="AP2819" s="37"/>
      <c r="AQ2819" s="37"/>
      <c r="AR2819" s="37"/>
      <c r="AS2819" s="37"/>
      <c r="AT2819" s="37"/>
      <c r="AU2819" s="37"/>
      <c r="AV2819" s="37"/>
      <c r="AW2819" s="37"/>
      <c r="AX2819" s="37"/>
      <c r="AY2819" s="37"/>
      <c r="AZ2819" s="37"/>
      <c r="BA2819" s="37"/>
      <c r="BB2819" s="37"/>
      <c r="BC2819" s="37"/>
      <c r="BD2819" s="37"/>
      <c r="BE2819" s="37"/>
      <c r="BF2819" s="37"/>
      <c r="BG2819" s="37"/>
      <c r="BH2819" s="37"/>
      <c r="BI2819" s="37"/>
      <c r="BJ2819" s="37"/>
      <c r="BK2819" s="37"/>
      <c r="BL2819" s="37"/>
      <c r="BM2819" s="37"/>
      <c r="BN2819" s="37"/>
      <c r="BO2819" s="37"/>
      <c r="BP2819" s="37"/>
      <c r="BQ2819" s="37"/>
      <c r="BR2819" s="37"/>
      <c r="BS2819" s="37"/>
      <c r="BT2819" s="37"/>
      <c r="BU2819" s="37"/>
      <c r="BV2819" s="37"/>
      <c r="BW2819" s="37"/>
      <c r="BX2819" s="37"/>
      <c r="BY2819" s="37"/>
      <c r="BZ2819" s="37"/>
      <c r="CA2819" s="37"/>
      <c r="CB2819" s="37"/>
      <c r="CC2819" s="37"/>
      <c r="CD2819" s="37"/>
      <c r="CE2819" s="37"/>
      <c r="CF2819" s="37"/>
      <c r="CG2819" s="37"/>
      <c r="CH2819" s="37"/>
      <c r="CI2819" s="37"/>
      <c r="CJ2819" s="37"/>
      <c r="CK2819" s="37"/>
      <c r="CL2819" s="37"/>
      <c r="CM2819" s="37"/>
      <c r="CN2819" s="37"/>
      <c r="CO2819" s="37"/>
      <c r="CP2819" s="37"/>
      <c r="CQ2819" s="37"/>
      <c r="CR2819" s="37"/>
      <c r="CS2819" s="37"/>
      <c r="CT2819" s="37"/>
      <c r="CU2819" s="37"/>
      <c r="CV2819" s="37"/>
      <c r="CW2819" s="37"/>
      <c r="CX2819" s="37"/>
      <c r="CY2819" s="37"/>
      <c r="CZ2819" s="37"/>
      <c r="DA2819" s="37"/>
      <c r="DB2819" s="37"/>
      <c r="DC2819" s="37"/>
      <c r="DD2819" s="37"/>
      <c r="DE2819" s="37"/>
      <c r="DF2819" s="37"/>
      <c r="DG2819" s="37"/>
      <c r="DH2819" s="37"/>
      <c r="DI2819" s="37"/>
      <c r="DJ2819" s="37"/>
      <c r="DK2819" s="37"/>
      <c r="DL2819" s="37"/>
      <c r="DR2819" s="37"/>
      <c r="DS2819" s="37"/>
      <c r="DT2819" s="37"/>
      <c r="DU2819" s="37"/>
      <c r="DV2819" s="37"/>
      <c r="DW2819" s="37"/>
      <c r="DX2819" s="37"/>
      <c r="DY2819" s="37"/>
      <c r="DZ2819" s="37"/>
      <c r="EA2819" s="37"/>
      <c r="EB2819" s="37"/>
      <c r="EC2819" s="37"/>
      <c r="ED2819" s="37"/>
      <c r="EE2819" s="37"/>
      <c r="EF2819" s="37"/>
      <c r="EG2819" s="37"/>
      <c r="EH2819" s="37"/>
      <c r="EI2819" s="37"/>
      <c r="EJ2819" s="37"/>
      <c r="EK2819" s="37"/>
      <c r="EL2819" s="37"/>
      <c r="EM2819" s="37"/>
      <c r="EN2819" s="37"/>
      <c r="EO2819" s="37"/>
      <c r="EP2819" s="37"/>
      <c r="EQ2819" s="37"/>
      <c r="ER2819" s="37"/>
      <c r="ES2819" s="37"/>
      <c r="ET2819" s="37"/>
      <c r="EU2819" s="37"/>
      <c r="EV2819" s="37"/>
      <c r="EW2819" s="37"/>
      <c r="EX2819" s="37"/>
      <c r="EY2819" s="37"/>
      <c r="EZ2819" s="37"/>
      <c r="FA2819" s="37"/>
      <c r="FB2819" s="37"/>
      <c r="FC2819" s="37"/>
      <c r="FD2819" s="37"/>
    </row>
    <row r="2820" spans="2:160" x14ac:dyDescent="0.5">
      <c r="B2820" s="36" t="s">
        <v>3015</v>
      </c>
      <c r="C2820" s="18">
        <v>-3.6423314018265485E-2</v>
      </c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  <c r="R2820" s="37"/>
      <c r="S2820" s="37"/>
      <c r="T2820" s="37"/>
      <c r="U2820" s="37"/>
      <c r="V2820" s="37"/>
      <c r="W2820" s="37"/>
      <c r="X2820" s="37"/>
      <c r="Y2820" s="37"/>
      <c r="Z2820" s="37"/>
      <c r="AA2820" s="37"/>
      <c r="AB2820" s="37"/>
      <c r="AC2820" s="37"/>
      <c r="AD2820" s="37"/>
      <c r="AE2820" s="37"/>
      <c r="AF2820" s="37"/>
      <c r="AG2820" s="37"/>
      <c r="AH2820" s="37"/>
      <c r="AI2820" s="37"/>
      <c r="AJ2820" s="37"/>
      <c r="AK2820" s="37"/>
      <c r="AL2820" s="37"/>
      <c r="AM2820" s="37"/>
      <c r="AN2820" s="37"/>
      <c r="AO2820" s="37"/>
      <c r="AP2820" s="37"/>
      <c r="AQ2820" s="37"/>
      <c r="AR2820" s="37"/>
      <c r="AS2820" s="37"/>
      <c r="AT2820" s="37"/>
      <c r="AU2820" s="37"/>
      <c r="AV2820" s="37"/>
      <c r="AW2820" s="37"/>
      <c r="AX2820" s="37"/>
      <c r="AY2820" s="37"/>
      <c r="AZ2820" s="37"/>
      <c r="BA2820" s="37"/>
      <c r="BB2820" s="37"/>
      <c r="BC2820" s="37"/>
      <c r="BD2820" s="37"/>
      <c r="BE2820" s="37"/>
      <c r="BF2820" s="37"/>
      <c r="BG2820" s="37"/>
      <c r="BH2820" s="37"/>
      <c r="BI2820" s="37"/>
      <c r="BJ2820" s="37"/>
      <c r="BK2820" s="37"/>
      <c r="BL2820" s="37"/>
      <c r="BM2820" s="37"/>
      <c r="BN2820" s="37"/>
      <c r="BO2820" s="37"/>
      <c r="BP2820" s="37"/>
      <c r="BQ2820" s="37"/>
      <c r="BR2820" s="37"/>
      <c r="BS2820" s="37"/>
      <c r="BT2820" s="37"/>
      <c r="BU2820" s="37"/>
      <c r="BV2820" s="37"/>
      <c r="BW2820" s="37"/>
      <c r="BX2820" s="37"/>
      <c r="BY2820" s="37"/>
      <c r="BZ2820" s="37"/>
      <c r="CA2820" s="37"/>
      <c r="CB2820" s="37"/>
      <c r="CC2820" s="37"/>
      <c r="CD2820" s="37"/>
      <c r="CE2820" s="37"/>
      <c r="CF2820" s="37"/>
      <c r="CG2820" s="37"/>
      <c r="CH2820" s="37"/>
      <c r="CI2820" s="37"/>
      <c r="CJ2820" s="37"/>
      <c r="CK2820" s="37"/>
      <c r="CL2820" s="37"/>
      <c r="CM2820" s="37"/>
      <c r="CN2820" s="37"/>
      <c r="CO2820" s="37"/>
      <c r="CP2820" s="37"/>
      <c r="CQ2820" s="37"/>
      <c r="CR2820" s="37"/>
      <c r="CS2820" s="37"/>
      <c r="CT2820" s="37"/>
      <c r="CU2820" s="37"/>
      <c r="CV2820" s="37"/>
      <c r="CW2820" s="37"/>
      <c r="CX2820" s="37"/>
      <c r="CY2820" s="37"/>
      <c r="CZ2820" s="37"/>
      <c r="DA2820" s="37"/>
      <c r="DB2820" s="37"/>
      <c r="DC2820" s="37"/>
      <c r="DD2820" s="37"/>
      <c r="DE2820" s="37"/>
      <c r="DF2820" s="37"/>
      <c r="DG2820" s="37"/>
      <c r="DH2820" s="37"/>
      <c r="DI2820" s="37"/>
      <c r="DJ2820" s="37"/>
      <c r="DK2820" s="37"/>
      <c r="DL2820" s="37"/>
      <c r="DR2820" s="37"/>
      <c r="DS2820" s="37"/>
      <c r="DT2820" s="37"/>
      <c r="DU2820" s="37"/>
      <c r="DV2820" s="37"/>
      <c r="DW2820" s="37"/>
      <c r="DX2820" s="37"/>
      <c r="DY2820" s="37"/>
      <c r="DZ2820" s="37"/>
      <c r="EA2820" s="37"/>
      <c r="EB2820" s="37"/>
      <c r="EC2820" s="37"/>
      <c r="ED2820" s="37"/>
      <c r="EE2820" s="37"/>
      <c r="EF2820" s="37"/>
      <c r="EG2820" s="37"/>
      <c r="EH2820" s="37"/>
      <c r="EI2820" s="37"/>
      <c r="EJ2820" s="37"/>
      <c r="EK2820" s="37"/>
      <c r="EL2820" s="37"/>
      <c r="EM2820" s="37"/>
      <c r="EN2820" s="37"/>
      <c r="EO2820" s="37"/>
      <c r="EP2820" s="37"/>
      <c r="EQ2820" s="37"/>
      <c r="ER2820" s="37"/>
      <c r="ES2820" s="37"/>
      <c r="ET2820" s="37"/>
      <c r="EU2820" s="37"/>
      <c r="EV2820" s="37"/>
      <c r="EW2820" s="37"/>
      <c r="EX2820" s="37"/>
      <c r="EY2820" s="37"/>
      <c r="EZ2820" s="37"/>
      <c r="FA2820" s="37"/>
      <c r="FB2820" s="37"/>
      <c r="FC2820" s="37"/>
      <c r="FD2820" s="37"/>
    </row>
    <row r="2821" spans="2:160" x14ac:dyDescent="0.5">
      <c r="B2821" s="36" t="s">
        <v>3016</v>
      </c>
      <c r="C2821" s="18">
        <v>-4.355027366804487E-3</v>
      </c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  <c r="R2821" s="37"/>
      <c r="S2821" s="37"/>
      <c r="T2821" s="37"/>
      <c r="U2821" s="37"/>
      <c r="V2821" s="37"/>
      <c r="W2821" s="37"/>
      <c r="X2821" s="37"/>
      <c r="Y2821" s="37"/>
      <c r="Z2821" s="37"/>
      <c r="AA2821" s="37"/>
      <c r="AB2821" s="37"/>
      <c r="AC2821" s="37"/>
      <c r="AD2821" s="37"/>
      <c r="AE2821" s="37"/>
      <c r="AF2821" s="37"/>
      <c r="AG2821" s="37"/>
      <c r="AH2821" s="37"/>
      <c r="AI2821" s="37"/>
      <c r="AJ2821" s="37"/>
      <c r="AK2821" s="37"/>
      <c r="AL2821" s="37"/>
      <c r="AM2821" s="37"/>
      <c r="AN2821" s="37"/>
      <c r="AO2821" s="37"/>
      <c r="AP2821" s="37"/>
      <c r="AQ2821" s="37"/>
      <c r="AR2821" s="37"/>
      <c r="AS2821" s="37"/>
      <c r="AT2821" s="37"/>
      <c r="AU2821" s="37"/>
      <c r="AV2821" s="37"/>
      <c r="AW2821" s="37"/>
      <c r="AX2821" s="37"/>
      <c r="AY2821" s="37"/>
      <c r="AZ2821" s="37"/>
      <c r="BA2821" s="37"/>
      <c r="BB2821" s="37"/>
      <c r="BC2821" s="37"/>
      <c r="BD2821" s="37"/>
      <c r="BE2821" s="37"/>
      <c r="BF2821" s="37"/>
      <c r="BG2821" s="37"/>
      <c r="BH2821" s="37"/>
      <c r="BI2821" s="37"/>
      <c r="BJ2821" s="37"/>
      <c r="BK2821" s="37"/>
      <c r="BL2821" s="37"/>
      <c r="BM2821" s="37"/>
      <c r="BN2821" s="37"/>
      <c r="BO2821" s="37"/>
      <c r="BP2821" s="37"/>
      <c r="BQ2821" s="37"/>
      <c r="BR2821" s="37"/>
      <c r="BS2821" s="37"/>
      <c r="BT2821" s="37"/>
      <c r="BU2821" s="37"/>
      <c r="BV2821" s="37"/>
      <c r="BW2821" s="37"/>
      <c r="BX2821" s="37"/>
      <c r="BY2821" s="37"/>
      <c r="BZ2821" s="37"/>
      <c r="CA2821" s="37"/>
      <c r="CB2821" s="37"/>
      <c r="CC2821" s="37"/>
      <c r="CD2821" s="37"/>
      <c r="CE2821" s="37"/>
      <c r="CF2821" s="37"/>
      <c r="CG2821" s="37"/>
      <c r="CH2821" s="37"/>
      <c r="CI2821" s="37"/>
      <c r="CJ2821" s="37"/>
      <c r="CK2821" s="37"/>
      <c r="CL2821" s="37"/>
      <c r="CM2821" s="37"/>
      <c r="CN2821" s="37"/>
      <c r="CO2821" s="37"/>
      <c r="CP2821" s="37"/>
      <c r="CQ2821" s="37"/>
      <c r="CR2821" s="37"/>
      <c r="CS2821" s="37"/>
      <c r="CT2821" s="37"/>
      <c r="CU2821" s="37"/>
      <c r="CV2821" s="37"/>
      <c r="CW2821" s="37"/>
      <c r="CX2821" s="37"/>
      <c r="CY2821" s="37"/>
      <c r="CZ2821" s="37"/>
      <c r="DA2821" s="37"/>
      <c r="DB2821" s="37"/>
      <c r="DC2821" s="37"/>
      <c r="DD2821" s="37"/>
      <c r="DE2821" s="37"/>
      <c r="DF2821" s="37"/>
      <c r="DG2821" s="37"/>
      <c r="DH2821" s="37"/>
      <c r="DI2821" s="37"/>
      <c r="DJ2821" s="37"/>
      <c r="DK2821" s="37"/>
      <c r="DL2821" s="37"/>
      <c r="DR2821" s="37"/>
      <c r="DS2821" s="37"/>
      <c r="DT2821" s="37"/>
      <c r="DU2821" s="37"/>
      <c r="DV2821" s="37"/>
      <c r="DW2821" s="37"/>
      <c r="DX2821" s="37"/>
      <c r="DY2821" s="37"/>
      <c r="DZ2821" s="37"/>
      <c r="EA2821" s="37"/>
      <c r="EB2821" s="37"/>
      <c r="EC2821" s="37"/>
      <c r="ED2821" s="37"/>
      <c r="EE2821" s="37"/>
      <c r="EF2821" s="37"/>
      <c r="EG2821" s="37"/>
      <c r="EH2821" s="37"/>
      <c r="EI2821" s="37"/>
      <c r="EJ2821" s="37"/>
      <c r="EK2821" s="37"/>
      <c r="EL2821" s="37"/>
      <c r="EM2821" s="37"/>
      <c r="EN2821" s="37"/>
      <c r="EO2821" s="37"/>
      <c r="EP2821" s="37"/>
      <c r="EQ2821" s="37"/>
      <c r="ER2821" s="37"/>
      <c r="ES2821" s="37"/>
      <c r="ET2821" s="37"/>
      <c r="EU2821" s="37"/>
      <c r="EV2821" s="37"/>
      <c r="EW2821" s="37"/>
      <c r="EX2821" s="37"/>
      <c r="EY2821" s="37"/>
      <c r="EZ2821" s="37"/>
      <c r="FA2821" s="37"/>
      <c r="FB2821" s="37"/>
      <c r="FC2821" s="37"/>
      <c r="FD2821" s="37"/>
    </row>
    <row r="2822" spans="2:160" x14ac:dyDescent="0.5">
      <c r="B2822" s="36" t="s">
        <v>3017</v>
      </c>
      <c r="C2822" s="18">
        <v>1.5624264354751061E-2</v>
      </c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  <c r="R2822" s="37"/>
      <c r="S2822" s="37"/>
      <c r="T2822" s="37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F2822" s="37"/>
      <c r="AG2822" s="37"/>
      <c r="AH2822" s="37"/>
      <c r="AI2822" s="37"/>
      <c r="AJ2822" s="37"/>
      <c r="AK2822" s="37"/>
      <c r="AL2822" s="37"/>
      <c r="AM2822" s="37"/>
      <c r="AN2822" s="37"/>
      <c r="AO2822" s="37"/>
      <c r="AP2822" s="37"/>
      <c r="AQ2822" s="37"/>
      <c r="AR2822" s="37"/>
      <c r="AS2822" s="37"/>
      <c r="AT2822" s="37"/>
      <c r="AU2822" s="37"/>
      <c r="AV2822" s="37"/>
      <c r="AW2822" s="37"/>
      <c r="AX2822" s="37"/>
      <c r="AY2822" s="37"/>
      <c r="AZ2822" s="37"/>
      <c r="BA2822" s="37"/>
      <c r="BB2822" s="37"/>
      <c r="BC2822" s="37"/>
      <c r="BD2822" s="37"/>
      <c r="BE2822" s="37"/>
      <c r="BF2822" s="37"/>
      <c r="BG2822" s="37"/>
      <c r="BH2822" s="37"/>
      <c r="BI2822" s="37"/>
      <c r="BJ2822" s="37"/>
      <c r="BK2822" s="37"/>
      <c r="BL2822" s="37"/>
      <c r="BM2822" s="37"/>
      <c r="BN2822" s="37"/>
      <c r="BO2822" s="37"/>
      <c r="BP2822" s="37"/>
      <c r="BQ2822" s="37"/>
      <c r="BR2822" s="37"/>
      <c r="BS2822" s="37"/>
      <c r="BT2822" s="37"/>
      <c r="BU2822" s="37"/>
      <c r="BV2822" s="37"/>
      <c r="BW2822" s="37"/>
      <c r="BX2822" s="37"/>
      <c r="BY2822" s="37"/>
      <c r="BZ2822" s="37"/>
      <c r="CA2822" s="37"/>
      <c r="CB2822" s="37"/>
      <c r="CC2822" s="37"/>
      <c r="CD2822" s="37"/>
      <c r="CE2822" s="37"/>
      <c r="CF2822" s="37"/>
      <c r="CG2822" s="37"/>
      <c r="CH2822" s="37"/>
      <c r="CI2822" s="37"/>
      <c r="CJ2822" s="37"/>
      <c r="CK2822" s="37"/>
      <c r="CL2822" s="37"/>
      <c r="CM2822" s="37"/>
      <c r="CN2822" s="37"/>
      <c r="CO2822" s="37"/>
      <c r="CP2822" s="37"/>
      <c r="CQ2822" s="37"/>
      <c r="CR2822" s="37"/>
      <c r="CS2822" s="37"/>
      <c r="CT2822" s="37"/>
      <c r="CU2822" s="37"/>
      <c r="CV2822" s="37"/>
      <c r="CW2822" s="37"/>
      <c r="CX2822" s="37"/>
      <c r="CY2822" s="37"/>
      <c r="CZ2822" s="37"/>
      <c r="DA2822" s="37"/>
      <c r="DB2822" s="37"/>
      <c r="DC2822" s="37"/>
      <c r="DD2822" s="37"/>
      <c r="DE2822" s="37"/>
      <c r="DF2822" s="37"/>
      <c r="DG2822" s="37"/>
      <c r="DH2822" s="37"/>
      <c r="DI2822" s="37"/>
      <c r="DJ2822" s="37"/>
      <c r="DK2822" s="37"/>
      <c r="DL2822" s="37"/>
      <c r="DR2822" s="37"/>
      <c r="DS2822" s="37"/>
      <c r="DT2822" s="37"/>
      <c r="DU2822" s="37"/>
      <c r="DV2822" s="37"/>
      <c r="DW2822" s="37"/>
      <c r="DX2822" s="37"/>
      <c r="DY2822" s="37"/>
      <c r="DZ2822" s="37"/>
      <c r="EA2822" s="37"/>
      <c r="EB2822" s="37"/>
      <c r="EC2822" s="37"/>
      <c r="ED2822" s="37"/>
      <c r="EE2822" s="37"/>
      <c r="EF2822" s="37"/>
      <c r="EG2822" s="37"/>
      <c r="EH2822" s="37"/>
      <c r="EI2822" s="37"/>
      <c r="EJ2822" s="37"/>
      <c r="EK2822" s="37"/>
      <c r="EL2822" s="37"/>
      <c r="EM2822" s="37"/>
      <c r="EN2822" s="37"/>
      <c r="EO2822" s="37"/>
      <c r="EP2822" s="37"/>
      <c r="EQ2822" s="37"/>
      <c r="ER2822" s="37"/>
      <c r="ES2822" s="37"/>
      <c r="ET2822" s="37"/>
      <c r="EU2822" s="37"/>
      <c r="EV2822" s="37"/>
      <c r="EW2822" s="37"/>
      <c r="EX2822" s="37"/>
      <c r="EY2822" s="37"/>
      <c r="EZ2822" s="37"/>
      <c r="FA2822" s="37"/>
      <c r="FB2822" s="37"/>
      <c r="FC2822" s="37"/>
      <c r="FD2822" s="37"/>
    </row>
    <row r="2823" spans="2:160" x14ac:dyDescent="0.5">
      <c r="B2823" s="36" t="s">
        <v>3018</v>
      </c>
      <c r="C2823" s="18">
        <v>4.5209114228066394E-3</v>
      </c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  <c r="R2823" s="37"/>
      <c r="S2823" s="37"/>
      <c r="T2823" s="37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F2823" s="37"/>
      <c r="AG2823" s="37"/>
      <c r="AH2823" s="37"/>
      <c r="AI2823" s="37"/>
      <c r="AJ2823" s="37"/>
      <c r="AK2823" s="37"/>
      <c r="AL2823" s="37"/>
      <c r="AM2823" s="37"/>
      <c r="AN2823" s="37"/>
      <c r="AO2823" s="37"/>
      <c r="AP2823" s="37"/>
      <c r="AQ2823" s="37"/>
      <c r="AR2823" s="37"/>
      <c r="AS2823" s="37"/>
      <c r="AT2823" s="37"/>
      <c r="AU2823" s="37"/>
      <c r="AV2823" s="37"/>
      <c r="AW2823" s="37"/>
      <c r="AX2823" s="37"/>
      <c r="AY2823" s="37"/>
      <c r="AZ2823" s="37"/>
      <c r="BA2823" s="37"/>
      <c r="BB2823" s="37"/>
      <c r="BC2823" s="37"/>
      <c r="BD2823" s="37"/>
      <c r="BE2823" s="37"/>
      <c r="BF2823" s="37"/>
      <c r="BG2823" s="37"/>
      <c r="BH2823" s="37"/>
      <c r="BI2823" s="37"/>
      <c r="BJ2823" s="37"/>
      <c r="BK2823" s="37"/>
      <c r="BL2823" s="37"/>
      <c r="BM2823" s="37"/>
      <c r="BN2823" s="37"/>
      <c r="BO2823" s="37"/>
      <c r="BP2823" s="37"/>
      <c r="BQ2823" s="37"/>
      <c r="BR2823" s="37"/>
      <c r="BS2823" s="37"/>
      <c r="BT2823" s="37"/>
      <c r="BU2823" s="37"/>
      <c r="BV2823" s="37"/>
      <c r="BW2823" s="37"/>
      <c r="BX2823" s="37"/>
      <c r="BY2823" s="37"/>
      <c r="BZ2823" s="37"/>
      <c r="CA2823" s="37"/>
      <c r="CB2823" s="37"/>
      <c r="CC2823" s="37"/>
      <c r="CD2823" s="37"/>
      <c r="CE2823" s="37"/>
      <c r="CF2823" s="37"/>
      <c r="CG2823" s="37"/>
      <c r="CH2823" s="37"/>
      <c r="CI2823" s="37"/>
      <c r="CJ2823" s="37"/>
      <c r="CK2823" s="37"/>
      <c r="CL2823" s="37"/>
      <c r="CM2823" s="37"/>
      <c r="CN2823" s="37"/>
      <c r="CO2823" s="37"/>
      <c r="CP2823" s="37"/>
      <c r="CQ2823" s="37"/>
      <c r="CR2823" s="37"/>
      <c r="CS2823" s="37"/>
      <c r="CT2823" s="37"/>
      <c r="CU2823" s="37"/>
      <c r="CV2823" s="37"/>
      <c r="CW2823" s="37"/>
      <c r="CX2823" s="37"/>
      <c r="CY2823" s="37"/>
      <c r="CZ2823" s="37"/>
      <c r="DA2823" s="37"/>
      <c r="DB2823" s="37"/>
      <c r="DC2823" s="37"/>
      <c r="DD2823" s="37"/>
      <c r="DE2823" s="37"/>
      <c r="DF2823" s="37"/>
      <c r="DG2823" s="37"/>
      <c r="DH2823" s="37"/>
      <c r="DI2823" s="37"/>
      <c r="DJ2823" s="37"/>
      <c r="DK2823" s="37"/>
      <c r="DL2823" s="37"/>
      <c r="DR2823" s="37"/>
      <c r="DS2823" s="37"/>
      <c r="DT2823" s="37"/>
      <c r="DU2823" s="37"/>
      <c r="DV2823" s="37"/>
      <c r="DW2823" s="37"/>
      <c r="DX2823" s="37"/>
      <c r="DY2823" s="37"/>
      <c r="DZ2823" s="37"/>
      <c r="EA2823" s="37"/>
      <c r="EB2823" s="37"/>
      <c r="EC2823" s="37"/>
      <c r="ED2823" s="37"/>
      <c r="EE2823" s="37"/>
      <c r="EF2823" s="37"/>
      <c r="EG2823" s="37"/>
      <c r="EH2823" s="37"/>
      <c r="EI2823" s="37"/>
      <c r="EJ2823" s="37"/>
      <c r="EK2823" s="37"/>
      <c r="EL2823" s="37"/>
      <c r="EM2823" s="37"/>
      <c r="EN2823" s="37"/>
      <c r="EO2823" s="37"/>
      <c r="EP2823" s="37"/>
      <c r="EQ2823" s="37"/>
      <c r="ER2823" s="37"/>
      <c r="ES2823" s="37"/>
      <c r="ET2823" s="37"/>
      <c r="EU2823" s="37"/>
      <c r="EV2823" s="37"/>
      <c r="EW2823" s="37"/>
      <c r="EX2823" s="37"/>
      <c r="EY2823" s="37"/>
      <c r="EZ2823" s="37"/>
      <c r="FA2823" s="37"/>
      <c r="FB2823" s="37"/>
      <c r="FC2823" s="37"/>
      <c r="FD2823" s="37"/>
    </row>
    <row r="2824" spans="2:160" x14ac:dyDescent="0.5">
      <c r="B2824" s="36" t="s">
        <v>3019</v>
      </c>
      <c r="C2824" s="18">
        <v>-4.781850066146065E-3</v>
      </c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  <c r="R2824" s="37"/>
      <c r="S2824" s="37"/>
      <c r="T2824" s="37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F2824" s="37"/>
      <c r="AG2824" s="37"/>
      <c r="AH2824" s="37"/>
      <c r="AI2824" s="37"/>
      <c r="AJ2824" s="37"/>
      <c r="AK2824" s="37"/>
      <c r="AL2824" s="37"/>
      <c r="AM2824" s="37"/>
      <c r="AN2824" s="37"/>
      <c r="AO2824" s="37"/>
      <c r="AP2824" s="37"/>
      <c r="AQ2824" s="37"/>
      <c r="AR2824" s="37"/>
      <c r="AS2824" s="37"/>
      <c r="AT2824" s="37"/>
      <c r="AU2824" s="37"/>
      <c r="AV2824" s="37"/>
      <c r="AW2824" s="37"/>
      <c r="AX2824" s="37"/>
      <c r="AY2824" s="37"/>
      <c r="AZ2824" s="37"/>
      <c r="BA2824" s="37"/>
      <c r="BB2824" s="37"/>
      <c r="BC2824" s="37"/>
      <c r="BD2824" s="37"/>
      <c r="BE2824" s="37"/>
      <c r="BF2824" s="37"/>
      <c r="BG2824" s="37"/>
      <c r="BH2824" s="37"/>
      <c r="BI2824" s="37"/>
      <c r="BJ2824" s="37"/>
      <c r="BK2824" s="37"/>
      <c r="BL2824" s="37"/>
      <c r="BM2824" s="37"/>
      <c r="BN2824" s="37"/>
      <c r="BO2824" s="37"/>
      <c r="BP2824" s="37"/>
      <c r="BQ2824" s="37"/>
      <c r="BR2824" s="37"/>
      <c r="BS2824" s="37"/>
      <c r="BT2824" s="37"/>
      <c r="BU2824" s="37"/>
      <c r="BV2824" s="37"/>
      <c r="BW2824" s="37"/>
      <c r="BX2824" s="37"/>
      <c r="BY2824" s="37"/>
      <c r="BZ2824" s="37"/>
      <c r="CA2824" s="37"/>
      <c r="CB2824" s="37"/>
      <c r="CC2824" s="37"/>
      <c r="CD2824" s="37"/>
      <c r="CE2824" s="37"/>
      <c r="CF2824" s="37"/>
      <c r="CG2824" s="37"/>
      <c r="CH2824" s="37"/>
      <c r="CI2824" s="37"/>
      <c r="CJ2824" s="37"/>
      <c r="CK2824" s="37"/>
      <c r="CL2824" s="37"/>
      <c r="CM2824" s="37"/>
      <c r="CN2824" s="37"/>
      <c r="CO2824" s="37"/>
      <c r="CP2824" s="37"/>
      <c r="CQ2824" s="37"/>
      <c r="CR2824" s="37"/>
      <c r="CS2824" s="37"/>
      <c r="CT2824" s="37"/>
      <c r="CU2824" s="37"/>
      <c r="CV2824" s="37"/>
      <c r="CW2824" s="37"/>
      <c r="CX2824" s="37"/>
      <c r="CY2824" s="37"/>
      <c r="CZ2824" s="37"/>
      <c r="DA2824" s="37"/>
      <c r="DB2824" s="37"/>
      <c r="DC2824" s="37"/>
      <c r="DD2824" s="37"/>
      <c r="DE2824" s="37"/>
      <c r="DF2824" s="37"/>
      <c r="DG2824" s="37"/>
      <c r="DH2824" s="37"/>
      <c r="DI2824" s="37"/>
      <c r="DJ2824" s="37"/>
      <c r="DK2824" s="37"/>
      <c r="DL2824" s="37"/>
      <c r="DR2824" s="37"/>
      <c r="DS2824" s="37"/>
      <c r="DT2824" s="37"/>
      <c r="DU2824" s="37"/>
      <c r="DV2824" s="37"/>
      <c r="DW2824" s="37"/>
      <c r="DX2824" s="37"/>
      <c r="DY2824" s="37"/>
      <c r="DZ2824" s="37"/>
      <c r="EA2824" s="37"/>
      <c r="EB2824" s="37"/>
      <c r="EC2824" s="37"/>
      <c r="ED2824" s="37"/>
      <c r="EE2824" s="37"/>
      <c r="EF2824" s="37"/>
      <c r="EG2824" s="37"/>
      <c r="EH2824" s="37"/>
      <c r="EI2824" s="37"/>
      <c r="EJ2824" s="37"/>
      <c r="EK2824" s="37"/>
      <c r="EL2824" s="37"/>
      <c r="EM2824" s="37"/>
      <c r="EN2824" s="37"/>
      <c r="EO2824" s="37"/>
      <c r="EP2824" s="37"/>
      <c r="EQ2824" s="37"/>
      <c r="ER2824" s="37"/>
      <c r="ES2824" s="37"/>
      <c r="ET2824" s="37"/>
      <c r="EU2824" s="37"/>
      <c r="EV2824" s="37"/>
      <c r="EW2824" s="37"/>
      <c r="EX2824" s="37"/>
      <c r="EY2824" s="37"/>
      <c r="EZ2824" s="37"/>
      <c r="FA2824" s="37"/>
      <c r="FB2824" s="37"/>
      <c r="FC2824" s="37"/>
      <c r="FD2824" s="37"/>
    </row>
    <row r="2825" spans="2:160" x14ac:dyDescent="0.5">
      <c r="B2825" s="36" t="s">
        <v>3020</v>
      </c>
      <c r="C2825" s="18">
        <v>1.073799124709085E-2</v>
      </c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  <c r="R2825" s="37"/>
      <c r="S2825" s="37"/>
      <c r="T2825" s="37"/>
      <c r="U2825" s="37"/>
      <c r="V2825" s="37"/>
      <c r="W2825" s="37"/>
      <c r="X2825" s="37"/>
      <c r="Y2825" s="37"/>
      <c r="Z2825" s="37"/>
      <c r="AA2825" s="37"/>
      <c r="AB2825" s="37"/>
      <c r="AC2825" s="37"/>
      <c r="AD2825" s="37"/>
      <c r="AE2825" s="37"/>
      <c r="AF2825" s="37"/>
      <c r="AG2825" s="37"/>
      <c r="AH2825" s="37"/>
      <c r="AI2825" s="37"/>
      <c r="AJ2825" s="37"/>
      <c r="AK2825" s="37"/>
      <c r="AL2825" s="37"/>
      <c r="AM2825" s="37"/>
      <c r="AN2825" s="37"/>
      <c r="AO2825" s="37"/>
      <c r="AP2825" s="37"/>
      <c r="AQ2825" s="37"/>
      <c r="AR2825" s="37"/>
      <c r="AS2825" s="37"/>
      <c r="AT2825" s="37"/>
      <c r="AU2825" s="37"/>
      <c r="AV2825" s="37"/>
      <c r="AW2825" s="37"/>
      <c r="AX2825" s="37"/>
      <c r="AY2825" s="37"/>
      <c r="AZ2825" s="37"/>
      <c r="BA2825" s="37"/>
      <c r="BB2825" s="37"/>
      <c r="BC2825" s="37"/>
      <c r="BD2825" s="37"/>
      <c r="BE2825" s="37"/>
      <c r="BF2825" s="37"/>
      <c r="BG2825" s="37"/>
      <c r="BH2825" s="37"/>
      <c r="BI2825" s="37"/>
      <c r="BJ2825" s="37"/>
      <c r="BK2825" s="37"/>
      <c r="BL2825" s="37"/>
      <c r="BM2825" s="37"/>
      <c r="BN2825" s="37"/>
      <c r="BO2825" s="37"/>
      <c r="BP2825" s="37"/>
      <c r="BQ2825" s="37"/>
      <c r="BR2825" s="37"/>
      <c r="BS2825" s="37"/>
      <c r="BT2825" s="37"/>
      <c r="BU2825" s="37"/>
      <c r="BV2825" s="37"/>
      <c r="BW2825" s="37"/>
      <c r="BX2825" s="37"/>
      <c r="BY2825" s="37"/>
      <c r="BZ2825" s="37"/>
      <c r="CA2825" s="37"/>
      <c r="CB2825" s="37"/>
      <c r="CC2825" s="37"/>
      <c r="CD2825" s="37"/>
      <c r="CE2825" s="37"/>
      <c r="CF2825" s="37"/>
      <c r="CG2825" s="37"/>
      <c r="CH2825" s="37"/>
      <c r="CI2825" s="37"/>
      <c r="CJ2825" s="37"/>
      <c r="CK2825" s="37"/>
      <c r="CL2825" s="37"/>
      <c r="CM2825" s="37"/>
      <c r="CN2825" s="37"/>
      <c r="CO2825" s="37"/>
      <c r="CP2825" s="37"/>
      <c r="CQ2825" s="37"/>
      <c r="CR2825" s="37"/>
      <c r="CS2825" s="37"/>
      <c r="CT2825" s="37"/>
      <c r="CU2825" s="37"/>
      <c r="CV2825" s="37"/>
      <c r="CW2825" s="37"/>
      <c r="CX2825" s="37"/>
      <c r="CY2825" s="37"/>
      <c r="CZ2825" s="37"/>
      <c r="DA2825" s="37"/>
      <c r="DB2825" s="37"/>
      <c r="DC2825" s="37"/>
      <c r="DD2825" s="37"/>
      <c r="DE2825" s="37"/>
      <c r="DF2825" s="37"/>
      <c r="DG2825" s="37"/>
      <c r="DH2825" s="37"/>
      <c r="DI2825" s="37"/>
      <c r="DJ2825" s="37"/>
      <c r="DK2825" s="37"/>
      <c r="DL2825" s="37"/>
      <c r="DR2825" s="37"/>
      <c r="DS2825" s="37"/>
      <c r="DT2825" s="37"/>
      <c r="DU2825" s="37"/>
      <c r="DV2825" s="37"/>
      <c r="DW2825" s="37"/>
      <c r="DX2825" s="37"/>
      <c r="DY2825" s="37"/>
      <c r="DZ2825" s="37"/>
      <c r="EA2825" s="37"/>
      <c r="EB2825" s="37"/>
      <c r="EC2825" s="37"/>
      <c r="ED2825" s="37"/>
      <c r="EE2825" s="37"/>
      <c r="EF2825" s="37"/>
      <c r="EG2825" s="37"/>
      <c r="EH2825" s="37"/>
      <c r="EI2825" s="37"/>
      <c r="EJ2825" s="37"/>
      <c r="EK2825" s="37"/>
      <c r="EL2825" s="37"/>
      <c r="EM2825" s="37"/>
      <c r="EN2825" s="37"/>
      <c r="EO2825" s="37"/>
      <c r="EP2825" s="37"/>
      <c r="EQ2825" s="37"/>
      <c r="ER2825" s="37"/>
      <c r="ES2825" s="37"/>
      <c r="ET2825" s="37"/>
      <c r="EU2825" s="37"/>
      <c r="EV2825" s="37"/>
      <c r="EW2825" s="37"/>
      <c r="EX2825" s="37"/>
      <c r="EY2825" s="37"/>
      <c r="EZ2825" s="37"/>
      <c r="FA2825" s="37"/>
      <c r="FB2825" s="37"/>
      <c r="FC2825" s="37"/>
      <c r="FD2825" s="37"/>
    </row>
    <row r="2826" spans="2:160" x14ac:dyDescent="0.5">
      <c r="B2826" s="36" t="s">
        <v>3021</v>
      </c>
      <c r="C2826" s="18">
        <v>-1.9500110324397468E-2</v>
      </c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  <c r="R2826" s="37"/>
      <c r="S2826" s="37"/>
      <c r="T2826" s="37"/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F2826" s="37"/>
      <c r="AG2826" s="37"/>
      <c r="AH2826" s="37"/>
      <c r="AI2826" s="37"/>
      <c r="AJ2826" s="37"/>
      <c r="AK2826" s="37"/>
      <c r="AL2826" s="37"/>
      <c r="AM2826" s="37"/>
      <c r="AN2826" s="37"/>
      <c r="AO2826" s="37"/>
      <c r="AP2826" s="37"/>
      <c r="AQ2826" s="37"/>
      <c r="AR2826" s="37"/>
      <c r="AS2826" s="37"/>
      <c r="AT2826" s="37"/>
      <c r="AU2826" s="37"/>
      <c r="AV2826" s="37"/>
      <c r="AW2826" s="37"/>
      <c r="AX2826" s="37"/>
      <c r="AY2826" s="37"/>
      <c r="AZ2826" s="37"/>
      <c r="BA2826" s="37"/>
      <c r="BB2826" s="37"/>
      <c r="BC2826" s="37"/>
      <c r="BD2826" s="37"/>
      <c r="BE2826" s="37"/>
      <c r="BF2826" s="37"/>
      <c r="BG2826" s="37"/>
      <c r="BH2826" s="37"/>
      <c r="BI2826" s="37"/>
      <c r="BJ2826" s="37"/>
      <c r="BK2826" s="37"/>
      <c r="BL2826" s="37"/>
      <c r="BM2826" s="37"/>
      <c r="BN2826" s="37"/>
      <c r="BO2826" s="37"/>
      <c r="BP2826" s="37"/>
      <c r="BQ2826" s="37"/>
      <c r="BR2826" s="37"/>
      <c r="BS2826" s="37"/>
      <c r="BT2826" s="37"/>
      <c r="BU2826" s="37"/>
      <c r="BV2826" s="37"/>
      <c r="BW2826" s="37"/>
      <c r="BX2826" s="37"/>
      <c r="BY2826" s="37"/>
      <c r="BZ2826" s="37"/>
      <c r="CA2826" s="37"/>
      <c r="CB2826" s="37"/>
      <c r="CC2826" s="37"/>
      <c r="CD2826" s="37"/>
      <c r="CE2826" s="37"/>
      <c r="CF2826" s="37"/>
      <c r="CG2826" s="37"/>
      <c r="CH2826" s="37"/>
      <c r="CI2826" s="37"/>
      <c r="CJ2826" s="37"/>
      <c r="CK2826" s="37"/>
      <c r="CL2826" s="37"/>
      <c r="CM2826" s="37"/>
      <c r="CN2826" s="37"/>
      <c r="CO2826" s="37"/>
      <c r="CP2826" s="37"/>
      <c r="CQ2826" s="37"/>
      <c r="CR2826" s="37"/>
      <c r="CS2826" s="37"/>
      <c r="CT2826" s="37"/>
      <c r="CU2826" s="37"/>
      <c r="CV2826" s="37"/>
      <c r="CW2826" s="37"/>
      <c r="CX2826" s="37"/>
      <c r="CY2826" s="37"/>
      <c r="CZ2826" s="37"/>
      <c r="DA2826" s="37"/>
      <c r="DB2826" s="37"/>
      <c r="DC2826" s="37"/>
      <c r="DD2826" s="37"/>
      <c r="DE2826" s="37"/>
      <c r="DF2826" s="37"/>
      <c r="DG2826" s="37"/>
      <c r="DH2826" s="37"/>
      <c r="DI2826" s="37"/>
      <c r="DJ2826" s="37"/>
      <c r="DK2826" s="37"/>
      <c r="DL2826" s="37"/>
      <c r="DR2826" s="37"/>
      <c r="DS2826" s="37"/>
      <c r="DT2826" s="37"/>
      <c r="DU2826" s="37"/>
      <c r="DV2826" s="37"/>
      <c r="DW2826" s="37"/>
      <c r="DX2826" s="37"/>
      <c r="DY2826" s="37"/>
      <c r="DZ2826" s="37"/>
      <c r="EA2826" s="37"/>
      <c r="EB2826" s="37"/>
      <c r="EC2826" s="37"/>
      <c r="ED2826" s="37"/>
      <c r="EE2826" s="37"/>
      <c r="EF2826" s="37"/>
      <c r="EG2826" s="37"/>
      <c r="EH2826" s="37"/>
      <c r="EI2826" s="37"/>
      <c r="EJ2826" s="37"/>
      <c r="EK2826" s="37"/>
      <c r="EL2826" s="37"/>
      <c r="EM2826" s="37"/>
      <c r="EN2826" s="37"/>
      <c r="EO2826" s="37"/>
      <c r="EP2826" s="37"/>
      <c r="EQ2826" s="37"/>
      <c r="ER2826" s="37"/>
      <c r="ES2826" s="37"/>
      <c r="ET2826" s="37"/>
      <c r="EU2826" s="37"/>
      <c r="EV2826" s="37"/>
      <c r="EW2826" s="37"/>
      <c r="EX2826" s="37"/>
      <c r="EY2826" s="37"/>
      <c r="EZ2826" s="37"/>
      <c r="FA2826" s="37"/>
      <c r="FB2826" s="37"/>
      <c r="FC2826" s="37"/>
      <c r="FD2826" s="37"/>
    </row>
    <row r="2827" spans="2:160" x14ac:dyDescent="0.5">
      <c r="B2827" s="36" t="s">
        <v>3022</v>
      </c>
      <c r="C2827" s="18">
        <v>-1.1367712754698389E-2</v>
      </c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  <c r="R2827" s="37"/>
      <c r="S2827" s="37"/>
      <c r="T2827" s="37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F2827" s="37"/>
      <c r="AG2827" s="37"/>
      <c r="AH2827" s="37"/>
      <c r="AI2827" s="37"/>
      <c r="AJ2827" s="37"/>
      <c r="AK2827" s="37"/>
      <c r="AL2827" s="37"/>
      <c r="AM2827" s="37"/>
      <c r="AN2827" s="37"/>
      <c r="AO2827" s="37"/>
      <c r="AP2827" s="37"/>
      <c r="AQ2827" s="37"/>
      <c r="AR2827" s="37"/>
      <c r="AS2827" s="37"/>
      <c r="AT2827" s="37"/>
      <c r="AU2827" s="37"/>
      <c r="AV2827" s="37"/>
      <c r="AW2827" s="37"/>
      <c r="AX2827" s="37"/>
      <c r="AY2827" s="37"/>
      <c r="AZ2827" s="37"/>
      <c r="BA2827" s="37"/>
      <c r="BB2827" s="37"/>
      <c r="BC2827" s="37"/>
      <c r="BD2827" s="37"/>
      <c r="BE2827" s="37"/>
      <c r="BF2827" s="37"/>
      <c r="BG2827" s="37"/>
      <c r="BH2827" s="37"/>
      <c r="BI2827" s="37"/>
      <c r="BJ2827" s="37"/>
      <c r="BK2827" s="37"/>
      <c r="BL2827" s="37"/>
      <c r="BM2827" s="37"/>
      <c r="BN2827" s="37"/>
      <c r="BO2827" s="37"/>
      <c r="BP2827" s="37"/>
      <c r="BQ2827" s="37"/>
      <c r="BR2827" s="37"/>
      <c r="BS2827" s="37"/>
      <c r="BT2827" s="37"/>
      <c r="BU2827" s="37"/>
      <c r="BV2827" s="37"/>
      <c r="BW2827" s="37"/>
      <c r="BX2827" s="37"/>
      <c r="BY2827" s="37"/>
      <c r="BZ2827" s="37"/>
      <c r="CA2827" s="37"/>
      <c r="CB2827" s="37"/>
      <c r="CC2827" s="37"/>
      <c r="CD2827" s="37"/>
      <c r="CE2827" s="37"/>
      <c r="CF2827" s="37"/>
      <c r="CG2827" s="37"/>
      <c r="CH2827" s="37"/>
      <c r="CI2827" s="37"/>
      <c r="CJ2827" s="37"/>
      <c r="CK2827" s="37"/>
      <c r="CL2827" s="37"/>
      <c r="CM2827" s="37"/>
      <c r="CN2827" s="37"/>
      <c r="CO2827" s="37"/>
      <c r="CP2827" s="37"/>
      <c r="CQ2827" s="37"/>
      <c r="CR2827" s="37"/>
      <c r="CS2827" s="37"/>
      <c r="CT2827" s="37"/>
      <c r="CU2827" s="37"/>
      <c r="CV2827" s="37"/>
      <c r="CW2827" s="37"/>
      <c r="CX2827" s="37"/>
      <c r="CY2827" s="37"/>
      <c r="CZ2827" s="37"/>
      <c r="DA2827" s="37"/>
      <c r="DB2827" s="37"/>
      <c r="DC2827" s="37"/>
      <c r="DD2827" s="37"/>
      <c r="DE2827" s="37"/>
      <c r="DF2827" s="37"/>
      <c r="DG2827" s="37"/>
      <c r="DH2827" s="37"/>
      <c r="DI2827" s="37"/>
      <c r="DJ2827" s="37"/>
      <c r="DK2827" s="37"/>
      <c r="DL2827" s="37"/>
      <c r="DR2827" s="37"/>
      <c r="DS2827" s="37"/>
      <c r="DT2827" s="37"/>
      <c r="DU2827" s="37"/>
      <c r="DV2827" s="37"/>
      <c r="DW2827" s="37"/>
      <c r="DX2827" s="37"/>
      <c r="DY2827" s="37"/>
      <c r="DZ2827" s="37"/>
      <c r="EA2827" s="37"/>
      <c r="EB2827" s="37"/>
      <c r="EC2827" s="37"/>
      <c r="ED2827" s="37"/>
      <c r="EE2827" s="37"/>
      <c r="EF2827" s="37"/>
      <c r="EG2827" s="37"/>
      <c r="EH2827" s="37"/>
      <c r="EI2827" s="37"/>
      <c r="EJ2827" s="37"/>
      <c r="EK2827" s="37"/>
      <c r="EL2827" s="37"/>
      <c r="EM2827" s="37"/>
      <c r="EN2827" s="37"/>
      <c r="EO2827" s="37"/>
      <c r="EP2827" s="37"/>
      <c r="EQ2827" s="37"/>
      <c r="ER2827" s="37"/>
      <c r="ES2827" s="37"/>
      <c r="ET2827" s="37"/>
      <c r="EU2827" s="37"/>
      <c r="EV2827" s="37"/>
      <c r="EW2827" s="37"/>
      <c r="EX2827" s="37"/>
      <c r="EY2827" s="37"/>
      <c r="EZ2827" s="37"/>
      <c r="FA2827" s="37"/>
      <c r="FB2827" s="37"/>
      <c r="FC2827" s="37"/>
      <c r="FD2827" s="37"/>
    </row>
    <row r="2828" spans="2:160" x14ac:dyDescent="0.5">
      <c r="B2828" s="36" t="s">
        <v>3023</v>
      </c>
      <c r="C2828" s="18">
        <v>4.6426406258097686E-3</v>
      </c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  <c r="R2828" s="37"/>
      <c r="S2828" s="37"/>
      <c r="T2828" s="37"/>
      <c r="U2828" s="37"/>
      <c r="V2828" s="37"/>
      <c r="W2828" s="37"/>
      <c r="X2828" s="37"/>
      <c r="Y2828" s="37"/>
      <c r="Z2828" s="37"/>
      <c r="AA2828" s="37"/>
      <c r="AB2828" s="37"/>
      <c r="AC2828" s="37"/>
      <c r="AD2828" s="37"/>
      <c r="AE2828" s="37"/>
      <c r="AF2828" s="37"/>
      <c r="AG2828" s="37"/>
      <c r="AH2828" s="37"/>
      <c r="AI2828" s="37"/>
      <c r="AJ2828" s="37"/>
      <c r="AK2828" s="37"/>
      <c r="AL2828" s="37"/>
      <c r="AM2828" s="37"/>
      <c r="AN2828" s="37"/>
      <c r="AO2828" s="37"/>
      <c r="AP2828" s="37"/>
      <c r="AQ2828" s="37"/>
      <c r="AR2828" s="37"/>
      <c r="AS2828" s="37"/>
      <c r="AT2828" s="37"/>
      <c r="AU2828" s="37"/>
      <c r="AV2828" s="37"/>
      <c r="AW2828" s="37"/>
      <c r="AX2828" s="37"/>
      <c r="AY2828" s="37"/>
      <c r="AZ2828" s="37"/>
      <c r="BA2828" s="37"/>
      <c r="BB2828" s="37"/>
      <c r="BC2828" s="37"/>
      <c r="BD2828" s="37"/>
      <c r="BE2828" s="37"/>
      <c r="BF2828" s="37"/>
      <c r="BG2828" s="37"/>
      <c r="BH2828" s="37"/>
      <c r="BI2828" s="37"/>
      <c r="BJ2828" s="37"/>
      <c r="BK2828" s="37"/>
      <c r="BL2828" s="37"/>
      <c r="BM2828" s="37"/>
      <c r="BN2828" s="37"/>
      <c r="BO2828" s="37"/>
      <c r="BP2828" s="37"/>
      <c r="BQ2828" s="37"/>
      <c r="BR2828" s="37"/>
      <c r="BS2828" s="37"/>
      <c r="BT2828" s="37"/>
      <c r="BU2828" s="37"/>
      <c r="BV2828" s="37"/>
      <c r="BW2828" s="37"/>
      <c r="BX2828" s="37"/>
      <c r="BY2828" s="37"/>
      <c r="BZ2828" s="37"/>
      <c r="CA2828" s="37"/>
      <c r="CB2828" s="37"/>
      <c r="CC2828" s="37"/>
      <c r="CD2828" s="37"/>
      <c r="CE2828" s="37"/>
      <c r="CF2828" s="37"/>
      <c r="CG2828" s="37"/>
      <c r="CH2828" s="37"/>
      <c r="CI2828" s="37"/>
      <c r="CJ2828" s="37"/>
      <c r="CK2828" s="37"/>
      <c r="CL2828" s="37"/>
      <c r="CM2828" s="37"/>
      <c r="CN2828" s="37"/>
      <c r="CO2828" s="37"/>
      <c r="CP2828" s="37"/>
      <c r="CQ2828" s="37"/>
      <c r="CR2828" s="37"/>
      <c r="CS2828" s="37"/>
      <c r="CT2828" s="37"/>
      <c r="CU2828" s="37"/>
      <c r="CV2828" s="37"/>
      <c r="CW2828" s="37"/>
      <c r="CX2828" s="37"/>
      <c r="CY2828" s="37"/>
      <c r="CZ2828" s="37"/>
      <c r="DA2828" s="37"/>
      <c r="DB2828" s="37"/>
      <c r="DC2828" s="37"/>
      <c r="DD2828" s="37"/>
      <c r="DE2828" s="37"/>
      <c r="DF2828" s="37"/>
      <c r="DG2828" s="37"/>
      <c r="DH2828" s="37"/>
      <c r="DI2828" s="37"/>
      <c r="DJ2828" s="37"/>
      <c r="DK2828" s="37"/>
      <c r="DL2828" s="37"/>
      <c r="DR2828" s="37"/>
      <c r="DS2828" s="37"/>
      <c r="DT2828" s="37"/>
      <c r="DU2828" s="37"/>
      <c r="DV2828" s="37"/>
      <c r="DW2828" s="37"/>
      <c r="DX2828" s="37"/>
      <c r="DY2828" s="37"/>
      <c r="DZ2828" s="37"/>
      <c r="EA2828" s="37"/>
      <c r="EB2828" s="37"/>
      <c r="EC2828" s="37"/>
      <c r="ED2828" s="37"/>
      <c r="EE2828" s="37"/>
      <c r="EF2828" s="37"/>
      <c r="EG2828" s="37"/>
      <c r="EH2828" s="37"/>
      <c r="EI2828" s="37"/>
      <c r="EJ2828" s="37"/>
      <c r="EK2828" s="37"/>
      <c r="EL2828" s="37"/>
      <c r="EM2828" s="37"/>
      <c r="EN2828" s="37"/>
      <c r="EO2828" s="37"/>
      <c r="EP2828" s="37"/>
      <c r="EQ2828" s="37"/>
      <c r="ER2828" s="37"/>
      <c r="ES2828" s="37"/>
      <c r="ET2828" s="37"/>
      <c r="EU2828" s="37"/>
      <c r="EV2828" s="37"/>
      <c r="EW2828" s="37"/>
      <c r="EX2828" s="37"/>
      <c r="EY2828" s="37"/>
      <c r="EZ2828" s="37"/>
      <c r="FA2828" s="37"/>
      <c r="FB2828" s="37"/>
      <c r="FC2828" s="37"/>
      <c r="FD2828" s="37"/>
    </row>
    <row r="2829" spans="2:160" x14ac:dyDescent="0.5">
      <c r="B2829" s="36" t="s">
        <v>3024</v>
      </c>
      <c r="C2829" s="18">
        <v>5.0922779082629432E-4</v>
      </c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  <c r="R2829" s="37"/>
      <c r="S2829" s="37"/>
      <c r="T2829" s="37"/>
      <c r="U2829" s="37"/>
      <c r="V2829" s="37"/>
      <c r="W2829" s="37"/>
      <c r="X2829" s="37"/>
      <c r="Y2829" s="37"/>
      <c r="Z2829" s="37"/>
      <c r="AA2829" s="37"/>
      <c r="AB2829" s="37"/>
      <c r="AC2829" s="37"/>
      <c r="AD2829" s="37"/>
      <c r="AE2829" s="37"/>
      <c r="AF2829" s="37"/>
      <c r="AG2829" s="37"/>
      <c r="AH2829" s="37"/>
      <c r="AI2829" s="37"/>
      <c r="AJ2829" s="37"/>
      <c r="AK2829" s="37"/>
      <c r="AL2829" s="37"/>
      <c r="AM2829" s="37"/>
      <c r="AN2829" s="37"/>
      <c r="AO2829" s="37"/>
      <c r="AP2829" s="37"/>
      <c r="AQ2829" s="37"/>
      <c r="AR2829" s="37"/>
      <c r="AS2829" s="37"/>
      <c r="AT2829" s="37"/>
      <c r="AU2829" s="37"/>
      <c r="AV2829" s="37"/>
      <c r="AW2829" s="37"/>
      <c r="AX2829" s="37"/>
      <c r="AY2829" s="37"/>
      <c r="AZ2829" s="37"/>
      <c r="BA2829" s="37"/>
      <c r="BB2829" s="37"/>
      <c r="BC2829" s="37"/>
      <c r="BD2829" s="37"/>
      <c r="BE2829" s="37"/>
      <c r="BF2829" s="37"/>
      <c r="BG2829" s="37"/>
      <c r="BH2829" s="37"/>
      <c r="BI2829" s="37"/>
      <c r="BJ2829" s="37"/>
      <c r="BK2829" s="37"/>
      <c r="BL2829" s="37"/>
      <c r="BM2829" s="37"/>
      <c r="BN2829" s="37"/>
      <c r="BO2829" s="37"/>
      <c r="BP2829" s="37"/>
      <c r="BQ2829" s="37"/>
      <c r="BR2829" s="37"/>
      <c r="BS2829" s="37"/>
      <c r="BT2829" s="37"/>
      <c r="BU2829" s="37"/>
      <c r="BV2829" s="37"/>
      <c r="BW2829" s="37"/>
      <c r="BX2829" s="37"/>
      <c r="BY2829" s="37"/>
      <c r="BZ2829" s="37"/>
      <c r="CA2829" s="37"/>
      <c r="CB2829" s="37"/>
      <c r="CC2829" s="37"/>
      <c r="CD2829" s="37"/>
      <c r="CE2829" s="37"/>
      <c r="CF2829" s="37"/>
      <c r="CG2829" s="37"/>
      <c r="CH2829" s="37"/>
      <c r="CI2829" s="37"/>
      <c r="CJ2829" s="37"/>
      <c r="CK2829" s="37"/>
      <c r="CL2829" s="37"/>
      <c r="CM2829" s="37"/>
      <c r="CN2829" s="37"/>
      <c r="CO2829" s="37"/>
      <c r="CP2829" s="37"/>
      <c r="CQ2829" s="37"/>
      <c r="CR2829" s="37"/>
      <c r="CS2829" s="37"/>
      <c r="CT2829" s="37"/>
      <c r="CU2829" s="37"/>
      <c r="CV2829" s="37"/>
      <c r="CW2829" s="37"/>
      <c r="CX2829" s="37"/>
      <c r="CY2829" s="37"/>
      <c r="CZ2829" s="37"/>
      <c r="DA2829" s="37"/>
      <c r="DB2829" s="37"/>
      <c r="DC2829" s="37"/>
      <c r="DD2829" s="37"/>
      <c r="DE2829" s="37"/>
      <c r="DF2829" s="37"/>
      <c r="DG2829" s="37"/>
      <c r="DH2829" s="37"/>
      <c r="DI2829" s="37"/>
      <c r="DJ2829" s="37"/>
      <c r="DK2829" s="37"/>
      <c r="DL2829" s="37"/>
      <c r="DR2829" s="37"/>
      <c r="DS2829" s="37"/>
      <c r="DT2829" s="37"/>
      <c r="DU2829" s="37"/>
      <c r="DV2829" s="37"/>
      <c r="DW2829" s="37"/>
      <c r="DX2829" s="37"/>
      <c r="DY2829" s="37"/>
      <c r="DZ2829" s="37"/>
      <c r="EA2829" s="37"/>
      <c r="EB2829" s="37"/>
      <c r="EC2829" s="37"/>
      <c r="ED2829" s="37"/>
      <c r="EE2829" s="37"/>
      <c r="EF2829" s="37"/>
      <c r="EG2829" s="37"/>
      <c r="EH2829" s="37"/>
      <c r="EI2829" s="37"/>
      <c r="EJ2829" s="37"/>
      <c r="EK2829" s="37"/>
      <c r="EL2829" s="37"/>
      <c r="EM2829" s="37"/>
      <c r="EN2829" s="37"/>
      <c r="EO2829" s="37"/>
      <c r="EP2829" s="37"/>
      <c r="EQ2829" s="37"/>
      <c r="ER2829" s="37"/>
      <c r="ES2829" s="37"/>
      <c r="ET2829" s="37"/>
      <c r="EU2829" s="37"/>
      <c r="EV2829" s="37"/>
      <c r="EW2829" s="37"/>
      <c r="EX2829" s="37"/>
      <c r="EY2829" s="37"/>
      <c r="EZ2829" s="37"/>
      <c r="FA2829" s="37"/>
      <c r="FB2829" s="37"/>
      <c r="FC2829" s="37"/>
      <c r="FD2829" s="37"/>
    </row>
    <row r="2830" spans="2:160" x14ac:dyDescent="0.5">
      <c r="B2830" s="36" t="s">
        <v>3025</v>
      </c>
      <c r="C2830" s="18">
        <v>-4.4708520179371769E-3</v>
      </c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  <c r="R2830" s="37"/>
      <c r="S2830" s="37"/>
      <c r="T2830" s="37"/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F2830" s="37"/>
      <c r="AG2830" s="37"/>
      <c r="AH2830" s="37"/>
      <c r="AI2830" s="37"/>
      <c r="AJ2830" s="37"/>
      <c r="AK2830" s="37"/>
      <c r="AL2830" s="37"/>
      <c r="AM2830" s="37"/>
      <c r="AN2830" s="37"/>
      <c r="AO2830" s="37"/>
      <c r="AP2830" s="37"/>
      <c r="AQ2830" s="37"/>
      <c r="AR2830" s="37"/>
      <c r="AS2830" s="37"/>
      <c r="AT2830" s="37"/>
      <c r="AU2830" s="37"/>
      <c r="AV2830" s="37"/>
      <c r="AW2830" s="37"/>
      <c r="AX2830" s="37"/>
      <c r="AY2830" s="37"/>
      <c r="AZ2830" s="37"/>
      <c r="BA2830" s="37"/>
      <c r="BB2830" s="37"/>
      <c r="BC2830" s="37"/>
      <c r="BD2830" s="37"/>
      <c r="BE2830" s="37"/>
      <c r="BF2830" s="37"/>
      <c r="BG2830" s="37"/>
      <c r="BH2830" s="37"/>
      <c r="BI2830" s="37"/>
      <c r="BJ2830" s="37"/>
      <c r="BK2830" s="37"/>
      <c r="BL2830" s="37"/>
      <c r="BM2830" s="37"/>
      <c r="BN2830" s="37"/>
      <c r="BO2830" s="37"/>
      <c r="BP2830" s="37"/>
      <c r="BQ2830" s="37"/>
      <c r="BR2830" s="37"/>
      <c r="BS2830" s="37"/>
      <c r="BT2830" s="37"/>
      <c r="BU2830" s="37"/>
      <c r="BV2830" s="37"/>
      <c r="BW2830" s="37"/>
      <c r="BX2830" s="37"/>
      <c r="BY2830" s="37"/>
      <c r="BZ2830" s="37"/>
      <c r="CA2830" s="37"/>
      <c r="CB2830" s="37"/>
      <c r="CC2830" s="37"/>
      <c r="CD2830" s="37"/>
      <c r="CE2830" s="37"/>
      <c r="CF2830" s="37"/>
      <c r="CG2830" s="37"/>
      <c r="CH2830" s="37"/>
      <c r="CI2830" s="37"/>
      <c r="CJ2830" s="37"/>
      <c r="CK2830" s="37"/>
      <c r="CL2830" s="37"/>
      <c r="CM2830" s="37"/>
      <c r="CN2830" s="37"/>
      <c r="CO2830" s="37"/>
      <c r="CP2830" s="37"/>
      <c r="CQ2830" s="37"/>
      <c r="CR2830" s="37"/>
      <c r="CS2830" s="37"/>
      <c r="CT2830" s="37"/>
      <c r="CU2830" s="37"/>
      <c r="CV2830" s="37"/>
      <c r="CW2830" s="37"/>
      <c r="CX2830" s="37"/>
      <c r="CY2830" s="37"/>
      <c r="CZ2830" s="37"/>
      <c r="DA2830" s="37"/>
      <c r="DB2830" s="37"/>
      <c r="DC2830" s="37"/>
      <c r="DD2830" s="37"/>
      <c r="DE2830" s="37"/>
      <c r="DF2830" s="37"/>
      <c r="DG2830" s="37"/>
      <c r="DH2830" s="37"/>
      <c r="DI2830" s="37"/>
      <c r="DJ2830" s="37"/>
      <c r="DK2830" s="37"/>
      <c r="DL2830" s="37"/>
      <c r="DR2830" s="37"/>
      <c r="DS2830" s="37"/>
      <c r="DT2830" s="37"/>
      <c r="DU2830" s="37"/>
      <c r="DV2830" s="37"/>
      <c r="DW2830" s="37"/>
      <c r="DX2830" s="37"/>
      <c r="DY2830" s="37"/>
      <c r="DZ2830" s="37"/>
      <c r="EA2830" s="37"/>
      <c r="EB2830" s="37"/>
      <c r="EC2830" s="37"/>
      <c r="ED2830" s="37"/>
      <c r="EE2830" s="37"/>
      <c r="EF2830" s="37"/>
      <c r="EG2830" s="37"/>
      <c r="EH2830" s="37"/>
      <c r="EI2830" s="37"/>
      <c r="EJ2830" s="37"/>
      <c r="EK2830" s="37"/>
      <c r="EL2830" s="37"/>
      <c r="EM2830" s="37"/>
      <c r="EN2830" s="37"/>
      <c r="EO2830" s="37"/>
      <c r="EP2830" s="37"/>
      <c r="EQ2830" s="37"/>
      <c r="ER2830" s="37"/>
      <c r="ES2830" s="37"/>
      <c r="ET2830" s="37"/>
      <c r="EU2830" s="37"/>
      <c r="EV2830" s="37"/>
      <c r="EW2830" s="37"/>
      <c r="EX2830" s="37"/>
      <c r="EY2830" s="37"/>
      <c r="EZ2830" s="37"/>
      <c r="FA2830" s="37"/>
      <c r="FB2830" s="37"/>
      <c r="FC2830" s="37"/>
      <c r="FD2830" s="37"/>
    </row>
    <row r="2831" spans="2:160" x14ac:dyDescent="0.5">
      <c r="B2831" s="36" t="s">
        <v>3026</v>
      </c>
      <c r="C2831" s="18">
        <v>1.2466047756111376E-2</v>
      </c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  <c r="R2831" s="37"/>
      <c r="S2831" s="37"/>
      <c r="T2831" s="37"/>
      <c r="U2831" s="37"/>
      <c r="V2831" s="37"/>
      <c r="W2831" s="37"/>
      <c r="X2831" s="37"/>
      <c r="Y2831" s="37"/>
      <c r="Z2831" s="37"/>
      <c r="AA2831" s="37"/>
      <c r="AB2831" s="37"/>
      <c r="AC2831" s="37"/>
      <c r="AD2831" s="37"/>
      <c r="AE2831" s="37"/>
      <c r="AF2831" s="37"/>
      <c r="AG2831" s="37"/>
      <c r="AH2831" s="37"/>
      <c r="AI2831" s="37"/>
      <c r="AJ2831" s="37"/>
      <c r="AK2831" s="37"/>
      <c r="AL2831" s="37"/>
      <c r="AM2831" s="37"/>
      <c r="AN2831" s="37"/>
      <c r="AO2831" s="37"/>
      <c r="AP2831" s="37"/>
      <c r="AQ2831" s="37"/>
      <c r="AR2831" s="37"/>
      <c r="AS2831" s="37"/>
      <c r="AT2831" s="37"/>
      <c r="AU2831" s="37"/>
      <c r="AV2831" s="37"/>
      <c r="AW2831" s="37"/>
      <c r="AX2831" s="37"/>
      <c r="AY2831" s="37"/>
      <c r="AZ2831" s="37"/>
      <c r="BA2831" s="37"/>
      <c r="BB2831" s="37"/>
      <c r="BC2831" s="37"/>
      <c r="BD2831" s="37"/>
      <c r="BE2831" s="37"/>
      <c r="BF2831" s="37"/>
      <c r="BG2831" s="37"/>
      <c r="BH2831" s="37"/>
      <c r="BI2831" s="37"/>
      <c r="BJ2831" s="37"/>
      <c r="BK2831" s="37"/>
      <c r="BL2831" s="37"/>
      <c r="BM2831" s="37"/>
      <c r="BN2831" s="37"/>
      <c r="BO2831" s="37"/>
      <c r="BP2831" s="37"/>
      <c r="BQ2831" s="37"/>
      <c r="BR2831" s="37"/>
      <c r="BS2831" s="37"/>
      <c r="BT2831" s="37"/>
      <c r="BU2831" s="37"/>
      <c r="BV2831" s="37"/>
      <c r="BW2831" s="37"/>
      <c r="BX2831" s="37"/>
      <c r="BY2831" s="37"/>
      <c r="BZ2831" s="37"/>
      <c r="CA2831" s="37"/>
      <c r="CB2831" s="37"/>
      <c r="CC2831" s="37"/>
      <c r="CD2831" s="37"/>
      <c r="CE2831" s="37"/>
      <c r="CF2831" s="37"/>
      <c r="CG2831" s="37"/>
      <c r="CH2831" s="37"/>
      <c r="CI2831" s="37"/>
      <c r="CJ2831" s="37"/>
      <c r="CK2831" s="37"/>
      <c r="CL2831" s="37"/>
      <c r="CM2831" s="37"/>
      <c r="CN2831" s="37"/>
      <c r="CO2831" s="37"/>
      <c r="CP2831" s="37"/>
      <c r="CQ2831" s="37"/>
      <c r="CR2831" s="37"/>
      <c r="CS2831" s="37"/>
      <c r="CT2831" s="37"/>
      <c r="CU2831" s="37"/>
      <c r="CV2831" s="37"/>
      <c r="CW2831" s="37"/>
      <c r="CX2831" s="37"/>
      <c r="CY2831" s="37"/>
      <c r="CZ2831" s="37"/>
      <c r="DA2831" s="37"/>
      <c r="DB2831" s="37"/>
      <c r="DC2831" s="37"/>
      <c r="DD2831" s="37"/>
      <c r="DE2831" s="37"/>
      <c r="DF2831" s="37"/>
      <c r="DG2831" s="37"/>
      <c r="DH2831" s="37"/>
      <c r="DI2831" s="37"/>
      <c r="DJ2831" s="37"/>
      <c r="DK2831" s="37"/>
      <c r="DL2831" s="37"/>
      <c r="DR2831" s="37"/>
      <c r="DS2831" s="37"/>
      <c r="DT2831" s="37"/>
      <c r="DU2831" s="37"/>
      <c r="DV2831" s="37"/>
      <c r="DW2831" s="37"/>
      <c r="DX2831" s="37"/>
      <c r="DY2831" s="37"/>
      <c r="DZ2831" s="37"/>
      <c r="EA2831" s="37"/>
      <c r="EB2831" s="37"/>
      <c r="EC2831" s="37"/>
      <c r="ED2831" s="37"/>
      <c r="EE2831" s="37"/>
      <c r="EF2831" s="37"/>
      <c r="EG2831" s="37"/>
      <c r="EH2831" s="37"/>
      <c r="EI2831" s="37"/>
      <c r="EJ2831" s="37"/>
      <c r="EK2831" s="37"/>
      <c r="EL2831" s="37"/>
      <c r="EM2831" s="37"/>
      <c r="EN2831" s="37"/>
      <c r="EO2831" s="37"/>
      <c r="EP2831" s="37"/>
      <c r="EQ2831" s="37"/>
      <c r="ER2831" s="37"/>
      <c r="ES2831" s="37"/>
      <c r="ET2831" s="37"/>
      <c r="EU2831" s="37"/>
      <c r="EV2831" s="37"/>
      <c r="EW2831" s="37"/>
      <c r="EX2831" s="37"/>
      <c r="EY2831" s="37"/>
      <c r="EZ2831" s="37"/>
      <c r="FA2831" s="37"/>
      <c r="FB2831" s="37"/>
      <c r="FC2831" s="37"/>
      <c r="FD2831" s="37"/>
    </row>
    <row r="2832" spans="2:160" x14ac:dyDescent="0.5">
      <c r="B2832" s="36" t="s">
        <v>3027</v>
      </c>
      <c r="C2832" s="18">
        <v>8.1928011015679481E-3</v>
      </c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  <c r="R2832" s="37"/>
      <c r="S2832" s="37"/>
      <c r="T2832" s="37"/>
      <c r="U2832" s="37"/>
      <c r="V2832" s="37"/>
      <c r="W2832" s="37"/>
      <c r="X2832" s="37"/>
      <c r="Y2832" s="37"/>
      <c r="Z2832" s="37"/>
      <c r="AA2832" s="37"/>
      <c r="AB2832" s="37"/>
      <c r="AC2832" s="37"/>
      <c r="AD2832" s="37"/>
      <c r="AE2832" s="37"/>
      <c r="AF2832" s="37"/>
      <c r="AG2832" s="37"/>
      <c r="AH2832" s="37"/>
      <c r="AI2832" s="37"/>
      <c r="AJ2832" s="37"/>
      <c r="AK2832" s="37"/>
      <c r="AL2832" s="37"/>
      <c r="AM2832" s="37"/>
      <c r="AN2832" s="37"/>
      <c r="AO2832" s="37"/>
      <c r="AP2832" s="37"/>
      <c r="AQ2832" s="37"/>
      <c r="AR2832" s="37"/>
      <c r="AS2832" s="37"/>
      <c r="AT2832" s="37"/>
      <c r="AU2832" s="37"/>
      <c r="AV2832" s="37"/>
      <c r="AW2832" s="37"/>
      <c r="AX2832" s="37"/>
      <c r="AY2832" s="37"/>
      <c r="AZ2832" s="37"/>
      <c r="BA2832" s="37"/>
      <c r="BB2832" s="37"/>
      <c r="BC2832" s="37"/>
      <c r="BD2832" s="37"/>
      <c r="BE2832" s="37"/>
      <c r="BF2832" s="37"/>
      <c r="BG2832" s="37"/>
      <c r="BH2832" s="37"/>
      <c r="BI2832" s="37"/>
      <c r="BJ2832" s="37"/>
      <c r="BK2832" s="37"/>
      <c r="BL2832" s="37"/>
      <c r="BM2832" s="37"/>
      <c r="BN2832" s="37"/>
      <c r="BO2832" s="37"/>
      <c r="BP2832" s="37"/>
      <c r="BQ2832" s="37"/>
      <c r="BR2832" s="37"/>
      <c r="BS2832" s="37"/>
      <c r="BT2832" s="37"/>
      <c r="BU2832" s="37"/>
      <c r="BV2832" s="37"/>
      <c r="BW2832" s="37"/>
      <c r="BX2832" s="37"/>
      <c r="BY2832" s="37"/>
      <c r="BZ2832" s="37"/>
      <c r="CA2832" s="37"/>
      <c r="CB2832" s="37"/>
      <c r="CC2832" s="37"/>
      <c r="CD2832" s="37"/>
      <c r="CE2832" s="37"/>
      <c r="CF2832" s="37"/>
      <c r="CG2832" s="37"/>
      <c r="CH2832" s="37"/>
      <c r="CI2832" s="37"/>
      <c r="CJ2832" s="37"/>
      <c r="CK2832" s="37"/>
      <c r="CL2832" s="37"/>
      <c r="CM2832" s="37"/>
      <c r="CN2832" s="37"/>
      <c r="CO2832" s="37"/>
      <c r="CP2832" s="37"/>
      <c r="CQ2832" s="37"/>
      <c r="CR2832" s="37"/>
      <c r="CS2832" s="37"/>
      <c r="CT2832" s="37"/>
      <c r="CU2832" s="37"/>
      <c r="CV2832" s="37"/>
      <c r="CW2832" s="37"/>
      <c r="CX2832" s="37"/>
      <c r="CY2832" s="37"/>
      <c r="CZ2832" s="37"/>
      <c r="DA2832" s="37"/>
      <c r="DB2832" s="37"/>
      <c r="DC2832" s="37"/>
      <c r="DD2832" s="37"/>
      <c r="DE2832" s="37"/>
      <c r="DF2832" s="37"/>
      <c r="DG2832" s="37"/>
      <c r="DH2832" s="37"/>
      <c r="DI2832" s="37"/>
      <c r="DJ2832" s="37"/>
      <c r="DK2832" s="37"/>
      <c r="DL2832" s="37"/>
      <c r="DR2832" s="37"/>
      <c r="DS2832" s="37"/>
      <c r="DT2832" s="37"/>
      <c r="DU2832" s="37"/>
      <c r="DV2832" s="37"/>
      <c r="DW2832" s="37"/>
      <c r="DX2832" s="37"/>
      <c r="DY2832" s="37"/>
      <c r="DZ2832" s="37"/>
      <c r="EA2832" s="37"/>
      <c r="EB2832" s="37"/>
      <c r="EC2832" s="37"/>
      <c r="ED2832" s="37"/>
      <c r="EE2832" s="37"/>
      <c r="EF2832" s="37"/>
      <c r="EG2832" s="37"/>
      <c r="EH2832" s="37"/>
      <c r="EI2832" s="37"/>
      <c r="EJ2832" s="37"/>
      <c r="EK2832" s="37"/>
      <c r="EL2832" s="37"/>
      <c r="EM2832" s="37"/>
      <c r="EN2832" s="37"/>
      <c r="EO2832" s="37"/>
      <c r="EP2832" s="37"/>
      <c r="EQ2832" s="37"/>
      <c r="ER2832" s="37"/>
      <c r="ES2832" s="37"/>
      <c r="ET2832" s="37"/>
      <c r="EU2832" s="37"/>
      <c r="EV2832" s="37"/>
      <c r="EW2832" s="37"/>
      <c r="EX2832" s="37"/>
      <c r="EY2832" s="37"/>
      <c r="EZ2832" s="37"/>
      <c r="FA2832" s="37"/>
      <c r="FB2832" s="37"/>
      <c r="FC2832" s="37"/>
      <c r="FD2832" s="37"/>
    </row>
    <row r="2833" spans="2:160" x14ac:dyDescent="0.5">
      <c r="B2833" s="36" t="s">
        <v>3028</v>
      </c>
      <c r="C2833" s="18">
        <v>1.0286304343988917E-2</v>
      </c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  <c r="R2833" s="37"/>
      <c r="S2833" s="37"/>
      <c r="T2833" s="37"/>
      <c r="U2833" s="37"/>
      <c r="V2833" s="37"/>
      <c r="W2833" s="37"/>
      <c r="X2833" s="37"/>
      <c r="Y2833" s="37"/>
      <c r="Z2833" s="37"/>
      <c r="AA2833" s="37"/>
      <c r="AB2833" s="37"/>
      <c r="AC2833" s="37"/>
      <c r="AD2833" s="37"/>
      <c r="AE2833" s="37"/>
      <c r="AF2833" s="37"/>
      <c r="AG2833" s="37"/>
      <c r="AH2833" s="37"/>
      <c r="AI2833" s="37"/>
      <c r="AJ2833" s="37"/>
      <c r="AK2833" s="37"/>
      <c r="AL2833" s="37"/>
      <c r="AM2833" s="37"/>
      <c r="AN2833" s="37"/>
      <c r="AO2833" s="37"/>
      <c r="AP2833" s="37"/>
      <c r="AQ2833" s="37"/>
      <c r="AR2833" s="37"/>
      <c r="AS2833" s="37"/>
      <c r="AT2833" s="37"/>
      <c r="AU2833" s="37"/>
      <c r="AV2833" s="37"/>
      <c r="AW2833" s="37"/>
      <c r="AX2833" s="37"/>
      <c r="AY2833" s="37"/>
      <c r="AZ2833" s="37"/>
      <c r="BA2833" s="37"/>
      <c r="BB2833" s="37"/>
      <c r="BC2833" s="37"/>
      <c r="BD2833" s="37"/>
      <c r="BE2833" s="37"/>
      <c r="BF2833" s="37"/>
      <c r="BG2833" s="37"/>
      <c r="BH2833" s="37"/>
      <c r="BI2833" s="37"/>
      <c r="BJ2833" s="37"/>
      <c r="BK2833" s="37"/>
      <c r="BL2833" s="37"/>
      <c r="BM2833" s="37"/>
      <c r="BN2833" s="37"/>
      <c r="BO2833" s="37"/>
      <c r="BP2833" s="37"/>
      <c r="BQ2833" s="37"/>
      <c r="BR2833" s="37"/>
      <c r="BS2833" s="37"/>
      <c r="BT2833" s="37"/>
      <c r="BU2833" s="37"/>
      <c r="BV2833" s="37"/>
      <c r="BW2833" s="37"/>
      <c r="BX2833" s="37"/>
      <c r="BY2833" s="37"/>
      <c r="BZ2833" s="37"/>
      <c r="CA2833" s="37"/>
      <c r="CB2833" s="37"/>
      <c r="CC2833" s="37"/>
      <c r="CD2833" s="37"/>
      <c r="CE2833" s="37"/>
      <c r="CF2833" s="37"/>
      <c r="CG2833" s="37"/>
      <c r="CH2833" s="37"/>
      <c r="CI2833" s="37"/>
      <c r="CJ2833" s="37"/>
      <c r="CK2833" s="37"/>
      <c r="CL2833" s="37"/>
      <c r="CM2833" s="37"/>
      <c r="CN2833" s="37"/>
      <c r="CO2833" s="37"/>
      <c r="CP2833" s="37"/>
      <c r="CQ2833" s="37"/>
      <c r="CR2833" s="37"/>
      <c r="CS2833" s="37"/>
      <c r="CT2833" s="37"/>
      <c r="CU2833" s="37"/>
      <c r="CV2833" s="37"/>
      <c r="CW2833" s="37"/>
      <c r="CX2833" s="37"/>
      <c r="CY2833" s="37"/>
      <c r="CZ2833" s="37"/>
      <c r="DA2833" s="37"/>
      <c r="DB2833" s="37"/>
      <c r="DC2833" s="37"/>
      <c r="DD2833" s="37"/>
      <c r="DE2833" s="37"/>
      <c r="DF2833" s="37"/>
      <c r="DG2833" s="37"/>
      <c r="DH2833" s="37"/>
      <c r="DI2833" s="37"/>
      <c r="DJ2833" s="37"/>
      <c r="DK2833" s="37"/>
      <c r="DL2833" s="37"/>
      <c r="DR2833" s="37"/>
      <c r="DS2833" s="37"/>
      <c r="DT2833" s="37"/>
      <c r="DU2833" s="37"/>
      <c r="DV2833" s="37"/>
      <c r="DW2833" s="37"/>
      <c r="DX2833" s="37"/>
      <c r="DY2833" s="37"/>
      <c r="DZ2833" s="37"/>
      <c r="EA2833" s="37"/>
      <c r="EB2833" s="37"/>
      <c r="EC2833" s="37"/>
      <c r="ED2833" s="37"/>
      <c r="EE2833" s="37"/>
      <c r="EF2833" s="37"/>
      <c r="EG2833" s="37"/>
      <c r="EH2833" s="37"/>
      <c r="EI2833" s="37"/>
      <c r="EJ2833" s="37"/>
      <c r="EK2833" s="37"/>
      <c r="EL2833" s="37"/>
      <c r="EM2833" s="37"/>
      <c r="EN2833" s="37"/>
      <c r="EO2833" s="37"/>
      <c r="EP2833" s="37"/>
      <c r="EQ2833" s="37"/>
      <c r="ER2833" s="37"/>
      <c r="ES2833" s="37"/>
      <c r="ET2833" s="37"/>
      <c r="EU2833" s="37"/>
      <c r="EV2833" s="37"/>
      <c r="EW2833" s="37"/>
      <c r="EX2833" s="37"/>
      <c r="EY2833" s="37"/>
      <c r="EZ2833" s="37"/>
      <c r="FA2833" s="37"/>
      <c r="FB2833" s="37"/>
      <c r="FC2833" s="37"/>
      <c r="FD2833" s="37"/>
    </row>
    <row r="2834" spans="2:160" x14ac:dyDescent="0.5">
      <c r="B2834" s="36" t="s">
        <v>3029</v>
      </c>
      <c r="C2834" s="18">
        <v>-6.7527725241653958E-3</v>
      </c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37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37"/>
      <c r="AI2834" s="37"/>
      <c r="AJ2834" s="37"/>
      <c r="AK2834" s="37"/>
      <c r="AL2834" s="37"/>
      <c r="AM2834" s="37"/>
      <c r="AN2834" s="37"/>
      <c r="AO2834" s="37"/>
      <c r="AP2834" s="37"/>
      <c r="AQ2834" s="37"/>
      <c r="AR2834" s="37"/>
      <c r="AS2834" s="37"/>
      <c r="AT2834" s="37"/>
      <c r="AU2834" s="37"/>
      <c r="AV2834" s="37"/>
      <c r="AW2834" s="37"/>
      <c r="AX2834" s="37"/>
      <c r="AY2834" s="37"/>
      <c r="AZ2834" s="37"/>
      <c r="BA2834" s="37"/>
      <c r="BB2834" s="37"/>
      <c r="BC2834" s="37"/>
      <c r="BD2834" s="37"/>
      <c r="BE2834" s="37"/>
      <c r="BF2834" s="37"/>
      <c r="BG2834" s="37"/>
      <c r="BH2834" s="37"/>
      <c r="BI2834" s="37"/>
      <c r="BJ2834" s="37"/>
      <c r="BK2834" s="37"/>
      <c r="BL2834" s="37"/>
      <c r="BM2834" s="37"/>
      <c r="BN2834" s="37"/>
      <c r="BO2834" s="37"/>
      <c r="BP2834" s="37"/>
      <c r="BQ2834" s="37"/>
      <c r="BR2834" s="37"/>
      <c r="BS2834" s="37"/>
      <c r="BT2834" s="37"/>
      <c r="BU2834" s="37"/>
      <c r="BV2834" s="37"/>
      <c r="BW2834" s="37"/>
      <c r="BX2834" s="37"/>
      <c r="BY2834" s="37"/>
      <c r="BZ2834" s="37"/>
      <c r="CA2834" s="37"/>
      <c r="CB2834" s="37"/>
      <c r="CC2834" s="37"/>
      <c r="CD2834" s="37"/>
      <c r="CE2834" s="37"/>
      <c r="CF2834" s="37"/>
      <c r="CG2834" s="37"/>
      <c r="CH2834" s="37"/>
      <c r="CI2834" s="37"/>
      <c r="CJ2834" s="37"/>
      <c r="CK2834" s="37"/>
      <c r="CL2834" s="37"/>
      <c r="CM2834" s="37"/>
      <c r="CN2834" s="37"/>
      <c r="CO2834" s="37"/>
      <c r="CP2834" s="37"/>
      <c r="CQ2834" s="37"/>
      <c r="CR2834" s="37"/>
      <c r="CS2834" s="37"/>
      <c r="CT2834" s="37"/>
      <c r="CU2834" s="37"/>
      <c r="CV2834" s="37"/>
      <c r="CW2834" s="37"/>
      <c r="CX2834" s="37"/>
      <c r="CY2834" s="37"/>
      <c r="CZ2834" s="37"/>
      <c r="DA2834" s="37"/>
      <c r="DB2834" s="37"/>
      <c r="DC2834" s="37"/>
      <c r="DD2834" s="37"/>
      <c r="DE2834" s="37"/>
      <c r="DF2834" s="37"/>
      <c r="DG2834" s="37"/>
      <c r="DH2834" s="37"/>
      <c r="DI2834" s="37"/>
      <c r="DJ2834" s="37"/>
      <c r="DK2834" s="37"/>
      <c r="DL2834" s="37"/>
      <c r="DR2834" s="37"/>
      <c r="DS2834" s="37"/>
      <c r="DT2834" s="37"/>
      <c r="DU2834" s="37"/>
      <c r="DV2834" s="37"/>
      <c r="DW2834" s="37"/>
      <c r="DX2834" s="37"/>
      <c r="DY2834" s="37"/>
      <c r="DZ2834" s="37"/>
      <c r="EA2834" s="37"/>
      <c r="EB2834" s="37"/>
      <c r="EC2834" s="37"/>
      <c r="ED2834" s="37"/>
      <c r="EE2834" s="37"/>
      <c r="EF2834" s="37"/>
      <c r="EG2834" s="37"/>
      <c r="EH2834" s="37"/>
      <c r="EI2834" s="37"/>
      <c r="EJ2834" s="37"/>
      <c r="EK2834" s="37"/>
      <c r="EL2834" s="37"/>
      <c r="EM2834" s="37"/>
      <c r="EN2834" s="37"/>
      <c r="EO2834" s="37"/>
      <c r="EP2834" s="37"/>
      <c r="EQ2834" s="37"/>
      <c r="ER2834" s="37"/>
      <c r="ES2834" s="37"/>
      <c r="ET2834" s="37"/>
      <c r="EU2834" s="37"/>
      <c r="EV2834" s="37"/>
      <c r="EW2834" s="37"/>
      <c r="EX2834" s="37"/>
      <c r="EY2834" s="37"/>
      <c r="EZ2834" s="37"/>
      <c r="FA2834" s="37"/>
      <c r="FB2834" s="37"/>
      <c r="FC2834" s="37"/>
      <c r="FD2834" s="37"/>
    </row>
    <row r="2835" spans="2:160" x14ac:dyDescent="0.5">
      <c r="B2835" s="36" t="s">
        <v>3030</v>
      </c>
      <c r="C2835" s="18">
        <v>-4.0084082023947865E-3</v>
      </c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  <c r="R2835" s="37"/>
      <c r="S2835" s="37"/>
      <c r="T2835" s="37"/>
      <c r="U2835" s="37"/>
      <c r="V2835" s="37"/>
      <c r="W2835" s="37"/>
      <c r="X2835" s="37"/>
      <c r="Y2835" s="37"/>
      <c r="Z2835" s="37"/>
      <c r="AA2835" s="37"/>
      <c r="AB2835" s="37"/>
      <c r="AC2835" s="37"/>
      <c r="AD2835" s="37"/>
      <c r="AE2835" s="37"/>
      <c r="AF2835" s="37"/>
      <c r="AG2835" s="37"/>
      <c r="AH2835" s="37"/>
      <c r="AI2835" s="37"/>
      <c r="AJ2835" s="37"/>
      <c r="AK2835" s="37"/>
      <c r="AL2835" s="37"/>
      <c r="AM2835" s="37"/>
      <c r="AN2835" s="37"/>
      <c r="AO2835" s="37"/>
      <c r="AP2835" s="37"/>
      <c r="AQ2835" s="37"/>
      <c r="AR2835" s="37"/>
      <c r="AS2835" s="37"/>
      <c r="AT2835" s="37"/>
      <c r="AU2835" s="37"/>
      <c r="AV2835" s="37"/>
      <c r="AW2835" s="37"/>
      <c r="AX2835" s="37"/>
      <c r="AY2835" s="37"/>
      <c r="AZ2835" s="37"/>
      <c r="BA2835" s="37"/>
      <c r="BB2835" s="37"/>
      <c r="BC2835" s="37"/>
      <c r="BD2835" s="37"/>
      <c r="BE2835" s="37"/>
      <c r="BF2835" s="37"/>
      <c r="BG2835" s="37"/>
      <c r="BH2835" s="37"/>
      <c r="BI2835" s="37"/>
      <c r="BJ2835" s="37"/>
      <c r="BK2835" s="37"/>
      <c r="BL2835" s="37"/>
      <c r="BM2835" s="37"/>
      <c r="BN2835" s="37"/>
      <c r="BO2835" s="37"/>
      <c r="BP2835" s="37"/>
      <c r="BQ2835" s="37"/>
      <c r="BR2835" s="37"/>
      <c r="BS2835" s="37"/>
      <c r="BT2835" s="37"/>
      <c r="BU2835" s="37"/>
      <c r="BV2835" s="37"/>
      <c r="BW2835" s="37"/>
      <c r="BX2835" s="37"/>
      <c r="BY2835" s="37"/>
      <c r="BZ2835" s="37"/>
      <c r="CA2835" s="37"/>
      <c r="CB2835" s="37"/>
      <c r="CC2835" s="37"/>
      <c r="CD2835" s="37"/>
      <c r="CE2835" s="37"/>
      <c r="CF2835" s="37"/>
      <c r="CG2835" s="37"/>
      <c r="CH2835" s="37"/>
      <c r="CI2835" s="37"/>
      <c r="CJ2835" s="37"/>
      <c r="CK2835" s="37"/>
      <c r="CL2835" s="37"/>
      <c r="CM2835" s="37"/>
      <c r="CN2835" s="37"/>
      <c r="CO2835" s="37"/>
      <c r="CP2835" s="37"/>
      <c r="CQ2835" s="37"/>
      <c r="CR2835" s="37"/>
      <c r="CS2835" s="37"/>
      <c r="CT2835" s="37"/>
      <c r="CU2835" s="37"/>
      <c r="CV2835" s="37"/>
      <c r="CW2835" s="37"/>
      <c r="CX2835" s="37"/>
      <c r="CY2835" s="37"/>
      <c r="CZ2835" s="37"/>
      <c r="DA2835" s="37"/>
      <c r="DB2835" s="37"/>
      <c r="DC2835" s="37"/>
      <c r="DD2835" s="37"/>
      <c r="DE2835" s="37"/>
      <c r="DF2835" s="37"/>
      <c r="DG2835" s="37"/>
      <c r="DH2835" s="37"/>
      <c r="DI2835" s="37"/>
      <c r="DJ2835" s="37"/>
      <c r="DK2835" s="37"/>
      <c r="DL2835" s="37"/>
      <c r="DR2835" s="37"/>
      <c r="DS2835" s="37"/>
      <c r="DT2835" s="37"/>
      <c r="DU2835" s="37"/>
      <c r="DV2835" s="37"/>
      <c r="DW2835" s="37"/>
      <c r="DX2835" s="37"/>
      <c r="DY2835" s="37"/>
      <c r="DZ2835" s="37"/>
      <c r="EA2835" s="37"/>
      <c r="EB2835" s="37"/>
      <c r="EC2835" s="37"/>
      <c r="ED2835" s="37"/>
      <c r="EE2835" s="37"/>
      <c r="EF2835" s="37"/>
      <c r="EG2835" s="37"/>
      <c r="EH2835" s="37"/>
      <c r="EI2835" s="37"/>
      <c r="EJ2835" s="37"/>
      <c r="EK2835" s="37"/>
      <c r="EL2835" s="37"/>
      <c r="EM2835" s="37"/>
      <c r="EN2835" s="37"/>
      <c r="EO2835" s="37"/>
      <c r="EP2835" s="37"/>
      <c r="EQ2835" s="37"/>
      <c r="ER2835" s="37"/>
      <c r="ES2835" s="37"/>
      <c r="ET2835" s="37"/>
      <c r="EU2835" s="37"/>
      <c r="EV2835" s="37"/>
      <c r="EW2835" s="37"/>
      <c r="EX2835" s="37"/>
      <c r="EY2835" s="37"/>
      <c r="EZ2835" s="37"/>
      <c r="FA2835" s="37"/>
      <c r="FB2835" s="37"/>
      <c r="FC2835" s="37"/>
      <c r="FD2835" s="37"/>
    </row>
    <row r="2836" spans="2:160" x14ac:dyDescent="0.5">
      <c r="B2836" s="36" t="s">
        <v>3031</v>
      </c>
      <c r="C2836" s="18">
        <v>-6.3889299756495488E-3</v>
      </c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  <c r="R2836" s="37"/>
      <c r="S2836" s="37"/>
      <c r="T2836" s="37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F2836" s="37"/>
      <c r="AG2836" s="37"/>
      <c r="AH2836" s="37"/>
      <c r="AI2836" s="37"/>
      <c r="AJ2836" s="37"/>
      <c r="AK2836" s="37"/>
      <c r="AL2836" s="37"/>
      <c r="AM2836" s="37"/>
      <c r="AN2836" s="37"/>
      <c r="AO2836" s="37"/>
      <c r="AP2836" s="37"/>
      <c r="AQ2836" s="37"/>
      <c r="AR2836" s="37"/>
      <c r="AS2836" s="37"/>
      <c r="AT2836" s="37"/>
      <c r="AU2836" s="37"/>
      <c r="AV2836" s="37"/>
      <c r="AW2836" s="37"/>
      <c r="AX2836" s="37"/>
      <c r="AY2836" s="37"/>
      <c r="AZ2836" s="37"/>
      <c r="BA2836" s="37"/>
      <c r="BB2836" s="37"/>
      <c r="BC2836" s="37"/>
      <c r="BD2836" s="37"/>
      <c r="BE2836" s="37"/>
      <c r="BF2836" s="37"/>
      <c r="BG2836" s="37"/>
      <c r="BH2836" s="37"/>
      <c r="BI2836" s="37"/>
      <c r="BJ2836" s="37"/>
      <c r="BK2836" s="37"/>
      <c r="BL2836" s="37"/>
      <c r="BM2836" s="37"/>
      <c r="BN2836" s="37"/>
      <c r="BO2836" s="37"/>
      <c r="BP2836" s="37"/>
      <c r="BQ2836" s="37"/>
      <c r="BR2836" s="37"/>
      <c r="BS2836" s="37"/>
      <c r="BT2836" s="37"/>
      <c r="BU2836" s="37"/>
      <c r="BV2836" s="37"/>
      <c r="BW2836" s="37"/>
      <c r="BX2836" s="37"/>
      <c r="BY2836" s="37"/>
      <c r="BZ2836" s="37"/>
      <c r="CA2836" s="37"/>
      <c r="CB2836" s="37"/>
      <c r="CC2836" s="37"/>
      <c r="CD2836" s="37"/>
      <c r="CE2836" s="37"/>
      <c r="CF2836" s="37"/>
      <c r="CG2836" s="37"/>
      <c r="CH2836" s="37"/>
      <c r="CI2836" s="37"/>
      <c r="CJ2836" s="37"/>
      <c r="CK2836" s="37"/>
      <c r="CL2836" s="37"/>
      <c r="CM2836" s="37"/>
      <c r="CN2836" s="37"/>
      <c r="CO2836" s="37"/>
      <c r="CP2836" s="37"/>
      <c r="CQ2836" s="37"/>
      <c r="CR2836" s="37"/>
      <c r="CS2836" s="37"/>
      <c r="CT2836" s="37"/>
      <c r="CU2836" s="37"/>
      <c r="CV2836" s="37"/>
      <c r="CW2836" s="37"/>
      <c r="CX2836" s="37"/>
      <c r="CY2836" s="37"/>
      <c r="CZ2836" s="37"/>
      <c r="DA2836" s="37"/>
      <c r="DB2836" s="37"/>
      <c r="DC2836" s="37"/>
      <c r="DD2836" s="37"/>
      <c r="DE2836" s="37"/>
      <c r="DF2836" s="37"/>
      <c r="DG2836" s="37"/>
      <c r="DH2836" s="37"/>
      <c r="DI2836" s="37"/>
      <c r="DJ2836" s="37"/>
      <c r="DK2836" s="37"/>
      <c r="DL2836" s="37"/>
      <c r="DR2836" s="37"/>
      <c r="DS2836" s="37"/>
      <c r="DT2836" s="37"/>
      <c r="DU2836" s="37"/>
      <c r="DV2836" s="37"/>
      <c r="DW2836" s="37"/>
      <c r="DX2836" s="37"/>
      <c r="DY2836" s="37"/>
      <c r="DZ2836" s="37"/>
      <c r="EA2836" s="37"/>
      <c r="EB2836" s="37"/>
      <c r="EC2836" s="37"/>
      <c r="ED2836" s="37"/>
      <c r="EE2836" s="37"/>
      <c r="EF2836" s="37"/>
      <c r="EG2836" s="37"/>
      <c r="EH2836" s="37"/>
      <c r="EI2836" s="37"/>
      <c r="EJ2836" s="37"/>
      <c r="EK2836" s="37"/>
      <c r="EL2836" s="37"/>
      <c r="EM2836" s="37"/>
      <c r="EN2836" s="37"/>
      <c r="EO2836" s="37"/>
      <c r="EP2836" s="37"/>
      <c r="EQ2836" s="37"/>
      <c r="ER2836" s="37"/>
      <c r="ES2836" s="37"/>
      <c r="ET2836" s="37"/>
      <c r="EU2836" s="37"/>
      <c r="EV2836" s="37"/>
      <c r="EW2836" s="37"/>
      <c r="EX2836" s="37"/>
      <c r="EY2836" s="37"/>
      <c r="EZ2836" s="37"/>
      <c r="FA2836" s="37"/>
      <c r="FB2836" s="37"/>
      <c r="FC2836" s="37"/>
      <c r="FD2836" s="37"/>
    </row>
    <row r="2837" spans="2:160" x14ac:dyDescent="0.5">
      <c r="B2837" s="36" t="s">
        <v>3032</v>
      </c>
      <c r="C2837" s="18">
        <v>-1.2220131221996056E-4</v>
      </c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  <c r="R2837" s="37"/>
      <c r="S2837" s="37"/>
      <c r="T2837" s="37"/>
      <c r="U2837" s="37"/>
      <c r="V2837" s="37"/>
      <c r="W2837" s="37"/>
      <c r="X2837" s="37"/>
      <c r="Y2837" s="37"/>
      <c r="Z2837" s="37"/>
      <c r="AA2837" s="37"/>
      <c r="AB2837" s="37"/>
      <c r="AC2837" s="37"/>
      <c r="AD2837" s="37"/>
      <c r="AE2837" s="37"/>
      <c r="AF2837" s="37"/>
      <c r="AG2837" s="37"/>
      <c r="AH2837" s="37"/>
      <c r="AI2837" s="37"/>
      <c r="AJ2837" s="37"/>
      <c r="AK2837" s="37"/>
      <c r="AL2837" s="37"/>
      <c r="AM2837" s="37"/>
      <c r="AN2837" s="37"/>
      <c r="AO2837" s="37"/>
      <c r="AP2837" s="37"/>
      <c r="AQ2837" s="37"/>
      <c r="AR2837" s="37"/>
      <c r="AS2837" s="37"/>
      <c r="AT2837" s="37"/>
      <c r="AU2837" s="37"/>
      <c r="AV2837" s="37"/>
      <c r="AW2837" s="37"/>
      <c r="AX2837" s="37"/>
      <c r="AY2837" s="37"/>
      <c r="AZ2837" s="37"/>
      <c r="BA2837" s="37"/>
      <c r="BB2837" s="37"/>
      <c r="BC2837" s="37"/>
      <c r="BD2837" s="37"/>
      <c r="BE2837" s="37"/>
      <c r="BF2837" s="37"/>
      <c r="BG2837" s="37"/>
      <c r="BH2837" s="37"/>
      <c r="BI2837" s="37"/>
      <c r="BJ2837" s="37"/>
      <c r="BK2837" s="37"/>
      <c r="BL2837" s="37"/>
      <c r="BM2837" s="37"/>
      <c r="BN2837" s="37"/>
      <c r="BO2837" s="37"/>
      <c r="BP2837" s="37"/>
      <c r="BQ2837" s="37"/>
      <c r="BR2837" s="37"/>
      <c r="BS2837" s="37"/>
      <c r="BT2837" s="37"/>
      <c r="BU2837" s="37"/>
      <c r="BV2837" s="37"/>
      <c r="BW2837" s="37"/>
      <c r="BX2837" s="37"/>
      <c r="BY2837" s="37"/>
      <c r="BZ2837" s="37"/>
      <c r="CA2837" s="37"/>
      <c r="CB2837" s="37"/>
      <c r="CC2837" s="37"/>
      <c r="CD2837" s="37"/>
      <c r="CE2837" s="37"/>
      <c r="CF2837" s="37"/>
      <c r="CG2837" s="37"/>
      <c r="CH2837" s="37"/>
      <c r="CI2837" s="37"/>
      <c r="CJ2837" s="37"/>
      <c r="CK2837" s="37"/>
      <c r="CL2837" s="37"/>
      <c r="CM2837" s="37"/>
      <c r="CN2837" s="37"/>
      <c r="CO2837" s="37"/>
      <c r="CP2837" s="37"/>
      <c r="CQ2837" s="37"/>
      <c r="CR2837" s="37"/>
      <c r="CS2837" s="37"/>
      <c r="CT2837" s="37"/>
      <c r="CU2837" s="37"/>
      <c r="CV2837" s="37"/>
      <c r="CW2837" s="37"/>
      <c r="CX2837" s="37"/>
      <c r="CY2837" s="37"/>
      <c r="CZ2837" s="37"/>
      <c r="DA2837" s="37"/>
      <c r="DB2837" s="37"/>
      <c r="DC2837" s="37"/>
      <c r="DD2837" s="37"/>
      <c r="DE2837" s="37"/>
      <c r="DF2837" s="37"/>
      <c r="DG2837" s="37"/>
      <c r="DH2837" s="37"/>
      <c r="DI2837" s="37"/>
      <c r="DJ2837" s="37"/>
      <c r="DK2837" s="37"/>
      <c r="DL2837" s="37"/>
      <c r="DR2837" s="37"/>
      <c r="DS2837" s="37"/>
      <c r="DT2837" s="37"/>
      <c r="DU2837" s="37"/>
      <c r="DV2837" s="37"/>
      <c r="DW2837" s="37"/>
      <c r="DX2837" s="37"/>
      <c r="DY2837" s="37"/>
      <c r="DZ2837" s="37"/>
      <c r="EA2837" s="37"/>
      <c r="EB2837" s="37"/>
      <c r="EC2837" s="37"/>
      <c r="ED2837" s="37"/>
      <c r="EE2837" s="37"/>
      <c r="EF2837" s="37"/>
      <c r="EG2837" s="37"/>
      <c r="EH2837" s="37"/>
      <c r="EI2837" s="37"/>
      <c r="EJ2837" s="37"/>
      <c r="EK2837" s="37"/>
      <c r="EL2837" s="37"/>
      <c r="EM2837" s="37"/>
      <c r="EN2837" s="37"/>
      <c r="EO2837" s="37"/>
      <c r="EP2837" s="37"/>
      <c r="EQ2837" s="37"/>
      <c r="ER2837" s="37"/>
      <c r="ES2837" s="37"/>
      <c r="ET2837" s="37"/>
      <c r="EU2837" s="37"/>
      <c r="EV2837" s="37"/>
      <c r="EW2837" s="37"/>
      <c r="EX2837" s="37"/>
      <c r="EY2837" s="37"/>
      <c r="EZ2837" s="37"/>
      <c r="FA2837" s="37"/>
      <c r="FB2837" s="37"/>
      <c r="FC2837" s="37"/>
      <c r="FD2837" s="37"/>
    </row>
    <row r="2838" spans="2:160" x14ac:dyDescent="0.5">
      <c r="B2838" s="36" t="s">
        <v>3033</v>
      </c>
      <c r="C2838" s="18">
        <v>-9.8172978209954964E-3</v>
      </c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  <c r="R2838" s="37"/>
      <c r="S2838" s="37"/>
      <c r="T2838" s="37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F2838" s="37"/>
      <c r="AG2838" s="37"/>
      <c r="AH2838" s="37"/>
      <c r="AI2838" s="37"/>
      <c r="AJ2838" s="37"/>
      <c r="AK2838" s="37"/>
      <c r="AL2838" s="37"/>
      <c r="AM2838" s="37"/>
      <c r="AN2838" s="37"/>
      <c r="AO2838" s="37"/>
      <c r="AP2838" s="37"/>
      <c r="AQ2838" s="37"/>
      <c r="AR2838" s="37"/>
      <c r="AS2838" s="37"/>
      <c r="AT2838" s="37"/>
      <c r="AU2838" s="37"/>
      <c r="AV2838" s="37"/>
      <c r="AW2838" s="37"/>
      <c r="AX2838" s="37"/>
      <c r="AY2838" s="37"/>
      <c r="AZ2838" s="37"/>
      <c r="BA2838" s="37"/>
      <c r="BB2838" s="37"/>
      <c r="BC2838" s="37"/>
      <c r="BD2838" s="37"/>
      <c r="BE2838" s="37"/>
      <c r="BF2838" s="37"/>
      <c r="BG2838" s="37"/>
      <c r="BH2838" s="37"/>
      <c r="BI2838" s="37"/>
      <c r="BJ2838" s="37"/>
      <c r="BK2838" s="37"/>
      <c r="BL2838" s="37"/>
      <c r="BM2838" s="37"/>
      <c r="BN2838" s="37"/>
      <c r="BO2838" s="37"/>
      <c r="BP2838" s="37"/>
      <c r="BQ2838" s="37"/>
      <c r="BR2838" s="37"/>
      <c r="BS2838" s="37"/>
      <c r="BT2838" s="37"/>
      <c r="BU2838" s="37"/>
      <c r="BV2838" s="37"/>
      <c r="BW2838" s="37"/>
      <c r="BX2838" s="37"/>
      <c r="BY2838" s="37"/>
      <c r="BZ2838" s="37"/>
      <c r="CA2838" s="37"/>
      <c r="CB2838" s="37"/>
      <c r="CC2838" s="37"/>
      <c r="CD2838" s="37"/>
      <c r="CE2838" s="37"/>
      <c r="CF2838" s="37"/>
      <c r="CG2838" s="37"/>
      <c r="CH2838" s="37"/>
      <c r="CI2838" s="37"/>
      <c r="CJ2838" s="37"/>
      <c r="CK2838" s="37"/>
      <c r="CL2838" s="37"/>
      <c r="CM2838" s="37"/>
      <c r="CN2838" s="37"/>
      <c r="CO2838" s="37"/>
      <c r="CP2838" s="37"/>
      <c r="CQ2838" s="37"/>
      <c r="CR2838" s="37"/>
      <c r="CS2838" s="37"/>
      <c r="CT2838" s="37"/>
      <c r="CU2838" s="37"/>
      <c r="CV2838" s="37"/>
      <c r="CW2838" s="37"/>
      <c r="CX2838" s="37"/>
      <c r="CY2838" s="37"/>
      <c r="CZ2838" s="37"/>
      <c r="DA2838" s="37"/>
      <c r="DB2838" s="37"/>
      <c r="DC2838" s="37"/>
      <c r="DD2838" s="37"/>
      <c r="DE2838" s="37"/>
      <c r="DF2838" s="37"/>
      <c r="DG2838" s="37"/>
      <c r="DH2838" s="37"/>
      <c r="DI2838" s="37"/>
      <c r="DJ2838" s="37"/>
      <c r="DK2838" s="37"/>
      <c r="DL2838" s="37"/>
      <c r="DR2838" s="37"/>
      <c r="DS2838" s="37"/>
      <c r="DT2838" s="37"/>
      <c r="DU2838" s="37"/>
      <c r="DV2838" s="37"/>
      <c r="DW2838" s="37"/>
      <c r="DX2838" s="37"/>
      <c r="DY2838" s="37"/>
      <c r="DZ2838" s="37"/>
      <c r="EA2838" s="37"/>
      <c r="EB2838" s="37"/>
      <c r="EC2838" s="37"/>
      <c r="ED2838" s="37"/>
      <c r="EE2838" s="37"/>
      <c r="EF2838" s="37"/>
      <c r="EG2838" s="37"/>
      <c r="EH2838" s="37"/>
      <c r="EI2838" s="37"/>
      <c r="EJ2838" s="37"/>
      <c r="EK2838" s="37"/>
      <c r="EL2838" s="37"/>
      <c r="EM2838" s="37"/>
      <c r="EN2838" s="37"/>
      <c r="EO2838" s="37"/>
      <c r="EP2838" s="37"/>
      <c r="EQ2838" s="37"/>
      <c r="ER2838" s="37"/>
      <c r="ES2838" s="37"/>
      <c r="ET2838" s="37"/>
      <c r="EU2838" s="37"/>
      <c r="EV2838" s="37"/>
      <c r="EW2838" s="37"/>
      <c r="EX2838" s="37"/>
      <c r="EY2838" s="37"/>
      <c r="EZ2838" s="37"/>
      <c r="FA2838" s="37"/>
      <c r="FB2838" s="37"/>
      <c r="FC2838" s="37"/>
      <c r="FD2838" s="37"/>
    </row>
    <row r="2839" spans="2:160" x14ac:dyDescent="0.5">
      <c r="B2839" s="36" t="s">
        <v>3034</v>
      </c>
      <c r="C2839" s="18">
        <v>-1.4079765890790852E-2</v>
      </c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  <c r="R2839" s="37"/>
      <c r="S2839" s="37"/>
      <c r="T2839" s="37"/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F2839" s="37"/>
      <c r="AG2839" s="37"/>
      <c r="AH2839" s="37"/>
      <c r="AI2839" s="37"/>
      <c r="AJ2839" s="37"/>
      <c r="AK2839" s="37"/>
      <c r="AL2839" s="37"/>
      <c r="AM2839" s="37"/>
      <c r="AN2839" s="37"/>
      <c r="AO2839" s="37"/>
      <c r="AP2839" s="37"/>
      <c r="AQ2839" s="37"/>
      <c r="AR2839" s="37"/>
      <c r="AS2839" s="37"/>
      <c r="AT2839" s="37"/>
      <c r="AU2839" s="37"/>
      <c r="AV2839" s="37"/>
      <c r="AW2839" s="37"/>
      <c r="AX2839" s="37"/>
      <c r="AY2839" s="37"/>
      <c r="AZ2839" s="37"/>
      <c r="BA2839" s="37"/>
      <c r="BB2839" s="37"/>
      <c r="BC2839" s="37"/>
      <c r="BD2839" s="37"/>
      <c r="BE2839" s="37"/>
      <c r="BF2839" s="37"/>
      <c r="BG2839" s="37"/>
      <c r="BH2839" s="37"/>
      <c r="BI2839" s="37"/>
      <c r="BJ2839" s="37"/>
      <c r="BK2839" s="37"/>
      <c r="BL2839" s="37"/>
      <c r="BM2839" s="37"/>
      <c r="BN2839" s="37"/>
      <c r="BO2839" s="37"/>
      <c r="BP2839" s="37"/>
      <c r="BQ2839" s="37"/>
      <c r="BR2839" s="37"/>
      <c r="BS2839" s="37"/>
      <c r="BT2839" s="37"/>
      <c r="BU2839" s="37"/>
      <c r="BV2839" s="37"/>
      <c r="BW2839" s="37"/>
      <c r="BX2839" s="37"/>
      <c r="BY2839" s="37"/>
      <c r="BZ2839" s="37"/>
      <c r="CA2839" s="37"/>
      <c r="CB2839" s="37"/>
      <c r="CC2839" s="37"/>
      <c r="CD2839" s="37"/>
      <c r="CE2839" s="37"/>
      <c r="CF2839" s="37"/>
      <c r="CG2839" s="37"/>
      <c r="CH2839" s="37"/>
      <c r="CI2839" s="37"/>
      <c r="CJ2839" s="37"/>
      <c r="CK2839" s="37"/>
      <c r="CL2839" s="37"/>
      <c r="CM2839" s="37"/>
      <c r="CN2839" s="37"/>
      <c r="CO2839" s="37"/>
      <c r="CP2839" s="37"/>
      <c r="CQ2839" s="37"/>
      <c r="CR2839" s="37"/>
      <c r="CS2839" s="37"/>
      <c r="CT2839" s="37"/>
      <c r="CU2839" s="37"/>
      <c r="CV2839" s="37"/>
      <c r="CW2839" s="37"/>
      <c r="CX2839" s="37"/>
      <c r="CY2839" s="37"/>
      <c r="CZ2839" s="37"/>
      <c r="DA2839" s="37"/>
      <c r="DB2839" s="37"/>
      <c r="DC2839" s="37"/>
      <c r="DD2839" s="37"/>
      <c r="DE2839" s="37"/>
      <c r="DF2839" s="37"/>
      <c r="DG2839" s="37"/>
      <c r="DH2839" s="37"/>
      <c r="DI2839" s="37"/>
      <c r="DJ2839" s="37"/>
      <c r="DK2839" s="37"/>
      <c r="DL2839" s="37"/>
      <c r="DR2839" s="37"/>
      <c r="DS2839" s="37"/>
      <c r="DT2839" s="37"/>
      <c r="DU2839" s="37"/>
      <c r="DV2839" s="37"/>
      <c r="DW2839" s="37"/>
      <c r="DX2839" s="37"/>
      <c r="DY2839" s="37"/>
      <c r="DZ2839" s="37"/>
      <c r="EA2839" s="37"/>
      <c r="EB2839" s="37"/>
      <c r="EC2839" s="37"/>
      <c r="ED2839" s="37"/>
      <c r="EE2839" s="37"/>
      <c r="EF2839" s="37"/>
      <c r="EG2839" s="37"/>
      <c r="EH2839" s="37"/>
      <c r="EI2839" s="37"/>
      <c r="EJ2839" s="37"/>
      <c r="EK2839" s="37"/>
      <c r="EL2839" s="37"/>
      <c r="EM2839" s="37"/>
      <c r="EN2839" s="37"/>
      <c r="EO2839" s="37"/>
      <c r="EP2839" s="37"/>
      <c r="EQ2839" s="37"/>
      <c r="ER2839" s="37"/>
      <c r="ES2839" s="37"/>
      <c r="ET2839" s="37"/>
      <c r="EU2839" s="37"/>
      <c r="EV2839" s="37"/>
      <c r="EW2839" s="37"/>
      <c r="EX2839" s="37"/>
      <c r="EY2839" s="37"/>
      <c r="EZ2839" s="37"/>
      <c r="FA2839" s="37"/>
      <c r="FB2839" s="37"/>
      <c r="FC2839" s="37"/>
      <c r="FD2839" s="37"/>
    </row>
    <row r="2840" spans="2:160" x14ac:dyDescent="0.5">
      <c r="B2840" s="36" t="s">
        <v>3035</v>
      </c>
      <c r="C2840" s="18">
        <v>-7.1176564313842894E-3</v>
      </c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  <c r="R2840" s="37"/>
      <c r="S2840" s="37"/>
      <c r="T2840" s="37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F2840" s="37"/>
      <c r="AG2840" s="37"/>
      <c r="AH2840" s="37"/>
      <c r="AI2840" s="37"/>
      <c r="AJ2840" s="37"/>
      <c r="AK2840" s="37"/>
      <c r="AL2840" s="37"/>
      <c r="AM2840" s="37"/>
      <c r="AN2840" s="37"/>
      <c r="AO2840" s="37"/>
      <c r="AP2840" s="37"/>
      <c r="AQ2840" s="37"/>
      <c r="AR2840" s="37"/>
      <c r="AS2840" s="37"/>
      <c r="AT2840" s="37"/>
      <c r="AU2840" s="37"/>
      <c r="AV2840" s="37"/>
      <c r="AW2840" s="37"/>
      <c r="AX2840" s="37"/>
      <c r="AY2840" s="37"/>
      <c r="AZ2840" s="37"/>
      <c r="BA2840" s="37"/>
      <c r="BB2840" s="37"/>
      <c r="BC2840" s="37"/>
      <c r="BD2840" s="37"/>
      <c r="BE2840" s="37"/>
      <c r="BF2840" s="37"/>
      <c r="BG2840" s="37"/>
      <c r="BH2840" s="37"/>
      <c r="BI2840" s="37"/>
      <c r="BJ2840" s="37"/>
      <c r="BK2840" s="37"/>
      <c r="BL2840" s="37"/>
      <c r="BM2840" s="37"/>
      <c r="BN2840" s="37"/>
      <c r="BO2840" s="37"/>
      <c r="BP2840" s="37"/>
      <c r="BQ2840" s="37"/>
      <c r="BR2840" s="37"/>
      <c r="BS2840" s="37"/>
      <c r="BT2840" s="37"/>
      <c r="BU2840" s="37"/>
      <c r="BV2840" s="37"/>
      <c r="BW2840" s="37"/>
      <c r="BX2840" s="37"/>
      <c r="BY2840" s="37"/>
      <c r="BZ2840" s="37"/>
      <c r="CA2840" s="37"/>
      <c r="CB2840" s="37"/>
      <c r="CC2840" s="37"/>
      <c r="CD2840" s="37"/>
      <c r="CE2840" s="37"/>
      <c r="CF2840" s="37"/>
      <c r="CG2840" s="37"/>
      <c r="CH2840" s="37"/>
      <c r="CI2840" s="37"/>
      <c r="CJ2840" s="37"/>
      <c r="CK2840" s="37"/>
      <c r="CL2840" s="37"/>
      <c r="CM2840" s="37"/>
      <c r="CN2840" s="37"/>
      <c r="CO2840" s="37"/>
      <c r="CP2840" s="37"/>
      <c r="CQ2840" s="37"/>
      <c r="CR2840" s="37"/>
      <c r="CS2840" s="37"/>
      <c r="CT2840" s="37"/>
      <c r="CU2840" s="37"/>
      <c r="CV2840" s="37"/>
      <c r="CW2840" s="37"/>
      <c r="CX2840" s="37"/>
      <c r="CY2840" s="37"/>
      <c r="CZ2840" s="37"/>
      <c r="DA2840" s="37"/>
      <c r="DB2840" s="37"/>
      <c r="DC2840" s="37"/>
      <c r="DD2840" s="37"/>
      <c r="DE2840" s="37"/>
      <c r="DF2840" s="37"/>
      <c r="DG2840" s="37"/>
      <c r="DH2840" s="37"/>
      <c r="DI2840" s="37"/>
      <c r="DJ2840" s="37"/>
      <c r="DK2840" s="37"/>
      <c r="DL2840" s="37"/>
      <c r="DR2840" s="37"/>
      <c r="DS2840" s="37"/>
      <c r="DT2840" s="37"/>
      <c r="DU2840" s="37"/>
      <c r="DV2840" s="37"/>
      <c r="DW2840" s="37"/>
      <c r="DX2840" s="37"/>
      <c r="DY2840" s="37"/>
      <c r="DZ2840" s="37"/>
      <c r="EA2840" s="37"/>
      <c r="EB2840" s="37"/>
      <c r="EC2840" s="37"/>
      <c r="ED2840" s="37"/>
      <c r="EE2840" s="37"/>
      <c r="EF2840" s="37"/>
      <c r="EG2840" s="37"/>
      <c r="EH2840" s="37"/>
      <c r="EI2840" s="37"/>
      <c r="EJ2840" s="37"/>
      <c r="EK2840" s="37"/>
      <c r="EL2840" s="37"/>
      <c r="EM2840" s="37"/>
      <c r="EN2840" s="37"/>
      <c r="EO2840" s="37"/>
      <c r="EP2840" s="37"/>
      <c r="EQ2840" s="37"/>
      <c r="ER2840" s="37"/>
      <c r="ES2840" s="37"/>
      <c r="ET2840" s="37"/>
      <c r="EU2840" s="37"/>
      <c r="EV2840" s="37"/>
      <c r="EW2840" s="37"/>
      <c r="EX2840" s="37"/>
      <c r="EY2840" s="37"/>
      <c r="EZ2840" s="37"/>
      <c r="FA2840" s="37"/>
      <c r="FB2840" s="37"/>
      <c r="FC2840" s="37"/>
      <c r="FD2840" s="37"/>
    </row>
    <row r="2841" spans="2:160" x14ac:dyDescent="0.5">
      <c r="B2841" s="36" t="s">
        <v>3036</v>
      </c>
      <c r="C2841" s="18">
        <v>1.4305266126093397E-3</v>
      </c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  <c r="R2841" s="37"/>
      <c r="S2841" s="37"/>
      <c r="T2841" s="37"/>
      <c r="U2841" s="37"/>
      <c r="V2841" s="37"/>
      <c r="W2841" s="37"/>
      <c r="X2841" s="37"/>
      <c r="Y2841" s="37"/>
      <c r="Z2841" s="37"/>
      <c r="AA2841" s="37"/>
      <c r="AB2841" s="37"/>
      <c r="AC2841" s="37"/>
      <c r="AD2841" s="37"/>
      <c r="AE2841" s="37"/>
      <c r="AF2841" s="37"/>
      <c r="AG2841" s="37"/>
      <c r="AH2841" s="37"/>
      <c r="AI2841" s="37"/>
      <c r="AJ2841" s="37"/>
      <c r="AK2841" s="37"/>
      <c r="AL2841" s="37"/>
      <c r="AM2841" s="37"/>
      <c r="AN2841" s="37"/>
      <c r="AO2841" s="37"/>
      <c r="AP2841" s="37"/>
      <c r="AQ2841" s="37"/>
      <c r="AR2841" s="37"/>
      <c r="AS2841" s="37"/>
      <c r="AT2841" s="37"/>
      <c r="AU2841" s="37"/>
      <c r="AV2841" s="37"/>
      <c r="AW2841" s="37"/>
      <c r="AX2841" s="37"/>
      <c r="AY2841" s="37"/>
      <c r="AZ2841" s="37"/>
      <c r="BA2841" s="37"/>
      <c r="BB2841" s="37"/>
      <c r="BC2841" s="37"/>
      <c r="BD2841" s="37"/>
      <c r="BE2841" s="37"/>
      <c r="BF2841" s="37"/>
      <c r="BG2841" s="37"/>
      <c r="BH2841" s="37"/>
      <c r="BI2841" s="37"/>
      <c r="BJ2841" s="37"/>
      <c r="BK2841" s="37"/>
      <c r="BL2841" s="37"/>
      <c r="BM2841" s="37"/>
      <c r="BN2841" s="37"/>
      <c r="BO2841" s="37"/>
      <c r="BP2841" s="37"/>
      <c r="BQ2841" s="37"/>
      <c r="BR2841" s="37"/>
      <c r="BS2841" s="37"/>
      <c r="BT2841" s="37"/>
      <c r="BU2841" s="37"/>
      <c r="BV2841" s="37"/>
      <c r="BW2841" s="37"/>
      <c r="BX2841" s="37"/>
      <c r="BY2841" s="37"/>
      <c r="BZ2841" s="37"/>
      <c r="CA2841" s="37"/>
      <c r="CB2841" s="37"/>
      <c r="CC2841" s="37"/>
      <c r="CD2841" s="37"/>
      <c r="CE2841" s="37"/>
      <c r="CF2841" s="37"/>
      <c r="CG2841" s="37"/>
      <c r="CH2841" s="37"/>
      <c r="CI2841" s="37"/>
      <c r="CJ2841" s="37"/>
      <c r="CK2841" s="37"/>
      <c r="CL2841" s="37"/>
      <c r="CM2841" s="37"/>
      <c r="CN2841" s="37"/>
      <c r="CO2841" s="37"/>
      <c r="CP2841" s="37"/>
      <c r="CQ2841" s="37"/>
      <c r="CR2841" s="37"/>
      <c r="CS2841" s="37"/>
      <c r="CT2841" s="37"/>
      <c r="CU2841" s="37"/>
      <c r="CV2841" s="37"/>
      <c r="CW2841" s="37"/>
      <c r="CX2841" s="37"/>
      <c r="CY2841" s="37"/>
      <c r="CZ2841" s="37"/>
      <c r="DA2841" s="37"/>
      <c r="DB2841" s="37"/>
      <c r="DC2841" s="37"/>
      <c r="DD2841" s="37"/>
      <c r="DE2841" s="37"/>
      <c r="DF2841" s="37"/>
      <c r="DG2841" s="37"/>
      <c r="DH2841" s="37"/>
      <c r="DI2841" s="37"/>
      <c r="DJ2841" s="37"/>
      <c r="DK2841" s="37"/>
      <c r="DL2841" s="37"/>
      <c r="DR2841" s="37"/>
      <c r="DS2841" s="37"/>
      <c r="DT2841" s="37"/>
      <c r="DU2841" s="37"/>
      <c r="DV2841" s="37"/>
      <c r="DW2841" s="37"/>
      <c r="DX2841" s="37"/>
      <c r="DY2841" s="37"/>
      <c r="DZ2841" s="37"/>
      <c r="EA2841" s="37"/>
      <c r="EB2841" s="37"/>
      <c r="EC2841" s="37"/>
      <c r="ED2841" s="37"/>
      <c r="EE2841" s="37"/>
      <c r="EF2841" s="37"/>
      <c r="EG2841" s="37"/>
      <c r="EH2841" s="37"/>
      <c r="EI2841" s="37"/>
      <c r="EJ2841" s="37"/>
      <c r="EK2841" s="37"/>
      <c r="EL2841" s="37"/>
      <c r="EM2841" s="37"/>
      <c r="EN2841" s="37"/>
      <c r="EO2841" s="37"/>
      <c r="EP2841" s="37"/>
      <c r="EQ2841" s="37"/>
      <c r="ER2841" s="37"/>
      <c r="ES2841" s="37"/>
      <c r="ET2841" s="37"/>
      <c r="EU2841" s="37"/>
      <c r="EV2841" s="37"/>
      <c r="EW2841" s="37"/>
      <c r="EX2841" s="37"/>
      <c r="EY2841" s="37"/>
      <c r="EZ2841" s="37"/>
      <c r="FA2841" s="37"/>
      <c r="FB2841" s="37"/>
      <c r="FC2841" s="37"/>
      <c r="FD2841" s="37"/>
    </row>
    <row r="2842" spans="2:160" x14ac:dyDescent="0.5">
      <c r="B2842" s="36" t="s">
        <v>3037</v>
      </c>
      <c r="C2842" s="18">
        <v>8.3763137351855477E-3</v>
      </c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  <c r="R2842" s="37"/>
      <c r="S2842" s="37"/>
      <c r="T2842" s="37"/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F2842" s="37"/>
      <c r="AG2842" s="37"/>
      <c r="AH2842" s="37"/>
      <c r="AI2842" s="37"/>
      <c r="AJ2842" s="37"/>
      <c r="AK2842" s="37"/>
      <c r="AL2842" s="37"/>
      <c r="AM2842" s="37"/>
      <c r="AN2842" s="37"/>
      <c r="AO2842" s="37"/>
      <c r="AP2842" s="37"/>
      <c r="AQ2842" s="37"/>
      <c r="AR2842" s="37"/>
      <c r="AS2842" s="37"/>
      <c r="AT2842" s="37"/>
      <c r="AU2842" s="37"/>
      <c r="AV2842" s="37"/>
      <c r="AW2842" s="37"/>
      <c r="AX2842" s="37"/>
      <c r="AY2842" s="37"/>
      <c r="AZ2842" s="37"/>
      <c r="BA2842" s="37"/>
      <c r="BB2842" s="37"/>
      <c r="BC2842" s="37"/>
      <c r="BD2842" s="37"/>
      <c r="BE2842" s="37"/>
      <c r="BF2842" s="37"/>
      <c r="BG2842" s="37"/>
      <c r="BH2842" s="37"/>
      <c r="BI2842" s="37"/>
      <c r="BJ2842" s="37"/>
      <c r="BK2842" s="37"/>
      <c r="BL2842" s="37"/>
      <c r="BM2842" s="37"/>
      <c r="BN2842" s="37"/>
      <c r="BO2842" s="37"/>
      <c r="BP2842" s="37"/>
      <c r="BQ2842" s="37"/>
      <c r="BR2842" s="37"/>
      <c r="BS2842" s="37"/>
      <c r="BT2842" s="37"/>
      <c r="BU2842" s="37"/>
      <c r="BV2842" s="37"/>
      <c r="BW2842" s="37"/>
      <c r="BX2842" s="37"/>
      <c r="BY2842" s="37"/>
      <c r="BZ2842" s="37"/>
      <c r="CA2842" s="37"/>
      <c r="CB2842" s="37"/>
      <c r="CC2842" s="37"/>
      <c r="CD2842" s="37"/>
      <c r="CE2842" s="37"/>
      <c r="CF2842" s="37"/>
      <c r="CG2842" s="37"/>
      <c r="CH2842" s="37"/>
      <c r="CI2842" s="37"/>
      <c r="CJ2842" s="37"/>
      <c r="CK2842" s="37"/>
      <c r="CL2842" s="37"/>
      <c r="CM2842" s="37"/>
      <c r="CN2842" s="37"/>
      <c r="CO2842" s="37"/>
      <c r="CP2842" s="37"/>
      <c r="CQ2842" s="37"/>
      <c r="CR2842" s="37"/>
      <c r="CS2842" s="37"/>
      <c r="CT2842" s="37"/>
      <c r="CU2842" s="37"/>
      <c r="CV2842" s="37"/>
      <c r="CW2842" s="37"/>
      <c r="CX2842" s="37"/>
      <c r="CY2842" s="37"/>
      <c r="CZ2842" s="37"/>
      <c r="DA2842" s="37"/>
      <c r="DB2842" s="37"/>
      <c r="DC2842" s="37"/>
      <c r="DD2842" s="37"/>
      <c r="DE2842" s="37"/>
      <c r="DF2842" s="37"/>
      <c r="DG2842" s="37"/>
      <c r="DH2842" s="37"/>
      <c r="DI2842" s="37"/>
      <c r="DJ2842" s="37"/>
      <c r="DK2842" s="37"/>
      <c r="DL2842" s="37"/>
      <c r="DR2842" s="37"/>
      <c r="DS2842" s="37"/>
      <c r="DT2842" s="37"/>
      <c r="DU2842" s="37"/>
      <c r="DV2842" s="37"/>
      <c r="DW2842" s="37"/>
      <c r="DX2842" s="37"/>
      <c r="DY2842" s="37"/>
      <c r="DZ2842" s="37"/>
      <c r="EA2842" s="37"/>
      <c r="EB2842" s="37"/>
      <c r="EC2842" s="37"/>
      <c r="ED2842" s="37"/>
      <c r="EE2842" s="37"/>
      <c r="EF2842" s="37"/>
      <c r="EG2842" s="37"/>
      <c r="EH2842" s="37"/>
      <c r="EI2842" s="37"/>
      <c r="EJ2842" s="37"/>
      <c r="EK2842" s="37"/>
      <c r="EL2842" s="37"/>
      <c r="EM2842" s="37"/>
      <c r="EN2842" s="37"/>
      <c r="EO2842" s="37"/>
      <c r="EP2842" s="37"/>
      <c r="EQ2842" s="37"/>
      <c r="ER2842" s="37"/>
      <c r="ES2842" s="37"/>
      <c r="ET2842" s="37"/>
      <c r="EU2842" s="37"/>
      <c r="EV2842" s="37"/>
      <c r="EW2842" s="37"/>
      <c r="EX2842" s="37"/>
      <c r="EY2842" s="37"/>
      <c r="EZ2842" s="37"/>
      <c r="FA2842" s="37"/>
      <c r="FB2842" s="37"/>
      <c r="FC2842" s="37"/>
      <c r="FD2842" s="37"/>
    </row>
    <row r="2843" spans="2:160" x14ac:dyDescent="0.5">
      <c r="B2843" s="36" t="s">
        <v>3038</v>
      </c>
      <c r="C2843" s="18">
        <v>3.0103113379313928E-3</v>
      </c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  <c r="R2843" s="37"/>
      <c r="S2843" s="37"/>
      <c r="T2843" s="37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F2843" s="37"/>
      <c r="AG2843" s="37"/>
      <c r="AH2843" s="37"/>
      <c r="AI2843" s="37"/>
      <c r="AJ2843" s="37"/>
      <c r="AK2843" s="37"/>
      <c r="AL2843" s="37"/>
      <c r="AM2843" s="37"/>
      <c r="AN2843" s="37"/>
      <c r="AO2843" s="37"/>
      <c r="AP2843" s="37"/>
      <c r="AQ2843" s="37"/>
      <c r="AR2843" s="37"/>
      <c r="AS2843" s="37"/>
      <c r="AT2843" s="37"/>
      <c r="AU2843" s="37"/>
      <c r="AV2843" s="37"/>
      <c r="AW2843" s="37"/>
      <c r="AX2843" s="37"/>
      <c r="AY2843" s="37"/>
      <c r="AZ2843" s="37"/>
      <c r="BA2843" s="37"/>
      <c r="BB2843" s="37"/>
      <c r="BC2843" s="37"/>
      <c r="BD2843" s="37"/>
      <c r="BE2843" s="37"/>
      <c r="BF2843" s="37"/>
      <c r="BG2843" s="37"/>
      <c r="BH2843" s="37"/>
      <c r="BI2843" s="37"/>
      <c r="BJ2843" s="37"/>
      <c r="BK2843" s="37"/>
      <c r="BL2843" s="37"/>
      <c r="BM2843" s="37"/>
      <c r="BN2843" s="37"/>
      <c r="BO2843" s="37"/>
      <c r="BP2843" s="37"/>
      <c r="BQ2843" s="37"/>
      <c r="BR2843" s="37"/>
      <c r="BS2843" s="37"/>
      <c r="BT2843" s="37"/>
      <c r="BU2843" s="37"/>
      <c r="BV2843" s="37"/>
      <c r="BW2843" s="37"/>
      <c r="BX2843" s="37"/>
      <c r="BY2843" s="37"/>
      <c r="BZ2843" s="37"/>
      <c r="CA2843" s="37"/>
      <c r="CB2843" s="37"/>
      <c r="CC2843" s="37"/>
      <c r="CD2843" s="37"/>
      <c r="CE2843" s="37"/>
      <c r="CF2843" s="37"/>
      <c r="CG2843" s="37"/>
      <c r="CH2843" s="37"/>
      <c r="CI2843" s="37"/>
      <c r="CJ2843" s="37"/>
      <c r="CK2843" s="37"/>
      <c r="CL2843" s="37"/>
      <c r="CM2843" s="37"/>
      <c r="CN2843" s="37"/>
      <c r="CO2843" s="37"/>
      <c r="CP2843" s="37"/>
      <c r="CQ2843" s="37"/>
      <c r="CR2843" s="37"/>
      <c r="CS2843" s="37"/>
      <c r="CT2843" s="37"/>
      <c r="CU2843" s="37"/>
      <c r="CV2843" s="37"/>
      <c r="CW2843" s="37"/>
      <c r="CX2843" s="37"/>
      <c r="CY2843" s="37"/>
      <c r="CZ2843" s="37"/>
      <c r="DA2843" s="37"/>
      <c r="DB2843" s="37"/>
      <c r="DC2843" s="37"/>
      <c r="DD2843" s="37"/>
      <c r="DE2843" s="37"/>
      <c r="DF2843" s="37"/>
      <c r="DG2843" s="37"/>
      <c r="DH2843" s="37"/>
      <c r="DI2843" s="37"/>
      <c r="DJ2843" s="37"/>
      <c r="DK2843" s="37"/>
      <c r="DL2843" s="37"/>
      <c r="DR2843" s="37"/>
      <c r="DS2843" s="37"/>
      <c r="DT2843" s="37"/>
      <c r="DU2843" s="37"/>
      <c r="DV2843" s="37"/>
      <c r="DW2843" s="37"/>
      <c r="DX2843" s="37"/>
      <c r="DY2843" s="37"/>
      <c r="DZ2843" s="37"/>
      <c r="EA2843" s="37"/>
      <c r="EB2843" s="37"/>
      <c r="EC2843" s="37"/>
      <c r="ED2843" s="37"/>
      <c r="EE2843" s="37"/>
      <c r="EF2843" s="37"/>
      <c r="EG2843" s="37"/>
      <c r="EH2843" s="37"/>
      <c r="EI2843" s="37"/>
      <c r="EJ2843" s="37"/>
      <c r="EK2843" s="37"/>
      <c r="EL2843" s="37"/>
      <c r="EM2843" s="37"/>
      <c r="EN2843" s="37"/>
      <c r="EO2843" s="37"/>
      <c r="EP2843" s="37"/>
      <c r="EQ2843" s="37"/>
      <c r="ER2843" s="37"/>
      <c r="ES2843" s="37"/>
      <c r="ET2843" s="37"/>
      <c r="EU2843" s="37"/>
      <c r="EV2843" s="37"/>
      <c r="EW2843" s="37"/>
      <c r="EX2843" s="37"/>
      <c r="EY2843" s="37"/>
      <c r="EZ2843" s="37"/>
      <c r="FA2843" s="37"/>
      <c r="FB2843" s="37"/>
      <c r="FC2843" s="37"/>
      <c r="FD2843" s="37"/>
    </row>
    <row r="2844" spans="2:160" x14ac:dyDescent="0.5">
      <c r="B2844" s="36" t="s">
        <v>3039</v>
      </c>
      <c r="C2844" s="18">
        <v>4.0763944845318978E-3</v>
      </c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  <c r="R2844" s="37"/>
      <c r="S2844" s="37"/>
      <c r="T2844" s="37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F2844" s="37"/>
      <c r="AG2844" s="37"/>
      <c r="AH2844" s="37"/>
      <c r="AI2844" s="37"/>
      <c r="AJ2844" s="37"/>
      <c r="AK2844" s="37"/>
      <c r="AL2844" s="37"/>
      <c r="AM2844" s="37"/>
      <c r="AN2844" s="37"/>
      <c r="AO2844" s="37"/>
      <c r="AP2844" s="37"/>
      <c r="AQ2844" s="37"/>
      <c r="AR2844" s="37"/>
      <c r="AS2844" s="37"/>
      <c r="AT2844" s="37"/>
      <c r="AU2844" s="37"/>
      <c r="AV2844" s="37"/>
      <c r="AW2844" s="37"/>
      <c r="AX2844" s="37"/>
      <c r="AY2844" s="37"/>
      <c r="AZ2844" s="37"/>
      <c r="BA2844" s="37"/>
      <c r="BB2844" s="37"/>
      <c r="BC2844" s="37"/>
      <c r="BD2844" s="37"/>
      <c r="BE2844" s="37"/>
      <c r="BF2844" s="37"/>
      <c r="BG2844" s="37"/>
      <c r="BH2844" s="37"/>
      <c r="BI2844" s="37"/>
      <c r="BJ2844" s="37"/>
      <c r="BK2844" s="37"/>
      <c r="BL2844" s="37"/>
      <c r="BM2844" s="37"/>
      <c r="BN2844" s="37"/>
      <c r="BO2844" s="37"/>
      <c r="BP2844" s="37"/>
      <c r="BQ2844" s="37"/>
      <c r="BR2844" s="37"/>
      <c r="BS2844" s="37"/>
      <c r="BT2844" s="37"/>
      <c r="BU2844" s="37"/>
      <c r="BV2844" s="37"/>
      <c r="BW2844" s="37"/>
      <c r="BX2844" s="37"/>
      <c r="BY2844" s="37"/>
      <c r="BZ2844" s="37"/>
      <c r="CA2844" s="37"/>
      <c r="CB2844" s="37"/>
      <c r="CC2844" s="37"/>
      <c r="CD2844" s="37"/>
      <c r="CE2844" s="37"/>
      <c r="CF2844" s="37"/>
      <c r="CG2844" s="37"/>
      <c r="CH2844" s="37"/>
      <c r="CI2844" s="37"/>
      <c r="CJ2844" s="37"/>
      <c r="CK2844" s="37"/>
      <c r="CL2844" s="37"/>
      <c r="CM2844" s="37"/>
      <c r="CN2844" s="37"/>
      <c r="CO2844" s="37"/>
      <c r="CP2844" s="37"/>
      <c r="CQ2844" s="37"/>
      <c r="CR2844" s="37"/>
      <c r="CS2844" s="37"/>
      <c r="CT2844" s="37"/>
      <c r="CU2844" s="37"/>
      <c r="CV2844" s="37"/>
      <c r="CW2844" s="37"/>
      <c r="CX2844" s="37"/>
      <c r="CY2844" s="37"/>
      <c r="CZ2844" s="37"/>
      <c r="DA2844" s="37"/>
      <c r="DB2844" s="37"/>
      <c r="DC2844" s="37"/>
      <c r="DD2844" s="37"/>
      <c r="DE2844" s="37"/>
      <c r="DF2844" s="37"/>
      <c r="DG2844" s="37"/>
      <c r="DH2844" s="37"/>
      <c r="DI2844" s="37"/>
      <c r="DJ2844" s="37"/>
      <c r="DK2844" s="37"/>
      <c r="DL2844" s="37"/>
      <c r="DR2844" s="37"/>
      <c r="DS2844" s="37"/>
      <c r="DT2844" s="37"/>
      <c r="DU2844" s="37"/>
      <c r="DV2844" s="37"/>
      <c r="DW2844" s="37"/>
      <c r="DX2844" s="37"/>
      <c r="DY2844" s="37"/>
      <c r="DZ2844" s="37"/>
      <c r="EA2844" s="37"/>
      <c r="EB2844" s="37"/>
      <c r="EC2844" s="37"/>
      <c r="ED2844" s="37"/>
      <c r="EE2844" s="37"/>
      <c r="EF2844" s="37"/>
      <c r="EG2844" s="37"/>
      <c r="EH2844" s="37"/>
      <c r="EI2844" s="37"/>
      <c r="EJ2844" s="37"/>
      <c r="EK2844" s="37"/>
      <c r="EL2844" s="37"/>
      <c r="EM2844" s="37"/>
      <c r="EN2844" s="37"/>
      <c r="EO2844" s="37"/>
      <c r="EP2844" s="37"/>
      <c r="EQ2844" s="37"/>
      <c r="ER2844" s="37"/>
      <c r="ES2844" s="37"/>
      <c r="ET2844" s="37"/>
      <c r="EU2844" s="37"/>
      <c r="EV2844" s="37"/>
      <c r="EW2844" s="37"/>
      <c r="EX2844" s="37"/>
      <c r="EY2844" s="37"/>
      <c r="EZ2844" s="37"/>
      <c r="FA2844" s="37"/>
      <c r="FB2844" s="37"/>
      <c r="FC2844" s="37"/>
      <c r="FD2844" s="37"/>
    </row>
    <row r="2845" spans="2:160" x14ac:dyDescent="0.5">
      <c r="B2845" s="36" t="s">
        <v>3040</v>
      </c>
      <c r="C2845" s="18">
        <v>3.2843942806004556E-3</v>
      </c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  <c r="R2845" s="37"/>
      <c r="S2845" s="37"/>
      <c r="T2845" s="37"/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F2845" s="37"/>
      <c r="AG2845" s="37"/>
      <c r="AH2845" s="37"/>
      <c r="AI2845" s="37"/>
      <c r="AJ2845" s="37"/>
      <c r="AK2845" s="37"/>
      <c r="AL2845" s="37"/>
      <c r="AM2845" s="37"/>
      <c r="AN2845" s="37"/>
      <c r="AO2845" s="37"/>
      <c r="AP2845" s="37"/>
      <c r="AQ2845" s="37"/>
      <c r="AR2845" s="37"/>
      <c r="AS2845" s="37"/>
      <c r="AT2845" s="37"/>
      <c r="AU2845" s="37"/>
      <c r="AV2845" s="37"/>
      <c r="AW2845" s="37"/>
      <c r="AX2845" s="37"/>
      <c r="AY2845" s="37"/>
      <c r="AZ2845" s="37"/>
      <c r="BA2845" s="37"/>
      <c r="BB2845" s="37"/>
      <c r="BC2845" s="37"/>
      <c r="BD2845" s="37"/>
      <c r="BE2845" s="37"/>
      <c r="BF2845" s="37"/>
      <c r="BG2845" s="37"/>
      <c r="BH2845" s="37"/>
      <c r="BI2845" s="37"/>
      <c r="BJ2845" s="37"/>
      <c r="BK2845" s="37"/>
      <c r="BL2845" s="37"/>
      <c r="BM2845" s="37"/>
      <c r="BN2845" s="37"/>
      <c r="BO2845" s="37"/>
      <c r="BP2845" s="37"/>
      <c r="BQ2845" s="37"/>
      <c r="BR2845" s="37"/>
      <c r="BS2845" s="37"/>
      <c r="BT2845" s="37"/>
      <c r="BU2845" s="37"/>
      <c r="BV2845" s="37"/>
      <c r="BW2845" s="37"/>
      <c r="BX2845" s="37"/>
      <c r="BY2845" s="37"/>
      <c r="BZ2845" s="37"/>
      <c r="CA2845" s="37"/>
      <c r="CB2845" s="37"/>
      <c r="CC2845" s="37"/>
      <c r="CD2845" s="37"/>
      <c r="CE2845" s="37"/>
      <c r="CF2845" s="37"/>
      <c r="CG2845" s="37"/>
      <c r="CH2845" s="37"/>
      <c r="CI2845" s="37"/>
      <c r="CJ2845" s="37"/>
      <c r="CK2845" s="37"/>
      <c r="CL2845" s="37"/>
      <c r="CM2845" s="37"/>
      <c r="CN2845" s="37"/>
      <c r="CO2845" s="37"/>
      <c r="CP2845" s="37"/>
      <c r="CQ2845" s="37"/>
      <c r="CR2845" s="37"/>
      <c r="CS2845" s="37"/>
      <c r="CT2845" s="37"/>
      <c r="CU2845" s="37"/>
      <c r="CV2845" s="37"/>
      <c r="CW2845" s="37"/>
      <c r="CX2845" s="37"/>
      <c r="CY2845" s="37"/>
      <c r="CZ2845" s="37"/>
      <c r="DA2845" s="37"/>
      <c r="DB2845" s="37"/>
      <c r="DC2845" s="37"/>
      <c r="DD2845" s="37"/>
      <c r="DE2845" s="37"/>
      <c r="DF2845" s="37"/>
      <c r="DG2845" s="37"/>
      <c r="DH2845" s="37"/>
      <c r="DI2845" s="37"/>
      <c r="DJ2845" s="37"/>
      <c r="DK2845" s="37"/>
      <c r="DL2845" s="37"/>
      <c r="DR2845" s="37"/>
      <c r="DS2845" s="37"/>
      <c r="DT2845" s="37"/>
      <c r="DU2845" s="37"/>
      <c r="DV2845" s="37"/>
      <c r="DW2845" s="37"/>
      <c r="DX2845" s="37"/>
      <c r="DY2845" s="37"/>
      <c r="DZ2845" s="37"/>
      <c r="EA2845" s="37"/>
      <c r="EB2845" s="37"/>
      <c r="EC2845" s="37"/>
      <c r="ED2845" s="37"/>
      <c r="EE2845" s="37"/>
      <c r="EF2845" s="37"/>
      <c r="EG2845" s="37"/>
      <c r="EH2845" s="37"/>
      <c r="EI2845" s="37"/>
      <c r="EJ2845" s="37"/>
      <c r="EK2845" s="37"/>
      <c r="EL2845" s="37"/>
      <c r="EM2845" s="37"/>
      <c r="EN2845" s="37"/>
      <c r="EO2845" s="37"/>
      <c r="EP2845" s="37"/>
      <c r="EQ2845" s="37"/>
      <c r="ER2845" s="37"/>
      <c r="ES2845" s="37"/>
      <c r="ET2845" s="37"/>
      <c r="EU2845" s="37"/>
      <c r="EV2845" s="37"/>
      <c r="EW2845" s="37"/>
      <c r="EX2845" s="37"/>
      <c r="EY2845" s="37"/>
      <c r="EZ2845" s="37"/>
      <c r="FA2845" s="37"/>
      <c r="FB2845" s="37"/>
      <c r="FC2845" s="37"/>
      <c r="FD2845" s="37"/>
    </row>
    <row r="2846" spans="2:160" x14ac:dyDescent="0.5">
      <c r="B2846" s="36" t="s">
        <v>3041</v>
      </c>
      <c r="C2846" s="18">
        <v>-8.1245646752196032E-3</v>
      </c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  <c r="R2846" s="37"/>
      <c r="S2846" s="37"/>
      <c r="T2846" s="37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F2846" s="37"/>
      <c r="AG2846" s="37"/>
      <c r="AH2846" s="37"/>
      <c r="AI2846" s="37"/>
      <c r="AJ2846" s="37"/>
      <c r="AK2846" s="37"/>
      <c r="AL2846" s="37"/>
      <c r="AM2846" s="37"/>
      <c r="AN2846" s="37"/>
      <c r="AO2846" s="37"/>
      <c r="AP2846" s="37"/>
      <c r="AQ2846" s="37"/>
      <c r="AR2846" s="37"/>
      <c r="AS2846" s="37"/>
      <c r="AT2846" s="37"/>
      <c r="AU2846" s="37"/>
      <c r="AV2846" s="37"/>
      <c r="AW2846" s="37"/>
      <c r="AX2846" s="37"/>
      <c r="AY2846" s="37"/>
      <c r="AZ2846" s="37"/>
      <c r="BA2846" s="37"/>
      <c r="BB2846" s="37"/>
      <c r="BC2846" s="37"/>
      <c r="BD2846" s="37"/>
      <c r="BE2846" s="37"/>
      <c r="BF2846" s="37"/>
      <c r="BG2846" s="37"/>
      <c r="BH2846" s="37"/>
      <c r="BI2846" s="37"/>
      <c r="BJ2846" s="37"/>
      <c r="BK2846" s="37"/>
      <c r="BL2846" s="37"/>
      <c r="BM2846" s="37"/>
      <c r="BN2846" s="37"/>
      <c r="BO2846" s="37"/>
      <c r="BP2846" s="37"/>
      <c r="BQ2846" s="37"/>
      <c r="BR2846" s="37"/>
      <c r="BS2846" s="37"/>
      <c r="BT2846" s="37"/>
      <c r="BU2846" s="37"/>
      <c r="BV2846" s="37"/>
      <c r="BW2846" s="37"/>
      <c r="BX2846" s="37"/>
      <c r="BY2846" s="37"/>
      <c r="BZ2846" s="37"/>
      <c r="CA2846" s="37"/>
      <c r="CB2846" s="37"/>
      <c r="CC2846" s="37"/>
      <c r="CD2846" s="37"/>
      <c r="CE2846" s="37"/>
      <c r="CF2846" s="37"/>
      <c r="CG2846" s="37"/>
      <c r="CH2846" s="37"/>
      <c r="CI2846" s="37"/>
      <c r="CJ2846" s="37"/>
      <c r="CK2846" s="37"/>
      <c r="CL2846" s="37"/>
      <c r="CM2846" s="37"/>
      <c r="CN2846" s="37"/>
      <c r="CO2846" s="37"/>
      <c r="CP2846" s="37"/>
      <c r="CQ2846" s="37"/>
      <c r="CR2846" s="37"/>
      <c r="CS2846" s="37"/>
      <c r="CT2846" s="37"/>
      <c r="CU2846" s="37"/>
      <c r="CV2846" s="37"/>
      <c r="CW2846" s="37"/>
      <c r="CX2846" s="37"/>
      <c r="CY2846" s="37"/>
      <c r="CZ2846" s="37"/>
      <c r="DA2846" s="37"/>
      <c r="DB2846" s="37"/>
      <c r="DC2846" s="37"/>
      <c r="DD2846" s="37"/>
      <c r="DE2846" s="37"/>
      <c r="DF2846" s="37"/>
      <c r="DG2846" s="37"/>
      <c r="DH2846" s="37"/>
      <c r="DI2846" s="37"/>
      <c r="DJ2846" s="37"/>
      <c r="DK2846" s="37"/>
      <c r="DL2846" s="37"/>
      <c r="DR2846" s="37"/>
      <c r="DS2846" s="37"/>
      <c r="DT2846" s="37"/>
      <c r="DU2846" s="37"/>
      <c r="DV2846" s="37"/>
      <c r="DW2846" s="37"/>
      <c r="DX2846" s="37"/>
      <c r="DY2846" s="37"/>
      <c r="DZ2846" s="37"/>
      <c r="EA2846" s="37"/>
      <c r="EB2846" s="37"/>
      <c r="EC2846" s="37"/>
      <c r="ED2846" s="37"/>
      <c r="EE2846" s="37"/>
      <c r="EF2846" s="37"/>
      <c r="EG2846" s="37"/>
      <c r="EH2846" s="37"/>
      <c r="EI2846" s="37"/>
      <c r="EJ2846" s="37"/>
      <c r="EK2846" s="37"/>
      <c r="EL2846" s="37"/>
      <c r="EM2846" s="37"/>
      <c r="EN2846" s="37"/>
      <c r="EO2846" s="37"/>
      <c r="EP2846" s="37"/>
      <c r="EQ2846" s="37"/>
      <c r="ER2846" s="37"/>
      <c r="ES2846" s="37"/>
      <c r="ET2846" s="37"/>
      <c r="EU2846" s="37"/>
      <c r="EV2846" s="37"/>
      <c r="EW2846" s="37"/>
      <c r="EX2846" s="37"/>
      <c r="EY2846" s="37"/>
      <c r="EZ2846" s="37"/>
      <c r="FA2846" s="37"/>
      <c r="FB2846" s="37"/>
      <c r="FC2846" s="37"/>
      <c r="FD2846" s="37"/>
    </row>
    <row r="2847" spans="2:160" x14ac:dyDescent="0.5">
      <c r="B2847" s="36" t="s">
        <v>3042</v>
      </c>
      <c r="C2847" s="18">
        <v>-4.6731935830234272E-3</v>
      </c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  <c r="R2847" s="37"/>
      <c r="S2847" s="37"/>
      <c r="T2847" s="37"/>
      <c r="U2847" s="37"/>
      <c r="V2847" s="37"/>
      <c r="W2847" s="37"/>
      <c r="X2847" s="37"/>
      <c r="Y2847" s="37"/>
      <c r="Z2847" s="37"/>
      <c r="AA2847" s="37"/>
      <c r="AB2847" s="37"/>
      <c r="AC2847" s="37"/>
      <c r="AD2847" s="37"/>
      <c r="AE2847" s="37"/>
      <c r="AF2847" s="37"/>
      <c r="AG2847" s="37"/>
      <c r="AH2847" s="37"/>
      <c r="AI2847" s="37"/>
      <c r="AJ2847" s="37"/>
      <c r="AK2847" s="37"/>
      <c r="AL2847" s="37"/>
      <c r="AM2847" s="37"/>
      <c r="AN2847" s="37"/>
      <c r="AO2847" s="37"/>
      <c r="AP2847" s="37"/>
      <c r="AQ2847" s="37"/>
      <c r="AR2847" s="37"/>
      <c r="AS2847" s="37"/>
      <c r="AT2847" s="37"/>
      <c r="AU2847" s="37"/>
      <c r="AV2847" s="37"/>
      <c r="AW2847" s="37"/>
      <c r="AX2847" s="37"/>
      <c r="AY2847" s="37"/>
      <c r="AZ2847" s="37"/>
      <c r="BA2847" s="37"/>
      <c r="BB2847" s="37"/>
      <c r="BC2847" s="37"/>
      <c r="BD2847" s="37"/>
      <c r="BE2847" s="37"/>
      <c r="BF2847" s="37"/>
      <c r="BG2847" s="37"/>
      <c r="BH2847" s="37"/>
      <c r="BI2847" s="37"/>
      <c r="BJ2847" s="37"/>
      <c r="BK2847" s="37"/>
      <c r="BL2847" s="37"/>
      <c r="BM2847" s="37"/>
      <c r="BN2847" s="37"/>
      <c r="BO2847" s="37"/>
      <c r="BP2847" s="37"/>
      <c r="BQ2847" s="37"/>
      <c r="BR2847" s="37"/>
      <c r="BS2847" s="37"/>
      <c r="BT2847" s="37"/>
      <c r="BU2847" s="37"/>
      <c r="BV2847" s="37"/>
      <c r="BW2847" s="37"/>
      <c r="BX2847" s="37"/>
      <c r="BY2847" s="37"/>
      <c r="BZ2847" s="37"/>
      <c r="CA2847" s="37"/>
      <c r="CB2847" s="37"/>
      <c r="CC2847" s="37"/>
      <c r="CD2847" s="37"/>
      <c r="CE2847" s="37"/>
      <c r="CF2847" s="37"/>
      <c r="CG2847" s="37"/>
      <c r="CH2847" s="37"/>
      <c r="CI2847" s="37"/>
      <c r="CJ2847" s="37"/>
      <c r="CK2847" s="37"/>
      <c r="CL2847" s="37"/>
      <c r="CM2847" s="37"/>
      <c r="CN2847" s="37"/>
      <c r="CO2847" s="37"/>
      <c r="CP2847" s="37"/>
      <c r="CQ2847" s="37"/>
      <c r="CR2847" s="37"/>
      <c r="CS2847" s="37"/>
      <c r="CT2847" s="37"/>
      <c r="CU2847" s="37"/>
      <c r="CV2847" s="37"/>
      <c r="CW2847" s="37"/>
      <c r="CX2847" s="37"/>
      <c r="CY2847" s="37"/>
      <c r="CZ2847" s="37"/>
      <c r="DA2847" s="37"/>
      <c r="DB2847" s="37"/>
      <c r="DC2847" s="37"/>
      <c r="DD2847" s="37"/>
      <c r="DE2847" s="37"/>
      <c r="DF2847" s="37"/>
      <c r="DG2847" s="37"/>
      <c r="DH2847" s="37"/>
      <c r="DI2847" s="37"/>
      <c r="DJ2847" s="37"/>
      <c r="DK2847" s="37"/>
      <c r="DL2847" s="37"/>
      <c r="DR2847" s="37"/>
      <c r="DS2847" s="37"/>
      <c r="DT2847" s="37"/>
      <c r="DU2847" s="37"/>
      <c r="DV2847" s="37"/>
      <c r="DW2847" s="37"/>
      <c r="DX2847" s="37"/>
      <c r="DY2847" s="37"/>
      <c r="DZ2847" s="37"/>
      <c r="EA2847" s="37"/>
      <c r="EB2847" s="37"/>
      <c r="EC2847" s="37"/>
      <c r="ED2847" s="37"/>
      <c r="EE2847" s="37"/>
      <c r="EF2847" s="37"/>
      <c r="EG2847" s="37"/>
      <c r="EH2847" s="37"/>
      <c r="EI2847" s="37"/>
      <c r="EJ2847" s="37"/>
      <c r="EK2847" s="37"/>
      <c r="EL2847" s="37"/>
      <c r="EM2847" s="37"/>
      <c r="EN2847" s="37"/>
      <c r="EO2847" s="37"/>
      <c r="EP2847" s="37"/>
      <c r="EQ2847" s="37"/>
      <c r="ER2847" s="37"/>
      <c r="ES2847" s="37"/>
      <c r="ET2847" s="37"/>
      <c r="EU2847" s="37"/>
      <c r="EV2847" s="37"/>
      <c r="EW2847" s="37"/>
      <c r="EX2847" s="37"/>
      <c r="EY2847" s="37"/>
      <c r="EZ2847" s="37"/>
      <c r="FA2847" s="37"/>
      <c r="FB2847" s="37"/>
      <c r="FC2847" s="37"/>
      <c r="FD2847" s="37"/>
    </row>
    <row r="2848" spans="2:160" x14ac:dyDescent="0.5">
      <c r="B2848" s="36" t="s">
        <v>3043</v>
      </c>
      <c r="C2848" s="18">
        <v>1.6821009078474392E-2</v>
      </c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  <c r="R2848" s="37"/>
      <c r="S2848" s="37"/>
      <c r="T2848" s="37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F2848" s="37"/>
      <c r="AG2848" s="37"/>
      <c r="AH2848" s="37"/>
      <c r="AI2848" s="37"/>
      <c r="AJ2848" s="37"/>
      <c r="AK2848" s="37"/>
      <c r="AL2848" s="37"/>
      <c r="AM2848" s="37"/>
      <c r="AN2848" s="37"/>
      <c r="AO2848" s="37"/>
      <c r="AP2848" s="37"/>
      <c r="AQ2848" s="37"/>
      <c r="AR2848" s="37"/>
      <c r="AS2848" s="37"/>
      <c r="AT2848" s="37"/>
      <c r="AU2848" s="37"/>
      <c r="AV2848" s="37"/>
      <c r="AW2848" s="37"/>
      <c r="AX2848" s="37"/>
      <c r="AY2848" s="37"/>
      <c r="AZ2848" s="37"/>
      <c r="BA2848" s="37"/>
      <c r="BB2848" s="37"/>
      <c r="BC2848" s="37"/>
      <c r="BD2848" s="37"/>
      <c r="BE2848" s="37"/>
      <c r="BF2848" s="37"/>
      <c r="BG2848" s="37"/>
      <c r="BH2848" s="37"/>
      <c r="BI2848" s="37"/>
      <c r="BJ2848" s="37"/>
      <c r="BK2848" s="37"/>
      <c r="BL2848" s="37"/>
      <c r="BM2848" s="37"/>
      <c r="BN2848" s="37"/>
      <c r="BO2848" s="37"/>
      <c r="BP2848" s="37"/>
      <c r="BQ2848" s="37"/>
      <c r="BR2848" s="37"/>
      <c r="BS2848" s="37"/>
      <c r="BT2848" s="37"/>
      <c r="BU2848" s="37"/>
      <c r="BV2848" s="37"/>
      <c r="BW2848" s="37"/>
      <c r="BX2848" s="37"/>
      <c r="BY2848" s="37"/>
      <c r="BZ2848" s="37"/>
      <c r="CA2848" s="37"/>
      <c r="CB2848" s="37"/>
      <c r="CC2848" s="37"/>
      <c r="CD2848" s="37"/>
      <c r="CE2848" s="37"/>
      <c r="CF2848" s="37"/>
      <c r="CG2848" s="37"/>
      <c r="CH2848" s="37"/>
      <c r="CI2848" s="37"/>
      <c r="CJ2848" s="37"/>
      <c r="CK2848" s="37"/>
      <c r="CL2848" s="37"/>
      <c r="CM2848" s="37"/>
      <c r="CN2848" s="37"/>
      <c r="CO2848" s="37"/>
      <c r="CP2848" s="37"/>
      <c r="CQ2848" s="37"/>
      <c r="CR2848" s="37"/>
      <c r="CS2848" s="37"/>
      <c r="CT2848" s="37"/>
      <c r="CU2848" s="37"/>
      <c r="CV2848" s="37"/>
      <c r="CW2848" s="37"/>
      <c r="CX2848" s="37"/>
      <c r="CY2848" s="37"/>
      <c r="CZ2848" s="37"/>
      <c r="DA2848" s="37"/>
      <c r="DB2848" s="37"/>
      <c r="DC2848" s="37"/>
      <c r="DD2848" s="37"/>
      <c r="DE2848" s="37"/>
      <c r="DF2848" s="37"/>
      <c r="DG2848" s="37"/>
      <c r="DH2848" s="37"/>
      <c r="DI2848" s="37"/>
      <c r="DJ2848" s="37"/>
      <c r="DK2848" s="37"/>
      <c r="DL2848" s="37"/>
      <c r="DR2848" s="37"/>
      <c r="DS2848" s="37"/>
      <c r="DT2848" s="37"/>
      <c r="DU2848" s="37"/>
      <c r="DV2848" s="37"/>
      <c r="DW2848" s="37"/>
      <c r="DX2848" s="37"/>
      <c r="DY2848" s="37"/>
      <c r="DZ2848" s="37"/>
      <c r="EA2848" s="37"/>
      <c r="EB2848" s="37"/>
      <c r="EC2848" s="37"/>
      <c r="ED2848" s="37"/>
      <c r="EE2848" s="37"/>
      <c r="EF2848" s="37"/>
      <c r="EG2848" s="37"/>
      <c r="EH2848" s="37"/>
      <c r="EI2848" s="37"/>
      <c r="EJ2848" s="37"/>
      <c r="EK2848" s="37"/>
      <c r="EL2848" s="37"/>
      <c r="EM2848" s="37"/>
      <c r="EN2848" s="37"/>
      <c r="EO2848" s="37"/>
      <c r="EP2848" s="37"/>
      <c r="EQ2848" s="37"/>
      <c r="ER2848" s="37"/>
      <c r="ES2848" s="37"/>
      <c r="ET2848" s="37"/>
      <c r="EU2848" s="37"/>
      <c r="EV2848" s="37"/>
      <c r="EW2848" s="37"/>
      <c r="EX2848" s="37"/>
      <c r="EY2848" s="37"/>
      <c r="EZ2848" s="37"/>
      <c r="FA2848" s="37"/>
      <c r="FB2848" s="37"/>
      <c r="FC2848" s="37"/>
      <c r="FD2848" s="37"/>
    </row>
    <row r="2849" spans="2:160" x14ac:dyDescent="0.5">
      <c r="B2849" s="36" t="s">
        <v>3044</v>
      </c>
      <c r="C2849" s="18">
        <v>9.1834496465839077E-3</v>
      </c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  <c r="R2849" s="37"/>
      <c r="S2849" s="37"/>
      <c r="T2849" s="37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F2849" s="37"/>
      <c r="AG2849" s="37"/>
      <c r="AH2849" s="37"/>
      <c r="AI2849" s="37"/>
      <c r="AJ2849" s="37"/>
      <c r="AK2849" s="37"/>
      <c r="AL2849" s="37"/>
      <c r="AM2849" s="37"/>
      <c r="AN2849" s="37"/>
      <c r="AO2849" s="37"/>
      <c r="AP2849" s="37"/>
      <c r="AQ2849" s="37"/>
      <c r="AR2849" s="37"/>
      <c r="AS2849" s="37"/>
      <c r="AT2849" s="37"/>
      <c r="AU2849" s="37"/>
      <c r="AV2849" s="37"/>
      <c r="AW2849" s="37"/>
      <c r="AX2849" s="37"/>
      <c r="AY2849" s="37"/>
      <c r="AZ2849" s="37"/>
      <c r="BA2849" s="37"/>
      <c r="BB2849" s="37"/>
      <c r="BC2849" s="37"/>
      <c r="BD2849" s="37"/>
      <c r="BE2849" s="37"/>
      <c r="BF2849" s="37"/>
      <c r="BG2849" s="37"/>
      <c r="BH2849" s="37"/>
      <c r="BI2849" s="37"/>
      <c r="BJ2849" s="37"/>
      <c r="BK2849" s="37"/>
      <c r="BL2849" s="37"/>
      <c r="BM2849" s="37"/>
      <c r="BN2849" s="37"/>
      <c r="BO2849" s="37"/>
      <c r="BP2849" s="37"/>
      <c r="BQ2849" s="37"/>
      <c r="BR2849" s="37"/>
      <c r="BS2849" s="37"/>
      <c r="BT2849" s="37"/>
      <c r="BU2849" s="37"/>
      <c r="BV2849" s="37"/>
      <c r="BW2849" s="37"/>
      <c r="BX2849" s="37"/>
      <c r="BY2849" s="37"/>
      <c r="BZ2849" s="37"/>
      <c r="CA2849" s="37"/>
      <c r="CB2849" s="37"/>
      <c r="CC2849" s="37"/>
      <c r="CD2849" s="37"/>
      <c r="CE2849" s="37"/>
      <c r="CF2849" s="37"/>
      <c r="CG2849" s="37"/>
      <c r="CH2849" s="37"/>
      <c r="CI2849" s="37"/>
      <c r="CJ2849" s="37"/>
      <c r="CK2849" s="37"/>
      <c r="CL2849" s="37"/>
      <c r="CM2849" s="37"/>
      <c r="CN2849" s="37"/>
      <c r="CO2849" s="37"/>
      <c r="CP2849" s="37"/>
      <c r="CQ2849" s="37"/>
      <c r="CR2849" s="37"/>
      <c r="CS2849" s="37"/>
      <c r="CT2849" s="37"/>
      <c r="CU2849" s="37"/>
      <c r="CV2849" s="37"/>
      <c r="CW2849" s="37"/>
      <c r="CX2849" s="37"/>
      <c r="CY2849" s="37"/>
      <c r="CZ2849" s="37"/>
      <c r="DA2849" s="37"/>
      <c r="DB2849" s="37"/>
      <c r="DC2849" s="37"/>
      <c r="DD2849" s="37"/>
      <c r="DE2849" s="37"/>
      <c r="DF2849" s="37"/>
      <c r="DG2849" s="37"/>
      <c r="DH2849" s="37"/>
      <c r="DI2849" s="37"/>
      <c r="DJ2849" s="37"/>
      <c r="DK2849" s="37"/>
      <c r="DL2849" s="37"/>
      <c r="DR2849" s="37"/>
      <c r="DS2849" s="37"/>
      <c r="DT2849" s="37"/>
      <c r="DU2849" s="37"/>
      <c r="DV2849" s="37"/>
      <c r="DW2849" s="37"/>
      <c r="DX2849" s="37"/>
      <c r="DY2849" s="37"/>
      <c r="DZ2849" s="37"/>
      <c r="EA2849" s="37"/>
      <c r="EB2849" s="37"/>
      <c r="EC2849" s="37"/>
      <c r="ED2849" s="37"/>
      <c r="EE2849" s="37"/>
      <c r="EF2849" s="37"/>
      <c r="EG2849" s="37"/>
      <c r="EH2849" s="37"/>
      <c r="EI2849" s="37"/>
      <c r="EJ2849" s="37"/>
      <c r="EK2849" s="37"/>
      <c r="EL2849" s="37"/>
      <c r="EM2849" s="37"/>
      <c r="EN2849" s="37"/>
      <c r="EO2849" s="37"/>
      <c r="EP2849" s="37"/>
      <c r="EQ2849" s="37"/>
      <c r="ER2849" s="37"/>
      <c r="ES2849" s="37"/>
      <c r="ET2849" s="37"/>
      <c r="EU2849" s="37"/>
      <c r="EV2849" s="37"/>
      <c r="EW2849" s="37"/>
      <c r="EX2849" s="37"/>
      <c r="EY2849" s="37"/>
      <c r="EZ2849" s="37"/>
      <c r="FA2849" s="37"/>
      <c r="FB2849" s="37"/>
      <c r="FC2849" s="37"/>
      <c r="FD2849" s="37"/>
    </row>
    <row r="2850" spans="2:160" x14ac:dyDescent="0.5">
      <c r="B2850" s="36" t="s">
        <v>3045</v>
      </c>
      <c r="C2850" s="18">
        <v>1.0898566153231926E-2</v>
      </c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  <c r="R2850" s="37"/>
      <c r="S2850" s="37"/>
      <c r="T2850" s="37"/>
      <c r="U2850" s="37"/>
      <c r="V2850" s="37"/>
      <c r="W2850" s="37"/>
      <c r="X2850" s="37"/>
      <c r="Y2850" s="37"/>
      <c r="Z2850" s="37"/>
      <c r="AA2850" s="37"/>
      <c r="AB2850" s="37"/>
      <c r="AC2850" s="37"/>
      <c r="AD2850" s="37"/>
      <c r="AE2850" s="37"/>
      <c r="AF2850" s="37"/>
      <c r="AG2850" s="37"/>
      <c r="AH2850" s="37"/>
      <c r="AI2850" s="37"/>
      <c r="AJ2850" s="37"/>
      <c r="AK2850" s="37"/>
      <c r="AL2850" s="37"/>
      <c r="AM2850" s="37"/>
      <c r="AN2850" s="37"/>
      <c r="AO2850" s="37"/>
      <c r="AP2850" s="37"/>
      <c r="AQ2850" s="37"/>
      <c r="AR2850" s="37"/>
      <c r="AS2850" s="37"/>
      <c r="AT2850" s="37"/>
      <c r="AU2850" s="37"/>
      <c r="AV2850" s="37"/>
      <c r="AW2850" s="37"/>
      <c r="AX2850" s="37"/>
      <c r="AY2850" s="37"/>
      <c r="AZ2850" s="37"/>
      <c r="BA2850" s="37"/>
      <c r="BB2850" s="37"/>
      <c r="BC2850" s="37"/>
      <c r="BD2850" s="37"/>
      <c r="BE2850" s="37"/>
      <c r="BF2850" s="37"/>
      <c r="BG2850" s="37"/>
      <c r="BH2850" s="37"/>
      <c r="BI2850" s="37"/>
      <c r="BJ2850" s="37"/>
      <c r="BK2850" s="37"/>
      <c r="BL2850" s="37"/>
      <c r="BM2850" s="37"/>
      <c r="BN2850" s="37"/>
      <c r="BO2850" s="37"/>
      <c r="BP2850" s="37"/>
      <c r="BQ2850" s="37"/>
      <c r="BR2850" s="37"/>
      <c r="BS2850" s="37"/>
      <c r="BT2850" s="37"/>
      <c r="BU2850" s="37"/>
      <c r="BV2850" s="37"/>
      <c r="BW2850" s="37"/>
      <c r="BX2850" s="37"/>
      <c r="BY2850" s="37"/>
      <c r="BZ2850" s="37"/>
      <c r="CA2850" s="37"/>
      <c r="CB2850" s="37"/>
      <c r="CC2850" s="37"/>
      <c r="CD2850" s="37"/>
      <c r="CE2850" s="37"/>
      <c r="CF2850" s="37"/>
      <c r="CG2850" s="37"/>
      <c r="CH2850" s="37"/>
      <c r="CI2850" s="37"/>
      <c r="CJ2850" s="37"/>
      <c r="CK2850" s="37"/>
      <c r="CL2850" s="37"/>
      <c r="CM2850" s="37"/>
      <c r="CN2850" s="37"/>
      <c r="CO2850" s="37"/>
      <c r="CP2850" s="37"/>
      <c r="CQ2850" s="37"/>
      <c r="CR2850" s="37"/>
      <c r="CS2850" s="37"/>
      <c r="CT2850" s="37"/>
      <c r="CU2850" s="37"/>
      <c r="CV2850" s="37"/>
      <c r="CW2850" s="37"/>
      <c r="CX2850" s="37"/>
      <c r="CY2850" s="37"/>
      <c r="CZ2850" s="37"/>
      <c r="DA2850" s="37"/>
      <c r="DB2850" s="37"/>
      <c r="DC2850" s="37"/>
      <c r="DD2850" s="37"/>
      <c r="DE2850" s="37"/>
      <c r="DF2850" s="37"/>
      <c r="DG2850" s="37"/>
      <c r="DH2850" s="37"/>
      <c r="DI2850" s="37"/>
      <c r="DJ2850" s="37"/>
      <c r="DK2850" s="37"/>
      <c r="DL2850" s="37"/>
      <c r="DR2850" s="37"/>
      <c r="DS2850" s="37"/>
      <c r="DT2850" s="37"/>
      <c r="DU2850" s="37"/>
      <c r="DV2850" s="37"/>
      <c r="DW2850" s="37"/>
      <c r="DX2850" s="37"/>
      <c r="DY2850" s="37"/>
      <c r="DZ2850" s="37"/>
      <c r="EA2850" s="37"/>
      <c r="EB2850" s="37"/>
      <c r="EC2850" s="37"/>
      <c r="ED2850" s="37"/>
      <c r="EE2850" s="37"/>
      <c r="EF2850" s="37"/>
      <c r="EG2850" s="37"/>
      <c r="EH2850" s="37"/>
      <c r="EI2850" s="37"/>
      <c r="EJ2850" s="37"/>
      <c r="EK2850" s="37"/>
      <c r="EL2850" s="37"/>
      <c r="EM2850" s="37"/>
      <c r="EN2850" s="37"/>
      <c r="EO2850" s="37"/>
      <c r="EP2850" s="37"/>
      <c r="EQ2850" s="37"/>
      <c r="ER2850" s="37"/>
      <c r="ES2850" s="37"/>
      <c r="ET2850" s="37"/>
      <c r="EU2850" s="37"/>
      <c r="EV2850" s="37"/>
      <c r="EW2850" s="37"/>
      <c r="EX2850" s="37"/>
      <c r="EY2850" s="37"/>
      <c r="EZ2850" s="37"/>
      <c r="FA2850" s="37"/>
      <c r="FB2850" s="37"/>
      <c r="FC2850" s="37"/>
      <c r="FD2850" s="37"/>
    </row>
    <row r="2851" spans="2:160" x14ac:dyDescent="0.5">
      <c r="B2851" s="36" t="s">
        <v>3046</v>
      </c>
      <c r="C2851" s="18">
        <v>-1.5386168025818381E-2</v>
      </c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  <c r="R2851" s="37"/>
      <c r="S2851" s="37"/>
      <c r="T2851" s="37"/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F2851" s="37"/>
      <c r="AG2851" s="37"/>
      <c r="AH2851" s="37"/>
      <c r="AI2851" s="37"/>
      <c r="AJ2851" s="37"/>
      <c r="AK2851" s="37"/>
      <c r="AL2851" s="37"/>
      <c r="AM2851" s="37"/>
      <c r="AN2851" s="37"/>
      <c r="AO2851" s="37"/>
      <c r="AP2851" s="37"/>
      <c r="AQ2851" s="37"/>
      <c r="AR2851" s="37"/>
      <c r="AS2851" s="37"/>
      <c r="AT2851" s="37"/>
      <c r="AU2851" s="37"/>
      <c r="AV2851" s="37"/>
      <c r="AW2851" s="37"/>
      <c r="AX2851" s="37"/>
      <c r="AY2851" s="37"/>
      <c r="AZ2851" s="37"/>
      <c r="BA2851" s="37"/>
      <c r="BB2851" s="37"/>
      <c r="BC2851" s="37"/>
      <c r="BD2851" s="37"/>
      <c r="BE2851" s="37"/>
      <c r="BF2851" s="37"/>
      <c r="BG2851" s="37"/>
      <c r="BH2851" s="37"/>
      <c r="BI2851" s="37"/>
      <c r="BJ2851" s="37"/>
      <c r="BK2851" s="37"/>
      <c r="BL2851" s="37"/>
      <c r="BM2851" s="37"/>
      <c r="BN2851" s="37"/>
      <c r="BO2851" s="37"/>
      <c r="BP2851" s="37"/>
      <c r="BQ2851" s="37"/>
      <c r="BR2851" s="37"/>
      <c r="BS2851" s="37"/>
      <c r="BT2851" s="37"/>
      <c r="BU2851" s="37"/>
      <c r="BV2851" s="37"/>
      <c r="BW2851" s="37"/>
      <c r="BX2851" s="37"/>
      <c r="BY2851" s="37"/>
      <c r="BZ2851" s="37"/>
      <c r="CA2851" s="37"/>
      <c r="CB2851" s="37"/>
      <c r="CC2851" s="37"/>
      <c r="CD2851" s="37"/>
      <c r="CE2851" s="37"/>
      <c r="CF2851" s="37"/>
      <c r="CG2851" s="37"/>
      <c r="CH2851" s="37"/>
      <c r="CI2851" s="37"/>
      <c r="CJ2851" s="37"/>
      <c r="CK2851" s="37"/>
      <c r="CL2851" s="37"/>
      <c r="CM2851" s="37"/>
      <c r="CN2851" s="37"/>
      <c r="CO2851" s="37"/>
      <c r="CP2851" s="37"/>
      <c r="CQ2851" s="37"/>
      <c r="CR2851" s="37"/>
      <c r="CS2851" s="37"/>
      <c r="CT2851" s="37"/>
      <c r="CU2851" s="37"/>
      <c r="CV2851" s="37"/>
      <c r="CW2851" s="37"/>
      <c r="CX2851" s="37"/>
      <c r="CY2851" s="37"/>
      <c r="CZ2851" s="37"/>
      <c r="DA2851" s="37"/>
      <c r="DB2851" s="37"/>
      <c r="DC2851" s="37"/>
      <c r="DD2851" s="37"/>
      <c r="DE2851" s="37"/>
      <c r="DF2851" s="37"/>
      <c r="DG2851" s="37"/>
      <c r="DH2851" s="37"/>
      <c r="DI2851" s="37"/>
      <c r="DJ2851" s="37"/>
      <c r="DK2851" s="37"/>
      <c r="DL2851" s="37"/>
      <c r="DR2851" s="37"/>
      <c r="DS2851" s="37"/>
      <c r="DT2851" s="37"/>
      <c r="DU2851" s="37"/>
      <c r="DV2851" s="37"/>
      <c r="DW2851" s="37"/>
      <c r="DX2851" s="37"/>
      <c r="DY2851" s="37"/>
      <c r="DZ2851" s="37"/>
      <c r="EA2851" s="37"/>
      <c r="EB2851" s="37"/>
      <c r="EC2851" s="37"/>
      <c r="ED2851" s="37"/>
      <c r="EE2851" s="37"/>
      <c r="EF2851" s="37"/>
      <c r="EG2851" s="37"/>
      <c r="EH2851" s="37"/>
      <c r="EI2851" s="37"/>
      <c r="EJ2851" s="37"/>
      <c r="EK2851" s="37"/>
      <c r="EL2851" s="37"/>
      <c r="EM2851" s="37"/>
      <c r="EN2851" s="37"/>
      <c r="EO2851" s="37"/>
      <c r="EP2851" s="37"/>
      <c r="EQ2851" s="37"/>
      <c r="ER2851" s="37"/>
      <c r="ES2851" s="37"/>
      <c r="ET2851" s="37"/>
      <c r="EU2851" s="37"/>
      <c r="EV2851" s="37"/>
      <c r="EW2851" s="37"/>
      <c r="EX2851" s="37"/>
      <c r="EY2851" s="37"/>
      <c r="EZ2851" s="37"/>
      <c r="FA2851" s="37"/>
      <c r="FB2851" s="37"/>
      <c r="FC2851" s="37"/>
      <c r="FD2851" s="37"/>
    </row>
    <row r="2852" spans="2:160" x14ac:dyDescent="0.5">
      <c r="B2852" s="36" t="s">
        <v>3047</v>
      </c>
      <c r="C2852" s="18">
        <v>-3.8860392258224241E-3</v>
      </c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  <c r="R2852" s="37"/>
      <c r="S2852" s="37"/>
      <c r="T2852" s="37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F2852" s="37"/>
      <c r="AG2852" s="37"/>
      <c r="AH2852" s="37"/>
      <c r="AI2852" s="37"/>
      <c r="AJ2852" s="37"/>
      <c r="AK2852" s="37"/>
      <c r="AL2852" s="37"/>
      <c r="AM2852" s="37"/>
      <c r="AN2852" s="37"/>
      <c r="AO2852" s="37"/>
      <c r="AP2852" s="37"/>
      <c r="AQ2852" s="37"/>
      <c r="AR2852" s="37"/>
      <c r="AS2852" s="37"/>
      <c r="AT2852" s="37"/>
      <c r="AU2852" s="37"/>
      <c r="AV2852" s="37"/>
      <c r="AW2852" s="37"/>
      <c r="AX2852" s="37"/>
      <c r="AY2852" s="37"/>
      <c r="AZ2852" s="37"/>
      <c r="BA2852" s="37"/>
      <c r="BB2852" s="37"/>
      <c r="BC2852" s="37"/>
      <c r="BD2852" s="37"/>
      <c r="BE2852" s="37"/>
      <c r="BF2852" s="37"/>
      <c r="BG2852" s="37"/>
      <c r="BH2852" s="37"/>
      <c r="BI2852" s="37"/>
      <c r="BJ2852" s="37"/>
      <c r="BK2852" s="37"/>
      <c r="BL2852" s="37"/>
      <c r="BM2852" s="37"/>
      <c r="BN2852" s="37"/>
      <c r="BO2852" s="37"/>
      <c r="BP2852" s="37"/>
      <c r="BQ2852" s="37"/>
      <c r="BR2852" s="37"/>
      <c r="BS2852" s="37"/>
      <c r="BT2852" s="37"/>
      <c r="BU2852" s="37"/>
      <c r="BV2852" s="37"/>
      <c r="BW2852" s="37"/>
      <c r="BX2852" s="37"/>
      <c r="BY2852" s="37"/>
      <c r="BZ2852" s="37"/>
      <c r="CA2852" s="37"/>
      <c r="CB2852" s="37"/>
      <c r="CC2852" s="37"/>
      <c r="CD2852" s="37"/>
      <c r="CE2852" s="37"/>
      <c r="CF2852" s="37"/>
      <c r="CG2852" s="37"/>
      <c r="CH2852" s="37"/>
      <c r="CI2852" s="37"/>
      <c r="CJ2852" s="37"/>
      <c r="CK2852" s="37"/>
      <c r="CL2852" s="37"/>
      <c r="CM2852" s="37"/>
      <c r="CN2852" s="37"/>
      <c r="CO2852" s="37"/>
      <c r="CP2852" s="37"/>
      <c r="CQ2852" s="37"/>
      <c r="CR2852" s="37"/>
      <c r="CS2852" s="37"/>
      <c r="CT2852" s="37"/>
      <c r="CU2852" s="37"/>
      <c r="CV2852" s="37"/>
      <c r="CW2852" s="37"/>
      <c r="CX2852" s="37"/>
      <c r="CY2852" s="37"/>
      <c r="CZ2852" s="37"/>
      <c r="DA2852" s="37"/>
      <c r="DB2852" s="37"/>
      <c r="DC2852" s="37"/>
      <c r="DD2852" s="37"/>
      <c r="DE2852" s="37"/>
      <c r="DF2852" s="37"/>
      <c r="DG2852" s="37"/>
      <c r="DH2852" s="37"/>
      <c r="DI2852" s="37"/>
      <c r="DJ2852" s="37"/>
      <c r="DK2852" s="37"/>
      <c r="DL2852" s="37"/>
      <c r="DR2852" s="37"/>
      <c r="DS2852" s="37"/>
      <c r="DT2852" s="37"/>
      <c r="DU2852" s="37"/>
      <c r="DV2852" s="37"/>
      <c r="DW2852" s="37"/>
      <c r="DX2852" s="37"/>
      <c r="DY2852" s="37"/>
      <c r="DZ2852" s="37"/>
      <c r="EA2852" s="37"/>
      <c r="EB2852" s="37"/>
      <c r="EC2852" s="37"/>
      <c r="ED2852" s="37"/>
      <c r="EE2852" s="37"/>
      <c r="EF2852" s="37"/>
      <c r="EG2852" s="37"/>
      <c r="EH2852" s="37"/>
      <c r="EI2852" s="37"/>
      <c r="EJ2852" s="37"/>
      <c r="EK2852" s="37"/>
      <c r="EL2852" s="37"/>
      <c r="EM2852" s="37"/>
      <c r="EN2852" s="37"/>
      <c r="EO2852" s="37"/>
      <c r="EP2852" s="37"/>
      <c r="EQ2852" s="37"/>
      <c r="ER2852" s="37"/>
      <c r="ES2852" s="37"/>
      <c r="ET2852" s="37"/>
      <c r="EU2852" s="37"/>
      <c r="EV2852" s="37"/>
      <c r="EW2852" s="37"/>
      <c r="EX2852" s="37"/>
      <c r="EY2852" s="37"/>
      <c r="EZ2852" s="37"/>
      <c r="FA2852" s="37"/>
      <c r="FB2852" s="37"/>
      <c r="FC2852" s="37"/>
      <c r="FD2852" s="37"/>
    </row>
    <row r="2853" spans="2:160" x14ac:dyDescent="0.5">
      <c r="B2853" s="36" t="s">
        <v>3048</v>
      </c>
      <c r="C2853" s="18">
        <v>-7.9679314247877997E-3</v>
      </c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  <c r="R2853" s="37"/>
      <c r="S2853" s="37"/>
      <c r="T2853" s="37"/>
      <c r="U2853" s="37"/>
      <c r="V2853" s="37"/>
      <c r="W2853" s="37"/>
      <c r="X2853" s="37"/>
      <c r="Y2853" s="37"/>
      <c r="Z2853" s="37"/>
      <c r="AA2853" s="37"/>
      <c r="AB2853" s="37"/>
      <c r="AC2853" s="37"/>
      <c r="AD2853" s="37"/>
      <c r="AE2853" s="37"/>
      <c r="AF2853" s="37"/>
      <c r="AG2853" s="37"/>
      <c r="AH2853" s="37"/>
      <c r="AI2853" s="37"/>
      <c r="AJ2853" s="37"/>
      <c r="AK2853" s="37"/>
      <c r="AL2853" s="37"/>
      <c r="AM2853" s="37"/>
      <c r="AN2853" s="37"/>
      <c r="AO2853" s="37"/>
      <c r="AP2853" s="37"/>
      <c r="AQ2853" s="37"/>
      <c r="AR2853" s="37"/>
      <c r="AS2853" s="37"/>
      <c r="AT2853" s="37"/>
      <c r="AU2853" s="37"/>
      <c r="AV2853" s="37"/>
      <c r="AW2853" s="37"/>
      <c r="AX2853" s="37"/>
      <c r="AY2853" s="37"/>
      <c r="AZ2853" s="37"/>
      <c r="BA2853" s="37"/>
      <c r="BB2853" s="37"/>
      <c r="BC2853" s="37"/>
      <c r="BD2853" s="37"/>
      <c r="BE2853" s="37"/>
      <c r="BF2853" s="37"/>
      <c r="BG2853" s="37"/>
      <c r="BH2853" s="37"/>
      <c r="BI2853" s="37"/>
      <c r="BJ2853" s="37"/>
      <c r="BK2853" s="37"/>
      <c r="BL2853" s="37"/>
      <c r="BM2853" s="37"/>
      <c r="BN2853" s="37"/>
      <c r="BO2853" s="37"/>
      <c r="BP2853" s="37"/>
      <c r="BQ2853" s="37"/>
      <c r="BR2853" s="37"/>
      <c r="BS2853" s="37"/>
      <c r="BT2853" s="37"/>
      <c r="BU2853" s="37"/>
      <c r="BV2853" s="37"/>
      <c r="BW2853" s="37"/>
      <c r="BX2853" s="37"/>
      <c r="BY2853" s="37"/>
      <c r="BZ2853" s="37"/>
      <c r="CA2853" s="37"/>
      <c r="CB2853" s="37"/>
      <c r="CC2853" s="37"/>
      <c r="CD2853" s="37"/>
      <c r="CE2853" s="37"/>
      <c r="CF2853" s="37"/>
      <c r="CG2853" s="37"/>
      <c r="CH2853" s="37"/>
      <c r="CI2853" s="37"/>
      <c r="CJ2853" s="37"/>
      <c r="CK2853" s="37"/>
      <c r="CL2853" s="37"/>
      <c r="CM2853" s="37"/>
      <c r="CN2853" s="37"/>
      <c r="CO2853" s="37"/>
      <c r="CP2853" s="37"/>
      <c r="CQ2853" s="37"/>
      <c r="CR2853" s="37"/>
      <c r="CS2853" s="37"/>
      <c r="CT2853" s="37"/>
      <c r="CU2853" s="37"/>
      <c r="CV2853" s="37"/>
      <c r="CW2853" s="37"/>
      <c r="CX2853" s="37"/>
      <c r="CY2853" s="37"/>
      <c r="CZ2853" s="37"/>
      <c r="DA2853" s="37"/>
      <c r="DB2853" s="37"/>
      <c r="DC2853" s="37"/>
      <c r="DD2853" s="37"/>
      <c r="DE2853" s="37"/>
      <c r="DF2853" s="37"/>
      <c r="DG2853" s="37"/>
      <c r="DH2853" s="37"/>
      <c r="DI2853" s="37"/>
      <c r="DJ2853" s="37"/>
      <c r="DK2853" s="37"/>
      <c r="DL2853" s="37"/>
      <c r="DR2853" s="37"/>
      <c r="DS2853" s="37"/>
      <c r="DT2853" s="37"/>
      <c r="DU2853" s="37"/>
      <c r="DV2853" s="37"/>
      <c r="DW2853" s="37"/>
      <c r="DX2853" s="37"/>
      <c r="DY2853" s="37"/>
      <c r="DZ2853" s="37"/>
      <c r="EA2853" s="37"/>
      <c r="EB2853" s="37"/>
      <c r="EC2853" s="37"/>
      <c r="ED2853" s="37"/>
      <c r="EE2853" s="37"/>
      <c r="EF2853" s="37"/>
      <c r="EG2853" s="37"/>
      <c r="EH2853" s="37"/>
      <c r="EI2853" s="37"/>
      <c r="EJ2853" s="37"/>
      <c r="EK2853" s="37"/>
      <c r="EL2853" s="37"/>
      <c r="EM2853" s="37"/>
      <c r="EN2853" s="37"/>
      <c r="EO2853" s="37"/>
      <c r="EP2853" s="37"/>
      <c r="EQ2853" s="37"/>
      <c r="ER2853" s="37"/>
      <c r="ES2853" s="37"/>
      <c r="ET2853" s="37"/>
      <c r="EU2853" s="37"/>
      <c r="EV2853" s="37"/>
      <c r="EW2853" s="37"/>
      <c r="EX2853" s="37"/>
      <c r="EY2853" s="37"/>
      <c r="EZ2853" s="37"/>
      <c r="FA2853" s="37"/>
      <c r="FB2853" s="37"/>
      <c r="FC2853" s="37"/>
      <c r="FD2853" s="37"/>
    </row>
    <row r="2854" spans="2:160" x14ac:dyDescent="0.5">
      <c r="B2854" s="36" t="s">
        <v>3049</v>
      </c>
      <c r="C2854" s="18">
        <v>-3.4702805087040156E-3</v>
      </c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  <c r="R2854" s="37"/>
      <c r="S2854" s="37"/>
      <c r="T2854" s="37"/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F2854" s="37"/>
      <c r="AG2854" s="37"/>
      <c r="AH2854" s="37"/>
      <c r="AI2854" s="37"/>
      <c r="AJ2854" s="37"/>
      <c r="AK2854" s="37"/>
      <c r="AL2854" s="37"/>
      <c r="AM2854" s="37"/>
      <c r="AN2854" s="37"/>
      <c r="AO2854" s="37"/>
      <c r="AP2854" s="37"/>
      <c r="AQ2854" s="37"/>
      <c r="AR2854" s="37"/>
      <c r="AS2854" s="37"/>
      <c r="AT2854" s="37"/>
      <c r="AU2854" s="37"/>
      <c r="AV2854" s="37"/>
      <c r="AW2854" s="37"/>
      <c r="AX2854" s="37"/>
      <c r="AY2854" s="37"/>
      <c r="AZ2854" s="37"/>
      <c r="BA2854" s="37"/>
      <c r="BB2854" s="37"/>
      <c r="BC2854" s="37"/>
      <c r="BD2854" s="37"/>
      <c r="BE2854" s="37"/>
      <c r="BF2854" s="37"/>
      <c r="BG2854" s="37"/>
      <c r="BH2854" s="37"/>
      <c r="BI2854" s="37"/>
      <c r="BJ2854" s="37"/>
      <c r="BK2854" s="37"/>
      <c r="BL2854" s="37"/>
      <c r="BM2854" s="37"/>
      <c r="BN2854" s="37"/>
      <c r="BO2854" s="37"/>
      <c r="BP2854" s="37"/>
      <c r="BQ2854" s="37"/>
      <c r="BR2854" s="37"/>
      <c r="BS2854" s="37"/>
      <c r="BT2854" s="37"/>
      <c r="BU2854" s="37"/>
      <c r="BV2854" s="37"/>
      <c r="BW2854" s="37"/>
      <c r="BX2854" s="37"/>
      <c r="BY2854" s="37"/>
      <c r="BZ2854" s="37"/>
      <c r="CA2854" s="37"/>
      <c r="CB2854" s="37"/>
      <c r="CC2854" s="37"/>
      <c r="CD2854" s="37"/>
      <c r="CE2854" s="37"/>
      <c r="CF2854" s="37"/>
      <c r="CG2854" s="37"/>
      <c r="CH2854" s="37"/>
      <c r="CI2854" s="37"/>
      <c r="CJ2854" s="37"/>
      <c r="CK2854" s="37"/>
      <c r="CL2854" s="37"/>
      <c r="CM2854" s="37"/>
      <c r="CN2854" s="37"/>
      <c r="CO2854" s="37"/>
      <c r="CP2854" s="37"/>
      <c r="CQ2854" s="37"/>
      <c r="CR2854" s="37"/>
      <c r="CS2854" s="37"/>
      <c r="CT2854" s="37"/>
      <c r="CU2854" s="37"/>
      <c r="CV2854" s="37"/>
      <c r="CW2854" s="37"/>
      <c r="CX2854" s="37"/>
      <c r="CY2854" s="37"/>
      <c r="CZ2854" s="37"/>
      <c r="DA2854" s="37"/>
      <c r="DB2854" s="37"/>
      <c r="DC2854" s="37"/>
      <c r="DD2854" s="37"/>
      <c r="DE2854" s="37"/>
      <c r="DF2854" s="37"/>
      <c r="DG2854" s="37"/>
      <c r="DH2854" s="37"/>
      <c r="DI2854" s="37"/>
      <c r="DJ2854" s="37"/>
      <c r="DK2854" s="37"/>
      <c r="DL2854" s="37"/>
      <c r="DR2854" s="37"/>
      <c r="DS2854" s="37"/>
      <c r="DT2854" s="37"/>
      <c r="DU2854" s="37"/>
      <c r="DV2854" s="37"/>
      <c r="DW2854" s="37"/>
      <c r="DX2854" s="37"/>
      <c r="DY2854" s="37"/>
      <c r="DZ2854" s="37"/>
      <c r="EA2854" s="37"/>
      <c r="EB2854" s="37"/>
      <c r="EC2854" s="37"/>
      <c r="ED2854" s="37"/>
      <c r="EE2854" s="37"/>
      <c r="EF2854" s="37"/>
      <c r="EG2854" s="37"/>
      <c r="EH2854" s="37"/>
      <c r="EI2854" s="37"/>
      <c r="EJ2854" s="37"/>
      <c r="EK2854" s="37"/>
      <c r="EL2854" s="37"/>
      <c r="EM2854" s="37"/>
      <c r="EN2854" s="37"/>
      <c r="EO2854" s="37"/>
      <c r="EP2854" s="37"/>
      <c r="EQ2854" s="37"/>
      <c r="ER2854" s="37"/>
      <c r="ES2854" s="37"/>
      <c r="ET2854" s="37"/>
      <c r="EU2854" s="37"/>
      <c r="EV2854" s="37"/>
      <c r="EW2854" s="37"/>
      <c r="EX2854" s="37"/>
      <c r="EY2854" s="37"/>
      <c r="EZ2854" s="37"/>
      <c r="FA2854" s="37"/>
      <c r="FB2854" s="37"/>
      <c r="FC2854" s="37"/>
      <c r="FD2854" s="37"/>
    </row>
    <row r="2855" spans="2:160" x14ac:dyDescent="0.5">
      <c r="B2855" s="36" t="s">
        <v>3050</v>
      </c>
      <c r="C2855" s="18">
        <v>1.78983167436364E-3</v>
      </c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  <c r="R2855" s="37"/>
      <c r="S2855" s="37"/>
      <c r="T2855" s="37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F2855" s="37"/>
      <c r="AG2855" s="37"/>
      <c r="AH2855" s="37"/>
      <c r="AI2855" s="37"/>
      <c r="AJ2855" s="37"/>
      <c r="AK2855" s="37"/>
      <c r="AL2855" s="37"/>
      <c r="AM2855" s="37"/>
      <c r="AN2855" s="37"/>
      <c r="AO2855" s="37"/>
      <c r="AP2855" s="37"/>
      <c r="AQ2855" s="37"/>
      <c r="AR2855" s="37"/>
      <c r="AS2855" s="37"/>
      <c r="AT2855" s="37"/>
      <c r="AU2855" s="37"/>
      <c r="AV2855" s="37"/>
      <c r="AW2855" s="37"/>
      <c r="AX2855" s="37"/>
      <c r="AY2855" s="37"/>
      <c r="AZ2855" s="37"/>
      <c r="BA2855" s="37"/>
      <c r="BB2855" s="37"/>
      <c r="BC2855" s="37"/>
      <c r="BD2855" s="37"/>
      <c r="BE2855" s="37"/>
      <c r="BF2855" s="37"/>
      <c r="BG2855" s="37"/>
      <c r="BH2855" s="37"/>
      <c r="BI2855" s="37"/>
      <c r="BJ2855" s="37"/>
      <c r="BK2855" s="37"/>
      <c r="BL2855" s="37"/>
      <c r="BM2855" s="37"/>
      <c r="BN2855" s="37"/>
      <c r="BO2855" s="37"/>
      <c r="BP2855" s="37"/>
      <c r="BQ2855" s="37"/>
      <c r="BR2855" s="37"/>
      <c r="BS2855" s="37"/>
      <c r="BT2855" s="37"/>
      <c r="BU2855" s="37"/>
      <c r="BV2855" s="37"/>
      <c r="BW2855" s="37"/>
      <c r="BX2855" s="37"/>
      <c r="BY2855" s="37"/>
      <c r="BZ2855" s="37"/>
      <c r="CA2855" s="37"/>
      <c r="CB2855" s="37"/>
      <c r="CC2855" s="37"/>
      <c r="CD2855" s="37"/>
      <c r="CE2855" s="37"/>
      <c r="CF2855" s="37"/>
      <c r="CG2855" s="37"/>
      <c r="CH2855" s="37"/>
      <c r="CI2855" s="37"/>
      <c r="CJ2855" s="37"/>
      <c r="CK2855" s="37"/>
      <c r="CL2855" s="37"/>
      <c r="CM2855" s="37"/>
      <c r="CN2855" s="37"/>
      <c r="CO2855" s="37"/>
      <c r="CP2855" s="37"/>
      <c r="CQ2855" s="37"/>
      <c r="CR2855" s="37"/>
      <c r="CS2855" s="37"/>
      <c r="CT2855" s="37"/>
      <c r="CU2855" s="37"/>
      <c r="CV2855" s="37"/>
      <c r="CW2855" s="37"/>
      <c r="CX2855" s="37"/>
      <c r="CY2855" s="37"/>
      <c r="CZ2855" s="37"/>
      <c r="DA2855" s="37"/>
      <c r="DB2855" s="37"/>
      <c r="DC2855" s="37"/>
      <c r="DD2855" s="37"/>
      <c r="DE2855" s="37"/>
      <c r="DF2855" s="37"/>
      <c r="DG2855" s="37"/>
      <c r="DH2855" s="37"/>
      <c r="DI2855" s="37"/>
      <c r="DJ2855" s="37"/>
      <c r="DK2855" s="37"/>
      <c r="DL2855" s="37"/>
      <c r="DR2855" s="37"/>
      <c r="DS2855" s="37"/>
      <c r="DT2855" s="37"/>
      <c r="DU2855" s="37"/>
      <c r="DV2855" s="37"/>
      <c r="DW2855" s="37"/>
      <c r="DX2855" s="37"/>
      <c r="DY2855" s="37"/>
      <c r="DZ2855" s="37"/>
      <c r="EA2855" s="37"/>
      <c r="EB2855" s="37"/>
      <c r="EC2855" s="37"/>
      <c r="ED2855" s="37"/>
      <c r="EE2855" s="37"/>
      <c r="EF2855" s="37"/>
      <c r="EG2855" s="37"/>
      <c r="EH2855" s="37"/>
      <c r="EI2855" s="37"/>
      <c r="EJ2855" s="37"/>
      <c r="EK2855" s="37"/>
      <c r="EL2855" s="37"/>
      <c r="EM2855" s="37"/>
      <c r="EN2855" s="37"/>
      <c r="EO2855" s="37"/>
      <c r="EP2855" s="37"/>
      <c r="EQ2855" s="37"/>
      <c r="ER2855" s="37"/>
      <c r="ES2855" s="37"/>
      <c r="ET2855" s="37"/>
      <c r="EU2855" s="37"/>
      <c r="EV2855" s="37"/>
      <c r="EW2855" s="37"/>
      <c r="EX2855" s="37"/>
      <c r="EY2855" s="37"/>
      <c r="EZ2855" s="37"/>
      <c r="FA2855" s="37"/>
      <c r="FB2855" s="37"/>
      <c r="FC2855" s="37"/>
      <c r="FD2855" s="37"/>
    </row>
    <row r="2856" spans="2:160" x14ac:dyDescent="0.5">
      <c r="B2856" s="36" t="s">
        <v>3051</v>
      </c>
      <c r="C2856" s="18">
        <v>1.5399835566437536E-2</v>
      </c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  <c r="R2856" s="37"/>
      <c r="S2856" s="37"/>
      <c r="T2856" s="37"/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F2856" s="37"/>
      <c r="AG2856" s="37"/>
      <c r="AH2856" s="37"/>
      <c r="AI2856" s="37"/>
      <c r="AJ2856" s="37"/>
      <c r="AK2856" s="37"/>
      <c r="AL2856" s="37"/>
      <c r="AM2856" s="37"/>
      <c r="AN2856" s="37"/>
      <c r="AO2856" s="37"/>
      <c r="AP2856" s="37"/>
      <c r="AQ2856" s="37"/>
      <c r="AR2856" s="37"/>
      <c r="AS2856" s="37"/>
      <c r="AT2856" s="37"/>
      <c r="AU2856" s="37"/>
      <c r="AV2856" s="37"/>
      <c r="AW2856" s="37"/>
      <c r="AX2856" s="37"/>
      <c r="AY2856" s="37"/>
      <c r="AZ2856" s="37"/>
      <c r="BA2856" s="37"/>
      <c r="BB2856" s="37"/>
      <c r="BC2856" s="37"/>
      <c r="BD2856" s="37"/>
      <c r="BE2856" s="37"/>
      <c r="BF2856" s="37"/>
      <c r="BG2856" s="37"/>
      <c r="BH2856" s="37"/>
      <c r="BI2856" s="37"/>
      <c r="BJ2856" s="37"/>
      <c r="BK2856" s="37"/>
      <c r="BL2856" s="37"/>
      <c r="BM2856" s="37"/>
      <c r="BN2856" s="37"/>
      <c r="BO2856" s="37"/>
      <c r="BP2856" s="37"/>
      <c r="BQ2856" s="37"/>
      <c r="BR2856" s="37"/>
      <c r="BS2856" s="37"/>
      <c r="BT2856" s="37"/>
      <c r="BU2856" s="37"/>
      <c r="BV2856" s="37"/>
      <c r="BW2856" s="37"/>
      <c r="BX2856" s="37"/>
      <c r="BY2856" s="37"/>
      <c r="BZ2856" s="37"/>
      <c r="CA2856" s="37"/>
      <c r="CB2856" s="37"/>
      <c r="CC2856" s="37"/>
      <c r="CD2856" s="37"/>
      <c r="CE2856" s="37"/>
      <c r="CF2856" s="37"/>
      <c r="CG2856" s="37"/>
      <c r="CH2856" s="37"/>
      <c r="CI2856" s="37"/>
      <c r="CJ2856" s="37"/>
      <c r="CK2856" s="37"/>
      <c r="CL2856" s="37"/>
      <c r="CM2856" s="37"/>
      <c r="CN2856" s="37"/>
      <c r="CO2856" s="37"/>
      <c r="CP2856" s="37"/>
      <c r="CQ2856" s="37"/>
      <c r="CR2856" s="37"/>
      <c r="CS2856" s="37"/>
      <c r="CT2856" s="37"/>
      <c r="CU2856" s="37"/>
      <c r="CV2856" s="37"/>
      <c r="CW2856" s="37"/>
      <c r="CX2856" s="37"/>
      <c r="CY2856" s="37"/>
      <c r="CZ2856" s="37"/>
      <c r="DA2856" s="37"/>
      <c r="DB2856" s="37"/>
      <c r="DC2856" s="37"/>
      <c r="DD2856" s="37"/>
      <c r="DE2856" s="37"/>
      <c r="DF2856" s="37"/>
      <c r="DG2856" s="37"/>
      <c r="DH2856" s="37"/>
      <c r="DI2856" s="37"/>
      <c r="DJ2856" s="37"/>
      <c r="DK2856" s="37"/>
      <c r="DL2856" s="37"/>
      <c r="DR2856" s="37"/>
      <c r="DS2856" s="37"/>
      <c r="DT2856" s="37"/>
      <c r="DU2856" s="37"/>
      <c r="DV2856" s="37"/>
      <c r="DW2856" s="37"/>
      <c r="DX2856" s="37"/>
      <c r="DY2856" s="37"/>
      <c r="DZ2856" s="37"/>
      <c r="EA2856" s="37"/>
      <c r="EB2856" s="37"/>
      <c r="EC2856" s="37"/>
      <c r="ED2856" s="37"/>
      <c r="EE2856" s="37"/>
      <c r="EF2856" s="37"/>
      <c r="EG2856" s="37"/>
      <c r="EH2856" s="37"/>
      <c r="EI2856" s="37"/>
      <c r="EJ2856" s="37"/>
      <c r="EK2856" s="37"/>
      <c r="EL2856" s="37"/>
      <c r="EM2856" s="37"/>
      <c r="EN2856" s="37"/>
      <c r="EO2856" s="37"/>
      <c r="EP2856" s="37"/>
      <c r="EQ2856" s="37"/>
      <c r="ER2856" s="37"/>
      <c r="ES2856" s="37"/>
      <c r="ET2856" s="37"/>
      <c r="EU2856" s="37"/>
      <c r="EV2856" s="37"/>
      <c r="EW2856" s="37"/>
      <c r="EX2856" s="37"/>
      <c r="EY2856" s="37"/>
      <c r="EZ2856" s="37"/>
      <c r="FA2856" s="37"/>
      <c r="FB2856" s="37"/>
      <c r="FC2856" s="37"/>
      <c r="FD2856" s="37"/>
    </row>
    <row r="2857" spans="2:160" x14ac:dyDescent="0.5">
      <c r="B2857" s="36" t="s">
        <v>3052</v>
      </c>
      <c r="C2857" s="18">
        <v>1.3891669447224864E-2</v>
      </c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  <c r="R2857" s="37"/>
      <c r="S2857" s="37"/>
      <c r="T2857" s="37"/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F2857" s="37"/>
      <c r="AG2857" s="37"/>
      <c r="AH2857" s="37"/>
      <c r="AI2857" s="37"/>
      <c r="AJ2857" s="37"/>
      <c r="AK2857" s="37"/>
      <c r="AL2857" s="37"/>
      <c r="AM2857" s="37"/>
      <c r="AN2857" s="37"/>
      <c r="AO2857" s="37"/>
      <c r="AP2857" s="37"/>
      <c r="AQ2857" s="37"/>
      <c r="AR2857" s="37"/>
      <c r="AS2857" s="37"/>
      <c r="AT2857" s="37"/>
      <c r="AU2857" s="37"/>
      <c r="AV2857" s="37"/>
      <c r="AW2857" s="37"/>
      <c r="AX2857" s="37"/>
      <c r="AY2857" s="37"/>
      <c r="AZ2857" s="37"/>
      <c r="BA2857" s="37"/>
      <c r="BB2857" s="37"/>
      <c r="BC2857" s="37"/>
      <c r="BD2857" s="37"/>
      <c r="BE2857" s="37"/>
      <c r="BF2857" s="37"/>
      <c r="BG2857" s="37"/>
      <c r="BH2857" s="37"/>
      <c r="BI2857" s="37"/>
      <c r="BJ2857" s="37"/>
      <c r="BK2857" s="37"/>
      <c r="BL2857" s="37"/>
      <c r="BM2857" s="37"/>
      <c r="BN2857" s="37"/>
      <c r="BO2857" s="37"/>
      <c r="BP2857" s="37"/>
      <c r="BQ2857" s="37"/>
      <c r="BR2857" s="37"/>
      <c r="BS2857" s="37"/>
      <c r="BT2857" s="37"/>
      <c r="BU2857" s="37"/>
      <c r="BV2857" s="37"/>
      <c r="BW2857" s="37"/>
      <c r="BX2857" s="37"/>
      <c r="BY2857" s="37"/>
      <c r="BZ2857" s="37"/>
      <c r="CA2857" s="37"/>
      <c r="CB2857" s="37"/>
      <c r="CC2857" s="37"/>
      <c r="CD2857" s="37"/>
      <c r="CE2857" s="37"/>
      <c r="CF2857" s="37"/>
      <c r="CG2857" s="37"/>
      <c r="CH2857" s="37"/>
      <c r="CI2857" s="37"/>
      <c r="CJ2857" s="37"/>
      <c r="CK2857" s="37"/>
      <c r="CL2857" s="37"/>
      <c r="CM2857" s="37"/>
      <c r="CN2857" s="37"/>
      <c r="CO2857" s="37"/>
      <c r="CP2857" s="37"/>
      <c r="CQ2857" s="37"/>
      <c r="CR2857" s="37"/>
      <c r="CS2857" s="37"/>
      <c r="CT2857" s="37"/>
      <c r="CU2857" s="37"/>
      <c r="CV2857" s="37"/>
      <c r="CW2857" s="37"/>
      <c r="CX2857" s="37"/>
      <c r="CY2857" s="37"/>
      <c r="CZ2857" s="37"/>
      <c r="DA2857" s="37"/>
      <c r="DB2857" s="37"/>
      <c r="DC2857" s="37"/>
      <c r="DD2857" s="37"/>
      <c r="DE2857" s="37"/>
      <c r="DF2857" s="37"/>
      <c r="DG2857" s="37"/>
      <c r="DH2857" s="37"/>
      <c r="DI2857" s="37"/>
      <c r="DJ2857" s="37"/>
      <c r="DK2857" s="37"/>
      <c r="DL2857" s="37"/>
      <c r="DR2857" s="37"/>
      <c r="DS2857" s="37"/>
      <c r="DT2857" s="37"/>
      <c r="DU2857" s="37"/>
      <c r="DV2857" s="37"/>
      <c r="DW2857" s="37"/>
      <c r="DX2857" s="37"/>
      <c r="DY2857" s="37"/>
      <c r="DZ2857" s="37"/>
      <c r="EA2857" s="37"/>
      <c r="EB2857" s="37"/>
      <c r="EC2857" s="37"/>
      <c r="ED2857" s="37"/>
      <c r="EE2857" s="37"/>
      <c r="EF2857" s="37"/>
      <c r="EG2857" s="37"/>
      <c r="EH2857" s="37"/>
      <c r="EI2857" s="37"/>
      <c r="EJ2857" s="37"/>
      <c r="EK2857" s="37"/>
      <c r="EL2857" s="37"/>
      <c r="EM2857" s="37"/>
      <c r="EN2857" s="37"/>
      <c r="EO2857" s="37"/>
      <c r="EP2857" s="37"/>
      <c r="EQ2857" s="37"/>
      <c r="ER2857" s="37"/>
      <c r="ES2857" s="37"/>
      <c r="ET2857" s="37"/>
      <c r="EU2857" s="37"/>
      <c r="EV2857" s="37"/>
      <c r="EW2857" s="37"/>
      <c r="EX2857" s="37"/>
      <c r="EY2857" s="37"/>
      <c r="EZ2857" s="37"/>
      <c r="FA2857" s="37"/>
      <c r="FB2857" s="37"/>
      <c r="FC2857" s="37"/>
      <c r="FD2857" s="37"/>
    </row>
    <row r="2858" spans="2:160" x14ac:dyDescent="0.5">
      <c r="B2858" s="36" t="s">
        <v>3053</v>
      </c>
      <c r="C2858" s="18">
        <v>-3.8591910837109111E-3</v>
      </c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  <c r="R2858" s="37"/>
      <c r="S2858" s="37"/>
      <c r="T2858" s="37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F2858" s="37"/>
      <c r="AG2858" s="37"/>
      <c r="AH2858" s="37"/>
      <c r="AI2858" s="37"/>
      <c r="AJ2858" s="37"/>
      <c r="AK2858" s="37"/>
      <c r="AL2858" s="37"/>
      <c r="AM2858" s="37"/>
      <c r="AN2858" s="37"/>
      <c r="AO2858" s="37"/>
      <c r="AP2858" s="37"/>
      <c r="AQ2858" s="37"/>
      <c r="AR2858" s="37"/>
      <c r="AS2858" s="37"/>
      <c r="AT2858" s="37"/>
      <c r="AU2858" s="37"/>
      <c r="AV2858" s="37"/>
      <c r="AW2858" s="37"/>
      <c r="AX2858" s="37"/>
      <c r="AY2858" s="37"/>
      <c r="AZ2858" s="37"/>
      <c r="BA2858" s="37"/>
      <c r="BB2858" s="37"/>
      <c r="BC2858" s="37"/>
      <c r="BD2858" s="37"/>
      <c r="BE2858" s="37"/>
      <c r="BF2858" s="37"/>
      <c r="BG2858" s="37"/>
      <c r="BH2858" s="37"/>
      <c r="BI2858" s="37"/>
      <c r="BJ2858" s="37"/>
      <c r="BK2858" s="37"/>
      <c r="BL2858" s="37"/>
      <c r="BM2858" s="37"/>
      <c r="BN2858" s="37"/>
      <c r="BO2858" s="37"/>
      <c r="BP2858" s="37"/>
      <c r="BQ2858" s="37"/>
      <c r="BR2858" s="37"/>
      <c r="BS2858" s="37"/>
      <c r="BT2858" s="37"/>
      <c r="BU2858" s="37"/>
      <c r="BV2858" s="37"/>
      <c r="BW2858" s="37"/>
      <c r="BX2858" s="37"/>
      <c r="BY2858" s="37"/>
      <c r="BZ2858" s="37"/>
      <c r="CA2858" s="37"/>
      <c r="CB2858" s="37"/>
      <c r="CC2858" s="37"/>
      <c r="CD2858" s="37"/>
      <c r="CE2858" s="37"/>
      <c r="CF2858" s="37"/>
      <c r="CG2858" s="37"/>
      <c r="CH2858" s="37"/>
      <c r="CI2858" s="37"/>
      <c r="CJ2858" s="37"/>
      <c r="CK2858" s="37"/>
      <c r="CL2858" s="37"/>
      <c r="CM2858" s="37"/>
      <c r="CN2858" s="37"/>
      <c r="CO2858" s="37"/>
      <c r="CP2858" s="37"/>
      <c r="CQ2858" s="37"/>
      <c r="CR2858" s="37"/>
      <c r="CS2858" s="37"/>
      <c r="CT2858" s="37"/>
      <c r="CU2858" s="37"/>
      <c r="CV2858" s="37"/>
      <c r="CW2858" s="37"/>
      <c r="CX2858" s="37"/>
      <c r="CY2858" s="37"/>
      <c r="CZ2858" s="37"/>
      <c r="DA2858" s="37"/>
      <c r="DB2858" s="37"/>
      <c r="DC2858" s="37"/>
      <c r="DD2858" s="37"/>
      <c r="DE2858" s="37"/>
      <c r="DF2858" s="37"/>
      <c r="DG2858" s="37"/>
      <c r="DH2858" s="37"/>
      <c r="DI2858" s="37"/>
      <c r="DJ2858" s="37"/>
      <c r="DK2858" s="37"/>
      <c r="DL2858" s="37"/>
      <c r="DR2858" s="37"/>
      <c r="DS2858" s="37"/>
      <c r="DT2858" s="37"/>
      <c r="DU2858" s="37"/>
      <c r="DV2858" s="37"/>
      <c r="DW2858" s="37"/>
      <c r="DX2858" s="37"/>
      <c r="DY2858" s="37"/>
      <c r="DZ2858" s="37"/>
      <c r="EA2858" s="37"/>
      <c r="EB2858" s="37"/>
      <c r="EC2858" s="37"/>
      <c r="ED2858" s="37"/>
      <c r="EE2858" s="37"/>
      <c r="EF2858" s="37"/>
      <c r="EG2858" s="37"/>
      <c r="EH2858" s="37"/>
      <c r="EI2858" s="37"/>
      <c r="EJ2858" s="37"/>
      <c r="EK2858" s="37"/>
      <c r="EL2858" s="37"/>
      <c r="EM2858" s="37"/>
      <c r="EN2858" s="37"/>
      <c r="EO2858" s="37"/>
      <c r="EP2858" s="37"/>
      <c r="EQ2858" s="37"/>
      <c r="ER2858" s="37"/>
      <c r="ES2858" s="37"/>
      <c r="ET2858" s="37"/>
      <c r="EU2858" s="37"/>
      <c r="EV2858" s="37"/>
      <c r="EW2858" s="37"/>
      <c r="EX2858" s="37"/>
      <c r="EY2858" s="37"/>
      <c r="EZ2858" s="37"/>
      <c r="FA2858" s="37"/>
      <c r="FB2858" s="37"/>
      <c r="FC2858" s="37"/>
      <c r="FD2858" s="37"/>
    </row>
    <row r="2859" spans="2:160" x14ac:dyDescent="0.5">
      <c r="B2859" s="36" t="s">
        <v>3054</v>
      </c>
      <c r="C2859" s="18">
        <v>9.0014888687239836E-3</v>
      </c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  <c r="R2859" s="37"/>
      <c r="S2859" s="37"/>
      <c r="T2859" s="37"/>
      <c r="U2859" s="37"/>
      <c r="V2859" s="37"/>
      <c r="W2859" s="37"/>
      <c r="X2859" s="37"/>
      <c r="Y2859" s="37"/>
      <c r="Z2859" s="37"/>
      <c r="AA2859" s="37"/>
      <c r="AB2859" s="37"/>
      <c r="AC2859" s="37"/>
      <c r="AD2859" s="37"/>
      <c r="AE2859" s="37"/>
      <c r="AF2859" s="37"/>
      <c r="AG2859" s="37"/>
      <c r="AH2859" s="37"/>
      <c r="AI2859" s="37"/>
      <c r="AJ2859" s="37"/>
      <c r="AK2859" s="37"/>
      <c r="AL2859" s="37"/>
      <c r="AM2859" s="37"/>
      <c r="AN2859" s="37"/>
      <c r="AO2859" s="37"/>
      <c r="AP2859" s="37"/>
      <c r="AQ2859" s="37"/>
      <c r="AR2859" s="37"/>
      <c r="AS2859" s="37"/>
      <c r="AT2859" s="37"/>
      <c r="AU2859" s="37"/>
      <c r="AV2859" s="37"/>
      <c r="AW2859" s="37"/>
      <c r="AX2859" s="37"/>
      <c r="AY2859" s="37"/>
      <c r="AZ2859" s="37"/>
      <c r="BA2859" s="37"/>
      <c r="BB2859" s="37"/>
      <c r="BC2859" s="37"/>
      <c r="BD2859" s="37"/>
      <c r="BE2859" s="37"/>
      <c r="BF2859" s="37"/>
      <c r="BG2859" s="37"/>
      <c r="BH2859" s="37"/>
      <c r="BI2859" s="37"/>
      <c r="BJ2859" s="37"/>
      <c r="BK2859" s="37"/>
      <c r="BL2859" s="37"/>
      <c r="BM2859" s="37"/>
      <c r="BN2859" s="37"/>
      <c r="BO2859" s="37"/>
      <c r="BP2859" s="37"/>
      <c r="BQ2859" s="37"/>
      <c r="BR2859" s="37"/>
      <c r="BS2859" s="37"/>
      <c r="BT2859" s="37"/>
      <c r="BU2859" s="37"/>
      <c r="BV2859" s="37"/>
      <c r="BW2859" s="37"/>
      <c r="BX2859" s="37"/>
      <c r="BY2859" s="37"/>
      <c r="BZ2859" s="37"/>
      <c r="CA2859" s="37"/>
      <c r="CB2859" s="37"/>
      <c r="CC2859" s="37"/>
      <c r="CD2859" s="37"/>
      <c r="CE2859" s="37"/>
      <c r="CF2859" s="37"/>
      <c r="CG2859" s="37"/>
      <c r="CH2859" s="37"/>
      <c r="CI2859" s="37"/>
      <c r="CJ2859" s="37"/>
      <c r="CK2859" s="37"/>
      <c r="CL2859" s="37"/>
      <c r="CM2859" s="37"/>
      <c r="CN2859" s="37"/>
      <c r="CO2859" s="37"/>
      <c r="CP2859" s="37"/>
      <c r="CQ2859" s="37"/>
      <c r="CR2859" s="37"/>
      <c r="CS2859" s="37"/>
      <c r="CT2859" s="37"/>
      <c r="CU2859" s="37"/>
      <c r="CV2859" s="37"/>
      <c r="CW2859" s="37"/>
      <c r="CX2859" s="37"/>
      <c r="CY2859" s="37"/>
      <c r="CZ2859" s="37"/>
      <c r="DA2859" s="37"/>
      <c r="DB2859" s="37"/>
      <c r="DC2859" s="37"/>
      <c r="DD2859" s="37"/>
      <c r="DE2859" s="37"/>
      <c r="DF2859" s="37"/>
      <c r="DG2859" s="37"/>
      <c r="DH2859" s="37"/>
      <c r="DI2859" s="37"/>
      <c r="DJ2859" s="37"/>
      <c r="DK2859" s="37"/>
      <c r="DL2859" s="37"/>
      <c r="DR2859" s="37"/>
      <c r="DS2859" s="37"/>
      <c r="DT2859" s="37"/>
      <c r="DU2859" s="37"/>
      <c r="DV2859" s="37"/>
      <c r="DW2859" s="37"/>
      <c r="DX2859" s="37"/>
      <c r="DY2859" s="37"/>
      <c r="DZ2859" s="37"/>
      <c r="EA2859" s="37"/>
      <c r="EB2859" s="37"/>
      <c r="EC2859" s="37"/>
      <c r="ED2859" s="37"/>
      <c r="EE2859" s="37"/>
      <c r="EF2859" s="37"/>
      <c r="EG2859" s="37"/>
      <c r="EH2859" s="37"/>
      <c r="EI2859" s="37"/>
      <c r="EJ2859" s="37"/>
      <c r="EK2859" s="37"/>
      <c r="EL2859" s="37"/>
      <c r="EM2859" s="37"/>
      <c r="EN2859" s="37"/>
      <c r="EO2859" s="37"/>
      <c r="EP2859" s="37"/>
      <c r="EQ2859" s="37"/>
      <c r="ER2859" s="37"/>
      <c r="ES2859" s="37"/>
      <c r="ET2859" s="37"/>
      <c r="EU2859" s="37"/>
      <c r="EV2859" s="37"/>
      <c r="EW2859" s="37"/>
      <c r="EX2859" s="37"/>
      <c r="EY2859" s="37"/>
      <c r="EZ2859" s="37"/>
      <c r="FA2859" s="37"/>
      <c r="FB2859" s="37"/>
      <c r="FC2859" s="37"/>
      <c r="FD2859" s="37"/>
    </row>
    <row r="2860" spans="2:160" x14ac:dyDescent="0.5">
      <c r="B2860" s="36" t="s">
        <v>3055</v>
      </c>
      <c r="C2860" s="18">
        <v>-6.1402723722666641E-3</v>
      </c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  <c r="R2860" s="37"/>
      <c r="S2860" s="37"/>
      <c r="T2860" s="37"/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F2860" s="37"/>
      <c r="AG2860" s="37"/>
      <c r="AH2860" s="37"/>
      <c r="AI2860" s="37"/>
      <c r="AJ2860" s="37"/>
      <c r="AK2860" s="37"/>
      <c r="AL2860" s="37"/>
      <c r="AM2860" s="37"/>
      <c r="AN2860" s="37"/>
      <c r="AO2860" s="37"/>
      <c r="AP2860" s="37"/>
      <c r="AQ2860" s="37"/>
      <c r="AR2860" s="37"/>
      <c r="AS2860" s="37"/>
      <c r="AT2860" s="37"/>
      <c r="AU2860" s="37"/>
      <c r="AV2860" s="37"/>
      <c r="AW2860" s="37"/>
      <c r="AX2860" s="37"/>
      <c r="AY2860" s="37"/>
      <c r="AZ2860" s="37"/>
      <c r="BA2860" s="37"/>
      <c r="BB2860" s="37"/>
      <c r="BC2860" s="37"/>
      <c r="BD2860" s="37"/>
      <c r="BE2860" s="37"/>
      <c r="BF2860" s="37"/>
      <c r="BG2860" s="37"/>
      <c r="BH2860" s="37"/>
      <c r="BI2860" s="37"/>
      <c r="BJ2860" s="37"/>
      <c r="BK2860" s="37"/>
      <c r="BL2860" s="37"/>
      <c r="BM2860" s="37"/>
      <c r="BN2860" s="37"/>
      <c r="BO2860" s="37"/>
      <c r="BP2860" s="37"/>
      <c r="BQ2860" s="37"/>
      <c r="BR2860" s="37"/>
      <c r="BS2860" s="37"/>
      <c r="BT2860" s="37"/>
      <c r="BU2860" s="37"/>
      <c r="BV2860" s="37"/>
      <c r="BW2860" s="37"/>
      <c r="BX2860" s="37"/>
      <c r="BY2860" s="37"/>
      <c r="BZ2860" s="37"/>
      <c r="CA2860" s="37"/>
      <c r="CB2860" s="37"/>
      <c r="CC2860" s="37"/>
      <c r="CD2860" s="37"/>
      <c r="CE2860" s="37"/>
      <c r="CF2860" s="37"/>
      <c r="CG2860" s="37"/>
      <c r="CH2860" s="37"/>
      <c r="CI2860" s="37"/>
      <c r="CJ2860" s="37"/>
      <c r="CK2860" s="37"/>
      <c r="CL2860" s="37"/>
      <c r="CM2860" s="37"/>
      <c r="CN2860" s="37"/>
      <c r="CO2860" s="37"/>
      <c r="CP2860" s="37"/>
      <c r="CQ2860" s="37"/>
      <c r="CR2860" s="37"/>
      <c r="CS2860" s="37"/>
      <c r="CT2860" s="37"/>
      <c r="CU2860" s="37"/>
      <c r="CV2860" s="37"/>
      <c r="CW2860" s="37"/>
      <c r="CX2860" s="37"/>
      <c r="CY2860" s="37"/>
      <c r="CZ2860" s="37"/>
      <c r="DA2860" s="37"/>
      <c r="DB2860" s="37"/>
      <c r="DC2860" s="37"/>
      <c r="DD2860" s="37"/>
      <c r="DE2860" s="37"/>
      <c r="DF2860" s="37"/>
      <c r="DG2860" s="37"/>
      <c r="DH2860" s="37"/>
      <c r="DI2860" s="37"/>
      <c r="DJ2860" s="37"/>
      <c r="DK2860" s="37"/>
      <c r="DL2860" s="37"/>
      <c r="DR2860" s="37"/>
      <c r="DS2860" s="37"/>
      <c r="DT2860" s="37"/>
      <c r="DU2860" s="37"/>
      <c r="DV2860" s="37"/>
      <c r="DW2860" s="37"/>
      <c r="DX2860" s="37"/>
      <c r="DY2860" s="37"/>
      <c r="DZ2860" s="37"/>
      <c r="EA2860" s="37"/>
      <c r="EB2860" s="37"/>
      <c r="EC2860" s="37"/>
      <c r="ED2860" s="37"/>
      <c r="EE2860" s="37"/>
      <c r="EF2860" s="37"/>
      <c r="EG2860" s="37"/>
      <c r="EH2860" s="37"/>
      <c r="EI2860" s="37"/>
      <c r="EJ2860" s="37"/>
      <c r="EK2860" s="37"/>
      <c r="EL2860" s="37"/>
      <c r="EM2860" s="37"/>
      <c r="EN2860" s="37"/>
      <c r="EO2860" s="37"/>
      <c r="EP2860" s="37"/>
      <c r="EQ2860" s="37"/>
      <c r="ER2860" s="37"/>
      <c r="ES2860" s="37"/>
      <c r="ET2860" s="37"/>
      <c r="EU2860" s="37"/>
      <c r="EV2860" s="37"/>
      <c r="EW2860" s="37"/>
      <c r="EX2860" s="37"/>
      <c r="EY2860" s="37"/>
      <c r="EZ2860" s="37"/>
      <c r="FA2860" s="37"/>
      <c r="FB2860" s="37"/>
      <c r="FC2860" s="37"/>
      <c r="FD2860" s="37"/>
    </row>
    <row r="2861" spans="2:160" x14ac:dyDescent="0.5">
      <c r="B2861" s="36" t="s">
        <v>3056</v>
      </c>
      <c r="C2861" s="18">
        <v>1.4256221036217154E-2</v>
      </c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  <c r="R2861" s="37"/>
      <c r="S2861" s="37"/>
      <c r="T2861" s="37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F2861" s="37"/>
      <c r="AG2861" s="37"/>
      <c r="AH2861" s="37"/>
      <c r="AI2861" s="37"/>
      <c r="AJ2861" s="37"/>
      <c r="AK2861" s="37"/>
      <c r="AL2861" s="37"/>
      <c r="AM2861" s="37"/>
      <c r="AN2861" s="37"/>
      <c r="AO2861" s="37"/>
      <c r="AP2861" s="37"/>
      <c r="AQ2861" s="37"/>
      <c r="AR2861" s="37"/>
      <c r="AS2861" s="37"/>
      <c r="AT2861" s="37"/>
      <c r="AU2861" s="37"/>
      <c r="AV2861" s="37"/>
      <c r="AW2861" s="37"/>
      <c r="AX2861" s="37"/>
      <c r="AY2861" s="37"/>
      <c r="AZ2861" s="37"/>
      <c r="BA2861" s="37"/>
      <c r="BB2861" s="37"/>
      <c r="BC2861" s="37"/>
      <c r="BD2861" s="37"/>
      <c r="BE2861" s="37"/>
      <c r="BF2861" s="37"/>
      <c r="BG2861" s="37"/>
      <c r="BH2861" s="37"/>
      <c r="BI2861" s="37"/>
      <c r="BJ2861" s="37"/>
      <c r="BK2861" s="37"/>
      <c r="BL2861" s="37"/>
      <c r="BM2861" s="37"/>
      <c r="BN2861" s="37"/>
      <c r="BO2861" s="37"/>
      <c r="BP2861" s="37"/>
      <c r="BQ2861" s="37"/>
      <c r="BR2861" s="37"/>
      <c r="BS2861" s="37"/>
      <c r="BT2861" s="37"/>
      <c r="BU2861" s="37"/>
      <c r="BV2861" s="37"/>
      <c r="BW2861" s="37"/>
      <c r="BX2861" s="37"/>
      <c r="BY2861" s="37"/>
      <c r="BZ2861" s="37"/>
      <c r="CA2861" s="37"/>
      <c r="CB2861" s="37"/>
      <c r="CC2861" s="37"/>
      <c r="CD2861" s="37"/>
      <c r="CE2861" s="37"/>
      <c r="CF2861" s="37"/>
      <c r="CG2861" s="37"/>
      <c r="CH2861" s="37"/>
      <c r="CI2861" s="37"/>
      <c r="CJ2861" s="37"/>
      <c r="CK2861" s="37"/>
      <c r="CL2861" s="37"/>
      <c r="CM2861" s="37"/>
      <c r="CN2861" s="37"/>
      <c r="CO2861" s="37"/>
      <c r="CP2861" s="37"/>
      <c r="CQ2861" s="37"/>
      <c r="CR2861" s="37"/>
      <c r="CS2861" s="37"/>
      <c r="CT2861" s="37"/>
      <c r="CU2861" s="37"/>
      <c r="CV2861" s="37"/>
      <c r="CW2861" s="37"/>
      <c r="CX2861" s="37"/>
      <c r="CY2861" s="37"/>
      <c r="CZ2861" s="37"/>
      <c r="DA2861" s="37"/>
      <c r="DB2861" s="37"/>
      <c r="DC2861" s="37"/>
      <c r="DD2861" s="37"/>
      <c r="DE2861" s="37"/>
      <c r="DF2861" s="37"/>
      <c r="DG2861" s="37"/>
      <c r="DH2861" s="37"/>
      <c r="DI2861" s="37"/>
      <c r="DJ2861" s="37"/>
      <c r="DK2861" s="37"/>
      <c r="DL2861" s="37"/>
      <c r="DR2861" s="37"/>
      <c r="DS2861" s="37"/>
      <c r="DT2861" s="37"/>
      <c r="DU2861" s="37"/>
      <c r="DV2861" s="37"/>
      <c r="DW2861" s="37"/>
      <c r="DX2861" s="37"/>
      <c r="DY2861" s="37"/>
      <c r="DZ2861" s="37"/>
      <c r="EA2861" s="37"/>
      <c r="EB2861" s="37"/>
      <c r="EC2861" s="37"/>
      <c r="ED2861" s="37"/>
      <c r="EE2861" s="37"/>
      <c r="EF2861" s="37"/>
      <c r="EG2861" s="37"/>
      <c r="EH2861" s="37"/>
      <c r="EI2861" s="37"/>
      <c r="EJ2861" s="37"/>
      <c r="EK2861" s="37"/>
      <c r="EL2861" s="37"/>
      <c r="EM2861" s="37"/>
      <c r="EN2861" s="37"/>
      <c r="EO2861" s="37"/>
      <c r="EP2861" s="37"/>
      <c r="EQ2861" s="37"/>
      <c r="ER2861" s="37"/>
      <c r="ES2861" s="37"/>
      <c r="ET2861" s="37"/>
      <c r="EU2861" s="37"/>
      <c r="EV2861" s="37"/>
      <c r="EW2861" s="37"/>
      <c r="EX2861" s="37"/>
      <c r="EY2861" s="37"/>
      <c r="EZ2861" s="37"/>
      <c r="FA2861" s="37"/>
      <c r="FB2861" s="37"/>
      <c r="FC2861" s="37"/>
      <c r="FD2861" s="37"/>
    </row>
    <row r="2862" spans="2:160" x14ac:dyDescent="0.5">
      <c r="B2862" s="36" t="s">
        <v>3057</v>
      </c>
      <c r="C2862" s="18">
        <v>-6.4594922921344944E-3</v>
      </c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  <c r="R2862" s="37"/>
      <c r="S2862" s="37"/>
      <c r="T2862" s="37"/>
      <c r="U2862" s="37"/>
      <c r="V2862" s="37"/>
      <c r="W2862" s="37"/>
      <c r="X2862" s="37"/>
      <c r="Y2862" s="37"/>
      <c r="Z2862" s="37"/>
      <c r="AA2862" s="37"/>
      <c r="AB2862" s="37"/>
      <c r="AC2862" s="37"/>
      <c r="AD2862" s="37"/>
      <c r="AE2862" s="37"/>
      <c r="AF2862" s="37"/>
      <c r="AG2862" s="37"/>
      <c r="AH2862" s="37"/>
      <c r="AI2862" s="37"/>
      <c r="AJ2862" s="37"/>
      <c r="AK2862" s="37"/>
      <c r="AL2862" s="37"/>
      <c r="AM2862" s="37"/>
      <c r="AN2862" s="37"/>
      <c r="AO2862" s="37"/>
      <c r="AP2862" s="37"/>
      <c r="AQ2862" s="37"/>
      <c r="AR2862" s="37"/>
      <c r="AS2862" s="37"/>
      <c r="AT2862" s="37"/>
      <c r="AU2862" s="37"/>
      <c r="AV2862" s="37"/>
      <c r="AW2862" s="37"/>
      <c r="AX2862" s="37"/>
      <c r="AY2862" s="37"/>
      <c r="AZ2862" s="37"/>
      <c r="BA2862" s="37"/>
      <c r="BB2862" s="37"/>
      <c r="BC2862" s="37"/>
      <c r="BD2862" s="37"/>
      <c r="BE2862" s="37"/>
      <c r="BF2862" s="37"/>
      <c r="BG2862" s="37"/>
      <c r="BH2862" s="37"/>
      <c r="BI2862" s="37"/>
      <c r="BJ2862" s="37"/>
      <c r="BK2862" s="37"/>
      <c r="BL2862" s="37"/>
      <c r="BM2862" s="37"/>
      <c r="BN2862" s="37"/>
      <c r="BO2862" s="37"/>
      <c r="BP2862" s="37"/>
      <c r="BQ2862" s="37"/>
      <c r="BR2862" s="37"/>
      <c r="BS2862" s="37"/>
      <c r="BT2862" s="37"/>
      <c r="BU2862" s="37"/>
      <c r="BV2862" s="37"/>
      <c r="BW2862" s="37"/>
      <c r="BX2862" s="37"/>
      <c r="BY2862" s="37"/>
      <c r="BZ2862" s="37"/>
      <c r="CA2862" s="37"/>
      <c r="CB2862" s="37"/>
      <c r="CC2862" s="37"/>
      <c r="CD2862" s="37"/>
      <c r="CE2862" s="37"/>
      <c r="CF2862" s="37"/>
      <c r="CG2862" s="37"/>
      <c r="CH2862" s="37"/>
      <c r="CI2862" s="37"/>
      <c r="CJ2862" s="37"/>
      <c r="CK2862" s="37"/>
      <c r="CL2862" s="37"/>
      <c r="CM2862" s="37"/>
      <c r="CN2862" s="37"/>
      <c r="CO2862" s="37"/>
      <c r="CP2862" s="37"/>
      <c r="CQ2862" s="37"/>
      <c r="CR2862" s="37"/>
      <c r="CS2862" s="37"/>
      <c r="CT2862" s="37"/>
      <c r="CU2862" s="37"/>
      <c r="CV2862" s="37"/>
      <c r="CW2862" s="37"/>
      <c r="CX2862" s="37"/>
      <c r="CY2862" s="37"/>
      <c r="CZ2862" s="37"/>
      <c r="DA2862" s="37"/>
      <c r="DB2862" s="37"/>
      <c r="DC2862" s="37"/>
      <c r="DD2862" s="37"/>
      <c r="DE2862" s="37"/>
      <c r="DF2862" s="37"/>
      <c r="DG2862" s="37"/>
      <c r="DH2862" s="37"/>
      <c r="DI2862" s="37"/>
      <c r="DJ2862" s="37"/>
      <c r="DK2862" s="37"/>
      <c r="DL2862" s="37"/>
      <c r="DR2862" s="37"/>
      <c r="DS2862" s="37"/>
      <c r="DT2862" s="37"/>
      <c r="DU2862" s="37"/>
      <c r="DV2862" s="37"/>
      <c r="DW2862" s="37"/>
      <c r="DX2862" s="37"/>
      <c r="DY2862" s="37"/>
      <c r="DZ2862" s="37"/>
      <c r="EA2862" s="37"/>
      <c r="EB2862" s="37"/>
      <c r="EC2862" s="37"/>
      <c r="ED2862" s="37"/>
      <c r="EE2862" s="37"/>
      <c r="EF2862" s="37"/>
      <c r="EG2862" s="37"/>
      <c r="EH2862" s="37"/>
      <c r="EI2862" s="37"/>
      <c r="EJ2862" s="37"/>
      <c r="EK2862" s="37"/>
      <c r="EL2862" s="37"/>
      <c r="EM2862" s="37"/>
      <c r="EN2862" s="37"/>
      <c r="EO2862" s="37"/>
      <c r="EP2862" s="37"/>
      <c r="EQ2862" s="37"/>
      <c r="ER2862" s="37"/>
      <c r="ES2862" s="37"/>
      <c r="ET2862" s="37"/>
      <c r="EU2862" s="37"/>
      <c r="EV2862" s="37"/>
      <c r="EW2862" s="37"/>
      <c r="EX2862" s="37"/>
      <c r="EY2862" s="37"/>
      <c r="EZ2862" s="37"/>
      <c r="FA2862" s="37"/>
      <c r="FB2862" s="37"/>
      <c r="FC2862" s="37"/>
      <c r="FD2862" s="37"/>
    </row>
    <row r="2863" spans="2:160" x14ac:dyDescent="0.5">
      <c r="B2863" s="36" t="s">
        <v>3058</v>
      </c>
      <c r="C2863" s="18">
        <v>-1.4973257370024529E-3</v>
      </c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  <c r="R2863" s="37"/>
      <c r="S2863" s="37"/>
      <c r="T2863" s="37"/>
      <c r="U2863" s="37"/>
      <c r="V2863" s="37"/>
      <c r="W2863" s="37"/>
      <c r="X2863" s="37"/>
      <c r="Y2863" s="37"/>
      <c r="Z2863" s="37"/>
      <c r="AA2863" s="37"/>
      <c r="AB2863" s="37"/>
      <c r="AC2863" s="37"/>
      <c r="AD2863" s="37"/>
      <c r="AE2863" s="37"/>
      <c r="AF2863" s="37"/>
      <c r="AG2863" s="37"/>
      <c r="AH2863" s="37"/>
      <c r="AI2863" s="37"/>
      <c r="AJ2863" s="37"/>
      <c r="AK2863" s="37"/>
      <c r="AL2863" s="37"/>
      <c r="AM2863" s="37"/>
      <c r="AN2863" s="37"/>
      <c r="AO2863" s="37"/>
      <c r="AP2863" s="37"/>
      <c r="AQ2863" s="37"/>
      <c r="AR2863" s="37"/>
      <c r="AS2863" s="37"/>
      <c r="AT2863" s="37"/>
      <c r="AU2863" s="37"/>
      <c r="AV2863" s="37"/>
      <c r="AW2863" s="37"/>
      <c r="AX2863" s="37"/>
      <c r="AY2863" s="37"/>
      <c r="AZ2863" s="37"/>
      <c r="BA2863" s="37"/>
      <c r="BB2863" s="37"/>
      <c r="BC2863" s="37"/>
      <c r="BD2863" s="37"/>
      <c r="BE2863" s="37"/>
      <c r="BF2863" s="37"/>
      <c r="BG2863" s="37"/>
      <c r="BH2863" s="37"/>
      <c r="BI2863" s="37"/>
      <c r="BJ2863" s="37"/>
      <c r="BK2863" s="37"/>
      <c r="BL2863" s="37"/>
      <c r="BM2863" s="37"/>
      <c r="BN2863" s="37"/>
      <c r="BO2863" s="37"/>
      <c r="BP2863" s="37"/>
      <c r="BQ2863" s="37"/>
      <c r="BR2863" s="37"/>
      <c r="BS2863" s="37"/>
      <c r="BT2863" s="37"/>
      <c r="BU2863" s="37"/>
      <c r="BV2863" s="37"/>
      <c r="BW2863" s="37"/>
      <c r="BX2863" s="37"/>
      <c r="BY2863" s="37"/>
      <c r="BZ2863" s="37"/>
      <c r="CA2863" s="37"/>
      <c r="CB2863" s="37"/>
      <c r="CC2863" s="37"/>
      <c r="CD2863" s="37"/>
      <c r="CE2863" s="37"/>
      <c r="CF2863" s="37"/>
      <c r="CG2863" s="37"/>
      <c r="CH2863" s="37"/>
      <c r="CI2863" s="37"/>
      <c r="CJ2863" s="37"/>
      <c r="CK2863" s="37"/>
      <c r="CL2863" s="37"/>
      <c r="CM2863" s="37"/>
      <c r="CN2863" s="37"/>
      <c r="CO2863" s="37"/>
      <c r="CP2863" s="37"/>
      <c r="CQ2863" s="37"/>
      <c r="CR2863" s="37"/>
      <c r="CS2863" s="37"/>
      <c r="CT2863" s="37"/>
      <c r="CU2863" s="37"/>
      <c r="CV2863" s="37"/>
      <c r="CW2863" s="37"/>
      <c r="CX2863" s="37"/>
      <c r="CY2863" s="37"/>
      <c r="CZ2863" s="37"/>
      <c r="DA2863" s="37"/>
      <c r="DB2863" s="37"/>
      <c r="DC2863" s="37"/>
      <c r="DD2863" s="37"/>
      <c r="DE2863" s="37"/>
      <c r="DF2863" s="37"/>
      <c r="DG2863" s="37"/>
      <c r="DH2863" s="37"/>
      <c r="DI2863" s="37"/>
      <c r="DJ2863" s="37"/>
      <c r="DK2863" s="37"/>
      <c r="DL2863" s="37"/>
      <c r="DR2863" s="37"/>
      <c r="DS2863" s="37"/>
      <c r="DT2863" s="37"/>
      <c r="DU2863" s="37"/>
      <c r="DV2863" s="37"/>
      <c r="DW2863" s="37"/>
      <c r="DX2863" s="37"/>
      <c r="DY2863" s="37"/>
      <c r="DZ2863" s="37"/>
      <c r="EA2863" s="37"/>
      <c r="EB2863" s="37"/>
      <c r="EC2863" s="37"/>
      <c r="ED2863" s="37"/>
      <c r="EE2863" s="37"/>
      <c r="EF2863" s="37"/>
      <c r="EG2863" s="37"/>
      <c r="EH2863" s="37"/>
      <c r="EI2863" s="37"/>
      <c r="EJ2863" s="37"/>
      <c r="EK2863" s="37"/>
      <c r="EL2863" s="37"/>
      <c r="EM2863" s="37"/>
      <c r="EN2863" s="37"/>
      <c r="EO2863" s="37"/>
      <c r="EP2863" s="37"/>
      <c r="EQ2863" s="37"/>
      <c r="ER2863" s="37"/>
      <c r="ES2863" s="37"/>
      <c r="ET2863" s="37"/>
      <c r="EU2863" s="37"/>
      <c r="EV2863" s="37"/>
      <c r="EW2863" s="37"/>
      <c r="EX2863" s="37"/>
      <c r="EY2863" s="37"/>
      <c r="EZ2863" s="37"/>
      <c r="FA2863" s="37"/>
      <c r="FB2863" s="37"/>
      <c r="FC2863" s="37"/>
      <c r="FD2863" s="37"/>
    </row>
    <row r="2864" spans="2:160" x14ac:dyDescent="0.5">
      <c r="B2864" s="36" t="s">
        <v>3059</v>
      </c>
      <c r="C2864" s="18">
        <v>-2.0780082552808166E-3</v>
      </c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  <c r="R2864" s="37"/>
      <c r="S2864" s="37"/>
      <c r="T2864" s="37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F2864" s="37"/>
      <c r="AG2864" s="37"/>
      <c r="AH2864" s="37"/>
      <c r="AI2864" s="37"/>
      <c r="AJ2864" s="37"/>
      <c r="AK2864" s="37"/>
      <c r="AL2864" s="37"/>
      <c r="AM2864" s="37"/>
      <c r="AN2864" s="37"/>
      <c r="AO2864" s="37"/>
      <c r="AP2864" s="37"/>
      <c r="AQ2864" s="37"/>
      <c r="AR2864" s="37"/>
      <c r="AS2864" s="37"/>
      <c r="AT2864" s="37"/>
      <c r="AU2864" s="37"/>
      <c r="AV2864" s="37"/>
      <c r="AW2864" s="37"/>
      <c r="AX2864" s="37"/>
      <c r="AY2864" s="37"/>
      <c r="AZ2864" s="37"/>
      <c r="BA2864" s="37"/>
      <c r="BB2864" s="37"/>
      <c r="BC2864" s="37"/>
      <c r="BD2864" s="37"/>
      <c r="BE2864" s="37"/>
      <c r="BF2864" s="37"/>
      <c r="BG2864" s="37"/>
      <c r="BH2864" s="37"/>
      <c r="BI2864" s="37"/>
      <c r="BJ2864" s="37"/>
      <c r="BK2864" s="37"/>
      <c r="BL2864" s="37"/>
      <c r="BM2864" s="37"/>
      <c r="BN2864" s="37"/>
      <c r="BO2864" s="37"/>
      <c r="BP2864" s="37"/>
      <c r="BQ2864" s="37"/>
      <c r="BR2864" s="37"/>
      <c r="BS2864" s="37"/>
      <c r="BT2864" s="37"/>
      <c r="BU2864" s="37"/>
      <c r="BV2864" s="37"/>
      <c r="BW2864" s="37"/>
      <c r="BX2864" s="37"/>
      <c r="BY2864" s="37"/>
      <c r="BZ2864" s="37"/>
      <c r="CA2864" s="37"/>
      <c r="CB2864" s="37"/>
      <c r="CC2864" s="37"/>
      <c r="CD2864" s="37"/>
      <c r="CE2864" s="37"/>
      <c r="CF2864" s="37"/>
      <c r="CG2864" s="37"/>
      <c r="CH2864" s="37"/>
      <c r="CI2864" s="37"/>
      <c r="CJ2864" s="37"/>
      <c r="CK2864" s="37"/>
      <c r="CL2864" s="37"/>
      <c r="CM2864" s="37"/>
      <c r="CN2864" s="37"/>
      <c r="CO2864" s="37"/>
      <c r="CP2864" s="37"/>
      <c r="CQ2864" s="37"/>
      <c r="CR2864" s="37"/>
      <c r="CS2864" s="37"/>
      <c r="CT2864" s="37"/>
      <c r="CU2864" s="37"/>
      <c r="CV2864" s="37"/>
      <c r="CW2864" s="37"/>
      <c r="CX2864" s="37"/>
      <c r="CY2864" s="37"/>
      <c r="CZ2864" s="37"/>
      <c r="DA2864" s="37"/>
      <c r="DB2864" s="37"/>
      <c r="DC2864" s="37"/>
      <c r="DD2864" s="37"/>
      <c r="DE2864" s="37"/>
      <c r="DF2864" s="37"/>
      <c r="DG2864" s="37"/>
      <c r="DH2864" s="37"/>
      <c r="DI2864" s="37"/>
      <c r="DJ2864" s="37"/>
      <c r="DK2864" s="37"/>
      <c r="DL2864" s="37"/>
      <c r="DR2864" s="37"/>
      <c r="DS2864" s="37"/>
      <c r="DT2864" s="37"/>
      <c r="DU2864" s="37"/>
      <c r="DV2864" s="37"/>
      <c r="DW2864" s="37"/>
      <c r="DX2864" s="37"/>
      <c r="DY2864" s="37"/>
      <c r="DZ2864" s="37"/>
      <c r="EA2864" s="37"/>
      <c r="EB2864" s="37"/>
      <c r="EC2864" s="37"/>
      <c r="ED2864" s="37"/>
      <c r="EE2864" s="37"/>
      <c r="EF2864" s="37"/>
      <c r="EG2864" s="37"/>
      <c r="EH2864" s="37"/>
      <c r="EI2864" s="37"/>
      <c r="EJ2864" s="37"/>
      <c r="EK2864" s="37"/>
      <c r="EL2864" s="37"/>
      <c r="EM2864" s="37"/>
      <c r="EN2864" s="37"/>
      <c r="EO2864" s="37"/>
      <c r="EP2864" s="37"/>
      <c r="EQ2864" s="37"/>
      <c r="ER2864" s="37"/>
      <c r="ES2864" s="37"/>
      <c r="ET2864" s="37"/>
      <c r="EU2864" s="37"/>
      <c r="EV2864" s="37"/>
      <c r="EW2864" s="37"/>
      <c r="EX2864" s="37"/>
      <c r="EY2864" s="37"/>
      <c r="EZ2864" s="37"/>
      <c r="FA2864" s="37"/>
      <c r="FB2864" s="37"/>
      <c r="FC2864" s="37"/>
      <c r="FD2864" s="37"/>
    </row>
    <row r="2865" spans="2:160" x14ac:dyDescent="0.5">
      <c r="B2865" s="36" t="s">
        <v>3060</v>
      </c>
      <c r="C2865" s="18">
        <v>1.9379717791061513E-3</v>
      </c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  <c r="R2865" s="37"/>
      <c r="S2865" s="37"/>
      <c r="T2865" s="37"/>
      <c r="U2865" s="37"/>
      <c r="V2865" s="37"/>
      <c r="W2865" s="37"/>
      <c r="X2865" s="37"/>
      <c r="Y2865" s="37"/>
      <c r="Z2865" s="37"/>
      <c r="AA2865" s="37"/>
      <c r="AB2865" s="37"/>
      <c r="AC2865" s="37"/>
      <c r="AD2865" s="37"/>
      <c r="AE2865" s="37"/>
      <c r="AF2865" s="37"/>
      <c r="AG2865" s="37"/>
      <c r="AH2865" s="37"/>
      <c r="AI2865" s="37"/>
      <c r="AJ2865" s="37"/>
      <c r="AK2865" s="37"/>
      <c r="AL2865" s="37"/>
      <c r="AM2865" s="37"/>
      <c r="AN2865" s="37"/>
      <c r="AO2865" s="37"/>
      <c r="AP2865" s="37"/>
      <c r="AQ2865" s="37"/>
      <c r="AR2865" s="37"/>
      <c r="AS2865" s="37"/>
      <c r="AT2865" s="37"/>
      <c r="AU2865" s="37"/>
      <c r="AV2865" s="37"/>
      <c r="AW2865" s="37"/>
      <c r="AX2865" s="37"/>
      <c r="AY2865" s="37"/>
      <c r="AZ2865" s="37"/>
      <c r="BA2865" s="37"/>
      <c r="BB2865" s="37"/>
      <c r="BC2865" s="37"/>
      <c r="BD2865" s="37"/>
      <c r="BE2865" s="37"/>
      <c r="BF2865" s="37"/>
      <c r="BG2865" s="37"/>
      <c r="BH2865" s="37"/>
      <c r="BI2865" s="37"/>
      <c r="BJ2865" s="37"/>
      <c r="BK2865" s="37"/>
      <c r="BL2865" s="37"/>
      <c r="BM2865" s="37"/>
      <c r="BN2865" s="37"/>
      <c r="BO2865" s="37"/>
      <c r="BP2865" s="37"/>
      <c r="BQ2865" s="37"/>
      <c r="BR2865" s="37"/>
      <c r="BS2865" s="37"/>
      <c r="BT2865" s="37"/>
      <c r="BU2865" s="37"/>
      <c r="BV2865" s="37"/>
      <c r="BW2865" s="37"/>
      <c r="BX2865" s="37"/>
      <c r="BY2865" s="37"/>
      <c r="BZ2865" s="37"/>
      <c r="CA2865" s="37"/>
      <c r="CB2865" s="37"/>
      <c r="CC2865" s="37"/>
      <c r="CD2865" s="37"/>
      <c r="CE2865" s="37"/>
      <c r="CF2865" s="37"/>
      <c r="CG2865" s="37"/>
      <c r="CH2865" s="37"/>
      <c r="CI2865" s="37"/>
      <c r="CJ2865" s="37"/>
      <c r="CK2865" s="37"/>
      <c r="CL2865" s="37"/>
      <c r="CM2865" s="37"/>
      <c r="CN2865" s="37"/>
      <c r="CO2865" s="37"/>
      <c r="CP2865" s="37"/>
      <c r="CQ2865" s="37"/>
      <c r="CR2865" s="37"/>
      <c r="CS2865" s="37"/>
      <c r="CT2865" s="37"/>
      <c r="CU2865" s="37"/>
      <c r="CV2865" s="37"/>
      <c r="CW2865" s="37"/>
      <c r="CX2865" s="37"/>
      <c r="CY2865" s="37"/>
      <c r="CZ2865" s="37"/>
      <c r="DA2865" s="37"/>
      <c r="DB2865" s="37"/>
      <c r="DC2865" s="37"/>
      <c r="DD2865" s="37"/>
      <c r="DE2865" s="37"/>
      <c r="DF2865" s="37"/>
      <c r="DG2865" s="37"/>
      <c r="DH2865" s="37"/>
      <c r="DI2865" s="37"/>
      <c r="DJ2865" s="37"/>
      <c r="DK2865" s="37"/>
      <c r="DL2865" s="37"/>
      <c r="DR2865" s="37"/>
      <c r="DS2865" s="37"/>
      <c r="DT2865" s="37"/>
      <c r="DU2865" s="37"/>
      <c r="DV2865" s="37"/>
      <c r="DW2865" s="37"/>
      <c r="DX2865" s="37"/>
      <c r="DY2865" s="37"/>
      <c r="DZ2865" s="37"/>
      <c r="EA2865" s="37"/>
      <c r="EB2865" s="37"/>
      <c r="EC2865" s="37"/>
      <c r="ED2865" s="37"/>
      <c r="EE2865" s="37"/>
      <c r="EF2865" s="37"/>
      <c r="EG2865" s="37"/>
      <c r="EH2865" s="37"/>
      <c r="EI2865" s="37"/>
      <c r="EJ2865" s="37"/>
      <c r="EK2865" s="37"/>
      <c r="EL2865" s="37"/>
      <c r="EM2865" s="37"/>
      <c r="EN2865" s="37"/>
      <c r="EO2865" s="37"/>
      <c r="EP2865" s="37"/>
      <c r="EQ2865" s="37"/>
      <c r="ER2865" s="37"/>
      <c r="ES2865" s="37"/>
      <c r="ET2865" s="37"/>
      <c r="EU2865" s="37"/>
      <c r="EV2865" s="37"/>
      <c r="EW2865" s="37"/>
      <c r="EX2865" s="37"/>
      <c r="EY2865" s="37"/>
      <c r="EZ2865" s="37"/>
      <c r="FA2865" s="37"/>
      <c r="FB2865" s="37"/>
      <c r="FC2865" s="37"/>
      <c r="FD2865" s="37"/>
    </row>
    <row r="2866" spans="2:160" x14ac:dyDescent="0.5">
      <c r="B2866" s="36" t="s">
        <v>3061</v>
      </c>
      <c r="C2866" s="18">
        <v>-3.3183063539017343E-3</v>
      </c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  <c r="R2866" s="37"/>
      <c r="S2866" s="37"/>
      <c r="T2866" s="37"/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F2866" s="37"/>
      <c r="AG2866" s="37"/>
      <c r="AH2866" s="37"/>
      <c r="AI2866" s="37"/>
      <c r="AJ2866" s="37"/>
      <c r="AK2866" s="37"/>
      <c r="AL2866" s="37"/>
      <c r="AM2866" s="37"/>
      <c r="AN2866" s="37"/>
      <c r="AO2866" s="37"/>
      <c r="AP2866" s="37"/>
      <c r="AQ2866" s="37"/>
      <c r="AR2866" s="37"/>
      <c r="AS2866" s="37"/>
      <c r="AT2866" s="37"/>
      <c r="AU2866" s="37"/>
      <c r="AV2866" s="37"/>
      <c r="AW2866" s="37"/>
      <c r="AX2866" s="37"/>
      <c r="AY2866" s="37"/>
      <c r="AZ2866" s="37"/>
      <c r="BA2866" s="37"/>
      <c r="BB2866" s="37"/>
      <c r="BC2866" s="37"/>
      <c r="BD2866" s="37"/>
      <c r="BE2866" s="37"/>
      <c r="BF2866" s="37"/>
      <c r="BG2866" s="37"/>
      <c r="BH2866" s="37"/>
      <c r="BI2866" s="37"/>
      <c r="BJ2866" s="37"/>
      <c r="BK2866" s="37"/>
      <c r="BL2866" s="37"/>
      <c r="BM2866" s="37"/>
      <c r="BN2866" s="37"/>
      <c r="BO2866" s="37"/>
      <c r="BP2866" s="37"/>
      <c r="BQ2866" s="37"/>
      <c r="BR2866" s="37"/>
      <c r="BS2866" s="37"/>
      <c r="BT2866" s="37"/>
      <c r="BU2866" s="37"/>
      <c r="BV2866" s="37"/>
      <c r="BW2866" s="37"/>
      <c r="BX2866" s="37"/>
      <c r="BY2866" s="37"/>
      <c r="BZ2866" s="37"/>
      <c r="CA2866" s="37"/>
      <c r="CB2866" s="37"/>
      <c r="CC2866" s="37"/>
      <c r="CD2866" s="37"/>
      <c r="CE2866" s="37"/>
      <c r="CF2866" s="37"/>
      <c r="CG2866" s="37"/>
      <c r="CH2866" s="37"/>
      <c r="CI2866" s="37"/>
      <c r="CJ2866" s="37"/>
      <c r="CK2866" s="37"/>
      <c r="CL2866" s="37"/>
      <c r="CM2866" s="37"/>
      <c r="CN2866" s="37"/>
      <c r="CO2866" s="37"/>
      <c r="CP2866" s="37"/>
      <c r="CQ2866" s="37"/>
      <c r="CR2866" s="37"/>
      <c r="CS2866" s="37"/>
      <c r="CT2866" s="37"/>
      <c r="CU2866" s="37"/>
      <c r="CV2866" s="37"/>
      <c r="CW2866" s="37"/>
      <c r="CX2866" s="37"/>
      <c r="CY2866" s="37"/>
      <c r="CZ2866" s="37"/>
      <c r="DA2866" s="37"/>
      <c r="DB2866" s="37"/>
      <c r="DC2866" s="37"/>
      <c r="DD2866" s="37"/>
      <c r="DE2866" s="37"/>
      <c r="DF2866" s="37"/>
      <c r="DG2866" s="37"/>
      <c r="DH2866" s="37"/>
      <c r="DI2866" s="37"/>
      <c r="DJ2866" s="37"/>
      <c r="DK2866" s="37"/>
      <c r="DL2866" s="37"/>
      <c r="DR2866" s="37"/>
      <c r="DS2866" s="37"/>
      <c r="DT2866" s="37"/>
      <c r="DU2866" s="37"/>
      <c r="DV2866" s="37"/>
      <c r="DW2866" s="37"/>
      <c r="DX2866" s="37"/>
      <c r="DY2866" s="37"/>
      <c r="DZ2866" s="37"/>
      <c r="EA2866" s="37"/>
      <c r="EB2866" s="37"/>
      <c r="EC2866" s="37"/>
      <c r="ED2866" s="37"/>
      <c r="EE2866" s="37"/>
      <c r="EF2866" s="37"/>
      <c r="EG2866" s="37"/>
      <c r="EH2866" s="37"/>
      <c r="EI2866" s="37"/>
      <c r="EJ2866" s="37"/>
      <c r="EK2866" s="37"/>
      <c r="EL2866" s="37"/>
      <c r="EM2866" s="37"/>
      <c r="EN2866" s="37"/>
      <c r="EO2866" s="37"/>
      <c r="EP2866" s="37"/>
      <c r="EQ2866" s="37"/>
      <c r="ER2866" s="37"/>
      <c r="ES2866" s="37"/>
      <c r="ET2866" s="37"/>
      <c r="EU2866" s="37"/>
      <c r="EV2866" s="37"/>
      <c r="EW2866" s="37"/>
      <c r="EX2866" s="37"/>
      <c r="EY2866" s="37"/>
      <c r="EZ2866" s="37"/>
      <c r="FA2866" s="37"/>
      <c r="FB2866" s="37"/>
      <c r="FC2866" s="37"/>
      <c r="FD2866" s="37"/>
    </row>
    <row r="2867" spans="2:160" x14ac:dyDescent="0.5">
      <c r="B2867" s="36" t="s">
        <v>3062</v>
      </c>
      <c r="C2867" s="18">
        <v>3.3928747440010731E-3</v>
      </c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  <c r="R2867" s="37"/>
      <c r="S2867" s="37"/>
      <c r="T2867" s="37"/>
      <c r="U2867" s="37"/>
      <c r="V2867" s="37"/>
      <c r="W2867" s="37"/>
      <c r="X2867" s="37"/>
      <c r="Y2867" s="37"/>
      <c r="Z2867" s="37"/>
      <c r="AA2867" s="37"/>
      <c r="AB2867" s="37"/>
      <c r="AC2867" s="37"/>
      <c r="AD2867" s="37"/>
      <c r="AE2867" s="37"/>
      <c r="AF2867" s="37"/>
      <c r="AG2867" s="37"/>
      <c r="AH2867" s="37"/>
      <c r="AI2867" s="37"/>
      <c r="AJ2867" s="37"/>
      <c r="AK2867" s="37"/>
      <c r="AL2867" s="37"/>
      <c r="AM2867" s="37"/>
      <c r="AN2867" s="37"/>
      <c r="AO2867" s="37"/>
      <c r="AP2867" s="37"/>
      <c r="AQ2867" s="37"/>
      <c r="AR2867" s="37"/>
      <c r="AS2867" s="37"/>
      <c r="AT2867" s="37"/>
      <c r="AU2867" s="37"/>
      <c r="AV2867" s="37"/>
      <c r="AW2867" s="37"/>
      <c r="AX2867" s="37"/>
      <c r="AY2867" s="37"/>
      <c r="AZ2867" s="37"/>
      <c r="BA2867" s="37"/>
      <c r="BB2867" s="37"/>
      <c r="BC2867" s="37"/>
      <c r="BD2867" s="37"/>
      <c r="BE2867" s="37"/>
      <c r="BF2867" s="37"/>
      <c r="BG2867" s="37"/>
      <c r="BH2867" s="37"/>
      <c r="BI2867" s="37"/>
      <c r="BJ2867" s="37"/>
      <c r="BK2867" s="37"/>
      <c r="BL2867" s="37"/>
      <c r="BM2867" s="37"/>
      <c r="BN2867" s="37"/>
      <c r="BO2867" s="37"/>
      <c r="BP2867" s="37"/>
      <c r="BQ2867" s="37"/>
      <c r="BR2867" s="37"/>
      <c r="BS2867" s="37"/>
      <c r="BT2867" s="37"/>
      <c r="BU2867" s="37"/>
      <c r="BV2867" s="37"/>
      <c r="BW2867" s="37"/>
      <c r="BX2867" s="37"/>
      <c r="BY2867" s="37"/>
      <c r="BZ2867" s="37"/>
      <c r="CA2867" s="37"/>
      <c r="CB2867" s="37"/>
      <c r="CC2867" s="37"/>
      <c r="CD2867" s="37"/>
      <c r="CE2867" s="37"/>
      <c r="CF2867" s="37"/>
      <c r="CG2867" s="37"/>
      <c r="CH2867" s="37"/>
      <c r="CI2867" s="37"/>
      <c r="CJ2867" s="37"/>
      <c r="CK2867" s="37"/>
      <c r="CL2867" s="37"/>
      <c r="CM2867" s="37"/>
      <c r="CN2867" s="37"/>
      <c r="CO2867" s="37"/>
      <c r="CP2867" s="37"/>
      <c r="CQ2867" s="37"/>
      <c r="CR2867" s="37"/>
      <c r="CS2867" s="37"/>
      <c r="CT2867" s="37"/>
      <c r="CU2867" s="37"/>
      <c r="CV2867" s="37"/>
      <c r="CW2867" s="37"/>
      <c r="CX2867" s="37"/>
      <c r="CY2867" s="37"/>
      <c r="CZ2867" s="37"/>
      <c r="DA2867" s="37"/>
      <c r="DB2867" s="37"/>
      <c r="DC2867" s="37"/>
      <c r="DD2867" s="37"/>
      <c r="DE2867" s="37"/>
      <c r="DF2867" s="37"/>
      <c r="DG2867" s="37"/>
      <c r="DH2867" s="37"/>
      <c r="DI2867" s="37"/>
      <c r="DJ2867" s="37"/>
      <c r="DK2867" s="37"/>
      <c r="DL2867" s="37"/>
      <c r="DR2867" s="37"/>
      <c r="DS2867" s="37"/>
      <c r="DT2867" s="37"/>
      <c r="DU2867" s="37"/>
      <c r="DV2867" s="37"/>
      <c r="DW2867" s="37"/>
      <c r="DX2867" s="37"/>
      <c r="DY2867" s="37"/>
      <c r="DZ2867" s="37"/>
      <c r="EA2867" s="37"/>
      <c r="EB2867" s="37"/>
      <c r="EC2867" s="37"/>
      <c r="ED2867" s="37"/>
      <c r="EE2867" s="37"/>
      <c r="EF2867" s="37"/>
      <c r="EG2867" s="37"/>
      <c r="EH2867" s="37"/>
      <c r="EI2867" s="37"/>
      <c r="EJ2867" s="37"/>
      <c r="EK2867" s="37"/>
      <c r="EL2867" s="37"/>
      <c r="EM2867" s="37"/>
      <c r="EN2867" s="37"/>
      <c r="EO2867" s="37"/>
      <c r="EP2867" s="37"/>
      <c r="EQ2867" s="37"/>
      <c r="ER2867" s="37"/>
      <c r="ES2867" s="37"/>
      <c r="ET2867" s="37"/>
      <c r="EU2867" s="37"/>
      <c r="EV2867" s="37"/>
      <c r="EW2867" s="37"/>
      <c r="EX2867" s="37"/>
      <c r="EY2867" s="37"/>
      <c r="EZ2867" s="37"/>
      <c r="FA2867" s="37"/>
      <c r="FB2867" s="37"/>
      <c r="FC2867" s="37"/>
      <c r="FD2867" s="37"/>
    </row>
    <row r="2868" spans="2:160" x14ac:dyDescent="0.5">
      <c r="B2868" s="36" t="s">
        <v>3063</v>
      </c>
      <c r="C2868" s="18">
        <v>-6.6711199011555422E-3</v>
      </c>
      <c r="H2868" s="37"/>
      <c r="I2868" s="37"/>
      <c r="J2868" s="37"/>
      <c r="K2868" s="37"/>
      <c r="L2868" s="37"/>
      <c r="M2868" s="37"/>
      <c r="N2868" s="37"/>
      <c r="O2868" s="37"/>
      <c r="P2868" s="37"/>
      <c r="Q2868" s="37"/>
      <c r="R2868" s="37"/>
      <c r="S2868" s="37"/>
      <c r="T2868" s="37"/>
      <c r="U2868" s="37"/>
      <c r="V2868" s="37"/>
      <c r="W2868" s="37"/>
      <c r="X2868" s="37"/>
      <c r="Y2868" s="37"/>
      <c r="Z2868" s="37"/>
      <c r="AA2868" s="37"/>
      <c r="AB2868" s="37"/>
      <c r="AC2868" s="37"/>
      <c r="AD2868" s="37"/>
      <c r="AE2868" s="37"/>
      <c r="AF2868" s="37"/>
      <c r="AG2868" s="37"/>
      <c r="AH2868" s="37"/>
      <c r="AI2868" s="37"/>
      <c r="AJ2868" s="37"/>
      <c r="AK2868" s="37"/>
      <c r="AL2868" s="37"/>
      <c r="AM2868" s="37"/>
      <c r="AN2868" s="37"/>
      <c r="AO2868" s="37"/>
      <c r="AP2868" s="37"/>
      <c r="AQ2868" s="37"/>
      <c r="AR2868" s="37"/>
      <c r="AS2868" s="37"/>
      <c r="AT2868" s="37"/>
      <c r="AU2868" s="37"/>
      <c r="AV2868" s="37"/>
      <c r="AW2868" s="37"/>
      <c r="AX2868" s="37"/>
      <c r="AY2868" s="37"/>
      <c r="AZ2868" s="37"/>
      <c r="BA2868" s="37"/>
      <c r="BB2868" s="37"/>
      <c r="BC2868" s="37"/>
      <c r="BD2868" s="37"/>
      <c r="BE2868" s="37"/>
      <c r="BF2868" s="37"/>
      <c r="BG2868" s="37"/>
      <c r="BH2868" s="37"/>
      <c r="BI2868" s="37"/>
      <c r="BJ2868" s="37"/>
      <c r="BK2868" s="37"/>
      <c r="BL2868" s="37"/>
      <c r="BM2868" s="37"/>
      <c r="BN2868" s="37"/>
      <c r="BO2868" s="37"/>
      <c r="BP2868" s="37"/>
      <c r="BQ2868" s="37"/>
      <c r="BR2868" s="37"/>
      <c r="BS2868" s="37"/>
      <c r="BT2868" s="37"/>
      <c r="BU2868" s="37"/>
      <c r="BV2868" s="37"/>
      <c r="BW2868" s="37"/>
      <c r="BX2868" s="37"/>
      <c r="BY2868" s="37"/>
      <c r="BZ2868" s="37"/>
      <c r="CA2868" s="37"/>
      <c r="CB2868" s="37"/>
      <c r="CC2868" s="37"/>
      <c r="CD2868" s="37"/>
      <c r="CE2868" s="37"/>
      <c r="CF2868" s="37"/>
      <c r="CG2868" s="37"/>
      <c r="CH2868" s="37"/>
      <c r="CI2868" s="37"/>
      <c r="CJ2868" s="37"/>
      <c r="CK2868" s="37"/>
      <c r="CL2868" s="37"/>
      <c r="CM2868" s="37"/>
      <c r="CN2868" s="37"/>
      <c r="CO2868" s="37"/>
      <c r="CP2868" s="37"/>
      <c r="CQ2868" s="37"/>
      <c r="CR2868" s="37"/>
      <c r="CS2868" s="37"/>
      <c r="CT2868" s="37"/>
      <c r="CU2868" s="37"/>
      <c r="CV2868" s="37"/>
      <c r="CW2868" s="37"/>
      <c r="CX2868" s="37"/>
      <c r="CY2868" s="37"/>
      <c r="CZ2868" s="37"/>
      <c r="DA2868" s="37"/>
      <c r="DB2868" s="37"/>
      <c r="DC2868" s="37"/>
      <c r="DD2868" s="37"/>
      <c r="DE2868" s="37"/>
      <c r="DF2868" s="37"/>
      <c r="DG2868" s="37"/>
      <c r="DH2868" s="37"/>
      <c r="DI2868" s="37"/>
      <c r="DJ2868" s="37"/>
      <c r="DK2868" s="37"/>
      <c r="DL2868" s="37"/>
      <c r="DR2868" s="37"/>
      <c r="DS2868" s="37"/>
      <c r="DT2868" s="37"/>
      <c r="DU2868" s="37"/>
      <c r="DV2868" s="37"/>
      <c r="DW2868" s="37"/>
      <c r="DX2868" s="37"/>
      <c r="DY2868" s="37"/>
      <c r="DZ2868" s="37"/>
      <c r="EA2868" s="37"/>
      <c r="EB2868" s="37"/>
      <c r="EC2868" s="37"/>
      <c r="ED2868" s="37"/>
      <c r="EE2868" s="37"/>
      <c r="EF2868" s="37"/>
      <c r="EG2868" s="37"/>
      <c r="EH2868" s="37"/>
      <c r="EI2868" s="37"/>
      <c r="EJ2868" s="37"/>
      <c r="EK2868" s="37"/>
      <c r="EL2868" s="37"/>
      <c r="EM2868" s="37"/>
      <c r="EN2868" s="37"/>
      <c r="EO2868" s="37"/>
      <c r="EP2868" s="37"/>
      <c r="EQ2868" s="37"/>
      <c r="ER2868" s="37"/>
      <c r="ES2868" s="37"/>
      <c r="ET2868" s="37"/>
      <c r="EU2868" s="37"/>
      <c r="EV2868" s="37"/>
      <c r="EW2868" s="37"/>
      <c r="EX2868" s="37"/>
      <c r="EY2868" s="37"/>
      <c r="EZ2868" s="37"/>
      <c r="FA2868" s="37"/>
      <c r="FB2868" s="37"/>
      <c r="FC2868" s="37"/>
      <c r="FD2868" s="37"/>
    </row>
    <row r="2869" spans="2:160" x14ac:dyDescent="0.5">
      <c r="B2869" s="36" t="s">
        <v>3064</v>
      </c>
      <c r="C2869" s="18">
        <v>-1.7809501624040158E-2</v>
      </c>
      <c r="H2869" s="37"/>
      <c r="I2869" s="37"/>
      <c r="J2869" s="37"/>
      <c r="K2869" s="37"/>
      <c r="L2869" s="37"/>
      <c r="M2869" s="37"/>
      <c r="N2869" s="37"/>
      <c r="O2869" s="37"/>
      <c r="P2869" s="37"/>
      <c r="Q2869" s="37"/>
      <c r="R2869" s="37"/>
      <c r="S2869" s="37"/>
      <c r="T2869" s="37"/>
      <c r="U2869" s="37"/>
      <c r="V2869" s="37"/>
      <c r="W2869" s="37"/>
      <c r="X2869" s="37"/>
      <c r="Y2869" s="37"/>
      <c r="Z2869" s="37"/>
      <c r="AA2869" s="37"/>
      <c r="AB2869" s="37"/>
      <c r="AC2869" s="37"/>
      <c r="AD2869" s="37"/>
      <c r="AE2869" s="37"/>
      <c r="AF2869" s="37"/>
      <c r="AG2869" s="37"/>
      <c r="AH2869" s="37"/>
      <c r="AI2869" s="37"/>
      <c r="AJ2869" s="37"/>
      <c r="AK2869" s="37"/>
      <c r="AL2869" s="37"/>
      <c r="AM2869" s="37"/>
      <c r="AN2869" s="37"/>
      <c r="AO2869" s="37"/>
      <c r="AP2869" s="37"/>
      <c r="AQ2869" s="37"/>
      <c r="AR2869" s="37"/>
      <c r="AS2869" s="37"/>
      <c r="AT2869" s="37"/>
      <c r="AU2869" s="37"/>
      <c r="AV2869" s="37"/>
      <c r="AW2869" s="37"/>
      <c r="AX2869" s="37"/>
      <c r="AY2869" s="37"/>
      <c r="AZ2869" s="37"/>
      <c r="BA2869" s="37"/>
      <c r="BB2869" s="37"/>
      <c r="BC2869" s="37"/>
      <c r="BD2869" s="37"/>
      <c r="BE2869" s="37"/>
      <c r="BF2869" s="37"/>
      <c r="BG2869" s="37"/>
      <c r="BH2869" s="37"/>
      <c r="BI2869" s="37"/>
      <c r="BJ2869" s="37"/>
      <c r="BK2869" s="37"/>
      <c r="BL2869" s="37"/>
      <c r="BM2869" s="37"/>
      <c r="BN2869" s="37"/>
      <c r="BO2869" s="37"/>
      <c r="BP2869" s="37"/>
      <c r="BQ2869" s="37"/>
      <c r="BR2869" s="37"/>
      <c r="BS2869" s="37"/>
      <c r="BT2869" s="37"/>
      <c r="BU2869" s="37"/>
      <c r="BV2869" s="37"/>
      <c r="BW2869" s="37"/>
      <c r="BX2869" s="37"/>
      <c r="BY2869" s="37"/>
      <c r="BZ2869" s="37"/>
      <c r="CA2869" s="37"/>
      <c r="CB2869" s="37"/>
      <c r="CC2869" s="37"/>
      <c r="CD2869" s="37"/>
      <c r="CE2869" s="37"/>
      <c r="CF2869" s="37"/>
      <c r="CG2869" s="37"/>
      <c r="CH2869" s="37"/>
      <c r="CI2869" s="37"/>
      <c r="CJ2869" s="37"/>
      <c r="CK2869" s="37"/>
      <c r="CL2869" s="37"/>
      <c r="CM2869" s="37"/>
      <c r="CN2869" s="37"/>
      <c r="CO2869" s="37"/>
      <c r="CP2869" s="37"/>
      <c r="CQ2869" s="37"/>
      <c r="CR2869" s="37"/>
      <c r="CS2869" s="37"/>
      <c r="CT2869" s="37"/>
      <c r="CU2869" s="37"/>
      <c r="CV2869" s="37"/>
      <c r="CW2869" s="37"/>
      <c r="CX2869" s="37"/>
      <c r="CY2869" s="37"/>
      <c r="CZ2869" s="37"/>
      <c r="DA2869" s="37"/>
      <c r="DB2869" s="37"/>
      <c r="DC2869" s="37"/>
      <c r="DD2869" s="37"/>
      <c r="DE2869" s="37"/>
      <c r="DF2869" s="37"/>
      <c r="DG2869" s="37"/>
      <c r="DH2869" s="37"/>
      <c r="DI2869" s="37"/>
      <c r="DJ2869" s="37"/>
      <c r="DK2869" s="37"/>
      <c r="DL2869" s="37"/>
      <c r="DR2869" s="37"/>
      <c r="DS2869" s="37"/>
      <c r="DT2869" s="37"/>
      <c r="DU2869" s="37"/>
      <c r="DV2869" s="37"/>
      <c r="DW2869" s="37"/>
      <c r="DX2869" s="37"/>
      <c r="DY2869" s="37"/>
      <c r="DZ2869" s="37"/>
      <c r="EA2869" s="37"/>
      <c r="EB2869" s="37"/>
      <c r="EC2869" s="37"/>
      <c r="ED2869" s="37"/>
      <c r="EE2869" s="37"/>
      <c r="EF2869" s="37"/>
      <c r="EG2869" s="37"/>
      <c r="EH2869" s="37"/>
      <c r="EI2869" s="37"/>
      <c r="EJ2869" s="37"/>
      <c r="EK2869" s="37"/>
      <c r="EL2869" s="37"/>
      <c r="EM2869" s="37"/>
      <c r="EN2869" s="37"/>
      <c r="EO2869" s="37"/>
      <c r="EP2869" s="37"/>
      <c r="EQ2869" s="37"/>
      <c r="ER2869" s="37"/>
      <c r="ES2869" s="37"/>
      <c r="ET2869" s="37"/>
      <c r="EU2869" s="37"/>
      <c r="EV2869" s="37"/>
      <c r="EW2869" s="37"/>
      <c r="EX2869" s="37"/>
      <c r="EY2869" s="37"/>
      <c r="EZ2869" s="37"/>
      <c r="FA2869" s="37"/>
      <c r="FB2869" s="37"/>
      <c r="FC2869" s="37"/>
      <c r="FD2869" s="37"/>
    </row>
    <row r="2870" spans="2:160" x14ac:dyDescent="0.5">
      <c r="B2870" s="36" t="s">
        <v>3065</v>
      </c>
      <c r="C2870" s="18">
        <v>-8.5090863527947924E-3</v>
      </c>
      <c r="H2870" s="37"/>
      <c r="I2870" s="37"/>
      <c r="J2870" s="37"/>
      <c r="K2870" s="37"/>
      <c r="L2870" s="37"/>
      <c r="M2870" s="37"/>
      <c r="N2870" s="37"/>
      <c r="O2870" s="37"/>
      <c r="P2870" s="37"/>
      <c r="Q2870" s="37"/>
      <c r="R2870" s="37"/>
      <c r="S2870" s="37"/>
      <c r="T2870" s="37"/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F2870" s="37"/>
      <c r="AG2870" s="37"/>
      <c r="AH2870" s="37"/>
      <c r="AI2870" s="37"/>
      <c r="AJ2870" s="37"/>
      <c r="AK2870" s="37"/>
      <c r="AL2870" s="37"/>
      <c r="AM2870" s="37"/>
      <c r="AN2870" s="37"/>
      <c r="AO2870" s="37"/>
      <c r="AP2870" s="37"/>
      <c r="AQ2870" s="37"/>
      <c r="AR2870" s="37"/>
      <c r="AS2870" s="37"/>
      <c r="AT2870" s="37"/>
      <c r="AU2870" s="37"/>
      <c r="AV2870" s="37"/>
      <c r="AW2870" s="37"/>
      <c r="AX2870" s="37"/>
      <c r="AY2870" s="37"/>
      <c r="AZ2870" s="37"/>
      <c r="BA2870" s="37"/>
      <c r="BB2870" s="37"/>
      <c r="BC2870" s="37"/>
      <c r="BD2870" s="37"/>
      <c r="BE2870" s="37"/>
      <c r="BF2870" s="37"/>
      <c r="BG2870" s="37"/>
      <c r="BH2870" s="37"/>
      <c r="BI2870" s="37"/>
      <c r="BJ2870" s="37"/>
      <c r="BK2870" s="37"/>
      <c r="BL2870" s="37"/>
      <c r="BM2870" s="37"/>
      <c r="BN2870" s="37"/>
      <c r="BO2870" s="37"/>
      <c r="BP2870" s="37"/>
      <c r="BQ2870" s="37"/>
      <c r="BR2870" s="37"/>
      <c r="BS2870" s="37"/>
      <c r="BT2870" s="37"/>
      <c r="BU2870" s="37"/>
      <c r="BV2870" s="37"/>
      <c r="BW2870" s="37"/>
      <c r="BX2870" s="37"/>
      <c r="BY2870" s="37"/>
      <c r="BZ2870" s="37"/>
      <c r="CA2870" s="37"/>
      <c r="CB2870" s="37"/>
      <c r="CC2870" s="37"/>
      <c r="CD2870" s="37"/>
      <c r="CE2870" s="37"/>
      <c r="CF2870" s="37"/>
      <c r="CG2870" s="37"/>
      <c r="CH2870" s="37"/>
      <c r="CI2870" s="37"/>
      <c r="CJ2870" s="37"/>
      <c r="CK2870" s="37"/>
      <c r="CL2870" s="37"/>
      <c r="CM2870" s="37"/>
      <c r="CN2870" s="37"/>
      <c r="CO2870" s="37"/>
      <c r="CP2870" s="37"/>
      <c r="CQ2870" s="37"/>
      <c r="CR2870" s="37"/>
      <c r="CS2870" s="37"/>
      <c r="CT2870" s="37"/>
      <c r="CU2870" s="37"/>
      <c r="CV2870" s="37"/>
      <c r="CW2870" s="37"/>
      <c r="CX2870" s="37"/>
      <c r="CY2870" s="37"/>
      <c r="CZ2870" s="37"/>
      <c r="DA2870" s="37"/>
      <c r="DB2870" s="37"/>
      <c r="DC2870" s="37"/>
      <c r="DD2870" s="37"/>
      <c r="DE2870" s="37"/>
      <c r="DF2870" s="37"/>
      <c r="DG2870" s="37"/>
      <c r="DH2870" s="37"/>
      <c r="DI2870" s="37"/>
      <c r="DJ2870" s="37"/>
      <c r="DK2870" s="37"/>
      <c r="DL2870" s="37"/>
      <c r="DR2870" s="37"/>
      <c r="DS2870" s="37"/>
      <c r="DT2870" s="37"/>
      <c r="DU2870" s="37"/>
      <c r="DV2870" s="37"/>
      <c r="DW2870" s="37"/>
      <c r="DX2870" s="37"/>
      <c r="DY2870" s="37"/>
      <c r="DZ2870" s="37"/>
      <c r="EA2870" s="37"/>
      <c r="EB2870" s="37"/>
      <c r="EC2870" s="37"/>
      <c r="ED2870" s="37"/>
      <c r="EE2870" s="37"/>
      <c r="EF2870" s="37"/>
      <c r="EG2870" s="37"/>
      <c r="EH2870" s="37"/>
      <c r="EI2870" s="37"/>
      <c r="EJ2870" s="37"/>
      <c r="EK2870" s="37"/>
      <c r="EL2870" s="37"/>
      <c r="EM2870" s="37"/>
      <c r="EN2870" s="37"/>
      <c r="EO2870" s="37"/>
      <c r="EP2870" s="37"/>
      <c r="EQ2870" s="37"/>
      <c r="ER2870" s="37"/>
      <c r="ES2870" s="37"/>
      <c r="ET2870" s="37"/>
      <c r="EU2870" s="37"/>
      <c r="EV2870" s="37"/>
      <c r="EW2870" s="37"/>
      <c r="EX2870" s="37"/>
      <c r="EY2870" s="37"/>
      <c r="EZ2870" s="37"/>
      <c r="FA2870" s="37"/>
      <c r="FB2870" s="37"/>
      <c r="FC2870" s="37"/>
      <c r="FD2870" s="37"/>
    </row>
    <row r="2871" spans="2:160" x14ac:dyDescent="0.5">
      <c r="B2871" s="36" t="s">
        <v>3066</v>
      </c>
      <c r="C2871" s="18">
        <v>1.727705802573043E-2</v>
      </c>
      <c r="H2871" s="37"/>
      <c r="I2871" s="37"/>
      <c r="J2871" s="37"/>
      <c r="K2871" s="37"/>
      <c r="L2871" s="37"/>
      <c r="M2871" s="37"/>
      <c r="N2871" s="37"/>
      <c r="O2871" s="37"/>
      <c r="P2871" s="37"/>
      <c r="Q2871" s="37"/>
      <c r="R2871" s="37"/>
      <c r="S2871" s="37"/>
      <c r="T2871" s="37"/>
      <c r="U2871" s="37"/>
      <c r="V2871" s="37"/>
      <c r="W2871" s="37"/>
      <c r="X2871" s="37"/>
      <c r="Y2871" s="37"/>
      <c r="Z2871" s="37"/>
      <c r="AA2871" s="37"/>
      <c r="AB2871" s="37"/>
      <c r="AC2871" s="37"/>
      <c r="AD2871" s="37"/>
      <c r="AE2871" s="37"/>
      <c r="AF2871" s="37"/>
      <c r="AG2871" s="37"/>
      <c r="AH2871" s="37"/>
      <c r="AI2871" s="37"/>
      <c r="AJ2871" s="37"/>
      <c r="AK2871" s="37"/>
      <c r="AL2871" s="37"/>
      <c r="AM2871" s="37"/>
      <c r="AN2871" s="37"/>
      <c r="AO2871" s="37"/>
      <c r="AP2871" s="37"/>
      <c r="AQ2871" s="37"/>
      <c r="AR2871" s="37"/>
      <c r="AS2871" s="37"/>
      <c r="AT2871" s="37"/>
      <c r="AU2871" s="37"/>
      <c r="AV2871" s="37"/>
      <c r="AW2871" s="37"/>
      <c r="AX2871" s="37"/>
      <c r="AY2871" s="37"/>
      <c r="AZ2871" s="37"/>
      <c r="BA2871" s="37"/>
      <c r="BB2871" s="37"/>
      <c r="BC2871" s="37"/>
      <c r="BD2871" s="37"/>
      <c r="BE2871" s="37"/>
      <c r="BF2871" s="37"/>
      <c r="BG2871" s="37"/>
      <c r="BH2871" s="37"/>
      <c r="BI2871" s="37"/>
      <c r="BJ2871" s="37"/>
      <c r="BK2871" s="37"/>
      <c r="BL2871" s="37"/>
      <c r="BM2871" s="37"/>
      <c r="BN2871" s="37"/>
      <c r="BO2871" s="37"/>
      <c r="BP2871" s="37"/>
      <c r="BQ2871" s="37"/>
      <c r="BR2871" s="37"/>
      <c r="BS2871" s="37"/>
      <c r="BT2871" s="37"/>
      <c r="BU2871" s="37"/>
      <c r="BV2871" s="37"/>
      <c r="BW2871" s="37"/>
      <c r="BX2871" s="37"/>
      <c r="BY2871" s="37"/>
      <c r="BZ2871" s="37"/>
      <c r="CA2871" s="37"/>
      <c r="CB2871" s="37"/>
      <c r="CC2871" s="37"/>
      <c r="CD2871" s="37"/>
      <c r="CE2871" s="37"/>
      <c r="CF2871" s="37"/>
      <c r="CG2871" s="37"/>
      <c r="CH2871" s="37"/>
      <c r="CI2871" s="37"/>
      <c r="CJ2871" s="37"/>
      <c r="CK2871" s="37"/>
      <c r="CL2871" s="37"/>
      <c r="CM2871" s="37"/>
      <c r="CN2871" s="37"/>
      <c r="CO2871" s="37"/>
      <c r="CP2871" s="37"/>
      <c r="CQ2871" s="37"/>
      <c r="CR2871" s="37"/>
      <c r="CS2871" s="37"/>
      <c r="CT2871" s="37"/>
      <c r="CU2871" s="37"/>
      <c r="CV2871" s="37"/>
      <c r="CW2871" s="37"/>
      <c r="CX2871" s="37"/>
      <c r="CY2871" s="37"/>
      <c r="CZ2871" s="37"/>
      <c r="DA2871" s="37"/>
      <c r="DB2871" s="37"/>
      <c r="DC2871" s="37"/>
      <c r="DD2871" s="37"/>
      <c r="DE2871" s="37"/>
      <c r="DF2871" s="37"/>
      <c r="DG2871" s="37"/>
      <c r="DH2871" s="37"/>
      <c r="DI2871" s="37"/>
      <c r="DJ2871" s="37"/>
      <c r="DK2871" s="37"/>
      <c r="DL2871" s="37"/>
      <c r="DR2871" s="37"/>
      <c r="DS2871" s="37"/>
      <c r="DT2871" s="37"/>
      <c r="DU2871" s="37"/>
      <c r="DV2871" s="37"/>
      <c r="DW2871" s="37"/>
      <c r="DX2871" s="37"/>
      <c r="DY2871" s="37"/>
      <c r="DZ2871" s="37"/>
      <c r="EA2871" s="37"/>
      <c r="EB2871" s="37"/>
      <c r="EC2871" s="37"/>
      <c r="ED2871" s="37"/>
      <c r="EE2871" s="37"/>
      <c r="EF2871" s="37"/>
      <c r="EG2871" s="37"/>
      <c r="EH2871" s="37"/>
      <c r="EI2871" s="37"/>
      <c r="EJ2871" s="37"/>
      <c r="EK2871" s="37"/>
      <c r="EL2871" s="37"/>
      <c r="EM2871" s="37"/>
      <c r="EN2871" s="37"/>
      <c r="EO2871" s="37"/>
      <c r="EP2871" s="37"/>
      <c r="EQ2871" s="37"/>
      <c r="ER2871" s="37"/>
      <c r="ES2871" s="37"/>
      <c r="ET2871" s="37"/>
      <c r="EU2871" s="37"/>
      <c r="EV2871" s="37"/>
      <c r="EW2871" s="37"/>
      <c r="EX2871" s="37"/>
      <c r="EY2871" s="37"/>
      <c r="EZ2871" s="37"/>
      <c r="FA2871" s="37"/>
      <c r="FB2871" s="37"/>
      <c r="FC2871" s="37"/>
      <c r="FD2871" s="37"/>
    </row>
    <row r="2872" spans="2:160" x14ac:dyDescent="0.5">
      <c r="B2872" s="36" t="s">
        <v>3067</v>
      </c>
      <c r="C2872" s="18">
        <v>-9.0796762107160367E-3</v>
      </c>
      <c r="H2872" s="37"/>
      <c r="I2872" s="37"/>
      <c r="J2872" s="37"/>
      <c r="K2872" s="37"/>
      <c r="L2872" s="37"/>
      <c r="M2872" s="37"/>
      <c r="N2872" s="37"/>
      <c r="O2872" s="37"/>
      <c r="P2872" s="37"/>
      <c r="Q2872" s="37"/>
      <c r="R2872" s="37"/>
      <c r="S2872" s="37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37"/>
      <c r="AI2872" s="37"/>
      <c r="AJ2872" s="37"/>
      <c r="AK2872" s="37"/>
      <c r="AL2872" s="37"/>
      <c r="AM2872" s="37"/>
      <c r="AN2872" s="37"/>
      <c r="AO2872" s="37"/>
      <c r="AP2872" s="37"/>
      <c r="AQ2872" s="37"/>
      <c r="AR2872" s="37"/>
      <c r="AS2872" s="37"/>
      <c r="AT2872" s="37"/>
      <c r="AU2872" s="37"/>
      <c r="AV2872" s="37"/>
      <c r="AW2872" s="37"/>
      <c r="AX2872" s="37"/>
      <c r="AY2872" s="37"/>
      <c r="AZ2872" s="37"/>
      <c r="BA2872" s="37"/>
      <c r="BB2872" s="37"/>
      <c r="BC2872" s="37"/>
      <c r="BD2872" s="37"/>
      <c r="BE2872" s="37"/>
      <c r="BF2872" s="37"/>
      <c r="BG2872" s="37"/>
      <c r="BH2872" s="37"/>
      <c r="BI2872" s="37"/>
      <c r="BJ2872" s="37"/>
      <c r="BK2872" s="37"/>
      <c r="BL2872" s="37"/>
      <c r="BM2872" s="37"/>
      <c r="BN2872" s="37"/>
      <c r="BO2872" s="37"/>
      <c r="BP2872" s="37"/>
      <c r="BQ2872" s="37"/>
      <c r="BR2872" s="37"/>
      <c r="BS2872" s="37"/>
      <c r="BT2872" s="37"/>
      <c r="BU2872" s="37"/>
      <c r="BV2872" s="37"/>
      <c r="BW2872" s="37"/>
      <c r="BX2872" s="37"/>
      <c r="BY2872" s="37"/>
      <c r="BZ2872" s="37"/>
      <c r="CA2872" s="37"/>
      <c r="CB2872" s="37"/>
      <c r="CC2872" s="37"/>
      <c r="CD2872" s="37"/>
      <c r="CE2872" s="37"/>
      <c r="CF2872" s="37"/>
      <c r="CG2872" s="37"/>
      <c r="CH2872" s="37"/>
      <c r="CI2872" s="37"/>
      <c r="CJ2872" s="37"/>
      <c r="CK2872" s="37"/>
      <c r="CL2872" s="37"/>
      <c r="CM2872" s="37"/>
      <c r="CN2872" s="37"/>
      <c r="CO2872" s="37"/>
      <c r="CP2872" s="37"/>
      <c r="CQ2872" s="37"/>
      <c r="CR2872" s="37"/>
      <c r="CS2872" s="37"/>
      <c r="CT2872" s="37"/>
      <c r="CU2872" s="37"/>
      <c r="CV2872" s="37"/>
      <c r="CW2872" s="37"/>
      <c r="CX2872" s="37"/>
      <c r="CY2872" s="37"/>
      <c r="CZ2872" s="37"/>
      <c r="DA2872" s="37"/>
      <c r="DB2872" s="37"/>
      <c r="DC2872" s="37"/>
      <c r="DD2872" s="37"/>
      <c r="DE2872" s="37"/>
      <c r="DF2872" s="37"/>
      <c r="DG2872" s="37"/>
      <c r="DH2872" s="37"/>
      <c r="DI2872" s="37"/>
      <c r="DJ2872" s="37"/>
      <c r="DK2872" s="37"/>
      <c r="DL2872" s="37"/>
      <c r="DR2872" s="37"/>
      <c r="DS2872" s="37"/>
      <c r="DT2872" s="37"/>
      <c r="DU2872" s="37"/>
      <c r="DV2872" s="37"/>
      <c r="DW2872" s="37"/>
      <c r="DX2872" s="37"/>
      <c r="DY2872" s="37"/>
      <c r="DZ2872" s="37"/>
      <c r="EA2872" s="37"/>
      <c r="EB2872" s="37"/>
      <c r="EC2872" s="37"/>
      <c r="ED2872" s="37"/>
      <c r="EE2872" s="37"/>
      <c r="EF2872" s="37"/>
      <c r="EG2872" s="37"/>
      <c r="EH2872" s="37"/>
      <c r="EI2872" s="37"/>
      <c r="EJ2872" s="37"/>
      <c r="EK2872" s="37"/>
      <c r="EL2872" s="37"/>
      <c r="EM2872" s="37"/>
      <c r="EN2872" s="37"/>
      <c r="EO2872" s="37"/>
      <c r="EP2872" s="37"/>
      <c r="EQ2872" s="37"/>
      <c r="ER2872" s="37"/>
      <c r="ES2872" s="37"/>
      <c r="ET2872" s="37"/>
      <c r="EU2872" s="37"/>
      <c r="EV2872" s="37"/>
      <c r="EW2872" s="37"/>
      <c r="EX2872" s="37"/>
      <c r="EY2872" s="37"/>
      <c r="EZ2872" s="37"/>
      <c r="FA2872" s="37"/>
      <c r="FB2872" s="37"/>
      <c r="FC2872" s="37"/>
      <c r="FD2872" s="37"/>
    </row>
    <row r="2873" spans="2:160" x14ac:dyDescent="0.5">
      <c r="B2873" s="36" t="s">
        <v>3068</v>
      </c>
      <c r="C2873" s="18">
        <v>1.0356082687477342E-2</v>
      </c>
      <c r="H2873" s="37"/>
      <c r="I2873" s="37"/>
      <c r="J2873" s="37"/>
      <c r="K2873" s="37"/>
      <c r="L2873" s="37"/>
      <c r="M2873" s="37"/>
      <c r="N2873" s="37"/>
      <c r="O2873" s="37"/>
      <c r="P2873" s="37"/>
      <c r="Q2873" s="37"/>
      <c r="R2873" s="37"/>
      <c r="S2873" s="37"/>
      <c r="T2873" s="37"/>
      <c r="U2873" s="37"/>
      <c r="V2873" s="37"/>
      <c r="W2873" s="37"/>
      <c r="X2873" s="37"/>
      <c r="Y2873" s="37"/>
      <c r="Z2873" s="37"/>
      <c r="AA2873" s="37"/>
      <c r="AB2873" s="37"/>
      <c r="AC2873" s="37"/>
      <c r="AD2873" s="37"/>
      <c r="AE2873" s="37"/>
      <c r="AF2873" s="37"/>
      <c r="AG2873" s="37"/>
      <c r="AH2873" s="37"/>
      <c r="AI2873" s="37"/>
      <c r="AJ2873" s="37"/>
      <c r="AK2873" s="37"/>
      <c r="AL2873" s="37"/>
      <c r="AM2873" s="37"/>
      <c r="AN2873" s="37"/>
      <c r="AO2873" s="37"/>
      <c r="AP2873" s="37"/>
      <c r="AQ2873" s="37"/>
      <c r="AR2873" s="37"/>
      <c r="AS2873" s="37"/>
      <c r="AT2873" s="37"/>
      <c r="AU2873" s="37"/>
      <c r="AV2873" s="37"/>
      <c r="AW2873" s="37"/>
      <c r="AX2873" s="37"/>
      <c r="AY2873" s="37"/>
      <c r="AZ2873" s="37"/>
      <c r="BA2873" s="37"/>
      <c r="BB2873" s="37"/>
      <c r="BC2873" s="37"/>
      <c r="BD2873" s="37"/>
      <c r="BE2873" s="37"/>
      <c r="BF2873" s="37"/>
      <c r="BG2873" s="37"/>
      <c r="BH2873" s="37"/>
      <c r="BI2873" s="37"/>
      <c r="BJ2873" s="37"/>
      <c r="BK2873" s="37"/>
      <c r="BL2873" s="37"/>
      <c r="BM2873" s="37"/>
      <c r="BN2873" s="37"/>
      <c r="BO2873" s="37"/>
      <c r="BP2873" s="37"/>
      <c r="BQ2873" s="37"/>
      <c r="BR2873" s="37"/>
      <c r="BS2873" s="37"/>
      <c r="BT2873" s="37"/>
      <c r="BU2873" s="37"/>
      <c r="BV2873" s="37"/>
      <c r="BW2873" s="37"/>
      <c r="BX2873" s="37"/>
      <c r="BY2873" s="37"/>
      <c r="BZ2873" s="37"/>
      <c r="CA2873" s="37"/>
      <c r="CB2873" s="37"/>
      <c r="CC2873" s="37"/>
      <c r="CD2873" s="37"/>
      <c r="CE2873" s="37"/>
      <c r="CF2873" s="37"/>
      <c r="CG2873" s="37"/>
      <c r="CH2873" s="37"/>
      <c r="CI2873" s="37"/>
      <c r="CJ2873" s="37"/>
      <c r="CK2873" s="37"/>
      <c r="CL2873" s="37"/>
      <c r="CM2873" s="37"/>
      <c r="CN2873" s="37"/>
      <c r="CO2873" s="37"/>
      <c r="CP2873" s="37"/>
      <c r="CQ2873" s="37"/>
      <c r="CR2873" s="37"/>
      <c r="CS2873" s="37"/>
      <c r="CT2873" s="37"/>
      <c r="CU2873" s="37"/>
      <c r="CV2873" s="37"/>
      <c r="CW2873" s="37"/>
      <c r="CX2873" s="37"/>
      <c r="CY2873" s="37"/>
      <c r="CZ2873" s="37"/>
      <c r="DA2873" s="37"/>
      <c r="DB2873" s="37"/>
      <c r="DC2873" s="37"/>
      <c r="DD2873" s="37"/>
      <c r="DE2873" s="37"/>
      <c r="DF2873" s="37"/>
      <c r="DG2873" s="37"/>
      <c r="DH2873" s="37"/>
      <c r="DI2873" s="37"/>
      <c r="DJ2873" s="37"/>
      <c r="DK2873" s="37"/>
      <c r="DL2873" s="37"/>
      <c r="DR2873" s="37"/>
      <c r="DS2873" s="37"/>
      <c r="DT2873" s="37"/>
      <c r="DU2873" s="37"/>
      <c r="DV2873" s="37"/>
      <c r="DW2873" s="37"/>
      <c r="DX2873" s="37"/>
      <c r="DY2873" s="37"/>
      <c r="DZ2873" s="37"/>
      <c r="EA2873" s="37"/>
      <c r="EB2873" s="37"/>
      <c r="EC2873" s="37"/>
      <c r="ED2873" s="37"/>
      <c r="EE2873" s="37"/>
      <c r="EF2873" s="37"/>
      <c r="EG2873" s="37"/>
      <c r="EH2873" s="37"/>
      <c r="EI2873" s="37"/>
      <c r="EJ2873" s="37"/>
      <c r="EK2873" s="37"/>
      <c r="EL2873" s="37"/>
      <c r="EM2873" s="37"/>
      <c r="EN2873" s="37"/>
      <c r="EO2873" s="37"/>
      <c r="EP2873" s="37"/>
      <c r="EQ2873" s="37"/>
      <c r="ER2873" s="37"/>
      <c r="ES2873" s="37"/>
      <c r="ET2873" s="37"/>
      <c r="EU2873" s="37"/>
      <c r="EV2873" s="37"/>
      <c r="EW2873" s="37"/>
      <c r="EX2873" s="37"/>
      <c r="EY2873" s="37"/>
      <c r="EZ2873" s="37"/>
      <c r="FA2873" s="37"/>
      <c r="FB2873" s="37"/>
      <c r="FC2873" s="37"/>
      <c r="FD2873" s="37"/>
    </row>
    <row r="2874" spans="2:160" x14ac:dyDescent="0.5">
      <c r="B2874" s="36" t="s">
        <v>3069</v>
      </c>
      <c r="C2874" s="18">
        <v>-6.9440751573163206E-3</v>
      </c>
      <c r="H2874" s="37"/>
      <c r="I2874" s="37"/>
      <c r="J2874" s="37"/>
      <c r="K2874" s="37"/>
      <c r="L2874" s="37"/>
      <c r="M2874" s="37"/>
      <c r="N2874" s="37"/>
      <c r="O2874" s="37"/>
      <c r="P2874" s="37"/>
      <c r="Q2874" s="37"/>
      <c r="R2874" s="37"/>
      <c r="S2874" s="37"/>
      <c r="T2874" s="37"/>
      <c r="U2874" s="37"/>
      <c r="V2874" s="37"/>
      <c r="W2874" s="37"/>
      <c r="X2874" s="37"/>
      <c r="Y2874" s="37"/>
      <c r="Z2874" s="37"/>
      <c r="AA2874" s="37"/>
      <c r="AB2874" s="37"/>
      <c r="AC2874" s="37"/>
      <c r="AD2874" s="37"/>
      <c r="AE2874" s="37"/>
      <c r="AF2874" s="37"/>
      <c r="AG2874" s="37"/>
      <c r="AH2874" s="37"/>
      <c r="AI2874" s="37"/>
      <c r="AJ2874" s="37"/>
      <c r="AK2874" s="37"/>
      <c r="AL2874" s="37"/>
      <c r="AM2874" s="37"/>
      <c r="AN2874" s="37"/>
      <c r="AO2874" s="37"/>
      <c r="AP2874" s="37"/>
      <c r="AQ2874" s="37"/>
      <c r="AR2874" s="37"/>
      <c r="AS2874" s="37"/>
      <c r="AT2874" s="37"/>
      <c r="AU2874" s="37"/>
      <c r="AV2874" s="37"/>
      <c r="AW2874" s="37"/>
      <c r="AX2874" s="37"/>
      <c r="AY2874" s="37"/>
      <c r="AZ2874" s="37"/>
      <c r="BA2874" s="37"/>
      <c r="BB2874" s="37"/>
      <c r="BC2874" s="37"/>
      <c r="BD2874" s="37"/>
      <c r="BE2874" s="37"/>
      <c r="BF2874" s="37"/>
      <c r="BG2874" s="37"/>
      <c r="BH2874" s="37"/>
      <c r="BI2874" s="37"/>
      <c r="BJ2874" s="37"/>
      <c r="BK2874" s="37"/>
      <c r="BL2874" s="37"/>
      <c r="BM2874" s="37"/>
      <c r="BN2874" s="37"/>
      <c r="BO2874" s="37"/>
      <c r="BP2874" s="37"/>
      <c r="BQ2874" s="37"/>
      <c r="BR2874" s="37"/>
      <c r="BS2874" s="37"/>
      <c r="BT2874" s="37"/>
      <c r="BU2874" s="37"/>
      <c r="BV2874" s="37"/>
      <c r="BW2874" s="37"/>
      <c r="BX2874" s="37"/>
      <c r="BY2874" s="37"/>
      <c r="BZ2874" s="37"/>
      <c r="CA2874" s="37"/>
      <c r="CB2874" s="37"/>
      <c r="CC2874" s="37"/>
      <c r="CD2874" s="37"/>
      <c r="CE2874" s="37"/>
      <c r="CF2874" s="37"/>
      <c r="CG2874" s="37"/>
      <c r="CH2874" s="37"/>
      <c r="CI2874" s="37"/>
      <c r="CJ2874" s="37"/>
      <c r="CK2874" s="37"/>
      <c r="CL2874" s="37"/>
      <c r="CM2874" s="37"/>
      <c r="CN2874" s="37"/>
      <c r="CO2874" s="37"/>
      <c r="CP2874" s="37"/>
      <c r="CQ2874" s="37"/>
      <c r="CR2874" s="37"/>
      <c r="CS2874" s="37"/>
      <c r="CT2874" s="37"/>
      <c r="CU2874" s="37"/>
      <c r="CV2874" s="37"/>
      <c r="CW2874" s="37"/>
      <c r="CX2874" s="37"/>
      <c r="CY2874" s="37"/>
      <c r="CZ2874" s="37"/>
      <c r="DA2874" s="37"/>
      <c r="DB2874" s="37"/>
      <c r="DC2874" s="37"/>
      <c r="DD2874" s="37"/>
      <c r="DE2874" s="37"/>
      <c r="DF2874" s="37"/>
      <c r="DG2874" s="37"/>
      <c r="DH2874" s="37"/>
      <c r="DI2874" s="37"/>
      <c r="DJ2874" s="37"/>
      <c r="DK2874" s="37"/>
      <c r="DL2874" s="37"/>
      <c r="DR2874" s="37"/>
      <c r="DS2874" s="37"/>
      <c r="DT2874" s="37"/>
      <c r="DU2874" s="37"/>
      <c r="DV2874" s="37"/>
      <c r="DW2874" s="37"/>
      <c r="DX2874" s="37"/>
      <c r="DY2874" s="37"/>
      <c r="DZ2874" s="37"/>
      <c r="EA2874" s="37"/>
      <c r="EB2874" s="37"/>
      <c r="EC2874" s="37"/>
      <c r="ED2874" s="37"/>
      <c r="EE2874" s="37"/>
      <c r="EF2874" s="37"/>
      <c r="EG2874" s="37"/>
      <c r="EH2874" s="37"/>
      <c r="EI2874" s="37"/>
      <c r="EJ2874" s="37"/>
      <c r="EK2874" s="37"/>
      <c r="EL2874" s="37"/>
      <c r="EM2874" s="37"/>
      <c r="EN2874" s="37"/>
      <c r="EO2874" s="37"/>
      <c r="EP2874" s="37"/>
      <c r="EQ2874" s="37"/>
      <c r="ER2874" s="37"/>
      <c r="ES2874" s="37"/>
      <c r="ET2874" s="37"/>
      <c r="EU2874" s="37"/>
      <c r="EV2874" s="37"/>
      <c r="EW2874" s="37"/>
      <c r="EX2874" s="37"/>
      <c r="EY2874" s="37"/>
      <c r="EZ2874" s="37"/>
      <c r="FA2874" s="37"/>
      <c r="FB2874" s="37"/>
      <c r="FC2874" s="37"/>
      <c r="FD2874" s="37"/>
    </row>
    <row r="2875" spans="2:160" x14ac:dyDescent="0.5">
      <c r="B2875" s="36" t="s">
        <v>3070</v>
      </c>
      <c r="C2875" s="18">
        <v>1.2807182732169409E-2</v>
      </c>
      <c r="H2875" s="37"/>
      <c r="I2875" s="37"/>
      <c r="J2875" s="37"/>
      <c r="K2875" s="37"/>
      <c r="L2875" s="37"/>
      <c r="M2875" s="37"/>
      <c r="N2875" s="37"/>
      <c r="O2875" s="37"/>
      <c r="P2875" s="37"/>
      <c r="Q2875" s="37"/>
      <c r="R2875" s="37"/>
      <c r="S2875" s="37"/>
      <c r="T2875" s="37"/>
      <c r="U2875" s="37"/>
      <c r="V2875" s="37"/>
      <c r="W2875" s="37"/>
      <c r="X2875" s="37"/>
      <c r="Y2875" s="37"/>
      <c r="Z2875" s="37"/>
      <c r="AA2875" s="37"/>
      <c r="AB2875" s="37"/>
      <c r="AC2875" s="37"/>
      <c r="AD2875" s="37"/>
      <c r="AE2875" s="37"/>
      <c r="AF2875" s="37"/>
      <c r="AG2875" s="37"/>
      <c r="AH2875" s="37"/>
      <c r="AI2875" s="37"/>
      <c r="AJ2875" s="37"/>
      <c r="AK2875" s="37"/>
      <c r="AL2875" s="37"/>
      <c r="AM2875" s="37"/>
      <c r="AN2875" s="37"/>
      <c r="AO2875" s="37"/>
      <c r="AP2875" s="37"/>
      <c r="AQ2875" s="37"/>
      <c r="AR2875" s="37"/>
      <c r="AS2875" s="37"/>
      <c r="AT2875" s="37"/>
      <c r="AU2875" s="37"/>
      <c r="AV2875" s="37"/>
      <c r="AW2875" s="37"/>
      <c r="AX2875" s="37"/>
      <c r="AY2875" s="37"/>
      <c r="AZ2875" s="37"/>
      <c r="BA2875" s="37"/>
      <c r="BB2875" s="37"/>
      <c r="BC2875" s="37"/>
      <c r="BD2875" s="37"/>
      <c r="BE2875" s="37"/>
      <c r="BF2875" s="37"/>
      <c r="BG2875" s="37"/>
      <c r="BH2875" s="37"/>
      <c r="BI2875" s="37"/>
      <c r="BJ2875" s="37"/>
      <c r="BK2875" s="37"/>
      <c r="BL2875" s="37"/>
      <c r="BM2875" s="37"/>
      <c r="BN2875" s="37"/>
      <c r="BO2875" s="37"/>
      <c r="BP2875" s="37"/>
      <c r="BQ2875" s="37"/>
      <c r="BR2875" s="37"/>
      <c r="BS2875" s="37"/>
      <c r="BT2875" s="37"/>
      <c r="BU2875" s="37"/>
      <c r="BV2875" s="37"/>
      <c r="BW2875" s="37"/>
      <c r="BX2875" s="37"/>
      <c r="BY2875" s="37"/>
      <c r="BZ2875" s="37"/>
      <c r="CA2875" s="37"/>
      <c r="CB2875" s="37"/>
      <c r="CC2875" s="37"/>
      <c r="CD2875" s="37"/>
      <c r="CE2875" s="37"/>
      <c r="CF2875" s="37"/>
      <c r="CG2875" s="37"/>
      <c r="CH2875" s="37"/>
      <c r="CI2875" s="37"/>
      <c r="CJ2875" s="37"/>
      <c r="CK2875" s="37"/>
      <c r="CL2875" s="37"/>
      <c r="CM2875" s="37"/>
      <c r="CN2875" s="37"/>
      <c r="CO2875" s="37"/>
      <c r="CP2875" s="37"/>
      <c r="CQ2875" s="37"/>
      <c r="CR2875" s="37"/>
      <c r="CS2875" s="37"/>
      <c r="CT2875" s="37"/>
      <c r="CU2875" s="37"/>
      <c r="CV2875" s="37"/>
      <c r="CW2875" s="37"/>
      <c r="CX2875" s="37"/>
      <c r="CY2875" s="37"/>
      <c r="CZ2875" s="37"/>
      <c r="DA2875" s="37"/>
      <c r="DB2875" s="37"/>
      <c r="DC2875" s="37"/>
      <c r="DD2875" s="37"/>
      <c r="DE2875" s="37"/>
      <c r="DF2875" s="37"/>
      <c r="DG2875" s="37"/>
      <c r="DH2875" s="37"/>
      <c r="DI2875" s="37"/>
      <c r="DJ2875" s="37"/>
      <c r="DK2875" s="37"/>
      <c r="DL2875" s="37"/>
      <c r="DR2875" s="37"/>
      <c r="DS2875" s="37"/>
      <c r="DT2875" s="37"/>
      <c r="DU2875" s="37"/>
      <c r="DV2875" s="37"/>
      <c r="DW2875" s="37"/>
      <c r="DX2875" s="37"/>
      <c r="DY2875" s="37"/>
      <c r="DZ2875" s="37"/>
      <c r="EA2875" s="37"/>
      <c r="EB2875" s="37"/>
      <c r="EC2875" s="37"/>
      <c r="ED2875" s="37"/>
      <c r="EE2875" s="37"/>
      <c r="EF2875" s="37"/>
      <c r="EG2875" s="37"/>
      <c r="EH2875" s="37"/>
      <c r="EI2875" s="37"/>
      <c r="EJ2875" s="37"/>
      <c r="EK2875" s="37"/>
      <c r="EL2875" s="37"/>
      <c r="EM2875" s="37"/>
      <c r="EN2875" s="37"/>
      <c r="EO2875" s="37"/>
      <c r="EP2875" s="37"/>
      <c r="EQ2875" s="37"/>
      <c r="ER2875" s="37"/>
      <c r="ES2875" s="37"/>
      <c r="ET2875" s="37"/>
      <c r="EU2875" s="37"/>
      <c r="EV2875" s="37"/>
      <c r="EW2875" s="37"/>
      <c r="EX2875" s="37"/>
      <c r="EY2875" s="37"/>
      <c r="EZ2875" s="37"/>
      <c r="FA2875" s="37"/>
      <c r="FB2875" s="37"/>
      <c r="FC2875" s="37"/>
      <c r="FD2875" s="37"/>
    </row>
    <row r="2876" spans="2:160" x14ac:dyDescent="0.5">
      <c r="B2876" s="36" t="s">
        <v>3071</v>
      </c>
      <c r="C2876" s="18">
        <v>-5.4193855386119871E-4</v>
      </c>
      <c r="H2876" s="37"/>
      <c r="I2876" s="37"/>
      <c r="J2876" s="37"/>
      <c r="K2876" s="37"/>
      <c r="L2876" s="37"/>
      <c r="M2876" s="37"/>
      <c r="N2876" s="37"/>
      <c r="O2876" s="37"/>
      <c r="P2876" s="37"/>
      <c r="Q2876" s="37"/>
      <c r="R2876" s="37"/>
      <c r="S2876" s="37"/>
      <c r="T2876" s="37"/>
      <c r="U2876" s="37"/>
      <c r="V2876" s="37"/>
      <c r="W2876" s="37"/>
      <c r="X2876" s="37"/>
      <c r="Y2876" s="37"/>
      <c r="Z2876" s="37"/>
      <c r="AA2876" s="37"/>
      <c r="AB2876" s="37"/>
      <c r="AC2876" s="37"/>
      <c r="AD2876" s="37"/>
      <c r="AE2876" s="37"/>
      <c r="AF2876" s="37"/>
      <c r="AG2876" s="37"/>
      <c r="AH2876" s="37"/>
      <c r="AI2876" s="37"/>
      <c r="AJ2876" s="37"/>
      <c r="AK2876" s="37"/>
      <c r="AL2876" s="37"/>
      <c r="AM2876" s="37"/>
      <c r="AN2876" s="37"/>
      <c r="AO2876" s="37"/>
      <c r="AP2876" s="37"/>
      <c r="AQ2876" s="37"/>
      <c r="AR2876" s="37"/>
      <c r="AS2876" s="37"/>
      <c r="AT2876" s="37"/>
      <c r="AU2876" s="37"/>
      <c r="AV2876" s="37"/>
      <c r="AW2876" s="37"/>
      <c r="AX2876" s="37"/>
      <c r="AY2876" s="37"/>
      <c r="AZ2876" s="37"/>
      <c r="BA2876" s="37"/>
      <c r="BB2876" s="37"/>
      <c r="BC2876" s="37"/>
      <c r="BD2876" s="37"/>
      <c r="BE2876" s="37"/>
      <c r="BF2876" s="37"/>
      <c r="BG2876" s="37"/>
      <c r="BH2876" s="37"/>
      <c r="BI2876" s="37"/>
      <c r="BJ2876" s="37"/>
      <c r="BK2876" s="37"/>
      <c r="BL2876" s="37"/>
      <c r="BM2876" s="37"/>
      <c r="BN2876" s="37"/>
      <c r="BO2876" s="37"/>
      <c r="BP2876" s="37"/>
      <c r="BQ2876" s="37"/>
      <c r="BR2876" s="37"/>
      <c r="BS2876" s="37"/>
      <c r="BT2876" s="37"/>
      <c r="BU2876" s="37"/>
      <c r="BV2876" s="37"/>
      <c r="BW2876" s="37"/>
      <c r="BX2876" s="37"/>
      <c r="BY2876" s="37"/>
      <c r="BZ2876" s="37"/>
      <c r="CA2876" s="37"/>
      <c r="CB2876" s="37"/>
      <c r="CC2876" s="37"/>
      <c r="CD2876" s="37"/>
      <c r="CE2876" s="37"/>
      <c r="CF2876" s="37"/>
      <c r="CG2876" s="37"/>
      <c r="CH2876" s="37"/>
      <c r="CI2876" s="37"/>
      <c r="CJ2876" s="37"/>
      <c r="CK2876" s="37"/>
      <c r="CL2876" s="37"/>
      <c r="CM2876" s="37"/>
      <c r="CN2876" s="37"/>
      <c r="CO2876" s="37"/>
      <c r="CP2876" s="37"/>
      <c r="CQ2876" s="37"/>
      <c r="CR2876" s="37"/>
      <c r="CS2876" s="37"/>
      <c r="CT2876" s="37"/>
      <c r="CU2876" s="37"/>
      <c r="CV2876" s="37"/>
      <c r="CW2876" s="37"/>
      <c r="CX2876" s="37"/>
      <c r="CY2876" s="37"/>
      <c r="CZ2876" s="37"/>
      <c r="DA2876" s="37"/>
      <c r="DB2876" s="37"/>
      <c r="DC2876" s="37"/>
      <c r="DD2876" s="37"/>
      <c r="DE2876" s="37"/>
      <c r="DF2876" s="37"/>
      <c r="DG2876" s="37"/>
      <c r="DH2876" s="37"/>
      <c r="DI2876" s="37"/>
      <c r="DJ2876" s="37"/>
      <c r="DK2876" s="37"/>
      <c r="DL2876" s="37"/>
      <c r="DR2876" s="37"/>
      <c r="DS2876" s="37"/>
      <c r="DT2876" s="37"/>
      <c r="DU2876" s="37"/>
      <c r="DV2876" s="37"/>
      <c r="DW2876" s="37"/>
      <c r="DX2876" s="37"/>
      <c r="DY2876" s="37"/>
      <c r="DZ2876" s="37"/>
      <c r="EA2876" s="37"/>
      <c r="EB2876" s="37"/>
      <c r="EC2876" s="37"/>
      <c r="ED2876" s="37"/>
      <c r="EE2876" s="37"/>
      <c r="EF2876" s="37"/>
      <c r="EG2876" s="37"/>
      <c r="EH2876" s="37"/>
      <c r="EI2876" s="37"/>
      <c r="EJ2876" s="37"/>
      <c r="EK2876" s="37"/>
      <c r="EL2876" s="37"/>
      <c r="EM2876" s="37"/>
      <c r="EN2876" s="37"/>
      <c r="EO2876" s="37"/>
      <c r="EP2876" s="37"/>
      <c r="EQ2876" s="37"/>
      <c r="ER2876" s="37"/>
      <c r="ES2876" s="37"/>
      <c r="ET2876" s="37"/>
      <c r="EU2876" s="37"/>
      <c r="EV2876" s="37"/>
      <c r="EW2876" s="37"/>
      <c r="EX2876" s="37"/>
      <c r="EY2876" s="37"/>
      <c r="EZ2876" s="37"/>
      <c r="FA2876" s="37"/>
      <c r="FB2876" s="37"/>
      <c r="FC2876" s="37"/>
      <c r="FD2876" s="37"/>
    </row>
    <row r="2877" spans="2:160" x14ac:dyDescent="0.5">
      <c r="B2877" s="36" t="s">
        <v>3072</v>
      </c>
      <c r="C2877" s="18">
        <v>5.2570093457942058E-3</v>
      </c>
      <c r="H2877" s="37"/>
      <c r="I2877" s="37"/>
      <c r="J2877" s="37"/>
      <c r="K2877" s="37"/>
      <c r="L2877" s="37"/>
      <c r="M2877" s="37"/>
      <c r="N2877" s="37"/>
      <c r="O2877" s="37"/>
      <c r="P2877" s="37"/>
      <c r="Q2877" s="37"/>
      <c r="R2877" s="37"/>
      <c r="S2877" s="37"/>
      <c r="T2877" s="37"/>
      <c r="U2877" s="37"/>
      <c r="V2877" s="37"/>
      <c r="W2877" s="37"/>
      <c r="X2877" s="37"/>
      <c r="Y2877" s="37"/>
      <c r="Z2877" s="37"/>
      <c r="AA2877" s="37"/>
      <c r="AB2877" s="37"/>
      <c r="AC2877" s="37"/>
      <c r="AD2877" s="37"/>
      <c r="AE2877" s="37"/>
      <c r="AF2877" s="37"/>
      <c r="AG2877" s="37"/>
      <c r="AH2877" s="37"/>
      <c r="AI2877" s="37"/>
      <c r="AJ2877" s="37"/>
      <c r="AK2877" s="37"/>
      <c r="AL2877" s="37"/>
      <c r="AM2877" s="37"/>
      <c r="AN2877" s="37"/>
      <c r="AO2877" s="37"/>
      <c r="AP2877" s="37"/>
      <c r="AQ2877" s="37"/>
      <c r="AR2877" s="37"/>
      <c r="AS2877" s="37"/>
      <c r="AT2877" s="37"/>
      <c r="AU2877" s="37"/>
      <c r="AV2877" s="37"/>
      <c r="AW2877" s="37"/>
      <c r="AX2877" s="37"/>
      <c r="AY2877" s="37"/>
      <c r="AZ2877" s="37"/>
      <c r="BA2877" s="37"/>
      <c r="BB2877" s="37"/>
      <c r="BC2877" s="37"/>
      <c r="BD2877" s="37"/>
      <c r="BE2877" s="37"/>
      <c r="BF2877" s="37"/>
      <c r="BG2877" s="37"/>
      <c r="BH2877" s="37"/>
      <c r="BI2877" s="37"/>
      <c r="BJ2877" s="37"/>
      <c r="BK2877" s="37"/>
      <c r="BL2877" s="37"/>
      <c r="BM2877" s="37"/>
      <c r="BN2877" s="37"/>
      <c r="BO2877" s="37"/>
      <c r="BP2877" s="37"/>
      <c r="BQ2877" s="37"/>
      <c r="BR2877" s="37"/>
      <c r="BS2877" s="37"/>
      <c r="BT2877" s="37"/>
      <c r="BU2877" s="37"/>
      <c r="BV2877" s="37"/>
      <c r="BW2877" s="37"/>
      <c r="BX2877" s="37"/>
      <c r="BY2877" s="37"/>
      <c r="BZ2877" s="37"/>
      <c r="CA2877" s="37"/>
      <c r="CB2877" s="37"/>
      <c r="CC2877" s="37"/>
      <c r="CD2877" s="37"/>
      <c r="CE2877" s="37"/>
      <c r="CF2877" s="37"/>
      <c r="CG2877" s="37"/>
      <c r="CH2877" s="37"/>
      <c r="CI2877" s="37"/>
      <c r="CJ2877" s="37"/>
      <c r="CK2877" s="37"/>
      <c r="CL2877" s="37"/>
      <c r="CM2877" s="37"/>
      <c r="CN2877" s="37"/>
      <c r="CO2877" s="37"/>
      <c r="CP2877" s="37"/>
      <c r="CQ2877" s="37"/>
      <c r="CR2877" s="37"/>
      <c r="CS2877" s="37"/>
      <c r="CT2877" s="37"/>
      <c r="CU2877" s="37"/>
      <c r="CV2877" s="37"/>
      <c r="CW2877" s="37"/>
      <c r="CX2877" s="37"/>
      <c r="CY2877" s="37"/>
      <c r="CZ2877" s="37"/>
      <c r="DA2877" s="37"/>
      <c r="DB2877" s="37"/>
      <c r="DC2877" s="37"/>
      <c r="DD2877" s="37"/>
      <c r="DE2877" s="37"/>
      <c r="DF2877" s="37"/>
      <c r="DG2877" s="37"/>
      <c r="DH2877" s="37"/>
      <c r="DI2877" s="37"/>
      <c r="DJ2877" s="37"/>
      <c r="DK2877" s="37"/>
      <c r="DL2877" s="37"/>
      <c r="DR2877" s="37"/>
      <c r="DS2877" s="37"/>
      <c r="DT2877" s="37"/>
      <c r="DU2877" s="37"/>
      <c r="DV2877" s="37"/>
      <c r="DW2877" s="37"/>
      <c r="DX2877" s="37"/>
      <c r="DY2877" s="37"/>
      <c r="DZ2877" s="37"/>
      <c r="EA2877" s="37"/>
      <c r="EB2877" s="37"/>
      <c r="EC2877" s="37"/>
      <c r="ED2877" s="37"/>
      <c r="EE2877" s="37"/>
      <c r="EF2877" s="37"/>
      <c r="EG2877" s="37"/>
      <c r="EH2877" s="37"/>
      <c r="EI2877" s="37"/>
      <c r="EJ2877" s="37"/>
      <c r="EK2877" s="37"/>
      <c r="EL2877" s="37"/>
      <c r="EM2877" s="37"/>
      <c r="EN2877" s="37"/>
      <c r="EO2877" s="37"/>
      <c r="EP2877" s="37"/>
      <c r="EQ2877" s="37"/>
      <c r="ER2877" s="37"/>
      <c r="ES2877" s="37"/>
      <c r="ET2877" s="37"/>
      <c r="EU2877" s="37"/>
      <c r="EV2877" s="37"/>
      <c r="EW2877" s="37"/>
      <c r="EX2877" s="37"/>
      <c r="EY2877" s="37"/>
      <c r="EZ2877" s="37"/>
      <c r="FA2877" s="37"/>
      <c r="FB2877" s="37"/>
      <c r="FC2877" s="37"/>
      <c r="FD2877" s="37"/>
    </row>
    <row r="2878" spans="2:160" x14ac:dyDescent="0.5">
      <c r="B2878" s="36" t="s">
        <v>3073</v>
      </c>
      <c r="C2878" s="18">
        <v>6.5122296163926396E-3</v>
      </c>
      <c r="H2878" s="37"/>
      <c r="I2878" s="37"/>
      <c r="J2878" s="37"/>
      <c r="K2878" s="37"/>
      <c r="L2878" s="37"/>
      <c r="M2878" s="37"/>
      <c r="N2878" s="37"/>
      <c r="O2878" s="37"/>
      <c r="P2878" s="37"/>
      <c r="Q2878" s="37"/>
      <c r="R2878" s="37"/>
      <c r="S2878" s="37"/>
      <c r="T2878" s="37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F2878" s="37"/>
      <c r="AG2878" s="37"/>
      <c r="AH2878" s="37"/>
      <c r="AI2878" s="37"/>
      <c r="AJ2878" s="37"/>
      <c r="AK2878" s="37"/>
      <c r="AL2878" s="37"/>
      <c r="AM2878" s="37"/>
      <c r="AN2878" s="37"/>
      <c r="AO2878" s="37"/>
      <c r="AP2878" s="37"/>
      <c r="AQ2878" s="37"/>
      <c r="AR2878" s="37"/>
      <c r="AS2878" s="37"/>
      <c r="AT2878" s="37"/>
      <c r="AU2878" s="37"/>
      <c r="AV2878" s="37"/>
      <c r="AW2878" s="37"/>
      <c r="AX2878" s="37"/>
      <c r="AY2878" s="37"/>
      <c r="AZ2878" s="37"/>
      <c r="BA2878" s="37"/>
      <c r="BB2878" s="37"/>
      <c r="BC2878" s="37"/>
      <c r="BD2878" s="37"/>
      <c r="BE2878" s="37"/>
      <c r="BF2878" s="37"/>
      <c r="BG2878" s="37"/>
      <c r="BH2878" s="37"/>
      <c r="BI2878" s="37"/>
      <c r="BJ2878" s="37"/>
      <c r="BK2878" s="37"/>
      <c r="BL2878" s="37"/>
      <c r="BM2878" s="37"/>
      <c r="BN2878" s="37"/>
      <c r="BO2878" s="37"/>
      <c r="BP2878" s="37"/>
      <c r="BQ2878" s="37"/>
      <c r="BR2878" s="37"/>
      <c r="BS2878" s="37"/>
      <c r="BT2878" s="37"/>
      <c r="BU2878" s="37"/>
      <c r="BV2878" s="37"/>
      <c r="BW2878" s="37"/>
      <c r="BX2878" s="37"/>
      <c r="BY2878" s="37"/>
      <c r="BZ2878" s="37"/>
      <c r="CA2878" s="37"/>
      <c r="CB2878" s="37"/>
      <c r="CC2878" s="37"/>
      <c r="CD2878" s="37"/>
      <c r="CE2878" s="37"/>
      <c r="CF2878" s="37"/>
      <c r="CG2878" s="37"/>
      <c r="CH2878" s="37"/>
      <c r="CI2878" s="37"/>
      <c r="CJ2878" s="37"/>
      <c r="CK2878" s="37"/>
      <c r="CL2878" s="37"/>
      <c r="CM2878" s="37"/>
      <c r="CN2878" s="37"/>
      <c r="CO2878" s="37"/>
      <c r="CP2878" s="37"/>
      <c r="CQ2878" s="37"/>
      <c r="CR2878" s="37"/>
      <c r="CS2878" s="37"/>
      <c r="CT2878" s="37"/>
      <c r="CU2878" s="37"/>
      <c r="CV2878" s="37"/>
      <c r="CW2878" s="37"/>
      <c r="CX2878" s="37"/>
      <c r="CY2878" s="37"/>
      <c r="CZ2878" s="37"/>
      <c r="DA2878" s="37"/>
      <c r="DB2878" s="37"/>
      <c r="DC2878" s="37"/>
      <c r="DD2878" s="37"/>
      <c r="DE2878" s="37"/>
      <c r="DF2878" s="37"/>
      <c r="DG2878" s="37"/>
      <c r="DH2878" s="37"/>
      <c r="DI2878" s="37"/>
      <c r="DJ2878" s="37"/>
      <c r="DK2878" s="37"/>
      <c r="DL2878" s="37"/>
      <c r="DR2878" s="37"/>
      <c r="DS2878" s="37"/>
      <c r="DT2878" s="37"/>
      <c r="DU2878" s="37"/>
      <c r="DV2878" s="37"/>
      <c r="DW2878" s="37"/>
      <c r="DX2878" s="37"/>
      <c r="DY2878" s="37"/>
      <c r="DZ2878" s="37"/>
      <c r="EA2878" s="37"/>
      <c r="EB2878" s="37"/>
      <c r="EC2878" s="37"/>
      <c r="ED2878" s="37"/>
      <c r="EE2878" s="37"/>
      <c r="EF2878" s="37"/>
      <c r="EG2878" s="37"/>
      <c r="EH2878" s="37"/>
      <c r="EI2878" s="37"/>
      <c r="EJ2878" s="37"/>
      <c r="EK2878" s="37"/>
      <c r="EL2878" s="37"/>
      <c r="EM2878" s="37"/>
      <c r="EN2878" s="37"/>
      <c r="EO2878" s="37"/>
      <c r="EP2878" s="37"/>
      <c r="EQ2878" s="37"/>
      <c r="ER2878" s="37"/>
      <c r="ES2878" s="37"/>
      <c r="ET2878" s="37"/>
      <c r="EU2878" s="37"/>
      <c r="EV2878" s="37"/>
      <c r="EW2878" s="37"/>
      <c r="EX2878" s="37"/>
      <c r="EY2878" s="37"/>
      <c r="EZ2878" s="37"/>
      <c r="FA2878" s="37"/>
      <c r="FB2878" s="37"/>
      <c r="FC2878" s="37"/>
      <c r="FD2878" s="37"/>
    </row>
    <row r="2879" spans="2:160" x14ac:dyDescent="0.5">
      <c r="B2879" s="36" t="s">
        <v>3074</v>
      </c>
      <c r="C2879" s="18">
        <v>1.313407474375583E-2</v>
      </c>
      <c r="H2879" s="37"/>
      <c r="I2879" s="37"/>
      <c r="J2879" s="37"/>
      <c r="K2879" s="37"/>
      <c r="L2879" s="37"/>
      <c r="M2879" s="37"/>
      <c r="N2879" s="37"/>
      <c r="O2879" s="37"/>
      <c r="P2879" s="37"/>
      <c r="Q2879" s="37"/>
      <c r="R2879" s="37"/>
      <c r="S2879" s="37"/>
      <c r="T2879" s="37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F2879" s="37"/>
      <c r="AG2879" s="37"/>
      <c r="AH2879" s="37"/>
      <c r="AI2879" s="37"/>
      <c r="AJ2879" s="37"/>
      <c r="AK2879" s="37"/>
      <c r="AL2879" s="37"/>
      <c r="AM2879" s="37"/>
      <c r="AN2879" s="37"/>
      <c r="AO2879" s="37"/>
      <c r="AP2879" s="37"/>
      <c r="AQ2879" s="37"/>
      <c r="AR2879" s="37"/>
      <c r="AS2879" s="37"/>
      <c r="AT2879" s="37"/>
      <c r="AU2879" s="37"/>
      <c r="AV2879" s="37"/>
      <c r="AW2879" s="37"/>
      <c r="AX2879" s="37"/>
      <c r="AY2879" s="37"/>
      <c r="AZ2879" s="37"/>
      <c r="BA2879" s="37"/>
      <c r="BB2879" s="37"/>
      <c r="BC2879" s="37"/>
      <c r="BD2879" s="37"/>
      <c r="BE2879" s="37"/>
      <c r="BF2879" s="37"/>
      <c r="BG2879" s="37"/>
      <c r="BH2879" s="37"/>
      <c r="BI2879" s="37"/>
      <c r="BJ2879" s="37"/>
      <c r="BK2879" s="37"/>
      <c r="BL2879" s="37"/>
      <c r="BM2879" s="37"/>
      <c r="BN2879" s="37"/>
      <c r="BO2879" s="37"/>
      <c r="BP2879" s="37"/>
      <c r="BQ2879" s="37"/>
      <c r="BR2879" s="37"/>
      <c r="BS2879" s="37"/>
      <c r="BT2879" s="37"/>
      <c r="BU2879" s="37"/>
      <c r="BV2879" s="37"/>
      <c r="BW2879" s="37"/>
      <c r="BX2879" s="37"/>
      <c r="BY2879" s="37"/>
      <c r="BZ2879" s="37"/>
      <c r="CA2879" s="37"/>
      <c r="CB2879" s="37"/>
      <c r="CC2879" s="37"/>
      <c r="CD2879" s="37"/>
      <c r="CE2879" s="37"/>
      <c r="CF2879" s="37"/>
      <c r="CG2879" s="37"/>
      <c r="CH2879" s="37"/>
      <c r="CI2879" s="37"/>
      <c r="CJ2879" s="37"/>
      <c r="CK2879" s="37"/>
      <c r="CL2879" s="37"/>
      <c r="CM2879" s="37"/>
      <c r="CN2879" s="37"/>
      <c r="CO2879" s="37"/>
      <c r="CP2879" s="37"/>
      <c r="CQ2879" s="37"/>
      <c r="CR2879" s="37"/>
      <c r="CS2879" s="37"/>
      <c r="CT2879" s="37"/>
      <c r="CU2879" s="37"/>
      <c r="CV2879" s="37"/>
      <c r="CW2879" s="37"/>
      <c r="CX2879" s="37"/>
      <c r="CY2879" s="37"/>
      <c r="CZ2879" s="37"/>
      <c r="DA2879" s="37"/>
      <c r="DB2879" s="37"/>
      <c r="DC2879" s="37"/>
      <c r="DD2879" s="37"/>
      <c r="DE2879" s="37"/>
      <c r="DF2879" s="37"/>
      <c r="DG2879" s="37"/>
      <c r="DH2879" s="37"/>
      <c r="DI2879" s="37"/>
      <c r="DJ2879" s="37"/>
      <c r="DK2879" s="37"/>
      <c r="DL2879" s="37"/>
      <c r="DR2879" s="37"/>
      <c r="DS2879" s="37"/>
      <c r="DT2879" s="37"/>
      <c r="DU2879" s="37"/>
      <c r="DV2879" s="37"/>
      <c r="DW2879" s="37"/>
      <c r="DX2879" s="37"/>
      <c r="DY2879" s="37"/>
      <c r="DZ2879" s="37"/>
      <c r="EA2879" s="37"/>
      <c r="EB2879" s="37"/>
      <c r="EC2879" s="37"/>
      <c r="ED2879" s="37"/>
      <c r="EE2879" s="37"/>
      <c r="EF2879" s="37"/>
      <c r="EG2879" s="37"/>
      <c r="EH2879" s="37"/>
      <c r="EI2879" s="37"/>
      <c r="EJ2879" s="37"/>
      <c r="EK2879" s="37"/>
      <c r="EL2879" s="37"/>
      <c r="EM2879" s="37"/>
      <c r="EN2879" s="37"/>
      <c r="EO2879" s="37"/>
      <c r="EP2879" s="37"/>
      <c r="EQ2879" s="37"/>
      <c r="ER2879" s="37"/>
      <c r="ES2879" s="37"/>
      <c r="ET2879" s="37"/>
      <c r="EU2879" s="37"/>
      <c r="EV2879" s="37"/>
      <c r="EW2879" s="37"/>
      <c r="EX2879" s="37"/>
      <c r="EY2879" s="37"/>
      <c r="EZ2879" s="37"/>
      <c r="FA2879" s="37"/>
      <c r="FB2879" s="37"/>
      <c r="FC2879" s="37"/>
      <c r="FD2879" s="37"/>
    </row>
    <row r="2880" spans="2:160" x14ac:dyDescent="0.5">
      <c r="B2880" s="36" t="s">
        <v>3075</v>
      </c>
      <c r="C2880" s="18">
        <v>6.7818622813204943E-3</v>
      </c>
      <c r="H2880" s="37"/>
      <c r="I2880" s="37"/>
      <c r="J2880" s="37"/>
      <c r="K2880" s="37"/>
      <c r="L2880" s="37"/>
      <c r="M2880" s="37"/>
      <c r="N2880" s="37"/>
      <c r="O2880" s="37"/>
      <c r="P2880" s="37"/>
      <c r="Q2880" s="37"/>
      <c r="R2880" s="37"/>
      <c r="S2880" s="37"/>
      <c r="T2880" s="37"/>
      <c r="U2880" s="37"/>
      <c r="V2880" s="37"/>
      <c r="W2880" s="37"/>
      <c r="X2880" s="37"/>
      <c r="Y2880" s="37"/>
      <c r="Z2880" s="37"/>
      <c r="AA2880" s="37"/>
      <c r="AB2880" s="37"/>
      <c r="AC2880" s="37"/>
      <c r="AD2880" s="37"/>
      <c r="AE2880" s="37"/>
      <c r="AF2880" s="37"/>
      <c r="AG2880" s="37"/>
      <c r="AH2880" s="37"/>
      <c r="AI2880" s="37"/>
      <c r="AJ2880" s="37"/>
      <c r="AK2880" s="37"/>
      <c r="AL2880" s="37"/>
      <c r="AM2880" s="37"/>
      <c r="AN2880" s="37"/>
      <c r="AO2880" s="37"/>
      <c r="AP2880" s="37"/>
      <c r="AQ2880" s="37"/>
      <c r="AR2880" s="37"/>
      <c r="AS2880" s="37"/>
      <c r="AT2880" s="37"/>
      <c r="AU2880" s="37"/>
      <c r="AV2880" s="37"/>
      <c r="AW2880" s="37"/>
      <c r="AX2880" s="37"/>
      <c r="AY2880" s="37"/>
      <c r="AZ2880" s="37"/>
      <c r="BA2880" s="37"/>
      <c r="BB2880" s="37"/>
      <c r="BC2880" s="37"/>
      <c r="BD2880" s="37"/>
      <c r="BE2880" s="37"/>
      <c r="BF2880" s="37"/>
      <c r="BG2880" s="37"/>
      <c r="BH2880" s="37"/>
      <c r="BI2880" s="37"/>
      <c r="BJ2880" s="37"/>
      <c r="BK2880" s="37"/>
      <c r="BL2880" s="37"/>
      <c r="BM2880" s="37"/>
      <c r="BN2880" s="37"/>
      <c r="BO2880" s="37"/>
      <c r="BP2880" s="37"/>
      <c r="BQ2880" s="37"/>
      <c r="BR2880" s="37"/>
      <c r="BS2880" s="37"/>
      <c r="BT2880" s="37"/>
      <c r="BU2880" s="37"/>
      <c r="BV2880" s="37"/>
      <c r="BW2880" s="37"/>
      <c r="BX2880" s="37"/>
      <c r="BY2880" s="37"/>
      <c r="BZ2880" s="37"/>
      <c r="CA2880" s="37"/>
      <c r="CB2880" s="37"/>
      <c r="CC2880" s="37"/>
      <c r="CD2880" s="37"/>
      <c r="CE2880" s="37"/>
      <c r="CF2880" s="37"/>
      <c r="CG2880" s="37"/>
      <c r="CH2880" s="37"/>
      <c r="CI2880" s="37"/>
      <c r="CJ2880" s="37"/>
      <c r="CK2880" s="37"/>
      <c r="CL2880" s="37"/>
      <c r="CM2880" s="37"/>
      <c r="CN2880" s="37"/>
      <c r="CO2880" s="37"/>
      <c r="CP2880" s="37"/>
      <c r="CQ2880" s="37"/>
      <c r="CR2880" s="37"/>
      <c r="CS2880" s="37"/>
      <c r="CT2880" s="37"/>
      <c r="CU2880" s="37"/>
      <c r="CV2880" s="37"/>
      <c r="CW2880" s="37"/>
      <c r="CX2880" s="37"/>
      <c r="CY2880" s="37"/>
      <c r="CZ2880" s="37"/>
      <c r="DA2880" s="37"/>
      <c r="DB2880" s="37"/>
      <c r="DC2880" s="37"/>
      <c r="DD2880" s="37"/>
      <c r="DE2880" s="37"/>
      <c r="DF2880" s="37"/>
      <c r="DG2880" s="37"/>
      <c r="DH2880" s="37"/>
      <c r="DI2880" s="37"/>
      <c r="DJ2880" s="37"/>
      <c r="DK2880" s="37"/>
      <c r="DL2880" s="37"/>
      <c r="DR2880" s="37"/>
      <c r="DS2880" s="37"/>
      <c r="DT2880" s="37"/>
      <c r="DU2880" s="37"/>
      <c r="DV2880" s="37"/>
      <c r="DW2880" s="37"/>
      <c r="DX2880" s="37"/>
      <c r="DY2880" s="37"/>
      <c r="DZ2880" s="37"/>
      <c r="EA2880" s="37"/>
      <c r="EB2880" s="37"/>
      <c r="EC2880" s="37"/>
      <c r="ED2880" s="37"/>
      <c r="EE2880" s="37"/>
      <c r="EF2880" s="37"/>
      <c r="EG2880" s="37"/>
      <c r="EH2880" s="37"/>
      <c r="EI2880" s="37"/>
      <c r="EJ2880" s="37"/>
      <c r="EK2880" s="37"/>
      <c r="EL2880" s="37"/>
      <c r="EM2880" s="37"/>
      <c r="EN2880" s="37"/>
      <c r="EO2880" s="37"/>
      <c r="EP2880" s="37"/>
      <c r="EQ2880" s="37"/>
      <c r="ER2880" s="37"/>
      <c r="ES2880" s="37"/>
      <c r="ET2880" s="37"/>
      <c r="EU2880" s="37"/>
      <c r="EV2880" s="37"/>
      <c r="EW2880" s="37"/>
      <c r="EX2880" s="37"/>
      <c r="EY2880" s="37"/>
      <c r="EZ2880" s="37"/>
      <c r="FA2880" s="37"/>
      <c r="FB2880" s="37"/>
      <c r="FC2880" s="37"/>
      <c r="FD2880" s="37"/>
    </row>
    <row r="2881" spans="2:160" x14ac:dyDescent="0.5">
      <c r="B2881" s="36" t="s">
        <v>3076</v>
      </c>
      <c r="C2881" s="18">
        <v>-2.6013523615069367E-3</v>
      </c>
      <c r="H2881" s="37"/>
      <c r="I2881" s="37"/>
      <c r="J2881" s="37"/>
      <c r="K2881" s="37"/>
      <c r="L2881" s="37"/>
      <c r="M2881" s="37"/>
      <c r="N2881" s="37"/>
      <c r="O2881" s="37"/>
      <c r="P2881" s="37"/>
      <c r="Q2881" s="37"/>
      <c r="R2881" s="37"/>
      <c r="S2881" s="37"/>
      <c r="T2881" s="37"/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F2881" s="37"/>
      <c r="AG2881" s="37"/>
      <c r="AH2881" s="37"/>
      <c r="AI2881" s="37"/>
      <c r="AJ2881" s="37"/>
      <c r="AK2881" s="37"/>
      <c r="AL2881" s="37"/>
      <c r="AM2881" s="37"/>
      <c r="AN2881" s="37"/>
      <c r="AO2881" s="37"/>
      <c r="AP2881" s="37"/>
      <c r="AQ2881" s="37"/>
      <c r="AR2881" s="37"/>
      <c r="AS2881" s="37"/>
      <c r="AT2881" s="37"/>
      <c r="AU2881" s="37"/>
      <c r="AV2881" s="37"/>
      <c r="AW2881" s="37"/>
      <c r="AX2881" s="37"/>
      <c r="AY2881" s="37"/>
      <c r="AZ2881" s="37"/>
      <c r="BA2881" s="37"/>
      <c r="BB2881" s="37"/>
      <c r="BC2881" s="37"/>
      <c r="BD2881" s="37"/>
      <c r="BE2881" s="37"/>
      <c r="BF2881" s="37"/>
      <c r="BG2881" s="37"/>
      <c r="BH2881" s="37"/>
      <c r="BI2881" s="37"/>
      <c r="BJ2881" s="37"/>
      <c r="BK2881" s="37"/>
      <c r="BL2881" s="37"/>
      <c r="BM2881" s="37"/>
      <c r="BN2881" s="37"/>
      <c r="BO2881" s="37"/>
      <c r="BP2881" s="37"/>
      <c r="BQ2881" s="37"/>
      <c r="BR2881" s="37"/>
      <c r="BS2881" s="37"/>
      <c r="BT2881" s="37"/>
      <c r="BU2881" s="37"/>
      <c r="BV2881" s="37"/>
      <c r="BW2881" s="37"/>
      <c r="BX2881" s="37"/>
      <c r="BY2881" s="37"/>
      <c r="BZ2881" s="37"/>
      <c r="CA2881" s="37"/>
      <c r="CB2881" s="37"/>
      <c r="CC2881" s="37"/>
      <c r="CD2881" s="37"/>
      <c r="CE2881" s="37"/>
      <c r="CF2881" s="37"/>
      <c r="CG2881" s="37"/>
      <c r="CH2881" s="37"/>
      <c r="CI2881" s="37"/>
      <c r="CJ2881" s="37"/>
      <c r="CK2881" s="37"/>
      <c r="CL2881" s="37"/>
      <c r="CM2881" s="37"/>
      <c r="CN2881" s="37"/>
      <c r="CO2881" s="37"/>
      <c r="CP2881" s="37"/>
      <c r="CQ2881" s="37"/>
      <c r="CR2881" s="37"/>
      <c r="CS2881" s="37"/>
      <c r="CT2881" s="37"/>
      <c r="CU2881" s="37"/>
      <c r="CV2881" s="37"/>
      <c r="CW2881" s="37"/>
      <c r="CX2881" s="37"/>
      <c r="CY2881" s="37"/>
      <c r="CZ2881" s="37"/>
      <c r="DA2881" s="37"/>
      <c r="DB2881" s="37"/>
      <c r="DC2881" s="37"/>
      <c r="DD2881" s="37"/>
      <c r="DE2881" s="37"/>
      <c r="DF2881" s="37"/>
      <c r="DG2881" s="37"/>
      <c r="DH2881" s="37"/>
      <c r="DI2881" s="37"/>
      <c r="DJ2881" s="37"/>
      <c r="DK2881" s="37"/>
      <c r="DL2881" s="37"/>
      <c r="DR2881" s="37"/>
      <c r="DS2881" s="37"/>
      <c r="DT2881" s="37"/>
      <c r="DU2881" s="37"/>
      <c r="DV2881" s="37"/>
      <c r="DW2881" s="37"/>
      <c r="DX2881" s="37"/>
      <c r="DY2881" s="37"/>
      <c r="DZ2881" s="37"/>
      <c r="EA2881" s="37"/>
      <c r="EB2881" s="37"/>
      <c r="EC2881" s="37"/>
      <c r="ED2881" s="37"/>
      <c r="EE2881" s="37"/>
      <c r="EF2881" s="37"/>
      <c r="EG2881" s="37"/>
      <c r="EH2881" s="37"/>
      <c r="EI2881" s="37"/>
      <c r="EJ2881" s="37"/>
      <c r="EK2881" s="37"/>
      <c r="EL2881" s="37"/>
      <c r="EM2881" s="37"/>
      <c r="EN2881" s="37"/>
      <c r="EO2881" s="37"/>
      <c r="EP2881" s="37"/>
      <c r="EQ2881" s="37"/>
      <c r="ER2881" s="37"/>
      <c r="ES2881" s="37"/>
      <c r="ET2881" s="37"/>
      <c r="EU2881" s="37"/>
      <c r="EV2881" s="37"/>
      <c r="EW2881" s="37"/>
      <c r="EX2881" s="37"/>
      <c r="EY2881" s="37"/>
      <c r="EZ2881" s="37"/>
      <c r="FA2881" s="37"/>
      <c r="FB2881" s="37"/>
      <c r="FC2881" s="37"/>
      <c r="FD2881" s="37"/>
    </row>
    <row r="2882" spans="2:160" x14ac:dyDescent="0.5">
      <c r="B2882" s="36" t="s">
        <v>3077</v>
      </c>
      <c r="C2882" s="18">
        <v>1.7773019271949408E-3</v>
      </c>
      <c r="H2882" s="37"/>
      <c r="I2882" s="37"/>
      <c r="J2882" s="37"/>
      <c r="K2882" s="37"/>
      <c r="L2882" s="37"/>
      <c r="M2882" s="37"/>
      <c r="N2882" s="37"/>
      <c r="O2882" s="37"/>
      <c r="P2882" s="37"/>
      <c r="Q2882" s="37"/>
      <c r="R2882" s="37"/>
      <c r="S2882" s="37"/>
      <c r="T2882" s="37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F2882" s="37"/>
      <c r="AG2882" s="37"/>
      <c r="AH2882" s="37"/>
      <c r="AI2882" s="37"/>
      <c r="AJ2882" s="37"/>
      <c r="AK2882" s="37"/>
      <c r="AL2882" s="37"/>
      <c r="AM2882" s="37"/>
      <c r="AN2882" s="37"/>
      <c r="AO2882" s="37"/>
      <c r="AP2882" s="37"/>
      <c r="AQ2882" s="37"/>
      <c r="AR2882" s="37"/>
      <c r="AS2882" s="37"/>
      <c r="AT2882" s="37"/>
      <c r="AU2882" s="37"/>
      <c r="AV2882" s="37"/>
      <c r="AW2882" s="37"/>
      <c r="AX2882" s="37"/>
      <c r="AY2882" s="37"/>
      <c r="AZ2882" s="37"/>
      <c r="BA2882" s="37"/>
      <c r="BB2882" s="37"/>
      <c r="BC2882" s="37"/>
      <c r="BD2882" s="37"/>
      <c r="BE2882" s="37"/>
      <c r="BF2882" s="37"/>
      <c r="BG2882" s="37"/>
      <c r="BH2882" s="37"/>
      <c r="BI2882" s="37"/>
      <c r="BJ2882" s="37"/>
      <c r="BK2882" s="37"/>
      <c r="BL2882" s="37"/>
      <c r="BM2882" s="37"/>
      <c r="BN2882" s="37"/>
      <c r="BO2882" s="37"/>
      <c r="BP2882" s="37"/>
      <c r="BQ2882" s="37"/>
      <c r="BR2882" s="37"/>
      <c r="BS2882" s="37"/>
      <c r="BT2882" s="37"/>
      <c r="BU2882" s="37"/>
      <c r="BV2882" s="37"/>
      <c r="BW2882" s="37"/>
      <c r="BX2882" s="37"/>
      <c r="BY2882" s="37"/>
      <c r="BZ2882" s="37"/>
      <c r="CA2882" s="37"/>
      <c r="CB2882" s="37"/>
      <c r="CC2882" s="37"/>
      <c r="CD2882" s="37"/>
      <c r="CE2882" s="37"/>
      <c r="CF2882" s="37"/>
      <c r="CG2882" s="37"/>
      <c r="CH2882" s="37"/>
      <c r="CI2882" s="37"/>
      <c r="CJ2882" s="37"/>
      <c r="CK2882" s="37"/>
      <c r="CL2882" s="37"/>
      <c r="CM2882" s="37"/>
      <c r="CN2882" s="37"/>
      <c r="CO2882" s="37"/>
      <c r="CP2882" s="37"/>
      <c r="CQ2882" s="37"/>
      <c r="CR2882" s="37"/>
      <c r="CS2882" s="37"/>
      <c r="CT2882" s="37"/>
      <c r="CU2882" s="37"/>
      <c r="CV2882" s="37"/>
      <c r="CW2882" s="37"/>
      <c r="CX2882" s="37"/>
      <c r="CY2882" s="37"/>
      <c r="CZ2882" s="37"/>
      <c r="DA2882" s="37"/>
      <c r="DB2882" s="37"/>
      <c r="DC2882" s="37"/>
      <c r="DD2882" s="37"/>
      <c r="DE2882" s="37"/>
      <c r="DF2882" s="37"/>
      <c r="DG2882" s="37"/>
      <c r="DH2882" s="37"/>
      <c r="DI2882" s="37"/>
      <c r="DJ2882" s="37"/>
      <c r="DK2882" s="37"/>
      <c r="DL2882" s="37"/>
      <c r="DR2882" s="37"/>
      <c r="DS2882" s="37"/>
      <c r="DT2882" s="37"/>
      <c r="DU2882" s="37"/>
      <c r="DV2882" s="37"/>
      <c r="DW2882" s="37"/>
      <c r="DX2882" s="37"/>
      <c r="DY2882" s="37"/>
      <c r="DZ2882" s="37"/>
      <c r="EA2882" s="37"/>
      <c r="EB2882" s="37"/>
      <c r="EC2882" s="37"/>
      <c r="ED2882" s="37"/>
      <c r="EE2882" s="37"/>
      <c r="EF2882" s="37"/>
      <c r="EG2882" s="37"/>
      <c r="EH2882" s="37"/>
      <c r="EI2882" s="37"/>
      <c r="EJ2882" s="37"/>
      <c r="EK2882" s="37"/>
      <c r="EL2882" s="37"/>
      <c r="EM2882" s="37"/>
      <c r="EN2882" s="37"/>
      <c r="EO2882" s="37"/>
      <c r="EP2882" s="37"/>
      <c r="EQ2882" s="37"/>
      <c r="ER2882" s="37"/>
      <c r="ES2882" s="37"/>
      <c r="ET2882" s="37"/>
      <c r="EU2882" s="37"/>
      <c r="EV2882" s="37"/>
      <c r="EW2882" s="37"/>
      <c r="EX2882" s="37"/>
      <c r="EY2882" s="37"/>
      <c r="EZ2882" s="37"/>
      <c r="FA2882" s="37"/>
      <c r="FB2882" s="37"/>
      <c r="FC2882" s="37"/>
      <c r="FD2882" s="37"/>
    </row>
    <row r="2883" spans="2:160" x14ac:dyDescent="0.5">
      <c r="B2883" s="36" t="s">
        <v>3078</v>
      </c>
      <c r="C2883" s="18">
        <v>7.7164782078953387E-4</v>
      </c>
      <c r="H2883" s="37"/>
      <c r="I2883" s="37"/>
      <c r="J2883" s="37"/>
      <c r="K2883" s="37"/>
      <c r="L2883" s="37"/>
      <c r="M2883" s="37"/>
      <c r="N2883" s="37"/>
      <c r="O2883" s="37"/>
      <c r="P2883" s="37"/>
      <c r="Q2883" s="37"/>
      <c r="R2883" s="37"/>
      <c r="S2883" s="37"/>
      <c r="T2883" s="37"/>
      <c r="U2883" s="37"/>
      <c r="V2883" s="37"/>
      <c r="W2883" s="37"/>
      <c r="X2883" s="37"/>
      <c r="Y2883" s="37"/>
      <c r="Z2883" s="37"/>
      <c r="AA2883" s="37"/>
      <c r="AB2883" s="37"/>
      <c r="AC2883" s="37"/>
      <c r="AD2883" s="37"/>
      <c r="AE2883" s="37"/>
      <c r="AF2883" s="37"/>
      <c r="AG2883" s="37"/>
      <c r="AH2883" s="37"/>
      <c r="AI2883" s="37"/>
      <c r="AJ2883" s="37"/>
      <c r="AK2883" s="37"/>
      <c r="AL2883" s="37"/>
      <c r="AM2883" s="37"/>
      <c r="AN2883" s="37"/>
      <c r="AO2883" s="37"/>
      <c r="AP2883" s="37"/>
      <c r="AQ2883" s="37"/>
      <c r="AR2883" s="37"/>
      <c r="AS2883" s="37"/>
      <c r="AT2883" s="37"/>
      <c r="AU2883" s="37"/>
      <c r="AV2883" s="37"/>
      <c r="AW2883" s="37"/>
      <c r="AX2883" s="37"/>
      <c r="AY2883" s="37"/>
      <c r="AZ2883" s="37"/>
      <c r="BA2883" s="37"/>
      <c r="BB2883" s="37"/>
      <c r="BC2883" s="37"/>
      <c r="BD2883" s="37"/>
      <c r="BE2883" s="37"/>
      <c r="BF2883" s="37"/>
      <c r="BG2883" s="37"/>
      <c r="BH2883" s="37"/>
      <c r="BI2883" s="37"/>
      <c r="BJ2883" s="37"/>
      <c r="BK2883" s="37"/>
      <c r="BL2883" s="37"/>
      <c r="BM2883" s="37"/>
      <c r="BN2883" s="37"/>
      <c r="BO2883" s="37"/>
      <c r="BP2883" s="37"/>
      <c r="BQ2883" s="37"/>
      <c r="BR2883" s="37"/>
      <c r="BS2883" s="37"/>
      <c r="BT2883" s="37"/>
      <c r="BU2883" s="37"/>
      <c r="BV2883" s="37"/>
      <c r="BW2883" s="37"/>
      <c r="BX2883" s="37"/>
      <c r="BY2883" s="37"/>
      <c r="BZ2883" s="37"/>
      <c r="CA2883" s="37"/>
      <c r="CB2883" s="37"/>
      <c r="CC2883" s="37"/>
      <c r="CD2883" s="37"/>
      <c r="CE2883" s="37"/>
      <c r="CF2883" s="37"/>
      <c r="CG2883" s="37"/>
      <c r="CH2883" s="37"/>
      <c r="CI2883" s="37"/>
      <c r="CJ2883" s="37"/>
      <c r="CK2883" s="37"/>
      <c r="CL2883" s="37"/>
      <c r="CM2883" s="37"/>
      <c r="CN2883" s="37"/>
      <c r="CO2883" s="37"/>
      <c r="CP2883" s="37"/>
      <c r="CQ2883" s="37"/>
      <c r="CR2883" s="37"/>
      <c r="CS2883" s="37"/>
      <c r="CT2883" s="37"/>
      <c r="CU2883" s="37"/>
      <c r="CV2883" s="37"/>
      <c r="CW2883" s="37"/>
      <c r="CX2883" s="37"/>
      <c r="CY2883" s="37"/>
      <c r="CZ2883" s="37"/>
      <c r="DA2883" s="37"/>
      <c r="DB2883" s="37"/>
      <c r="DC2883" s="37"/>
      <c r="DD2883" s="37"/>
      <c r="DE2883" s="37"/>
      <c r="DF2883" s="37"/>
      <c r="DG2883" s="37"/>
      <c r="DH2883" s="37"/>
      <c r="DI2883" s="37"/>
      <c r="DJ2883" s="37"/>
      <c r="DK2883" s="37"/>
      <c r="DL2883" s="37"/>
      <c r="DR2883" s="37"/>
      <c r="DS2883" s="37"/>
      <c r="DT2883" s="37"/>
      <c r="DU2883" s="37"/>
      <c r="DV2883" s="37"/>
      <c r="DW2883" s="37"/>
      <c r="DX2883" s="37"/>
      <c r="DY2883" s="37"/>
      <c r="DZ2883" s="37"/>
      <c r="EA2883" s="37"/>
      <c r="EB2883" s="37"/>
      <c r="EC2883" s="37"/>
      <c r="ED2883" s="37"/>
      <c r="EE2883" s="37"/>
      <c r="EF2883" s="37"/>
      <c r="EG2883" s="37"/>
      <c r="EH2883" s="37"/>
      <c r="EI2883" s="37"/>
      <c r="EJ2883" s="37"/>
      <c r="EK2883" s="37"/>
      <c r="EL2883" s="37"/>
      <c r="EM2883" s="37"/>
      <c r="EN2883" s="37"/>
      <c r="EO2883" s="37"/>
      <c r="EP2883" s="37"/>
      <c r="EQ2883" s="37"/>
      <c r="ER2883" s="37"/>
      <c r="ES2883" s="37"/>
      <c r="ET2883" s="37"/>
      <c r="EU2883" s="37"/>
      <c r="EV2883" s="37"/>
      <c r="EW2883" s="37"/>
      <c r="EX2883" s="37"/>
      <c r="EY2883" s="37"/>
      <c r="EZ2883" s="37"/>
      <c r="FA2883" s="37"/>
      <c r="FB2883" s="37"/>
      <c r="FC2883" s="37"/>
      <c r="FD2883" s="37"/>
    </row>
    <row r="2884" spans="2:160" x14ac:dyDescent="0.5">
      <c r="B2884" s="36" t="s">
        <v>3079</v>
      </c>
      <c r="C2884" s="18">
        <v>-1.5653867759098272E-2</v>
      </c>
      <c r="H2884" s="37"/>
      <c r="I2884" s="37"/>
      <c r="J2884" s="37"/>
      <c r="K2884" s="37"/>
      <c r="L2884" s="37"/>
      <c r="M2884" s="37"/>
      <c r="N2884" s="37"/>
      <c r="O2884" s="37"/>
      <c r="P2884" s="37"/>
      <c r="Q2884" s="37"/>
      <c r="R2884" s="37"/>
      <c r="S2884" s="37"/>
      <c r="T2884" s="37"/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F2884" s="37"/>
      <c r="AG2884" s="37"/>
      <c r="AH2884" s="37"/>
      <c r="AI2884" s="37"/>
      <c r="AJ2884" s="37"/>
      <c r="AK2884" s="37"/>
      <c r="AL2884" s="37"/>
      <c r="AM2884" s="37"/>
      <c r="AN2884" s="37"/>
      <c r="AO2884" s="37"/>
      <c r="AP2884" s="37"/>
      <c r="AQ2884" s="37"/>
      <c r="AR2884" s="37"/>
      <c r="AS2884" s="37"/>
      <c r="AT2884" s="37"/>
      <c r="AU2884" s="37"/>
      <c r="AV2884" s="37"/>
      <c r="AW2884" s="37"/>
      <c r="AX2884" s="37"/>
      <c r="AY2884" s="37"/>
      <c r="AZ2884" s="37"/>
      <c r="BA2884" s="37"/>
      <c r="BB2884" s="37"/>
      <c r="BC2884" s="37"/>
      <c r="BD2884" s="37"/>
      <c r="BE2884" s="37"/>
      <c r="BF2884" s="37"/>
      <c r="BG2884" s="37"/>
      <c r="BH2884" s="37"/>
      <c r="BI2884" s="37"/>
      <c r="BJ2884" s="37"/>
      <c r="BK2884" s="37"/>
      <c r="BL2884" s="37"/>
      <c r="BM2884" s="37"/>
      <c r="BN2884" s="37"/>
      <c r="BO2884" s="37"/>
      <c r="BP2884" s="37"/>
      <c r="BQ2884" s="37"/>
      <c r="BR2884" s="37"/>
      <c r="BS2884" s="37"/>
      <c r="BT2884" s="37"/>
      <c r="BU2884" s="37"/>
      <c r="BV2884" s="37"/>
      <c r="BW2884" s="37"/>
      <c r="BX2884" s="37"/>
      <c r="BY2884" s="37"/>
      <c r="BZ2884" s="37"/>
      <c r="CA2884" s="37"/>
      <c r="CB2884" s="37"/>
      <c r="CC2884" s="37"/>
      <c r="CD2884" s="37"/>
      <c r="CE2884" s="37"/>
      <c r="CF2884" s="37"/>
      <c r="CG2884" s="37"/>
      <c r="CH2884" s="37"/>
      <c r="CI2884" s="37"/>
      <c r="CJ2884" s="37"/>
      <c r="CK2884" s="37"/>
      <c r="CL2884" s="37"/>
      <c r="CM2884" s="37"/>
      <c r="CN2884" s="37"/>
      <c r="CO2884" s="37"/>
      <c r="CP2884" s="37"/>
      <c r="CQ2884" s="37"/>
      <c r="CR2884" s="37"/>
      <c r="CS2884" s="37"/>
      <c r="CT2884" s="37"/>
      <c r="CU2884" s="37"/>
      <c r="CV2884" s="37"/>
      <c r="CW2884" s="37"/>
      <c r="CX2884" s="37"/>
      <c r="CY2884" s="37"/>
      <c r="CZ2884" s="37"/>
      <c r="DA2884" s="37"/>
      <c r="DB2884" s="37"/>
      <c r="DC2884" s="37"/>
      <c r="DD2884" s="37"/>
      <c r="DE2884" s="37"/>
      <c r="DF2884" s="37"/>
      <c r="DG2884" s="37"/>
      <c r="DH2884" s="37"/>
      <c r="DI2884" s="37"/>
      <c r="DJ2884" s="37"/>
      <c r="DK2884" s="37"/>
      <c r="DL2884" s="37"/>
      <c r="DR2884" s="37"/>
      <c r="DS2884" s="37"/>
      <c r="DT2884" s="37"/>
      <c r="DU2884" s="37"/>
      <c r="DV2884" s="37"/>
      <c r="DW2884" s="37"/>
      <c r="DX2884" s="37"/>
      <c r="DY2884" s="37"/>
      <c r="DZ2884" s="37"/>
      <c r="EA2884" s="37"/>
      <c r="EB2884" s="37"/>
      <c r="EC2884" s="37"/>
      <c r="ED2884" s="37"/>
      <c r="EE2884" s="37"/>
      <c r="EF2884" s="37"/>
      <c r="EG2884" s="37"/>
      <c r="EH2884" s="37"/>
      <c r="EI2884" s="37"/>
      <c r="EJ2884" s="37"/>
      <c r="EK2884" s="37"/>
      <c r="EL2884" s="37"/>
      <c r="EM2884" s="37"/>
      <c r="EN2884" s="37"/>
      <c r="EO2884" s="37"/>
      <c r="EP2884" s="37"/>
      <c r="EQ2884" s="37"/>
      <c r="ER2884" s="37"/>
      <c r="ES2884" s="37"/>
      <c r="ET2884" s="37"/>
      <c r="EU2884" s="37"/>
      <c r="EV2884" s="37"/>
      <c r="EW2884" s="37"/>
      <c r="EX2884" s="37"/>
      <c r="EY2884" s="37"/>
      <c r="EZ2884" s="37"/>
      <c r="FA2884" s="37"/>
      <c r="FB2884" s="37"/>
      <c r="FC2884" s="37"/>
      <c r="FD2884" s="37"/>
    </row>
    <row r="2885" spans="2:160" x14ac:dyDescent="0.5">
      <c r="B2885" s="36" t="s">
        <v>3080</v>
      </c>
      <c r="C2885" s="18">
        <v>-8.1152275518484585E-3</v>
      </c>
      <c r="H2885" s="37"/>
      <c r="I2885" s="37"/>
      <c r="J2885" s="37"/>
      <c r="K2885" s="37"/>
      <c r="L2885" s="37"/>
      <c r="M2885" s="37"/>
      <c r="N2885" s="37"/>
      <c r="O2885" s="37"/>
      <c r="P2885" s="37"/>
      <c r="Q2885" s="37"/>
      <c r="R2885" s="37"/>
      <c r="S2885" s="37"/>
      <c r="T2885" s="37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F2885" s="37"/>
      <c r="AG2885" s="37"/>
      <c r="AH2885" s="37"/>
      <c r="AI2885" s="37"/>
      <c r="AJ2885" s="37"/>
      <c r="AK2885" s="37"/>
      <c r="AL2885" s="37"/>
      <c r="AM2885" s="37"/>
      <c r="AN2885" s="37"/>
      <c r="AO2885" s="37"/>
      <c r="AP2885" s="37"/>
      <c r="AQ2885" s="37"/>
      <c r="AR2885" s="37"/>
      <c r="AS2885" s="37"/>
      <c r="AT2885" s="37"/>
      <c r="AU2885" s="37"/>
      <c r="AV2885" s="37"/>
      <c r="AW2885" s="37"/>
      <c r="AX2885" s="37"/>
      <c r="AY2885" s="37"/>
      <c r="AZ2885" s="37"/>
      <c r="BA2885" s="37"/>
      <c r="BB2885" s="37"/>
      <c r="BC2885" s="37"/>
      <c r="BD2885" s="37"/>
      <c r="BE2885" s="37"/>
      <c r="BF2885" s="37"/>
      <c r="BG2885" s="37"/>
      <c r="BH2885" s="37"/>
      <c r="BI2885" s="37"/>
      <c r="BJ2885" s="37"/>
      <c r="BK2885" s="37"/>
      <c r="BL2885" s="37"/>
      <c r="BM2885" s="37"/>
      <c r="BN2885" s="37"/>
      <c r="BO2885" s="37"/>
      <c r="BP2885" s="37"/>
      <c r="BQ2885" s="37"/>
      <c r="BR2885" s="37"/>
      <c r="BS2885" s="37"/>
      <c r="BT2885" s="37"/>
      <c r="BU2885" s="37"/>
      <c r="BV2885" s="37"/>
      <c r="BW2885" s="37"/>
      <c r="BX2885" s="37"/>
      <c r="BY2885" s="37"/>
      <c r="BZ2885" s="37"/>
      <c r="CA2885" s="37"/>
      <c r="CB2885" s="37"/>
      <c r="CC2885" s="37"/>
      <c r="CD2885" s="37"/>
      <c r="CE2885" s="37"/>
      <c r="CF2885" s="37"/>
      <c r="CG2885" s="37"/>
      <c r="CH2885" s="37"/>
      <c r="CI2885" s="37"/>
      <c r="CJ2885" s="37"/>
      <c r="CK2885" s="37"/>
      <c r="CL2885" s="37"/>
      <c r="CM2885" s="37"/>
      <c r="CN2885" s="37"/>
      <c r="CO2885" s="37"/>
      <c r="CP2885" s="37"/>
      <c r="CQ2885" s="37"/>
      <c r="CR2885" s="37"/>
      <c r="CS2885" s="37"/>
      <c r="CT2885" s="37"/>
      <c r="CU2885" s="37"/>
      <c r="CV2885" s="37"/>
      <c r="CW2885" s="37"/>
      <c r="CX2885" s="37"/>
      <c r="CY2885" s="37"/>
      <c r="CZ2885" s="37"/>
      <c r="DA2885" s="37"/>
      <c r="DB2885" s="37"/>
      <c r="DC2885" s="37"/>
      <c r="DD2885" s="37"/>
      <c r="DE2885" s="37"/>
      <c r="DF2885" s="37"/>
      <c r="DG2885" s="37"/>
      <c r="DH2885" s="37"/>
      <c r="DI2885" s="37"/>
      <c r="DJ2885" s="37"/>
      <c r="DK2885" s="37"/>
      <c r="DL2885" s="37"/>
      <c r="DR2885" s="37"/>
      <c r="DS2885" s="37"/>
      <c r="DT2885" s="37"/>
      <c r="DU2885" s="37"/>
      <c r="DV2885" s="37"/>
      <c r="DW2885" s="37"/>
      <c r="DX2885" s="37"/>
      <c r="DY2885" s="37"/>
      <c r="DZ2885" s="37"/>
      <c r="EA2885" s="37"/>
      <c r="EB2885" s="37"/>
      <c r="EC2885" s="37"/>
      <c r="ED2885" s="37"/>
      <c r="EE2885" s="37"/>
      <c r="EF2885" s="37"/>
      <c r="EG2885" s="37"/>
      <c r="EH2885" s="37"/>
      <c r="EI2885" s="37"/>
      <c r="EJ2885" s="37"/>
      <c r="EK2885" s="37"/>
      <c r="EL2885" s="37"/>
      <c r="EM2885" s="37"/>
      <c r="EN2885" s="37"/>
      <c r="EO2885" s="37"/>
      <c r="EP2885" s="37"/>
      <c r="EQ2885" s="37"/>
      <c r="ER2885" s="37"/>
      <c r="ES2885" s="37"/>
      <c r="ET2885" s="37"/>
      <c r="EU2885" s="37"/>
      <c r="EV2885" s="37"/>
      <c r="EW2885" s="37"/>
      <c r="EX2885" s="37"/>
      <c r="EY2885" s="37"/>
      <c r="EZ2885" s="37"/>
      <c r="FA2885" s="37"/>
      <c r="FB2885" s="37"/>
      <c r="FC2885" s="37"/>
      <c r="FD2885" s="37"/>
    </row>
    <row r="2886" spans="2:160" x14ac:dyDescent="0.5">
      <c r="B2886" s="36" t="s">
        <v>3081</v>
      </c>
      <c r="C2886" s="18">
        <v>1.0572669878063268E-2</v>
      </c>
      <c r="H2886" s="37"/>
      <c r="I2886" s="37"/>
      <c r="J2886" s="37"/>
      <c r="K2886" s="37"/>
      <c r="L2886" s="37"/>
      <c r="M2886" s="37"/>
      <c r="N2886" s="37"/>
      <c r="O2886" s="37"/>
      <c r="P2886" s="37"/>
      <c r="Q2886" s="37"/>
      <c r="R2886" s="37"/>
      <c r="S2886" s="37"/>
      <c r="T2886" s="37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F2886" s="37"/>
      <c r="AG2886" s="37"/>
      <c r="AH2886" s="37"/>
      <c r="AI2886" s="37"/>
      <c r="AJ2886" s="37"/>
      <c r="AK2886" s="37"/>
      <c r="AL2886" s="37"/>
      <c r="AM2886" s="37"/>
      <c r="AN2886" s="37"/>
      <c r="AO2886" s="37"/>
      <c r="AP2886" s="37"/>
      <c r="AQ2886" s="37"/>
      <c r="AR2886" s="37"/>
      <c r="AS2886" s="37"/>
      <c r="AT2886" s="37"/>
      <c r="AU2886" s="37"/>
      <c r="AV2886" s="37"/>
      <c r="AW2886" s="37"/>
      <c r="AX2886" s="37"/>
      <c r="AY2886" s="37"/>
      <c r="AZ2886" s="37"/>
      <c r="BA2886" s="37"/>
      <c r="BB2886" s="37"/>
      <c r="BC2886" s="37"/>
      <c r="BD2886" s="37"/>
      <c r="BE2886" s="37"/>
      <c r="BF2886" s="37"/>
      <c r="BG2886" s="37"/>
      <c r="BH2886" s="37"/>
      <c r="BI2886" s="37"/>
      <c r="BJ2886" s="37"/>
      <c r="BK2886" s="37"/>
      <c r="BL2886" s="37"/>
      <c r="BM2886" s="37"/>
      <c r="BN2886" s="37"/>
      <c r="BO2886" s="37"/>
      <c r="BP2886" s="37"/>
      <c r="BQ2886" s="37"/>
      <c r="BR2886" s="37"/>
      <c r="BS2886" s="37"/>
      <c r="BT2886" s="37"/>
      <c r="BU2886" s="37"/>
      <c r="BV2886" s="37"/>
      <c r="BW2886" s="37"/>
      <c r="BX2886" s="37"/>
      <c r="BY2886" s="37"/>
      <c r="BZ2886" s="37"/>
      <c r="CA2886" s="37"/>
      <c r="CB2886" s="37"/>
      <c r="CC2886" s="37"/>
      <c r="CD2886" s="37"/>
      <c r="CE2886" s="37"/>
      <c r="CF2886" s="37"/>
      <c r="CG2886" s="37"/>
      <c r="CH2886" s="37"/>
      <c r="CI2886" s="37"/>
      <c r="CJ2886" s="37"/>
      <c r="CK2886" s="37"/>
      <c r="CL2886" s="37"/>
      <c r="CM2886" s="37"/>
      <c r="CN2886" s="37"/>
      <c r="CO2886" s="37"/>
      <c r="CP2886" s="37"/>
      <c r="CQ2886" s="37"/>
      <c r="CR2886" s="37"/>
      <c r="CS2886" s="37"/>
      <c r="CT2886" s="37"/>
      <c r="CU2886" s="37"/>
      <c r="CV2886" s="37"/>
      <c r="CW2886" s="37"/>
      <c r="CX2886" s="37"/>
      <c r="CY2886" s="37"/>
      <c r="CZ2886" s="37"/>
      <c r="DA2886" s="37"/>
      <c r="DB2886" s="37"/>
      <c r="DC2886" s="37"/>
      <c r="DD2886" s="37"/>
      <c r="DE2886" s="37"/>
      <c r="DF2886" s="37"/>
      <c r="DG2886" s="37"/>
      <c r="DH2886" s="37"/>
      <c r="DI2886" s="37"/>
      <c r="DJ2886" s="37"/>
      <c r="DK2886" s="37"/>
      <c r="DL2886" s="37"/>
      <c r="DR2886" s="37"/>
      <c r="DS2886" s="37"/>
      <c r="DT2886" s="37"/>
      <c r="DU2886" s="37"/>
      <c r="DV2886" s="37"/>
      <c r="DW2886" s="37"/>
      <c r="DX2886" s="37"/>
      <c r="DY2886" s="37"/>
      <c r="DZ2886" s="37"/>
      <c r="EA2886" s="37"/>
      <c r="EB2886" s="37"/>
      <c r="EC2886" s="37"/>
      <c r="ED2886" s="37"/>
      <c r="EE2886" s="37"/>
      <c r="EF2886" s="37"/>
      <c r="EG2886" s="37"/>
      <c r="EH2886" s="37"/>
      <c r="EI2886" s="37"/>
      <c r="EJ2886" s="37"/>
      <c r="EK2886" s="37"/>
      <c r="EL2886" s="37"/>
      <c r="EM2886" s="37"/>
      <c r="EN2886" s="37"/>
      <c r="EO2886" s="37"/>
      <c r="EP2886" s="37"/>
      <c r="EQ2886" s="37"/>
      <c r="ER2886" s="37"/>
      <c r="ES2886" s="37"/>
      <c r="ET2886" s="37"/>
      <c r="EU2886" s="37"/>
      <c r="EV2886" s="37"/>
      <c r="EW2886" s="37"/>
      <c r="EX2886" s="37"/>
      <c r="EY2886" s="37"/>
      <c r="EZ2886" s="37"/>
      <c r="FA2886" s="37"/>
      <c r="FB2886" s="37"/>
      <c r="FC2886" s="37"/>
      <c r="FD2886" s="37"/>
    </row>
    <row r="2887" spans="2:160" x14ac:dyDescent="0.5">
      <c r="B2887" s="36" t="s">
        <v>3082</v>
      </c>
      <c r="C2887" s="18">
        <v>-1.5018778885389272E-2</v>
      </c>
      <c r="H2887" s="37"/>
      <c r="I2887" s="37"/>
      <c r="J2887" s="37"/>
      <c r="K2887" s="37"/>
      <c r="L2887" s="37"/>
      <c r="M2887" s="37"/>
      <c r="N2887" s="37"/>
      <c r="O2887" s="37"/>
      <c r="P2887" s="37"/>
      <c r="Q2887" s="37"/>
      <c r="R2887" s="37"/>
      <c r="S2887" s="37"/>
      <c r="T2887" s="37"/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F2887" s="37"/>
      <c r="AG2887" s="37"/>
      <c r="AH2887" s="37"/>
      <c r="AI2887" s="37"/>
      <c r="AJ2887" s="37"/>
      <c r="AK2887" s="37"/>
      <c r="AL2887" s="37"/>
      <c r="AM2887" s="37"/>
      <c r="AN2887" s="37"/>
      <c r="AO2887" s="37"/>
      <c r="AP2887" s="37"/>
      <c r="AQ2887" s="37"/>
      <c r="AR2887" s="37"/>
      <c r="AS2887" s="37"/>
      <c r="AT2887" s="37"/>
      <c r="AU2887" s="37"/>
      <c r="AV2887" s="37"/>
      <c r="AW2887" s="37"/>
      <c r="AX2887" s="37"/>
      <c r="AY2887" s="37"/>
      <c r="AZ2887" s="37"/>
      <c r="BA2887" s="37"/>
      <c r="BB2887" s="37"/>
      <c r="BC2887" s="37"/>
      <c r="BD2887" s="37"/>
      <c r="BE2887" s="37"/>
      <c r="BF2887" s="37"/>
      <c r="BG2887" s="37"/>
      <c r="BH2887" s="37"/>
      <c r="BI2887" s="37"/>
      <c r="BJ2887" s="37"/>
      <c r="BK2887" s="37"/>
      <c r="BL2887" s="37"/>
      <c r="BM2887" s="37"/>
      <c r="BN2887" s="37"/>
      <c r="BO2887" s="37"/>
      <c r="BP2887" s="37"/>
      <c r="BQ2887" s="37"/>
      <c r="BR2887" s="37"/>
      <c r="BS2887" s="37"/>
      <c r="BT2887" s="37"/>
      <c r="BU2887" s="37"/>
      <c r="BV2887" s="37"/>
      <c r="BW2887" s="37"/>
      <c r="BX2887" s="37"/>
      <c r="BY2887" s="37"/>
      <c r="BZ2887" s="37"/>
      <c r="CA2887" s="37"/>
      <c r="CB2887" s="37"/>
      <c r="CC2887" s="37"/>
      <c r="CD2887" s="37"/>
      <c r="CE2887" s="37"/>
      <c r="CF2887" s="37"/>
      <c r="CG2887" s="37"/>
      <c r="CH2887" s="37"/>
      <c r="CI2887" s="37"/>
      <c r="CJ2887" s="37"/>
      <c r="CK2887" s="37"/>
      <c r="CL2887" s="37"/>
      <c r="CM2887" s="37"/>
      <c r="CN2887" s="37"/>
      <c r="CO2887" s="37"/>
      <c r="CP2887" s="37"/>
      <c r="CQ2887" s="37"/>
      <c r="CR2887" s="37"/>
      <c r="CS2887" s="37"/>
      <c r="CT2887" s="37"/>
      <c r="CU2887" s="37"/>
      <c r="CV2887" s="37"/>
      <c r="CW2887" s="37"/>
      <c r="CX2887" s="37"/>
      <c r="CY2887" s="37"/>
      <c r="CZ2887" s="37"/>
      <c r="DA2887" s="37"/>
      <c r="DB2887" s="37"/>
      <c r="DC2887" s="37"/>
      <c r="DD2887" s="37"/>
      <c r="DE2887" s="37"/>
      <c r="DF2887" s="37"/>
      <c r="DG2887" s="37"/>
      <c r="DH2887" s="37"/>
      <c r="DI2887" s="37"/>
      <c r="DJ2887" s="37"/>
      <c r="DK2887" s="37"/>
      <c r="DL2887" s="37"/>
      <c r="DR2887" s="37"/>
      <c r="DS2887" s="37"/>
      <c r="DT2887" s="37"/>
      <c r="DU2887" s="37"/>
      <c r="DV2887" s="37"/>
      <c r="DW2887" s="37"/>
      <c r="DX2887" s="37"/>
      <c r="DY2887" s="37"/>
      <c r="DZ2887" s="37"/>
      <c r="EA2887" s="37"/>
      <c r="EB2887" s="37"/>
      <c r="EC2887" s="37"/>
      <c r="ED2887" s="37"/>
      <c r="EE2887" s="37"/>
      <c r="EF2887" s="37"/>
      <c r="EG2887" s="37"/>
      <c r="EH2887" s="37"/>
      <c r="EI2887" s="37"/>
      <c r="EJ2887" s="37"/>
      <c r="EK2887" s="37"/>
      <c r="EL2887" s="37"/>
      <c r="EM2887" s="37"/>
      <c r="EN2887" s="37"/>
      <c r="EO2887" s="37"/>
      <c r="EP2887" s="37"/>
      <c r="EQ2887" s="37"/>
      <c r="ER2887" s="37"/>
      <c r="ES2887" s="37"/>
      <c r="ET2887" s="37"/>
      <c r="EU2887" s="37"/>
      <c r="EV2887" s="37"/>
      <c r="EW2887" s="37"/>
      <c r="EX2887" s="37"/>
      <c r="EY2887" s="37"/>
      <c r="EZ2887" s="37"/>
      <c r="FA2887" s="37"/>
      <c r="FB2887" s="37"/>
      <c r="FC2887" s="37"/>
      <c r="FD2887" s="37"/>
    </row>
    <row r="2888" spans="2:160" x14ac:dyDescent="0.5">
      <c r="B2888" s="36" t="s">
        <v>3083</v>
      </c>
      <c r="C2888" s="18">
        <v>-2.4834236962578693E-4</v>
      </c>
      <c r="H2888" s="37"/>
      <c r="I2888" s="37"/>
      <c r="J2888" s="37"/>
      <c r="K2888" s="37"/>
      <c r="L2888" s="37"/>
      <c r="M2888" s="37"/>
      <c r="N2888" s="37"/>
      <c r="O2888" s="37"/>
      <c r="P2888" s="37"/>
      <c r="Q2888" s="37"/>
      <c r="R2888" s="37"/>
      <c r="S2888" s="37"/>
      <c r="T2888" s="37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F2888" s="37"/>
      <c r="AG2888" s="37"/>
      <c r="AH2888" s="37"/>
      <c r="AI2888" s="37"/>
      <c r="AJ2888" s="37"/>
      <c r="AK2888" s="37"/>
      <c r="AL2888" s="37"/>
      <c r="AM2888" s="37"/>
      <c r="AN2888" s="37"/>
      <c r="AO2888" s="37"/>
      <c r="AP2888" s="37"/>
      <c r="AQ2888" s="37"/>
      <c r="AR2888" s="37"/>
      <c r="AS2888" s="37"/>
      <c r="AT2888" s="37"/>
      <c r="AU2888" s="37"/>
      <c r="AV2888" s="37"/>
      <c r="AW2888" s="37"/>
      <c r="AX2888" s="37"/>
      <c r="AY2888" s="37"/>
      <c r="AZ2888" s="37"/>
      <c r="BA2888" s="37"/>
      <c r="BB2888" s="37"/>
      <c r="BC2888" s="37"/>
      <c r="BD2888" s="37"/>
      <c r="BE2888" s="37"/>
      <c r="BF2888" s="37"/>
      <c r="BG2888" s="37"/>
      <c r="BH2888" s="37"/>
      <c r="BI2888" s="37"/>
      <c r="BJ2888" s="37"/>
      <c r="BK2888" s="37"/>
      <c r="BL2888" s="37"/>
      <c r="BM2888" s="37"/>
      <c r="BN2888" s="37"/>
      <c r="BO2888" s="37"/>
      <c r="BP2888" s="37"/>
      <c r="BQ2888" s="37"/>
      <c r="BR2888" s="37"/>
      <c r="BS2888" s="37"/>
      <c r="BT2888" s="37"/>
      <c r="BU2888" s="37"/>
      <c r="BV2888" s="37"/>
      <c r="BW2888" s="37"/>
      <c r="BX2888" s="37"/>
      <c r="BY2888" s="37"/>
      <c r="BZ2888" s="37"/>
      <c r="CA2888" s="37"/>
      <c r="CB2888" s="37"/>
      <c r="CC2888" s="37"/>
      <c r="CD2888" s="37"/>
      <c r="CE2888" s="37"/>
      <c r="CF2888" s="37"/>
      <c r="CG2888" s="37"/>
      <c r="CH2888" s="37"/>
      <c r="CI2888" s="37"/>
      <c r="CJ2888" s="37"/>
      <c r="CK2888" s="37"/>
      <c r="CL2888" s="37"/>
      <c r="CM2888" s="37"/>
      <c r="CN2888" s="37"/>
      <c r="CO2888" s="37"/>
      <c r="CP2888" s="37"/>
      <c r="CQ2888" s="37"/>
      <c r="CR2888" s="37"/>
      <c r="CS2888" s="37"/>
      <c r="CT2888" s="37"/>
      <c r="CU2888" s="37"/>
      <c r="CV2888" s="37"/>
      <c r="CW2888" s="37"/>
      <c r="CX2888" s="37"/>
      <c r="CY2888" s="37"/>
      <c r="CZ2888" s="37"/>
      <c r="DA2888" s="37"/>
      <c r="DB2888" s="37"/>
      <c r="DC2888" s="37"/>
      <c r="DD2888" s="37"/>
      <c r="DE2888" s="37"/>
      <c r="DF2888" s="37"/>
      <c r="DG2888" s="37"/>
      <c r="DH2888" s="37"/>
      <c r="DI2888" s="37"/>
      <c r="DJ2888" s="37"/>
      <c r="DK2888" s="37"/>
      <c r="DL2888" s="37"/>
      <c r="DR2888" s="37"/>
      <c r="DS2888" s="37"/>
      <c r="DT2888" s="37"/>
      <c r="DU2888" s="37"/>
      <c r="DV2888" s="37"/>
      <c r="DW2888" s="37"/>
      <c r="DX2888" s="37"/>
      <c r="DY2888" s="37"/>
      <c r="DZ2888" s="37"/>
      <c r="EA2888" s="37"/>
      <c r="EB2888" s="37"/>
      <c r="EC2888" s="37"/>
      <c r="ED2888" s="37"/>
      <c r="EE2888" s="37"/>
      <c r="EF2888" s="37"/>
      <c r="EG2888" s="37"/>
      <c r="EH2888" s="37"/>
      <c r="EI2888" s="37"/>
      <c r="EJ2888" s="37"/>
      <c r="EK2888" s="37"/>
      <c r="EL2888" s="37"/>
      <c r="EM2888" s="37"/>
      <c r="EN2888" s="37"/>
      <c r="EO2888" s="37"/>
      <c r="EP2888" s="37"/>
      <c r="EQ2888" s="37"/>
      <c r="ER2888" s="37"/>
      <c r="ES2888" s="37"/>
      <c r="ET2888" s="37"/>
      <c r="EU2888" s="37"/>
      <c r="EV2888" s="37"/>
      <c r="EW2888" s="37"/>
      <c r="EX2888" s="37"/>
      <c r="EY2888" s="37"/>
      <c r="EZ2888" s="37"/>
      <c r="FA2888" s="37"/>
      <c r="FB2888" s="37"/>
      <c r="FC2888" s="37"/>
      <c r="FD2888" s="37"/>
    </row>
    <row r="2889" spans="2:160" x14ac:dyDescent="0.5">
      <c r="B2889" s="36" t="s">
        <v>3084</v>
      </c>
      <c r="C2889" s="18">
        <v>7.0080720327805324E-3</v>
      </c>
      <c r="H2889" s="37"/>
      <c r="I2889" s="37"/>
      <c r="J2889" s="37"/>
      <c r="K2889" s="37"/>
      <c r="L2889" s="37"/>
      <c r="M2889" s="37"/>
      <c r="N2889" s="37"/>
      <c r="O2889" s="37"/>
      <c r="P2889" s="37"/>
      <c r="Q2889" s="37"/>
      <c r="R2889" s="37"/>
      <c r="S2889" s="37"/>
      <c r="T2889" s="37"/>
      <c r="U2889" s="37"/>
      <c r="V2889" s="37"/>
      <c r="W2889" s="37"/>
      <c r="X2889" s="37"/>
      <c r="Y2889" s="37"/>
      <c r="Z2889" s="37"/>
      <c r="AA2889" s="37"/>
      <c r="AB2889" s="37"/>
      <c r="AC2889" s="37"/>
      <c r="AD2889" s="37"/>
      <c r="AE2889" s="37"/>
      <c r="AF2889" s="37"/>
      <c r="AG2889" s="37"/>
      <c r="AH2889" s="37"/>
      <c r="AI2889" s="37"/>
      <c r="AJ2889" s="37"/>
      <c r="AK2889" s="37"/>
      <c r="AL2889" s="37"/>
      <c r="AM2889" s="37"/>
      <c r="AN2889" s="37"/>
      <c r="AO2889" s="37"/>
      <c r="AP2889" s="37"/>
      <c r="AQ2889" s="37"/>
      <c r="AR2889" s="37"/>
      <c r="AS2889" s="37"/>
      <c r="AT2889" s="37"/>
      <c r="AU2889" s="37"/>
      <c r="AV2889" s="37"/>
      <c r="AW2889" s="37"/>
      <c r="AX2889" s="37"/>
      <c r="AY2889" s="37"/>
      <c r="AZ2889" s="37"/>
      <c r="BA2889" s="37"/>
      <c r="BB2889" s="37"/>
      <c r="BC2889" s="37"/>
      <c r="BD2889" s="37"/>
      <c r="BE2889" s="37"/>
      <c r="BF2889" s="37"/>
      <c r="BG2889" s="37"/>
      <c r="BH2889" s="37"/>
      <c r="BI2889" s="37"/>
      <c r="BJ2889" s="37"/>
      <c r="BK2889" s="37"/>
      <c r="BL2889" s="37"/>
      <c r="BM2889" s="37"/>
      <c r="BN2889" s="37"/>
      <c r="BO2889" s="37"/>
      <c r="BP2889" s="37"/>
      <c r="BQ2889" s="37"/>
      <c r="BR2889" s="37"/>
      <c r="BS2889" s="37"/>
      <c r="BT2889" s="37"/>
      <c r="BU2889" s="37"/>
      <c r="BV2889" s="37"/>
      <c r="BW2889" s="37"/>
      <c r="BX2889" s="37"/>
      <c r="BY2889" s="37"/>
      <c r="BZ2889" s="37"/>
      <c r="CA2889" s="37"/>
      <c r="CB2889" s="37"/>
      <c r="CC2889" s="37"/>
      <c r="CD2889" s="37"/>
      <c r="CE2889" s="37"/>
      <c r="CF2889" s="37"/>
      <c r="CG2889" s="37"/>
      <c r="CH2889" s="37"/>
      <c r="CI2889" s="37"/>
      <c r="CJ2889" s="37"/>
      <c r="CK2889" s="37"/>
      <c r="CL2889" s="37"/>
      <c r="CM2889" s="37"/>
      <c r="CN2889" s="37"/>
      <c r="CO2889" s="37"/>
      <c r="CP2889" s="37"/>
      <c r="CQ2889" s="37"/>
      <c r="CR2889" s="37"/>
      <c r="CS2889" s="37"/>
      <c r="CT2889" s="37"/>
      <c r="CU2889" s="37"/>
      <c r="CV2889" s="37"/>
      <c r="CW2889" s="37"/>
      <c r="CX2889" s="37"/>
      <c r="CY2889" s="37"/>
      <c r="CZ2889" s="37"/>
      <c r="DA2889" s="37"/>
      <c r="DB2889" s="37"/>
      <c r="DC2889" s="37"/>
      <c r="DD2889" s="37"/>
      <c r="DE2889" s="37"/>
      <c r="DF2889" s="37"/>
      <c r="DG2889" s="37"/>
      <c r="DH2889" s="37"/>
      <c r="DI2889" s="37"/>
      <c r="DJ2889" s="37"/>
      <c r="DK2889" s="37"/>
      <c r="DL2889" s="37"/>
      <c r="DR2889" s="37"/>
      <c r="DS2889" s="37"/>
      <c r="DT2889" s="37"/>
      <c r="DU2889" s="37"/>
      <c r="DV2889" s="37"/>
      <c r="DW2889" s="37"/>
      <c r="DX2889" s="37"/>
      <c r="DY2889" s="37"/>
      <c r="DZ2889" s="37"/>
      <c r="EA2889" s="37"/>
      <c r="EB2889" s="37"/>
      <c r="EC2889" s="37"/>
      <c r="ED2889" s="37"/>
      <c r="EE2889" s="37"/>
      <c r="EF2889" s="37"/>
      <c r="EG2889" s="37"/>
      <c r="EH2889" s="37"/>
      <c r="EI2889" s="37"/>
      <c r="EJ2889" s="37"/>
      <c r="EK2889" s="37"/>
      <c r="EL2889" s="37"/>
      <c r="EM2889" s="37"/>
      <c r="EN2889" s="37"/>
      <c r="EO2889" s="37"/>
      <c r="EP2889" s="37"/>
      <c r="EQ2889" s="37"/>
      <c r="ER2889" s="37"/>
      <c r="ES2889" s="37"/>
      <c r="ET2889" s="37"/>
      <c r="EU2889" s="37"/>
      <c r="EV2889" s="37"/>
      <c r="EW2889" s="37"/>
      <c r="EX2889" s="37"/>
      <c r="EY2889" s="37"/>
      <c r="EZ2889" s="37"/>
      <c r="FA2889" s="37"/>
      <c r="FB2889" s="37"/>
      <c r="FC2889" s="37"/>
      <c r="FD2889" s="37"/>
    </row>
    <row r="2890" spans="2:160" x14ac:dyDescent="0.5">
      <c r="B2890" s="36" t="s">
        <v>3085</v>
      </c>
      <c r="C2890" s="18">
        <v>-2.4274599862036395E-3</v>
      </c>
      <c r="H2890" s="37"/>
      <c r="I2890" s="37"/>
      <c r="J2890" s="37"/>
      <c r="K2890" s="37"/>
      <c r="L2890" s="37"/>
      <c r="M2890" s="37"/>
      <c r="N2890" s="37"/>
      <c r="O2890" s="37"/>
      <c r="P2890" s="37"/>
      <c r="Q2890" s="37"/>
      <c r="R2890" s="37"/>
      <c r="S2890" s="37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37"/>
      <c r="AI2890" s="37"/>
      <c r="AJ2890" s="37"/>
      <c r="AK2890" s="37"/>
      <c r="AL2890" s="37"/>
      <c r="AM2890" s="37"/>
      <c r="AN2890" s="37"/>
      <c r="AO2890" s="37"/>
      <c r="AP2890" s="37"/>
      <c r="AQ2890" s="37"/>
      <c r="AR2890" s="37"/>
      <c r="AS2890" s="37"/>
      <c r="AT2890" s="37"/>
      <c r="AU2890" s="37"/>
      <c r="AV2890" s="37"/>
      <c r="AW2890" s="37"/>
      <c r="AX2890" s="37"/>
      <c r="AY2890" s="37"/>
      <c r="AZ2890" s="37"/>
      <c r="BA2890" s="37"/>
      <c r="BB2890" s="37"/>
      <c r="BC2890" s="37"/>
      <c r="BD2890" s="37"/>
      <c r="BE2890" s="37"/>
      <c r="BF2890" s="37"/>
      <c r="BG2890" s="37"/>
      <c r="BH2890" s="37"/>
      <c r="BI2890" s="37"/>
      <c r="BJ2890" s="37"/>
      <c r="BK2890" s="37"/>
      <c r="BL2890" s="37"/>
      <c r="BM2890" s="37"/>
      <c r="BN2890" s="37"/>
      <c r="BO2890" s="37"/>
      <c r="BP2890" s="37"/>
      <c r="BQ2890" s="37"/>
      <c r="BR2890" s="37"/>
      <c r="BS2890" s="37"/>
      <c r="BT2890" s="37"/>
      <c r="BU2890" s="37"/>
      <c r="BV2890" s="37"/>
      <c r="BW2890" s="37"/>
      <c r="BX2890" s="37"/>
      <c r="BY2890" s="37"/>
      <c r="BZ2890" s="37"/>
      <c r="CA2890" s="37"/>
      <c r="CB2890" s="37"/>
      <c r="CC2890" s="37"/>
      <c r="CD2890" s="37"/>
      <c r="CE2890" s="37"/>
      <c r="CF2890" s="37"/>
      <c r="CG2890" s="37"/>
      <c r="CH2890" s="37"/>
      <c r="CI2890" s="37"/>
      <c r="CJ2890" s="37"/>
      <c r="CK2890" s="37"/>
      <c r="CL2890" s="37"/>
      <c r="CM2890" s="37"/>
      <c r="CN2890" s="37"/>
      <c r="CO2890" s="37"/>
      <c r="CP2890" s="37"/>
      <c r="CQ2890" s="37"/>
      <c r="CR2890" s="37"/>
      <c r="CS2890" s="37"/>
      <c r="CT2890" s="37"/>
      <c r="CU2890" s="37"/>
      <c r="CV2890" s="37"/>
      <c r="CW2890" s="37"/>
      <c r="CX2890" s="37"/>
      <c r="CY2890" s="37"/>
      <c r="CZ2890" s="37"/>
      <c r="DA2890" s="37"/>
      <c r="DB2890" s="37"/>
      <c r="DC2890" s="37"/>
      <c r="DD2890" s="37"/>
      <c r="DE2890" s="37"/>
      <c r="DF2890" s="37"/>
      <c r="DG2890" s="37"/>
      <c r="DH2890" s="37"/>
      <c r="DI2890" s="37"/>
      <c r="DJ2890" s="37"/>
      <c r="DK2890" s="37"/>
      <c r="DL2890" s="37"/>
      <c r="DR2890" s="37"/>
      <c r="DS2890" s="37"/>
      <c r="DT2890" s="37"/>
      <c r="DU2890" s="37"/>
      <c r="DV2890" s="37"/>
      <c r="DW2890" s="37"/>
      <c r="DX2890" s="37"/>
      <c r="DY2890" s="37"/>
      <c r="DZ2890" s="37"/>
      <c r="EA2890" s="37"/>
      <c r="EB2890" s="37"/>
      <c r="EC2890" s="37"/>
      <c r="ED2890" s="37"/>
      <c r="EE2890" s="37"/>
      <c r="EF2890" s="37"/>
      <c r="EG2890" s="37"/>
      <c r="EH2890" s="37"/>
      <c r="EI2890" s="37"/>
      <c r="EJ2890" s="37"/>
      <c r="EK2890" s="37"/>
      <c r="EL2890" s="37"/>
      <c r="EM2890" s="37"/>
      <c r="EN2890" s="37"/>
      <c r="EO2890" s="37"/>
      <c r="EP2890" s="37"/>
      <c r="EQ2890" s="37"/>
      <c r="ER2890" s="37"/>
      <c r="ES2890" s="37"/>
      <c r="ET2890" s="37"/>
      <c r="EU2890" s="37"/>
      <c r="EV2890" s="37"/>
      <c r="EW2890" s="37"/>
      <c r="EX2890" s="37"/>
      <c r="EY2890" s="37"/>
      <c r="EZ2890" s="37"/>
      <c r="FA2890" s="37"/>
      <c r="FB2890" s="37"/>
      <c r="FC2890" s="37"/>
      <c r="FD2890" s="37"/>
    </row>
    <row r="2891" spans="2:160" x14ac:dyDescent="0.5">
      <c r="B2891" s="36" t="s">
        <v>3086</v>
      </c>
      <c r="C2891" s="18">
        <v>1.5337651538360531E-2</v>
      </c>
      <c r="H2891" s="37"/>
      <c r="I2891" s="37"/>
      <c r="J2891" s="37"/>
      <c r="K2891" s="37"/>
      <c r="L2891" s="37"/>
      <c r="M2891" s="37"/>
      <c r="N2891" s="37"/>
      <c r="O2891" s="37"/>
      <c r="P2891" s="37"/>
      <c r="Q2891" s="37"/>
      <c r="R2891" s="37"/>
      <c r="S2891" s="37"/>
      <c r="T2891" s="37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F2891" s="37"/>
      <c r="AG2891" s="37"/>
      <c r="AH2891" s="37"/>
      <c r="AI2891" s="37"/>
      <c r="AJ2891" s="37"/>
      <c r="AK2891" s="37"/>
      <c r="AL2891" s="37"/>
      <c r="AM2891" s="37"/>
      <c r="AN2891" s="37"/>
      <c r="AO2891" s="37"/>
      <c r="AP2891" s="37"/>
      <c r="AQ2891" s="37"/>
      <c r="AR2891" s="37"/>
      <c r="AS2891" s="37"/>
      <c r="AT2891" s="37"/>
      <c r="AU2891" s="37"/>
      <c r="AV2891" s="37"/>
      <c r="AW2891" s="37"/>
      <c r="AX2891" s="37"/>
      <c r="AY2891" s="37"/>
      <c r="AZ2891" s="37"/>
      <c r="BA2891" s="37"/>
      <c r="BB2891" s="37"/>
      <c r="BC2891" s="37"/>
      <c r="BD2891" s="37"/>
      <c r="BE2891" s="37"/>
      <c r="BF2891" s="37"/>
      <c r="BG2891" s="37"/>
      <c r="BH2891" s="37"/>
      <c r="BI2891" s="37"/>
      <c r="BJ2891" s="37"/>
      <c r="BK2891" s="37"/>
      <c r="BL2891" s="37"/>
      <c r="BM2891" s="37"/>
      <c r="BN2891" s="37"/>
      <c r="BO2891" s="37"/>
      <c r="BP2891" s="37"/>
      <c r="BQ2891" s="37"/>
      <c r="BR2891" s="37"/>
      <c r="BS2891" s="37"/>
      <c r="BT2891" s="37"/>
      <c r="BU2891" s="37"/>
      <c r="BV2891" s="37"/>
      <c r="BW2891" s="37"/>
      <c r="BX2891" s="37"/>
      <c r="BY2891" s="37"/>
      <c r="BZ2891" s="37"/>
      <c r="CA2891" s="37"/>
      <c r="CB2891" s="37"/>
      <c r="CC2891" s="37"/>
      <c r="CD2891" s="37"/>
      <c r="CE2891" s="37"/>
      <c r="CF2891" s="37"/>
      <c r="CG2891" s="37"/>
      <c r="CH2891" s="37"/>
      <c r="CI2891" s="37"/>
      <c r="CJ2891" s="37"/>
      <c r="CK2891" s="37"/>
      <c r="CL2891" s="37"/>
      <c r="CM2891" s="37"/>
      <c r="CN2891" s="37"/>
      <c r="CO2891" s="37"/>
      <c r="CP2891" s="37"/>
      <c r="CQ2891" s="37"/>
      <c r="CR2891" s="37"/>
      <c r="CS2891" s="37"/>
      <c r="CT2891" s="37"/>
      <c r="CU2891" s="37"/>
      <c r="CV2891" s="37"/>
      <c r="CW2891" s="37"/>
      <c r="CX2891" s="37"/>
      <c r="CY2891" s="37"/>
      <c r="CZ2891" s="37"/>
      <c r="DA2891" s="37"/>
      <c r="DB2891" s="37"/>
      <c r="DC2891" s="37"/>
      <c r="DD2891" s="37"/>
      <c r="DE2891" s="37"/>
      <c r="DF2891" s="37"/>
      <c r="DG2891" s="37"/>
      <c r="DH2891" s="37"/>
      <c r="DI2891" s="37"/>
      <c r="DJ2891" s="37"/>
      <c r="DK2891" s="37"/>
      <c r="DL2891" s="37"/>
      <c r="DR2891" s="37"/>
      <c r="DS2891" s="37"/>
      <c r="DT2891" s="37"/>
      <c r="DU2891" s="37"/>
      <c r="DV2891" s="37"/>
      <c r="DW2891" s="37"/>
      <c r="DX2891" s="37"/>
      <c r="DY2891" s="37"/>
      <c r="DZ2891" s="37"/>
      <c r="EA2891" s="37"/>
      <c r="EB2891" s="37"/>
      <c r="EC2891" s="37"/>
      <c r="ED2891" s="37"/>
      <c r="EE2891" s="37"/>
      <c r="EF2891" s="37"/>
      <c r="EG2891" s="37"/>
      <c r="EH2891" s="37"/>
      <c r="EI2891" s="37"/>
      <c r="EJ2891" s="37"/>
      <c r="EK2891" s="37"/>
      <c r="EL2891" s="37"/>
      <c r="EM2891" s="37"/>
      <c r="EN2891" s="37"/>
      <c r="EO2891" s="37"/>
      <c r="EP2891" s="37"/>
      <c r="EQ2891" s="37"/>
      <c r="ER2891" s="37"/>
      <c r="ES2891" s="37"/>
      <c r="ET2891" s="37"/>
      <c r="EU2891" s="37"/>
      <c r="EV2891" s="37"/>
      <c r="EW2891" s="37"/>
      <c r="EX2891" s="37"/>
      <c r="EY2891" s="37"/>
      <c r="EZ2891" s="37"/>
      <c r="FA2891" s="37"/>
      <c r="FB2891" s="37"/>
      <c r="FC2891" s="37"/>
      <c r="FD2891" s="37"/>
    </row>
    <row r="2892" spans="2:160" x14ac:dyDescent="0.5">
      <c r="B2892" s="36" t="s">
        <v>3087</v>
      </c>
      <c r="C2892" s="18">
        <v>1.7509035774554871E-2</v>
      </c>
      <c r="H2892" s="37"/>
      <c r="I2892" s="37"/>
      <c r="J2892" s="37"/>
      <c r="K2892" s="37"/>
      <c r="L2892" s="37"/>
      <c r="M2892" s="37"/>
      <c r="N2892" s="37"/>
      <c r="O2892" s="37"/>
      <c r="P2892" s="37"/>
      <c r="Q2892" s="37"/>
      <c r="R2892" s="37"/>
      <c r="S2892" s="37"/>
      <c r="T2892" s="37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F2892" s="37"/>
      <c r="AG2892" s="37"/>
      <c r="AH2892" s="37"/>
      <c r="AI2892" s="37"/>
      <c r="AJ2892" s="37"/>
      <c r="AK2892" s="37"/>
      <c r="AL2892" s="37"/>
      <c r="AM2892" s="37"/>
      <c r="AN2892" s="37"/>
      <c r="AO2892" s="37"/>
      <c r="AP2892" s="37"/>
      <c r="AQ2892" s="37"/>
      <c r="AR2892" s="37"/>
      <c r="AS2892" s="37"/>
      <c r="AT2892" s="37"/>
      <c r="AU2892" s="37"/>
      <c r="AV2892" s="37"/>
      <c r="AW2892" s="37"/>
      <c r="AX2892" s="37"/>
      <c r="AY2892" s="37"/>
      <c r="AZ2892" s="37"/>
      <c r="BA2892" s="37"/>
      <c r="BB2892" s="37"/>
      <c r="BC2892" s="37"/>
      <c r="BD2892" s="37"/>
      <c r="BE2892" s="37"/>
      <c r="BF2892" s="37"/>
      <c r="BG2892" s="37"/>
      <c r="BH2892" s="37"/>
      <c r="BI2892" s="37"/>
      <c r="BJ2892" s="37"/>
      <c r="BK2892" s="37"/>
      <c r="BL2892" s="37"/>
      <c r="BM2892" s="37"/>
      <c r="BN2892" s="37"/>
      <c r="BO2892" s="37"/>
      <c r="BP2892" s="37"/>
      <c r="BQ2892" s="37"/>
      <c r="BR2892" s="37"/>
      <c r="BS2892" s="37"/>
      <c r="BT2892" s="37"/>
      <c r="BU2892" s="37"/>
      <c r="BV2892" s="37"/>
      <c r="BW2892" s="37"/>
      <c r="BX2892" s="37"/>
      <c r="BY2892" s="37"/>
      <c r="BZ2892" s="37"/>
      <c r="CA2892" s="37"/>
      <c r="CB2892" s="37"/>
      <c r="CC2892" s="37"/>
      <c r="CD2892" s="37"/>
      <c r="CE2892" s="37"/>
      <c r="CF2892" s="37"/>
      <c r="CG2892" s="37"/>
      <c r="CH2892" s="37"/>
      <c r="CI2892" s="37"/>
      <c r="CJ2892" s="37"/>
      <c r="CK2892" s="37"/>
      <c r="CL2892" s="37"/>
      <c r="CM2892" s="37"/>
      <c r="CN2892" s="37"/>
      <c r="CO2892" s="37"/>
      <c r="CP2892" s="37"/>
      <c r="CQ2892" s="37"/>
      <c r="CR2892" s="37"/>
      <c r="CS2892" s="37"/>
      <c r="CT2892" s="37"/>
      <c r="CU2892" s="37"/>
      <c r="CV2892" s="37"/>
      <c r="CW2892" s="37"/>
      <c r="CX2892" s="37"/>
      <c r="CY2892" s="37"/>
      <c r="CZ2892" s="37"/>
      <c r="DA2892" s="37"/>
      <c r="DB2892" s="37"/>
      <c r="DC2892" s="37"/>
      <c r="DD2892" s="37"/>
      <c r="DE2892" s="37"/>
      <c r="DF2892" s="37"/>
      <c r="DG2892" s="37"/>
      <c r="DH2892" s="37"/>
      <c r="DI2892" s="37"/>
      <c r="DJ2892" s="37"/>
      <c r="DK2892" s="37"/>
      <c r="DL2892" s="37"/>
      <c r="DR2892" s="37"/>
      <c r="DS2892" s="37"/>
      <c r="DT2892" s="37"/>
      <c r="DU2892" s="37"/>
      <c r="DV2892" s="37"/>
      <c r="DW2892" s="37"/>
      <c r="DX2892" s="37"/>
      <c r="DY2892" s="37"/>
      <c r="DZ2892" s="37"/>
      <c r="EA2892" s="37"/>
      <c r="EB2892" s="37"/>
      <c r="EC2892" s="37"/>
      <c r="ED2892" s="37"/>
      <c r="EE2892" s="37"/>
      <c r="EF2892" s="37"/>
      <c r="EG2892" s="37"/>
      <c r="EH2892" s="37"/>
      <c r="EI2892" s="37"/>
      <c r="EJ2892" s="37"/>
      <c r="EK2892" s="37"/>
      <c r="EL2892" s="37"/>
      <c r="EM2892" s="37"/>
      <c r="EN2892" s="37"/>
      <c r="EO2892" s="37"/>
      <c r="EP2892" s="37"/>
      <c r="EQ2892" s="37"/>
      <c r="ER2892" s="37"/>
      <c r="ES2892" s="37"/>
      <c r="ET2892" s="37"/>
      <c r="EU2892" s="37"/>
      <c r="EV2892" s="37"/>
      <c r="EW2892" s="37"/>
      <c r="EX2892" s="37"/>
      <c r="EY2892" s="37"/>
      <c r="EZ2892" s="37"/>
      <c r="FA2892" s="37"/>
      <c r="FB2892" s="37"/>
      <c r="FC2892" s="37"/>
      <c r="FD2892" s="37"/>
    </row>
    <row r="2893" spans="2:160" x14ac:dyDescent="0.5">
      <c r="B2893" s="36" t="s">
        <v>3088</v>
      </c>
      <c r="C2893" s="18">
        <v>-1.1014312251516056E-3</v>
      </c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  <c r="R2893" s="37"/>
      <c r="S2893" s="37"/>
      <c r="T2893" s="37"/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F2893" s="37"/>
      <c r="AG2893" s="37"/>
      <c r="AH2893" s="37"/>
      <c r="AI2893" s="37"/>
      <c r="AJ2893" s="37"/>
      <c r="AK2893" s="37"/>
      <c r="AL2893" s="37"/>
      <c r="AM2893" s="37"/>
      <c r="AN2893" s="37"/>
      <c r="AO2893" s="37"/>
      <c r="AP2893" s="37"/>
      <c r="AQ2893" s="37"/>
      <c r="AR2893" s="37"/>
      <c r="AS2893" s="37"/>
      <c r="AT2893" s="37"/>
      <c r="AU2893" s="37"/>
      <c r="AV2893" s="37"/>
      <c r="AW2893" s="37"/>
      <c r="AX2893" s="37"/>
      <c r="AY2893" s="37"/>
      <c r="AZ2893" s="37"/>
      <c r="BA2893" s="37"/>
      <c r="BB2893" s="37"/>
      <c r="BC2893" s="37"/>
      <c r="BD2893" s="37"/>
      <c r="BE2893" s="37"/>
      <c r="BF2893" s="37"/>
      <c r="BG2893" s="37"/>
      <c r="BH2893" s="37"/>
      <c r="BI2893" s="37"/>
      <c r="BJ2893" s="37"/>
      <c r="BK2893" s="37"/>
      <c r="BL2893" s="37"/>
      <c r="BM2893" s="37"/>
      <c r="BN2893" s="37"/>
      <c r="BO2893" s="37"/>
      <c r="BP2893" s="37"/>
      <c r="BQ2893" s="37"/>
      <c r="BR2893" s="37"/>
      <c r="BS2893" s="37"/>
      <c r="BT2893" s="37"/>
      <c r="BU2893" s="37"/>
      <c r="BV2893" s="37"/>
      <c r="BW2893" s="37"/>
      <c r="BX2893" s="37"/>
      <c r="BY2893" s="37"/>
      <c r="BZ2893" s="37"/>
      <c r="CA2893" s="37"/>
      <c r="CB2893" s="37"/>
      <c r="CC2893" s="37"/>
      <c r="CD2893" s="37"/>
      <c r="CE2893" s="37"/>
      <c r="CF2893" s="37"/>
      <c r="CG2893" s="37"/>
      <c r="CH2893" s="37"/>
      <c r="CI2893" s="37"/>
      <c r="CJ2893" s="37"/>
      <c r="CK2893" s="37"/>
      <c r="CL2893" s="37"/>
      <c r="CM2893" s="37"/>
      <c r="CN2893" s="37"/>
      <c r="CO2893" s="37"/>
      <c r="CP2893" s="37"/>
      <c r="CQ2893" s="37"/>
      <c r="CR2893" s="37"/>
      <c r="CS2893" s="37"/>
      <c r="CT2893" s="37"/>
      <c r="CU2893" s="37"/>
      <c r="CV2893" s="37"/>
      <c r="CW2893" s="37"/>
      <c r="CX2893" s="37"/>
      <c r="CY2893" s="37"/>
      <c r="CZ2893" s="37"/>
      <c r="DA2893" s="37"/>
      <c r="DB2893" s="37"/>
      <c r="DC2893" s="37"/>
      <c r="DD2893" s="37"/>
      <c r="DE2893" s="37"/>
      <c r="DF2893" s="37"/>
      <c r="DG2893" s="37"/>
      <c r="DH2893" s="37"/>
      <c r="DI2893" s="37"/>
      <c r="DJ2893" s="37"/>
      <c r="DK2893" s="37"/>
      <c r="DL2893" s="37"/>
      <c r="DR2893" s="37"/>
      <c r="DS2893" s="37"/>
      <c r="DT2893" s="37"/>
      <c r="DU2893" s="37"/>
      <c r="DV2893" s="37"/>
      <c r="DW2893" s="37"/>
      <c r="DX2893" s="37"/>
      <c r="DY2893" s="37"/>
      <c r="DZ2893" s="37"/>
      <c r="EA2893" s="37"/>
      <c r="EB2893" s="37"/>
      <c r="EC2893" s="37"/>
      <c r="ED2893" s="37"/>
      <c r="EE2893" s="37"/>
      <c r="EF2893" s="37"/>
      <c r="EG2893" s="37"/>
      <c r="EH2893" s="37"/>
      <c r="EI2893" s="37"/>
      <c r="EJ2893" s="37"/>
      <c r="EK2893" s="37"/>
      <c r="EL2893" s="37"/>
      <c r="EM2893" s="37"/>
      <c r="EN2893" s="37"/>
      <c r="EO2893" s="37"/>
      <c r="EP2893" s="37"/>
      <c r="EQ2893" s="37"/>
      <c r="ER2893" s="37"/>
      <c r="ES2893" s="37"/>
      <c r="ET2893" s="37"/>
      <c r="EU2893" s="37"/>
      <c r="EV2893" s="37"/>
      <c r="EW2893" s="37"/>
      <c r="EX2893" s="37"/>
      <c r="EY2893" s="37"/>
      <c r="EZ2893" s="37"/>
      <c r="FA2893" s="37"/>
      <c r="FB2893" s="37"/>
      <c r="FC2893" s="37"/>
      <c r="FD2893" s="37"/>
    </row>
    <row r="2894" spans="2:160" x14ac:dyDescent="0.5">
      <c r="B2894" s="36" t="s">
        <v>3089</v>
      </c>
      <c r="C2894" s="18">
        <v>-5.805853776455594E-3</v>
      </c>
      <c r="H2894" s="37"/>
      <c r="I2894" s="37"/>
      <c r="J2894" s="37"/>
      <c r="K2894" s="37"/>
      <c r="L2894" s="37"/>
      <c r="M2894" s="37"/>
      <c r="N2894" s="37"/>
      <c r="O2894" s="37"/>
      <c r="P2894" s="37"/>
      <c r="Q2894" s="37"/>
      <c r="R2894" s="37"/>
      <c r="S2894" s="37"/>
      <c r="T2894" s="37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F2894" s="37"/>
      <c r="AG2894" s="37"/>
      <c r="AH2894" s="37"/>
      <c r="AI2894" s="37"/>
      <c r="AJ2894" s="37"/>
      <c r="AK2894" s="37"/>
      <c r="AL2894" s="37"/>
      <c r="AM2894" s="37"/>
      <c r="AN2894" s="37"/>
      <c r="AO2894" s="37"/>
      <c r="AP2894" s="37"/>
      <c r="AQ2894" s="37"/>
      <c r="AR2894" s="37"/>
      <c r="AS2894" s="37"/>
      <c r="AT2894" s="37"/>
      <c r="AU2894" s="37"/>
      <c r="AV2894" s="37"/>
      <c r="AW2894" s="37"/>
      <c r="AX2894" s="37"/>
      <c r="AY2894" s="37"/>
      <c r="AZ2894" s="37"/>
      <c r="BA2894" s="37"/>
      <c r="BB2894" s="37"/>
      <c r="BC2894" s="37"/>
      <c r="BD2894" s="37"/>
      <c r="BE2894" s="37"/>
      <c r="BF2894" s="37"/>
      <c r="BG2894" s="37"/>
      <c r="BH2894" s="37"/>
      <c r="BI2894" s="37"/>
      <c r="BJ2894" s="37"/>
      <c r="BK2894" s="37"/>
      <c r="BL2894" s="37"/>
      <c r="BM2894" s="37"/>
      <c r="BN2894" s="37"/>
      <c r="BO2894" s="37"/>
      <c r="BP2894" s="37"/>
      <c r="BQ2894" s="37"/>
      <c r="BR2894" s="37"/>
      <c r="BS2894" s="37"/>
      <c r="BT2894" s="37"/>
      <c r="BU2894" s="37"/>
      <c r="BV2894" s="37"/>
      <c r="BW2894" s="37"/>
      <c r="BX2894" s="37"/>
      <c r="BY2894" s="37"/>
      <c r="BZ2894" s="37"/>
      <c r="CA2894" s="37"/>
      <c r="CB2894" s="37"/>
      <c r="CC2894" s="37"/>
      <c r="CD2894" s="37"/>
      <c r="CE2894" s="37"/>
      <c r="CF2894" s="37"/>
      <c r="CG2894" s="37"/>
      <c r="CH2894" s="37"/>
      <c r="CI2894" s="37"/>
      <c r="CJ2894" s="37"/>
      <c r="CK2894" s="37"/>
      <c r="CL2894" s="37"/>
      <c r="CM2894" s="37"/>
      <c r="CN2894" s="37"/>
      <c r="CO2894" s="37"/>
      <c r="CP2894" s="37"/>
      <c r="CQ2894" s="37"/>
      <c r="CR2894" s="37"/>
      <c r="CS2894" s="37"/>
      <c r="CT2894" s="37"/>
      <c r="CU2894" s="37"/>
      <c r="CV2894" s="37"/>
      <c r="CW2894" s="37"/>
      <c r="CX2894" s="37"/>
      <c r="CY2894" s="37"/>
      <c r="CZ2894" s="37"/>
      <c r="DA2894" s="37"/>
      <c r="DB2894" s="37"/>
      <c r="DC2894" s="37"/>
      <c r="DD2894" s="37"/>
      <c r="DE2894" s="37"/>
      <c r="DF2894" s="37"/>
      <c r="DG2894" s="37"/>
      <c r="DH2894" s="37"/>
      <c r="DI2894" s="37"/>
      <c r="DJ2894" s="37"/>
      <c r="DK2894" s="37"/>
      <c r="DL2894" s="37"/>
      <c r="DR2894" s="37"/>
      <c r="DS2894" s="37"/>
      <c r="DT2894" s="37"/>
      <c r="DU2894" s="37"/>
      <c r="DV2894" s="37"/>
      <c r="DW2894" s="37"/>
      <c r="DX2894" s="37"/>
      <c r="DY2894" s="37"/>
      <c r="DZ2894" s="37"/>
      <c r="EA2894" s="37"/>
      <c r="EB2894" s="37"/>
      <c r="EC2894" s="37"/>
      <c r="ED2894" s="37"/>
      <c r="EE2894" s="37"/>
      <c r="EF2894" s="37"/>
      <c r="EG2894" s="37"/>
      <c r="EH2894" s="37"/>
      <c r="EI2894" s="37"/>
      <c r="EJ2894" s="37"/>
      <c r="EK2894" s="37"/>
      <c r="EL2894" s="37"/>
      <c r="EM2894" s="37"/>
      <c r="EN2894" s="37"/>
      <c r="EO2894" s="37"/>
      <c r="EP2894" s="37"/>
      <c r="EQ2894" s="37"/>
      <c r="ER2894" s="37"/>
      <c r="ES2894" s="37"/>
      <c r="ET2894" s="37"/>
      <c r="EU2894" s="37"/>
      <c r="EV2894" s="37"/>
      <c r="EW2894" s="37"/>
      <c r="EX2894" s="37"/>
      <c r="EY2894" s="37"/>
      <c r="EZ2894" s="37"/>
      <c r="FA2894" s="37"/>
      <c r="FB2894" s="37"/>
      <c r="FC2894" s="37"/>
      <c r="FD2894" s="37"/>
    </row>
    <row r="2895" spans="2:160" x14ac:dyDescent="0.5">
      <c r="B2895" s="36" t="s">
        <v>3090</v>
      </c>
      <c r="C2895" s="18">
        <v>5.549690202727886E-3</v>
      </c>
      <c r="H2895" s="37"/>
      <c r="I2895" s="37"/>
      <c r="J2895" s="37"/>
      <c r="K2895" s="37"/>
      <c r="L2895" s="37"/>
      <c r="M2895" s="37"/>
      <c r="N2895" s="37"/>
      <c r="O2895" s="37"/>
      <c r="P2895" s="37"/>
      <c r="Q2895" s="37"/>
      <c r="R2895" s="37"/>
      <c r="S2895" s="37"/>
      <c r="T2895" s="37"/>
      <c r="U2895" s="37"/>
      <c r="V2895" s="37"/>
      <c r="W2895" s="37"/>
      <c r="X2895" s="37"/>
      <c r="Y2895" s="37"/>
      <c r="Z2895" s="37"/>
      <c r="AA2895" s="37"/>
      <c r="AB2895" s="37"/>
      <c r="AC2895" s="37"/>
      <c r="AD2895" s="37"/>
      <c r="AE2895" s="37"/>
      <c r="AF2895" s="37"/>
      <c r="AG2895" s="37"/>
      <c r="AH2895" s="37"/>
      <c r="AI2895" s="37"/>
      <c r="AJ2895" s="37"/>
      <c r="AK2895" s="37"/>
      <c r="AL2895" s="37"/>
      <c r="AM2895" s="37"/>
      <c r="AN2895" s="37"/>
      <c r="AO2895" s="37"/>
      <c r="AP2895" s="37"/>
      <c r="AQ2895" s="37"/>
      <c r="AR2895" s="37"/>
      <c r="AS2895" s="37"/>
      <c r="AT2895" s="37"/>
      <c r="AU2895" s="37"/>
      <c r="AV2895" s="37"/>
      <c r="AW2895" s="37"/>
      <c r="AX2895" s="37"/>
      <c r="AY2895" s="37"/>
      <c r="AZ2895" s="37"/>
      <c r="BA2895" s="37"/>
      <c r="BB2895" s="37"/>
      <c r="BC2895" s="37"/>
      <c r="BD2895" s="37"/>
      <c r="BE2895" s="37"/>
      <c r="BF2895" s="37"/>
      <c r="BG2895" s="37"/>
      <c r="BH2895" s="37"/>
      <c r="BI2895" s="37"/>
      <c r="BJ2895" s="37"/>
      <c r="BK2895" s="37"/>
      <c r="BL2895" s="37"/>
      <c r="BM2895" s="37"/>
      <c r="BN2895" s="37"/>
      <c r="BO2895" s="37"/>
      <c r="BP2895" s="37"/>
      <c r="BQ2895" s="37"/>
      <c r="BR2895" s="37"/>
      <c r="BS2895" s="37"/>
      <c r="BT2895" s="37"/>
      <c r="BU2895" s="37"/>
      <c r="BV2895" s="37"/>
      <c r="BW2895" s="37"/>
      <c r="BX2895" s="37"/>
      <c r="BY2895" s="37"/>
      <c r="BZ2895" s="37"/>
      <c r="CA2895" s="37"/>
      <c r="CB2895" s="37"/>
      <c r="CC2895" s="37"/>
      <c r="CD2895" s="37"/>
      <c r="CE2895" s="37"/>
      <c r="CF2895" s="37"/>
      <c r="CG2895" s="37"/>
      <c r="CH2895" s="37"/>
      <c r="CI2895" s="37"/>
      <c r="CJ2895" s="37"/>
      <c r="CK2895" s="37"/>
      <c r="CL2895" s="37"/>
      <c r="CM2895" s="37"/>
      <c r="CN2895" s="37"/>
      <c r="CO2895" s="37"/>
      <c r="CP2895" s="37"/>
      <c r="CQ2895" s="37"/>
      <c r="CR2895" s="37"/>
      <c r="CS2895" s="37"/>
      <c r="CT2895" s="37"/>
      <c r="CU2895" s="37"/>
      <c r="CV2895" s="37"/>
      <c r="CW2895" s="37"/>
      <c r="CX2895" s="37"/>
      <c r="CY2895" s="37"/>
      <c r="CZ2895" s="37"/>
      <c r="DA2895" s="37"/>
      <c r="DB2895" s="37"/>
      <c r="DC2895" s="37"/>
      <c r="DD2895" s="37"/>
      <c r="DE2895" s="37"/>
      <c r="DF2895" s="37"/>
      <c r="DG2895" s="37"/>
      <c r="DH2895" s="37"/>
      <c r="DI2895" s="37"/>
      <c r="DJ2895" s="37"/>
      <c r="DK2895" s="37"/>
      <c r="DL2895" s="37"/>
      <c r="DR2895" s="37"/>
      <c r="DS2895" s="37"/>
      <c r="DT2895" s="37"/>
      <c r="DU2895" s="37"/>
      <c r="DV2895" s="37"/>
      <c r="DW2895" s="37"/>
      <c r="DX2895" s="37"/>
      <c r="DY2895" s="37"/>
      <c r="DZ2895" s="37"/>
      <c r="EA2895" s="37"/>
      <c r="EB2895" s="37"/>
      <c r="EC2895" s="37"/>
      <c r="ED2895" s="37"/>
      <c r="EE2895" s="37"/>
      <c r="EF2895" s="37"/>
      <c r="EG2895" s="37"/>
      <c r="EH2895" s="37"/>
      <c r="EI2895" s="37"/>
      <c r="EJ2895" s="37"/>
      <c r="EK2895" s="37"/>
      <c r="EL2895" s="37"/>
      <c r="EM2895" s="37"/>
      <c r="EN2895" s="37"/>
      <c r="EO2895" s="37"/>
      <c r="EP2895" s="37"/>
      <c r="EQ2895" s="37"/>
      <c r="ER2895" s="37"/>
      <c r="ES2895" s="37"/>
      <c r="ET2895" s="37"/>
      <c r="EU2895" s="37"/>
      <c r="EV2895" s="37"/>
      <c r="EW2895" s="37"/>
      <c r="EX2895" s="37"/>
      <c r="EY2895" s="37"/>
      <c r="EZ2895" s="37"/>
      <c r="FA2895" s="37"/>
      <c r="FB2895" s="37"/>
      <c r="FC2895" s="37"/>
      <c r="FD2895" s="37"/>
    </row>
    <row r="2896" spans="2:160" x14ac:dyDescent="0.5">
      <c r="B2896" s="36" t="s">
        <v>3091</v>
      </c>
      <c r="C2896" s="18">
        <v>1.2107148690124525E-2</v>
      </c>
      <c r="H2896" s="37"/>
      <c r="I2896" s="37"/>
      <c r="J2896" s="37"/>
      <c r="K2896" s="37"/>
      <c r="L2896" s="37"/>
      <c r="M2896" s="37"/>
      <c r="N2896" s="37"/>
      <c r="O2896" s="37"/>
      <c r="P2896" s="37"/>
      <c r="Q2896" s="37"/>
      <c r="R2896" s="37"/>
      <c r="S2896" s="37"/>
      <c r="T2896" s="37"/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F2896" s="37"/>
      <c r="AG2896" s="37"/>
      <c r="AH2896" s="37"/>
      <c r="AI2896" s="37"/>
      <c r="AJ2896" s="37"/>
      <c r="AK2896" s="37"/>
      <c r="AL2896" s="37"/>
      <c r="AM2896" s="37"/>
      <c r="AN2896" s="37"/>
      <c r="AO2896" s="37"/>
      <c r="AP2896" s="37"/>
      <c r="AQ2896" s="37"/>
      <c r="AR2896" s="37"/>
      <c r="AS2896" s="37"/>
      <c r="AT2896" s="37"/>
      <c r="AU2896" s="37"/>
      <c r="AV2896" s="37"/>
      <c r="AW2896" s="37"/>
      <c r="AX2896" s="37"/>
      <c r="AY2896" s="37"/>
      <c r="AZ2896" s="37"/>
      <c r="BA2896" s="37"/>
      <c r="BB2896" s="37"/>
      <c r="BC2896" s="37"/>
      <c r="BD2896" s="37"/>
      <c r="BE2896" s="37"/>
      <c r="BF2896" s="37"/>
      <c r="BG2896" s="37"/>
      <c r="BH2896" s="37"/>
      <c r="BI2896" s="37"/>
      <c r="BJ2896" s="37"/>
      <c r="BK2896" s="37"/>
      <c r="BL2896" s="37"/>
      <c r="BM2896" s="37"/>
      <c r="BN2896" s="37"/>
      <c r="BO2896" s="37"/>
      <c r="BP2896" s="37"/>
      <c r="BQ2896" s="37"/>
      <c r="BR2896" s="37"/>
      <c r="BS2896" s="37"/>
      <c r="BT2896" s="37"/>
      <c r="BU2896" s="37"/>
      <c r="BV2896" s="37"/>
      <c r="BW2896" s="37"/>
      <c r="BX2896" s="37"/>
      <c r="BY2896" s="37"/>
      <c r="BZ2896" s="37"/>
      <c r="CA2896" s="37"/>
      <c r="CB2896" s="37"/>
      <c r="CC2896" s="37"/>
      <c r="CD2896" s="37"/>
      <c r="CE2896" s="37"/>
      <c r="CF2896" s="37"/>
      <c r="CG2896" s="37"/>
      <c r="CH2896" s="37"/>
      <c r="CI2896" s="37"/>
      <c r="CJ2896" s="37"/>
      <c r="CK2896" s="37"/>
      <c r="CL2896" s="37"/>
      <c r="CM2896" s="37"/>
      <c r="CN2896" s="37"/>
      <c r="CO2896" s="37"/>
      <c r="CP2896" s="37"/>
      <c r="CQ2896" s="37"/>
      <c r="CR2896" s="37"/>
      <c r="CS2896" s="37"/>
      <c r="CT2896" s="37"/>
      <c r="CU2896" s="37"/>
      <c r="CV2896" s="37"/>
      <c r="CW2896" s="37"/>
      <c r="CX2896" s="37"/>
      <c r="CY2896" s="37"/>
      <c r="CZ2896" s="37"/>
      <c r="DA2896" s="37"/>
      <c r="DB2896" s="37"/>
      <c r="DC2896" s="37"/>
      <c r="DD2896" s="37"/>
      <c r="DE2896" s="37"/>
      <c r="DF2896" s="37"/>
      <c r="DG2896" s="37"/>
      <c r="DH2896" s="37"/>
      <c r="DI2896" s="37"/>
      <c r="DJ2896" s="37"/>
      <c r="DK2896" s="37"/>
      <c r="DL2896" s="37"/>
      <c r="DR2896" s="37"/>
      <c r="DS2896" s="37"/>
      <c r="DT2896" s="37"/>
      <c r="DU2896" s="37"/>
      <c r="DV2896" s="37"/>
      <c r="DW2896" s="37"/>
      <c r="DX2896" s="37"/>
      <c r="DY2896" s="37"/>
      <c r="DZ2896" s="37"/>
      <c r="EA2896" s="37"/>
      <c r="EB2896" s="37"/>
      <c r="EC2896" s="37"/>
      <c r="ED2896" s="37"/>
      <c r="EE2896" s="37"/>
      <c r="EF2896" s="37"/>
      <c r="EG2896" s="37"/>
      <c r="EH2896" s="37"/>
      <c r="EI2896" s="37"/>
      <c r="EJ2896" s="37"/>
      <c r="EK2896" s="37"/>
      <c r="EL2896" s="37"/>
      <c r="EM2896" s="37"/>
      <c r="EN2896" s="37"/>
      <c r="EO2896" s="37"/>
      <c r="EP2896" s="37"/>
      <c r="EQ2896" s="37"/>
      <c r="ER2896" s="37"/>
      <c r="ES2896" s="37"/>
      <c r="ET2896" s="37"/>
      <c r="EU2896" s="37"/>
      <c r="EV2896" s="37"/>
      <c r="EW2896" s="37"/>
      <c r="EX2896" s="37"/>
      <c r="EY2896" s="37"/>
      <c r="EZ2896" s="37"/>
      <c r="FA2896" s="37"/>
      <c r="FB2896" s="37"/>
      <c r="FC2896" s="37"/>
      <c r="FD2896" s="37"/>
    </row>
    <row r="2897" spans="2:160" x14ac:dyDescent="0.5">
      <c r="B2897" s="36" t="s">
        <v>3092</v>
      </c>
      <c r="C2897" s="18">
        <v>-9.0786206029360716E-3</v>
      </c>
      <c r="H2897" s="37"/>
      <c r="I2897" s="37"/>
      <c r="J2897" s="37"/>
      <c r="K2897" s="37"/>
      <c r="L2897" s="37"/>
      <c r="M2897" s="37"/>
      <c r="N2897" s="37"/>
      <c r="O2897" s="37"/>
      <c r="P2897" s="37"/>
      <c r="Q2897" s="37"/>
      <c r="R2897" s="37"/>
      <c r="S2897" s="37"/>
      <c r="T2897" s="37"/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F2897" s="37"/>
      <c r="AG2897" s="37"/>
      <c r="AH2897" s="37"/>
      <c r="AI2897" s="37"/>
      <c r="AJ2897" s="37"/>
      <c r="AK2897" s="37"/>
      <c r="AL2897" s="37"/>
      <c r="AM2897" s="37"/>
      <c r="AN2897" s="37"/>
      <c r="AO2897" s="37"/>
      <c r="AP2897" s="37"/>
      <c r="AQ2897" s="37"/>
      <c r="AR2897" s="37"/>
      <c r="AS2897" s="37"/>
      <c r="AT2897" s="37"/>
      <c r="AU2897" s="37"/>
      <c r="AV2897" s="37"/>
      <c r="AW2897" s="37"/>
      <c r="AX2897" s="37"/>
      <c r="AY2897" s="37"/>
      <c r="AZ2897" s="37"/>
      <c r="BA2897" s="37"/>
      <c r="BB2897" s="37"/>
      <c r="BC2897" s="37"/>
      <c r="BD2897" s="37"/>
      <c r="BE2897" s="37"/>
      <c r="BF2897" s="37"/>
      <c r="BG2897" s="37"/>
      <c r="BH2897" s="37"/>
      <c r="BI2897" s="37"/>
      <c r="BJ2897" s="37"/>
      <c r="BK2897" s="37"/>
      <c r="BL2897" s="37"/>
      <c r="BM2897" s="37"/>
      <c r="BN2897" s="37"/>
      <c r="BO2897" s="37"/>
      <c r="BP2897" s="37"/>
      <c r="BQ2897" s="37"/>
      <c r="BR2897" s="37"/>
      <c r="BS2897" s="37"/>
      <c r="BT2897" s="37"/>
      <c r="BU2897" s="37"/>
      <c r="BV2897" s="37"/>
      <c r="BW2897" s="37"/>
      <c r="BX2897" s="37"/>
      <c r="BY2897" s="37"/>
      <c r="BZ2897" s="37"/>
      <c r="CA2897" s="37"/>
      <c r="CB2897" s="37"/>
      <c r="CC2897" s="37"/>
      <c r="CD2897" s="37"/>
      <c r="CE2897" s="37"/>
      <c r="CF2897" s="37"/>
      <c r="CG2897" s="37"/>
      <c r="CH2897" s="37"/>
      <c r="CI2897" s="37"/>
      <c r="CJ2897" s="37"/>
      <c r="CK2897" s="37"/>
      <c r="CL2897" s="37"/>
      <c r="CM2897" s="37"/>
      <c r="CN2897" s="37"/>
      <c r="CO2897" s="37"/>
      <c r="CP2897" s="37"/>
      <c r="CQ2897" s="37"/>
      <c r="CR2897" s="37"/>
      <c r="CS2897" s="37"/>
      <c r="CT2897" s="37"/>
      <c r="CU2897" s="37"/>
      <c r="CV2897" s="37"/>
      <c r="CW2897" s="37"/>
      <c r="CX2897" s="37"/>
      <c r="CY2897" s="37"/>
      <c r="CZ2897" s="37"/>
      <c r="DA2897" s="37"/>
      <c r="DB2897" s="37"/>
      <c r="DC2897" s="37"/>
      <c r="DD2897" s="37"/>
      <c r="DE2897" s="37"/>
      <c r="DF2897" s="37"/>
      <c r="DG2897" s="37"/>
      <c r="DH2897" s="37"/>
      <c r="DI2897" s="37"/>
      <c r="DJ2897" s="37"/>
      <c r="DK2897" s="37"/>
      <c r="DL2897" s="37"/>
      <c r="DR2897" s="37"/>
      <c r="DS2897" s="37"/>
      <c r="DT2897" s="37"/>
      <c r="DU2897" s="37"/>
      <c r="DV2897" s="37"/>
      <c r="DW2897" s="37"/>
      <c r="DX2897" s="37"/>
      <c r="DY2897" s="37"/>
      <c r="DZ2897" s="37"/>
      <c r="EA2897" s="37"/>
      <c r="EB2897" s="37"/>
      <c r="EC2897" s="37"/>
      <c r="ED2897" s="37"/>
      <c r="EE2897" s="37"/>
      <c r="EF2897" s="37"/>
      <c r="EG2897" s="37"/>
      <c r="EH2897" s="37"/>
      <c r="EI2897" s="37"/>
      <c r="EJ2897" s="37"/>
      <c r="EK2897" s="37"/>
      <c r="EL2897" s="37"/>
      <c r="EM2897" s="37"/>
      <c r="EN2897" s="37"/>
      <c r="EO2897" s="37"/>
      <c r="EP2897" s="37"/>
      <c r="EQ2897" s="37"/>
      <c r="ER2897" s="37"/>
      <c r="ES2897" s="37"/>
      <c r="ET2897" s="37"/>
      <c r="EU2897" s="37"/>
      <c r="EV2897" s="37"/>
      <c r="EW2897" s="37"/>
      <c r="EX2897" s="37"/>
      <c r="EY2897" s="37"/>
      <c r="EZ2897" s="37"/>
      <c r="FA2897" s="37"/>
      <c r="FB2897" s="37"/>
      <c r="FC2897" s="37"/>
      <c r="FD2897" s="37"/>
    </row>
    <row r="2898" spans="2:160" x14ac:dyDescent="0.5">
      <c r="B2898" s="36" t="s">
        <v>3093</v>
      </c>
      <c r="C2898" s="18">
        <v>-8.5421279817610163E-3</v>
      </c>
      <c r="H2898" s="37"/>
      <c r="I2898" s="37"/>
      <c r="J2898" s="37"/>
      <c r="K2898" s="37"/>
      <c r="L2898" s="37"/>
      <c r="M2898" s="37"/>
      <c r="N2898" s="37"/>
      <c r="O2898" s="37"/>
      <c r="P2898" s="37"/>
      <c r="Q2898" s="37"/>
      <c r="R2898" s="37"/>
      <c r="S2898" s="37"/>
      <c r="T2898" s="37"/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F2898" s="37"/>
      <c r="AG2898" s="37"/>
      <c r="AH2898" s="37"/>
      <c r="AI2898" s="37"/>
      <c r="AJ2898" s="37"/>
      <c r="AK2898" s="37"/>
      <c r="AL2898" s="37"/>
      <c r="AM2898" s="37"/>
      <c r="AN2898" s="37"/>
      <c r="AO2898" s="37"/>
      <c r="AP2898" s="37"/>
      <c r="AQ2898" s="37"/>
      <c r="AR2898" s="37"/>
      <c r="AS2898" s="37"/>
      <c r="AT2898" s="37"/>
      <c r="AU2898" s="37"/>
      <c r="AV2898" s="37"/>
      <c r="AW2898" s="37"/>
      <c r="AX2898" s="37"/>
      <c r="AY2898" s="37"/>
      <c r="AZ2898" s="37"/>
      <c r="BA2898" s="37"/>
      <c r="BB2898" s="37"/>
      <c r="BC2898" s="37"/>
      <c r="BD2898" s="37"/>
      <c r="BE2898" s="37"/>
      <c r="BF2898" s="37"/>
      <c r="BG2898" s="37"/>
      <c r="BH2898" s="37"/>
      <c r="BI2898" s="37"/>
      <c r="BJ2898" s="37"/>
      <c r="BK2898" s="37"/>
      <c r="BL2898" s="37"/>
      <c r="BM2898" s="37"/>
      <c r="BN2898" s="37"/>
      <c r="BO2898" s="37"/>
      <c r="BP2898" s="37"/>
      <c r="BQ2898" s="37"/>
      <c r="BR2898" s="37"/>
      <c r="BS2898" s="37"/>
      <c r="BT2898" s="37"/>
      <c r="BU2898" s="37"/>
      <c r="BV2898" s="37"/>
      <c r="BW2898" s="37"/>
      <c r="BX2898" s="37"/>
      <c r="BY2898" s="37"/>
      <c r="BZ2898" s="37"/>
      <c r="CA2898" s="37"/>
      <c r="CB2898" s="37"/>
      <c r="CC2898" s="37"/>
      <c r="CD2898" s="37"/>
      <c r="CE2898" s="37"/>
      <c r="CF2898" s="37"/>
      <c r="CG2898" s="37"/>
      <c r="CH2898" s="37"/>
      <c r="CI2898" s="37"/>
      <c r="CJ2898" s="37"/>
      <c r="CK2898" s="37"/>
      <c r="CL2898" s="37"/>
      <c r="CM2898" s="37"/>
      <c r="CN2898" s="37"/>
      <c r="CO2898" s="37"/>
      <c r="CP2898" s="37"/>
      <c r="CQ2898" s="37"/>
      <c r="CR2898" s="37"/>
      <c r="CS2898" s="37"/>
      <c r="CT2898" s="37"/>
      <c r="CU2898" s="37"/>
      <c r="CV2898" s="37"/>
      <c r="CW2898" s="37"/>
      <c r="CX2898" s="37"/>
      <c r="CY2898" s="37"/>
      <c r="CZ2898" s="37"/>
      <c r="DA2898" s="37"/>
      <c r="DB2898" s="37"/>
      <c r="DC2898" s="37"/>
      <c r="DD2898" s="37"/>
      <c r="DE2898" s="37"/>
      <c r="DF2898" s="37"/>
      <c r="DG2898" s="37"/>
      <c r="DH2898" s="37"/>
      <c r="DI2898" s="37"/>
      <c r="DJ2898" s="37"/>
      <c r="DK2898" s="37"/>
      <c r="DL2898" s="37"/>
      <c r="DR2898" s="37"/>
      <c r="DS2898" s="37"/>
      <c r="DT2898" s="37"/>
      <c r="DU2898" s="37"/>
      <c r="DV2898" s="37"/>
      <c r="DW2898" s="37"/>
      <c r="DX2898" s="37"/>
      <c r="DY2898" s="37"/>
      <c r="DZ2898" s="37"/>
      <c r="EA2898" s="37"/>
      <c r="EB2898" s="37"/>
      <c r="EC2898" s="37"/>
      <c r="ED2898" s="37"/>
      <c r="EE2898" s="37"/>
      <c r="EF2898" s="37"/>
      <c r="EG2898" s="37"/>
      <c r="EH2898" s="37"/>
      <c r="EI2898" s="37"/>
      <c r="EJ2898" s="37"/>
      <c r="EK2898" s="37"/>
      <c r="EL2898" s="37"/>
      <c r="EM2898" s="37"/>
      <c r="EN2898" s="37"/>
      <c r="EO2898" s="37"/>
      <c r="EP2898" s="37"/>
      <c r="EQ2898" s="37"/>
      <c r="ER2898" s="37"/>
      <c r="ES2898" s="37"/>
      <c r="ET2898" s="37"/>
      <c r="EU2898" s="37"/>
      <c r="EV2898" s="37"/>
      <c r="EW2898" s="37"/>
      <c r="EX2898" s="37"/>
      <c r="EY2898" s="37"/>
      <c r="EZ2898" s="37"/>
      <c r="FA2898" s="37"/>
      <c r="FB2898" s="37"/>
      <c r="FC2898" s="37"/>
      <c r="FD2898" s="37"/>
    </row>
    <row r="2899" spans="2:160" x14ac:dyDescent="0.5">
      <c r="B2899" s="36" t="s">
        <v>3094</v>
      </c>
      <c r="C2899" s="18">
        <v>-5.1877797070780662E-3</v>
      </c>
      <c r="H2899" s="37"/>
      <c r="I2899" s="37"/>
      <c r="J2899" s="37"/>
      <c r="K2899" s="37"/>
      <c r="L2899" s="37"/>
      <c r="M2899" s="37"/>
      <c r="N2899" s="37"/>
      <c r="O2899" s="37"/>
      <c r="P2899" s="37"/>
      <c r="Q2899" s="37"/>
      <c r="R2899" s="37"/>
      <c r="S2899" s="37"/>
      <c r="T2899" s="37"/>
      <c r="U2899" s="37"/>
      <c r="V2899" s="37"/>
      <c r="W2899" s="37"/>
      <c r="X2899" s="37"/>
      <c r="Y2899" s="37"/>
      <c r="Z2899" s="37"/>
      <c r="AA2899" s="37"/>
      <c r="AB2899" s="37"/>
      <c r="AC2899" s="37"/>
      <c r="AD2899" s="37"/>
      <c r="AE2899" s="37"/>
      <c r="AF2899" s="37"/>
      <c r="AG2899" s="37"/>
      <c r="AH2899" s="37"/>
      <c r="AI2899" s="37"/>
      <c r="AJ2899" s="37"/>
      <c r="AK2899" s="37"/>
      <c r="AL2899" s="37"/>
      <c r="AM2899" s="37"/>
      <c r="AN2899" s="37"/>
      <c r="AO2899" s="37"/>
      <c r="AP2899" s="37"/>
      <c r="AQ2899" s="37"/>
      <c r="AR2899" s="37"/>
      <c r="AS2899" s="37"/>
      <c r="AT2899" s="37"/>
      <c r="AU2899" s="37"/>
      <c r="AV2899" s="37"/>
      <c r="AW2899" s="37"/>
      <c r="AX2899" s="37"/>
      <c r="AY2899" s="37"/>
      <c r="AZ2899" s="37"/>
      <c r="BA2899" s="37"/>
      <c r="BB2899" s="37"/>
      <c r="BC2899" s="37"/>
      <c r="BD2899" s="37"/>
      <c r="BE2899" s="37"/>
      <c r="BF2899" s="37"/>
      <c r="BG2899" s="37"/>
      <c r="BH2899" s="37"/>
      <c r="BI2899" s="37"/>
      <c r="BJ2899" s="37"/>
      <c r="BK2899" s="37"/>
      <c r="BL2899" s="37"/>
      <c r="BM2899" s="37"/>
      <c r="BN2899" s="37"/>
      <c r="BO2899" s="37"/>
      <c r="BP2899" s="37"/>
      <c r="BQ2899" s="37"/>
      <c r="BR2899" s="37"/>
      <c r="BS2899" s="37"/>
      <c r="BT2899" s="37"/>
      <c r="BU2899" s="37"/>
      <c r="BV2899" s="37"/>
      <c r="BW2899" s="37"/>
      <c r="BX2899" s="37"/>
      <c r="BY2899" s="37"/>
      <c r="BZ2899" s="37"/>
      <c r="CA2899" s="37"/>
      <c r="CB2899" s="37"/>
      <c r="CC2899" s="37"/>
      <c r="CD2899" s="37"/>
      <c r="CE2899" s="37"/>
      <c r="CF2899" s="37"/>
      <c r="CG2899" s="37"/>
      <c r="CH2899" s="37"/>
      <c r="CI2899" s="37"/>
      <c r="CJ2899" s="37"/>
      <c r="CK2899" s="37"/>
      <c r="CL2899" s="37"/>
      <c r="CM2899" s="37"/>
      <c r="CN2899" s="37"/>
      <c r="CO2899" s="37"/>
      <c r="CP2899" s="37"/>
      <c r="CQ2899" s="37"/>
      <c r="CR2899" s="37"/>
      <c r="CS2899" s="37"/>
      <c r="CT2899" s="37"/>
      <c r="CU2899" s="37"/>
      <c r="CV2899" s="37"/>
      <c r="CW2899" s="37"/>
      <c r="CX2899" s="37"/>
      <c r="CY2899" s="37"/>
      <c r="CZ2899" s="37"/>
      <c r="DA2899" s="37"/>
      <c r="DB2899" s="37"/>
      <c r="DC2899" s="37"/>
      <c r="DD2899" s="37"/>
      <c r="DE2899" s="37"/>
      <c r="DF2899" s="37"/>
      <c r="DG2899" s="37"/>
      <c r="DH2899" s="37"/>
      <c r="DI2899" s="37"/>
      <c r="DJ2899" s="37"/>
      <c r="DK2899" s="37"/>
      <c r="DL2899" s="37"/>
      <c r="DR2899" s="37"/>
      <c r="DS2899" s="37"/>
      <c r="DT2899" s="37"/>
      <c r="DU2899" s="37"/>
      <c r="DV2899" s="37"/>
      <c r="DW2899" s="37"/>
      <c r="DX2899" s="37"/>
      <c r="DY2899" s="37"/>
      <c r="DZ2899" s="37"/>
      <c r="EA2899" s="37"/>
      <c r="EB2899" s="37"/>
      <c r="EC2899" s="37"/>
      <c r="ED2899" s="37"/>
      <c r="EE2899" s="37"/>
      <c r="EF2899" s="37"/>
      <c r="EG2899" s="37"/>
      <c r="EH2899" s="37"/>
      <c r="EI2899" s="37"/>
      <c r="EJ2899" s="37"/>
      <c r="EK2899" s="37"/>
      <c r="EL2899" s="37"/>
      <c r="EM2899" s="37"/>
      <c r="EN2899" s="37"/>
      <c r="EO2899" s="37"/>
      <c r="EP2899" s="37"/>
      <c r="EQ2899" s="37"/>
      <c r="ER2899" s="37"/>
      <c r="ES2899" s="37"/>
      <c r="ET2899" s="37"/>
      <c r="EU2899" s="37"/>
      <c r="EV2899" s="37"/>
      <c r="EW2899" s="37"/>
      <c r="EX2899" s="37"/>
      <c r="EY2899" s="37"/>
      <c r="EZ2899" s="37"/>
      <c r="FA2899" s="37"/>
      <c r="FB2899" s="37"/>
      <c r="FC2899" s="37"/>
      <c r="FD2899" s="37"/>
    </row>
    <row r="2900" spans="2:160" x14ac:dyDescent="0.5">
      <c r="B2900" s="36" t="s">
        <v>3095</v>
      </c>
      <c r="C2900" s="18">
        <v>-1.9791492445782044E-3</v>
      </c>
      <c r="H2900" s="37"/>
      <c r="I2900" s="37"/>
      <c r="J2900" s="37"/>
      <c r="K2900" s="37"/>
      <c r="L2900" s="37"/>
      <c r="M2900" s="37"/>
      <c r="N2900" s="37"/>
      <c r="O2900" s="37"/>
      <c r="P2900" s="37"/>
      <c r="Q2900" s="37"/>
      <c r="R2900" s="37"/>
      <c r="S2900" s="37"/>
      <c r="T2900" s="37"/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F2900" s="37"/>
      <c r="AG2900" s="37"/>
      <c r="AH2900" s="37"/>
      <c r="AI2900" s="37"/>
      <c r="AJ2900" s="37"/>
      <c r="AK2900" s="37"/>
      <c r="AL2900" s="37"/>
      <c r="AM2900" s="37"/>
      <c r="AN2900" s="37"/>
      <c r="AO2900" s="37"/>
      <c r="AP2900" s="37"/>
      <c r="AQ2900" s="37"/>
      <c r="AR2900" s="37"/>
      <c r="AS2900" s="37"/>
      <c r="AT2900" s="37"/>
      <c r="AU2900" s="37"/>
      <c r="AV2900" s="37"/>
      <c r="AW2900" s="37"/>
      <c r="AX2900" s="37"/>
      <c r="AY2900" s="37"/>
      <c r="AZ2900" s="37"/>
      <c r="BA2900" s="37"/>
      <c r="BB2900" s="37"/>
      <c r="BC2900" s="37"/>
      <c r="BD2900" s="37"/>
      <c r="BE2900" s="37"/>
      <c r="BF2900" s="37"/>
      <c r="BG2900" s="37"/>
      <c r="BH2900" s="37"/>
      <c r="BI2900" s="37"/>
      <c r="BJ2900" s="37"/>
      <c r="BK2900" s="37"/>
      <c r="BL2900" s="37"/>
      <c r="BM2900" s="37"/>
      <c r="BN2900" s="37"/>
      <c r="BO2900" s="37"/>
      <c r="BP2900" s="37"/>
      <c r="BQ2900" s="37"/>
      <c r="BR2900" s="37"/>
      <c r="BS2900" s="37"/>
      <c r="BT2900" s="37"/>
      <c r="BU2900" s="37"/>
      <c r="BV2900" s="37"/>
      <c r="BW2900" s="37"/>
      <c r="BX2900" s="37"/>
      <c r="BY2900" s="37"/>
      <c r="BZ2900" s="37"/>
      <c r="CA2900" s="37"/>
      <c r="CB2900" s="37"/>
      <c r="CC2900" s="37"/>
      <c r="CD2900" s="37"/>
      <c r="CE2900" s="37"/>
      <c r="CF2900" s="37"/>
      <c r="CG2900" s="37"/>
      <c r="CH2900" s="37"/>
      <c r="CI2900" s="37"/>
      <c r="CJ2900" s="37"/>
      <c r="CK2900" s="37"/>
      <c r="CL2900" s="37"/>
      <c r="CM2900" s="37"/>
      <c r="CN2900" s="37"/>
      <c r="CO2900" s="37"/>
      <c r="CP2900" s="37"/>
      <c r="CQ2900" s="37"/>
      <c r="CR2900" s="37"/>
      <c r="CS2900" s="37"/>
      <c r="CT2900" s="37"/>
      <c r="CU2900" s="37"/>
      <c r="CV2900" s="37"/>
      <c r="CW2900" s="37"/>
      <c r="CX2900" s="37"/>
      <c r="CY2900" s="37"/>
      <c r="CZ2900" s="37"/>
      <c r="DA2900" s="37"/>
      <c r="DB2900" s="37"/>
      <c r="DC2900" s="37"/>
      <c r="DD2900" s="37"/>
      <c r="DE2900" s="37"/>
      <c r="DF2900" s="37"/>
      <c r="DG2900" s="37"/>
      <c r="DH2900" s="37"/>
      <c r="DI2900" s="37"/>
      <c r="DJ2900" s="37"/>
      <c r="DK2900" s="37"/>
      <c r="DL2900" s="37"/>
      <c r="DR2900" s="37"/>
      <c r="DS2900" s="37"/>
      <c r="DT2900" s="37"/>
      <c r="DU2900" s="37"/>
      <c r="DV2900" s="37"/>
      <c r="DW2900" s="37"/>
      <c r="DX2900" s="37"/>
      <c r="DY2900" s="37"/>
      <c r="DZ2900" s="37"/>
      <c r="EA2900" s="37"/>
      <c r="EB2900" s="37"/>
      <c r="EC2900" s="37"/>
      <c r="ED2900" s="37"/>
      <c r="EE2900" s="37"/>
      <c r="EF2900" s="37"/>
      <c r="EG2900" s="37"/>
      <c r="EH2900" s="37"/>
      <c r="EI2900" s="37"/>
      <c r="EJ2900" s="37"/>
      <c r="EK2900" s="37"/>
      <c r="EL2900" s="37"/>
      <c r="EM2900" s="37"/>
      <c r="EN2900" s="37"/>
      <c r="EO2900" s="37"/>
      <c r="EP2900" s="37"/>
      <c r="EQ2900" s="37"/>
      <c r="ER2900" s="37"/>
      <c r="ES2900" s="37"/>
      <c r="ET2900" s="37"/>
      <c r="EU2900" s="37"/>
      <c r="EV2900" s="37"/>
      <c r="EW2900" s="37"/>
      <c r="EX2900" s="37"/>
      <c r="EY2900" s="37"/>
      <c r="EZ2900" s="37"/>
      <c r="FA2900" s="37"/>
      <c r="FB2900" s="37"/>
      <c r="FC2900" s="37"/>
      <c r="FD2900" s="37"/>
    </row>
    <row r="2901" spans="2:160" x14ac:dyDescent="0.5">
      <c r="B2901" s="36" t="s">
        <v>3096</v>
      </c>
      <c r="C2901" s="18">
        <v>1.2160562393783714E-3</v>
      </c>
      <c r="H2901" s="37"/>
      <c r="I2901" s="37"/>
      <c r="J2901" s="37"/>
      <c r="K2901" s="37"/>
      <c r="L2901" s="37"/>
      <c r="M2901" s="37"/>
      <c r="N2901" s="37"/>
      <c r="O2901" s="37"/>
      <c r="P2901" s="37"/>
      <c r="Q2901" s="37"/>
      <c r="R2901" s="37"/>
      <c r="S2901" s="37"/>
      <c r="T2901" s="37"/>
      <c r="U2901" s="37"/>
      <c r="V2901" s="37"/>
      <c r="W2901" s="37"/>
      <c r="X2901" s="37"/>
      <c r="Y2901" s="37"/>
      <c r="Z2901" s="37"/>
      <c r="AA2901" s="37"/>
      <c r="AB2901" s="37"/>
      <c r="AC2901" s="37"/>
      <c r="AD2901" s="37"/>
      <c r="AE2901" s="37"/>
      <c r="AF2901" s="37"/>
      <c r="AG2901" s="37"/>
      <c r="AH2901" s="37"/>
      <c r="AI2901" s="37"/>
      <c r="AJ2901" s="37"/>
      <c r="AK2901" s="37"/>
      <c r="AL2901" s="37"/>
      <c r="AM2901" s="37"/>
      <c r="AN2901" s="37"/>
      <c r="AO2901" s="37"/>
      <c r="AP2901" s="37"/>
      <c r="AQ2901" s="37"/>
      <c r="AR2901" s="37"/>
      <c r="AS2901" s="37"/>
      <c r="AT2901" s="37"/>
      <c r="AU2901" s="37"/>
      <c r="AV2901" s="37"/>
      <c r="AW2901" s="37"/>
      <c r="AX2901" s="37"/>
      <c r="AY2901" s="37"/>
      <c r="AZ2901" s="37"/>
      <c r="BA2901" s="37"/>
      <c r="BB2901" s="37"/>
      <c r="BC2901" s="37"/>
      <c r="BD2901" s="37"/>
      <c r="BE2901" s="37"/>
      <c r="BF2901" s="37"/>
      <c r="BG2901" s="37"/>
      <c r="BH2901" s="37"/>
      <c r="BI2901" s="37"/>
      <c r="BJ2901" s="37"/>
      <c r="BK2901" s="37"/>
      <c r="BL2901" s="37"/>
      <c r="BM2901" s="37"/>
      <c r="BN2901" s="37"/>
      <c r="BO2901" s="37"/>
      <c r="BP2901" s="37"/>
      <c r="BQ2901" s="37"/>
      <c r="BR2901" s="37"/>
      <c r="BS2901" s="37"/>
      <c r="BT2901" s="37"/>
      <c r="BU2901" s="37"/>
      <c r="BV2901" s="37"/>
      <c r="BW2901" s="37"/>
      <c r="BX2901" s="37"/>
      <c r="BY2901" s="37"/>
      <c r="BZ2901" s="37"/>
      <c r="CA2901" s="37"/>
      <c r="CB2901" s="37"/>
      <c r="CC2901" s="37"/>
      <c r="CD2901" s="37"/>
      <c r="CE2901" s="37"/>
      <c r="CF2901" s="37"/>
      <c r="CG2901" s="37"/>
      <c r="CH2901" s="37"/>
      <c r="CI2901" s="37"/>
      <c r="CJ2901" s="37"/>
      <c r="CK2901" s="37"/>
      <c r="CL2901" s="37"/>
      <c r="CM2901" s="37"/>
      <c r="CN2901" s="37"/>
      <c r="CO2901" s="37"/>
      <c r="CP2901" s="37"/>
      <c r="CQ2901" s="37"/>
      <c r="CR2901" s="37"/>
      <c r="CS2901" s="37"/>
      <c r="CT2901" s="37"/>
      <c r="CU2901" s="37"/>
      <c r="CV2901" s="37"/>
      <c r="CW2901" s="37"/>
      <c r="CX2901" s="37"/>
      <c r="CY2901" s="37"/>
      <c r="CZ2901" s="37"/>
      <c r="DA2901" s="37"/>
      <c r="DB2901" s="37"/>
      <c r="DC2901" s="37"/>
      <c r="DD2901" s="37"/>
      <c r="DE2901" s="37"/>
      <c r="DF2901" s="37"/>
      <c r="DG2901" s="37"/>
      <c r="DH2901" s="37"/>
      <c r="DI2901" s="37"/>
      <c r="DJ2901" s="37"/>
      <c r="DK2901" s="37"/>
      <c r="DL2901" s="37"/>
      <c r="DR2901" s="37"/>
      <c r="DS2901" s="37"/>
      <c r="DT2901" s="37"/>
      <c r="DU2901" s="37"/>
      <c r="DV2901" s="37"/>
      <c r="DW2901" s="37"/>
      <c r="DX2901" s="37"/>
      <c r="DY2901" s="37"/>
      <c r="DZ2901" s="37"/>
      <c r="EA2901" s="37"/>
      <c r="EB2901" s="37"/>
      <c r="EC2901" s="37"/>
      <c r="ED2901" s="37"/>
      <c r="EE2901" s="37"/>
      <c r="EF2901" s="37"/>
      <c r="EG2901" s="37"/>
      <c r="EH2901" s="37"/>
      <c r="EI2901" s="37"/>
      <c r="EJ2901" s="37"/>
      <c r="EK2901" s="37"/>
      <c r="EL2901" s="37"/>
      <c r="EM2901" s="37"/>
      <c r="EN2901" s="37"/>
      <c r="EO2901" s="37"/>
      <c r="EP2901" s="37"/>
      <c r="EQ2901" s="37"/>
      <c r="ER2901" s="37"/>
      <c r="ES2901" s="37"/>
      <c r="ET2901" s="37"/>
      <c r="EU2901" s="37"/>
      <c r="EV2901" s="37"/>
      <c r="EW2901" s="37"/>
      <c r="EX2901" s="37"/>
      <c r="EY2901" s="37"/>
      <c r="EZ2901" s="37"/>
      <c r="FA2901" s="37"/>
      <c r="FB2901" s="37"/>
      <c r="FC2901" s="37"/>
      <c r="FD2901" s="37"/>
    </row>
    <row r="2902" spans="2:160" x14ac:dyDescent="0.5">
      <c r="B2902" s="36" t="s">
        <v>3097</v>
      </c>
      <c r="C2902" s="18">
        <v>-1.57509039602588E-3</v>
      </c>
      <c r="H2902" s="37"/>
      <c r="I2902" s="37"/>
      <c r="J2902" s="37"/>
      <c r="K2902" s="37"/>
      <c r="L2902" s="37"/>
      <c r="M2902" s="37"/>
      <c r="N2902" s="37"/>
      <c r="O2902" s="37"/>
      <c r="P2902" s="37"/>
      <c r="Q2902" s="37"/>
      <c r="R2902" s="37"/>
      <c r="S2902" s="37"/>
      <c r="T2902" s="37"/>
      <c r="U2902" s="37"/>
      <c r="V2902" s="37"/>
      <c r="W2902" s="37"/>
      <c r="X2902" s="37"/>
      <c r="Y2902" s="37"/>
      <c r="Z2902" s="37"/>
      <c r="AA2902" s="37"/>
      <c r="AB2902" s="37"/>
      <c r="AC2902" s="37"/>
      <c r="AD2902" s="37"/>
      <c r="AE2902" s="37"/>
      <c r="AF2902" s="37"/>
      <c r="AG2902" s="37"/>
      <c r="AH2902" s="37"/>
      <c r="AI2902" s="37"/>
      <c r="AJ2902" s="37"/>
      <c r="AK2902" s="37"/>
      <c r="AL2902" s="37"/>
      <c r="AM2902" s="37"/>
      <c r="AN2902" s="37"/>
      <c r="AO2902" s="37"/>
      <c r="AP2902" s="37"/>
      <c r="AQ2902" s="37"/>
      <c r="AR2902" s="37"/>
      <c r="AS2902" s="37"/>
      <c r="AT2902" s="37"/>
      <c r="AU2902" s="37"/>
      <c r="AV2902" s="37"/>
      <c r="AW2902" s="37"/>
      <c r="AX2902" s="37"/>
      <c r="AY2902" s="37"/>
      <c r="AZ2902" s="37"/>
      <c r="BA2902" s="37"/>
      <c r="BB2902" s="37"/>
      <c r="BC2902" s="37"/>
      <c r="BD2902" s="37"/>
      <c r="BE2902" s="37"/>
      <c r="BF2902" s="37"/>
      <c r="BG2902" s="37"/>
      <c r="BH2902" s="37"/>
      <c r="BI2902" s="37"/>
      <c r="BJ2902" s="37"/>
      <c r="BK2902" s="37"/>
      <c r="BL2902" s="37"/>
      <c r="BM2902" s="37"/>
      <c r="BN2902" s="37"/>
      <c r="BO2902" s="37"/>
      <c r="BP2902" s="37"/>
      <c r="BQ2902" s="37"/>
      <c r="BR2902" s="37"/>
      <c r="BS2902" s="37"/>
      <c r="BT2902" s="37"/>
      <c r="BU2902" s="37"/>
      <c r="BV2902" s="37"/>
      <c r="BW2902" s="37"/>
      <c r="BX2902" s="37"/>
      <c r="BY2902" s="37"/>
      <c r="BZ2902" s="37"/>
      <c r="CA2902" s="37"/>
      <c r="CB2902" s="37"/>
      <c r="CC2902" s="37"/>
      <c r="CD2902" s="37"/>
      <c r="CE2902" s="37"/>
      <c r="CF2902" s="37"/>
      <c r="CG2902" s="37"/>
      <c r="CH2902" s="37"/>
      <c r="CI2902" s="37"/>
      <c r="CJ2902" s="37"/>
      <c r="CK2902" s="37"/>
      <c r="CL2902" s="37"/>
      <c r="CM2902" s="37"/>
      <c r="CN2902" s="37"/>
      <c r="CO2902" s="37"/>
      <c r="CP2902" s="37"/>
      <c r="CQ2902" s="37"/>
      <c r="CR2902" s="37"/>
      <c r="CS2902" s="37"/>
      <c r="CT2902" s="37"/>
      <c r="CU2902" s="37"/>
      <c r="CV2902" s="37"/>
      <c r="CW2902" s="37"/>
      <c r="CX2902" s="37"/>
      <c r="CY2902" s="37"/>
      <c r="CZ2902" s="37"/>
      <c r="DA2902" s="37"/>
      <c r="DB2902" s="37"/>
      <c r="DC2902" s="37"/>
      <c r="DD2902" s="37"/>
      <c r="DE2902" s="37"/>
      <c r="DF2902" s="37"/>
      <c r="DG2902" s="37"/>
      <c r="DH2902" s="37"/>
      <c r="DI2902" s="37"/>
      <c r="DJ2902" s="37"/>
      <c r="DK2902" s="37"/>
      <c r="DL2902" s="37"/>
      <c r="DR2902" s="37"/>
      <c r="DS2902" s="37"/>
      <c r="DT2902" s="37"/>
      <c r="DU2902" s="37"/>
      <c r="DV2902" s="37"/>
      <c r="DW2902" s="37"/>
      <c r="DX2902" s="37"/>
      <c r="DY2902" s="37"/>
      <c r="DZ2902" s="37"/>
      <c r="EA2902" s="37"/>
      <c r="EB2902" s="37"/>
      <c r="EC2902" s="37"/>
      <c r="ED2902" s="37"/>
      <c r="EE2902" s="37"/>
      <c r="EF2902" s="37"/>
      <c r="EG2902" s="37"/>
      <c r="EH2902" s="37"/>
      <c r="EI2902" s="37"/>
      <c r="EJ2902" s="37"/>
      <c r="EK2902" s="37"/>
      <c r="EL2902" s="37"/>
      <c r="EM2902" s="37"/>
      <c r="EN2902" s="37"/>
      <c r="EO2902" s="37"/>
      <c r="EP2902" s="37"/>
      <c r="EQ2902" s="37"/>
      <c r="ER2902" s="37"/>
      <c r="ES2902" s="37"/>
      <c r="ET2902" s="37"/>
      <c r="EU2902" s="37"/>
      <c r="EV2902" s="37"/>
      <c r="EW2902" s="37"/>
      <c r="EX2902" s="37"/>
      <c r="EY2902" s="37"/>
      <c r="EZ2902" s="37"/>
      <c r="FA2902" s="37"/>
      <c r="FB2902" s="37"/>
      <c r="FC2902" s="37"/>
      <c r="FD2902" s="37"/>
    </row>
    <row r="2903" spans="2:160" x14ac:dyDescent="0.5">
      <c r="B2903" s="36" t="s">
        <v>3098</v>
      </c>
      <c r="C2903" s="18">
        <v>-4.8659813313102207E-3</v>
      </c>
      <c r="H2903" s="37"/>
      <c r="I2903" s="37"/>
      <c r="J2903" s="37"/>
      <c r="K2903" s="37"/>
      <c r="L2903" s="37"/>
      <c r="M2903" s="37"/>
      <c r="N2903" s="37"/>
      <c r="O2903" s="37"/>
      <c r="P2903" s="37"/>
      <c r="Q2903" s="37"/>
      <c r="R2903" s="37"/>
      <c r="S2903" s="37"/>
      <c r="T2903" s="37"/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F2903" s="37"/>
      <c r="AG2903" s="37"/>
      <c r="AH2903" s="37"/>
      <c r="AI2903" s="37"/>
      <c r="AJ2903" s="37"/>
      <c r="AK2903" s="37"/>
      <c r="AL2903" s="37"/>
      <c r="AM2903" s="37"/>
      <c r="AN2903" s="37"/>
      <c r="AO2903" s="37"/>
      <c r="AP2903" s="37"/>
      <c r="AQ2903" s="37"/>
      <c r="AR2903" s="37"/>
      <c r="AS2903" s="37"/>
      <c r="AT2903" s="37"/>
      <c r="AU2903" s="37"/>
      <c r="AV2903" s="37"/>
      <c r="AW2903" s="37"/>
      <c r="AX2903" s="37"/>
      <c r="AY2903" s="37"/>
      <c r="AZ2903" s="37"/>
      <c r="BA2903" s="37"/>
      <c r="BB2903" s="37"/>
      <c r="BC2903" s="37"/>
      <c r="BD2903" s="37"/>
      <c r="BE2903" s="37"/>
      <c r="BF2903" s="37"/>
      <c r="BG2903" s="37"/>
      <c r="BH2903" s="37"/>
      <c r="BI2903" s="37"/>
      <c r="BJ2903" s="37"/>
      <c r="BK2903" s="37"/>
      <c r="BL2903" s="37"/>
      <c r="BM2903" s="37"/>
      <c r="BN2903" s="37"/>
      <c r="BO2903" s="37"/>
      <c r="BP2903" s="37"/>
      <c r="BQ2903" s="37"/>
      <c r="BR2903" s="37"/>
      <c r="BS2903" s="37"/>
      <c r="BT2903" s="37"/>
      <c r="BU2903" s="37"/>
      <c r="BV2903" s="37"/>
      <c r="BW2903" s="37"/>
      <c r="BX2903" s="37"/>
      <c r="BY2903" s="37"/>
      <c r="BZ2903" s="37"/>
      <c r="CA2903" s="37"/>
      <c r="CB2903" s="37"/>
      <c r="CC2903" s="37"/>
      <c r="CD2903" s="37"/>
      <c r="CE2903" s="37"/>
      <c r="CF2903" s="37"/>
      <c r="CG2903" s="37"/>
      <c r="CH2903" s="37"/>
      <c r="CI2903" s="37"/>
      <c r="CJ2903" s="37"/>
      <c r="CK2903" s="37"/>
      <c r="CL2903" s="37"/>
      <c r="CM2903" s="37"/>
      <c r="CN2903" s="37"/>
      <c r="CO2903" s="37"/>
      <c r="CP2903" s="37"/>
      <c r="CQ2903" s="37"/>
      <c r="CR2903" s="37"/>
      <c r="CS2903" s="37"/>
      <c r="CT2903" s="37"/>
      <c r="CU2903" s="37"/>
      <c r="CV2903" s="37"/>
      <c r="CW2903" s="37"/>
      <c r="CX2903" s="37"/>
      <c r="CY2903" s="37"/>
      <c r="CZ2903" s="37"/>
      <c r="DA2903" s="37"/>
      <c r="DB2903" s="37"/>
      <c r="DC2903" s="37"/>
      <c r="DD2903" s="37"/>
      <c r="DE2903" s="37"/>
      <c r="DF2903" s="37"/>
      <c r="DG2903" s="37"/>
      <c r="DH2903" s="37"/>
      <c r="DI2903" s="37"/>
      <c r="DJ2903" s="37"/>
      <c r="DK2903" s="37"/>
      <c r="DL2903" s="37"/>
      <c r="DR2903" s="37"/>
      <c r="DS2903" s="37"/>
      <c r="DT2903" s="37"/>
      <c r="DU2903" s="37"/>
      <c r="DV2903" s="37"/>
      <c r="DW2903" s="37"/>
      <c r="DX2903" s="37"/>
      <c r="DY2903" s="37"/>
      <c r="DZ2903" s="37"/>
      <c r="EA2903" s="37"/>
      <c r="EB2903" s="37"/>
      <c r="EC2903" s="37"/>
      <c r="ED2903" s="37"/>
      <c r="EE2903" s="37"/>
      <c r="EF2903" s="37"/>
      <c r="EG2903" s="37"/>
      <c r="EH2903" s="37"/>
      <c r="EI2903" s="37"/>
      <c r="EJ2903" s="37"/>
      <c r="EK2903" s="37"/>
      <c r="EL2903" s="37"/>
      <c r="EM2903" s="37"/>
      <c r="EN2903" s="37"/>
      <c r="EO2903" s="37"/>
      <c r="EP2903" s="37"/>
      <c r="EQ2903" s="37"/>
      <c r="ER2903" s="37"/>
      <c r="ES2903" s="37"/>
      <c r="ET2903" s="37"/>
      <c r="EU2903" s="37"/>
      <c r="EV2903" s="37"/>
      <c r="EW2903" s="37"/>
      <c r="EX2903" s="37"/>
      <c r="EY2903" s="37"/>
      <c r="EZ2903" s="37"/>
      <c r="FA2903" s="37"/>
      <c r="FB2903" s="37"/>
      <c r="FC2903" s="37"/>
      <c r="FD2903" s="37"/>
    </row>
    <row r="2904" spans="2:160" x14ac:dyDescent="0.5">
      <c r="B2904" s="36" t="s">
        <v>3099</v>
      </c>
      <c r="C2904" s="18">
        <v>-1.1552741103266206E-2</v>
      </c>
      <c r="H2904" s="37"/>
      <c r="I2904" s="37"/>
      <c r="J2904" s="37"/>
      <c r="K2904" s="37"/>
      <c r="L2904" s="37"/>
      <c r="M2904" s="37"/>
      <c r="N2904" s="37"/>
      <c r="O2904" s="37"/>
      <c r="P2904" s="37"/>
      <c r="Q2904" s="37"/>
      <c r="R2904" s="37"/>
      <c r="S2904" s="37"/>
      <c r="T2904" s="37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F2904" s="37"/>
      <c r="AG2904" s="37"/>
      <c r="AH2904" s="37"/>
      <c r="AI2904" s="37"/>
      <c r="AJ2904" s="37"/>
      <c r="AK2904" s="37"/>
      <c r="AL2904" s="37"/>
      <c r="AM2904" s="37"/>
      <c r="AN2904" s="37"/>
      <c r="AO2904" s="37"/>
      <c r="AP2904" s="37"/>
      <c r="AQ2904" s="37"/>
      <c r="AR2904" s="37"/>
      <c r="AS2904" s="37"/>
      <c r="AT2904" s="37"/>
      <c r="AU2904" s="37"/>
      <c r="AV2904" s="37"/>
      <c r="AW2904" s="37"/>
      <c r="AX2904" s="37"/>
      <c r="AY2904" s="37"/>
      <c r="AZ2904" s="37"/>
      <c r="BA2904" s="37"/>
      <c r="BB2904" s="37"/>
      <c r="BC2904" s="37"/>
      <c r="BD2904" s="37"/>
      <c r="BE2904" s="37"/>
      <c r="BF2904" s="37"/>
      <c r="BG2904" s="37"/>
      <c r="BH2904" s="37"/>
      <c r="BI2904" s="37"/>
      <c r="BJ2904" s="37"/>
      <c r="BK2904" s="37"/>
      <c r="BL2904" s="37"/>
      <c r="BM2904" s="37"/>
      <c r="BN2904" s="37"/>
      <c r="BO2904" s="37"/>
      <c r="BP2904" s="37"/>
      <c r="BQ2904" s="37"/>
      <c r="BR2904" s="37"/>
      <c r="BS2904" s="37"/>
      <c r="BT2904" s="37"/>
      <c r="BU2904" s="37"/>
      <c r="BV2904" s="37"/>
      <c r="BW2904" s="37"/>
      <c r="BX2904" s="37"/>
      <c r="BY2904" s="37"/>
      <c r="BZ2904" s="37"/>
      <c r="CA2904" s="37"/>
      <c r="CB2904" s="37"/>
      <c r="CC2904" s="37"/>
      <c r="CD2904" s="37"/>
      <c r="CE2904" s="37"/>
      <c r="CF2904" s="37"/>
      <c r="CG2904" s="37"/>
      <c r="CH2904" s="37"/>
      <c r="CI2904" s="37"/>
      <c r="CJ2904" s="37"/>
      <c r="CK2904" s="37"/>
      <c r="CL2904" s="37"/>
      <c r="CM2904" s="37"/>
      <c r="CN2904" s="37"/>
      <c r="CO2904" s="37"/>
      <c r="CP2904" s="37"/>
      <c r="CQ2904" s="37"/>
      <c r="CR2904" s="37"/>
      <c r="CS2904" s="37"/>
      <c r="CT2904" s="37"/>
      <c r="CU2904" s="37"/>
      <c r="CV2904" s="37"/>
      <c r="CW2904" s="37"/>
      <c r="CX2904" s="37"/>
      <c r="CY2904" s="37"/>
      <c r="CZ2904" s="37"/>
      <c r="DA2904" s="37"/>
      <c r="DB2904" s="37"/>
      <c r="DC2904" s="37"/>
      <c r="DD2904" s="37"/>
      <c r="DE2904" s="37"/>
      <c r="DF2904" s="37"/>
      <c r="DG2904" s="37"/>
      <c r="DH2904" s="37"/>
      <c r="DI2904" s="37"/>
      <c r="DJ2904" s="37"/>
      <c r="DK2904" s="37"/>
      <c r="DL2904" s="37"/>
      <c r="DR2904" s="37"/>
      <c r="DS2904" s="37"/>
      <c r="DT2904" s="37"/>
      <c r="DU2904" s="37"/>
      <c r="DV2904" s="37"/>
      <c r="DW2904" s="37"/>
      <c r="DX2904" s="37"/>
      <c r="DY2904" s="37"/>
      <c r="DZ2904" s="37"/>
      <c r="EA2904" s="37"/>
      <c r="EB2904" s="37"/>
      <c r="EC2904" s="37"/>
      <c r="ED2904" s="37"/>
      <c r="EE2904" s="37"/>
      <c r="EF2904" s="37"/>
      <c r="EG2904" s="37"/>
      <c r="EH2904" s="37"/>
      <c r="EI2904" s="37"/>
      <c r="EJ2904" s="37"/>
      <c r="EK2904" s="37"/>
      <c r="EL2904" s="37"/>
      <c r="EM2904" s="37"/>
      <c r="EN2904" s="37"/>
      <c r="EO2904" s="37"/>
      <c r="EP2904" s="37"/>
      <c r="EQ2904" s="37"/>
      <c r="ER2904" s="37"/>
      <c r="ES2904" s="37"/>
      <c r="ET2904" s="37"/>
      <c r="EU2904" s="37"/>
      <c r="EV2904" s="37"/>
      <c r="EW2904" s="37"/>
      <c r="EX2904" s="37"/>
      <c r="EY2904" s="37"/>
      <c r="EZ2904" s="37"/>
      <c r="FA2904" s="37"/>
      <c r="FB2904" s="37"/>
      <c r="FC2904" s="37"/>
      <c r="FD2904" s="37"/>
    </row>
    <row r="2905" spans="2:160" x14ac:dyDescent="0.5">
      <c r="B2905" s="36" t="s">
        <v>3100</v>
      </c>
      <c r="C2905" s="18">
        <v>-1.9333213884603739E-2</v>
      </c>
      <c r="H2905" s="37"/>
      <c r="I2905" s="37"/>
      <c r="J2905" s="37"/>
      <c r="K2905" s="37"/>
      <c r="L2905" s="37"/>
      <c r="M2905" s="37"/>
      <c r="N2905" s="37"/>
      <c r="O2905" s="37"/>
      <c r="P2905" s="37"/>
      <c r="Q2905" s="37"/>
      <c r="R2905" s="37"/>
      <c r="S2905" s="37"/>
      <c r="T2905" s="37"/>
      <c r="U2905" s="37"/>
      <c r="V2905" s="37"/>
      <c r="W2905" s="37"/>
      <c r="X2905" s="37"/>
      <c r="Y2905" s="37"/>
      <c r="Z2905" s="37"/>
      <c r="AA2905" s="37"/>
      <c r="AB2905" s="37"/>
      <c r="AC2905" s="37"/>
      <c r="AD2905" s="37"/>
      <c r="AE2905" s="37"/>
      <c r="AF2905" s="37"/>
      <c r="AG2905" s="37"/>
      <c r="AH2905" s="37"/>
      <c r="AI2905" s="37"/>
      <c r="AJ2905" s="37"/>
      <c r="AK2905" s="37"/>
      <c r="AL2905" s="37"/>
      <c r="AM2905" s="37"/>
      <c r="AN2905" s="37"/>
      <c r="AO2905" s="37"/>
      <c r="AP2905" s="37"/>
      <c r="AQ2905" s="37"/>
      <c r="AR2905" s="37"/>
      <c r="AS2905" s="37"/>
      <c r="AT2905" s="37"/>
      <c r="AU2905" s="37"/>
      <c r="AV2905" s="37"/>
      <c r="AW2905" s="37"/>
      <c r="AX2905" s="37"/>
      <c r="AY2905" s="37"/>
      <c r="AZ2905" s="37"/>
      <c r="BA2905" s="37"/>
      <c r="BB2905" s="37"/>
      <c r="BC2905" s="37"/>
      <c r="BD2905" s="37"/>
      <c r="BE2905" s="37"/>
      <c r="BF2905" s="37"/>
      <c r="BG2905" s="37"/>
      <c r="BH2905" s="37"/>
      <c r="BI2905" s="37"/>
      <c r="BJ2905" s="37"/>
      <c r="BK2905" s="37"/>
      <c r="BL2905" s="37"/>
      <c r="BM2905" s="37"/>
      <c r="BN2905" s="37"/>
      <c r="BO2905" s="37"/>
      <c r="BP2905" s="37"/>
      <c r="BQ2905" s="37"/>
      <c r="BR2905" s="37"/>
      <c r="BS2905" s="37"/>
      <c r="BT2905" s="37"/>
      <c r="BU2905" s="37"/>
      <c r="BV2905" s="37"/>
      <c r="BW2905" s="37"/>
      <c r="BX2905" s="37"/>
      <c r="BY2905" s="37"/>
      <c r="BZ2905" s="37"/>
      <c r="CA2905" s="37"/>
      <c r="CB2905" s="37"/>
      <c r="CC2905" s="37"/>
      <c r="CD2905" s="37"/>
      <c r="CE2905" s="37"/>
      <c r="CF2905" s="37"/>
      <c r="CG2905" s="37"/>
      <c r="CH2905" s="37"/>
      <c r="CI2905" s="37"/>
      <c r="CJ2905" s="37"/>
      <c r="CK2905" s="37"/>
      <c r="CL2905" s="37"/>
      <c r="CM2905" s="37"/>
      <c r="CN2905" s="37"/>
      <c r="CO2905" s="37"/>
      <c r="CP2905" s="37"/>
      <c r="CQ2905" s="37"/>
      <c r="CR2905" s="37"/>
      <c r="CS2905" s="37"/>
      <c r="CT2905" s="37"/>
      <c r="CU2905" s="37"/>
      <c r="CV2905" s="37"/>
      <c r="CW2905" s="37"/>
      <c r="CX2905" s="37"/>
      <c r="CY2905" s="37"/>
      <c r="CZ2905" s="37"/>
      <c r="DA2905" s="37"/>
      <c r="DB2905" s="37"/>
      <c r="DC2905" s="37"/>
      <c r="DD2905" s="37"/>
      <c r="DE2905" s="37"/>
      <c r="DF2905" s="37"/>
      <c r="DG2905" s="37"/>
      <c r="DH2905" s="37"/>
      <c r="DI2905" s="37"/>
      <c r="DJ2905" s="37"/>
      <c r="DK2905" s="37"/>
      <c r="DL2905" s="37"/>
      <c r="DR2905" s="37"/>
      <c r="DS2905" s="37"/>
      <c r="DT2905" s="37"/>
      <c r="DU2905" s="37"/>
      <c r="DV2905" s="37"/>
      <c r="DW2905" s="37"/>
      <c r="DX2905" s="37"/>
      <c r="DY2905" s="37"/>
      <c r="DZ2905" s="37"/>
      <c r="EA2905" s="37"/>
      <c r="EB2905" s="37"/>
      <c r="EC2905" s="37"/>
      <c r="ED2905" s="37"/>
      <c r="EE2905" s="37"/>
      <c r="EF2905" s="37"/>
      <c r="EG2905" s="37"/>
      <c r="EH2905" s="37"/>
      <c r="EI2905" s="37"/>
      <c r="EJ2905" s="37"/>
      <c r="EK2905" s="37"/>
      <c r="EL2905" s="37"/>
      <c r="EM2905" s="37"/>
      <c r="EN2905" s="37"/>
      <c r="EO2905" s="37"/>
      <c r="EP2905" s="37"/>
      <c r="EQ2905" s="37"/>
      <c r="ER2905" s="37"/>
      <c r="ES2905" s="37"/>
      <c r="ET2905" s="37"/>
      <c r="EU2905" s="37"/>
      <c r="EV2905" s="37"/>
      <c r="EW2905" s="37"/>
      <c r="EX2905" s="37"/>
      <c r="EY2905" s="37"/>
      <c r="EZ2905" s="37"/>
      <c r="FA2905" s="37"/>
      <c r="FB2905" s="37"/>
      <c r="FC2905" s="37"/>
      <c r="FD2905" s="37"/>
    </row>
    <row r="2906" spans="2:160" x14ac:dyDescent="0.5">
      <c r="B2906" s="36" t="s">
        <v>3101</v>
      </c>
      <c r="C2906" s="18">
        <v>1.2263541364942787E-2</v>
      </c>
      <c r="H2906" s="37"/>
      <c r="I2906" s="37"/>
      <c r="J2906" s="37"/>
      <c r="K2906" s="37"/>
      <c r="L2906" s="37"/>
      <c r="M2906" s="37"/>
      <c r="N2906" s="37"/>
      <c r="O2906" s="37"/>
      <c r="P2906" s="37"/>
      <c r="Q2906" s="37"/>
      <c r="R2906" s="37"/>
      <c r="S2906" s="37"/>
      <c r="T2906" s="37"/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F2906" s="37"/>
      <c r="AG2906" s="37"/>
      <c r="AH2906" s="37"/>
      <c r="AI2906" s="37"/>
      <c r="AJ2906" s="37"/>
      <c r="AK2906" s="37"/>
      <c r="AL2906" s="37"/>
      <c r="AM2906" s="37"/>
      <c r="AN2906" s="37"/>
      <c r="AO2906" s="37"/>
      <c r="AP2906" s="37"/>
      <c r="AQ2906" s="37"/>
      <c r="AR2906" s="37"/>
      <c r="AS2906" s="37"/>
      <c r="AT2906" s="37"/>
      <c r="AU2906" s="37"/>
      <c r="AV2906" s="37"/>
      <c r="AW2906" s="37"/>
      <c r="AX2906" s="37"/>
      <c r="AY2906" s="37"/>
      <c r="AZ2906" s="37"/>
      <c r="BA2906" s="37"/>
      <c r="BB2906" s="37"/>
      <c r="BC2906" s="37"/>
      <c r="BD2906" s="37"/>
      <c r="BE2906" s="37"/>
      <c r="BF2906" s="37"/>
      <c r="BG2906" s="37"/>
      <c r="BH2906" s="37"/>
      <c r="BI2906" s="37"/>
      <c r="BJ2906" s="37"/>
      <c r="BK2906" s="37"/>
      <c r="BL2906" s="37"/>
      <c r="BM2906" s="37"/>
      <c r="BN2906" s="37"/>
      <c r="BO2906" s="37"/>
      <c r="BP2906" s="37"/>
      <c r="BQ2906" s="37"/>
      <c r="BR2906" s="37"/>
      <c r="BS2906" s="37"/>
      <c r="BT2906" s="37"/>
      <c r="BU2906" s="37"/>
      <c r="BV2906" s="37"/>
      <c r="BW2906" s="37"/>
      <c r="BX2906" s="37"/>
      <c r="BY2906" s="37"/>
      <c r="BZ2906" s="37"/>
      <c r="CA2906" s="37"/>
      <c r="CB2906" s="37"/>
      <c r="CC2906" s="37"/>
      <c r="CD2906" s="37"/>
      <c r="CE2906" s="37"/>
      <c r="CF2906" s="37"/>
      <c r="CG2906" s="37"/>
      <c r="CH2906" s="37"/>
      <c r="CI2906" s="37"/>
      <c r="CJ2906" s="37"/>
      <c r="CK2906" s="37"/>
      <c r="CL2906" s="37"/>
      <c r="CM2906" s="37"/>
      <c r="CN2906" s="37"/>
      <c r="CO2906" s="37"/>
      <c r="CP2906" s="37"/>
      <c r="CQ2906" s="37"/>
      <c r="CR2906" s="37"/>
      <c r="CS2906" s="37"/>
      <c r="CT2906" s="37"/>
      <c r="CU2906" s="37"/>
      <c r="CV2906" s="37"/>
      <c r="CW2906" s="37"/>
      <c r="CX2906" s="37"/>
      <c r="CY2906" s="37"/>
      <c r="CZ2906" s="37"/>
      <c r="DA2906" s="37"/>
      <c r="DB2906" s="37"/>
      <c r="DC2906" s="37"/>
      <c r="DD2906" s="37"/>
      <c r="DE2906" s="37"/>
      <c r="DF2906" s="37"/>
      <c r="DG2906" s="37"/>
      <c r="DH2906" s="37"/>
      <c r="DI2906" s="37"/>
      <c r="DJ2906" s="37"/>
      <c r="DK2906" s="37"/>
      <c r="DL2906" s="37"/>
      <c r="DR2906" s="37"/>
      <c r="DS2906" s="37"/>
      <c r="DT2906" s="37"/>
      <c r="DU2906" s="37"/>
      <c r="DV2906" s="37"/>
      <c r="DW2906" s="37"/>
      <c r="DX2906" s="37"/>
      <c r="DY2906" s="37"/>
      <c r="DZ2906" s="37"/>
      <c r="EA2906" s="37"/>
      <c r="EB2906" s="37"/>
      <c r="EC2906" s="37"/>
      <c r="ED2906" s="37"/>
      <c r="EE2906" s="37"/>
      <c r="EF2906" s="37"/>
      <c r="EG2906" s="37"/>
      <c r="EH2906" s="37"/>
      <c r="EI2906" s="37"/>
      <c r="EJ2906" s="37"/>
      <c r="EK2906" s="37"/>
      <c r="EL2906" s="37"/>
      <c r="EM2906" s="37"/>
      <c r="EN2906" s="37"/>
      <c r="EO2906" s="37"/>
      <c r="EP2906" s="37"/>
      <c r="EQ2906" s="37"/>
      <c r="ER2906" s="37"/>
      <c r="ES2906" s="37"/>
      <c r="ET2906" s="37"/>
      <c r="EU2906" s="37"/>
      <c r="EV2906" s="37"/>
      <c r="EW2906" s="37"/>
      <c r="EX2906" s="37"/>
      <c r="EY2906" s="37"/>
      <c r="EZ2906" s="37"/>
      <c r="FA2906" s="37"/>
      <c r="FB2906" s="37"/>
      <c r="FC2906" s="37"/>
      <c r="FD2906" s="37"/>
    </row>
    <row r="2907" spans="2:160" x14ac:dyDescent="0.5">
      <c r="B2907" s="36" t="s">
        <v>3102</v>
      </c>
      <c r="C2907" s="18">
        <v>2.7117808388030795E-3</v>
      </c>
      <c r="H2907" s="37"/>
      <c r="I2907" s="37"/>
      <c r="J2907" s="37"/>
      <c r="K2907" s="37"/>
      <c r="L2907" s="37"/>
      <c r="M2907" s="37"/>
      <c r="N2907" s="37"/>
      <c r="O2907" s="37"/>
      <c r="P2907" s="37"/>
      <c r="Q2907" s="37"/>
      <c r="R2907" s="37"/>
      <c r="S2907" s="37"/>
      <c r="T2907" s="37"/>
      <c r="U2907" s="37"/>
      <c r="V2907" s="37"/>
      <c r="W2907" s="37"/>
      <c r="X2907" s="37"/>
      <c r="Y2907" s="37"/>
      <c r="Z2907" s="37"/>
      <c r="AA2907" s="37"/>
      <c r="AB2907" s="37"/>
      <c r="AC2907" s="37"/>
      <c r="AD2907" s="37"/>
      <c r="AE2907" s="37"/>
      <c r="AF2907" s="37"/>
      <c r="AG2907" s="37"/>
      <c r="AH2907" s="37"/>
      <c r="AI2907" s="37"/>
      <c r="AJ2907" s="37"/>
      <c r="AK2907" s="37"/>
      <c r="AL2907" s="37"/>
      <c r="AM2907" s="37"/>
      <c r="AN2907" s="37"/>
      <c r="AO2907" s="37"/>
      <c r="AP2907" s="37"/>
      <c r="AQ2907" s="37"/>
      <c r="AR2907" s="37"/>
      <c r="AS2907" s="37"/>
      <c r="AT2907" s="37"/>
      <c r="AU2907" s="37"/>
      <c r="AV2907" s="37"/>
      <c r="AW2907" s="37"/>
      <c r="AX2907" s="37"/>
      <c r="AY2907" s="37"/>
      <c r="AZ2907" s="37"/>
      <c r="BA2907" s="37"/>
      <c r="BB2907" s="37"/>
      <c r="BC2907" s="37"/>
      <c r="BD2907" s="37"/>
      <c r="BE2907" s="37"/>
      <c r="BF2907" s="37"/>
      <c r="BG2907" s="37"/>
      <c r="BH2907" s="37"/>
      <c r="BI2907" s="37"/>
      <c r="BJ2907" s="37"/>
      <c r="BK2907" s="37"/>
      <c r="BL2907" s="37"/>
      <c r="BM2907" s="37"/>
      <c r="BN2907" s="37"/>
      <c r="BO2907" s="37"/>
      <c r="BP2907" s="37"/>
      <c r="BQ2907" s="37"/>
      <c r="BR2907" s="37"/>
      <c r="BS2907" s="37"/>
      <c r="BT2907" s="37"/>
      <c r="BU2907" s="37"/>
      <c r="BV2907" s="37"/>
      <c r="BW2907" s="37"/>
      <c r="BX2907" s="37"/>
      <c r="BY2907" s="37"/>
      <c r="BZ2907" s="37"/>
      <c r="CA2907" s="37"/>
      <c r="CB2907" s="37"/>
      <c r="CC2907" s="37"/>
      <c r="CD2907" s="37"/>
      <c r="CE2907" s="37"/>
      <c r="CF2907" s="37"/>
      <c r="CG2907" s="37"/>
      <c r="CH2907" s="37"/>
      <c r="CI2907" s="37"/>
      <c r="CJ2907" s="37"/>
      <c r="CK2907" s="37"/>
      <c r="CL2907" s="37"/>
      <c r="CM2907" s="37"/>
      <c r="CN2907" s="37"/>
      <c r="CO2907" s="37"/>
      <c r="CP2907" s="37"/>
      <c r="CQ2907" s="37"/>
      <c r="CR2907" s="37"/>
      <c r="CS2907" s="37"/>
      <c r="CT2907" s="37"/>
      <c r="CU2907" s="37"/>
      <c r="CV2907" s="37"/>
      <c r="CW2907" s="37"/>
      <c r="CX2907" s="37"/>
      <c r="CY2907" s="37"/>
      <c r="CZ2907" s="37"/>
      <c r="DA2907" s="37"/>
      <c r="DB2907" s="37"/>
      <c r="DC2907" s="37"/>
      <c r="DD2907" s="37"/>
      <c r="DE2907" s="37"/>
      <c r="DF2907" s="37"/>
      <c r="DG2907" s="37"/>
      <c r="DH2907" s="37"/>
      <c r="DI2907" s="37"/>
      <c r="DJ2907" s="37"/>
      <c r="DK2907" s="37"/>
      <c r="DL2907" s="37"/>
      <c r="DR2907" s="37"/>
      <c r="DS2907" s="37"/>
      <c r="DT2907" s="37"/>
      <c r="DU2907" s="37"/>
      <c r="DV2907" s="37"/>
      <c r="DW2907" s="37"/>
      <c r="DX2907" s="37"/>
      <c r="DY2907" s="37"/>
      <c r="DZ2907" s="37"/>
      <c r="EA2907" s="37"/>
      <c r="EB2907" s="37"/>
      <c r="EC2907" s="37"/>
      <c r="ED2907" s="37"/>
      <c r="EE2907" s="37"/>
      <c r="EF2907" s="37"/>
      <c r="EG2907" s="37"/>
      <c r="EH2907" s="37"/>
      <c r="EI2907" s="37"/>
      <c r="EJ2907" s="37"/>
      <c r="EK2907" s="37"/>
      <c r="EL2907" s="37"/>
      <c r="EM2907" s="37"/>
      <c r="EN2907" s="37"/>
      <c r="EO2907" s="37"/>
      <c r="EP2907" s="37"/>
      <c r="EQ2907" s="37"/>
      <c r="ER2907" s="37"/>
      <c r="ES2907" s="37"/>
      <c r="ET2907" s="37"/>
      <c r="EU2907" s="37"/>
      <c r="EV2907" s="37"/>
      <c r="EW2907" s="37"/>
      <c r="EX2907" s="37"/>
      <c r="EY2907" s="37"/>
      <c r="EZ2907" s="37"/>
      <c r="FA2907" s="37"/>
      <c r="FB2907" s="37"/>
      <c r="FC2907" s="37"/>
      <c r="FD2907" s="37"/>
    </row>
    <row r="2908" spans="2:160" x14ac:dyDescent="0.5">
      <c r="B2908" s="36" t="s">
        <v>3103</v>
      </c>
      <c r="C2908" s="18">
        <v>9.8804511509267279E-3</v>
      </c>
      <c r="H2908" s="37"/>
      <c r="I2908" s="37"/>
      <c r="J2908" s="37"/>
      <c r="K2908" s="37"/>
      <c r="L2908" s="37"/>
      <c r="M2908" s="37"/>
      <c r="N2908" s="37"/>
      <c r="O2908" s="37"/>
      <c r="P2908" s="37"/>
      <c r="Q2908" s="37"/>
      <c r="R2908" s="37"/>
      <c r="S2908" s="37"/>
      <c r="T2908" s="37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F2908" s="37"/>
      <c r="AG2908" s="37"/>
      <c r="AH2908" s="37"/>
      <c r="AI2908" s="37"/>
      <c r="AJ2908" s="37"/>
      <c r="AK2908" s="37"/>
      <c r="AL2908" s="37"/>
      <c r="AM2908" s="37"/>
      <c r="AN2908" s="37"/>
      <c r="AO2908" s="37"/>
      <c r="AP2908" s="37"/>
      <c r="AQ2908" s="37"/>
      <c r="AR2908" s="37"/>
      <c r="AS2908" s="37"/>
      <c r="AT2908" s="37"/>
      <c r="AU2908" s="37"/>
      <c r="AV2908" s="37"/>
      <c r="AW2908" s="37"/>
      <c r="AX2908" s="37"/>
      <c r="AY2908" s="37"/>
      <c r="AZ2908" s="37"/>
      <c r="BA2908" s="37"/>
      <c r="BB2908" s="37"/>
      <c r="BC2908" s="37"/>
      <c r="BD2908" s="37"/>
      <c r="BE2908" s="37"/>
      <c r="BF2908" s="37"/>
      <c r="BG2908" s="37"/>
      <c r="BH2908" s="37"/>
      <c r="BI2908" s="37"/>
      <c r="BJ2908" s="37"/>
      <c r="BK2908" s="37"/>
      <c r="BL2908" s="37"/>
      <c r="BM2908" s="37"/>
      <c r="BN2908" s="37"/>
      <c r="BO2908" s="37"/>
      <c r="BP2908" s="37"/>
      <c r="BQ2908" s="37"/>
      <c r="BR2908" s="37"/>
      <c r="BS2908" s="37"/>
      <c r="BT2908" s="37"/>
      <c r="BU2908" s="37"/>
      <c r="BV2908" s="37"/>
      <c r="BW2908" s="37"/>
      <c r="BX2908" s="37"/>
      <c r="BY2908" s="37"/>
      <c r="BZ2908" s="37"/>
      <c r="CA2908" s="37"/>
      <c r="CB2908" s="37"/>
      <c r="CC2908" s="37"/>
      <c r="CD2908" s="37"/>
      <c r="CE2908" s="37"/>
      <c r="CF2908" s="37"/>
      <c r="CG2908" s="37"/>
      <c r="CH2908" s="37"/>
      <c r="CI2908" s="37"/>
      <c r="CJ2908" s="37"/>
      <c r="CK2908" s="37"/>
      <c r="CL2908" s="37"/>
      <c r="CM2908" s="37"/>
      <c r="CN2908" s="37"/>
      <c r="CO2908" s="37"/>
      <c r="CP2908" s="37"/>
      <c r="CQ2908" s="37"/>
      <c r="CR2908" s="37"/>
      <c r="CS2908" s="37"/>
      <c r="CT2908" s="37"/>
      <c r="CU2908" s="37"/>
      <c r="CV2908" s="37"/>
      <c r="CW2908" s="37"/>
      <c r="CX2908" s="37"/>
      <c r="CY2908" s="37"/>
      <c r="CZ2908" s="37"/>
      <c r="DA2908" s="37"/>
      <c r="DB2908" s="37"/>
      <c r="DC2908" s="37"/>
      <c r="DD2908" s="37"/>
      <c r="DE2908" s="37"/>
      <c r="DF2908" s="37"/>
      <c r="DG2908" s="37"/>
      <c r="DH2908" s="37"/>
      <c r="DI2908" s="37"/>
      <c r="DJ2908" s="37"/>
      <c r="DK2908" s="37"/>
      <c r="DL2908" s="37"/>
      <c r="DR2908" s="37"/>
      <c r="DS2908" s="37"/>
      <c r="DT2908" s="37"/>
      <c r="DU2908" s="37"/>
      <c r="DV2908" s="37"/>
      <c r="DW2908" s="37"/>
      <c r="DX2908" s="37"/>
      <c r="DY2908" s="37"/>
      <c r="DZ2908" s="37"/>
      <c r="EA2908" s="37"/>
      <c r="EB2908" s="37"/>
      <c r="EC2908" s="37"/>
      <c r="ED2908" s="37"/>
      <c r="EE2908" s="37"/>
      <c r="EF2908" s="37"/>
      <c r="EG2908" s="37"/>
      <c r="EH2908" s="37"/>
      <c r="EI2908" s="37"/>
      <c r="EJ2908" s="37"/>
      <c r="EK2908" s="37"/>
      <c r="EL2908" s="37"/>
      <c r="EM2908" s="37"/>
      <c r="EN2908" s="37"/>
      <c r="EO2908" s="37"/>
      <c r="EP2908" s="37"/>
      <c r="EQ2908" s="37"/>
      <c r="ER2908" s="37"/>
      <c r="ES2908" s="37"/>
      <c r="ET2908" s="37"/>
      <c r="EU2908" s="37"/>
      <c r="EV2908" s="37"/>
      <c r="EW2908" s="37"/>
      <c r="EX2908" s="37"/>
      <c r="EY2908" s="37"/>
      <c r="EZ2908" s="37"/>
      <c r="FA2908" s="37"/>
      <c r="FB2908" s="37"/>
      <c r="FC2908" s="37"/>
      <c r="FD2908" s="37"/>
    </row>
    <row r="2909" spans="2:160" x14ac:dyDescent="0.5">
      <c r="B2909" s="36" t="s">
        <v>3104</v>
      </c>
      <c r="C2909" s="18">
        <v>-6.1798033679167919E-3</v>
      </c>
      <c r="H2909" s="37"/>
      <c r="I2909" s="37"/>
      <c r="J2909" s="37"/>
      <c r="K2909" s="37"/>
      <c r="L2909" s="37"/>
      <c r="M2909" s="37"/>
      <c r="N2909" s="37"/>
      <c r="O2909" s="37"/>
      <c r="P2909" s="37"/>
      <c r="Q2909" s="37"/>
      <c r="R2909" s="37"/>
      <c r="S2909" s="37"/>
      <c r="T2909" s="37"/>
      <c r="U2909" s="37"/>
      <c r="V2909" s="37"/>
      <c r="W2909" s="37"/>
      <c r="X2909" s="37"/>
      <c r="Y2909" s="37"/>
      <c r="Z2909" s="37"/>
      <c r="AA2909" s="37"/>
      <c r="AB2909" s="37"/>
      <c r="AC2909" s="37"/>
      <c r="AD2909" s="37"/>
      <c r="AE2909" s="37"/>
      <c r="AF2909" s="37"/>
      <c r="AG2909" s="37"/>
      <c r="AH2909" s="37"/>
      <c r="AI2909" s="37"/>
      <c r="AJ2909" s="37"/>
      <c r="AK2909" s="37"/>
      <c r="AL2909" s="37"/>
      <c r="AM2909" s="37"/>
      <c r="AN2909" s="37"/>
      <c r="AO2909" s="37"/>
      <c r="AP2909" s="37"/>
      <c r="AQ2909" s="37"/>
      <c r="AR2909" s="37"/>
      <c r="AS2909" s="37"/>
      <c r="AT2909" s="37"/>
      <c r="AU2909" s="37"/>
      <c r="AV2909" s="37"/>
      <c r="AW2909" s="37"/>
      <c r="AX2909" s="37"/>
      <c r="AY2909" s="37"/>
      <c r="AZ2909" s="37"/>
      <c r="BA2909" s="37"/>
      <c r="BB2909" s="37"/>
      <c r="BC2909" s="37"/>
      <c r="BD2909" s="37"/>
      <c r="BE2909" s="37"/>
      <c r="BF2909" s="37"/>
      <c r="BG2909" s="37"/>
      <c r="BH2909" s="37"/>
      <c r="BI2909" s="37"/>
      <c r="BJ2909" s="37"/>
      <c r="BK2909" s="37"/>
      <c r="BL2909" s="37"/>
      <c r="BM2909" s="37"/>
      <c r="BN2909" s="37"/>
      <c r="BO2909" s="37"/>
      <c r="BP2909" s="37"/>
      <c r="BQ2909" s="37"/>
      <c r="BR2909" s="37"/>
      <c r="BS2909" s="37"/>
      <c r="BT2909" s="37"/>
      <c r="BU2909" s="37"/>
      <c r="BV2909" s="37"/>
      <c r="BW2909" s="37"/>
      <c r="BX2909" s="37"/>
      <c r="BY2909" s="37"/>
      <c r="BZ2909" s="37"/>
      <c r="CA2909" s="37"/>
      <c r="CB2909" s="37"/>
      <c r="CC2909" s="37"/>
      <c r="CD2909" s="37"/>
      <c r="CE2909" s="37"/>
      <c r="CF2909" s="37"/>
      <c r="CG2909" s="37"/>
      <c r="CH2909" s="37"/>
      <c r="CI2909" s="37"/>
      <c r="CJ2909" s="37"/>
      <c r="CK2909" s="37"/>
      <c r="CL2909" s="37"/>
      <c r="CM2909" s="37"/>
      <c r="CN2909" s="37"/>
      <c r="CO2909" s="37"/>
      <c r="CP2909" s="37"/>
      <c r="CQ2909" s="37"/>
      <c r="CR2909" s="37"/>
      <c r="CS2909" s="37"/>
      <c r="CT2909" s="37"/>
      <c r="CU2909" s="37"/>
      <c r="CV2909" s="37"/>
      <c r="CW2909" s="37"/>
      <c r="CX2909" s="37"/>
      <c r="CY2909" s="37"/>
      <c r="CZ2909" s="37"/>
      <c r="DA2909" s="37"/>
      <c r="DB2909" s="37"/>
      <c r="DC2909" s="37"/>
      <c r="DD2909" s="37"/>
      <c r="DE2909" s="37"/>
      <c r="DF2909" s="37"/>
      <c r="DG2909" s="37"/>
      <c r="DH2909" s="37"/>
      <c r="DI2909" s="37"/>
      <c r="DJ2909" s="37"/>
      <c r="DK2909" s="37"/>
      <c r="DL2909" s="37"/>
      <c r="DR2909" s="37"/>
      <c r="DS2909" s="37"/>
      <c r="DT2909" s="37"/>
      <c r="DU2909" s="37"/>
      <c r="DV2909" s="37"/>
      <c r="DW2909" s="37"/>
      <c r="DX2909" s="37"/>
      <c r="DY2909" s="37"/>
      <c r="DZ2909" s="37"/>
      <c r="EA2909" s="37"/>
      <c r="EB2909" s="37"/>
      <c r="EC2909" s="37"/>
      <c r="ED2909" s="37"/>
      <c r="EE2909" s="37"/>
      <c r="EF2909" s="37"/>
      <c r="EG2909" s="37"/>
      <c r="EH2909" s="37"/>
      <c r="EI2909" s="37"/>
      <c r="EJ2909" s="37"/>
      <c r="EK2909" s="37"/>
      <c r="EL2909" s="37"/>
      <c r="EM2909" s="37"/>
      <c r="EN2909" s="37"/>
      <c r="EO2909" s="37"/>
      <c r="EP2909" s="37"/>
      <c r="EQ2909" s="37"/>
      <c r="ER2909" s="37"/>
      <c r="ES2909" s="37"/>
      <c r="ET2909" s="37"/>
      <c r="EU2909" s="37"/>
      <c r="EV2909" s="37"/>
      <c r="EW2909" s="37"/>
      <c r="EX2909" s="37"/>
      <c r="EY2909" s="37"/>
      <c r="EZ2909" s="37"/>
      <c r="FA2909" s="37"/>
      <c r="FB2909" s="37"/>
      <c r="FC2909" s="37"/>
      <c r="FD2909" s="37"/>
    </row>
    <row r="2910" spans="2:160" x14ac:dyDescent="0.5">
      <c r="B2910" s="36" t="s">
        <v>3105</v>
      </c>
      <c r="C2910" s="18">
        <v>-2.1581176017707593E-2</v>
      </c>
      <c r="H2910" s="37"/>
      <c r="I2910" s="37"/>
      <c r="J2910" s="37"/>
      <c r="K2910" s="37"/>
      <c r="L2910" s="37"/>
      <c r="M2910" s="37"/>
      <c r="N2910" s="37"/>
      <c r="O2910" s="37"/>
      <c r="P2910" s="37"/>
      <c r="Q2910" s="37"/>
      <c r="R2910" s="37"/>
      <c r="S2910" s="37"/>
      <c r="T2910" s="37"/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F2910" s="37"/>
      <c r="AG2910" s="37"/>
      <c r="AH2910" s="37"/>
      <c r="AI2910" s="37"/>
      <c r="AJ2910" s="37"/>
      <c r="AK2910" s="37"/>
      <c r="AL2910" s="37"/>
      <c r="AM2910" s="37"/>
      <c r="AN2910" s="37"/>
      <c r="AO2910" s="37"/>
      <c r="AP2910" s="37"/>
      <c r="AQ2910" s="37"/>
      <c r="AR2910" s="37"/>
      <c r="AS2910" s="37"/>
      <c r="AT2910" s="37"/>
      <c r="AU2910" s="37"/>
      <c r="AV2910" s="37"/>
      <c r="AW2910" s="37"/>
      <c r="AX2910" s="37"/>
      <c r="AY2910" s="37"/>
      <c r="AZ2910" s="37"/>
      <c r="BA2910" s="37"/>
      <c r="BB2910" s="37"/>
      <c r="BC2910" s="37"/>
      <c r="BD2910" s="37"/>
      <c r="BE2910" s="37"/>
      <c r="BF2910" s="37"/>
      <c r="BG2910" s="37"/>
      <c r="BH2910" s="37"/>
      <c r="BI2910" s="37"/>
      <c r="BJ2910" s="37"/>
      <c r="BK2910" s="37"/>
      <c r="BL2910" s="37"/>
      <c r="BM2910" s="37"/>
      <c r="BN2910" s="37"/>
      <c r="BO2910" s="37"/>
      <c r="BP2910" s="37"/>
      <c r="BQ2910" s="37"/>
      <c r="BR2910" s="37"/>
      <c r="BS2910" s="37"/>
      <c r="BT2910" s="37"/>
      <c r="BU2910" s="37"/>
      <c r="BV2910" s="37"/>
      <c r="BW2910" s="37"/>
      <c r="BX2910" s="37"/>
      <c r="BY2910" s="37"/>
      <c r="BZ2910" s="37"/>
      <c r="CA2910" s="37"/>
      <c r="CB2910" s="37"/>
      <c r="CC2910" s="37"/>
      <c r="CD2910" s="37"/>
      <c r="CE2910" s="37"/>
      <c r="CF2910" s="37"/>
      <c r="CG2910" s="37"/>
      <c r="CH2910" s="37"/>
      <c r="CI2910" s="37"/>
      <c r="CJ2910" s="37"/>
      <c r="CK2910" s="37"/>
      <c r="CL2910" s="37"/>
      <c r="CM2910" s="37"/>
      <c r="CN2910" s="37"/>
      <c r="CO2910" s="37"/>
      <c r="CP2910" s="37"/>
      <c r="CQ2910" s="37"/>
      <c r="CR2910" s="37"/>
      <c r="CS2910" s="37"/>
      <c r="CT2910" s="37"/>
      <c r="CU2910" s="37"/>
      <c r="CV2910" s="37"/>
      <c r="CW2910" s="37"/>
      <c r="CX2910" s="37"/>
      <c r="CY2910" s="37"/>
      <c r="CZ2910" s="37"/>
      <c r="DA2910" s="37"/>
      <c r="DB2910" s="37"/>
      <c r="DC2910" s="37"/>
      <c r="DD2910" s="37"/>
      <c r="DE2910" s="37"/>
      <c r="DF2910" s="37"/>
      <c r="DG2910" s="37"/>
      <c r="DH2910" s="37"/>
      <c r="DI2910" s="37"/>
      <c r="DJ2910" s="37"/>
      <c r="DK2910" s="37"/>
      <c r="DL2910" s="37"/>
      <c r="DR2910" s="37"/>
      <c r="DS2910" s="37"/>
      <c r="DT2910" s="37"/>
      <c r="DU2910" s="37"/>
      <c r="DV2910" s="37"/>
      <c r="DW2910" s="37"/>
      <c r="DX2910" s="37"/>
      <c r="DY2910" s="37"/>
      <c r="DZ2910" s="37"/>
      <c r="EA2910" s="37"/>
      <c r="EB2910" s="37"/>
      <c r="EC2910" s="37"/>
      <c r="ED2910" s="37"/>
      <c r="EE2910" s="37"/>
      <c r="EF2910" s="37"/>
      <c r="EG2910" s="37"/>
      <c r="EH2910" s="37"/>
      <c r="EI2910" s="37"/>
      <c r="EJ2910" s="37"/>
      <c r="EK2910" s="37"/>
      <c r="EL2910" s="37"/>
      <c r="EM2910" s="37"/>
      <c r="EN2910" s="37"/>
      <c r="EO2910" s="37"/>
      <c r="EP2910" s="37"/>
      <c r="EQ2910" s="37"/>
      <c r="ER2910" s="37"/>
      <c r="ES2910" s="37"/>
      <c r="ET2910" s="37"/>
      <c r="EU2910" s="37"/>
      <c r="EV2910" s="37"/>
      <c r="EW2910" s="37"/>
      <c r="EX2910" s="37"/>
      <c r="EY2910" s="37"/>
      <c r="EZ2910" s="37"/>
      <c r="FA2910" s="37"/>
      <c r="FB2910" s="37"/>
      <c r="FC2910" s="37"/>
      <c r="FD2910" s="37"/>
    </row>
    <row r="2911" spans="2:160" x14ac:dyDescent="0.5">
      <c r="B2911" s="36" t="s">
        <v>3106</v>
      </c>
      <c r="C2911" s="18">
        <v>1.5804639455263558E-3</v>
      </c>
      <c r="H2911" s="37"/>
      <c r="I2911" s="37"/>
      <c r="J2911" s="37"/>
      <c r="K2911" s="37"/>
      <c r="L2911" s="37"/>
      <c r="M2911" s="37"/>
      <c r="N2911" s="37"/>
      <c r="O2911" s="37"/>
      <c r="P2911" s="37"/>
      <c r="Q2911" s="37"/>
      <c r="R2911" s="37"/>
      <c r="S2911" s="37"/>
      <c r="T2911" s="37"/>
      <c r="U2911" s="37"/>
      <c r="V2911" s="37"/>
      <c r="W2911" s="37"/>
      <c r="X2911" s="37"/>
      <c r="Y2911" s="37"/>
      <c r="Z2911" s="37"/>
      <c r="AA2911" s="37"/>
      <c r="AB2911" s="37"/>
      <c r="AC2911" s="37"/>
      <c r="AD2911" s="37"/>
      <c r="AE2911" s="37"/>
      <c r="AF2911" s="37"/>
      <c r="AG2911" s="37"/>
      <c r="AH2911" s="37"/>
      <c r="AI2911" s="37"/>
      <c r="AJ2911" s="37"/>
      <c r="AK2911" s="37"/>
      <c r="AL2911" s="37"/>
      <c r="AM2911" s="37"/>
      <c r="AN2911" s="37"/>
      <c r="AO2911" s="37"/>
      <c r="AP2911" s="37"/>
      <c r="AQ2911" s="37"/>
      <c r="AR2911" s="37"/>
      <c r="AS2911" s="37"/>
      <c r="AT2911" s="37"/>
      <c r="AU2911" s="37"/>
      <c r="AV2911" s="37"/>
      <c r="AW2911" s="37"/>
      <c r="AX2911" s="37"/>
      <c r="AY2911" s="37"/>
      <c r="AZ2911" s="37"/>
      <c r="BA2911" s="37"/>
      <c r="BB2911" s="37"/>
      <c r="BC2911" s="37"/>
      <c r="BD2911" s="37"/>
      <c r="BE2911" s="37"/>
      <c r="BF2911" s="37"/>
      <c r="BG2911" s="37"/>
      <c r="BH2911" s="37"/>
      <c r="BI2911" s="37"/>
      <c r="BJ2911" s="37"/>
      <c r="BK2911" s="37"/>
      <c r="BL2911" s="37"/>
      <c r="BM2911" s="37"/>
      <c r="BN2911" s="37"/>
      <c r="BO2911" s="37"/>
      <c r="BP2911" s="37"/>
      <c r="BQ2911" s="37"/>
      <c r="BR2911" s="37"/>
      <c r="BS2911" s="37"/>
      <c r="BT2911" s="37"/>
      <c r="BU2911" s="37"/>
      <c r="BV2911" s="37"/>
      <c r="BW2911" s="37"/>
      <c r="BX2911" s="37"/>
      <c r="BY2911" s="37"/>
      <c r="BZ2911" s="37"/>
      <c r="CA2911" s="37"/>
      <c r="CB2911" s="37"/>
      <c r="CC2911" s="37"/>
      <c r="CD2911" s="37"/>
      <c r="CE2911" s="37"/>
      <c r="CF2911" s="37"/>
      <c r="CG2911" s="37"/>
      <c r="CH2911" s="37"/>
      <c r="CI2911" s="37"/>
      <c r="CJ2911" s="37"/>
      <c r="CK2911" s="37"/>
      <c r="CL2911" s="37"/>
      <c r="CM2911" s="37"/>
      <c r="CN2911" s="37"/>
      <c r="CO2911" s="37"/>
      <c r="CP2911" s="37"/>
      <c r="CQ2911" s="37"/>
      <c r="CR2911" s="37"/>
      <c r="CS2911" s="37"/>
      <c r="CT2911" s="37"/>
      <c r="CU2911" s="37"/>
      <c r="CV2911" s="37"/>
      <c r="CW2911" s="37"/>
      <c r="CX2911" s="37"/>
      <c r="CY2911" s="37"/>
      <c r="CZ2911" s="37"/>
      <c r="DA2911" s="37"/>
      <c r="DB2911" s="37"/>
      <c r="DC2911" s="37"/>
      <c r="DD2911" s="37"/>
      <c r="DE2911" s="37"/>
      <c r="DF2911" s="37"/>
      <c r="DG2911" s="37"/>
      <c r="DH2911" s="37"/>
      <c r="DI2911" s="37"/>
      <c r="DJ2911" s="37"/>
      <c r="DK2911" s="37"/>
      <c r="DL2911" s="37"/>
      <c r="DR2911" s="37"/>
      <c r="DS2911" s="37"/>
      <c r="DT2911" s="37"/>
      <c r="DU2911" s="37"/>
      <c r="DV2911" s="37"/>
      <c r="DW2911" s="37"/>
      <c r="DX2911" s="37"/>
      <c r="DY2911" s="37"/>
      <c r="DZ2911" s="37"/>
      <c r="EA2911" s="37"/>
      <c r="EB2911" s="37"/>
      <c r="EC2911" s="37"/>
      <c r="ED2911" s="37"/>
      <c r="EE2911" s="37"/>
      <c r="EF2911" s="37"/>
      <c r="EG2911" s="37"/>
      <c r="EH2911" s="37"/>
      <c r="EI2911" s="37"/>
      <c r="EJ2911" s="37"/>
      <c r="EK2911" s="37"/>
      <c r="EL2911" s="37"/>
      <c r="EM2911" s="37"/>
      <c r="EN2911" s="37"/>
      <c r="EO2911" s="37"/>
      <c r="EP2911" s="37"/>
      <c r="EQ2911" s="37"/>
      <c r="ER2911" s="37"/>
      <c r="ES2911" s="37"/>
      <c r="ET2911" s="37"/>
      <c r="EU2911" s="37"/>
      <c r="EV2911" s="37"/>
      <c r="EW2911" s="37"/>
      <c r="EX2911" s="37"/>
      <c r="EY2911" s="37"/>
      <c r="EZ2911" s="37"/>
      <c r="FA2911" s="37"/>
      <c r="FB2911" s="37"/>
      <c r="FC2911" s="37"/>
      <c r="FD2911" s="37"/>
    </row>
    <row r="2912" spans="2:160" x14ac:dyDescent="0.5">
      <c r="B2912" s="36" t="s">
        <v>3107</v>
      </c>
      <c r="C2912" s="18">
        <v>-1.7469266411334505E-2</v>
      </c>
      <c r="H2912" s="37"/>
      <c r="I2912" s="37"/>
      <c r="J2912" s="37"/>
      <c r="K2912" s="37"/>
      <c r="L2912" s="37"/>
      <c r="M2912" s="37"/>
      <c r="N2912" s="37"/>
      <c r="O2912" s="37"/>
      <c r="P2912" s="37"/>
      <c r="Q2912" s="37"/>
      <c r="R2912" s="37"/>
      <c r="S2912" s="37"/>
      <c r="T2912" s="37"/>
      <c r="U2912" s="37"/>
      <c r="V2912" s="37"/>
      <c r="W2912" s="37"/>
      <c r="X2912" s="37"/>
      <c r="Y2912" s="37"/>
      <c r="Z2912" s="37"/>
      <c r="AA2912" s="37"/>
      <c r="AB2912" s="37"/>
      <c r="AC2912" s="37"/>
      <c r="AD2912" s="37"/>
      <c r="AE2912" s="37"/>
      <c r="AF2912" s="37"/>
      <c r="AG2912" s="37"/>
      <c r="AH2912" s="37"/>
      <c r="AI2912" s="37"/>
      <c r="AJ2912" s="37"/>
      <c r="AK2912" s="37"/>
      <c r="AL2912" s="37"/>
      <c r="AM2912" s="37"/>
      <c r="AN2912" s="37"/>
      <c r="AO2912" s="37"/>
      <c r="AP2912" s="37"/>
      <c r="AQ2912" s="37"/>
      <c r="AR2912" s="37"/>
      <c r="AS2912" s="37"/>
      <c r="AT2912" s="37"/>
      <c r="AU2912" s="37"/>
      <c r="AV2912" s="37"/>
      <c r="AW2912" s="37"/>
      <c r="AX2912" s="37"/>
      <c r="AY2912" s="37"/>
      <c r="AZ2912" s="37"/>
      <c r="BA2912" s="37"/>
      <c r="BB2912" s="37"/>
      <c r="BC2912" s="37"/>
      <c r="BD2912" s="37"/>
      <c r="BE2912" s="37"/>
      <c r="BF2912" s="37"/>
      <c r="BG2912" s="37"/>
      <c r="BH2912" s="37"/>
      <c r="BI2912" s="37"/>
      <c r="BJ2912" s="37"/>
      <c r="BK2912" s="37"/>
      <c r="BL2912" s="37"/>
      <c r="BM2912" s="37"/>
      <c r="BN2912" s="37"/>
      <c r="BO2912" s="37"/>
      <c r="BP2912" s="37"/>
      <c r="BQ2912" s="37"/>
      <c r="BR2912" s="37"/>
      <c r="BS2912" s="37"/>
      <c r="BT2912" s="37"/>
      <c r="BU2912" s="37"/>
      <c r="BV2912" s="37"/>
      <c r="BW2912" s="37"/>
      <c r="BX2912" s="37"/>
      <c r="BY2912" s="37"/>
      <c r="BZ2912" s="37"/>
      <c r="CA2912" s="37"/>
      <c r="CB2912" s="37"/>
      <c r="CC2912" s="37"/>
      <c r="CD2912" s="37"/>
      <c r="CE2912" s="37"/>
      <c r="CF2912" s="37"/>
      <c r="CG2912" s="37"/>
      <c r="CH2912" s="37"/>
      <c r="CI2912" s="37"/>
      <c r="CJ2912" s="37"/>
      <c r="CK2912" s="37"/>
      <c r="CL2912" s="37"/>
      <c r="CM2912" s="37"/>
      <c r="CN2912" s="37"/>
      <c r="CO2912" s="37"/>
      <c r="CP2912" s="37"/>
      <c r="CQ2912" s="37"/>
      <c r="CR2912" s="37"/>
      <c r="CS2912" s="37"/>
      <c r="CT2912" s="37"/>
      <c r="CU2912" s="37"/>
      <c r="CV2912" s="37"/>
      <c r="CW2912" s="37"/>
      <c r="CX2912" s="37"/>
      <c r="CY2912" s="37"/>
      <c r="CZ2912" s="37"/>
      <c r="DA2912" s="37"/>
      <c r="DB2912" s="37"/>
      <c r="DC2912" s="37"/>
      <c r="DD2912" s="37"/>
      <c r="DE2912" s="37"/>
      <c r="DF2912" s="37"/>
      <c r="DG2912" s="37"/>
      <c r="DH2912" s="37"/>
      <c r="DI2912" s="37"/>
      <c r="DJ2912" s="37"/>
      <c r="DK2912" s="37"/>
      <c r="DL2912" s="37"/>
      <c r="DR2912" s="37"/>
      <c r="DS2912" s="37"/>
      <c r="DT2912" s="37"/>
      <c r="DU2912" s="37"/>
      <c r="DV2912" s="37"/>
      <c r="DW2912" s="37"/>
      <c r="DX2912" s="37"/>
      <c r="DY2912" s="37"/>
      <c r="DZ2912" s="37"/>
      <c r="EA2912" s="37"/>
      <c r="EB2912" s="37"/>
      <c r="EC2912" s="37"/>
      <c r="ED2912" s="37"/>
      <c r="EE2912" s="37"/>
      <c r="EF2912" s="37"/>
      <c r="EG2912" s="37"/>
      <c r="EH2912" s="37"/>
      <c r="EI2912" s="37"/>
      <c r="EJ2912" s="37"/>
      <c r="EK2912" s="37"/>
      <c r="EL2912" s="37"/>
      <c r="EM2912" s="37"/>
      <c r="EN2912" s="37"/>
      <c r="EO2912" s="37"/>
      <c r="EP2912" s="37"/>
      <c r="EQ2912" s="37"/>
      <c r="ER2912" s="37"/>
      <c r="ES2912" s="37"/>
      <c r="ET2912" s="37"/>
      <c r="EU2912" s="37"/>
      <c r="EV2912" s="37"/>
      <c r="EW2912" s="37"/>
      <c r="EX2912" s="37"/>
      <c r="EY2912" s="37"/>
      <c r="EZ2912" s="37"/>
      <c r="FA2912" s="37"/>
      <c r="FB2912" s="37"/>
      <c r="FC2912" s="37"/>
      <c r="FD2912" s="37"/>
    </row>
    <row r="2913" spans="2:160" x14ac:dyDescent="0.5">
      <c r="B2913" s="36" t="s">
        <v>3108</v>
      </c>
      <c r="C2913" s="18">
        <v>5.4836591953515423E-3</v>
      </c>
      <c r="H2913" s="37"/>
      <c r="I2913" s="37"/>
      <c r="J2913" s="37"/>
      <c r="K2913" s="37"/>
      <c r="L2913" s="37"/>
      <c r="M2913" s="37"/>
      <c r="N2913" s="37"/>
      <c r="O2913" s="37"/>
      <c r="P2913" s="37"/>
      <c r="Q2913" s="37"/>
      <c r="R2913" s="37"/>
      <c r="S2913" s="37"/>
      <c r="T2913" s="37"/>
      <c r="U2913" s="37"/>
      <c r="V2913" s="37"/>
      <c r="W2913" s="37"/>
      <c r="X2913" s="37"/>
      <c r="Y2913" s="37"/>
      <c r="Z2913" s="37"/>
      <c r="AA2913" s="37"/>
      <c r="AB2913" s="37"/>
      <c r="AC2913" s="37"/>
      <c r="AD2913" s="37"/>
      <c r="AE2913" s="37"/>
      <c r="AF2913" s="37"/>
      <c r="AG2913" s="37"/>
      <c r="AH2913" s="37"/>
      <c r="AI2913" s="37"/>
      <c r="AJ2913" s="37"/>
      <c r="AK2913" s="37"/>
      <c r="AL2913" s="37"/>
      <c r="AM2913" s="37"/>
      <c r="AN2913" s="37"/>
      <c r="AO2913" s="37"/>
      <c r="AP2913" s="37"/>
      <c r="AQ2913" s="37"/>
      <c r="AR2913" s="37"/>
      <c r="AS2913" s="37"/>
      <c r="AT2913" s="37"/>
      <c r="AU2913" s="37"/>
      <c r="AV2913" s="37"/>
      <c r="AW2913" s="37"/>
      <c r="AX2913" s="37"/>
      <c r="AY2913" s="37"/>
      <c r="AZ2913" s="37"/>
      <c r="BA2913" s="37"/>
      <c r="BB2913" s="37"/>
      <c r="BC2913" s="37"/>
      <c r="BD2913" s="37"/>
      <c r="BE2913" s="37"/>
      <c r="BF2913" s="37"/>
      <c r="BG2913" s="37"/>
      <c r="BH2913" s="37"/>
      <c r="BI2913" s="37"/>
      <c r="BJ2913" s="37"/>
      <c r="BK2913" s="37"/>
      <c r="BL2913" s="37"/>
      <c r="BM2913" s="37"/>
      <c r="BN2913" s="37"/>
      <c r="BO2913" s="37"/>
      <c r="BP2913" s="37"/>
      <c r="BQ2913" s="37"/>
      <c r="BR2913" s="37"/>
      <c r="BS2913" s="37"/>
      <c r="BT2913" s="37"/>
      <c r="BU2913" s="37"/>
      <c r="BV2913" s="37"/>
      <c r="BW2913" s="37"/>
      <c r="BX2913" s="37"/>
      <c r="BY2913" s="37"/>
      <c r="BZ2913" s="37"/>
      <c r="CA2913" s="37"/>
      <c r="CB2913" s="37"/>
      <c r="CC2913" s="37"/>
      <c r="CD2913" s="37"/>
      <c r="CE2913" s="37"/>
      <c r="CF2913" s="37"/>
      <c r="CG2913" s="37"/>
      <c r="CH2913" s="37"/>
      <c r="CI2913" s="37"/>
      <c r="CJ2913" s="37"/>
      <c r="CK2913" s="37"/>
      <c r="CL2913" s="37"/>
      <c r="CM2913" s="37"/>
      <c r="CN2913" s="37"/>
      <c r="CO2913" s="37"/>
      <c r="CP2913" s="37"/>
      <c r="CQ2913" s="37"/>
      <c r="CR2913" s="37"/>
      <c r="CS2913" s="37"/>
      <c r="CT2913" s="37"/>
      <c r="CU2913" s="37"/>
      <c r="CV2913" s="37"/>
      <c r="CW2913" s="37"/>
      <c r="CX2913" s="37"/>
      <c r="CY2913" s="37"/>
      <c r="CZ2913" s="37"/>
      <c r="DA2913" s="37"/>
      <c r="DB2913" s="37"/>
      <c r="DC2913" s="37"/>
      <c r="DD2913" s="37"/>
      <c r="DE2913" s="37"/>
      <c r="DF2913" s="37"/>
      <c r="DG2913" s="37"/>
      <c r="DH2913" s="37"/>
      <c r="DI2913" s="37"/>
      <c r="DJ2913" s="37"/>
      <c r="DK2913" s="37"/>
      <c r="DL2913" s="37"/>
      <c r="DR2913" s="37"/>
      <c r="DS2913" s="37"/>
      <c r="DT2913" s="37"/>
      <c r="DU2913" s="37"/>
      <c r="DV2913" s="37"/>
      <c r="DW2913" s="37"/>
      <c r="DX2913" s="37"/>
      <c r="DY2913" s="37"/>
      <c r="DZ2913" s="37"/>
      <c r="EA2913" s="37"/>
      <c r="EB2913" s="37"/>
      <c r="EC2913" s="37"/>
      <c r="ED2913" s="37"/>
      <c r="EE2913" s="37"/>
      <c r="EF2913" s="37"/>
      <c r="EG2913" s="37"/>
      <c r="EH2913" s="37"/>
      <c r="EI2913" s="37"/>
      <c r="EJ2913" s="37"/>
      <c r="EK2913" s="37"/>
      <c r="EL2913" s="37"/>
      <c r="EM2913" s="37"/>
      <c r="EN2913" s="37"/>
      <c r="EO2913" s="37"/>
      <c r="EP2913" s="37"/>
      <c r="EQ2913" s="37"/>
      <c r="ER2913" s="37"/>
      <c r="ES2913" s="37"/>
      <c r="ET2913" s="37"/>
      <c r="EU2913" s="37"/>
      <c r="EV2913" s="37"/>
      <c r="EW2913" s="37"/>
      <c r="EX2913" s="37"/>
      <c r="EY2913" s="37"/>
      <c r="EZ2913" s="37"/>
      <c r="FA2913" s="37"/>
      <c r="FB2913" s="37"/>
      <c r="FC2913" s="37"/>
      <c r="FD2913" s="37"/>
    </row>
    <row r="2914" spans="2:160" x14ac:dyDescent="0.5">
      <c r="B2914" s="36" t="s">
        <v>3109</v>
      </c>
      <c r="C2914" s="18">
        <v>1.5358165153366965E-2</v>
      </c>
      <c r="H2914" s="37"/>
      <c r="I2914" s="37"/>
      <c r="J2914" s="37"/>
      <c r="K2914" s="37"/>
      <c r="L2914" s="37"/>
      <c r="M2914" s="37"/>
      <c r="N2914" s="37"/>
      <c r="O2914" s="37"/>
      <c r="P2914" s="37"/>
      <c r="Q2914" s="37"/>
      <c r="R2914" s="37"/>
      <c r="S2914" s="37"/>
      <c r="T2914" s="37"/>
      <c r="U2914" s="37"/>
      <c r="V2914" s="37"/>
      <c r="W2914" s="37"/>
      <c r="X2914" s="37"/>
      <c r="Y2914" s="37"/>
      <c r="Z2914" s="37"/>
      <c r="AA2914" s="37"/>
      <c r="AB2914" s="37"/>
      <c r="AC2914" s="37"/>
      <c r="AD2914" s="37"/>
      <c r="AE2914" s="37"/>
      <c r="AF2914" s="37"/>
      <c r="AG2914" s="37"/>
      <c r="AH2914" s="37"/>
      <c r="AI2914" s="37"/>
      <c r="AJ2914" s="37"/>
      <c r="AK2914" s="37"/>
      <c r="AL2914" s="37"/>
      <c r="AM2914" s="37"/>
      <c r="AN2914" s="37"/>
      <c r="AO2914" s="37"/>
      <c r="AP2914" s="37"/>
      <c r="AQ2914" s="37"/>
      <c r="AR2914" s="37"/>
      <c r="AS2914" s="37"/>
      <c r="AT2914" s="37"/>
      <c r="AU2914" s="37"/>
      <c r="AV2914" s="37"/>
      <c r="AW2914" s="37"/>
      <c r="AX2914" s="37"/>
      <c r="AY2914" s="37"/>
      <c r="AZ2914" s="37"/>
      <c r="BA2914" s="37"/>
      <c r="BB2914" s="37"/>
      <c r="BC2914" s="37"/>
      <c r="BD2914" s="37"/>
      <c r="BE2914" s="37"/>
      <c r="BF2914" s="37"/>
      <c r="BG2914" s="37"/>
      <c r="BH2914" s="37"/>
      <c r="BI2914" s="37"/>
      <c r="BJ2914" s="37"/>
      <c r="BK2914" s="37"/>
      <c r="BL2914" s="37"/>
      <c r="BM2914" s="37"/>
      <c r="BN2914" s="37"/>
      <c r="BO2914" s="37"/>
      <c r="BP2914" s="37"/>
      <c r="BQ2914" s="37"/>
      <c r="BR2914" s="37"/>
      <c r="BS2914" s="37"/>
      <c r="BT2914" s="37"/>
      <c r="BU2914" s="37"/>
      <c r="BV2914" s="37"/>
      <c r="BW2914" s="37"/>
      <c r="BX2914" s="37"/>
      <c r="BY2914" s="37"/>
      <c r="BZ2914" s="37"/>
      <c r="CA2914" s="37"/>
      <c r="CB2914" s="37"/>
      <c r="CC2914" s="37"/>
      <c r="CD2914" s="37"/>
      <c r="CE2914" s="37"/>
      <c r="CF2914" s="37"/>
      <c r="CG2914" s="37"/>
      <c r="CH2914" s="37"/>
      <c r="CI2914" s="37"/>
      <c r="CJ2914" s="37"/>
      <c r="CK2914" s="37"/>
      <c r="CL2914" s="37"/>
      <c r="CM2914" s="37"/>
      <c r="CN2914" s="37"/>
      <c r="CO2914" s="37"/>
      <c r="CP2914" s="37"/>
      <c r="CQ2914" s="37"/>
      <c r="CR2914" s="37"/>
      <c r="CS2914" s="37"/>
      <c r="CT2914" s="37"/>
      <c r="CU2914" s="37"/>
      <c r="CV2914" s="37"/>
      <c r="CW2914" s="37"/>
      <c r="CX2914" s="37"/>
      <c r="CY2914" s="37"/>
      <c r="CZ2914" s="37"/>
      <c r="DA2914" s="37"/>
      <c r="DB2914" s="37"/>
      <c r="DC2914" s="37"/>
      <c r="DD2914" s="37"/>
      <c r="DE2914" s="37"/>
      <c r="DF2914" s="37"/>
      <c r="DG2914" s="37"/>
      <c r="DH2914" s="37"/>
      <c r="DI2914" s="37"/>
      <c r="DJ2914" s="37"/>
      <c r="DK2914" s="37"/>
      <c r="DL2914" s="37"/>
      <c r="DR2914" s="37"/>
      <c r="DS2914" s="37"/>
      <c r="DT2914" s="37"/>
      <c r="DU2914" s="37"/>
      <c r="DV2914" s="37"/>
      <c r="DW2914" s="37"/>
      <c r="DX2914" s="37"/>
      <c r="DY2914" s="37"/>
      <c r="DZ2914" s="37"/>
      <c r="EA2914" s="37"/>
      <c r="EB2914" s="37"/>
      <c r="EC2914" s="37"/>
      <c r="ED2914" s="37"/>
      <c r="EE2914" s="37"/>
      <c r="EF2914" s="37"/>
      <c r="EG2914" s="37"/>
      <c r="EH2914" s="37"/>
      <c r="EI2914" s="37"/>
      <c r="EJ2914" s="37"/>
      <c r="EK2914" s="37"/>
      <c r="EL2914" s="37"/>
      <c r="EM2914" s="37"/>
      <c r="EN2914" s="37"/>
      <c r="EO2914" s="37"/>
      <c r="EP2914" s="37"/>
      <c r="EQ2914" s="37"/>
      <c r="ER2914" s="37"/>
      <c r="ES2914" s="37"/>
      <c r="ET2914" s="37"/>
      <c r="EU2914" s="37"/>
      <c r="EV2914" s="37"/>
      <c r="EW2914" s="37"/>
      <c r="EX2914" s="37"/>
      <c r="EY2914" s="37"/>
      <c r="EZ2914" s="37"/>
      <c r="FA2914" s="37"/>
      <c r="FB2914" s="37"/>
      <c r="FC2914" s="37"/>
      <c r="FD2914" s="37"/>
    </row>
    <row r="2915" spans="2:160" x14ac:dyDescent="0.5">
      <c r="B2915" s="36" t="s">
        <v>3110</v>
      </c>
      <c r="C2915" s="18">
        <v>-4.4945920267717154E-3</v>
      </c>
      <c r="H2915" s="37"/>
      <c r="I2915" s="37"/>
      <c r="J2915" s="37"/>
      <c r="K2915" s="37"/>
      <c r="L2915" s="37"/>
      <c r="M2915" s="37"/>
      <c r="N2915" s="37"/>
      <c r="O2915" s="37"/>
      <c r="P2915" s="37"/>
      <c r="Q2915" s="37"/>
      <c r="R2915" s="37"/>
      <c r="S2915" s="37"/>
      <c r="T2915" s="37"/>
      <c r="U2915" s="37"/>
      <c r="V2915" s="37"/>
      <c r="W2915" s="37"/>
      <c r="X2915" s="37"/>
      <c r="Y2915" s="37"/>
      <c r="Z2915" s="37"/>
      <c r="AA2915" s="37"/>
      <c r="AB2915" s="37"/>
      <c r="AC2915" s="37"/>
      <c r="AD2915" s="37"/>
      <c r="AE2915" s="37"/>
      <c r="AF2915" s="37"/>
      <c r="AG2915" s="37"/>
      <c r="AH2915" s="37"/>
      <c r="AI2915" s="37"/>
      <c r="AJ2915" s="37"/>
      <c r="AK2915" s="37"/>
      <c r="AL2915" s="37"/>
      <c r="AM2915" s="37"/>
      <c r="AN2915" s="37"/>
      <c r="AO2915" s="37"/>
      <c r="AP2915" s="37"/>
      <c r="AQ2915" s="37"/>
      <c r="AR2915" s="37"/>
      <c r="AS2915" s="37"/>
      <c r="AT2915" s="37"/>
      <c r="AU2915" s="37"/>
      <c r="AV2915" s="37"/>
      <c r="AW2915" s="37"/>
      <c r="AX2915" s="37"/>
      <c r="AY2915" s="37"/>
      <c r="AZ2915" s="37"/>
      <c r="BA2915" s="37"/>
      <c r="BB2915" s="37"/>
      <c r="BC2915" s="37"/>
      <c r="BD2915" s="37"/>
      <c r="BE2915" s="37"/>
      <c r="BF2915" s="37"/>
      <c r="BG2915" s="37"/>
      <c r="BH2915" s="37"/>
      <c r="BI2915" s="37"/>
      <c r="BJ2915" s="37"/>
      <c r="BK2915" s="37"/>
      <c r="BL2915" s="37"/>
      <c r="BM2915" s="37"/>
      <c r="BN2915" s="37"/>
      <c r="BO2915" s="37"/>
      <c r="BP2915" s="37"/>
      <c r="BQ2915" s="37"/>
      <c r="BR2915" s="37"/>
      <c r="BS2915" s="37"/>
      <c r="BT2915" s="37"/>
      <c r="BU2915" s="37"/>
      <c r="BV2915" s="37"/>
      <c r="BW2915" s="37"/>
      <c r="BX2915" s="37"/>
      <c r="BY2915" s="37"/>
      <c r="BZ2915" s="37"/>
      <c r="CA2915" s="37"/>
      <c r="CB2915" s="37"/>
      <c r="CC2915" s="37"/>
      <c r="CD2915" s="37"/>
      <c r="CE2915" s="37"/>
      <c r="CF2915" s="37"/>
      <c r="CG2915" s="37"/>
      <c r="CH2915" s="37"/>
      <c r="CI2915" s="37"/>
      <c r="CJ2915" s="37"/>
      <c r="CK2915" s="37"/>
      <c r="CL2915" s="37"/>
      <c r="CM2915" s="37"/>
      <c r="CN2915" s="37"/>
      <c r="CO2915" s="37"/>
      <c r="CP2915" s="37"/>
      <c r="CQ2915" s="37"/>
      <c r="CR2915" s="37"/>
      <c r="CS2915" s="37"/>
      <c r="CT2915" s="37"/>
      <c r="CU2915" s="37"/>
      <c r="CV2915" s="37"/>
      <c r="CW2915" s="37"/>
      <c r="CX2915" s="37"/>
      <c r="CY2915" s="37"/>
      <c r="CZ2915" s="37"/>
      <c r="DA2915" s="37"/>
      <c r="DB2915" s="37"/>
      <c r="DC2915" s="37"/>
      <c r="DD2915" s="37"/>
      <c r="DE2915" s="37"/>
      <c r="DF2915" s="37"/>
      <c r="DG2915" s="37"/>
      <c r="DH2915" s="37"/>
      <c r="DI2915" s="37"/>
      <c r="DJ2915" s="37"/>
      <c r="DK2915" s="37"/>
      <c r="DL2915" s="37"/>
      <c r="DR2915" s="37"/>
      <c r="DS2915" s="37"/>
      <c r="DT2915" s="37"/>
      <c r="DU2915" s="37"/>
      <c r="DV2915" s="37"/>
      <c r="DW2915" s="37"/>
      <c r="DX2915" s="37"/>
      <c r="DY2915" s="37"/>
      <c r="DZ2915" s="37"/>
      <c r="EA2915" s="37"/>
      <c r="EB2915" s="37"/>
      <c r="EC2915" s="37"/>
      <c r="ED2915" s="37"/>
      <c r="EE2915" s="37"/>
      <c r="EF2915" s="37"/>
      <c r="EG2915" s="37"/>
      <c r="EH2915" s="37"/>
      <c r="EI2915" s="37"/>
      <c r="EJ2915" s="37"/>
      <c r="EK2915" s="37"/>
      <c r="EL2915" s="37"/>
      <c r="EM2915" s="37"/>
      <c r="EN2915" s="37"/>
      <c r="EO2915" s="37"/>
      <c r="EP2915" s="37"/>
      <c r="EQ2915" s="37"/>
      <c r="ER2915" s="37"/>
      <c r="ES2915" s="37"/>
      <c r="ET2915" s="37"/>
      <c r="EU2915" s="37"/>
      <c r="EV2915" s="37"/>
      <c r="EW2915" s="37"/>
      <c r="EX2915" s="37"/>
      <c r="EY2915" s="37"/>
      <c r="EZ2915" s="37"/>
      <c r="FA2915" s="37"/>
      <c r="FB2915" s="37"/>
      <c r="FC2915" s="37"/>
      <c r="FD2915" s="37"/>
    </row>
    <row r="2916" spans="2:160" x14ac:dyDescent="0.5">
      <c r="B2916" s="36" t="s">
        <v>3111</v>
      </c>
      <c r="C2916" s="18">
        <v>1.1559892626210155E-2</v>
      </c>
      <c r="H2916" s="37"/>
      <c r="I2916" s="37"/>
      <c r="J2916" s="37"/>
      <c r="K2916" s="37"/>
      <c r="L2916" s="37"/>
      <c r="M2916" s="37"/>
      <c r="N2916" s="37"/>
      <c r="O2916" s="37"/>
      <c r="P2916" s="37"/>
      <c r="Q2916" s="37"/>
      <c r="R2916" s="37"/>
      <c r="S2916" s="37"/>
      <c r="T2916" s="37"/>
      <c r="U2916" s="37"/>
      <c r="V2916" s="37"/>
      <c r="W2916" s="37"/>
      <c r="X2916" s="37"/>
      <c r="Y2916" s="37"/>
      <c r="Z2916" s="37"/>
      <c r="AA2916" s="37"/>
      <c r="AB2916" s="37"/>
      <c r="AC2916" s="37"/>
      <c r="AD2916" s="37"/>
      <c r="AE2916" s="37"/>
      <c r="AF2916" s="37"/>
      <c r="AG2916" s="37"/>
      <c r="AH2916" s="37"/>
      <c r="AI2916" s="37"/>
      <c r="AJ2916" s="37"/>
      <c r="AK2916" s="37"/>
      <c r="AL2916" s="37"/>
      <c r="AM2916" s="37"/>
      <c r="AN2916" s="37"/>
      <c r="AO2916" s="37"/>
      <c r="AP2916" s="37"/>
      <c r="AQ2916" s="37"/>
      <c r="AR2916" s="37"/>
      <c r="AS2916" s="37"/>
      <c r="AT2916" s="37"/>
      <c r="AU2916" s="37"/>
      <c r="AV2916" s="37"/>
      <c r="AW2916" s="37"/>
      <c r="AX2916" s="37"/>
      <c r="AY2916" s="37"/>
      <c r="AZ2916" s="37"/>
      <c r="BA2916" s="37"/>
      <c r="BB2916" s="37"/>
      <c r="BC2916" s="37"/>
      <c r="BD2916" s="37"/>
      <c r="BE2916" s="37"/>
      <c r="BF2916" s="37"/>
      <c r="BG2916" s="37"/>
      <c r="BH2916" s="37"/>
      <c r="BI2916" s="37"/>
      <c r="BJ2916" s="37"/>
      <c r="BK2916" s="37"/>
      <c r="BL2916" s="37"/>
      <c r="BM2916" s="37"/>
      <c r="BN2916" s="37"/>
      <c r="BO2916" s="37"/>
      <c r="BP2916" s="37"/>
      <c r="BQ2916" s="37"/>
      <c r="BR2916" s="37"/>
      <c r="BS2916" s="37"/>
      <c r="BT2916" s="37"/>
      <c r="BU2916" s="37"/>
      <c r="BV2916" s="37"/>
      <c r="BW2916" s="37"/>
      <c r="BX2916" s="37"/>
      <c r="BY2916" s="37"/>
      <c r="BZ2916" s="37"/>
      <c r="CA2916" s="37"/>
      <c r="CB2916" s="37"/>
      <c r="CC2916" s="37"/>
      <c r="CD2916" s="37"/>
      <c r="CE2916" s="37"/>
      <c r="CF2916" s="37"/>
      <c r="CG2916" s="37"/>
      <c r="CH2916" s="37"/>
      <c r="CI2916" s="37"/>
      <c r="CJ2916" s="37"/>
      <c r="CK2916" s="37"/>
      <c r="CL2916" s="37"/>
      <c r="CM2916" s="37"/>
      <c r="CN2916" s="37"/>
      <c r="CO2916" s="37"/>
      <c r="CP2916" s="37"/>
      <c r="CQ2916" s="37"/>
      <c r="CR2916" s="37"/>
      <c r="CS2916" s="37"/>
      <c r="CT2916" s="37"/>
      <c r="CU2916" s="37"/>
      <c r="CV2916" s="37"/>
      <c r="CW2916" s="37"/>
      <c r="CX2916" s="37"/>
      <c r="CY2916" s="37"/>
      <c r="CZ2916" s="37"/>
      <c r="DA2916" s="37"/>
      <c r="DB2916" s="37"/>
      <c r="DC2916" s="37"/>
      <c r="DD2916" s="37"/>
      <c r="DE2916" s="37"/>
      <c r="DF2916" s="37"/>
      <c r="DG2916" s="37"/>
      <c r="DH2916" s="37"/>
      <c r="DI2916" s="37"/>
      <c r="DJ2916" s="37"/>
      <c r="DK2916" s="37"/>
      <c r="DL2916" s="37"/>
      <c r="DR2916" s="37"/>
      <c r="DS2916" s="37"/>
      <c r="DT2916" s="37"/>
      <c r="DU2916" s="37"/>
      <c r="DV2916" s="37"/>
      <c r="DW2916" s="37"/>
      <c r="DX2916" s="37"/>
      <c r="DY2916" s="37"/>
      <c r="DZ2916" s="37"/>
      <c r="EA2916" s="37"/>
      <c r="EB2916" s="37"/>
      <c r="EC2916" s="37"/>
      <c r="ED2916" s="37"/>
      <c r="EE2916" s="37"/>
      <c r="EF2916" s="37"/>
      <c r="EG2916" s="37"/>
      <c r="EH2916" s="37"/>
      <c r="EI2916" s="37"/>
      <c r="EJ2916" s="37"/>
      <c r="EK2916" s="37"/>
      <c r="EL2916" s="37"/>
      <c r="EM2916" s="37"/>
      <c r="EN2916" s="37"/>
      <c r="EO2916" s="37"/>
      <c r="EP2916" s="37"/>
      <c r="EQ2916" s="37"/>
      <c r="ER2916" s="37"/>
      <c r="ES2916" s="37"/>
      <c r="ET2916" s="37"/>
      <c r="EU2916" s="37"/>
      <c r="EV2916" s="37"/>
      <c r="EW2916" s="37"/>
      <c r="EX2916" s="37"/>
      <c r="EY2916" s="37"/>
      <c r="EZ2916" s="37"/>
      <c r="FA2916" s="37"/>
      <c r="FB2916" s="37"/>
      <c r="FC2916" s="37"/>
      <c r="FD2916" s="37"/>
    </row>
    <row r="2917" spans="2:160" x14ac:dyDescent="0.5">
      <c r="B2917" s="36" t="s">
        <v>3112</v>
      </c>
      <c r="C2917" s="18">
        <v>1.238894253183398E-2</v>
      </c>
      <c r="H2917" s="37"/>
      <c r="I2917" s="37"/>
      <c r="J2917" s="37"/>
      <c r="K2917" s="37"/>
      <c r="L2917" s="37"/>
      <c r="M2917" s="37"/>
      <c r="N2917" s="37"/>
      <c r="O2917" s="37"/>
      <c r="P2917" s="37"/>
      <c r="Q2917" s="37"/>
      <c r="R2917" s="37"/>
      <c r="S2917" s="37"/>
      <c r="T2917" s="37"/>
      <c r="U2917" s="37"/>
      <c r="V2917" s="37"/>
      <c r="W2917" s="37"/>
      <c r="X2917" s="37"/>
      <c r="Y2917" s="37"/>
      <c r="Z2917" s="37"/>
      <c r="AA2917" s="37"/>
      <c r="AB2917" s="37"/>
      <c r="AC2917" s="37"/>
      <c r="AD2917" s="37"/>
      <c r="AE2917" s="37"/>
      <c r="AF2917" s="37"/>
      <c r="AG2917" s="37"/>
      <c r="AH2917" s="37"/>
      <c r="AI2917" s="37"/>
      <c r="AJ2917" s="37"/>
      <c r="AK2917" s="37"/>
      <c r="AL2917" s="37"/>
      <c r="AM2917" s="37"/>
      <c r="AN2917" s="37"/>
      <c r="AO2917" s="37"/>
      <c r="AP2917" s="37"/>
      <c r="AQ2917" s="37"/>
      <c r="AR2917" s="37"/>
      <c r="AS2917" s="37"/>
      <c r="AT2917" s="37"/>
      <c r="AU2917" s="37"/>
      <c r="AV2917" s="37"/>
      <c r="AW2917" s="37"/>
      <c r="AX2917" s="37"/>
      <c r="AY2917" s="37"/>
      <c r="AZ2917" s="37"/>
      <c r="BA2917" s="37"/>
      <c r="BB2917" s="37"/>
      <c r="BC2917" s="37"/>
      <c r="BD2917" s="37"/>
      <c r="BE2917" s="37"/>
      <c r="BF2917" s="37"/>
      <c r="BG2917" s="37"/>
      <c r="BH2917" s="37"/>
      <c r="BI2917" s="37"/>
      <c r="BJ2917" s="37"/>
      <c r="BK2917" s="37"/>
      <c r="BL2917" s="37"/>
      <c r="BM2917" s="37"/>
      <c r="BN2917" s="37"/>
      <c r="BO2917" s="37"/>
      <c r="BP2917" s="37"/>
      <c r="BQ2917" s="37"/>
      <c r="BR2917" s="37"/>
      <c r="BS2917" s="37"/>
      <c r="BT2917" s="37"/>
      <c r="BU2917" s="37"/>
      <c r="BV2917" s="37"/>
      <c r="BW2917" s="37"/>
      <c r="BX2917" s="37"/>
      <c r="BY2917" s="37"/>
      <c r="BZ2917" s="37"/>
      <c r="CA2917" s="37"/>
      <c r="CB2917" s="37"/>
      <c r="CC2917" s="37"/>
      <c r="CD2917" s="37"/>
      <c r="CE2917" s="37"/>
      <c r="CF2917" s="37"/>
      <c r="CG2917" s="37"/>
      <c r="CH2917" s="37"/>
      <c r="CI2917" s="37"/>
      <c r="CJ2917" s="37"/>
      <c r="CK2917" s="37"/>
      <c r="CL2917" s="37"/>
      <c r="CM2917" s="37"/>
      <c r="CN2917" s="37"/>
      <c r="CO2917" s="37"/>
      <c r="CP2917" s="37"/>
      <c r="CQ2917" s="37"/>
      <c r="CR2917" s="37"/>
      <c r="CS2917" s="37"/>
      <c r="CT2917" s="37"/>
      <c r="CU2917" s="37"/>
      <c r="CV2917" s="37"/>
      <c r="CW2917" s="37"/>
      <c r="CX2917" s="37"/>
      <c r="CY2917" s="37"/>
      <c r="CZ2917" s="37"/>
      <c r="DA2917" s="37"/>
      <c r="DB2917" s="37"/>
      <c r="DC2917" s="37"/>
      <c r="DD2917" s="37"/>
      <c r="DE2917" s="37"/>
      <c r="DF2917" s="37"/>
      <c r="DG2917" s="37"/>
      <c r="DH2917" s="37"/>
      <c r="DI2917" s="37"/>
      <c r="DJ2917" s="37"/>
      <c r="DK2917" s="37"/>
      <c r="DL2917" s="37"/>
      <c r="DR2917" s="37"/>
      <c r="DS2917" s="37"/>
      <c r="DT2917" s="37"/>
      <c r="DU2917" s="37"/>
      <c r="DV2917" s="37"/>
      <c r="DW2917" s="37"/>
      <c r="DX2917" s="37"/>
      <c r="DY2917" s="37"/>
      <c r="DZ2917" s="37"/>
      <c r="EA2917" s="37"/>
      <c r="EB2917" s="37"/>
      <c r="EC2917" s="37"/>
      <c r="ED2917" s="37"/>
      <c r="EE2917" s="37"/>
      <c r="EF2917" s="37"/>
      <c r="EG2917" s="37"/>
      <c r="EH2917" s="37"/>
      <c r="EI2917" s="37"/>
      <c r="EJ2917" s="37"/>
      <c r="EK2917" s="37"/>
      <c r="EL2917" s="37"/>
      <c r="EM2917" s="37"/>
      <c r="EN2917" s="37"/>
      <c r="EO2917" s="37"/>
      <c r="EP2917" s="37"/>
      <c r="EQ2917" s="37"/>
      <c r="ER2917" s="37"/>
      <c r="ES2917" s="37"/>
      <c r="ET2917" s="37"/>
      <c r="EU2917" s="37"/>
      <c r="EV2917" s="37"/>
      <c r="EW2917" s="37"/>
      <c r="EX2917" s="37"/>
      <c r="EY2917" s="37"/>
      <c r="EZ2917" s="37"/>
      <c r="FA2917" s="37"/>
      <c r="FB2917" s="37"/>
      <c r="FC2917" s="37"/>
      <c r="FD2917" s="37"/>
    </row>
    <row r="2918" spans="2:160" x14ac:dyDescent="0.5">
      <c r="B2918" s="36" t="s">
        <v>3113</v>
      </c>
      <c r="C2918" s="18">
        <v>1.3114704007961775E-2</v>
      </c>
      <c r="H2918" s="37"/>
      <c r="I2918" s="37"/>
      <c r="J2918" s="37"/>
      <c r="K2918" s="37"/>
      <c r="L2918" s="37"/>
      <c r="M2918" s="37"/>
      <c r="N2918" s="37"/>
      <c r="O2918" s="37"/>
      <c r="P2918" s="37"/>
      <c r="Q2918" s="37"/>
      <c r="R2918" s="37"/>
      <c r="S2918" s="37"/>
      <c r="T2918" s="37"/>
      <c r="U2918" s="37"/>
      <c r="V2918" s="37"/>
      <c r="W2918" s="37"/>
      <c r="X2918" s="37"/>
      <c r="Y2918" s="37"/>
      <c r="Z2918" s="37"/>
      <c r="AA2918" s="37"/>
      <c r="AB2918" s="37"/>
      <c r="AC2918" s="37"/>
      <c r="AD2918" s="37"/>
      <c r="AE2918" s="37"/>
      <c r="AF2918" s="37"/>
      <c r="AG2918" s="37"/>
      <c r="AH2918" s="37"/>
      <c r="AI2918" s="37"/>
      <c r="AJ2918" s="37"/>
      <c r="AK2918" s="37"/>
      <c r="AL2918" s="37"/>
      <c r="AM2918" s="37"/>
      <c r="AN2918" s="37"/>
      <c r="AO2918" s="37"/>
      <c r="AP2918" s="37"/>
      <c r="AQ2918" s="37"/>
      <c r="AR2918" s="37"/>
      <c r="AS2918" s="37"/>
      <c r="AT2918" s="37"/>
      <c r="AU2918" s="37"/>
      <c r="AV2918" s="37"/>
      <c r="AW2918" s="37"/>
      <c r="AX2918" s="37"/>
      <c r="AY2918" s="37"/>
      <c r="AZ2918" s="37"/>
      <c r="BA2918" s="37"/>
      <c r="BB2918" s="37"/>
      <c r="BC2918" s="37"/>
      <c r="BD2918" s="37"/>
      <c r="BE2918" s="37"/>
      <c r="BF2918" s="37"/>
      <c r="BG2918" s="37"/>
      <c r="BH2918" s="37"/>
      <c r="BI2918" s="37"/>
      <c r="BJ2918" s="37"/>
      <c r="BK2918" s="37"/>
      <c r="BL2918" s="37"/>
      <c r="BM2918" s="37"/>
      <c r="BN2918" s="37"/>
      <c r="BO2918" s="37"/>
      <c r="BP2918" s="37"/>
      <c r="BQ2918" s="37"/>
      <c r="BR2918" s="37"/>
      <c r="BS2918" s="37"/>
      <c r="BT2918" s="37"/>
      <c r="BU2918" s="37"/>
      <c r="BV2918" s="37"/>
      <c r="BW2918" s="37"/>
      <c r="BX2918" s="37"/>
      <c r="BY2918" s="37"/>
      <c r="BZ2918" s="37"/>
      <c r="CA2918" s="37"/>
      <c r="CB2918" s="37"/>
      <c r="CC2918" s="37"/>
      <c r="CD2918" s="37"/>
      <c r="CE2918" s="37"/>
      <c r="CF2918" s="37"/>
      <c r="CG2918" s="37"/>
      <c r="CH2918" s="37"/>
      <c r="CI2918" s="37"/>
      <c r="CJ2918" s="37"/>
      <c r="CK2918" s="37"/>
      <c r="CL2918" s="37"/>
      <c r="CM2918" s="37"/>
      <c r="CN2918" s="37"/>
      <c r="CO2918" s="37"/>
      <c r="CP2918" s="37"/>
      <c r="CQ2918" s="37"/>
      <c r="CR2918" s="37"/>
      <c r="CS2918" s="37"/>
      <c r="CT2918" s="37"/>
      <c r="CU2918" s="37"/>
      <c r="CV2918" s="37"/>
      <c r="CW2918" s="37"/>
      <c r="CX2918" s="37"/>
      <c r="CY2918" s="37"/>
      <c r="CZ2918" s="37"/>
      <c r="DA2918" s="37"/>
      <c r="DB2918" s="37"/>
      <c r="DC2918" s="37"/>
      <c r="DD2918" s="37"/>
      <c r="DE2918" s="37"/>
      <c r="DF2918" s="37"/>
      <c r="DG2918" s="37"/>
      <c r="DH2918" s="37"/>
      <c r="DI2918" s="37"/>
      <c r="DJ2918" s="37"/>
      <c r="DK2918" s="37"/>
      <c r="DL2918" s="37"/>
      <c r="DR2918" s="37"/>
      <c r="DS2918" s="37"/>
      <c r="DT2918" s="37"/>
      <c r="DU2918" s="37"/>
      <c r="DV2918" s="37"/>
      <c r="DW2918" s="37"/>
      <c r="DX2918" s="37"/>
      <c r="DY2918" s="37"/>
      <c r="DZ2918" s="37"/>
      <c r="EA2918" s="37"/>
      <c r="EB2918" s="37"/>
      <c r="EC2918" s="37"/>
      <c r="ED2918" s="37"/>
      <c r="EE2918" s="37"/>
      <c r="EF2918" s="37"/>
      <c r="EG2918" s="37"/>
      <c r="EH2918" s="37"/>
      <c r="EI2918" s="37"/>
      <c r="EJ2918" s="37"/>
      <c r="EK2918" s="37"/>
      <c r="EL2918" s="37"/>
      <c r="EM2918" s="37"/>
      <c r="EN2918" s="37"/>
      <c r="EO2918" s="37"/>
      <c r="EP2918" s="37"/>
      <c r="EQ2918" s="37"/>
      <c r="ER2918" s="37"/>
      <c r="ES2918" s="37"/>
      <c r="ET2918" s="37"/>
      <c r="EU2918" s="37"/>
      <c r="EV2918" s="37"/>
      <c r="EW2918" s="37"/>
      <c r="EX2918" s="37"/>
      <c r="EY2918" s="37"/>
      <c r="EZ2918" s="37"/>
      <c r="FA2918" s="37"/>
      <c r="FB2918" s="37"/>
      <c r="FC2918" s="37"/>
      <c r="FD2918" s="37"/>
    </row>
    <row r="2919" spans="2:160" x14ac:dyDescent="0.5">
      <c r="B2919" s="36" t="s">
        <v>3114</v>
      </c>
      <c r="C2919" s="18">
        <v>7.2103007990140799E-3</v>
      </c>
      <c r="H2919" s="37"/>
      <c r="I2919" s="37"/>
      <c r="J2919" s="37"/>
      <c r="K2919" s="37"/>
      <c r="L2919" s="37"/>
      <c r="M2919" s="37"/>
      <c r="N2919" s="37"/>
      <c r="O2919" s="37"/>
      <c r="P2919" s="37"/>
      <c r="Q2919" s="37"/>
      <c r="R2919" s="37"/>
      <c r="S2919" s="37"/>
      <c r="T2919" s="37"/>
      <c r="U2919" s="37"/>
      <c r="V2919" s="37"/>
      <c r="W2919" s="37"/>
      <c r="X2919" s="37"/>
      <c r="Y2919" s="37"/>
      <c r="Z2919" s="37"/>
      <c r="AA2919" s="37"/>
      <c r="AB2919" s="37"/>
      <c r="AC2919" s="37"/>
      <c r="AD2919" s="37"/>
      <c r="AE2919" s="37"/>
      <c r="AF2919" s="37"/>
      <c r="AG2919" s="37"/>
      <c r="AH2919" s="37"/>
      <c r="AI2919" s="37"/>
      <c r="AJ2919" s="37"/>
      <c r="AK2919" s="37"/>
      <c r="AL2919" s="37"/>
      <c r="AM2919" s="37"/>
      <c r="AN2919" s="37"/>
      <c r="AO2919" s="37"/>
      <c r="AP2919" s="37"/>
      <c r="AQ2919" s="37"/>
      <c r="AR2919" s="37"/>
      <c r="AS2919" s="37"/>
      <c r="AT2919" s="37"/>
      <c r="AU2919" s="37"/>
      <c r="AV2919" s="37"/>
      <c r="AW2919" s="37"/>
      <c r="AX2919" s="37"/>
      <c r="AY2919" s="37"/>
      <c r="AZ2919" s="37"/>
      <c r="BA2919" s="37"/>
      <c r="BB2919" s="37"/>
      <c r="BC2919" s="37"/>
      <c r="BD2919" s="37"/>
      <c r="BE2919" s="37"/>
      <c r="BF2919" s="37"/>
      <c r="BG2919" s="37"/>
      <c r="BH2919" s="37"/>
      <c r="BI2919" s="37"/>
      <c r="BJ2919" s="37"/>
      <c r="BK2919" s="37"/>
      <c r="BL2919" s="37"/>
      <c r="BM2919" s="37"/>
      <c r="BN2919" s="37"/>
      <c r="BO2919" s="37"/>
      <c r="BP2919" s="37"/>
      <c r="BQ2919" s="37"/>
      <c r="BR2919" s="37"/>
      <c r="BS2919" s="37"/>
      <c r="BT2919" s="37"/>
      <c r="BU2919" s="37"/>
      <c r="BV2919" s="37"/>
      <c r="BW2919" s="37"/>
      <c r="BX2919" s="37"/>
      <c r="BY2919" s="37"/>
      <c r="BZ2919" s="37"/>
      <c r="CA2919" s="37"/>
      <c r="CB2919" s="37"/>
      <c r="CC2919" s="37"/>
      <c r="CD2919" s="37"/>
      <c r="CE2919" s="37"/>
      <c r="CF2919" s="37"/>
      <c r="CG2919" s="37"/>
      <c r="CH2919" s="37"/>
      <c r="CI2919" s="37"/>
      <c r="CJ2919" s="37"/>
      <c r="CK2919" s="37"/>
      <c r="CL2919" s="37"/>
      <c r="CM2919" s="37"/>
      <c r="CN2919" s="37"/>
      <c r="CO2919" s="37"/>
      <c r="CP2919" s="37"/>
      <c r="CQ2919" s="37"/>
      <c r="CR2919" s="37"/>
      <c r="CS2919" s="37"/>
      <c r="CT2919" s="37"/>
      <c r="CU2919" s="37"/>
      <c r="CV2919" s="37"/>
      <c r="CW2919" s="37"/>
      <c r="CX2919" s="37"/>
      <c r="CY2919" s="37"/>
      <c r="CZ2919" s="37"/>
      <c r="DA2919" s="37"/>
      <c r="DB2919" s="37"/>
      <c r="DC2919" s="37"/>
      <c r="DD2919" s="37"/>
      <c r="DE2919" s="37"/>
      <c r="DF2919" s="37"/>
      <c r="DG2919" s="37"/>
      <c r="DH2919" s="37"/>
      <c r="DI2919" s="37"/>
      <c r="DJ2919" s="37"/>
      <c r="DK2919" s="37"/>
      <c r="DL2919" s="37"/>
      <c r="DR2919" s="37"/>
      <c r="DS2919" s="37"/>
      <c r="DT2919" s="37"/>
      <c r="DU2919" s="37"/>
      <c r="DV2919" s="37"/>
      <c r="DW2919" s="37"/>
      <c r="DX2919" s="37"/>
      <c r="DY2919" s="37"/>
      <c r="DZ2919" s="37"/>
      <c r="EA2919" s="37"/>
      <c r="EB2919" s="37"/>
      <c r="EC2919" s="37"/>
      <c r="ED2919" s="37"/>
      <c r="EE2919" s="37"/>
      <c r="EF2919" s="37"/>
      <c r="EG2919" s="37"/>
      <c r="EH2919" s="37"/>
      <c r="EI2919" s="37"/>
      <c r="EJ2919" s="37"/>
      <c r="EK2919" s="37"/>
      <c r="EL2919" s="37"/>
      <c r="EM2919" s="37"/>
      <c r="EN2919" s="37"/>
      <c r="EO2919" s="37"/>
      <c r="EP2919" s="37"/>
      <c r="EQ2919" s="37"/>
      <c r="ER2919" s="37"/>
      <c r="ES2919" s="37"/>
      <c r="ET2919" s="37"/>
      <c r="EU2919" s="37"/>
      <c r="EV2919" s="37"/>
      <c r="EW2919" s="37"/>
      <c r="EX2919" s="37"/>
      <c r="EY2919" s="37"/>
      <c r="EZ2919" s="37"/>
      <c r="FA2919" s="37"/>
      <c r="FB2919" s="37"/>
      <c r="FC2919" s="37"/>
      <c r="FD2919" s="37"/>
    </row>
    <row r="2920" spans="2:160" x14ac:dyDescent="0.5">
      <c r="B2920" s="36" t="s">
        <v>3115</v>
      </c>
      <c r="C2920" s="18">
        <v>-2.5580480125935168E-3</v>
      </c>
      <c r="H2920" s="37"/>
      <c r="I2920" s="37"/>
      <c r="J2920" s="37"/>
      <c r="K2920" s="37"/>
      <c r="L2920" s="37"/>
      <c r="M2920" s="37"/>
      <c r="N2920" s="37"/>
      <c r="O2920" s="37"/>
      <c r="P2920" s="37"/>
      <c r="Q2920" s="37"/>
      <c r="R2920" s="37"/>
      <c r="S2920" s="37"/>
      <c r="T2920" s="37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F2920" s="37"/>
      <c r="AG2920" s="37"/>
      <c r="AH2920" s="37"/>
      <c r="AI2920" s="37"/>
      <c r="AJ2920" s="37"/>
      <c r="AK2920" s="37"/>
      <c r="AL2920" s="37"/>
      <c r="AM2920" s="37"/>
      <c r="AN2920" s="37"/>
      <c r="AO2920" s="37"/>
      <c r="AP2920" s="37"/>
      <c r="AQ2920" s="37"/>
      <c r="AR2920" s="37"/>
      <c r="AS2920" s="37"/>
      <c r="AT2920" s="37"/>
      <c r="AU2920" s="37"/>
      <c r="AV2920" s="37"/>
      <c r="AW2920" s="37"/>
      <c r="AX2920" s="37"/>
      <c r="AY2920" s="37"/>
      <c r="AZ2920" s="37"/>
      <c r="BA2920" s="37"/>
      <c r="BB2920" s="37"/>
      <c r="BC2920" s="37"/>
      <c r="BD2920" s="37"/>
      <c r="BE2920" s="37"/>
      <c r="BF2920" s="37"/>
      <c r="BG2920" s="37"/>
      <c r="BH2920" s="37"/>
      <c r="BI2920" s="37"/>
      <c r="BJ2920" s="37"/>
      <c r="BK2920" s="37"/>
      <c r="BL2920" s="37"/>
      <c r="BM2920" s="37"/>
      <c r="BN2920" s="37"/>
      <c r="BO2920" s="37"/>
      <c r="BP2920" s="37"/>
      <c r="BQ2920" s="37"/>
      <c r="BR2920" s="37"/>
      <c r="BS2920" s="37"/>
      <c r="BT2920" s="37"/>
      <c r="BU2920" s="37"/>
      <c r="BV2920" s="37"/>
      <c r="BW2920" s="37"/>
      <c r="BX2920" s="37"/>
      <c r="BY2920" s="37"/>
      <c r="BZ2920" s="37"/>
      <c r="CA2920" s="37"/>
      <c r="CB2920" s="37"/>
      <c r="CC2920" s="37"/>
      <c r="CD2920" s="37"/>
      <c r="CE2920" s="37"/>
      <c r="CF2920" s="37"/>
      <c r="CG2920" s="37"/>
      <c r="CH2920" s="37"/>
      <c r="CI2920" s="37"/>
      <c r="CJ2920" s="37"/>
      <c r="CK2920" s="37"/>
      <c r="CL2920" s="37"/>
      <c r="CM2920" s="37"/>
      <c r="CN2920" s="37"/>
      <c r="CO2920" s="37"/>
      <c r="CP2920" s="37"/>
      <c r="CQ2920" s="37"/>
      <c r="CR2920" s="37"/>
      <c r="CS2920" s="37"/>
      <c r="CT2920" s="37"/>
      <c r="CU2920" s="37"/>
      <c r="CV2920" s="37"/>
      <c r="CW2920" s="37"/>
      <c r="CX2920" s="37"/>
      <c r="CY2920" s="37"/>
      <c r="CZ2920" s="37"/>
      <c r="DA2920" s="37"/>
      <c r="DB2920" s="37"/>
      <c r="DC2920" s="37"/>
      <c r="DD2920" s="37"/>
      <c r="DE2920" s="37"/>
      <c r="DF2920" s="37"/>
      <c r="DG2920" s="37"/>
      <c r="DH2920" s="37"/>
      <c r="DI2920" s="37"/>
      <c r="DJ2920" s="37"/>
      <c r="DK2920" s="37"/>
      <c r="DL2920" s="37"/>
      <c r="DR2920" s="37"/>
      <c r="DS2920" s="37"/>
      <c r="DT2920" s="37"/>
      <c r="DU2920" s="37"/>
      <c r="DV2920" s="37"/>
      <c r="DW2920" s="37"/>
      <c r="DX2920" s="37"/>
      <c r="DY2920" s="37"/>
      <c r="DZ2920" s="37"/>
      <c r="EA2920" s="37"/>
      <c r="EB2920" s="37"/>
      <c r="EC2920" s="37"/>
      <c r="ED2920" s="37"/>
      <c r="EE2920" s="37"/>
      <c r="EF2920" s="37"/>
      <c r="EG2920" s="37"/>
      <c r="EH2920" s="37"/>
      <c r="EI2920" s="37"/>
      <c r="EJ2920" s="37"/>
      <c r="EK2920" s="37"/>
      <c r="EL2920" s="37"/>
      <c r="EM2920" s="37"/>
      <c r="EN2920" s="37"/>
      <c r="EO2920" s="37"/>
      <c r="EP2920" s="37"/>
      <c r="EQ2920" s="37"/>
      <c r="ER2920" s="37"/>
      <c r="ES2920" s="37"/>
      <c r="ET2920" s="37"/>
      <c r="EU2920" s="37"/>
      <c r="EV2920" s="37"/>
      <c r="EW2920" s="37"/>
      <c r="EX2920" s="37"/>
      <c r="EY2920" s="37"/>
      <c r="EZ2920" s="37"/>
      <c r="FA2920" s="37"/>
      <c r="FB2920" s="37"/>
      <c r="FC2920" s="37"/>
      <c r="FD2920" s="37"/>
    </row>
    <row r="2921" spans="2:160" x14ac:dyDescent="0.5">
      <c r="B2921" s="36" t="s">
        <v>3116</v>
      </c>
      <c r="C2921" s="18">
        <v>1.2437064166674894E-3</v>
      </c>
      <c r="H2921" s="37"/>
      <c r="I2921" s="37"/>
      <c r="J2921" s="37"/>
      <c r="K2921" s="37"/>
      <c r="L2921" s="37"/>
      <c r="M2921" s="37"/>
      <c r="N2921" s="37"/>
      <c r="O2921" s="37"/>
      <c r="P2921" s="37"/>
      <c r="Q2921" s="37"/>
      <c r="R2921" s="37"/>
      <c r="S2921" s="37"/>
      <c r="T2921" s="37"/>
      <c r="U2921" s="37"/>
      <c r="V2921" s="37"/>
      <c r="W2921" s="37"/>
      <c r="X2921" s="37"/>
      <c r="Y2921" s="37"/>
      <c r="Z2921" s="37"/>
      <c r="AA2921" s="37"/>
      <c r="AB2921" s="37"/>
      <c r="AC2921" s="37"/>
      <c r="AD2921" s="37"/>
      <c r="AE2921" s="37"/>
      <c r="AF2921" s="37"/>
      <c r="AG2921" s="37"/>
      <c r="AH2921" s="37"/>
      <c r="AI2921" s="37"/>
      <c r="AJ2921" s="37"/>
      <c r="AK2921" s="37"/>
      <c r="AL2921" s="37"/>
      <c r="AM2921" s="37"/>
      <c r="AN2921" s="37"/>
      <c r="AO2921" s="37"/>
      <c r="AP2921" s="37"/>
      <c r="AQ2921" s="37"/>
      <c r="AR2921" s="37"/>
      <c r="AS2921" s="37"/>
      <c r="AT2921" s="37"/>
      <c r="AU2921" s="37"/>
      <c r="AV2921" s="37"/>
      <c r="AW2921" s="37"/>
      <c r="AX2921" s="37"/>
      <c r="AY2921" s="37"/>
      <c r="AZ2921" s="37"/>
      <c r="BA2921" s="37"/>
      <c r="BB2921" s="37"/>
      <c r="BC2921" s="37"/>
      <c r="BD2921" s="37"/>
      <c r="BE2921" s="37"/>
      <c r="BF2921" s="37"/>
      <c r="BG2921" s="37"/>
      <c r="BH2921" s="37"/>
      <c r="BI2921" s="37"/>
      <c r="BJ2921" s="37"/>
      <c r="BK2921" s="37"/>
      <c r="BL2921" s="37"/>
      <c r="BM2921" s="37"/>
      <c r="BN2921" s="37"/>
      <c r="BO2921" s="37"/>
      <c r="BP2921" s="37"/>
      <c r="BQ2921" s="37"/>
      <c r="BR2921" s="37"/>
      <c r="BS2921" s="37"/>
      <c r="BT2921" s="37"/>
      <c r="BU2921" s="37"/>
      <c r="BV2921" s="37"/>
      <c r="BW2921" s="37"/>
      <c r="BX2921" s="37"/>
      <c r="BY2921" s="37"/>
      <c r="BZ2921" s="37"/>
      <c r="CA2921" s="37"/>
      <c r="CB2921" s="37"/>
      <c r="CC2921" s="37"/>
      <c r="CD2921" s="37"/>
      <c r="CE2921" s="37"/>
      <c r="CF2921" s="37"/>
      <c r="CG2921" s="37"/>
      <c r="CH2921" s="37"/>
      <c r="CI2921" s="37"/>
      <c r="CJ2921" s="37"/>
      <c r="CK2921" s="37"/>
      <c r="CL2921" s="37"/>
      <c r="CM2921" s="37"/>
      <c r="CN2921" s="37"/>
      <c r="CO2921" s="37"/>
      <c r="CP2921" s="37"/>
      <c r="CQ2921" s="37"/>
      <c r="CR2921" s="37"/>
      <c r="CS2921" s="37"/>
      <c r="CT2921" s="37"/>
      <c r="CU2921" s="37"/>
      <c r="CV2921" s="37"/>
      <c r="CW2921" s="37"/>
      <c r="CX2921" s="37"/>
      <c r="CY2921" s="37"/>
      <c r="CZ2921" s="37"/>
      <c r="DA2921" s="37"/>
      <c r="DB2921" s="37"/>
      <c r="DC2921" s="37"/>
      <c r="DD2921" s="37"/>
      <c r="DE2921" s="37"/>
      <c r="DF2921" s="37"/>
      <c r="DG2921" s="37"/>
      <c r="DH2921" s="37"/>
      <c r="DI2921" s="37"/>
      <c r="DJ2921" s="37"/>
      <c r="DK2921" s="37"/>
      <c r="DL2921" s="37"/>
      <c r="DR2921" s="37"/>
      <c r="DS2921" s="37"/>
      <c r="DT2921" s="37"/>
      <c r="DU2921" s="37"/>
      <c r="DV2921" s="37"/>
      <c r="DW2921" s="37"/>
      <c r="DX2921" s="37"/>
      <c r="DY2921" s="37"/>
      <c r="DZ2921" s="37"/>
      <c r="EA2921" s="37"/>
      <c r="EB2921" s="37"/>
      <c r="EC2921" s="37"/>
      <c r="ED2921" s="37"/>
      <c r="EE2921" s="37"/>
      <c r="EF2921" s="37"/>
      <c r="EG2921" s="37"/>
      <c r="EH2921" s="37"/>
      <c r="EI2921" s="37"/>
      <c r="EJ2921" s="37"/>
      <c r="EK2921" s="37"/>
      <c r="EL2921" s="37"/>
      <c r="EM2921" s="37"/>
      <c r="EN2921" s="37"/>
      <c r="EO2921" s="37"/>
      <c r="EP2921" s="37"/>
      <c r="EQ2921" s="37"/>
      <c r="ER2921" s="37"/>
      <c r="ES2921" s="37"/>
      <c r="ET2921" s="37"/>
      <c r="EU2921" s="37"/>
      <c r="EV2921" s="37"/>
      <c r="EW2921" s="37"/>
      <c r="EX2921" s="37"/>
      <c r="EY2921" s="37"/>
      <c r="EZ2921" s="37"/>
      <c r="FA2921" s="37"/>
      <c r="FB2921" s="37"/>
      <c r="FC2921" s="37"/>
      <c r="FD2921" s="37"/>
    </row>
    <row r="2922" spans="2:160" x14ac:dyDescent="0.5">
      <c r="B2922" s="36" t="s">
        <v>3117</v>
      </c>
      <c r="C2922" s="18">
        <v>-1.8321882602885253E-2</v>
      </c>
      <c r="H2922" s="37"/>
      <c r="I2922" s="37"/>
      <c r="J2922" s="37"/>
      <c r="K2922" s="37"/>
      <c r="L2922" s="37"/>
      <c r="M2922" s="37"/>
      <c r="N2922" s="37"/>
      <c r="O2922" s="37"/>
      <c r="P2922" s="37"/>
      <c r="Q2922" s="37"/>
      <c r="R2922" s="37"/>
      <c r="S2922" s="37"/>
      <c r="T2922" s="37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F2922" s="37"/>
      <c r="AG2922" s="37"/>
      <c r="AH2922" s="37"/>
      <c r="AI2922" s="37"/>
      <c r="AJ2922" s="37"/>
      <c r="AK2922" s="37"/>
      <c r="AL2922" s="37"/>
      <c r="AM2922" s="37"/>
      <c r="AN2922" s="37"/>
      <c r="AO2922" s="37"/>
      <c r="AP2922" s="37"/>
      <c r="AQ2922" s="37"/>
      <c r="AR2922" s="37"/>
      <c r="AS2922" s="37"/>
      <c r="AT2922" s="37"/>
      <c r="AU2922" s="37"/>
      <c r="AV2922" s="37"/>
      <c r="AW2922" s="37"/>
      <c r="AX2922" s="37"/>
      <c r="AY2922" s="37"/>
      <c r="AZ2922" s="37"/>
      <c r="BA2922" s="37"/>
      <c r="BB2922" s="37"/>
      <c r="BC2922" s="37"/>
      <c r="BD2922" s="37"/>
      <c r="BE2922" s="37"/>
      <c r="BF2922" s="37"/>
      <c r="BG2922" s="37"/>
      <c r="BH2922" s="37"/>
      <c r="BI2922" s="37"/>
      <c r="BJ2922" s="37"/>
      <c r="BK2922" s="37"/>
      <c r="BL2922" s="37"/>
      <c r="BM2922" s="37"/>
      <c r="BN2922" s="37"/>
      <c r="BO2922" s="37"/>
      <c r="BP2922" s="37"/>
      <c r="BQ2922" s="37"/>
      <c r="BR2922" s="37"/>
      <c r="BS2922" s="37"/>
      <c r="BT2922" s="37"/>
      <c r="BU2922" s="37"/>
      <c r="BV2922" s="37"/>
      <c r="BW2922" s="37"/>
      <c r="BX2922" s="37"/>
      <c r="BY2922" s="37"/>
      <c r="BZ2922" s="37"/>
      <c r="CA2922" s="37"/>
      <c r="CB2922" s="37"/>
      <c r="CC2922" s="37"/>
      <c r="CD2922" s="37"/>
      <c r="CE2922" s="37"/>
      <c r="CF2922" s="37"/>
      <c r="CG2922" s="37"/>
      <c r="CH2922" s="37"/>
      <c r="CI2922" s="37"/>
      <c r="CJ2922" s="37"/>
      <c r="CK2922" s="37"/>
      <c r="CL2922" s="37"/>
      <c r="CM2922" s="37"/>
      <c r="CN2922" s="37"/>
      <c r="CO2922" s="37"/>
      <c r="CP2922" s="37"/>
      <c r="CQ2922" s="37"/>
      <c r="CR2922" s="37"/>
      <c r="CS2922" s="37"/>
      <c r="CT2922" s="37"/>
      <c r="CU2922" s="37"/>
      <c r="CV2922" s="37"/>
      <c r="CW2922" s="37"/>
      <c r="CX2922" s="37"/>
      <c r="CY2922" s="37"/>
      <c r="CZ2922" s="37"/>
      <c r="DA2922" s="37"/>
      <c r="DB2922" s="37"/>
      <c r="DC2922" s="37"/>
      <c r="DD2922" s="37"/>
      <c r="DE2922" s="37"/>
      <c r="DF2922" s="37"/>
      <c r="DG2922" s="37"/>
      <c r="DH2922" s="37"/>
      <c r="DI2922" s="37"/>
      <c r="DJ2922" s="37"/>
      <c r="DK2922" s="37"/>
      <c r="DL2922" s="37"/>
      <c r="DR2922" s="37"/>
      <c r="DS2922" s="37"/>
      <c r="DT2922" s="37"/>
      <c r="DU2922" s="37"/>
      <c r="DV2922" s="37"/>
      <c r="DW2922" s="37"/>
      <c r="DX2922" s="37"/>
      <c r="DY2922" s="37"/>
      <c r="DZ2922" s="37"/>
      <c r="EA2922" s="37"/>
      <c r="EB2922" s="37"/>
      <c r="EC2922" s="37"/>
      <c r="ED2922" s="37"/>
      <c r="EE2922" s="37"/>
      <c r="EF2922" s="37"/>
      <c r="EG2922" s="37"/>
      <c r="EH2922" s="37"/>
      <c r="EI2922" s="37"/>
      <c r="EJ2922" s="37"/>
      <c r="EK2922" s="37"/>
      <c r="EL2922" s="37"/>
      <c r="EM2922" s="37"/>
      <c r="EN2922" s="37"/>
      <c r="EO2922" s="37"/>
      <c r="EP2922" s="37"/>
      <c r="EQ2922" s="37"/>
      <c r="ER2922" s="37"/>
      <c r="ES2922" s="37"/>
      <c r="ET2922" s="37"/>
      <c r="EU2922" s="37"/>
      <c r="EV2922" s="37"/>
      <c r="EW2922" s="37"/>
      <c r="EX2922" s="37"/>
      <c r="EY2922" s="37"/>
      <c r="EZ2922" s="37"/>
      <c r="FA2922" s="37"/>
      <c r="FB2922" s="37"/>
      <c r="FC2922" s="37"/>
      <c r="FD2922" s="37"/>
    </row>
    <row r="2923" spans="2:160" x14ac:dyDescent="0.5">
      <c r="B2923" s="36" t="s">
        <v>3118</v>
      </c>
      <c r="C2923" s="18">
        <v>-1.5685915182612753E-3</v>
      </c>
      <c r="H2923" s="37"/>
      <c r="I2923" s="37"/>
      <c r="J2923" s="37"/>
      <c r="K2923" s="37"/>
      <c r="L2923" s="37"/>
      <c r="M2923" s="37"/>
      <c r="N2923" s="37"/>
      <c r="O2923" s="37"/>
      <c r="P2923" s="37"/>
      <c r="Q2923" s="37"/>
      <c r="R2923" s="37"/>
      <c r="S2923" s="37"/>
      <c r="T2923" s="37"/>
      <c r="U2923" s="37"/>
      <c r="V2923" s="37"/>
      <c r="W2923" s="37"/>
      <c r="X2923" s="37"/>
      <c r="Y2923" s="37"/>
      <c r="Z2923" s="37"/>
      <c r="AA2923" s="37"/>
      <c r="AB2923" s="37"/>
      <c r="AC2923" s="37"/>
      <c r="AD2923" s="37"/>
      <c r="AE2923" s="37"/>
      <c r="AF2923" s="37"/>
      <c r="AG2923" s="37"/>
      <c r="AH2923" s="37"/>
      <c r="AI2923" s="37"/>
      <c r="AJ2923" s="37"/>
      <c r="AK2923" s="37"/>
      <c r="AL2923" s="37"/>
      <c r="AM2923" s="37"/>
      <c r="AN2923" s="37"/>
      <c r="AO2923" s="37"/>
      <c r="AP2923" s="37"/>
      <c r="AQ2923" s="37"/>
      <c r="AR2923" s="37"/>
      <c r="AS2923" s="37"/>
      <c r="AT2923" s="37"/>
      <c r="AU2923" s="37"/>
      <c r="AV2923" s="37"/>
      <c r="AW2923" s="37"/>
      <c r="AX2923" s="37"/>
      <c r="AY2923" s="37"/>
      <c r="AZ2923" s="37"/>
      <c r="BA2923" s="37"/>
      <c r="BB2923" s="37"/>
      <c r="BC2923" s="37"/>
      <c r="BD2923" s="37"/>
      <c r="BE2923" s="37"/>
      <c r="BF2923" s="37"/>
      <c r="BG2923" s="37"/>
      <c r="BH2923" s="37"/>
      <c r="BI2923" s="37"/>
      <c r="BJ2923" s="37"/>
      <c r="BK2923" s="37"/>
      <c r="BL2923" s="37"/>
      <c r="BM2923" s="37"/>
      <c r="BN2923" s="37"/>
      <c r="BO2923" s="37"/>
      <c r="BP2923" s="37"/>
      <c r="BQ2923" s="37"/>
      <c r="BR2923" s="37"/>
      <c r="BS2923" s="37"/>
      <c r="BT2923" s="37"/>
      <c r="BU2923" s="37"/>
      <c r="BV2923" s="37"/>
      <c r="BW2923" s="37"/>
      <c r="BX2923" s="37"/>
      <c r="BY2923" s="37"/>
      <c r="BZ2923" s="37"/>
      <c r="CA2923" s="37"/>
      <c r="CB2923" s="37"/>
      <c r="CC2923" s="37"/>
      <c r="CD2923" s="37"/>
      <c r="CE2923" s="37"/>
      <c r="CF2923" s="37"/>
      <c r="CG2923" s="37"/>
      <c r="CH2923" s="37"/>
      <c r="CI2923" s="37"/>
      <c r="CJ2923" s="37"/>
      <c r="CK2923" s="37"/>
      <c r="CL2923" s="37"/>
      <c r="CM2923" s="37"/>
      <c r="CN2923" s="37"/>
      <c r="CO2923" s="37"/>
      <c r="CP2923" s="37"/>
      <c r="CQ2923" s="37"/>
      <c r="CR2923" s="37"/>
      <c r="CS2923" s="37"/>
      <c r="CT2923" s="37"/>
      <c r="CU2923" s="37"/>
      <c r="CV2923" s="37"/>
      <c r="CW2923" s="37"/>
      <c r="CX2923" s="37"/>
      <c r="CY2923" s="37"/>
      <c r="CZ2923" s="37"/>
      <c r="DA2923" s="37"/>
      <c r="DB2923" s="37"/>
      <c r="DC2923" s="37"/>
      <c r="DD2923" s="37"/>
      <c r="DE2923" s="37"/>
      <c r="DF2923" s="37"/>
      <c r="DG2923" s="37"/>
      <c r="DH2923" s="37"/>
      <c r="DI2923" s="37"/>
      <c r="DJ2923" s="37"/>
      <c r="DK2923" s="37"/>
      <c r="DL2923" s="37"/>
      <c r="DR2923" s="37"/>
      <c r="DS2923" s="37"/>
      <c r="DT2923" s="37"/>
      <c r="DU2923" s="37"/>
      <c r="DV2923" s="37"/>
      <c r="DW2923" s="37"/>
      <c r="DX2923" s="37"/>
      <c r="DY2923" s="37"/>
      <c r="DZ2923" s="37"/>
      <c r="EA2923" s="37"/>
      <c r="EB2923" s="37"/>
      <c r="EC2923" s="37"/>
      <c r="ED2923" s="37"/>
      <c r="EE2923" s="37"/>
      <c r="EF2923" s="37"/>
      <c r="EG2923" s="37"/>
      <c r="EH2923" s="37"/>
      <c r="EI2923" s="37"/>
      <c r="EJ2923" s="37"/>
      <c r="EK2923" s="37"/>
      <c r="EL2923" s="37"/>
      <c r="EM2923" s="37"/>
      <c r="EN2923" s="37"/>
      <c r="EO2923" s="37"/>
      <c r="EP2923" s="37"/>
      <c r="EQ2923" s="37"/>
      <c r="ER2923" s="37"/>
      <c r="ES2923" s="37"/>
      <c r="ET2923" s="37"/>
      <c r="EU2923" s="37"/>
      <c r="EV2923" s="37"/>
      <c r="EW2923" s="37"/>
      <c r="EX2923" s="37"/>
      <c r="EY2923" s="37"/>
      <c r="EZ2923" s="37"/>
      <c r="FA2923" s="37"/>
      <c r="FB2923" s="37"/>
      <c r="FC2923" s="37"/>
      <c r="FD2923" s="37"/>
    </row>
    <row r="2924" spans="2:160" x14ac:dyDescent="0.5">
      <c r="B2924" s="36" t="s">
        <v>3119</v>
      </c>
      <c r="C2924" s="18">
        <v>4.2608608249894431E-4</v>
      </c>
      <c r="H2924" s="37"/>
      <c r="I2924" s="37"/>
      <c r="J2924" s="37"/>
      <c r="K2924" s="37"/>
      <c r="L2924" s="37"/>
      <c r="M2924" s="37"/>
      <c r="N2924" s="37"/>
      <c r="O2924" s="37"/>
      <c r="P2924" s="37"/>
      <c r="Q2924" s="37"/>
      <c r="R2924" s="37"/>
      <c r="S2924" s="37"/>
      <c r="T2924" s="37"/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F2924" s="37"/>
      <c r="AG2924" s="37"/>
      <c r="AH2924" s="37"/>
      <c r="AI2924" s="37"/>
      <c r="AJ2924" s="37"/>
      <c r="AK2924" s="37"/>
      <c r="AL2924" s="37"/>
      <c r="AM2924" s="37"/>
      <c r="AN2924" s="37"/>
      <c r="AO2924" s="37"/>
      <c r="AP2924" s="37"/>
      <c r="AQ2924" s="37"/>
      <c r="AR2924" s="37"/>
      <c r="AS2924" s="37"/>
      <c r="AT2924" s="37"/>
      <c r="AU2924" s="37"/>
      <c r="AV2924" s="37"/>
      <c r="AW2924" s="37"/>
      <c r="AX2924" s="37"/>
      <c r="AY2924" s="37"/>
      <c r="AZ2924" s="37"/>
      <c r="BA2924" s="37"/>
      <c r="BB2924" s="37"/>
      <c r="BC2924" s="37"/>
      <c r="BD2924" s="37"/>
      <c r="BE2924" s="37"/>
      <c r="BF2924" s="37"/>
      <c r="BG2924" s="37"/>
      <c r="BH2924" s="37"/>
      <c r="BI2924" s="37"/>
      <c r="BJ2924" s="37"/>
      <c r="BK2924" s="37"/>
      <c r="BL2924" s="37"/>
      <c r="BM2924" s="37"/>
      <c r="BN2924" s="37"/>
      <c r="BO2924" s="37"/>
      <c r="BP2924" s="37"/>
      <c r="BQ2924" s="37"/>
      <c r="BR2924" s="37"/>
      <c r="BS2924" s="37"/>
      <c r="BT2924" s="37"/>
      <c r="BU2924" s="37"/>
      <c r="BV2924" s="37"/>
      <c r="BW2924" s="37"/>
      <c r="BX2924" s="37"/>
      <c r="BY2924" s="37"/>
      <c r="BZ2924" s="37"/>
      <c r="CA2924" s="37"/>
      <c r="CB2924" s="37"/>
      <c r="CC2924" s="37"/>
      <c r="CD2924" s="37"/>
      <c r="CE2924" s="37"/>
      <c r="CF2924" s="37"/>
      <c r="CG2924" s="37"/>
      <c r="CH2924" s="37"/>
      <c r="CI2924" s="37"/>
      <c r="CJ2924" s="37"/>
      <c r="CK2924" s="37"/>
      <c r="CL2924" s="37"/>
      <c r="CM2924" s="37"/>
      <c r="CN2924" s="37"/>
      <c r="CO2924" s="37"/>
      <c r="CP2924" s="37"/>
      <c r="CQ2924" s="37"/>
      <c r="CR2924" s="37"/>
      <c r="CS2924" s="37"/>
      <c r="CT2924" s="37"/>
      <c r="CU2924" s="37"/>
      <c r="CV2924" s="37"/>
      <c r="CW2924" s="37"/>
      <c r="CX2924" s="37"/>
      <c r="CY2924" s="37"/>
      <c r="CZ2924" s="37"/>
      <c r="DA2924" s="37"/>
      <c r="DB2924" s="37"/>
      <c r="DC2924" s="37"/>
      <c r="DD2924" s="37"/>
      <c r="DE2924" s="37"/>
      <c r="DF2924" s="37"/>
      <c r="DG2924" s="37"/>
      <c r="DH2924" s="37"/>
      <c r="DI2924" s="37"/>
      <c r="DJ2924" s="37"/>
      <c r="DK2924" s="37"/>
      <c r="DL2924" s="37"/>
      <c r="DR2924" s="37"/>
      <c r="DS2924" s="37"/>
      <c r="DT2924" s="37"/>
      <c r="DU2924" s="37"/>
      <c r="DV2924" s="37"/>
      <c r="DW2924" s="37"/>
      <c r="DX2924" s="37"/>
      <c r="DY2924" s="37"/>
      <c r="DZ2924" s="37"/>
      <c r="EA2924" s="37"/>
      <c r="EB2924" s="37"/>
      <c r="EC2924" s="37"/>
      <c r="ED2924" s="37"/>
      <c r="EE2924" s="37"/>
      <c r="EF2924" s="37"/>
      <c r="EG2924" s="37"/>
      <c r="EH2924" s="37"/>
      <c r="EI2924" s="37"/>
      <c r="EJ2924" s="37"/>
      <c r="EK2924" s="37"/>
      <c r="EL2924" s="37"/>
      <c r="EM2924" s="37"/>
      <c r="EN2924" s="37"/>
      <c r="EO2924" s="37"/>
      <c r="EP2924" s="37"/>
      <c r="EQ2924" s="37"/>
      <c r="ER2924" s="37"/>
      <c r="ES2924" s="37"/>
      <c r="ET2924" s="37"/>
      <c r="EU2924" s="37"/>
      <c r="EV2924" s="37"/>
      <c r="EW2924" s="37"/>
      <c r="EX2924" s="37"/>
      <c r="EY2924" s="37"/>
      <c r="EZ2924" s="37"/>
      <c r="FA2924" s="37"/>
      <c r="FB2924" s="37"/>
      <c r="FC2924" s="37"/>
      <c r="FD2924" s="37"/>
    </row>
    <row r="2925" spans="2:160" x14ac:dyDescent="0.5">
      <c r="B2925" s="36" t="s">
        <v>3120</v>
      </c>
      <c r="C2925" s="18">
        <v>3.7632494556065765E-3</v>
      </c>
      <c r="H2925" s="37"/>
      <c r="I2925" s="37"/>
      <c r="J2925" s="37"/>
      <c r="K2925" s="37"/>
      <c r="L2925" s="37"/>
      <c r="M2925" s="37"/>
      <c r="N2925" s="37"/>
      <c r="O2925" s="37"/>
      <c r="P2925" s="37"/>
      <c r="Q2925" s="37"/>
      <c r="R2925" s="37"/>
      <c r="S2925" s="37"/>
      <c r="T2925" s="37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F2925" s="37"/>
      <c r="AG2925" s="37"/>
      <c r="AH2925" s="37"/>
      <c r="AI2925" s="37"/>
      <c r="AJ2925" s="37"/>
      <c r="AK2925" s="37"/>
      <c r="AL2925" s="37"/>
      <c r="AM2925" s="37"/>
      <c r="AN2925" s="37"/>
      <c r="AO2925" s="37"/>
      <c r="AP2925" s="37"/>
      <c r="AQ2925" s="37"/>
      <c r="AR2925" s="37"/>
      <c r="AS2925" s="37"/>
      <c r="AT2925" s="37"/>
      <c r="AU2925" s="37"/>
      <c r="AV2925" s="37"/>
      <c r="AW2925" s="37"/>
      <c r="AX2925" s="37"/>
      <c r="AY2925" s="37"/>
      <c r="AZ2925" s="37"/>
      <c r="BA2925" s="37"/>
      <c r="BB2925" s="37"/>
      <c r="BC2925" s="37"/>
      <c r="BD2925" s="37"/>
      <c r="BE2925" s="37"/>
      <c r="BF2925" s="37"/>
      <c r="BG2925" s="37"/>
      <c r="BH2925" s="37"/>
      <c r="BI2925" s="37"/>
      <c r="BJ2925" s="37"/>
      <c r="BK2925" s="37"/>
      <c r="BL2925" s="37"/>
      <c r="BM2925" s="37"/>
      <c r="BN2925" s="37"/>
      <c r="BO2925" s="37"/>
      <c r="BP2925" s="37"/>
      <c r="BQ2925" s="37"/>
      <c r="BR2925" s="37"/>
      <c r="BS2925" s="37"/>
      <c r="BT2925" s="37"/>
      <c r="BU2925" s="37"/>
      <c r="BV2925" s="37"/>
      <c r="BW2925" s="37"/>
      <c r="BX2925" s="37"/>
      <c r="BY2925" s="37"/>
      <c r="BZ2925" s="37"/>
      <c r="CA2925" s="37"/>
      <c r="CB2925" s="37"/>
      <c r="CC2925" s="37"/>
      <c r="CD2925" s="37"/>
      <c r="CE2925" s="37"/>
      <c r="CF2925" s="37"/>
      <c r="CG2925" s="37"/>
      <c r="CH2925" s="37"/>
      <c r="CI2925" s="37"/>
      <c r="CJ2925" s="37"/>
      <c r="CK2925" s="37"/>
      <c r="CL2925" s="37"/>
      <c r="CM2925" s="37"/>
      <c r="CN2925" s="37"/>
      <c r="CO2925" s="37"/>
      <c r="CP2925" s="37"/>
      <c r="CQ2925" s="37"/>
      <c r="CR2925" s="37"/>
      <c r="CS2925" s="37"/>
      <c r="CT2925" s="37"/>
      <c r="CU2925" s="37"/>
      <c r="CV2925" s="37"/>
      <c r="CW2925" s="37"/>
      <c r="CX2925" s="37"/>
      <c r="CY2925" s="37"/>
      <c r="CZ2925" s="37"/>
      <c r="DA2925" s="37"/>
      <c r="DB2925" s="37"/>
      <c r="DC2925" s="37"/>
      <c r="DD2925" s="37"/>
      <c r="DE2925" s="37"/>
      <c r="DF2925" s="37"/>
      <c r="DG2925" s="37"/>
      <c r="DH2925" s="37"/>
      <c r="DI2925" s="37"/>
      <c r="DJ2925" s="37"/>
      <c r="DK2925" s="37"/>
      <c r="DL2925" s="37"/>
      <c r="DR2925" s="37"/>
      <c r="DS2925" s="37"/>
      <c r="DT2925" s="37"/>
      <c r="DU2925" s="37"/>
      <c r="DV2925" s="37"/>
      <c r="DW2925" s="37"/>
      <c r="DX2925" s="37"/>
      <c r="DY2925" s="37"/>
      <c r="DZ2925" s="37"/>
      <c r="EA2925" s="37"/>
      <c r="EB2925" s="37"/>
      <c r="EC2925" s="37"/>
      <c r="ED2925" s="37"/>
      <c r="EE2925" s="37"/>
      <c r="EF2925" s="37"/>
      <c r="EG2925" s="37"/>
      <c r="EH2925" s="37"/>
      <c r="EI2925" s="37"/>
      <c r="EJ2925" s="37"/>
      <c r="EK2925" s="37"/>
      <c r="EL2925" s="37"/>
      <c r="EM2925" s="37"/>
      <c r="EN2925" s="37"/>
      <c r="EO2925" s="37"/>
      <c r="EP2925" s="37"/>
      <c r="EQ2925" s="37"/>
      <c r="ER2925" s="37"/>
      <c r="ES2925" s="37"/>
      <c r="ET2925" s="37"/>
      <c r="EU2925" s="37"/>
      <c r="EV2925" s="37"/>
      <c r="EW2925" s="37"/>
      <c r="EX2925" s="37"/>
      <c r="EY2925" s="37"/>
      <c r="EZ2925" s="37"/>
      <c r="FA2925" s="37"/>
      <c r="FB2925" s="37"/>
      <c r="FC2925" s="37"/>
      <c r="FD2925" s="37"/>
    </row>
    <row r="2926" spans="2:160" x14ac:dyDescent="0.5">
      <c r="B2926" s="36" t="s">
        <v>3121</v>
      </c>
      <c r="C2926" s="18">
        <v>5.8880871767643672E-3</v>
      </c>
      <c r="H2926" s="37"/>
      <c r="I2926" s="37"/>
      <c r="J2926" s="37"/>
      <c r="K2926" s="37"/>
      <c r="L2926" s="37"/>
      <c r="M2926" s="37"/>
      <c r="N2926" s="37"/>
      <c r="O2926" s="37"/>
      <c r="P2926" s="37"/>
      <c r="Q2926" s="37"/>
      <c r="R2926" s="37"/>
      <c r="S2926" s="37"/>
      <c r="T2926" s="37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F2926" s="37"/>
      <c r="AG2926" s="37"/>
      <c r="AH2926" s="37"/>
      <c r="AI2926" s="37"/>
      <c r="AJ2926" s="37"/>
      <c r="AK2926" s="37"/>
      <c r="AL2926" s="37"/>
      <c r="AM2926" s="37"/>
      <c r="AN2926" s="37"/>
      <c r="AO2926" s="37"/>
      <c r="AP2926" s="37"/>
      <c r="AQ2926" s="37"/>
      <c r="AR2926" s="37"/>
      <c r="AS2926" s="37"/>
      <c r="AT2926" s="37"/>
      <c r="AU2926" s="37"/>
      <c r="AV2926" s="37"/>
      <c r="AW2926" s="37"/>
      <c r="AX2926" s="37"/>
      <c r="AY2926" s="37"/>
      <c r="AZ2926" s="37"/>
      <c r="BA2926" s="37"/>
      <c r="BB2926" s="37"/>
      <c r="BC2926" s="37"/>
      <c r="BD2926" s="37"/>
      <c r="BE2926" s="37"/>
      <c r="BF2926" s="37"/>
      <c r="BG2926" s="37"/>
      <c r="BH2926" s="37"/>
      <c r="BI2926" s="37"/>
      <c r="BJ2926" s="37"/>
      <c r="BK2926" s="37"/>
      <c r="BL2926" s="37"/>
      <c r="BM2926" s="37"/>
      <c r="BN2926" s="37"/>
      <c r="BO2926" s="37"/>
      <c r="BP2926" s="37"/>
      <c r="BQ2926" s="37"/>
      <c r="BR2926" s="37"/>
      <c r="BS2926" s="37"/>
      <c r="BT2926" s="37"/>
      <c r="BU2926" s="37"/>
      <c r="BV2926" s="37"/>
      <c r="BW2926" s="37"/>
      <c r="BX2926" s="37"/>
      <c r="BY2926" s="37"/>
      <c r="BZ2926" s="37"/>
      <c r="CA2926" s="37"/>
      <c r="CB2926" s="37"/>
      <c r="CC2926" s="37"/>
      <c r="CD2926" s="37"/>
      <c r="CE2926" s="37"/>
      <c r="CF2926" s="37"/>
      <c r="CG2926" s="37"/>
      <c r="CH2926" s="37"/>
      <c r="CI2926" s="37"/>
      <c r="CJ2926" s="37"/>
      <c r="CK2926" s="37"/>
      <c r="CL2926" s="37"/>
      <c r="CM2926" s="37"/>
      <c r="CN2926" s="37"/>
      <c r="CO2926" s="37"/>
      <c r="CP2926" s="37"/>
      <c r="CQ2926" s="37"/>
      <c r="CR2926" s="37"/>
      <c r="CS2926" s="37"/>
      <c r="CT2926" s="37"/>
      <c r="CU2926" s="37"/>
      <c r="CV2926" s="37"/>
      <c r="CW2926" s="37"/>
      <c r="CX2926" s="37"/>
      <c r="CY2926" s="37"/>
      <c r="CZ2926" s="37"/>
      <c r="DA2926" s="37"/>
      <c r="DB2926" s="37"/>
      <c r="DC2926" s="37"/>
      <c r="DD2926" s="37"/>
      <c r="DE2926" s="37"/>
      <c r="DF2926" s="37"/>
      <c r="DG2926" s="37"/>
      <c r="DH2926" s="37"/>
      <c r="DI2926" s="37"/>
      <c r="DJ2926" s="37"/>
      <c r="DK2926" s="37"/>
      <c r="DL2926" s="37"/>
      <c r="DR2926" s="37"/>
      <c r="DS2926" s="37"/>
      <c r="DT2926" s="37"/>
      <c r="DU2926" s="37"/>
      <c r="DV2926" s="37"/>
      <c r="DW2926" s="37"/>
      <c r="DX2926" s="37"/>
      <c r="DY2926" s="37"/>
      <c r="DZ2926" s="37"/>
      <c r="EA2926" s="37"/>
      <c r="EB2926" s="37"/>
      <c r="EC2926" s="37"/>
      <c r="ED2926" s="37"/>
      <c r="EE2926" s="37"/>
      <c r="EF2926" s="37"/>
      <c r="EG2926" s="37"/>
      <c r="EH2926" s="37"/>
      <c r="EI2926" s="37"/>
      <c r="EJ2926" s="37"/>
      <c r="EK2926" s="37"/>
      <c r="EL2926" s="37"/>
      <c r="EM2926" s="37"/>
      <c r="EN2926" s="37"/>
      <c r="EO2926" s="37"/>
      <c r="EP2926" s="37"/>
      <c r="EQ2926" s="37"/>
      <c r="ER2926" s="37"/>
      <c r="ES2926" s="37"/>
      <c r="ET2926" s="37"/>
      <c r="EU2926" s="37"/>
      <c r="EV2926" s="37"/>
      <c r="EW2926" s="37"/>
      <c r="EX2926" s="37"/>
      <c r="EY2926" s="37"/>
      <c r="EZ2926" s="37"/>
      <c r="FA2926" s="37"/>
      <c r="FB2926" s="37"/>
      <c r="FC2926" s="37"/>
      <c r="FD2926" s="37"/>
    </row>
    <row r="2927" spans="2:160" x14ac:dyDescent="0.5">
      <c r="B2927" s="36" t="s">
        <v>3122</v>
      </c>
      <c r="C2927" s="18">
        <v>6.840039975945178E-3</v>
      </c>
      <c r="H2927" s="37"/>
      <c r="I2927" s="37"/>
      <c r="J2927" s="37"/>
      <c r="K2927" s="37"/>
      <c r="L2927" s="37"/>
      <c r="M2927" s="37"/>
      <c r="N2927" s="37"/>
      <c r="O2927" s="37"/>
      <c r="P2927" s="37"/>
      <c r="Q2927" s="37"/>
      <c r="R2927" s="37"/>
      <c r="S2927" s="37"/>
      <c r="T2927" s="37"/>
      <c r="U2927" s="37"/>
      <c r="V2927" s="37"/>
      <c r="W2927" s="37"/>
      <c r="X2927" s="37"/>
      <c r="Y2927" s="37"/>
      <c r="Z2927" s="37"/>
      <c r="AA2927" s="37"/>
      <c r="AB2927" s="37"/>
      <c r="AC2927" s="37"/>
      <c r="AD2927" s="37"/>
      <c r="AE2927" s="37"/>
      <c r="AF2927" s="37"/>
      <c r="AG2927" s="37"/>
      <c r="AH2927" s="37"/>
      <c r="AI2927" s="37"/>
      <c r="AJ2927" s="37"/>
      <c r="AK2927" s="37"/>
      <c r="AL2927" s="37"/>
      <c r="AM2927" s="37"/>
      <c r="AN2927" s="37"/>
      <c r="AO2927" s="37"/>
      <c r="AP2927" s="37"/>
      <c r="AQ2927" s="37"/>
      <c r="AR2927" s="37"/>
      <c r="AS2927" s="37"/>
      <c r="AT2927" s="37"/>
      <c r="AU2927" s="37"/>
      <c r="AV2927" s="37"/>
      <c r="AW2927" s="37"/>
      <c r="AX2927" s="37"/>
      <c r="AY2927" s="37"/>
      <c r="AZ2927" s="37"/>
      <c r="BA2927" s="37"/>
      <c r="BB2927" s="37"/>
      <c r="BC2927" s="37"/>
      <c r="BD2927" s="37"/>
      <c r="BE2927" s="37"/>
      <c r="BF2927" s="37"/>
      <c r="BG2927" s="37"/>
      <c r="BH2927" s="37"/>
      <c r="BI2927" s="37"/>
      <c r="BJ2927" s="37"/>
      <c r="BK2927" s="37"/>
      <c r="BL2927" s="37"/>
      <c r="BM2927" s="37"/>
      <c r="BN2927" s="37"/>
      <c r="BO2927" s="37"/>
      <c r="BP2927" s="37"/>
      <c r="BQ2927" s="37"/>
      <c r="BR2927" s="37"/>
      <c r="BS2927" s="37"/>
      <c r="BT2927" s="37"/>
      <c r="BU2927" s="37"/>
      <c r="BV2927" s="37"/>
      <c r="BW2927" s="37"/>
      <c r="BX2927" s="37"/>
      <c r="BY2927" s="37"/>
      <c r="BZ2927" s="37"/>
      <c r="CA2927" s="37"/>
      <c r="CB2927" s="37"/>
      <c r="CC2927" s="37"/>
      <c r="CD2927" s="37"/>
      <c r="CE2927" s="37"/>
      <c r="CF2927" s="37"/>
      <c r="CG2927" s="37"/>
      <c r="CH2927" s="37"/>
      <c r="CI2927" s="37"/>
      <c r="CJ2927" s="37"/>
      <c r="CK2927" s="37"/>
      <c r="CL2927" s="37"/>
      <c r="CM2927" s="37"/>
      <c r="CN2927" s="37"/>
      <c r="CO2927" s="37"/>
      <c r="CP2927" s="37"/>
      <c r="CQ2927" s="37"/>
      <c r="CR2927" s="37"/>
      <c r="CS2927" s="37"/>
      <c r="CT2927" s="37"/>
      <c r="CU2927" s="37"/>
      <c r="CV2927" s="37"/>
      <c r="CW2927" s="37"/>
      <c r="CX2927" s="37"/>
      <c r="CY2927" s="37"/>
      <c r="CZ2927" s="37"/>
      <c r="DA2927" s="37"/>
      <c r="DB2927" s="37"/>
      <c r="DC2927" s="37"/>
      <c r="DD2927" s="37"/>
      <c r="DE2927" s="37"/>
      <c r="DF2927" s="37"/>
      <c r="DG2927" s="37"/>
      <c r="DH2927" s="37"/>
      <c r="DI2927" s="37"/>
      <c r="DJ2927" s="37"/>
      <c r="DK2927" s="37"/>
      <c r="DL2927" s="37"/>
      <c r="DR2927" s="37"/>
      <c r="DS2927" s="37"/>
      <c r="DT2927" s="37"/>
      <c r="DU2927" s="37"/>
      <c r="DV2927" s="37"/>
      <c r="DW2927" s="37"/>
      <c r="DX2927" s="37"/>
      <c r="DY2927" s="37"/>
      <c r="DZ2927" s="37"/>
      <c r="EA2927" s="37"/>
      <c r="EB2927" s="37"/>
      <c r="EC2927" s="37"/>
      <c r="ED2927" s="37"/>
      <c r="EE2927" s="37"/>
      <c r="EF2927" s="37"/>
      <c r="EG2927" s="37"/>
      <c r="EH2927" s="37"/>
      <c r="EI2927" s="37"/>
      <c r="EJ2927" s="37"/>
      <c r="EK2927" s="37"/>
      <c r="EL2927" s="37"/>
      <c r="EM2927" s="37"/>
      <c r="EN2927" s="37"/>
      <c r="EO2927" s="37"/>
      <c r="EP2927" s="37"/>
      <c r="EQ2927" s="37"/>
      <c r="ER2927" s="37"/>
      <c r="ES2927" s="37"/>
      <c r="ET2927" s="37"/>
      <c r="EU2927" s="37"/>
      <c r="EV2927" s="37"/>
      <c r="EW2927" s="37"/>
      <c r="EX2927" s="37"/>
      <c r="EY2927" s="37"/>
      <c r="EZ2927" s="37"/>
      <c r="FA2927" s="37"/>
      <c r="FB2927" s="37"/>
      <c r="FC2927" s="37"/>
      <c r="FD2927" s="37"/>
    </row>
    <row r="2928" spans="2:160" x14ac:dyDescent="0.5">
      <c r="B2928" s="36" t="s">
        <v>3123</v>
      </c>
      <c r="C2928" s="18">
        <v>6.0287040220008414E-3</v>
      </c>
      <c r="H2928" s="37"/>
      <c r="I2928" s="37"/>
      <c r="J2928" s="37"/>
      <c r="K2928" s="37"/>
      <c r="L2928" s="37"/>
      <c r="M2928" s="37"/>
      <c r="N2928" s="37"/>
      <c r="O2928" s="37"/>
      <c r="P2928" s="37"/>
      <c r="Q2928" s="37"/>
      <c r="R2928" s="37"/>
      <c r="S2928" s="37"/>
      <c r="T2928" s="37"/>
      <c r="U2928" s="37"/>
      <c r="V2928" s="37"/>
      <c r="W2928" s="37"/>
      <c r="X2928" s="37"/>
      <c r="Y2928" s="37"/>
      <c r="Z2928" s="37"/>
      <c r="AA2928" s="37"/>
      <c r="AB2928" s="37"/>
      <c r="AC2928" s="37"/>
      <c r="AD2928" s="37"/>
      <c r="AE2928" s="37"/>
      <c r="AF2928" s="37"/>
      <c r="AG2928" s="37"/>
      <c r="AH2928" s="37"/>
      <c r="AI2928" s="37"/>
      <c r="AJ2928" s="37"/>
      <c r="AK2928" s="37"/>
      <c r="AL2928" s="37"/>
      <c r="AM2928" s="37"/>
      <c r="AN2928" s="37"/>
      <c r="AO2928" s="37"/>
      <c r="AP2928" s="37"/>
      <c r="AQ2928" s="37"/>
      <c r="AR2928" s="37"/>
      <c r="AS2928" s="37"/>
      <c r="AT2928" s="37"/>
      <c r="AU2928" s="37"/>
      <c r="AV2928" s="37"/>
      <c r="AW2928" s="37"/>
      <c r="AX2928" s="37"/>
      <c r="AY2928" s="37"/>
      <c r="AZ2928" s="37"/>
      <c r="BA2928" s="37"/>
      <c r="BB2928" s="37"/>
      <c r="BC2928" s="37"/>
      <c r="BD2928" s="37"/>
      <c r="BE2928" s="37"/>
      <c r="BF2928" s="37"/>
      <c r="BG2928" s="37"/>
      <c r="BH2928" s="37"/>
      <c r="BI2928" s="37"/>
      <c r="BJ2928" s="37"/>
      <c r="BK2928" s="37"/>
      <c r="BL2928" s="37"/>
      <c r="BM2928" s="37"/>
      <c r="BN2928" s="37"/>
      <c r="BO2928" s="37"/>
      <c r="BP2928" s="37"/>
      <c r="BQ2928" s="37"/>
      <c r="BR2928" s="37"/>
      <c r="BS2928" s="37"/>
      <c r="BT2928" s="37"/>
      <c r="BU2928" s="37"/>
      <c r="BV2928" s="37"/>
      <c r="BW2928" s="37"/>
      <c r="BX2928" s="37"/>
      <c r="BY2928" s="37"/>
      <c r="BZ2928" s="37"/>
      <c r="CA2928" s="37"/>
      <c r="CB2928" s="37"/>
      <c r="CC2928" s="37"/>
      <c r="CD2928" s="37"/>
      <c r="CE2928" s="37"/>
      <c r="CF2928" s="37"/>
      <c r="CG2928" s="37"/>
      <c r="CH2928" s="37"/>
      <c r="CI2928" s="37"/>
      <c r="CJ2928" s="37"/>
      <c r="CK2928" s="37"/>
      <c r="CL2928" s="37"/>
      <c r="CM2928" s="37"/>
      <c r="CN2928" s="37"/>
      <c r="CO2928" s="37"/>
      <c r="CP2928" s="37"/>
      <c r="CQ2928" s="37"/>
      <c r="CR2928" s="37"/>
      <c r="CS2928" s="37"/>
      <c r="CT2928" s="37"/>
      <c r="CU2928" s="37"/>
      <c r="CV2928" s="37"/>
      <c r="CW2928" s="37"/>
      <c r="CX2928" s="37"/>
      <c r="CY2928" s="37"/>
      <c r="CZ2928" s="37"/>
      <c r="DA2928" s="37"/>
      <c r="DB2928" s="37"/>
      <c r="DC2928" s="37"/>
      <c r="DD2928" s="37"/>
      <c r="DE2928" s="37"/>
      <c r="DF2928" s="37"/>
      <c r="DG2928" s="37"/>
      <c r="DH2928" s="37"/>
      <c r="DI2928" s="37"/>
      <c r="DJ2928" s="37"/>
      <c r="DK2928" s="37"/>
      <c r="DL2928" s="37"/>
      <c r="DR2928" s="37"/>
      <c r="DS2928" s="37"/>
      <c r="DT2928" s="37"/>
      <c r="DU2928" s="37"/>
      <c r="DV2928" s="37"/>
      <c r="DW2928" s="37"/>
      <c r="DX2928" s="37"/>
      <c r="DY2928" s="37"/>
      <c r="DZ2928" s="37"/>
      <c r="EA2928" s="37"/>
      <c r="EB2928" s="37"/>
      <c r="EC2928" s="37"/>
      <c r="ED2928" s="37"/>
      <c r="EE2928" s="37"/>
      <c r="EF2928" s="37"/>
      <c r="EG2928" s="37"/>
      <c r="EH2928" s="37"/>
      <c r="EI2928" s="37"/>
      <c r="EJ2928" s="37"/>
      <c r="EK2928" s="37"/>
      <c r="EL2928" s="37"/>
      <c r="EM2928" s="37"/>
      <c r="EN2928" s="37"/>
      <c r="EO2928" s="37"/>
      <c r="EP2928" s="37"/>
      <c r="EQ2928" s="37"/>
      <c r="ER2928" s="37"/>
      <c r="ES2928" s="37"/>
      <c r="ET2928" s="37"/>
      <c r="EU2928" s="37"/>
      <c r="EV2928" s="37"/>
      <c r="EW2928" s="37"/>
      <c r="EX2928" s="37"/>
      <c r="EY2928" s="37"/>
      <c r="EZ2928" s="37"/>
      <c r="FA2928" s="37"/>
      <c r="FB2928" s="37"/>
      <c r="FC2928" s="37"/>
      <c r="FD2928" s="37"/>
    </row>
    <row r="2929" spans="2:160" x14ac:dyDescent="0.5">
      <c r="B2929" s="36" t="s">
        <v>3124</v>
      </c>
      <c r="C2929" s="18">
        <v>9.2301909679954885E-3</v>
      </c>
      <c r="H2929" s="37"/>
      <c r="I2929" s="37"/>
      <c r="J2929" s="37"/>
      <c r="K2929" s="37"/>
      <c r="L2929" s="37"/>
      <c r="M2929" s="37"/>
      <c r="N2929" s="37"/>
      <c r="O2929" s="37"/>
      <c r="P2929" s="37"/>
      <c r="Q2929" s="37"/>
      <c r="R2929" s="37"/>
      <c r="S2929" s="37"/>
      <c r="T2929" s="37"/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F2929" s="37"/>
      <c r="AG2929" s="37"/>
      <c r="AH2929" s="37"/>
      <c r="AI2929" s="37"/>
      <c r="AJ2929" s="37"/>
      <c r="AK2929" s="37"/>
      <c r="AL2929" s="37"/>
      <c r="AM2929" s="37"/>
      <c r="AN2929" s="37"/>
      <c r="AO2929" s="37"/>
      <c r="AP2929" s="37"/>
      <c r="AQ2929" s="37"/>
      <c r="AR2929" s="37"/>
      <c r="AS2929" s="37"/>
      <c r="AT2929" s="37"/>
      <c r="AU2929" s="37"/>
      <c r="AV2929" s="37"/>
      <c r="AW2929" s="37"/>
      <c r="AX2929" s="37"/>
      <c r="AY2929" s="37"/>
      <c r="AZ2929" s="37"/>
      <c r="BA2929" s="37"/>
      <c r="BB2929" s="37"/>
      <c r="BC2929" s="37"/>
      <c r="BD2929" s="37"/>
      <c r="BE2929" s="37"/>
      <c r="BF2929" s="37"/>
      <c r="BG2929" s="37"/>
      <c r="BH2929" s="37"/>
      <c r="BI2929" s="37"/>
      <c r="BJ2929" s="37"/>
      <c r="BK2929" s="37"/>
      <c r="BL2929" s="37"/>
      <c r="BM2929" s="37"/>
      <c r="BN2929" s="37"/>
      <c r="BO2929" s="37"/>
      <c r="BP2929" s="37"/>
      <c r="BQ2929" s="37"/>
      <c r="BR2929" s="37"/>
      <c r="BS2929" s="37"/>
      <c r="BT2929" s="37"/>
      <c r="BU2929" s="37"/>
      <c r="BV2929" s="37"/>
      <c r="BW2929" s="37"/>
      <c r="BX2929" s="37"/>
      <c r="BY2929" s="37"/>
      <c r="BZ2929" s="37"/>
      <c r="CA2929" s="37"/>
      <c r="CB2929" s="37"/>
      <c r="CC2929" s="37"/>
      <c r="CD2929" s="37"/>
      <c r="CE2929" s="37"/>
      <c r="CF2929" s="37"/>
      <c r="CG2929" s="37"/>
      <c r="CH2929" s="37"/>
      <c r="CI2929" s="37"/>
      <c r="CJ2929" s="37"/>
      <c r="CK2929" s="37"/>
      <c r="CL2929" s="37"/>
      <c r="CM2929" s="37"/>
      <c r="CN2929" s="37"/>
      <c r="CO2929" s="37"/>
      <c r="CP2929" s="37"/>
      <c r="CQ2929" s="37"/>
      <c r="CR2929" s="37"/>
      <c r="CS2929" s="37"/>
      <c r="CT2929" s="37"/>
      <c r="CU2929" s="37"/>
      <c r="CV2929" s="37"/>
      <c r="CW2929" s="37"/>
      <c r="CX2929" s="37"/>
      <c r="CY2929" s="37"/>
      <c r="CZ2929" s="37"/>
      <c r="DA2929" s="37"/>
      <c r="DB2929" s="37"/>
      <c r="DC2929" s="37"/>
      <c r="DD2929" s="37"/>
      <c r="DE2929" s="37"/>
      <c r="DF2929" s="37"/>
      <c r="DG2929" s="37"/>
      <c r="DH2929" s="37"/>
      <c r="DI2929" s="37"/>
      <c r="DJ2929" s="37"/>
      <c r="DK2929" s="37"/>
      <c r="DL2929" s="37"/>
      <c r="DR2929" s="37"/>
      <c r="DS2929" s="37"/>
      <c r="DT2929" s="37"/>
      <c r="DU2929" s="37"/>
      <c r="DV2929" s="37"/>
      <c r="DW2929" s="37"/>
      <c r="DX2929" s="37"/>
      <c r="DY2929" s="37"/>
      <c r="DZ2929" s="37"/>
      <c r="EA2929" s="37"/>
      <c r="EB2929" s="37"/>
      <c r="EC2929" s="37"/>
      <c r="ED2929" s="37"/>
      <c r="EE2929" s="37"/>
      <c r="EF2929" s="37"/>
      <c r="EG2929" s="37"/>
      <c r="EH2929" s="37"/>
      <c r="EI2929" s="37"/>
      <c r="EJ2929" s="37"/>
      <c r="EK2929" s="37"/>
      <c r="EL2929" s="37"/>
      <c r="EM2929" s="37"/>
      <c r="EN2929" s="37"/>
      <c r="EO2929" s="37"/>
      <c r="EP2929" s="37"/>
      <c r="EQ2929" s="37"/>
      <c r="ER2929" s="37"/>
      <c r="ES2929" s="37"/>
      <c r="ET2929" s="37"/>
      <c r="EU2929" s="37"/>
      <c r="EV2929" s="37"/>
      <c r="EW2929" s="37"/>
      <c r="EX2929" s="37"/>
      <c r="EY2929" s="37"/>
      <c r="EZ2929" s="37"/>
      <c r="FA2929" s="37"/>
      <c r="FB2929" s="37"/>
      <c r="FC2929" s="37"/>
      <c r="FD2929" s="37"/>
    </row>
    <row r="2930" spans="2:160" x14ac:dyDescent="0.5">
      <c r="B2930" s="36" t="s">
        <v>3125</v>
      </c>
      <c r="C2930" s="18">
        <v>-1.1232245941324881E-2</v>
      </c>
      <c r="H2930" s="37"/>
      <c r="I2930" s="37"/>
      <c r="J2930" s="37"/>
      <c r="K2930" s="37"/>
      <c r="L2930" s="37"/>
      <c r="M2930" s="37"/>
      <c r="N2930" s="37"/>
      <c r="O2930" s="37"/>
      <c r="P2930" s="37"/>
      <c r="Q2930" s="37"/>
      <c r="R2930" s="37"/>
      <c r="S2930" s="37"/>
      <c r="T2930" s="37"/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F2930" s="37"/>
      <c r="AG2930" s="37"/>
      <c r="AH2930" s="37"/>
      <c r="AI2930" s="37"/>
      <c r="AJ2930" s="37"/>
      <c r="AK2930" s="37"/>
      <c r="AL2930" s="37"/>
      <c r="AM2930" s="37"/>
      <c r="AN2930" s="37"/>
      <c r="AO2930" s="37"/>
      <c r="AP2930" s="37"/>
      <c r="AQ2930" s="37"/>
      <c r="AR2930" s="37"/>
      <c r="AS2930" s="37"/>
      <c r="AT2930" s="37"/>
      <c r="AU2930" s="37"/>
      <c r="AV2930" s="37"/>
      <c r="AW2930" s="37"/>
      <c r="AX2930" s="37"/>
      <c r="AY2930" s="37"/>
      <c r="AZ2930" s="37"/>
      <c r="BA2930" s="37"/>
      <c r="BB2930" s="37"/>
      <c r="BC2930" s="37"/>
      <c r="BD2930" s="37"/>
      <c r="BE2930" s="37"/>
      <c r="BF2930" s="37"/>
      <c r="BG2930" s="37"/>
      <c r="BH2930" s="37"/>
      <c r="BI2930" s="37"/>
      <c r="BJ2930" s="37"/>
      <c r="BK2930" s="37"/>
      <c r="BL2930" s="37"/>
      <c r="BM2930" s="37"/>
      <c r="BN2930" s="37"/>
      <c r="BO2930" s="37"/>
      <c r="BP2930" s="37"/>
      <c r="BQ2930" s="37"/>
      <c r="BR2930" s="37"/>
      <c r="BS2930" s="37"/>
      <c r="BT2930" s="37"/>
      <c r="BU2930" s="37"/>
      <c r="BV2930" s="37"/>
      <c r="BW2930" s="37"/>
      <c r="BX2930" s="37"/>
      <c r="BY2930" s="37"/>
      <c r="BZ2930" s="37"/>
      <c r="CA2930" s="37"/>
      <c r="CB2930" s="37"/>
      <c r="CC2930" s="37"/>
      <c r="CD2930" s="37"/>
      <c r="CE2930" s="37"/>
      <c r="CF2930" s="37"/>
      <c r="CG2930" s="37"/>
      <c r="CH2930" s="37"/>
      <c r="CI2930" s="37"/>
      <c r="CJ2930" s="37"/>
      <c r="CK2930" s="37"/>
      <c r="CL2930" s="37"/>
      <c r="CM2930" s="37"/>
      <c r="CN2930" s="37"/>
      <c r="CO2930" s="37"/>
      <c r="CP2930" s="37"/>
      <c r="CQ2930" s="37"/>
      <c r="CR2930" s="37"/>
      <c r="CS2930" s="37"/>
      <c r="CT2930" s="37"/>
      <c r="CU2930" s="37"/>
      <c r="CV2930" s="37"/>
      <c r="CW2930" s="37"/>
      <c r="CX2930" s="37"/>
      <c r="CY2930" s="37"/>
      <c r="CZ2930" s="37"/>
      <c r="DA2930" s="37"/>
      <c r="DB2930" s="37"/>
      <c r="DC2930" s="37"/>
      <c r="DD2930" s="37"/>
      <c r="DE2930" s="37"/>
      <c r="DF2930" s="37"/>
      <c r="DG2930" s="37"/>
      <c r="DH2930" s="37"/>
      <c r="DI2930" s="37"/>
      <c r="DJ2930" s="37"/>
      <c r="DK2930" s="37"/>
      <c r="DL2930" s="37"/>
      <c r="DR2930" s="37"/>
      <c r="DS2930" s="37"/>
      <c r="DT2930" s="37"/>
      <c r="DU2930" s="37"/>
      <c r="DV2930" s="37"/>
      <c r="DW2930" s="37"/>
      <c r="DX2930" s="37"/>
      <c r="DY2930" s="37"/>
      <c r="DZ2930" s="37"/>
      <c r="EA2930" s="37"/>
      <c r="EB2930" s="37"/>
      <c r="EC2930" s="37"/>
      <c r="ED2930" s="37"/>
      <c r="EE2930" s="37"/>
      <c r="EF2930" s="37"/>
      <c r="EG2930" s="37"/>
      <c r="EH2930" s="37"/>
      <c r="EI2930" s="37"/>
      <c r="EJ2930" s="37"/>
      <c r="EK2930" s="37"/>
      <c r="EL2930" s="37"/>
      <c r="EM2930" s="37"/>
      <c r="EN2930" s="37"/>
      <c r="EO2930" s="37"/>
      <c r="EP2930" s="37"/>
      <c r="EQ2930" s="37"/>
      <c r="ER2930" s="37"/>
      <c r="ES2930" s="37"/>
      <c r="ET2930" s="37"/>
      <c r="EU2930" s="37"/>
      <c r="EV2930" s="37"/>
      <c r="EW2930" s="37"/>
      <c r="EX2930" s="37"/>
      <c r="EY2930" s="37"/>
      <c r="EZ2930" s="37"/>
      <c r="FA2930" s="37"/>
      <c r="FB2930" s="37"/>
      <c r="FC2930" s="37"/>
      <c r="FD2930" s="37"/>
    </row>
    <row r="2931" spans="2:160" x14ac:dyDescent="0.5">
      <c r="B2931" s="36" t="s">
        <v>3126</v>
      </c>
      <c r="C2931" s="18">
        <v>-1.0587253349313097E-2</v>
      </c>
      <c r="H2931" s="37"/>
      <c r="I2931" s="37"/>
      <c r="J2931" s="37"/>
      <c r="K2931" s="37"/>
      <c r="L2931" s="37"/>
      <c r="M2931" s="37"/>
      <c r="N2931" s="37"/>
      <c r="O2931" s="37"/>
      <c r="P2931" s="37"/>
      <c r="Q2931" s="37"/>
      <c r="R2931" s="37"/>
      <c r="S2931" s="37"/>
      <c r="T2931" s="37"/>
      <c r="U2931" s="37"/>
      <c r="V2931" s="37"/>
      <c r="W2931" s="37"/>
      <c r="X2931" s="37"/>
      <c r="Y2931" s="37"/>
      <c r="Z2931" s="37"/>
      <c r="AA2931" s="37"/>
      <c r="AB2931" s="37"/>
      <c r="AC2931" s="37"/>
      <c r="AD2931" s="37"/>
      <c r="AE2931" s="37"/>
      <c r="AF2931" s="37"/>
      <c r="AG2931" s="37"/>
      <c r="AH2931" s="37"/>
      <c r="AI2931" s="37"/>
      <c r="AJ2931" s="37"/>
      <c r="AK2931" s="37"/>
      <c r="AL2931" s="37"/>
      <c r="AM2931" s="37"/>
      <c r="AN2931" s="37"/>
      <c r="AO2931" s="37"/>
      <c r="AP2931" s="37"/>
      <c r="AQ2931" s="37"/>
      <c r="AR2931" s="37"/>
      <c r="AS2931" s="37"/>
      <c r="AT2931" s="37"/>
      <c r="AU2931" s="37"/>
      <c r="AV2931" s="37"/>
      <c r="AW2931" s="37"/>
      <c r="AX2931" s="37"/>
      <c r="AY2931" s="37"/>
      <c r="AZ2931" s="37"/>
      <c r="BA2931" s="37"/>
      <c r="BB2931" s="37"/>
      <c r="BC2931" s="37"/>
      <c r="BD2931" s="37"/>
      <c r="BE2931" s="37"/>
      <c r="BF2931" s="37"/>
      <c r="BG2931" s="37"/>
      <c r="BH2931" s="37"/>
      <c r="BI2931" s="37"/>
      <c r="BJ2931" s="37"/>
      <c r="BK2931" s="37"/>
      <c r="BL2931" s="37"/>
      <c r="BM2931" s="37"/>
      <c r="BN2931" s="37"/>
      <c r="BO2931" s="37"/>
      <c r="BP2931" s="37"/>
      <c r="BQ2931" s="37"/>
      <c r="BR2931" s="37"/>
      <c r="BS2931" s="37"/>
      <c r="BT2931" s="37"/>
      <c r="BU2931" s="37"/>
      <c r="BV2931" s="37"/>
      <c r="BW2931" s="37"/>
      <c r="BX2931" s="37"/>
      <c r="BY2931" s="37"/>
      <c r="BZ2931" s="37"/>
      <c r="CA2931" s="37"/>
      <c r="CB2931" s="37"/>
      <c r="CC2931" s="37"/>
      <c r="CD2931" s="37"/>
      <c r="CE2931" s="37"/>
      <c r="CF2931" s="37"/>
      <c r="CG2931" s="37"/>
      <c r="CH2931" s="37"/>
      <c r="CI2931" s="37"/>
      <c r="CJ2931" s="37"/>
      <c r="CK2931" s="37"/>
      <c r="CL2931" s="37"/>
      <c r="CM2931" s="37"/>
      <c r="CN2931" s="37"/>
      <c r="CO2931" s="37"/>
      <c r="CP2931" s="37"/>
      <c r="CQ2931" s="37"/>
      <c r="CR2931" s="37"/>
      <c r="CS2931" s="37"/>
      <c r="CT2931" s="37"/>
      <c r="CU2931" s="37"/>
      <c r="CV2931" s="37"/>
      <c r="CW2931" s="37"/>
      <c r="CX2931" s="37"/>
      <c r="CY2931" s="37"/>
      <c r="CZ2931" s="37"/>
      <c r="DA2931" s="37"/>
      <c r="DB2931" s="37"/>
      <c r="DC2931" s="37"/>
      <c r="DD2931" s="37"/>
      <c r="DE2931" s="37"/>
      <c r="DF2931" s="37"/>
      <c r="DG2931" s="37"/>
      <c r="DH2931" s="37"/>
      <c r="DI2931" s="37"/>
      <c r="DJ2931" s="37"/>
      <c r="DK2931" s="37"/>
      <c r="DL2931" s="37"/>
      <c r="DR2931" s="37"/>
      <c r="DS2931" s="37"/>
      <c r="DT2931" s="37"/>
      <c r="DU2931" s="37"/>
      <c r="DV2931" s="37"/>
      <c r="DW2931" s="37"/>
      <c r="DX2931" s="37"/>
      <c r="DY2931" s="37"/>
      <c r="DZ2931" s="37"/>
      <c r="EA2931" s="37"/>
      <c r="EB2931" s="37"/>
      <c r="EC2931" s="37"/>
      <c r="ED2931" s="37"/>
      <c r="EE2931" s="37"/>
      <c r="EF2931" s="37"/>
      <c r="EG2931" s="37"/>
      <c r="EH2931" s="37"/>
      <c r="EI2931" s="37"/>
      <c r="EJ2931" s="37"/>
      <c r="EK2931" s="37"/>
      <c r="EL2931" s="37"/>
      <c r="EM2931" s="37"/>
      <c r="EN2931" s="37"/>
      <c r="EO2931" s="37"/>
      <c r="EP2931" s="37"/>
      <c r="EQ2931" s="37"/>
      <c r="ER2931" s="37"/>
      <c r="ES2931" s="37"/>
      <c r="ET2931" s="37"/>
      <c r="EU2931" s="37"/>
      <c r="EV2931" s="37"/>
      <c r="EW2931" s="37"/>
      <c r="EX2931" s="37"/>
      <c r="EY2931" s="37"/>
      <c r="EZ2931" s="37"/>
      <c r="FA2931" s="37"/>
      <c r="FB2931" s="37"/>
      <c r="FC2931" s="37"/>
      <c r="FD2931" s="37"/>
    </row>
    <row r="2932" spans="2:160" x14ac:dyDescent="0.5">
      <c r="B2932" s="36" t="s">
        <v>3127</v>
      </c>
      <c r="C2932" s="18">
        <v>-6.1668177187317319E-3</v>
      </c>
      <c r="H2932" s="37"/>
      <c r="I2932" s="37"/>
      <c r="J2932" s="37"/>
      <c r="K2932" s="37"/>
      <c r="L2932" s="37"/>
      <c r="M2932" s="37"/>
      <c r="N2932" s="37"/>
      <c r="O2932" s="37"/>
      <c r="P2932" s="37"/>
      <c r="Q2932" s="37"/>
      <c r="R2932" s="37"/>
      <c r="S2932" s="37"/>
      <c r="T2932" s="37"/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F2932" s="37"/>
      <c r="AG2932" s="37"/>
      <c r="AH2932" s="37"/>
      <c r="AI2932" s="37"/>
      <c r="AJ2932" s="37"/>
      <c r="AK2932" s="37"/>
      <c r="AL2932" s="37"/>
      <c r="AM2932" s="37"/>
      <c r="AN2932" s="37"/>
      <c r="AO2932" s="37"/>
      <c r="AP2932" s="37"/>
      <c r="AQ2932" s="37"/>
      <c r="AR2932" s="37"/>
      <c r="AS2932" s="37"/>
      <c r="AT2932" s="37"/>
      <c r="AU2932" s="37"/>
      <c r="AV2932" s="37"/>
      <c r="AW2932" s="37"/>
      <c r="AX2932" s="37"/>
      <c r="AY2932" s="37"/>
      <c r="AZ2932" s="37"/>
      <c r="BA2932" s="37"/>
      <c r="BB2932" s="37"/>
      <c r="BC2932" s="37"/>
      <c r="BD2932" s="37"/>
      <c r="BE2932" s="37"/>
      <c r="BF2932" s="37"/>
      <c r="BG2932" s="37"/>
      <c r="BH2932" s="37"/>
      <c r="BI2932" s="37"/>
      <c r="BJ2932" s="37"/>
      <c r="BK2932" s="37"/>
      <c r="BL2932" s="37"/>
      <c r="BM2932" s="37"/>
      <c r="BN2932" s="37"/>
      <c r="BO2932" s="37"/>
      <c r="BP2932" s="37"/>
      <c r="BQ2932" s="37"/>
      <c r="BR2932" s="37"/>
      <c r="BS2932" s="37"/>
      <c r="BT2932" s="37"/>
      <c r="BU2932" s="37"/>
      <c r="BV2932" s="37"/>
      <c r="BW2932" s="37"/>
      <c r="BX2932" s="37"/>
      <c r="BY2932" s="37"/>
      <c r="BZ2932" s="37"/>
      <c r="CA2932" s="37"/>
      <c r="CB2932" s="37"/>
      <c r="CC2932" s="37"/>
      <c r="CD2932" s="37"/>
      <c r="CE2932" s="37"/>
      <c r="CF2932" s="37"/>
      <c r="CG2932" s="37"/>
      <c r="CH2932" s="37"/>
      <c r="CI2932" s="37"/>
      <c r="CJ2932" s="37"/>
      <c r="CK2932" s="37"/>
      <c r="CL2932" s="37"/>
      <c r="CM2932" s="37"/>
      <c r="CN2932" s="37"/>
      <c r="CO2932" s="37"/>
      <c r="CP2932" s="37"/>
      <c r="CQ2932" s="37"/>
      <c r="CR2932" s="37"/>
      <c r="CS2932" s="37"/>
      <c r="CT2932" s="37"/>
      <c r="CU2932" s="37"/>
      <c r="CV2932" s="37"/>
      <c r="CW2932" s="37"/>
      <c r="CX2932" s="37"/>
      <c r="CY2932" s="37"/>
      <c r="CZ2932" s="37"/>
      <c r="DA2932" s="37"/>
      <c r="DB2932" s="37"/>
      <c r="DC2932" s="37"/>
      <c r="DD2932" s="37"/>
      <c r="DE2932" s="37"/>
      <c r="DF2932" s="37"/>
      <c r="DG2932" s="37"/>
      <c r="DH2932" s="37"/>
      <c r="DI2932" s="37"/>
      <c r="DJ2932" s="37"/>
      <c r="DK2932" s="37"/>
      <c r="DL2932" s="37"/>
      <c r="DR2932" s="37"/>
      <c r="DS2932" s="37"/>
      <c r="DT2932" s="37"/>
      <c r="DU2932" s="37"/>
      <c r="DV2932" s="37"/>
      <c r="DW2932" s="37"/>
      <c r="DX2932" s="37"/>
      <c r="DY2932" s="37"/>
      <c r="DZ2932" s="37"/>
      <c r="EA2932" s="37"/>
      <c r="EB2932" s="37"/>
      <c r="EC2932" s="37"/>
      <c r="ED2932" s="37"/>
      <c r="EE2932" s="37"/>
      <c r="EF2932" s="37"/>
      <c r="EG2932" s="37"/>
      <c r="EH2932" s="37"/>
      <c r="EI2932" s="37"/>
      <c r="EJ2932" s="37"/>
      <c r="EK2932" s="37"/>
      <c r="EL2932" s="37"/>
      <c r="EM2932" s="37"/>
      <c r="EN2932" s="37"/>
      <c r="EO2932" s="37"/>
      <c r="EP2932" s="37"/>
      <c r="EQ2932" s="37"/>
      <c r="ER2932" s="37"/>
      <c r="ES2932" s="37"/>
      <c r="ET2932" s="37"/>
      <c r="EU2932" s="37"/>
      <c r="EV2932" s="37"/>
      <c r="EW2932" s="37"/>
      <c r="EX2932" s="37"/>
      <c r="EY2932" s="37"/>
      <c r="EZ2932" s="37"/>
      <c r="FA2932" s="37"/>
      <c r="FB2932" s="37"/>
      <c r="FC2932" s="37"/>
      <c r="FD2932" s="37"/>
    </row>
    <row r="2933" spans="2:160" x14ac:dyDescent="0.5">
      <c r="B2933" s="36" t="s">
        <v>3128</v>
      </c>
      <c r="C2933" s="18">
        <v>-8.7907160983934363E-3</v>
      </c>
      <c r="H2933" s="37"/>
      <c r="I2933" s="37"/>
      <c r="J2933" s="37"/>
      <c r="K2933" s="37"/>
      <c r="L2933" s="37"/>
      <c r="M2933" s="37"/>
      <c r="N2933" s="37"/>
      <c r="O2933" s="37"/>
      <c r="P2933" s="37"/>
      <c r="Q2933" s="37"/>
      <c r="R2933" s="37"/>
      <c r="S2933" s="37"/>
      <c r="T2933" s="37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F2933" s="37"/>
      <c r="AG2933" s="37"/>
      <c r="AH2933" s="37"/>
      <c r="AI2933" s="37"/>
      <c r="AJ2933" s="37"/>
      <c r="AK2933" s="37"/>
      <c r="AL2933" s="37"/>
      <c r="AM2933" s="37"/>
      <c r="AN2933" s="37"/>
      <c r="AO2933" s="37"/>
      <c r="AP2933" s="37"/>
      <c r="AQ2933" s="37"/>
      <c r="AR2933" s="37"/>
      <c r="AS2933" s="37"/>
      <c r="AT2933" s="37"/>
      <c r="AU2933" s="37"/>
      <c r="AV2933" s="37"/>
      <c r="AW2933" s="37"/>
      <c r="AX2933" s="37"/>
      <c r="AY2933" s="37"/>
      <c r="AZ2933" s="37"/>
      <c r="BA2933" s="37"/>
      <c r="BB2933" s="37"/>
      <c r="BC2933" s="37"/>
      <c r="BD2933" s="37"/>
      <c r="BE2933" s="37"/>
      <c r="BF2933" s="37"/>
      <c r="BG2933" s="37"/>
      <c r="BH2933" s="37"/>
      <c r="BI2933" s="37"/>
      <c r="BJ2933" s="37"/>
      <c r="BK2933" s="37"/>
      <c r="BL2933" s="37"/>
      <c r="BM2933" s="37"/>
      <c r="BN2933" s="37"/>
      <c r="BO2933" s="37"/>
      <c r="BP2933" s="37"/>
      <c r="BQ2933" s="37"/>
      <c r="BR2933" s="37"/>
      <c r="BS2933" s="37"/>
      <c r="BT2933" s="37"/>
      <c r="BU2933" s="37"/>
      <c r="BV2933" s="37"/>
      <c r="BW2933" s="37"/>
      <c r="BX2933" s="37"/>
      <c r="BY2933" s="37"/>
      <c r="BZ2933" s="37"/>
      <c r="CA2933" s="37"/>
      <c r="CB2933" s="37"/>
      <c r="CC2933" s="37"/>
      <c r="CD2933" s="37"/>
      <c r="CE2933" s="37"/>
      <c r="CF2933" s="37"/>
      <c r="CG2933" s="37"/>
      <c r="CH2933" s="37"/>
      <c r="CI2933" s="37"/>
      <c r="CJ2933" s="37"/>
      <c r="CK2933" s="37"/>
      <c r="CL2933" s="37"/>
      <c r="CM2933" s="37"/>
      <c r="CN2933" s="37"/>
      <c r="CO2933" s="37"/>
      <c r="CP2933" s="37"/>
      <c r="CQ2933" s="37"/>
      <c r="CR2933" s="37"/>
      <c r="CS2933" s="37"/>
      <c r="CT2933" s="37"/>
      <c r="CU2933" s="37"/>
      <c r="CV2933" s="37"/>
      <c r="CW2933" s="37"/>
      <c r="CX2933" s="37"/>
      <c r="CY2933" s="37"/>
      <c r="CZ2933" s="37"/>
      <c r="DA2933" s="37"/>
      <c r="DB2933" s="37"/>
      <c r="DC2933" s="37"/>
      <c r="DD2933" s="37"/>
      <c r="DE2933" s="37"/>
      <c r="DF2933" s="37"/>
      <c r="DG2933" s="37"/>
      <c r="DH2933" s="37"/>
      <c r="DI2933" s="37"/>
      <c r="DJ2933" s="37"/>
      <c r="DK2933" s="37"/>
      <c r="DL2933" s="37"/>
      <c r="DR2933" s="37"/>
      <c r="DS2933" s="37"/>
      <c r="DT2933" s="37"/>
      <c r="DU2933" s="37"/>
      <c r="DV2933" s="37"/>
      <c r="DW2933" s="37"/>
      <c r="DX2933" s="37"/>
      <c r="DY2933" s="37"/>
      <c r="DZ2933" s="37"/>
      <c r="EA2933" s="37"/>
      <c r="EB2933" s="37"/>
      <c r="EC2933" s="37"/>
      <c r="ED2933" s="37"/>
      <c r="EE2933" s="37"/>
      <c r="EF2933" s="37"/>
      <c r="EG2933" s="37"/>
      <c r="EH2933" s="37"/>
      <c r="EI2933" s="37"/>
      <c r="EJ2933" s="37"/>
      <c r="EK2933" s="37"/>
      <c r="EL2933" s="37"/>
      <c r="EM2933" s="37"/>
      <c r="EN2933" s="37"/>
      <c r="EO2933" s="37"/>
      <c r="EP2933" s="37"/>
      <c r="EQ2933" s="37"/>
      <c r="ER2933" s="37"/>
      <c r="ES2933" s="37"/>
      <c r="ET2933" s="37"/>
      <c r="EU2933" s="37"/>
      <c r="EV2933" s="37"/>
      <c r="EW2933" s="37"/>
      <c r="EX2933" s="37"/>
      <c r="EY2933" s="37"/>
      <c r="EZ2933" s="37"/>
      <c r="FA2933" s="37"/>
      <c r="FB2933" s="37"/>
      <c r="FC2933" s="37"/>
      <c r="FD2933" s="37"/>
    </row>
    <row r="2934" spans="2:160" x14ac:dyDescent="0.5">
      <c r="B2934" s="36" t="s">
        <v>3129</v>
      </c>
      <c r="C2934" s="18">
        <v>-1.4997046701638039E-3</v>
      </c>
      <c r="H2934" s="37"/>
      <c r="I2934" s="37"/>
      <c r="J2934" s="37"/>
      <c r="K2934" s="37"/>
      <c r="L2934" s="37"/>
      <c r="M2934" s="37"/>
      <c r="N2934" s="37"/>
      <c r="O2934" s="37"/>
      <c r="P2934" s="37"/>
      <c r="Q2934" s="37"/>
      <c r="R2934" s="37"/>
      <c r="S2934" s="37"/>
      <c r="T2934" s="37"/>
      <c r="U2934" s="37"/>
      <c r="V2934" s="37"/>
      <c r="W2934" s="37"/>
      <c r="X2934" s="37"/>
      <c r="Y2934" s="37"/>
      <c r="Z2934" s="37"/>
      <c r="AA2934" s="37"/>
      <c r="AB2934" s="37"/>
      <c r="AC2934" s="37"/>
      <c r="AD2934" s="37"/>
      <c r="AE2934" s="37"/>
      <c r="AF2934" s="37"/>
      <c r="AG2934" s="37"/>
      <c r="AH2934" s="37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  <c r="EQ2934" s="37"/>
      <c r="ER2934" s="37"/>
      <c r="ES2934" s="37"/>
      <c r="ET2934" s="37"/>
      <c r="EU2934" s="37"/>
      <c r="EV2934" s="37"/>
      <c r="EW2934" s="37"/>
      <c r="EX2934" s="37"/>
      <c r="EY2934" s="37"/>
      <c r="EZ2934" s="37"/>
      <c r="FA2934" s="37"/>
      <c r="FB2934" s="37"/>
      <c r="FC2934" s="37"/>
      <c r="FD2934" s="37"/>
    </row>
    <row r="2935" spans="2:160" x14ac:dyDescent="0.5">
      <c r="B2935" s="36" t="s">
        <v>3130</v>
      </c>
      <c r="C2935" s="18">
        <v>7.6021462813917751E-3</v>
      </c>
      <c r="H2935" s="37"/>
      <c r="I2935" s="37"/>
      <c r="J2935" s="37"/>
      <c r="K2935" s="37"/>
      <c r="L2935" s="37"/>
      <c r="M2935" s="37"/>
      <c r="N2935" s="37"/>
      <c r="O2935" s="37"/>
      <c r="P2935" s="37"/>
      <c r="Q2935" s="37"/>
      <c r="R2935" s="37"/>
      <c r="S2935" s="37"/>
      <c r="T2935" s="37"/>
      <c r="U2935" s="37"/>
      <c r="V2935" s="37"/>
      <c r="W2935" s="37"/>
      <c r="X2935" s="37"/>
      <c r="Y2935" s="37"/>
      <c r="Z2935" s="37"/>
      <c r="AA2935" s="37"/>
      <c r="AB2935" s="37"/>
      <c r="AC2935" s="37"/>
      <c r="AD2935" s="37"/>
      <c r="AE2935" s="37"/>
      <c r="AF2935" s="37"/>
      <c r="AG2935" s="37"/>
      <c r="AH2935" s="37"/>
      <c r="AI2935" s="37"/>
      <c r="AJ2935" s="37"/>
      <c r="AK2935" s="37"/>
      <c r="AL2935" s="37"/>
      <c r="AM2935" s="37"/>
      <c r="AN2935" s="37"/>
      <c r="AO2935" s="37"/>
      <c r="AP2935" s="37"/>
      <c r="AQ2935" s="37"/>
      <c r="AR2935" s="37"/>
      <c r="AS2935" s="37"/>
      <c r="AT2935" s="37"/>
      <c r="AU2935" s="37"/>
      <c r="AV2935" s="37"/>
      <c r="AW2935" s="37"/>
      <c r="AX2935" s="37"/>
      <c r="AY2935" s="37"/>
      <c r="AZ2935" s="37"/>
      <c r="BA2935" s="37"/>
      <c r="BB2935" s="37"/>
      <c r="BC2935" s="37"/>
      <c r="BD2935" s="37"/>
      <c r="BE2935" s="37"/>
      <c r="BF2935" s="37"/>
      <c r="BG2935" s="37"/>
      <c r="BH2935" s="37"/>
      <c r="BI2935" s="37"/>
      <c r="BJ2935" s="37"/>
      <c r="BK2935" s="37"/>
      <c r="BL2935" s="37"/>
      <c r="BM2935" s="37"/>
      <c r="BN2935" s="37"/>
      <c r="BO2935" s="37"/>
      <c r="BP2935" s="37"/>
      <c r="BQ2935" s="37"/>
      <c r="BR2935" s="37"/>
      <c r="BS2935" s="37"/>
      <c r="BT2935" s="37"/>
      <c r="BU2935" s="37"/>
      <c r="BV2935" s="37"/>
      <c r="BW2935" s="37"/>
      <c r="BX2935" s="37"/>
      <c r="BY2935" s="37"/>
      <c r="BZ2935" s="37"/>
      <c r="CA2935" s="37"/>
      <c r="CB2935" s="37"/>
      <c r="CC2935" s="37"/>
      <c r="CD2935" s="37"/>
      <c r="CE2935" s="37"/>
      <c r="CF2935" s="37"/>
      <c r="CG2935" s="37"/>
      <c r="CH2935" s="37"/>
      <c r="CI2935" s="37"/>
      <c r="CJ2935" s="37"/>
      <c r="CK2935" s="37"/>
      <c r="CL2935" s="37"/>
      <c r="CM2935" s="37"/>
      <c r="CN2935" s="37"/>
      <c r="CO2935" s="37"/>
      <c r="CP2935" s="37"/>
      <c r="CQ2935" s="37"/>
      <c r="CR2935" s="37"/>
      <c r="CS2935" s="37"/>
      <c r="CT2935" s="37"/>
      <c r="CU2935" s="37"/>
      <c r="CV2935" s="37"/>
      <c r="CW2935" s="37"/>
      <c r="CX2935" s="37"/>
      <c r="CY2935" s="37"/>
      <c r="CZ2935" s="37"/>
      <c r="DA2935" s="37"/>
      <c r="DB2935" s="37"/>
      <c r="DC2935" s="37"/>
      <c r="DD2935" s="37"/>
      <c r="DE2935" s="37"/>
      <c r="DF2935" s="37"/>
      <c r="DG2935" s="37"/>
      <c r="DH2935" s="37"/>
      <c r="DI2935" s="37"/>
      <c r="DJ2935" s="37"/>
      <c r="DK2935" s="37"/>
      <c r="DL2935" s="37"/>
      <c r="DR2935" s="37"/>
      <c r="DS2935" s="37"/>
      <c r="DT2935" s="37"/>
      <c r="DU2935" s="37"/>
      <c r="DV2935" s="37"/>
      <c r="DW2935" s="37"/>
      <c r="DX2935" s="37"/>
      <c r="DY2935" s="37"/>
      <c r="DZ2935" s="37"/>
      <c r="EA2935" s="37"/>
      <c r="EB2935" s="37"/>
      <c r="EC2935" s="37"/>
      <c r="ED2935" s="37"/>
      <c r="EE2935" s="37"/>
      <c r="EF2935" s="37"/>
      <c r="EG2935" s="37"/>
      <c r="EH2935" s="37"/>
      <c r="EI2935" s="37"/>
      <c r="EJ2935" s="37"/>
      <c r="EK2935" s="37"/>
      <c r="EL2935" s="37"/>
      <c r="EM2935" s="37"/>
      <c r="EN2935" s="37"/>
      <c r="EO2935" s="37"/>
      <c r="EP2935" s="37"/>
      <c r="EQ2935" s="37"/>
      <c r="ER2935" s="37"/>
      <c r="ES2935" s="37"/>
      <c r="ET2935" s="37"/>
      <c r="EU2935" s="37"/>
      <c r="EV2935" s="37"/>
      <c r="EW2935" s="37"/>
      <c r="EX2935" s="37"/>
      <c r="EY2935" s="37"/>
      <c r="EZ2935" s="37"/>
      <c r="FA2935" s="37"/>
      <c r="FB2935" s="37"/>
      <c r="FC2935" s="37"/>
      <c r="FD2935" s="37"/>
    </row>
    <row r="2936" spans="2:160" x14ac:dyDescent="0.5">
      <c r="B2936" s="36" t="s">
        <v>3131</v>
      </c>
      <c r="C2936" s="18">
        <v>-1.1156773178349066E-2</v>
      </c>
      <c r="H2936" s="37"/>
      <c r="I2936" s="37"/>
      <c r="J2936" s="37"/>
      <c r="K2936" s="37"/>
      <c r="L2936" s="37"/>
      <c r="M2936" s="37"/>
      <c r="N2936" s="37"/>
      <c r="O2936" s="37"/>
      <c r="P2936" s="37"/>
      <c r="Q2936" s="37"/>
      <c r="R2936" s="37"/>
      <c r="S2936" s="37"/>
      <c r="T2936" s="37"/>
      <c r="U2936" s="37"/>
      <c r="V2936" s="37"/>
      <c r="W2936" s="37"/>
      <c r="X2936" s="37"/>
      <c r="Y2936" s="37"/>
      <c r="Z2936" s="37"/>
      <c r="AA2936" s="37"/>
      <c r="AB2936" s="37"/>
      <c r="AC2936" s="37"/>
      <c r="AD2936" s="37"/>
      <c r="AE2936" s="37"/>
      <c r="AF2936" s="37"/>
      <c r="AG2936" s="37"/>
      <c r="AH2936" s="37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  <c r="EQ2936" s="37"/>
      <c r="ER2936" s="37"/>
      <c r="ES2936" s="37"/>
      <c r="ET2936" s="37"/>
      <c r="EU2936" s="37"/>
      <c r="EV2936" s="37"/>
      <c r="EW2936" s="37"/>
      <c r="EX2936" s="37"/>
      <c r="EY2936" s="37"/>
      <c r="EZ2936" s="37"/>
      <c r="FA2936" s="37"/>
      <c r="FB2936" s="37"/>
      <c r="FC2936" s="37"/>
      <c r="FD2936" s="37"/>
    </row>
    <row r="2937" spans="2:160" x14ac:dyDescent="0.5">
      <c r="B2937" s="36" t="s">
        <v>3132</v>
      </c>
      <c r="C2937" s="18">
        <v>2.3551872165266996E-2</v>
      </c>
      <c r="H2937" s="37"/>
      <c r="I2937" s="37"/>
      <c r="J2937" s="37"/>
      <c r="K2937" s="37"/>
      <c r="L2937" s="37"/>
      <c r="M2937" s="37"/>
      <c r="N2937" s="37"/>
      <c r="O2937" s="37"/>
      <c r="P2937" s="37"/>
      <c r="Q2937" s="37"/>
      <c r="R2937" s="37"/>
      <c r="S2937" s="37"/>
      <c r="T2937" s="37"/>
      <c r="U2937" s="37"/>
      <c r="V2937" s="37"/>
      <c r="W2937" s="37"/>
      <c r="X2937" s="37"/>
      <c r="Y2937" s="37"/>
      <c r="Z2937" s="37"/>
      <c r="AA2937" s="37"/>
      <c r="AB2937" s="37"/>
      <c r="AC2937" s="37"/>
      <c r="AD2937" s="37"/>
      <c r="AE2937" s="37"/>
      <c r="AF2937" s="37"/>
      <c r="AG2937" s="37"/>
      <c r="AH2937" s="37"/>
      <c r="AI2937" s="37"/>
      <c r="AJ2937" s="37"/>
      <c r="AK2937" s="37"/>
      <c r="AL2937" s="37"/>
      <c r="AM2937" s="37"/>
      <c r="AN2937" s="37"/>
      <c r="AO2937" s="37"/>
      <c r="AP2937" s="37"/>
      <c r="AQ2937" s="37"/>
      <c r="AR2937" s="37"/>
      <c r="AS2937" s="37"/>
      <c r="AT2937" s="37"/>
      <c r="AU2937" s="37"/>
      <c r="AV2937" s="37"/>
      <c r="AW2937" s="37"/>
      <c r="AX2937" s="37"/>
      <c r="AY2937" s="37"/>
      <c r="AZ2937" s="37"/>
      <c r="BA2937" s="37"/>
      <c r="BB2937" s="37"/>
      <c r="BC2937" s="37"/>
      <c r="BD2937" s="37"/>
      <c r="BE2937" s="37"/>
      <c r="BF2937" s="37"/>
      <c r="BG2937" s="37"/>
      <c r="BH2937" s="37"/>
      <c r="BI2937" s="37"/>
      <c r="BJ2937" s="37"/>
      <c r="BK2937" s="37"/>
      <c r="BL2937" s="37"/>
      <c r="BM2937" s="37"/>
      <c r="BN2937" s="37"/>
      <c r="BO2937" s="37"/>
      <c r="BP2937" s="37"/>
      <c r="BQ2937" s="37"/>
      <c r="BR2937" s="37"/>
      <c r="BS2937" s="37"/>
      <c r="BT2937" s="37"/>
      <c r="BU2937" s="37"/>
      <c r="BV2937" s="37"/>
      <c r="BW2937" s="37"/>
      <c r="BX2937" s="37"/>
      <c r="BY2937" s="37"/>
      <c r="BZ2937" s="37"/>
      <c r="CA2937" s="37"/>
      <c r="CB2937" s="37"/>
      <c r="CC2937" s="37"/>
      <c r="CD2937" s="37"/>
      <c r="CE2937" s="37"/>
      <c r="CF2937" s="37"/>
      <c r="CG2937" s="37"/>
      <c r="CH2937" s="37"/>
      <c r="CI2937" s="37"/>
      <c r="CJ2937" s="37"/>
      <c r="CK2937" s="37"/>
      <c r="CL2937" s="37"/>
      <c r="CM2937" s="37"/>
      <c r="CN2937" s="37"/>
      <c r="CO2937" s="37"/>
      <c r="CP2937" s="37"/>
      <c r="CQ2937" s="37"/>
      <c r="CR2937" s="37"/>
      <c r="CS2937" s="37"/>
      <c r="CT2937" s="37"/>
      <c r="CU2937" s="37"/>
      <c r="CV2937" s="37"/>
      <c r="CW2937" s="37"/>
      <c r="CX2937" s="37"/>
      <c r="CY2937" s="37"/>
      <c r="CZ2937" s="37"/>
      <c r="DA2937" s="37"/>
      <c r="DB2937" s="37"/>
      <c r="DC2937" s="37"/>
      <c r="DD2937" s="37"/>
      <c r="DE2937" s="37"/>
      <c r="DF2937" s="37"/>
      <c r="DG2937" s="37"/>
      <c r="DH2937" s="37"/>
      <c r="DI2937" s="37"/>
      <c r="DJ2937" s="37"/>
      <c r="DK2937" s="37"/>
      <c r="DL2937" s="37"/>
      <c r="DR2937" s="37"/>
      <c r="DS2937" s="37"/>
      <c r="DT2937" s="37"/>
      <c r="DU2937" s="37"/>
      <c r="DV2937" s="37"/>
      <c r="DW2937" s="37"/>
      <c r="DX2937" s="37"/>
      <c r="DY2937" s="37"/>
      <c r="DZ2937" s="37"/>
      <c r="EA2937" s="37"/>
      <c r="EB2937" s="37"/>
      <c r="EC2937" s="37"/>
      <c r="ED2937" s="37"/>
      <c r="EE2937" s="37"/>
      <c r="EF2937" s="37"/>
      <c r="EG2937" s="37"/>
      <c r="EH2937" s="37"/>
      <c r="EI2937" s="37"/>
      <c r="EJ2937" s="37"/>
      <c r="EK2937" s="37"/>
      <c r="EL2937" s="37"/>
      <c r="EM2937" s="37"/>
      <c r="EN2937" s="37"/>
      <c r="EO2937" s="37"/>
      <c r="EP2937" s="37"/>
      <c r="EQ2937" s="37"/>
      <c r="ER2937" s="37"/>
      <c r="ES2937" s="37"/>
      <c r="ET2937" s="37"/>
      <c r="EU2937" s="37"/>
      <c r="EV2937" s="37"/>
      <c r="EW2937" s="37"/>
      <c r="EX2937" s="37"/>
      <c r="EY2937" s="37"/>
      <c r="EZ2937" s="37"/>
      <c r="FA2937" s="37"/>
      <c r="FB2937" s="37"/>
      <c r="FC2937" s="37"/>
      <c r="FD2937" s="37"/>
    </row>
    <row r="2938" spans="2:160" x14ac:dyDescent="0.5">
      <c r="B2938" s="36" t="s">
        <v>3133</v>
      </c>
      <c r="C2938" s="18">
        <v>1.3608449270737122E-2</v>
      </c>
      <c r="H2938" s="37"/>
      <c r="I2938" s="37"/>
      <c r="J2938" s="37"/>
      <c r="K2938" s="37"/>
      <c r="L2938" s="37"/>
      <c r="M2938" s="37"/>
      <c r="N2938" s="37"/>
      <c r="O2938" s="37"/>
      <c r="P2938" s="37"/>
      <c r="Q2938" s="37"/>
      <c r="R2938" s="37"/>
      <c r="S2938" s="37"/>
      <c r="T2938" s="37"/>
      <c r="U2938" s="37"/>
      <c r="V2938" s="37"/>
      <c r="W2938" s="37"/>
      <c r="X2938" s="37"/>
      <c r="Y2938" s="37"/>
      <c r="Z2938" s="37"/>
      <c r="AA2938" s="37"/>
      <c r="AB2938" s="37"/>
      <c r="AC2938" s="37"/>
      <c r="AD2938" s="37"/>
      <c r="AE2938" s="37"/>
      <c r="AF2938" s="37"/>
      <c r="AG2938" s="37"/>
      <c r="AH2938" s="37"/>
      <c r="AI2938" s="37"/>
      <c r="AJ2938" s="37"/>
      <c r="AK2938" s="37"/>
      <c r="AL2938" s="37"/>
      <c r="AM2938" s="37"/>
      <c r="AN2938" s="37"/>
      <c r="AO2938" s="37"/>
      <c r="AP2938" s="37"/>
      <c r="AQ2938" s="37"/>
      <c r="AR2938" s="37"/>
      <c r="AS2938" s="37"/>
      <c r="AT2938" s="37"/>
      <c r="AU2938" s="37"/>
      <c r="AV2938" s="37"/>
      <c r="AW2938" s="37"/>
      <c r="AX2938" s="37"/>
      <c r="AY2938" s="37"/>
      <c r="AZ2938" s="37"/>
      <c r="BA2938" s="37"/>
      <c r="BB2938" s="37"/>
      <c r="BC2938" s="37"/>
      <c r="BD2938" s="37"/>
      <c r="BE2938" s="37"/>
      <c r="BF2938" s="37"/>
      <c r="BG2938" s="37"/>
      <c r="BH2938" s="37"/>
      <c r="BI2938" s="37"/>
      <c r="BJ2938" s="37"/>
      <c r="BK2938" s="37"/>
      <c r="BL2938" s="37"/>
      <c r="BM2938" s="37"/>
      <c r="BN2938" s="37"/>
      <c r="BO2938" s="37"/>
      <c r="BP2938" s="37"/>
      <c r="BQ2938" s="37"/>
      <c r="BR2938" s="37"/>
      <c r="BS2938" s="37"/>
      <c r="BT2938" s="37"/>
      <c r="BU2938" s="37"/>
      <c r="BV2938" s="37"/>
      <c r="BW2938" s="37"/>
      <c r="BX2938" s="37"/>
      <c r="BY2938" s="37"/>
      <c r="BZ2938" s="37"/>
      <c r="CA2938" s="37"/>
      <c r="CB2938" s="37"/>
      <c r="CC2938" s="37"/>
      <c r="CD2938" s="37"/>
      <c r="CE2938" s="37"/>
      <c r="CF2938" s="37"/>
      <c r="CG2938" s="37"/>
      <c r="CH2938" s="37"/>
      <c r="CI2938" s="37"/>
      <c r="CJ2938" s="37"/>
      <c r="CK2938" s="37"/>
      <c r="CL2938" s="37"/>
      <c r="CM2938" s="37"/>
      <c r="CN2938" s="37"/>
      <c r="CO2938" s="37"/>
      <c r="CP2938" s="37"/>
      <c r="CQ2938" s="37"/>
      <c r="CR2938" s="37"/>
      <c r="CS2938" s="37"/>
      <c r="CT2938" s="37"/>
      <c r="CU2938" s="37"/>
      <c r="CV2938" s="37"/>
      <c r="CW2938" s="37"/>
      <c r="CX2938" s="37"/>
      <c r="CY2938" s="37"/>
      <c r="CZ2938" s="37"/>
      <c r="DA2938" s="37"/>
      <c r="DB2938" s="37"/>
      <c r="DC2938" s="37"/>
      <c r="DD2938" s="37"/>
      <c r="DE2938" s="37"/>
      <c r="DF2938" s="37"/>
      <c r="DG2938" s="37"/>
      <c r="DH2938" s="37"/>
      <c r="DI2938" s="37"/>
      <c r="DJ2938" s="37"/>
      <c r="DK2938" s="37"/>
      <c r="DL2938" s="37"/>
      <c r="DR2938" s="37"/>
      <c r="DS2938" s="37"/>
      <c r="DT2938" s="37"/>
      <c r="DU2938" s="37"/>
      <c r="DV2938" s="37"/>
      <c r="DW2938" s="37"/>
      <c r="DX2938" s="37"/>
      <c r="DY2938" s="37"/>
      <c r="DZ2938" s="37"/>
      <c r="EA2938" s="37"/>
      <c r="EB2938" s="37"/>
      <c r="EC2938" s="37"/>
      <c r="ED2938" s="37"/>
      <c r="EE2938" s="37"/>
      <c r="EF2938" s="37"/>
      <c r="EG2938" s="37"/>
      <c r="EH2938" s="37"/>
      <c r="EI2938" s="37"/>
      <c r="EJ2938" s="37"/>
      <c r="EK2938" s="37"/>
      <c r="EL2938" s="37"/>
      <c r="EM2938" s="37"/>
      <c r="EN2938" s="37"/>
      <c r="EO2938" s="37"/>
      <c r="EP2938" s="37"/>
      <c r="EQ2938" s="37"/>
      <c r="ER2938" s="37"/>
      <c r="ES2938" s="37"/>
      <c r="ET2938" s="37"/>
      <c r="EU2938" s="37"/>
      <c r="EV2938" s="37"/>
      <c r="EW2938" s="37"/>
      <c r="EX2938" s="37"/>
      <c r="EY2938" s="37"/>
      <c r="EZ2938" s="37"/>
      <c r="FA2938" s="37"/>
      <c r="FB2938" s="37"/>
      <c r="FC2938" s="37"/>
      <c r="FD2938" s="37"/>
    </row>
    <row r="2939" spans="2:160" x14ac:dyDescent="0.5">
      <c r="B2939" s="36" t="s">
        <v>3134</v>
      </c>
      <c r="C2939" s="18">
        <v>1.0132598118991476E-2</v>
      </c>
      <c r="H2939" s="37"/>
      <c r="I2939" s="37"/>
      <c r="J2939" s="37"/>
      <c r="K2939" s="37"/>
      <c r="L2939" s="37"/>
      <c r="M2939" s="37"/>
      <c r="N2939" s="37"/>
      <c r="O2939" s="37"/>
      <c r="P2939" s="37"/>
      <c r="Q2939" s="37"/>
      <c r="R2939" s="37"/>
      <c r="S2939" s="37"/>
      <c r="T2939" s="37"/>
      <c r="U2939" s="37"/>
      <c r="V2939" s="37"/>
      <c r="W2939" s="37"/>
      <c r="X2939" s="37"/>
      <c r="Y2939" s="37"/>
      <c r="Z2939" s="37"/>
      <c r="AA2939" s="37"/>
      <c r="AB2939" s="37"/>
      <c r="AC2939" s="37"/>
      <c r="AD2939" s="37"/>
      <c r="AE2939" s="37"/>
      <c r="AF2939" s="37"/>
      <c r="AG2939" s="37"/>
      <c r="AH2939" s="37"/>
      <c r="AI2939" s="37"/>
      <c r="AJ2939" s="37"/>
      <c r="AK2939" s="37"/>
      <c r="AL2939" s="37"/>
      <c r="AM2939" s="37"/>
      <c r="AN2939" s="37"/>
      <c r="AO2939" s="37"/>
      <c r="AP2939" s="37"/>
      <c r="AQ2939" s="37"/>
      <c r="AR2939" s="37"/>
      <c r="AS2939" s="37"/>
      <c r="AT2939" s="37"/>
      <c r="AU2939" s="37"/>
      <c r="AV2939" s="37"/>
      <c r="AW2939" s="37"/>
      <c r="AX2939" s="37"/>
      <c r="AY2939" s="37"/>
      <c r="AZ2939" s="37"/>
      <c r="BA2939" s="37"/>
      <c r="BB2939" s="37"/>
      <c r="BC2939" s="37"/>
      <c r="BD2939" s="37"/>
      <c r="BE2939" s="37"/>
      <c r="BF2939" s="37"/>
      <c r="BG2939" s="37"/>
      <c r="BH2939" s="37"/>
      <c r="BI2939" s="37"/>
      <c r="BJ2939" s="37"/>
      <c r="BK2939" s="37"/>
      <c r="BL2939" s="37"/>
      <c r="BM2939" s="37"/>
      <c r="BN2939" s="37"/>
      <c r="BO2939" s="37"/>
      <c r="BP2939" s="37"/>
      <c r="BQ2939" s="37"/>
      <c r="BR2939" s="37"/>
      <c r="BS2939" s="37"/>
      <c r="BT2939" s="37"/>
      <c r="BU2939" s="37"/>
      <c r="BV2939" s="37"/>
      <c r="BW2939" s="37"/>
      <c r="BX2939" s="37"/>
      <c r="BY2939" s="37"/>
      <c r="BZ2939" s="37"/>
      <c r="CA2939" s="37"/>
      <c r="CB2939" s="37"/>
      <c r="CC2939" s="37"/>
      <c r="CD2939" s="37"/>
      <c r="CE2939" s="37"/>
      <c r="CF2939" s="37"/>
      <c r="CG2939" s="37"/>
      <c r="CH2939" s="37"/>
      <c r="CI2939" s="37"/>
      <c r="CJ2939" s="37"/>
      <c r="CK2939" s="37"/>
      <c r="CL2939" s="37"/>
      <c r="CM2939" s="37"/>
      <c r="CN2939" s="37"/>
      <c r="CO2939" s="37"/>
      <c r="CP2939" s="37"/>
      <c r="CQ2939" s="37"/>
      <c r="CR2939" s="37"/>
      <c r="CS2939" s="37"/>
      <c r="CT2939" s="37"/>
      <c r="CU2939" s="37"/>
      <c r="CV2939" s="37"/>
      <c r="CW2939" s="37"/>
      <c r="CX2939" s="37"/>
      <c r="CY2939" s="37"/>
      <c r="CZ2939" s="37"/>
      <c r="DA2939" s="37"/>
      <c r="DB2939" s="37"/>
      <c r="DC2939" s="37"/>
      <c r="DD2939" s="37"/>
      <c r="DE2939" s="37"/>
      <c r="DF2939" s="37"/>
      <c r="DG2939" s="37"/>
      <c r="DH2939" s="37"/>
      <c r="DI2939" s="37"/>
      <c r="DJ2939" s="37"/>
      <c r="DK2939" s="37"/>
      <c r="DL2939" s="37"/>
      <c r="DR2939" s="37"/>
      <c r="DS2939" s="37"/>
      <c r="DT2939" s="37"/>
      <c r="DU2939" s="37"/>
      <c r="DV2939" s="37"/>
      <c r="DW2939" s="37"/>
      <c r="DX2939" s="37"/>
      <c r="DY2939" s="37"/>
      <c r="DZ2939" s="37"/>
      <c r="EA2939" s="37"/>
      <c r="EB2939" s="37"/>
      <c r="EC2939" s="37"/>
      <c r="ED2939" s="37"/>
      <c r="EE2939" s="37"/>
      <c r="EF2939" s="37"/>
      <c r="EG2939" s="37"/>
      <c r="EH2939" s="37"/>
      <c r="EI2939" s="37"/>
      <c r="EJ2939" s="37"/>
      <c r="EK2939" s="37"/>
      <c r="EL2939" s="37"/>
      <c r="EM2939" s="37"/>
      <c r="EN2939" s="37"/>
      <c r="EO2939" s="37"/>
      <c r="EP2939" s="37"/>
      <c r="EQ2939" s="37"/>
      <c r="ER2939" s="37"/>
      <c r="ES2939" s="37"/>
      <c r="ET2939" s="37"/>
      <c r="EU2939" s="37"/>
      <c r="EV2939" s="37"/>
      <c r="EW2939" s="37"/>
      <c r="EX2939" s="37"/>
      <c r="EY2939" s="37"/>
      <c r="EZ2939" s="37"/>
      <c r="FA2939" s="37"/>
      <c r="FB2939" s="37"/>
      <c r="FC2939" s="37"/>
      <c r="FD2939" s="37"/>
    </row>
    <row r="2940" spans="2:160" x14ac:dyDescent="0.5">
      <c r="B2940" s="36" t="s">
        <v>3135</v>
      </c>
      <c r="C2940" s="18">
        <v>-9.9909441273720034E-3</v>
      </c>
      <c r="H2940" s="37"/>
      <c r="I2940" s="37"/>
      <c r="J2940" s="37"/>
      <c r="K2940" s="37"/>
      <c r="L2940" s="37"/>
      <c r="M2940" s="37"/>
      <c r="N2940" s="37"/>
      <c r="O2940" s="37"/>
      <c r="P2940" s="37"/>
      <c r="Q2940" s="37"/>
      <c r="R2940" s="37"/>
      <c r="S2940" s="37"/>
      <c r="T2940" s="37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F2940" s="37"/>
      <c r="AG2940" s="37"/>
      <c r="AH2940" s="37"/>
      <c r="AI2940" s="37"/>
      <c r="AJ2940" s="37"/>
      <c r="AK2940" s="37"/>
      <c r="AL2940" s="37"/>
      <c r="AM2940" s="37"/>
      <c r="AN2940" s="37"/>
      <c r="AO2940" s="37"/>
      <c r="AP2940" s="37"/>
      <c r="AQ2940" s="37"/>
      <c r="AR2940" s="37"/>
      <c r="AS2940" s="37"/>
      <c r="AT2940" s="37"/>
      <c r="AU2940" s="37"/>
      <c r="AV2940" s="37"/>
      <c r="AW2940" s="37"/>
      <c r="AX2940" s="37"/>
      <c r="AY2940" s="37"/>
      <c r="AZ2940" s="37"/>
      <c r="BA2940" s="37"/>
      <c r="BB2940" s="37"/>
      <c r="BC2940" s="37"/>
      <c r="BD2940" s="37"/>
      <c r="BE2940" s="37"/>
      <c r="BF2940" s="37"/>
      <c r="BG2940" s="37"/>
      <c r="BH2940" s="37"/>
      <c r="BI2940" s="37"/>
      <c r="BJ2940" s="37"/>
      <c r="BK2940" s="37"/>
      <c r="BL2940" s="37"/>
      <c r="BM2940" s="37"/>
      <c r="BN2940" s="37"/>
      <c r="BO2940" s="37"/>
      <c r="BP2940" s="37"/>
      <c r="BQ2940" s="37"/>
      <c r="BR2940" s="37"/>
      <c r="BS2940" s="37"/>
      <c r="BT2940" s="37"/>
      <c r="BU2940" s="37"/>
      <c r="BV2940" s="37"/>
      <c r="BW2940" s="37"/>
      <c r="BX2940" s="37"/>
      <c r="BY2940" s="37"/>
      <c r="BZ2940" s="37"/>
      <c r="CA2940" s="37"/>
      <c r="CB2940" s="37"/>
      <c r="CC2940" s="37"/>
      <c r="CD2940" s="37"/>
      <c r="CE2940" s="37"/>
      <c r="CF2940" s="37"/>
      <c r="CG2940" s="37"/>
      <c r="CH2940" s="37"/>
      <c r="CI2940" s="37"/>
      <c r="CJ2940" s="37"/>
      <c r="CK2940" s="37"/>
      <c r="CL2940" s="37"/>
      <c r="CM2940" s="37"/>
      <c r="CN2940" s="37"/>
      <c r="CO2940" s="37"/>
      <c r="CP2940" s="37"/>
      <c r="CQ2940" s="37"/>
      <c r="CR2940" s="37"/>
      <c r="CS2940" s="37"/>
      <c r="CT2940" s="37"/>
      <c r="CU2940" s="37"/>
      <c r="CV2940" s="37"/>
      <c r="CW2940" s="37"/>
      <c r="CX2940" s="37"/>
      <c r="CY2940" s="37"/>
      <c r="CZ2940" s="37"/>
      <c r="DA2940" s="37"/>
      <c r="DB2940" s="37"/>
      <c r="DC2940" s="37"/>
      <c r="DD2940" s="37"/>
      <c r="DE2940" s="37"/>
      <c r="DF2940" s="37"/>
      <c r="DG2940" s="37"/>
      <c r="DH2940" s="37"/>
      <c r="DI2940" s="37"/>
      <c r="DJ2940" s="37"/>
      <c r="DK2940" s="37"/>
      <c r="DL2940" s="37"/>
      <c r="DR2940" s="37"/>
      <c r="DS2940" s="37"/>
      <c r="DT2940" s="37"/>
      <c r="DU2940" s="37"/>
      <c r="DV2940" s="37"/>
      <c r="DW2940" s="37"/>
      <c r="DX2940" s="37"/>
      <c r="DY2940" s="37"/>
      <c r="DZ2940" s="37"/>
      <c r="EA2940" s="37"/>
      <c r="EB2940" s="37"/>
      <c r="EC2940" s="37"/>
      <c r="ED2940" s="37"/>
      <c r="EE2940" s="37"/>
      <c r="EF2940" s="37"/>
      <c r="EG2940" s="37"/>
      <c r="EH2940" s="37"/>
      <c r="EI2940" s="37"/>
      <c r="EJ2940" s="37"/>
      <c r="EK2940" s="37"/>
      <c r="EL2940" s="37"/>
      <c r="EM2940" s="37"/>
      <c r="EN2940" s="37"/>
      <c r="EO2940" s="37"/>
      <c r="EP2940" s="37"/>
      <c r="EQ2940" s="37"/>
      <c r="ER2940" s="37"/>
      <c r="ES2940" s="37"/>
      <c r="ET2940" s="37"/>
      <c r="EU2940" s="37"/>
      <c r="EV2940" s="37"/>
      <c r="EW2940" s="37"/>
      <c r="EX2940" s="37"/>
      <c r="EY2940" s="37"/>
      <c r="EZ2940" s="37"/>
      <c r="FA2940" s="37"/>
      <c r="FB2940" s="37"/>
      <c r="FC2940" s="37"/>
      <c r="FD2940" s="37"/>
    </row>
    <row r="2941" spans="2:160" x14ac:dyDescent="0.5">
      <c r="B2941" s="36" t="s">
        <v>3136</v>
      </c>
      <c r="C2941" s="18">
        <v>-4.0205409222991983E-3</v>
      </c>
      <c r="H2941" s="37"/>
      <c r="I2941" s="37"/>
      <c r="J2941" s="37"/>
      <c r="K2941" s="37"/>
      <c r="L2941" s="37"/>
      <c r="M2941" s="37"/>
      <c r="N2941" s="37"/>
      <c r="O2941" s="37"/>
      <c r="P2941" s="37"/>
      <c r="Q2941" s="37"/>
      <c r="R2941" s="37"/>
      <c r="S2941" s="37"/>
      <c r="T2941" s="37"/>
      <c r="U2941" s="37"/>
      <c r="V2941" s="37"/>
      <c r="W2941" s="37"/>
      <c r="X2941" s="37"/>
      <c r="Y2941" s="37"/>
      <c r="Z2941" s="37"/>
      <c r="AA2941" s="37"/>
      <c r="AB2941" s="37"/>
      <c r="AC2941" s="37"/>
      <c r="AD2941" s="37"/>
      <c r="AE2941" s="37"/>
      <c r="AF2941" s="37"/>
      <c r="AG2941" s="37"/>
      <c r="AH2941" s="37"/>
      <c r="AI2941" s="37"/>
      <c r="AJ2941" s="37"/>
      <c r="AK2941" s="37"/>
      <c r="AL2941" s="37"/>
      <c r="AM2941" s="37"/>
      <c r="AN2941" s="37"/>
      <c r="AO2941" s="37"/>
      <c r="AP2941" s="37"/>
      <c r="AQ2941" s="37"/>
      <c r="AR2941" s="37"/>
      <c r="AS2941" s="37"/>
      <c r="AT2941" s="37"/>
      <c r="AU2941" s="37"/>
      <c r="AV2941" s="37"/>
      <c r="AW2941" s="37"/>
      <c r="AX2941" s="37"/>
      <c r="AY2941" s="37"/>
      <c r="AZ2941" s="37"/>
      <c r="BA2941" s="37"/>
      <c r="BB2941" s="37"/>
      <c r="BC2941" s="37"/>
      <c r="BD2941" s="37"/>
      <c r="BE2941" s="37"/>
      <c r="BF2941" s="37"/>
      <c r="BG2941" s="37"/>
      <c r="BH2941" s="37"/>
      <c r="BI2941" s="37"/>
      <c r="BJ2941" s="37"/>
      <c r="BK2941" s="37"/>
      <c r="BL2941" s="37"/>
      <c r="BM2941" s="37"/>
      <c r="BN2941" s="37"/>
      <c r="BO2941" s="37"/>
      <c r="BP2941" s="37"/>
      <c r="BQ2941" s="37"/>
      <c r="BR2941" s="37"/>
      <c r="BS2941" s="37"/>
      <c r="BT2941" s="37"/>
      <c r="BU2941" s="37"/>
      <c r="BV2941" s="37"/>
      <c r="BW2941" s="37"/>
      <c r="BX2941" s="37"/>
      <c r="BY2941" s="37"/>
      <c r="BZ2941" s="37"/>
      <c r="CA2941" s="37"/>
      <c r="CB2941" s="37"/>
      <c r="CC2941" s="37"/>
      <c r="CD2941" s="37"/>
      <c r="CE2941" s="37"/>
      <c r="CF2941" s="37"/>
      <c r="CG2941" s="37"/>
      <c r="CH2941" s="37"/>
      <c r="CI2941" s="37"/>
      <c r="CJ2941" s="37"/>
      <c r="CK2941" s="37"/>
      <c r="CL2941" s="37"/>
      <c r="CM2941" s="37"/>
      <c r="CN2941" s="37"/>
      <c r="CO2941" s="37"/>
      <c r="CP2941" s="37"/>
      <c r="CQ2941" s="37"/>
      <c r="CR2941" s="37"/>
      <c r="CS2941" s="37"/>
      <c r="CT2941" s="37"/>
      <c r="CU2941" s="37"/>
      <c r="CV2941" s="37"/>
      <c r="CW2941" s="37"/>
      <c r="CX2941" s="37"/>
      <c r="CY2941" s="37"/>
      <c r="CZ2941" s="37"/>
      <c r="DA2941" s="37"/>
      <c r="DB2941" s="37"/>
      <c r="DC2941" s="37"/>
      <c r="DD2941" s="37"/>
      <c r="DE2941" s="37"/>
      <c r="DF2941" s="37"/>
      <c r="DG2941" s="37"/>
      <c r="DH2941" s="37"/>
      <c r="DI2941" s="37"/>
      <c r="DJ2941" s="37"/>
      <c r="DK2941" s="37"/>
      <c r="DL2941" s="37"/>
      <c r="DR2941" s="37"/>
      <c r="DS2941" s="37"/>
      <c r="DT2941" s="37"/>
      <c r="DU2941" s="37"/>
      <c r="DV2941" s="37"/>
      <c r="DW2941" s="37"/>
      <c r="DX2941" s="37"/>
      <c r="DY2941" s="37"/>
      <c r="DZ2941" s="37"/>
      <c r="EA2941" s="37"/>
      <c r="EB2941" s="37"/>
      <c r="EC2941" s="37"/>
      <c r="ED2941" s="37"/>
      <c r="EE2941" s="37"/>
      <c r="EF2941" s="37"/>
      <c r="EG2941" s="37"/>
      <c r="EH2941" s="37"/>
      <c r="EI2941" s="37"/>
      <c r="EJ2941" s="37"/>
      <c r="EK2941" s="37"/>
      <c r="EL2941" s="37"/>
      <c r="EM2941" s="37"/>
      <c r="EN2941" s="37"/>
      <c r="EO2941" s="37"/>
      <c r="EP2941" s="37"/>
      <c r="EQ2941" s="37"/>
      <c r="ER2941" s="37"/>
      <c r="ES2941" s="37"/>
      <c r="ET2941" s="37"/>
      <c r="EU2941" s="37"/>
      <c r="EV2941" s="37"/>
      <c r="EW2941" s="37"/>
      <c r="EX2941" s="37"/>
      <c r="EY2941" s="37"/>
      <c r="EZ2941" s="37"/>
      <c r="FA2941" s="37"/>
      <c r="FB2941" s="37"/>
      <c r="FC2941" s="37"/>
      <c r="FD2941" s="37"/>
    </row>
    <row r="2942" spans="2:160" x14ac:dyDescent="0.5">
      <c r="B2942" s="36" t="s">
        <v>3137</v>
      </c>
      <c r="C2942" s="18">
        <v>1.623251800528136E-3</v>
      </c>
      <c r="H2942" s="37"/>
      <c r="I2942" s="37"/>
      <c r="J2942" s="37"/>
      <c r="K2942" s="37"/>
      <c r="L2942" s="37"/>
      <c r="M2942" s="37"/>
      <c r="N2942" s="37"/>
      <c r="O2942" s="37"/>
      <c r="P2942" s="37"/>
      <c r="Q2942" s="37"/>
      <c r="R2942" s="37"/>
      <c r="S2942" s="37"/>
      <c r="T2942" s="37"/>
      <c r="U2942" s="37"/>
      <c r="V2942" s="37"/>
      <c r="W2942" s="37"/>
      <c r="X2942" s="37"/>
      <c r="Y2942" s="37"/>
      <c r="Z2942" s="37"/>
      <c r="AA2942" s="37"/>
      <c r="AB2942" s="37"/>
      <c r="AC2942" s="37"/>
      <c r="AD2942" s="37"/>
      <c r="AE2942" s="37"/>
      <c r="AF2942" s="37"/>
      <c r="AG2942" s="37"/>
      <c r="AH2942" s="37"/>
      <c r="AI2942" s="37"/>
      <c r="AJ2942" s="37"/>
      <c r="AK2942" s="37"/>
      <c r="AL2942" s="37"/>
      <c r="AM2942" s="37"/>
      <c r="AN2942" s="37"/>
      <c r="AO2942" s="37"/>
      <c r="AP2942" s="37"/>
      <c r="AQ2942" s="37"/>
      <c r="AR2942" s="37"/>
      <c r="AS2942" s="37"/>
      <c r="AT2942" s="37"/>
      <c r="AU2942" s="37"/>
      <c r="AV2942" s="37"/>
      <c r="AW2942" s="37"/>
      <c r="AX2942" s="37"/>
      <c r="AY2942" s="37"/>
      <c r="AZ2942" s="37"/>
      <c r="BA2942" s="37"/>
      <c r="BB2942" s="37"/>
      <c r="BC2942" s="37"/>
      <c r="BD2942" s="37"/>
      <c r="BE2942" s="37"/>
      <c r="BF2942" s="37"/>
      <c r="BG2942" s="37"/>
      <c r="BH2942" s="37"/>
      <c r="BI2942" s="37"/>
      <c r="BJ2942" s="37"/>
      <c r="BK2942" s="37"/>
      <c r="BL2942" s="37"/>
      <c r="BM2942" s="37"/>
      <c r="BN2942" s="37"/>
      <c r="BO2942" s="37"/>
      <c r="BP2942" s="37"/>
      <c r="BQ2942" s="37"/>
      <c r="BR2942" s="37"/>
      <c r="BS2942" s="37"/>
      <c r="BT2942" s="37"/>
      <c r="BU2942" s="37"/>
      <c r="BV2942" s="37"/>
      <c r="BW2942" s="37"/>
      <c r="BX2942" s="37"/>
      <c r="BY2942" s="37"/>
      <c r="BZ2942" s="37"/>
      <c r="CA2942" s="37"/>
      <c r="CB2942" s="37"/>
      <c r="CC2942" s="37"/>
      <c r="CD2942" s="37"/>
      <c r="CE2942" s="37"/>
      <c r="CF2942" s="37"/>
      <c r="CG2942" s="37"/>
      <c r="CH2942" s="37"/>
      <c r="CI2942" s="37"/>
      <c r="CJ2942" s="37"/>
      <c r="CK2942" s="37"/>
      <c r="CL2942" s="37"/>
      <c r="CM2942" s="37"/>
      <c r="CN2942" s="37"/>
      <c r="CO2942" s="37"/>
      <c r="CP2942" s="37"/>
      <c r="CQ2942" s="37"/>
      <c r="CR2942" s="37"/>
      <c r="CS2942" s="37"/>
      <c r="CT2942" s="37"/>
      <c r="CU2942" s="37"/>
      <c r="CV2942" s="37"/>
      <c r="CW2942" s="37"/>
      <c r="CX2942" s="37"/>
      <c r="CY2942" s="37"/>
      <c r="CZ2942" s="37"/>
      <c r="DA2942" s="37"/>
      <c r="DB2942" s="37"/>
      <c r="DC2942" s="37"/>
      <c r="DD2942" s="37"/>
      <c r="DE2942" s="37"/>
      <c r="DF2942" s="37"/>
      <c r="DG2942" s="37"/>
      <c r="DH2942" s="37"/>
      <c r="DI2942" s="37"/>
      <c r="DJ2942" s="37"/>
      <c r="DK2942" s="37"/>
      <c r="DL2942" s="37"/>
      <c r="DR2942" s="37"/>
      <c r="DS2942" s="37"/>
      <c r="DT2942" s="37"/>
      <c r="DU2942" s="37"/>
      <c r="DV2942" s="37"/>
      <c r="DW2942" s="37"/>
      <c r="DX2942" s="37"/>
      <c r="DY2942" s="37"/>
      <c r="DZ2942" s="37"/>
      <c r="EA2942" s="37"/>
      <c r="EB2942" s="37"/>
      <c r="EC2942" s="37"/>
      <c r="ED2942" s="37"/>
      <c r="EE2942" s="37"/>
      <c r="EF2942" s="37"/>
      <c r="EG2942" s="37"/>
      <c r="EH2942" s="37"/>
      <c r="EI2942" s="37"/>
      <c r="EJ2942" s="37"/>
      <c r="EK2942" s="37"/>
      <c r="EL2942" s="37"/>
      <c r="EM2942" s="37"/>
      <c r="EN2942" s="37"/>
      <c r="EO2942" s="37"/>
      <c r="EP2942" s="37"/>
      <c r="EQ2942" s="37"/>
      <c r="ER2942" s="37"/>
      <c r="ES2942" s="37"/>
      <c r="ET2942" s="37"/>
      <c r="EU2942" s="37"/>
      <c r="EV2942" s="37"/>
      <c r="EW2942" s="37"/>
      <c r="EX2942" s="37"/>
      <c r="EY2942" s="37"/>
      <c r="EZ2942" s="37"/>
      <c r="FA2942" s="37"/>
      <c r="FB2942" s="37"/>
      <c r="FC2942" s="37"/>
      <c r="FD2942" s="37"/>
    </row>
    <row r="2943" spans="2:160" x14ac:dyDescent="0.5">
      <c r="B2943" s="36" t="s">
        <v>3138</v>
      </c>
      <c r="C2943" s="18">
        <v>-1.345542012470391E-3</v>
      </c>
      <c r="H2943" s="37"/>
      <c r="I2943" s="37"/>
      <c r="J2943" s="37"/>
      <c r="K2943" s="37"/>
      <c r="L2943" s="37"/>
      <c r="M2943" s="37"/>
      <c r="N2943" s="37"/>
      <c r="O2943" s="37"/>
      <c r="P2943" s="37"/>
      <c r="Q2943" s="37"/>
      <c r="R2943" s="37"/>
      <c r="S2943" s="37"/>
      <c r="T2943" s="37"/>
      <c r="U2943" s="37"/>
      <c r="V2943" s="37"/>
      <c r="W2943" s="37"/>
      <c r="X2943" s="37"/>
      <c r="Y2943" s="37"/>
      <c r="Z2943" s="37"/>
      <c r="AA2943" s="37"/>
      <c r="AB2943" s="37"/>
      <c r="AC2943" s="37"/>
      <c r="AD2943" s="37"/>
      <c r="AE2943" s="37"/>
      <c r="AF2943" s="37"/>
      <c r="AG2943" s="37"/>
      <c r="AH2943" s="37"/>
      <c r="AI2943" s="37"/>
      <c r="AJ2943" s="37"/>
      <c r="AK2943" s="37"/>
      <c r="AL2943" s="37"/>
      <c r="AM2943" s="37"/>
      <c r="AN2943" s="37"/>
      <c r="AO2943" s="37"/>
      <c r="AP2943" s="37"/>
      <c r="AQ2943" s="37"/>
      <c r="AR2943" s="37"/>
      <c r="AS2943" s="37"/>
      <c r="AT2943" s="37"/>
      <c r="AU2943" s="37"/>
      <c r="AV2943" s="37"/>
      <c r="AW2943" s="37"/>
      <c r="AX2943" s="37"/>
      <c r="AY2943" s="37"/>
      <c r="AZ2943" s="37"/>
      <c r="BA2943" s="37"/>
      <c r="BB2943" s="37"/>
      <c r="BC2943" s="37"/>
      <c r="BD2943" s="37"/>
      <c r="BE2943" s="37"/>
      <c r="BF2943" s="37"/>
      <c r="BG2943" s="37"/>
      <c r="BH2943" s="37"/>
      <c r="BI2943" s="37"/>
      <c r="BJ2943" s="37"/>
      <c r="BK2943" s="37"/>
      <c r="BL2943" s="37"/>
      <c r="BM2943" s="37"/>
      <c r="BN2943" s="37"/>
      <c r="BO2943" s="37"/>
      <c r="BP2943" s="37"/>
      <c r="BQ2943" s="37"/>
      <c r="BR2943" s="37"/>
      <c r="BS2943" s="37"/>
      <c r="BT2943" s="37"/>
      <c r="BU2943" s="37"/>
      <c r="BV2943" s="37"/>
      <c r="BW2943" s="37"/>
      <c r="BX2943" s="37"/>
      <c r="BY2943" s="37"/>
      <c r="BZ2943" s="37"/>
      <c r="CA2943" s="37"/>
      <c r="CB2943" s="37"/>
      <c r="CC2943" s="37"/>
      <c r="CD2943" s="37"/>
      <c r="CE2943" s="37"/>
      <c r="CF2943" s="37"/>
      <c r="CG2943" s="37"/>
      <c r="CH2943" s="37"/>
      <c r="CI2943" s="37"/>
      <c r="CJ2943" s="37"/>
      <c r="CK2943" s="37"/>
      <c r="CL2943" s="37"/>
      <c r="CM2943" s="37"/>
      <c r="CN2943" s="37"/>
      <c r="CO2943" s="37"/>
      <c r="CP2943" s="37"/>
      <c r="CQ2943" s="37"/>
      <c r="CR2943" s="37"/>
      <c r="CS2943" s="37"/>
      <c r="CT2943" s="37"/>
      <c r="CU2943" s="37"/>
      <c r="CV2943" s="37"/>
      <c r="CW2943" s="37"/>
      <c r="CX2943" s="37"/>
      <c r="CY2943" s="37"/>
      <c r="CZ2943" s="37"/>
      <c r="DA2943" s="37"/>
      <c r="DB2943" s="37"/>
      <c r="DC2943" s="37"/>
      <c r="DD2943" s="37"/>
      <c r="DE2943" s="37"/>
      <c r="DF2943" s="37"/>
      <c r="DG2943" s="37"/>
      <c r="DH2943" s="37"/>
      <c r="DI2943" s="37"/>
      <c r="DJ2943" s="37"/>
      <c r="DK2943" s="37"/>
      <c r="DL2943" s="37"/>
      <c r="DR2943" s="37"/>
      <c r="DS2943" s="37"/>
      <c r="DT2943" s="37"/>
      <c r="DU2943" s="37"/>
      <c r="DV2943" s="37"/>
      <c r="DW2943" s="37"/>
      <c r="DX2943" s="37"/>
      <c r="DY2943" s="37"/>
      <c r="DZ2943" s="37"/>
      <c r="EA2943" s="37"/>
      <c r="EB2943" s="37"/>
      <c r="EC2943" s="37"/>
      <c r="ED2943" s="37"/>
      <c r="EE2943" s="37"/>
      <c r="EF2943" s="37"/>
      <c r="EG2943" s="37"/>
      <c r="EH2943" s="37"/>
      <c r="EI2943" s="37"/>
      <c r="EJ2943" s="37"/>
      <c r="EK2943" s="37"/>
      <c r="EL2943" s="37"/>
      <c r="EM2943" s="37"/>
      <c r="EN2943" s="37"/>
      <c r="EO2943" s="37"/>
      <c r="EP2943" s="37"/>
      <c r="EQ2943" s="37"/>
      <c r="ER2943" s="37"/>
      <c r="ES2943" s="37"/>
      <c r="ET2943" s="37"/>
      <c r="EU2943" s="37"/>
      <c r="EV2943" s="37"/>
      <c r="EW2943" s="37"/>
      <c r="EX2943" s="37"/>
      <c r="EY2943" s="37"/>
      <c r="EZ2943" s="37"/>
      <c r="FA2943" s="37"/>
      <c r="FB2943" s="37"/>
      <c r="FC2943" s="37"/>
      <c r="FD2943" s="37"/>
    </row>
    <row r="2944" spans="2:160" x14ac:dyDescent="0.5">
      <c r="B2944" s="36" t="s">
        <v>3139</v>
      </c>
      <c r="C2944" s="18">
        <v>2.587946404740249E-3</v>
      </c>
      <c r="H2944" s="37"/>
      <c r="I2944" s="37"/>
      <c r="J2944" s="37"/>
      <c r="K2944" s="37"/>
      <c r="L2944" s="37"/>
      <c r="M2944" s="37"/>
      <c r="N2944" s="37"/>
      <c r="O2944" s="37"/>
      <c r="P2944" s="37"/>
      <c r="Q2944" s="37"/>
      <c r="R2944" s="37"/>
      <c r="S2944" s="37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37"/>
      <c r="AI2944" s="37"/>
      <c r="AJ2944" s="37"/>
      <c r="AK2944" s="37"/>
      <c r="AL2944" s="37"/>
      <c r="AM2944" s="37"/>
      <c r="AN2944" s="37"/>
      <c r="AO2944" s="37"/>
      <c r="AP2944" s="37"/>
      <c r="AQ2944" s="37"/>
      <c r="AR2944" s="37"/>
      <c r="AS2944" s="37"/>
      <c r="AT2944" s="37"/>
      <c r="AU2944" s="37"/>
      <c r="AV2944" s="37"/>
      <c r="AW2944" s="37"/>
      <c r="AX2944" s="37"/>
      <c r="AY2944" s="37"/>
      <c r="AZ2944" s="37"/>
      <c r="BA2944" s="37"/>
      <c r="BB2944" s="37"/>
      <c r="BC2944" s="37"/>
      <c r="BD2944" s="37"/>
      <c r="BE2944" s="37"/>
      <c r="BF2944" s="37"/>
      <c r="BG2944" s="37"/>
      <c r="BH2944" s="37"/>
      <c r="BI2944" s="37"/>
      <c r="BJ2944" s="37"/>
      <c r="BK2944" s="37"/>
      <c r="BL2944" s="37"/>
      <c r="BM2944" s="37"/>
      <c r="BN2944" s="37"/>
      <c r="BO2944" s="37"/>
      <c r="BP2944" s="37"/>
      <c r="BQ2944" s="37"/>
      <c r="BR2944" s="37"/>
      <c r="BS2944" s="37"/>
      <c r="BT2944" s="37"/>
      <c r="BU2944" s="37"/>
      <c r="BV2944" s="37"/>
      <c r="BW2944" s="37"/>
      <c r="BX2944" s="37"/>
      <c r="BY2944" s="37"/>
      <c r="BZ2944" s="37"/>
      <c r="CA2944" s="37"/>
      <c r="CB2944" s="37"/>
      <c r="CC2944" s="37"/>
      <c r="CD2944" s="37"/>
      <c r="CE2944" s="37"/>
      <c r="CF2944" s="37"/>
      <c r="CG2944" s="37"/>
      <c r="CH2944" s="37"/>
      <c r="CI2944" s="37"/>
      <c r="CJ2944" s="37"/>
      <c r="CK2944" s="37"/>
      <c r="CL2944" s="37"/>
      <c r="CM2944" s="37"/>
      <c r="CN2944" s="37"/>
      <c r="CO2944" s="37"/>
      <c r="CP2944" s="37"/>
      <c r="CQ2944" s="37"/>
      <c r="CR2944" s="37"/>
      <c r="CS2944" s="37"/>
      <c r="CT2944" s="37"/>
      <c r="CU2944" s="37"/>
      <c r="CV2944" s="37"/>
      <c r="CW2944" s="37"/>
      <c r="CX2944" s="37"/>
      <c r="CY2944" s="37"/>
      <c r="CZ2944" s="37"/>
      <c r="DA2944" s="37"/>
      <c r="DB2944" s="37"/>
      <c r="DC2944" s="37"/>
      <c r="DD2944" s="37"/>
      <c r="DE2944" s="37"/>
      <c r="DF2944" s="37"/>
      <c r="DG2944" s="37"/>
      <c r="DH2944" s="37"/>
      <c r="DI2944" s="37"/>
      <c r="DJ2944" s="37"/>
      <c r="DK2944" s="37"/>
      <c r="DL2944" s="37"/>
      <c r="DR2944" s="37"/>
      <c r="DS2944" s="37"/>
      <c r="DT2944" s="37"/>
      <c r="DU2944" s="37"/>
      <c r="DV2944" s="37"/>
      <c r="DW2944" s="37"/>
      <c r="DX2944" s="37"/>
      <c r="DY2944" s="37"/>
      <c r="DZ2944" s="37"/>
      <c r="EA2944" s="37"/>
      <c r="EB2944" s="37"/>
      <c r="EC2944" s="37"/>
      <c r="ED2944" s="37"/>
      <c r="EE2944" s="37"/>
      <c r="EF2944" s="37"/>
      <c r="EG2944" s="37"/>
      <c r="EH2944" s="37"/>
      <c r="EI2944" s="37"/>
      <c r="EJ2944" s="37"/>
      <c r="EK2944" s="37"/>
      <c r="EL2944" s="37"/>
      <c r="EM2944" s="37"/>
      <c r="EN2944" s="37"/>
      <c r="EO2944" s="37"/>
      <c r="EP2944" s="37"/>
      <c r="EQ2944" s="37"/>
      <c r="ER2944" s="37"/>
      <c r="ES2944" s="37"/>
      <c r="ET2944" s="37"/>
      <c r="EU2944" s="37"/>
      <c r="EV2944" s="37"/>
      <c r="EW2944" s="37"/>
      <c r="EX2944" s="37"/>
      <c r="EY2944" s="37"/>
      <c r="EZ2944" s="37"/>
      <c r="FA2944" s="37"/>
      <c r="FB2944" s="37"/>
      <c r="FC2944" s="37"/>
      <c r="FD2944" s="37"/>
    </row>
    <row r="2945" spans="2:160" x14ac:dyDescent="0.5">
      <c r="B2945" s="36" t="s">
        <v>3140</v>
      </c>
      <c r="C2945" s="18">
        <v>-1.334293144097265E-2</v>
      </c>
      <c r="H2945" s="37"/>
      <c r="I2945" s="37"/>
      <c r="J2945" s="37"/>
      <c r="K2945" s="37"/>
      <c r="L2945" s="37"/>
      <c r="M2945" s="37"/>
      <c r="N2945" s="37"/>
      <c r="O2945" s="37"/>
      <c r="P2945" s="37"/>
      <c r="Q2945" s="37"/>
      <c r="R2945" s="37"/>
      <c r="S2945" s="37"/>
      <c r="T2945" s="37"/>
      <c r="U2945" s="37"/>
      <c r="V2945" s="37"/>
      <c r="W2945" s="37"/>
      <c r="X2945" s="37"/>
      <c r="Y2945" s="37"/>
      <c r="Z2945" s="37"/>
      <c r="AA2945" s="37"/>
      <c r="AB2945" s="37"/>
      <c r="AC2945" s="37"/>
      <c r="AD2945" s="37"/>
      <c r="AE2945" s="37"/>
      <c r="AF2945" s="37"/>
      <c r="AG2945" s="37"/>
      <c r="AH2945" s="37"/>
      <c r="AI2945" s="37"/>
      <c r="AJ2945" s="37"/>
      <c r="AK2945" s="37"/>
      <c r="AL2945" s="37"/>
      <c r="AM2945" s="37"/>
      <c r="AN2945" s="37"/>
      <c r="AO2945" s="37"/>
      <c r="AP2945" s="37"/>
      <c r="AQ2945" s="37"/>
      <c r="AR2945" s="37"/>
      <c r="AS2945" s="37"/>
      <c r="AT2945" s="37"/>
      <c r="AU2945" s="37"/>
      <c r="AV2945" s="37"/>
      <c r="AW2945" s="37"/>
      <c r="AX2945" s="37"/>
      <c r="AY2945" s="37"/>
      <c r="AZ2945" s="37"/>
      <c r="BA2945" s="37"/>
      <c r="BB2945" s="37"/>
      <c r="BC2945" s="37"/>
      <c r="BD2945" s="37"/>
      <c r="BE2945" s="37"/>
      <c r="BF2945" s="37"/>
      <c r="BG2945" s="37"/>
      <c r="BH2945" s="37"/>
      <c r="BI2945" s="37"/>
      <c r="BJ2945" s="37"/>
      <c r="BK2945" s="37"/>
      <c r="BL2945" s="37"/>
      <c r="BM2945" s="37"/>
      <c r="BN2945" s="37"/>
      <c r="BO2945" s="37"/>
      <c r="BP2945" s="37"/>
      <c r="BQ2945" s="37"/>
      <c r="BR2945" s="37"/>
      <c r="BS2945" s="37"/>
      <c r="BT2945" s="37"/>
      <c r="BU2945" s="37"/>
      <c r="BV2945" s="37"/>
      <c r="BW2945" s="37"/>
      <c r="BX2945" s="37"/>
      <c r="BY2945" s="37"/>
      <c r="BZ2945" s="37"/>
      <c r="CA2945" s="37"/>
      <c r="CB2945" s="37"/>
      <c r="CC2945" s="37"/>
      <c r="CD2945" s="37"/>
      <c r="CE2945" s="37"/>
      <c r="CF2945" s="37"/>
      <c r="CG2945" s="37"/>
      <c r="CH2945" s="37"/>
      <c r="CI2945" s="37"/>
      <c r="CJ2945" s="37"/>
      <c r="CK2945" s="37"/>
      <c r="CL2945" s="37"/>
      <c r="CM2945" s="37"/>
      <c r="CN2945" s="37"/>
      <c r="CO2945" s="37"/>
      <c r="CP2945" s="37"/>
      <c r="CQ2945" s="37"/>
      <c r="CR2945" s="37"/>
      <c r="CS2945" s="37"/>
      <c r="CT2945" s="37"/>
      <c r="CU2945" s="37"/>
      <c r="CV2945" s="37"/>
      <c r="CW2945" s="37"/>
      <c r="CX2945" s="37"/>
      <c r="CY2945" s="37"/>
      <c r="CZ2945" s="37"/>
      <c r="DA2945" s="37"/>
      <c r="DB2945" s="37"/>
      <c r="DC2945" s="37"/>
      <c r="DD2945" s="37"/>
      <c r="DE2945" s="37"/>
      <c r="DF2945" s="37"/>
      <c r="DG2945" s="37"/>
      <c r="DH2945" s="37"/>
      <c r="DI2945" s="37"/>
      <c r="DJ2945" s="37"/>
      <c r="DK2945" s="37"/>
      <c r="DL2945" s="37"/>
      <c r="DR2945" s="37"/>
      <c r="DS2945" s="37"/>
      <c r="DT2945" s="37"/>
      <c r="DU2945" s="37"/>
      <c r="DV2945" s="37"/>
      <c r="DW2945" s="37"/>
      <c r="DX2945" s="37"/>
      <c r="DY2945" s="37"/>
      <c r="DZ2945" s="37"/>
      <c r="EA2945" s="37"/>
      <c r="EB2945" s="37"/>
      <c r="EC2945" s="37"/>
      <c r="ED2945" s="37"/>
      <c r="EE2945" s="37"/>
      <c r="EF2945" s="37"/>
      <c r="EG2945" s="37"/>
      <c r="EH2945" s="37"/>
      <c r="EI2945" s="37"/>
      <c r="EJ2945" s="37"/>
      <c r="EK2945" s="37"/>
      <c r="EL2945" s="37"/>
      <c r="EM2945" s="37"/>
      <c r="EN2945" s="37"/>
      <c r="EO2945" s="37"/>
      <c r="EP2945" s="37"/>
      <c r="EQ2945" s="37"/>
      <c r="ER2945" s="37"/>
      <c r="ES2945" s="37"/>
      <c r="ET2945" s="37"/>
      <c r="EU2945" s="37"/>
      <c r="EV2945" s="37"/>
      <c r="EW2945" s="37"/>
      <c r="EX2945" s="37"/>
      <c r="EY2945" s="37"/>
      <c r="EZ2945" s="37"/>
      <c r="FA2945" s="37"/>
      <c r="FB2945" s="37"/>
      <c r="FC2945" s="37"/>
      <c r="FD2945" s="37"/>
    </row>
    <row r="2946" spans="2:160" x14ac:dyDescent="0.5">
      <c r="B2946" s="36" t="s">
        <v>3141</v>
      </c>
      <c r="C2946" s="18">
        <v>4.5416083855704947E-3</v>
      </c>
      <c r="H2946" s="37"/>
      <c r="I2946" s="37"/>
      <c r="J2946" s="37"/>
      <c r="K2946" s="37"/>
      <c r="L2946" s="37"/>
      <c r="M2946" s="37"/>
      <c r="N2946" s="37"/>
      <c r="O2946" s="37"/>
      <c r="P2946" s="37"/>
      <c r="Q2946" s="37"/>
      <c r="R2946" s="37"/>
      <c r="S2946" s="37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37"/>
      <c r="AI2946" s="37"/>
      <c r="AJ2946" s="37"/>
      <c r="AK2946" s="37"/>
      <c r="AL2946" s="37"/>
      <c r="AM2946" s="37"/>
      <c r="AN2946" s="37"/>
      <c r="AO2946" s="37"/>
      <c r="AP2946" s="37"/>
      <c r="AQ2946" s="37"/>
      <c r="AR2946" s="37"/>
      <c r="AS2946" s="37"/>
      <c r="AT2946" s="37"/>
      <c r="AU2946" s="37"/>
      <c r="AV2946" s="37"/>
      <c r="AW2946" s="37"/>
      <c r="AX2946" s="37"/>
      <c r="AY2946" s="37"/>
      <c r="AZ2946" s="37"/>
      <c r="BA2946" s="37"/>
      <c r="BB2946" s="37"/>
      <c r="BC2946" s="37"/>
      <c r="BD2946" s="37"/>
      <c r="BE2946" s="37"/>
      <c r="BF2946" s="37"/>
      <c r="BG2946" s="37"/>
      <c r="BH2946" s="37"/>
      <c r="BI2946" s="37"/>
      <c r="BJ2946" s="37"/>
      <c r="BK2946" s="37"/>
      <c r="BL2946" s="37"/>
      <c r="BM2946" s="37"/>
      <c r="BN2946" s="37"/>
      <c r="BO2946" s="37"/>
      <c r="BP2946" s="37"/>
      <c r="BQ2946" s="37"/>
      <c r="BR2946" s="37"/>
      <c r="BS2946" s="37"/>
      <c r="BT2946" s="37"/>
      <c r="BU2946" s="37"/>
      <c r="BV2946" s="37"/>
      <c r="BW2946" s="37"/>
      <c r="BX2946" s="37"/>
      <c r="BY2946" s="37"/>
      <c r="BZ2946" s="37"/>
      <c r="CA2946" s="37"/>
      <c r="CB2946" s="37"/>
      <c r="CC2946" s="37"/>
      <c r="CD2946" s="37"/>
      <c r="CE2946" s="37"/>
      <c r="CF2946" s="37"/>
      <c r="CG2946" s="37"/>
      <c r="CH2946" s="37"/>
      <c r="CI2946" s="37"/>
      <c r="CJ2946" s="37"/>
      <c r="CK2946" s="37"/>
      <c r="CL2946" s="37"/>
      <c r="CM2946" s="37"/>
      <c r="CN2946" s="37"/>
      <c r="CO2946" s="37"/>
      <c r="CP2946" s="37"/>
      <c r="CQ2946" s="37"/>
      <c r="CR2946" s="37"/>
      <c r="CS2946" s="37"/>
      <c r="CT2946" s="37"/>
      <c r="CU2946" s="37"/>
      <c r="CV2946" s="37"/>
      <c r="CW2946" s="37"/>
      <c r="CX2946" s="37"/>
      <c r="CY2946" s="37"/>
      <c r="CZ2946" s="37"/>
      <c r="DA2946" s="37"/>
      <c r="DB2946" s="37"/>
      <c r="DC2946" s="37"/>
      <c r="DD2946" s="37"/>
      <c r="DE2946" s="37"/>
      <c r="DF2946" s="37"/>
      <c r="DG2946" s="37"/>
      <c r="DH2946" s="37"/>
      <c r="DI2946" s="37"/>
      <c r="DJ2946" s="37"/>
      <c r="DK2946" s="37"/>
      <c r="DL2946" s="37"/>
      <c r="DR2946" s="37"/>
      <c r="DS2946" s="37"/>
      <c r="DT2946" s="37"/>
      <c r="DU2946" s="37"/>
      <c r="DV2946" s="37"/>
      <c r="DW2946" s="37"/>
      <c r="DX2946" s="37"/>
      <c r="DY2946" s="37"/>
      <c r="DZ2946" s="37"/>
      <c r="EA2946" s="37"/>
      <c r="EB2946" s="37"/>
      <c r="EC2946" s="37"/>
      <c r="ED2946" s="37"/>
      <c r="EE2946" s="37"/>
      <c r="EF2946" s="37"/>
      <c r="EG2946" s="37"/>
      <c r="EH2946" s="37"/>
      <c r="EI2946" s="37"/>
      <c r="EJ2946" s="37"/>
      <c r="EK2946" s="37"/>
      <c r="EL2946" s="37"/>
      <c r="EM2946" s="37"/>
      <c r="EN2946" s="37"/>
      <c r="EO2946" s="37"/>
      <c r="EP2946" s="37"/>
      <c r="EQ2946" s="37"/>
      <c r="ER2946" s="37"/>
      <c r="ES2946" s="37"/>
      <c r="ET2946" s="37"/>
      <c r="EU2946" s="37"/>
      <c r="EV2946" s="37"/>
      <c r="EW2946" s="37"/>
      <c r="EX2946" s="37"/>
      <c r="EY2946" s="37"/>
      <c r="EZ2946" s="37"/>
      <c r="FA2946" s="37"/>
      <c r="FB2946" s="37"/>
      <c r="FC2946" s="37"/>
      <c r="FD2946" s="37"/>
    </row>
    <row r="2947" spans="2:160" x14ac:dyDescent="0.5">
      <c r="B2947" s="36" t="s">
        <v>3142</v>
      </c>
      <c r="C2947" s="18">
        <v>2.5742625318021517E-3</v>
      </c>
      <c r="H2947" s="37"/>
      <c r="I2947" s="37"/>
      <c r="J2947" s="37"/>
      <c r="K2947" s="37"/>
      <c r="L2947" s="37"/>
      <c r="M2947" s="37"/>
      <c r="N2947" s="37"/>
      <c r="O2947" s="37"/>
      <c r="P2947" s="37"/>
      <c r="Q2947" s="37"/>
      <c r="R2947" s="37"/>
      <c r="S2947" s="37"/>
      <c r="T2947" s="37"/>
      <c r="U2947" s="37"/>
      <c r="V2947" s="37"/>
      <c r="W2947" s="37"/>
      <c r="X2947" s="37"/>
      <c r="Y2947" s="37"/>
      <c r="Z2947" s="37"/>
      <c r="AA2947" s="37"/>
      <c r="AB2947" s="37"/>
      <c r="AC2947" s="37"/>
      <c r="AD2947" s="37"/>
      <c r="AE2947" s="37"/>
      <c r="AF2947" s="37"/>
      <c r="AG2947" s="37"/>
      <c r="AH2947" s="37"/>
      <c r="AI2947" s="37"/>
      <c r="AJ2947" s="37"/>
      <c r="AK2947" s="37"/>
      <c r="AL2947" s="37"/>
      <c r="AM2947" s="37"/>
      <c r="AN2947" s="37"/>
      <c r="AO2947" s="37"/>
      <c r="AP2947" s="37"/>
      <c r="AQ2947" s="37"/>
      <c r="AR2947" s="37"/>
      <c r="AS2947" s="37"/>
      <c r="AT2947" s="37"/>
      <c r="AU2947" s="37"/>
      <c r="AV2947" s="37"/>
      <c r="AW2947" s="37"/>
      <c r="AX2947" s="37"/>
      <c r="AY2947" s="37"/>
      <c r="AZ2947" s="37"/>
      <c r="BA2947" s="37"/>
      <c r="BB2947" s="37"/>
      <c r="BC2947" s="37"/>
      <c r="BD2947" s="37"/>
      <c r="BE2947" s="37"/>
      <c r="BF2947" s="37"/>
      <c r="BG2947" s="37"/>
      <c r="BH2947" s="37"/>
      <c r="BI2947" s="37"/>
      <c r="BJ2947" s="37"/>
      <c r="BK2947" s="37"/>
      <c r="BL2947" s="37"/>
      <c r="BM2947" s="37"/>
      <c r="BN2947" s="37"/>
      <c r="BO2947" s="37"/>
      <c r="BP2947" s="37"/>
      <c r="BQ2947" s="37"/>
      <c r="BR2947" s="37"/>
      <c r="BS2947" s="37"/>
      <c r="BT2947" s="37"/>
      <c r="BU2947" s="37"/>
      <c r="BV2947" s="37"/>
      <c r="BW2947" s="37"/>
      <c r="BX2947" s="37"/>
      <c r="BY2947" s="37"/>
      <c r="BZ2947" s="37"/>
      <c r="CA2947" s="37"/>
      <c r="CB2947" s="37"/>
      <c r="CC2947" s="37"/>
      <c r="CD2947" s="37"/>
      <c r="CE2947" s="37"/>
      <c r="CF2947" s="37"/>
      <c r="CG2947" s="37"/>
      <c r="CH2947" s="37"/>
      <c r="CI2947" s="37"/>
      <c r="CJ2947" s="37"/>
      <c r="CK2947" s="37"/>
      <c r="CL2947" s="37"/>
      <c r="CM2947" s="37"/>
      <c r="CN2947" s="37"/>
      <c r="CO2947" s="37"/>
      <c r="CP2947" s="37"/>
      <c r="CQ2947" s="37"/>
      <c r="CR2947" s="37"/>
      <c r="CS2947" s="37"/>
      <c r="CT2947" s="37"/>
      <c r="CU2947" s="37"/>
      <c r="CV2947" s="37"/>
      <c r="CW2947" s="37"/>
      <c r="CX2947" s="37"/>
      <c r="CY2947" s="37"/>
      <c r="CZ2947" s="37"/>
      <c r="DA2947" s="37"/>
      <c r="DB2947" s="37"/>
      <c r="DC2947" s="37"/>
      <c r="DD2947" s="37"/>
      <c r="DE2947" s="37"/>
      <c r="DF2947" s="37"/>
      <c r="DG2947" s="37"/>
      <c r="DH2947" s="37"/>
      <c r="DI2947" s="37"/>
      <c r="DJ2947" s="37"/>
      <c r="DK2947" s="37"/>
      <c r="DL2947" s="37"/>
      <c r="DR2947" s="37"/>
      <c r="DS2947" s="37"/>
      <c r="DT2947" s="37"/>
      <c r="DU2947" s="37"/>
      <c r="DV2947" s="37"/>
      <c r="DW2947" s="37"/>
      <c r="DX2947" s="37"/>
      <c r="DY2947" s="37"/>
      <c r="DZ2947" s="37"/>
      <c r="EA2947" s="37"/>
      <c r="EB2947" s="37"/>
      <c r="EC2947" s="37"/>
      <c r="ED2947" s="37"/>
      <c r="EE2947" s="37"/>
      <c r="EF2947" s="37"/>
      <c r="EG2947" s="37"/>
      <c r="EH2947" s="37"/>
      <c r="EI2947" s="37"/>
      <c r="EJ2947" s="37"/>
      <c r="EK2947" s="37"/>
      <c r="EL2947" s="37"/>
      <c r="EM2947" s="37"/>
      <c r="EN2947" s="37"/>
      <c r="EO2947" s="37"/>
      <c r="EP2947" s="37"/>
      <c r="EQ2947" s="37"/>
      <c r="ER2947" s="37"/>
      <c r="ES2947" s="37"/>
      <c r="ET2947" s="37"/>
      <c r="EU2947" s="37"/>
      <c r="EV2947" s="37"/>
      <c r="EW2947" s="37"/>
      <c r="EX2947" s="37"/>
      <c r="EY2947" s="37"/>
      <c r="EZ2947" s="37"/>
      <c r="FA2947" s="37"/>
      <c r="FB2947" s="37"/>
      <c r="FC2947" s="37"/>
      <c r="FD2947" s="37"/>
    </row>
    <row r="2948" spans="2:160" x14ac:dyDescent="0.5">
      <c r="B2948" s="36" t="s">
        <v>3143</v>
      </c>
      <c r="C2948" s="18">
        <v>-4.3294311298957E-3</v>
      </c>
      <c r="H2948" s="37"/>
      <c r="I2948" s="37"/>
      <c r="J2948" s="37"/>
      <c r="K2948" s="37"/>
      <c r="L2948" s="37"/>
      <c r="M2948" s="37"/>
      <c r="N2948" s="37"/>
      <c r="O2948" s="37"/>
      <c r="P2948" s="37"/>
      <c r="Q2948" s="37"/>
      <c r="R2948" s="37"/>
      <c r="S2948" s="37"/>
      <c r="T2948" s="37"/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F2948" s="37"/>
      <c r="AG2948" s="37"/>
      <c r="AH2948" s="37"/>
      <c r="AI2948" s="37"/>
      <c r="AJ2948" s="37"/>
      <c r="AK2948" s="37"/>
      <c r="AL2948" s="37"/>
      <c r="AM2948" s="37"/>
      <c r="AN2948" s="37"/>
      <c r="AO2948" s="37"/>
      <c r="AP2948" s="37"/>
      <c r="AQ2948" s="37"/>
      <c r="AR2948" s="37"/>
      <c r="AS2948" s="37"/>
      <c r="AT2948" s="37"/>
      <c r="AU2948" s="37"/>
      <c r="AV2948" s="37"/>
      <c r="AW2948" s="37"/>
      <c r="AX2948" s="37"/>
      <c r="AY2948" s="37"/>
      <c r="AZ2948" s="37"/>
      <c r="BA2948" s="37"/>
      <c r="BB2948" s="37"/>
      <c r="BC2948" s="37"/>
      <c r="BD2948" s="37"/>
      <c r="BE2948" s="37"/>
      <c r="BF2948" s="37"/>
      <c r="BG2948" s="37"/>
      <c r="BH2948" s="37"/>
      <c r="BI2948" s="37"/>
      <c r="BJ2948" s="37"/>
      <c r="BK2948" s="37"/>
      <c r="BL2948" s="37"/>
      <c r="BM2948" s="37"/>
      <c r="BN2948" s="37"/>
      <c r="BO2948" s="37"/>
      <c r="BP2948" s="37"/>
      <c r="BQ2948" s="37"/>
      <c r="BR2948" s="37"/>
      <c r="BS2948" s="37"/>
      <c r="BT2948" s="37"/>
      <c r="BU2948" s="37"/>
      <c r="BV2948" s="37"/>
      <c r="BW2948" s="37"/>
      <c r="BX2948" s="37"/>
      <c r="BY2948" s="37"/>
      <c r="BZ2948" s="37"/>
      <c r="CA2948" s="37"/>
      <c r="CB2948" s="37"/>
      <c r="CC2948" s="37"/>
      <c r="CD2948" s="37"/>
      <c r="CE2948" s="37"/>
      <c r="CF2948" s="37"/>
      <c r="CG2948" s="37"/>
      <c r="CH2948" s="37"/>
      <c r="CI2948" s="37"/>
      <c r="CJ2948" s="37"/>
      <c r="CK2948" s="37"/>
      <c r="CL2948" s="37"/>
      <c r="CM2948" s="37"/>
      <c r="CN2948" s="37"/>
      <c r="CO2948" s="37"/>
      <c r="CP2948" s="37"/>
      <c r="CQ2948" s="37"/>
      <c r="CR2948" s="37"/>
      <c r="CS2948" s="37"/>
      <c r="CT2948" s="37"/>
      <c r="CU2948" s="37"/>
      <c r="CV2948" s="37"/>
      <c r="CW2948" s="37"/>
      <c r="CX2948" s="37"/>
      <c r="CY2948" s="37"/>
      <c r="CZ2948" s="37"/>
      <c r="DA2948" s="37"/>
      <c r="DB2948" s="37"/>
      <c r="DC2948" s="37"/>
      <c r="DD2948" s="37"/>
      <c r="DE2948" s="37"/>
      <c r="DF2948" s="37"/>
      <c r="DG2948" s="37"/>
      <c r="DH2948" s="37"/>
      <c r="DI2948" s="37"/>
      <c r="DJ2948" s="37"/>
      <c r="DK2948" s="37"/>
      <c r="DL2948" s="37"/>
      <c r="DR2948" s="37"/>
      <c r="DS2948" s="37"/>
      <c r="DT2948" s="37"/>
      <c r="DU2948" s="37"/>
      <c r="DV2948" s="37"/>
      <c r="DW2948" s="37"/>
      <c r="DX2948" s="37"/>
      <c r="DY2948" s="37"/>
      <c r="DZ2948" s="37"/>
      <c r="EA2948" s="37"/>
      <c r="EB2948" s="37"/>
      <c r="EC2948" s="37"/>
      <c r="ED2948" s="37"/>
      <c r="EE2948" s="37"/>
      <c r="EF2948" s="37"/>
      <c r="EG2948" s="37"/>
      <c r="EH2948" s="37"/>
      <c r="EI2948" s="37"/>
      <c r="EJ2948" s="37"/>
      <c r="EK2948" s="37"/>
      <c r="EL2948" s="37"/>
      <c r="EM2948" s="37"/>
      <c r="EN2948" s="37"/>
      <c r="EO2948" s="37"/>
      <c r="EP2948" s="37"/>
      <c r="EQ2948" s="37"/>
      <c r="ER2948" s="37"/>
      <c r="ES2948" s="37"/>
      <c r="ET2948" s="37"/>
      <c r="EU2948" s="37"/>
      <c r="EV2948" s="37"/>
      <c r="EW2948" s="37"/>
      <c r="EX2948" s="37"/>
      <c r="EY2948" s="37"/>
      <c r="EZ2948" s="37"/>
      <c r="FA2948" s="37"/>
      <c r="FB2948" s="37"/>
      <c r="FC2948" s="37"/>
      <c r="FD2948" s="37"/>
    </row>
    <row r="2949" spans="2:160" x14ac:dyDescent="0.5">
      <c r="B2949" s="36" t="s">
        <v>3144</v>
      </c>
      <c r="C2949" s="18">
        <v>2.9619807385148356E-3</v>
      </c>
      <c r="H2949" s="37"/>
      <c r="I2949" s="37"/>
      <c r="J2949" s="37"/>
      <c r="K2949" s="37"/>
      <c r="L2949" s="37"/>
      <c r="M2949" s="37"/>
      <c r="N2949" s="37"/>
      <c r="O2949" s="37"/>
      <c r="P2949" s="37"/>
      <c r="Q2949" s="37"/>
      <c r="R2949" s="37"/>
      <c r="S2949" s="37"/>
      <c r="T2949" s="37"/>
      <c r="U2949" s="37"/>
      <c r="V2949" s="37"/>
      <c r="W2949" s="37"/>
      <c r="X2949" s="37"/>
      <c r="Y2949" s="37"/>
      <c r="Z2949" s="37"/>
      <c r="AA2949" s="37"/>
      <c r="AB2949" s="37"/>
      <c r="AC2949" s="37"/>
      <c r="AD2949" s="37"/>
      <c r="AE2949" s="37"/>
      <c r="AF2949" s="37"/>
      <c r="AG2949" s="37"/>
      <c r="AH2949" s="37"/>
      <c r="AI2949" s="37"/>
      <c r="AJ2949" s="37"/>
      <c r="AK2949" s="37"/>
      <c r="AL2949" s="37"/>
      <c r="AM2949" s="37"/>
      <c r="AN2949" s="37"/>
      <c r="AO2949" s="37"/>
      <c r="AP2949" s="37"/>
      <c r="AQ2949" s="37"/>
      <c r="AR2949" s="37"/>
      <c r="AS2949" s="37"/>
      <c r="AT2949" s="37"/>
      <c r="AU2949" s="37"/>
      <c r="AV2949" s="37"/>
      <c r="AW2949" s="37"/>
      <c r="AX2949" s="37"/>
      <c r="AY2949" s="37"/>
      <c r="AZ2949" s="37"/>
      <c r="BA2949" s="37"/>
      <c r="BB2949" s="37"/>
      <c r="BC2949" s="37"/>
      <c r="BD2949" s="37"/>
      <c r="BE2949" s="37"/>
      <c r="BF2949" s="37"/>
      <c r="BG2949" s="37"/>
      <c r="BH2949" s="37"/>
      <c r="BI2949" s="37"/>
      <c r="BJ2949" s="37"/>
      <c r="BK2949" s="37"/>
      <c r="BL2949" s="37"/>
      <c r="BM2949" s="37"/>
      <c r="BN2949" s="37"/>
      <c r="BO2949" s="37"/>
      <c r="BP2949" s="37"/>
      <c r="BQ2949" s="37"/>
      <c r="BR2949" s="37"/>
      <c r="BS2949" s="37"/>
      <c r="BT2949" s="37"/>
      <c r="BU2949" s="37"/>
      <c r="BV2949" s="37"/>
      <c r="BW2949" s="37"/>
      <c r="BX2949" s="37"/>
      <c r="BY2949" s="37"/>
      <c r="BZ2949" s="37"/>
      <c r="CA2949" s="37"/>
      <c r="CB2949" s="37"/>
      <c r="CC2949" s="37"/>
      <c r="CD2949" s="37"/>
      <c r="CE2949" s="37"/>
      <c r="CF2949" s="37"/>
      <c r="CG2949" s="37"/>
      <c r="CH2949" s="37"/>
      <c r="CI2949" s="37"/>
      <c r="CJ2949" s="37"/>
      <c r="CK2949" s="37"/>
      <c r="CL2949" s="37"/>
      <c r="CM2949" s="37"/>
      <c r="CN2949" s="37"/>
      <c r="CO2949" s="37"/>
      <c r="CP2949" s="37"/>
      <c r="CQ2949" s="37"/>
      <c r="CR2949" s="37"/>
      <c r="CS2949" s="37"/>
      <c r="CT2949" s="37"/>
      <c r="CU2949" s="37"/>
      <c r="CV2949" s="37"/>
      <c r="CW2949" s="37"/>
      <c r="CX2949" s="37"/>
      <c r="CY2949" s="37"/>
      <c r="CZ2949" s="37"/>
      <c r="DA2949" s="37"/>
      <c r="DB2949" s="37"/>
      <c r="DC2949" s="37"/>
      <c r="DD2949" s="37"/>
      <c r="DE2949" s="37"/>
      <c r="DF2949" s="37"/>
      <c r="DG2949" s="37"/>
      <c r="DH2949" s="37"/>
      <c r="DI2949" s="37"/>
      <c r="DJ2949" s="37"/>
      <c r="DK2949" s="37"/>
      <c r="DL2949" s="37"/>
      <c r="DR2949" s="37"/>
      <c r="DS2949" s="37"/>
      <c r="DT2949" s="37"/>
      <c r="DU2949" s="37"/>
      <c r="DV2949" s="37"/>
      <c r="DW2949" s="37"/>
      <c r="DX2949" s="37"/>
      <c r="DY2949" s="37"/>
      <c r="DZ2949" s="37"/>
      <c r="EA2949" s="37"/>
      <c r="EB2949" s="37"/>
      <c r="EC2949" s="37"/>
      <c r="ED2949" s="37"/>
      <c r="EE2949" s="37"/>
      <c r="EF2949" s="37"/>
      <c r="EG2949" s="37"/>
      <c r="EH2949" s="37"/>
      <c r="EI2949" s="37"/>
      <c r="EJ2949" s="37"/>
      <c r="EK2949" s="37"/>
      <c r="EL2949" s="37"/>
      <c r="EM2949" s="37"/>
      <c r="EN2949" s="37"/>
      <c r="EO2949" s="37"/>
      <c r="EP2949" s="37"/>
      <c r="EQ2949" s="37"/>
      <c r="ER2949" s="37"/>
      <c r="ES2949" s="37"/>
      <c r="ET2949" s="37"/>
      <c r="EU2949" s="37"/>
      <c r="EV2949" s="37"/>
      <c r="EW2949" s="37"/>
      <c r="EX2949" s="37"/>
      <c r="EY2949" s="37"/>
      <c r="EZ2949" s="37"/>
      <c r="FA2949" s="37"/>
      <c r="FB2949" s="37"/>
      <c r="FC2949" s="37"/>
      <c r="FD2949" s="37"/>
    </row>
    <row r="2950" spans="2:160" x14ac:dyDescent="0.5">
      <c r="B2950" s="36" t="s">
        <v>3145</v>
      </c>
      <c r="C2950" s="18">
        <v>-1.4135170519176787E-2</v>
      </c>
      <c r="H2950" s="37"/>
      <c r="I2950" s="37"/>
      <c r="J2950" s="37"/>
      <c r="K2950" s="37"/>
      <c r="L2950" s="37"/>
      <c r="M2950" s="37"/>
      <c r="N2950" s="37"/>
      <c r="O2950" s="37"/>
      <c r="P2950" s="37"/>
      <c r="Q2950" s="37"/>
      <c r="R2950" s="37"/>
      <c r="S2950" s="37"/>
      <c r="T2950" s="37"/>
      <c r="U2950" s="37"/>
      <c r="V2950" s="37"/>
      <c r="W2950" s="37"/>
      <c r="X2950" s="37"/>
      <c r="Y2950" s="37"/>
      <c r="Z2950" s="37"/>
      <c r="AA2950" s="37"/>
      <c r="AB2950" s="37"/>
      <c r="AC2950" s="37"/>
      <c r="AD2950" s="37"/>
      <c r="AE2950" s="37"/>
      <c r="AF2950" s="37"/>
      <c r="AG2950" s="37"/>
      <c r="AH2950" s="37"/>
      <c r="AI2950" s="37"/>
      <c r="AJ2950" s="37"/>
      <c r="AK2950" s="37"/>
      <c r="AL2950" s="37"/>
      <c r="AM2950" s="37"/>
      <c r="AN2950" s="37"/>
      <c r="AO2950" s="37"/>
      <c r="AP2950" s="37"/>
      <c r="AQ2950" s="37"/>
      <c r="AR2950" s="37"/>
      <c r="AS2950" s="37"/>
      <c r="AT2950" s="37"/>
      <c r="AU2950" s="37"/>
      <c r="AV2950" s="37"/>
      <c r="AW2950" s="37"/>
      <c r="AX2950" s="37"/>
      <c r="AY2950" s="37"/>
      <c r="AZ2950" s="37"/>
      <c r="BA2950" s="37"/>
      <c r="BB2950" s="37"/>
      <c r="BC2950" s="37"/>
      <c r="BD2950" s="37"/>
      <c r="BE2950" s="37"/>
      <c r="BF2950" s="37"/>
      <c r="BG2950" s="37"/>
      <c r="BH2950" s="37"/>
      <c r="BI2950" s="37"/>
      <c r="BJ2950" s="37"/>
      <c r="BK2950" s="37"/>
      <c r="BL2950" s="37"/>
      <c r="BM2950" s="37"/>
      <c r="BN2950" s="37"/>
      <c r="BO2950" s="37"/>
      <c r="BP2950" s="37"/>
      <c r="BQ2950" s="37"/>
      <c r="BR2950" s="37"/>
      <c r="BS2950" s="37"/>
      <c r="BT2950" s="37"/>
      <c r="BU2950" s="37"/>
      <c r="BV2950" s="37"/>
      <c r="BW2950" s="37"/>
      <c r="BX2950" s="37"/>
      <c r="BY2950" s="37"/>
      <c r="BZ2950" s="37"/>
      <c r="CA2950" s="37"/>
      <c r="CB2950" s="37"/>
      <c r="CC2950" s="37"/>
      <c r="CD2950" s="37"/>
      <c r="CE2950" s="37"/>
      <c r="CF2950" s="37"/>
      <c r="CG2950" s="37"/>
      <c r="CH2950" s="37"/>
      <c r="CI2950" s="37"/>
      <c r="CJ2950" s="37"/>
      <c r="CK2950" s="37"/>
      <c r="CL2950" s="37"/>
      <c r="CM2950" s="37"/>
      <c r="CN2950" s="37"/>
      <c r="CO2950" s="37"/>
      <c r="CP2950" s="37"/>
      <c r="CQ2950" s="37"/>
      <c r="CR2950" s="37"/>
      <c r="CS2950" s="37"/>
      <c r="CT2950" s="37"/>
      <c r="CU2950" s="37"/>
      <c r="CV2950" s="37"/>
      <c r="CW2950" s="37"/>
      <c r="CX2950" s="37"/>
      <c r="CY2950" s="37"/>
      <c r="CZ2950" s="37"/>
      <c r="DA2950" s="37"/>
      <c r="DB2950" s="37"/>
      <c r="DC2950" s="37"/>
      <c r="DD2950" s="37"/>
      <c r="DE2950" s="37"/>
      <c r="DF2950" s="37"/>
      <c r="DG2950" s="37"/>
      <c r="DH2950" s="37"/>
      <c r="DI2950" s="37"/>
      <c r="DJ2950" s="37"/>
      <c r="DK2950" s="37"/>
      <c r="DL2950" s="37"/>
      <c r="DR2950" s="37"/>
      <c r="DS2950" s="37"/>
      <c r="DT2950" s="37"/>
      <c r="DU2950" s="37"/>
      <c r="DV2950" s="37"/>
      <c r="DW2950" s="37"/>
      <c r="DX2950" s="37"/>
      <c r="DY2950" s="37"/>
      <c r="DZ2950" s="37"/>
      <c r="EA2950" s="37"/>
      <c r="EB2950" s="37"/>
      <c r="EC2950" s="37"/>
      <c r="ED2950" s="37"/>
      <c r="EE2950" s="37"/>
      <c r="EF2950" s="37"/>
      <c r="EG2950" s="37"/>
      <c r="EH2950" s="37"/>
      <c r="EI2950" s="37"/>
      <c r="EJ2950" s="37"/>
      <c r="EK2950" s="37"/>
      <c r="EL2950" s="37"/>
      <c r="EM2950" s="37"/>
      <c r="EN2950" s="37"/>
      <c r="EO2950" s="37"/>
      <c r="EP2950" s="37"/>
      <c r="EQ2950" s="37"/>
      <c r="ER2950" s="37"/>
      <c r="ES2950" s="37"/>
      <c r="ET2950" s="37"/>
      <c r="EU2950" s="37"/>
      <c r="EV2950" s="37"/>
      <c r="EW2950" s="37"/>
      <c r="EX2950" s="37"/>
      <c r="EY2950" s="37"/>
      <c r="EZ2950" s="37"/>
      <c r="FA2950" s="37"/>
      <c r="FB2950" s="37"/>
      <c r="FC2950" s="37"/>
      <c r="FD2950" s="37"/>
    </row>
    <row r="2951" spans="2:160" x14ac:dyDescent="0.5">
      <c r="B2951" s="36" t="s">
        <v>3146</v>
      </c>
      <c r="C2951" s="18">
        <v>2.4513218851232033E-3</v>
      </c>
      <c r="H2951" s="37"/>
      <c r="I2951" s="37"/>
      <c r="J2951" s="37"/>
      <c r="K2951" s="37"/>
      <c r="L2951" s="37"/>
      <c r="M2951" s="37"/>
      <c r="N2951" s="37"/>
      <c r="O2951" s="37"/>
      <c r="P2951" s="37"/>
      <c r="Q2951" s="37"/>
      <c r="R2951" s="37"/>
      <c r="S2951" s="37"/>
      <c r="T2951" s="37"/>
      <c r="U2951" s="37"/>
      <c r="V2951" s="37"/>
      <c r="W2951" s="37"/>
      <c r="X2951" s="37"/>
      <c r="Y2951" s="37"/>
      <c r="Z2951" s="37"/>
      <c r="AA2951" s="37"/>
      <c r="AB2951" s="37"/>
      <c r="AC2951" s="37"/>
      <c r="AD2951" s="37"/>
      <c r="AE2951" s="37"/>
      <c r="AF2951" s="37"/>
      <c r="AG2951" s="37"/>
      <c r="AH2951" s="37"/>
      <c r="AI2951" s="37"/>
      <c r="AJ2951" s="37"/>
      <c r="AK2951" s="37"/>
      <c r="AL2951" s="37"/>
      <c r="AM2951" s="37"/>
      <c r="AN2951" s="37"/>
      <c r="AO2951" s="37"/>
      <c r="AP2951" s="37"/>
      <c r="AQ2951" s="37"/>
      <c r="AR2951" s="37"/>
      <c r="AS2951" s="37"/>
      <c r="AT2951" s="37"/>
      <c r="AU2951" s="37"/>
      <c r="AV2951" s="37"/>
      <c r="AW2951" s="37"/>
      <c r="AX2951" s="37"/>
      <c r="AY2951" s="37"/>
      <c r="AZ2951" s="37"/>
      <c r="BA2951" s="37"/>
      <c r="BB2951" s="37"/>
      <c r="BC2951" s="37"/>
      <c r="BD2951" s="37"/>
      <c r="BE2951" s="37"/>
      <c r="BF2951" s="37"/>
      <c r="BG2951" s="37"/>
      <c r="BH2951" s="37"/>
      <c r="BI2951" s="37"/>
      <c r="BJ2951" s="37"/>
      <c r="BK2951" s="37"/>
      <c r="BL2951" s="37"/>
      <c r="BM2951" s="37"/>
      <c r="BN2951" s="37"/>
      <c r="BO2951" s="37"/>
      <c r="BP2951" s="37"/>
      <c r="BQ2951" s="37"/>
      <c r="BR2951" s="37"/>
      <c r="BS2951" s="37"/>
      <c r="BT2951" s="37"/>
      <c r="BU2951" s="37"/>
      <c r="BV2951" s="37"/>
      <c r="BW2951" s="37"/>
      <c r="BX2951" s="37"/>
      <c r="BY2951" s="37"/>
      <c r="BZ2951" s="37"/>
      <c r="CA2951" s="37"/>
      <c r="CB2951" s="37"/>
      <c r="CC2951" s="37"/>
      <c r="CD2951" s="37"/>
      <c r="CE2951" s="37"/>
      <c r="CF2951" s="37"/>
      <c r="CG2951" s="37"/>
      <c r="CH2951" s="37"/>
      <c r="CI2951" s="37"/>
      <c r="CJ2951" s="37"/>
      <c r="CK2951" s="37"/>
      <c r="CL2951" s="37"/>
      <c r="CM2951" s="37"/>
      <c r="CN2951" s="37"/>
      <c r="CO2951" s="37"/>
      <c r="CP2951" s="37"/>
      <c r="CQ2951" s="37"/>
      <c r="CR2951" s="37"/>
      <c r="CS2951" s="37"/>
      <c r="CT2951" s="37"/>
      <c r="CU2951" s="37"/>
      <c r="CV2951" s="37"/>
      <c r="CW2951" s="37"/>
      <c r="CX2951" s="37"/>
      <c r="CY2951" s="37"/>
      <c r="CZ2951" s="37"/>
      <c r="DA2951" s="37"/>
      <c r="DB2951" s="37"/>
      <c r="DC2951" s="37"/>
      <c r="DD2951" s="37"/>
      <c r="DE2951" s="37"/>
      <c r="DF2951" s="37"/>
      <c r="DG2951" s="37"/>
      <c r="DH2951" s="37"/>
      <c r="DI2951" s="37"/>
      <c r="DJ2951" s="37"/>
      <c r="DK2951" s="37"/>
      <c r="DL2951" s="37"/>
      <c r="DR2951" s="37"/>
      <c r="DS2951" s="37"/>
      <c r="DT2951" s="37"/>
      <c r="DU2951" s="37"/>
      <c r="DV2951" s="37"/>
      <c r="DW2951" s="37"/>
      <c r="DX2951" s="37"/>
      <c r="DY2951" s="37"/>
      <c r="DZ2951" s="37"/>
      <c r="EA2951" s="37"/>
      <c r="EB2951" s="37"/>
      <c r="EC2951" s="37"/>
      <c r="ED2951" s="37"/>
      <c r="EE2951" s="37"/>
      <c r="EF2951" s="37"/>
      <c r="EG2951" s="37"/>
      <c r="EH2951" s="37"/>
      <c r="EI2951" s="37"/>
      <c r="EJ2951" s="37"/>
      <c r="EK2951" s="37"/>
      <c r="EL2951" s="37"/>
      <c r="EM2951" s="37"/>
      <c r="EN2951" s="37"/>
      <c r="EO2951" s="37"/>
      <c r="EP2951" s="37"/>
      <c r="EQ2951" s="37"/>
      <c r="ER2951" s="37"/>
      <c r="ES2951" s="37"/>
      <c r="ET2951" s="37"/>
      <c r="EU2951" s="37"/>
      <c r="EV2951" s="37"/>
      <c r="EW2951" s="37"/>
      <c r="EX2951" s="37"/>
      <c r="EY2951" s="37"/>
      <c r="EZ2951" s="37"/>
      <c r="FA2951" s="37"/>
      <c r="FB2951" s="37"/>
      <c r="FC2951" s="37"/>
      <c r="FD2951" s="37"/>
    </row>
    <row r="2952" spans="2:160" x14ac:dyDescent="0.5">
      <c r="B2952" s="36" t="s">
        <v>3147</v>
      </c>
      <c r="C2952" s="18">
        <v>-8.319760244966945E-3</v>
      </c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  <c r="R2952" s="37"/>
      <c r="S2952" s="37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37"/>
      <c r="AI2952" s="37"/>
      <c r="AJ2952" s="37"/>
      <c r="AK2952" s="37"/>
      <c r="AL2952" s="37"/>
      <c r="AM2952" s="37"/>
      <c r="AN2952" s="37"/>
      <c r="AO2952" s="37"/>
      <c r="AP2952" s="37"/>
      <c r="AQ2952" s="37"/>
      <c r="AR2952" s="37"/>
      <c r="AS2952" s="37"/>
      <c r="AT2952" s="37"/>
      <c r="AU2952" s="37"/>
      <c r="AV2952" s="37"/>
      <c r="AW2952" s="37"/>
      <c r="AX2952" s="37"/>
      <c r="AY2952" s="37"/>
      <c r="AZ2952" s="37"/>
      <c r="BA2952" s="37"/>
      <c r="BB2952" s="37"/>
      <c r="BC2952" s="37"/>
      <c r="BD2952" s="37"/>
      <c r="BE2952" s="37"/>
      <c r="BF2952" s="37"/>
      <c r="BG2952" s="37"/>
      <c r="BH2952" s="37"/>
      <c r="BI2952" s="37"/>
      <c r="BJ2952" s="37"/>
      <c r="BK2952" s="37"/>
      <c r="BL2952" s="37"/>
      <c r="BM2952" s="37"/>
      <c r="BN2952" s="37"/>
      <c r="BO2952" s="37"/>
      <c r="BP2952" s="37"/>
      <c r="BQ2952" s="37"/>
      <c r="BR2952" s="37"/>
      <c r="BS2952" s="37"/>
      <c r="BT2952" s="37"/>
      <c r="BU2952" s="37"/>
      <c r="BV2952" s="37"/>
      <c r="BW2952" s="37"/>
      <c r="BX2952" s="37"/>
      <c r="BY2952" s="37"/>
      <c r="BZ2952" s="37"/>
      <c r="CA2952" s="37"/>
      <c r="CB2952" s="37"/>
      <c r="CC2952" s="37"/>
      <c r="CD2952" s="37"/>
      <c r="CE2952" s="37"/>
      <c r="CF2952" s="37"/>
      <c r="CG2952" s="37"/>
      <c r="CH2952" s="37"/>
      <c r="CI2952" s="37"/>
      <c r="CJ2952" s="37"/>
      <c r="CK2952" s="37"/>
      <c r="CL2952" s="37"/>
      <c r="CM2952" s="37"/>
      <c r="CN2952" s="37"/>
      <c r="CO2952" s="37"/>
      <c r="CP2952" s="37"/>
      <c r="CQ2952" s="37"/>
      <c r="CR2952" s="37"/>
      <c r="CS2952" s="37"/>
      <c r="CT2952" s="37"/>
      <c r="CU2952" s="37"/>
      <c r="CV2952" s="37"/>
      <c r="CW2952" s="37"/>
      <c r="CX2952" s="37"/>
      <c r="CY2952" s="37"/>
      <c r="CZ2952" s="37"/>
      <c r="DA2952" s="37"/>
      <c r="DB2952" s="37"/>
      <c r="DC2952" s="37"/>
      <c r="DD2952" s="37"/>
      <c r="DE2952" s="37"/>
      <c r="DF2952" s="37"/>
      <c r="DG2952" s="37"/>
      <c r="DH2952" s="37"/>
      <c r="DI2952" s="37"/>
      <c r="DJ2952" s="37"/>
      <c r="DK2952" s="37"/>
      <c r="DL2952" s="37"/>
      <c r="DR2952" s="37"/>
      <c r="DS2952" s="37"/>
      <c r="DT2952" s="37"/>
      <c r="DU2952" s="37"/>
      <c r="DV2952" s="37"/>
      <c r="DW2952" s="37"/>
      <c r="DX2952" s="37"/>
      <c r="DY2952" s="37"/>
      <c r="DZ2952" s="37"/>
      <c r="EA2952" s="37"/>
      <c r="EB2952" s="37"/>
      <c r="EC2952" s="37"/>
      <c r="ED2952" s="37"/>
      <c r="EE2952" s="37"/>
      <c r="EF2952" s="37"/>
      <c r="EG2952" s="37"/>
      <c r="EH2952" s="37"/>
      <c r="EI2952" s="37"/>
      <c r="EJ2952" s="37"/>
      <c r="EK2952" s="37"/>
      <c r="EL2952" s="37"/>
      <c r="EM2952" s="37"/>
      <c r="EN2952" s="37"/>
      <c r="EO2952" s="37"/>
      <c r="EP2952" s="37"/>
      <c r="EQ2952" s="37"/>
      <c r="ER2952" s="37"/>
      <c r="ES2952" s="37"/>
      <c r="ET2952" s="37"/>
      <c r="EU2952" s="37"/>
      <c r="EV2952" s="37"/>
      <c r="EW2952" s="37"/>
      <c r="EX2952" s="37"/>
      <c r="EY2952" s="37"/>
      <c r="EZ2952" s="37"/>
      <c r="FA2952" s="37"/>
      <c r="FB2952" s="37"/>
      <c r="FC2952" s="37"/>
      <c r="FD2952" s="37"/>
    </row>
    <row r="2953" spans="2:160" x14ac:dyDescent="0.5">
      <c r="B2953" s="36" t="s">
        <v>3148</v>
      </c>
      <c r="C2953" s="18">
        <v>-1.7738300933560214E-2</v>
      </c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37"/>
      <c r="AB2953" s="37"/>
      <c r="AC2953" s="37"/>
      <c r="AD2953" s="37"/>
      <c r="AE2953" s="37"/>
      <c r="AF2953" s="37"/>
      <c r="AG2953" s="37"/>
      <c r="AH2953" s="37"/>
      <c r="AI2953" s="37"/>
      <c r="AJ2953" s="37"/>
      <c r="AK2953" s="37"/>
      <c r="AL2953" s="37"/>
      <c r="AM2953" s="37"/>
      <c r="AN2953" s="37"/>
      <c r="AO2953" s="37"/>
      <c r="AP2953" s="37"/>
      <c r="AQ2953" s="37"/>
      <c r="AR2953" s="37"/>
      <c r="AS2953" s="37"/>
      <c r="AT2953" s="37"/>
      <c r="AU2953" s="37"/>
      <c r="AV2953" s="37"/>
      <c r="AW2953" s="37"/>
      <c r="AX2953" s="37"/>
      <c r="AY2953" s="37"/>
      <c r="AZ2953" s="37"/>
      <c r="BA2953" s="37"/>
      <c r="BB2953" s="37"/>
      <c r="BC2953" s="37"/>
      <c r="BD2953" s="37"/>
      <c r="BE2953" s="37"/>
      <c r="BF2953" s="37"/>
      <c r="BG2953" s="37"/>
      <c r="BH2953" s="37"/>
      <c r="BI2953" s="37"/>
      <c r="BJ2953" s="37"/>
      <c r="BK2953" s="37"/>
      <c r="BL2953" s="37"/>
      <c r="BM2953" s="37"/>
      <c r="BN2953" s="37"/>
      <c r="BO2953" s="37"/>
      <c r="BP2953" s="37"/>
      <c r="BQ2953" s="37"/>
      <c r="BR2953" s="37"/>
      <c r="BS2953" s="37"/>
      <c r="BT2953" s="37"/>
      <c r="BU2953" s="37"/>
      <c r="BV2953" s="37"/>
      <c r="BW2953" s="37"/>
      <c r="BX2953" s="37"/>
      <c r="BY2953" s="37"/>
      <c r="BZ2953" s="37"/>
      <c r="CA2953" s="37"/>
      <c r="CB2953" s="37"/>
      <c r="CC2953" s="37"/>
      <c r="CD2953" s="37"/>
      <c r="CE2953" s="37"/>
      <c r="CF2953" s="37"/>
      <c r="CG2953" s="37"/>
      <c r="CH2953" s="37"/>
      <c r="CI2953" s="37"/>
      <c r="CJ2953" s="37"/>
      <c r="CK2953" s="37"/>
      <c r="CL2953" s="37"/>
      <c r="CM2953" s="37"/>
      <c r="CN2953" s="37"/>
      <c r="CO2953" s="37"/>
      <c r="CP2953" s="37"/>
      <c r="CQ2953" s="37"/>
      <c r="CR2953" s="37"/>
      <c r="CS2953" s="37"/>
      <c r="CT2953" s="37"/>
      <c r="CU2953" s="37"/>
      <c r="CV2953" s="37"/>
      <c r="CW2953" s="37"/>
      <c r="CX2953" s="37"/>
      <c r="CY2953" s="37"/>
      <c r="CZ2953" s="37"/>
      <c r="DA2953" s="37"/>
      <c r="DB2953" s="37"/>
      <c r="DC2953" s="37"/>
      <c r="DD2953" s="37"/>
      <c r="DE2953" s="37"/>
      <c r="DF2953" s="37"/>
      <c r="DG2953" s="37"/>
      <c r="DH2953" s="37"/>
      <c r="DI2953" s="37"/>
      <c r="DJ2953" s="37"/>
      <c r="DK2953" s="37"/>
      <c r="DL2953" s="37"/>
      <c r="DR2953" s="37"/>
      <c r="DS2953" s="37"/>
      <c r="DT2953" s="37"/>
      <c r="DU2953" s="37"/>
      <c r="DV2953" s="37"/>
      <c r="DW2953" s="37"/>
      <c r="DX2953" s="37"/>
      <c r="DY2953" s="37"/>
      <c r="DZ2953" s="37"/>
      <c r="EA2953" s="37"/>
      <c r="EB2953" s="37"/>
      <c r="EC2953" s="37"/>
      <c r="ED2953" s="37"/>
      <c r="EE2953" s="37"/>
      <c r="EF2953" s="37"/>
      <c r="EG2953" s="37"/>
      <c r="EH2953" s="37"/>
      <c r="EI2953" s="37"/>
      <c r="EJ2953" s="37"/>
      <c r="EK2953" s="37"/>
      <c r="EL2953" s="37"/>
      <c r="EM2953" s="37"/>
      <c r="EN2953" s="37"/>
      <c r="EO2953" s="37"/>
      <c r="EP2953" s="37"/>
      <c r="EQ2953" s="37"/>
      <c r="ER2953" s="37"/>
      <c r="ES2953" s="37"/>
      <c r="ET2953" s="37"/>
      <c r="EU2953" s="37"/>
      <c r="EV2953" s="37"/>
      <c r="EW2953" s="37"/>
      <c r="EX2953" s="37"/>
      <c r="EY2953" s="37"/>
      <c r="EZ2953" s="37"/>
      <c r="FA2953" s="37"/>
      <c r="FB2953" s="37"/>
      <c r="FC2953" s="37"/>
      <c r="FD2953" s="37"/>
    </row>
    <row r="2954" spans="2:160" x14ac:dyDescent="0.5">
      <c r="B2954" s="36" t="s">
        <v>3149</v>
      </c>
      <c r="C2954" s="18">
        <v>-9.2188193222886294E-3</v>
      </c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F2954" s="37"/>
      <c r="AG2954" s="37"/>
      <c r="AH2954" s="37"/>
      <c r="AI2954" s="37"/>
      <c r="AJ2954" s="37"/>
      <c r="AK2954" s="37"/>
      <c r="AL2954" s="37"/>
      <c r="AM2954" s="37"/>
      <c r="AN2954" s="37"/>
      <c r="AO2954" s="37"/>
      <c r="AP2954" s="37"/>
      <c r="AQ2954" s="37"/>
      <c r="AR2954" s="37"/>
      <c r="AS2954" s="37"/>
      <c r="AT2954" s="37"/>
      <c r="AU2954" s="37"/>
      <c r="AV2954" s="37"/>
      <c r="AW2954" s="37"/>
      <c r="AX2954" s="37"/>
      <c r="AY2954" s="37"/>
      <c r="AZ2954" s="37"/>
      <c r="BA2954" s="37"/>
      <c r="BB2954" s="37"/>
      <c r="BC2954" s="37"/>
      <c r="BD2954" s="37"/>
      <c r="BE2954" s="37"/>
      <c r="BF2954" s="37"/>
      <c r="BG2954" s="37"/>
      <c r="BH2954" s="37"/>
      <c r="BI2954" s="37"/>
      <c r="BJ2954" s="37"/>
      <c r="BK2954" s="37"/>
      <c r="BL2954" s="37"/>
      <c r="BM2954" s="37"/>
      <c r="BN2954" s="37"/>
      <c r="BO2954" s="37"/>
      <c r="BP2954" s="37"/>
      <c r="BQ2954" s="37"/>
      <c r="BR2954" s="37"/>
      <c r="BS2954" s="37"/>
      <c r="BT2954" s="37"/>
      <c r="BU2954" s="37"/>
      <c r="BV2954" s="37"/>
      <c r="BW2954" s="37"/>
      <c r="BX2954" s="37"/>
      <c r="BY2954" s="37"/>
      <c r="BZ2954" s="37"/>
      <c r="CA2954" s="37"/>
      <c r="CB2954" s="37"/>
      <c r="CC2954" s="37"/>
      <c r="CD2954" s="37"/>
      <c r="CE2954" s="37"/>
      <c r="CF2954" s="37"/>
      <c r="CG2954" s="37"/>
      <c r="CH2954" s="37"/>
      <c r="CI2954" s="37"/>
      <c r="CJ2954" s="37"/>
      <c r="CK2954" s="37"/>
      <c r="CL2954" s="37"/>
      <c r="CM2954" s="37"/>
      <c r="CN2954" s="37"/>
      <c r="CO2954" s="37"/>
      <c r="CP2954" s="37"/>
      <c r="CQ2954" s="37"/>
      <c r="CR2954" s="37"/>
      <c r="CS2954" s="37"/>
      <c r="CT2954" s="37"/>
      <c r="CU2954" s="37"/>
      <c r="CV2954" s="37"/>
      <c r="CW2954" s="37"/>
      <c r="CX2954" s="37"/>
      <c r="CY2954" s="37"/>
      <c r="CZ2954" s="37"/>
      <c r="DA2954" s="37"/>
      <c r="DB2954" s="37"/>
      <c r="DC2954" s="37"/>
      <c r="DD2954" s="37"/>
      <c r="DE2954" s="37"/>
      <c r="DF2954" s="37"/>
      <c r="DG2954" s="37"/>
      <c r="DH2954" s="37"/>
      <c r="DI2954" s="37"/>
      <c r="DJ2954" s="37"/>
      <c r="DK2954" s="37"/>
      <c r="DL2954" s="37"/>
      <c r="DR2954" s="37"/>
      <c r="DS2954" s="37"/>
      <c r="DT2954" s="37"/>
      <c r="DU2954" s="37"/>
      <c r="DV2954" s="37"/>
      <c r="DW2954" s="37"/>
      <c r="DX2954" s="37"/>
      <c r="DY2954" s="37"/>
      <c r="DZ2954" s="37"/>
      <c r="EA2954" s="37"/>
      <c r="EB2954" s="37"/>
      <c r="EC2954" s="37"/>
      <c r="ED2954" s="37"/>
      <c r="EE2954" s="37"/>
      <c r="EF2954" s="37"/>
      <c r="EG2954" s="37"/>
      <c r="EH2954" s="37"/>
      <c r="EI2954" s="37"/>
      <c r="EJ2954" s="37"/>
      <c r="EK2954" s="37"/>
      <c r="EL2954" s="37"/>
      <c r="EM2954" s="37"/>
      <c r="EN2954" s="37"/>
      <c r="EO2954" s="37"/>
      <c r="EP2954" s="37"/>
      <c r="EQ2954" s="37"/>
      <c r="ER2954" s="37"/>
      <c r="ES2954" s="37"/>
      <c r="ET2954" s="37"/>
      <c r="EU2954" s="37"/>
      <c r="EV2954" s="37"/>
      <c r="EW2954" s="37"/>
      <c r="EX2954" s="37"/>
      <c r="EY2954" s="37"/>
      <c r="EZ2954" s="37"/>
      <c r="FA2954" s="37"/>
      <c r="FB2954" s="37"/>
      <c r="FC2954" s="37"/>
      <c r="FD2954" s="37"/>
    </row>
    <row r="2955" spans="2:160" x14ac:dyDescent="0.5">
      <c r="B2955" s="36" t="s">
        <v>3150</v>
      </c>
      <c r="C2955" s="18">
        <v>1.1442291248503711E-2</v>
      </c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37"/>
      <c r="AB2955" s="37"/>
      <c r="AC2955" s="37"/>
      <c r="AD2955" s="37"/>
      <c r="AE2955" s="37"/>
      <c r="AF2955" s="37"/>
      <c r="AG2955" s="37"/>
      <c r="AH2955" s="37"/>
      <c r="AI2955" s="37"/>
      <c r="AJ2955" s="37"/>
      <c r="AK2955" s="37"/>
      <c r="AL2955" s="37"/>
      <c r="AM2955" s="37"/>
      <c r="AN2955" s="37"/>
      <c r="AO2955" s="37"/>
      <c r="AP2955" s="37"/>
      <c r="AQ2955" s="37"/>
      <c r="AR2955" s="37"/>
      <c r="AS2955" s="37"/>
      <c r="AT2955" s="37"/>
      <c r="AU2955" s="37"/>
      <c r="AV2955" s="37"/>
      <c r="AW2955" s="37"/>
      <c r="AX2955" s="37"/>
      <c r="AY2955" s="37"/>
      <c r="AZ2955" s="37"/>
      <c r="BA2955" s="37"/>
      <c r="BB2955" s="37"/>
      <c r="BC2955" s="37"/>
      <c r="BD2955" s="37"/>
      <c r="BE2955" s="37"/>
      <c r="BF2955" s="37"/>
      <c r="BG2955" s="37"/>
      <c r="BH2955" s="37"/>
      <c r="BI2955" s="37"/>
      <c r="BJ2955" s="37"/>
      <c r="BK2955" s="37"/>
      <c r="BL2955" s="37"/>
      <c r="BM2955" s="37"/>
      <c r="BN2955" s="37"/>
      <c r="BO2955" s="37"/>
      <c r="BP2955" s="37"/>
      <c r="BQ2955" s="37"/>
      <c r="BR2955" s="37"/>
      <c r="BS2955" s="37"/>
      <c r="BT2955" s="37"/>
      <c r="BU2955" s="37"/>
      <c r="BV2955" s="37"/>
      <c r="BW2955" s="37"/>
      <c r="BX2955" s="37"/>
      <c r="BY2955" s="37"/>
      <c r="BZ2955" s="37"/>
      <c r="CA2955" s="37"/>
      <c r="CB2955" s="37"/>
      <c r="CC2955" s="37"/>
      <c r="CD2955" s="37"/>
      <c r="CE2955" s="37"/>
      <c r="CF2955" s="37"/>
      <c r="CG2955" s="37"/>
      <c r="CH2955" s="37"/>
      <c r="CI2955" s="37"/>
      <c r="CJ2955" s="37"/>
      <c r="CK2955" s="37"/>
      <c r="CL2955" s="37"/>
      <c r="CM2955" s="37"/>
      <c r="CN2955" s="37"/>
      <c r="CO2955" s="37"/>
      <c r="CP2955" s="37"/>
      <c r="CQ2955" s="37"/>
      <c r="CR2955" s="37"/>
      <c r="CS2955" s="37"/>
      <c r="CT2955" s="37"/>
      <c r="CU2955" s="37"/>
      <c r="CV2955" s="37"/>
      <c r="CW2955" s="37"/>
      <c r="CX2955" s="37"/>
      <c r="CY2955" s="37"/>
      <c r="CZ2955" s="37"/>
      <c r="DA2955" s="37"/>
      <c r="DB2955" s="37"/>
      <c r="DC2955" s="37"/>
      <c r="DD2955" s="37"/>
      <c r="DE2955" s="37"/>
      <c r="DF2955" s="37"/>
      <c r="DG2955" s="37"/>
      <c r="DH2955" s="37"/>
      <c r="DI2955" s="37"/>
      <c r="DJ2955" s="37"/>
      <c r="DK2955" s="37"/>
      <c r="DL2955" s="37"/>
      <c r="DR2955" s="37"/>
      <c r="DS2955" s="37"/>
      <c r="DT2955" s="37"/>
      <c r="DU2955" s="37"/>
      <c r="DV2955" s="37"/>
      <c r="DW2955" s="37"/>
      <c r="DX2955" s="37"/>
      <c r="DY2955" s="37"/>
      <c r="DZ2955" s="37"/>
      <c r="EA2955" s="37"/>
      <c r="EB2955" s="37"/>
      <c r="EC2955" s="37"/>
      <c r="ED2955" s="37"/>
      <c r="EE2955" s="37"/>
      <c r="EF2955" s="37"/>
      <c r="EG2955" s="37"/>
      <c r="EH2955" s="37"/>
      <c r="EI2955" s="37"/>
      <c r="EJ2955" s="37"/>
      <c r="EK2955" s="37"/>
      <c r="EL2955" s="37"/>
      <c r="EM2955" s="37"/>
      <c r="EN2955" s="37"/>
      <c r="EO2955" s="37"/>
      <c r="EP2955" s="37"/>
      <c r="EQ2955" s="37"/>
      <c r="ER2955" s="37"/>
      <c r="ES2955" s="37"/>
      <c r="ET2955" s="37"/>
      <c r="EU2955" s="37"/>
      <c r="EV2955" s="37"/>
      <c r="EW2955" s="37"/>
      <c r="EX2955" s="37"/>
      <c r="EY2955" s="37"/>
      <c r="EZ2955" s="37"/>
      <c r="FA2955" s="37"/>
      <c r="FB2955" s="37"/>
      <c r="FC2955" s="37"/>
      <c r="FD2955" s="37"/>
    </row>
    <row r="2956" spans="2:160" x14ac:dyDescent="0.5">
      <c r="B2956" s="36" t="s">
        <v>3151</v>
      </c>
      <c r="C2956" s="18">
        <v>1.5350764979786824E-3</v>
      </c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37"/>
      <c r="AB2956" s="37"/>
      <c r="AC2956" s="37"/>
      <c r="AD2956" s="37"/>
      <c r="AE2956" s="37"/>
      <c r="AF2956" s="37"/>
      <c r="AG2956" s="37"/>
      <c r="AH2956" s="37"/>
      <c r="AI2956" s="37"/>
      <c r="AJ2956" s="37"/>
      <c r="AK2956" s="37"/>
      <c r="AL2956" s="37"/>
      <c r="AM2956" s="37"/>
      <c r="AN2956" s="37"/>
      <c r="AO2956" s="37"/>
      <c r="AP2956" s="37"/>
      <c r="AQ2956" s="37"/>
      <c r="AR2956" s="37"/>
      <c r="AS2956" s="37"/>
      <c r="AT2956" s="37"/>
      <c r="AU2956" s="37"/>
      <c r="AV2956" s="37"/>
      <c r="AW2956" s="37"/>
      <c r="AX2956" s="37"/>
      <c r="AY2956" s="37"/>
      <c r="AZ2956" s="37"/>
      <c r="BA2956" s="37"/>
      <c r="BB2956" s="37"/>
      <c r="BC2956" s="37"/>
      <c r="BD2956" s="37"/>
      <c r="BE2956" s="37"/>
      <c r="BF2956" s="37"/>
      <c r="BG2956" s="37"/>
      <c r="BH2956" s="37"/>
      <c r="BI2956" s="37"/>
      <c r="BJ2956" s="37"/>
      <c r="BK2956" s="37"/>
      <c r="BL2956" s="37"/>
      <c r="BM2956" s="37"/>
      <c r="BN2956" s="37"/>
      <c r="BO2956" s="37"/>
      <c r="BP2956" s="37"/>
      <c r="BQ2956" s="37"/>
      <c r="BR2956" s="37"/>
      <c r="BS2956" s="37"/>
      <c r="BT2956" s="37"/>
      <c r="BU2956" s="37"/>
      <c r="BV2956" s="37"/>
      <c r="BW2956" s="37"/>
      <c r="BX2956" s="37"/>
      <c r="BY2956" s="37"/>
      <c r="BZ2956" s="37"/>
      <c r="CA2956" s="37"/>
      <c r="CB2956" s="37"/>
      <c r="CC2956" s="37"/>
      <c r="CD2956" s="37"/>
      <c r="CE2956" s="37"/>
      <c r="CF2956" s="37"/>
      <c r="CG2956" s="37"/>
      <c r="CH2956" s="37"/>
      <c r="CI2956" s="37"/>
      <c r="CJ2956" s="37"/>
      <c r="CK2956" s="37"/>
      <c r="CL2956" s="37"/>
      <c r="CM2956" s="37"/>
      <c r="CN2956" s="37"/>
      <c r="CO2956" s="37"/>
      <c r="CP2956" s="37"/>
      <c r="CQ2956" s="37"/>
      <c r="CR2956" s="37"/>
      <c r="CS2956" s="37"/>
      <c r="CT2956" s="37"/>
      <c r="CU2956" s="37"/>
      <c r="CV2956" s="37"/>
      <c r="CW2956" s="37"/>
      <c r="CX2956" s="37"/>
      <c r="CY2956" s="37"/>
      <c r="CZ2956" s="37"/>
      <c r="DA2956" s="37"/>
      <c r="DB2956" s="37"/>
      <c r="DC2956" s="37"/>
      <c r="DD2956" s="37"/>
      <c r="DE2956" s="37"/>
      <c r="DF2956" s="37"/>
      <c r="DG2956" s="37"/>
      <c r="DH2956" s="37"/>
      <c r="DI2956" s="37"/>
      <c r="DJ2956" s="37"/>
      <c r="DK2956" s="37"/>
      <c r="DL2956" s="37"/>
      <c r="DR2956" s="37"/>
      <c r="DS2956" s="37"/>
      <c r="DT2956" s="37"/>
      <c r="DU2956" s="37"/>
      <c r="DV2956" s="37"/>
      <c r="DW2956" s="37"/>
      <c r="DX2956" s="37"/>
      <c r="DY2956" s="37"/>
      <c r="DZ2956" s="37"/>
      <c r="EA2956" s="37"/>
      <c r="EB2956" s="37"/>
      <c r="EC2956" s="37"/>
      <c r="ED2956" s="37"/>
      <c r="EE2956" s="37"/>
      <c r="EF2956" s="37"/>
      <c r="EG2956" s="37"/>
      <c r="EH2956" s="37"/>
      <c r="EI2956" s="37"/>
      <c r="EJ2956" s="37"/>
      <c r="EK2956" s="37"/>
      <c r="EL2956" s="37"/>
      <c r="EM2956" s="37"/>
      <c r="EN2956" s="37"/>
      <c r="EO2956" s="37"/>
      <c r="EP2956" s="37"/>
      <c r="EQ2956" s="37"/>
      <c r="ER2956" s="37"/>
      <c r="ES2956" s="37"/>
      <c r="ET2956" s="37"/>
      <c r="EU2956" s="37"/>
      <c r="EV2956" s="37"/>
      <c r="EW2956" s="37"/>
      <c r="EX2956" s="37"/>
      <c r="EY2956" s="37"/>
      <c r="EZ2956" s="37"/>
      <c r="FA2956" s="37"/>
      <c r="FB2956" s="37"/>
      <c r="FC2956" s="37"/>
      <c r="FD2956" s="37"/>
    </row>
    <row r="2957" spans="2:160" x14ac:dyDescent="0.5">
      <c r="B2957" s="36" t="s">
        <v>3152</v>
      </c>
      <c r="C2957" s="18">
        <v>-1.4956272949204652E-2</v>
      </c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37"/>
      <c r="AB2957" s="37"/>
      <c r="AC2957" s="37"/>
      <c r="AD2957" s="37"/>
      <c r="AE2957" s="37"/>
      <c r="AF2957" s="37"/>
      <c r="AG2957" s="37"/>
      <c r="AH2957" s="37"/>
      <c r="AI2957" s="37"/>
      <c r="AJ2957" s="37"/>
      <c r="AK2957" s="37"/>
      <c r="AL2957" s="37"/>
      <c r="AM2957" s="37"/>
      <c r="AN2957" s="37"/>
      <c r="AO2957" s="37"/>
      <c r="AP2957" s="37"/>
      <c r="AQ2957" s="37"/>
      <c r="AR2957" s="37"/>
      <c r="AS2957" s="37"/>
      <c r="AT2957" s="37"/>
      <c r="AU2957" s="37"/>
      <c r="AV2957" s="37"/>
      <c r="AW2957" s="37"/>
      <c r="AX2957" s="37"/>
      <c r="AY2957" s="37"/>
      <c r="AZ2957" s="37"/>
      <c r="BA2957" s="37"/>
      <c r="BB2957" s="37"/>
      <c r="BC2957" s="37"/>
      <c r="BD2957" s="37"/>
      <c r="BE2957" s="37"/>
      <c r="BF2957" s="37"/>
      <c r="BG2957" s="37"/>
      <c r="BH2957" s="37"/>
      <c r="BI2957" s="37"/>
      <c r="BJ2957" s="37"/>
      <c r="BK2957" s="37"/>
      <c r="BL2957" s="37"/>
      <c r="BM2957" s="37"/>
      <c r="BN2957" s="37"/>
      <c r="BO2957" s="37"/>
      <c r="BP2957" s="37"/>
      <c r="BQ2957" s="37"/>
      <c r="BR2957" s="37"/>
      <c r="BS2957" s="37"/>
      <c r="BT2957" s="37"/>
      <c r="BU2957" s="37"/>
      <c r="BV2957" s="37"/>
      <c r="BW2957" s="37"/>
      <c r="BX2957" s="37"/>
      <c r="BY2957" s="37"/>
      <c r="BZ2957" s="37"/>
      <c r="CA2957" s="37"/>
      <c r="CB2957" s="37"/>
      <c r="CC2957" s="37"/>
      <c r="CD2957" s="37"/>
      <c r="CE2957" s="37"/>
      <c r="CF2957" s="37"/>
      <c r="CG2957" s="37"/>
      <c r="CH2957" s="37"/>
      <c r="CI2957" s="37"/>
      <c r="CJ2957" s="37"/>
      <c r="CK2957" s="37"/>
      <c r="CL2957" s="37"/>
      <c r="CM2957" s="37"/>
      <c r="CN2957" s="37"/>
      <c r="CO2957" s="37"/>
      <c r="CP2957" s="37"/>
      <c r="CQ2957" s="37"/>
      <c r="CR2957" s="37"/>
      <c r="CS2957" s="37"/>
      <c r="CT2957" s="37"/>
      <c r="CU2957" s="37"/>
      <c r="CV2957" s="37"/>
      <c r="CW2957" s="37"/>
      <c r="CX2957" s="37"/>
      <c r="CY2957" s="37"/>
      <c r="CZ2957" s="37"/>
      <c r="DA2957" s="37"/>
      <c r="DB2957" s="37"/>
      <c r="DC2957" s="37"/>
      <c r="DD2957" s="37"/>
      <c r="DE2957" s="37"/>
      <c r="DF2957" s="37"/>
      <c r="DG2957" s="37"/>
      <c r="DH2957" s="37"/>
      <c r="DI2957" s="37"/>
      <c r="DJ2957" s="37"/>
      <c r="DK2957" s="37"/>
      <c r="DL2957" s="37"/>
      <c r="DR2957" s="37"/>
      <c r="DS2957" s="37"/>
      <c r="DT2957" s="37"/>
      <c r="DU2957" s="37"/>
      <c r="DV2957" s="37"/>
      <c r="DW2957" s="37"/>
      <c r="DX2957" s="37"/>
      <c r="DY2957" s="37"/>
      <c r="DZ2957" s="37"/>
      <c r="EA2957" s="37"/>
      <c r="EB2957" s="37"/>
      <c r="EC2957" s="37"/>
      <c r="ED2957" s="37"/>
      <c r="EE2957" s="37"/>
      <c r="EF2957" s="37"/>
      <c r="EG2957" s="37"/>
      <c r="EH2957" s="37"/>
      <c r="EI2957" s="37"/>
      <c r="EJ2957" s="37"/>
      <c r="EK2957" s="37"/>
      <c r="EL2957" s="37"/>
      <c r="EM2957" s="37"/>
      <c r="EN2957" s="37"/>
      <c r="EO2957" s="37"/>
      <c r="EP2957" s="37"/>
      <c r="EQ2957" s="37"/>
      <c r="ER2957" s="37"/>
      <c r="ES2957" s="37"/>
      <c r="ET2957" s="37"/>
      <c r="EU2957" s="37"/>
      <c r="EV2957" s="37"/>
      <c r="EW2957" s="37"/>
      <c r="EX2957" s="37"/>
      <c r="EY2957" s="37"/>
      <c r="EZ2957" s="37"/>
      <c r="FA2957" s="37"/>
      <c r="FB2957" s="37"/>
      <c r="FC2957" s="37"/>
      <c r="FD2957" s="37"/>
    </row>
    <row r="2958" spans="2:160" x14ac:dyDescent="0.5">
      <c r="B2958" s="36" t="s">
        <v>3153</v>
      </c>
      <c r="C2958" s="18">
        <v>2.1885415586114343E-2</v>
      </c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F2958" s="37"/>
      <c r="AG2958" s="37"/>
      <c r="AH2958" s="37"/>
      <c r="AI2958" s="37"/>
      <c r="AJ2958" s="37"/>
      <c r="AK2958" s="37"/>
      <c r="AL2958" s="37"/>
      <c r="AM2958" s="37"/>
      <c r="AN2958" s="37"/>
      <c r="AO2958" s="37"/>
      <c r="AP2958" s="37"/>
      <c r="AQ2958" s="37"/>
      <c r="AR2958" s="37"/>
      <c r="AS2958" s="37"/>
      <c r="AT2958" s="37"/>
      <c r="AU2958" s="37"/>
      <c r="AV2958" s="37"/>
      <c r="AW2958" s="37"/>
      <c r="AX2958" s="37"/>
      <c r="AY2958" s="37"/>
      <c r="AZ2958" s="37"/>
      <c r="BA2958" s="37"/>
      <c r="BB2958" s="37"/>
      <c r="BC2958" s="37"/>
      <c r="BD2958" s="37"/>
      <c r="BE2958" s="37"/>
      <c r="BF2958" s="37"/>
      <c r="BG2958" s="37"/>
      <c r="BH2958" s="37"/>
      <c r="BI2958" s="37"/>
      <c r="BJ2958" s="37"/>
      <c r="BK2958" s="37"/>
      <c r="BL2958" s="37"/>
      <c r="BM2958" s="37"/>
      <c r="BN2958" s="37"/>
      <c r="BO2958" s="37"/>
      <c r="BP2958" s="37"/>
      <c r="BQ2958" s="37"/>
      <c r="BR2958" s="37"/>
      <c r="BS2958" s="37"/>
      <c r="BT2958" s="37"/>
      <c r="BU2958" s="37"/>
      <c r="BV2958" s="37"/>
      <c r="BW2958" s="37"/>
      <c r="BX2958" s="37"/>
      <c r="BY2958" s="37"/>
      <c r="BZ2958" s="37"/>
      <c r="CA2958" s="37"/>
      <c r="CB2958" s="37"/>
      <c r="CC2958" s="37"/>
      <c r="CD2958" s="37"/>
      <c r="CE2958" s="37"/>
      <c r="CF2958" s="37"/>
      <c r="CG2958" s="37"/>
      <c r="CH2958" s="37"/>
      <c r="CI2958" s="37"/>
      <c r="CJ2958" s="37"/>
      <c r="CK2958" s="37"/>
      <c r="CL2958" s="37"/>
      <c r="CM2958" s="37"/>
      <c r="CN2958" s="37"/>
      <c r="CO2958" s="37"/>
      <c r="CP2958" s="37"/>
      <c r="CQ2958" s="37"/>
      <c r="CR2958" s="37"/>
      <c r="CS2958" s="37"/>
      <c r="CT2958" s="37"/>
      <c r="CU2958" s="37"/>
      <c r="CV2958" s="37"/>
      <c r="CW2958" s="37"/>
      <c r="CX2958" s="37"/>
      <c r="CY2958" s="37"/>
      <c r="CZ2958" s="37"/>
      <c r="DA2958" s="37"/>
      <c r="DB2958" s="37"/>
      <c r="DC2958" s="37"/>
      <c r="DD2958" s="37"/>
      <c r="DE2958" s="37"/>
      <c r="DF2958" s="37"/>
      <c r="DG2958" s="37"/>
      <c r="DH2958" s="37"/>
      <c r="DI2958" s="37"/>
      <c r="DJ2958" s="37"/>
      <c r="DK2958" s="37"/>
      <c r="DL2958" s="37"/>
      <c r="DR2958" s="37"/>
      <c r="DS2958" s="37"/>
      <c r="DT2958" s="37"/>
      <c r="DU2958" s="37"/>
      <c r="DV2958" s="37"/>
      <c r="DW2958" s="37"/>
      <c r="DX2958" s="37"/>
      <c r="DY2958" s="37"/>
      <c r="DZ2958" s="37"/>
      <c r="EA2958" s="37"/>
      <c r="EB2958" s="37"/>
      <c r="EC2958" s="37"/>
      <c r="ED2958" s="37"/>
      <c r="EE2958" s="37"/>
      <c r="EF2958" s="37"/>
      <c r="EG2958" s="37"/>
      <c r="EH2958" s="37"/>
      <c r="EI2958" s="37"/>
      <c r="EJ2958" s="37"/>
      <c r="EK2958" s="37"/>
      <c r="EL2958" s="37"/>
      <c r="EM2958" s="37"/>
      <c r="EN2958" s="37"/>
      <c r="EO2958" s="37"/>
      <c r="EP2958" s="37"/>
      <c r="EQ2958" s="37"/>
      <c r="ER2958" s="37"/>
      <c r="ES2958" s="37"/>
      <c r="ET2958" s="37"/>
      <c r="EU2958" s="37"/>
      <c r="EV2958" s="37"/>
      <c r="EW2958" s="37"/>
      <c r="EX2958" s="37"/>
      <c r="EY2958" s="37"/>
      <c r="EZ2958" s="37"/>
      <c r="FA2958" s="37"/>
      <c r="FB2958" s="37"/>
      <c r="FC2958" s="37"/>
      <c r="FD2958" s="37"/>
    </row>
    <row r="2959" spans="2:160" x14ac:dyDescent="0.5">
      <c r="B2959" s="36" t="s">
        <v>3154</v>
      </c>
      <c r="C2959" s="18">
        <v>3.8375729061614905E-3</v>
      </c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37"/>
      <c r="AB2959" s="37"/>
      <c r="AC2959" s="37"/>
      <c r="AD2959" s="37"/>
      <c r="AE2959" s="37"/>
      <c r="AF2959" s="37"/>
      <c r="AG2959" s="37"/>
      <c r="AH2959" s="37"/>
      <c r="AI2959" s="37"/>
      <c r="AJ2959" s="37"/>
      <c r="AK2959" s="37"/>
      <c r="AL2959" s="37"/>
      <c r="AM2959" s="37"/>
      <c r="AN2959" s="37"/>
      <c r="AO2959" s="37"/>
      <c r="AP2959" s="37"/>
      <c r="AQ2959" s="37"/>
      <c r="AR2959" s="37"/>
      <c r="AS2959" s="37"/>
      <c r="AT2959" s="37"/>
      <c r="AU2959" s="37"/>
      <c r="AV2959" s="37"/>
      <c r="AW2959" s="37"/>
      <c r="AX2959" s="37"/>
      <c r="AY2959" s="37"/>
      <c r="AZ2959" s="37"/>
      <c r="BA2959" s="37"/>
      <c r="BB2959" s="37"/>
      <c r="BC2959" s="37"/>
      <c r="BD2959" s="37"/>
      <c r="BE2959" s="37"/>
      <c r="BF2959" s="37"/>
      <c r="BG2959" s="37"/>
      <c r="BH2959" s="37"/>
      <c r="BI2959" s="37"/>
      <c r="BJ2959" s="37"/>
      <c r="BK2959" s="37"/>
      <c r="BL2959" s="37"/>
      <c r="BM2959" s="37"/>
      <c r="BN2959" s="37"/>
      <c r="BO2959" s="37"/>
      <c r="BP2959" s="37"/>
      <c r="BQ2959" s="37"/>
      <c r="BR2959" s="37"/>
      <c r="BS2959" s="37"/>
      <c r="BT2959" s="37"/>
      <c r="BU2959" s="37"/>
      <c r="BV2959" s="37"/>
      <c r="BW2959" s="37"/>
      <c r="BX2959" s="37"/>
      <c r="BY2959" s="37"/>
      <c r="BZ2959" s="37"/>
      <c r="CA2959" s="37"/>
      <c r="CB2959" s="37"/>
      <c r="CC2959" s="37"/>
      <c r="CD2959" s="37"/>
      <c r="CE2959" s="37"/>
      <c r="CF2959" s="37"/>
      <c r="CG2959" s="37"/>
      <c r="CH2959" s="37"/>
      <c r="CI2959" s="37"/>
      <c r="CJ2959" s="37"/>
      <c r="CK2959" s="37"/>
      <c r="CL2959" s="37"/>
      <c r="CM2959" s="37"/>
      <c r="CN2959" s="37"/>
      <c r="CO2959" s="37"/>
      <c r="CP2959" s="37"/>
      <c r="CQ2959" s="37"/>
      <c r="CR2959" s="37"/>
      <c r="CS2959" s="37"/>
      <c r="CT2959" s="37"/>
      <c r="CU2959" s="37"/>
      <c r="CV2959" s="37"/>
      <c r="CW2959" s="37"/>
      <c r="CX2959" s="37"/>
      <c r="CY2959" s="37"/>
      <c r="CZ2959" s="37"/>
      <c r="DA2959" s="37"/>
      <c r="DB2959" s="37"/>
      <c r="DC2959" s="37"/>
      <c r="DD2959" s="37"/>
      <c r="DE2959" s="37"/>
      <c r="DF2959" s="37"/>
      <c r="DG2959" s="37"/>
      <c r="DH2959" s="37"/>
      <c r="DI2959" s="37"/>
      <c r="DJ2959" s="37"/>
      <c r="DK2959" s="37"/>
      <c r="DL2959" s="37"/>
      <c r="DR2959" s="37"/>
      <c r="DS2959" s="37"/>
      <c r="DT2959" s="37"/>
      <c r="DU2959" s="37"/>
      <c r="DV2959" s="37"/>
      <c r="DW2959" s="37"/>
      <c r="DX2959" s="37"/>
      <c r="DY2959" s="37"/>
      <c r="DZ2959" s="37"/>
      <c r="EA2959" s="37"/>
      <c r="EB2959" s="37"/>
      <c r="EC2959" s="37"/>
      <c r="ED2959" s="37"/>
      <c r="EE2959" s="37"/>
      <c r="EF2959" s="37"/>
      <c r="EG2959" s="37"/>
      <c r="EH2959" s="37"/>
      <c r="EI2959" s="37"/>
      <c r="EJ2959" s="37"/>
      <c r="EK2959" s="37"/>
      <c r="EL2959" s="37"/>
      <c r="EM2959" s="37"/>
      <c r="EN2959" s="37"/>
      <c r="EO2959" s="37"/>
      <c r="EP2959" s="37"/>
      <c r="EQ2959" s="37"/>
      <c r="ER2959" s="37"/>
      <c r="ES2959" s="37"/>
      <c r="ET2959" s="37"/>
      <c r="EU2959" s="37"/>
      <c r="EV2959" s="37"/>
      <c r="EW2959" s="37"/>
      <c r="EX2959" s="37"/>
      <c r="EY2959" s="37"/>
      <c r="EZ2959" s="37"/>
      <c r="FA2959" s="37"/>
      <c r="FB2959" s="37"/>
      <c r="FC2959" s="37"/>
      <c r="FD2959" s="37"/>
    </row>
    <row r="2960" spans="2:160" x14ac:dyDescent="0.5">
      <c r="B2960" s="36" t="s">
        <v>3155</v>
      </c>
      <c r="C2960" s="18">
        <v>-7.4523511178514745E-4</v>
      </c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F2960" s="37"/>
      <c r="AG2960" s="37"/>
      <c r="AH2960" s="37"/>
      <c r="AI2960" s="37"/>
      <c r="AJ2960" s="37"/>
      <c r="AK2960" s="37"/>
      <c r="AL2960" s="37"/>
      <c r="AM2960" s="37"/>
      <c r="AN2960" s="37"/>
      <c r="AO2960" s="37"/>
      <c r="AP2960" s="37"/>
      <c r="AQ2960" s="37"/>
      <c r="AR2960" s="37"/>
      <c r="AS2960" s="37"/>
      <c r="AT2960" s="37"/>
      <c r="AU2960" s="37"/>
      <c r="AV2960" s="37"/>
      <c r="AW2960" s="37"/>
      <c r="AX2960" s="37"/>
      <c r="AY2960" s="37"/>
      <c r="AZ2960" s="37"/>
      <c r="BA2960" s="37"/>
      <c r="BB2960" s="37"/>
      <c r="BC2960" s="37"/>
      <c r="BD2960" s="37"/>
      <c r="BE2960" s="37"/>
      <c r="BF2960" s="37"/>
      <c r="BG2960" s="37"/>
      <c r="BH2960" s="37"/>
      <c r="BI2960" s="37"/>
      <c r="BJ2960" s="37"/>
      <c r="BK2960" s="37"/>
      <c r="BL2960" s="37"/>
      <c r="BM2960" s="37"/>
      <c r="BN2960" s="37"/>
      <c r="BO2960" s="37"/>
      <c r="BP2960" s="37"/>
      <c r="BQ2960" s="37"/>
      <c r="BR2960" s="37"/>
      <c r="BS2960" s="37"/>
      <c r="BT2960" s="37"/>
      <c r="BU2960" s="37"/>
      <c r="BV2960" s="37"/>
      <c r="BW2960" s="37"/>
      <c r="BX2960" s="37"/>
      <c r="BY2960" s="37"/>
      <c r="BZ2960" s="37"/>
      <c r="CA2960" s="37"/>
      <c r="CB2960" s="37"/>
      <c r="CC2960" s="37"/>
      <c r="CD2960" s="37"/>
      <c r="CE2960" s="37"/>
      <c r="CF2960" s="37"/>
      <c r="CG2960" s="37"/>
      <c r="CH2960" s="37"/>
      <c r="CI2960" s="37"/>
      <c r="CJ2960" s="37"/>
      <c r="CK2960" s="37"/>
      <c r="CL2960" s="37"/>
      <c r="CM2960" s="37"/>
      <c r="CN2960" s="37"/>
      <c r="CO2960" s="37"/>
      <c r="CP2960" s="37"/>
      <c r="CQ2960" s="37"/>
      <c r="CR2960" s="37"/>
      <c r="CS2960" s="37"/>
      <c r="CT2960" s="37"/>
      <c r="CU2960" s="37"/>
      <c r="CV2960" s="37"/>
      <c r="CW2960" s="37"/>
      <c r="CX2960" s="37"/>
      <c r="CY2960" s="37"/>
      <c r="CZ2960" s="37"/>
      <c r="DA2960" s="37"/>
      <c r="DB2960" s="37"/>
      <c r="DC2960" s="37"/>
      <c r="DD2960" s="37"/>
      <c r="DE2960" s="37"/>
      <c r="DF2960" s="37"/>
      <c r="DG2960" s="37"/>
      <c r="DH2960" s="37"/>
      <c r="DI2960" s="37"/>
      <c r="DJ2960" s="37"/>
      <c r="DK2960" s="37"/>
      <c r="DL2960" s="37"/>
      <c r="DR2960" s="37"/>
      <c r="DS2960" s="37"/>
      <c r="DT2960" s="37"/>
      <c r="DU2960" s="37"/>
      <c r="DV2960" s="37"/>
      <c r="DW2960" s="37"/>
      <c r="DX2960" s="37"/>
      <c r="DY2960" s="37"/>
      <c r="DZ2960" s="37"/>
      <c r="EA2960" s="37"/>
      <c r="EB2960" s="37"/>
      <c r="EC2960" s="37"/>
      <c r="ED2960" s="37"/>
      <c r="EE2960" s="37"/>
      <c r="EF2960" s="37"/>
      <c r="EG2960" s="37"/>
      <c r="EH2960" s="37"/>
      <c r="EI2960" s="37"/>
      <c r="EJ2960" s="37"/>
      <c r="EK2960" s="37"/>
      <c r="EL2960" s="37"/>
      <c r="EM2960" s="37"/>
      <c r="EN2960" s="37"/>
      <c r="EO2960" s="37"/>
      <c r="EP2960" s="37"/>
      <c r="EQ2960" s="37"/>
      <c r="ER2960" s="37"/>
      <c r="ES2960" s="37"/>
      <c r="ET2960" s="37"/>
      <c r="EU2960" s="37"/>
      <c r="EV2960" s="37"/>
      <c r="EW2960" s="37"/>
      <c r="EX2960" s="37"/>
      <c r="EY2960" s="37"/>
      <c r="EZ2960" s="37"/>
      <c r="FA2960" s="37"/>
      <c r="FB2960" s="37"/>
      <c r="FC2960" s="37"/>
      <c r="FD2960" s="37"/>
    </row>
    <row r="2961" spans="2:160" x14ac:dyDescent="0.5">
      <c r="B2961" s="36" t="s">
        <v>3156</v>
      </c>
      <c r="C2961" s="18">
        <v>-2.0591748780666164E-3</v>
      </c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37"/>
      <c r="AB2961" s="37"/>
      <c r="AC2961" s="37"/>
      <c r="AD2961" s="37"/>
      <c r="AE2961" s="37"/>
      <c r="AF2961" s="37"/>
      <c r="AG2961" s="37"/>
      <c r="AH2961" s="37"/>
      <c r="AI2961" s="37"/>
      <c r="AJ2961" s="37"/>
      <c r="AK2961" s="37"/>
      <c r="AL2961" s="37"/>
      <c r="AM2961" s="37"/>
      <c r="AN2961" s="37"/>
      <c r="AO2961" s="37"/>
      <c r="AP2961" s="37"/>
      <c r="AQ2961" s="37"/>
      <c r="AR2961" s="37"/>
      <c r="AS2961" s="37"/>
      <c r="AT2961" s="37"/>
      <c r="AU2961" s="37"/>
      <c r="AV2961" s="37"/>
      <c r="AW2961" s="37"/>
      <c r="AX2961" s="37"/>
      <c r="AY2961" s="37"/>
      <c r="AZ2961" s="37"/>
      <c r="BA2961" s="37"/>
      <c r="BB2961" s="37"/>
      <c r="BC2961" s="37"/>
      <c r="BD2961" s="37"/>
      <c r="BE2961" s="37"/>
      <c r="BF2961" s="37"/>
      <c r="BG2961" s="37"/>
      <c r="BH2961" s="37"/>
      <c r="BI2961" s="37"/>
      <c r="BJ2961" s="37"/>
      <c r="BK2961" s="37"/>
      <c r="BL2961" s="37"/>
      <c r="BM2961" s="37"/>
      <c r="BN2961" s="37"/>
      <c r="BO2961" s="37"/>
      <c r="BP2961" s="37"/>
      <c r="BQ2961" s="37"/>
      <c r="BR2961" s="37"/>
      <c r="BS2961" s="37"/>
      <c r="BT2961" s="37"/>
      <c r="BU2961" s="37"/>
      <c r="BV2961" s="37"/>
      <c r="BW2961" s="37"/>
      <c r="BX2961" s="37"/>
      <c r="BY2961" s="37"/>
      <c r="BZ2961" s="37"/>
      <c r="CA2961" s="37"/>
      <c r="CB2961" s="37"/>
      <c r="CC2961" s="37"/>
      <c r="CD2961" s="37"/>
      <c r="CE2961" s="37"/>
      <c r="CF2961" s="37"/>
      <c r="CG2961" s="37"/>
      <c r="CH2961" s="37"/>
      <c r="CI2961" s="37"/>
      <c r="CJ2961" s="37"/>
      <c r="CK2961" s="37"/>
      <c r="CL2961" s="37"/>
      <c r="CM2961" s="37"/>
      <c r="CN2961" s="37"/>
      <c r="CO2961" s="37"/>
      <c r="CP2961" s="37"/>
      <c r="CQ2961" s="37"/>
      <c r="CR2961" s="37"/>
      <c r="CS2961" s="37"/>
      <c r="CT2961" s="37"/>
      <c r="CU2961" s="37"/>
      <c r="CV2961" s="37"/>
      <c r="CW2961" s="37"/>
      <c r="CX2961" s="37"/>
      <c r="CY2961" s="37"/>
      <c r="CZ2961" s="37"/>
      <c r="DA2961" s="37"/>
      <c r="DB2961" s="37"/>
      <c r="DC2961" s="37"/>
      <c r="DD2961" s="37"/>
      <c r="DE2961" s="37"/>
      <c r="DF2961" s="37"/>
      <c r="DG2961" s="37"/>
      <c r="DH2961" s="37"/>
      <c r="DI2961" s="37"/>
      <c r="DJ2961" s="37"/>
      <c r="DK2961" s="37"/>
      <c r="DL2961" s="37"/>
      <c r="DR2961" s="37"/>
      <c r="DS2961" s="37"/>
      <c r="DT2961" s="37"/>
      <c r="DU2961" s="37"/>
      <c r="DV2961" s="37"/>
      <c r="DW2961" s="37"/>
      <c r="DX2961" s="37"/>
      <c r="DY2961" s="37"/>
      <c r="DZ2961" s="37"/>
      <c r="EA2961" s="37"/>
      <c r="EB2961" s="37"/>
      <c r="EC2961" s="37"/>
      <c r="ED2961" s="37"/>
      <c r="EE2961" s="37"/>
      <c r="EF2961" s="37"/>
      <c r="EG2961" s="37"/>
      <c r="EH2961" s="37"/>
      <c r="EI2961" s="37"/>
      <c r="EJ2961" s="37"/>
      <c r="EK2961" s="37"/>
      <c r="EL2961" s="37"/>
      <c r="EM2961" s="37"/>
      <c r="EN2961" s="37"/>
      <c r="EO2961" s="37"/>
      <c r="EP2961" s="37"/>
      <c r="EQ2961" s="37"/>
      <c r="ER2961" s="37"/>
      <c r="ES2961" s="37"/>
      <c r="ET2961" s="37"/>
      <c r="EU2961" s="37"/>
      <c r="EV2961" s="37"/>
      <c r="EW2961" s="37"/>
      <c r="EX2961" s="37"/>
      <c r="EY2961" s="37"/>
      <c r="EZ2961" s="37"/>
      <c r="FA2961" s="37"/>
      <c r="FB2961" s="37"/>
      <c r="FC2961" s="37"/>
      <c r="FD2961" s="37"/>
    </row>
    <row r="2962" spans="2:160" x14ac:dyDescent="0.5">
      <c r="B2962" s="36" t="s">
        <v>3157</v>
      </c>
      <c r="C2962" s="18">
        <v>-1.8524519691809127E-2</v>
      </c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  <c r="AA2962" s="37"/>
      <c r="AB2962" s="37"/>
      <c r="AC2962" s="37"/>
      <c r="AD2962" s="37"/>
      <c r="AE2962" s="37"/>
      <c r="AF2962" s="37"/>
      <c r="AG2962" s="37"/>
      <c r="AH2962" s="37"/>
      <c r="AI2962" s="37"/>
      <c r="AJ2962" s="37"/>
      <c r="AK2962" s="37"/>
      <c r="AL2962" s="37"/>
      <c r="AM2962" s="37"/>
      <c r="AN2962" s="37"/>
      <c r="AO2962" s="37"/>
      <c r="AP2962" s="37"/>
      <c r="AQ2962" s="37"/>
      <c r="AR2962" s="37"/>
      <c r="AS2962" s="37"/>
      <c r="AT2962" s="37"/>
      <c r="AU2962" s="37"/>
      <c r="AV2962" s="37"/>
      <c r="AW2962" s="37"/>
      <c r="AX2962" s="37"/>
      <c r="AY2962" s="37"/>
      <c r="AZ2962" s="37"/>
      <c r="BA2962" s="37"/>
      <c r="BB2962" s="37"/>
      <c r="BC2962" s="37"/>
      <c r="BD2962" s="37"/>
      <c r="BE2962" s="37"/>
      <c r="BF2962" s="37"/>
      <c r="BG2962" s="37"/>
      <c r="BH2962" s="37"/>
      <c r="BI2962" s="37"/>
      <c r="BJ2962" s="37"/>
      <c r="BK2962" s="37"/>
      <c r="BL2962" s="37"/>
      <c r="BM2962" s="37"/>
      <c r="BN2962" s="37"/>
      <c r="BO2962" s="37"/>
      <c r="BP2962" s="37"/>
      <c r="BQ2962" s="37"/>
      <c r="BR2962" s="37"/>
      <c r="BS2962" s="37"/>
      <c r="BT2962" s="37"/>
      <c r="BU2962" s="37"/>
      <c r="BV2962" s="37"/>
      <c r="BW2962" s="37"/>
      <c r="BX2962" s="37"/>
      <c r="BY2962" s="37"/>
      <c r="BZ2962" s="37"/>
      <c r="CA2962" s="37"/>
      <c r="CB2962" s="37"/>
      <c r="CC2962" s="37"/>
      <c r="CD2962" s="37"/>
      <c r="CE2962" s="37"/>
      <c r="CF2962" s="37"/>
      <c r="CG2962" s="37"/>
      <c r="CH2962" s="37"/>
      <c r="CI2962" s="37"/>
      <c r="CJ2962" s="37"/>
      <c r="CK2962" s="37"/>
      <c r="CL2962" s="37"/>
      <c r="CM2962" s="37"/>
      <c r="CN2962" s="37"/>
      <c r="CO2962" s="37"/>
      <c r="CP2962" s="37"/>
      <c r="CQ2962" s="37"/>
      <c r="CR2962" s="37"/>
      <c r="CS2962" s="37"/>
      <c r="CT2962" s="37"/>
      <c r="CU2962" s="37"/>
      <c r="CV2962" s="37"/>
      <c r="CW2962" s="37"/>
      <c r="CX2962" s="37"/>
      <c r="CY2962" s="37"/>
      <c r="CZ2962" s="37"/>
      <c r="DA2962" s="37"/>
      <c r="DB2962" s="37"/>
      <c r="DC2962" s="37"/>
      <c r="DD2962" s="37"/>
      <c r="DE2962" s="37"/>
      <c r="DF2962" s="37"/>
      <c r="DG2962" s="37"/>
      <c r="DH2962" s="37"/>
      <c r="DI2962" s="37"/>
      <c r="DJ2962" s="37"/>
      <c r="DK2962" s="37"/>
      <c r="DL2962" s="37"/>
      <c r="DR2962" s="37"/>
      <c r="DS2962" s="37"/>
      <c r="DT2962" s="37"/>
      <c r="DU2962" s="37"/>
      <c r="DV2962" s="37"/>
      <c r="DW2962" s="37"/>
      <c r="DX2962" s="37"/>
      <c r="DY2962" s="37"/>
      <c r="DZ2962" s="37"/>
      <c r="EA2962" s="37"/>
      <c r="EB2962" s="37"/>
      <c r="EC2962" s="37"/>
      <c r="ED2962" s="37"/>
      <c r="EE2962" s="37"/>
      <c r="EF2962" s="37"/>
      <c r="EG2962" s="37"/>
      <c r="EH2962" s="37"/>
      <c r="EI2962" s="37"/>
      <c r="EJ2962" s="37"/>
      <c r="EK2962" s="37"/>
      <c r="EL2962" s="37"/>
      <c r="EM2962" s="37"/>
      <c r="EN2962" s="37"/>
      <c r="EO2962" s="37"/>
      <c r="EP2962" s="37"/>
      <c r="EQ2962" s="37"/>
      <c r="ER2962" s="37"/>
      <c r="ES2962" s="37"/>
      <c r="ET2962" s="37"/>
      <c r="EU2962" s="37"/>
      <c r="EV2962" s="37"/>
      <c r="EW2962" s="37"/>
      <c r="EX2962" s="37"/>
      <c r="EY2962" s="37"/>
      <c r="EZ2962" s="37"/>
      <c r="FA2962" s="37"/>
      <c r="FB2962" s="37"/>
      <c r="FC2962" s="37"/>
      <c r="FD2962" s="37"/>
    </row>
    <row r="2963" spans="2:160" x14ac:dyDescent="0.5">
      <c r="B2963" s="36" t="s">
        <v>3158</v>
      </c>
      <c r="C2963" s="18">
        <v>-4.7527919283397724E-3</v>
      </c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  <c r="AA2963" s="37"/>
      <c r="AB2963" s="37"/>
      <c r="AC2963" s="37"/>
      <c r="AD2963" s="37"/>
      <c r="AE2963" s="37"/>
      <c r="AF2963" s="37"/>
      <c r="AG2963" s="37"/>
      <c r="AH2963" s="37"/>
      <c r="AI2963" s="37"/>
      <c r="AJ2963" s="37"/>
      <c r="AK2963" s="37"/>
      <c r="AL2963" s="37"/>
      <c r="AM2963" s="37"/>
      <c r="AN2963" s="37"/>
      <c r="AO2963" s="37"/>
      <c r="AP2963" s="37"/>
      <c r="AQ2963" s="37"/>
      <c r="AR2963" s="37"/>
      <c r="AS2963" s="37"/>
      <c r="AT2963" s="37"/>
      <c r="AU2963" s="37"/>
      <c r="AV2963" s="37"/>
      <c r="AW2963" s="37"/>
      <c r="AX2963" s="37"/>
      <c r="AY2963" s="37"/>
      <c r="AZ2963" s="37"/>
      <c r="BA2963" s="37"/>
      <c r="BB2963" s="37"/>
      <c r="BC2963" s="37"/>
      <c r="BD2963" s="37"/>
      <c r="BE2963" s="37"/>
      <c r="BF2963" s="37"/>
      <c r="BG2963" s="37"/>
      <c r="BH2963" s="37"/>
      <c r="BI2963" s="37"/>
      <c r="BJ2963" s="37"/>
      <c r="BK2963" s="37"/>
      <c r="BL2963" s="37"/>
      <c r="BM2963" s="37"/>
      <c r="BN2963" s="37"/>
      <c r="BO2963" s="37"/>
      <c r="BP2963" s="37"/>
      <c r="BQ2963" s="37"/>
      <c r="BR2963" s="37"/>
      <c r="BS2963" s="37"/>
      <c r="BT2963" s="37"/>
      <c r="BU2963" s="37"/>
      <c r="BV2963" s="37"/>
      <c r="BW2963" s="37"/>
      <c r="BX2963" s="37"/>
      <c r="BY2963" s="37"/>
      <c r="BZ2963" s="37"/>
      <c r="CA2963" s="37"/>
      <c r="CB2963" s="37"/>
      <c r="CC2963" s="37"/>
      <c r="CD2963" s="37"/>
      <c r="CE2963" s="37"/>
      <c r="CF2963" s="37"/>
      <c r="CG2963" s="37"/>
      <c r="CH2963" s="37"/>
      <c r="CI2963" s="37"/>
      <c r="CJ2963" s="37"/>
      <c r="CK2963" s="37"/>
      <c r="CL2963" s="37"/>
      <c r="CM2963" s="37"/>
      <c r="CN2963" s="37"/>
      <c r="CO2963" s="37"/>
      <c r="CP2963" s="37"/>
      <c r="CQ2963" s="37"/>
      <c r="CR2963" s="37"/>
      <c r="CS2963" s="37"/>
      <c r="CT2963" s="37"/>
      <c r="CU2963" s="37"/>
      <c r="CV2963" s="37"/>
      <c r="CW2963" s="37"/>
      <c r="CX2963" s="37"/>
      <c r="CY2963" s="37"/>
      <c r="CZ2963" s="37"/>
      <c r="DA2963" s="37"/>
      <c r="DB2963" s="37"/>
      <c r="DC2963" s="37"/>
      <c r="DD2963" s="37"/>
      <c r="DE2963" s="37"/>
      <c r="DF2963" s="37"/>
      <c r="DG2963" s="37"/>
      <c r="DH2963" s="37"/>
      <c r="DI2963" s="37"/>
      <c r="DJ2963" s="37"/>
      <c r="DK2963" s="37"/>
      <c r="DL2963" s="37"/>
      <c r="DR2963" s="37"/>
      <c r="DS2963" s="37"/>
      <c r="DT2963" s="37"/>
      <c r="DU2963" s="37"/>
      <c r="DV2963" s="37"/>
      <c r="DW2963" s="37"/>
      <c r="DX2963" s="37"/>
      <c r="DY2963" s="37"/>
      <c r="DZ2963" s="37"/>
      <c r="EA2963" s="37"/>
      <c r="EB2963" s="37"/>
      <c r="EC2963" s="37"/>
      <c r="ED2963" s="37"/>
      <c r="EE2963" s="37"/>
      <c r="EF2963" s="37"/>
      <c r="EG2963" s="37"/>
      <c r="EH2963" s="37"/>
      <c r="EI2963" s="37"/>
      <c r="EJ2963" s="37"/>
      <c r="EK2963" s="37"/>
      <c r="EL2963" s="37"/>
      <c r="EM2963" s="37"/>
      <c r="EN2963" s="37"/>
      <c r="EO2963" s="37"/>
      <c r="EP2963" s="37"/>
      <c r="EQ2963" s="37"/>
      <c r="ER2963" s="37"/>
      <c r="ES2963" s="37"/>
      <c r="ET2963" s="37"/>
      <c r="EU2963" s="37"/>
      <c r="EV2963" s="37"/>
      <c r="EW2963" s="37"/>
      <c r="EX2963" s="37"/>
      <c r="EY2963" s="37"/>
      <c r="EZ2963" s="37"/>
      <c r="FA2963" s="37"/>
      <c r="FB2963" s="37"/>
      <c r="FC2963" s="37"/>
      <c r="FD2963" s="37"/>
    </row>
    <row r="2964" spans="2:160" x14ac:dyDescent="0.5">
      <c r="B2964" s="36" t="s">
        <v>3159</v>
      </c>
      <c r="C2964" s="18">
        <v>2.0762994926606382E-3</v>
      </c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F2964" s="37"/>
      <c r="AG2964" s="37"/>
      <c r="AH2964" s="37"/>
      <c r="AI2964" s="37"/>
      <c r="AJ2964" s="37"/>
      <c r="AK2964" s="37"/>
      <c r="AL2964" s="37"/>
      <c r="AM2964" s="37"/>
      <c r="AN2964" s="37"/>
      <c r="AO2964" s="37"/>
      <c r="AP2964" s="37"/>
      <c r="AQ2964" s="37"/>
      <c r="AR2964" s="37"/>
      <c r="AS2964" s="37"/>
      <c r="AT2964" s="37"/>
      <c r="AU2964" s="37"/>
      <c r="AV2964" s="37"/>
      <c r="AW2964" s="37"/>
      <c r="AX2964" s="37"/>
      <c r="AY2964" s="37"/>
      <c r="AZ2964" s="37"/>
      <c r="BA2964" s="37"/>
      <c r="BB2964" s="37"/>
      <c r="BC2964" s="37"/>
      <c r="BD2964" s="37"/>
      <c r="BE2964" s="37"/>
      <c r="BF2964" s="37"/>
      <c r="BG2964" s="37"/>
      <c r="BH2964" s="37"/>
      <c r="BI2964" s="37"/>
      <c r="BJ2964" s="37"/>
      <c r="BK2964" s="37"/>
      <c r="BL2964" s="37"/>
      <c r="BM2964" s="37"/>
      <c r="BN2964" s="37"/>
      <c r="BO2964" s="37"/>
      <c r="BP2964" s="37"/>
      <c r="BQ2964" s="37"/>
      <c r="BR2964" s="37"/>
      <c r="BS2964" s="37"/>
      <c r="BT2964" s="37"/>
      <c r="BU2964" s="37"/>
      <c r="BV2964" s="37"/>
      <c r="BW2964" s="37"/>
      <c r="BX2964" s="37"/>
      <c r="BY2964" s="37"/>
      <c r="BZ2964" s="37"/>
      <c r="CA2964" s="37"/>
      <c r="CB2964" s="37"/>
      <c r="CC2964" s="37"/>
      <c r="CD2964" s="37"/>
      <c r="CE2964" s="37"/>
      <c r="CF2964" s="37"/>
      <c r="CG2964" s="37"/>
      <c r="CH2964" s="37"/>
      <c r="CI2964" s="37"/>
      <c r="CJ2964" s="37"/>
      <c r="CK2964" s="37"/>
      <c r="CL2964" s="37"/>
      <c r="CM2964" s="37"/>
      <c r="CN2964" s="37"/>
      <c r="CO2964" s="37"/>
      <c r="CP2964" s="37"/>
      <c r="CQ2964" s="37"/>
      <c r="CR2964" s="37"/>
      <c r="CS2964" s="37"/>
      <c r="CT2964" s="37"/>
      <c r="CU2964" s="37"/>
      <c r="CV2964" s="37"/>
      <c r="CW2964" s="37"/>
      <c r="CX2964" s="37"/>
      <c r="CY2964" s="37"/>
      <c r="CZ2964" s="37"/>
      <c r="DA2964" s="37"/>
      <c r="DB2964" s="37"/>
      <c r="DC2964" s="37"/>
      <c r="DD2964" s="37"/>
      <c r="DE2964" s="37"/>
      <c r="DF2964" s="37"/>
      <c r="DG2964" s="37"/>
      <c r="DH2964" s="37"/>
      <c r="DI2964" s="37"/>
      <c r="DJ2964" s="37"/>
      <c r="DK2964" s="37"/>
      <c r="DL2964" s="37"/>
      <c r="DR2964" s="37"/>
      <c r="DS2964" s="37"/>
      <c r="DT2964" s="37"/>
      <c r="DU2964" s="37"/>
      <c r="DV2964" s="37"/>
      <c r="DW2964" s="37"/>
      <c r="DX2964" s="37"/>
      <c r="DY2964" s="37"/>
      <c r="DZ2964" s="37"/>
      <c r="EA2964" s="37"/>
      <c r="EB2964" s="37"/>
      <c r="EC2964" s="37"/>
      <c r="ED2964" s="37"/>
      <c r="EE2964" s="37"/>
      <c r="EF2964" s="37"/>
      <c r="EG2964" s="37"/>
      <c r="EH2964" s="37"/>
      <c r="EI2964" s="37"/>
      <c r="EJ2964" s="37"/>
      <c r="EK2964" s="37"/>
      <c r="EL2964" s="37"/>
      <c r="EM2964" s="37"/>
      <c r="EN2964" s="37"/>
      <c r="EO2964" s="37"/>
      <c r="EP2964" s="37"/>
      <c r="EQ2964" s="37"/>
      <c r="ER2964" s="37"/>
      <c r="ES2964" s="37"/>
      <c r="ET2964" s="37"/>
      <c r="EU2964" s="37"/>
      <c r="EV2964" s="37"/>
      <c r="EW2964" s="37"/>
      <c r="EX2964" s="37"/>
      <c r="EY2964" s="37"/>
      <c r="EZ2964" s="37"/>
      <c r="FA2964" s="37"/>
      <c r="FB2964" s="37"/>
      <c r="FC2964" s="37"/>
      <c r="FD2964" s="37"/>
    </row>
    <row r="2965" spans="2:160" x14ac:dyDescent="0.5">
      <c r="B2965" s="36" t="s">
        <v>3160</v>
      </c>
      <c r="C2965" s="18">
        <v>-1.3679687218478565E-2</v>
      </c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F2965" s="37"/>
      <c r="AG2965" s="37"/>
      <c r="AH2965" s="37"/>
      <c r="AI2965" s="37"/>
      <c r="AJ2965" s="37"/>
      <c r="AK2965" s="37"/>
      <c r="AL2965" s="37"/>
      <c r="AM2965" s="37"/>
      <c r="AN2965" s="37"/>
      <c r="AO2965" s="37"/>
      <c r="AP2965" s="37"/>
      <c r="AQ2965" s="37"/>
      <c r="AR2965" s="37"/>
      <c r="AS2965" s="37"/>
      <c r="AT2965" s="37"/>
      <c r="AU2965" s="37"/>
      <c r="AV2965" s="37"/>
      <c r="AW2965" s="37"/>
      <c r="AX2965" s="37"/>
      <c r="AY2965" s="37"/>
      <c r="AZ2965" s="37"/>
      <c r="BA2965" s="37"/>
      <c r="BB2965" s="37"/>
      <c r="BC2965" s="37"/>
      <c r="BD2965" s="37"/>
      <c r="BE2965" s="37"/>
      <c r="BF2965" s="37"/>
      <c r="BG2965" s="37"/>
      <c r="BH2965" s="37"/>
      <c r="BI2965" s="37"/>
      <c r="BJ2965" s="37"/>
      <c r="BK2965" s="37"/>
      <c r="BL2965" s="37"/>
      <c r="BM2965" s="37"/>
      <c r="BN2965" s="37"/>
      <c r="BO2965" s="37"/>
      <c r="BP2965" s="37"/>
      <c r="BQ2965" s="37"/>
      <c r="BR2965" s="37"/>
      <c r="BS2965" s="37"/>
      <c r="BT2965" s="37"/>
      <c r="BU2965" s="37"/>
      <c r="BV2965" s="37"/>
      <c r="BW2965" s="37"/>
      <c r="BX2965" s="37"/>
      <c r="BY2965" s="37"/>
      <c r="BZ2965" s="37"/>
      <c r="CA2965" s="37"/>
      <c r="CB2965" s="37"/>
      <c r="CC2965" s="37"/>
      <c r="CD2965" s="37"/>
      <c r="CE2965" s="37"/>
      <c r="CF2965" s="37"/>
      <c r="CG2965" s="37"/>
      <c r="CH2965" s="37"/>
      <c r="CI2965" s="37"/>
      <c r="CJ2965" s="37"/>
      <c r="CK2965" s="37"/>
      <c r="CL2965" s="37"/>
      <c r="CM2965" s="37"/>
      <c r="CN2965" s="37"/>
      <c r="CO2965" s="37"/>
      <c r="CP2965" s="37"/>
      <c r="CQ2965" s="37"/>
      <c r="CR2965" s="37"/>
      <c r="CS2965" s="37"/>
      <c r="CT2965" s="37"/>
      <c r="CU2965" s="37"/>
      <c r="CV2965" s="37"/>
      <c r="CW2965" s="37"/>
      <c r="CX2965" s="37"/>
      <c r="CY2965" s="37"/>
      <c r="CZ2965" s="37"/>
      <c r="DA2965" s="37"/>
      <c r="DB2965" s="37"/>
      <c r="DC2965" s="37"/>
      <c r="DD2965" s="37"/>
      <c r="DE2965" s="37"/>
      <c r="DF2965" s="37"/>
      <c r="DG2965" s="37"/>
      <c r="DH2965" s="37"/>
      <c r="DI2965" s="37"/>
      <c r="DJ2965" s="37"/>
      <c r="DK2965" s="37"/>
      <c r="DL2965" s="37"/>
      <c r="DR2965" s="37"/>
      <c r="DS2965" s="37"/>
      <c r="DT2965" s="37"/>
      <c r="DU2965" s="37"/>
      <c r="DV2965" s="37"/>
      <c r="DW2965" s="37"/>
      <c r="DX2965" s="37"/>
      <c r="DY2965" s="37"/>
      <c r="DZ2965" s="37"/>
      <c r="EA2965" s="37"/>
      <c r="EB2965" s="37"/>
      <c r="EC2965" s="37"/>
      <c r="ED2965" s="37"/>
      <c r="EE2965" s="37"/>
      <c r="EF2965" s="37"/>
      <c r="EG2965" s="37"/>
      <c r="EH2965" s="37"/>
      <c r="EI2965" s="37"/>
      <c r="EJ2965" s="37"/>
      <c r="EK2965" s="37"/>
      <c r="EL2965" s="37"/>
      <c r="EM2965" s="37"/>
      <c r="EN2965" s="37"/>
      <c r="EO2965" s="37"/>
      <c r="EP2965" s="37"/>
      <c r="EQ2965" s="37"/>
      <c r="ER2965" s="37"/>
      <c r="ES2965" s="37"/>
      <c r="ET2965" s="37"/>
      <c r="EU2965" s="37"/>
      <c r="EV2965" s="37"/>
      <c r="EW2965" s="37"/>
      <c r="EX2965" s="37"/>
      <c r="EY2965" s="37"/>
      <c r="EZ2965" s="37"/>
      <c r="FA2965" s="37"/>
      <c r="FB2965" s="37"/>
      <c r="FC2965" s="37"/>
      <c r="FD2965" s="37"/>
    </row>
    <row r="2966" spans="2:160" x14ac:dyDescent="0.5">
      <c r="B2966" s="36" t="s">
        <v>3161</v>
      </c>
      <c r="C2966" s="18">
        <v>9.261500381329002E-3</v>
      </c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  <c r="AA2966" s="37"/>
      <c r="AB2966" s="37"/>
      <c r="AC2966" s="37"/>
      <c r="AD2966" s="37"/>
      <c r="AE2966" s="37"/>
      <c r="AF2966" s="37"/>
      <c r="AG2966" s="37"/>
      <c r="AH2966" s="37"/>
      <c r="AI2966" s="37"/>
      <c r="AJ2966" s="37"/>
      <c r="AK2966" s="37"/>
      <c r="AL2966" s="37"/>
      <c r="AM2966" s="37"/>
      <c r="AN2966" s="37"/>
      <c r="AO2966" s="37"/>
      <c r="AP2966" s="37"/>
      <c r="AQ2966" s="37"/>
      <c r="AR2966" s="37"/>
      <c r="AS2966" s="37"/>
      <c r="AT2966" s="37"/>
      <c r="AU2966" s="37"/>
      <c r="AV2966" s="37"/>
      <c r="AW2966" s="37"/>
      <c r="AX2966" s="37"/>
      <c r="AY2966" s="37"/>
      <c r="AZ2966" s="37"/>
      <c r="BA2966" s="37"/>
      <c r="BB2966" s="37"/>
      <c r="BC2966" s="37"/>
      <c r="BD2966" s="37"/>
      <c r="BE2966" s="37"/>
      <c r="BF2966" s="37"/>
      <c r="BG2966" s="37"/>
      <c r="BH2966" s="37"/>
      <c r="BI2966" s="37"/>
      <c r="BJ2966" s="37"/>
      <c r="BK2966" s="37"/>
      <c r="BL2966" s="37"/>
      <c r="BM2966" s="37"/>
      <c r="BN2966" s="37"/>
      <c r="BO2966" s="37"/>
      <c r="BP2966" s="37"/>
      <c r="BQ2966" s="37"/>
      <c r="BR2966" s="37"/>
      <c r="BS2966" s="37"/>
      <c r="BT2966" s="37"/>
      <c r="BU2966" s="37"/>
      <c r="BV2966" s="37"/>
      <c r="BW2966" s="37"/>
      <c r="BX2966" s="37"/>
      <c r="BY2966" s="37"/>
      <c r="BZ2966" s="37"/>
      <c r="CA2966" s="37"/>
      <c r="CB2966" s="37"/>
      <c r="CC2966" s="37"/>
      <c r="CD2966" s="37"/>
      <c r="CE2966" s="37"/>
      <c r="CF2966" s="37"/>
      <c r="CG2966" s="37"/>
      <c r="CH2966" s="37"/>
      <c r="CI2966" s="37"/>
      <c r="CJ2966" s="37"/>
      <c r="CK2966" s="37"/>
      <c r="CL2966" s="37"/>
      <c r="CM2966" s="37"/>
      <c r="CN2966" s="37"/>
      <c r="CO2966" s="37"/>
      <c r="CP2966" s="37"/>
      <c r="CQ2966" s="37"/>
      <c r="CR2966" s="37"/>
      <c r="CS2966" s="37"/>
      <c r="CT2966" s="37"/>
      <c r="CU2966" s="37"/>
      <c r="CV2966" s="37"/>
      <c r="CW2966" s="37"/>
      <c r="CX2966" s="37"/>
      <c r="CY2966" s="37"/>
      <c r="CZ2966" s="37"/>
      <c r="DA2966" s="37"/>
      <c r="DB2966" s="37"/>
      <c r="DC2966" s="37"/>
      <c r="DD2966" s="37"/>
      <c r="DE2966" s="37"/>
      <c r="DF2966" s="37"/>
      <c r="DG2966" s="37"/>
      <c r="DH2966" s="37"/>
      <c r="DI2966" s="37"/>
      <c r="DJ2966" s="37"/>
      <c r="DK2966" s="37"/>
      <c r="DL2966" s="37"/>
      <c r="DR2966" s="37"/>
      <c r="DS2966" s="37"/>
      <c r="DT2966" s="37"/>
      <c r="DU2966" s="37"/>
      <c r="DV2966" s="37"/>
      <c r="DW2966" s="37"/>
      <c r="DX2966" s="37"/>
      <c r="DY2966" s="37"/>
      <c r="DZ2966" s="37"/>
      <c r="EA2966" s="37"/>
      <c r="EB2966" s="37"/>
      <c r="EC2966" s="37"/>
      <c r="ED2966" s="37"/>
      <c r="EE2966" s="37"/>
      <c r="EF2966" s="37"/>
      <c r="EG2966" s="37"/>
      <c r="EH2966" s="37"/>
      <c r="EI2966" s="37"/>
      <c r="EJ2966" s="37"/>
      <c r="EK2966" s="37"/>
      <c r="EL2966" s="37"/>
      <c r="EM2966" s="37"/>
      <c r="EN2966" s="37"/>
      <c r="EO2966" s="37"/>
      <c r="EP2966" s="37"/>
      <c r="EQ2966" s="37"/>
      <c r="ER2966" s="37"/>
      <c r="ES2966" s="37"/>
      <c r="ET2966" s="37"/>
      <c r="EU2966" s="37"/>
      <c r="EV2966" s="37"/>
      <c r="EW2966" s="37"/>
      <c r="EX2966" s="37"/>
      <c r="EY2966" s="37"/>
      <c r="EZ2966" s="37"/>
      <c r="FA2966" s="37"/>
      <c r="FB2966" s="37"/>
      <c r="FC2966" s="37"/>
      <c r="FD2966" s="37"/>
    </row>
    <row r="2967" spans="2:160" x14ac:dyDescent="0.5">
      <c r="B2967" s="36" t="s">
        <v>3162</v>
      </c>
      <c r="C2967" s="18">
        <v>1.5850750455884466E-2</v>
      </c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  <c r="AA2967" s="37"/>
      <c r="AB2967" s="37"/>
      <c r="AC2967" s="37"/>
      <c r="AD2967" s="37"/>
      <c r="AE2967" s="37"/>
      <c r="AF2967" s="37"/>
      <c r="AG2967" s="37"/>
      <c r="AH2967" s="37"/>
      <c r="AI2967" s="37"/>
      <c r="AJ2967" s="37"/>
      <c r="AK2967" s="37"/>
      <c r="AL2967" s="37"/>
      <c r="AM2967" s="37"/>
      <c r="AN2967" s="37"/>
      <c r="AO2967" s="37"/>
      <c r="AP2967" s="37"/>
      <c r="AQ2967" s="37"/>
      <c r="AR2967" s="37"/>
      <c r="AS2967" s="37"/>
      <c r="AT2967" s="37"/>
      <c r="AU2967" s="37"/>
      <c r="AV2967" s="37"/>
      <c r="AW2967" s="37"/>
      <c r="AX2967" s="37"/>
      <c r="AY2967" s="37"/>
      <c r="AZ2967" s="37"/>
      <c r="BA2967" s="37"/>
      <c r="BB2967" s="37"/>
      <c r="BC2967" s="37"/>
      <c r="BD2967" s="37"/>
      <c r="BE2967" s="37"/>
      <c r="BF2967" s="37"/>
      <c r="BG2967" s="37"/>
      <c r="BH2967" s="37"/>
      <c r="BI2967" s="37"/>
      <c r="BJ2967" s="37"/>
      <c r="BK2967" s="37"/>
      <c r="BL2967" s="37"/>
      <c r="BM2967" s="37"/>
      <c r="BN2967" s="37"/>
      <c r="BO2967" s="37"/>
      <c r="BP2967" s="37"/>
      <c r="BQ2967" s="37"/>
      <c r="BR2967" s="37"/>
      <c r="BS2967" s="37"/>
      <c r="BT2967" s="37"/>
      <c r="BU2967" s="37"/>
      <c r="BV2967" s="37"/>
      <c r="BW2967" s="37"/>
      <c r="BX2967" s="37"/>
      <c r="BY2967" s="37"/>
      <c r="BZ2967" s="37"/>
      <c r="CA2967" s="37"/>
      <c r="CB2967" s="37"/>
      <c r="CC2967" s="37"/>
      <c r="CD2967" s="37"/>
      <c r="CE2967" s="37"/>
      <c r="CF2967" s="37"/>
      <c r="CG2967" s="37"/>
      <c r="CH2967" s="37"/>
      <c r="CI2967" s="37"/>
      <c r="CJ2967" s="37"/>
      <c r="CK2967" s="37"/>
      <c r="CL2967" s="37"/>
      <c r="CM2967" s="37"/>
      <c r="CN2967" s="37"/>
      <c r="CO2967" s="37"/>
      <c r="CP2967" s="37"/>
      <c r="CQ2967" s="37"/>
      <c r="CR2967" s="37"/>
      <c r="CS2967" s="37"/>
      <c r="CT2967" s="37"/>
      <c r="CU2967" s="37"/>
      <c r="CV2967" s="37"/>
      <c r="CW2967" s="37"/>
      <c r="CX2967" s="37"/>
      <c r="CY2967" s="37"/>
      <c r="CZ2967" s="37"/>
      <c r="DA2967" s="37"/>
      <c r="DB2967" s="37"/>
      <c r="DC2967" s="37"/>
      <c r="DD2967" s="37"/>
      <c r="DE2967" s="37"/>
      <c r="DF2967" s="37"/>
      <c r="DG2967" s="37"/>
      <c r="DH2967" s="37"/>
      <c r="DI2967" s="37"/>
      <c r="DJ2967" s="37"/>
      <c r="DK2967" s="37"/>
      <c r="DL2967" s="37"/>
      <c r="DR2967" s="37"/>
      <c r="DS2967" s="37"/>
      <c r="DT2967" s="37"/>
      <c r="DU2967" s="37"/>
      <c r="DV2967" s="37"/>
      <c r="DW2967" s="37"/>
      <c r="DX2967" s="37"/>
      <c r="DY2967" s="37"/>
      <c r="DZ2967" s="37"/>
      <c r="EA2967" s="37"/>
      <c r="EB2967" s="37"/>
      <c r="EC2967" s="37"/>
      <c r="ED2967" s="37"/>
      <c r="EE2967" s="37"/>
      <c r="EF2967" s="37"/>
      <c r="EG2967" s="37"/>
      <c r="EH2967" s="37"/>
      <c r="EI2967" s="37"/>
      <c r="EJ2967" s="37"/>
      <c r="EK2967" s="37"/>
      <c r="EL2967" s="37"/>
      <c r="EM2967" s="37"/>
      <c r="EN2967" s="37"/>
      <c r="EO2967" s="37"/>
      <c r="EP2967" s="37"/>
      <c r="EQ2967" s="37"/>
      <c r="ER2967" s="37"/>
      <c r="ES2967" s="37"/>
      <c r="ET2967" s="37"/>
      <c r="EU2967" s="37"/>
      <c r="EV2967" s="37"/>
      <c r="EW2967" s="37"/>
      <c r="EX2967" s="37"/>
      <c r="EY2967" s="37"/>
      <c r="EZ2967" s="37"/>
      <c r="FA2967" s="37"/>
      <c r="FB2967" s="37"/>
      <c r="FC2967" s="37"/>
      <c r="FD2967" s="37"/>
    </row>
    <row r="2968" spans="2:160" x14ac:dyDescent="0.5">
      <c r="B2968" s="36" t="s">
        <v>3163</v>
      </c>
      <c r="C2968" s="18">
        <v>1.5641286046449654E-2</v>
      </c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F2968" s="37"/>
      <c r="AG2968" s="37"/>
      <c r="AH2968" s="37"/>
      <c r="AI2968" s="37"/>
      <c r="AJ2968" s="37"/>
      <c r="AK2968" s="37"/>
      <c r="AL2968" s="37"/>
      <c r="AM2968" s="37"/>
      <c r="AN2968" s="37"/>
      <c r="AO2968" s="37"/>
      <c r="AP2968" s="37"/>
      <c r="AQ2968" s="37"/>
      <c r="AR2968" s="37"/>
      <c r="AS2968" s="37"/>
      <c r="AT2968" s="37"/>
      <c r="AU2968" s="37"/>
      <c r="AV2968" s="37"/>
      <c r="AW2968" s="37"/>
      <c r="AX2968" s="37"/>
      <c r="AY2968" s="37"/>
      <c r="AZ2968" s="37"/>
      <c r="BA2968" s="37"/>
      <c r="BB2968" s="37"/>
      <c r="BC2968" s="37"/>
      <c r="BD2968" s="37"/>
      <c r="BE2968" s="37"/>
      <c r="BF2968" s="37"/>
      <c r="BG2968" s="37"/>
      <c r="BH2968" s="37"/>
      <c r="BI2968" s="37"/>
      <c r="BJ2968" s="37"/>
      <c r="BK2968" s="37"/>
      <c r="BL2968" s="37"/>
      <c r="BM2968" s="37"/>
      <c r="BN2968" s="37"/>
      <c r="BO2968" s="37"/>
      <c r="BP2968" s="37"/>
      <c r="BQ2968" s="37"/>
      <c r="BR2968" s="37"/>
      <c r="BS2968" s="37"/>
      <c r="BT2968" s="37"/>
      <c r="BU2968" s="37"/>
      <c r="BV2968" s="37"/>
      <c r="BW2968" s="37"/>
      <c r="BX2968" s="37"/>
      <c r="BY2968" s="37"/>
      <c r="BZ2968" s="37"/>
      <c r="CA2968" s="37"/>
      <c r="CB2968" s="37"/>
      <c r="CC2968" s="37"/>
      <c r="CD2968" s="37"/>
      <c r="CE2968" s="37"/>
      <c r="CF2968" s="37"/>
      <c r="CG2968" s="37"/>
      <c r="CH2968" s="37"/>
      <c r="CI2968" s="37"/>
      <c r="CJ2968" s="37"/>
      <c r="CK2968" s="37"/>
      <c r="CL2968" s="37"/>
      <c r="CM2968" s="37"/>
      <c r="CN2968" s="37"/>
      <c r="CO2968" s="37"/>
      <c r="CP2968" s="37"/>
      <c r="CQ2968" s="37"/>
      <c r="CR2968" s="37"/>
      <c r="CS2968" s="37"/>
      <c r="CT2968" s="37"/>
      <c r="CU2968" s="37"/>
      <c r="CV2968" s="37"/>
      <c r="CW2968" s="37"/>
      <c r="CX2968" s="37"/>
      <c r="CY2968" s="37"/>
      <c r="CZ2968" s="37"/>
      <c r="DA2968" s="37"/>
      <c r="DB2968" s="37"/>
      <c r="DC2968" s="37"/>
      <c r="DD2968" s="37"/>
      <c r="DE2968" s="37"/>
      <c r="DF2968" s="37"/>
      <c r="DG2968" s="37"/>
      <c r="DH2968" s="37"/>
      <c r="DI2968" s="37"/>
      <c r="DJ2968" s="37"/>
      <c r="DK2968" s="37"/>
      <c r="DL2968" s="37"/>
      <c r="DR2968" s="37"/>
      <c r="DS2968" s="37"/>
      <c r="DT2968" s="37"/>
      <c r="DU2968" s="37"/>
      <c r="DV2968" s="37"/>
      <c r="DW2968" s="37"/>
      <c r="DX2968" s="37"/>
      <c r="DY2968" s="37"/>
      <c r="DZ2968" s="37"/>
      <c r="EA2968" s="37"/>
      <c r="EB2968" s="37"/>
      <c r="EC2968" s="37"/>
      <c r="ED2968" s="37"/>
      <c r="EE2968" s="37"/>
      <c r="EF2968" s="37"/>
      <c r="EG2968" s="37"/>
      <c r="EH2968" s="37"/>
      <c r="EI2968" s="37"/>
      <c r="EJ2968" s="37"/>
      <c r="EK2968" s="37"/>
      <c r="EL2968" s="37"/>
      <c r="EM2968" s="37"/>
      <c r="EN2968" s="37"/>
      <c r="EO2968" s="37"/>
      <c r="EP2968" s="37"/>
      <c r="EQ2968" s="37"/>
      <c r="ER2968" s="37"/>
      <c r="ES2968" s="37"/>
      <c r="ET2968" s="37"/>
      <c r="EU2968" s="37"/>
      <c r="EV2968" s="37"/>
      <c r="EW2968" s="37"/>
      <c r="EX2968" s="37"/>
      <c r="EY2968" s="37"/>
      <c r="EZ2968" s="37"/>
      <c r="FA2968" s="37"/>
      <c r="FB2968" s="37"/>
      <c r="FC2968" s="37"/>
      <c r="FD2968" s="37"/>
    </row>
    <row r="2969" spans="2:160" x14ac:dyDescent="0.5">
      <c r="B2969" s="36" t="s">
        <v>3164</v>
      </c>
      <c r="C2969" s="18">
        <v>6.9447642354507622E-3</v>
      </c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  <c r="AA2969" s="37"/>
      <c r="AB2969" s="37"/>
      <c r="AC2969" s="37"/>
      <c r="AD2969" s="37"/>
      <c r="AE2969" s="37"/>
      <c r="AF2969" s="37"/>
      <c r="AG2969" s="37"/>
      <c r="AH2969" s="37"/>
      <c r="AI2969" s="37"/>
      <c r="AJ2969" s="37"/>
      <c r="AK2969" s="37"/>
      <c r="AL2969" s="37"/>
      <c r="AM2969" s="37"/>
      <c r="AN2969" s="37"/>
      <c r="AO2969" s="37"/>
      <c r="AP2969" s="37"/>
      <c r="AQ2969" s="37"/>
      <c r="AR2969" s="37"/>
      <c r="AS2969" s="37"/>
      <c r="AT2969" s="37"/>
      <c r="AU2969" s="37"/>
      <c r="AV2969" s="37"/>
      <c r="AW2969" s="37"/>
      <c r="AX2969" s="37"/>
      <c r="AY2969" s="37"/>
      <c r="AZ2969" s="37"/>
      <c r="BA2969" s="37"/>
      <c r="BB2969" s="37"/>
      <c r="BC2969" s="37"/>
      <c r="BD2969" s="37"/>
      <c r="BE2969" s="37"/>
      <c r="BF2969" s="37"/>
      <c r="BG2969" s="37"/>
      <c r="BH2969" s="37"/>
      <c r="BI2969" s="37"/>
      <c r="BJ2969" s="37"/>
      <c r="BK2969" s="37"/>
      <c r="BL2969" s="37"/>
      <c r="BM2969" s="37"/>
      <c r="BN2969" s="37"/>
      <c r="BO2969" s="37"/>
      <c r="BP2969" s="37"/>
      <c r="BQ2969" s="37"/>
      <c r="BR2969" s="37"/>
      <c r="BS2969" s="37"/>
      <c r="BT2969" s="37"/>
      <c r="BU2969" s="37"/>
      <c r="BV2969" s="37"/>
      <c r="BW2969" s="37"/>
      <c r="BX2969" s="37"/>
      <c r="BY2969" s="37"/>
      <c r="BZ2969" s="37"/>
      <c r="CA2969" s="37"/>
      <c r="CB2969" s="37"/>
      <c r="CC2969" s="37"/>
      <c r="CD2969" s="37"/>
      <c r="CE2969" s="37"/>
      <c r="CF2969" s="37"/>
      <c r="CG2969" s="37"/>
      <c r="CH2969" s="37"/>
      <c r="CI2969" s="37"/>
      <c r="CJ2969" s="37"/>
      <c r="CK2969" s="37"/>
      <c r="CL2969" s="37"/>
      <c r="CM2969" s="37"/>
      <c r="CN2969" s="37"/>
      <c r="CO2969" s="37"/>
      <c r="CP2969" s="37"/>
      <c r="CQ2969" s="37"/>
      <c r="CR2969" s="37"/>
      <c r="CS2969" s="37"/>
      <c r="CT2969" s="37"/>
      <c r="CU2969" s="37"/>
      <c r="CV2969" s="37"/>
      <c r="CW2969" s="37"/>
      <c r="CX2969" s="37"/>
      <c r="CY2969" s="37"/>
      <c r="CZ2969" s="37"/>
      <c r="DA2969" s="37"/>
      <c r="DB2969" s="37"/>
      <c r="DC2969" s="37"/>
      <c r="DD2969" s="37"/>
      <c r="DE2969" s="37"/>
      <c r="DF2969" s="37"/>
      <c r="DG2969" s="37"/>
      <c r="DH2969" s="37"/>
      <c r="DI2969" s="37"/>
      <c r="DJ2969" s="37"/>
      <c r="DK2969" s="37"/>
      <c r="DL2969" s="37"/>
      <c r="DR2969" s="37"/>
      <c r="DS2969" s="37"/>
      <c r="DT2969" s="37"/>
      <c r="DU2969" s="37"/>
      <c r="DV2969" s="37"/>
      <c r="DW2969" s="37"/>
      <c r="DX2969" s="37"/>
      <c r="DY2969" s="37"/>
      <c r="DZ2969" s="37"/>
      <c r="EA2969" s="37"/>
      <c r="EB2969" s="37"/>
      <c r="EC2969" s="37"/>
      <c r="ED2969" s="37"/>
      <c r="EE2969" s="37"/>
      <c r="EF2969" s="37"/>
      <c r="EG2969" s="37"/>
      <c r="EH2969" s="37"/>
      <c r="EI2969" s="37"/>
      <c r="EJ2969" s="37"/>
      <c r="EK2969" s="37"/>
      <c r="EL2969" s="37"/>
      <c r="EM2969" s="37"/>
      <c r="EN2969" s="37"/>
      <c r="EO2969" s="37"/>
      <c r="EP2969" s="37"/>
      <c r="EQ2969" s="37"/>
      <c r="ER2969" s="37"/>
      <c r="ES2969" s="37"/>
      <c r="ET2969" s="37"/>
      <c r="EU2969" s="37"/>
      <c r="EV2969" s="37"/>
      <c r="EW2969" s="37"/>
      <c r="EX2969" s="37"/>
      <c r="EY2969" s="37"/>
      <c r="EZ2969" s="37"/>
      <c r="FA2969" s="37"/>
      <c r="FB2969" s="37"/>
      <c r="FC2969" s="37"/>
      <c r="FD2969" s="37"/>
    </row>
    <row r="2970" spans="2:160" x14ac:dyDescent="0.5">
      <c r="B2970" s="36" t="s">
        <v>3165</v>
      </c>
      <c r="C2970" s="18">
        <v>5.81453590421388E-4</v>
      </c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  <c r="AA2970" s="37"/>
      <c r="AB2970" s="37"/>
      <c r="AC2970" s="37"/>
      <c r="AD2970" s="37"/>
      <c r="AE2970" s="37"/>
      <c r="AF2970" s="37"/>
      <c r="AG2970" s="37"/>
      <c r="AH2970" s="37"/>
      <c r="AI2970" s="37"/>
      <c r="AJ2970" s="37"/>
      <c r="AK2970" s="37"/>
      <c r="AL2970" s="37"/>
      <c r="AM2970" s="37"/>
      <c r="AN2970" s="37"/>
      <c r="AO2970" s="37"/>
      <c r="AP2970" s="37"/>
      <c r="AQ2970" s="37"/>
      <c r="AR2970" s="37"/>
      <c r="AS2970" s="37"/>
      <c r="AT2970" s="37"/>
      <c r="AU2970" s="37"/>
      <c r="AV2970" s="37"/>
      <c r="AW2970" s="37"/>
      <c r="AX2970" s="37"/>
      <c r="AY2970" s="37"/>
      <c r="AZ2970" s="37"/>
      <c r="BA2970" s="37"/>
      <c r="BB2970" s="37"/>
      <c r="BC2970" s="37"/>
      <c r="BD2970" s="37"/>
      <c r="BE2970" s="37"/>
      <c r="BF2970" s="37"/>
      <c r="BG2970" s="37"/>
      <c r="BH2970" s="37"/>
      <c r="BI2970" s="37"/>
      <c r="BJ2970" s="37"/>
      <c r="BK2970" s="37"/>
      <c r="BL2970" s="37"/>
      <c r="BM2970" s="37"/>
      <c r="BN2970" s="37"/>
      <c r="BO2970" s="37"/>
      <c r="BP2970" s="37"/>
      <c r="BQ2970" s="37"/>
      <c r="BR2970" s="37"/>
      <c r="BS2970" s="37"/>
      <c r="BT2970" s="37"/>
      <c r="BU2970" s="37"/>
      <c r="BV2970" s="37"/>
      <c r="BW2970" s="37"/>
      <c r="BX2970" s="37"/>
      <c r="BY2970" s="37"/>
      <c r="BZ2970" s="37"/>
      <c r="CA2970" s="37"/>
      <c r="CB2970" s="37"/>
      <c r="CC2970" s="37"/>
      <c r="CD2970" s="37"/>
      <c r="CE2970" s="37"/>
      <c r="CF2970" s="37"/>
      <c r="CG2970" s="37"/>
      <c r="CH2970" s="37"/>
      <c r="CI2970" s="37"/>
      <c r="CJ2970" s="37"/>
      <c r="CK2970" s="37"/>
      <c r="CL2970" s="37"/>
      <c r="CM2970" s="37"/>
      <c r="CN2970" s="37"/>
      <c r="CO2970" s="37"/>
      <c r="CP2970" s="37"/>
      <c r="CQ2970" s="37"/>
      <c r="CR2970" s="37"/>
      <c r="CS2970" s="37"/>
      <c r="CT2970" s="37"/>
      <c r="CU2970" s="37"/>
      <c r="CV2970" s="37"/>
      <c r="CW2970" s="37"/>
      <c r="CX2970" s="37"/>
      <c r="CY2970" s="37"/>
      <c r="CZ2970" s="37"/>
      <c r="DA2970" s="37"/>
      <c r="DB2970" s="37"/>
      <c r="DC2970" s="37"/>
      <c r="DD2970" s="37"/>
      <c r="DE2970" s="37"/>
      <c r="DF2970" s="37"/>
      <c r="DG2970" s="37"/>
      <c r="DH2970" s="37"/>
      <c r="DI2970" s="37"/>
      <c r="DJ2970" s="37"/>
      <c r="DK2970" s="37"/>
      <c r="DL2970" s="37"/>
      <c r="DR2970" s="37"/>
      <c r="DS2970" s="37"/>
      <c r="DT2970" s="37"/>
      <c r="DU2970" s="37"/>
      <c r="DV2970" s="37"/>
      <c r="DW2970" s="37"/>
      <c r="DX2970" s="37"/>
      <c r="DY2970" s="37"/>
      <c r="DZ2970" s="37"/>
      <c r="EA2970" s="37"/>
      <c r="EB2970" s="37"/>
      <c r="EC2970" s="37"/>
      <c r="ED2970" s="37"/>
      <c r="EE2970" s="37"/>
      <c r="EF2970" s="37"/>
      <c r="EG2970" s="37"/>
      <c r="EH2970" s="37"/>
      <c r="EI2970" s="37"/>
      <c r="EJ2970" s="37"/>
      <c r="EK2970" s="37"/>
      <c r="EL2970" s="37"/>
      <c r="EM2970" s="37"/>
      <c r="EN2970" s="37"/>
      <c r="EO2970" s="37"/>
      <c r="EP2970" s="37"/>
      <c r="EQ2970" s="37"/>
      <c r="ER2970" s="37"/>
      <c r="ES2970" s="37"/>
      <c r="ET2970" s="37"/>
      <c r="EU2970" s="37"/>
      <c r="EV2970" s="37"/>
      <c r="EW2970" s="37"/>
      <c r="EX2970" s="37"/>
      <c r="EY2970" s="37"/>
      <c r="EZ2970" s="37"/>
      <c r="FA2970" s="37"/>
      <c r="FB2970" s="37"/>
      <c r="FC2970" s="37"/>
      <c r="FD2970" s="37"/>
    </row>
    <row r="2971" spans="2:160" x14ac:dyDescent="0.5">
      <c r="B2971" s="36" t="s">
        <v>3166</v>
      </c>
      <c r="C2971" s="18">
        <v>-3.1994010373004311E-4</v>
      </c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  <c r="AA2971" s="37"/>
      <c r="AB2971" s="37"/>
      <c r="AC2971" s="37"/>
      <c r="AD2971" s="37"/>
      <c r="AE2971" s="37"/>
      <c r="AF2971" s="37"/>
      <c r="AG2971" s="37"/>
      <c r="AH2971" s="37"/>
      <c r="AI2971" s="37"/>
      <c r="AJ2971" s="37"/>
      <c r="AK2971" s="37"/>
      <c r="AL2971" s="37"/>
      <c r="AM2971" s="37"/>
      <c r="AN2971" s="37"/>
      <c r="AO2971" s="37"/>
      <c r="AP2971" s="37"/>
      <c r="AQ2971" s="37"/>
      <c r="AR2971" s="37"/>
      <c r="AS2971" s="37"/>
      <c r="AT2971" s="37"/>
      <c r="AU2971" s="37"/>
      <c r="AV2971" s="37"/>
      <c r="AW2971" s="37"/>
      <c r="AX2971" s="37"/>
      <c r="AY2971" s="37"/>
      <c r="AZ2971" s="37"/>
      <c r="BA2971" s="37"/>
      <c r="BB2971" s="37"/>
      <c r="BC2971" s="37"/>
      <c r="BD2971" s="37"/>
      <c r="BE2971" s="37"/>
      <c r="BF2971" s="37"/>
      <c r="BG2971" s="37"/>
      <c r="BH2971" s="37"/>
      <c r="BI2971" s="37"/>
      <c r="BJ2971" s="37"/>
      <c r="BK2971" s="37"/>
      <c r="BL2971" s="37"/>
      <c r="BM2971" s="37"/>
      <c r="BN2971" s="37"/>
      <c r="BO2971" s="37"/>
      <c r="BP2971" s="37"/>
      <c r="BQ2971" s="37"/>
      <c r="BR2971" s="37"/>
      <c r="BS2971" s="37"/>
      <c r="BT2971" s="37"/>
      <c r="BU2971" s="37"/>
      <c r="BV2971" s="37"/>
      <c r="BW2971" s="37"/>
      <c r="BX2971" s="37"/>
      <c r="BY2971" s="37"/>
      <c r="BZ2971" s="37"/>
      <c r="CA2971" s="37"/>
      <c r="CB2971" s="37"/>
      <c r="CC2971" s="37"/>
      <c r="CD2971" s="37"/>
      <c r="CE2971" s="37"/>
      <c r="CF2971" s="37"/>
      <c r="CG2971" s="37"/>
      <c r="CH2971" s="37"/>
      <c r="CI2971" s="37"/>
      <c r="CJ2971" s="37"/>
      <c r="CK2971" s="37"/>
      <c r="CL2971" s="37"/>
      <c r="CM2971" s="37"/>
      <c r="CN2971" s="37"/>
      <c r="CO2971" s="37"/>
      <c r="CP2971" s="37"/>
      <c r="CQ2971" s="37"/>
      <c r="CR2971" s="37"/>
      <c r="CS2971" s="37"/>
      <c r="CT2971" s="37"/>
      <c r="CU2971" s="37"/>
      <c r="CV2971" s="37"/>
      <c r="CW2971" s="37"/>
      <c r="CX2971" s="37"/>
      <c r="CY2971" s="37"/>
      <c r="CZ2971" s="37"/>
      <c r="DA2971" s="37"/>
      <c r="DB2971" s="37"/>
      <c r="DC2971" s="37"/>
      <c r="DD2971" s="37"/>
      <c r="DE2971" s="37"/>
      <c r="DF2971" s="37"/>
      <c r="DG2971" s="37"/>
      <c r="DH2971" s="37"/>
      <c r="DI2971" s="37"/>
      <c r="DJ2971" s="37"/>
      <c r="DK2971" s="37"/>
      <c r="DL2971" s="37"/>
      <c r="DR2971" s="37"/>
      <c r="DS2971" s="37"/>
      <c r="DT2971" s="37"/>
      <c r="DU2971" s="37"/>
      <c r="DV2971" s="37"/>
      <c r="DW2971" s="37"/>
      <c r="DX2971" s="37"/>
      <c r="DY2971" s="37"/>
      <c r="DZ2971" s="37"/>
      <c r="EA2971" s="37"/>
      <c r="EB2971" s="37"/>
      <c r="EC2971" s="37"/>
      <c r="ED2971" s="37"/>
      <c r="EE2971" s="37"/>
      <c r="EF2971" s="37"/>
      <c r="EG2971" s="37"/>
      <c r="EH2971" s="37"/>
      <c r="EI2971" s="37"/>
      <c r="EJ2971" s="37"/>
      <c r="EK2971" s="37"/>
      <c r="EL2971" s="37"/>
      <c r="EM2971" s="37"/>
      <c r="EN2971" s="37"/>
      <c r="EO2971" s="37"/>
      <c r="EP2971" s="37"/>
      <c r="EQ2971" s="37"/>
      <c r="ER2971" s="37"/>
      <c r="ES2971" s="37"/>
      <c r="ET2971" s="37"/>
      <c r="EU2971" s="37"/>
      <c r="EV2971" s="37"/>
      <c r="EW2971" s="37"/>
      <c r="EX2971" s="37"/>
      <c r="EY2971" s="37"/>
      <c r="EZ2971" s="37"/>
      <c r="FA2971" s="37"/>
      <c r="FB2971" s="37"/>
      <c r="FC2971" s="37"/>
      <c r="FD2971" s="37"/>
    </row>
    <row r="2972" spans="2:160" x14ac:dyDescent="0.5">
      <c r="B2972" s="36" t="s">
        <v>3167</v>
      </c>
      <c r="C2972" s="18">
        <v>-7.4023434948666811E-5</v>
      </c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F2972" s="37"/>
      <c r="AG2972" s="37"/>
      <c r="AH2972" s="37"/>
      <c r="AI2972" s="37"/>
      <c r="AJ2972" s="37"/>
      <c r="AK2972" s="37"/>
      <c r="AL2972" s="37"/>
      <c r="AM2972" s="37"/>
      <c r="AN2972" s="37"/>
      <c r="AO2972" s="37"/>
      <c r="AP2972" s="37"/>
      <c r="AQ2972" s="37"/>
      <c r="AR2972" s="37"/>
      <c r="AS2972" s="37"/>
      <c r="AT2972" s="37"/>
      <c r="AU2972" s="37"/>
      <c r="AV2972" s="37"/>
      <c r="AW2972" s="37"/>
      <c r="AX2972" s="37"/>
      <c r="AY2972" s="37"/>
      <c r="AZ2972" s="37"/>
      <c r="BA2972" s="37"/>
      <c r="BB2972" s="37"/>
      <c r="BC2972" s="37"/>
      <c r="BD2972" s="37"/>
      <c r="BE2972" s="37"/>
      <c r="BF2972" s="37"/>
      <c r="BG2972" s="37"/>
      <c r="BH2972" s="37"/>
      <c r="BI2972" s="37"/>
      <c r="BJ2972" s="37"/>
      <c r="BK2972" s="37"/>
      <c r="BL2972" s="37"/>
      <c r="BM2972" s="37"/>
      <c r="BN2972" s="37"/>
      <c r="BO2972" s="37"/>
      <c r="BP2972" s="37"/>
      <c r="BQ2972" s="37"/>
      <c r="BR2972" s="37"/>
      <c r="BS2972" s="37"/>
      <c r="BT2972" s="37"/>
      <c r="BU2972" s="37"/>
      <c r="BV2972" s="37"/>
      <c r="BW2972" s="37"/>
      <c r="BX2972" s="37"/>
      <c r="BY2972" s="37"/>
      <c r="BZ2972" s="37"/>
      <c r="CA2972" s="37"/>
      <c r="CB2972" s="37"/>
      <c r="CC2972" s="37"/>
      <c r="CD2972" s="37"/>
      <c r="CE2972" s="37"/>
      <c r="CF2972" s="37"/>
      <c r="CG2972" s="37"/>
      <c r="CH2972" s="37"/>
      <c r="CI2972" s="37"/>
      <c r="CJ2972" s="37"/>
      <c r="CK2972" s="37"/>
      <c r="CL2972" s="37"/>
      <c r="CM2972" s="37"/>
      <c r="CN2972" s="37"/>
      <c r="CO2972" s="37"/>
      <c r="CP2972" s="37"/>
      <c r="CQ2972" s="37"/>
      <c r="CR2972" s="37"/>
      <c r="CS2972" s="37"/>
      <c r="CT2972" s="37"/>
      <c r="CU2972" s="37"/>
      <c r="CV2972" s="37"/>
      <c r="CW2972" s="37"/>
      <c r="CX2972" s="37"/>
      <c r="CY2972" s="37"/>
      <c r="CZ2972" s="37"/>
      <c r="DA2972" s="37"/>
      <c r="DB2972" s="37"/>
      <c r="DC2972" s="37"/>
      <c r="DD2972" s="37"/>
      <c r="DE2972" s="37"/>
      <c r="DF2972" s="37"/>
      <c r="DG2972" s="37"/>
      <c r="DH2972" s="37"/>
      <c r="DI2972" s="37"/>
      <c r="DJ2972" s="37"/>
      <c r="DK2972" s="37"/>
      <c r="DL2972" s="37"/>
      <c r="DR2972" s="37"/>
      <c r="DS2972" s="37"/>
      <c r="DT2972" s="37"/>
      <c r="DU2972" s="37"/>
      <c r="DV2972" s="37"/>
      <c r="DW2972" s="37"/>
      <c r="DX2972" s="37"/>
      <c r="DY2972" s="37"/>
      <c r="DZ2972" s="37"/>
      <c r="EA2972" s="37"/>
      <c r="EB2972" s="37"/>
      <c r="EC2972" s="37"/>
      <c r="ED2972" s="37"/>
      <c r="EE2972" s="37"/>
      <c r="EF2972" s="37"/>
      <c r="EG2972" s="37"/>
      <c r="EH2972" s="37"/>
      <c r="EI2972" s="37"/>
      <c r="EJ2972" s="37"/>
      <c r="EK2972" s="37"/>
      <c r="EL2972" s="37"/>
      <c r="EM2972" s="37"/>
      <c r="EN2972" s="37"/>
      <c r="EO2972" s="37"/>
      <c r="EP2972" s="37"/>
      <c r="EQ2972" s="37"/>
      <c r="ER2972" s="37"/>
      <c r="ES2972" s="37"/>
      <c r="ET2972" s="37"/>
      <c r="EU2972" s="37"/>
      <c r="EV2972" s="37"/>
      <c r="EW2972" s="37"/>
      <c r="EX2972" s="37"/>
      <c r="EY2972" s="37"/>
      <c r="EZ2972" s="37"/>
      <c r="FA2972" s="37"/>
      <c r="FB2972" s="37"/>
      <c r="FC2972" s="37"/>
      <c r="FD2972" s="37"/>
    </row>
    <row r="2973" spans="2:160" x14ac:dyDescent="0.5">
      <c r="B2973" s="36" t="s">
        <v>3168</v>
      </c>
      <c r="C2973" s="18">
        <v>7.0371015502526113E-3</v>
      </c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37"/>
      <c r="AB2973" s="37"/>
      <c r="AC2973" s="37"/>
      <c r="AD2973" s="37"/>
      <c r="AE2973" s="37"/>
      <c r="AF2973" s="37"/>
      <c r="AG2973" s="37"/>
      <c r="AH2973" s="37"/>
      <c r="AI2973" s="37"/>
      <c r="AJ2973" s="37"/>
      <c r="AK2973" s="37"/>
      <c r="AL2973" s="37"/>
      <c r="AM2973" s="37"/>
      <c r="AN2973" s="37"/>
      <c r="AO2973" s="37"/>
      <c r="AP2973" s="37"/>
      <c r="AQ2973" s="37"/>
      <c r="AR2973" s="37"/>
      <c r="AS2973" s="37"/>
      <c r="AT2973" s="37"/>
      <c r="AU2973" s="37"/>
      <c r="AV2973" s="37"/>
      <c r="AW2973" s="37"/>
      <c r="AX2973" s="37"/>
      <c r="AY2973" s="37"/>
      <c r="AZ2973" s="37"/>
      <c r="BA2973" s="37"/>
      <c r="BB2973" s="37"/>
      <c r="BC2973" s="37"/>
      <c r="BD2973" s="37"/>
      <c r="BE2973" s="37"/>
      <c r="BF2973" s="37"/>
      <c r="BG2973" s="37"/>
      <c r="BH2973" s="37"/>
      <c r="BI2973" s="37"/>
      <c r="BJ2973" s="37"/>
      <c r="BK2973" s="37"/>
      <c r="BL2973" s="37"/>
      <c r="BM2973" s="37"/>
      <c r="BN2973" s="37"/>
      <c r="BO2973" s="37"/>
      <c r="BP2973" s="37"/>
      <c r="BQ2973" s="37"/>
      <c r="BR2973" s="37"/>
      <c r="BS2973" s="37"/>
      <c r="BT2973" s="37"/>
      <c r="BU2973" s="37"/>
      <c r="BV2973" s="37"/>
      <c r="BW2973" s="37"/>
      <c r="BX2973" s="37"/>
      <c r="BY2973" s="37"/>
      <c r="BZ2973" s="37"/>
      <c r="CA2973" s="37"/>
      <c r="CB2973" s="37"/>
      <c r="CC2973" s="37"/>
      <c r="CD2973" s="37"/>
      <c r="CE2973" s="37"/>
      <c r="CF2973" s="37"/>
      <c r="CG2973" s="37"/>
      <c r="CH2973" s="37"/>
      <c r="CI2973" s="37"/>
      <c r="CJ2973" s="37"/>
      <c r="CK2973" s="37"/>
      <c r="CL2973" s="37"/>
      <c r="CM2973" s="37"/>
      <c r="CN2973" s="37"/>
      <c r="CO2973" s="37"/>
      <c r="CP2973" s="37"/>
      <c r="CQ2973" s="37"/>
      <c r="CR2973" s="37"/>
      <c r="CS2973" s="37"/>
      <c r="CT2973" s="37"/>
      <c r="CU2973" s="37"/>
      <c r="CV2973" s="37"/>
      <c r="CW2973" s="37"/>
      <c r="CX2973" s="37"/>
      <c r="CY2973" s="37"/>
      <c r="CZ2973" s="37"/>
      <c r="DA2973" s="37"/>
      <c r="DB2973" s="37"/>
      <c r="DC2973" s="37"/>
      <c r="DD2973" s="37"/>
      <c r="DE2973" s="37"/>
      <c r="DF2973" s="37"/>
      <c r="DG2973" s="37"/>
      <c r="DH2973" s="37"/>
      <c r="DI2973" s="37"/>
      <c r="DJ2973" s="37"/>
      <c r="DK2973" s="37"/>
      <c r="DL2973" s="37"/>
      <c r="DR2973" s="37"/>
      <c r="DS2973" s="37"/>
      <c r="DT2973" s="37"/>
      <c r="DU2973" s="37"/>
      <c r="DV2973" s="37"/>
      <c r="DW2973" s="37"/>
      <c r="DX2973" s="37"/>
      <c r="DY2973" s="37"/>
      <c r="DZ2973" s="37"/>
      <c r="EA2973" s="37"/>
      <c r="EB2973" s="37"/>
      <c r="EC2973" s="37"/>
      <c r="ED2973" s="37"/>
      <c r="EE2973" s="37"/>
      <c r="EF2973" s="37"/>
      <c r="EG2973" s="37"/>
      <c r="EH2973" s="37"/>
      <c r="EI2973" s="37"/>
      <c r="EJ2973" s="37"/>
      <c r="EK2973" s="37"/>
      <c r="EL2973" s="37"/>
      <c r="EM2973" s="37"/>
      <c r="EN2973" s="37"/>
      <c r="EO2973" s="37"/>
      <c r="EP2973" s="37"/>
      <c r="EQ2973" s="37"/>
      <c r="ER2973" s="37"/>
      <c r="ES2973" s="37"/>
      <c r="ET2973" s="37"/>
      <c r="EU2973" s="37"/>
      <c r="EV2973" s="37"/>
      <c r="EW2973" s="37"/>
      <c r="EX2973" s="37"/>
      <c r="EY2973" s="37"/>
      <c r="EZ2973" s="37"/>
      <c r="FA2973" s="37"/>
      <c r="FB2973" s="37"/>
      <c r="FC2973" s="37"/>
      <c r="FD2973" s="37"/>
    </row>
    <row r="2974" spans="2:160" x14ac:dyDescent="0.5">
      <c r="B2974" s="36" t="s">
        <v>3169</v>
      </c>
      <c r="C2974" s="18">
        <v>1.1913204414155887E-2</v>
      </c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F2974" s="37"/>
      <c r="AG2974" s="37"/>
      <c r="AH2974" s="37"/>
      <c r="AI2974" s="37"/>
      <c r="AJ2974" s="37"/>
      <c r="AK2974" s="37"/>
      <c r="AL2974" s="37"/>
      <c r="AM2974" s="37"/>
      <c r="AN2974" s="37"/>
      <c r="AO2974" s="37"/>
      <c r="AP2974" s="37"/>
      <c r="AQ2974" s="37"/>
      <c r="AR2974" s="37"/>
      <c r="AS2974" s="37"/>
      <c r="AT2974" s="37"/>
      <c r="AU2974" s="37"/>
      <c r="AV2974" s="37"/>
      <c r="AW2974" s="37"/>
      <c r="AX2974" s="37"/>
      <c r="AY2974" s="37"/>
      <c r="AZ2974" s="37"/>
      <c r="BA2974" s="37"/>
      <c r="BB2974" s="37"/>
      <c r="BC2974" s="37"/>
      <c r="BD2974" s="37"/>
      <c r="BE2974" s="37"/>
      <c r="BF2974" s="37"/>
      <c r="BG2974" s="37"/>
      <c r="BH2974" s="37"/>
      <c r="BI2974" s="37"/>
      <c r="BJ2974" s="37"/>
      <c r="BK2974" s="37"/>
      <c r="BL2974" s="37"/>
      <c r="BM2974" s="37"/>
      <c r="BN2974" s="37"/>
      <c r="BO2974" s="37"/>
      <c r="BP2974" s="37"/>
      <c r="BQ2974" s="37"/>
      <c r="BR2974" s="37"/>
      <c r="BS2974" s="37"/>
      <c r="BT2974" s="37"/>
      <c r="BU2974" s="37"/>
      <c r="BV2974" s="37"/>
      <c r="BW2974" s="37"/>
      <c r="BX2974" s="37"/>
      <c r="BY2974" s="37"/>
      <c r="BZ2974" s="37"/>
      <c r="CA2974" s="37"/>
      <c r="CB2974" s="37"/>
      <c r="CC2974" s="37"/>
      <c r="CD2974" s="37"/>
      <c r="CE2974" s="37"/>
      <c r="CF2974" s="37"/>
      <c r="CG2974" s="37"/>
      <c r="CH2974" s="37"/>
      <c r="CI2974" s="37"/>
      <c r="CJ2974" s="37"/>
      <c r="CK2974" s="37"/>
      <c r="CL2974" s="37"/>
      <c r="CM2974" s="37"/>
      <c r="CN2974" s="37"/>
      <c r="CO2974" s="37"/>
      <c r="CP2974" s="37"/>
      <c r="CQ2974" s="37"/>
      <c r="CR2974" s="37"/>
      <c r="CS2974" s="37"/>
      <c r="CT2974" s="37"/>
      <c r="CU2974" s="37"/>
      <c r="CV2974" s="37"/>
      <c r="CW2974" s="37"/>
      <c r="CX2974" s="37"/>
      <c r="CY2974" s="37"/>
      <c r="CZ2974" s="37"/>
      <c r="DA2974" s="37"/>
      <c r="DB2974" s="37"/>
      <c r="DC2974" s="37"/>
      <c r="DD2974" s="37"/>
      <c r="DE2974" s="37"/>
      <c r="DF2974" s="37"/>
      <c r="DG2974" s="37"/>
      <c r="DH2974" s="37"/>
      <c r="DI2974" s="37"/>
      <c r="DJ2974" s="37"/>
      <c r="DK2974" s="37"/>
      <c r="DL2974" s="37"/>
      <c r="DR2974" s="37"/>
      <c r="DS2974" s="37"/>
      <c r="DT2974" s="37"/>
      <c r="DU2974" s="37"/>
      <c r="DV2974" s="37"/>
      <c r="DW2974" s="37"/>
      <c r="DX2974" s="37"/>
      <c r="DY2974" s="37"/>
      <c r="DZ2974" s="37"/>
      <c r="EA2974" s="37"/>
      <c r="EB2974" s="37"/>
      <c r="EC2974" s="37"/>
      <c r="ED2974" s="37"/>
      <c r="EE2974" s="37"/>
      <c r="EF2974" s="37"/>
      <c r="EG2974" s="37"/>
      <c r="EH2974" s="37"/>
      <c r="EI2974" s="37"/>
      <c r="EJ2974" s="37"/>
      <c r="EK2974" s="37"/>
      <c r="EL2974" s="37"/>
      <c r="EM2974" s="37"/>
      <c r="EN2974" s="37"/>
      <c r="EO2974" s="37"/>
      <c r="EP2974" s="37"/>
      <c r="EQ2974" s="37"/>
      <c r="ER2974" s="37"/>
      <c r="ES2974" s="37"/>
      <c r="ET2974" s="37"/>
      <c r="EU2974" s="37"/>
      <c r="EV2974" s="37"/>
      <c r="EW2974" s="37"/>
      <c r="EX2974" s="37"/>
      <c r="EY2974" s="37"/>
      <c r="EZ2974" s="37"/>
      <c r="FA2974" s="37"/>
      <c r="FB2974" s="37"/>
      <c r="FC2974" s="37"/>
      <c r="FD2974" s="37"/>
    </row>
    <row r="2975" spans="2:160" x14ac:dyDescent="0.5">
      <c r="B2975" s="36" t="s">
        <v>3170</v>
      </c>
      <c r="C2975" s="18">
        <v>-5.0702744742769923E-3</v>
      </c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37"/>
      <c r="AB2975" s="37"/>
      <c r="AC2975" s="37"/>
      <c r="AD2975" s="37"/>
      <c r="AE2975" s="37"/>
      <c r="AF2975" s="37"/>
      <c r="AG2975" s="37"/>
      <c r="AH2975" s="37"/>
      <c r="AI2975" s="37"/>
      <c r="AJ2975" s="37"/>
      <c r="AK2975" s="37"/>
      <c r="AL2975" s="37"/>
      <c r="AM2975" s="37"/>
      <c r="AN2975" s="37"/>
      <c r="AO2975" s="37"/>
      <c r="AP2975" s="37"/>
      <c r="AQ2975" s="37"/>
      <c r="AR2975" s="37"/>
      <c r="AS2975" s="37"/>
      <c r="AT2975" s="37"/>
      <c r="AU2975" s="37"/>
      <c r="AV2975" s="37"/>
      <c r="AW2975" s="37"/>
      <c r="AX2975" s="37"/>
      <c r="AY2975" s="37"/>
      <c r="AZ2975" s="37"/>
      <c r="BA2975" s="37"/>
      <c r="BB2975" s="37"/>
      <c r="BC2975" s="37"/>
      <c r="BD2975" s="37"/>
      <c r="BE2975" s="37"/>
      <c r="BF2975" s="37"/>
      <c r="BG2975" s="37"/>
      <c r="BH2975" s="37"/>
      <c r="BI2975" s="37"/>
      <c r="BJ2975" s="37"/>
      <c r="BK2975" s="37"/>
      <c r="BL2975" s="37"/>
      <c r="BM2975" s="37"/>
      <c r="BN2975" s="37"/>
      <c r="BO2975" s="37"/>
      <c r="BP2975" s="37"/>
      <c r="BQ2975" s="37"/>
      <c r="BR2975" s="37"/>
      <c r="BS2975" s="37"/>
      <c r="BT2975" s="37"/>
      <c r="BU2975" s="37"/>
      <c r="BV2975" s="37"/>
      <c r="BW2975" s="37"/>
      <c r="BX2975" s="37"/>
      <c r="BY2975" s="37"/>
      <c r="BZ2975" s="37"/>
      <c r="CA2975" s="37"/>
      <c r="CB2975" s="37"/>
      <c r="CC2975" s="37"/>
      <c r="CD2975" s="37"/>
      <c r="CE2975" s="37"/>
      <c r="CF2975" s="37"/>
      <c r="CG2975" s="37"/>
      <c r="CH2975" s="37"/>
      <c r="CI2975" s="37"/>
      <c r="CJ2975" s="37"/>
      <c r="CK2975" s="37"/>
      <c r="CL2975" s="37"/>
      <c r="CM2975" s="37"/>
      <c r="CN2975" s="37"/>
      <c r="CO2975" s="37"/>
      <c r="CP2975" s="37"/>
      <c r="CQ2975" s="37"/>
      <c r="CR2975" s="37"/>
      <c r="CS2975" s="37"/>
      <c r="CT2975" s="37"/>
      <c r="CU2975" s="37"/>
      <c r="CV2975" s="37"/>
      <c r="CW2975" s="37"/>
      <c r="CX2975" s="37"/>
      <c r="CY2975" s="37"/>
      <c r="CZ2975" s="37"/>
      <c r="DA2975" s="37"/>
      <c r="DB2975" s="37"/>
      <c r="DC2975" s="37"/>
      <c r="DD2975" s="37"/>
      <c r="DE2975" s="37"/>
      <c r="DF2975" s="37"/>
      <c r="DG2975" s="37"/>
      <c r="DH2975" s="37"/>
      <c r="DI2975" s="37"/>
      <c r="DJ2975" s="37"/>
      <c r="DK2975" s="37"/>
      <c r="DL2975" s="37"/>
      <c r="DR2975" s="37"/>
      <c r="DS2975" s="37"/>
      <c r="DT2975" s="37"/>
      <c r="DU2975" s="37"/>
      <c r="DV2975" s="37"/>
      <c r="DW2975" s="37"/>
      <c r="DX2975" s="37"/>
      <c r="DY2975" s="37"/>
      <c r="DZ2975" s="37"/>
      <c r="EA2975" s="37"/>
      <c r="EB2975" s="37"/>
      <c r="EC2975" s="37"/>
      <c r="ED2975" s="37"/>
      <c r="EE2975" s="37"/>
      <c r="EF2975" s="37"/>
      <c r="EG2975" s="37"/>
      <c r="EH2975" s="37"/>
      <c r="EI2975" s="37"/>
      <c r="EJ2975" s="37"/>
      <c r="EK2975" s="37"/>
      <c r="EL2975" s="37"/>
      <c r="EM2975" s="37"/>
      <c r="EN2975" s="37"/>
      <c r="EO2975" s="37"/>
      <c r="EP2975" s="37"/>
      <c r="EQ2975" s="37"/>
      <c r="ER2975" s="37"/>
      <c r="ES2975" s="37"/>
      <c r="ET2975" s="37"/>
      <c r="EU2975" s="37"/>
      <c r="EV2975" s="37"/>
      <c r="EW2975" s="37"/>
      <c r="EX2975" s="37"/>
      <c r="EY2975" s="37"/>
      <c r="EZ2975" s="37"/>
      <c r="FA2975" s="37"/>
      <c r="FB2975" s="37"/>
      <c r="FC2975" s="37"/>
      <c r="FD2975" s="37"/>
    </row>
    <row r="2976" spans="2:160" x14ac:dyDescent="0.5">
      <c r="B2976" s="36" t="s">
        <v>3171</v>
      </c>
      <c r="C2976" s="18">
        <v>4.9543755060144079E-3</v>
      </c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F2976" s="37"/>
      <c r="AG2976" s="37"/>
      <c r="AH2976" s="37"/>
      <c r="AI2976" s="37"/>
      <c r="AJ2976" s="37"/>
      <c r="AK2976" s="37"/>
      <c r="AL2976" s="37"/>
      <c r="AM2976" s="37"/>
      <c r="AN2976" s="37"/>
      <c r="AO2976" s="37"/>
      <c r="AP2976" s="37"/>
      <c r="AQ2976" s="37"/>
      <c r="AR2976" s="37"/>
      <c r="AS2976" s="37"/>
      <c r="AT2976" s="37"/>
      <c r="AU2976" s="37"/>
      <c r="AV2976" s="37"/>
      <c r="AW2976" s="37"/>
      <c r="AX2976" s="37"/>
      <c r="AY2976" s="37"/>
      <c r="AZ2976" s="37"/>
      <c r="BA2976" s="37"/>
      <c r="BB2976" s="37"/>
      <c r="BC2976" s="37"/>
      <c r="BD2976" s="37"/>
      <c r="BE2976" s="37"/>
      <c r="BF2976" s="37"/>
      <c r="BG2976" s="37"/>
      <c r="BH2976" s="37"/>
      <c r="BI2976" s="37"/>
      <c r="BJ2976" s="37"/>
      <c r="BK2976" s="37"/>
      <c r="BL2976" s="37"/>
      <c r="BM2976" s="37"/>
      <c r="BN2976" s="37"/>
      <c r="BO2976" s="37"/>
      <c r="BP2976" s="37"/>
      <c r="BQ2976" s="37"/>
      <c r="BR2976" s="37"/>
      <c r="BS2976" s="37"/>
      <c r="BT2976" s="37"/>
      <c r="BU2976" s="37"/>
      <c r="BV2976" s="37"/>
      <c r="BW2976" s="37"/>
      <c r="BX2976" s="37"/>
      <c r="BY2976" s="37"/>
      <c r="BZ2976" s="37"/>
      <c r="CA2976" s="37"/>
      <c r="CB2976" s="37"/>
      <c r="CC2976" s="37"/>
      <c r="CD2976" s="37"/>
      <c r="CE2976" s="37"/>
      <c r="CF2976" s="37"/>
      <c r="CG2976" s="37"/>
      <c r="CH2976" s="37"/>
      <c r="CI2976" s="37"/>
      <c r="CJ2976" s="37"/>
      <c r="CK2976" s="37"/>
      <c r="CL2976" s="37"/>
      <c r="CM2976" s="37"/>
      <c r="CN2976" s="37"/>
      <c r="CO2976" s="37"/>
      <c r="CP2976" s="37"/>
      <c r="CQ2976" s="37"/>
      <c r="CR2976" s="37"/>
      <c r="CS2976" s="37"/>
      <c r="CT2976" s="37"/>
      <c r="CU2976" s="37"/>
      <c r="CV2976" s="37"/>
      <c r="CW2976" s="37"/>
      <c r="CX2976" s="37"/>
      <c r="CY2976" s="37"/>
      <c r="CZ2976" s="37"/>
      <c r="DA2976" s="37"/>
      <c r="DB2976" s="37"/>
      <c r="DC2976" s="37"/>
      <c r="DD2976" s="37"/>
      <c r="DE2976" s="37"/>
      <c r="DF2976" s="37"/>
      <c r="DG2976" s="37"/>
      <c r="DH2976" s="37"/>
      <c r="DI2976" s="37"/>
      <c r="DJ2976" s="37"/>
      <c r="DK2976" s="37"/>
      <c r="DL2976" s="37"/>
      <c r="DR2976" s="37"/>
      <c r="DS2976" s="37"/>
      <c r="DT2976" s="37"/>
      <c r="DU2976" s="37"/>
      <c r="DV2976" s="37"/>
      <c r="DW2976" s="37"/>
      <c r="DX2976" s="37"/>
      <c r="DY2976" s="37"/>
      <c r="DZ2976" s="37"/>
      <c r="EA2976" s="37"/>
      <c r="EB2976" s="37"/>
      <c r="EC2976" s="37"/>
      <c r="ED2976" s="37"/>
      <c r="EE2976" s="37"/>
      <c r="EF2976" s="37"/>
      <c r="EG2976" s="37"/>
      <c r="EH2976" s="37"/>
      <c r="EI2976" s="37"/>
      <c r="EJ2976" s="37"/>
      <c r="EK2976" s="37"/>
      <c r="EL2976" s="37"/>
      <c r="EM2976" s="37"/>
      <c r="EN2976" s="37"/>
      <c r="EO2976" s="37"/>
      <c r="EP2976" s="37"/>
      <c r="EQ2976" s="37"/>
      <c r="ER2976" s="37"/>
      <c r="ES2976" s="37"/>
      <c r="ET2976" s="37"/>
      <c r="EU2976" s="37"/>
      <c r="EV2976" s="37"/>
      <c r="EW2976" s="37"/>
      <c r="EX2976" s="37"/>
      <c r="EY2976" s="37"/>
      <c r="EZ2976" s="37"/>
      <c r="FA2976" s="37"/>
      <c r="FB2976" s="37"/>
      <c r="FC2976" s="37"/>
      <c r="FD2976" s="37"/>
    </row>
    <row r="2977" spans="2:160" x14ac:dyDescent="0.5">
      <c r="B2977" s="36" t="s">
        <v>3172</v>
      </c>
      <c r="C2977" s="18">
        <v>6.4535982015390125E-4</v>
      </c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37"/>
      <c r="AB2977" s="37"/>
      <c r="AC2977" s="37"/>
      <c r="AD2977" s="37"/>
      <c r="AE2977" s="37"/>
      <c r="AF2977" s="37"/>
      <c r="AG2977" s="37"/>
      <c r="AH2977" s="37"/>
      <c r="AI2977" s="37"/>
      <c r="AJ2977" s="37"/>
      <c r="AK2977" s="37"/>
      <c r="AL2977" s="37"/>
      <c r="AM2977" s="37"/>
      <c r="AN2977" s="37"/>
      <c r="AO2977" s="37"/>
      <c r="AP2977" s="37"/>
      <c r="AQ2977" s="37"/>
      <c r="AR2977" s="37"/>
      <c r="AS2977" s="37"/>
      <c r="AT2977" s="37"/>
      <c r="AU2977" s="37"/>
      <c r="AV2977" s="37"/>
      <c r="AW2977" s="37"/>
      <c r="AX2977" s="37"/>
      <c r="AY2977" s="37"/>
      <c r="AZ2977" s="37"/>
      <c r="BA2977" s="37"/>
      <c r="BB2977" s="37"/>
      <c r="BC2977" s="37"/>
      <c r="BD2977" s="37"/>
      <c r="BE2977" s="37"/>
      <c r="BF2977" s="37"/>
      <c r="BG2977" s="37"/>
      <c r="BH2977" s="37"/>
      <c r="BI2977" s="37"/>
      <c r="BJ2977" s="37"/>
      <c r="BK2977" s="37"/>
      <c r="BL2977" s="37"/>
      <c r="BM2977" s="37"/>
      <c r="BN2977" s="37"/>
      <c r="BO2977" s="37"/>
      <c r="BP2977" s="37"/>
      <c r="BQ2977" s="37"/>
      <c r="BR2977" s="37"/>
      <c r="BS2977" s="37"/>
      <c r="BT2977" s="37"/>
      <c r="BU2977" s="37"/>
      <c r="BV2977" s="37"/>
      <c r="BW2977" s="37"/>
      <c r="BX2977" s="37"/>
      <c r="BY2977" s="37"/>
      <c r="BZ2977" s="37"/>
      <c r="CA2977" s="37"/>
      <c r="CB2977" s="37"/>
      <c r="CC2977" s="37"/>
      <c r="CD2977" s="37"/>
      <c r="CE2977" s="37"/>
      <c r="CF2977" s="37"/>
      <c r="CG2977" s="37"/>
      <c r="CH2977" s="37"/>
      <c r="CI2977" s="37"/>
      <c r="CJ2977" s="37"/>
      <c r="CK2977" s="37"/>
      <c r="CL2977" s="37"/>
      <c r="CM2977" s="37"/>
      <c r="CN2977" s="37"/>
      <c r="CO2977" s="37"/>
      <c r="CP2977" s="37"/>
      <c r="CQ2977" s="37"/>
      <c r="CR2977" s="37"/>
      <c r="CS2977" s="37"/>
      <c r="CT2977" s="37"/>
      <c r="CU2977" s="37"/>
      <c r="CV2977" s="37"/>
      <c r="CW2977" s="37"/>
      <c r="CX2977" s="37"/>
      <c r="CY2977" s="37"/>
      <c r="CZ2977" s="37"/>
      <c r="DA2977" s="37"/>
      <c r="DB2977" s="37"/>
      <c r="DC2977" s="37"/>
      <c r="DD2977" s="37"/>
      <c r="DE2977" s="37"/>
      <c r="DF2977" s="37"/>
      <c r="DG2977" s="37"/>
      <c r="DH2977" s="37"/>
      <c r="DI2977" s="37"/>
      <c r="DJ2977" s="37"/>
      <c r="DK2977" s="37"/>
      <c r="DL2977" s="37"/>
      <c r="DR2977" s="37"/>
      <c r="DS2977" s="37"/>
      <c r="DT2977" s="37"/>
      <c r="DU2977" s="37"/>
      <c r="DV2977" s="37"/>
      <c r="DW2977" s="37"/>
      <c r="DX2977" s="37"/>
      <c r="DY2977" s="37"/>
      <c r="DZ2977" s="37"/>
      <c r="EA2977" s="37"/>
      <c r="EB2977" s="37"/>
      <c r="EC2977" s="37"/>
      <c r="ED2977" s="37"/>
      <c r="EE2977" s="37"/>
      <c r="EF2977" s="37"/>
      <c r="EG2977" s="37"/>
      <c r="EH2977" s="37"/>
      <c r="EI2977" s="37"/>
      <c r="EJ2977" s="37"/>
      <c r="EK2977" s="37"/>
      <c r="EL2977" s="37"/>
      <c r="EM2977" s="37"/>
      <c r="EN2977" s="37"/>
      <c r="EO2977" s="37"/>
      <c r="EP2977" s="37"/>
      <c r="EQ2977" s="37"/>
      <c r="ER2977" s="37"/>
      <c r="ES2977" s="37"/>
      <c r="ET2977" s="37"/>
      <c r="EU2977" s="37"/>
      <c r="EV2977" s="37"/>
      <c r="EW2977" s="37"/>
      <c r="EX2977" s="37"/>
      <c r="EY2977" s="37"/>
      <c r="EZ2977" s="37"/>
      <c r="FA2977" s="37"/>
      <c r="FB2977" s="37"/>
      <c r="FC2977" s="37"/>
      <c r="FD2977" s="37"/>
    </row>
    <row r="2978" spans="2:160" x14ac:dyDescent="0.5">
      <c r="B2978" s="36" t="s">
        <v>3173</v>
      </c>
      <c r="C2978" s="18">
        <v>2.9107884969397091E-3</v>
      </c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F2978" s="37"/>
      <c r="AG2978" s="37"/>
      <c r="AH2978" s="37"/>
      <c r="AI2978" s="37"/>
      <c r="AJ2978" s="37"/>
      <c r="AK2978" s="37"/>
      <c r="AL2978" s="37"/>
      <c r="AM2978" s="37"/>
      <c r="AN2978" s="37"/>
      <c r="AO2978" s="37"/>
      <c r="AP2978" s="37"/>
      <c r="AQ2978" s="37"/>
      <c r="AR2978" s="37"/>
      <c r="AS2978" s="37"/>
      <c r="AT2978" s="37"/>
      <c r="AU2978" s="37"/>
      <c r="AV2978" s="37"/>
      <c r="AW2978" s="37"/>
      <c r="AX2978" s="37"/>
      <c r="AY2978" s="37"/>
      <c r="AZ2978" s="37"/>
      <c r="BA2978" s="37"/>
      <c r="BB2978" s="37"/>
      <c r="BC2978" s="37"/>
      <c r="BD2978" s="37"/>
      <c r="BE2978" s="37"/>
      <c r="BF2978" s="37"/>
      <c r="BG2978" s="37"/>
      <c r="BH2978" s="37"/>
      <c r="BI2978" s="37"/>
      <c r="BJ2978" s="37"/>
      <c r="BK2978" s="37"/>
      <c r="BL2978" s="37"/>
      <c r="BM2978" s="37"/>
      <c r="BN2978" s="37"/>
      <c r="BO2978" s="37"/>
      <c r="BP2978" s="37"/>
      <c r="BQ2978" s="37"/>
      <c r="BR2978" s="37"/>
      <c r="BS2978" s="37"/>
      <c r="BT2978" s="37"/>
      <c r="BU2978" s="37"/>
      <c r="BV2978" s="37"/>
      <c r="BW2978" s="37"/>
      <c r="BX2978" s="37"/>
      <c r="BY2978" s="37"/>
      <c r="BZ2978" s="37"/>
      <c r="CA2978" s="37"/>
      <c r="CB2978" s="37"/>
      <c r="CC2978" s="37"/>
      <c r="CD2978" s="37"/>
      <c r="CE2978" s="37"/>
      <c r="CF2978" s="37"/>
      <c r="CG2978" s="37"/>
      <c r="CH2978" s="37"/>
      <c r="CI2978" s="37"/>
      <c r="CJ2978" s="37"/>
      <c r="CK2978" s="37"/>
      <c r="CL2978" s="37"/>
      <c r="CM2978" s="37"/>
      <c r="CN2978" s="37"/>
      <c r="CO2978" s="37"/>
      <c r="CP2978" s="37"/>
      <c r="CQ2978" s="37"/>
      <c r="CR2978" s="37"/>
      <c r="CS2978" s="37"/>
      <c r="CT2978" s="37"/>
      <c r="CU2978" s="37"/>
      <c r="CV2978" s="37"/>
      <c r="CW2978" s="37"/>
      <c r="CX2978" s="37"/>
      <c r="CY2978" s="37"/>
      <c r="CZ2978" s="37"/>
      <c r="DA2978" s="37"/>
      <c r="DB2978" s="37"/>
      <c r="DC2978" s="37"/>
      <c r="DD2978" s="37"/>
      <c r="DE2978" s="37"/>
      <c r="DF2978" s="37"/>
      <c r="DG2978" s="37"/>
      <c r="DH2978" s="37"/>
      <c r="DI2978" s="37"/>
      <c r="DJ2978" s="37"/>
      <c r="DK2978" s="37"/>
      <c r="DL2978" s="37"/>
      <c r="DR2978" s="37"/>
      <c r="DS2978" s="37"/>
      <c r="DT2978" s="37"/>
      <c r="DU2978" s="37"/>
      <c r="DV2978" s="37"/>
      <c r="DW2978" s="37"/>
      <c r="DX2978" s="37"/>
      <c r="DY2978" s="37"/>
      <c r="DZ2978" s="37"/>
      <c r="EA2978" s="37"/>
      <c r="EB2978" s="37"/>
      <c r="EC2978" s="37"/>
      <c r="ED2978" s="37"/>
      <c r="EE2978" s="37"/>
      <c r="EF2978" s="37"/>
      <c r="EG2978" s="37"/>
      <c r="EH2978" s="37"/>
      <c r="EI2978" s="37"/>
      <c r="EJ2978" s="37"/>
      <c r="EK2978" s="37"/>
      <c r="EL2978" s="37"/>
      <c r="EM2978" s="37"/>
      <c r="EN2978" s="37"/>
      <c r="EO2978" s="37"/>
      <c r="EP2978" s="37"/>
      <c r="EQ2978" s="37"/>
      <c r="ER2978" s="37"/>
      <c r="ES2978" s="37"/>
      <c r="ET2978" s="37"/>
      <c r="EU2978" s="37"/>
      <c r="EV2978" s="37"/>
      <c r="EW2978" s="37"/>
      <c r="EX2978" s="37"/>
      <c r="EY2978" s="37"/>
      <c r="EZ2978" s="37"/>
      <c r="FA2978" s="37"/>
      <c r="FB2978" s="37"/>
      <c r="FC2978" s="37"/>
      <c r="FD2978" s="37"/>
    </row>
    <row r="2979" spans="2:160" x14ac:dyDescent="0.5">
      <c r="B2979" s="36" t="s">
        <v>3174</v>
      </c>
      <c r="C2979" s="18">
        <v>-1.7035013340549465E-4</v>
      </c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37"/>
      <c r="AB2979" s="37"/>
      <c r="AC2979" s="37"/>
      <c r="AD2979" s="37"/>
      <c r="AE2979" s="37"/>
      <c r="AF2979" s="37"/>
      <c r="AG2979" s="37"/>
      <c r="AH2979" s="37"/>
      <c r="AI2979" s="37"/>
      <c r="AJ2979" s="37"/>
      <c r="AK2979" s="37"/>
      <c r="AL2979" s="37"/>
      <c r="AM2979" s="37"/>
      <c r="AN2979" s="37"/>
      <c r="AO2979" s="37"/>
      <c r="AP2979" s="37"/>
      <c r="AQ2979" s="37"/>
      <c r="AR2979" s="37"/>
      <c r="AS2979" s="37"/>
      <c r="AT2979" s="37"/>
      <c r="AU2979" s="37"/>
      <c r="AV2979" s="37"/>
      <c r="AW2979" s="37"/>
      <c r="AX2979" s="37"/>
      <c r="AY2979" s="37"/>
      <c r="AZ2979" s="37"/>
      <c r="BA2979" s="37"/>
      <c r="BB2979" s="37"/>
      <c r="BC2979" s="37"/>
      <c r="BD2979" s="37"/>
      <c r="BE2979" s="37"/>
      <c r="BF2979" s="37"/>
      <c r="BG2979" s="37"/>
      <c r="BH2979" s="37"/>
      <c r="BI2979" s="37"/>
      <c r="BJ2979" s="37"/>
      <c r="BK2979" s="37"/>
      <c r="BL2979" s="37"/>
      <c r="BM2979" s="37"/>
      <c r="BN2979" s="37"/>
      <c r="BO2979" s="37"/>
      <c r="BP2979" s="37"/>
      <c r="BQ2979" s="37"/>
      <c r="BR2979" s="37"/>
      <c r="BS2979" s="37"/>
      <c r="BT2979" s="37"/>
      <c r="BU2979" s="37"/>
      <c r="BV2979" s="37"/>
      <c r="BW2979" s="37"/>
      <c r="BX2979" s="37"/>
      <c r="BY2979" s="37"/>
      <c r="BZ2979" s="37"/>
      <c r="CA2979" s="37"/>
      <c r="CB2979" s="37"/>
      <c r="CC2979" s="37"/>
      <c r="CD2979" s="37"/>
      <c r="CE2979" s="37"/>
      <c r="CF2979" s="37"/>
      <c r="CG2979" s="37"/>
      <c r="CH2979" s="37"/>
      <c r="CI2979" s="37"/>
      <c r="CJ2979" s="37"/>
      <c r="CK2979" s="37"/>
      <c r="CL2979" s="37"/>
      <c r="CM2979" s="37"/>
      <c r="CN2979" s="37"/>
      <c r="CO2979" s="37"/>
      <c r="CP2979" s="37"/>
      <c r="CQ2979" s="37"/>
      <c r="CR2979" s="37"/>
      <c r="CS2979" s="37"/>
      <c r="CT2979" s="37"/>
      <c r="CU2979" s="37"/>
      <c r="CV2979" s="37"/>
      <c r="CW2979" s="37"/>
      <c r="CX2979" s="37"/>
      <c r="CY2979" s="37"/>
      <c r="CZ2979" s="37"/>
      <c r="DA2979" s="37"/>
      <c r="DB2979" s="37"/>
      <c r="DC2979" s="37"/>
      <c r="DD2979" s="37"/>
      <c r="DE2979" s="37"/>
      <c r="DF2979" s="37"/>
      <c r="DG2979" s="37"/>
      <c r="DH2979" s="37"/>
      <c r="DI2979" s="37"/>
      <c r="DJ2979" s="37"/>
      <c r="DK2979" s="37"/>
      <c r="DL2979" s="37"/>
      <c r="DR2979" s="37"/>
      <c r="DS2979" s="37"/>
      <c r="DT2979" s="37"/>
      <c r="DU2979" s="37"/>
      <c r="DV2979" s="37"/>
      <c r="DW2979" s="37"/>
      <c r="DX2979" s="37"/>
      <c r="DY2979" s="37"/>
      <c r="DZ2979" s="37"/>
      <c r="EA2979" s="37"/>
      <c r="EB2979" s="37"/>
      <c r="EC2979" s="37"/>
      <c r="ED2979" s="37"/>
      <c r="EE2979" s="37"/>
      <c r="EF2979" s="37"/>
      <c r="EG2979" s="37"/>
      <c r="EH2979" s="37"/>
      <c r="EI2979" s="37"/>
      <c r="EJ2979" s="37"/>
      <c r="EK2979" s="37"/>
      <c r="EL2979" s="37"/>
      <c r="EM2979" s="37"/>
      <c r="EN2979" s="37"/>
      <c r="EO2979" s="37"/>
      <c r="EP2979" s="37"/>
      <c r="EQ2979" s="37"/>
      <c r="ER2979" s="37"/>
      <c r="ES2979" s="37"/>
      <c r="ET2979" s="37"/>
      <c r="EU2979" s="37"/>
      <c r="EV2979" s="37"/>
      <c r="EW2979" s="37"/>
      <c r="EX2979" s="37"/>
      <c r="EY2979" s="37"/>
      <c r="EZ2979" s="37"/>
      <c r="FA2979" s="37"/>
      <c r="FB2979" s="37"/>
      <c r="FC2979" s="37"/>
      <c r="FD2979" s="37"/>
    </row>
    <row r="2980" spans="2:160" x14ac:dyDescent="0.5">
      <c r="B2980" s="36" t="s">
        <v>3175</v>
      </c>
      <c r="C2980" s="18">
        <v>-1.8784302116322094E-2</v>
      </c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37"/>
      <c r="AB2980" s="37"/>
      <c r="AC2980" s="37"/>
      <c r="AD2980" s="37"/>
      <c r="AE2980" s="37"/>
      <c r="AF2980" s="37"/>
      <c r="AG2980" s="37"/>
      <c r="AH2980" s="37"/>
      <c r="AI2980" s="37"/>
      <c r="AJ2980" s="37"/>
      <c r="AK2980" s="37"/>
      <c r="AL2980" s="37"/>
      <c r="AM2980" s="37"/>
      <c r="AN2980" s="37"/>
      <c r="AO2980" s="37"/>
      <c r="AP2980" s="37"/>
      <c r="AQ2980" s="37"/>
      <c r="AR2980" s="37"/>
      <c r="AS2980" s="37"/>
      <c r="AT2980" s="37"/>
      <c r="AU2980" s="37"/>
      <c r="AV2980" s="37"/>
      <c r="AW2980" s="37"/>
      <c r="AX2980" s="37"/>
      <c r="AY2980" s="37"/>
      <c r="AZ2980" s="37"/>
      <c r="BA2980" s="37"/>
      <c r="BB2980" s="37"/>
      <c r="BC2980" s="37"/>
      <c r="BD2980" s="37"/>
      <c r="BE2980" s="37"/>
      <c r="BF2980" s="37"/>
      <c r="BG2980" s="37"/>
      <c r="BH2980" s="37"/>
      <c r="BI2980" s="37"/>
      <c r="BJ2980" s="37"/>
      <c r="BK2980" s="37"/>
      <c r="BL2980" s="37"/>
      <c r="BM2980" s="37"/>
      <c r="BN2980" s="37"/>
      <c r="BO2980" s="37"/>
      <c r="BP2980" s="37"/>
      <c r="BQ2980" s="37"/>
      <c r="BR2980" s="37"/>
      <c r="BS2980" s="37"/>
      <c r="BT2980" s="37"/>
      <c r="BU2980" s="37"/>
      <c r="BV2980" s="37"/>
      <c r="BW2980" s="37"/>
      <c r="BX2980" s="37"/>
      <c r="BY2980" s="37"/>
      <c r="BZ2980" s="37"/>
      <c r="CA2980" s="37"/>
      <c r="CB2980" s="37"/>
      <c r="CC2980" s="37"/>
      <c r="CD2980" s="37"/>
      <c r="CE2980" s="37"/>
      <c r="CF2980" s="37"/>
      <c r="CG2980" s="37"/>
      <c r="CH2980" s="37"/>
      <c r="CI2980" s="37"/>
      <c r="CJ2980" s="37"/>
      <c r="CK2980" s="37"/>
      <c r="CL2980" s="37"/>
      <c r="CM2980" s="37"/>
      <c r="CN2980" s="37"/>
      <c r="CO2980" s="37"/>
      <c r="CP2980" s="37"/>
      <c r="CQ2980" s="37"/>
      <c r="CR2980" s="37"/>
      <c r="CS2980" s="37"/>
      <c r="CT2980" s="37"/>
      <c r="CU2980" s="37"/>
      <c r="CV2980" s="37"/>
      <c r="CW2980" s="37"/>
      <c r="CX2980" s="37"/>
      <c r="CY2980" s="37"/>
      <c r="CZ2980" s="37"/>
      <c r="DA2980" s="37"/>
      <c r="DB2980" s="37"/>
      <c r="DC2980" s="37"/>
      <c r="DD2980" s="37"/>
      <c r="DE2980" s="37"/>
      <c r="DF2980" s="37"/>
      <c r="DG2980" s="37"/>
      <c r="DH2980" s="37"/>
      <c r="DI2980" s="37"/>
      <c r="DJ2980" s="37"/>
      <c r="DK2980" s="37"/>
      <c r="DL2980" s="37"/>
      <c r="DR2980" s="37"/>
      <c r="DS2980" s="37"/>
      <c r="DT2980" s="37"/>
      <c r="DU2980" s="37"/>
      <c r="DV2980" s="37"/>
      <c r="DW2980" s="37"/>
      <c r="DX2980" s="37"/>
      <c r="DY2980" s="37"/>
      <c r="DZ2980" s="37"/>
      <c r="EA2980" s="37"/>
      <c r="EB2980" s="37"/>
      <c r="EC2980" s="37"/>
      <c r="ED2980" s="37"/>
      <c r="EE2980" s="37"/>
      <c r="EF2980" s="37"/>
      <c r="EG2980" s="37"/>
      <c r="EH2980" s="37"/>
      <c r="EI2980" s="37"/>
      <c r="EJ2980" s="37"/>
      <c r="EK2980" s="37"/>
      <c r="EL2980" s="37"/>
      <c r="EM2980" s="37"/>
      <c r="EN2980" s="37"/>
      <c r="EO2980" s="37"/>
      <c r="EP2980" s="37"/>
      <c r="EQ2980" s="37"/>
      <c r="ER2980" s="37"/>
      <c r="ES2980" s="37"/>
      <c r="ET2980" s="37"/>
      <c r="EU2980" s="37"/>
      <c r="EV2980" s="37"/>
      <c r="EW2980" s="37"/>
      <c r="EX2980" s="37"/>
      <c r="EY2980" s="37"/>
      <c r="EZ2980" s="37"/>
      <c r="FA2980" s="37"/>
      <c r="FB2980" s="37"/>
      <c r="FC2980" s="37"/>
      <c r="FD2980" s="37"/>
    </row>
    <row r="2981" spans="2:160" x14ac:dyDescent="0.5">
      <c r="B2981" s="36" t="s">
        <v>3176</v>
      </c>
      <c r="C2981" s="18">
        <v>1.2428346005500135E-2</v>
      </c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37"/>
      <c r="AB2981" s="37"/>
      <c r="AC2981" s="37"/>
      <c r="AD2981" s="37"/>
      <c r="AE2981" s="37"/>
      <c r="AF2981" s="37"/>
      <c r="AG2981" s="37"/>
      <c r="AH2981" s="37"/>
      <c r="AI2981" s="37"/>
      <c r="AJ2981" s="37"/>
      <c r="AK2981" s="37"/>
      <c r="AL2981" s="37"/>
      <c r="AM2981" s="37"/>
      <c r="AN2981" s="37"/>
      <c r="AO2981" s="37"/>
      <c r="AP2981" s="37"/>
      <c r="AQ2981" s="37"/>
      <c r="AR2981" s="37"/>
      <c r="AS2981" s="37"/>
      <c r="AT2981" s="37"/>
      <c r="AU2981" s="37"/>
      <c r="AV2981" s="37"/>
      <c r="AW2981" s="37"/>
      <c r="AX2981" s="37"/>
      <c r="AY2981" s="37"/>
      <c r="AZ2981" s="37"/>
      <c r="BA2981" s="37"/>
      <c r="BB2981" s="37"/>
      <c r="BC2981" s="37"/>
      <c r="BD2981" s="37"/>
      <c r="BE2981" s="37"/>
      <c r="BF2981" s="37"/>
      <c r="BG2981" s="37"/>
      <c r="BH2981" s="37"/>
      <c r="BI2981" s="37"/>
      <c r="BJ2981" s="37"/>
      <c r="BK2981" s="37"/>
      <c r="BL2981" s="37"/>
      <c r="BM2981" s="37"/>
      <c r="BN2981" s="37"/>
      <c r="BO2981" s="37"/>
      <c r="BP2981" s="37"/>
      <c r="BQ2981" s="37"/>
      <c r="BR2981" s="37"/>
      <c r="BS2981" s="37"/>
      <c r="BT2981" s="37"/>
      <c r="BU2981" s="37"/>
      <c r="BV2981" s="37"/>
      <c r="BW2981" s="37"/>
      <c r="BX2981" s="37"/>
      <c r="BY2981" s="37"/>
      <c r="BZ2981" s="37"/>
      <c r="CA2981" s="37"/>
      <c r="CB2981" s="37"/>
      <c r="CC2981" s="37"/>
      <c r="CD2981" s="37"/>
      <c r="CE2981" s="37"/>
      <c r="CF2981" s="37"/>
      <c r="CG2981" s="37"/>
      <c r="CH2981" s="37"/>
      <c r="CI2981" s="37"/>
      <c r="CJ2981" s="37"/>
      <c r="CK2981" s="37"/>
      <c r="CL2981" s="37"/>
      <c r="CM2981" s="37"/>
      <c r="CN2981" s="37"/>
      <c r="CO2981" s="37"/>
      <c r="CP2981" s="37"/>
      <c r="CQ2981" s="37"/>
      <c r="CR2981" s="37"/>
      <c r="CS2981" s="37"/>
      <c r="CT2981" s="37"/>
      <c r="CU2981" s="37"/>
      <c r="CV2981" s="37"/>
      <c r="CW2981" s="37"/>
      <c r="CX2981" s="37"/>
      <c r="CY2981" s="37"/>
      <c r="CZ2981" s="37"/>
      <c r="DA2981" s="37"/>
      <c r="DB2981" s="37"/>
      <c r="DC2981" s="37"/>
      <c r="DD2981" s="37"/>
      <c r="DE2981" s="37"/>
      <c r="DF2981" s="37"/>
      <c r="DG2981" s="37"/>
      <c r="DH2981" s="37"/>
      <c r="DI2981" s="37"/>
      <c r="DJ2981" s="37"/>
      <c r="DK2981" s="37"/>
      <c r="DL2981" s="37"/>
      <c r="DR2981" s="37"/>
      <c r="DS2981" s="37"/>
      <c r="DT2981" s="37"/>
      <c r="DU2981" s="37"/>
      <c r="DV2981" s="37"/>
      <c r="DW2981" s="37"/>
      <c r="DX2981" s="37"/>
      <c r="DY2981" s="37"/>
      <c r="DZ2981" s="37"/>
      <c r="EA2981" s="37"/>
      <c r="EB2981" s="37"/>
      <c r="EC2981" s="37"/>
      <c r="ED2981" s="37"/>
      <c r="EE2981" s="37"/>
      <c r="EF2981" s="37"/>
      <c r="EG2981" s="37"/>
      <c r="EH2981" s="37"/>
      <c r="EI2981" s="37"/>
      <c r="EJ2981" s="37"/>
      <c r="EK2981" s="37"/>
      <c r="EL2981" s="37"/>
      <c r="EM2981" s="37"/>
      <c r="EN2981" s="37"/>
      <c r="EO2981" s="37"/>
      <c r="EP2981" s="37"/>
      <c r="EQ2981" s="37"/>
      <c r="ER2981" s="37"/>
      <c r="ES2981" s="37"/>
      <c r="ET2981" s="37"/>
      <c r="EU2981" s="37"/>
      <c r="EV2981" s="37"/>
      <c r="EW2981" s="37"/>
      <c r="EX2981" s="37"/>
      <c r="EY2981" s="37"/>
      <c r="EZ2981" s="37"/>
      <c r="FA2981" s="37"/>
      <c r="FB2981" s="37"/>
      <c r="FC2981" s="37"/>
      <c r="FD2981" s="37"/>
    </row>
    <row r="2982" spans="2:160" x14ac:dyDescent="0.5">
      <c r="B2982" s="36" t="s">
        <v>3177</v>
      </c>
      <c r="C2982" s="18">
        <v>-9.6988511020545953E-3</v>
      </c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F2982" s="37"/>
      <c r="AG2982" s="37"/>
      <c r="AH2982" s="37"/>
      <c r="AI2982" s="37"/>
      <c r="AJ2982" s="37"/>
      <c r="AK2982" s="37"/>
      <c r="AL2982" s="37"/>
      <c r="AM2982" s="37"/>
      <c r="AN2982" s="37"/>
      <c r="AO2982" s="37"/>
      <c r="AP2982" s="37"/>
      <c r="AQ2982" s="37"/>
      <c r="AR2982" s="37"/>
      <c r="AS2982" s="37"/>
      <c r="AT2982" s="37"/>
      <c r="AU2982" s="37"/>
      <c r="AV2982" s="37"/>
      <c r="AW2982" s="37"/>
      <c r="AX2982" s="37"/>
      <c r="AY2982" s="37"/>
      <c r="AZ2982" s="37"/>
      <c r="BA2982" s="37"/>
      <c r="BB2982" s="37"/>
      <c r="BC2982" s="37"/>
      <c r="BD2982" s="37"/>
      <c r="BE2982" s="37"/>
      <c r="BF2982" s="37"/>
      <c r="BG2982" s="37"/>
      <c r="BH2982" s="37"/>
      <c r="BI2982" s="37"/>
      <c r="BJ2982" s="37"/>
      <c r="BK2982" s="37"/>
      <c r="BL2982" s="37"/>
      <c r="BM2982" s="37"/>
      <c r="BN2982" s="37"/>
      <c r="BO2982" s="37"/>
      <c r="BP2982" s="37"/>
      <c r="BQ2982" s="37"/>
      <c r="BR2982" s="37"/>
      <c r="BS2982" s="37"/>
      <c r="BT2982" s="37"/>
      <c r="BU2982" s="37"/>
      <c r="BV2982" s="37"/>
      <c r="BW2982" s="37"/>
      <c r="BX2982" s="37"/>
      <c r="BY2982" s="37"/>
      <c r="BZ2982" s="37"/>
      <c r="CA2982" s="37"/>
      <c r="CB2982" s="37"/>
      <c r="CC2982" s="37"/>
      <c r="CD2982" s="37"/>
      <c r="CE2982" s="37"/>
      <c r="CF2982" s="37"/>
      <c r="CG2982" s="37"/>
      <c r="CH2982" s="37"/>
      <c r="CI2982" s="37"/>
      <c r="CJ2982" s="37"/>
      <c r="CK2982" s="37"/>
      <c r="CL2982" s="37"/>
      <c r="CM2982" s="37"/>
      <c r="CN2982" s="37"/>
      <c r="CO2982" s="37"/>
      <c r="CP2982" s="37"/>
      <c r="CQ2982" s="37"/>
      <c r="CR2982" s="37"/>
      <c r="CS2982" s="37"/>
      <c r="CT2982" s="37"/>
      <c r="CU2982" s="37"/>
      <c r="CV2982" s="37"/>
      <c r="CW2982" s="37"/>
      <c r="CX2982" s="37"/>
      <c r="CY2982" s="37"/>
      <c r="CZ2982" s="37"/>
      <c r="DA2982" s="37"/>
      <c r="DB2982" s="37"/>
      <c r="DC2982" s="37"/>
      <c r="DD2982" s="37"/>
      <c r="DE2982" s="37"/>
      <c r="DF2982" s="37"/>
      <c r="DG2982" s="37"/>
      <c r="DH2982" s="37"/>
      <c r="DI2982" s="37"/>
      <c r="DJ2982" s="37"/>
      <c r="DK2982" s="37"/>
      <c r="DL2982" s="37"/>
      <c r="DR2982" s="37"/>
      <c r="DS2982" s="37"/>
      <c r="DT2982" s="37"/>
      <c r="DU2982" s="37"/>
      <c r="DV2982" s="37"/>
      <c r="DW2982" s="37"/>
      <c r="DX2982" s="37"/>
      <c r="DY2982" s="37"/>
      <c r="DZ2982" s="37"/>
      <c r="EA2982" s="37"/>
      <c r="EB2982" s="37"/>
      <c r="EC2982" s="37"/>
      <c r="ED2982" s="37"/>
      <c r="EE2982" s="37"/>
      <c r="EF2982" s="37"/>
      <c r="EG2982" s="37"/>
      <c r="EH2982" s="37"/>
      <c r="EI2982" s="37"/>
      <c r="EJ2982" s="37"/>
      <c r="EK2982" s="37"/>
      <c r="EL2982" s="37"/>
      <c r="EM2982" s="37"/>
      <c r="EN2982" s="37"/>
      <c r="EO2982" s="37"/>
      <c r="EP2982" s="37"/>
      <c r="EQ2982" s="37"/>
      <c r="ER2982" s="37"/>
      <c r="ES2982" s="37"/>
      <c r="ET2982" s="37"/>
      <c r="EU2982" s="37"/>
      <c r="EV2982" s="37"/>
      <c r="EW2982" s="37"/>
      <c r="EX2982" s="37"/>
      <c r="EY2982" s="37"/>
      <c r="EZ2982" s="37"/>
      <c r="FA2982" s="37"/>
      <c r="FB2982" s="37"/>
      <c r="FC2982" s="37"/>
      <c r="FD2982" s="37"/>
    </row>
    <row r="2983" spans="2:160" x14ac:dyDescent="0.5">
      <c r="B2983" s="36" t="s">
        <v>3178</v>
      </c>
      <c r="C2983" s="18">
        <v>1.4272941594161814E-2</v>
      </c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  <c r="AA2983" s="37"/>
      <c r="AB2983" s="37"/>
      <c r="AC2983" s="37"/>
      <c r="AD2983" s="37"/>
      <c r="AE2983" s="37"/>
      <c r="AF2983" s="37"/>
      <c r="AG2983" s="37"/>
      <c r="AH2983" s="37"/>
      <c r="AI2983" s="37"/>
      <c r="AJ2983" s="37"/>
      <c r="AK2983" s="37"/>
      <c r="AL2983" s="37"/>
      <c r="AM2983" s="37"/>
      <c r="AN2983" s="37"/>
      <c r="AO2983" s="37"/>
      <c r="AP2983" s="37"/>
      <c r="AQ2983" s="37"/>
      <c r="AR2983" s="37"/>
      <c r="AS2983" s="37"/>
      <c r="AT2983" s="37"/>
      <c r="AU2983" s="37"/>
      <c r="AV2983" s="37"/>
      <c r="AW2983" s="37"/>
      <c r="AX2983" s="37"/>
      <c r="AY2983" s="37"/>
      <c r="AZ2983" s="37"/>
      <c r="BA2983" s="37"/>
      <c r="BB2983" s="37"/>
      <c r="BC2983" s="37"/>
      <c r="BD2983" s="37"/>
      <c r="BE2983" s="37"/>
      <c r="BF2983" s="37"/>
      <c r="BG2983" s="37"/>
      <c r="BH2983" s="37"/>
      <c r="BI2983" s="37"/>
      <c r="BJ2983" s="37"/>
      <c r="BK2983" s="37"/>
      <c r="BL2983" s="37"/>
      <c r="BM2983" s="37"/>
      <c r="BN2983" s="37"/>
      <c r="BO2983" s="37"/>
      <c r="BP2983" s="37"/>
      <c r="BQ2983" s="37"/>
      <c r="BR2983" s="37"/>
      <c r="BS2983" s="37"/>
      <c r="BT2983" s="37"/>
      <c r="BU2983" s="37"/>
      <c r="BV2983" s="37"/>
      <c r="BW2983" s="37"/>
      <c r="BX2983" s="37"/>
      <c r="BY2983" s="37"/>
      <c r="BZ2983" s="37"/>
      <c r="CA2983" s="37"/>
      <c r="CB2983" s="37"/>
      <c r="CC2983" s="37"/>
      <c r="CD2983" s="37"/>
      <c r="CE2983" s="37"/>
      <c r="CF2983" s="37"/>
      <c r="CG2983" s="37"/>
      <c r="CH2983" s="37"/>
      <c r="CI2983" s="37"/>
      <c r="CJ2983" s="37"/>
      <c r="CK2983" s="37"/>
      <c r="CL2983" s="37"/>
      <c r="CM2983" s="37"/>
      <c r="CN2983" s="37"/>
      <c r="CO2983" s="37"/>
      <c r="CP2983" s="37"/>
      <c r="CQ2983" s="37"/>
      <c r="CR2983" s="37"/>
      <c r="CS2983" s="37"/>
      <c r="CT2983" s="37"/>
      <c r="CU2983" s="37"/>
      <c r="CV2983" s="37"/>
      <c r="CW2983" s="37"/>
      <c r="CX2983" s="37"/>
      <c r="CY2983" s="37"/>
      <c r="CZ2983" s="37"/>
      <c r="DA2983" s="37"/>
      <c r="DB2983" s="37"/>
      <c r="DC2983" s="37"/>
      <c r="DD2983" s="37"/>
      <c r="DE2983" s="37"/>
      <c r="DF2983" s="37"/>
      <c r="DG2983" s="37"/>
      <c r="DH2983" s="37"/>
      <c r="DI2983" s="37"/>
      <c r="DJ2983" s="37"/>
      <c r="DK2983" s="37"/>
      <c r="DL2983" s="37"/>
      <c r="DR2983" s="37"/>
      <c r="DS2983" s="37"/>
      <c r="DT2983" s="37"/>
      <c r="DU2983" s="37"/>
      <c r="DV2983" s="37"/>
      <c r="DW2983" s="37"/>
      <c r="DX2983" s="37"/>
      <c r="DY2983" s="37"/>
      <c r="DZ2983" s="37"/>
      <c r="EA2983" s="37"/>
      <c r="EB2983" s="37"/>
      <c r="EC2983" s="37"/>
      <c r="ED2983" s="37"/>
      <c r="EE2983" s="37"/>
      <c r="EF2983" s="37"/>
      <c r="EG2983" s="37"/>
      <c r="EH2983" s="37"/>
      <c r="EI2983" s="37"/>
      <c r="EJ2983" s="37"/>
      <c r="EK2983" s="37"/>
      <c r="EL2983" s="37"/>
      <c r="EM2983" s="37"/>
      <c r="EN2983" s="37"/>
      <c r="EO2983" s="37"/>
      <c r="EP2983" s="37"/>
      <c r="EQ2983" s="37"/>
      <c r="ER2983" s="37"/>
      <c r="ES2983" s="37"/>
      <c r="ET2983" s="37"/>
      <c r="EU2983" s="37"/>
      <c r="EV2983" s="37"/>
      <c r="EW2983" s="37"/>
      <c r="EX2983" s="37"/>
      <c r="EY2983" s="37"/>
      <c r="EZ2983" s="37"/>
      <c r="FA2983" s="37"/>
      <c r="FB2983" s="37"/>
      <c r="FC2983" s="37"/>
      <c r="FD2983" s="37"/>
    </row>
    <row r="2984" spans="2:160" x14ac:dyDescent="0.5">
      <c r="B2984" s="36" t="s">
        <v>3179</v>
      </c>
      <c r="C2984" s="18">
        <v>8.5247889079562711E-3</v>
      </c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F2984" s="37"/>
      <c r="AG2984" s="37"/>
      <c r="AH2984" s="37"/>
      <c r="AI2984" s="37"/>
      <c r="AJ2984" s="37"/>
      <c r="AK2984" s="37"/>
      <c r="AL2984" s="37"/>
      <c r="AM2984" s="37"/>
      <c r="AN2984" s="37"/>
      <c r="AO2984" s="37"/>
      <c r="AP2984" s="37"/>
      <c r="AQ2984" s="37"/>
      <c r="AR2984" s="37"/>
      <c r="AS2984" s="37"/>
      <c r="AT2984" s="37"/>
      <c r="AU2984" s="37"/>
      <c r="AV2984" s="37"/>
      <c r="AW2984" s="37"/>
      <c r="AX2984" s="37"/>
      <c r="AY2984" s="37"/>
      <c r="AZ2984" s="37"/>
      <c r="BA2984" s="37"/>
      <c r="BB2984" s="37"/>
      <c r="BC2984" s="37"/>
      <c r="BD2984" s="37"/>
      <c r="BE2984" s="37"/>
      <c r="BF2984" s="37"/>
      <c r="BG2984" s="37"/>
      <c r="BH2984" s="37"/>
      <c r="BI2984" s="37"/>
      <c r="BJ2984" s="37"/>
      <c r="BK2984" s="37"/>
      <c r="BL2984" s="37"/>
      <c r="BM2984" s="37"/>
      <c r="BN2984" s="37"/>
      <c r="BO2984" s="37"/>
      <c r="BP2984" s="37"/>
      <c r="BQ2984" s="37"/>
      <c r="BR2984" s="37"/>
      <c r="BS2984" s="37"/>
      <c r="BT2984" s="37"/>
      <c r="BU2984" s="37"/>
      <c r="BV2984" s="37"/>
      <c r="BW2984" s="37"/>
      <c r="BX2984" s="37"/>
      <c r="BY2984" s="37"/>
      <c r="BZ2984" s="37"/>
      <c r="CA2984" s="37"/>
      <c r="CB2984" s="37"/>
      <c r="CC2984" s="37"/>
      <c r="CD2984" s="37"/>
      <c r="CE2984" s="37"/>
      <c r="CF2984" s="37"/>
      <c r="CG2984" s="37"/>
      <c r="CH2984" s="37"/>
      <c r="CI2984" s="37"/>
      <c r="CJ2984" s="37"/>
      <c r="CK2984" s="37"/>
      <c r="CL2984" s="37"/>
      <c r="CM2984" s="37"/>
      <c r="CN2984" s="37"/>
      <c r="CO2984" s="37"/>
      <c r="CP2984" s="37"/>
      <c r="CQ2984" s="37"/>
      <c r="CR2984" s="37"/>
      <c r="CS2984" s="37"/>
      <c r="CT2984" s="37"/>
      <c r="CU2984" s="37"/>
      <c r="CV2984" s="37"/>
      <c r="CW2984" s="37"/>
      <c r="CX2984" s="37"/>
      <c r="CY2984" s="37"/>
      <c r="CZ2984" s="37"/>
      <c r="DA2984" s="37"/>
      <c r="DB2984" s="37"/>
      <c r="DC2984" s="37"/>
      <c r="DD2984" s="37"/>
      <c r="DE2984" s="37"/>
      <c r="DF2984" s="37"/>
      <c r="DG2984" s="37"/>
      <c r="DH2984" s="37"/>
      <c r="DI2984" s="37"/>
      <c r="DJ2984" s="37"/>
      <c r="DK2984" s="37"/>
      <c r="DL2984" s="37"/>
      <c r="DR2984" s="37"/>
      <c r="DS2984" s="37"/>
      <c r="DT2984" s="37"/>
      <c r="DU2984" s="37"/>
      <c r="DV2984" s="37"/>
      <c r="DW2984" s="37"/>
      <c r="DX2984" s="37"/>
      <c r="DY2984" s="37"/>
      <c r="DZ2984" s="37"/>
      <c r="EA2984" s="37"/>
      <c r="EB2984" s="37"/>
      <c r="EC2984" s="37"/>
      <c r="ED2984" s="37"/>
      <c r="EE2984" s="37"/>
      <c r="EF2984" s="37"/>
      <c r="EG2984" s="37"/>
      <c r="EH2984" s="37"/>
      <c r="EI2984" s="37"/>
      <c r="EJ2984" s="37"/>
      <c r="EK2984" s="37"/>
      <c r="EL2984" s="37"/>
      <c r="EM2984" s="37"/>
      <c r="EN2984" s="37"/>
      <c r="EO2984" s="37"/>
      <c r="EP2984" s="37"/>
      <c r="EQ2984" s="37"/>
      <c r="ER2984" s="37"/>
      <c r="ES2984" s="37"/>
      <c r="ET2984" s="37"/>
      <c r="EU2984" s="37"/>
      <c r="EV2984" s="37"/>
      <c r="EW2984" s="37"/>
      <c r="EX2984" s="37"/>
      <c r="EY2984" s="37"/>
      <c r="EZ2984" s="37"/>
      <c r="FA2984" s="37"/>
      <c r="FB2984" s="37"/>
      <c r="FC2984" s="37"/>
      <c r="FD2984" s="37"/>
    </row>
    <row r="2985" spans="2:160" x14ac:dyDescent="0.5">
      <c r="B2985" s="36" t="s">
        <v>3180</v>
      </c>
      <c r="C2985" s="18">
        <v>-1.3735159044254708E-3</v>
      </c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F2985" s="37"/>
      <c r="AG2985" s="37"/>
      <c r="AH2985" s="37"/>
      <c r="AI2985" s="37"/>
      <c r="AJ2985" s="37"/>
      <c r="AK2985" s="37"/>
      <c r="AL2985" s="37"/>
      <c r="AM2985" s="37"/>
      <c r="AN2985" s="37"/>
      <c r="AO2985" s="37"/>
      <c r="AP2985" s="37"/>
      <c r="AQ2985" s="37"/>
      <c r="AR2985" s="37"/>
      <c r="AS2985" s="37"/>
      <c r="AT2985" s="37"/>
      <c r="AU2985" s="37"/>
      <c r="AV2985" s="37"/>
      <c r="AW2985" s="37"/>
      <c r="AX2985" s="37"/>
      <c r="AY2985" s="37"/>
      <c r="AZ2985" s="37"/>
      <c r="BA2985" s="37"/>
      <c r="BB2985" s="37"/>
      <c r="BC2985" s="37"/>
      <c r="BD2985" s="37"/>
      <c r="BE2985" s="37"/>
      <c r="BF2985" s="37"/>
      <c r="BG2985" s="37"/>
      <c r="BH2985" s="37"/>
      <c r="BI2985" s="37"/>
      <c r="BJ2985" s="37"/>
      <c r="BK2985" s="37"/>
      <c r="BL2985" s="37"/>
      <c r="BM2985" s="37"/>
      <c r="BN2985" s="37"/>
      <c r="BO2985" s="37"/>
      <c r="BP2985" s="37"/>
      <c r="BQ2985" s="37"/>
      <c r="BR2985" s="37"/>
      <c r="BS2985" s="37"/>
      <c r="BT2985" s="37"/>
      <c r="BU2985" s="37"/>
      <c r="BV2985" s="37"/>
      <c r="BW2985" s="37"/>
      <c r="BX2985" s="37"/>
      <c r="BY2985" s="37"/>
      <c r="BZ2985" s="37"/>
      <c r="CA2985" s="37"/>
      <c r="CB2985" s="37"/>
      <c r="CC2985" s="37"/>
      <c r="CD2985" s="37"/>
      <c r="CE2985" s="37"/>
      <c r="CF2985" s="37"/>
      <c r="CG2985" s="37"/>
      <c r="CH2985" s="37"/>
      <c r="CI2985" s="37"/>
      <c r="CJ2985" s="37"/>
      <c r="CK2985" s="37"/>
      <c r="CL2985" s="37"/>
      <c r="CM2985" s="37"/>
      <c r="CN2985" s="37"/>
      <c r="CO2985" s="37"/>
      <c r="CP2985" s="37"/>
      <c r="CQ2985" s="37"/>
      <c r="CR2985" s="37"/>
      <c r="CS2985" s="37"/>
      <c r="CT2985" s="37"/>
      <c r="CU2985" s="37"/>
      <c r="CV2985" s="37"/>
      <c r="CW2985" s="37"/>
      <c r="CX2985" s="37"/>
      <c r="CY2985" s="37"/>
      <c r="CZ2985" s="37"/>
      <c r="DA2985" s="37"/>
      <c r="DB2985" s="37"/>
      <c r="DC2985" s="37"/>
      <c r="DD2985" s="37"/>
      <c r="DE2985" s="37"/>
      <c r="DF2985" s="37"/>
      <c r="DG2985" s="37"/>
      <c r="DH2985" s="37"/>
      <c r="DI2985" s="37"/>
      <c r="DJ2985" s="37"/>
      <c r="DK2985" s="37"/>
      <c r="DL2985" s="37"/>
      <c r="DR2985" s="37"/>
      <c r="DS2985" s="37"/>
      <c r="DT2985" s="37"/>
      <c r="DU2985" s="37"/>
      <c r="DV2985" s="37"/>
      <c r="DW2985" s="37"/>
      <c r="DX2985" s="37"/>
      <c r="DY2985" s="37"/>
      <c r="DZ2985" s="37"/>
      <c r="EA2985" s="37"/>
      <c r="EB2985" s="37"/>
      <c r="EC2985" s="37"/>
      <c r="ED2985" s="37"/>
      <c r="EE2985" s="37"/>
      <c r="EF2985" s="37"/>
      <c r="EG2985" s="37"/>
      <c r="EH2985" s="37"/>
      <c r="EI2985" s="37"/>
      <c r="EJ2985" s="37"/>
      <c r="EK2985" s="37"/>
      <c r="EL2985" s="37"/>
      <c r="EM2985" s="37"/>
      <c r="EN2985" s="37"/>
      <c r="EO2985" s="37"/>
      <c r="EP2985" s="37"/>
      <c r="EQ2985" s="37"/>
      <c r="ER2985" s="37"/>
      <c r="ES2985" s="37"/>
      <c r="ET2985" s="37"/>
      <c r="EU2985" s="37"/>
      <c r="EV2985" s="37"/>
      <c r="EW2985" s="37"/>
      <c r="EX2985" s="37"/>
      <c r="EY2985" s="37"/>
      <c r="EZ2985" s="37"/>
      <c r="FA2985" s="37"/>
      <c r="FB2985" s="37"/>
      <c r="FC2985" s="37"/>
      <c r="FD2985" s="37"/>
    </row>
    <row r="2986" spans="2:160" x14ac:dyDescent="0.5">
      <c r="B2986" s="36" t="s">
        <v>3181</v>
      </c>
      <c r="C2986" s="18">
        <v>-2.9881681257827308E-3</v>
      </c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F2986" s="37"/>
      <c r="AG2986" s="37"/>
      <c r="AH2986" s="37"/>
      <c r="AI2986" s="37"/>
      <c r="AJ2986" s="37"/>
      <c r="AK2986" s="37"/>
      <c r="AL2986" s="37"/>
      <c r="AM2986" s="37"/>
      <c r="AN2986" s="37"/>
      <c r="AO2986" s="37"/>
      <c r="AP2986" s="37"/>
      <c r="AQ2986" s="37"/>
      <c r="AR2986" s="37"/>
      <c r="AS2986" s="37"/>
      <c r="AT2986" s="37"/>
      <c r="AU2986" s="37"/>
      <c r="AV2986" s="37"/>
      <c r="AW2986" s="37"/>
      <c r="AX2986" s="37"/>
      <c r="AY2986" s="37"/>
      <c r="AZ2986" s="37"/>
      <c r="BA2986" s="37"/>
      <c r="BB2986" s="37"/>
      <c r="BC2986" s="37"/>
      <c r="BD2986" s="37"/>
      <c r="BE2986" s="37"/>
      <c r="BF2986" s="37"/>
      <c r="BG2986" s="37"/>
      <c r="BH2986" s="37"/>
      <c r="BI2986" s="37"/>
      <c r="BJ2986" s="37"/>
      <c r="BK2986" s="37"/>
      <c r="BL2986" s="37"/>
      <c r="BM2986" s="37"/>
      <c r="BN2986" s="37"/>
      <c r="BO2986" s="37"/>
      <c r="BP2986" s="37"/>
      <c r="BQ2986" s="37"/>
      <c r="BR2986" s="37"/>
      <c r="BS2986" s="37"/>
      <c r="BT2986" s="37"/>
      <c r="BU2986" s="37"/>
      <c r="BV2986" s="37"/>
      <c r="BW2986" s="37"/>
      <c r="BX2986" s="37"/>
      <c r="BY2986" s="37"/>
      <c r="BZ2986" s="37"/>
      <c r="CA2986" s="37"/>
      <c r="CB2986" s="37"/>
      <c r="CC2986" s="37"/>
      <c r="CD2986" s="37"/>
      <c r="CE2986" s="37"/>
      <c r="CF2986" s="37"/>
      <c r="CG2986" s="37"/>
      <c r="CH2986" s="37"/>
      <c r="CI2986" s="37"/>
      <c r="CJ2986" s="37"/>
      <c r="CK2986" s="37"/>
      <c r="CL2986" s="37"/>
      <c r="CM2986" s="37"/>
      <c r="CN2986" s="37"/>
      <c r="CO2986" s="37"/>
      <c r="CP2986" s="37"/>
      <c r="CQ2986" s="37"/>
      <c r="CR2986" s="37"/>
      <c r="CS2986" s="37"/>
      <c r="CT2986" s="37"/>
      <c r="CU2986" s="37"/>
      <c r="CV2986" s="37"/>
      <c r="CW2986" s="37"/>
      <c r="CX2986" s="37"/>
      <c r="CY2986" s="37"/>
      <c r="CZ2986" s="37"/>
      <c r="DA2986" s="37"/>
      <c r="DB2986" s="37"/>
      <c r="DC2986" s="37"/>
      <c r="DD2986" s="37"/>
      <c r="DE2986" s="37"/>
      <c r="DF2986" s="37"/>
      <c r="DG2986" s="37"/>
      <c r="DH2986" s="37"/>
      <c r="DI2986" s="37"/>
      <c r="DJ2986" s="37"/>
      <c r="DK2986" s="37"/>
      <c r="DL2986" s="37"/>
      <c r="DR2986" s="37"/>
      <c r="DS2986" s="37"/>
      <c r="DT2986" s="37"/>
      <c r="DU2986" s="37"/>
      <c r="DV2986" s="37"/>
      <c r="DW2986" s="37"/>
      <c r="DX2986" s="37"/>
      <c r="DY2986" s="37"/>
      <c r="DZ2986" s="37"/>
      <c r="EA2986" s="37"/>
      <c r="EB2986" s="37"/>
      <c r="EC2986" s="37"/>
      <c r="ED2986" s="37"/>
      <c r="EE2986" s="37"/>
      <c r="EF2986" s="37"/>
      <c r="EG2986" s="37"/>
      <c r="EH2986" s="37"/>
      <c r="EI2986" s="37"/>
      <c r="EJ2986" s="37"/>
      <c r="EK2986" s="37"/>
      <c r="EL2986" s="37"/>
      <c r="EM2986" s="37"/>
      <c r="EN2986" s="37"/>
      <c r="EO2986" s="37"/>
      <c r="EP2986" s="37"/>
      <c r="EQ2986" s="37"/>
      <c r="ER2986" s="37"/>
      <c r="ES2986" s="37"/>
      <c r="ET2986" s="37"/>
      <c r="EU2986" s="37"/>
      <c r="EV2986" s="37"/>
      <c r="EW2986" s="37"/>
      <c r="EX2986" s="37"/>
      <c r="EY2986" s="37"/>
      <c r="EZ2986" s="37"/>
      <c r="FA2986" s="37"/>
      <c r="FB2986" s="37"/>
      <c r="FC2986" s="37"/>
      <c r="FD2986" s="37"/>
    </row>
    <row r="2987" spans="2:160" x14ac:dyDescent="0.5">
      <c r="B2987" s="36" t="s">
        <v>3182</v>
      </c>
      <c r="C2987" s="18">
        <v>3.8877587676506842E-3</v>
      </c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  <c r="AA2987" s="37"/>
      <c r="AB2987" s="37"/>
      <c r="AC2987" s="37"/>
      <c r="AD2987" s="37"/>
      <c r="AE2987" s="37"/>
      <c r="AF2987" s="37"/>
      <c r="AG2987" s="37"/>
      <c r="AH2987" s="37"/>
      <c r="AI2987" s="37"/>
      <c r="AJ2987" s="37"/>
      <c r="AK2987" s="37"/>
      <c r="AL2987" s="37"/>
      <c r="AM2987" s="37"/>
      <c r="AN2987" s="37"/>
      <c r="AO2987" s="37"/>
      <c r="AP2987" s="37"/>
      <c r="AQ2987" s="37"/>
      <c r="AR2987" s="37"/>
      <c r="AS2987" s="37"/>
      <c r="AT2987" s="37"/>
      <c r="AU2987" s="37"/>
      <c r="AV2987" s="37"/>
      <c r="AW2987" s="37"/>
      <c r="AX2987" s="37"/>
      <c r="AY2987" s="37"/>
      <c r="AZ2987" s="37"/>
      <c r="BA2987" s="37"/>
      <c r="BB2987" s="37"/>
      <c r="BC2987" s="37"/>
      <c r="BD2987" s="37"/>
      <c r="BE2987" s="37"/>
      <c r="BF2987" s="37"/>
      <c r="BG2987" s="37"/>
      <c r="BH2987" s="37"/>
      <c r="BI2987" s="37"/>
      <c r="BJ2987" s="37"/>
      <c r="BK2987" s="37"/>
      <c r="BL2987" s="37"/>
      <c r="BM2987" s="37"/>
      <c r="BN2987" s="37"/>
      <c r="BO2987" s="37"/>
      <c r="BP2987" s="37"/>
      <c r="BQ2987" s="37"/>
      <c r="BR2987" s="37"/>
      <c r="BS2987" s="37"/>
      <c r="BT2987" s="37"/>
      <c r="BU2987" s="37"/>
      <c r="BV2987" s="37"/>
      <c r="BW2987" s="37"/>
      <c r="BX2987" s="37"/>
      <c r="BY2987" s="37"/>
      <c r="BZ2987" s="37"/>
      <c r="CA2987" s="37"/>
      <c r="CB2987" s="37"/>
      <c r="CC2987" s="37"/>
      <c r="CD2987" s="37"/>
      <c r="CE2987" s="37"/>
      <c r="CF2987" s="37"/>
      <c r="CG2987" s="37"/>
      <c r="CH2987" s="37"/>
      <c r="CI2987" s="37"/>
      <c r="CJ2987" s="37"/>
      <c r="CK2987" s="37"/>
      <c r="CL2987" s="37"/>
      <c r="CM2987" s="37"/>
      <c r="CN2987" s="37"/>
      <c r="CO2987" s="37"/>
      <c r="CP2987" s="37"/>
      <c r="CQ2987" s="37"/>
      <c r="CR2987" s="37"/>
      <c r="CS2987" s="37"/>
      <c r="CT2987" s="37"/>
      <c r="CU2987" s="37"/>
      <c r="CV2987" s="37"/>
      <c r="CW2987" s="37"/>
      <c r="CX2987" s="37"/>
      <c r="CY2987" s="37"/>
      <c r="CZ2987" s="37"/>
      <c r="DA2987" s="37"/>
      <c r="DB2987" s="37"/>
      <c r="DC2987" s="37"/>
      <c r="DD2987" s="37"/>
      <c r="DE2987" s="37"/>
      <c r="DF2987" s="37"/>
      <c r="DG2987" s="37"/>
      <c r="DH2987" s="37"/>
      <c r="DI2987" s="37"/>
      <c r="DJ2987" s="37"/>
      <c r="DK2987" s="37"/>
      <c r="DL2987" s="37"/>
      <c r="DR2987" s="37"/>
      <c r="DS2987" s="37"/>
      <c r="DT2987" s="37"/>
      <c r="DU2987" s="37"/>
      <c r="DV2987" s="37"/>
      <c r="DW2987" s="37"/>
      <c r="DX2987" s="37"/>
      <c r="DY2987" s="37"/>
      <c r="DZ2987" s="37"/>
      <c r="EA2987" s="37"/>
      <c r="EB2987" s="37"/>
      <c r="EC2987" s="37"/>
      <c r="ED2987" s="37"/>
      <c r="EE2987" s="37"/>
      <c r="EF2987" s="37"/>
      <c r="EG2987" s="37"/>
      <c r="EH2987" s="37"/>
      <c r="EI2987" s="37"/>
      <c r="EJ2987" s="37"/>
      <c r="EK2987" s="37"/>
      <c r="EL2987" s="37"/>
      <c r="EM2987" s="37"/>
      <c r="EN2987" s="37"/>
      <c r="EO2987" s="37"/>
      <c r="EP2987" s="37"/>
      <c r="EQ2987" s="37"/>
      <c r="ER2987" s="37"/>
      <c r="ES2987" s="37"/>
      <c r="ET2987" s="37"/>
      <c r="EU2987" s="37"/>
      <c r="EV2987" s="37"/>
      <c r="EW2987" s="37"/>
      <c r="EX2987" s="37"/>
      <c r="EY2987" s="37"/>
      <c r="EZ2987" s="37"/>
      <c r="FA2987" s="37"/>
      <c r="FB2987" s="37"/>
      <c r="FC2987" s="37"/>
      <c r="FD2987" s="37"/>
    </row>
    <row r="2988" spans="2:160" x14ac:dyDescent="0.5">
      <c r="B2988" s="36" t="s">
        <v>3183</v>
      </c>
      <c r="C2988" s="18">
        <v>-1.9501143389514253E-3</v>
      </c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  <c r="AA2988" s="37"/>
      <c r="AB2988" s="37"/>
      <c r="AC2988" s="37"/>
      <c r="AD2988" s="37"/>
      <c r="AE2988" s="37"/>
      <c r="AF2988" s="37"/>
      <c r="AG2988" s="37"/>
      <c r="AH2988" s="37"/>
      <c r="AI2988" s="37"/>
      <c r="AJ2988" s="37"/>
      <c r="AK2988" s="37"/>
      <c r="AL2988" s="37"/>
      <c r="AM2988" s="37"/>
      <c r="AN2988" s="37"/>
      <c r="AO2988" s="37"/>
      <c r="AP2988" s="37"/>
      <c r="AQ2988" s="37"/>
      <c r="AR2988" s="37"/>
      <c r="AS2988" s="37"/>
      <c r="AT2988" s="37"/>
      <c r="AU2988" s="37"/>
      <c r="AV2988" s="37"/>
      <c r="AW2988" s="37"/>
      <c r="AX2988" s="37"/>
      <c r="AY2988" s="37"/>
      <c r="AZ2988" s="37"/>
      <c r="BA2988" s="37"/>
      <c r="BB2988" s="37"/>
      <c r="BC2988" s="37"/>
      <c r="BD2988" s="37"/>
      <c r="BE2988" s="37"/>
      <c r="BF2988" s="37"/>
      <c r="BG2988" s="37"/>
      <c r="BH2988" s="37"/>
      <c r="BI2988" s="37"/>
      <c r="BJ2988" s="37"/>
      <c r="BK2988" s="37"/>
      <c r="BL2988" s="37"/>
      <c r="BM2988" s="37"/>
      <c r="BN2988" s="37"/>
      <c r="BO2988" s="37"/>
      <c r="BP2988" s="37"/>
      <c r="BQ2988" s="37"/>
      <c r="BR2988" s="37"/>
      <c r="BS2988" s="37"/>
      <c r="BT2988" s="37"/>
      <c r="BU2988" s="37"/>
      <c r="BV2988" s="37"/>
      <c r="BW2988" s="37"/>
      <c r="BX2988" s="37"/>
      <c r="BY2988" s="37"/>
      <c r="BZ2988" s="37"/>
      <c r="CA2988" s="37"/>
      <c r="CB2988" s="37"/>
      <c r="CC2988" s="37"/>
      <c r="CD2988" s="37"/>
      <c r="CE2988" s="37"/>
      <c r="CF2988" s="37"/>
      <c r="CG2988" s="37"/>
      <c r="CH2988" s="37"/>
      <c r="CI2988" s="37"/>
      <c r="CJ2988" s="37"/>
      <c r="CK2988" s="37"/>
      <c r="CL2988" s="37"/>
      <c r="CM2988" s="37"/>
      <c r="CN2988" s="37"/>
      <c r="CO2988" s="37"/>
      <c r="CP2988" s="37"/>
      <c r="CQ2988" s="37"/>
      <c r="CR2988" s="37"/>
      <c r="CS2988" s="37"/>
      <c r="CT2988" s="37"/>
      <c r="CU2988" s="37"/>
      <c r="CV2988" s="37"/>
      <c r="CW2988" s="37"/>
      <c r="CX2988" s="37"/>
      <c r="CY2988" s="37"/>
      <c r="CZ2988" s="37"/>
      <c r="DA2988" s="37"/>
      <c r="DB2988" s="37"/>
      <c r="DC2988" s="37"/>
      <c r="DD2988" s="37"/>
      <c r="DE2988" s="37"/>
      <c r="DF2988" s="37"/>
      <c r="DG2988" s="37"/>
      <c r="DH2988" s="37"/>
      <c r="DI2988" s="37"/>
      <c r="DJ2988" s="37"/>
      <c r="DK2988" s="37"/>
      <c r="DL2988" s="37"/>
      <c r="DR2988" s="37"/>
      <c r="DS2988" s="37"/>
      <c r="DT2988" s="37"/>
      <c r="DU2988" s="37"/>
      <c r="DV2988" s="37"/>
      <c r="DW2988" s="37"/>
      <c r="DX2988" s="37"/>
      <c r="DY2988" s="37"/>
      <c r="DZ2988" s="37"/>
      <c r="EA2988" s="37"/>
      <c r="EB2988" s="37"/>
      <c r="EC2988" s="37"/>
      <c r="ED2988" s="37"/>
      <c r="EE2988" s="37"/>
      <c r="EF2988" s="37"/>
      <c r="EG2988" s="37"/>
      <c r="EH2988" s="37"/>
      <c r="EI2988" s="37"/>
      <c r="EJ2988" s="37"/>
      <c r="EK2988" s="37"/>
      <c r="EL2988" s="37"/>
      <c r="EM2988" s="37"/>
      <c r="EN2988" s="37"/>
      <c r="EO2988" s="37"/>
      <c r="EP2988" s="37"/>
      <c r="EQ2988" s="37"/>
      <c r="ER2988" s="37"/>
      <c r="ES2988" s="37"/>
      <c r="ET2988" s="37"/>
      <c r="EU2988" s="37"/>
      <c r="EV2988" s="37"/>
      <c r="EW2988" s="37"/>
      <c r="EX2988" s="37"/>
      <c r="EY2988" s="37"/>
      <c r="EZ2988" s="37"/>
      <c r="FA2988" s="37"/>
      <c r="FB2988" s="37"/>
      <c r="FC2988" s="37"/>
      <c r="FD2988" s="37"/>
    </row>
    <row r="2989" spans="2:160" x14ac:dyDescent="0.5">
      <c r="B2989" s="36" t="s">
        <v>3184</v>
      </c>
      <c r="C2989" s="18">
        <v>-1.2222106716961112E-2</v>
      </c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  <c r="AA2989" s="37"/>
      <c r="AB2989" s="37"/>
      <c r="AC2989" s="37"/>
      <c r="AD2989" s="37"/>
      <c r="AE2989" s="37"/>
      <c r="AF2989" s="37"/>
      <c r="AG2989" s="37"/>
      <c r="AH2989" s="37"/>
      <c r="AI2989" s="37"/>
      <c r="AJ2989" s="37"/>
      <c r="AK2989" s="37"/>
      <c r="AL2989" s="37"/>
      <c r="AM2989" s="37"/>
      <c r="AN2989" s="37"/>
      <c r="AO2989" s="37"/>
      <c r="AP2989" s="37"/>
      <c r="AQ2989" s="37"/>
      <c r="AR2989" s="37"/>
      <c r="AS2989" s="37"/>
      <c r="AT2989" s="37"/>
      <c r="AU2989" s="37"/>
      <c r="AV2989" s="37"/>
      <c r="AW2989" s="37"/>
      <c r="AX2989" s="37"/>
      <c r="AY2989" s="37"/>
      <c r="AZ2989" s="37"/>
      <c r="BA2989" s="37"/>
      <c r="BB2989" s="37"/>
      <c r="BC2989" s="37"/>
      <c r="BD2989" s="37"/>
      <c r="BE2989" s="37"/>
      <c r="BF2989" s="37"/>
      <c r="BG2989" s="37"/>
      <c r="BH2989" s="37"/>
      <c r="BI2989" s="37"/>
      <c r="BJ2989" s="37"/>
      <c r="BK2989" s="37"/>
      <c r="BL2989" s="37"/>
      <c r="BM2989" s="37"/>
      <c r="BN2989" s="37"/>
      <c r="BO2989" s="37"/>
      <c r="BP2989" s="37"/>
      <c r="BQ2989" s="37"/>
      <c r="BR2989" s="37"/>
      <c r="BS2989" s="37"/>
      <c r="BT2989" s="37"/>
      <c r="BU2989" s="37"/>
      <c r="BV2989" s="37"/>
      <c r="BW2989" s="37"/>
      <c r="BX2989" s="37"/>
      <c r="BY2989" s="37"/>
      <c r="BZ2989" s="37"/>
      <c r="CA2989" s="37"/>
      <c r="CB2989" s="37"/>
      <c r="CC2989" s="37"/>
      <c r="CD2989" s="37"/>
      <c r="CE2989" s="37"/>
      <c r="CF2989" s="37"/>
      <c r="CG2989" s="37"/>
      <c r="CH2989" s="37"/>
      <c r="CI2989" s="37"/>
      <c r="CJ2989" s="37"/>
      <c r="CK2989" s="37"/>
      <c r="CL2989" s="37"/>
      <c r="CM2989" s="37"/>
      <c r="CN2989" s="37"/>
      <c r="CO2989" s="37"/>
      <c r="CP2989" s="37"/>
      <c r="CQ2989" s="37"/>
      <c r="CR2989" s="37"/>
      <c r="CS2989" s="37"/>
      <c r="CT2989" s="37"/>
      <c r="CU2989" s="37"/>
      <c r="CV2989" s="37"/>
      <c r="CW2989" s="37"/>
      <c r="CX2989" s="37"/>
      <c r="CY2989" s="37"/>
      <c r="CZ2989" s="37"/>
      <c r="DA2989" s="37"/>
      <c r="DB2989" s="37"/>
      <c r="DC2989" s="37"/>
      <c r="DD2989" s="37"/>
      <c r="DE2989" s="37"/>
      <c r="DF2989" s="37"/>
      <c r="DG2989" s="37"/>
      <c r="DH2989" s="37"/>
      <c r="DI2989" s="37"/>
      <c r="DJ2989" s="37"/>
      <c r="DK2989" s="37"/>
      <c r="DL2989" s="37"/>
      <c r="DR2989" s="37"/>
      <c r="DS2989" s="37"/>
      <c r="DT2989" s="37"/>
      <c r="DU2989" s="37"/>
      <c r="DV2989" s="37"/>
      <c r="DW2989" s="37"/>
      <c r="DX2989" s="37"/>
      <c r="DY2989" s="37"/>
      <c r="DZ2989" s="37"/>
      <c r="EA2989" s="37"/>
      <c r="EB2989" s="37"/>
      <c r="EC2989" s="37"/>
      <c r="ED2989" s="37"/>
      <c r="EE2989" s="37"/>
      <c r="EF2989" s="37"/>
      <c r="EG2989" s="37"/>
      <c r="EH2989" s="37"/>
      <c r="EI2989" s="37"/>
      <c r="EJ2989" s="37"/>
      <c r="EK2989" s="37"/>
      <c r="EL2989" s="37"/>
      <c r="EM2989" s="37"/>
      <c r="EN2989" s="37"/>
      <c r="EO2989" s="37"/>
      <c r="EP2989" s="37"/>
      <c r="EQ2989" s="37"/>
      <c r="ER2989" s="37"/>
      <c r="ES2989" s="37"/>
      <c r="ET2989" s="37"/>
      <c r="EU2989" s="37"/>
      <c r="EV2989" s="37"/>
      <c r="EW2989" s="37"/>
      <c r="EX2989" s="37"/>
      <c r="EY2989" s="37"/>
      <c r="EZ2989" s="37"/>
      <c r="FA2989" s="37"/>
      <c r="FB2989" s="37"/>
      <c r="FC2989" s="37"/>
      <c r="FD2989" s="37"/>
    </row>
    <row r="2990" spans="2:160" x14ac:dyDescent="0.5">
      <c r="B2990" s="36" t="s">
        <v>3185</v>
      </c>
      <c r="C2990" s="18">
        <v>-2.8909058887708339E-3</v>
      </c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F2990" s="37"/>
      <c r="AG2990" s="37"/>
      <c r="AH2990" s="37"/>
      <c r="AI2990" s="37"/>
      <c r="AJ2990" s="37"/>
      <c r="AK2990" s="37"/>
      <c r="AL2990" s="37"/>
      <c r="AM2990" s="37"/>
      <c r="AN2990" s="37"/>
      <c r="AO2990" s="37"/>
      <c r="AP2990" s="37"/>
      <c r="AQ2990" s="37"/>
      <c r="AR2990" s="37"/>
      <c r="AS2990" s="37"/>
      <c r="AT2990" s="37"/>
      <c r="AU2990" s="37"/>
      <c r="AV2990" s="37"/>
      <c r="AW2990" s="37"/>
      <c r="AX2990" s="37"/>
      <c r="AY2990" s="37"/>
      <c r="AZ2990" s="37"/>
      <c r="BA2990" s="37"/>
      <c r="BB2990" s="37"/>
      <c r="BC2990" s="37"/>
      <c r="BD2990" s="37"/>
      <c r="BE2990" s="37"/>
      <c r="BF2990" s="37"/>
      <c r="BG2990" s="37"/>
      <c r="BH2990" s="37"/>
      <c r="BI2990" s="37"/>
      <c r="BJ2990" s="37"/>
      <c r="BK2990" s="37"/>
      <c r="BL2990" s="37"/>
      <c r="BM2990" s="37"/>
      <c r="BN2990" s="37"/>
      <c r="BO2990" s="37"/>
      <c r="BP2990" s="37"/>
      <c r="BQ2990" s="37"/>
      <c r="BR2990" s="37"/>
      <c r="BS2990" s="37"/>
      <c r="BT2990" s="37"/>
      <c r="BU2990" s="37"/>
      <c r="BV2990" s="37"/>
      <c r="BW2990" s="37"/>
      <c r="BX2990" s="37"/>
      <c r="BY2990" s="37"/>
      <c r="BZ2990" s="37"/>
      <c r="CA2990" s="37"/>
      <c r="CB2990" s="37"/>
      <c r="CC2990" s="37"/>
      <c r="CD2990" s="37"/>
      <c r="CE2990" s="37"/>
      <c r="CF2990" s="37"/>
      <c r="CG2990" s="37"/>
      <c r="CH2990" s="37"/>
      <c r="CI2990" s="37"/>
      <c r="CJ2990" s="37"/>
      <c r="CK2990" s="37"/>
      <c r="CL2990" s="37"/>
      <c r="CM2990" s="37"/>
      <c r="CN2990" s="37"/>
      <c r="CO2990" s="37"/>
      <c r="CP2990" s="37"/>
      <c r="CQ2990" s="37"/>
      <c r="CR2990" s="37"/>
      <c r="CS2990" s="37"/>
      <c r="CT2990" s="37"/>
      <c r="CU2990" s="37"/>
      <c r="CV2990" s="37"/>
      <c r="CW2990" s="37"/>
      <c r="CX2990" s="37"/>
      <c r="CY2990" s="37"/>
      <c r="CZ2990" s="37"/>
      <c r="DA2990" s="37"/>
      <c r="DB2990" s="37"/>
      <c r="DC2990" s="37"/>
      <c r="DD2990" s="37"/>
      <c r="DE2990" s="37"/>
      <c r="DF2990" s="37"/>
      <c r="DG2990" s="37"/>
      <c r="DH2990" s="37"/>
      <c r="DI2990" s="37"/>
      <c r="DJ2990" s="37"/>
      <c r="DK2990" s="37"/>
      <c r="DL2990" s="37"/>
      <c r="DR2990" s="37"/>
      <c r="DS2990" s="37"/>
      <c r="DT2990" s="37"/>
      <c r="DU2990" s="37"/>
      <c r="DV2990" s="37"/>
      <c r="DW2990" s="37"/>
      <c r="DX2990" s="37"/>
      <c r="DY2990" s="37"/>
      <c r="DZ2990" s="37"/>
      <c r="EA2990" s="37"/>
      <c r="EB2990" s="37"/>
      <c r="EC2990" s="37"/>
      <c r="ED2990" s="37"/>
      <c r="EE2990" s="37"/>
      <c r="EF2990" s="37"/>
      <c r="EG2990" s="37"/>
      <c r="EH2990" s="37"/>
      <c r="EI2990" s="37"/>
      <c r="EJ2990" s="37"/>
      <c r="EK2990" s="37"/>
      <c r="EL2990" s="37"/>
      <c r="EM2990" s="37"/>
      <c r="EN2990" s="37"/>
      <c r="EO2990" s="37"/>
      <c r="EP2990" s="37"/>
      <c r="EQ2990" s="37"/>
      <c r="ER2990" s="37"/>
      <c r="ES2990" s="37"/>
      <c r="ET2990" s="37"/>
      <c r="EU2990" s="37"/>
      <c r="EV2990" s="37"/>
      <c r="EW2990" s="37"/>
      <c r="EX2990" s="37"/>
      <c r="EY2990" s="37"/>
      <c r="EZ2990" s="37"/>
      <c r="FA2990" s="37"/>
      <c r="FB2990" s="37"/>
      <c r="FC2990" s="37"/>
      <c r="FD2990" s="37"/>
    </row>
    <row r="2991" spans="2:160" x14ac:dyDescent="0.5">
      <c r="B2991" s="36" t="s">
        <v>3186</v>
      </c>
      <c r="C2991" s="18">
        <v>2.1949286163547299E-3</v>
      </c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  <c r="AA2991" s="37"/>
      <c r="AB2991" s="37"/>
      <c r="AC2991" s="37"/>
      <c r="AD2991" s="37"/>
      <c r="AE2991" s="37"/>
      <c r="AF2991" s="37"/>
      <c r="AG2991" s="37"/>
      <c r="AH2991" s="37"/>
      <c r="AI2991" s="37"/>
      <c r="AJ2991" s="37"/>
      <c r="AK2991" s="37"/>
      <c r="AL2991" s="37"/>
      <c r="AM2991" s="37"/>
      <c r="AN2991" s="37"/>
      <c r="AO2991" s="37"/>
      <c r="AP2991" s="37"/>
      <c r="AQ2991" s="37"/>
      <c r="AR2991" s="37"/>
      <c r="AS2991" s="37"/>
      <c r="AT2991" s="37"/>
      <c r="AU2991" s="37"/>
      <c r="AV2991" s="37"/>
      <c r="AW2991" s="37"/>
      <c r="AX2991" s="37"/>
      <c r="AY2991" s="37"/>
      <c r="AZ2991" s="37"/>
      <c r="BA2991" s="37"/>
      <c r="BB2991" s="37"/>
      <c r="BC2991" s="37"/>
      <c r="BD2991" s="37"/>
      <c r="BE2991" s="37"/>
      <c r="BF2991" s="37"/>
      <c r="BG2991" s="37"/>
      <c r="BH2991" s="37"/>
      <c r="BI2991" s="37"/>
      <c r="BJ2991" s="37"/>
      <c r="BK2991" s="37"/>
      <c r="BL2991" s="37"/>
      <c r="BM2991" s="37"/>
      <c r="BN2991" s="37"/>
      <c r="BO2991" s="37"/>
      <c r="BP2991" s="37"/>
      <c r="BQ2991" s="37"/>
      <c r="BR2991" s="37"/>
      <c r="BS2991" s="37"/>
      <c r="BT2991" s="37"/>
      <c r="BU2991" s="37"/>
      <c r="BV2991" s="37"/>
      <c r="BW2991" s="37"/>
      <c r="BX2991" s="37"/>
      <c r="BY2991" s="37"/>
      <c r="BZ2991" s="37"/>
      <c r="CA2991" s="37"/>
      <c r="CB2991" s="37"/>
      <c r="CC2991" s="37"/>
      <c r="CD2991" s="37"/>
      <c r="CE2991" s="37"/>
      <c r="CF2991" s="37"/>
      <c r="CG2991" s="37"/>
      <c r="CH2991" s="37"/>
      <c r="CI2991" s="37"/>
      <c r="CJ2991" s="37"/>
      <c r="CK2991" s="37"/>
      <c r="CL2991" s="37"/>
      <c r="CM2991" s="37"/>
      <c r="CN2991" s="37"/>
      <c r="CO2991" s="37"/>
      <c r="CP2991" s="37"/>
      <c r="CQ2991" s="37"/>
      <c r="CR2991" s="37"/>
      <c r="CS2991" s="37"/>
      <c r="CT2991" s="37"/>
      <c r="CU2991" s="37"/>
      <c r="CV2991" s="37"/>
      <c r="CW2991" s="37"/>
      <c r="CX2991" s="37"/>
      <c r="CY2991" s="37"/>
      <c r="CZ2991" s="37"/>
      <c r="DA2991" s="37"/>
      <c r="DB2991" s="37"/>
      <c r="DC2991" s="37"/>
      <c r="DD2991" s="37"/>
      <c r="DE2991" s="37"/>
      <c r="DF2991" s="37"/>
      <c r="DG2991" s="37"/>
      <c r="DH2991" s="37"/>
      <c r="DI2991" s="37"/>
      <c r="DJ2991" s="37"/>
      <c r="DK2991" s="37"/>
      <c r="DL2991" s="37"/>
      <c r="DR2991" s="37"/>
      <c r="DS2991" s="37"/>
      <c r="DT2991" s="37"/>
      <c r="DU2991" s="37"/>
      <c r="DV2991" s="37"/>
      <c r="DW2991" s="37"/>
      <c r="DX2991" s="37"/>
      <c r="DY2991" s="37"/>
      <c r="DZ2991" s="37"/>
      <c r="EA2991" s="37"/>
      <c r="EB2991" s="37"/>
      <c r="EC2991" s="37"/>
      <c r="ED2991" s="37"/>
      <c r="EE2991" s="37"/>
      <c r="EF2991" s="37"/>
      <c r="EG2991" s="37"/>
      <c r="EH2991" s="37"/>
      <c r="EI2991" s="37"/>
      <c r="EJ2991" s="37"/>
      <c r="EK2991" s="37"/>
      <c r="EL2991" s="37"/>
      <c r="EM2991" s="37"/>
      <c r="EN2991" s="37"/>
      <c r="EO2991" s="37"/>
      <c r="EP2991" s="37"/>
      <c r="EQ2991" s="37"/>
      <c r="ER2991" s="37"/>
      <c r="ES2991" s="37"/>
      <c r="ET2991" s="37"/>
      <c r="EU2991" s="37"/>
      <c r="EV2991" s="37"/>
      <c r="EW2991" s="37"/>
      <c r="EX2991" s="37"/>
      <c r="EY2991" s="37"/>
      <c r="EZ2991" s="37"/>
      <c r="FA2991" s="37"/>
      <c r="FB2991" s="37"/>
      <c r="FC2991" s="37"/>
      <c r="FD2991" s="37"/>
    </row>
    <row r="2992" spans="2:160" x14ac:dyDescent="0.5">
      <c r="B2992" s="36" t="s">
        <v>3187</v>
      </c>
      <c r="C2992" s="18">
        <v>-7.8276961168867176E-3</v>
      </c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F2992" s="37"/>
      <c r="AG2992" s="37"/>
      <c r="AH2992" s="37"/>
      <c r="AI2992" s="37"/>
      <c r="AJ2992" s="37"/>
      <c r="AK2992" s="37"/>
      <c r="AL2992" s="37"/>
      <c r="AM2992" s="37"/>
      <c r="AN2992" s="37"/>
      <c r="AO2992" s="37"/>
      <c r="AP2992" s="37"/>
      <c r="AQ2992" s="37"/>
      <c r="AR2992" s="37"/>
      <c r="AS2992" s="37"/>
      <c r="AT2992" s="37"/>
      <c r="AU2992" s="37"/>
      <c r="AV2992" s="37"/>
      <c r="AW2992" s="37"/>
      <c r="AX2992" s="37"/>
      <c r="AY2992" s="37"/>
      <c r="AZ2992" s="37"/>
      <c r="BA2992" s="37"/>
      <c r="BB2992" s="37"/>
      <c r="BC2992" s="37"/>
      <c r="BD2992" s="37"/>
      <c r="BE2992" s="37"/>
      <c r="BF2992" s="37"/>
      <c r="BG2992" s="37"/>
      <c r="BH2992" s="37"/>
      <c r="BI2992" s="37"/>
      <c r="BJ2992" s="37"/>
      <c r="BK2992" s="37"/>
      <c r="BL2992" s="37"/>
      <c r="BM2992" s="37"/>
      <c r="BN2992" s="37"/>
      <c r="BO2992" s="37"/>
      <c r="BP2992" s="37"/>
      <c r="BQ2992" s="37"/>
      <c r="BR2992" s="37"/>
      <c r="BS2992" s="37"/>
      <c r="BT2992" s="37"/>
      <c r="BU2992" s="37"/>
      <c r="BV2992" s="37"/>
      <c r="BW2992" s="37"/>
      <c r="BX2992" s="37"/>
      <c r="BY2992" s="37"/>
      <c r="BZ2992" s="37"/>
      <c r="CA2992" s="37"/>
      <c r="CB2992" s="37"/>
      <c r="CC2992" s="37"/>
      <c r="CD2992" s="37"/>
      <c r="CE2992" s="37"/>
      <c r="CF2992" s="37"/>
      <c r="CG2992" s="37"/>
      <c r="CH2992" s="37"/>
      <c r="CI2992" s="37"/>
      <c r="CJ2992" s="37"/>
      <c r="CK2992" s="37"/>
      <c r="CL2992" s="37"/>
      <c r="CM2992" s="37"/>
      <c r="CN2992" s="37"/>
      <c r="CO2992" s="37"/>
      <c r="CP2992" s="37"/>
      <c r="CQ2992" s="37"/>
      <c r="CR2992" s="37"/>
      <c r="CS2992" s="37"/>
      <c r="CT2992" s="37"/>
      <c r="CU2992" s="37"/>
      <c r="CV2992" s="37"/>
      <c r="CW2992" s="37"/>
      <c r="CX2992" s="37"/>
      <c r="CY2992" s="37"/>
      <c r="CZ2992" s="37"/>
      <c r="DA2992" s="37"/>
      <c r="DB2992" s="37"/>
      <c r="DC2992" s="37"/>
      <c r="DD2992" s="37"/>
      <c r="DE2992" s="37"/>
      <c r="DF2992" s="37"/>
      <c r="DG2992" s="37"/>
      <c r="DH2992" s="37"/>
      <c r="DI2992" s="37"/>
      <c r="DJ2992" s="37"/>
      <c r="DK2992" s="37"/>
      <c r="DL2992" s="37"/>
      <c r="DR2992" s="37"/>
      <c r="DS2992" s="37"/>
      <c r="DT2992" s="37"/>
      <c r="DU2992" s="37"/>
      <c r="DV2992" s="37"/>
      <c r="DW2992" s="37"/>
      <c r="DX2992" s="37"/>
      <c r="DY2992" s="37"/>
      <c r="DZ2992" s="37"/>
      <c r="EA2992" s="37"/>
      <c r="EB2992" s="37"/>
      <c r="EC2992" s="37"/>
      <c r="ED2992" s="37"/>
      <c r="EE2992" s="37"/>
      <c r="EF2992" s="37"/>
      <c r="EG2992" s="37"/>
      <c r="EH2992" s="37"/>
      <c r="EI2992" s="37"/>
      <c r="EJ2992" s="37"/>
      <c r="EK2992" s="37"/>
      <c r="EL2992" s="37"/>
      <c r="EM2992" s="37"/>
      <c r="EN2992" s="37"/>
      <c r="EO2992" s="37"/>
      <c r="EP2992" s="37"/>
      <c r="EQ2992" s="37"/>
      <c r="ER2992" s="37"/>
      <c r="ES2992" s="37"/>
      <c r="ET2992" s="37"/>
      <c r="EU2992" s="37"/>
      <c r="EV2992" s="37"/>
      <c r="EW2992" s="37"/>
      <c r="EX2992" s="37"/>
      <c r="EY2992" s="37"/>
      <c r="EZ2992" s="37"/>
      <c r="FA2992" s="37"/>
      <c r="FB2992" s="37"/>
      <c r="FC2992" s="37"/>
      <c r="FD2992" s="37"/>
    </row>
    <row r="2993" spans="2:160" x14ac:dyDescent="0.5">
      <c r="B2993" s="36" t="s">
        <v>3188</v>
      </c>
      <c r="C2993" s="18">
        <v>5.4914227659008663E-3</v>
      </c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F2993" s="37"/>
      <c r="AG2993" s="37"/>
      <c r="AH2993" s="37"/>
      <c r="AI2993" s="37"/>
      <c r="AJ2993" s="37"/>
      <c r="AK2993" s="37"/>
      <c r="AL2993" s="37"/>
      <c r="AM2993" s="37"/>
      <c r="AN2993" s="37"/>
      <c r="AO2993" s="37"/>
      <c r="AP2993" s="37"/>
      <c r="AQ2993" s="37"/>
      <c r="AR2993" s="37"/>
      <c r="AS2993" s="37"/>
      <c r="AT2993" s="37"/>
      <c r="AU2993" s="37"/>
      <c r="AV2993" s="37"/>
      <c r="AW2993" s="37"/>
      <c r="AX2993" s="37"/>
      <c r="AY2993" s="37"/>
      <c r="AZ2993" s="37"/>
      <c r="BA2993" s="37"/>
      <c r="BB2993" s="37"/>
      <c r="BC2993" s="37"/>
      <c r="BD2993" s="37"/>
      <c r="BE2993" s="37"/>
      <c r="BF2993" s="37"/>
      <c r="BG2993" s="37"/>
      <c r="BH2993" s="37"/>
      <c r="BI2993" s="37"/>
      <c r="BJ2993" s="37"/>
      <c r="BK2993" s="37"/>
      <c r="BL2993" s="37"/>
      <c r="BM2993" s="37"/>
      <c r="BN2993" s="37"/>
      <c r="BO2993" s="37"/>
      <c r="BP2993" s="37"/>
      <c r="BQ2993" s="37"/>
      <c r="BR2993" s="37"/>
      <c r="BS2993" s="37"/>
      <c r="BT2993" s="37"/>
      <c r="BU2993" s="37"/>
      <c r="BV2993" s="37"/>
      <c r="BW2993" s="37"/>
      <c r="BX2993" s="37"/>
      <c r="BY2993" s="37"/>
      <c r="BZ2993" s="37"/>
      <c r="CA2993" s="37"/>
      <c r="CB2993" s="37"/>
      <c r="CC2993" s="37"/>
      <c r="CD2993" s="37"/>
      <c r="CE2993" s="37"/>
      <c r="CF2993" s="37"/>
      <c r="CG2993" s="37"/>
      <c r="CH2993" s="37"/>
      <c r="CI2993" s="37"/>
      <c r="CJ2993" s="37"/>
      <c r="CK2993" s="37"/>
      <c r="CL2993" s="37"/>
      <c r="CM2993" s="37"/>
      <c r="CN2993" s="37"/>
      <c r="CO2993" s="37"/>
      <c r="CP2993" s="37"/>
      <c r="CQ2993" s="37"/>
      <c r="CR2993" s="37"/>
      <c r="CS2993" s="37"/>
      <c r="CT2993" s="37"/>
      <c r="CU2993" s="37"/>
      <c r="CV2993" s="37"/>
      <c r="CW2993" s="37"/>
      <c r="CX2993" s="37"/>
      <c r="CY2993" s="37"/>
      <c r="CZ2993" s="37"/>
      <c r="DA2993" s="37"/>
      <c r="DB2993" s="37"/>
      <c r="DC2993" s="37"/>
      <c r="DD2993" s="37"/>
      <c r="DE2993" s="37"/>
      <c r="DF2993" s="37"/>
      <c r="DG2993" s="37"/>
      <c r="DH2993" s="37"/>
      <c r="DI2993" s="37"/>
      <c r="DJ2993" s="37"/>
      <c r="DK2993" s="37"/>
      <c r="DL2993" s="37"/>
      <c r="DR2993" s="37"/>
      <c r="DS2993" s="37"/>
      <c r="DT2993" s="37"/>
      <c r="DU2993" s="37"/>
      <c r="DV2993" s="37"/>
      <c r="DW2993" s="37"/>
      <c r="DX2993" s="37"/>
      <c r="DY2993" s="37"/>
      <c r="DZ2993" s="37"/>
      <c r="EA2993" s="37"/>
      <c r="EB2993" s="37"/>
      <c r="EC2993" s="37"/>
      <c r="ED2993" s="37"/>
      <c r="EE2993" s="37"/>
      <c r="EF2993" s="37"/>
      <c r="EG2993" s="37"/>
      <c r="EH2993" s="37"/>
      <c r="EI2993" s="37"/>
      <c r="EJ2993" s="37"/>
      <c r="EK2993" s="37"/>
      <c r="EL2993" s="37"/>
      <c r="EM2993" s="37"/>
      <c r="EN2993" s="37"/>
      <c r="EO2993" s="37"/>
      <c r="EP2993" s="37"/>
      <c r="EQ2993" s="37"/>
      <c r="ER2993" s="37"/>
      <c r="ES2993" s="37"/>
      <c r="ET2993" s="37"/>
      <c r="EU2993" s="37"/>
      <c r="EV2993" s="37"/>
      <c r="EW2993" s="37"/>
      <c r="EX2993" s="37"/>
      <c r="EY2993" s="37"/>
      <c r="EZ2993" s="37"/>
      <c r="FA2993" s="37"/>
      <c r="FB2993" s="37"/>
      <c r="FC2993" s="37"/>
      <c r="FD2993" s="37"/>
    </row>
    <row r="2994" spans="2:160" x14ac:dyDescent="0.5">
      <c r="B2994" s="36" t="s">
        <v>3189</v>
      </c>
      <c r="C2994" s="18">
        <v>5.3472479554639296E-3</v>
      </c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F2994" s="37"/>
      <c r="AG2994" s="37"/>
      <c r="AH2994" s="37"/>
      <c r="AI2994" s="37"/>
      <c r="AJ2994" s="37"/>
      <c r="AK2994" s="37"/>
      <c r="AL2994" s="37"/>
      <c r="AM2994" s="37"/>
      <c r="AN2994" s="37"/>
      <c r="AO2994" s="37"/>
      <c r="AP2994" s="37"/>
      <c r="AQ2994" s="37"/>
      <c r="AR2994" s="37"/>
      <c r="AS2994" s="37"/>
      <c r="AT2994" s="37"/>
      <c r="AU2994" s="37"/>
      <c r="AV2994" s="37"/>
      <c r="AW2994" s="37"/>
      <c r="AX2994" s="37"/>
      <c r="AY2994" s="37"/>
      <c r="AZ2994" s="37"/>
      <c r="BA2994" s="37"/>
      <c r="BB2994" s="37"/>
      <c r="BC2994" s="37"/>
      <c r="BD2994" s="37"/>
      <c r="BE2994" s="37"/>
      <c r="BF2994" s="37"/>
      <c r="BG2994" s="37"/>
      <c r="BH2994" s="37"/>
      <c r="BI2994" s="37"/>
      <c r="BJ2994" s="37"/>
      <c r="BK2994" s="37"/>
      <c r="BL2994" s="37"/>
      <c r="BM2994" s="37"/>
      <c r="BN2994" s="37"/>
      <c r="BO2994" s="37"/>
      <c r="BP2994" s="37"/>
      <c r="BQ2994" s="37"/>
      <c r="BR2994" s="37"/>
      <c r="BS2994" s="37"/>
      <c r="BT2994" s="37"/>
      <c r="BU2994" s="37"/>
      <c r="BV2994" s="37"/>
      <c r="BW2994" s="37"/>
      <c r="BX2994" s="37"/>
      <c r="BY2994" s="37"/>
      <c r="BZ2994" s="37"/>
      <c r="CA2994" s="37"/>
      <c r="CB2994" s="37"/>
      <c r="CC2994" s="37"/>
      <c r="CD2994" s="37"/>
      <c r="CE2994" s="37"/>
      <c r="CF2994" s="37"/>
      <c r="CG2994" s="37"/>
      <c r="CH2994" s="37"/>
      <c r="CI2994" s="37"/>
      <c r="CJ2994" s="37"/>
      <c r="CK2994" s="37"/>
      <c r="CL2994" s="37"/>
      <c r="CM2994" s="37"/>
      <c r="CN2994" s="37"/>
      <c r="CO2994" s="37"/>
      <c r="CP2994" s="37"/>
      <c r="CQ2994" s="37"/>
      <c r="CR2994" s="37"/>
      <c r="CS2994" s="37"/>
      <c r="CT2994" s="37"/>
      <c r="CU2994" s="37"/>
      <c r="CV2994" s="37"/>
      <c r="CW2994" s="37"/>
      <c r="CX2994" s="37"/>
      <c r="CY2994" s="37"/>
      <c r="CZ2994" s="37"/>
      <c r="DA2994" s="37"/>
      <c r="DB2994" s="37"/>
      <c r="DC2994" s="37"/>
      <c r="DD2994" s="37"/>
      <c r="DE2994" s="37"/>
      <c r="DF2994" s="37"/>
      <c r="DG2994" s="37"/>
      <c r="DH2994" s="37"/>
      <c r="DI2994" s="37"/>
      <c r="DJ2994" s="37"/>
      <c r="DK2994" s="37"/>
      <c r="DL2994" s="37"/>
      <c r="DR2994" s="37"/>
      <c r="DS2994" s="37"/>
      <c r="DT2994" s="37"/>
      <c r="DU2994" s="37"/>
      <c r="DV2994" s="37"/>
      <c r="DW2994" s="37"/>
      <c r="DX2994" s="37"/>
      <c r="DY2994" s="37"/>
      <c r="DZ2994" s="37"/>
      <c r="EA2994" s="37"/>
      <c r="EB2994" s="37"/>
      <c r="EC2994" s="37"/>
      <c r="ED2994" s="37"/>
      <c r="EE2994" s="37"/>
      <c r="EF2994" s="37"/>
      <c r="EG2994" s="37"/>
      <c r="EH2994" s="37"/>
      <c r="EI2994" s="37"/>
      <c r="EJ2994" s="37"/>
      <c r="EK2994" s="37"/>
      <c r="EL2994" s="37"/>
      <c r="EM2994" s="37"/>
      <c r="EN2994" s="37"/>
      <c r="EO2994" s="37"/>
      <c r="EP2994" s="37"/>
      <c r="EQ2994" s="37"/>
      <c r="ER2994" s="37"/>
      <c r="ES2994" s="37"/>
      <c r="ET2994" s="37"/>
      <c r="EU2994" s="37"/>
      <c r="EV2994" s="37"/>
      <c r="EW2994" s="37"/>
      <c r="EX2994" s="37"/>
      <c r="EY2994" s="37"/>
      <c r="EZ2994" s="37"/>
      <c r="FA2994" s="37"/>
      <c r="FB2994" s="37"/>
      <c r="FC2994" s="37"/>
      <c r="FD2994" s="37"/>
    </row>
    <row r="2995" spans="2:160" x14ac:dyDescent="0.5">
      <c r="B2995" s="36" t="s">
        <v>3190</v>
      </c>
      <c r="C2995" s="18">
        <v>-4.1680417275621329E-3</v>
      </c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W2995" s="37"/>
      <c r="X2995" s="37"/>
      <c r="Y2995" s="37"/>
      <c r="Z2995" s="37"/>
      <c r="AA2995" s="37"/>
      <c r="AB2995" s="37"/>
      <c r="AC2995" s="37"/>
      <c r="AD2995" s="37"/>
      <c r="AE2995" s="37"/>
      <c r="AF2995" s="37"/>
      <c r="AG2995" s="37"/>
      <c r="AH2995" s="37"/>
      <c r="AI2995" s="37"/>
      <c r="AJ2995" s="37"/>
      <c r="AK2995" s="37"/>
      <c r="AL2995" s="37"/>
      <c r="AM2995" s="37"/>
      <c r="AN2995" s="37"/>
      <c r="AO2995" s="37"/>
      <c r="AP2995" s="37"/>
      <c r="AQ2995" s="37"/>
      <c r="AR2995" s="37"/>
      <c r="AS2995" s="37"/>
      <c r="AT2995" s="37"/>
      <c r="AU2995" s="37"/>
      <c r="AV2995" s="37"/>
      <c r="AW2995" s="37"/>
      <c r="AX2995" s="37"/>
      <c r="AY2995" s="37"/>
      <c r="AZ2995" s="37"/>
      <c r="BA2995" s="37"/>
      <c r="BB2995" s="37"/>
      <c r="BC2995" s="37"/>
      <c r="BD2995" s="37"/>
      <c r="BE2995" s="37"/>
      <c r="BF2995" s="37"/>
      <c r="BG2995" s="37"/>
      <c r="BH2995" s="37"/>
      <c r="BI2995" s="37"/>
      <c r="BJ2995" s="37"/>
      <c r="BK2995" s="37"/>
      <c r="BL2995" s="37"/>
      <c r="BM2995" s="37"/>
      <c r="BN2995" s="37"/>
      <c r="BO2995" s="37"/>
      <c r="BP2995" s="37"/>
      <c r="BQ2995" s="37"/>
      <c r="BR2995" s="37"/>
      <c r="BS2995" s="37"/>
      <c r="BT2995" s="37"/>
      <c r="BU2995" s="37"/>
      <c r="BV2995" s="37"/>
      <c r="BW2995" s="37"/>
      <c r="BX2995" s="37"/>
      <c r="BY2995" s="37"/>
      <c r="BZ2995" s="37"/>
      <c r="CA2995" s="37"/>
      <c r="CB2995" s="37"/>
      <c r="CC2995" s="37"/>
      <c r="CD2995" s="37"/>
      <c r="CE2995" s="37"/>
      <c r="CF2995" s="37"/>
      <c r="CG2995" s="37"/>
      <c r="CH2995" s="37"/>
      <c r="CI2995" s="37"/>
      <c r="CJ2995" s="37"/>
      <c r="CK2995" s="37"/>
      <c r="CL2995" s="37"/>
      <c r="CM2995" s="37"/>
      <c r="CN2995" s="37"/>
      <c r="CO2995" s="37"/>
      <c r="CP2995" s="37"/>
      <c r="CQ2995" s="37"/>
      <c r="CR2995" s="37"/>
      <c r="CS2995" s="37"/>
      <c r="CT2995" s="37"/>
      <c r="CU2995" s="37"/>
      <c r="CV2995" s="37"/>
      <c r="CW2995" s="37"/>
      <c r="CX2995" s="37"/>
      <c r="CY2995" s="37"/>
      <c r="CZ2995" s="37"/>
      <c r="DA2995" s="37"/>
      <c r="DB2995" s="37"/>
      <c r="DC2995" s="37"/>
      <c r="DD2995" s="37"/>
      <c r="DE2995" s="37"/>
      <c r="DF2995" s="37"/>
      <c r="DG2995" s="37"/>
      <c r="DH2995" s="37"/>
      <c r="DI2995" s="37"/>
      <c r="DJ2995" s="37"/>
      <c r="DK2995" s="37"/>
      <c r="DL2995" s="37"/>
      <c r="DR2995" s="37"/>
      <c r="DS2995" s="37"/>
      <c r="DT2995" s="37"/>
      <c r="DU2995" s="37"/>
      <c r="DV2995" s="37"/>
      <c r="DW2995" s="37"/>
      <c r="DX2995" s="37"/>
      <c r="DY2995" s="37"/>
      <c r="DZ2995" s="37"/>
      <c r="EA2995" s="37"/>
      <c r="EB2995" s="37"/>
      <c r="EC2995" s="37"/>
      <c r="ED2995" s="37"/>
      <c r="EE2995" s="37"/>
      <c r="EF2995" s="37"/>
      <c r="EG2995" s="37"/>
      <c r="EH2995" s="37"/>
      <c r="EI2995" s="37"/>
      <c r="EJ2995" s="37"/>
      <c r="EK2995" s="37"/>
      <c r="EL2995" s="37"/>
      <c r="EM2995" s="37"/>
      <c r="EN2995" s="37"/>
      <c r="EO2995" s="37"/>
      <c r="EP2995" s="37"/>
      <c r="EQ2995" s="37"/>
      <c r="ER2995" s="37"/>
      <c r="ES2995" s="37"/>
      <c r="ET2995" s="37"/>
      <c r="EU2995" s="37"/>
      <c r="EV2995" s="37"/>
      <c r="EW2995" s="37"/>
      <c r="EX2995" s="37"/>
      <c r="EY2995" s="37"/>
      <c r="EZ2995" s="37"/>
      <c r="FA2995" s="37"/>
      <c r="FB2995" s="37"/>
      <c r="FC2995" s="37"/>
      <c r="FD2995" s="37"/>
    </row>
    <row r="2996" spans="2:160" x14ac:dyDescent="0.5">
      <c r="B2996" s="36" t="s">
        <v>3191</v>
      </c>
      <c r="C2996" s="18">
        <v>-3.6647220470799047E-3</v>
      </c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F2996" s="37"/>
      <c r="AG2996" s="37"/>
      <c r="AH2996" s="37"/>
      <c r="AI2996" s="37"/>
      <c r="AJ2996" s="37"/>
      <c r="AK2996" s="37"/>
      <c r="AL2996" s="37"/>
      <c r="AM2996" s="37"/>
      <c r="AN2996" s="37"/>
      <c r="AO2996" s="37"/>
      <c r="AP2996" s="37"/>
      <c r="AQ2996" s="37"/>
      <c r="AR2996" s="37"/>
      <c r="AS2996" s="37"/>
      <c r="AT2996" s="37"/>
      <c r="AU2996" s="37"/>
      <c r="AV2996" s="37"/>
      <c r="AW2996" s="37"/>
      <c r="AX2996" s="37"/>
      <c r="AY2996" s="37"/>
      <c r="AZ2996" s="37"/>
      <c r="BA2996" s="37"/>
      <c r="BB2996" s="37"/>
      <c r="BC2996" s="37"/>
      <c r="BD2996" s="37"/>
      <c r="BE2996" s="37"/>
      <c r="BF2996" s="37"/>
      <c r="BG2996" s="37"/>
      <c r="BH2996" s="37"/>
      <c r="BI2996" s="37"/>
      <c r="BJ2996" s="37"/>
      <c r="BK2996" s="37"/>
      <c r="BL2996" s="37"/>
      <c r="BM2996" s="37"/>
      <c r="BN2996" s="37"/>
      <c r="BO2996" s="37"/>
      <c r="BP2996" s="37"/>
      <c r="BQ2996" s="37"/>
      <c r="BR2996" s="37"/>
      <c r="BS2996" s="37"/>
      <c r="BT2996" s="37"/>
      <c r="BU2996" s="37"/>
      <c r="BV2996" s="37"/>
      <c r="BW2996" s="37"/>
      <c r="BX2996" s="37"/>
      <c r="BY2996" s="37"/>
      <c r="BZ2996" s="37"/>
      <c r="CA2996" s="37"/>
      <c r="CB2996" s="37"/>
      <c r="CC2996" s="37"/>
      <c r="CD2996" s="37"/>
      <c r="CE2996" s="37"/>
      <c r="CF2996" s="37"/>
      <c r="CG2996" s="37"/>
      <c r="CH2996" s="37"/>
      <c r="CI2996" s="37"/>
      <c r="CJ2996" s="37"/>
      <c r="CK2996" s="37"/>
      <c r="CL2996" s="37"/>
      <c r="CM2996" s="37"/>
      <c r="CN2996" s="37"/>
      <c r="CO2996" s="37"/>
      <c r="CP2996" s="37"/>
      <c r="CQ2996" s="37"/>
      <c r="CR2996" s="37"/>
      <c r="CS2996" s="37"/>
      <c r="CT2996" s="37"/>
      <c r="CU2996" s="37"/>
      <c r="CV2996" s="37"/>
      <c r="CW2996" s="37"/>
      <c r="CX2996" s="37"/>
      <c r="CY2996" s="37"/>
      <c r="CZ2996" s="37"/>
      <c r="DA2996" s="37"/>
      <c r="DB2996" s="37"/>
      <c r="DC2996" s="37"/>
      <c r="DD2996" s="37"/>
      <c r="DE2996" s="37"/>
      <c r="DF2996" s="37"/>
      <c r="DG2996" s="37"/>
      <c r="DH2996" s="37"/>
      <c r="DI2996" s="37"/>
      <c r="DJ2996" s="37"/>
      <c r="DK2996" s="37"/>
      <c r="DL2996" s="37"/>
      <c r="DR2996" s="37"/>
      <c r="DS2996" s="37"/>
      <c r="DT2996" s="37"/>
      <c r="DU2996" s="37"/>
      <c r="DV2996" s="37"/>
      <c r="DW2996" s="37"/>
      <c r="DX2996" s="37"/>
      <c r="DY2996" s="37"/>
      <c r="DZ2996" s="37"/>
      <c r="EA2996" s="37"/>
      <c r="EB2996" s="37"/>
      <c r="EC2996" s="37"/>
      <c r="ED2996" s="37"/>
      <c r="EE2996" s="37"/>
      <c r="EF2996" s="37"/>
      <c r="EG2996" s="37"/>
      <c r="EH2996" s="37"/>
      <c r="EI2996" s="37"/>
      <c r="EJ2996" s="37"/>
      <c r="EK2996" s="37"/>
      <c r="EL2996" s="37"/>
      <c r="EM2996" s="37"/>
      <c r="EN2996" s="37"/>
      <c r="EO2996" s="37"/>
      <c r="EP2996" s="37"/>
      <c r="EQ2996" s="37"/>
      <c r="ER2996" s="37"/>
      <c r="ES2996" s="37"/>
      <c r="ET2996" s="37"/>
      <c r="EU2996" s="37"/>
      <c r="EV2996" s="37"/>
      <c r="EW2996" s="37"/>
      <c r="EX2996" s="37"/>
      <c r="EY2996" s="37"/>
      <c r="EZ2996" s="37"/>
      <c r="FA2996" s="37"/>
      <c r="FB2996" s="37"/>
      <c r="FC2996" s="37"/>
      <c r="FD2996" s="37"/>
    </row>
    <row r="2997" spans="2:160" x14ac:dyDescent="0.5">
      <c r="B2997" s="36" t="s">
        <v>3192</v>
      </c>
      <c r="C2997" s="18">
        <v>5.9719480429722971E-3</v>
      </c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  <c r="AA2997" s="37"/>
      <c r="AB2997" s="37"/>
      <c r="AC2997" s="37"/>
      <c r="AD2997" s="37"/>
      <c r="AE2997" s="37"/>
      <c r="AF2997" s="37"/>
      <c r="AG2997" s="37"/>
      <c r="AH2997" s="37"/>
      <c r="AI2997" s="37"/>
      <c r="AJ2997" s="37"/>
      <c r="AK2997" s="37"/>
      <c r="AL2997" s="37"/>
      <c r="AM2997" s="37"/>
      <c r="AN2997" s="37"/>
      <c r="AO2997" s="37"/>
      <c r="AP2997" s="37"/>
      <c r="AQ2997" s="37"/>
      <c r="AR2997" s="37"/>
      <c r="AS2997" s="37"/>
      <c r="AT2997" s="37"/>
      <c r="AU2997" s="37"/>
      <c r="AV2997" s="37"/>
      <c r="AW2997" s="37"/>
      <c r="AX2997" s="37"/>
      <c r="AY2997" s="37"/>
      <c r="AZ2997" s="37"/>
      <c r="BA2997" s="37"/>
      <c r="BB2997" s="37"/>
      <c r="BC2997" s="37"/>
      <c r="BD2997" s="37"/>
      <c r="BE2997" s="37"/>
      <c r="BF2997" s="37"/>
      <c r="BG2997" s="37"/>
      <c r="BH2997" s="37"/>
      <c r="BI2997" s="37"/>
      <c r="BJ2997" s="37"/>
      <c r="BK2997" s="37"/>
      <c r="BL2997" s="37"/>
      <c r="BM2997" s="37"/>
      <c r="BN2997" s="37"/>
      <c r="BO2997" s="37"/>
      <c r="BP2997" s="37"/>
      <c r="BQ2997" s="37"/>
      <c r="BR2997" s="37"/>
      <c r="BS2997" s="37"/>
      <c r="BT2997" s="37"/>
      <c r="BU2997" s="37"/>
      <c r="BV2997" s="37"/>
      <c r="BW2997" s="37"/>
      <c r="BX2997" s="37"/>
      <c r="BY2997" s="37"/>
      <c r="BZ2997" s="37"/>
      <c r="CA2997" s="37"/>
      <c r="CB2997" s="37"/>
      <c r="CC2997" s="37"/>
      <c r="CD2997" s="37"/>
      <c r="CE2997" s="37"/>
      <c r="CF2997" s="37"/>
      <c r="CG2997" s="37"/>
      <c r="CH2997" s="37"/>
      <c r="CI2997" s="37"/>
      <c r="CJ2997" s="37"/>
      <c r="CK2997" s="37"/>
      <c r="CL2997" s="37"/>
      <c r="CM2997" s="37"/>
      <c r="CN2997" s="37"/>
      <c r="CO2997" s="37"/>
      <c r="CP2997" s="37"/>
      <c r="CQ2997" s="37"/>
      <c r="CR2997" s="37"/>
      <c r="CS2997" s="37"/>
      <c r="CT2997" s="37"/>
      <c r="CU2997" s="37"/>
      <c r="CV2997" s="37"/>
      <c r="CW2997" s="37"/>
      <c r="CX2997" s="37"/>
      <c r="CY2997" s="37"/>
      <c r="CZ2997" s="37"/>
      <c r="DA2997" s="37"/>
      <c r="DB2997" s="37"/>
      <c r="DC2997" s="37"/>
      <c r="DD2997" s="37"/>
      <c r="DE2997" s="37"/>
      <c r="DF2997" s="37"/>
      <c r="DG2997" s="37"/>
      <c r="DH2997" s="37"/>
      <c r="DI2997" s="37"/>
      <c r="DJ2997" s="37"/>
      <c r="DK2997" s="37"/>
      <c r="DL2997" s="37"/>
      <c r="DR2997" s="37"/>
      <c r="DS2997" s="37"/>
      <c r="DT2997" s="37"/>
      <c r="DU2997" s="37"/>
      <c r="DV2997" s="37"/>
      <c r="DW2997" s="37"/>
      <c r="DX2997" s="37"/>
      <c r="DY2997" s="37"/>
      <c r="DZ2997" s="37"/>
      <c r="EA2997" s="37"/>
      <c r="EB2997" s="37"/>
      <c r="EC2997" s="37"/>
      <c r="ED2997" s="37"/>
      <c r="EE2997" s="37"/>
      <c r="EF2997" s="37"/>
      <c r="EG2997" s="37"/>
      <c r="EH2997" s="37"/>
      <c r="EI2997" s="37"/>
      <c r="EJ2997" s="37"/>
      <c r="EK2997" s="37"/>
      <c r="EL2997" s="37"/>
      <c r="EM2997" s="37"/>
      <c r="EN2997" s="37"/>
      <c r="EO2997" s="37"/>
      <c r="EP2997" s="37"/>
      <c r="EQ2997" s="37"/>
      <c r="ER2997" s="37"/>
      <c r="ES2997" s="37"/>
      <c r="ET2997" s="37"/>
      <c r="EU2997" s="37"/>
      <c r="EV2997" s="37"/>
      <c r="EW2997" s="37"/>
      <c r="EX2997" s="37"/>
      <c r="EY2997" s="37"/>
      <c r="EZ2997" s="37"/>
      <c r="FA2997" s="37"/>
      <c r="FB2997" s="37"/>
      <c r="FC2997" s="37"/>
      <c r="FD2997" s="37"/>
    </row>
    <row r="2998" spans="2:160" x14ac:dyDescent="0.5">
      <c r="B2998" s="36" t="s">
        <v>3193</v>
      </c>
      <c r="C2998" s="18">
        <v>-1.3189111200331616E-2</v>
      </c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F2998" s="37"/>
      <c r="AG2998" s="37"/>
      <c r="AH2998" s="37"/>
      <c r="AI2998" s="37"/>
      <c r="AJ2998" s="37"/>
      <c r="AK2998" s="37"/>
      <c r="AL2998" s="37"/>
      <c r="AM2998" s="37"/>
      <c r="AN2998" s="37"/>
      <c r="AO2998" s="37"/>
      <c r="AP2998" s="37"/>
      <c r="AQ2998" s="37"/>
      <c r="AR2998" s="37"/>
      <c r="AS2998" s="37"/>
      <c r="AT2998" s="37"/>
      <c r="AU2998" s="37"/>
      <c r="AV2998" s="37"/>
      <c r="AW2998" s="37"/>
      <c r="AX2998" s="37"/>
      <c r="AY2998" s="37"/>
      <c r="AZ2998" s="37"/>
      <c r="BA2998" s="37"/>
      <c r="BB2998" s="37"/>
      <c r="BC2998" s="37"/>
      <c r="BD2998" s="37"/>
      <c r="BE2998" s="37"/>
      <c r="BF2998" s="37"/>
      <c r="BG2998" s="37"/>
      <c r="BH2998" s="37"/>
      <c r="BI2998" s="37"/>
      <c r="BJ2998" s="37"/>
      <c r="BK2998" s="37"/>
      <c r="BL2998" s="37"/>
      <c r="BM2998" s="37"/>
      <c r="BN2998" s="37"/>
      <c r="BO2998" s="37"/>
      <c r="BP2998" s="37"/>
      <c r="BQ2998" s="37"/>
      <c r="BR2998" s="37"/>
      <c r="BS2998" s="37"/>
      <c r="BT2998" s="37"/>
      <c r="BU2998" s="37"/>
      <c r="BV2998" s="37"/>
      <c r="BW2998" s="37"/>
      <c r="BX2998" s="37"/>
      <c r="BY2998" s="37"/>
      <c r="BZ2998" s="37"/>
      <c r="CA2998" s="37"/>
      <c r="CB2998" s="37"/>
      <c r="CC2998" s="37"/>
      <c r="CD2998" s="37"/>
      <c r="CE2998" s="37"/>
      <c r="CF2998" s="37"/>
      <c r="CG2998" s="37"/>
      <c r="CH2998" s="37"/>
      <c r="CI2998" s="37"/>
      <c r="CJ2998" s="37"/>
      <c r="CK2998" s="37"/>
      <c r="CL2998" s="37"/>
      <c r="CM2998" s="37"/>
      <c r="CN2998" s="37"/>
      <c r="CO2998" s="37"/>
      <c r="CP2998" s="37"/>
      <c r="CQ2998" s="37"/>
      <c r="CR2998" s="37"/>
      <c r="CS2998" s="37"/>
      <c r="CT2998" s="37"/>
      <c r="CU2998" s="37"/>
      <c r="CV2998" s="37"/>
      <c r="CW2998" s="37"/>
      <c r="CX2998" s="37"/>
      <c r="CY2998" s="37"/>
      <c r="CZ2998" s="37"/>
      <c r="DA2998" s="37"/>
      <c r="DB2998" s="37"/>
      <c r="DC2998" s="37"/>
      <c r="DD2998" s="37"/>
      <c r="DE2998" s="37"/>
      <c r="DF2998" s="37"/>
      <c r="DG2998" s="37"/>
      <c r="DH2998" s="37"/>
      <c r="DI2998" s="37"/>
      <c r="DJ2998" s="37"/>
      <c r="DK2998" s="37"/>
      <c r="DL2998" s="37"/>
      <c r="DR2998" s="37"/>
      <c r="DS2998" s="37"/>
      <c r="DT2998" s="37"/>
      <c r="DU2998" s="37"/>
      <c r="DV2998" s="37"/>
      <c r="DW2998" s="37"/>
      <c r="DX2998" s="37"/>
      <c r="DY2998" s="37"/>
      <c r="DZ2998" s="37"/>
      <c r="EA2998" s="37"/>
      <c r="EB2998" s="37"/>
      <c r="EC2998" s="37"/>
      <c r="ED2998" s="37"/>
      <c r="EE2998" s="37"/>
      <c r="EF2998" s="37"/>
      <c r="EG2998" s="37"/>
      <c r="EH2998" s="37"/>
      <c r="EI2998" s="37"/>
      <c r="EJ2998" s="37"/>
      <c r="EK2998" s="37"/>
      <c r="EL2998" s="37"/>
      <c r="EM2998" s="37"/>
      <c r="EN2998" s="37"/>
      <c r="EO2998" s="37"/>
      <c r="EP2998" s="37"/>
      <c r="EQ2998" s="37"/>
      <c r="ER2998" s="37"/>
      <c r="ES2998" s="37"/>
      <c r="ET2998" s="37"/>
      <c r="EU2998" s="37"/>
      <c r="EV2998" s="37"/>
      <c r="EW2998" s="37"/>
      <c r="EX2998" s="37"/>
      <c r="EY2998" s="37"/>
      <c r="EZ2998" s="37"/>
      <c r="FA2998" s="37"/>
      <c r="FB2998" s="37"/>
      <c r="FC2998" s="37"/>
      <c r="FD2998" s="37"/>
    </row>
    <row r="2999" spans="2:160" x14ac:dyDescent="0.5">
      <c r="B2999" s="36" t="s">
        <v>3194</v>
      </c>
      <c r="C2999" s="18">
        <v>1.1914189983029511E-2</v>
      </c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F2999" s="37"/>
      <c r="AG2999" s="37"/>
      <c r="AH2999" s="37"/>
      <c r="AI2999" s="37"/>
      <c r="AJ2999" s="37"/>
      <c r="AK2999" s="37"/>
      <c r="AL2999" s="37"/>
      <c r="AM2999" s="37"/>
      <c r="AN2999" s="37"/>
      <c r="AO2999" s="37"/>
      <c r="AP2999" s="37"/>
      <c r="AQ2999" s="37"/>
      <c r="AR2999" s="37"/>
      <c r="AS2999" s="37"/>
      <c r="AT2999" s="37"/>
      <c r="AU2999" s="37"/>
      <c r="AV2999" s="37"/>
      <c r="AW2999" s="37"/>
      <c r="AX2999" s="37"/>
      <c r="AY2999" s="37"/>
      <c r="AZ2999" s="37"/>
      <c r="BA2999" s="37"/>
      <c r="BB2999" s="37"/>
      <c r="BC2999" s="37"/>
      <c r="BD2999" s="37"/>
      <c r="BE2999" s="37"/>
      <c r="BF2999" s="37"/>
      <c r="BG2999" s="37"/>
      <c r="BH2999" s="37"/>
      <c r="BI2999" s="37"/>
      <c r="BJ2999" s="37"/>
      <c r="BK2999" s="37"/>
      <c r="BL2999" s="37"/>
      <c r="BM2999" s="37"/>
      <c r="BN2999" s="37"/>
      <c r="BO2999" s="37"/>
      <c r="BP2999" s="37"/>
      <c r="BQ2999" s="37"/>
      <c r="BR2999" s="37"/>
      <c r="BS2999" s="37"/>
      <c r="BT2999" s="37"/>
      <c r="BU2999" s="37"/>
      <c r="BV2999" s="37"/>
      <c r="BW2999" s="37"/>
      <c r="BX2999" s="37"/>
      <c r="BY2999" s="37"/>
      <c r="BZ2999" s="37"/>
      <c r="CA2999" s="37"/>
      <c r="CB2999" s="37"/>
      <c r="CC2999" s="37"/>
      <c r="CD2999" s="37"/>
      <c r="CE2999" s="37"/>
      <c r="CF2999" s="37"/>
      <c r="CG2999" s="37"/>
      <c r="CH2999" s="37"/>
      <c r="CI2999" s="37"/>
      <c r="CJ2999" s="37"/>
      <c r="CK2999" s="37"/>
      <c r="CL2999" s="37"/>
      <c r="CM2999" s="37"/>
      <c r="CN2999" s="37"/>
      <c r="CO2999" s="37"/>
      <c r="CP2999" s="37"/>
      <c r="CQ2999" s="37"/>
      <c r="CR2999" s="37"/>
      <c r="CS2999" s="37"/>
      <c r="CT2999" s="37"/>
      <c r="CU2999" s="37"/>
      <c r="CV2999" s="37"/>
      <c r="CW2999" s="37"/>
      <c r="CX2999" s="37"/>
      <c r="CY2999" s="37"/>
      <c r="CZ2999" s="37"/>
      <c r="DA2999" s="37"/>
      <c r="DB2999" s="37"/>
      <c r="DC2999" s="37"/>
      <c r="DD2999" s="37"/>
      <c r="DE2999" s="37"/>
      <c r="DF2999" s="37"/>
      <c r="DG2999" s="37"/>
      <c r="DH2999" s="37"/>
      <c r="DI2999" s="37"/>
      <c r="DJ2999" s="37"/>
      <c r="DK2999" s="37"/>
      <c r="DL2999" s="37"/>
      <c r="DR2999" s="37"/>
      <c r="DS2999" s="37"/>
      <c r="DT2999" s="37"/>
      <c r="DU2999" s="37"/>
      <c r="DV2999" s="37"/>
      <c r="DW2999" s="37"/>
      <c r="DX2999" s="37"/>
      <c r="DY2999" s="37"/>
      <c r="DZ2999" s="37"/>
      <c r="EA2999" s="37"/>
      <c r="EB2999" s="37"/>
      <c r="EC2999" s="37"/>
      <c r="ED2999" s="37"/>
      <c r="EE2999" s="37"/>
      <c r="EF2999" s="37"/>
      <c r="EG2999" s="37"/>
      <c r="EH2999" s="37"/>
      <c r="EI2999" s="37"/>
      <c r="EJ2999" s="37"/>
      <c r="EK2999" s="37"/>
      <c r="EL2999" s="37"/>
      <c r="EM2999" s="37"/>
      <c r="EN2999" s="37"/>
      <c r="EO2999" s="37"/>
      <c r="EP2999" s="37"/>
      <c r="EQ2999" s="37"/>
      <c r="ER2999" s="37"/>
      <c r="ES2999" s="37"/>
      <c r="ET2999" s="37"/>
      <c r="EU2999" s="37"/>
      <c r="EV2999" s="37"/>
      <c r="EW2999" s="37"/>
      <c r="EX2999" s="37"/>
      <c r="EY2999" s="37"/>
      <c r="EZ2999" s="37"/>
      <c r="FA2999" s="37"/>
      <c r="FB2999" s="37"/>
      <c r="FC2999" s="37"/>
      <c r="FD2999" s="37"/>
    </row>
    <row r="3000" spans="2:160" x14ac:dyDescent="0.5">
      <c r="B3000" s="36" t="s">
        <v>3195</v>
      </c>
      <c r="C3000" s="18">
        <v>-1.628911020520496E-2</v>
      </c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F3000" s="37"/>
      <c r="AG3000" s="37"/>
      <c r="AH3000" s="37"/>
      <c r="AI3000" s="37"/>
      <c r="AJ3000" s="37"/>
      <c r="AK3000" s="37"/>
      <c r="AL3000" s="37"/>
      <c r="AM3000" s="37"/>
      <c r="AN3000" s="37"/>
      <c r="AO3000" s="37"/>
      <c r="AP3000" s="37"/>
      <c r="AQ3000" s="37"/>
      <c r="AR3000" s="37"/>
      <c r="AS3000" s="37"/>
      <c r="AT3000" s="37"/>
      <c r="AU3000" s="37"/>
      <c r="AV3000" s="37"/>
      <c r="AW3000" s="37"/>
      <c r="AX3000" s="37"/>
      <c r="AY3000" s="37"/>
      <c r="AZ3000" s="37"/>
      <c r="BA3000" s="37"/>
      <c r="BB3000" s="37"/>
      <c r="BC3000" s="37"/>
      <c r="BD3000" s="37"/>
      <c r="BE3000" s="37"/>
      <c r="BF3000" s="37"/>
      <c r="BG3000" s="37"/>
      <c r="BH3000" s="37"/>
      <c r="BI3000" s="37"/>
      <c r="BJ3000" s="37"/>
      <c r="BK3000" s="37"/>
      <c r="BL3000" s="37"/>
      <c r="BM3000" s="37"/>
      <c r="BN3000" s="37"/>
      <c r="BO3000" s="37"/>
      <c r="BP3000" s="37"/>
      <c r="BQ3000" s="37"/>
      <c r="BR3000" s="37"/>
      <c r="BS3000" s="37"/>
      <c r="BT3000" s="37"/>
      <c r="BU3000" s="37"/>
      <c r="BV3000" s="37"/>
      <c r="BW3000" s="37"/>
      <c r="BX3000" s="37"/>
      <c r="BY3000" s="37"/>
      <c r="BZ3000" s="37"/>
      <c r="CA3000" s="37"/>
      <c r="CB3000" s="37"/>
      <c r="CC3000" s="37"/>
      <c r="CD3000" s="37"/>
      <c r="CE3000" s="37"/>
      <c r="CF3000" s="37"/>
      <c r="CG3000" s="37"/>
      <c r="CH3000" s="37"/>
      <c r="CI3000" s="37"/>
      <c r="CJ3000" s="37"/>
      <c r="CK3000" s="37"/>
      <c r="CL3000" s="37"/>
      <c r="CM3000" s="37"/>
      <c r="CN3000" s="37"/>
      <c r="CO3000" s="37"/>
      <c r="CP3000" s="37"/>
      <c r="CQ3000" s="37"/>
      <c r="CR3000" s="37"/>
      <c r="CS3000" s="37"/>
      <c r="CT3000" s="37"/>
      <c r="CU3000" s="37"/>
      <c r="CV3000" s="37"/>
      <c r="CW3000" s="37"/>
      <c r="CX3000" s="37"/>
      <c r="CY3000" s="37"/>
      <c r="CZ3000" s="37"/>
      <c r="DA3000" s="37"/>
      <c r="DB3000" s="37"/>
      <c r="DC3000" s="37"/>
      <c r="DD3000" s="37"/>
      <c r="DE3000" s="37"/>
      <c r="DF3000" s="37"/>
      <c r="DG3000" s="37"/>
      <c r="DH3000" s="37"/>
      <c r="DI3000" s="37"/>
      <c r="DJ3000" s="37"/>
      <c r="DK3000" s="37"/>
      <c r="DL3000" s="37"/>
      <c r="DR3000" s="37"/>
      <c r="DS3000" s="37"/>
      <c r="DT3000" s="37"/>
      <c r="DU3000" s="37"/>
      <c r="DV3000" s="37"/>
      <c r="DW3000" s="37"/>
      <c r="DX3000" s="37"/>
      <c r="DY3000" s="37"/>
      <c r="DZ3000" s="37"/>
      <c r="EA3000" s="37"/>
      <c r="EB3000" s="37"/>
      <c r="EC3000" s="37"/>
      <c r="ED3000" s="37"/>
      <c r="EE3000" s="37"/>
      <c r="EF3000" s="37"/>
      <c r="EG3000" s="37"/>
      <c r="EH3000" s="37"/>
      <c r="EI3000" s="37"/>
      <c r="EJ3000" s="37"/>
      <c r="EK3000" s="37"/>
      <c r="EL3000" s="37"/>
      <c r="EM3000" s="37"/>
      <c r="EN3000" s="37"/>
      <c r="EO3000" s="37"/>
      <c r="EP3000" s="37"/>
      <c r="EQ3000" s="37"/>
      <c r="ER3000" s="37"/>
      <c r="ES3000" s="37"/>
      <c r="ET3000" s="37"/>
      <c r="EU3000" s="37"/>
      <c r="EV3000" s="37"/>
      <c r="EW3000" s="37"/>
      <c r="EX3000" s="37"/>
      <c r="EY3000" s="37"/>
      <c r="EZ3000" s="37"/>
      <c r="FA3000" s="37"/>
      <c r="FB3000" s="37"/>
      <c r="FC3000" s="37"/>
      <c r="FD3000" s="37"/>
    </row>
    <row r="3001" spans="2:160" x14ac:dyDescent="0.5">
      <c r="B3001" s="36" t="s">
        <v>3196</v>
      </c>
      <c r="C3001" s="18">
        <v>-2.9441335897885113E-3</v>
      </c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  <c r="AA3001" s="37"/>
      <c r="AB3001" s="37"/>
      <c r="AC3001" s="37"/>
      <c r="AD3001" s="37"/>
      <c r="AE3001" s="37"/>
      <c r="AF3001" s="37"/>
      <c r="AG3001" s="37"/>
      <c r="AH3001" s="37"/>
      <c r="AI3001" s="37"/>
      <c r="AJ3001" s="37"/>
      <c r="AK3001" s="37"/>
      <c r="AL3001" s="37"/>
      <c r="AM3001" s="37"/>
      <c r="AN3001" s="37"/>
      <c r="AO3001" s="37"/>
      <c r="AP3001" s="37"/>
      <c r="AQ3001" s="37"/>
      <c r="AR3001" s="37"/>
      <c r="AS3001" s="37"/>
      <c r="AT3001" s="37"/>
      <c r="AU3001" s="37"/>
      <c r="AV3001" s="37"/>
      <c r="AW3001" s="37"/>
      <c r="AX3001" s="37"/>
      <c r="AY3001" s="37"/>
      <c r="AZ3001" s="37"/>
      <c r="BA3001" s="37"/>
      <c r="BB3001" s="37"/>
      <c r="BC3001" s="37"/>
      <c r="BD3001" s="37"/>
      <c r="BE3001" s="37"/>
      <c r="BF3001" s="37"/>
      <c r="BG3001" s="37"/>
      <c r="BH3001" s="37"/>
      <c r="BI3001" s="37"/>
      <c r="BJ3001" s="37"/>
      <c r="BK3001" s="37"/>
      <c r="BL3001" s="37"/>
      <c r="BM3001" s="37"/>
      <c r="BN3001" s="37"/>
      <c r="BO3001" s="37"/>
      <c r="BP3001" s="37"/>
      <c r="BQ3001" s="37"/>
      <c r="BR3001" s="37"/>
      <c r="BS3001" s="37"/>
      <c r="BT3001" s="37"/>
      <c r="BU3001" s="37"/>
      <c r="BV3001" s="37"/>
      <c r="BW3001" s="37"/>
      <c r="BX3001" s="37"/>
      <c r="BY3001" s="37"/>
      <c r="BZ3001" s="37"/>
      <c r="CA3001" s="37"/>
      <c r="CB3001" s="37"/>
      <c r="CC3001" s="37"/>
      <c r="CD3001" s="37"/>
      <c r="CE3001" s="37"/>
      <c r="CF3001" s="37"/>
      <c r="CG3001" s="37"/>
      <c r="CH3001" s="37"/>
      <c r="CI3001" s="37"/>
      <c r="CJ3001" s="37"/>
      <c r="CK3001" s="37"/>
      <c r="CL3001" s="37"/>
      <c r="CM3001" s="37"/>
      <c r="CN3001" s="37"/>
      <c r="CO3001" s="37"/>
      <c r="CP3001" s="37"/>
      <c r="CQ3001" s="37"/>
      <c r="CR3001" s="37"/>
      <c r="CS3001" s="37"/>
      <c r="CT3001" s="37"/>
      <c r="CU3001" s="37"/>
      <c r="CV3001" s="37"/>
      <c r="CW3001" s="37"/>
      <c r="CX3001" s="37"/>
      <c r="CY3001" s="37"/>
      <c r="CZ3001" s="37"/>
      <c r="DA3001" s="37"/>
      <c r="DB3001" s="37"/>
      <c r="DC3001" s="37"/>
      <c r="DD3001" s="37"/>
      <c r="DE3001" s="37"/>
      <c r="DF3001" s="37"/>
      <c r="DG3001" s="37"/>
      <c r="DH3001" s="37"/>
      <c r="DI3001" s="37"/>
      <c r="DJ3001" s="37"/>
      <c r="DK3001" s="37"/>
      <c r="DL3001" s="37"/>
      <c r="DR3001" s="37"/>
      <c r="DS3001" s="37"/>
      <c r="DT3001" s="37"/>
      <c r="DU3001" s="37"/>
      <c r="DV3001" s="37"/>
      <c r="DW3001" s="37"/>
      <c r="DX3001" s="37"/>
      <c r="DY3001" s="37"/>
      <c r="DZ3001" s="37"/>
      <c r="EA3001" s="37"/>
      <c r="EB3001" s="37"/>
      <c r="EC3001" s="37"/>
      <c r="ED3001" s="37"/>
      <c r="EE3001" s="37"/>
      <c r="EF3001" s="37"/>
      <c r="EG3001" s="37"/>
      <c r="EH3001" s="37"/>
      <c r="EI3001" s="37"/>
      <c r="EJ3001" s="37"/>
      <c r="EK3001" s="37"/>
      <c r="EL3001" s="37"/>
      <c r="EM3001" s="37"/>
      <c r="EN3001" s="37"/>
      <c r="EO3001" s="37"/>
      <c r="EP3001" s="37"/>
      <c r="EQ3001" s="37"/>
      <c r="ER3001" s="37"/>
      <c r="ES3001" s="37"/>
      <c r="ET3001" s="37"/>
      <c r="EU3001" s="37"/>
      <c r="EV3001" s="37"/>
      <c r="EW3001" s="37"/>
      <c r="EX3001" s="37"/>
      <c r="EY3001" s="37"/>
      <c r="EZ3001" s="37"/>
      <c r="FA3001" s="37"/>
      <c r="FB3001" s="37"/>
      <c r="FC3001" s="37"/>
      <c r="FD3001" s="37"/>
    </row>
    <row r="3002" spans="2:160" x14ac:dyDescent="0.5">
      <c r="B3002" s="36" t="s">
        <v>3197</v>
      </c>
      <c r="C3002" s="18">
        <v>1.9466298969907925E-3</v>
      </c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F3002" s="37"/>
      <c r="AG3002" s="37"/>
      <c r="AH3002" s="37"/>
      <c r="AI3002" s="37"/>
      <c r="AJ3002" s="37"/>
      <c r="AK3002" s="37"/>
      <c r="AL3002" s="37"/>
      <c r="AM3002" s="37"/>
      <c r="AN3002" s="37"/>
      <c r="AO3002" s="37"/>
      <c r="AP3002" s="37"/>
      <c r="AQ3002" s="37"/>
      <c r="AR3002" s="37"/>
      <c r="AS3002" s="37"/>
      <c r="AT3002" s="37"/>
      <c r="AU3002" s="37"/>
      <c r="AV3002" s="37"/>
      <c r="AW3002" s="37"/>
      <c r="AX3002" s="37"/>
      <c r="AY3002" s="37"/>
      <c r="AZ3002" s="37"/>
      <c r="BA3002" s="37"/>
      <c r="BB3002" s="37"/>
      <c r="BC3002" s="37"/>
      <c r="BD3002" s="37"/>
      <c r="BE3002" s="37"/>
      <c r="BF3002" s="37"/>
      <c r="BG3002" s="37"/>
      <c r="BH3002" s="37"/>
      <c r="BI3002" s="37"/>
      <c r="BJ3002" s="37"/>
      <c r="BK3002" s="37"/>
      <c r="BL3002" s="37"/>
      <c r="BM3002" s="37"/>
      <c r="BN3002" s="37"/>
      <c r="BO3002" s="37"/>
      <c r="BP3002" s="37"/>
      <c r="BQ3002" s="37"/>
      <c r="BR3002" s="37"/>
      <c r="BS3002" s="37"/>
      <c r="BT3002" s="37"/>
      <c r="BU3002" s="37"/>
      <c r="BV3002" s="37"/>
      <c r="BW3002" s="37"/>
      <c r="BX3002" s="37"/>
      <c r="BY3002" s="37"/>
      <c r="BZ3002" s="37"/>
      <c r="CA3002" s="37"/>
      <c r="CB3002" s="37"/>
      <c r="CC3002" s="37"/>
      <c r="CD3002" s="37"/>
      <c r="CE3002" s="37"/>
      <c r="CF3002" s="37"/>
      <c r="CG3002" s="37"/>
      <c r="CH3002" s="37"/>
      <c r="CI3002" s="37"/>
      <c r="CJ3002" s="37"/>
      <c r="CK3002" s="37"/>
      <c r="CL3002" s="37"/>
      <c r="CM3002" s="37"/>
      <c r="CN3002" s="37"/>
      <c r="CO3002" s="37"/>
      <c r="CP3002" s="37"/>
      <c r="CQ3002" s="37"/>
      <c r="CR3002" s="37"/>
      <c r="CS3002" s="37"/>
      <c r="CT3002" s="37"/>
      <c r="CU3002" s="37"/>
      <c r="CV3002" s="37"/>
      <c r="CW3002" s="37"/>
      <c r="CX3002" s="37"/>
      <c r="CY3002" s="37"/>
      <c r="CZ3002" s="37"/>
      <c r="DA3002" s="37"/>
      <c r="DB3002" s="37"/>
      <c r="DC3002" s="37"/>
      <c r="DD3002" s="37"/>
      <c r="DE3002" s="37"/>
      <c r="DF3002" s="37"/>
      <c r="DG3002" s="37"/>
      <c r="DH3002" s="37"/>
      <c r="DI3002" s="37"/>
      <c r="DJ3002" s="37"/>
      <c r="DK3002" s="37"/>
      <c r="DL3002" s="37"/>
      <c r="DR3002" s="37"/>
      <c r="DS3002" s="37"/>
      <c r="DT3002" s="37"/>
      <c r="DU3002" s="37"/>
      <c r="DV3002" s="37"/>
      <c r="DW3002" s="37"/>
      <c r="DX3002" s="37"/>
      <c r="DY3002" s="37"/>
      <c r="DZ3002" s="37"/>
      <c r="EA3002" s="37"/>
      <c r="EB3002" s="37"/>
      <c r="EC3002" s="37"/>
      <c r="ED3002" s="37"/>
      <c r="EE3002" s="37"/>
      <c r="EF3002" s="37"/>
      <c r="EG3002" s="37"/>
      <c r="EH3002" s="37"/>
      <c r="EI3002" s="37"/>
      <c r="EJ3002" s="37"/>
      <c r="EK3002" s="37"/>
      <c r="EL3002" s="37"/>
      <c r="EM3002" s="37"/>
      <c r="EN3002" s="37"/>
      <c r="EO3002" s="37"/>
      <c r="EP3002" s="37"/>
      <c r="EQ3002" s="37"/>
      <c r="ER3002" s="37"/>
      <c r="ES3002" s="37"/>
      <c r="ET3002" s="37"/>
      <c r="EU3002" s="37"/>
      <c r="EV3002" s="37"/>
      <c r="EW3002" s="37"/>
      <c r="EX3002" s="37"/>
      <c r="EY3002" s="37"/>
      <c r="EZ3002" s="37"/>
      <c r="FA3002" s="37"/>
      <c r="FB3002" s="37"/>
      <c r="FC3002" s="37"/>
      <c r="FD3002" s="37"/>
    </row>
    <row r="3003" spans="2:160" x14ac:dyDescent="0.5">
      <c r="B3003" s="36" t="s">
        <v>3198</v>
      </c>
      <c r="C3003" s="18">
        <v>-3.5750151511503292E-3</v>
      </c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F3003" s="37"/>
      <c r="AG3003" s="37"/>
      <c r="AH3003" s="37"/>
      <c r="AI3003" s="37"/>
      <c r="AJ3003" s="37"/>
      <c r="AK3003" s="37"/>
      <c r="AL3003" s="37"/>
      <c r="AM3003" s="37"/>
      <c r="AN3003" s="37"/>
      <c r="AO3003" s="37"/>
      <c r="AP3003" s="37"/>
      <c r="AQ3003" s="37"/>
      <c r="AR3003" s="37"/>
      <c r="AS3003" s="37"/>
      <c r="AT3003" s="37"/>
      <c r="AU3003" s="37"/>
      <c r="AV3003" s="37"/>
      <c r="AW3003" s="37"/>
      <c r="AX3003" s="37"/>
      <c r="AY3003" s="37"/>
      <c r="AZ3003" s="37"/>
      <c r="BA3003" s="37"/>
      <c r="BB3003" s="37"/>
      <c r="BC3003" s="37"/>
      <c r="BD3003" s="37"/>
      <c r="BE3003" s="37"/>
      <c r="BF3003" s="37"/>
      <c r="BG3003" s="37"/>
      <c r="BH3003" s="37"/>
      <c r="BI3003" s="37"/>
      <c r="BJ3003" s="37"/>
      <c r="BK3003" s="37"/>
      <c r="BL3003" s="37"/>
      <c r="BM3003" s="37"/>
      <c r="BN3003" s="37"/>
      <c r="BO3003" s="37"/>
      <c r="BP3003" s="37"/>
      <c r="BQ3003" s="37"/>
      <c r="BR3003" s="37"/>
      <c r="BS3003" s="37"/>
      <c r="BT3003" s="37"/>
      <c r="BU3003" s="37"/>
      <c r="BV3003" s="37"/>
      <c r="BW3003" s="37"/>
      <c r="BX3003" s="37"/>
      <c r="BY3003" s="37"/>
      <c r="BZ3003" s="37"/>
      <c r="CA3003" s="37"/>
      <c r="CB3003" s="37"/>
      <c r="CC3003" s="37"/>
      <c r="CD3003" s="37"/>
      <c r="CE3003" s="37"/>
      <c r="CF3003" s="37"/>
      <c r="CG3003" s="37"/>
      <c r="CH3003" s="37"/>
      <c r="CI3003" s="37"/>
      <c r="CJ3003" s="37"/>
      <c r="CK3003" s="37"/>
      <c r="CL3003" s="37"/>
      <c r="CM3003" s="37"/>
      <c r="CN3003" s="37"/>
      <c r="CO3003" s="37"/>
      <c r="CP3003" s="37"/>
      <c r="CQ3003" s="37"/>
      <c r="CR3003" s="37"/>
      <c r="CS3003" s="37"/>
      <c r="CT3003" s="37"/>
      <c r="CU3003" s="37"/>
      <c r="CV3003" s="37"/>
      <c r="CW3003" s="37"/>
      <c r="CX3003" s="37"/>
      <c r="CY3003" s="37"/>
      <c r="CZ3003" s="37"/>
      <c r="DA3003" s="37"/>
      <c r="DB3003" s="37"/>
      <c r="DC3003" s="37"/>
      <c r="DD3003" s="37"/>
      <c r="DE3003" s="37"/>
      <c r="DF3003" s="37"/>
      <c r="DG3003" s="37"/>
      <c r="DH3003" s="37"/>
      <c r="DI3003" s="37"/>
      <c r="DJ3003" s="37"/>
      <c r="DK3003" s="37"/>
      <c r="DL3003" s="37"/>
      <c r="DR3003" s="37"/>
      <c r="DS3003" s="37"/>
      <c r="DT3003" s="37"/>
      <c r="DU3003" s="37"/>
      <c r="DV3003" s="37"/>
      <c r="DW3003" s="37"/>
      <c r="DX3003" s="37"/>
      <c r="DY3003" s="37"/>
      <c r="DZ3003" s="37"/>
      <c r="EA3003" s="37"/>
      <c r="EB3003" s="37"/>
      <c r="EC3003" s="37"/>
      <c r="ED3003" s="37"/>
      <c r="EE3003" s="37"/>
      <c r="EF3003" s="37"/>
      <c r="EG3003" s="37"/>
      <c r="EH3003" s="37"/>
      <c r="EI3003" s="37"/>
      <c r="EJ3003" s="37"/>
      <c r="EK3003" s="37"/>
      <c r="EL3003" s="37"/>
      <c r="EM3003" s="37"/>
      <c r="EN3003" s="37"/>
      <c r="EO3003" s="37"/>
      <c r="EP3003" s="37"/>
      <c r="EQ3003" s="37"/>
      <c r="ER3003" s="37"/>
      <c r="ES3003" s="37"/>
      <c r="ET3003" s="37"/>
      <c r="EU3003" s="37"/>
      <c r="EV3003" s="37"/>
      <c r="EW3003" s="37"/>
      <c r="EX3003" s="37"/>
      <c r="EY3003" s="37"/>
      <c r="EZ3003" s="37"/>
      <c r="FA3003" s="37"/>
      <c r="FB3003" s="37"/>
      <c r="FC3003" s="37"/>
      <c r="FD3003" s="37"/>
    </row>
    <row r="3004" spans="2:160" x14ac:dyDescent="0.5">
      <c r="B3004" s="36" t="s">
        <v>3199</v>
      </c>
      <c r="C3004" s="18">
        <v>1.6900622931885767E-2</v>
      </c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F3004" s="37"/>
      <c r="AG3004" s="37"/>
      <c r="AH3004" s="37"/>
      <c r="AI3004" s="37"/>
      <c r="AJ3004" s="37"/>
      <c r="AK3004" s="37"/>
      <c r="AL3004" s="37"/>
      <c r="AM3004" s="37"/>
      <c r="AN3004" s="37"/>
      <c r="AO3004" s="37"/>
      <c r="AP3004" s="37"/>
      <c r="AQ3004" s="37"/>
      <c r="AR3004" s="37"/>
      <c r="AS3004" s="37"/>
      <c r="AT3004" s="37"/>
      <c r="AU3004" s="37"/>
      <c r="AV3004" s="37"/>
      <c r="AW3004" s="37"/>
      <c r="AX3004" s="37"/>
      <c r="AY3004" s="37"/>
      <c r="AZ3004" s="37"/>
      <c r="BA3004" s="37"/>
      <c r="BB3004" s="37"/>
      <c r="BC3004" s="37"/>
      <c r="BD3004" s="37"/>
      <c r="BE3004" s="37"/>
      <c r="BF3004" s="37"/>
      <c r="BG3004" s="37"/>
      <c r="BH3004" s="37"/>
      <c r="BI3004" s="37"/>
      <c r="BJ3004" s="37"/>
      <c r="BK3004" s="37"/>
      <c r="BL3004" s="37"/>
      <c r="BM3004" s="37"/>
      <c r="BN3004" s="37"/>
      <c r="BO3004" s="37"/>
      <c r="BP3004" s="37"/>
      <c r="BQ3004" s="37"/>
      <c r="BR3004" s="37"/>
      <c r="BS3004" s="37"/>
      <c r="BT3004" s="37"/>
      <c r="BU3004" s="37"/>
      <c r="BV3004" s="37"/>
      <c r="BW3004" s="37"/>
      <c r="BX3004" s="37"/>
      <c r="BY3004" s="37"/>
      <c r="BZ3004" s="37"/>
      <c r="CA3004" s="37"/>
      <c r="CB3004" s="37"/>
      <c r="CC3004" s="37"/>
      <c r="CD3004" s="37"/>
      <c r="CE3004" s="37"/>
      <c r="CF3004" s="37"/>
      <c r="CG3004" s="37"/>
      <c r="CH3004" s="37"/>
      <c r="CI3004" s="37"/>
      <c r="CJ3004" s="37"/>
      <c r="CK3004" s="37"/>
      <c r="CL3004" s="37"/>
      <c r="CM3004" s="37"/>
      <c r="CN3004" s="37"/>
      <c r="CO3004" s="37"/>
      <c r="CP3004" s="37"/>
      <c r="CQ3004" s="37"/>
      <c r="CR3004" s="37"/>
      <c r="CS3004" s="37"/>
      <c r="CT3004" s="37"/>
      <c r="CU3004" s="37"/>
      <c r="CV3004" s="37"/>
      <c r="CW3004" s="37"/>
      <c r="CX3004" s="37"/>
      <c r="CY3004" s="37"/>
      <c r="CZ3004" s="37"/>
      <c r="DA3004" s="37"/>
      <c r="DB3004" s="37"/>
      <c r="DC3004" s="37"/>
      <c r="DD3004" s="37"/>
      <c r="DE3004" s="37"/>
      <c r="DF3004" s="37"/>
      <c r="DG3004" s="37"/>
      <c r="DH3004" s="37"/>
      <c r="DI3004" s="37"/>
      <c r="DJ3004" s="37"/>
      <c r="DK3004" s="37"/>
      <c r="DL3004" s="37"/>
      <c r="DR3004" s="37"/>
      <c r="DS3004" s="37"/>
      <c r="DT3004" s="37"/>
      <c r="DU3004" s="37"/>
      <c r="DV3004" s="37"/>
      <c r="DW3004" s="37"/>
      <c r="DX3004" s="37"/>
      <c r="DY3004" s="37"/>
      <c r="DZ3004" s="37"/>
      <c r="EA3004" s="37"/>
      <c r="EB3004" s="37"/>
      <c r="EC3004" s="37"/>
      <c r="ED3004" s="37"/>
      <c r="EE3004" s="37"/>
      <c r="EF3004" s="37"/>
      <c r="EG3004" s="37"/>
      <c r="EH3004" s="37"/>
      <c r="EI3004" s="37"/>
      <c r="EJ3004" s="37"/>
      <c r="EK3004" s="37"/>
      <c r="EL3004" s="37"/>
      <c r="EM3004" s="37"/>
      <c r="EN3004" s="37"/>
      <c r="EO3004" s="37"/>
      <c r="EP3004" s="37"/>
      <c r="EQ3004" s="37"/>
      <c r="ER3004" s="37"/>
      <c r="ES3004" s="37"/>
      <c r="ET3004" s="37"/>
      <c r="EU3004" s="37"/>
      <c r="EV3004" s="37"/>
      <c r="EW3004" s="37"/>
      <c r="EX3004" s="37"/>
      <c r="EY3004" s="37"/>
      <c r="EZ3004" s="37"/>
      <c r="FA3004" s="37"/>
      <c r="FB3004" s="37"/>
      <c r="FC3004" s="37"/>
      <c r="FD3004" s="37"/>
    </row>
    <row r="3005" spans="2:160" x14ac:dyDescent="0.5">
      <c r="B3005" s="36" t="s">
        <v>3200</v>
      </c>
      <c r="C3005" s="18">
        <v>-6.5641167376340182E-4</v>
      </c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  <c r="AA3005" s="37"/>
      <c r="AB3005" s="37"/>
      <c r="AC3005" s="37"/>
      <c r="AD3005" s="37"/>
      <c r="AE3005" s="37"/>
      <c r="AF3005" s="37"/>
      <c r="AG3005" s="37"/>
      <c r="AH3005" s="37"/>
      <c r="AI3005" s="37"/>
      <c r="AJ3005" s="37"/>
      <c r="AK3005" s="37"/>
      <c r="AL3005" s="37"/>
      <c r="AM3005" s="37"/>
      <c r="AN3005" s="37"/>
      <c r="AO3005" s="37"/>
      <c r="AP3005" s="37"/>
      <c r="AQ3005" s="37"/>
      <c r="AR3005" s="37"/>
      <c r="AS3005" s="37"/>
      <c r="AT3005" s="37"/>
      <c r="AU3005" s="37"/>
      <c r="AV3005" s="37"/>
      <c r="AW3005" s="37"/>
      <c r="AX3005" s="37"/>
      <c r="AY3005" s="37"/>
      <c r="AZ3005" s="37"/>
      <c r="BA3005" s="37"/>
      <c r="BB3005" s="37"/>
      <c r="BC3005" s="37"/>
      <c r="BD3005" s="37"/>
      <c r="BE3005" s="37"/>
      <c r="BF3005" s="37"/>
      <c r="BG3005" s="37"/>
      <c r="BH3005" s="37"/>
      <c r="BI3005" s="37"/>
      <c r="BJ3005" s="37"/>
      <c r="BK3005" s="37"/>
      <c r="BL3005" s="37"/>
      <c r="BM3005" s="37"/>
      <c r="BN3005" s="37"/>
      <c r="BO3005" s="37"/>
      <c r="BP3005" s="37"/>
      <c r="BQ3005" s="37"/>
      <c r="BR3005" s="37"/>
      <c r="BS3005" s="37"/>
      <c r="BT3005" s="37"/>
      <c r="BU3005" s="37"/>
      <c r="BV3005" s="37"/>
      <c r="BW3005" s="37"/>
      <c r="BX3005" s="37"/>
      <c r="BY3005" s="37"/>
      <c r="BZ3005" s="37"/>
      <c r="CA3005" s="37"/>
      <c r="CB3005" s="37"/>
      <c r="CC3005" s="37"/>
      <c r="CD3005" s="37"/>
      <c r="CE3005" s="37"/>
      <c r="CF3005" s="37"/>
      <c r="CG3005" s="37"/>
      <c r="CH3005" s="37"/>
      <c r="CI3005" s="37"/>
      <c r="CJ3005" s="37"/>
      <c r="CK3005" s="37"/>
      <c r="CL3005" s="37"/>
      <c r="CM3005" s="37"/>
      <c r="CN3005" s="37"/>
      <c r="CO3005" s="37"/>
      <c r="CP3005" s="37"/>
      <c r="CQ3005" s="37"/>
      <c r="CR3005" s="37"/>
      <c r="CS3005" s="37"/>
      <c r="CT3005" s="37"/>
      <c r="CU3005" s="37"/>
      <c r="CV3005" s="37"/>
      <c r="CW3005" s="37"/>
      <c r="CX3005" s="37"/>
      <c r="CY3005" s="37"/>
      <c r="CZ3005" s="37"/>
      <c r="DA3005" s="37"/>
      <c r="DB3005" s="37"/>
      <c r="DC3005" s="37"/>
      <c r="DD3005" s="37"/>
      <c r="DE3005" s="37"/>
      <c r="DF3005" s="37"/>
      <c r="DG3005" s="37"/>
      <c r="DH3005" s="37"/>
      <c r="DI3005" s="37"/>
      <c r="DJ3005" s="37"/>
      <c r="DK3005" s="37"/>
      <c r="DL3005" s="37"/>
      <c r="DR3005" s="37"/>
      <c r="DS3005" s="37"/>
      <c r="DT3005" s="37"/>
      <c r="DU3005" s="37"/>
      <c r="DV3005" s="37"/>
      <c r="DW3005" s="37"/>
      <c r="DX3005" s="37"/>
      <c r="DY3005" s="37"/>
      <c r="DZ3005" s="37"/>
      <c r="EA3005" s="37"/>
      <c r="EB3005" s="37"/>
      <c r="EC3005" s="37"/>
      <c r="ED3005" s="37"/>
      <c r="EE3005" s="37"/>
      <c r="EF3005" s="37"/>
      <c r="EG3005" s="37"/>
      <c r="EH3005" s="37"/>
      <c r="EI3005" s="37"/>
      <c r="EJ3005" s="37"/>
      <c r="EK3005" s="37"/>
      <c r="EL3005" s="37"/>
      <c r="EM3005" s="37"/>
      <c r="EN3005" s="37"/>
      <c r="EO3005" s="37"/>
      <c r="EP3005" s="37"/>
      <c r="EQ3005" s="37"/>
      <c r="ER3005" s="37"/>
      <c r="ES3005" s="37"/>
      <c r="ET3005" s="37"/>
      <c r="EU3005" s="37"/>
      <c r="EV3005" s="37"/>
      <c r="EW3005" s="37"/>
      <c r="EX3005" s="37"/>
      <c r="EY3005" s="37"/>
      <c r="EZ3005" s="37"/>
      <c r="FA3005" s="37"/>
      <c r="FB3005" s="37"/>
      <c r="FC3005" s="37"/>
      <c r="FD3005" s="37"/>
    </row>
    <row r="3006" spans="2:160" x14ac:dyDescent="0.5">
      <c r="B3006" s="36" t="s">
        <v>3201</v>
      </c>
      <c r="C3006" s="18">
        <v>3.1524134652780589E-3</v>
      </c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F3006" s="37"/>
      <c r="AG3006" s="37"/>
      <c r="AH3006" s="37"/>
      <c r="AI3006" s="37"/>
      <c r="AJ3006" s="37"/>
      <c r="AK3006" s="37"/>
      <c r="AL3006" s="37"/>
      <c r="AM3006" s="37"/>
      <c r="AN3006" s="37"/>
      <c r="AO3006" s="37"/>
      <c r="AP3006" s="37"/>
      <c r="AQ3006" s="37"/>
      <c r="AR3006" s="37"/>
      <c r="AS3006" s="37"/>
      <c r="AT3006" s="37"/>
      <c r="AU3006" s="37"/>
      <c r="AV3006" s="37"/>
      <c r="AW3006" s="37"/>
      <c r="AX3006" s="37"/>
      <c r="AY3006" s="37"/>
      <c r="AZ3006" s="37"/>
      <c r="BA3006" s="37"/>
      <c r="BB3006" s="37"/>
      <c r="BC3006" s="37"/>
      <c r="BD3006" s="37"/>
      <c r="BE3006" s="37"/>
      <c r="BF3006" s="37"/>
      <c r="BG3006" s="37"/>
      <c r="BH3006" s="37"/>
      <c r="BI3006" s="37"/>
      <c r="BJ3006" s="37"/>
      <c r="BK3006" s="37"/>
      <c r="BL3006" s="37"/>
      <c r="BM3006" s="37"/>
      <c r="BN3006" s="37"/>
      <c r="BO3006" s="37"/>
      <c r="BP3006" s="37"/>
      <c r="BQ3006" s="37"/>
      <c r="BR3006" s="37"/>
      <c r="BS3006" s="37"/>
      <c r="BT3006" s="37"/>
      <c r="BU3006" s="37"/>
      <c r="BV3006" s="37"/>
      <c r="BW3006" s="37"/>
      <c r="BX3006" s="37"/>
      <c r="BY3006" s="37"/>
      <c r="BZ3006" s="37"/>
      <c r="CA3006" s="37"/>
      <c r="CB3006" s="37"/>
      <c r="CC3006" s="37"/>
      <c r="CD3006" s="37"/>
      <c r="CE3006" s="37"/>
      <c r="CF3006" s="37"/>
      <c r="CG3006" s="37"/>
      <c r="CH3006" s="37"/>
      <c r="CI3006" s="37"/>
      <c r="CJ3006" s="37"/>
      <c r="CK3006" s="37"/>
      <c r="CL3006" s="37"/>
      <c r="CM3006" s="37"/>
      <c r="CN3006" s="37"/>
      <c r="CO3006" s="37"/>
      <c r="CP3006" s="37"/>
      <c r="CQ3006" s="37"/>
      <c r="CR3006" s="37"/>
      <c r="CS3006" s="37"/>
      <c r="CT3006" s="37"/>
      <c r="CU3006" s="37"/>
      <c r="CV3006" s="37"/>
      <c r="CW3006" s="37"/>
      <c r="CX3006" s="37"/>
      <c r="CY3006" s="37"/>
      <c r="CZ3006" s="37"/>
      <c r="DA3006" s="37"/>
      <c r="DB3006" s="37"/>
      <c r="DC3006" s="37"/>
      <c r="DD3006" s="37"/>
      <c r="DE3006" s="37"/>
      <c r="DF3006" s="37"/>
      <c r="DG3006" s="37"/>
      <c r="DH3006" s="37"/>
      <c r="DI3006" s="37"/>
      <c r="DJ3006" s="37"/>
      <c r="DK3006" s="37"/>
      <c r="DL3006" s="37"/>
      <c r="DR3006" s="37"/>
      <c r="DS3006" s="37"/>
      <c r="DT3006" s="37"/>
      <c r="DU3006" s="37"/>
      <c r="DV3006" s="37"/>
      <c r="DW3006" s="37"/>
      <c r="DX3006" s="37"/>
      <c r="DY3006" s="37"/>
      <c r="DZ3006" s="37"/>
      <c r="EA3006" s="37"/>
      <c r="EB3006" s="37"/>
      <c r="EC3006" s="37"/>
      <c r="ED3006" s="37"/>
      <c r="EE3006" s="37"/>
      <c r="EF3006" s="37"/>
      <c r="EG3006" s="37"/>
      <c r="EH3006" s="37"/>
      <c r="EI3006" s="37"/>
      <c r="EJ3006" s="37"/>
      <c r="EK3006" s="37"/>
      <c r="EL3006" s="37"/>
      <c r="EM3006" s="37"/>
      <c r="EN3006" s="37"/>
      <c r="EO3006" s="37"/>
      <c r="EP3006" s="37"/>
      <c r="EQ3006" s="37"/>
      <c r="ER3006" s="37"/>
      <c r="ES3006" s="37"/>
      <c r="ET3006" s="37"/>
      <c r="EU3006" s="37"/>
      <c r="EV3006" s="37"/>
      <c r="EW3006" s="37"/>
      <c r="EX3006" s="37"/>
      <c r="EY3006" s="37"/>
      <c r="EZ3006" s="37"/>
      <c r="FA3006" s="37"/>
      <c r="FB3006" s="37"/>
      <c r="FC3006" s="37"/>
      <c r="FD3006" s="37"/>
    </row>
    <row r="3007" spans="2:160" x14ac:dyDescent="0.5">
      <c r="B3007" s="36" t="s">
        <v>3202</v>
      </c>
      <c r="C3007" s="18">
        <v>5.8563923847512189E-3</v>
      </c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F3007" s="37"/>
      <c r="AG3007" s="37"/>
      <c r="AH3007" s="37"/>
      <c r="AI3007" s="37"/>
      <c r="AJ3007" s="37"/>
      <c r="AK3007" s="37"/>
      <c r="AL3007" s="37"/>
      <c r="AM3007" s="37"/>
      <c r="AN3007" s="37"/>
      <c r="AO3007" s="37"/>
      <c r="AP3007" s="37"/>
      <c r="AQ3007" s="37"/>
      <c r="AR3007" s="37"/>
      <c r="AS3007" s="37"/>
      <c r="AT3007" s="37"/>
      <c r="AU3007" s="37"/>
      <c r="AV3007" s="37"/>
      <c r="AW3007" s="37"/>
      <c r="AX3007" s="37"/>
      <c r="AY3007" s="37"/>
      <c r="AZ3007" s="37"/>
      <c r="BA3007" s="37"/>
      <c r="BB3007" s="37"/>
      <c r="BC3007" s="37"/>
      <c r="BD3007" s="37"/>
      <c r="BE3007" s="37"/>
      <c r="BF3007" s="37"/>
      <c r="BG3007" s="37"/>
      <c r="BH3007" s="37"/>
      <c r="BI3007" s="37"/>
      <c r="BJ3007" s="37"/>
      <c r="BK3007" s="37"/>
      <c r="BL3007" s="37"/>
      <c r="BM3007" s="37"/>
      <c r="BN3007" s="37"/>
      <c r="BO3007" s="37"/>
      <c r="BP3007" s="37"/>
      <c r="BQ3007" s="37"/>
      <c r="BR3007" s="37"/>
      <c r="BS3007" s="37"/>
      <c r="BT3007" s="37"/>
      <c r="BU3007" s="37"/>
      <c r="BV3007" s="37"/>
      <c r="BW3007" s="37"/>
      <c r="BX3007" s="37"/>
      <c r="BY3007" s="37"/>
      <c r="BZ3007" s="37"/>
      <c r="CA3007" s="37"/>
      <c r="CB3007" s="37"/>
      <c r="CC3007" s="37"/>
      <c r="CD3007" s="37"/>
      <c r="CE3007" s="37"/>
      <c r="CF3007" s="37"/>
      <c r="CG3007" s="37"/>
      <c r="CH3007" s="37"/>
      <c r="CI3007" s="37"/>
      <c r="CJ3007" s="37"/>
      <c r="CK3007" s="37"/>
      <c r="CL3007" s="37"/>
      <c r="CM3007" s="37"/>
      <c r="CN3007" s="37"/>
      <c r="CO3007" s="37"/>
      <c r="CP3007" s="37"/>
      <c r="CQ3007" s="37"/>
      <c r="CR3007" s="37"/>
      <c r="CS3007" s="37"/>
      <c r="CT3007" s="37"/>
      <c r="CU3007" s="37"/>
      <c r="CV3007" s="37"/>
      <c r="CW3007" s="37"/>
      <c r="CX3007" s="37"/>
      <c r="CY3007" s="37"/>
      <c r="CZ3007" s="37"/>
      <c r="DA3007" s="37"/>
      <c r="DB3007" s="37"/>
      <c r="DC3007" s="37"/>
      <c r="DD3007" s="37"/>
      <c r="DE3007" s="37"/>
      <c r="DF3007" s="37"/>
      <c r="DG3007" s="37"/>
      <c r="DH3007" s="37"/>
      <c r="DI3007" s="37"/>
      <c r="DJ3007" s="37"/>
      <c r="DK3007" s="37"/>
      <c r="DL3007" s="37"/>
      <c r="DR3007" s="37"/>
      <c r="DS3007" s="37"/>
      <c r="DT3007" s="37"/>
      <c r="DU3007" s="37"/>
      <c r="DV3007" s="37"/>
      <c r="DW3007" s="37"/>
      <c r="DX3007" s="37"/>
      <c r="DY3007" s="37"/>
      <c r="DZ3007" s="37"/>
      <c r="EA3007" s="37"/>
      <c r="EB3007" s="37"/>
      <c r="EC3007" s="37"/>
      <c r="ED3007" s="37"/>
      <c r="EE3007" s="37"/>
      <c r="EF3007" s="37"/>
      <c r="EG3007" s="37"/>
      <c r="EH3007" s="37"/>
      <c r="EI3007" s="37"/>
      <c r="EJ3007" s="37"/>
      <c r="EK3007" s="37"/>
      <c r="EL3007" s="37"/>
      <c r="EM3007" s="37"/>
      <c r="EN3007" s="37"/>
      <c r="EO3007" s="37"/>
      <c r="EP3007" s="37"/>
      <c r="EQ3007" s="37"/>
      <c r="ER3007" s="37"/>
      <c r="ES3007" s="37"/>
      <c r="ET3007" s="37"/>
      <c r="EU3007" s="37"/>
      <c r="EV3007" s="37"/>
      <c r="EW3007" s="37"/>
      <c r="EX3007" s="37"/>
      <c r="EY3007" s="37"/>
      <c r="EZ3007" s="37"/>
      <c r="FA3007" s="37"/>
      <c r="FB3007" s="37"/>
      <c r="FC3007" s="37"/>
      <c r="FD3007" s="37"/>
    </row>
    <row r="3008" spans="2:160" x14ac:dyDescent="0.5">
      <c r="B3008" s="36" t="s">
        <v>3203</v>
      </c>
      <c r="C3008" s="18">
        <v>3.8693955862767471E-3</v>
      </c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F3008" s="37"/>
      <c r="AG3008" s="37"/>
      <c r="AH3008" s="37"/>
      <c r="AI3008" s="37"/>
      <c r="AJ3008" s="37"/>
      <c r="AK3008" s="37"/>
      <c r="AL3008" s="37"/>
      <c r="AM3008" s="37"/>
      <c r="AN3008" s="37"/>
      <c r="AO3008" s="37"/>
      <c r="AP3008" s="37"/>
      <c r="AQ3008" s="37"/>
      <c r="AR3008" s="37"/>
      <c r="AS3008" s="37"/>
      <c r="AT3008" s="37"/>
      <c r="AU3008" s="37"/>
      <c r="AV3008" s="37"/>
      <c r="AW3008" s="37"/>
      <c r="AX3008" s="37"/>
      <c r="AY3008" s="37"/>
      <c r="AZ3008" s="37"/>
      <c r="BA3008" s="37"/>
      <c r="BB3008" s="37"/>
      <c r="BC3008" s="37"/>
      <c r="BD3008" s="37"/>
      <c r="BE3008" s="37"/>
      <c r="BF3008" s="37"/>
      <c r="BG3008" s="37"/>
      <c r="BH3008" s="37"/>
      <c r="BI3008" s="37"/>
      <c r="BJ3008" s="37"/>
      <c r="BK3008" s="37"/>
      <c r="BL3008" s="37"/>
      <c r="BM3008" s="37"/>
      <c r="BN3008" s="37"/>
      <c r="BO3008" s="37"/>
      <c r="BP3008" s="37"/>
      <c r="BQ3008" s="37"/>
      <c r="BR3008" s="37"/>
      <c r="BS3008" s="37"/>
      <c r="BT3008" s="37"/>
      <c r="BU3008" s="37"/>
      <c r="BV3008" s="37"/>
      <c r="BW3008" s="37"/>
      <c r="BX3008" s="37"/>
      <c r="BY3008" s="37"/>
      <c r="BZ3008" s="37"/>
      <c r="CA3008" s="37"/>
      <c r="CB3008" s="37"/>
      <c r="CC3008" s="37"/>
      <c r="CD3008" s="37"/>
      <c r="CE3008" s="37"/>
      <c r="CF3008" s="37"/>
      <c r="CG3008" s="37"/>
      <c r="CH3008" s="37"/>
      <c r="CI3008" s="37"/>
      <c r="CJ3008" s="37"/>
      <c r="CK3008" s="37"/>
      <c r="CL3008" s="37"/>
      <c r="CM3008" s="37"/>
      <c r="CN3008" s="37"/>
      <c r="CO3008" s="37"/>
      <c r="CP3008" s="37"/>
      <c r="CQ3008" s="37"/>
      <c r="CR3008" s="37"/>
      <c r="CS3008" s="37"/>
      <c r="CT3008" s="37"/>
      <c r="CU3008" s="37"/>
      <c r="CV3008" s="37"/>
      <c r="CW3008" s="37"/>
      <c r="CX3008" s="37"/>
      <c r="CY3008" s="37"/>
      <c r="CZ3008" s="37"/>
      <c r="DA3008" s="37"/>
      <c r="DB3008" s="37"/>
      <c r="DC3008" s="37"/>
      <c r="DD3008" s="37"/>
      <c r="DE3008" s="37"/>
      <c r="DF3008" s="37"/>
      <c r="DG3008" s="37"/>
      <c r="DH3008" s="37"/>
      <c r="DI3008" s="37"/>
      <c r="DJ3008" s="37"/>
      <c r="DK3008" s="37"/>
      <c r="DL3008" s="37"/>
      <c r="DR3008" s="37"/>
      <c r="DS3008" s="37"/>
      <c r="DT3008" s="37"/>
      <c r="DU3008" s="37"/>
      <c r="DV3008" s="37"/>
      <c r="DW3008" s="37"/>
      <c r="DX3008" s="37"/>
      <c r="DY3008" s="37"/>
      <c r="DZ3008" s="37"/>
      <c r="EA3008" s="37"/>
      <c r="EB3008" s="37"/>
      <c r="EC3008" s="37"/>
      <c r="ED3008" s="37"/>
      <c r="EE3008" s="37"/>
      <c r="EF3008" s="37"/>
      <c r="EG3008" s="37"/>
      <c r="EH3008" s="37"/>
      <c r="EI3008" s="37"/>
      <c r="EJ3008" s="37"/>
      <c r="EK3008" s="37"/>
      <c r="EL3008" s="37"/>
      <c r="EM3008" s="37"/>
      <c r="EN3008" s="37"/>
      <c r="EO3008" s="37"/>
      <c r="EP3008" s="37"/>
      <c r="EQ3008" s="37"/>
      <c r="ER3008" s="37"/>
      <c r="ES3008" s="37"/>
      <c r="ET3008" s="37"/>
      <c r="EU3008" s="37"/>
      <c r="EV3008" s="37"/>
      <c r="EW3008" s="37"/>
      <c r="EX3008" s="37"/>
      <c r="EY3008" s="37"/>
      <c r="EZ3008" s="37"/>
      <c r="FA3008" s="37"/>
      <c r="FB3008" s="37"/>
      <c r="FC3008" s="37"/>
      <c r="FD3008" s="37"/>
    </row>
    <row r="3009" spans="2:160" x14ac:dyDescent="0.5">
      <c r="B3009" s="36" t="s">
        <v>3204</v>
      </c>
      <c r="C3009" s="18">
        <v>1.825919092159678E-3</v>
      </c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  <c r="AA3009" s="37"/>
      <c r="AB3009" s="37"/>
      <c r="AC3009" s="37"/>
      <c r="AD3009" s="37"/>
      <c r="AE3009" s="37"/>
      <c r="AF3009" s="37"/>
      <c r="AG3009" s="37"/>
      <c r="AH3009" s="37"/>
      <c r="AI3009" s="37"/>
      <c r="AJ3009" s="37"/>
      <c r="AK3009" s="37"/>
      <c r="AL3009" s="37"/>
      <c r="AM3009" s="37"/>
      <c r="AN3009" s="37"/>
      <c r="AO3009" s="37"/>
      <c r="AP3009" s="37"/>
      <c r="AQ3009" s="37"/>
      <c r="AR3009" s="37"/>
      <c r="AS3009" s="37"/>
      <c r="AT3009" s="37"/>
      <c r="AU3009" s="37"/>
      <c r="AV3009" s="37"/>
      <c r="AW3009" s="37"/>
      <c r="AX3009" s="37"/>
      <c r="AY3009" s="37"/>
      <c r="AZ3009" s="37"/>
      <c r="BA3009" s="37"/>
      <c r="BB3009" s="37"/>
      <c r="BC3009" s="37"/>
      <c r="BD3009" s="37"/>
      <c r="BE3009" s="37"/>
      <c r="BF3009" s="37"/>
      <c r="BG3009" s="37"/>
      <c r="BH3009" s="37"/>
      <c r="BI3009" s="37"/>
      <c r="BJ3009" s="37"/>
      <c r="BK3009" s="37"/>
      <c r="BL3009" s="37"/>
      <c r="BM3009" s="37"/>
      <c r="BN3009" s="37"/>
      <c r="BO3009" s="37"/>
      <c r="BP3009" s="37"/>
      <c r="BQ3009" s="37"/>
      <c r="BR3009" s="37"/>
      <c r="BS3009" s="37"/>
      <c r="BT3009" s="37"/>
      <c r="BU3009" s="37"/>
      <c r="BV3009" s="37"/>
      <c r="BW3009" s="37"/>
      <c r="BX3009" s="37"/>
      <c r="BY3009" s="37"/>
      <c r="BZ3009" s="37"/>
      <c r="CA3009" s="37"/>
      <c r="CB3009" s="37"/>
      <c r="CC3009" s="37"/>
      <c r="CD3009" s="37"/>
      <c r="CE3009" s="37"/>
      <c r="CF3009" s="37"/>
      <c r="CG3009" s="37"/>
      <c r="CH3009" s="37"/>
      <c r="CI3009" s="37"/>
      <c r="CJ3009" s="37"/>
      <c r="CK3009" s="37"/>
      <c r="CL3009" s="37"/>
      <c r="CM3009" s="37"/>
      <c r="CN3009" s="37"/>
      <c r="CO3009" s="37"/>
      <c r="CP3009" s="37"/>
      <c r="CQ3009" s="37"/>
      <c r="CR3009" s="37"/>
      <c r="CS3009" s="37"/>
      <c r="CT3009" s="37"/>
      <c r="CU3009" s="37"/>
      <c r="CV3009" s="37"/>
      <c r="CW3009" s="37"/>
      <c r="CX3009" s="37"/>
      <c r="CY3009" s="37"/>
      <c r="CZ3009" s="37"/>
      <c r="DA3009" s="37"/>
      <c r="DB3009" s="37"/>
      <c r="DC3009" s="37"/>
      <c r="DD3009" s="37"/>
      <c r="DE3009" s="37"/>
      <c r="DF3009" s="37"/>
      <c r="DG3009" s="37"/>
      <c r="DH3009" s="37"/>
      <c r="DI3009" s="37"/>
      <c r="DJ3009" s="37"/>
      <c r="DK3009" s="37"/>
      <c r="DL3009" s="37"/>
      <c r="DR3009" s="37"/>
      <c r="DS3009" s="37"/>
      <c r="DT3009" s="37"/>
      <c r="DU3009" s="37"/>
      <c r="DV3009" s="37"/>
      <c r="DW3009" s="37"/>
      <c r="DX3009" s="37"/>
      <c r="DY3009" s="37"/>
      <c r="DZ3009" s="37"/>
      <c r="EA3009" s="37"/>
      <c r="EB3009" s="37"/>
      <c r="EC3009" s="37"/>
      <c r="ED3009" s="37"/>
      <c r="EE3009" s="37"/>
      <c r="EF3009" s="37"/>
      <c r="EG3009" s="37"/>
      <c r="EH3009" s="37"/>
      <c r="EI3009" s="37"/>
      <c r="EJ3009" s="37"/>
      <c r="EK3009" s="37"/>
      <c r="EL3009" s="37"/>
      <c r="EM3009" s="37"/>
      <c r="EN3009" s="37"/>
      <c r="EO3009" s="37"/>
      <c r="EP3009" s="37"/>
      <c r="EQ3009" s="37"/>
      <c r="ER3009" s="37"/>
      <c r="ES3009" s="37"/>
      <c r="ET3009" s="37"/>
      <c r="EU3009" s="37"/>
      <c r="EV3009" s="37"/>
      <c r="EW3009" s="37"/>
      <c r="EX3009" s="37"/>
      <c r="EY3009" s="37"/>
      <c r="EZ3009" s="37"/>
      <c r="FA3009" s="37"/>
      <c r="FB3009" s="37"/>
      <c r="FC3009" s="37"/>
      <c r="FD3009" s="37"/>
    </row>
    <row r="3010" spans="2:160" x14ac:dyDescent="0.5">
      <c r="B3010" s="36" t="s">
        <v>3205</v>
      </c>
      <c r="C3010" s="18">
        <v>-9.6473839641783021E-3</v>
      </c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F3010" s="37"/>
      <c r="AG3010" s="37"/>
      <c r="AH3010" s="37"/>
      <c r="AI3010" s="37"/>
      <c r="AJ3010" s="37"/>
      <c r="AK3010" s="37"/>
      <c r="AL3010" s="37"/>
      <c r="AM3010" s="37"/>
      <c r="AN3010" s="37"/>
      <c r="AO3010" s="37"/>
      <c r="AP3010" s="37"/>
      <c r="AQ3010" s="37"/>
      <c r="AR3010" s="37"/>
      <c r="AS3010" s="37"/>
      <c r="AT3010" s="37"/>
      <c r="AU3010" s="37"/>
      <c r="AV3010" s="37"/>
      <c r="AW3010" s="37"/>
      <c r="AX3010" s="37"/>
      <c r="AY3010" s="37"/>
      <c r="AZ3010" s="37"/>
      <c r="BA3010" s="37"/>
      <c r="BB3010" s="37"/>
      <c r="BC3010" s="37"/>
      <c r="BD3010" s="37"/>
      <c r="BE3010" s="37"/>
      <c r="BF3010" s="37"/>
      <c r="BG3010" s="37"/>
      <c r="BH3010" s="37"/>
      <c r="BI3010" s="37"/>
      <c r="BJ3010" s="37"/>
      <c r="BK3010" s="37"/>
      <c r="BL3010" s="37"/>
      <c r="BM3010" s="37"/>
      <c r="BN3010" s="37"/>
      <c r="BO3010" s="37"/>
      <c r="BP3010" s="37"/>
      <c r="BQ3010" s="37"/>
      <c r="BR3010" s="37"/>
      <c r="BS3010" s="37"/>
      <c r="BT3010" s="37"/>
      <c r="BU3010" s="37"/>
      <c r="BV3010" s="37"/>
      <c r="BW3010" s="37"/>
      <c r="BX3010" s="37"/>
      <c r="BY3010" s="37"/>
      <c r="BZ3010" s="37"/>
      <c r="CA3010" s="37"/>
      <c r="CB3010" s="37"/>
      <c r="CC3010" s="37"/>
      <c r="CD3010" s="37"/>
      <c r="CE3010" s="37"/>
      <c r="CF3010" s="37"/>
      <c r="CG3010" s="37"/>
      <c r="CH3010" s="37"/>
      <c r="CI3010" s="37"/>
      <c r="CJ3010" s="37"/>
      <c r="CK3010" s="37"/>
      <c r="CL3010" s="37"/>
      <c r="CM3010" s="37"/>
      <c r="CN3010" s="37"/>
      <c r="CO3010" s="37"/>
      <c r="CP3010" s="37"/>
      <c r="CQ3010" s="37"/>
      <c r="CR3010" s="37"/>
      <c r="CS3010" s="37"/>
      <c r="CT3010" s="37"/>
      <c r="CU3010" s="37"/>
      <c r="CV3010" s="37"/>
      <c r="CW3010" s="37"/>
      <c r="CX3010" s="37"/>
      <c r="CY3010" s="37"/>
      <c r="CZ3010" s="37"/>
      <c r="DA3010" s="37"/>
      <c r="DB3010" s="37"/>
      <c r="DC3010" s="37"/>
      <c r="DD3010" s="37"/>
      <c r="DE3010" s="37"/>
      <c r="DF3010" s="37"/>
      <c r="DG3010" s="37"/>
      <c r="DH3010" s="37"/>
      <c r="DI3010" s="37"/>
      <c r="DJ3010" s="37"/>
      <c r="DK3010" s="37"/>
      <c r="DL3010" s="37"/>
      <c r="DR3010" s="37"/>
      <c r="DS3010" s="37"/>
      <c r="DT3010" s="37"/>
      <c r="DU3010" s="37"/>
      <c r="DV3010" s="37"/>
      <c r="DW3010" s="37"/>
      <c r="DX3010" s="37"/>
      <c r="DY3010" s="37"/>
      <c r="DZ3010" s="37"/>
      <c r="EA3010" s="37"/>
      <c r="EB3010" s="37"/>
      <c r="EC3010" s="37"/>
      <c r="ED3010" s="37"/>
      <c r="EE3010" s="37"/>
      <c r="EF3010" s="37"/>
      <c r="EG3010" s="37"/>
      <c r="EH3010" s="37"/>
      <c r="EI3010" s="37"/>
      <c r="EJ3010" s="37"/>
      <c r="EK3010" s="37"/>
      <c r="EL3010" s="37"/>
      <c r="EM3010" s="37"/>
      <c r="EN3010" s="37"/>
      <c r="EO3010" s="37"/>
      <c r="EP3010" s="37"/>
      <c r="EQ3010" s="37"/>
      <c r="ER3010" s="37"/>
      <c r="ES3010" s="37"/>
      <c r="ET3010" s="37"/>
      <c r="EU3010" s="37"/>
      <c r="EV3010" s="37"/>
      <c r="EW3010" s="37"/>
      <c r="EX3010" s="37"/>
      <c r="EY3010" s="37"/>
      <c r="EZ3010" s="37"/>
      <c r="FA3010" s="37"/>
      <c r="FB3010" s="37"/>
      <c r="FC3010" s="37"/>
      <c r="FD3010" s="37"/>
    </row>
    <row r="3011" spans="2:160" x14ac:dyDescent="0.5">
      <c r="B3011" s="36" t="s">
        <v>3206</v>
      </c>
      <c r="C3011" s="18">
        <v>-9.2490271536990187E-3</v>
      </c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F3011" s="37"/>
      <c r="AG3011" s="37"/>
      <c r="AH3011" s="37"/>
      <c r="AI3011" s="37"/>
      <c r="AJ3011" s="37"/>
      <c r="AK3011" s="37"/>
      <c r="AL3011" s="37"/>
      <c r="AM3011" s="37"/>
      <c r="AN3011" s="37"/>
      <c r="AO3011" s="37"/>
      <c r="AP3011" s="37"/>
      <c r="AQ3011" s="37"/>
      <c r="AR3011" s="37"/>
      <c r="AS3011" s="37"/>
      <c r="AT3011" s="37"/>
      <c r="AU3011" s="37"/>
      <c r="AV3011" s="37"/>
      <c r="AW3011" s="37"/>
      <c r="AX3011" s="37"/>
      <c r="AY3011" s="37"/>
      <c r="AZ3011" s="37"/>
      <c r="BA3011" s="37"/>
      <c r="BB3011" s="37"/>
      <c r="BC3011" s="37"/>
      <c r="BD3011" s="37"/>
      <c r="BE3011" s="37"/>
      <c r="BF3011" s="37"/>
      <c r="BG3011" s="37"/>
      <c r="BH3011" s="37"/>
      <c r="BI3011" s="37"/>
      <c r="BJ3011" s="37"/>
      <c r="BK3011" s="37"/>
      <c r="BL3011" s="37"/>
      <c r="BM3011" s="37"/>
      <c r="BN3011" s="37"/>
      <c r="BO3011" s="37"/>
      <c r="BP3011" s="37"/>
      <c r="BQ3011" s="37"/>
      <c r="BR3011" s="37"/>
      <c r="BS3011" s="37"/>
      <c r="BT3011" s="37"/>
      <c r="BU3011" s="37"/>
      <c r="BV3011" s="37"/>
      <c r="BW3011" s="37"/>
      <c r="BX3011" s="37"/>
      <c r="BY3011" s="37"/>
      <c r="BZ3011" s="37"/>
      <c r="CA3011" s="37"/>
      <c r="CB3011" s="37"/>
      <c r="CC3011" s="37"/>
      <c r="CD3011" s="37"/>
      <c r="CE3011" s="37"/>
      <c r="CF3011" s="37"/>
      <c r="CG3011" s="37"/>
      <c r="CH3011" s="37"/>
      <c r="CI3011" s="37"/>
      <c r="CJ3011" s="37"/>
      <c r="CK3011" s="37"/>
      <c r="CL3011" s="37"/>
      <c r="CM3011" s="37"/>
      <c r="CN3011" s="37"/>
      <c r="CO3011" s="37"/>
      <c r="CP3011" s="37"/>
      <c r="CQ3011" s="37"/>
      <c r="CR3011" s="37"/>
      <c r="CS3011" s="37"/>
      <c r="CT3011" s="37"/>
      <c r="CU3011" s="37"/>
      <c r="CV3011" s="37"/>
      <c r="CW3011" s="37"/>
      <c r="CX3011" s="37"/>
      <c r="CY3011" s="37"/>
      <c r="CZ3011" s="37"/>
      <c r="DA3011" s="37"/>
      <c r="DB3011" s="37"/>
      <c r="DC3011" s="37"/>
      <c r="DD3011" s="37"/>
      <c r="DE3011" s="37"/>
      <c r="DF3011" s="37"/>
      <c r="DG3011" s="37"/>
      <c r="DH3011" s="37"/>
      <c r="DI3011" s="37"/>
      <c r="DJ3011" s="37"/>
      <c r="DK3011" s="37"/>
      <c r="DL3011" s="37"/>
      <c r="DR3011" s="37"/>
      <c r="DS3011" s="37"/>
      <c r="DT3011" s="37"/>
      <c r="DU3011" s="37"/>
      <c r="DV3011" s="37"/>
      <c r="DW3011" s="37"/>
      <c r="DX3011" s="37"/>
      <c r="DY3011" s="37"/>
      <c r="DZ3011" s="37"/>
      <c r="EA3011" s="37"/>
      <c r="EB3011" s="37"/>
      <c r="EC3011" s="37"/>
      <c r="ED3011" s="37"/>
      <c r="EE3011" s="37"/>
      <c r="EF3011" s="37"/>
      <c r="EG3011" s="37"/>
      <c r="EH3011" s="37"/>
      <c r="EI3011" s="37"/>
      <c r="EJ3011" s="37"/>
      <c r="EK3011" s="37"/>
      <c r="EL3011" s="37"/>
      <c r="EM3011" s="37"/>
      <c r="EN3011" s="37"/>
      <c r="EO3011" s="37"/>
      <c r="EP3011" s="37"/>
      <c r="EQ3011" s="37"/>
      <c r="ER3011" s="37"/>
      <c r="ES3011" s="37"/>
      <c r="ET3011" s="37"/>
      <c r="EU3011" s="37"/>
      <c r="EV3011" s="37"/>
      <c r="EW3011" s="37"/>
      <c r="EX3011" s="37"/>
      <c r="EY3011" s="37"/>
      <c r="EZ3011" s="37"/>
      <c r="FA3011" s="37"/>
      <c r="FB3011" s="37"/>
      <c r="FC3011" s="37"/>
      <c r="FD3011" s="37"/>
    </row>
    <row r="3012" spans="2:160" x14ac:dyDescent="0.5">
      <c r="B3012" s="36" t="s">
        <v>3207</v>
      </c>
      <c r="C3012" s="18">
        <v>-1.1284036560278432E-3</v>
      </c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F3012" s="37"/>
      <c r="AG3012" s="37"/>
      <c r="AH3012" s="37"/>
      <c r="AI3012" s="37"/>
      <c r="AJ3012" s="37"/>
      <c r="AK3012" s="37"/>
      <c r="AL3012" s="37"/>
      <c r="AM3012" s="37"/>
      <c r="AN3012" s="37"/>
      <c r="AO3012" s="37"/>
      <c r="AP3012" s="37"/>
      <c r="AQ3012" s="37"/>
      <c r="AR3012" s="37"/>
      <c r="AS3012" s="37"/>
      <c r="AT3012" s="37"/>
      <c r="AU3012" s="37"/>
      <c r="AV3012" s="37"/>
      <c r="AW3012" s="37"/>
      <c r="AX3012" s="37"/>
      <c r="AY3012" s="37"/>
      <c r="AZ3012" s="37"/>
      <c r="BA3012" s="37"/>
      <c r="BB3012" s="37"/>
      <c r="BC3012" s="37"/>
      <c r="BD3012" s="37"/>
      <c r="BE3012" s="37"/>
      <c r="BF3012" s="37"/>
      <c r="BG3012" s="37"/>
      <c r="BH3012" s="37"/>
      <c r="BI3012" s="37"/>
      <c r="BJ3012" s="37"/>
      <c r="BK3012" s="37"/>
      <c r="BL3012" s="37"/>
      <c r="BM3012" s="37"/>
      <c r="BN3012" s="37"/>
      <c r="BO3012" s="37"/>
      <c r="BP3012" s="37"/>
      <c r="BQ3012" s="37"/>
      <c r="BR3012" s="37"/>
      <c r="BS3012" s="37"/>
      <c r="BT3012" s="37"/>
      <c r="BU3012" s="37"/>
      <c r="BV3012" s="37"/>
      <c r="BW3012" s="37"/>
      <c r="BX3012" s="37"/>
      <c r="BY3012" s="37"/>
      <c r="BZ3012" s="37"/>
      <c r="CA3012" s="37"/>
      <c r="CB3012" s="37"/>
      <c r="CC3012" s="37"/>
      <c r="CD3012" s="37"/>
      <c r="CE3012" s="37"/>
      <c r="CF3012" s="37"/>
      <c r="CG3012" s="37"/>
      <c r="CH3012" s="37"/>
      <c r="CI3012" s="37"/>
      <c r="CJ3012" s="37"/>
      <c r="CK3012" s="37"/>
      <c r="CL3012" s="37"/>
      <c r="CM3012" s="37"/>
      <c r="CN3012" s="37"/>
      <c r="CO3012" s="37"/>
      <c r="CP3012" s="37"/>
      <c r="CQ3012" s="37"/>
      <c r="CR3012" s="37"/>
      <c r="CS3012" s="37"/>
      <c r="CT3012" s="37"/>
      <c r="CU3012" s="37"/>
      <c r="CV3012" s="37"/>
      <c r="CW3012" s="37"/>
      <c r="CX3012" s="37"/>
      <c r="CY3012" s="37"/>
      <c r="CZ3012" s="37"/>
      <c r="DA3012" s="37"/>
      <c r="DB3012" s="37"/>
      <c r="DC3012" s="37"/>
      <c r="DD3012" s="37"/>
      <c r="DE3012" s="37"/>
      <c r="DF3012" s="37"/>
      <c r="DG3012" s="37"/>
      <c r="DH3012" s="37"/>
      <c r="DI3012" s="37"/>
      <c r="DJ3012" s="37"/>
      <c r="DK3012" s="37"/>
      <c r="DL3012" s="37"/>
      <c r="DR3012" s="37"/>
      <c r="DS3012" s="37"/>
      <c r="DT3012" s="37"/>
      <c r="DU3012" s="37"/>
      <c r="DV3012" s="37"/>
      <c r="DW3012" s="37"/>
      <c r="DX3012" s="37"/>
      <c r="DY3012" s="37"/>
      <c r="DZ3012" s="37"/>
      <c r="EA3012" s="37"/>
      <c r="EB3012" s="37"/>
      <c r="EC3012" s="37"/>
      <c r="ED3012" s="37"/>
      <c r="EE3012" s="37"/>
      <c r="EF3012" s="37"/>
      <c r="EG3012" s="37"/>
      <c r="EH3012" s="37"/>
      <c r="EI3012" s="37"/>
      <c r="EJ3012" s="37"/>
      <c r="EK3012" s="37"/>
      <c r="EL3012" s="37"/>
      <c r="EM3012" s="37"/>
      <c r="EN3012" s="37"/>
      <c r="EO3012" s="37"/>
      <c r="EP3012" s="37"/>
      <c r="EQ3012" s="37"/>
      <c r="ER3012" s="37"/>
      <c r="ES3012" s="37"/>
      <c r="ET3012" s="37"/>
      <c r="EU3012" s="37"/>
      <c r="EV3012" s="37"/>
      <c r="EW3012" s="37"/>
      <c r="EX3012" s="37"/>
      <c r="EY3012" s="37"/>
      <c r="EZ3012" s="37"/>
      <c r="FA3012" s="37"/>
      <c r="FB3012" s="37"/>
      <c r="FC3012" s="37"/>
      <c r="FD3012" s="37"/>
    </row>
    <row r="3013" spans="2:160" x14ac:dyDescent="0.5">
      <c r="B3013" s="36" t="s">
        <v>3208</v>
      </c>
      <c r="C3013" s="18">
        <v>-2.1142365546547026E-2</v>
      </c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  <c r="AA3013" s="37"/>
      <c r="AB3013" s="37"/>
      <c r="AC3013" s="37"/>
      <c r="AD3013" s="37"/>
      <c r="AE3013" s="37"/>
      <c r="AF3013" s="37"/>
      <c r="AG3013" s="37"/>
      <c r="AH3013" s="37"/>
      <c r="AI3013" s="37"/>
      <c r="AJ3013" s="37"/>
      <c r="AK3013" s="37"/>
      <c r="AL3013" s="37"/>
      <c r="AM3013" s="37"/>
      <c r="AN3013" s="37"/>
      <c r="AO3013" s="37"/>
      <c r="AP3013" s="37"/>
      <c r="AQ3013" s="37"/>
      <c r="AR3013" s="37"/>
      <c r="AS3013" s="37"/>
      <c r="AT3013" s="37"/>
      <c r="AU3013" s="37"/>
      <c r="AV3013" s="37"/>
      <c r="AW3013" s="37"/>
      <c r="AX3013" s="37"/>
      <c r="AY3013" s="37"/>
      <c r="AZ3013" s="37"/>
      <c r="BA3013" s="37"/>
      <c r="BB3013" s="37"/>
      <c r="BC3013" s="37"/>
      <c r="BD3013" s="37"/>
      <c r="BE3013" s="37"/>
      <c r="BF3013" s="37"/>
      <c r="BG3013" s="37"/>
      <c r="BH3013" s="37"/>
      <c r="BI3013" s="37"/>
      <c r="BJ3013" s="37"/>
      <c r="BK3013" s="37"/>
      <c r="BL3013" s="37"/>
      <c r="BM3013" s="37"/>
      <c r="BN3013" s="37"/>
      <c r="BO3013" s="37"/>
      <c r="BP3013" s="37"/>
      <c r="BQ3013" s="37"/>
      <c r="BR3013" s="37"/>
      <c r="BS3013" s="37"/>
      <c r="BT3013" s="37"/>
      <c r="BU3013" s="37"/>
      <c r="BV3013" s="37"/>
      <c r="BW3013" s="37"/>
      <c r="BX3013" s="37"/>
      <c r="BY3013" s="37"/>
      <c r="BZ3013" s="37"/>
      <c r="CA3013" s="37"/>
      <c r="CB3013" s="37"/>
      <c r="CC3013" s="37"/>
      <c r="CD3013" s="37"/>
      <c r="CE3013" s="37"/>
      <c r="CF3013" s="37"/>
      <c r="CG3013" s="37"/>
      <c r="CH3013" s="37"/>
      <c r="CI3013" s="37"/>
      <c r="CJ3013" s="37"/>
      <c r="CK3013" s="37"/>
      <c r="CL3013" s="37"/>
      <c r="CM3013" s="37"/>
      <c r="CN3013" s="37"/>
      <c r="CO3013" s="37"/>
      <c r="CP3013" s="37"/>
      <c r="CQ3013" s="37"/>
      <c r="CR3013" s="37"/>
      <c r="CS3013" s="37"/>
      <c r="CT3013" s="37"/>
      <c r="CU3013" s="37"/>
      <c r="CV3013" s="37"/>
      <c r="CW3013" s="37"/>
      <c r="CX3013" s="37"/>
      <c r="CY3013" s="37"/>
      <c r="CZ3013" s="37"/>
      <c r="DA3013" s="37"/>
      <c r="DB3013" s="37"/>
      <c r="DC3013" s="37"/>
      <c r="DD3013" s="37"/>
      <c r="DE3013" s="37"/>
      <c r="DF3013" s="37"/>
      <c r="DG3013" s="37"/>
      <c r="DH3013" s="37"/>
      <c r="DI3013" s="37"/>
      <c r="DJ3013" s="37"/>
      <c r="DK3013" s="37"/>
      <c r="DL3013" s="37"/>
      <c r="DR3013" s="37"/>
      <c r="DS3013" s="37"/>
      <c r="DT3013" s="37"/>
      <c r="DU3013" s="37"/>
      <c r="DV3013" s="37"/>
      <c r="DW3013" s="37"/>
      <c r="DX3013" s="37"/>
      <c r="DY3013" s="37"/>
      <c r="DZ3013" s="37"/>
      <c r="EA3013" s="37"/>
      <c r="EB3013" s="37"/>
      <c r="EC3013" s="37"/>
      <c r="ED3013" s="37"/>
      <c r="EE3013" s="37"/>
      <c r="EF3013" s="37"/>
      <c r="EG3013" s="37"/>
      <c r="EH3013" s="37"/>
      <c r="EI3013" s="37"/>
      <c r="EJ3013" s="37"/>
      <c r="EK3013" s="37"/>
      <c r="EL3013" s="37"/>
      <c r="EM3013" s="37"/>
      <c r="EN3013" s="37"/>
      <c r="EO3013" s="37"/>
      <c r="EP3013" s="37"/>
      <c r="EQ3013" s="37"/>
      <c r="ER3013" s="37"/>
      <c r="ES3013" s="37"/>
      <c r="ET3013" s="37"/>
      <c r="EU3013" s="37"/>
      <c r="EV3013" s="37"/>
      <c r="EW3013" s="37"/>
      <c r="EX3013" s="37"/>
      <c r="EY3013" s="37"/>
      <c r="EZ3013" s="37"/>
      <c r="FA3013" s="37"/>
      <c r="FB3013" s="37"/>
      <c r="FC3013" s="37"/>
      <c r="FD3013" s="37"/>
    </row>
    <row r="3014" spans="2:160" x14ac:dyDescent="0.5">
      <c r="B3014" s="36" t="s">
        <v>3209</v>
      </c>
      <c r="C3014" s="18">
        <v>-1.0124818010724068E-2</v>
      </c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F3014" s="37"/>
      <c r="AG3014" s="37"/>
      <c r="AH3014" s="37"/>
      <c r="AI3014" s="37"/>
      <c r="AJ3014" s="37"/>
      <c r="AK3014" s="37"/>
      <c r="AL3014" s="37"/>
      <c r="AM3014" s="37"/>
      <c r="AN3014" s="37"/>
      <c r="AO3014" s="37"/>
      <c r="AP3014" s="37"/>
      <c r="AQ3014" s="37"/>
      <c r="AR3014" s="37"/>
      <c r="AS3014" s="37"/>
      <c r="AT3014" s="37"/>
      <c r="AU3014" s="37"/>
      <c r="AV3014" s="37"/>
      <c r="AW3014" s="37"/>
      <c r="AX3014" s="37"/>
      <c r="AY3014" s="37"/>
      <c r="AZ3014" s="37"/>
      <c r="BA3014" s="37"/>
      <c r="BB3014" s="37"/>
      <c r="BC3014" s="37"/>
      <c r="BD3014" s="37"/>
      <c r="BE3014" s="37"/>
      <c r="BF3014" s="37"/>
      <c r="BG3014" s="37"/>
      <c r="BH3014" s="37"/>
      <c r="BI3014" s="37"/>
      <c r="BJ3014" s="37"/>
      <c r="BK3014" s="37"/>
      <c r="BL3014" s="37"/>
      <c r="BM3014" s="37"/>
      <c r="BN3014" s="37"/>
      <c r="BO3014" s="37"/>
      <c r="BP3014" s="37"/>
      <c r="BQ3014" s="37"/>
      <c r="BR3014" s="37"/>
      <c r="BS3014" s="37"/>
      <c r="BT3014" s="37"/>
      <c r="BU3014" s="37"/>
      <c r="BV3014" s="37"/>
      <c r="BW3014" s="37"/>
      <c r="BX3014" s="37"/>
      <c r="BY3014" s="37"/>
      <c r="BZ3014" s="37"/>
      <c r="CA3014" s="37"/>
      <c r="CB3014" s="37"/>
      <c r="CC3014" s="37"/>
      <c r="CD3014" s="37"/>
      <c r="CE3014" s="37"/>
      <c r="CF3014" s="37"/>
      <c r="CG3014" s="37"/>
      <c r="CH3014" s="37"/>
      <c r="CI3014" s="37"/>
      <c r="CJ3014" s="37"/>
      <c r="CK3014" s="37"/>
      <c r="CL3014" s="37"/>
      <c r="CM3014" s="37"/>
      <c r="CN3014" s="37"/>
      <c r="CO3014" s="37"/>
      <c r="CP3014" s="37"/>
      <c r="CQ3014" s="37"/>
      <c r="CR3014" s="37"/>
      <c r="CS3014" s="37"/>
      <c r="CT3014" s="37"/>
      <c r="CU3014" s="37"/>
      <c r="CV3014" s="37"/>
      <c r="CW3014" s="37"/>
      <c r="CX3014" s="37"/>
      <c r="CY3014" s="37"/>
      <c r="CZ3014" s="37"/>
      <c r="DA3014" s="37"/>
      <c r="DB3014" s="37"/>
      <c r="DC3014" s="37"/>
      <c r="DD3014" s="37"/>
      <c r="DE3014" s="37"/>
      <c r="DF3014" s="37"/>
      <c r="DG3014" s="37"/>
      <c r="DH3014" s="37"/>
      <c r="DI3014" s="37"/>
      <c r="DJ3014" s="37"/>
      <c r="DK3014" s="37"/>
      <c r="DL3014" s="37"/>
      <c r="DR3014" s="37"/>
      <c r="DS3014" s="37"/>
      <c r="DT3014" s="37"/>
      <c r="DU3014" s="37"/>
      <c r="DV3014" s="37"/>
      <c r="DW3014" s="37"/>
      <c r="DX3014" s="37"/>
      <c r="DY3014" s="37"/>
      <c r="DZ3014" s="37"/>
      <c r="EA3014" s="37"/>
      <c r="EB3014" s="37"/>
      <c r="EC3014" s="37"/>
      <c r="ED3014" s="37"/>
      <c r="EE3014" s="37"/>
      <c r="EF3014" s="37"/>
      <c r="EG3014" s="37"/>
      <c r="EH3014" s="37"/>
      <c r="EI3014" s="37"/>
      <c r="EJ3014" s="37"/>
      <c r="EK3014" s="37"/>
      <c r="EL3014" s="37"/>
      <c r="EM3014" s="37"/>
      <c r="EN3014" s="37"/>
      <c r="EO3014" s="37"/>
      <c r="EP3014" s="37"/>
      <c r="EQ3014" s="37"/>
      <c r="ER3014" s="37"/>
      <c r="ES3014" s="37"/>
      <c r="ET3014" s="37"/>
      <c r="EU3014" s="37"/>
      <c r="EV3014" s="37"/>
      <c r="EW3014" s="37"/>
      <c r="EX3014" s="37"/>
      <c r="EY3014" s="37"/>
      <c r="EZ3014" s="37"/>
      <c r="FA3014" s="37"/>
      <c r="FB3014" s="37"/>
      <c r="FC3014" s="37"/>
      <c r="FD3014" s="37"/>
    </row>
    <row r="3015" spans="2:160" x14ac:dyDescent="0.5">
      <c r="B3015" s="36" t="s">
        <v>3210</v>
      </c>
      <c r="C3015" s="18">
        <v>2.0234790836162198E-2</v>
      </c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F3015" s="37"/>
      <c r="AG3015" s="37"/>
      <c r="AH3015" s="37"/>
      <c r="AI3015" s="37"/>
      <c r="AJ3015" s="37"/>
      <c r="AK3015" s="37"/>
      <c r="AL3015" s="37"/>
      <c r="AM3015" s="37"/>
      <c r="AN3015" s="37"/>
      <c r="AO3015" s="37"/>
      <c r="AP3015" s="37"/>
      <c r="AQ3015" s="37"/>
      <c r="AR3015" s="37"/>
      <c r="AS3015" s="37"/>
      <c r="AT3015" s="37"/>
      <c r="AU3015" s="37"/>
      <c r="AV3015" s="37"/>
      <c r="AW3015" s="37"/>
      <c r="AX3015" s="37"/>
      <c r="AY3015" s="37"/>
      <c r="AZ3015" s="37"/>
      <c r="BA3015" s="37"/>
      <c r="BB3015" s="37"/>
      <c r="BC3015" s="37"/>
      <c r="BD3015" s="37"/>
      <c r="BE3015" s="37"/>
      <c r="BF3015" s="37"/>
      <c r="BG3015" s="37"/>
      <c r="BH3015" s="37"/>
      <c r="BI3015" s="37"/>
      <c r="BJ3015" s="37"/>
      <c r="BK3015" s="37"/>
      <c r="BL3015" s="37"/>
      <c r="BM3015" s="37"/>
      <c r="BN3015" s="37"/>
      <c r="BO3015" s="37"/>
      <c r="BP3015" s="37"/>
      <c r="BQ3015" s="37"/>
      <c r="BR3015" s="37"/>
      <c r="BS3015" s="37"/>
      <c r="BT3015" s="37"/>
      <c r="BU3015" s="37"/>
      <c r="BV3015" s="37"/>
      <c r="BW3015" s="37"/>
      <c r="BX3015" s="37"/>
      <c r="BY3015" s="37"/>
      <c r="BZ3015" s="37"/>
      <c r="CA3015" s="37"/>
      <c r="CB3015" s="37"/>
      <c r="CC3015" s="37"/>
      <c r="CD3015" s="37"/>
      <c r="CE3015" s="37"/>
      <c r="CF3015" s="37"/>
      <c r="CG3015" s="37"/>
      <c r="CH3015" s="37"/>
      <c r="CI3015" s="37"/>
      <c r="CJ3015" s="37"/>
      <c r="CK3015" s="37"/>
      <c r="CL3015" s="37"/>
      <c r="CM3015" s="37"/>
      <c r="CN3015" s="37"/>
      <c r="CO3015" s="37"/>
      <c r="CP3015" s="37"/>
      <c r="CQ3015" s="37"/>
      <c r="CR3015" s="37"/>
      <c r="CS3015" s="37"/>
      <c r="CT3015" s="37"/>
      <c r="CU3015" s="37"/>
      <c r="CV3015" s="37"/>
      <c r="CW3015" s="37"/>
      <c r="CX3015" s="37"/>
      <c r="CY3015" s="37"/>
      <c r="CZ3015" s="37"/>
      <c r="DA3015" s="37"/>
      <c r="DB3015" s="37"/>
      <c r="DC3015" s="37"/>
      <c r="DD3015" s="37"/>
      <c r="DE3015" s="37"/>
      <c r="DF3015" s="37"/>
      <c r="DG3015" s="37"/>
      <c r="DH3015" s="37"/>
      <c r="DI3015" s="37"/>
      <c r="DJ3015" s="37"/>
      <c r="DK3015" s="37"/>
      <c r="DL3015" s="37"/>
      <c r="DR3015" s="37"/>
      <c r="DS3015" s="37"/>
      <c r="DT3015" s="37"/>
      <c r="DU3015" s="37"/>
      <c r="DV3015" s="37"/>
      <c r="DW3015" s="37"/>
      <c r="DX3015" s="37"/>
      <c r="DY3015" s="37"/>
      <c r="DZ3015" s="37"/>
      <c r="EA3015" s="37"/>
      <c r="EB3015" s="37"/>
      <c r="EC3015" s="37"/>
      <c r="ED3015" s="37"/>
      <c r="EE3015" s="37"/>
      <c r="EF3015" s="37"/>
      <c r="EG3015" s="37"/>
      <c r="EH3015" s="37"/>
      <c r="EI3015" s="37"/>
      <c r="EJ3015" s="37"/>
      <c r="EK3015" s="37"/>
      <c r="EL3015" s="37"/>
      <c r="EM3015" s="37"/>
      <c r="EN3015" s="37"/>
      <c r="EO3015" s="37"/>
      <c r="EP3015" s="37"/>
      <c r="EQ3015" s="37"/>
      <c r="ER3015" s="37"/>
      <c r="ES3015" s="37"/>
      <c r="ET3015" s="37"/>
      <c r="EU3015" s="37"/>
      <c r="EV3015" s="37"/>
      <c r="EW3015" s="37"/>
      <c r="EX3015" s="37"/>
      <c r="EY3015" s="37"/>
      <c r="EZ3015" s="37"/>
      <c r="FA3015" s="37"/>
      <c r="FB3015" s="37"/>
      <c r="FC3015" s="37"/>
      <c r="FD3015" s="37"/>
    </row>
    <row r="3016" spans="2:160" x14ac:dyDescent="0.5">
      <c r="B3016" s="36" t="s">
        <v>3211</v>
      </c>
      <c r="C3016" s="18">
        <v>-1.9207144882088523E-3</v>
      </c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F3016" s="37"/>
      <c r="AG3016" s="37"/>
      <c r="AH3016" s="37"/>
      <c r="AI3016" s="37"/>
      <c r="AJ3016" s="37"/>
      <c r="AK3016" s="37"/>
      <c r="AL3016" s="37"/>
      <c r="AM3016" s="37"/>
      <c r="AN3016" s="37"/>
      <c r="AO3016" s="37"/>
      <c r="AP3016" s="37"/>
      <c r="AQ3016" s="37"/>
      <c r="AR3016" s="37"/>
      <c r="AS3016" s="37"/>
      <c r="AT3016" s="37"/>
      <c r="AU3016" s="37"/>
      <c r="AV3016" s="37"/>
      <c r="AW3016" s="37"/>
      <c r="AX3016" s="37"/>
      <c r="AY3016" s="37"/>
      <c r="AZ3016" s="37"/>
      <c r="BA3016" s="37"/>
      <c r="BB3016" s="37"/>
      <c r="BC3016" s="37"/>
      <c r="BD3016" s="37"/>
      <c r="BE3016" s="37"/>
      <c r="BF3016" s="37"/>
      <c r="BG3016" s="37"/>
      <c r="BH3016" s="37"/>
      <c r="BI3016" s="37"/>
      <c r="BJ3016" s="37"/>
      <c r="BK3016" s="37"/>
      <c r="BL3016" s="37"/>
      <c r="BM3016" s="37"/>
      <c r="BN3016" s="37"/>
      <c r="BO3016" s="37"/>
      <c r="BP3016" s="37"/>
      <c r="BQ3016" s="37"/>
      <c r="BR3016" s="37"/>
      <c r="BS3016" s="37"/>
      <c r="BT3016" s="37"/>
      <c r="BU3016" s="37"/>
      <c r="BV3016" s="37"/>
      <c r="BW3016" s="37"/>
      <c r="BX3016" s="37"/>
      <c r="BY3016" s="37"/>
      <c r="BZ3016" s="37"/>
      <c r="CA3016" s="37"/>
      <c r="CB3016" s="37"/>
      <c r="CC3016" s="37"/>
      <c r="CD3016" s="37"/>
      <c r="CE3016" s="37"/>
      <c r="CF3016" s="37"/>
      <c r="CG3016" s="37"/>
      <c r="CH3016" s="37"/>
      <c r="CI3016" s="37"/>
      <c r="CJ3016" s="37"/>
      <c r="CK3016" s="37"/>
      <c r="CL3016" s="37"/>
      <c r="CM3016" s="37"/>
      <c r="CN3016" s="37"/>
      <c r="CO3016" s="37"/>
      <c r="CP3016" s="37"/>
      <c r="CQ3016" s="37"/>
      <c r="CR3016" s="37"/>
      <c r="CS3016" s="37"/>
      <c r="CT3016" s="37"/>
      <c r="CU3016" s="37"/>
      <c r="CV3016" s="37"/>
      <c r="CW3016" s="37"/>
      <c r="CX3016" s="37"/>
      <c r="CY3016" s="37"/>
      <c r="CZ3016" s="37"/>
      <c r="DA3016" s="37"/>
      <c r="DB3016" s="37"/>
      <c r="DC3016" s="37"/>
      <c r="DD3016" s="37"/>
      <c r="DE3016" s="37"/>
      <c r="DF3016" s="37"/>
      <c r="DG3016" s="37"/>
      <c r="DH3016" s="37"/>
      <c r="DI3016" s="37"/>
      <c r="DJ3016" s="37"/>
      <c r="DK3016" s="37"/>
      <c r="DL3016" s="37"/>
      <c r="DR3016" s="37"/>
      <c r="DS3016" s="37"/>
      <c r="DT3016" s="37"/>
      <c r="DU3016" s="37"/>
      <c r="DV3016" s="37"/>
      <c r="DW3016" s="37"/>
      <c r="DX3016" s="37"/>
      <c r="DY3016" s="37"/>
      <c r="DZ3016" s="37"/>
      <c r="EA3016" s="37"/>
      <c r="EB3016" s="37"/>
      <c r="EC3016" s="37"/>
      <c r="ED3016" s="37"/>
      <c r="EE3016" s="37"/>
      <c r="EF3016" s="37"/>
      <c r="EG3016" s="37"/>
      <c r="EH3016" s="37"/>
      <c r="EI3016" s="37"/>
      <c r="EJ3016" s="37"/>
      <c r="EK3016" s="37"/>
      <c r="EL3016" s="37"/>
      <c r="EM3016" s="37"/>
      <c r="EN3016" s="37"/>
      <c r="EO3016" s="37"/>
      <c r="EP3016" s="37"/>
      <c r="EQ3016" s="37"/>
      <c r="ER3016" s="37"/>
      <c r="ES3016" s="37"/>
      <c r="ET3016" s="37"/>
      <c r="EU3016" s="37"/>
      <c r="EV3016" s="37"/>
      <c r="EW3016" s="37"/>
      <c r="EX3016" s="37"/>
      <c r="EY3016" s="37"/>
      <c r="EZ3016" s="37"/>
      <c r="FA3016" s="37"/>
      <c r="FB3016" s="37"/>
      <c r="FC3016" s="37"/>
      <c r="FD3016" s="37"/>
    </row>
    <row r="3017" spans="2:160" x14ac:dyDescent="0.5">
      <c r="B3017" s="36" t="s">
        <v>3212</v>
      </c>
      <c r="C3017" s="18">
        <v>-1.0071229619191269E-2</v>
      </c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  <c r="AA3017" s="37"/>
      <c r="AB3017" s="37"/>
      <c r="AC3017" s="37"/>
      <c r="AD3017" s="37"/>
      <c r="AE3017" s="37"/>
      <c r="AF3017" s="37"/>
      <c r="AG3017" s="37"/>
      <c r="AH3017" s="37"/>
      <c r="AI3017" s="37"/>
      <c r="AJ3017" s="37"/>
      <c r="AK3017" s="37"/>
      <c r="AL3017" s="37"/>
      <c r="AM3017" s="37"/>
      <c r="AN3017" s="37"/>
      <c r="AO3017" s="37"/>
      <c r="AP3017" s="37"/>
      <c r="AQ3017" s="37"/>
      <c r="AR3017" s="37"/>
      <c r="AS3017" s="37"/>
      <c r="AT3017" s="37"/>
      <c r="AU3017" s="37"/>
      <c r="AV3017" s="37"/>
      <c r="AW3017" s="37"/>
      <c r="AX3017" s="37"/>
      <c r="AY3017" s="37"/>
      <c r="AZ3017" s="37"/>
      <c r="BA3017" s="37"/>
      <c r="BB3017" s="37"/>
      <c r="BC3017" s="37"/>
      <c r="BD3017" s="37"/>
      <c r="BE3017" s="37"/>
      <c r="BF3017" s="37"/>
      <c r="BG3017" s="37"/>
      <c r="BH3017" s="37"/>
      <c r="BI3017" s="37"/>
      <c r="BJ3017" s="37"/>
      <c r="BK3017" s="37"/>
      <c r="BL3017" s="37"/>
      <c r="BM3017" s="37"/>
      <c r="BN3017" s="37"/>
      <c r="BO3017" s="37"/>
      <c r="BP3017" s="37"/>
      <c r="BQ3017" s="37"/>
      <c r="BR3017" s="37"/>
      <c r="BS3017" s="37"/>
      <c r="BT3017" s="37"/>
      <c r="BU3017" s="37"/>
      <c r="BV3017" s="37"/>
      <c r="BW3017" s="37"/>
      <c r="BX3017" s="37"/>
      <c r="BY3017" s="37"/>
      <c r="BZ3017" s="37"/>
      <c r="CA3017" s="37"/>
      <c r="CB3017" s="37"/>
      <c r="CC3017" s="37"/>
      <c r="CD3017" s="37"/>
      <c r="CE3017" s="37"/>
      <c r="CF3017" s="37"/>
      <c r="CG3017" s="37"/>
      <c r="CH3017" s="37"/>
      <c r="CI3017" s="37"/>
      <c r="CJ3017" s="37"/>
      <c r="CK3017" s="37"/>
      <c r="CL3017" s="37"/>
      <c r="CM3017" s="37"/>
      <c r="CN3017" s="37"/>
      <c r="CO3017" s="37"/>
      <c r="CP3017" s="37"/>
      <c r="CQ3017" s="37"/>
      <c r="CR3017" s="37"/>
      <c r="CS3017" s="37"/>
      <c r="CT3017" s="37"/>
      <c r="CU3017" s="37"/>
      <c r="CV3017" s="37"/>
      <c r="CW3017" s="37"/>
      <c r="CX3017" s="37"/>
      <c r="CY3017" s="37"/>
      <c r="CZ3017" s="37"/>
      <c r="DA3017" s="37"/>
      <c r="DB3017" s="37"/>
      <c r="DC3017" s="37"/>
      <c r="DD3017" s="37"/>
      <c r="DE3017" s="37"/>
      <c r="DF3017" s="37"/>
      <c r="DG3017" s="37"/>
      <c r="DH3017" s="37"/>
      <c r="DI3017" s="37"/>
      <c r="DJ3017" s="37"/>
      <c r="DK3017" s="37"/>
      <c r="DL3017" s="37"/>
      <c r="DR3017" s="37"/>
      <c r="DS3017" s="37"/>
      <c r="DT3017" s="37"/>
      <c r="DU3017" s="37"/>
      <c r="DV3017" s="37"/>
      <c r="DW3017" s="37"/>
      <c r="DX3017" s="37"/>
      <c r="DY3017" s="37"/>
      <c r="DZ3017" s="37"/>
      <c r="EA3017" s="37"/>
      <c r="EB3017" s="37"/>
      <c r="EC3017" s="37"/>
      <c r="ED3017" s="37"/>
      <c r="EE3017" s="37"/>
      <c r="EF3017" s="37"/>
      <c r="EG3017" s="37"/>
      <c r="EH3017" s="37"/>
      <c r="EI3017" s="37"/>
      <c r="EJ3017" s="37"/>
      <c r="EK3017" s="37"/>
      <c r="EL3017" s="37"/>
      <c r="EM3017" s="37"/>
      <c r="EN3017" s="37"/>
      <c r="EO3017" s="37"/>
      <c r="EP3017" s="37"/>
      <c r="EQ3017" s="37"/>
      <c r="ER3017" s="37"/>
      <c r="ES3017" s="37"/>
      <c r="ET3017" s="37"/>
      <c r="EU3017" s="37"/>
      <c r="EV3017" s="37"/>
      <c r="EW3017" s="37"/>
      <c r="EX3017" s="37"/>
      <c r="EY3017" s="37"/>
      <c r="EZ3017" s="37"/>
      <c r="FA3017" s="37"/>
      <c r="FB3017" s="37"/>
      <c r="FC3017" s="37"/>
      <c r="FD3017" s="37"/>
    </row>
    <row r="3018" spans="2:160" x14ac:dyDescent="0.5">
      <c r="B3018" s="36" t="s">
        <v>3213</v>
      </c>
      <c r="C3018" s="18">
        <v>1.1746231574920385E-2</v>
      </c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F3018" s="37"/>
      <c r="AG3018" s="37"/>
      <c r="AH3018" s="37"/>
      <c r="AI3018" s="37"/>
      <c r="AJ3018" s="37"/>
      <c r="AK3018" s="37"/>
      <c r="AL3018" s="37"/>
      <c r="AM3018" s="37"/>
      <c r="AN3018" s="37"/>
      <c r="AO3018" s="37"/>
      <c r="AP3018" s="37"/>
      <c r="AQ3018" s="37"/>
      <c r="AR3018" s="37"/>
      <c r="AS3018" s="37"/>
      <c r="AT3018" s="37"/>
      <c r="AU3018" s="37"/>
      <c r="AV3018" s="37"/>
      <c r="AW3018" s="37"/>
      <c r="AX3018" s="37"/>
      <c r="AY3018" s="37"/>
      <c r="AZ3018" s="37"/>
      <c r="BA3018" s="37"/>
      <c r="BB3018" s="37"/>
      <c r="BC3018" s="37"/>
      <c r="BD3018" s="37"/>
      <c r="BE3018" s="37"/>
      <c r="BF3018" s="37"/>
      <c r="BG3018" s="37"/>
      <c r="BH3018" s="37"/>
      <c r="BI3018" s="37"/>
      <c r="BJ3018" s="37"/>
      <c r="BK3018" s="37"/>
      <c r="BL3018" s="37"/>
      <c r="BM3018" s="37"/>
      <c r="BN3018" s="37"/>
      <c r="BO3018" s="37"/>
      <c r="BP3018" s="37"/>
      <c r="BQ3018" s="37"/>
      <c r="BR3018" s="37"/>
      <c r="BS3018" s="37"/>
      <c r="BT3018" s="37"/>
      <c r="BU3018" s="37"/>
      <c r="BV3018" s="37"/>
      <c r="BW3018" s="37"/>
      <c r="BX3018" s="37"/>
      <c r="BY3018" s="37"/>
      <c r="BZ3018" s="37"/>
      <c r="CA3018" s="37"/>
      <c r="CB3018" s="37"/>
      <c r="CC3018" s="37"/>
      <c r="CD3018" s="37"/>
      <c r="CE3018" s="37"/>
      <c r="CF3018" s="37"/>
      <c r="CG3018" s="37"/>
      <c r="CH3018" s="37"/>
      <c r="CI3018" s="37"/>
      <c r="CJ3018" s="37"/>
      <c r="CK3018" s="37"/>
      <c r="CL3018" s="37"/>
      <c r="CM3018" s="37"/>
      <c r="CN3018" s="37"/>
      <c r="CO3018" s="37"/>
      <c r="CP3018" s="37"/>
      <c r="CQ3018" s="37"/>
      <c r="CR3018" s="37"/>
      <c r="CS3018" s="37"/>
      <c r="CT3018" s="37"/>
      <c r="CU3018" s="37"/>
      <c r="CV3018" s="37"/>
      <c r="CW3018" s="37"/>
      <c r="CX3018" s="37"/>
      <c r="CY3018" s="37"/>
      <c r="CZ3018" s="37"/>
      <c r="DA3018" s="37"/>
      <c r="DB3018" s="37"/>
      <c r="DC3018" s="37"/>
      <c r="DD3018" s="37"/>
      <c r="DE3018" s="37"/>
      <c r="DF3018" s="37"/>
      <c r="DG3018" s="37"/>
      <c r="DH3018" s="37"/>
      <c r="DI3018" s="37"/>
      <c r="DJ3018" s="37"/>
      <c r="DK3018" s="37"/>
      <c r="DL3018" s="37"/>
      <c r="DR3018" s="37"/>
      <c r="DS3018" s="37"/>
      <c r="DT3018" s="37"/>
      <c r="DU3018" s="37"/>
      <c r="DV3018" s="37"/>
      <c r="DW3018" s="37"/>
      <c r="DX3018" s="37"/>
      <c r="DY3018" s="37"/>
      <c r="DZ3018" s="37"/>
      <c r="EA3018" s="37"/>
      <c r="EB3018" s="37"/>
      <c r="EC3018" s="37"/>
      <c r="ED3018" s="37"/>
      <c r="EE3018" s="37"/>
      <c r="EF3018" s="37"/>
      <c r="EG3018" s="37"/>
      <c r="EH3018" s="37"/>
      <c r="EI3018" s="37"/>
      <c r="EJ3018" s="37"/>
      <c r="EK3018" s="37"/>
      <c r="EL3018" s="37"/>
      <c r="EM3018" s="37"/>
      <c r="EN3018" s="37"/>
      <c r="EO3018" s="37"/>
      <c r="EP3018" s="37"/>
      <c r="EQ3018" s="37"/>
      <c r="ER3018" s="37"/>
      <c r="ES3018" s="37"/>
      <c r="ET3018" s="37"/>
      <c r="EU3018" s="37"/>
      <c r="EV3018" s="37"/>
      <c r="EW3018" s="37"/>
      <c r="EX3018" s="37"/>
      <c r="EY3018" s="37"/>
      <c r="EZ3018" s="37"/>
      <c r="FA3018" s="37"/>
      <c r="FB3018" s="37"/>
      <c r="FC3018" s="37"/>
      <c r="FD3018" s="37"/>
    </row>
    <row r="3019" spans="2:160" x14ac:dyDescent="0.5">
      <c r="B3019" s="36" t="s">
        <v>3214</v>
      </c>
      <c r="C3019" s="18">
        <v>-7.5295907420109831E-3</v>
      </c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  <c r="AA3019" s="37"/>
      <c r="AB3019" s="37"/>
      <c r="AC3019" s="37"/>
      <c r="AD3019" s="37"/>
      <c r="AE3019" s="37"/>
      <c r="AF3019" s="37"/>
      <c r="AG3019" s="37"/>
      <c r="AH3019" s="37"/>
      <c r="AI3019" s="37"/>
      <c r="AJ3019" s="37"/>
      <c r="AK3019" s="37"/>
      <c r="AL3019" s="37"/>
      <c r="AM3019" s="37"/>
      <c r="AN3019" s="37"/>
      <c r="AO3019" s="37"/>
      <c r="AP3019" s="37"/>
      <c r="AQ3019" s="37"/>
      <c r="AR3019" s="37"/>
      <c r="AS3019" s="37"/>
      <c r="AT3019" s="37"/>
      <c r="AU3019" s="37"/>
      <c r="AV3019" s="37"/>
      <c r="AW3019" s="37"/>
      <c r="AX3019" s="37"/>
      <c r="AY3019" s="37"/>
      <c r="AZ3019" s="37"/>
      <c r="BA3019" s="37"/>
      <c r="BB3019" s="37"/>
      <c r="BC3019" s="37"/>
      <c r="BD3019" s="37"/>
      <c r="BE3019" s="37"/>
      <c r="BF3019" s="37"/>
      <c r="BG3019" s="37"/>
      <c r="BH3019" s="37"/>
      <c r="BI3019" s="37"/>
      <c r="BJ3019" s="37"/>
      <c r="BK3019" s="37"/>
      <c r="BL3019" s="37"/>
      <c r="BM3019" s="37"/>
      <c r="BN3019" s="37"/>
      <c r="BO3019" s="37"/>
      <c r="BP3019" s="37"/>
      <c r="BQ3019" s="37"/>
      <c r="BR3019" s="37"/>
      <c r="BS3019" s="37"/>
      <c r="BT3019" s="37"/>
      <c r="BU3019" s="37"/>
      <c r="BV3019" s="37"/>
      <c r="BW3019" s="37"/>
      <c r="BX3019" s="37"/>
      <c r="BY3019" s="37"/>
      <c r="BZ3019" s="37"/>
      <c r="CA3019" s="37"/>
      <c r="CB3019" s="37"/>
      <c r="CC3019" s="37"/>
      <c r="CD3019" s="37"/>
      <c r="CE3019" s="37"/>
      <c r="CF3019" s="37"/>
      <c r="CG3019" s="37"/>
      <c r="CH3019" s="37"/>
      <c r="CI3019" s="37"/>
      <c r="CJ3019" s="37"/>
      <c r="CK3019" s="37"/>
      <c r="CL3019" s="37"/>
      <c r="CM3019" s="37"/>
      <c r="CN3019" s="37"/>
      <c r="CO3019" s="37"/>
      <c r="CP3019" s="37"/>
      <c r="CQ3019" s="37"/>
      <c r="CR3019" s="37"/>
      <c r="CS3019" s="37"/>
      <c r="CT3019" s="37"/>
      <c r="CU3019" s="37"/>
      <c r="CV3019" s="37"/>
      <c r="CW3019" s="37"/>
      <c r="CX3019" s="37"/>
      <c r="CY3019" s="37"/>
      <c r="CZ3019" s="37"/>
      <c r="DA3019" s="37"/>
      <c r="DB3019" s="37"/>
      <c r="DC3019" s="37"/>
      <c r="DD3019" s="37"/>
      <c r="DE3019" s="37"/>
      <c r="DF3019" s="37"/>
      <c r="DG3019" s="37"/>
      <c r="DH3019" s="37"/>
      <c r="DI3019" s="37"/>
      <c r="DJ3019" s="37"/>
      <c r="DK3019" s="37"/>
      <c r="DL3019" s="37"/>
      <c r="DR3019" s="37"/>
      <c r="DS3019" s="37"/>
      <c r="DT3019" s="37"/>
      <c r="DU3019" s="37"/>
      <c r="DV3019" s="37"/>
      <c r="DW3019" s="37"/>
      <c r="DX3019" s="37"/>
      <c r="DY3019" s="37"/>
      <c r="DZ3019" s="37"/>
      <c r="EA3019" s="37"/>
      <c r="EB3019" s="37"/>
      <c r="EC3019" s="37"/>
      <c r="ED3019" s="37"/>
      <c r="EE3019" s="37"/>
      <c r="EF3019" s="37"/>
      <c r="EG3019" s="37"/>
      <c r="EH3019" s="37"/>
      <c r="EI3019" s="37"/>
      <c r="EJ3019" s="37"/>
      <c r="EK3019" s="37"/>
      <c r="EL3019" s="37"/>
      <c r="EM3019" s="37"/>
      <c r="EN3019" s="37"/>
      <c r="EO3019" s="37"/>
      <c r="EP3019" s="37"/>
      <c r="EQ3019" s="37"/>
      <c r="ER3019" s="37"/>
      <c r="ES3019" s="37"/>
      <c r="ET3019" s="37"/>
      <c r="EU3019" s="37"/>
      <c r="EV3019" s="37"/>
      <c r="EW3019" s="37"/>
      <c r="EX3019" s="37"/>
      <c r="EY3019" s="37"/>
      <c r="EZ3019" s="37"/>
      <c r="FA3019" s="37"/>
      <c r="FB3019" s="37"/>
      <c r="FC3019" s="37"/>
      <c r="FD3019" s="37"/>
    </row>
    <row r="3020" spans="2:160" x14ac:dyDescent="0.5">
      <c r="B3020" s="36" t="s">
        <v>3215</v>
      </c>
      <c r="C3020" s="18">
        <v>8.8559675886648037E-3</v>
      </c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F3020" s="37"/>
      <c r="AG3020" s="37"/>
      <c r="AH3020" s="37"/>
      <c r="AI3020" s="37"/>
      <c r="AJ3020" s="37"/>
      <c r="AK3020" s="37"/>
      <c r="AL3020" s="37"/>
      <c r="AM3020" s="37"/>
      <c r="AN3020" s="37"/>
      <c r="AO3020" s="37"/>
      <c r="AP3020" s="37"/>
      <c r="AQ3020" s="37"/>
      <c r="AR3020" s="37"/>
      <c r="AS3020" s="37"/>
      <c r="AT3020" s="37"/>
      <c r="AU3020" s="37"/>
      <c r="AV3020" s="37"/>
      <c r="AW3020" s="37"/>
      <c r="AX3020" s="37"/>
      <c r="AY3020" s="37"/>
      <c r="AZ3020" s="37"/>
      <c r="BA3020" s="37"/>
      <c r="BB3020" s="37"/>
      <c r="BC3020" s="37"/>
      <c r="BD3020" s="37"/>
      <c r="BE3020" s="37"/>
      <c r="BF3020" s="37"/>
      <c r="BG3020" s="37"/>
      <c r="BH3020" s="37"/>
      <c r="BI3020" s="37"/>
      <c r="BJ3020" s="37"/>
      <c r="BK3020" s="37"/>
      <c r="BL3020" s="37"/>
      <c r="BM3020" s="37"/>
      <c r="BN3020" s="37"/>
      <c r="BO3020" s="37"/>
      <c r="BP3020" s="37"/>
      <c r="BQ3020" s="37"/>
      <c r="BR3020" s="37"/>
      <c r="BS3020" s="37"/>
      <c r="BT3020" s="37"/>
      <c r="BU3020" s="37"/>
      <c r="BV3020" s="37"/>
      <c r="BW3020" s="37"/>
      <c r="BX3020" s="37"/>
      <c r="BY3020" s="37"/>
      <c r="BZ3020" s="37"/>
      <c r="CA3020" s="37"/>
      <c r="CB3020" s="37"/>
      <c r="CC3020" s="37"/>
      <c r="CD3020" s="37"/>
      <c r="CE3020" s="37"/>
      <c r="CF3020" s="37"/>
      <c r="CG3020" s="37"/>
      <c r="CH3020" s="37"/>
      <c r="CI3020" s="37"/>
      <c r="CJ3020" s="37"/>
      <c r="CK3020" s="37"/>
      <c r="CL3020" s="37"/>
      <c r="CM3020" s="37"/>
      <c r="CN3020" s="37"/>
      <c r="CO3020" s="37"/>
      <c r="CP3020" s="37"/>
      <c r="CQ3020" s="37"/>
      <c r="CR3020" s="37"/>
      <c r="CS3020" s="37"/>
      <c r="CT3020" s="37"/>
      <c r="CU3020" s="37"/>
      <c r="CV3020" s="37"/>
      <c r="CW3020" s="37"/>
      <c r="CX3020" s="37"/>
      <c r="CY3020" s="37"/>
      <c r="CZ3020" s="37"/>
      <c r="DA3020" s="37"/>
      <c r="DB3020" s="37"/>
      <c r="DC3020" s="37"/>
      <c r="DD3020" s="37"/>
      <c r="DE3020" s="37"/>
      <c r="DF3020" s="37"/>
      <c r="DG3020" s="37"/>
      <c r="DH3020" s="37"/>
      <c r="DI3020" s="37"/>
      <c r="DJ3020" s="37"/>
      <c r="DK3020" s="37"/>
      <c r="DL3020" s="37"/>
      <c r="DR3020" s="37"/>
      <c r="DS3020" s="37"/>
      <c r="DT3020" s="37"/>
      <c r="DU3020" s="37"/>
      <c r="DV3020" s="37"/>
      <c r="DW3020" s="37"/>
      <c r="DX3020" s="37"/>
      <c r="DY3020" s="37"/>
      <c r="DZ3020" s="37"/>
      <c r="EA3020" s="37"/>
      <c r="EB3020" s="37"/>
      <c r="EC3020" s="37"/>
      <c r="ED3020" s="37"/>
      <c r="EE3020" s="37"/>
      <c r="EF3020" s="37"/>
      <c r="EG3020" s="37"/>
      <c r="EH3020" s="37"/>
      <c r="EI3020" s="37"/>
      <c r="EJ3020" s="37"/>
      <c r="EK3020" s="37"/>
      <c r="EL3020" s="37"/>
      <c r="EM3020" s="37"/>
      <c r="EN3020" s="37"/>
      <c r="EO3020" s="37"/>
      <c r="EP3020" s="37"/>
      <c r="EQ3020" s="37"/>
      <c r="ER3020" s="37"/>
      <c r="ES3020" s="37"/>
      <c r="ET3020" s="37"/>
      <c r="EU3020" s="37"/>
      <c r="EV3020" s="37"/>
      <c r="EW3020" s="37"/>
      <c r="EX3020" s="37"/>
      <c r="EY3020" s="37"/>
      <c r="EZ3020" s="37"/>
      <c r="FA3020" s="37"/>
      <c r="FB3020" s="37"/>
      <c r="FC3020" s="37"/>
      <c r="FD3020" s="37"/>
    </row>
    <row r="3021" spans="2:160" x14ac:dyDescent="0.5">
      <c r="B3021" s="36" t="s">
        <v>3216</v>
      </c>
      <c r="C3021" s="18">
        <v>-2.3273940871014753E-3</v>
      </c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F3021" s="37"/>
      <c r="AG3021" s="37"/>
      <c r="AH3021" s="37"/>
      <c r="AI3021" s="37"/>
      <c r="AJ3021" s="37"/>
      <c r="AK3021" s="37"/>
      <c r="AL3021" s="37"/>
      <c r="AM3021" s="37"/>
      <c r="AN3021" s="37"/>
      <c r="AO3021" s="37"/>
      <c r="AP3021" s="37"/>
      <c r="AQ3021" s="37"/>
      <c r="AR3021" s="37"/>
      <c r="AS3021" s="37"/>
      <c r="AT3021" s="37"/>
      <c r="AU3021" s="37"/>
      <c r="AV3021" s="37"/>
      <c r="AW3021" s="37"/>
      <c r="AX3021" s="37"/>
      <c r="AY3021" s="37"/>
      <c r="AZ3021" s="37"/>
      <c r="BA3021" s="37"/>
      <c r="BB3021" s="37"/>
      <c r="BC3021" s="37"/>
      <c r="BD3021" s="37"/>
      <c r="BE3021" s="37"/>
      <c r="BF3021" s="37"/>
      <c r="BG3021" s="37"/>
      <c r="BH3021" s="37"/>
      <c r="BI3021" s="37"/>
      <c r="BJ3021" s="37"/>
      <c r="BK3021" s="37"/>
      <c r="BL3021" s="37"/>
      <c r="BM3021" s="37"/>
      <c r="BN3021" s="37"/>
      <c r="BO3021" s="37"/>
      <c r="BP3021" s="37"/>
      <c r="BQ3021" s="37"/>
      <c r="BR3021" s="37"/>
      <c r="BS3021" s="37"/>
      <c r="BT3021" s="37"/>
      <c r="BU3021" s="37"/>
      <c r="BV3021" s="37"/>
      <c r="BW3021" s="37"/>
      <c r="BX3021" s="37"/>
      <c r="BY3021" s="37"/>
      <c r="BZ3021" s="37"/>
      <c r="CA3021" s="37"/>
      <c r="CB3021" s="37"/>
      <c r="CC3021" s="37"/>
      <c r="CD3021" s="37"/>
      <c r="CE3021" s="37"/>
      <c r="CF3021" s="37"/>
      <c r="CG3021" s="37"/>
      <c r="CH3021" s="37"/>
      <c r="CI3021" s="37"/>
      <c r="CJ3021" s="37"/>
      <c r="CK3021" s="37"/>
      <c r="CL3021" s="37"/>
      <c r="CM3021" s="37"/>
      <c r="CN3021" s="37"/>
      <c r="CO3021" s="37"/>
      <c r="CP3021" s="37"/>
      <c r="CQ3021" s="37"/>
      <c r="CR3021" s="37"/>
      <c r="CS3021" s="37"/>
      <c r="CT3021" s="37"/>
      <c r="CU3021" s="37"/>
      <c r="CV3021" s="37"/>
      <c r="CW3021" s="37"/>
      <c r="CX3021" s="37"/>
      <c r="CY3021" s="37"/>
      <c r="CZ3021" s="37"/>
      <c r="DA3021" s="37"/>
      <c r="DB3021" s="37"/>
      <c r="DC3021" s="37"/>
      <c r="DD3021" s="37"/>
      <c r="DE3021" s="37"/>
      <c r="DF3021" s="37"/>
      <c r="DG3021" s="37"/>
      <c r="DH3021" s="37"/>
      <c r="DI3021" s="37"/>
      <c r="DJ3021" s="37"/>
      <c r="DK3021" s="37"/>
      <c r="DL3021" s="37"/>
      <c r="DR3021" s="37"/>
      <c r="DS3021" s="37"/>
      <c r="DT3021" s="37"/>
      <c r="DU3021" s="37"/>
      <c r="DV3021" s="37"/>
      <c r="DW3021" s="37"/>
      <c r="DX3021" s="37"/>
      <c r="DY3021" s="37"/>
      <c r="DZ3021" s="37"/>
      <c r="EA3021" s="37"/>
      <c r="EB3021" s="37"/>
      <c r="EC3021" s="37"/>
      <c r="ED3021" s="37"/>
      <c r="EE3021" s="37"/>
      <c r="EF3021" s="37"/>
      <c r="EG3021" s="37"/>
      <c r="EH3021" s="37"/>
      <c r="EI3021" s="37"/>
      <c r="EJ3021" s="37"/>
      <c r="EK3021" s="37"/>
      <c r="EL3021" s="37"/>
      <c r="EM3021" s="37"/>
      <c r="EN3021" s="37"/>
      <c r="EO3021" s="37"/>
      <c r="EP3021" s="37"/>
      <c r="EQ3021" s="37"/>
      <c r="ER3021" s="37"/>
      <c r="ES3021" s="37"/>
      <c r="ET3021" s="37"/>
      <c r="EU3021" s="37"/>
      <c r="EV3021" s="37"/>
      <c r="EW3021" s="37"/>
      <c r="EX3021" s="37"/>
      <c r="EY3021" s="37"/>
      <c r="EZ3021" s="37"/>
      <c r="FA3021" s="37"/>
      <c r="FB3021" s="37"/>
      <c r="FC3021" s="37"/>
      <c r="FD3021" s="37"/>
    </row>
    <row r="3022" spans="2:160" x14ac:dyDescent="0.5">
      <c r="B3022" s="36" t="s">
        <v>3217</v>
      </c>
      <c r="C3022" s="18">
        <v>2.0293363557335686E-2</v>
      </c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F3022" s="37"/>
      <c r="AG3022" s="37"/>
      <c r="AH3022" s="37"/>
      <c r="AI3022" s="37"/>
      <c r="AJ3022" s="37"/>
      <c r="AK3022" s="37"/>
      <c r="AL3022" s="37"/>
      <c r="AM3022" s="37"/>
      <c r="AN3022" s="37"/>
      <c r="AO3022" s="37"/>
      <c r="AP3022" s="37"/>
      <c r="AQ3022" s="37"/>
      <c r="AR3022" s="37"/>
      <c r="AS3022" s="37"/>
      <c r="AT3022" s="37"/>
      <c r="AU3022" s="37"/>
      <c r="AV3022" s="37"/>
      <c r="AW3022" s="37"/>
      <c r="AX3022" s="37"/>
      <c r="AY3022" s="37"/>
      <c r="AZ3022" s="37"/>
      <c r="BA3022" s="37"/>
      <c r="BB3022" s="37"/>
      <c r="BC3022" s="37"/>
      <c r="BD3022" s="37"/>
      <c r="BE3022" s="37"/>
      <c r="BF3022" s="37"/>
      <c r="BG3022" s="37"/>
      <c r="BH3022" s="37"/>
      <c r="BI3022" s="37"/>
      <c r="BJ3022" s="37"/>
      <c r="BK3022" s="37"/>
      <c r="BL3022" s="37"/>
      <c r="BM3022" s="37"/>
      <c r="BN3022" s="37"/>
      <c r="BO3022" s="37"/>
      <c r="BP3022" s="37"/>
      <c r="BQ3022" s="37"/>
      <c r="BR3022" s="37"/>
      <c r="BS3022" s="37"/>
      <c r="BT3022" s="37"/>
      <c r="BU3022" s="37"/>
      <c r="BV3022" s="37"/>
      <c r="BW3022" s="37"/>
      <c r="BX3022" s="37"/>
      <c r="BY3022" s="37"/>
      <c r="BZ3022" s="37"/>
      <c r="CA3022" s="37"/>
      <c r="CB3022" s="37"/>
      <c r="CC3022" s="37"/>
      <c r="CD3022" s="37"/>
      <c r="CE3022" s="37"/>
      <c r="CF3022" s="37"/>
      <c r="CG3022" s="37"/>
      <c r="CH3022" s="37"/>
      <c r="CI3022" s="37"/>
      <c r="CJ3022" s="37"/>
      <c r="CK3022" s="37"/>
      <c r="CL3022" s="37"/>
      <c r="CM3022" s="37"/>
      <c r="CN3022" s="37"/>
      <c r="CO3022" s="37"/>
      <c r="CP3022" s="37"/>
      <c r="CQ3022" s="37"/>
      <c r="CR3022" s="37"/>
      <c r="CS3022" s="37"/>
      <c r="CT3022" s="37"/>
      <c r="CU3022" s="37"/>
      <c r="CV3022" s="37"/>
      <c r="CW3022" s="37"/>
      <c r="CX3022" s="37"/>
      <c r="CY3022" s="37"/>
      <c r="CZ3022" s="37"/>
      <c r="DA3022" s="37"/>
      <c r="DB3022" s="37"/>
      <c r="DC3022" s="37"/>
      <c r="DD3022" s="37"/>
      <c r="DE3022" s="37"/>
      <c r="DF3022" s="37"/>
      <c r="DG3022" s="37"/>
      <c r="DH3022" s="37"/>
      <c r="DI3022" s="37"/>
      <c r="DJ3022" s="37"/>
      <c r="DK3022" s="37"/>
      <c r="DL3022" s="37"/>
      <c r="DR3022" s="37"/>
      <c r="DS3022" s="37"/>
      <c r="DT3022" s="37"/>
      <c r="DU3022" s="37"/>
      <c r="DV3022" s="37"/>
      <c r="DW3022" s="37"/>
      <c r="DX3022" s="37"/>
      <c r="DY3022" s="37"/>
      <c r="DZ3022" s="37"/>
      <c r="EA3022" s="37"/>
      <c r="EB3022" s="37"/>
      <c r="EC3022" s="37"/>
      <c r="ED3022" s="37"/>
      <c r="EE3022" s="37"/>
      <c r="EF3022" s="37"/>
      <c r="EG3022" s="37"/>
      <c r="EH3022" s="37"/>
      <c r="EI3022" s="37"/>
      <c r="EJ3022" s="37"/>
      <c r="EK3022" s="37"/>
      <c r="EL3022" s="37"/>
      <c r="EM3022" s="37"/>
      <c r="EN3022" s="37"/>
      <c r="EO3022" s="37"/>
      <c r="EP3022" s="37"/>
      <c r="EQ3022" s="37"/>
      <c r="ER3022" s="37"/>
      <c r="ES3022" s="37"/>
      <c r="ET3022" s="37"/>
      <c r="EU3022" s="37"/>
      <c r="EV3022" s="37"/>
      <c r="EW3022" s="37"/>
      <c r="EX3022" s="37"/>
      <c r="EY3022" s="37"/>
      <c r="EZ3022" s="37"/>
      <c r="FA3022" s="37"/>
      <c r="FB3022" s="37"/>
      <c r="FC3022" s="37"/>
      <c r="FD3022" s="37"/>
    </row>
    <row r="3023" spans="2:160" x14ac:dyDescent="0.5">
      <c r="B3023" s="36" t="s">
        <v>3218</v>
      </c>
      <c r="C3023" s="18">
        <v>1.4922153725361431E-2</v>
      </c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  <c r="AA3023" s="37"/>
      <c r="AB3023" s="37"/>
      <c r="AC3023" s="37"/>
      <c r="AD3023" s="37"/>
      <c r="AE3023" s="37"/>
      <c r="AF3023" s="37"/>
      <c r="AG3023" s="37"/>
      <c r="AH3023" s="37"/>
      <c r="AI3023" s="37"/>
      <c r="AJ3023" s="37"/>
      <c r="AK3023" s="37"/>
      <c r="AL3023" s="37"/>
      <c r="AM3023" s="37"/>
      <c r="AN3023" s="37"/>
      <c r="AO3023" s="37"/>
      <c r="AP3023" s="37"/>
      <c r="AQ3023" s="37"/>
      <c r="AR3023" s="37"/>
      <c r="AS3023" s="37"/>
      <c r="AT3023" s="37"/>
      <c r="AU3023" s="37"/>
      <c r="AV3023" s="37"/>
      <c r="AW3023" s="37"/>
      <c r="AX3023" s="37"/>
      <c r="AY3023" s="37"/>
      <c r="AZ3023" s="37"/>
      <c r="BA3023" s="37"/>
      <c r="BB3023" s="37"/>
      <c r="BC3023" s="37"/>
      <c r="BD3023" s="37"/>
      <c r="BE3023" s="37"/>
      <c r="BF3023" s="37"/>
      <c r="BG3023" s="37"/>
      <c r="BH3023" s="37"/>
      <c r="BI3023" s="37"/>
      <c r="BJ3023" s="37"/>
      <c r="BK3023" s="37"/>
      <c r="BL3023" s="37"/>
      <c r="BM3023" s="37"/>
      <c r="BN3023" s="37"/>
      <c r="BO3023" s="37"/>
      <c r="BP3023" s="37"/>
      <c r="BQ3023" s="37"/>
      <c r="BR3023" s="37"/>
      <c r="BS3023" s="37"/>
      <c r="BT3023" s="37"/>
      <c r="BU3023" s="37"/>
      <c r="BV3023" s="37"/>
      <c r="BW3023" s="37"/>
      <c r="BX3023" s="37"/>
      <c r="BY3023" s="37"/>
      <c r="BZ3023" s="37"/>
      <c r="CA3023" s="37"/>
      <c r="CB3023" s="37"/>
      <c r="CC3023" s="37"/>
      <c r="CD3023" s="37"/>
      <c r="CE3023" s="37"/>
      <c r="CF3023" s="37"/>
      <c r="CG3023" s="37"/>
      <c r="CH3023" s="37"/>
      <c r="CI3023" s="37"/>
      <c r="CJ3023" s="37"/>
      <c r="CK3023" s="37"/>
      <c r="CL3023" s="37"/>
      <c r="CM3023" s="37"/>
      <c r="CN3023" s="37"/>
      <c r="CO3023" s="37"/>
      <c r="CP3023" s="37"/>
      <c r="CQ3023" s="37"/>
      <c r="CR3023" s="37"/>
      <c r="CS3023" s="37"/>
      <c r="CT3023" s="37"/>
      <c r="CU3023" s="37"/>
      <c r="CV3023" s="37"/>
      <c r="CW3023" s="37"/>
      <c r="CX3023" s="37"/>
      <c r="CY3023" s="37"/>
      <c r="CZ3023" s="37"/>
      <c r="DA3023" s="37"/>
      <c r="DB3023" s="37"/>
      <c r="DC3023" s="37"/>
      <c r="DD3023" s="37"/>
      <c r="DE3023" s="37"/>
      <c r="DF3023" s="37"/>
      <c r="DG3023" s="37"/>
      <c r="DH3023" s="37"/>
      <c r="DI3023" s="37"/>
      <c r="DJ3023" s="37"/>
      <c r="DK3023" s="37"/>
      <c r="DL3023" s="37"/>
      <c r="DR3023" s="37"/>
      <c r="DS3023" s="37"/>
      <c r="DT3023" s="37"/>
      <c r="DU3023" s="37"/>
      <c r="DV3023" s="37"/>
      <c r="DW3023" s="37"/>
      <c r="DX3023" s="37"/>
      <c r="DY3023" s="37"/>
      <c r="DZ3023" s="37"/>
      <c r="EA3023" s="37"/>
      <c r="EB3023" s="37"/>
      <c r="EC3023" s="37"/>
      <c r="ED3023" s="37"/>
      <c r="EE3023" s="37"/>
      <c r="EF3023" s="37"/>
      <c r="EG3023" s="37"/>
      <c r="EH3023" s="37"/>
      <c r="EI3023" s="37"/>
      <c r="EJ3023" s="37"/>
      <c r="EK3023" s="37"/>
      <c r="EL3023" s="37"/>
      <c r="EM3023" s="37"/>
      <c r="EN3023" s="37"/>
      <c r="EO3023" s="37"/>
      <c r="EP3023" s="37"/>
      <c r="EQ3023" s="37"/>
      <c r="ER3023" s="37"/>
      <c r="ES3023" s="37"/>
      <c r="ET3023" s="37"/>
      <c r="EU3023" s="37"/>
      <c r="EV3023" s="37"/>
      <c r="EW3023" s="37"/>
      <c r="EX3023" s="37"/>
      <c r="EY3023" s="37"/>
      <c r="EZ3023" s="37"/>
      <c r="FA3023" s="37"/>
      <c r="FB3023" s="37"/>
      <c r="FC3023" s="37"/>
      <c r="FD3023" s="37"/>
    </row>
    <row r="3024" spans="2:160" x14ac:dyDescent="0.5">
      <c r="B3024" s="36" t="s">
        <v>3219</v>
      </c>
      <c r="C3024" s="18">
        <v>-7.4385153573386376E-5</v>
      </c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  <c r="AA3024" s="37"/>
      <c r="AB3024" s="37"/>
      <c r="AC3024" s="37"/>
      <c r="AD3024" s="37"/>
      <c r="AE3024" s="37"/>
      <c r="AF3024" s="37"/>
      <c r="AG3024" s="37"/>
      <c r="AH3024" s="37"/>
      <c r="AI3024" s="37"/>
      <c r="AJ3024" s="37"/>
      <c r="AK3024" s="37"/>
      <c r="AL3024" s="37"/>
      <c r="AM3024" s="37"/>
      <c r="AN3024" s="37"/>
      <c r="AO3024" s="37"/>
      <c r="AP3024" s="37"/>
      <c r="AQ3024" s="37"/>
      <c r="AR3024" s="37"/>
      <c r="AS3024" s="37"/>
      <c r="AT3024" s="37"/>
      <c r="AU3024" s="37"/>
      <c r="AV3024" s="37"/>
      <c r="AW3024" s="37"/>
      <c r="AX3024" s="37"/>
      <c r="AY3024" s="37"/>
      <c r="AZ3024" s="37"/>
      <c r="BA3024" s="37"/>
      <c r="BB3024" s="37"/>
      <c r="BC3024" s="37"/>
      <c r="BD3024" s="37"/>
      <c r="BE3024" s="37"/>
      <c r="BF3024" s="37"/>
      <c r="BG3024" s="37"/>
      <c r="BH3024" s="37"/>
      <c r="BI3024" s="37"/>
      <c r="BJ3024" s="37"/>
      <c r="BK3024" s="37"/>
      <c r="BL3024" s="37"/>
      <c r="BM3024" s="37"/>
      <c r="BN3024" s="37"/>
      <c r="BO3024" s="37"/>
      <c r="BP3024" s="37"/>
      <c r="BQ3024" s="37"/>
      <c r="BR3024" s="37"/>
      <c r="BS3024" s="37"/>
      <c r="BT3024" s="37"/>
      <c r="BU3024" s="37"/>
      <c r="BV3024" s="37"/>
      <c r="BW3024" s="37"/>
      <c r="BX3024" s="37"/>
      <c r="BY3024" s="37"/>
      <c r="BZ3024" s="37"/>
      <c r="CA3024" s="37"/>
      <c r="CB3024" s="37"/>
      <c r="CC3024" s="37"/>
      <c r="CD3024" s="37"/>
      <c r="CE3024" s="37"/>
      <c r="CF3024" s="37"/>
      <c r="CG3024" s="37"/>
      <c r="CH3024" s="37"/>
      <c r="CI3024" s="37"/>
      <c r="CJ3024" s="37"/>
      <c r="CK3024" s="37"/>
      <c r="CL3024" s="37"/>
      <c r="CM3024" s="37"/>
      <c r="CN3024" s="37"/>
      <c r="CO3024" s="37"/>
      <c r="CP3024" s="37"/>
      <c r="CQ3024" s="37"/>
      <c r="CR3024" s="37"/>
      <c r="CS3024" s="37"/>
      <c r="CT3024" s="37"/>
      <c r="CU3024" s="37"/>
      <c r="CV3024" s="37"/>
      <c r="CW3024" s="37"/>
      <c r="CX3024" s="37"/>
      <c r="CY3024" s="37"/>
      <c r="CZ3024" s="37"/>
      <c r="DA3024" s="37"/>
      <c r="DB3024" s="37"/>
      <c r="DC3024" s="37"/>
      <c r="DD3024" s="37"/>
      <c r="DE3024" s="37"/>
      <c r="DF3024" s="37"/>
      <c r="DG3024" s="37"/>
      <c r="DH3024" s="37"/>
      <c r="DI3024" s="37"/>
      <c r="DJ3024" s="37"/>
      <c r="DK3024" s="37"/>
      <c r="DL3024" s="37"/>
      <c r="DR3024" s="37"/>
      <c r="DS3024" s="37"/>
      <c r="DT3024" s="37"/>
      <c r="DU3024" s="37"/>
      <c r="DV3024" s="37"/>
      <c r="DW3024" s="37"/>
      <c r="DX3024" s="37"/>
      <c r="DY3024" s="37"/>
      <c r="DZ3024" s="37"/>
      <c r="EA3024" s="37"/>
      <c r="EB3024" s="37"/>
      <c r="EC3024" s="37"/>
      <c r="ED3024" s="37"/>
      <c r="EE3024" s="37"/>
      <c r="EF3024" s="37"/>
      <c r="EG3024" s="37"/>
      <c r="EH3024" s="37"/>
      <c r="EI3024" s="37"/>
      <c r="EJ3024" s="37"/>
      <c r="EK3024" s="37"/>
      <c r="EL3024" s="37"/>
      <c r="EM3024" s="37"/>
      <c r="EN3024" s="37"/>
      <c r="EO3024" s="37"/>
      <c r="EP3024" s="37"/>
      <c r="EQ3024" s="37"/>
      <c r="ER3024" s="37"/>
      <c r="ES3024" s="37"/>
      <c r="ET3024" s="37"/>
      <c r="EU3024" s="37"/>
      <c r="EV3024" s="37"/>
      <c r="EW3024" s="37"/>
      <c r="EX3024" s="37"/>
      <c r="EY3024" s="37"/>
      <c r="EZ3024" s="37"/>
      <c r="FA3024" s="37"/>
      <c r="FB3024" s="37"/>
      <c r="FC3024" s="37"/>
      <c r="FD3024" s="37"/>
    </row>
    <row r="3025" spans="2:160" x14ac:dyDescent="0.5">
      <c r="B3025" s="36" t="s">
        <v>3220</v>
      </c>
      <c r="C3025" s="18">
        <v>3.7450397352540854E-3</v>
      </c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F3025" s="37"/>
      <c r="AG3025" s="37"/>
      <c r="AH3025" s="37"/>
      <c r="AI3025" s="37"/>
      <c r="AJ3025" s="37"/>
      <c r="AK3025" s="37"/>
      <c r="AL3025" s="37"/>
      <c r="AM3025" s="37"/>
      <c r="AN3025" s="37"/>
      <c r="AO3025" s="37"/>
      <c r="AP3025" s="37"/>
      <c r="AQ3025" s="37"/>
      <c r="AR3025" s="37"/>
      <c r="AS3025" s="37"/>
      <c r="AT3025" s="37"/>
      <c r="AU3025" s="37"/>
      <c r="AV3025" s="37"/>
      <c r="AW3025" s="37"/>
      <c r="AX3025" s="37"/>
      <c r="AY3025" s="37"/>
      <c r="AZ3025" s="37"/>
      <c r="BA3025" s="37"/>
      <c r="BB3025" s="37"/>
      <c r="BC3025" s="37"/>
      <c r="BD3025" s="37"/>
      <c r="BE3025" s="37"/>
      <c r="BF3025" s="37"/>
      <c r="BG3025" s="37"/>
      <c r="BH3025" s="37"/>
      <c r="BI3025" s="37"/>
      <c r="BJ3025" s="37"/>
      <c r="BK3025" s="37"/>
      <c r="BL3025" s="37"/>
      <c r="BM3025" s="37"/>
      <c r="BN3025" s="37"/>
      <c r="BO3025" s="37"/>
      <c r="BP3025" s="37"/>
      <c r="BQ3025" s="37"/>
      <c r="BR3025" s="37"/>
      <c r="BS3025" s="37"/>
      <c r="BT3025" s="37"/>
      <c r="BU3025" s="37"/>
      <c r="BV3025" s="37"/>
      <c r="BW3025" s="37"/>
      <c r="BX3025" s="37"/>
      <c r="BY3025" s="37"/>
      <c r="BZ3025" s="37"/>
      <c r="CA3025" s="37"/>
      <c r="CB3025" s="37"/>
      <c r="CC3025" s="37"/>
      <c r="CD3025" s="37"/>
      <c r="CE3025" s="37"/>
      <c r="CF3025" s="37"/>
      <c r="CG3025" s="37"/>
      <c r="CH3025" s="37"/>
      <c r="CI3025" s="37"/>
      <c r="CJ3025" s="37"/>
      <c r="CK3025" s="37"/>
      <c r="CL3025" s="37"/>
      <c r="CM3025" s="37"/>
      <c r="CN3025" s="37"/>
      <c r="CO3025" s="37"/>
      <c r="CP3025" s="37"/>
      <c r="CQ3025" s="37"/>
      <c r="CR3025" s="37"/>
      <c r="CS3025" s="37"/>
      <c r="CT3025" s="37"/>
      <c r="CU3025" s="37"/>
      <c r="CV3025" s="37"/>
      <c r="CW3025" s="37"/>
      <c r="CX3025" s="37"/>
      <c r="CY3025" s="37"/>
      <c r="CZ3025" s="37"/>
      <c r="DA3025" s="37"/>
      <c r="DB3025" s="37"/>
      <c r="DC3025" s="37"/>
      <c r="DD3025" s="37"/>
      <c r="DE3025" s="37"/>
      <c r="DF3025" s="37"/>
      <c r="DG3025" s="37"/>
      <c r="DH3025" s="37"/>
      <c r="DI3025" s="37"/>
      <c r="DJ3025" s="37"/>
      <c r="DK3025" s="37"/>
      <c r="DL3025" s="37"/>
      <c r="DR3025" s="37"/>
      <c r="DS3025" s="37"/>
      <c r="DT3025" s="37"/>
      <c r="DU3025" s="37"/>
      <c r="DV3025" s="37"/>
      <c r="DW3025" s="37"/>
      <c r="DX3025" s="37"/>
      <c r="DY3025" s="37"/>
      <c r="DZ3025" s="37"/>
      <c r="EA3025" s="37"/>
      <c r="EB3025" s="37"/>
      <c r="EC3025" s="37"/>
      <c r="ED3025" s="37"/>
      <c r="EE3025" s="37"/>
      <c r="EF3025" s="37"/>
      <c r="EG3025" s="37"/>
      <c r="EH3025" s="37"/>
      <c r="EI3025" s="37"/>
      <c r="EJ3025" s="37"/>
      <c r="EK3025" s="37"/>
      <c r="EL3025" s="37"/>
      <c r="EM3025" s="37"/>
      <c r="EN3025" s="37"/>
      <c r="EO3025" s="37"/>
      <c r="EP3025" s="37"/>
      <c r="EQ3025" s="37"/>
      <c r="ER3025" s="37"/>
      <c r="ES3025" s="37"/>
      <c r="ET3025" s="37"/>
      <c r="EU3025" s="37"/>
      <c r="EV3025" s="37"/>
      <c r="EW3025" s="37"/>
      <c r="EX3025" s="37"/>
      <c r="EY3025" s="37"/>
      <c r="EZ3025" s="37"/>
      <c r="FA3025" s="37"/>
      <c r="FB3025" s="37"/>
      <c r="FC3025" s="37"/>
      <c r="FD3025" s="37"/>
    </row>
    <row r="3026" spans="2:160" x14ac:dyDescent="0.5">
      <c r="B3026" s="36" t="s">
        <v>3221</v>
      </c>
      <c r="C3026" s="18">
        <v>9.2959040849038832E-3</v>
      </c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F3026" s="37"/>
      <c r="AG3026" s="37"/>
      <c r="AH3026" s="37"/>
      <c r="AI3026" s="37"/>
      <c r="AJ3026" s="37"/>
      <c r="AK3026" s="37"/>
      <c r="AL3026" s="37"/>
      <c r="AM3026" s="37"/>
      <c r="AN3026" s="37"/>
      <c r="AO3026" s="37"/>
      <c r="AP3026" s="37"/>
      <c r="AQ3026" s="37"/>
      <c r="AR3026" s="37"/>
      <c r="AS3026" s="37"/>
      <c r="AT3026" s="37"/>
      <c r="AU3026" s="37"/>
      <c r="AV3026" s="37"/>
      <c r="AW3026" s="37"/>
      <c r="AX3026" s="37"/>
      <c r="AY3026" s="37"/>
      <c r="AZ3026" s="37"/>
      <c r="BA3026" s="37"/>
      <c r="BB3026" s="37"/>
      <c r="BC3026" s="37"/>
      <c r="BD3026" s="37"/>
      <c r="BE3026" s="37"/>
      <c r="BF3026" s="37"/>
      <c r="BG3026" s="37"/>
      <c r="BH3026" s="37"/>
      <c r="BI3026" s="37"/>
      <c r="BJ3026" s="37"/>
      <c r="BK3026" s="37"/>
      <c r="BL3026" s="37"/>
      <c r="BM3026" s="37"/>
      <c r="BN3026" s="37"/>
      <c r="BO3026" s="37"/>
      <c r="BP3026" s="37"/>
      <c r="BQ3026" s="37"/>
      <c r="BR3026" s="37"/>
      <c r="BS3026" s="37"/>
      <c r="BT3026" s="37"/>
      <c r="BU3026" s="37"/>
      <c r="BV3026" s="37"/>
      <c r="BW3026" s="37"/>
      <c r="BX3026" s="37"/>
      <c r="BY3026" s="37"/>
      <c r="BZ3026" s="37"/>
      <c r="CA3026" s="37"/>
      <c r="CB3026" s="37"/>
      <c r="CC3026" s="37"/>
      <c r="CD3026" s="37"/>
      <c r="CE3026" s="37"/>
      <c r="CF3026" s="37"/>
      <c r="CG3026" s="37"/>
      <c r="CH3026" s="37"/>
      <c r="CI3026" s="37"/>
      <c r="CJ3026" s="37"/>
      <c r="CK3026" s="37"/>
      <c r="CL3026" s="37"/>
      <c r="CM3026" s="37"/>
      <c r="CN3026" s="37"/>
      <c r="CO3026" s="37"/>
      <c r="CP3026" s="37"/>
      <c r="CQ3026" s="37"/>
      <c r="CR3026" s="37"/>
      <c r="CS3026" s="37"/>
      <c r="CT3026" s="37"/>
      <c r="CU3026" s="37"/>
      <c r="CV3026" s="37"/>
      <c r="CW3026" s="37"/>
      <c r="CX3026" s="37"/>
      <c r="CY3026" s="37"/>
      <c r="CZ3026" s="37"/>
      <c r="DA3026" s="37"/>
      <c r="DB3026" s="37"/>
      <c r="DC3026" s="37"/>
      <c r="DD3026" s="37"/>
      <c r="DE3026" s="37"/>
      <c r="DF3026" s="37"/>
      <c r="DG3026" s="37"/>
      <c r="DH3026" s="37"/>
      <c r="DI3026" s="37"/>
      <c r="DJ3026" s="37"/>
      <c r="DK3026" s="37"/>
      <c r="DL3026" s="37"/>
      <c r="DR3026" s="37"/>
      <c r="DS3026" s="37"/>
      <c r="DT3026" s="37"/>
      <c r="DU3026" s="37"/>
      <c r="DV3026" s="37"/>
      <c r="DW3026" s="37"/>
      <c r="DX3026" s="37"/>
      <c r="DY3026" s="37"/>
      <c r="DZ3026" s="37"/>
      <c r="EA3026" s="37"/>
      <c r="EB3026" s="37"/>
      <c r="EC3026" s="37"/>
      <c r="ED3026" s="37"/>
      <c r="EE3026" s="37"/>
      <c r="EF3026" s="37"/>
      <c r="EG3026" s="37"/>
      <c r="EH3026" s="37"/>
      <c r="EI3026" s="37"/>
      <c r="EJ3026" s="37"/>
      <c r="EK3026" s="37"/>
      <c r="EL3026" s="37"/>
      <c r="EM3026" s="37"/>
      <c r="EN3026" s="37"/>
      <c r="EO3026" s="37"/>
      <c r="EP3026" s="37"/>
      <c r="EQ3026" s="37"/>
      <c r="ER3026" s="37"/>
      <c r="ES3026" s="37"/>
      <c r="ET3026" s="37"/>
      <c r="EU3026" s="37"/>
      <c r="EV3026" s="37"/>
      <c r="EW3026" s="37"/>
      <c r="EX3026" s="37"/>
      <c r="EY3026" s="37"/>
      <c r="EZ3026" s="37"/>
      <c r="FA3026" s="37"/>
      <c r="FB3026" s="37"/>
      <c r="FC3026" s="37"/>
      <c r="FD3026" s="37"/>
    </row>
    <row r="3027" spans="2:160" x14ac:dyDescent="0.5">
      <c r="B3027" s="36" t="s">
        <v>3222</v>
      </c>
      <c r="C3027" s="18">
        <v>4.4855562152648076E-3</v>
      </c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  <c r="AA3027" s="37"/>
      <c r="AB3027" s="37"/>
      <c r="AC3027" s="37"/>
      <c r="AD3027" s="37"/>
      <c r="AE3027" s="37"/>
      <c r="AF3027" s="37"/>
      <c r="AG3027" s="37"/>
      <c r="AH3027" s="37"/>
      <c r="AI3027" s="37"/>
      <c r="AJ3027" s="37"/>
      <c r="AK3027" s="37"/>
      <c r="AL3027" s="37"/>
      <c r="AM3027" s="37"/>
      <c r="AN3027" s="37"/>
      <c r="AO3027" s="37"/>
      <c r="AP3027" s="37"/>
      <c r="AQ3027" s="37"/>
      <c r="AR3027" s="37"/>
      <c r="AS3027" s="37"/>
      <c r="AT3027" s="37"/>
      <c r="AU3027" s="37"/>
      <c r="AV3027" s="37"/>
      <c r="AW3027" s="37"/>
      <c r="AX3027" s="37"/>
      <c r="AY3027" s="37"/>
      <c r="AZ3027" s="37"/>
      <c r="BA3027" s="37"/>
      <c r="BB3027" s="37"/>
      <c r="BC3027" s="37"/>
      <c r="BD3027" s="37"/>
      <c r="BE3027" s="37"/>
      <c r="BF3027" s="37"/>
      <c r="BG3027" s="37"/>
      <c r="BH3027" s="37"/>
      <c r="BI3027" s="37"/>
      <c r="BJ3027" s="37"/>
      <c r="BK3027" s="37"/>
      <c r="BL3027" s="37"/>
      <c r="BM3027" s="37"/>
      <c r="BN3027" s="37"/>
      <c r="BO3027" s="37"/>
      <c r="BP3027" s="37"/>
      <c r="BQ3027" s="37"/>
      <c r="BR3027" s="37"/>
      <c r="BS3027" s="37"/>
      <c r="BT3027" s="37"/>
      <c r="BU3027" s="37"/>
      <c r="BV3027" s="37"/>
      <c r="BW3027" s="37"/>
      <c r="BX3027" s="37"/>
      <c r="BY3027" s="37"/>
      <c r="BZ3027" s="37"/>
      <c r="CA3027" s="37"/>
      <c r="CB3027" s="37"/>
      <c r="CC3027" s="37"/>
      <c r="CD3027" s="37"/>
      <c r="CE3027" s="37"/>
      <c r="CF3027" s="37"/>
      <c r="CG3027" s="37"/>
      <c r="CH3027" s="37"/>
      <c r="CI3027" s="37"/>
      <c r="CJ3027" s="37"/>
      <c r="CK3027" s="37"/>
      <c r="CL3027" s="37"/>
      <c r="CM3027" s="37"/>
      <c r="CN3027" s="37"/>
      <c r="CO3027" s="37"/>
      <c r="CP3027" s="37"/>
      <c r="CQ3027" s="37"/>
      <c r="CR3027" s="37"/>
      <c r="CS3027" s="37"/>
      <c r="CT3027" s="37"/>
      <c r="CU3027" s="37"/>
      <c r="CV3027" s="37"/>
      <c r="CW3027" s="37"/>
      <c r="CX3027" s="37"/>
      <c r="CY3027" s="37"/>
      <c r="CZ3027" s="37"/>
      <c r="DA3027" s="37"/>
      <c r="DB3027" s="37"/>
      <c r="DC3027" s="37"/>
      <c r="DD3027" s="37"/>
      <c r="DE3027" s="37"/>
      <c r="DF3027" s="37"/>
      <c r="DG3027" s="37"/>
      <c r="DH3027" s="37"/>
      <c r="DI3027" s="37"/>
      <c r="DJ3027" s="37"/>
      <c r="DK3027" s="37"/>
      <c r="DL3027" s="37"/>
      <c r="DR3027" s="37"/>
      <c r="DS3027" s="37"/>
      <c r="DT3027" s="37"/>
      <c r="DU3027" s="37"/>
      <c r="DV3027" s="37"/>
      <c r="DW3027" s="37"/>
      <c r="DX3027" s="37"/>
      <c r="DY3027" s="37"/>
      <c r="DZ3027" s="37"/>
      <c r="EA3027" s="37"/>
      <c r="EB3027" s="37"/>
      <c r="EC3027" s="37"/>
      <c r="ED3027" s="37"/>
      <c r="EE3027" s="37"/>
      <c r="EF3027" s="37"/>
      <c r="EG3027" s="37"/>
      <c r="EH3027" s="37"/>
      <c r="EI3027" s="37"/>
      <c r="EJ3027" s="37"/>
      <c r="EK3027" s="37"/>
      <c r="EL3027" s="37"/>
      <c r="EM3027" s="37"/>
      <c r="EN3027" s="37"/>
      <c r="EO3027" s="37"/>
      <c r="EP3027" s="37"/>
      <c r="EQ3027" s="37"/>
      <c r="ER3027" s="37"/>
      <c r="ES3027" s="37"/>
      <c r="ET3027" s="37"/>
      <c r="EU3027" s="37"/>
      <c r="EV3027" s="37"/>
      <c r="EW3027" s="37"/>
      <c r="EX3027" s="37"/>
      <c r="EY3027" s="37"/>
      <c r="EZ3027" s="37"/>
      <c r="FA3027" s="37"/>
      <c r="FB3027" s="37"/>
      <c r="FC3027" s="37"/>
      <c r="FD3027" s="37"/>
    </row>
    <row r="3028" spans="2:160" x14ac:dyDescent="0.5">
      <c r="B3028" s="36" t="s">
        <v>3223</v>
      </c>
      <c r="C3028" s="18">
        <v>5.4994057801198704E-3</v>
      </c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F3028" s="37"/>
      <c r="AG3028" s="37"/>
      <c r="AH3028" s="37"/>
      <c r="AI3028" s="37"/>
      <c r="AJ3028" s="37"/>
      <c r="AK3028" s="37"/>
      <c r="AL3028" s="37"/>
      <c r="AM3028" s="37"/>
      <c r="AN3028" s="37"/>
      <c r="AO3028" s="37"/>
      <c r="AP3028" s="37"/>
      <c r="AQ3028" s="37"/>
      <c r="AR3028" s="37"/>
      <c r="AS3028" s="37"/>
      <c r="AT3028" s="37"/>
      <c r="AU3028" s="37"/>
      <c r="AV3028" s="37"/>
      <c r="AW3028" s="37"/>
      <c r="AX3028" s="37"/>
      <c r="AY3028" s="37"/>
      <c r="AZ3028" s="37"/>
      <c r="BA3028" s="37"/>
      <c r="BB3028" s="37"/>
      <c r="BC3028" s="37"/>
      <c r="BD3028" s="37"/>
      <c r="BE3028" s="37"/>
      <c r="BF3028" s="37"/>
      <c r="BG3028" s="37"/>
      <c r="BH3028" s="37"/>
      <c r="BI3028" s="37"/>
      <c r="BJ3028" s="37"/>
      <c r="BK3028" s="37"/>
      <c r="BL3028" s="37"/>
      <c r="BM3028" s="37"/>
      <c r="BN3028" s="37"/>
      <c r="BO3028" s="37"/>
      <c r="BP3028" s="37"/>
      <c r="BQ3028" s="37"/>
      <c r="BR3028" s="37"/>
      <c r="BS3028" s="37"/>
      <c r="BT3028" s="37"/>
      <c r="BU3028" s="37"/>
      <c r="BV3028" s="37"/>
      <c r="BW3028" s="37"/>
      <c r="BX3028" s="37"/>
      <c r="BY3028" s="37"/>
      <c r="BZ3028" s="37"/>
      <c r="CA3028" s="37"/>
      <c r="CB3028" s="37"/>
      <c r="CC3028" s="37"/>
      <c r="CD3028" s="37"/>
      <c r="CE3028" s="37"/>
      <c r="CF3028" s="37"/>
      <c r="CG3028" s="37"/>
      <c r="CH3028" s="37"/>
      <c r="CI3028" s="37"/>
      <c r="CJ3028" s="37"/>
      <c r="CK3028" s="37"/>
      <c r="CL3028" s="37"/>
      <c r="CM3028" s="37"/>
      <c r="CN3028" s="37"/>
      <c r="CO3028" s="37"/>
      <c r="CP3028" s="37"/>
      <c r="CQ3028" s="37"/>
      <c r="CR3028" s="37"/>
      <c r="CS3028" s="37"/>
      <c r="CT3028" s="37"/>
      <c r="CU3028" s="37"/>
      <c r="CV3028" s="37"/>
      <c r="CW3028" s="37"/>
      <c r="CX3028" s="37"/>
      <c r="CY3028" s="37"/>
      <c r="CZ3028" s="37"/>
      <c r="DA3028" s="37"/>
      <c r="DB3028" s="37"/>
      <c r="DC3028" s="37"/>
      <c r="DD3028" s="37"/>
      <c r="DE3028" s="37"/>
      <c r="DF3028" s="37"/>
      <c r="DG3028" s="37"/>
      <c r="DH3028" s="37"/>
      <c r="DI3028" s="37"/>
      <c r="DJ3028" s="37"/>
      <c r="DK3028" s="37"/>
      <c r="DL3028" s="37"/>
      <c r="DR3028" s="37"/>
      <c r="DS3028" s="37"/>
      <c r="DT3028" s="37"/>
      <c r="DU3028" s="37"/>
      <c r="DV3028" s="37"/>
      <c r="DW3028" s="37"/>
      <c r="DX3028" s="37"/>
      <c r="DY3028" s="37"/>
      <c r="DZ3028" s="37"/>
      <c r="EA3028" s="37"/>
      <c r="EB3028" s="37"/>
      <c r="EC3028" s="37"/>
      <c r="ED3028" s="37"/>
      <c r="EE3028" s="37"/>
      <c r="EF3028" s="37"/>
      <c r="EG3028" s="37"/>
      <c r="EH3028" s="37"/>
      <c r="EI3028" s="37"/>
      <c r="EJ3028" s="37"/>
      <c r="EK3028" s="37"/>
      <c r="EL3028" s="37"/>
      <c r="EM3028" s="37"/>
      <c r="EN3028" s="37"/>
      <c r="EO3028" s="37"/>
      <c r="EP3028" s="37"/>
      <c r="EQ3028" s="37"/>
      <c r="ER3028" s="37"/>
      <c r="ES3028" s="37"/>
      <c r="ET3028" s="37"/>
      <c r="EU3028" s="37"/>
      <c r="EV3028" s="37"/>
      <c r="EW3028" s="37"/>
      <c r="EX3028" s="37"/>
      <c r="EY3028" s="37"/>
      <c r="EZ3028" s="37"/>
      <c r="FA3028" s="37"/>
      <c r="FB3028" s="37"/>
      <c r="FC3028" s="37"/>
      <c r="FD3028" s="37"/>
    </row>
    <row r="3029" spans="2:160" x14ac:dyDescent="0.5">
      <c r="B3029" s="36" t="s">
        <v>3224</v>
      </c>
      <c r="C3029" s="18">
        <v>3.8220900185281792E-4</v>
      </c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F3029" s="37"/>
      <c r="AG3029" s="37"/>
      <c r="AH3029" s="37"/>
      <c r="AI3029" s="37"/>
      <c r="AJ3029" s="37"/>
      <c r="AK3029" s="37"/>
      <c r="AL3029" s="37"/>
      <c r="AM3029" s="37"/>
      <c r="AN3029" s="37"/>
      <c r="AO3029" s="37"/>
      <c r="AP3029" s="37"/>
      <c r="AQ3029" s="37"/>
      <c r="AR3029" s="37"/>
      <c r="AS3029" s="37"/>
      <c r="AT3029" s="37"/>
      <c r="AU3029" s="37"/>
      <c r="AV3029" s="37"/>
      <c r="AW3029" s="37"/>
      <c r="AX3029" s="37"/>
      <c r="AY3029" s="37"/>
      <c r="AZ3029" s="37"/>
      <c r="BA3029" s="37"/>
      <c r="BB3029" s="37"/>
      <c r="BC3029" s="37"/>
      <c r="BD3029" s="37"/>
      <c r="BE3029" s="37"/>
      <c r="BF3029" s="37"/>
      <c r="BG3029" s="37"/>
      <c r="BH3029" s="37"/>
      <c r="BI3029" s="37"/>
      <c r="BJ3029" s="37"/>
      <c r="BK3029" s="37"/>
      <c r="BL3029" s="37"/>
      <c r="BM3029" s="37"/>
      <c r="BN3029" s="37"/>
      <c r="BO3029" s="37"/>
      <c r="BP3029" s="37"/>
      <c r="BQ3029" s="37"/>
      <c r="BR3029" s="37"/>
      <c r="BS3029" s="37"/>
      <c r="BT3029" s="37"/>
      <c r="BU3029" s="37"/>
      <c r="BV3029" s="37"/>
      <c r="BW3029" s="37"/>
      <c r="BX3029" s="37"/>
      <c r="BY3029" s="37"/>
      <c r="BZ3029" s="37"/>
      <c r="CA3029" s="37"/>
      <c r="CB3029" s="37"/>
      <c r="CC3029" s="37"/>
      <c r="CD3029" s="37"/>
      <c r="CE3029" s="37"/>
      <c r="CF3029" s="37"/>
      <c r="CG3029" s="37"/>
      <c r="CH3029" s="37"/>
      <c r="CI3029" s="37"/>
      <c r="CJ3029" s="37"/>
      <c r="CK3029" s="37"/>
      <c r="CL3029" s="37"/>
      <c r="CM3029" s="37"/>
      <c r="CN3029" s="37"/>
      <c r="CO3029" s="37"/>
      <c r="CP3029" s="37"/>
      <c r="CQ3029" s="37"/>
      <c r="CR3029" s="37"/>
      <c r="CS3029" s="37"/>
      <c r="CT3029" s="37"/>
      <c r="CU3029" s="37"/>
      <c r="CV3029" s="37"/>
      <c r="CW3029" s="37"/>
      <c r="CX3029" s="37"/>
      <c r="CY3029" s="37"/>
      <c r="CZ3029" s="37"/>
      <c r="DA3029" s="37"/>
      <c r="DB3029" s="37"/>
      <c r="DC3029" s="37"/>
      <c r="DD3029" s="37"/>
      <c r="DE3029" s="37"/>
      <c r="DF3029" s="37"/>
      <c r="DG3029" s="37"/>
      <c r="DH3029" s="37"/>
      <c r="DI3029" s="37"/>
      <c r="DJ3029" s="37"/>
      <c r="DK3029" s="37"/>
      <c r="DL3029" s="37"/>
      <c r="DR3029" s="37"/>
      <c r="DS3029" s="37"/>
      <c r="DT3029" s="37"/>
      <c r="DU3029" s="37"/>
      <c r="DV3029" s="37"/>
      <c r="DW3029" s="37"/>
      <c r="DX3029" s="37"/>
      <c r="DY3029" s="37"/>
      <c r="DZ3029" s="37"/>
      <c r="EA3029" s="37"/>
      <c r="EB3029" s="37"/>
      <c r="EC3029" s="37"/>
      <c r="ED3029" s="37"/>
      <c r="EE3029" s="37"/>
      <c r="EF3029" s="37"/>
      <c r="EG3029" s="37"/>
      <c r="EH3029" s="37"/>
      <c r="EI3029" s="37"/>
      <c r="EJ3029" s="37"/>
      <c r="EK3029" s="37"/>
      <c r="EL3029" s="37"/>
      <c r="EM3029" s="37"/>
      <c r="EN3029" s="37"/>
      <c r="EO3029" s="37"/>
      <c r="EP3029" s="37"/>
      <c r="EQ3029" s="37"/>
      <c r="ER3029" s="37"/>
      <c r="ES3029" s="37"/>
      <c r="ET3029" s="37"/>
      <c r="EU3029" s="37"/>
      <c r="EV3029" s="37"/>
      <c r="EW3029" s="37"/>
      <c r="EX3029" s="37"/>
      <c r="EY3029" s="37"/>
      <c r="EZ3029" s="37"/>
      <c r="FA3029" s="37"/>
      <c r="FB3029" s="37"/>
      <c r="FC3029" s="37"/>
      <c r="FD3029" s="37"/>
    </row>
    <row r="3030" spans="2:160" x14ac:dyDescent="0.5">
      <c r="B3030" s="36" t="s">
        <v>3225</v>
      </c>
      <c r="C3030" s="18">
        <v>1.1212717713604547E-4</v>
      </c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F3030" s="37"/>
      <c r="AG3030" s="37"/>
      <c r="AH3030" s="37"/>
      <c r="AI3030" s="37"/>
      <c r="AJ3030" s="37"/>
      <c r="AK3030" s="37"/>
      <c r="AL3030" s="37"/>
      <c r="AM3030" s="37"/>
      <c r="AN3030" s="37"/>
      <c r="AO3030" s="37"/>
      <c r="AP3030" s="37"/>
      <c r="AQ3030" s="37"/>
      <c r="AR3030" s="37"/>
      <c r="AS3030" s="37"/>
      <c r="AT3030" s="37"/>
      <c r="AU3030" s="37"/>
      <c r="AV3030" s="37"/>
      <c r="AW3030" s="37"/>
      <c r="AX3030" s="37"/>
      <c r="AY3030" s="37"/>
      <c r="AZ3030" s="37"/>
      <c r="BA3030" s="37"/>
      <c r="BB3030" s="37"/>
      <c r="BC3030" s="37"/>
      <c r="BD3030" s="37"/>
      <c r="BE3030" s="37"/>
      <c r="BF3030" s="37"/>
      <c r="BG3030" s="37"/>
      <c r="BH3030" s="37"/>
      <c r="BI3030" s="37"/>
      <c r="BJ3030" s="37"/>
      <c r="BK3030" s="37"/>
      <c r="BL3030" s="37"/>
      <c r="BM3030" s="37"/>
      <c r="BN3030" s="37"/>
      <c r="BO3030" s="37"/>
      <c r="BP3030" s="37"/>
      <c r="BQ3030" s="37"/>
      <c r="BR3030" s="37"/>
      <c r="BS3030" s="37"/>
      <c r="BT3030" s="37"/>
      <c r="BU3030" s="37"/>
      <c r="BV3030" s="37"/>
      <c r="BW3030" s="37"/>
      <c r="BX3030" s="37"/>
      <c r="BY3030" s="37"/>
      <c r="BZ3030" s="37"/>
      <c r="CA3030" s="37"/>
      <c r="CB3030" s="37"/>
      <c r="CC3030" s="37"/>
      <c r="CD3030" s="37"/>
      <c r="CE3030" s="37"/>
      <c r="CF3030" s="37"/>
      <c r="CG3030" s="37"/>
      <c r="CH3030" s="37"/>
      <c r="CI3030" s="37"/>
      <c r="CJ3030" s="37"/>
      <c r="CK3030" s="37"/>
      <c r="CL3030" s="37"/>
      <c r="CM3030" s="37"/>
      <c r="CN3030" s="37"/>
      <c r="CO3030" s="37"/>
      <c r="CP3030" s="37"/>
      <c r="CQ3030" s="37"/>
      <c r="CR3030" s="37"/>
      <c r="CS3030" s="37"/>
      <c r="CT3030" s="37"/>
      <c r="CU3030" s="37"/>
      <c r="CV3030" s="37"/>
      <c r="CW3030" s="37"/>
      <c r="CX3030" s="37"/>
      <c r="CY3030" s="37"/>
      <c r="CZ3030" s="37"/>
      <c r="DA3030" s="37"/>
      <c r="DB3030" s="37"/>
      <c r="DC3030" s="37"/>
      <c r="DD3030" s="37"/>
      <c r="DE3030" s="37"/>
      <c r="DF3030" s="37"/>
      <c r="DG3030" s="37"/>
      <c r="DH3030" s="37"/>
      <c r="DI3030" s="37"/>
      <c r="DJ3030" s="37"/>
      <c r="DK3030" s="37"/>
      <c r="DL3030" s="37"/>
      <c r="DR3030" s="37"/>
      <c r="DS3030" s="37"/>
      <c r="DT3030" s="37"/>
      <c r="DU3030" s="37"/>
      <c r="DV3030" s="37"/>
      <c r="DW3030" s="37"/>
      <c r="DX3030" s="37"/>
      <c r="DY3030" s="37"/>
      <c r="DZ3030" s="37"/>
      <c r="EA3030" s="37"/>
      <c r="EB3030" s="37"/>
      <c r="EC3030" s="37"/>
      <c r="ED3030" s="37"/>
      <c r="EE3030" s="37"/>
      <c r="EF3030" s="37"/>
      <c r="EG3030" s="37"/>
      <c r="EH3030" s="37"/>
      <c r="EI3030" s="37"/>
      <c r="EJ3030" s="37"/>
      <c r="EK3030" s="37"/>
      <c r="EL3030" s="37"/>
      <c r="EM3030" s="37"/>
      <c r="EN3030" s="37"/>
      <c r="EO3030" s="37"/>
      <c r="EP3030" s="37"/>
      <c r="EQ3030" s="37"/>
      <c r="ER3030" s="37"/>
      <c r="ES3030" s="37"/>
      <c r="ET3030" s="37"/>
      <c r="EU3030" s="37"/>
      <c r="EV3030" s="37"/>
      <c r="EW3030" s="37"/>
      <c r="EX3030" s="37"/>
      <c r="EY3030" s="37"/>
      <c r="EZ3030" s="37"/>
      <c r="FA3030" s="37"/>
      <c r="FB3030" s="37"/>
      <c r="FC3030" s="37"/>
      <c r="FD3030" s="37"/>
    </row>
    <row r="3031" spans="2:160" x14ac:dyDescent="0.5">
      <c r="B3031" s="36" t="s">
        <v>3226</v>
      </c>
      <c r="C3031" s="18">
        <v>1.9370912488321235E-3</v>
      </c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  <c r="AA3031" s="37"/>
      <c r="AB3031" s="37"/>
      <c r="AC3031" s="37"/>
      <c r="AD3031" s="37"/>
      <c r="AE3031" s="37"/>
      <c r="AF3031" s="37"/>
      <c r="AG3031" s="37"/>
      <c r="AH3031" s="37"/>
      <c r="AI3031" s="37"/>
      <c r="AJ3031" s="37"/>
      <c r="AK3031" s="37"/>
      <c r="AL3031" s="37"/>
      <c r="AM3031" s="37"/>
      <c r="AN3031" s="37"/>
      <c r="AO3031" s="37"/>
      <c r="AP3031" s="37"/>
      <c r="AQ3031" s="37"/>
      <c r="AR3031" s="37"/>
      <c r="AS3031" s="37"/>
      <c r="AT3031" s="37"/>
      <c r="AU3031" s="37"/>
      <c r="AV3031" s="37"/>
      <c r="AW3031" s="37"/>
      <c r="AX3031" s="37"/>
      <c r="AY3031" s="37"/>
      <c r="AZ3031" s="37"/>
      <c r="BA3031" s="37"/>
      <c r="BB3031" s="37"/>
      <c r="BC3031" s="37"/>
      <c r="BD3031" s="37"/>
      <c r="BE3031" s="37"/>
      <c r="BF3031" s="37"/>
      <c r="BG3031" s="37"/>
      <c r="BH3031" s="37"/>
      <c r="BI3031" s="37"/>
      <c r="BJ3031" s="37"/>
      <c r="BK3031" s="37"/>
      <c r="BL3031" s="37"/>
      <c r="BM3031" s="37"/>
      <c r="BN3031" s="37"/>
      <c r="BO3031" s="37"/>
      <c r="BP3031" s="37"/>
      <c r="BQ3031" s="37"/>
      <c r="BR3031" s="37"/>
      <c r="BS3031" s="37"/>
      <c r="BT3031" s="37"/>
      <c r="BU3031" s="37"/>
      <c r="BV3031" s="37"/>
      <c r="BW3031" s="37"/>
      <c r="BX3031" s="37"/>
      <c r="BY3031" s="37"/>
      <c r="BZ3031" s="37"/>
      <c r="CA3031" s="37"/>
      <c r="CB3031" s="37"/>
      <c r="CC3031" s="37"/>
      <c r="CD3031" s="37"/>
      <c r="CE3031" s="37"/>
      <c r="CF3031" s="37"/>
      <c r="CG3031" s="37"/>
      <c r="CH3031" s="37"/>
      <c r="CI3031" s="37"/>
      <c r="CJ3031" s="37"/>
      <c r="CK3031" s="37"/>
      <c r="CL3031" s="37"/>
      <c r="CM3031" s="37"/>
      <c r="CN3031" s="37"/>
      <c r="CO3031" s="37"/>
      <c r="CP3031" s="37"/>
      <c r="CQ3031" s="37"/>
      <c r="CR3031" s="37"/>
      <c r="CS3031" s="37"/>
      <c r="CT3031" s="37"/>
      <c r="CU3031" s="37"/>
      <c r="CV3031" s="37"/>
      <c r="CW3031" s="37"/>
      <c r="CX3031" s="37"/>
      <c r="CY3031" s="37"/>
      <c r="CZ3031" s="37"/>
      <c r="DA3031" s="37"/>
      <c r="DB3031" s="37"/>
      <c r="DC3031" s="37"/>
      <c r="DD3031" s="37"/>
      <c r="DE3031" s="37"/>
      <c r="DF3031" s="37"/>
      <c r="DG3031" s="37"/>
      <c r="DH3031" s="37"/>
      <c r="DI3031" s="37"/>
      <c r="DJ3031" s="37"/>
      <c r="DK3031" s="37"/>
      <c r="DL3031" s="37"/>
      <c r="DR3031" s="37"/>
      <c r="DS3031" s="37"/>
      <c r="DT3031" s="37"/>
      <c r="DU3031" s="37"/>
      <c r="DV3031" s="37"/>
      <c r="DW3031" s="37"/>
      <c r="DX3031" s="37"/>
      <c r="DY3031" s="37"/>
      <c r="DZ3031" s="37"/>
      <c r="EA3031" s="37"/>
      <c r="EB3031" s="37"/>
      <c r="EC3031" s="37"/>
      <c r="ED3031" s="37"/>
      <c r="EE3031" s="37"/>
      <c r="EF3031" s="37"/>
      <c r="EG3031" s="37"/>
      <c r="EH3031" s="37"/>
      <c r="EI3031" s="37"/>
      <c r="EJ3031" s="37"/>
      <c r="EK3031" s="37"/>
      <c r="EL3031" s="37"/>
      <c r="EM3031" s="37"/>
      <c r="EN3031" s="37"/>
      <c r="EO3031" s="37"/>
      <c r="EP3031" s="37"/>
      <c r="EQ3031" s="37"/>
      <c r="ER3031" s="37"/>
      <c r="ES3031" s="37"/>
      <c r="ET3031" s="37"/>
      <c r="EU3031" s="37"/>
      <c r="EV3031" s="37"/>
      <c r="EW3031" s="37"/>
      <c r="EX3031" s="37"/>
      <c r="EY3031" s="37"/>
      <c r="EZ3031" s="37"/>
      <c r="FA3031" s="37"/>
      <c r="FB3031" s="37"/>
      <c r="FC3031" s="37"/>
      <c r="FD3031" s="37"/>
    </row>
    <row r="3032" spans="2:160" x14ac:dyDescent="0.5">
      <c r="B3032" s="36" t="s">
        <v>3227</v>
      </c>
      <c r="C3032" s="18">
        <v>7.0246983420467757E-3</v>
      </c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F3032" s="37"/>
      <c r="AG3032" s="37"/>
      <c r="AH3032" s="37"/>
      <c r="AI3032" s="37"/>
      <c r="AJ3032" s="37"/>
      <c r="AK3032" s="37"/>
      <c r="AL3032" s="37"/>
      <c r="AM3032" s="37"/>
      <c r="AN3032" s="37"/>
      <c r="AO3032" s="37"/>
      <c r="AP3032" s="37"/>
      <c r="AQ3032" s="37"/>
      <c r="AR3032" s="37"/>
      <c r="AS3032" s="37"/>
      <c r="AT3032" s="37"/>
      <c r="AU3032" s="37"/>
      <c r="AV3032" s="37"/>
      <c r="AW3032" s="37"/>
      <c r="AX3032" s="37"/>
      <c r="AY3032" s="37"/>
      <c r="AZ3032" s="37"/>
      <c r="BA3032" s="37"/>
      <c r="BB3032" s="37"/>
      <c r="BC3032" s="37"/>
      <c r="BD3032" s="37"/>
      <c r="BE3032" s="37"/>
      <c r="BF3032" s="37"/>
      <c r="BG3032" s="37"/>
      <c r="BH3032" s="37"/>
      <c r="BI3032" s="37"/>
      <c r="BJ3032" s="37"/>
      <c r="BK3032" s="37"/>
      <c r="BL3032" s="37"/>
      <c r="BM3032" s="37"/>
      <c r="BN3032" s="37"/>
      <c r="BO3032" s="37"/>
      <c r="BP3032" s="37"/>
      <c r="BQ3032" s="37"/>
      <c r="BR3032" s="37"/>
      <c r="BS3032" s="37"/>
      <c r="BT3032" s="37"/>
      <c r="BU3032" s="37"/>
      <c r="BV3032" s="37"/>
      <c r="BW3032" s="37"/>
      <c r="BX3032" s="37"/>
      <c r="BY3032" s="37"/>
      <c r="BZ3032" s="37"/>
      <c r="CA3032" s="37"/>
      <c r="CB3032" s="37"/>
      <c r="CC3032" s="37"/>
      <c r="CD3032" s="37"/>
      <c r="CE3032" s="37"/>
      <c r="CF3032" s="37"/>
      <c r="CG3032" s="37"/>
      <c r="CH3032" s="37"/>
      <c r="CI3032" s="37"/>
      <c r="CJ3032" s="37"/>
      <c r="CK3032" s="37"/>
      <c r="CL3032" s="37"/>
      <c r="CM3032" s="37"/>
      <c r="CN3032" s="37"/>
      <c r="CO3032" s="37"/>
      <c r="CP3032" s="37"/>
      <c r="CQ3032" s="37"/>
      <c r="CR3032" s="37"/>
      <c r="CS3032" s="37"/>
      <c r="CT3032" s="37"/>
      <c r="CU3032" s="37"/>
      <c r="CV3032" s="37"/>
      <c r="CW3032" s="37"/>
      <c r="CX3032" s="37"/>
      <c r="CY3032" s="37"/>
      <c r="CZ3032" s="37"/>
      <c r="DA3032" s="37"/>
      <c r="DB3032" s="37"/>
      <c r="DC3032" s="37"/>
      <c r="DD3032" s="37"/>
      <c r="DE3032" s="37"/>
      <c r="DF3032" s="37"/>
      <c r="DG3032" s="37"/>
      <c r="DH3032" s="37"/>
      <c r="DI3032" s="37"/>
      <c r="DJ3032" s="37"/>
      <c r="DK3032" s="37"/>
      <c r="DL3032" s="37"/>
      <c r="DR3032" s="37"/>
      <c r="DS3032" s="37"/>
      <c r="DT3032" s="37"/>
      <c r="DU3032" s="37"/>
      <c r="DV3032" s="37"/>
      <c r="DW3032" s="37"/>
      <c r="DX3032" s="37"/>
      <c r="DY3032" s="37"/>
      <c r="DZ3032" s="37"/>
      <c r="EA3032" s="37"/>
      <c r="EB3032" s="37"/>
      <c r="EC3032" s="37"/>
      <c r="ED3032" s="37"/>
      <c r="EE3032" s="37"/>
      <c r="EF3032" s="37"/>
      <c r="EG3032" s="37"/>
      <c r="EH3032" s="37"/>
      <c r="EI3032" s="37"/>
      <c r="EJ3032" s="37"/>
      <c r="EK3032" s="37"/>
      <c r="EL3032" s="37"/>
      <c r="EM3032" s="37"/>
      <c r="EN3032" s="37"/>
      <c r="EO3032" s="37"/>
      <c r="EP3032" s="37"/>
      <c r="EQ3032" s="37"/>
      <c r="ER3032" s="37"/>
      <c r="ES3032" s="37"/>
      <c r="ET3032" s="37"/>
      <c r="EU3032" s="37"/>
      <c r="EV3032" s="37"/>
      <c r="EW3032" s="37"/>
      <c r="EX3032" s="37"/>
      <c r="EY3032" s="37"/>
      <c r="EZ3032" s="37"/>
      <c r="FA3032" s="37"/>
      <c r="FB3032" s="37"/>
      <c r="FC3032" s="37"/>
      <c r="FD3032" s="37"/>
    </row>
    <row r="3033" spans="2:160" x14ac:dyDescent="0.5">
      <c r="B3033" s="36" t="s">
        <v>3228</v>
      </c>
      <c r="C3033" s="18">
        <v>4.3418049973986683E-4</v>
      </c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F3033" s="37"/>
      <c r="AG3033" s="37"/>
      <c r="AH3033" s="37"/>
      <c r="AI3033" s="37"/>
      <c r="AJ3033" s="37"/>
      <c r="AK3033" s="37"/>
      <c r="AL3033" s="37"/>
      <c r="AM3033" s="37"/>
      <c r="AN3033" s="37"/>
      <c r="AO3033" s="37"/>
      <c r="AP3033" s="37"/>
      <c r="AQ3033" s="37"/>
      <c r="AR3033" s="37"/>
      <c r="AS3033" s="37"/>
      <c r="AT3033" s="37"/>
      <c r="AU3033" s="37"/>
      <c r="AV3033" s="37"/>
      <c r="AW3033" s="37"/>
      <c r="AX3033" s="37"/>
      <c r="AY3033" s="37"/>
      <c r="AZ3033" s="37"/>
      <c r="BA3033" s="37"/>
      <c r="BB3033" s="37"/>
      <c r="BC3033" s="37"/>
      <c r="BD3033" s="37"/>
      <c r="BE3033" s="37"/>
      <c r="BF3033" s="37"/>
      <c r="BG3033" s="37"/>
      <c r="BH3033" s="37"/>
      <c r="BI3033" s="37"/>
      <c r="BJ3033" s="37"/>
      <c r="BK3033" s="37"/>
      <c r="BL3033" s="37"/>
      <c r="BM3033" s="37"/>
      <c r="BN3033" s="37"/>
      <c r="BO3033" s="37"/>
      <c r="BP3033" s="37"/>
      <c r="BQ3033" s="37"/>
      <c r="BR3033" s="37"/>
      <c r="BS3033" s="37"/>
      <c r="BT3033" s="37"/>
      <c r="BU3033" s="37"/>
      <c r="BV3033" s="37"/>
      <c r="BW3033" s="37"/>
      <c r="BX3033" s="37"/>
      <c r="BY3033" s="37"/>
      <c r="BZ3033" s="37"/>
      <c r="CA3033" s="37"/>
      <c r="CB3033" s="37"/>
      <c r="CC3033" s="37"/>
      <c r="CD3033" s="37"/>
      <c r="CE3033" s="37"/>
      <c r="CF3033" s="37"/>
      <c r="CG3033" s="37"/>
      <c r="CH3033" s="37"/>
      <c r="CI3033" s="37"/>
      <c r="CJ3033" s="37"/>
      <c r="CK3033" s="37"/>
      <c r="CL3033" s="37"/>
      <c r="CM3033" s="37"/>
      <c r="CN3033" s="37"/>
      <c r="CO3033" s="37"/>
      <c r="CP3033" s="37"/>
      <c r="CQ3033" s="37"/>
      <c r="CR3033" s="37"/>
      <c r="CS3033" s="37"/>
      <c r="CT3033" s="37"/>
      <c r="CU3033" s="37"/>
      <c r="CV3033" s="37"/>
      <c r="CW3033" s="37"/>
      <c r="CX3033" s="37"/>
      <c r="CY3033" s="37"/>
      <c r="CZ3033" s="37"/>
      <c r="DA3033" s="37"/>
      <c r="DB3033" s="37"/>
      <c r="DC3033" s="37"/>
      <c r="DD3033" s="37"/>
      <c r="DE3033" s="37"/>
      <c r="DF3033" s="37"/>
      <c r="DG3033" s="37"/>
      <c r="DH3033" s="37"/>
      <c r="DI3033" s="37"/>
      <c r="DJ3033" s="37"/>
      <c r="DK3033" s="37"/>
      <c r="DL3033" s="37"/>
      <c r="DR3033" s="37"/>
      <c r="DS3033" s="37"/>
      <c r="DT3033" s="37"/>
      <c r="DU3033" s="37"/>
      <c r="DV3033" s="37"/>
      <c r="DW3033" s="37"/>
      <c r="DX3033" s="37"/>
      <c r="DY3033" s="37"/>
      <c r="DZ3033" s="37"/>
      <c r="EA3033" s="37"/>
      <c r="EB3033" s="37"/>
      <c r="EC3033" s="37"/>
      <c r="ED3033" s="37"/>
      <c r="EE3033" s="37"/>
      <c r="EF3033" s="37"/>
      <c r="EG3033" s="37"/>
      <c r="EH3033" s="37"/>
      <c r="EI3033" s="37"/>
      <c r="EJ3033" s="37"/>
      <c r="EK3033" s="37"/>
      <c r="EL3033" s="37"/>
      <c r="EM3033" s="37"/>
      <c r="EN3033" s="37"/>
      <c r="EO3033" s="37"/>
      <c r="EP3033" s="37"/>
      <c r="EQ3033" s="37"/>
      <c r="ER3033" s="37"/>
      <c r="ES3033" s="37"/>
      <c r="ET3033" s="37"/>
      <c r="EU3033" s="37"/>
      <c r="EV3033" s="37"/>
      <c r="EW3033" s="37"/>
      <c r="EX3033" s="37"/>
      <c r="EY3033" s="37"/>
      <c r="EZ3033" s="37"/>
      <c r="FA3033" s="37"/>
      <c r="FB3033" s="37"/>
      <c r="FC3033" s="37"/>
      <c r="FD3033" s="37"/>
    </row>
    <row r="3034" spans="2:160" x14ac:dyDescent="0.5">
      <c r="B3034" s="36" t="s">
        <v>3229</v>
      </c>
      <c r="C3034" s="18">
        <v>3.9079854540657877E-4</v>
      </c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F3034" s="37"/>
      <c r="AG3034" s="37"/>
      <c r="AH3034" s="37"/>
      <c r="AI3034" s="37"/>
      <c r="AJ3034" s="37"/>
      <c r="AK3034" s="37"/>
      <c r="AL3034" s="37"/>
      <c r="AM3034" s="37"/>
      <c r="AN3034" s="37"/>
      <c r="AO3034" s="37"/>
      <c r="AP3034" s="37"/>
      <c r="AQ3034" s="37"/>
      <c r="AR3034" s="37"/>
      <c r="AS3034" s="37"/>
      <c r="AT3034" s="37"/>
      <c r="AU3034" s="37"/>
      <c r="AV3034" s="37"/>
      <c r="AW3034" s="37"/>
      <c r="AX3034" s="37"/>
      <c r="AY3034" s="37"/>
      <c r="AZ3034" s="37"/>
      <c r="BA3034" s="37"/>
      <c r="BB3034" s="37"/>
      <c r="BC3034" s="37"/>
      <c r="BD3034" s="37"/>
      <c r="BE3034" s="37"/>
      <c r="BF3034" s="37"/>
      <c r="BG3034" s="37"/>
      <c r="BH3034" s="37"/>
      <c r="BI3034" s="37"/>
      <c r="BJ3034" s="37"/>
      <c r="BK3034" s="37"/>
      <c r="BL3034" s="37"/>
      <c r="BM3034" s="37"/>
      <c r="BN3034" s="37"/>
      <c r="BO3034" s="37"/>
      <c r="BP3034" s="37"/>
      <c r="BQ3034" s="37"/>
      <c r="BR3034" s="37"/>
      <c r="BS3034" s="37"/>
      <c r="BT3034" s="37"/>
      <c r="BU3034" s="37"/>
      <c r="BV3034" s="37"/>
      <c r="BW3034" s="37"/>
      <c r="BX3034" s="37"/>
      <c r="BY3034" s="37"/>
      <c r="BZ3034" s="37"/>
      <c r="CA3034" s="37"/>
      <c r="CB3034" s="37"/>
      <c r="CC3034" s="37"/>
      <c r="CD3034" s="37"/>
      <c r="CE3034" s="37"/>
      <c r="CF3034" s="37"/>
      <c r="CG3034" s="37"/>
      <c r="CH3034" s="37"/>
      <c r="CI3034" s="37"/>
      <c r="CJ3034" s="37"/>
      <c r="CK3034" s="37"/>
      <c r="CL3034" s="37"/>
      <c r="CM3034" s="37"/>
      <c r="CN3034" s="37"/>
      <c r="CO3034" s="37"/>
      <c r="CP3034" s="37"/>
      <c r="CQ3034" s="37"/>
      <c r="CR3034" s="37"/>
      <c r="CS3034" s="37"/>
      <c r="CT3034" s="37"/>
      <c r="CU3034" s="37"/>
      <c r="CV3034" s="37"/>
      <c r="CW3034" s="37"/>
      <c r="CX3034" s="37"/>
      <c r="CY3034" s="37"/>
      <c r="CZ3034" s="37"/>
      <c r="DA3034" s="37"/>
      <c r="DB3034" s="37"/>
      <c r="DC3034" s="37"/>
      <c r="DD3034" s="37"/>
      <c r="DE3034" s="37"/>
      <c r="DF3034" s="37"/>
      <c r="DG3034" s="37"/>
      <c r="DH3034" s="37"/>
      <c r="DI3034" s="37"/>
      <c r="DJ3034" s="37"/>
      <c r="DK3034" s="37"/>
      <c r="DL3034" s="37"/>
      <c r="DR3034" s="37"/>
      <c r="DS3034" s="37"/>
      <c r="DT3034" s="37"/>
      <c r="DU3034" s="37"/>
      <c r="DV3034" s="37"/>
      <c r="DW3034" s="37"/>
      <c r="DX3034" s="37"/>
      <c r="DY3034" s="37"/>
      <c r="DZ3034" s="37"/>
      <c r="EA3034" s="37"/>
      <c r="EB3034" s="37"/>
      <c r="EC3034" s="37"/>
      <c r="ED3034" s="37"/>
      <c r="EE3034" s="37"/>
      <c r="EF3034" s="37"/>
      <c r="EG3034" s="37"/>
      <c r="EH3034" s="37"/>
      <c r="EI3034" s="37"/>
      <c r="EJ3034" s="37"/>
      <c r="EK3034" s="37"/>
      <c r="EL3034" s="37"/>
      <c r="EM3034" s="37"/>
      <c r="EN3034" s="37"/>
      <c r="EO3034" s="37"/>
      <c r="EP3034" s="37"/>
      <c r="EQ3034" s="37"/>
      <c r="ER3034" s="37"/>
      <c r="ES3034" s="37"/>
      <c r="ET3034" s="37"/>
      <c r="EU3034" s="37"/>
      <c r="EV3034" s="37"/>
      <c r="EW3034" s="37"/>
      <c r="EX3034" s="37"/>
      <c r="EY3034" s="37"/>
      <c r="EZ3034" s="37"/>
      <c r="FA3034" s="37"/>
      <c r="FB3034" s="37"/>
      <c r="FC3034" s="37"/>
      <c r="FD3034" s="37"/>
    </row>
    <row r="3035" spans="2:160" x14ac:dyDescent="0.5">
      <c r="B3035" s="36" t="s">
        <v>3230</v>
      </c>
      <c r="C3035" s="18">
        <v>-1.8072512099741589E-3</v>
      </c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  <c r="AA3035" s="37"/>
      <c r="AB3035" s="37"/>
      <c r="AC3035" s="37"/>
      <c r="AD3035" s="37"/>
      <c r="AE3035" s="37"/>
      <c r="AF3035" s="37"/>
      <c r="AG3035" s="37"/>
      <c r="AH3035" s="37"/>
      <c r="AI3035" s="37"/>
      <c r="AJ3035" s="37"/>
      <c r="AK3035" s="37"/>
      <c r="AL3035" s="37"/>
      <c r="AM3035" s="37"/>
      <c r="AN3035" s="37"/>
      <c r="AO3035" s="37"/>
      <c r="AP3035" s="37"/>
      <c r="AQ3035" s="37"/>
      <c r="AR3035" s="37"/>
      <c r="AS3035" s="37"/>
      <c r="AT3035" s="37"/>
      <c r="AU3035" s="37"/>
      <c r="AV3035" s="37"/>
      <c r="AW3035" s="37"/>
      <c r="AX3035" s="37"/>
      <c r="AY3035" s="37"/>
      <c r="AZ3035" s="37"/>
      <c r="BA3035" s="37"/>
      <c r="BB3035" s="37"/>
      <c r="BC3035" s="37"/>
      <c r="BD3035" s="37"/>
      <c r="BE3035" s="37"/>
      <c r="BF3035" s="37"/>
      <c r="BG3035" s="37"/>
      <c r="BH3035" s="37"/>
      <c r="BI3035" s="37"/>
      <c r="BJ3035" s="37"/>
      <c r="BK3035" s="37"/>
      <c r="BL3035" s="37"/>
      <c r="BM3035" s="37"/>
      <c r="BN3035" s="37"/>
      <c r="BO3035" s="37"/>
      <c r="BP3035" s="37"/>
      <c r="BQ3035" s="37"/>
      <c r="BR3035" s="37"/>
      <c r="BS3035" s="37"/>
      <c r="BT3035" s="37"/>
      <c r="BU3035" s="37"/>
      <c r="BV3035" s="37"/>
      <c r="BW3035" s="37"/>
      <c r="BX3035" s="37"/>
      <c r="BY3035" s="37"/>
      <c r="BZ3035" s="37"/>
      <c r="CA3035" s="37"/>
      <c r="CB3035" s="37"/>
      <c r="CC3035" s="37"/>
      <c r="CD3035" s="37"/>
      <c r="CE3035" s="37"/>
      <c r="CF3035" s="37"/>
      <c r="CG3035" s="37"/>
      <c r="CH3035" s="37"/>
      <c r="CI3035" s="37"/>
      <c r="CJ3035" s="37"/>
      <c r="CK3035" s="37"/>
      <c r="CL3035" s="37"/>
      <c r="CM3035" s="37"/>
      <c r="CN3035" s="37"/>
      <c r="CO3035" s="37"/>
      <c r="CP3035" s="37"/>
      <c r="CQ3035" s="37"/>
      <c r="CR3035" s="37"/>
      <c r="CS3035" s="37"/>
      <c r="CT3035" s="37"/>
      <c r="CU3035" s="37"/>
      <c r="CV3035" s="37"/>
      <c r="CW3035" s="37"/>
      <c r="CX3035" s="37"/>
      <c r="CY3035" s="37"/>
      <c r="CZ3035" s="37"/>
      <c r="DA3035" s="37"/>
      <c r="DB3035" s="37"/>
      <c r="DC3035" s="37"/>
      <c r="DD3035" s="37"/>
      <c r="DE3035" s="37"/>
      <c r="DF3035" s="37"/>
      <c r="DG3035" s="37"/>
      <c r="DH3035" s="37"/>
      <c r="DI3035" s="37"/>
      <c r="DJ3035" s="37"/>
      <c r="DK3035" s="37"/>
      <c r="DL3035" s="37"/>
      <c r="DR3035" s="37"/>
      <c r="DS3035" s="37"/>
      <c r="DT3035" s="37"/>
      <c r="DU3035" s="37"/>
      <c r="DV3035" s="37"/>
      <c r="DW3035" s="37"/>
      <c r="DX3035" s="37"/>
      <c r="DY3035" s="37"/>
      <c r="DZ3035" s="37"/>
      <c r="EA3035" s="37"/>
      <c r="EB3035" s="37"/>
      <c r="EC3035" s="37"/>
      <c r="ED3035" s="37"/>
      <c r="EE3035" s="37"/>
      <c r="EF3035" s="37"/>
      <c r="EG3035" s="37"/>
      <c r="EH3035" s="37"/>
      <c r="EI3035" s="37"/>
      <c r="EJ3035" s="37"/>
      <c r="EK3035" s="37"/>
      <c r="EL3035" s="37"/>
      <c r="EM3035" s="37"/>
      <c r="EN3035" s="37"/>
      <c r="EO3035" s="37"/>
      <c r="EP3035" s="37"/>
      <c r="EQ3035" s="37"/>
      <c r="ER3035" s="37"/>
      <c r="ES3035" s="37"/>
      <c r="ET3035" s="37"/>
      <c r="EU3035" s="37"/>
      <c r="EV3035" s="37"/>
      <c r="EW3035" s="37"/>
      <c r="EX3035" s="37"/>
      <c r="EY3035" s="37"/>
      <c r="EZ3035" s="37"/>
      <c r="FA3035" s="37"/>
      <c r="FB3035" s="37"/>
      <c r="FC3035" s="37"/>
      <c r="FD3035" s="37"/>
    </row>
    <row r="3036" spans="2:160" x14ac:dyDescent="0.5">
      <c r="B3036" s="36" t="s">
        <v>3231</v>
      </c>
      <c r="C3036" s="18">
        <v>1.223493547822363E-3</v>
      </c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F3036" s="37"/>
      <c r="AG3036" s="37"/>
      <c r="AH3036" s="37"/>
      <c r="AI3036" s="37"/>
      <c r="AJ3036" s="37"/>
      <c r="AK3036" s="37"/>
      <c r="AL3036" s="37"/>
      <c r="AM3036" s="37"/>
      <c r="AN3036" s="37"/>
      <c r="AO3036" s="37"/>
      <c r="AP3036" s="37"/>
      <c r="AQ3036" s="37"/>
      <c r="AR3036" s="37"/>
      <c r="AS3036" s="37"/>
      <c r="AT3036" s="37"/>
      <c r="AU3036" s="37"/>
      <c r="AV3036" s="37"/>
      <c r="AW3036" s="37"/>
      <c r="AX3036" s="37"/>
      <c r="AY3036" s="37"/>
      <c r="AZ3036" s="37"/>
      <c r="BA3036" s="37"/>
      <c r="BB3036" s="37"/>
      <c r="BC3036" s="37"/>
      <c r="BD3036" s="37"/>
      <c r="BE3036" s="37"/>
      <c r="BF3036" s="37"/>
      <c r="BG3036" s="37"/>
      <c r="BH3036" s="37"/>
      <c r="BI3036" s="37"/>
      <c r="BJ3036" s="37"/>
      <c r="BK3036" s="37"/>
      <c r="BL3036" s="37"/>
      <c r="BM3036" s="37"/>
      <c r="BN3036" s="37"/>
      <c r="BO3036" s="37"/>
      <c r="BP3036" s="37"/>
      <c r="BQ3036" s="37"/>
      <c r="BR3036" s="37"/>
      <c r="BS3036" s="37"/>
      <c r="BT3036" s="37"/>
      <c r="BU3036" s="37"/>
      <c r="BV3036" s="37"/>
      <c r="BW3036" s="37"/>
      <c r="BX3036" s="37"/>
      <c r="BY3036" s="37"/>
      <c r="BZ3036" s="37"/>
      <c r="CA3036" s="37"/>
      <c r="CB3036" s="37"/>
      <c r="CC3036" s="37"/>
      <c r="CD3036" s="37"/>
      <c r="CE3036" s="37"/>
      <c r="CF3036" s="37"/>
      <c r="CG3036" s="37"/>
      <c r="CH3036" s="37"/>
      <c r="CI3036" s="37"/>
      <c r="CJ3036" s="37"/>
      <c r="CK3036" s="37"/>
      <c r="CL3036" s="37"/>
      <c r="CM3036" s="37"/>
      <c r="CN3036" s="37"/>
      <c r="CO3036" s="37"/>
      <c r="CP3036" s="37"/>
      <c r="CQ3036" s="37"/>
      <c r="CR3036" s="37"/>
      <c r="CS3036" s="37"/>
      <c r="CT3036" s="37"/>
      <c r="CU3036" s="37"/>
      <c r="CV3036" s="37"/>
      <c r="CW3036" s="37"/>
      <c r="CX3036" s="37"/>
      <c r="CY3036" s="37"/>
      <c r="CZ3036" s="37"/>
      <c r="DA3036" s="37"/>
      <c r="DB3036" s="37"/>
      <c r="DC3036" s="37"/>
      <c r="DD3036" s="37"/>
      <c r="DE3036" s="37"/>
      <c r="DF3036" s="37"/>
      <c r="DG3036" s="37"/>
      <c r="DH3036" s="37"/>
      <c r="DI3036" s="37"/>
      <c r="DJ3036" s="37"/>
      <c r="DK3036" s="37"/>
      <c r="DL3036" s="37"/>
      <c r="DR3036" s="37"/>
      <c r="DS3036" s="37"/>
      <c r="DT3036" s="37"/>
      <c r="DU3036" s="37"/>
      <c r="DV3036" s="37"/>
      <c r="DW3036" s="37"/>
      <c r="DX3036" s="37"/>
      <c r="DY3036" s="37"/>
      <c r="DZ3036" s="37"/>
      <c r="EA3036" s="37"/>
      <c r="EB3036" s="37"/>
      <c r="EC3036" s="37"/>
      <c r="ED3036" s="37"/>
      <c r="EE3036" s="37"/>
      <c r="EF3036" s="37"/>
      <c r="EG3036" s="37"/>
      <c r="EH3036" s="37"/>
      <c r="EI3036" s="37"/>
      <c r="EJ3036" s="37"/>
      <c r="EK3036" s="37"/>
      <c r="EL3036" s="37"/>
      <c r="EM3036" s="37"/>
      <c r="EN3036" s="37"/>
      <c r="EO3036" s="37"/>
      <c r="EP3036" s="37"/>
      <c r="EQ3036" s="37"/>
      <c r="ER3036" s="37"/>
      <c r="ES3036" s="37"/>
      <c r="ET3036" s="37"/>
      <c r="EU3036" s="37"/>
      <c r="EV3036" s="37"/>
      <c r="EW3036" s="37"/>
      <c r="EX3036" s="37"/>
      <c r="EY3036" s="37"/>
      <c r="EZ3036" s="37"/>
      <c r="FA3036" s="37"/>
      <c r="FB3036" s="37"/>
      <c r="FC3036" s="37"/>
      <c r="FD3036" s="37"/>
    </row>
    <row r="3037" spans="2:160" x14ac:dyDescent="0.5">
      <c r="B3037" s="36" t="s">
        <v>3232</v>
      </c>
      <c r="C3037" s="18">
        <v>-3.4952446979875651E-3</v>
      </c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  <c r="AA3037" s="37"/>
      <c r="AB3037" s="37"/>
      <c r="AC3037" s="37"/>
      <c r="AD3037" s="37"/>
      <c r="AE3037" s="37"/>
      <c r="AF3037" s="37"/>
      <c r="AG3037" s="37"/>
      <c r="AH3037" s="37"/>
      <c r="AI3037" s="37"/>
      <c r="AJ3037" s="37"/>
      <c r="AK3037" s="37"/>
      <c r="AL3037" s="37"/>
      <c r="AM3037" s="37"/>
      <c r="AN3037" s="37"/>
      <c r="AO3037" s="37"/>
      <c r="AP3037" s="37"/>
      <c r="AQ3037" s="37"/>
      <c r="AR3037" s="37"/>
      <c r="AS3037" s="37"/>
      <c r="AT3037" s="37"/>
      <c r="AU3037" s="37"/>
      <c r="AV3037" s="37"/>
      <c r="AW3037" s="37"/>
      <c r="AX3037" s="37"/>
      <c r="AY3037" s="37"/>
      <c r="AZ3037" s="37"/>
      <c r="BA3037" s="37"/>
      <c r="BB3037" s="37"/>
      <c r="BC3037" s="37"/>
      <c r="BD3037" s="37"/>
      <c r="BE3037" s="37"/>
      <c r="BF3037" s="37"/>
      <c r="BG3037" s="37"/>
      <c r="BH3037" s="37"/>
      <c r="BI3037" s="37"/>
      <c r="BJ3037" s="37"/>
      <c r="BK3037" s="37"/>
      <c r="BL3037" s="37"/>
      <c r="BM3037" s="37"/>
      <c r="BN3037" s="37"/>
      <c r="BO3037" s="37"/>
      <c r="BP3037" s="37"/>
      <c r="BQ3037" s="37"/>
      <c r="BR3037" s="37"/>
      <c r="BS3037" s="37"/>
      <c r="BT3037" s="37"/>
      <c r="BU3037" s="37"/>
      <c r="BV3037" s="37"/>
      <c r="BW3037" s="37"/>
      <c r="BX3037" s="37"/>
      <c r="BY3037" s="37"/>
      <c r="BZ3037" s="37"/>
      <c r="CA3037" s="37"/>
      <c r="CB3037" s="37"/>
      <c r="CC3037" s="37"/>
      <c r="CD3037" s="37"/>
      <c r="CE3037" s="37"/>
      <c r="CF3037" s="37"/>
      <c r="CG3037" s="37"/>
      <c r="CH3037" s="37"/>
      <c r="CI3037" s="37"/>
      <c r="CJ3037" s="37"/>
      <c r="CK3037" s="37"/>
      <c r="CL3037" s="37"/>
      <c r="CM3037" s="37"/>
      <c r="CN3037" s="37"/>
      <c r="CO3037" s="37"/>
      <c r="CP3037" s="37"/>
      <c r="CQ3037" s="37"/>
      <c r="CR3037" s="37"/>
      <c r="CS3037" s="37"/>
      <c r="CT3037" s="37"/>
      <c r="CU3037" s="37"/>
      <c r="CV3037" s="37"/>
      <c r="CW3037" s="37"/>
      <c r="CX3037" s="37"/>
      <c r="CY3037" s="37"/>
      <c r="CZ3037" s="37"/>
      <c r="DA3037" s="37"/>
      <c r="DB3037" s="37"/>
      <c r="DC3037" s="37"/>
      <c r="DD3037" s="37"/>
      <c r="DE3037" s="37"/>
      <c r="DF3037" s="37"/>
      <c r="DG3037" s="37"/>
      <c r="DH3037" s="37"/>
      <c r="DI3037" s="37"/>
      <c r="DJ3037" s="37"/>
      <c r="DK3037" s="37"/>
      <c r="DL3037" s="37"/>
      <c r="DR3037" s="37"/>
      <c r="DS3037" s="37"/>
      <c r="DT3037" s="37"/>
      <c r="DU3037" s="37"/>
      <c r="DV3037" s="37"/>
      <c r="DW3037" s="37"/>
      <c r="DX3037" s="37"/>
      <c r="DY3037" s="37"/>
      <c r="DZ3037" s="37"/>
      <c r="EA3037" s="37"/>
      <c r="EB3037" s="37"/>
      <c r="EC3037" s="37"/>
      <c r="ED3037" s="37"/>
      <c r="EE3037" s="37"/>
      <c r="EF3037" s="37"/>
      <c r="EG3037" s="37"/>
      <c r="EH3037" s="37"/>
      <c r="EI3037" s="37"/>
      <c r="EJ3037" s="37"/>
      <c r="EK3037" s="37"/>
      <c r="EL3037" s="37"/>
      <c r="EM3037" s="37"/>
      <c r="EN3037" s="37"/>
      <c r="EO3037" s="37"/>
      <c r="EP3037" s="37"/>
      <c r="EQ3037" s="37"/>
      <c r="ER3037" s="37"/>
      <c r="ES3037" s="37"/>
      <c r="ET3037" s="37"/>
      <c r="EU3037" s="37"/>
      <c r="EV3037" s="37"/>
      <c r="EW3037" s="37"/>
      <c r="EX3037" s="37"/>
      <c r="EY3037" s="37"/>
      <c r="EZ3037" s="37"/>
      <c r="FA3037" s="37"/>
      <c r="FB3037" s="37"/>
      <c r="FC3037" s="37"/>
      <c r="FD3037" s="37"/>
    </row>
    <row r="3038" spans="2:160" x14ac:dyDescent="0.5">
      <c r="B3038" s="36" t="s">
        <v>3233</v>
      </c>
      <c r="C3038" s="18">
        <v>-6.3874150994033263E-3</v>
      </c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F3038" s="37"/>
      <c r="AG3038" s="37"/>
      <c r="AH3038" s="37"/>
      <c r="AI3038" s="37"/>
      <c r="AJ3038" s="37"/>
      <c r="AK3038" s="37"/>
      <c r="AL3038" s="37"/>
      <c r="AM3038" s="37"/>
      <c r="AN3038" s="37"/>
      <c r="AO3038" s="37"/>
      <c r="AP3038" s="37"/>
      <c r="AQ3038" s="37"/>
      <c r="AR3038" s="37"/>
      <c r="AS3038" s="37"/>
      <c r="AT3038" s="37"/>
      <c r="AU3038" s="37"/>
      <c r="AV3038" s="37"/>
      <c r="AW3038" s="37"/>
      <c r="AX3038" s="37"/>
      <c r="AY3038" s="37"/>
      <c r="AZ3038" s="37"/>
      <c r="BA3038" s="37"/>
      <c r="BB3038" s="37"/>
      <c r="BC3038" s="37"/>
      <c r="BD3038" s="37"/>
      <c r="BE3038" s="37"/>
      <c r="BF3038" s="37"/>
      <c r="BG3038" s="37"/>
      <c r="BH3038" s="37"/>
      <c r="BI3038" s="37"/>
      <c r="BJ3038" s="37"/>
      <c r="BK3038" s="37"/>
      <c r="BL3038" s="37"/>
      <c r="BM3038" s="37"/>
      <c r="BN3038" s="37"/>
      <c r="BO3038" s="37"/>
      <c r="BP3038" s="37"/>
      <c r="BQ3038" s="37"/>
      <c r="BR3038" s="37"/>
      <c r="BS3038" s="37"/>
      <c r="BT3038" s="37"/>
      <c r="BU3038" s="37"/>
      <c r="BV3038" s="37"/>
      <c r="BW3038" s="37"/>
      <c r="BX3038" s="37"/>
      <c r="BY3038" s="37"/>
      <c r="BZ3038" s="37"/>
      <c r="CA3038" s="37"/>
      <c r="CB3038" s="37"/>
      <c r="CC3038" s="37"/>
      <c r="CD3038" s="37"/>
      <c r="CE3038" s="37"/>
      <c r="CF3038" s="37"/>
      <c r="CG3038" s="37"/>
      <c r="CH3038" s="37"/>
      <c r="CI3038" s="37"/>
      <c r="CJ3038" s="37"/>
      <c r="CK3038" s="37"/>
      <c r="CL3038" s="37"/>
      <c r="CM3038" s="37"/>
      <c r="CN3038" s="37"/>
      <c r="CO3038" s="37"/>
      <c r="CP3038" s="37"/>
      <c r="CQ3038" s="37"/>
      <c r="CR3038" s="37"/>
      <c r="CS3038" s="37"/>
      <c r="CT3038" s="37"/>
      <c r="CU3038" s="37"/>
      <c r="CV3038" s="37"/>
      <c r="CW3038" s="37"/>
      <c r="CX3038" s="37"/>
      <c r="CY3038" s="37"/>
      <c r="CZ3038" s="37"/>
      <c r="DA3038" s="37"/>
      <c r="DB3038" s="37"/>
      <c r="DC3038" s="37"/>
      <c r="DD3038" s="37"/>
      <c r="DE3038" s="37"/>
      <c r="DF3038" s="37"/>
      <c r="DG3038" s="37"/>
      <c r="DH3038" s="37"/>
      <c r="DI3038" s="37"/>
      <c r="DJ3038" s="37"/>
      <c r="DK3038" s="37"/>
      <c r="DL3038" s="37"/>
      <c r="DR3038" s="37"/>
      <c r="DS3038" s="37"/>
      <c r="DT3038" s="37"/>
      <c r="DU3038" s="37"/>
      <c r="DV3038" s="37"/>
      <c r="DW3038" s="37"/>
      <c r="DX3038" s="37"/>
      <c r="DY3038" s="37"/>
      <c r="DZ3038" s="37"/>
      <c r="EA3038" s="37"/>
      <c r="EB3038" s="37"/>
      <c r="EC3038" s="37"/>
      <c r="ED3038" s="37"/>
      <c r="EE3038" s="37"/>
      <c r="EF3038" s="37"/>
      <c r="EG3038" s="37"/>
      <c r="EH3038" s="37"/>
      <c r="EI3038" s="37"/>
      <c r="EJ3038" s="37"/>
      <c r="EK3038" s="37"/>
      <c r="EL3038" s="37"/>
      <c r="EM3038" s="37"/>
      <c r="EN3038" s="37"/>
      <c r="EO3038" s="37"/>
      <c r="EP3038" s="37"/>
      <c r="EQ3038" s="37"/>
      <c r="ER3038" s="37"/>
      <c r="ES3038" s="37"/>
      <c r="ET3038" s="37"/>
      <c r="EU3038" s="37"/>
      <c r="EV3038" s="37"/>
      <c r="EW3038" s="37"/>
      <c r="EX3038" s="37"/>
      <c r="EY3038" s="37"/>
      <c r="EZ3038" s="37"/>
      <c r="FA3038" s="37"/>
      <c r="FB3038" s="37"/>
      <c r="FC3038" s="37"/>
      <c r="FD3038" s="37"/>
    </row>
    <row r="3039" spans="2:160" x14ac:dyDescent="0.5">
      <c r="B3039" s="36" t="s">
        <v>3234</v>
      </c>
      <c r="C3039" s="18">
        <v>-4.0889598085170897E-3</v>
      </c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F3039" s="37"/>
      <c r="AG3039" s="37"/>
      <c r="AH3039" s="37"/>
      <c r="AI3039" s="37"/>
      <c r="AJ3039" s="37"/>
      <c r="AK3039" s="37"/>
      <c r="AL3039" s="37"/>
      <c r="AM3039" s="37"/>
      <c r="AN3039" s="37"/>
      <c r="AO3039" s="37"/>
      <c r="AP3039" s="37"/>
      <c r="AQ3039" s="37"/>
      <c r="AR3039" s="37"/>
      <c r="AS3039" s="37"/>
      <c r="AT3039" s="37"/>
      <c r="AU3039" s="37"/>
      <c r="AV3039" s="37"/>
      <c r="AW3039" s="37"/>
      <c r="AX3039" s="37"/>
      <c r="AY3039" s="37"/>
      <c r="AZ3039" s="37"/>
      <c r="BA3039" s="37"/>
      <c r="BB3039" s="37"/>
      <c r="BC3039" s="37"/>
      <c r="BD3039" s="37"/>
      <c r="BE3039" s="37"/>
      <c r="BF3039" s="37"/>
      <c r="BG3039" s="37"/>
      <c r="BH3039" s="37"/>
      <c r="BI3039" s="37"/>
      <c r="BJ3039" s="37"/>
      <c r="BK3039" s="37"/>
      <c r="BL3039" s="37"/>
      <c r="BM3039" s="37"/>
      <c r="BN3039" s="37"/>
      <c r="BO3039" s="37"/>
      <c r="BP3039" s="37"/>
      <c r="BQ3039" s="37"/>
      <c r="BR3039" s="37"/>
      <c r="BS3039" s="37"/>
      <c r="BT3039" s="37"/>
      <c r="BU3039" s="37"/>
      <c r="BV3039" s="37"/>
      <c r="BW3039" s="37"/>
      <c r="BX3039" s="37"/>
      <c r="BY3039" s="37"/>
      <c r="BZ3039" s="37"/>
      <c r="CA3039" s="37"/>
      <c r="CB3039" s="37"/>
      <c r="CC3039" s="37"/>
      <c r="CD3039" s="37"/>
      <c r="CE3039" s="37"/>
      <c r="CF3039" s="37"/>
      <c r="CG3039" s="37"/>
      <c r="CH3039" s="37"/>
      <c r="CI3039" s="37"/>
      <c r="CJ3039" s="37"/>
      <c r="CK3039" s="37"/>
      <c r="CL3039" s="37"/>
      <c r="CM3039" s="37"/>
      <c r="CN3039" s="37"/>
      <c r="CO3039" s="37"/>
      <c r="CP3039" s="37"/>
      <c r="CQ3039" s="37"/>
      <c r="CR3039" s="37"/>
      <c r="CS3039" s="37"/>
      <c r="CT3039" s="37"/>
      <c r="CU3039" s="37"/>
      <c r="CV3039" s="37"/>
      <c r="CW3039" s="37"/>
      <c r="CX3039" s="37"/>
      <c r="CY3039" s="37"/>
      <c r="CZ3039" s="37"/>
      <c r="DA3039" s="37"/>
      <c r="DB3039" s="37"/>
      <c r="DC3039" s="37"/>
      <c r="DD3039" s="37"/>
      <c r="DE3039" s="37"/>
      <c r="DF3039" s="37"/>
      <c r="DG3039" s="37"/>
      <c r="DH3039" s="37"/>
      <c r="DI3039" s="37"/>
      <c r="DJ3039" s="37"/>
      <c r="DK3039" s="37"/>
      <c r="DL3039" s="37"/>
      <c r="DR3039" s="37"/>
      <c r="DS3039" s="37"/>
      <c r="DT3039" s="37"/>
      <c r="DU3039" s="37"/>
      <c r="DV3039" s="37"/>
      <c r="DW3039" s="37"/>
      <c r="DX3039" s="37"/>
      <c r="DY3039" s="37"/>
      <c r="DZ3039" s="37"/>
      <c r="EA3039" s="37"/>
      <c r="EB3039" s="37"/>
      <c r="EC3039" s="37"/>
      <c r="ED3039" s="37"/>
      <c r="EE3039" s="37"/>
      <c r="EF3039" s="37"/>
      <c r="EG3039" s="37"/>
      <c r="EH3039" s="37"/>
      <c r="EI3039" s="37"/>
      <c r="EJ3039" s="37"/>
      <c r="EK3039" s="37"/>
      <c r="EL3039" s="37"/>
      <c r="EM3039" s="37"/>
      <c r="EN3039" s="37"/>
      <c r="EO3039" s="37"/>
      <c r="EP3039" s="37"/>
      <c r="EQ3039" s="37"/>
      <c r="ER3039" s="37"/>
      <c r="ES3039" s="37"/>
      <c r="ET3039" s="37"/>
      <c r="EU3039" s="37"/>
      <c r="EV3039" s="37"/>
      <c r="EW3039" s="37"/>
      <c r="EX3039" s="37"/>
      <c r="EY3039" s="37"/>
      <c r="EZ3039" s="37"/>
      <c r="FA3039" s="37"/>
      <c r="FB3039" s="37"/>
      <c r="FC3039" s="37"/>
      <c r="FD3039" s="37"/>
    </row>
    <row r="3040" spans="2:160" x14ac:dyDescent="0.5">
      <c r="B3040" s="36" t="s">
        <v>3235</v>
      </c>
      <c r="C3040" s="18">
        <v>-2.9729120769076411E-3</v>
      </c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  <c r="AA3040" s="37"/>
      <c r="AB3040" s="37"/>
      <c r="AC3040" s="37"/>
      <c r="AD3040" s="37"/>
      <c r="AE3040" s="37"/>
      <c r="AF3040" s="37"/>
      <c r="AG3040" s="37"/>
      <c r="AH3040" s="37"/>
      <c r="AI3040" s="37"/>
      <c r="AJ3040" s="37"/>
      <c r="AK3040" s="37"/>
      <c r="AL3040" s="37"/>
      <c r="AM3040" s="37"/>
      <c r="AN3040" s="37"/>
      <c r="AO3040" s="37"/>
      <c r="AP3040" s="37"/>
      <c r="AQ3040" s="37"/>
      <c r="AR3040" s="37"/>
      <c r="AS3040" s="37"/>
      <c r="AT3040" s="37"/>
      <c r="AU3040" s="37"/>
      <c r="AV3040" s="37"/>
      <c r="AW3040" s="37"/>
      <c r="AX3040" s="37"/>
      <c r="AY3040" s="37"/>
      <c r="AZ3040" s="37"/>
      <c r="BA3040" s="37"/>
      <c r="BB3040" s="37"/>
      <c r="BC3040" s="37"/>
      <c r="BD3040" s="37"/>
      <c r="BE3040" s="37"/>
      <c r="BF3040" s="37"/>
      <c r="BG3040" s="37"/>
      <c r="BH3040" s="37"/>
      <c r="BI3040" s="37"/>
      <c r="BJ3040" s="37"/>
      <c r="BK3040" s="37"/>
      <c r="BL3040" s="37"/>
      <c r="BM3040" s="37"/>
      <c r="BN3040" s="37"/>
      <c r="BO3040" s="37"/>
      <c r="BP3040" s="37"/>
      <c r="BQ3040" s="37"/>
      <c r="BR3040" s="37"/>
      <c r="BS3040" s="37"/>
      <c r="BT3040" s="37"/>
      <c r="BU3040" s="37"/>
      <c r="BV3040" s="37"/>
      <c r="BW3040" s="37"/>
      <c r="BX3040" s="37"/>
      <c r="BY3040" s="37"/>
      <c r="BZ3040" s="37"/>
      <c r="CA3040" s="37"/>
      <c r="CB3040" s="37"/>
      <c r="CC3040" s="37"/>
      <c r="CD3040" s="37"/>
      <c r="CE3040" s="37"/>
      <c r="CF3040" s="37"/>
      <c r="CG3040" s="37"/>
      <c r="CH3040" s="37"/>
      <c r="CI3040" s="37"/>
      <c r="CJ3040" s="37"/>
      <c r="CK3040" s="37"/>
      <c r="CL3040" s="37"/>
      <c r="CM3040" s="37"/>
      <c r="CN3040" s="37"/>
      <c r="CO3040" s="37"/>
      <c r="CP3040" s="37"/>
      <c r="CQ3040" s="37"/>
      <c r="CR3040" s="37"/>
      <c r="CS3040" s="37"/>
      <c r="CT3040" s="37"/>
      <c r="CU3040" s="37"/>
      <c r="CV3040" s="37"/>
      <c r="CW3040" s="37"/>
      <c r="CX3040" s="37"/>
      <c r="CY3040" s="37"/>
      <c r="CZ3040" s="37"/>
      <c r="DA3040" s="37"/>
      <c r="DB3040" s="37"/>
      <c r="DC3040" s="37"/>
      <c r="DD3040" s="37"/>
      <c r="DE3040" s="37"/>
      <c r="DF3040" s="37"/>
      <c r="DG3040" s="37"/>
      <c r="DH3040" s="37"/>
      <c r="DI3040" s="37"/>
      <c r="DJ3040" s="37"/>
      <c r="DK3040" s="37"/>
      <c r="DL3040" s="37"/>
      <c r="DR3040" s="37"/>
      <c r="DS3040" s="37"/>
      <c r="DT3040" s="37"/>
      <c r="DU3040" s="37"/>
      <c r="DV3040" s="37"/>
      <c r="DW3040" s="37"/>
      <c r="DX3040" s="37"/>
      <c r="DY3040" s="37"/>
      <c r="DZ3040" s="37"/>
      <c r="EA3040" s="37"/>
      <c r="EB3040" s="37"/>
      <c r="EC3040" s="37"/>
      <c r="ED3040" s="37"/>
      <c r="EE3040" s="37"/>
      <c r="EF3040" s="37"/>
      <c r="EG3040" s="37"/>
      <c r="EH3040" s="37"/>
      <c r="EI3040" s="37"/>
      <c r="EJ3040" s="37"/>
      <c r="EK3040" s="37"/>
      <c r="EL3040" s="37"/>
      <c r="EM3040" s="37"/>
      <c r="EN3040" s="37"/>
      <c r="EO3040" s="37"/>
      <c r="EP3040" s="37"/>
      <c r="EQ3040" s="37"/>
      <c r="ER3040" s="37"/>
      <c r="ES3040" s="37"/>
      <c r="ET3040" s="37"/>
      <c r="EU3040" s="37"/>
      <c r="EV3040" s="37"/>
      <c r="EW3040" s="37"/>
      <c r="EX3040" s="37"/>
      <c r="EY3040" s="37"/>
      <c r="EZ3040" s="37"/>
      <c r="FA3040" s="37"/>
      <c r="FB3040" s="37"/>
      <c r="FC3040" s="37"/>
      <c r="FD3040" s="37"/>
    </row>
    <row r="3041" spans="2:160" x14ac:dyDescent="0.5">
      <c r="B3041" s="36" t="s">
        <v>3236</v>
      </c>
      <c r="C3041" s="18">
        <v>9.688158475674058E-3</v>
      </c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  <c r="AA3041" s="37"/>
      <c r="AB3041" s="37"/>
      <c r="AC3041" s="37"/>
      <c r="AD3041" s="37"/>
      <c r="AE3041" s="37"/>
      <c r="AF3041" s="37"/>
      <c r="AG3041" s="37"/>
      <c r="AH3041" s="37"/>
      <c r="AI3041" s="37"/>
      <c r="AJ3041" s="37"/>
      <c r="AK3041" s="37"/>
      <c r="AL3041" s="37"/>
      <c r="AM3041" s="37"/>
      <c r="AN3041" s="37"/>
      <c r="AO3041" s="37"/>
      <c r="AP3041" s="37"/>
      <c r="AQ3041" s="37"/>
      <c r="AR3041" s="37"/>
      <c r="AS3041" s="37"/>
      <c r="AT3041" s="37"/>
      <c r="AU3041" s="37"/>
      <c r="AV3041" s="37"/>
      <c r="AW3041" s="37"/>
      <c r="AX3041" s="37"/>
      <c r="AY3041" s="37"/>
      <c r="AZ3041" s="37"/>
      <c r="BA3041" s="37"/>
      <c r="BB3041" s="37"/>
      <c r="BC3041" s="37"/>
      <c r="BD3041" s="37"/>
      <c r="BE3041" s="37"/>
      <c r="BF3041" s="37"/>
      <c r="BG3041" s="37"/>
      <c r="BH3041" s="37"/>
      <c r="BI3041" s="37"/>
      <c r="BJ3041" s="37"/>
      <c r="BK3041" s="37"/>
      <c r="BL3041" s="37"/>
      <c r="BM3041" s="37"/>
      <c r="BN3041" s="37"/>
      <c r="BO3041" s="37"/>
      <c r="BP3041" s="37"/>
      <c r="BQ3041" s="37"/>
      <c r="BR3041" s="37"/>
      <c r="BS3041" s="37"/>
      <c r="BT3041" s="37"/>
      <c r="BU3041" s="37"/>
      <c r="BV3041" s="37"/>
      <c r="BW3041" s="37"/>
      <c r="BX3041" s="37"/>
      <c r="BY3041" s="37"/>
      <c r="BZ3041" s="37"/>
      <c r="CA3041" s="37"/>
      <c r="CB3041" s="37"/>
      <c r="CC3041" s="37"/>
      <c r="CD3041" s="37"/>
      <c r="CE3041" s="37"/>
      <c r="CF3041" s="37"/>
      <c r="CG3041" s="37"/>
      <c r="CH3041" s="37"/>
      <c r="CI3041" s="37"/>
      <c r="CJ3041" s="37"/>
      <c r="CK3041" s="37"/>
      <c r="CL3041" s="37"/>
      <c r="CM3041" s="37"/>
      <c r="CN3041" s="37"/>
      <c r="CO3041" s="37"/>
      <c r="CP3041" s="37"/>
      <c r="CQ3041" s="37"/>
      <c r="CR3041" s="37"/>
      <c r="CS3041" s="37"/>
      <c r="CT3041" s="37"/>
      <c r="CU3041" s="37"/>
      <c r="CV3041" s="37"/>
      <c r="CW3041" s="37"/>
      <c r="CX3041" s="37"/>
      <c r="CY3041" s="37"/>
      <c r="CZ3041" s="37"/>
      <c r="DA3041" s="37"/>
      <c r="DB3041" s="37"/>
      <c r="DC3041" s="37"/>
      <c r="DD3041" s="37"/>
      <c r="DE3041" s="37"/>
      <c r="DF3041" s="37"/>
      <c r="DG3041" s="37"/>
      <c r="DH3041" s="37"/>
      <c r="DI3041" s="37"/>
      <c r="DJ3041" s="37"/>
      <c r="DK3041" s="37"/>
      <c r="DL3041" s="37"/>
      <c r="DR3041" s="37"/>
      <c r="DS3041" s="37"/>
      <c r="DT3041" s="37"/>
      <c r="DU3041" s="37"/>
      <c r="DV3041" s="37"/>
      <c r="DW3041" s="37"/>
      <c r="DX3041" s="37"/>
      <c r="DY3041" s="37"/>
      <c r="DZ3041" s="37"/>
      <c r="EA3041" s="37"/>
      <c r="EB3041" s="37"/>
      <c r="EC3041" s="37"/>
      <c r="ED3041" s="37"/>
      <c r="EE3041" s="37"/>
      <c r="EF3041" s="37"/>
      <c r="EG3041" s="37"/>
      <c r="EH3041" s="37"/>
      <c r="EI3041" s="37"/>
      <c r="EJ3041" s="37"/>
      <c r="EK3041" s="37"/>
      <c r="EL3041" s="37"/>
      <c r="EM3041" s="37"/>
      <c r="EN3041" s="37"/>
      <c r="EO3041" s="37"/>
      <c r="EP3041" s="37"/>
      <c r="EQ3041" s="37"/>
      <c r="ER3041" s="37"/>
      <c r="ES3041" s="37"/>
      <c r="ET3041" s="37"/>
      <c r="EU3041" s="37"/>
      <c r="EV3041" s="37"/>
      <c r="EW3041" s="37"/>
      <c r="EX3041" s="37"/>
      <c r="EY3041" s="37"/>
      <c r="EZ3041" s="37"/>
      <c r="FA3041" s="37"/>
      <c r="FB3041" s="37"/>
      <c r="FC3041" s="37"/>
      <c r="FD3041" s="37"/>
    </row>
    <row r="3042" spans="2:160" x14ac:dyDescent="0.5">
      <c r="B3042" s="36" t="s">
        <v>3237</v>
      </c>
      <c r="C3042" s="18">
        <v>5.2763230701320385E-3</v>
      </c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F3042" s="37"/>
      <c r="AG3042" s="37"/>
      <c r="AH3042" s="37"/>
      <c r="AI3042" s="37"/>
      <c r="AJ3042" s="37"/>
      <c r="AK3042" s="37"/>
      <c r="AL3042" s="37"/>
      <c r="AM3042" s="37"/>
      <c r="AN3042" s="37"/>
      <c r="AO3042" s="37"/>
      <c r="AP3042" s="37"/>
      <c r="AQ3042" s="37"/>
      <c r="AR3042" s="37"/>
      <c r="AS3042" s="37"/>
      <c r="AT3042" s="37"/>
      <c r="AU3042" s="37"/>
      <c r="AV3042" s="37"/>
      <c r="AW3042" s="37"/>
      <c r="AX3042" s="37"/>
      <c r="AY3042" s="37"/>
      <c r="AZ3042" s="37"/>
      <c r="BA3042" s="37"/>
      <c r="BB3042" s="37"/>
      <c r="BC3042" s="37"/>
      <c r="BD3042" s="37"/>
      <c r="BE3042" s="37"/>
      <c r="BF3042" s="37"/>
      <c r="BG3042" s="37"/>
      <c r="BH3042" s="37"/>
      <c r="BI3042" s="37"/>
      <c r="BJ3042" s="37"/>
      <c r="BK3042" s="37"/>
      <c r="BL3042" s="37"/>
      <c r="BM3042" s="37"/>
      <c r="BN3042" s="37"/>
      <c r="BO3042" s="37"/>
      <c r="BP3042" s="37"/>
      <c r="BQ3042" s="37"/>
      <c r="BR3042" s="37"/>
      <c r="BS3042" s="37"/>
      <c r="BT3042" s="37"/>
      <c r="BU3042" s="37"/>
      <c r="BV3042" s="37"/>
      <c r="BW3042" s="37"/>
      <c r="BX3042" s="37"/>
      <c r="BY3042" s="37"/>
      <c r="BZ3042" s="37"/>
      <c r="CA3042" s="37"/>
      <c r="CB3042" s="37"/>
      <c r="CC3042" s="37"/>
      <c r="CD3042" s="37"/>
      <c r="CE3042" s="37"/>
      <c r="CF3042" s="37"/>
      <c r="CG3042" s="37"/>
      <c r="CH3042" s="37"/>
      <c r="CI3042" s="37"/>
      <c r="CJ3042" s="37"/>
      <c r="CK3042" s="37"/>
      <c r="CL3042" s="37"/>
      <c r="CM3042" s="37"/>
      <c r="CN3042" s="37"/>
      <c r="CO3042" s="37"/>
      <c r="CP3042" s="37"/>
      <c r="CQ3042" s="37"/>
      <c r="CR3042" s="37"/>
      <c r="CS3042" s="37"/>
      <c r="CT3042" s="37"/>
      <c r="CU3042" s="37"/>
      <c r="CV3042" s="37"/>
      <c r="CW3042" s="37"/>
      <c r="CX3042" s="37"/>
      <c r="CY3042" s="37"/>
      <c r="CZ3042" s="37"/>
      <c r="DA3042" s="37"/>
      <c r="DB3042" s="37"/>
      <c r="DC3042" s="37"/>
      <c r="DD3042" s="37"/>
      <c r="DE3042" s="37"/>
      <c r="DF3042" s="37"/>
      <c r="DG3042" s="37"/>
      <c r="DH3042" s="37"/>
      <c r="DI3042" s="37"/>
      <c r="DJ3042" s="37"/>
      <c r="DK3042" s="37"/>
      <c r="DL3042" s="37"/>
      <c r="DR3042" s="37"/>
      <c r="DS3042" s="37"/>
      <c r="DT3042" s="37"/>
      <c r="DU3042" s="37"/>
      <c r="DV3042" s="37"/>
      <c r="DW3042" s="37"/>
      <c r="DX3042" s="37"/>
      <c r="DY3042" s="37"/>
      <c r="DZ3042" s="37"/>
      <c r="EA3042" s="37"/>
      <c r="EB3042" s="37"/>
      <c r="EC3042" s="37"/>
      <c r="ED3042" s="37"/>
      <c r="EE3042" s="37"/>
      <c r="EF3042" s="37"/>
      <c r="EG3042" s="37"/>
      <c r="EH3042" s="37"/>
      <c r="EI3042" s="37"/>
      <c r="EJ3042" s="37"/>
      <c r="EK3042" s="37"/>
      <c r="EL3042" s="37"/>
      <c r="EM3042" s="37"/>
      <c r="EN3042" s="37"/>
      <c r="EO3042" s="37"/>
      <c r="EP3042" s="37"/>
      <c r="EQ3042" s="37"/>
      <c r="ER3042" s="37"/>
      <c r="ES3042" s="37"/>
      <c r="ET3042" s="37"/>
      <c r="EU3042" s="37"/>
      <c r="EV3042" s="37"/>
      <c r="EW3042" s="37"/>
      <c r="EX3042" s="37"/>
      <c r="EY3042" s="37"/>
      <c r="EZ3042" s="37"/>
      <c r="FA3042" s="37"/>
      <c r="FB3042" s="37"/>
      <c r="FC3042" s="37"/>
      <c r="FD3042" s="37"/>
    </row>
    <row r="3043" spans="2:160" x14ac:dyDescent="0.5">
      <c r="B3043" s="36" t="s">
        <v>3238</v>
      </c>
      <c r="C3043" s="18">
        <v>5.0486621766763218E-3</v>
      </c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  <c r="AA3043" s="37"/>
      <c r="AB3043" s="37"/>
      <c r="AC3043" s="37"/>
      <c r="AD3043" s="37"/>
      <c r="AE3043" s="37"/>
      <c r="AF3043" s="37"/>
      <c r="AG3043" s="37"/>
      <c r="AH3043" s="37"/>
      <c r="AI3043" s="37"/>
      <c r="AJ3043" s="37"/>
      <c r="AK3043" s="37"/>
      <c r="AL3043" s="37"/>
      <c r="AM3043" s="37"/>
      <c r="AN3043" s="37"/>
      <c r="AO3043" s="37"/>
      <c r="AP3043" s="37"/>
      <c r="AQ3043" s="37"/>
      <c r="AR3043" s="37"/>
      <c r="AS3043" s="37"/>
      <c r="AT3043" s="37"/>
      <c r="AU3043" s="37"/>
      <c r="AV3043" s="37"/>
      <c r="AW3043" s="37"/>
      <c r="AX3043" s="37"/>
      <c r="AY3043" s="37"/>
      <c r="AZ3043" s="37"/>
      <c r="BA3043" s="37"/>
      <c r="BB3043" s="37"/>
      <c r="BC3043" s="37"/>
      <c r="BD3043" s="37"/>
      <c r="BE3043" s="37"/>
      <c r="BF3043" s="37"/>
      <c r="BG3043" s="37"/>
      <c r="BH3043" s="37"/>
      <c r="BI3043" s="37"/>
      <c r="BJ3043" s="37"/>
      <c r="BK3043" s="37"/>
      <c r="BL3043" s="37"/>
      <c r="BM3043" s="37"/>
      <c r="BN3043" s="37"/>
      <c r="BO3043" s="37"/>
      <c r="BP3043" s="37"/>
      <c r="BQ3043" s="37"/>
      <c r="BR3043" s="37"/>
      <c r="BS3043" s="37"/>
      <c r="BT3043" s="37"/>
      <c r="BU3043" s="37"/>
      <c r="BV3043" s="37"/>
      <c r="BW3043" s="37"/>
      <c r="BX3043" s="37"/>
      <c r="BY3043" s="37"/>
      <c r="BZ3043" s="37"/>
      <c r="CA3043" s="37"/>
      <c r="CB3043" s="37"/>
      <c r="CC3043" s="37"/>
      <c r="CD3043" s="37"/>
      <c r="CE3043" s="37"/>
      <c r="CF3043" s="37"/>
      <c r="CG3043" s="37"/>
      <c r="CH3043" s="37"/>
      <c r="CI3043" s="37"/>
      <c r="CJ3043" s="37"/>
      <c r="CK3043" s="37"/>
      <c r="CL3043" s="37"/>
      <c r="CM3043" s="37"/>
      <c r="CN3043" s="37"/>
      <c r="CO3043" s="37"/>
      <c r="CP3043" s="37"/>
      <c r="CQ3043" s="37"/>
      <c r="CR3043" s="37"/>
      <c r="CS3043" s="37"/>
      <c r="CT3043" s="37"/>
      <c r="CU3043" s="37"/>
      <c r="CV3043" s="37"/>
      <c r="CW3043" s="37"/>
      <c r="CX3043" s="37"/>
      <c r="CY3043" s="37"/>
      <c r="CZ3043" s="37"/>
      <c r="DA3043" s="37"/>
      <c r="DB3043" s="37"/>
      <c r="DC3043" s="37"/>
      <c r="DD3043" s="37"/>
      <c r="DE3043" s="37"/>
      <c r="DF3043" s="37"/>
      <c r="DG3043" s="37"/>
      <c r="DH3043" s="37"/>
      <c r="DI3043" s="37"/>
      <c r="DJ3043" s="37"/>
      <c r="DK3043" s="37"/>
      <c r="DL3043" s="37"/>
      <c r="DR3043" s="37"/>
      <c r="DS3043" s="37"/>
      <c r="DT3043" s="37"/>
      <c r="DU3043" s="37"/>
      <c r="DV3043" s="37"/>
      <c r="DW3043" s="37"/>
      <c r="DX3043" s="37"/>
      <c r="DY3043" s="37"/>
      <c r="DZ3043" s="37"/>
      <c r="EA3043" s="37"/>
      <c r="EB3043" s="37"/>
      <c r="EC3043" s="37"/>
      <c r="ED3043" s="37"/>
      <c r="EE3043" s="37"/>
      <c r="EF3043" s="37"/>
      <c r="EG3043" s="37"/>
      <c r="EH3043" s="37"/>
      <c r="EI3043" s="37"/>
      <c r="EJ3043" s="37"/>
      <c r="EK3043" s="37"/>
      <c r="EL3043" s="37"/>
      <c r="EM3043" s="37"/>
      <c r="EN3043" s="37"/>
      <c r="EO3043" s="37"/>
      <c r="EP3043" s="37"/>
      <c r="EQ3043" s="37"/>
      <c r="ER3043" s="37"/>
      <c r="ES3043" s="37"/>
      <c r="ET3043" s="37"/>
      <c r="EU3043" s="37"/>
      <c r="EV3043" s="37"/>
      <c r="EW3043" s="37"/>
      <c r="EX3043" s="37"/>
      <c r="EY3043" s="37"/>
      <c r="EZ3043" s="37"/>
      <c r="FA3043" s="37"/>
      <c r="FB3043" s="37"/>
      <c r="FC3043" s="37"/>
      <c r="FD3043" s="37"/>
    </row>
    <row r="3044" spans="2:160" x14ac:dyDescent="0.5">
      <c r="B3044" s="36" t="s">
        <v>3239</v>
      </c>
      <c r="C3044" s="18">
        <v>4.5535846146282921E-4</v>
      </c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F3044" s="37"/>
      <c r="AG3044" s="37"/>
      <c r="AH3044" s="37"/>
      <c r="AI3044" s="37"/>
      <c r="AJ3044" s="37"/>
      <c r="AK3044" s="37"/>
      <c r="AL3044" s="37"/>
      <c r="AM3044" s="37"/>
      <c r="AN3044" s="37"/>
      <c r="AO3044" s="37"/>
      <c r="AP3044" s="37"/>
      <c r="AQ3044" s="37"/>
      <c r="AR3044" s="37"/>
      <c r="AS3044" s="37"/>
      <c r="AT3044" s="37"/>
      <c r="AU3044" s="37"/>
      <c r="AV3044" s="37"/>
      <c r="AW3044" s="37"/>
      <c r="AX3044" s="37"/>
      <c r="AY3044" s="37"/>
      <c r="AZ3044" s="37"/>
      <c r="BA3044" s="37"/>
      <c r="BB3044" s="37"/>
      <c r="BC3044" s="37"/>
      <c r="BD3044" s="37"/>
      <c r="BE3044" s="37"/>
      <c r="BF3044" s="37"/>
      <c r="BG3044" s="37"/>
      <c r="BH3044" s="37"/>
      <c r="BI3044" s="37"/>
      <c r="BJ3044" s="37"/>
      <c r="BK3044" s="37"/>
      <c r="BL3044" s="37"/>
      <c r="BM3044" s="37"/>
      <c r="BN3044" s="37"/>
      <c r="BO3044" s="37"/>
      <c r="BP3044" s="37"/>
      <c r="BQ3044" s="37"/>
      <c r="BR3044" s="37"/>
      <c r="BS3044" s="37"/>
      <c r="BT3044" s="37"/>
      <c r="BU3044" s="37"/>
      <c r="BV3044" s="37"/>
      <c r="BW3044" s="37"/>
      <c r="BX3044" s="37"/>
      <c r="BY3044" s="37"/>
      <c r="BZ3044" s="37"/>
      <c r="CA3044" s="37"/>
      <c r="CB3044" s="37"/>
      <c r="CC3044" s="37"/>
      <c r="CD3044" s="37"/>
      <c r="CE3044" s="37"/>
      <c r="CF3044" s="37"/>
      <c r="CG3044" s="37"/>
      <c r="CH3044" s="37"/>
      <c r="CI3044" s="37"/>
      <c r="CJ3044" s="37"/>
      <c r="CK3044" s="37"/>
      <c r="CL3044" s="37"/>
      <c r="CM3044" s="37"/>
      <c r="CN3044" s="37"/>
      <c r="CO3044" s="37"/>
      <c r="CP3044" s="37"/>
      <c r="CQ3044" s="37"/>
      <c r="CR3044" s="37"/>
      <c r="CS3044" s="37"/>
      <c r="CT3044" s="37"/>
      <c r="CU3044" s="37"/>
      <c r="CV3044" s="37"/>
      <c r="CW3044" s="37"/>
      <c r="CX3044" s="37"/>
      <c r="CY3044" s="37"/>
      <c r="CZ3044" s="37"/>
      <c r="DA3044" s="37"/>
      <c r="DB3044" s="37"/>
      <c r="DC3044" s="37"/>
      <c r="DD3044" s="37"/>
      <c r="DE3044" s="37"/>
      <c r="DF3044" s="37"/>
      <c r="DG3044" s="37"/>
      <c r="DH3044" s="37"/>
      <c r="DI3044" s="37"/>
      <c r="DJ3044" s="37"/>
      <c r="DK3044" s="37"/>
      <c r="DL3044" s="37"/>
      <c r="DR3044" s="37"/>
      <c r="DS3044" s="37"/>
      <c r="DT3044" s="37"/>
      <c r="DU3044" s="37"/>
      <c r="DV3044" s="37"/>
      <c r="DW3044" s="37"/>
      <c r="DX3044" s="37"/>
      <c r="DY3044" s="37"/>
      <c r="DZ3044" s="37"/>
      <c r="EA3044" s="37"/>
      <c r="EB3044" s="37"/>
      <c r="EC3044" s="37"/>
      <c r="ED3044" s="37"/>
      <c r="EE3044" s="37"/>
      <c r="EF3044" s="37"/>
      <c r="EG3044" s="37"/>
      <c r="EH3044" s="37"/>
      <c r="EI3044" s="37"/>
      <c r="EJ3044" s="37"/>
      <c r="EK3044" s="37"/>
      <c r="EL3044" s="37"/>
      <c r="EM3044" s="37"/>
      <c r="EN3044" s="37"/>
      <c r="EO3044" s="37"/>
      <c r="EP3044" s="37"/>
      <c r="EQ3044" s="37"/>
      <c r="ER3044" s="37"/>
      <c r="ES3044" s="37"/>
      <c r="ET3044" s="37"/>
      <c r="EU3044" s="37"/>
      <c r="EV3044" s="37"/>
      <c r="EW3044" s="37"/>
      <c r="EX3044" s="37"/>
      <c r="EY3044" s="37"/>
      <c r="EZ3044" s="37"/>
      <c r="FA3044" s="37"/>
      <c r="FB3044" s="37"/>
      <c r="FC3044" s="37"/>
      <c r="FD3044" s="37"/>
    </row>
    <row r="3045" spans="2:160" x14ac:dyDescent="0.5">
      <c r="B3045" s="36" t="s">
        <v>3240</v>
      </c>
      <c r="C3045" s="18">
        <v>8.9677088672475147E-3</v>
      </c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F3045" s="37"/>
      <c r="AG3045" s="37"/>
      <c r="AH3045" s="37"/>
      <c r="AI3045" s="37"/>
      <c r="AJ3045" s="37"/>
      <c r="AK3045" s="37"/>
      <c r="AL3045" s="37"/>
      <c r="AM3045" s="37"/>
      <c r="AN3045" s="37"/>
      <c r="AO3045" s="37"/>
      <c r="AP3045" s="37"/>
      <c r="AQ3045" s="37"/>
      <c r="AR3045" s="37"/>
      <c r="AS3045" s="37"/>
      <c r="AT3045" s="37"/>
      <c r="AU3045" s="37"/>
      <c r="AV3045" s="37"/>
      <c r="AW3045" s="37"/>
      <c r="AX3045" s="37"/>
      <c r="AY3045" s="37"/>
      <c r="AZ3045" s="37"/>
      <c r="BA3045" s="37"/>
      <c r="BB3045" s="37"/>
      <c r="BC3045" s="37"/>
      <c r="BD3045" s="37"/>
      <c r="BE3045" s="37"/>
      <c r="BF3045" s="37"/>
      <c r="BG3045" s="37"/>
      <c r="BH3045" s="37"/>
      <c r="BI3045" s="37"/>
      <c r="BJ3045" s="37"/>
      <c r="BK3045" s="37"/>
      <c r="BL3045" s="37"/>
      <c r="BM3045" s="37"/>
      <c r="BN3045" s="37"/>
      <c r="BO3045" s="37"/>
      <c r="BP3045" s="37"/>
      <c r="BQ3045" s="37"/>
      <c r="BR3045" s="37"/>
      <c r="BS3045" s="37"/>
      <c r="BT3045" s="37"/>
      <c r="BU3045" s="37"/>
      <c r="BV3045" s="37"/>
      <c r="BW3045" s="37"/>
      <c r="BX3045" s="37"/>
      <c r="BY3045" s="37"/>
      <c r="BZ3045" s="37"/>
      <c r="CA3045" s="37"/>
      <c r="CB3045" s="37"/>
      <c r="CC3045" s="37"/>
      <c r="CD3045" s="37"/>
      <c r="CE3045" s="37"/>
      <c r="CF3045" s="37"/>
      <c r="CG3045" s="37"/>
      <c r="CH3045" s="37"/>
      <c r="CI3045" s="37"/>
      <c r="CJ3045" s="37"/>
      <c r="CK3045" s="37"/>
      <c r="CL3045" s="37"/>
      <c r="CM3045" s="37"/>
      <c r="CN3045" s="37"/>
      <c r="CO3045" s="37"/>
      <c r="CP3045" s="37"/>
      <c r="CQ3045" s="37"/>
      <c r="CR3045" s="37"/>
      <c r="CS3045" s="37"/>
      <c r="CT3045" s="37"/>
      <c r="CU3045" s="37"/>
      <c r="CV3045" s="37"/>
      <c r="CW3045" s="37"/>
      <c r="CX3045" s="37"/>
      <c r="CY3045" s="37"/>
      <c r="CZ3045" s="37"/>
      <c r="DA3045" s="37"/>
      <c r="DB3045" s="37"/>
      <c r="DC3045" s="37"/>
      <c r="DD3045" s="37"/>
      <c r="DE3045" s="37"/>
      <c r="DF3045" s="37"/>
      <c r="DG3045" s="37"/>
      <c r="DH3045" s="37"/>
      <c r="DI3045" s="37"/>
      <c r="DJ3045" s="37"/>
      <c r="DK3045" s="37"/>
      <c r="DL3045" s="37"/>
      <c r="DR3045" s="37"/>
      <c r="DS3045" s="37"/>
      <c r="DT3045" s="37"/>
      <c r="DU3045" s="37"/>
      <c r="DV3045" s="37"/>
      <c r="DW3045" s="37"/>
      <c r="DX3045" s="37"/>
      <c r="DY3045" s="37"/>
      <c r="DZ3045" s="37"/>
      <c r="EA3045" s="37"/>
      <c r="EB3045" s="37"/>
      <c r="EC3045" s="37"/>
      <c r="ED3045" s="37"/>
      <c r="EE3045" s="37"/>
      <c r="EF3045" s="37"/>
      <c r="EG3045" s="37"/>
      <c r="EH3045" s="37"/>
      <c r="EI3045" s="37"/>
      <c r="EJ3045" s="37"/>
      <c r="EK3045" s="37"/>
      <c r="EL3045" s="37"/>
      <c r="EM3045" s="37"/>
      <c r="EN3045" s="37"/>
      <c r="EO3045" s="37"/>
      <c r="EP3045" s="37"/>
      <c r="EQ3045" s="37"/>
      <c r="ER3045" s="37"/>
      <c r="ES3045" s="37"/>
      <c r="ET3045" s="37"/>
      <c r="EU3045" s="37"/>
      <c r="EV3045" s="37"/>
      <c r="EW3045" s="37"/>
      <c r="EX3045" s="37"/>
      <c r="EY3045" s="37"/>
      <c r="EZ3045" s="37"/>
      <c r="FA3045" s="37"/>
      <c r="FB3045" s="37"/>
      <c r="FC3045" s="37"/>
      <c r="FD3045" s="37"/>
    </row>
    <row r="3046" spans="2:160" x14ac:dyDescent="0.5">
      <c r="B3046" s="36" t="s">
        <v>3241</v>
      </c>
      <c r="C3046" s="18">
        <v>2.6172265526573923E-3</v>
      </c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F3046" s="37"/>
      <c r="AG3046" s="37"/>
      <c r="AH3046" s="37"/>
      <c r="AI3046" s="37"/>
      <c r="AJ3046" s="37"/>
      <c r="AK3046" s="37"/>
      <c r="AL3046" s="37"/>
      <c r="AM3046" s="37"/>
      <c r="AN3046" s="37"/>
      <c r="AO3046" s="37"/>
      <c r="AP3046" s="37"/>
      <c r="AQ3046" s="37"/>
      <c r="AR3046" s="37"/>
      <c r="AS3046" s="37"/>
      <c r="AT3046" s="37"/>
      <c r="AU3046" s="37"/>
      <c r="AV3046" s="37"/>
      <c r="AW3046" s="37"/>
      <c r="AX3046" s="37"/>
      <c r="AY3046" s="37"/>
      <c r="AZ3046" s="37"/>
      <c r="BA3046" s="37"/>
      <c r="BB3046" s="37"/>
      <c r="BC3046" s="37"/>
      <c r="BD3046" s="37"/>
      <c r="BE3046" s="37"/>
      <c r="BF3046" s="37"/>
      <c r="BG3046" s="37"/>
      <c r="BH3046" s="37"/>
      <c r="BI3046" s="37"/>
      <c r="BJ3046" s="37"/>
      <c r="BK3046" s="37"/>
      <c r="BL3046" s="37"/>
      <c r="BM3046" s="37"/>
      <c r="BN3046" s="37"/>
      <c r="BO3046" s="37"/>
      <c r="BP3046" s="37"/>
      <c r="BQ3046" s="37"/>
      <c r="BR3046" s="37"/>
      <c r="BS3046" s="37"/>
      <c r="BT3046" s="37"/>
      <c r="BU3046" s="37"/>
      <c r="BV3046" s="37"/>
      <c r="BW3046" s="37"/>
      <c r="BX3046" s="37"/>
      <c r="BY3046" s="37"/>
      <c r="BZ3046" s="37"/>
      <c r="CA3046" s="37"/>
      <c r="CB3046" s="37"/>
      <c r="CC3046" s="37"/>
      <c r="CD3046" s="37"/>
      <c r="CE3046" s="37"/>
      <c r="CF3046" s="37"/>
      <c r="CG3046" s="37"/>
      <c r="CH3046" s="37"/>
      <c r="CI3046" s="37"/>
      <c r="CJ3046" s="37"/>
      <c r="CK3046" s="37"/>
      <c r="CL3046" s="37"/>
      <c r="CM3046" s="37"/>
      <c r="CN3046" s="37"/>
      <c r="CO3046" s="37"/>
      <c r="CP3046" s="37"/>
      <c r="CQ3046" s="37"/>
      <c r="CR3046" s="37"/>
      <c r="CS3046" s="37"/>
      <c r="CT3046" s="37"/>
      <c r="CU3046" s="37"/>
      <c r="CV3046" s="37"/>
      <c r="CW3046" s="37"/>
      <c r="CX3046" s="37"/>
      <c r="CY3046" s="37"/>
      <c r="CZ3046" s="37"/>
      <c r="DA3046" s="37"/>
      <c r="DB3046" s="37"/>
      <c r="DC3046" s="37"/>
      <c r="DD3046" s="37"/>
      <c r="DE3046" s="37"/>
      <c r="DF3046" s="37"/>
      <c r="DG3046" s="37"/>
      <c r="DH3046" s="37"/>
      <c r="DI3046" s="37"/>
      <c r="DJ3046" s="37"/>
      <c r="DK3046" s="37"/>
      <c r="DL3046" s="37"/>
      <c r="DR3046" s="37"/>
      <c r="DS3046" s="37"/>
      <c r="DT3046" s="37"/>
      <c r="DU3046" s="37"/>
      <c r="DV3046" s="37"/>
      <c r="DW3046" s="37"/>
      <c r="DX3046" s="37"/>
      <c r="DY3046" s="37"/>
      <c r="DZ3046" s="37"/>
      <c r="EA3046" s="37"/>
      <c r="EB3046" s="37"/>
      <c r="EC3046" s="37"/>
      <c r="ED3046" s="37"/>
      <c r="EE3046" s="37"/>
      <c r="EF3046" s="37"/>
      <c r="EG3046" s="37"/>
      <c r="EH3046" s="37"/>
      <c r="EI3046" s="37"/>
      <c r="EJ3046" s="37"/>
      <c r="EK3046" s="37"/>
      <c r="EL3046" s="37"/>
      <c r="EM3046" s="37"/>
      <c r="EN3046" s="37"/>
      <c r="EO3046" s="37"/>
      <c r="EP3046" s="37"/>
      <c r="EQ3046" s="37"/>
      <c r="ER3046" s="37"/>
      <c r="ES3046" s="37"/>
      <c r="ET3046" s="37"/>
      <c r="EU3046" s="37"/>
      <c r="EV3046" s="37"/>
      <c r="EW3046" s="37"/>
      <c r="EX3046" s="37"/>
      <c r="EY3046" s="37"/>
      <c r="EZ3046" s="37"/>
      <c r="FA3046" s="37"/>
      <c r="FB3046" s="37"/>
      <c r="FC3046" s="37"/>
      <c r="FD3046" s="37"/>
    </row>
    <row r="3047" spans="2:160" x14ac:dyDescent="0.5">
      <c r="B3047" s="36" t="s">
        <v>3242</v>
      </c>
      <c r="C3047" s="18">
        <v>8.0541210996083468E-3</v>
      </c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F3047" s="37"/>
      <c r="AG3047" s="37"/>
      <c r="AH3047" s="37"/>
      <c r="AI3047" s="37"/>
      <c r="AJ3047" s="37"/>
      <c r="AK3047" s="37"/>
      <c r="AL3047" s="37"/>
      <c r="AM3047" s="37"/>
      <c r="AN3047" s="37"/>
      <c r="AO3047" s="37"/>
      <c r="AP3047" s="37"/>
      <c r="AQ3047" s="37"/>
      <c r="AR3047" s="37"/>
      <c r="AS3047" s="37"/>
      <c r="AT3047" s="37"/>
      <c r="AU3047" s="37"/>
      <c r="AV3047" s="37"/>
      <c r="AW3047" s="37"/>
      <c r="AX3047" s="37"/>
      <c r="AY3047" s="37"/>
      <c r="AZ3047" s="37"/>
      <c r="BA3047" s="37"/>
      <c r="BB3047" s="37"/>
      <c r="BC3047" s="37"/>
      <c r="BD3047" s="37"/>
      <c r="BE3047" s="37"/>
      <c r="BF3047" s="37"/>
      <c r="BG3047" s="37"/>
      <c r="BH3047" s="37"/>
      <c r="BI3047" s="37"/>
      <c r="BJ3047" s="37"/>
      <c r="BK3047" s="37"/>
      <c r="BL3047" s="37"/>
      <c r="BM3047" s="37"/>
      <c r="BN3047" s="37"/>
      <c r="BO3047" s="37"/>
      <c r="BP3047" s="37"/>
      <c r="BQ3047" s="37"/>
      <c r="BR3047" s="37"/>
      <c r="BS3047" s="37"/>
      <c r="BT3047" s="37"/>
      <c r="BU3047" s="37"/>
      <c r="BV3047" s="37"/>
      <c r="BW3047" s="37"/>
      <c r="BX3047" s="37"/>
      <c r="BY3047" s="37"/>
      <c r="BZ3047" s="37"/>
      <c r="CA3047" s="37"/>
      <c r="CB3047" s="37"/>
      <c r="CC3047" s="37"/>
      <c r="CD3047" s="37"/>
      <c r="CE3047" s="37"/>
      <c r="CF3047" s="37"/>
      <c r="CG3047" s="37"/>
      <c r="CH3047" s="37"/>
      <c r="CI3047" s="37"/>
      <c r="CJ3047" s="37"/>
      <c r="CK3047" s="37"/>
      <c r="CL3047" s="37"/>
      <c r="CM3047" s="37"/>
      <c r="CN3047" s="37"/>
      <c r="CO3047" s="37"/>
      <c r="CP3047" s="37"/>
      <c r="CQ3047" s="37"/>
      <c r="CR3047" s="37"/>
      <c r="CS3047" s="37"/>
      <c r="CT3047" s="37"/>
      <c r="CU3047" s="37"/>
      <c r="CV3047" s="37"/>
      <c r="CW3047" s="37"/>
      <c r="CX3047" s="37"/>
      <c r="CY3047" s="37"/>
      <c r="CZ3047" s="37"/>
      <c r="DA3047" s="37"/>
      <c r="DB3047" s="37"/>
      <c r="DC3047" s="37"/>
      <c r="DD3047" s="37"/>
      <c r="DE3047" s="37"/>
      <c r="DF3047" s="37"/>
      <c r="DG3047" s="37"/>
      <c r="DH3047" s="37"/>
      <c r="DI3047" s="37"/>
      <c r="DJ3047" s="37"/>
      <c r="DK3047" s="37"/>
      <c r="DL3047" s="37"/>
      <c r="DR3047" s="37"/>
      <c r="DS3047" s="37"/>
      <c r="DT3047" s="37"/>
      <c r="DU3047" s="37"/>
      <c r="DV3047" s="37"/>
      <c r="DW3047" s="37"/>
      <c r="DX3047" s="37"/>
      <c r="DY3047" s="37"/>
      <c r="DZ3047" s="37"/>
      <c r="EA3047" s="37"/>
      <c r="EB3047" s="37"/>
      <c r="EC3047" s="37"/>
      <c r="ED3047" s="37"/>
      <c r="EE3047" s="37"/>
      <c r="EF3047" s="37"/>
      <c r="EG3047" s="37"/>
      <c r="EH3047" s="37"/>
      <c r="EI3047" s="37"/>
      <c r="EJ3047" s="37"/>
      <c r="EK3047" s="37"/>
      <c r="EL3047" s="37"/>
      <c r="EM3047" s="37"/>
      <c r="EN3047" s="37"/>
      <c r="EO3047" s="37"/>
      <c r="EP3047" s="37"/>
      <c r="EQ3047" s="37"/>
      <c r="ER3047" s="37"/>
      <c r="ES3047" s="37"/>
      <c r="ET3047" s="37"/>
      <c r="EU3047" s="37"/>
      <c r="EV3047" s="37"/>
      <c r="EW3047" s="37"/>
      <c r="EX3047" s="37"/>
      <c r="EY3047" s="37"/>
      <c r="EZ3047" s="37"/>
      <c r="FA3047" s="37"/>
      <c r="FB3047" s="37"/>
      <c r="FC3047" s="37"/>
      <c r="FD3047" s="37"/>
    </row>
    <row r="3048" spans="2:160" x14ac:dyDescent="0.5">
      <c r="B3048" s="36" t="s">
        <v>3243</v>
      </c>
      <c r="C3048" s="18">
        <v>-1.1122146582332348E-2</v>
      </c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F3048" s="37"/>
      <c r="AG3048" s="37"/>
      <c r="AH3048" s="37"/>
      <c r="AI3048" s="37"/>
      <c r="AJ3048" s="37"/>
      <c r="AK3048" s="37"/>
      <c r="AL3048" s="37"/>
      <c r="AM3048" s="37"/>
      <c r="AN3048" s="37"/>
      <c r="AO3048" s="37"/>
      <c r="AP3048" s="37"/>
      <c r="AQ3048" s="37"/>
      <c r="AR3048" s="37"/>
      <c r="AS3048" s="37"/>
      <c r="AT3048" s="37"/>
      <c r="AU3048" s="37"/>
      <c r="AV3048" s="37"/>
      <c r="AW3048" s="37"/>
      <c r="AX3048" s="37"/>
      <c r="AY3048" s="37"/>
      <c r="AZ3048" s="37"/>
      <c r="BA3048" s="37"/>
      <c r="BB3048" s="37"/>
      <c r="BC3048" s="37"/>
      <c r="BD3048" s="37"/>
      <c r="BE3048" s="37"/>
      <c r="BF3048" s="37"/>
      <c r="BG3048" s="37"/>
      <c r="BH3048" s="37"/>
      <c r="BI3048" s="37"/>
      <c r="BJ3048" s="37"/>
      <c r="BK3048" s="37"/>
      <c r="BL3048" s="37"/>
      <c r="BM3048" s="37"/>
      <c r="BN3048" s="37"/>
      <c r="BO3048" s="37"/>
      <c r="BP3048" s="37"/>
      <c r="BQ3048" s="37"/>
      <c r="BR3048" s="37"/>
      <c r="BS3048" s="37"/>
      <c r="BT3048" s="37"/>
      <c r="BU3048" s="37"/>
      <c r="BV3048" s="37"/>
      <c r="BW3048" s="37"/>
      <c r="BX3048" s="37"/>
      <c r="BY3048" s="37"/>
      <c r="BZ3048" s="37"/>
      <c r="CA3048" s="37"/>
      <c r="CB3048" s="37"/>
      <c r="CC3048" s="37"/>
      <c r="CD3048" s="37"/>
      <c r="CE3048" s="37"/>
      <c r="CF3048" s="37"/>
      <c r="CG3048" s="37"/>
      <c r="CH3048" s="37"/>
      <c r="CI3048" s="37"/>
      <c r="CJ3048" s="37"/>
      <c r="CK3048" s="37"/>
      <c r="CL3048" s="37"/>
      <c r="CM3048" s="37"/>
      <c r="CN3048" s="37"/>
      <c r="CO3048" s="37"/>
      <c r="CP3048" s="37"/>
      <c r="CQ3048" s="37"/>
      <c r="CR3048" s="37"/>
      <c r="CS3048" s="37"/>
      <c r="CT3048" s="37"/>
      <c r="CU3048" s="37"/>
      <c r="CV3048" s="37"/>
      <c r="CW3048" s="37"/>
      <c r="CX3048" s="37"/>
      <c r="CY3048" s="37"/>
      <c r="CZ3048" s="37"/>
      <c r="DA3048" s="37"/>
      <c r="DB3048" s="37"/>
      <c r="DC3048" s="37"/>
      <c r="DD3048" s="37"/>
      <c r="DE3048" s="37"/>
      <c r="DF3048" s="37"/>
      <c r="DG3048" s="37"/>
      <c r="DH3048" s="37"/>
      <c r="DI3048" s="37"/>
      <c r="DJ3048" s="37"/>
      <c r="DK3048" s="37"/>
      <c r="DL3048" s="37"/>
      <c r="DR3048" s="37"/>
      <c r="DS3048" s="37"/>
      <c r="DT3048" s="37"/>
      <c r="DU3048" s="37"/>
      <c r="DV3048" s="37"/>
      <c r="DW3048" s="37"/>
      <c r="DX3048" s="37"/>
      <c r="DY3048" s="37"/>
      <c r="DZ3048" s="37"/>
      <c r="EA3048" s="37"/>
      <c r="EB3048" s="37"/>
      <c r="EC3048" s="37"/>
      <c r="ED3048" s="37"/>
      <c r="EE3048" s="37"/>
      <c r="EF3048" s="37"/>
      <c r="EG3048" s="37"/>
      <c r="EH3048" s="37"/>
      <c r="EI3048" s="37"/>
      <c r="EJ3048" s="37"/>
      <c r="EK3048" s="37"/>
      <c r="EL3048" s="37"/>
      <c r="EM3048" s="37"/>
      <c r="EN3048" s="37"/>
      <c r="EO3048" s="37"/>
      <c r="EP3048" s="37"/>
      <c r="EQ3048" s="37"/>
      <c r="ER3048" s="37"/>
      <c r="ES3048" s="37"/>
      <c r="ET3048" s="37"/>
      <c r="EU3048" s="37"/>
      <c r="EV3048" s="37"/>
      <c r="EW3048" s="37"/>
      <c r="EX3048" s="37"/>
      <c r="EY3048" s="37"/>
      <c r="EZ3048" s="37"/>
      <c r="FA3048" s="37"/>
      <c r="FB3048" s="37"/>
      <c r="FC3048" s="37"/>
      <c r="FD3048" s="37"/>
    </row>
    <row r="3049" spans="2:160" x14ac:dyDescent="0.5">
      <c r="B3049" s="36" t="s">
        <v>3244</v>
      </c>
      <c r="C3049" s="18">
        <v>-5.3979432921151815E-3</v>
      </c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F3049" s="37"/>
      <c r="AG3049" s="37"/>
      <c r="AH3049" s="37"/>
      <c r="AI3049" s="37"/>
      <c r="AJ3049" s="37"/>
      <c r="AK3049" s="37"/>
      <c r="AL3049" s="37"/>
      <c r="AM3049" s="37"/>
      <c r="AN3049" s="37"/>
      <c r="AO3049" s="37"/>
      <c r="AP3049" s="37"/>
      <c r="AQ3049" s="37"/>
      <c r="AR3049" s="37"/>
      <c r="AS3049" s="37"/>
      <c r="AT3049" s="37"/>
      <c r="AU3049" s="37"/>
      <c r="AV3049" s="37"/>
      <c r="AW3049" s="37"/>
      <c r="AX3049" s="37"/>
      <c r="AY3049" s="37"/>
      <c r="AZ3049" s="37"/>
      <c r="BA3049" s="37"/>
      <c r="BB3049" s="37"/>
      <c r="BC3049" s="37"/>
      <c r="BD3049" s="37"/>
      <c r="BE3049" s="37"/>
      <c r="BF3049" s="37"/>
      <c r="BG3049" s="37"/>
      <c r="BH3049" s="37"/>
      <c r="BI3049" s="37"/>
      <c r="BJ3049" s="37"/>
      <c r="BK3049" s="37"/>
      <c r="BL3049" s="37"/>
      <c r="BM3049" s="37"/>
      <c r="BN3049" s="37"/>
      <c r="BO3049" s="37"/>
      <c r="BP3049" s="37"/>
      <c r="BQ3049" s="37"/>
      <c r="BR3049" s="37"/>
      <c r="BS3049" s="37"/>
      <c r="BT3049" s="37"/>
      <c r="BU3049" s="37"/>
      <c r="BV3049" s="37"/>
      <c r="BW3049" s="37"/>
      <c r="BX3049" s="37"/>
      <c r="BY3049" s="37"/>
      <c r="BZ3049" s="37"/>
      <c r="CA3049" s="37"/>
      <c r="CB3049" s="37"/>
      <c r="CC3049" s="37"/>
      <c r="CD3049" s="37"/>
      <c r="CE3049" s="37"/>
      <c r="CF3049" s="37"/>
      <c r="CG3049" s="37"/>
      <c r="CH3049" s="37"/>
      <c r="CI3049" s="37"/>
      <c r="CJ3049" s="37"/>
      <c r="CK3049" s="37"/>
      <c r="CL3049" s="37"/>
      <c r="CM3049" s="37"/>
      <c r="CN3049" s="37"/>
      <c r="CO3049" s="37"/>
      <c r="CP3049" s="37"/>
      <c r="CQ3049" s="37"/>
      <c r="CR3049" s="37"/>
      <c r="CS3049" s="37"/>
      <c r="CT3049" s="37"/>
      <c r="CU3049" s="37"/>
      <c r="CV3049" s="37"/>
      <c r="CW3049" s="37"/>
      <c r="CX3049" s="37"/>
      <c r="CY3049" s="37"/>
      <c r="CZ3049" s="37"/>
      <c r="DA3049" s="37"/>
      <c r="DB3049" s="37"/>
      <c r="DC3049" s="37"/>
      <c r="DD3049" s="37"/>
      <c r="DE3049" s="37"/>
      <c r="DF3049" s="37"/>
      <c r="DG3049" s="37"/>
      <c r="DH3049" s="37"/>
      <c r="DI3049" s="37"/>
      <c r="DJ3049" s="37"/>
      <c r="DK3049" s="37"/>
      <c r="DL3049" s="37"/>
      <c r="DR3049" s="37"/>
      <c r="DS3049" s="37"/>
      <c r="DT3049" s="37"/>
      <c r="DU3049" s="37"/>
      <c r="DV3049" s="37"/>
      <c r="DW3049" s="37"/>
      <c r="DX3049" s="37"/>
      <c r="DY3049" s="37"/>
      <c r="DZ3049" s="37"/>
      <c r="EA3049" s="37"/>
      <c r="EB3049" s="37"/>
      <c r="EC3049" s="37"/>
      <c r="ED3049" s="37"/>
      <c r="EE3049" s="37"/>
      <c r="EF3049" s="37"/>
      <c r="EG3049" s="37"/>
      <c r="EH3049" s="37"/>
      <c r="EI3049" s="37"/>
      <c r="EJ3049" s="37"/>
      <c r="EK3049" s="37"/>
      <c r="EL3049" s="37"/>
      <c r="EM3049" s="37"/>
      <c r="EN3049" s="37"/>
      <c r="EO3049" s="37"/>
      <c r="EP3049" s="37"/>
      <c r="EQ3049" s="37"/>
      <c r="ER3049" s="37"/>
      <c r="ES3049" s="37"/>
      <c r="ET3049" s="37"/>
      <c r="EU3049" s="37"/>
      <c r="EV3049" s="37"/>
      <c r="EW3049" s="37"/>
      <c r="EX3049" s="37"/>
      <c r="EY3049" s="37"/>
      <c r="EZ3049" s="37"/>
      <c r="FA3049" s="37"/>
      <c r="FB3049" s="37"/>
      <c r="FC3049" s="37"/>
      <c r="FD3049" s="37"/>
    </row>
    <row r="3050" spans="2:160" x14ac:dyDescent="0.5">
      <c r="B3050" s="36" t="s">
        <v>3245</v>
      </c>
      <c r="C3050" s="18">
        <v>-8.2420446484967602E-3</v>
      </c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F3050" s="37"/>
      <c r="AG3050" s="37"/>
      <c r="AH3050" s="37"/>
      <c r="AI3050" s="37"/>
      <c r="AJ3050" s="37"/>
      <c r="AK3050" s="37"/>
      <c r="AL3050" s="37"/>
      <c r="AM3050" s="37"/>
      <c r="AN3050" s="37"/>
      <c r="AO3050" s="37"/>
      <c r="AP3050" s="37"/>
      <c r="AQ3050" s="37"/>
      <c r="AR3050" s="37"/>
      <c r="AS3050" s="37"/>
      <c r="AT3050" s="37"/>
      <c r="AU3050" s="37"/>
      <c r="AV3050" s="37"/>
      <c r="AW3050" s="37"/>
      <c r="AX3050" s="37"/>
      <c r="AY3050" s="37"/>
      <c r="AZ3050" s="37"/>
      <c r="BA3050" s="37"/>
      <c r="BB3050" s="37"/>
      <c r="BC3050" s="37"/>
      <c r="BD3050" s="37"/>
      <c r="BE3050" s="37"/>
      <c r="BF3050" s="37"/>
      <c r="BG3050" s="37"/>
      <c r="BH3050" s="37"/>
      <c r="BI3050" s="37"/>
      <c r="BJ3050" s="37"/>
      <c r="BK3050" s="37"/>
      <c r="BL3050" s="37"/>
      <c r="BM3050" s="37"/>
      <c r="BN3050" s="37"/>
      <c r="BO3050" s="37"/>
      <c r="BP3050" s="37"/>
      <c r="BQ3050" s="37"/>
      <c r="BR3050" s="37"/>
      <c r="BS3050" s="37"/>
      <c r="BT3050" s="37"/>
      <c r="BU3050" s="37"/>
      <c r="BV3050" s="37"/>
      <c r="BW3050" s="37"/>
      <c r="BX3050" s="37"/>
      <c r="BY3050" s="37"/>
      <c r="BZ3050" s="37"/>
      <c r="CA3050" s="37"/>
      <c r="CB3050" s="37"/>
      <c r="CC3050" s="37"/>
      <c r="CD3050" s="37"/>
      <c r="CE3050" s="37"/>
      <c r="CF3050" s="37"/>
      <c r="CG3050" s="37"/>
      <c r="CH3050" s="37"/>
      <c r="CI3050" s="37"/>
      <c r="CJ3050" s="37"/>
      <c r="CK3050" s="37"/>
      <c r="CL3050" s="37"/>
      <c r="CM3050" s="37"/>
      <c r="CN3050" s="37"/>
      <c r="CO3050" s="37"/>
      <c r="CP3050" s="37"/>
      <c r="CQ3050" s="37"/>
      <c r="CR3050" s="37"/>
      <c r="CS3050" s="37"/>
      <c r="CT3050" s="37"/>
      <c r="CU3050" s="37"/>
      <c r="CV3050" s="37"/>
      <c r="CW3050" s="37"/>
      <c r="CX3050" s="37"/>
      <c r="CY3050" s="37"/>
      <c r="CZ3050" s="37"/>
      <c r="DA3050" s="37"/>
      <c r="DB3050" s="37"/>
      <c r="DC3050" s="37"/>
      <c r="DD3050" s="37"/>
      <c r="DE3050" s="37"/>
      <c r="DF3050" s="37"/>
      <c r="DG3050" s="37"/>
      <c r="DH3050" s="37"/>
      <c r="DI3050" s="37"/>
      <c r="DJ3050" s="37"/>
      <c r="DK3050" s="37"/>
      <c r="DL3050" s="37"/>
      <c r="DR3050" s="37"/>
      <c r="DS3050" s="37"/>
      <c r="DT3050" s="37"/>
      <c r="DU3050" s="37"/>
      <c r="DV3050" s="37"/>
      <c r="DW3050" s="37"/>
      <c r="DX3050" s="37"/>
      <c r="DY3050" s="37"/>
      <c r="DZ3050" s="37"/>
      <c r="EA3050" s="37"/>
      <c r="EB3050" s="37"/>
      <c r="EC3050" s="37"/>
      <c r="ED3050" s="37"/>
      <c r="EE3050" s="37"/>
      <c r="EF3050" s="37"/>
      <c r="EG3050" s="37"/>
      <c r="EH3050" s="37"/>
      <c r="EI3050" s="37"/>
      <c r="EJ3050" s="37"/>
      <c r="EK3050" s="37"/>
      <c r="EL3050" s="37"/>
      <c r="EM3050" s="37"/>
      <c r="EN3050" s="37"/>
      <c r="EO3050" s="37"/>
      <c r="EP3050" s="37"/>
      <c r="EQ3050" s="37"/>
      <c r="ER3050" s="37"/>
      <c r="ES3050" s="37"/>
      <c r="ET3050" s="37"/>
      <c r="EU3050" s="37"/>
      <c r="EV3050" s="37"/>
      <c r="EW3050" s="37"/>
      <c r="EX3050" s="37"/>
      <c r="EY3050" s="37"/>
      <c r="EZ3050" s="37"/>
      <c r="FA3050" s="37"/>
      <c r="FB3050" s="37"/>
      <c r="FC3050" s="37"/>
      <c r="FD3050" s="37"/>
    </row>
    <row r="3051" spans="2:160" x14ac:dyDescent="0.5">
      <c r="B3051" s="36" t="s">
        <v>3246</v>
      </c>
      <c r="C3051" s="18">
        <v>1.5293702992991154E-3</v>
      </c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  <c r="AA3051" s="37"/>
      <c r="AB3051" s="37"/>
      <c r="AC3051" s="37"/>
      <c r="AD3051" s="37"/>
      <c r="AE3051" s="37"/>
      <c r="AF3051" s="37"/>
      <c r="AG3051" s="37"/>
      <c r="AH3051" s="37"/>
      <c r="AI3051" s="37"/>
      <c r="AJ3051" s="37"/>
      <c r="AK3051" s="37"/>
      <c r="AL3051" s="37"/>
      <c r="AM3051" s="37"/>
      <c r="AN3051" s="37"/>
      <c r="AO3051" s="37"/>
      <c r="AP3051" s="37"/>
      <c r="AQ3051" s="37"/>
      <c r="AR3051" s="37"/>
      <c r="AS3051" s="37"/>
      <c r="AT3051" s="37"/>
      <c r="AU3051" s="37"/>
      <c r="AV3051" s="37"/>
      <c r="AW3051" s="37"/>
      <c r="AX3051" s="37"/>
      <c r="AY3051" s="37"/>
      <c r="AZ3051" s="37"/>
      <c r="BA3051" s="37"/>
      <c r="BB3051" s="37"/>
      <c r="BC3051" s="37"/>
      <c r="BD3051" s="37"/>
      <c r="BE3051" s="37"/>
      <c r="BF3051" s="37"/>
      <c r="BG3051" s="37"/>
      <c r="BH3051" s="37"/>
      <c r="BI3051" s="37"/>
      <c r="BJ3051" s="37"/>
      <c r="BK3051" s="37"/>
      <c r="BL3051" s="37"/>
      <c r="BM3051" s="37"/>
      <c r="BN3051" s="37"/>
      <c r="BO3051" s="37"/>
      <c r="BP3051" s="37"/>
      <c r="BQ3051" s="37"/>
      <c r="BR3051" s="37"/>
      <c r="BS3051" s="37"/>
      <c r="BT3051" s="37"/>
      <c r="BU3051" s="37"/>
      <c r="BV3051" s="37"/>
      <c r="BW3051" s="37"/>
      <c r="BX3051" s="37"/>
      <c r="BY3051" s="37"/>
      <c r="BZ3051" s="37"/>
      <c r="CA3051" s="37"/>
      <c r="CB3051" s="37"/>
      <c r="CC3051" s="37"/>
      <c r="CD3051" s="37"/>
      <c r="CE3051" s="37"/>
      <c r="CF3051" s="37"/>
      <c r="CG3051" s="37"/>
      <c r="CH3051" s="37"/>
      <c r="CI3051" s="37"/>
      <c r="CJ3051" s="37"/>
      <c r="CK3051" s="37"/>
      <c r="CL3051" s="37"/>
      <c r="CM3051" s="37"/>
      <c r="CN3051" s="37"/>
      <c r="CO3051" s="37"/>
      <c r="CP3051" s="37"/>
      <c r="CQ3051" s="37"/>
      <c r="CR3051" s="37"/>
      <c r="CS3051" s="37"/>
      <c r="CT3051" s="37"/>
      <c r="CU3051" s="37"/>
      <c r="CV3051" s="37"/>
      <c r="CW3051" s="37"/>
      <c r="CX3051" s="37"/>
      <c r="CY3051" s="37"/>
      <c r="CZ3051" s="37"/>
      <c r="DA3051" s="37"/>
      <c r="DB3051" s="37"/>
      <c r="DC3051" s="37"/>
      <c r="DD3051" s="37"/>
      <c r="DE3051" s="37"/>
      <c r="DF3051" s="37"/>
      <c r="DG3051" s="37"/>
      <c r="DH3051" s="37"/>
      <c r="DI3051" s="37"/>
      <c r="DJ3051" s="37"/>
      <c r="DK3051" s="37"/>
      <c r="DL3051" s="37"/>
      <c r="DR3051" s="37"/>
      <c r="DS3051" s="37"/>
      <c r="DT3051" s="37"/>
      <c r="DU3051" s="37"/>
      <c r="DV3051" s="37"/>
      <c r="DW3051" s="37"/>
      <c r="DX3051" s="37"/>
      <c r="DY3051" s="37"/>
      <c r="DZ3051" s="37"/>
      <c r="EA3051" s="37"/>
      <c r="EB3051" s="37"/>
      <c r="EC3051" s="37"/>
      <c r="ED3051" s="37"/>
      <c r="EE3051" s="37"/>
      <c r="EF3051" s="37"/>
      <c r="EG3051" s="37"/>
      <c r="EH3051" s="37"/>
      <c r="EI3051" s="37"/>
      <c r="EJ3051" s="37"/>
      <c r="EK3051" s="37"/>
      <c r="EL3051" s="37"/>
      <c r="EM3051" s="37"/>
      <c r="EN3051" s="37"/>
      <c r="EO3051" s="37"/>
      <c r="EP3051" s="37"/>
      <c r="EQ3051" s="37"/>
      <c r="ER3051" s="37"/>
      <c r="ES3051" s="37"/>
      <c r="ET3051" s="37"/>
      <c r="EU3051" s="37"/>
      <c r="EV3051" s="37"/>
      <c r="EW3051" s="37"/>
      <c r="EX3051" s="37"/>
      <c r="EY3051" s="37"/>
      <c r="EZ3051" s="37"/>
      <c r="FA3051" s="37"/>
      <c r="FB3051" s="37"/>
      <c r="FC3051" s="37"/>
      <c r="FD3051" s="37"/>
    </row>
    <row r="3052" spans="2:160" x14ac:dyDescent="0.5">
      <c r="B3052" s="36" t="s">
        <v>3247</v>
      </c>
      <c r="C3052" s="18">
        <v>-4.6901786136910317E-3</v>
      </c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F3052" s="37"/>
      <c r="AG3052" s="37"/>
      <c r="AH3052" s="37"/>
      <c r="AI3052" s="37"/>
      <c r="AJ3052" s="37"/>
      <c r="AK3052" s="37"/>
      <c r="AL3052" s="37"/>
      <c r="AM3052" s="37"/>
      <c r="AN3052" s="37"/>
      <c r="AO3052" s="37"/>
      <c r="AP3052" s="37"/>
      <c r="AQ3052" s="37"/>
      <c r="AR3052" s="37"/>
      <c r="AS3052" s="37"/>
      <c r="AT3052" s="37"/>
      <c r="AU3052" s="37"/>
      <c r="AV3052" s="37"/>
      <c r="AW3052" s="37"/>
      <c r="AX3052" s="37"/>
      <c r="AY3052" s="37"/>
      <c r="AZ3052" s="37"/>
      <c r="BA3052" s="37"/>
      <c r="BB3052" s="37"/>
      <c r="BC3052" s="37"/>
      <c r="BD3052" s="37"/>
      <c r="BE3052" s="37"/>
      <c r="BF3052" s="37"/>
      <c r="BG3052" s="37"/>
      <c r="BH3052" s="37"/>
      <c r="BI3052" s="37"/>
      <c r="BJ3052" s="37"/>
      <c r="BK3052" s="37"/>
      <c r="BL3052" s="37"/>
      <c r="BM3052" s="37"/>
      <c r="BN3052" s="37"/>
      <c r="BO3052" s="37"/>
      <c r="BP3052" s="37"/>
      <c r="BQ3052" s="37"/>
      <c r="BR3052" s="37"/>
      <c r="BS3052" s="37"/>
      <c r="BT3052" s="37"/>
      <c r="BU3052" s="37"/>
      <c r="BV3052" s="37"/>
      <c r="BW3052" s="37"/>
      <c r="BX3052" s="37"/>
      <c r="BY3052" s="37"/>
      <c r="BZ3052" s="37"/>
      <c r="CA3052" s="37"/>
      <c r="CB3052" s="37"/>
      <c r="CC3052" s="37"/>
      <c r="CD3052" s="37"/>
      <c r="CE3052" s="37"/>
      <c r="CF3052" s="37"/>
      <c r="CG3052" s="37"/>
      <c r="CH3052" s="37"/>
      <c r="CI3052" s="37"/>
      <c r="CJ3052" s="37"/>
      <c r="CK3052" s="37"/>
      <c r="CL3052" s="37"/>
      <c r="CM3052" s="37"/>
      <c r="CN3052" s="37"/>
      <c r="CO3052" s="37"/>
      <c r="CP3052" s="37"/>
      <c r="CQ3052" s="37"/>
      <c r="CR3052" s="37"/>
      <c r="CS3052" s="37"/>
      <c r="CT3052" s="37"/>
      <c r="CU3052" s="37"/>
      <c r="CV3052" s="37"/>
      <c r="CW3052" s="37"/>
      <c r="CX3052" s="37"/>
      <c r="CY3052" s="37"/>
      <c r="CZ3052" s="37"/>
      <c r="DA3052" s="37"/>
      <c r="DB3052" s="37"/>
      <c r="DC3052" s="37"/>
      <c r="DD3052" s="37"/>
      <c r="DE3052" s="37"/>
      <c r="DF3052" s="37"/>
      <c r="DG3052" s="37"/>
      <c r="DH3052" s="37"/>
      <c r="DI3052" s="37"/>
      <c r="DJ3052" s="37"/>
      <c r="DK3052" s="37"/>
      <c r="DL3052" s="37"/>
      <c r="DR3052" s="37"/>
      <c r="DS3052" s="37"/>
      <c r="DT3052" s="37"/>
      <c r="DU3052" s="37"/>
      <c r="DV3052" s="37"/>
      <c r="DW3052" s="37"/>
      <c r="DX3052" s="37"/>
      <c r="DY3052" s="37"/>
      <c r="DZ3052" s="37"/>
      <c r="EA3052" s="37"/>
      <c r="EB3052" s="37"/>
      <c r="EC3052" s="37"/>
      <c r="ED3052" s="37"/>
      <c r="EE3052" s="37"/>
      <c r="EF3052" s="37"/>
      <c r="EG3052" s="37"/>
      <c r="EH3052" s="37"/>
      <c r="EI3052" s="37"/>
      <c r="EJ3052" s="37"/>
      <c r="EK3052" s="37"/>
      <c r="EL3052" s="37"/>
      <c r="EM3052" s="37"/>
      <c r="EN3052" s="37"/>
      <c r="EO3052" s="37"/>
      <c r="EP3052" s="37"/>
      <c r="EQ3052" s="37"/>
      <c r="ER3052" s="37"/>
      <c r="ES3052" s="37"/>
      <c r="ET3052" s="37"/>
      <c r="EU3052" s="37"/>
      <c r="EV3052" s="37"/>
      <c r="EW3052" s="37"/>
      <c r="EX3052" s="37"/>
      <c r="EY3052" s="37"/>
      <c r="EZ3052" s="37"/>
      <c r="FA3052" s="37"/>
      <c r="FB3052" s="37"/>
      <c r="FC3052" s="37"/>
      <c r="FD3052" s="37"/>
    </row>
    <row r="3053" spans="2:160" x14ac:dyDescent="0.5">
      <c r="B3053" s="36" t="s">
        <v>3248</v>
      </c>
      <c r="C3053" s="18">
        <v>1.2323470421602423E-3</v>
      </c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F3053" s="37"/>
      <c r="AG3053" s="37"/>
      <c r="AH3053" s="37"/>
      <c r="AI3053" s="37"/>
      <c r="AJ3053" s="37"/>
      <c r="AK3053" s="37"/>
      <c r="AL3053" s="37"/>
      <c r="AM3053" s="37"/>
      <c r="AN3053" s="37"/>
      <c r="AO3053" s="37"/>
      <c r="AP3053" s="37"/>
      <c r="AQ3053" s="37"/>
      <c r="AR3053" s="37"/>
      <c r="AS3053" s="37"/>
      <c r="AT3053" s="37"/>
      <c r="AU3053" s="37"/>
      <c r="AV3053" s="37"/>
      <c r="AW3053" s="37"/>
      <c r="AX3053" s="37"/>
      <c r="AY3053" s="37"/>
      <c r="AZ3053" s="37"/>
      <c r="BA3053" s="37"/>
      <c r="BB3053" s="37"/>
      <c r="BC3053" s="37"/>
      <c r="BD3053" s="37"/>
      <c r="BE3053" s="37"/>
      <c r="BF3053" s="37"/>
      <c r="BG3053" s="37"/>
      <c r="BH3053" s="37"/>
      <c r="BI3053" s="37"/>
      <c r="BJ3053" s="37"/>
      <c r="BK3053" s="37"/>
      <c r="BL3053" s="37"/>
      <c r="BM3053" s="37"/>
      <c r="BN3053" s="37"/>
      <c r="BO3053" s="37"/>
      <c r="BP3053" s="37"/>
      <c r="BQ3053" s="37"/>
      <c r="BR3053" s="37"/>
      <c r="BS3053" s="37"/>
      <c r="BT3053" s="37"/>
      <c r="BU3053" s="37"/>
      <c r="BV3053" s="37"/>
      <c r="BW3053" s="37"/>
      <c r="BX3053" s="37"/>
      <c r="BY3053" s="37"/>
      <c r="BZ3053" s="37"/>
      <c r="CA3053" s="37"/>
      <c r="CB3053" s="37"/>
      <c r="CC3053" s="37"/>
      <c r="CD3053" s="37"/>
      <c r="CE3053" s="37"/>
      <c r="CF3053" s="37"/>
      <c r="CG3053" s="37"/>
      <c r="CH3053" s="37"/>
      <c r="CI3053" s="37"/>
      <c r="CJ3053" s="37"/>
      <c r="CK3053" s="37"/>
      <c r="CL3053" s="37"/>
      <c r="CM3053" s="37"/>
      <c r="CN3053" s="37"/>
      <c r="CO3053" s="37"/>
      <c r="CP3053" s="37"/>
      <c r="CQ3053" s="37"/>
      <c r="CR3053" s="37"/>
      <c r="CS3053" s="37"/>
      <c r="CT3053" s="37"/>
      <c r="CU3053" s="37"/>
      <c r="CV3053" s="37"/>
      <c r="CW3053" s="37"/>
      <c r="CX3053" s="37"/>
      <c r="CY3053" s="37"/>
      <c r="CZ3053" s="37"/>
      <c r="DA3053" s="37"/>
      <c r="DB3053" s="37"/>
      <c r="DC3053" s="37"/>
      <c r="DD3053" s="37"/>
      <c r="DE3053" s="37"/>
      <c r="DF3053" s="37"/>
      <c r="DG3053" s="37"/>
      <c r="DH3053" s="37"/>
      <c r="DI3053" s="37"/>
      <c r="DJ3053" s="37"/>
      <c r="DK3053" s="37"/>
      <c r="DL3053" s="37"/>
      <c r="DR3053" s="37"/>
      <c r="DS3053" s="37"/>
      <c r="DT3053" s="37"/>
      <c r="DU3053" s="37"/>
      <c r="DV3053" s="37"/>
      <c r="DW3053" s="37"/>
      <c r="DX3053" s="37"/>
      <c r="DY3053" s="37"/>
      <c r="DZ3053" s="37"/>
      <c r="EA3053" s="37"/>
      <c r="EB3053" s="37"/>
      <c r="EC3053" s="37"/>
      <c r="ED3053" s="37"/>
      <c r="EE3053" s="37"/>
      <c r="EF3053" s="37"/>
      <c r="EG3053" s="37"/>
      <c r="EH3053" s="37"/>
      <c r="EI3053" s="37"/>
      <c r="EJ3053" s="37"/>
      <c r="EK3053" s="37"/>
      <c r="EL3053" s="37"/>
      <c r="EM3053" s="37"/>
      <c r="EN3053" s="37"/>
      <c r="EO3053" s="37"/>
      <c r="EP3053" s="37"/>
      <c r="EQ3053" s="37"/>
      <c r="ER3053" s="37"/>
      <c r="ES3053" s="37"/>
      <c r="ET3053" s="37"/>
      <c r="EU3053" s="37"/>
      <c r="EV3053" s="37"/>
      <c r="EW3053" s="37"/>
      <c r="EX3053" s="37"/>
      <c r="EY3053" s="37"/>
      <c r="EZ3053" s="37"/>
      <c r="FA3053" s="37"/>
      <c r="FB3053" s="37"/>
      <c r="FC3053" s="37"/>
      <c r="FD3053" s="37"/>
    </row>
    <row r="3054" spans="2:160" x14ac:dyDescent="0.5">
      <c r="B3054" s="36" t="s">
        <v>3249</v>
      </c>
      <c r="C3054" s="18">
        <v>1.7636392923965349E-3</v>
      </c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F3054" s="37"/>
      <c r="AG3054" s="37"/>
      <c r="AH3054" s="37"/>
      <c r="AI3054" s="37"/>
      <c r="AJ3054" s="37"/>
      <c r="AK3054" s="37"/>
      <c r="AL3054" s="37"/>
      <c r="AM3054" s="37"/>
      <c r="AN3054" s="37"/>
      <c r="AO3054" s="37"/>
      <c r="AP3054" s="37"/>
      <c r="AQ3054" s="37"/>
      <c r="AR3054" s="37"/>
      <c r="AS3054" s="37"/>
      <c r="AT3054" s="37"/>
      <c r="AU3054" s="37"/>
      <c r="AV3054" s="37"/>
      <c r="AW3054" s="37"/>
      <c r="AX3054" s="37"/>
      <c r="AY3054" s="37"/>
      <c r="AZ3054" s="37"/>
      <c r="BA3054" s="37"/>
      <c r="BB3054" s="37"/>
      <c r="BC3054" s="37"/>
      <c r="BD3054" s="37"/>
      <c r="BE3054" s="37"/>
      <c r="BF3054" s="37"/>
      <c r="BG3054" s="37"/>
      <c r="BH3054" s="37"/>
      <c r="BI3054" s="37"/>
      <c r="BJ3054" s="37"/>
      <c r="BK3054" s="37"/>
      <c r="BL3054" s="37"/>
      <c r="BM3054" s="37"/>
      <c r="BN3054" s="37"/>
      <c r="BO3054" s="37"/>
      <c r="BP3054" s="37"/>
      <c r="BQ3054" s="37"/>
      <c r="BR3054" s="37"/>
      <c r="BS3054" s="37"/>
      <c r="BT3054" s="37"/>
      <c r="BU3054" s="37"/>
      <c r="BV3054" s="37"/>
      <c r="BW3054" s="37"/>
      <c r="BX3054" s="37"/>
      <c r="BY3054" s="37"/>
      <c r="BZ3054" s="37"/>
      <c r="CA3054" s="37"/>
      <c r="CB3054" s="37"/>
      <c r="CC3054" s="37"/>
      <c r="CD3054" s="37"/>
      <c r="CE3054" s="37"/>
      <c r="CF3054" s="37"/>
      <c r="CG3054" s="37"/>
      <c r="CH3054" s="37"/>
      <c r="CI3054" s="37"/>
      <c r="CJ3054" s="37"/>
      <c r="CK3054" s="37"/>
      <c r="CL3054" s="37"/>
      <c r="CM3054" s="37"/>
      <c r="CN3054" s="37"/>
      <c r="CO3054" s="37"/>
      <c r="CP3054" s="37"/>
      <c r="CQ3054" s="37"/>
      <c r="CR3054" s="37"/>
      <c r="CS3054" s="37"/>
      <c r="CT3054" s="37"/>
      <c r="CU3054" s="37"/>
      <c r="CV3054" s="37"/>
      <c r="CW3054" s="37"/>
      <c r="CX3054" s="37"/>
      <c r="CY3054" s="37"/>
      <c r="CZ3054" s="37"/>
      <c r="DA3054" s="37"/>
      <c r="DB3054" s="37"/>
      <c r="DC3054" s="37"/>
      <c r="DD3054" s="37"/>
      <c r="DE3054" s="37"/>
      <c r="DF3054" s="37"/>
      <c r="DG3054" s="37"/>
      <c r="DH3054" s="37"/>
      <c r="DI3054" s="37"/>
      <c r="DJ3054" s="37"/>
      <c r="DK3054" s="37"/>
      <c r="DL3054" s="37"/>
      <c r="DR3054" s="37"/>
      <c r="DS3054" s="37"/>
      <c r="DT3054" s="37"/>
      <c r="DU3054" s="37"/>
      <c r="DV3054" s="37"/>
      <c r="DW3054" s="37"/>
      <c r="DX3054" s="37"/>
      <c r="DY3054" s="37"/>
      <c r="DZ3054" s="37"/>
      <c r="EA3054" s="37"/>
      <c r="EB3054" s="37"/>
      <c r="EC3054" s="37"/>
      <c r="ED3054" s="37"/>
      <c r="EE3054" s="37"/>
      <c r="EF3054" s="37"/>
      <c r="EG3054" s="37"/>
      <c r="EH3054" s="37"/>
      <c r="EI3054" s="37"/>
      <c r="EJ3054" s="37"/>
      <c r="EK3054" s="37"/>
      <c r="EL3054" s="37"/>
      <c r="EM3054" s="37"/>
      <c r="EN3054" s="37"/>
      <c r="EO3054" s="37"/>
      <c r="EP3054" s="37"/>
      <c r="EQ3054" s="37"/>
      <c r="ER3054" s="37"/>
      <c r="ES3054" s="37"/>
      <c r="ET3054" s="37"/>
      <c r="EU3054" s="37"/>
      <c r="EV3054" s="37"/>
      <c r="EW3054" s="37"/>
      <c r="EX3054" s="37"/>
      <c r="EY3054" s="37"/>
      <c r="EZ3054" s="37"/>
      <c r="FA3054" s="37"/>
      <c r="FB3054" s="37"/>
      <c r="FC3054" s="37"/>
      <c r="FD3054" s="37"/>
    </row>
    <row r="3055" spans="2:160" x14ac:dyDescent="0.5">
      <c r="B3055" s="36" t="s">
        <v>3250</v>
      </c>
      <c r="C3055" s="18">
        <v>-7.5451471922157731E-3</v>
      </c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F3055" s="37"/>
      <c r="AG3055" s="37"/>
      <c r="AH3055" s="37"/>
      <c r="AI3055" s="37"/>
      <c r="AJ3055" s="37"/>
      <c r="AK3055" s="37"/>
      <c r="AL3055" s="37"/>
      <c r="AM3055" s="37"/>
      <c r="AN3055" s="37"/>
      <c r="AO3055" s="37"/>
      <c r="AP3055" s="37"/>
      <c r="AQ3055" s="37"/>
      <c r="AR3055" s="37"/>
      <c r="AS3055" s="37"/>
      <c r="AT3055" s="37"/>
      <c r="AU3055" s="37"/>
      <c r="AV3055" s="37"/>
      <c r="AW3055" s="37"/>
      <c r="AX3055" s="37"/>
      <c r="AY3055" s="37"/>
      <c r="AZ3055" s="37"/>
      <c r="BA3055" s="37"/>
      <c r="BB3055" s="37"/>
      <c r="BC3055" s="37"/>
      <c r="BD3055" s="37"/>
      <c r="BE3055" s="37"/>
      <c r="BF3055" s="37"/>
      <c r="BG3055" s="37"/>
      <c r="BH3055" s="37"/>
      <c r="BI3055" s="37"/>
      <c r="BJ3055" s="37"/>
      <c r="BK3055" s="37"/>
      <c r="BL3055" s="37"/>
      <c r="BM3055" s="37"/>
      <c r="BN3055" s="37"/>
      <c r="BO3055" s="37"/>
      <c r="BP3055" s="37"/>
      <c r="BQ3055" s="37"/>
      <c r="BR3055" s="37"/>
      <c r="BS3055" s="37"/>
      <c r="BT3055" s="37"/>
      <c r="BU3055" s="37"/>
      <c r="BV3055" s="37"/>
      <c r="BW3055" s="37"/>
      <c r="BX3055" s="37"/>
      <c r="BY3055" s="37"/>
      <c r="BZ3055" s="37"/>
      <c r="CA3055" s="37"/>
      <c r="CB3055" s="37"/>
      <c r="CC3055" s="37"/>
      <c r="CD3055" s="37"/>
      <c r="CE3055" s="37"/>
      <c r="CF3055" s="37"/>
      <c r="CG3055" s="37"/>
      <c r="CH3055" s="37"/>
      <c r="CI3055" s="37"/>
      <c r="CJ3055" s="37"/>
      <c r="CK3055" s="37"/>
      <c r="CL3055" s="37"/>
      <c r="CM3055" s="37"/>
      <c r="CN3055" s="37"/>
      <c r="CO3055" s="37"/>
      <c r="CP3055" s="37"/>
      <c r="CQ3055" s="37"/>
      <c r="CR3055" s="37"/>
      <c r="CS3055" s="37"/>
      <c r="CT3055" s="37"/>
      <c r="CU3055" s="37"/>
      <c r="CV3055" s="37"/>
      <c r="CW3055" s="37"/>
      <c r="CX3055" s="37"/>
      <c r="CY3055" s="37"/>
      <c r="CZ3055" s="37"/>
      <c r="DA3055" s="37"/>
      <c r="DB3055" s="37"/>
      <c r="DC3055" s="37"/>
      <c r="DD3055" s="37"/>
      <c r="DE3055" s="37"/>
      <c r="DF3055" s="37"/>
      <c r="DG3055" s="37"/>
      <c r="DH3055" s="37"/>
      <c r="DI3055" s="37"/>
      <c r="DJ3055" s="37"/>
      <c r="DK3055" s="37"/>
      <c r="DL3055" s="37"/>
      <c r="DR3055" s="37"/>
      <c r="DS3055" s="37"/>
      <c r="DT3055" s="37"/>
      <c r="DU3055" s="37"/>
      <c r="DV3055" s="37"/>
      <c r="DW3055" s="37"/>
      <c r="DX3055" s="37"/>
      <c r="DY3055" s="37"/>
      <c r="DZ3055" s="37"/>
      <c r="EA3055" s="37"/>
      <c r="EB3055" s="37"/>
      <c r="EC3055" s="37"/>
      <c r="ED3055" s="37"/>
      <c r="EE3055" s="37"/>
      <c r="EF3055" s="37"/>
      <c r="EG3055" s="37"/>
      <c r="EH3055" s="37"/>
      <c r="EI3055" s="37"/>
      <c r="EJ3055" s="37"/>
      <c r="EK3055" s="37"/>
      <c r="EL3055" s="37"/>
      <c r="EM3055" s="37"/>
      <c r="EN3055" s="37"/>
      <c r="EO3055" s="37"/>
      <c r="EP3055" s="37"/>
      <c r="EQ3055" s="37"/>
      <c r="ER3055" s="37"/>
      <c r="ES3055" s="37"/>
      <c r="ET3055" s="37"/>
      <c r="EU3055" s="37"/>
      <c r="EV3055" s="37"/>
      <c r="EW3055" s="37"/>
      <c r="EX3055" s="37"/>
      <c r="EY3055" s="37"/>
      <c r="EZ3055" s="37"/>
      <c r="FA3055" s="37"/>
      <c r="FB3055" s="37"/>
      <c r="FC3055" s="37"/>
      <c r="FD3055" s="37"/>
    </row>
    <row r="3056" spans="2:160" x14ac:dyDescent="0.5">
      <c r="B3056" s="36" t="s">
        <v>3251</v>
      </c>
      <c r="C3056" s="18">
        <v>9.2351792613518668E-3</v>
      </c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F3056" s="37"/>
      <c r="AG3056" s="37"/>
      <c r="AH3056" s="37"/>
      <c r="AI3056" s="37"/>
      <c r="AJ3056" s="37"/>
      <c r="AK3056" s="37"/>
      <c r="AL3056" s="37"/>
      <c r="AM3056" s="37"/>
      <c r="AN3056" s="37"/>
      <c r="AO3056" s="37"/>
      <c r="AP3056" s="37"/>
      <c r="AQ3056" s="37"/>
      <c r="AR3056" s="37"/>
      <c r="AS3056" s="37"/>
      <c r="AT3056" s="37"/>
      <c r="AU3056" s="37"/>
      <c r="AV3056" s="37"/>
      <c r="AW3056" s="37"/>
      <c r="AX3056" s="37"/>
      <c r="AY3056" s="37"/>
      <c r="AZ3056" s="37"/>
      <c r="BA3056" s="37"/>
      <c r="BB3056" s="37"/>
      <c r="BC3056" s="37"/>
      <c r="BD3056" s="37"/>
      <c r="BE3056" s="37"/>
      <c r="BF3056" s="37"/>
      <c r="BG3056" s="37"/>
      <c r="BH3056" s="37"/>
      <c r="BI3056" s="37"/>
      <c r="BJ3056" s="37"/>
      <c r="BK3056" s="37"/>
      <c r="BL3056" s="37"/>
      <c r="BM3056" s="37"/>
      <c r="BN3056" s="37"/>
      <c r="BO3056" s="37"/>
      <c r="BP3056" s="37"/>
      <c r="BQ3056" s="37"/>
      <c r="BR3056" s="37"/>
      <c r="BS3056" s="37"/>
      <c r="BT3056" s="37"/>
      <c r="BU3056" s="37"/>
      <c r="BV3056" s="37"/>
      <c r="BW3056" s="37"/>
      <c r="BX3056" s="37"/>
      <c r="BY3056" s="37"/>
      <c r="BZ3056" s="37"/>
      <c r="CA3056" s="37"/>
      <c r="CB3056" s="37"/>
      <c r="CC3056" s="37"/>
      <c r="CD3056" s="37"/>
      <c r="CE3056" s="37"/>
      <c r="CF3056" s="37"/>
      <c r="CG3056" s="37"/>
      <c r="CH3056" s="37"/>
      <c r="CI3056" s="37"/>
      <c r="CJ3056" s="37"/>
      <c r="CK3056" s="37"/>
      <c r="CL3056" s="37"/>
      <c r="CM3056" s="37"/>
      <c r="CN3056" s="37"/>
      <c r="CO3056" s="37"/>
      <c r="CP3056" s="37"/>
      <c r="CQ3056" s="37"/>
      <c r="CR3056" s="37"/>
      <c r="CS3056" s="37"/>
      <c r="CT3056" s="37"/>
      <c r="CU3056" s="37"/>
      <c r="CV3056" s="37"/>
      <c r="CW3056" s="37"/>
      <c r="CX3056" s="37"/>
      <c r="CY3056" s="37"/>
      <c r="CZ3056" s="37"/>
      <c r="DA3056" s="37"/>
      <c r="DB3056" s="37"/>
      <c r="DC3056" s="37"/>
      <c r="DD3056" s="37"/>
      <c r="DE3056" s="37"/>
      <c r="DF3056" s="37"/>
      <c r="DG3056" s="37"/>
      <c r="DH3056" s="37"/>
      <c r="DI3056" s="37"/>
      <c r="DJ3056" s="37"/>
      <c r="DK3056" s="37"/>
      <c r="DL3056" s="37"/>
      <c r="DR3056" s="37"/>
      <c r="DS3056" s="37"/>
      <c r="DT3056" s="37"/>
      <c r="DU3056" s="37"/>
      <c r="DV3056" s="37"/>
      <c r="DW3056" s="37"/>
      <c r="DX3056" s="37"/>
      <c r="DY3056" s="37"/>
      <c r="DZ3056" s="37"/>
      <c r="EA3056" s="37"/>
      <c r="EB3056" s="37"/>
      <c r="EC3056" s="37"/>
      <c r="ED3056" s="37"/>
      <c r="EE3056" s="37"/>
      <c r="EF3056" s="37"/>
      <c r="EG3056" s="37"/>
      <c r="EH3056" s="37"/>
      <c r="EI3056" s="37"/>
      <c r="EJ3056" s="37"/>
      <c r="EK3056" s="37"/>
      <c r="EL3056" s="37"/>
      <c r="EM3056" s="37"/>
      <c r="EN3056" s="37"/>
      <c r="EO3056" s="37"/>
      <c r="EP3056" s="37"/>
      <c r="EQ3056" s="37"/>
      <c r="ER3056" s="37"/>
      <c r="ES3056" s="37"/>
      <c r="ET3056" s="37"/>
      <c r="EU3056" s="37"/>
      <c r="EV3056" s="37"/>
      <c r="EW3056" s="37"/>
      <c r="EX3056" s="37"/>
      <c r="EY3056" s="37"/>
      <c r="EZ3056" s="37"/>
      <c r="FA3056" s="37"/>
      <c r="FB3056" s="37"/>
      <c r="FC3056" s="37"/>
      <c r="FD3056" s="37"/>
    </row>
    <row r="3057" spans="2:160" x14ac:dyDescent="0.5">
      <c r="B3057" s="36" t="s">
        <v>3252</v>
      </c>
      <c r="C3057" s="18">
        <v>4.7276409545018439E-3</v>
      </c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F3057" s="37"/>
      <c r="AG3057" s="37"/>
      <c r="AH3057" s="37"/>
      <c r="AI3057" s="37"/>
      <c r="AJ3057" s="37"/>
      <c r="AK3057" s="37"/>
      <c r="AL3057" s="37"/>
      <c r="AM3057" s="37"/>
      <c r="AN3057" s="37"/>
      <c r="AO3057" s="37"/>
      <c r="AP3057" s="37"/>
      <c r="AQ3057" s="37"/>
      <c r="AR3057" s="37"/>
      <c r="AS3057" s="37"/>
      <c r="AT3057" s="37"/>
      <c r="AU3057" s="37"/>
      <c r="AV3057" s="37"/>
      <c r="AW3057" s="37"/>
      <c r="AX3057" s="37"/>
      <c r="AY3057" s="37"/>
      <c r="AZ3057" s="37"/>
      <c r="BA3057" s="37"/>
      <c r="BB3057" s="37"/>
      <c r="BC3057" s="37"/>
      <c r="BD3057" s="37"/>
      <c r="BE3057" s="37"/>
      <c r="BF3057" s="37"/>
      <c r="BG3057" s="37"/>
      <c r="BH3057" s="37"/>
      <c r="BI3057" s="37"/>
      <c r="BJ3057" s="37"/>
      <c r="BK3057" s="37"/>
      <c r="BL3057" s="37"/>
      <c r="BM3057" s="37"/>
      <c r="BN3057" s="37"/>
      <c r="BO3057" s="37"/>
      <c r="BP3057" s="37"/>
      <c r="BQ3057" s="37"/>
      <c r="BR3057" s="37"/>
      <c r="BS3057" s="37"/>
      <c r="BT3057" s="37"/>
      <c r="BU3057" s="37"/>
      <c r="BV3057" s="37"/>
      <c r="BW3057" s="37"/>
      <c r="BX3057" s="37"/>
      <c r="BY3057" s="37"/>
      <c r="BZ3057" s="37"/>
      <c r="CA3057" s="37"/>
      <c r="CB3057" s="37"/>
      <c r="CC3057" s="37"/>
      <c r="CD3057" s="37"/>
      <c r="CE3057" s="37"/>
      <c r="CF3057" s="37"/>
      <c r="CG3057" s="37"/>
      <c r="CH3057" s="37"/>
      <c r="CI3057" s="37"/>
      <c r="CJ3057" s="37"/>
      <c r="CK3057" s="37"/>
      <c r="CL3057" s="37"/>
      <c r="CM3057" s="37"/>
      <c r="CN3057" s="37"/>
      <c r="CO3057" s="37"/>
      <c r="CP3057" s="37"/>
      <c r="CQ3057" s="37"/>
      <c r="CR3057" s="37"/>
      <c r="CS3057" s="37"/>
      <c r="CT3057" s="37"/>
      <c r="CU3057" s="37"/>
      <c r="CV3057" s="37"/>
      <c r="CW3057" s="37"/>
      <c r="CX3057" s="37"/>
      <c r="CY3057" s="37"/>
      <c r="CZ3057" s="37"/>
      <c r="DA3057" s="37"/>
      <c r="DB3057" s="37"/>
      <c r="DC3057" s="37"/>
      <c r="DD3057" s="37"/>
      <c r="DE3057" s="37"/>
      <c r="DF3057" s="37"/>
      <c r="DG3057" s="37"/>
      <c r="DH3057" s="37"/>
      <c r="DI3057" s="37"/>
      <c r="DJ3057" s="37"/>
      <c r="DK3057" s="37"/>
      <c r="DL3057" s="37"/>
      <c r="DR3057" s="37"/>
      <c r="DS3057" s="37"/>
      <c r="DT3057" s="37"/>
      <c r="DU3057" s="37"/>
      <c r="DV3057" s="37"/>
      <c r="DW3057" s="37"/>
      <c r="DX3057" s="37"/>
      <c r="DY3057" s="37"/>
      <c r="DZ3057" s="37"/>
      <c r="EA3057" s="37"/>
      <c r="EB3057" s="37"/>
      <c r="EC3057" s="37"/>
      <c r="ED3057" s="37"/>
      <c r="EE3057" s="37"/>
      <c r="EF3057" s="37"/>
      <c r="EG3057" s="37"/>
      <c r="EH3057" s="37"/>
      <c r="EI3057" s="37"/>
      <c r="EJ3057" s="37"/>
      <c r="EK3057" s="37"/>
      <c r="EL3057" s="37"/>
      <c r="EM3057" s="37"/>
      <c r="EN3057" s="37"/>
      <c r="EO3057" s="37"/>
      <c r="EP3057" s="37"/>
      <c r="EQ3057" s="37"/>
      <c r="ER3057" s="37"/>
      <c r="ES3057" s="37"/>
      <c r="ET3057" s="37"/>
      <c r="EU3057" s="37"/>
      <c r="EV3057" s="37"/>
      <c r="EW3057" s="37"/>
      <c r="EX3057" s="37"/>
      <c r="EY3057" s="37"/>
      <c r="EZ3057" s="37"/>
      <c r="FA3057" s="37"/>
      <c r="FB3057" s="37"/>
      <c r="FC3057" s="37"/>
      <c r="FD3057" s="37"/>
    </row>
    <row r="3058" spans="2:160" x14ac:dyDescent="0.5">
      <c r="B3058" s="36" t="s">
        <v>3253</v>
      </c>
      <c r="C3058" s="18">
        <v>5.7665165119027417E-3</v>
      </c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F3058" s="37"/>
      <c r="AG3058" s="37"/>
      <c r="AH3058" s="37"/>
      <c r="AI3058" s="37"/>
      <c r="AJ3058" s="37"/>
      <c r="AK3058" s="37"/>
      <c r="AL3058" s="37"/>
      <c r="AM3058" s="37"/>
      <c r="AN3058" s="37"/>
      <c r="AO3058" s="37"/>
      <c r="AP3058" s="37"/>
      <c r="AQ3058" s="37"/>
      <c r="AR3058" s="37"/>
      <c r="AS3058" s="37"/>
      <c r="AT3058" s="37"/>
      <c r="AU3058" s="37"/>
      <c r="AV3058" s="37"/>
      <c r="AW3058" s="37"/>
      <c r="AX3058" s="37"/>
      <c r="AY3058" s="37"/>
      <c r="AZ3058" s="37"/>
      <c r="BA3058" s="37"/>
      <c r="BB3058" s="37"/>
      <c r="BC3058" s="37"/>
      <c r="BD3058" s="37"/>
      <c r="BE3058" s="37"/>
      <c r="BF3058" s="37"/>
      <c r="BG3058" s="37"/>
      <c r="BH3058" s="37"/>
      <c r="BI3058" s="37"/>
      <c r="BJ3058" s="37"/>
      <c r="BK3058" s="37"/>
      <c r="BL3058" s="37"/>
      <c r="BM3058" s="37"/>
      <c r="BN3058" s="37"/>
      <c r="BO3058" s="37"/>
      <c r="BP3058" s="37"/>
      <c r="BQ3058" s="37"/>
      <c r="BR3058" s="37"/>
      <c r="BS3058" s="37"/>
      <c r="BT3058" s="37"/>
      <c r="BU3058" s="37"/>
      <c r="BV3058" s="37"/>
      <c r="BW3058" s="37"/>
      <c r="BX3058" s="37"/>
      <c r="BY3058" s="37"/>
      <c r="BZ3058" s="37"/>
      <c r="CA3058" s="37"/>
      <c r="CB3058" s="37"/>
      <c r="CC3058" s="37"/>
      <c r="CD3058" s="37"/>
      <c r="CE3058" s="37"/>
      <c r="CF3058" s="37"/>
      <c r="CG3058" s="37"/>
      <c r="CH3058" s="37"/>
      <c r="CI3058" s="37"/>
      <c r="CJ3058" s="37"/>
      <c r="CK3058" s="37"/>
      <c r="CL3058" s="37"/>
      <c r="CM3058" s="37"/>
      <c r="CN3058" s="37"/>
      <c r="CO3058" s="37"/>
      <c r="CP3058" s="37"/>
      <c r="CQ3058" s="37"/>
      <c r="CR3058" s="37"/>
      <c r="CS3058" s="37"/>
      <c r="CT3058" s="37"/>
      <c r="CU3058" s="37"/>
      <c r="CV3058" s="37"/>
      <c r="CW3058" s="37"/>
      <c r="CX3058" s="37"/>
      <c r="CY3058" s="37"/>
      <c r="CZ3058" s="37"/>
      <c r="DA3058" s="37"/>
      <c r="DB3058" s="37"/>
      <c r="DC3058" s="37"/>
      <c r="DD3058" s="37"/>
      <c r="DE3058" s="37"/>
      <c r="DF3058" s="37"/>
      <c r="DG3058" s="37"/>
      <c r="DH3058" s="37"/>
      <c r="DI3058" s="37"/>
      <c r="DJ3058" s="37"/>
      <c r="DK3058" s="37"/>
      <c r="DL3058" s="37"/>
      <c r="DR3058" s="37"/>
      <c r="DS3058" s="37"/>
      <c r="DT3058" s="37"/>
      <c r="DU3058" s="37"/>
      <c r="DV3058" s="37"/>
      <c r="DW3058" s="37"/>
      <c r="DX3058" s="37"/>
      <c r="DY3058" s="37"/>
      <c r="DZ3058" s="37"/>
      <c r="EA3058" s="37"/>
      <c r="EB3058" s="37"/>
      <c r="EC3058" s="37"/>
      <c r="ED3058" s="37"/>
      <c r="EE3058" s="37"/>
      <c r="EF3058" s="37"/>
      <c r="EG3058" s="37"/>
      <c r="EH3058" s="37"/>
      <c r="EI3058" s="37"/>
      <c r="EJ3058" s="37"/>
      <c r="EK3058" s="37"/>
      <c r="EL3058" s="37"/>
      <c r="EM3058" s="37"/>
      <c r="EN3058" s="37"/>
      <c r="EO3058" s="37"/>
      <c r="EP3058" s="37"/>
      <c r="EQ3058" s="37"/>
      <c r="ER3058" s="37"/>
      <c r="ES3058" s="37"/>
      <c r="ET3058" s="37"/>
      <c r="EU3058" s="37"/>
      <c r="EV3058" s="37"/>
      <c r="EW3058" s="37"/>
      <c r="EX3058" s="37"/>
      <c r="EY3058" s="37"/>
      <c r="EZ3058" s="37"/>
      <c r="FA3058" s="37"/>
      <c r="FB3058" s="37"/>
      <c r="FC3058" s="37"/>
      <c r="FD3058" s="37"/>
    </row>
    <row r="3059" spans="2:160" x14ac:dyDescent="0.5">
      <c r="B3059" s="36" t="s">
        <v>3254</v>
      </c>
      <c r="C3059" s="18">
        <v>-1.0018778845487852E-2</v>
      </c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  <c r="AA3059" s="37"/>
      <c r="AB3059" s="37"/>
      <c r="AC3059" s="37"/>
      <c r="AD3059" s="37"/>
      <c r="AE3059" s="37"/>
      <c r="AF3059" s="37"/>
      <c r="AG3059" s="37"/>
      <c r="AH3059" s="37"/>
      <c r="AI3059" s="37"/>
      <c r="AJ3059" s="37"/>
      <c r="AK3059" s="37"/>
      <c r="AL3059" s="37"/>
      <c r="AM3059" s="37"/>
      <c r="AN3059" s="37"/>
      <c r="AO3059" s="37"/>
      <c r="AP3059" s="37"/>
      <c r="AQ3059" s="37"/>
      <c r="AR3059" s="37"/>
      <c r="AS3059" s="37"/>
      <c r="AT3059" s="37"/>
      <c r="AU3059" s="37"/>
      <c r="AV3059" s="37"/>
      <c r="AW3059" s="37"/>
      <c r="AX3059" s="37"/>
      <c r="AY3059" s="37"/>
      <c r="AZ3059" s="37"/>
      <c r="BA3059" s="37"/>
      <c r="BB3059" s="37"/>
      <c r="BC3059" s="37"/>
      <c r="BD3059" s="37"/>
      <c r="BE3059" s="37"/>
      <c r="BF3059" s="37"/>
      <c r="BG3059" s="37"/>
      <c r="BH3059" s="37"/>
      <c r="BI3059" s="37"/>
      <c r="BJ3059" s="37"/>
      <c r="BK3059" s="37"/>
      <c r="BL3059" s="37"/>
      <c r="BM3059" s="37"/>
      <c r="BN3059" s="37"/>
      <c r="BO3059" s="37"/>
      <c r="BP3059" s="37"/>
      <c r="BQ3059" s="37"/>
      <c r="BR3059" s="37"/>
      <c r="BS3059" s="37"/>
      <c r="BT3059" s="37"/>
      <c r="BU3059" s="37"/>
      <c r="BV3059" s="37"/>
      <c r="BW3059" s="37"/>
      <c r="BX3059" s="37"/>
      <c r="BY3059" s="37"/>
      <c r="BZ3059" s="37"/>
      <c r="CA3059" s="37"/>
      <c r="CB3059" s="37"/>
      <c r="CC3059" s="37"/>
      <c r="CD3059" s="37"/>
      <c r="CE3059" s="37"/>
      <c r="CF3059" s="37"/>
      <c r="CG3059" s="37"/>
      <c r="CH3059" s="37"/>
      <c r="CI3059" s="37"/>
      <c r="CJ3059" s="37"/>
      <c r="CK3059" s="37"/>
      <c r="CL3059" s="37"/>
      <c r="CM3059" s="37"/>
      <c r="CN3059" s="37"/>
      <c r="CO3059" s="37"/>
      <c r="CP3059" s="37"/>
      <c r="CQ3059" s="37"/>
      <c r="CR3059" s="37"/>
      <c r="CS3059" s="37"/>
      <c r="CT3059" s="37"/>
      <c r="CU3059" s="37"/>
      <c r="CV3059" s="37"/>
      <c r="CW3059" s="37"/>
      <c r="CX3059" s="37"/>
      <c r="CY3059" s="37"/>
      <c r="CZ3059" s="37"/>
      <c r="DA3059" s="37"/>
      <c r="DB3059" s="37"/>
      <c r="DC3059" s="37"/>
      <c r="DD3059" s="37"/>
      <c r="DE3059" s="37"/>
      <c r="DF3059" s="37"/>
      <c r="DG3059" s="37"/>
      <c r="DH3059" s="37"/>
      <c r="DI3059" s="37"/>
      <c r="DJ3059" s="37"/>
      <c r="DK3059" s="37"/>
      <c r="DL3059" s="37"/>
      <c r="DR3059" s="37"/>
      <c r="DS3059" s="37"/>
      <c r="DT3059" s="37"/>
      <c r="DU3059" s="37"/>
      <c r="DV3059" s="37"/>
      <c r="DW3059" s="37"/>
      <c r="DX3059" s="37"/>
      <c r="DY3059" s="37"/>
      <c r="DZ3059" s="37"/>
      <c r="EA3059" s="37"/>
      <c r="EB3059" s="37"/>
      <c r="EC3059" s="37"/>
      <c r="ED3059" s="37"/>
      <c r="EE3059" s="37"/>
      <c r="EF3059" s="37"/>
      <c r="EG3059" s="37"/>
      <c r="EH3059" s="37"/>
      <c r="EI3059" s="37"/>
      <c r="EJ3059" s="37"/>
      <c r="EK3059" s="37"/>
      <c r="EL3059" s="37"/>
      <c r="EM3059" s="37"/>
      <c r="EN3059" s="37"/>
      <c r="EO3059" s="37"/>
      <c r="EP3059" s="37"/>
      <c r="EQ3059" s="37"/>
      <c r="ER3059" s="37"/>
      <c r="ES3059" s="37"/>
      <c r="ET3059" s="37"/>
      <c r="EU3059" s="37"/>
      <c r="EV3059" s="37"/>
      <c r="EW3059" s="37"/>
      <c r="EX3059" s="37"/>
      <c r="EY3059" s="37"/>
      <c r="EZ3059" s="37"/>
      <c r="FA3059" s="37"/>
      <c r="FB3059" s="37"/>
      <c r="FC3059" s="37"/>
      <c r="FD3059" s="37"/>
    </row>
    <row r="3060" spans="2:160" x14ac:dyDescent="0.5">
      <c r="B3060" s="36" t="s">
        <v>3255</v>
      </c>
      <c r="C3060" s="18">
        <v>1.9112906046385714E-3</v>
      </c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F3060" s="37"/>
      <c r="AG3060" s="37"/>
      <c r="AH3060" s="37"/>
      <c r="AI3060" s="37"/>
      <c r="AJ3060" s="37"/>
      <c r="AK3060" s="37"/>
      <c r="AL3060" s="37"/>
      <c r="AM3060" s="37"/>
      <c r="AN3060" s="37"/>
      <c r="AO3060" s="37"/>
      <c r="AP3060" s="37"/>
      <c r="AQ3060" s="37"/>
      <c r="AR3060" s="37"/>
      <c r="AS3060" s="37"/>
      <c r="AT3060" s="37"/>
      <c r="AU3060" s="37"/>
      <c r="AV3060" s="37"/>
      <c r="AW3060" s="37"/>
      <c r="AX3060" s="37"/>
      <c r="AY3060" s="37"/>
      <c r="AZ3060" s="37"/>
      <c r="BA3060" s="37"/>
      <c r="BB3060" s="37"/>
      <c r="BC3060" s="37"/>
      <c r="BD3060" s="37"/>
      <c r="BE3060" s="37"/>
      <c r="BF3060" s="37"/>
      <c r="BG3060" s="37"/>
      <c r="BH3060" s="37"/>
      <c r="BI3060" s="37"/>
      <c r="BJ3060" s="37"/>
      <c r="BK3060" s="37"/>
      <c r="BL3060" s="37"/>
      <c r="BM3060" s="37"/>
      <c r="BN3060" s="37"/>
      <c r="BO3060" s="37"/>
      <c r="BP3060" s="37"/>
      <c r="BQ3060" s="37"/>
      <c r="BR3060" s="37"/>
      <c r="BS3060" s="37"/>
      <c r="BT3060" s="37"/>
      <c r="BU3060" s="37"/>
      <c r="BV3060" s="37"/>
      <c r="BW3060" s="37"/>
      <c r="BX3060" s="37"/>
      <c r="BY3060" s="37"/>
      <c r="BZ3060" s="37"/>
      <c r="CA3060" s="37"/>
      <c r="CB3060" s="37"/>
      <c r="CC3060" s="37"/>
      <c r="CD3060" s="37"/>
      <c r="CE3060" s="37"/>
      <c r="CF3060" s="37"/>
      <c r="CG3060" s="37"/>
      <c r="CH3060" s="37"/>
      <c r="CI3060" s="37"/>
      <c r="CJ3060" s="37"/>
      <c r="CK3060" s="37"/>
      <c r="CL3060" s="37"/>
      <c r="CM3060" s="37"/>
      <c r="CN3060" s="37"/>
      <c r="CO3060" s="37"/>
      <c r="CP3060" s="37"/>
      <c r="CQ3060" s="37"/>
      <c r="CR3060" s="37"/>
      <c r="CS3060" s="37"/>
      <c r="CT3060" s="37"/>
      <c r="CU3060" s="37"/>
      <c r="CV3060" s="37"/>
      <c r="CW3060" s="37"/>
      <c r="CX3060" s="37"/>
      <c r="CY3060" s="37"/>
      <c r="CZ3060" s="37"/>
      <c r="DA3060" s="37"/>
      <c r="DB3060" s="37"/>
      <c r="DC3060" s="37"/>
      <c r="DD3060" s="37"/>
      <c r="DE3060" s="37"/>
      <c r="DF3060" s="37"/>
      <c r="DG3060" s="37"/>
      <c r="DH3060" s="37"/>
      <c r="DI3060" s="37"/>
      <c r="DJ3060" s="37"/>
      <c r="DK3060" s="37"/>
      <c r="DL3060" s="37"/>
      <c r="DR3060" s="37"/>
      <c r="DS3060" s="37"/>
      <c r="DT3060" s="37"/>
      <c r="DU3060" s="37"/>
      <c r="DV3060" s="37"/>
      <c r="DW3060" s="37"/>
      <c r="DX3060" s="37"/>
      <c r="DY3060" s="37"/>
      <c r="DZ3060" s="37"/>
      <c r="EA3060" s="37"/>
      <c r="EB3060" s="37"/>
      <c r="EC3060" s="37"/>
      <c r="ED3060" s="37"/>
      <c r="EE3060" s="37"/>
      <c r="EF3060" s="37"/>
      <c r="EG3060" s="37"/>
      <c r="EH3060" s="37"/>
      <c r="EI3060" s="37"/>
      <c r="EJ3060" s="37"/>
      <c r="EK3060" s="37"/>
      <c r="EL3060" s="37"/>
      <c r="EM3060" s="37"/>
      <c r="EN3060" s="37"/>
      <c r="EO3060" s="37"/>
      <c r="EP3060" s="37"/>
      <c r="EQ3060" s="37"/>
      <c r="ER3060" s="37"/>
      <c r="ES3060" s="37"/>
      <c r="ET3060" s="37"/>
      <c r="EU3060" s="37"/>
      <c r="EV3060" s="37"/>
      <c r="EW3060" s="37"/>
      <c r="EX3060" s="37"/>
      <c r="EY3060" s="37"/>
      <c r="EZ3060" s="37"/>
      <c r="FA3060" s="37"/>
      <c r="FB3060" s="37"/>
      <c r="FC3060" s="37"/>
      <c r="FD3060" s="37"/>
    </row>
    <row r="3061" spans="2:160" x14ac:dyDescent="0.5">
      <c r="B3061" s="36" t="s">
        <v>3256</v>
      </c>
      <c r="C3061" s="18">
        <v>1.2423304064987262E-2</v>
      </c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F3061" s="37"/>
      <c r="AG3061" s="37"/>
      <c r="AH3061" s="37"/>
      <c r="AI3061" s="37"/>
      <c r="AJ3061" s="37"/>
      <c r="AK3061" s="37"/>
      <c r="AL3061" s="37"/>
      <c r="AM3061" s="37"/>
      <c r="AN3061" s="37"/>
      <c r="AO3061" s="37"/>
      <c r="AP3061" s="37"/>
      <c r="AQ3061" s="37"/>
      <c r="AR3061" s="37"/>
      <c r="AS3061" s="37"/>
      <c r="AT3061" s="37"/>
      <c r="AU3061" s="37"/>
      <c r="AV3061" s="37"/>
      <c r="AW3061" s="37"/>
      <c r="AX3061" s="37"/>
      <c r="AY3061" s="37"/>
      <c r="AZ3061" s="37"/>
      <c r="BA3061" s="37"/>
      <c r="BB3061" s="37"/>
      <c r="BC3061" s="37"/>
      <c r="BD3061" s="37"/>
      <c r="BE3061" s="37"/>
      <c r="BF3061" s="37"/>
      <c r="BG3061" s="37"/>
      <c r="BH3061" s="37"/>
      <c r="BI3061" s="37"/>
      <c r="BJ3061" s="37"/>
      <c r="BK3061" s="37"/>
      <c r="BL3061" s="37"/>
      <c r="BM3061" s="37"/>
      <c r="BN3061" s="37"/>
      <c r="BO3061" s="37"/>
      <c r="BP3061" s="37"/>
      <c r="BQ3061" s="37"/>
      <c r="BR3061" s="37"/>
      <c r="BS3061" s="37"/>
      <c r="BT3061" s="37"/>
      <c r="BU3061" s="37"/>
      <c r="BV3061" s="37"/>
      <c r="BW3061" s="37"/>
      <c r="BX3061" s="37"/>
      <c r="BY3061" s="37"/>
      <c r="BZ3061" s="37"/>
      <c r="CA3061" s="37"/>
      <c r="CB3061" s="37"/>
      <c r="CC3061" s="37"/>
      <c r="CD3061" s="37"/>
      <c r="CE3061" s="37"/>
      <c r="CF3061" s="37"/>
      <c r="CG3061" s="37"/>
      <c r="CH3061" s="37"/>
      <c r="CI3061" s="37"/>
      <c r="CJ3061" s="37"/>
      <c r="CK3061" s="37"/>
      <c r="CL3061" s="37"/>
      <c r="CM3061" s="37"/>
      <c r="CN3061" s="37"/>
      <c r="CO3061" s="37"/>
      <c r="CP3061" s="37"/>
      <c r="CQ3061" s="37"/>
      <c r="CR3061" s="37"/>
      <c r="CS3061" s="37"/>
      <c r="CT3061" s="37"/>
      <c r="CU3061" s="37"/>
      <c r="CV3061" s="37"/>
      <c r="CW3061" s="37"/>
      <c r="CX3061" s="37"/>
      <c r="CY3061" s="37"/>
      <c r="CZ3061" s="37"/>
      <c r="DA3061" s="37"/>
      <c r="DB3061" s="37"/>
      <c r="DC3061" s="37"/>
      <c r="DD3061" s="37"/>
      <c r="DE3061" s="37"/>
      <c r="DF3061" s="37"/>
      <c r="DG3061" s="37"/>
      <c r="DH3061" s="37"/>
      <c r="DI3061" s="37"/>
      <c r="DJ3061" s="37"/>
      <c r="DK3061" s="37"/>
      <c r="DL3061" s="37"/>
      <c r="DR3061" s="37"/>
      <c r="DS3061" s="37"/>
      <c r="DT3061" s="37"/>
      <c r="DU3061" s="37"/>
      <c r="DV3061" s="37"/>
      <c r="DW3061" s="37"/>
      <c r="DX3061" s="37"/>
      <c r="DY3061" s="37"/>
      <c r="DZ3061" s="37"/>
      <c r="EA3061" s="37"/>
      <c r="EB3061" s="37"/>
      <c r="EC3061" s="37"/>
      <c r="ED3061" s="37"/>
      <c r="EE3061" s="37"/>
      <c r="EF3061" s="37"/>
      <c r="EG3061" s="37"/>
      <c r="EH3061" s="37"/>
      <c r="EI3061" s="37"/>
      <c r="EJ3061" s="37"/>
      <c r="EK3061" s="37"/>
      <c r="EL3061" s="37"/>
      <c r="EM3061" s="37"/>
      <c r="EN3061" s="37"/>
      <c r="EO3061" s="37"/>
      <c r="EP3061" s="37"/>
      <c r="EQ3061" s="37"/>
      <c r="ER3061" s="37"/>
      <c r="ES3061" s="37"/>
      <c r="ET3061" s="37"/>
      <c r="EU3061" s="37"/>
      <c r="EV3061" s="37"/>
      <c r="EW3061" s="37"/>
      <c r="EX3061" s="37"/>
      <c r="EY3061" s="37"/>
      <c r="EZ3061" s="37"/>
      <c r="FA3061" s="37"/>
      <c r="FB3061" s="37"/>
      <c r="FC3061" s="37"/>
      <c r="FD3061" s="37"/>
    </row>
    <row r="3062" spans="2:160" x14ac:dyDescent="0.5">
      <c r="B3062" s="36" t="s">
        <v>3257</v>
      </c>
      <c r="C3062" s="18">
        <v>1.4461359976309929E-3</v>
      </c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F3062" s="37"/>
      <c r="AG3062" s="37"/>
      <c r="AH3062" s="37"/>
      <c r="AI3062" s="37"/>
      <c r="AJ3062" s="37"/>
      <c r="AK3062" s="37"/>
      <c r="AL3062" s="37"/>
      <c r="AM3062" s="37"/>
      <c r="AN3062" s="37"/>
      <c r="AO3062" s="37"/>
      <c r="AP3062" s="37"/>
      <c r="AQ3062" s="37"/>
      <c r="AR3062" s="37"/>
      <c r="AS3062" s="37"/>
      <c r="AT3062" s="37"/>
      <c r="AU3062" s="37"/>
      <c r="AV3062" s="37"/>
      <c r="AW3062" s="37"/>
      <c r="AX3062" s="37"/>
      <c r="AY3062" s="37"/>
      <c r="AZ3062" s="37"/>
      <c r="BA3062" s="37"/>
      <c r="BB3062" s="37"/>
      <c r="BC3062" s="37"/>
      <c r="BD3062" s="37"/>
      <c r="BE3062" s="37"/>
      <c r="BF3062" s="37"/>
      <c r="BG3062" s="37"/>
      <c r="BH3062" s="37"/>
      <c r="BI3062" s="37"/>
      <c r="BJ3062" s="37"/>
      <c r="BK3062" s="37"/>
      <c r="BL3062" s="37"/>
      <c r="BM3062" s="37"/>
      <c r="BN3062" s="37"/>
      <c r="BO3062" s="37"/>
      <c r="BP3062" s="37"/>
      <c r="BQ3062" s="37"/>
      <c r="BR3062" s="37"/>
      <c r="BS3062" s="37"/>
      <c r="BT3062" s="37"/>
      <c r="BU3062" s="37"/>
      <c r="BV3062" s="37"/>
      <c r="BW3062" s="37"/>
      <c r="BX3062" s="37"/>
      <c r="BY3062" s="37"/>
      <c r="BZ3062" s="37"/>
      <c r="CA3062" s="37"/>
      <c r="CB3062" s="37"/>
      <c r="CC3062" s="37"/>
      <c r="CD3062" s="37"/>
      <c r="CE3062" s="37"/>
      <c r="CF3062" s="37"/>
      <c r="CG3062" s="37"/>
      <c r="CH3062" s="37"/>
      <c r="CI3062" s="37"/>
      <c r="CJ3062" s="37"/>
      <c r="CK3062" s="37"/>
      <c r="CL3062" s="37"/>
      <c r="CM3062" s="37"/>
      <c r="CN3062" s="37"/>
      <c r="CO3062" s="37"/>
      <c r="CP3062" s="37"/>
      <c r="CQ3062" s="37"/>
      <c r="CR3062" s="37"/>
      <c r="CS3062" s="37"/>
      <c r="CT3062" s="37"/>
      <c r="CU3062" s="37"/>
      <c r="CV3062" s="37"/>
      <c r="CW3062" s="37"/>
      <c r="CX3062" s="37"/>
      <c r="CY3062" s="37"/>
      <c r="CZ3062" s="37"/>
      <c r="DA3062" s="37"/>
      <c r="DB3062" s="37"/>
      <c r="DC3062" s="37"/>
      <c r="DD3062" s="37"/>
      <c r="DE3062" s="37"/>
      <c r="DF3062" s="37"/>
      <c r="DG3062" s="37"/>
      <c r="DH3062" s="37"/>
      <c r="DI3062" s="37"/>
      <c r="DJ3062" s="37"/>
      <c r="DK3062" s="37"/>
      <c r="DL3062" s="37"/>
      <c r="DR3062" s="37"/>
      <c r="DS3062" s="37"/>
      <c r="DT3062" s="37"/>
      <c r="DU3062" s="37"/>
      <c r="DV3062" s="37"/>
      <c r="DW3062" s="37"/>
      <c r="DX3062" s="37"/>
      <c r="DY3062" s="37"/>
      <c r="DZ3062" s="37"/>
      <c r="EA3062" s="37"/>
      <c r="EB3062" s="37"/>
      <c r="EC3062" s="37"/>
      <c r="ED3062" s="37"/>
      <c r="EE3062" s="37"/>
      <c r="EF3062" s="37"/>
      <c r="EG3062" s="37"/>
      <c r="EH3062" s="37"/>
      <c r="EI3062" s="37"/>
      <c r="EJ3062" s="37"/>
      <c r="EK3062" s="37"/>
      <c r="EL3062" s="37"/>
      <c r="EM3062" s="37"/>
      <c r="EN3062" s="37"/>
      <c r="EO3062" s="37"/>
      <c r="EP3062" s="37"/>
      <c r="EQ3062" s="37"/>
      <c r="ER3062" s="37"/>
      <c r="ES3062" s="37"/>
      <c r="ET3062" s="37"/>
      <c r="EU3062" s="37"/>
      <c r="EV3062" s="37"/>
      <c r="EW3062" s="37"/>
      <c r="EX3062" s="37"/>
      <c r="EY3062" s="37"/>
      <c r="EZ3062" s="37"/>
      <c r="FA3062" s="37"/>
      <c r="FB3062" s="37"/>
      <c r="FC3062" s="37"/>
      <c r="FD3062" s="37"/>
    </row>
    <row r="3063" spans="2:160" x14ac:dyDescent="0.5">
      <c r="B3063" s="36" t="s">
        <v>3258</v>
      </c>
      <c r="C3063" s="18">
        <v>3.3174616355207132E-3</v>
      </c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  <c r="AA3063" s="37"/>
      <c r="AB3063" s="37"/>
      <c r="AC3063" s="37"/>
      <c r="AD3063" s="37"/>
      <c r="AE3063" s="37"/>
      <c r="AF3063" s="37"/>
      <c r="AG3063" s="37"/>
      <c r="AH3063" s="37"/>
      <c r="AI3063" s="37"/>
      <c r="AJ3063" s="37"/>
      <c r="AK3063" s="37"/>
      <c r="AL3063" s="37"/>
      <c r="AM3063" s="37"/>
      <c r="AN3063" s="37"/>
      <c r="AO3063" s="37"/>
      <c r="AP3063" s="37"/>
      <c r="AQ3063" s="37"/>
      <c r="AR3063" s="37"/>
      <c r="AS3063" s="37"/>
      <c r="AT3063" s="37"/>
      <c r="AU3063" s="37"/>
      <c r="AV3063" s="37"/>
      <c r="AW3063" s="37"/>
      <c r="AX3063" s="37"/>
      <c r="AY3063" s="37"/>
      <c r="AZ3063" s="37"/>
      <c r="BA3063" s="37"/>
      <c r="BB3063" s="37"/>
      <c r="BC3063" s="37"/>
      <c r="BD3063" s="37"/>
      <c r="BE3063" s="37"/>
      <c r="BF3063" s="37"/>
      <c r="BG3063" s="37"/>
      <c r="BH3063" s="37"/>
      <c r="BI3063" s="37"/>
      <c r="BJ3063" s="37"/>
      <c r="BK3063" s="37"/>
      <c r="BL3063" s="37"/>
      <c r="BM3063" s="37"/>
      <c r="BN3063" s="37"/>
      <c r="BO3063" s="37"/>
      <c r="BP3063" s="37"/>
      <c r="BQ3063" s="37"/>
      <c r="BR3063" s="37"/>
      <c r="BS3063" s="37"/>
      <c r="BT3063" s="37"/>
      <c r="BU3063" s="37"/>
      <c r="BV3063" s="37"/>
      <c r="BW3063" s="37"/>
      <c r="BX3063" s="37"/>
      <c r="BY3063" s="37"/>
      <c r="BZ3063" s="37"/>
      <c r="CA3063" s="37"/>
      <c r="CB3063" s="37"/>
      <c r="CC3063" s="37"/>
      <c r="CD3063" s="37"/>
      <c r="CE3063" s="37"/>
      <c r="CF3063" s="37"/>
      <c r="CG3063" s="37"/>
      <c r="CH3063" s="37"/>
      <c r="CI3063" s="37"/>
      <c r="CJ3063" s="37"/>
      <c r="CK3063" s="37"/>
      <c r="CL3063" s="37"/>
      <c r="CM3063" s="37"/>
      <c r="CN3063" s="37"/>
      <c r="CO3063" s="37"/>
      <c r="CP3063" s="37"/>
      <c r="CQ3063" s="37"/>
      <c r="CR3063" s="37"/>
      <c r="CS3063" s="37"/>
      <c r="CT3063" s="37"/>
      <c r="CU3063" s="37"/>
      <c r="CV3063" s="37"/>
      <c r="CW3063" s="37"/>
      <c r="CX3063" s="37"/>
      <c r="CY3063" s="37"/>
      <c r="CZ3063" s="37"/>
      <c r="DA3063" s="37"/>
      <c r="DB3063" s="37"/>
      <c r="DC3063" s="37"/>
      <c r="DD3063" s="37"/>
      <c r="DE3063" s="37"/>
      <c r="DF3063" s="37"/>
      <c r="DG3063" s="37"/>
      <c r="DH3063" s="37"/>
      <c r="DI3063" s="37"/>
      <c r="DJ3063" s="37"/>
      <c r="DK3063" s="37"/>
      <c r="DL3063" s="37"/>
      <c r="DR3063" s="37"/>
      <c r="DS3063" s="37"/>
      <c r="DT3063" s="37"/>
      <c r="DU3063" s="37"/>
      <c r="DV3063" s="37"/>
      <c r="DW3063" s="37"/>
      <c r="DX3063" s="37"/>
      <c r="DY3063" s="37"/>
      <c r="DZ3063" s="37"/>
      <c r="EA3063" s="37"/>
      <c r="EB3063" s="37"/>
      <c r="EC3063" s="37"/>
      <c r="ED3063" s="37"/>
      <c r="EE3063" s="37"/>
      <c r="EF3063" s="37"/>
      <c r="EG3063" s="37"/>
      <c r="EH3063" s="37"/>
      <c r="EI3063" s="37"/>
      <c r="EJ3063" s="37"/>
      <c r="EK3063" s="37"/>
      <c r="EL3063" s="37"/>
      <c r="EM3063" s="37"/>
      <c r="EN3063" s="37"/>
      <c r="EO3063" s="37"/>
      <c r="EP3063" s="37"/>
      <c r="EQ3063" s="37"/>
      <c r="ER3063" s="37"/>
      <c r="ES3063" s="37"/>
      <c r="ET3063" s="37"/>
      <c r="EU3063" s="37"/>
      <c r="EV3063" s="37"/>
      <c r="EW3063" s="37"/>
      <c r="EX3063" s="37"/>
      <c r="EY3063" s="37"/>
      <c r="EZ3063" s="37"/>
      <c r="FA3063" s="37"/>
      <c r="FB3063" s="37"/>
      <c r="FC3063" s="37"/>
      <c r="FD3063" s="37"/>
    </row>
    <row r="3064" spans="2:160" x14ac:dyDescent="0.5">
      <c r="B3064" s="36" t="s">
        <v>3259</v>
      </c>
      <c r="C3064" s="18">
        <v>4.7013559041479969E-3</v>
      </c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F3064" s="37"/>
      <c r="AG3064" s="37"/>
      <c r="AH3064" s="37"/>
      <c r="AI3064" s="37"/>
      <c r="AJ3064" s="37"/>
      <c r="AK3064" s="37"/>
      <c r="AL3064" s="37"/>
      <c r="AM3064" s="37"/>
      <c r="AN3064" s="37"/>
      <c r="AO3064" s="37"/>
      <c r="AP3064" s="37"/>
      <c r="AQ3064" s="37"/>
      <c r="AR3064" s="37"/>
      <c r="AS3064" s="37"/>
      <c r="AT3064" s="37"/>
      <c r="AU3064" s="37"/>
      <c r="AV3064" s="37"/>
      <c r="AW3064" s="37"/>
      <c r="AX3064" s="37"/>
      <c r="AY3064" s="37"/>
      <c r="AZ3064" s="37"/>
      <c r="BA3064" s="37"/>
      <c r="BB3064" s="37"/>
      <c r="BC3064" s="37"/>
      <c r="BD3064" s="37"/>
      <c r="BE3064" s="37"/>
      <c r="BF3064" s="37"/>
      <c r="BG3064" s="37"/>
      <c r="BH3064" s="37"/>
      <c r="BI3064" s="37"/>
      <c r="BJ3064" s="37"/>
      <c r="BK3064" s="37"/>
      <c r="BL3064" s="37"/>
      <c r="BM3064" s="37"/>
      <c r="BN3064" s="37"/>
      <c r="BO3064" s="37"/>
      <c r="BP3064" s="37"/>
      <c r="BQ3064" s="37"/>
      <c r="BR3064" s="37"/>
      <c r="BS3064" s="37"/>
      <c r="BT3064" s="37"/>
      <c r="BU3064" s="37"/>
      <c r="BV3064" s="37"/>
      <c r="BW3064" s="37"/>
      <c r="BX3064" s="37"/>
      <c r="BY3064" s="37"/>
      <c r="BZ3064" s="37"/>
      <c r="CA3064" s="37"/>
      <c r="CB3064" s="37"/>
      <c r="CC3064" s="37"/>
      <c r="CD3064" s="37"/>
      <c r="CE3064" s="37"/>
      <c r="CF3064" s="37"/>
      <c r="CG3064" s="37"/>
      <c r="CH3064" s="37"/>
      <c r="CI3064" s="37"/>
      <c r="CJ3064" s="37"/>
      <c r="CK3064" s="37"/>
      <c r="CL3064" s="37"/>
      <c r="CM3064" s="37"/>
      <c r="CN3064" s="37"/>
      <c r="CO3064" s="37"/>
      <c r="CP3064" s="37"/>
      <c r="CQ3064" s="37"/>
      <c r="CR3064" s="37"/>
      <c r="CS3064" s="37"/>
      <c r="CT3064" s="37"/>
      <c r="CU3064" s="37"/>
      <c r="CV3064" s="37"/>
      <c r="CW3064" s="37"/>
      <c r="CX3064" s="37"/>
      <c r="CY3064" s="37"/>
      <c r="CZ3064" s="37"/>
      <c r="DA3064" s="37"/>
      <c r="DB3064" s="37"/>
      <c r="DC3064" s="37"/>
      <c r="DD3064" s="37"/>
      <c r="DE3064" s="37"/>
      <c r="DF3064" s="37"/>
      <c r="DG3064" s="37"/>
      <c r="DH3064" s="37"/>
      <c r="DI3064" s="37"/>
      <c r="DJ3064" s="37"/>
      <c r="DK3064" s="37"/>
      <c r="DL3064" s="37"/>
      <c r="DR3064" s="37"/>
      <c r="DS3064" s="37"/>
      <c r="DT3064" s="37"/>
      <c r="DU3064" s="37"/>
      <c r="DV3064" s="37"/>
      <c r="DW3064" s="37"/>
      <c r="DX3064" s="37"/>
      <c r="DY3064" s="37"/>
      <c r="DZ3064" s="37"/>
      <c r="EA3064" s="37"/>
      <c r="EB3064" s="37"/>
      <c r="EC3064" s="37"/>
      <c r="ED3064" s="37"/>
      <c r="EE3064" s="37"/>
      <c r="EF3064" s="37"/>
      <c r="EG3064" s="37"/>
      <c r="EH3064" s="37"/>
      <c r="EI3064" s="37"/>
      <c r="EJ3064" s="37"/>
      <c r="EK3064" s="37"/>
      <c r="EL3064" s="37"/>
      <c r="EM3064" s="37"/>
      <c r="EN3064" s="37"/>
      <c r="EO3064" s="37"/>
      <c r="EP3064" s="37"/>
      <c r="EQ3064" s="37"/>
      <c r="ER3064" s="37"/>
      <c r="ES3064" s="37"/>
      <c r="ET3064" s="37"/>
      <c r="EU3064" s="37"/>
      <c r="EV3064" s="37"/>
      <c r="EW3064" s="37"/>
      <c r="EX3064" s="37"/>
      <c r="EY3064" s="37"/>
      <c r="EZ3064" s="37"/>
      <c r="FA3064" s="37"/>
      <c r="FB3064" s="37"/>
      <c r="FC3064" s="37"/>
      <c r="FD3064" s="37"/>
    </row>
    <row r="3065" spans="2:160" x14ac:dyDescent="0.5">
      <c r="B3065" s="36" t="s">
        <v>3260</v>
      </c>
      <c r="C3065" s="18">
        <v>9.1778878802855068E-3</v>
      </c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F3065" s="37"/>
      <c r="AG3065" s="37"/>
      <c r="AH3065" s="37"/>
      <c r="AI3065" s="37"/>
      <c r="AJ3065" s="37"/>
      <c r="AK3065" s="37"/>
      <c r="AL3065" s="37"/>
      <c r="AM3065" s="37"/>
      <c r="AN3065" s="37"/>
      <c r="AO3065" s="37"/>
      <c r="AP3065" s="37"/>
      <c r="AQ3065" s="37"/>
      <c r="AR3065" s="37"/>
      <c r="AS3065" s="37"/>
      <c r="AT3065" s="37"/>
      <c r="AU3065" s="37"/>
      <c r="AV3065" s="37"/>
      <c r="AW3065" s="37"/>
      <c r="AX3065" s="37"/>
      <c r="AY3065" s="37"/>
      <c r="AZ3065" s="37"/>
      <c r="BA3065" s="37"/>
      <c r="BB3065" s="37"/>
      <c r="BC3065" s="37"/>
      <c r="BD3065" s="37"/>
      <c r="BE3065" s="37"/>
      <c r="BF3065" s="37"/>
      <c r="BG3065" s="37"/>
      <c r="BH3065" s="37"/>
      <c r="BI3065" s="37"/>
      <c r="BJ3065" s="37"/>
      <c r="BK3065" s="37"/>
      <c r="BL3065" s="37"/>
      <c r="BM3065" s="37"/>
      <c r="BN3065" s="37"/>
      <c r="BO3065" s="37"/>
      <c r="BP3065" s="37"/>
      <c r="BQ3065" s="37"/>
      <c r="BR3065" s="37"/>
      <c r="BS3065" s="37"/>
      <c r="BT3065" s="37"/>
      <c r="BU3065" s="37"/>
      <c r="BV3065" s="37"/>
      <c r="BW3065" s="37"/>
      <c r="BX3065" s="37"/>
      <c r="BY3065" s="37"/>
      <c r="BZ3065" s="37"/>
      <c r="CA3065" s="37"/>
      <c r="CB3065" s="37"/>
      <c r="CC3065" s="37"/>
      <c r="CD3065" s="37"/>
      <c r="CE3065" s="37"/>
      <c r="CF3065" s="37"/>
      <c r="CG3065" s="37"/>
      <c r="CH3065" s="37"/>
      <c r="CI3065" s="37"/>
      <c r="CJ3065" s="37"/>
      <c r="CK3065" s="37"/>
      <c r="CL3065" s="37"/>
      <c r="CM3065" s="37"/>
      <c r="CN3065" s="37"/>
      <c r="CO3065" s="37"/>
      <c r="CP3065" s="37"/>
      <c r="CQ3065" s="37"/>
      <c r="CR3065" s="37"/>
      <c r="CS3065" s="37"/>
      <c r="CT3065" s="37"/>
      <c r="CU3065" s="37"/>
      <c r="CV3065" s="37"/>
      <c r="CW3065" s="37"/>
      <c r="CX3065" s="37"/>
      <c r="CY3065" s="37"/>
      <c r="CZ3065" s="37"/>
      <c r="DA3065" s="37"/>
      <c r="DB3065" s="37"/>
      <c r="DC3065" s="37"/>
      <c r="DD3065" s="37"/>
      <c r="DE3065" s="37"/>
      <c r="DF3065" s="37"/>
      <c r="DG3065" s="37"/>
      <c r="DH3065" s="37"/>
      <c r="DI3065" s="37"/>
      <c r="DJ3065" s="37"/>
      <c r="DK3065" s="37"/>
      <c r="DL3065" s="37"/>
      <c r="DR3065" s="37"/>
      <c r="DS3065" s="37"/>
      <c r="DT3065" s="37"/>
      <c r="DU3065" s="37"/>
      <c r="DV3065" s="37"/>
      <c r="DW3065" s="37"/>
      <c r="DX3065" s="37"/>
      <c r="DY3065" s="37"/>
      <c r="DZ3065" s="37"/>
      <c r="EA3065" s="37"/>
      <c r="EB3065" s="37"/>
      <c r="EC3065" s="37"/>
      <c r="ED3065" s="37"/>
      <c r="EE3065" s="37"/>
      <c r="EF3065" s="37"/>
      <c r="EG3065" s="37"/>
      <c r="EH3065" s="37"/>
      <c r="EI3065" s="37"/>
      <c r="EJ3065" s="37"/>
      <c r="EK3065" s="37"/>
      <c r="EL3065" s="37"/>
      <c r="EM3065" s="37"/>
      <c r="EN3065" s="37"/>
      <c r="EO3065" s="37"/>
      <c r="EP3065" s="37"/>
      <c r="EQ3065" s="37"/>
      <c r="ER3065" s="37"/>
      <c r="ES3065" s="37"/>
      <c r="ET3065" s="37"/>
      <c r="EU3065" s="37"/>
      <c r="EV3065" s="37"/>
      <c r="EW3065" s="37"/>
      <c r="EX3065" s="37"/>
      <c r="EY3065" s="37"/>
      <c r="EZ3065" s="37"/>
      <c r="FA3065" s="37"/>
      <c r="FB3065" s="37"/>
      <c r="FC3065" s="37"/>
      <c r="FD3065" s="37"/>
    </row>
    <row r="3066" spans="2:160" x14ac:dyDescent="0.5">
      <c r="B3066" s="36" t="s">
        <v>3261</v>
      </c>
      <c r="C3066" s="18">
        <v>-3.3805441521364221E-2</v>
      </c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F3066" s="37"/>
      <c r="AG3066" s="37"/>
      <c r="AH3066" s="37"/>
      <c r="AI3066" s="37"/>
      <c r="AJ3066" s="37"/>
      <c r="AK3066" s="37"/>
      <c r="AL3066" s="37"/>
      <c r="AM3066" s="37"/>
      <c r="AN3066" s="37"/>
      <c r="AO3066" s="37"/>
      <c r="AP3066" s="37"/>
      <c r="AQ3066" s="37"/>
      <c r="AR3066" s="37"/>
      <c r="AS3066" s="37"/>
      <c r="AT3066" s="37"/>
      <c r="AU3066" s="37"/>
      <c r="AV3066" s="37"/>
      <c r="AW3066" s="37"/>
      <c r="AX3066" s="37"/>
      <c r="AY3066" s="37"/>
      <c r="AZ3066" s="37"/>
      <c r="BA3066" s="37"/>
      <c r="BB3066" s="37"/>
      <c r="BC3066" s="37"/>
      <c r="BD3066" s="37"/>
      <c r="BE3066" s="37"/>
      <c r="BF3066" s="37"/>
      <c r="BG3066" s="37"/>
      <c r="BH3066" s="37"/>
      <c r="BI3066" s="37"/>
      <c r="BJ3066" s="37"/>
      <c r="BK3066" s="37"/>
      <c r="BL3066" s="37"/>
      <c r="BM3066" s="37"/>
      <c r="BN3066" s="37"/>
      <c r="BO3066" s="37"/>
      <c r="BP3066" s="37"/>
      <c r="BQ3066" s="37"/>
      <c r="BR3066" s="37"/>
      <c r="BS3066" s="37"/>
      <c r="BT3066" s="37"/>
      <c r="BU3066" s="37"/>
      <c r="BV3066" s="37"/>
      <c r="BW3066" s="37"/>
      <c r="BX3066" s="37"/>
      <c r="BY3066" s="37"/>
      <c r="BZ3066" s="37"/>
      <c r="CA3066" s="37"/>
      <c r="CB3066" s="37"/>
      <c r="CC3066" s="37"/>
      <c r="CD3066" s="37"/>
      <c r="CE3066" s="37"/>
      <c r="CF3066" s="37"/>
      <c r="CG3066" s="37"/>
      <c r="CH3066" s="37"/>
      <c r="CI3066" s="37"/>
      <c r="CJ3066" s="37"/>
      <c r="CK3066" s="37"/>
      <c r="CL3066" s="37"/>
      <c r="CM3066" s="37"/>
      <c r="CN3066" s="37"/>
      <c r="CO3066" s="37"/>
      <c r="CP3066" s="37"/>
      <c r="CQ3066" s="37"/>
      <c r="CR3066" s="37"/>
      <c r="CS3066" s="37"/>
      <c r="CT3066" s="37"/>
      <c r="CU3066" s="37"/>
      <c r="CV3066" s="37"/>
      <c r="CW3066" s="37"/>
      <c r="CX3066" s="37"/>
      <c r="CY3066" s="37"/>
      <c r="CZ3066" s="37"/>
      <c r="DA3066" s="37"/>
      <c r="DB3066" s="37"/>
      <c r="DC3066" s="37"/>
      <c r="DD3066" s="37"/>
      <c r="DE3066" s="37"/>
      <c r="DF3066" s="37"/>
      <c r="DG3066" s="37"/>
      <c r="DH3066" s="37"/>
      <c r="DI3066" s="37"/>
      <c r="DJ3066" s="37"/>
      <c r="DK3066" s="37"/>
      <c r="DL3066" s="37"/>
      <c r="DR3066" s="37"/>
      <c r="DS3066" s="37"/>
      <c r="DT3066" s="37"/>
      <c r="DU3066" s="37"/>
      <c r="DV3066" s="37"/>
      <c r="DW3066" s="37"/>
      <c r="DX3066" s="37"/>
      <c r="DY3066" s="37"/>
      <c r="DZ3066" s="37"/>
      <c r="EA3066" s="37"/>
      <c r="EB3066" s="37"/>
      <c r="EC3066" s="37"/>
      <c r="ED3066" s="37"/>
      <c r="EE3066" s="37"/>
      <c r="EF3066" s="37"/>
      <c r="EG3066" s="37"/>
      <c r="EH3066" s="37"/>
      <c r="EI3066" s="37"/>
      <c r="EJ3066" s="37"/>
      <c r="EK3066" s="37"/>
      <c r="EL3066" s="37"/>
      <c r="EM3066" s="37"/>
      <c r="EN3066" s="37"/>
      <c r="EO3066" s="37"/>
      <c r="EP3066" s="37"/>
      <c r="EQ3066" s="37"/>
      <c r="ER3066" s="37"/>
      <c r="ES3066" s="37"/>
      <c r="ET3066" s="37"/>
      <c r="EU3066" s="37"/>
      <c r="EV3066" s="37"/>
      <c r="EW3066" s="37"/>
      <c r="EX3066" s="37"/>
      <c r="EY3066" s="37"/>
      <c r="EZ3066" s="37"/>
      <c r="FA3066" s="37"/>
      <c r="FB3066" s="37"/>
      <c r="FC3066" s="37"/>
      <c r="FD3066" s="37"/>
    </row>
    <row r="3067" spans="2:160" x14ac:dyDescent="0.5">
      <c r="B3067" s="36" t="s">
        <v>3262</v>
      </c>
      <c r="C3067" s="18">
        <v>-1.0354291931276349E-2</v>
      </c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  <c r="AA3067" s="37"/>
      <c r="AB3067" s="37"/>
      <c r="AC3067" s="37"/>
      <c r="AD3067" s="37"/>
      <c r="AE3067" s="37"/>
      <c r="AF3067" s="37"/>
      <c r="AG3067" s="37"/>
      <c r="AH3067" s="37"/>
      <c r="AI3067" s="37"/>
      <c r="AJ3067" s="37"/>
      <c r="AK3067" s="37"/>
      <c r="AL3067" s="37"/>
      <c r="AM3067" s="37"/>
      <c r="AN3067" s="37"/>
      <c r="AO3067" s="37"/>
      <c r="AP3067" s="37"/>
      <c r="AQ3067" s="37"/>
      <c r="AR3067" s="37"/>
      <c r="AS3067" s="37"/>
      <c r="AT3067" s="37"/>
      <c r="AU3067" s="37"/>
      <c r="AV3067" s="37"/>
      <c r="AW3067" s="37"/>
      <c r="AX3067" s="37"/>
      <c r="AY3067" s="37"/>
      <c r="AZ3067" s="37"/>
      <c r="BA3067" s="37"/>
      <c r="BB3067" s="37"/>
      <c r="BC3067" s="37"/>
      <c r="BD3067" s="37"/>
      <c r="BE3067" s="37"/>
      <c r="BF3067" s="37"/>
      <c r="BG3067" s="37"/>
      <c r="BH3067" s="37"/>
      <c r="BI3067" s="37"/>
      <c r="BJ3067" s="37"/>
      <c r="BK3067" s="37"/>
      <c r="BL3067" s="37"/>
      <c r="BM3067" s="37"/>
      <c r="BN3067" s="37"/>
      <c r="BO3067" s="37"/>
      <c r="BP3067" s="37"/>
      <c r="BQ3067" s="37"/>
      <c r="BR3067" s="37"/>
      <c r="BS3067" s="37"/>
      <c r="BT3067" s="37"/>
      <c r="BU3067" s="37"/>
      <c r="BV3067" s="37"/>
      <c r="BW3067" s="37"/>
      <c r="BX3067" s="37"/>
      <c r="BY3067" s="37"/>
      <c r="BZ3067" s="37"/>
      <c r="CA3067" s="37"/>
      <c r="CB3067" s="37"/>
      <c r="CC3067" s="37"/>
      <c r="CD3067" s="37"/>
      <c r="CE3067" s="37"/>
      <c r="CF3067" s="37"/>
      <c r="CG3067" s="37"/>
      <c r="CH3067" s="37"/>
      <c r="CI3067" s="37"/>
      <c r="CJ3067" s="37"/>
      <c r="CK3067" s="37"/>
      <c r="CL3067" s="37"/>
      <c r="CM3067" s="37"/>
      <c r="CN3067" s="37"/>
      <c r="CO3067" s="37"/>
      <c r="CP3067" s="37"/>
      <c r="CQ3067" s="37"/>
      <c r="CR3067" s="37"/>
      <c r="CS3067" s="37"/>
      <c r="CT3067" s="37"/>
      <c r="CU3067" s="37"/>
      <c r="CV3067" s="37"/>
      <c r="CW3067" s="37"/>
      <c r="CX3067" s="37"/>
      <c r="CY3067" s="37"/>
      <c r="CZ3067" s="37"/>
      <c r="DA3067" s="37"/>
      <c r="DB3067" s="37"/>
      <c r="DC3067" s="37"/>
      <c r="DD3067" s="37"/>
      <c r="DE3067" s="37"/>
      <c r="DF3067" s="37"/>
      <c r="DG3067" s="37"/>
      <c r="DH3067" s="37"/>
      <c r="DI3067" s="37"/>
      <c r="DJ3067" s="37"/>
      <c r="DK3067" s="37"/>
      <c r="DL3067" s="37"/>
      <c r="DR3067" s="37"/>
      <c r="DS3067" s="37"/>
      <c r="DT3067" s="37"/>
      <c r="DU3067" s="37"/>
      <c r="DV3067" s="37"/>
      <c r="DW3067" s="37"/>
      <c r="DX3067" s="37"/>
      <c r="DY3067" s="37"/>
      <c r="DZ3067" s="37"/>
      <c r="EA3067" s="37"/>
      <c r="EB3067" s="37"/>
      <c r="EC3067" s="37"/>
      <c r="ED3067" s="37"/>
      <c r="EE3067" s="37"/>
      <c r="EF3067" s="37"/>
      <c r="EG3067" s="37"/>
      <c r="EH3067" s="37"/>
      <c r="EI3067" s="37"/>
      <c r="EJ3067" s="37"/>
      <c r="EK3067" s="37"/>
      <c r="EL3067" s="37"/>
      <c r="EM3067" s="37"/>
      <c r="EN3067" s="37"/>
      <c r="EO3067" s="37"/>
      <c r="EP3067" s="37"/>
      <c r="EQ3067" s="37"/>
      <c r="ER3067" s="37"/>
      <c r="ES3067" s="37"/>
      <c r="ET3067" s="37"/>
      <c r="EU3067" s="37"/>
      <c r="EV3067" s="37"/>
      <c r="EW3067" s="37"/>
      <c r="EX3067" s="37"/>
      <c r="EY3067" s="37"/>
      <c r="EZ3067" s="37"/>
      <c r="FA3067" s="37"/>
      <c r="FB3067" s="37"/>
      <c r="FC3067" s="37"/>
      <c r="FD3067" s="37"/>
    </row>
    <row r="3068" spans="2:160" x14ac:dyDescent="0.5">
      <c r="B3068" s="36" t="s">
        <v>3263</v>
      </c>
      <c r="C3068" s="18">
        <v>1.2192862095314894E-2</v>
      </c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F3068" s="37"/>
      <c r="AG3068" s="37"/>
      <c r="AH3068" s="37"/>
      <c r="AI3068" s="37"/>
      <c r="AJ3068" s="37"/>
      <c r="AK3068" s="37"/>
      <c r="AL3068" s="37"/>
      <c r="AM3068" s="37"/>
      <c r="AN3068" s="37"/>
      <c r="AO3068" s="37"/>
      <c r="AP3068" s="37"/>
      <c r="AQ3068" s="37"/>
      <c r="AR3068" s="37"/>
      <c r="AS3068" s="37"/>
      <c r="AT3068" s="37"/>
      <c r="AU3068" s="37"/>
      <c r="AV3068" s="37"/>
      <c r="AW3068" s="37"/>
      <c r="AX3068" s="37"/>
      <c r="AY3068" s="37"/>
      <c r="AZ3068" s="37"/>
      <c r="BA3068" s="37"/>
      <c r="BB3068" s="37"/>
      <c r="BC3068" s="37"/>
      <c r="BD3068" s="37"/>
      <c r="BE3068" s="37"/>
      <c r="BF3068" s="37"/>
      <c r="BG3068" s="37"/>
      <c r="BH3068" s="37"/>
      <c r="BI3068" s="37"/>
      <c r="BJ3068" s="37"/>
      <c r="BK3068" s="37"/>
      <c r="BL3068" s="37"/>
      <c r="BM3068" s="37"/>
      <c r="BN3068" s="37"/>
      <c r="BO3068" s="37"/>
      <c r="BP3068" s="37"/>
      <c r="BQ3068" s="37"/>
      <c r="BR3068" s="37"/>
      <c r="BS3068" s="37"/>
      <c r="BT3068" s="37"/>
      <c r="BU3068" s="37"/>
      <c r="BV3068" s="37"/>
      <c r="BW3068" s="37"/>
      <c r="BX3068" s="37"/>
      <c r="BY3068" s="37"/>
      <c r="BZ3068" s="37"/>
      <c r="CA3068" s="37"/>
      <c r="CB3068" s="37"/>
      <c r="CC3068" s="37"/>
      <c r="CD3068" s="37"/>
      <c r="CE3068" s="37"/>
      <c r="CF3068" s="37"/>
      <c r="CG3068" s="37"/>
      <c r="CH3068" s="37"/>
      <c r="CI3068" s="37"/>
      <c r="CJ3068" s="37"/>
      <c r="CK3068" s="37"/>
      <c r="CL3068" s="37"/>
      <c r="CM3068" s="37"/>
      <c r="CN3068" s="37"/>
      <c r="CO3068" s="37"/>
      <c r="CP3068" s="37"/>
      <c r="CQ3068" s="37"/>
      <c r="CR3068" s="37"/>
      <c r="CS3068" s="37"/>
      <c r="CT3068" s="37"/>
      <c r="CU3068" s="37"/>
      <c r="CV3068" s="37"/>
      <c r="CW3068" s="37"/>
      <c r="CX3068" s="37"/>
      <c r="CY3068" s="37"/>
      <c r="CZ3068" s="37"/>
      <c r="DA3068" s="37"/>
      <c r="DB3068" s="37"/>
      <c r="DC3068" s="37"/>
      <c r="DD3068" s="37"/>
      <c r="DE3068" s="37"/>
      <c r="DF3068" s="37"/>
      <c r="DG3068" s="37"/>
      <c r="DH3068" s="37"/>
      <c r="DI3068" s="37"/>
      <c r="DJ3068" s="37"/>
      <c r="DK3068" s="37"/>
      <c r="DL3068" s="37"/>
      <c r="DR3068" s="37"/>
      <c r="DS3068" s="37"/>
      <c r="DT3068" s="37"/>
      <c r="DU3068" s="37"/>
      <c r="DV3068" s="37"/>
      <c r="DW3068" s="37"/>
      <c r="DX3068" s="37"/>
      <c r="DY3068" s="37"/>
      <c r="DZ3068" s="37"/>
      <c r="EA3068" s="37"/>
      <c r="EB3068" s="37"/>
      <c r="EC3068" s="37"/>
      <c r="ED3068" s="37"/>
      <c r="EE3068" s="37"/>
      <c r="EF3068" s="37"/>
      <c r="EG3068" s="37"/>
      <c r="EH3068" s="37"/>
      <c r="EI3068" s="37"/>
      <c r="EJ3068" s="37"/>
      <c r="EK3068" s="37"/>
      <c r="EL3068" s="37"/>
      <c r="EM3068" s="37"/>
      <c r="EN3068" s="37"/>
      <c r="EO3068" s="37"/>
      <c r="EP3068" s="37"/>
      <c r="EQ3068" s="37"/>
      <c r="ER3068" s="37"/>
      <c r="ES3068" s="37"/>
      <c r="ET3068" s="37"/>
      <c r="EU3068" s="37"/>
      <c r="EV3068" s="37"/>
      <c r="EW3068" s="37"/>
      <c r="EX3068" s="37"/>
      <c r="EY3068" s="37"/>
      <c r="EZ3068" s="37"/>
      <c r="FA3068" s="37"/>
      <c r="FB3068" s="37"/>
      <c r="FC3068" s="37"/>
      <c r="FD3068" s="37"/>
    </row>
    <row r="3069" spans="2:160" x14ac:dyDescent="0.5">
      <c r="B3069" s="36" t="s">
        <v>3264</v>
      </c>
      <c r="C3069" s="18">
        <v>2.2715818791822162E-2</v>
      </c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  <c r="AA3069" s="37"/>
      <c r="AB3069" s="37"/>
      <c r="AC3069" s="37"/>
      <c r="AD3069" s="37"/>
      <c r="AE3069" s="37"/>
      <c r="AF3069" s="37"/>
      <c r="AG3069" s="37"/>
      <c r="AH3069" s="37"/>
      <c r="AI3069" s="37"/>
      <c r="AJ3069" s="37"/>
      <c r="AK3069" s="37"/>
      <c r="AL3069" s="37"/>
      <c r="AM3069" s="37"/>
      <c r="AN3069" s="37"/>
      <c r="AO3069" s="37"/>
      <c r="AP3069" s="37"/>
      <c r="AQ3069" s="37"/>
      <c r="AR3069" s="37"/>
      <c r="AS3069" s="37"/>
      <c r="AT3069" s="37"/>
      <c r="AU3069" s="37"/>
      <c r="AV3069" s="37"/>
      <c r="AW3069" s="37"/>
      <c r="AX3069" s="37"/>
      <c r="AY3069" s="37"/>
      <c r="AZ3069" s="37"/>
      <c r="BA3069" s="37"/>
      <c r="BB3069" s="37"/>
      <c r="BC3069" s="37"/>
      <c r="BD3069" s="37"/>
      <c r="BE3069" s="37"/>
      <c r="BF3069" s="37"/>
      <c r="BG3069" s="37"/>
      <c r="BH3069" s="37"/>
      <c r="BI3069" s="37"/>
      <c r="BJ3069" s="37"/>
      <c r="BK3069" s="37"/>
      <c r="BL3069" s="37"/>
      <c r="BM3069" s="37"/>
      <c r="BN3069" s="37"/>
      <c r="BO3069" s="37"/>
      <c r="BP3069" s="37"/>
      <c r="BQ3069" s="37"/>
      <c r="BR3069" s="37"/>
      <c r="BS3069" s="37"/>
      <c r="BT3069" s="37"/>
      <c r="BU3069" s="37"/>
      <c r="BV3069" s="37"/>
      <c r="BW3069" s="37"/>
      <c r="BX3069" s="37"/>
      <c r="BY3069" s="37"/>
      <c r="BZ3069" s="37"/>
      <c r="CA3069" s="37"/>
      <c r="CB3069" s="37"/>
      <c r="CC3069" s="37"/>
      <c r="CD3069" s="37"/>
      <c r="CE3069" s="37"/>
      <c r="CF3069" s="37"/>
      <c r="CG3069" s="37"/>
      <c r="CH3069" s="37"/>
      <c r="CI3069" s="37"/>
      <c r="CJ3069" s="37"/>
      <c r="CK3069" s="37"/>
      <c r="CL3069" s="37"/>
      <c r="CM3069" s="37"/>
      <c r="CN3069" s="37"/>
      <c r="CO3069" s="37"/>
      <c r="CP3069" s="37"/>
      <c r="CQ3069" s="37"/>
      <c r="CR3069" s="37"/>
      <c r="CS3069" s="37"/>
      <c r="CT3069" s="37"/>
      <c r="CU3069" s="37"/>
      <c r="CV3069" s="37"/>
      <c r="CW3069" s="37"/>
      <c r="CX3069" s="37"/>
      <c r="CY3069" s="37"/>
      <c r="CZ3069" s="37"/>
      <c r="DA3069" s="37"/>
      <c r="DB3069" s="37"/>
      <c r="DC3069" s="37"/>
      <c r="DD3069" s="37"/>
      <c r="DE3069" s="37"/>
      <c r="DF3069" s="37"/>
      <c r="DG3069" s="37"/>
      <c r="DH3069" s="37"/>
      <c r="DI3069" s="37"/>
      <c r="DJ3069" s="37"/>
      <c r="DK3069" s="37"/>
      <c r="DL3069" s="37"/>
      <c r="DR3069" s="37"/>
      <c r="DS3069" s="37"/>
      <c r="DT3069" s="37"/>
      <c r="DU3069" s="37"/>
      <c r="DV3069" s="37"/>
      <c r="DW3069" s="37"/>
      <c r="DX3069" s="37"/>
      <c r="DY3069" s="37"/>
      <c r="DZ3069" s="37"/>
      <c r="EA3069" s="37"/>
      <c r="EB3069" s="37"/>
      <c r="EC3069" s="37"/>
      <c r="ED3069" s="37"/>
      <c r="EE3069" s="37"/>
      <c r="EF3069" s="37"/>
      <c r="EG3069" s="37"/>
      <c r="EH3069" s="37"/>
      <c r="EI3069" s="37"/>
      <c r="EJ3069" s="37"/>
      <c r="EK3069" s="37"/>
      <c r="EL3069" s="37"/>
      <c r="EM3069" s="37"/>
      <c r="EN3069" s="37"/>
      <c r="EO3069" s="37"/>
      <c r="EP3069" s="37"/>
      <c r="EQ3069" s="37"/>
      <c r="ER3069" s="37"/>
      <c r="ES3069" s="37"/>
      <c r="ET3069" s="37"/>
      <c r="EU3069" s="37"/>
      <c r="EV3069" s="37"/>
      <c r="EW3069" s="37"/>
      <c r="EX3069" s="37"/>
      <c r="EY3069" s="37"/>
      <c r="EZ3069" s="37"/>
      <c r="FA3069" s="37"/>
      <c r="FB3069" s="37"/>
      <c r="FC3069" s="37"/>
      <c r="FD3069" s="37"/>
    </row>
    <row r="3070" spans="2:160" x14ac:dyDescent="0.5">
      <c r="B3070" s="36" t="s">
        <v>3265</v>
      </c>
      <c r="C3070" s="18">
        <v>2.1098998350697062E-3</v>
      </c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37"/>
      <c r="AI3070" s="37"/>
      <c r="AJ3070" s="37"/>
      <c r="AK3070" s="37"/>
      <c r="AL3070" s="37"/>
      <c r="AM3070" s="37"/>
      <c r="AN3070" s="37"/>
      <c r="AO3070" s="37"/>
      <c r="AP3070" s="37"/>
      <c r="AQ3070" s="37"/>
      <c r="AR3070" s="37"/>
      <c r="AS3070" s="37"/>
      <c r="AT3070" s="37"/>
      <c r="AU3070" s="37"/>
      <c r="AV3070" s="37"/>
      <c r="AW3070" s="37"/>
      <c r="AX3070" s="37"/>
      <c r="AY3070" s="37"/>
      <c r="AZ3070" s="37"/>
      <c r="BA3070" s="37"/>
      <c r="BB3070" s="37"/>
      <c r="BC3070" s="37"/>
      <c r="BD3070" s="37"/>
      <c r="BE3070" s="37"/>
      <c r="BF3070" s="37"/>
      <c r="BG3070" s="37"/>
      <c r="BH3070" s="37"/>
      <c r="BI3070" s="37"/>
      <c r="BJ3070" s="37"/>
      <c r="BK3070" s="37"/>
      <c r="BL3070" s="37"/>
      <c r="BM3070" s="37"/>
      <c r="BN3070" s="37"/>
      <c r="BO3070" s="37"/>
      <c r="BP3070" s="37"/>
      <c r="BQ3070" s="37"/>
      <c r="BR3070" s="37"/>
      <c r="BS3070" s="37"/>
      <c r="BT3070" s="37"/>
      <c r="BU3070" s="37"/>
      <c r="BV3070" s="37"/>
      <c r="BW3070" s="37"/>
      <c r="BX3070" s="37"/>
      <c r="BY3070" s="37"/>
      <c r="BZ3070" s="37"/>
      <c r="CA3070" s="37"/>
      <c r="CB3070" s="37"/>
      <c r="CC3070" s="37"/>
      <c r="CD3070" s="37"/>
      <c r="CE3070" s="37"/>
      <c r="CF3070" s="37"/>
      <c r="CG3070" s="37"/>
      <c r="CH3070" s="37"/>
      <c r="CI3070" s="37"/>
      <c r="CJ3070" s="37"/>
      <c r="CK3070" s="37"/>
      <c r="CL3070" s="37"/>
      <c r="CM3070" s="37"/>
      <c r="CN3070" s="37"/>
      <c r="CO3070" s="37"/>
      <c r="CP3070" s="37"/>
      <c r="CQ3070" s="37"/>
      <c r="CR3070" s="37"/>
      <c r="CS3070" s="37"/>
      <c r="CT3070" s="37"/>
      <c r="CU3070" s="37"/>
      <c r="CV3070" s="37"/>
      <c r="CW3070" s="37"/>
      <c r="CX3070" s="37"/>
      <c r="CY3070" s="37"/>
      <c r="CZ3070" s="37"/>
      <c r="DA3070" s="37"/>
      <c r="DB3070" s="37"/>
      <c r="DC3070" s="37"/>
      <c r="DD3070" s="37"/>
      <c r="DE3070" s="37"/>
      <c r="DF3070" s="37"/>
      <c r="DG3070" s="37"/>
      <c r="DH3070" s="37"/>
      <c r="DI3070" s="37"/>
      <c r="DJ3070" s="37"/>
      <c r="DK3070" s="37"/>
      <c r="DL3070" s="37"/>
      <c r="DR3070" s="37"/>
      <c r="DS3070" s="37"/>
      <c r="DT3070" s="37"/>
      <c r="DU3070" s="37"/>
      <c r="DV3070" s="37"/>
      <c r="DW3070" s="37"/>
      <c r="DX3070" s="37"/>
      <c r="DY3070" s="37"/>
      <c r="DZ3070" s="37"/>
      <c r="EA3070" s="37"/>
      <c r="EB3070" s="37"/>
      <c r="EC3070" s="37"/>
      <c r="ED3070" s="37"/>
      <c r="EE3070" s="37"/>
      <c r="EF3070" s="37"/>
      <c r="EG3070" s="37"/>
      <c r="EH3070" s="37"/>
      <c r="EI3070" s="37"/>
      <c r="EJ3070" s="37"/>
      <c r="EK3070" s="37"/>
      <c r="EL3070" s="37"/>
      <c r="EM3070" s="37"/>
      <c r="EN3070" s="37"/>
      <c r="EO3070" s="37"/>
      <c r="EP3070" s="37"/>
      <c r="EQ3070" s="37"/>
      <c r="ER3070" s="37"/>
      <c r="ES3070" s="37"/>
      <c r="ET3070" s="37"/>
      <c r="EU3070" s="37"/>
      <c r="EV3070" s="37"/>
      <c r="EW3070" s="37"/>
      <c r="EX3070" s="37"/>
      <c r="EY3070" s="37"/>
      <c r="EZ3070" s="37"/>
      <c r="FA3070" s="37"/>
      <c r="FB3070" s="37"/>
      <c r="FC3070" s="37"/>
      <c r="FD3070" s="37"/>
    </row>
    <row r="3071" spans="2:160" x14ac:dyDescent="0.5">
      <c r="B3071" s="36" t="s">
        <v>3266</v>
      </c>
      <c r="C3071" s="18">
        <v>-2.7698106693909708E-3</v>
      </c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  <c r="AA3071" s="37"/>
      <c r="AB3071" s="37"/>
      <c r="AC3071" s="37"/>
      <c r="AD3071" s="37"/>
      <c r="AE3071" s="37"/>
      <c r="AF3071" s="37"/>
      <c r="AG3071" s="37"/>
      <c r="AH3071" s="37"/>
      <c r="AI3071" s="37"/>
      <c r="AJ3071" s="37"/>
      <c r="AK3071" s="37"/>
      <c r="AL3071" s="37"/>
      <c r="AM3071" s="37"/>
      <c r="AN3071" s="37"/>
      <c r="AO3071" s="37"/>
      <c r="AP3071" s="37"/>
      <c r="AQ3071" s="37"/>
      <c r="AR3071" s="37"/>
      <c r="AS3071" s="37"/>
      <c r="AT3071" s="37"/>
      <c r="AU3071" s="37"/>
      <c r="AV3071" s="37"/>
      <c r="AW3071" s="37"/>
      <c r="AX3071" s="37"/>
      <c r="AY3071" s="37"/>
      <c r="AZ3071" s="37"/>
      <c r="BA3071" s="37"/>
      <c r="BB3071" s="37"/>
      <c r="BC3071" s="37"/>
      <c r="BD3071" s="37"/>
      <c r="BE3071" s="37"/>
      <c r="BF3071" s="37"/>
      <c r="BG3071" s="37"/>
      <c r="BH3071" s="37"/>
      <c r="BI3071" s="37"/>
      <c r="BJ3071" s="37"/>
      <c r="BK3071" s="37"/>
      <c r="BL3071" s="37"/>
      <c r="BM3071" s="37"/>
      <c r="BN3071" s="37"/>
      <c r="BO3071" s="37"/>
      <c r="BP3071" s="37"/>
      <c r="BQ3071" s="37"/>
      <c r="BR3071" s="37"/>
      <c r="BS3071" s="37"/>
      <c r="BT3071" s="37"/>
      <c r="BU3071" s="37"/>
      <c r="BV3071" s="37"/>
      <c r="BW3071" s="37"/>
      <c r="BX3071" s="37"/>
      <c r="BY3071" s="37"/>
      <c r="BZ3071" s="37"/>
      <c r="CA3071" s="37"/>
      <c r="CB3071" s="37"/>
      <c r="CC3071" s="37"/>
      <c r="CD3071" s="37"/>
      <c r="CE3071" s="37"/>
      <c r="CF3071" s="37"/>
      <c r="CG3071" s="37"/>
      <c r="CH3071" s="37"/>
      <c r="CI3071" s="37"/>
      <c r="CJ3071" s="37"/>
      <c r="CK3071" s="37"/>
      <c r="CL3071" s="37"/>
      <c r="CM3071" s="37"/>
      <c r="CN3071" s="37"/>
      <c r="CO3071" s="37"/>
      <c r="CP3071" s="37"/>
      <c r="CQ3071" s="37"/>
      <c r="CR3071" s="37"/>
      <c r="CS3071" s="37"/>
      <c r="CT3071" s="37"/>
      <c r="CU3071" s="37"/>
      <c r="CV3071" s="37"/>
      <c r="CW3071" s="37"/>
      <c r="CX3071" s="37"/>
      <c r="CY3071" s="37"/>
      <c r="CZ3071" s="37"/>
      <c r="DA3071" s="37"/>
      <c r="DB3071" s="37"/>
      <c r="DC3071" s="37"/>
      <c r="DD3071" s="37"/>
      <c r="DE3071" s="37"/>
      <c r="DF3071" s="37"/>
      <c r="DG3071" s="37"/>
      <c r="DH3071" s="37"/>
      <c r="DI3071" s="37"/>
      <c r="DJ3071" s="37"/>
      <c r="DK3071" s="37"/>
      <c r="DL3071" s="37"/>
      <c r="DR3071" s="37"/>
      <c r="DS3071" s="37"/>
      <c r="DT3071" s="37"/>
      <c r="DU3071" s="37"/>
      <c r="DV3071" s="37"/>
      <c r="DW3071" s="37"/>
      <c r="DX3071" s="37"/>
      <c r="DY3071" s="37"/>
      <c r="DZ3071" s="37"/>
      <c r="EA3071" s="37"/>
      <c r="EB3071" s="37"/>
      <c r="EC3071" s="37"/>
      <c r="ED3071" s="37"/>
      <c r="EE3071" s="37"/>
      <c r="EF3071" s="37"/>
      <c r="EG3071" s="37"/>
      <c r="EH3071" s="37"/>
      <c r="EI3071" s="37"/>
      <c r="EJ3071" s="37"/>
      <c r="EK3071" s="37"/>
      <c r="EL3071" s="37"/>
      <c r="EM3071" s="37"/>
      <c r="EN3071" s="37"/>
      <c r="EO3071" s="37"/>
      <c r="EP3071" s="37"/>
      <c r="EQ3071" s="37"/>
      <c r="ER3071" s="37"/>
      <c r="ES3071" s="37"/>
      <c r="ET3071" s="37"/>
      <c r="EU3071" s="37"/>
      <c r="EV3071" s="37"/>
      <c r="EW3071" s="37"/>
      <c r="EX3071" s="37"/>
      <c r="EY3071" s="37"/>
      <c r="EZ3071" s="37"/>
      <c r="FA3071" s="37"/>
      <c r="FB3071" s="37"/>
      <c r="FC3071" s="37"/>
      <c r="FD3071" s="37"/>
    </row>
    <row r="3072" spans="2:160" x14ac:dyDescent="0.5">
      <c r="B3072" s="36" t="s">
        <v>3267</v>
      </c>
      <c r="C3072" s="18">
        <v>1.8657580069598723E-3</v>
      </c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F3072" s="37"/>
      <c r="AG3072" s="37"/>
      <c r="AH3072" s="37"/>
      <c r="AI3072" s="37"/>
      <c r="AJ3072" s="37"/>
      <c r="AK3072" s="37"/>
      <c r="AL3072" s="37"/>
      <c r="AM3072" s="37"/>
      <c r="AN3072" s="37"/>
      <c r="AO3072" s="37"/>
      <c r="AP3072" s="37"/>
      <c r="AQ3072" s="37"/>
      <c r="AR3072" s="37"/>
      <c r="AS3072" s="37"/>
      <c r="AT3072" s="37"/>
      <c r="AU3072" s="37"/>
      <c r="AV3072" s="37"/>
      <c r="AW3072" s="37"/>
      <c r="AX3072" s="37"/>
      <c r="AY3072" s="37"/>
      <c r="AZ3072" s="37"/>
      <c r="BA3072" s="37"/>
      <c r="BB3072" s="37"/>
      <c r="BC3072" s="37"/>
      <c r="BD3072" s="37"/>
      <c r="BE3072" s="37"/>
      <c r="BF3072" s="37"/>
      <c r="BG3072" s="37"/>
      <c r="BH3072" s="37"/>
      <c r="BI3072" s="37"/>
      <c r="BJ3072" s="37"/>
      <c r="BK3072" s="37"/>
      <c r="BL3072" s="37"/>
      <c r="BM3072" s="37"/>
      <c r="BN3072" s="37"/>
      <c r="BO3072" s="37"/>
      <c r="BP3072" s="37"/>
      <c r="BQ3072" s="37"/>
      <c r="BR3072" s="37"/>
      <c r="BS3072" s="37"/>
      <c r="BT3072" s="37"/>
      <c r="BU3072" s="37"/>
      <c r="BV3072" s="37"/>
      <c r="BW3072" s="37"/>
      <c r="BX3072" s="37"/>
      <c r="BY3072" s="37"/>
      <c r="BZ3072" s="37"/>
      <c r="CA3072" s="37"/>
      <c r="CB3072" s="37"/>
      <c r="CC3072" s="37"/>
      <c r="CD3072" s="37"/>
      <c r="CE3072" s="37"/>
      <c r="CF3072" s="37"/>
      <c r="CG3072" s="37"/>
      <c r="CH3072" s="37"/>
      <c r="CI3072" s="37"/>
      <c r="CJ3072" s="37"/>
      <c r="CK3072" s="37"/>
      <c r="CL3072" s="37"/>
      <c r="CM3072" s="37"/>
      <c r="CN3072" s="37"/>
      <c r="CO3072" s="37"/>
      <c r="CP3072" s="37"/>
      <c r="CQ3072" s="37"/>
      <c r="CR3072" s="37"/>
      <c r="CS3072" s="37"/>
      <c r="CT3072" s="37"/>
      <c r="CU3072" s="37"/>
      <c r="CV3072" s="37"/>
      <c r="CW3072" s="37"/>
      <c r="CX3072" s="37"/>
      <c r="CY3072" s="37"/>
      <c r="CZ3072" s="37"/>
      <c r="DA3072" s="37"/>
      <c r="DB3072" s="37"/>
      <c r="DC3072" s="37"/>
      <c r="DD3072" s="37"/>
      <c r="DE3072" s="37"/>
      <c r="DF3072" s="37"/>
      <c r="DG3072" s="37"/>
      <c r="DH3072" s="37"/>
      <c r="DI3072" s="37"/>
      <c r="DJ3072" s="37"/>
      <c r="DK3072" s="37"/>
      <c r="DL3072" s="37"/>
      <c r="DR3072" s="37"/>
      <c r="DS3072" s="37"/>
      <c r="DT3072" s="37"/>
      <c r="DU3072" s="37"/>
      <c r="DV3072" s="37"/>
      <c r="DW3072" s="37"/>
      <c r="DX3072" s="37"/>
      <c r="DY3072" s="37"/>
      <c r="DZ3072" s="37"/>
      <c r="EA3072" s="37"/>
      <c r="EB3072" s="37"/>
      <c r="EC3072" s="37"/>
      <c r="ED3072" s="37"/>
      <c r="EE3072" s="37"/>
      <c r="EF3072" s="37"/>
      <c r="EG3072" s="37"/>
      <c r="EH3072" s="37"/>
      <c r="EI3072" s="37"/>
      <c r="EJ3072" s="37"/>
      <c r="EK3072" s="37"/>
      <c r="EL3072" s="37"/>
      <c r="EM3072" s="37"/>
      <c r="EN3072" s="37"/>
      <c r="EO3072" s="37"/>
      <c r="EP3072" s="37"/>
      <c r="EQ3072" s="37"/>
      <c r="ER3072" s="37"/>
      <c r="ES3072" s="37"/>
      <c r="ET3072" s="37"/>
      <c r="EU3072" s="37"/>
      <c r="EV3072" s="37"/>
      <c r="EW3072" s="37"/>
      <c r="EX3072" s="37"/>
      <c r="EY3072" s="37"/>
      <c r="EZ3072" s="37"/>
      <c r="FA3072" s="37"/>
      <c r="FB3072" s="37"/>
      <c r="FC3072" s="37"/>
      <c r="FD3072" s="37"/>
    </row>
    <row r="3073" spans="2:160" x14ac:dyDescent="0.5">
      <c r="B3073" s="36" t="s">
        <v>3268</v>
      </c>
      <c r="C3073" s="18">
        <v>1.4986660666644891E-3</v>
      </c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F3073" s="37"/>
      <c r="AG3073" s="37"/>
      <c r="AH3073" s="37"/>
      <c r="AI3073" s="37"/>
      <c r="AJ3073" s="37"/>
      <c r="AK3073" s="37"/>
      <c r="AL3073" s="37"/>
      <c r="AM3073" s="37"/>
      <c r="AN3073" s="37"/>
      <c r="AO3073" s="37"/>
      <c r="AP3073" s="37"/>
      <c r="AQ3073" s="37"/>
      <c r="AR3073" s="37"/>
      <c r="AS3073" s="37"/>
      <c r="AT3073" s="37"/>
      <c r="AU3073" s="37"/>
      <c r="AV3073" s="37"/>
      <c r="AW3073" s="37"/>
      <c r="AX3073" s="37"/>
      <c r="AY3073" s="37"/>
      <c r="AZ3073" s="37"/>
      <c r="BA3073" s="37"/>
      <c r="BB3073" s="37"/>
      <c r="BC3073" s="37"/>
      <c r="BD3073" s="37"/>
      <c r="BE3073" s="37"/>
      <c r="BF3073" s="37"/>
      <c r="BG3073" s="37"/>
      <c r="BH3073" s="37"/>
      <c r="BI3073" s="37"/>
      <c r="BJ3073" s="37"/>
      <c r="BK3073" s="37"/>
      <c r="BL3073" s="37"/>
      <c r="BM3073" s="37"/>
      <c r="BN3073" s="37"/>
      <c r="BO3073" s="37"/>
      <c r="BP3073" s="37"/>
      <c r="BQ3073" s="37"/>
      <c r="BR3073" s="37"/>
      <c r="BS3073" s="37"/>
      <c r="BT3073" s="37"/>
      <c r="BU3073" s="37"/>
      <c r="BV3073" s="37"/>
      <c r="BW3073" s="37"/>
      <c r="BX3073" s="37"/>
      <c r="BY3073" s="37"/>
      <c r="BZ3073" s="37"/>
      <c r="CA3073" s="37"/>
      <c r="CB3073" s="37"/>
      <c r="CC3073" s="37"/>
      <c r="CD3073" s="37"/>
      <c r="CE3073" s="37"/>
      <c r="CF3073" s="37"/>
      <c r="CG3073" s="37"/>
      <c r="CH3073" s="37"/>
      <c r="CI3073" s="37"/>
      <c r="CJ3073" s="37"/>
      <c r="CK3073" s="37"/>
      <c r="CL3073" s="37"/>
      <c r="CM3073" s="37"/>
      <c r="CN3073" s="37"/>
      <c r="CO3073" s="37"/>
      <c r="CP3073" s="37"/>
      <c r="CQ3073" s="37"/>
      <c r="CR3073" s="37"/>
      <c r="CS3073" s="37"/>
      <c r="CT3073" s="37"/>
      <c r="CU3073" s="37"/>
      <c r="CV3073" s="37"/>
      <c r="CW3073" s="37"/>
      <c r="CX3073" s="37"/>
      <c r="CY3073" s="37"/>
      <c r="CZ3073" s="37"/>
      <c r="DA3073" s="37"/>
      <c r="DB3073" s="37"/>
      <c r="DC3073" s="37"/>
      <c r="DD3073" s="37"/>
      <c r="DE3073" s="37"/>
      <c r="DF3073" s="37"/>
      <c r="DG3073" s="37"/>
      <c r="DH3073" s="37"/>
      <c r="DI3073" s="37"/>
      <c r="DJ3073" s="37"/>
      <c r="DK3073" s="37"/>
      <c r="DL3073" s="37"/>
      <c r="DR3073" s="37"/>
      <c r="DS3073" s="37"/>
      <c r="DT3073" s="37"/>
      <c r="DU3073" s="37"/>
      <c r="DV3073" s="37"/>
      <c r="DW3073" s="37"/>
      <c r="DX3073" s="37"/>
      <c r="DY3073" s="37"/>
      <c r="DZ3073" s="37"/>
      <c r="EA3073" s="37"/>
      <c r="EB3073" s="37"/>
      <c r="EC3073" s="37"/>
      <c r="ED3073" s="37"/>
      <c r="EE3073" s="37"/>
      <c r="EF3073" s="37"/>
      <c r="EG3073" s="37"/>
      <c r="EH3073" s="37"/>
      <c r="EI3073" s="37"/>
      <c r="EJ3073" s="37"/>
      <c r="EK3073" s="37"/>
      <c r="EL3073" s="37"/>
      <c r="EM3073" s="37"/>
      <c r="EN3073" s="37"/>
      <c r="EO3073" s="37"/>
      <c r="EP3073" s="37"/>
      <c r="EQ3073" s="37"/>
      <c r="ER3073" s="37"/>
      <c r="ES3073" s="37"/>
      <c r="ET3073" s="37"/>
      <c r="EU3073" s="37"/>
      <c r="EV3073" s="37"/>
      <c r="EW3073" s="37"/>
      <c r="EX3073" s="37"/>
      <c r="EY3073" s="37"/>
      <c r="EZ3073" s="37"/>
      <c r="FA3073" s="37"/>
      <c r="FB3073" s="37"/>
      <c r="FC3073" s="37"/>
      <c r="FD3073" s="37"/>
    </row>
    <row r="3074" spans="2:160" x14ac:dyDescent="0.5">
      <c r="B3074" s="36" t="s">
        <v>3269</v>
      </c>
      <c r="C3074" s="18">
        <v>1.1439816096380895E-2</v>
      </c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F3074" s="37"/>
      <c r="AG3074" s="37"/>
      <c r="AH3074" s="37"/>
      <c r="AI3074" s="37"/>
      <c r="AJ3074" s="37"/>
      <c r="AK3074" s="37"/>
      <c r="AL3074" s="37"/>
      <c r="AM3074" s="37"/>
      <c r="AN3074" s="37"/>
      <c r="AO3074" s="37"/>
      <c r="AP3074" s="37"/>
      <c r="AQ3074" s="37"/>
      <c r="AR3074" s="37"/>
      <c r="AS3074" s="37"/>
      <c r="AT3074" s="37"/>
      <c r="AU3074" s="37"/>
      <c r="AV3074" s="37"/>
      <c r="AW3074" s="37"/>
      <c r="AX3074" s="37"/>
      <c r="AY3074" s="37"/>
      <c r="AZ3074" s="37"/>
      <c r="BA3074" s="37"/>
      <c r="BB3074" s="37"/>
      <c r="BC3074" s="37"/>
      <c r="BD3074" s="37"/>
      <c r="BE3074" s="37"/>
      <c r="BF3074" s="37"/>
      <c r="BG3074" s="37"/>
      <c r="BH3074" s="37"/>
      <c r="BI3074" s="37"/>
      <c r="BJ3074" s="37"/>
      <c r="BK3074" s="37"/>
      <c r="BL3074" s="37"/>
      <c r="BM3074" s="37"/>
      <c r="BN3074" s="37"/>
      <c r="BO3074" s="37"/>
      <c r="BP3074" s="37"/>
      <c r="BQ3074" s="37"/>
      <c r="BR3074" s="37"/>
      <c r="BS3074" s="37"/>
      <c r="BT3074" s="37"/>
      <c r="BU3074" s="37"/>
      <c r="BV3074" s="37"/>
      <c r="BW3074" s="37"/>
      <c r="BX3074" s="37"/>
      <c r="BY3074" s="37"/>
      <c r="BZ3074" s="37"/>
      <c r="CA3074" s="37"/>
      <c r="CB3074" s="37"/>
      <c r="CC3074" s="37"/>
      <c r="CD3074" s="37"/>
      <c r="CE3074" s="37"/>
      <c r="CF3074" s="37"/>
      <c r="CG3074" s="37"/>
      <c r="CH3074" s="37"/>
      <c r="CI3074" s="37"/>
      <c r="CJ3074" s="37"/>
      <c r="CK3074" s="37"/>
      <c r="CL3074" s="37"/>
      <c r="CM3074" s="37"/>
      <c r="CN3074" s="37"/>
      <c r="CO3074" s="37"/>
      <c r="CP3074" s="37"/>
      <c r="CQ3074" s="37"/>
      <c r="CR3074" s="37"/>
      <c r="CS3074" s="37"/>
      <c r="CT3074" s="37"/>
      <c r="CU3074" s="37"/>
      <c r="CV3074" s="37"/>
      <c r="CW3074" s="37"/>
      <c r="CX3074" s="37"/>
      <c r="CY3074" s="37"/>
      <c r="CZ3074" s="37"/>
      <c r="DA3074" s="37"/>
      <c r="DB3074" s="37"/>
      <c r="DC3074" s="37"/>
      <c r="DD3074" s="37"/>
      <c r="DE3074" s="37"/>
      <c r="DF3074" s="37"/>
      <c r="DG3074" s="37"/>
      <c r="DH3074" s="37"/>
      <c r="DI3074" s="37"/>
      <c r="DJ3074" s="37"/>
      <c r="DK3074" s="37"/>
      <c r="DL3074" s="37"/>
      <c r="DR3074" s="37"/>
      <c r="DS3074" s="37"/>
      <c r="DT3074" s="37"/>
      <c r="DU3074" s="37"/>
      <c r="DV3074" s="37"/>
      <c r="DW3074" s="37"/>
      <c r="DX3074" s="37"/>
      <c r="DY3074" s="37"/>
      <c r="DZ3074" s="37"/>
      <c r="EA3074" s="37"/>
      <c r="EB3074" s="37"/>
      <c r="EC3074" s="37"/>
      <c r="ED3074" s="37"/>
      <c r="EE3074" s="37"/>
      <c r="EF3074" s="37"/>
      <c r="EG3074" s="37"/>
      <c r="EH3074" s="37"/>
      <c r="EI3074" s="37"/>
      <c r="EJ3074" s="37"/>
      <c r="EK3074" s="37"/>
      <c r="EL3074" s="37"/>
      <c r="EM3074" s="37"/>
      <c r="EN3074" s="37"/>
      <c r="EO3074" s="37"/>
      <c r="EP3074" s="37"/>
      <c r="EQ3074" s="37"/>
      <c r="ER3074" s="37"/>
      <c r="ES3074" s="37"/>
      <c r="ET3074" s="37"/>
      <c r="EU3074" s="37"/>
      <c r="EV3074" s="37"/>
      <c r="EW3074" s="37"/>
      <c r="EX3074" s="37"/>
      <c r="EY3074" s="37"/>
      <c r="EZ3074" s="37"/>
      <c r="FA3074" s="37"/>
      <c r="FB3074" s="37"/>
      <c r="FC3074" s="37"/>
      <c r="FD3074" s="37"/>
    </row>
    <row r="3075" spans="2:160" x14ac:dyDescent="0.5">
      <c r="B3075" s="36" t="s">
        <v>3270</v>
      </c>
      <c r="C3075" s="18">
        <v>9.8368783777091906E-4</v>
      </c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  <c r="AA3075" s="37"/>
      <c r="AB3075" s="37"/>
      <c r="AC3075" s="37"/>
      <c r="AD3075" s="37"/>
      <c r="AE3075" s="37"/>
      <c r="AF3075" s="37"/>
      <c r="AG3075" s="37"/>
      <c r="AH3075" s="37"/>
      <c r="AI3075" s="37"/>
      <c r="AJ3075" s="37"/>
      <c r="AK3075" s="37"/>
      <c r="AL3075" s="37"/>
      <c r="AM3075" s="37"/>
      <c r="AN3075" s="37"/>
      <c r="AO3075" s="37"/>
      <c r="AP3075" s="37"/>
      <c r="AQ3075" s="37"/>
      <c r="AR3075" s="37"/>
      <c r="AS3075" s="37"/>
      <c r="AT3075" s="37"/>
      <c r="AU3075" s="37"/>
      <c r="AV3075" s="37"/>
      <c r="AW3075" s="37"/>
      <c r="AX3075" s="37"/>
      <c r="AY3075" s="37"/>
      <c r="AZ3075" s="37"/>
      <c r="BA3075" s="37"/>
      <c r="BB3075" s="37"/>
      <c r="BC3075" s="37"/>
      <c r="BD3075" s="37"/>
      <c r="BE3075" s="37"/>
      <c r="BF3075" s="37"/>
      <c r="BG3075" s="37"/>
      <c r="BH3075" s="37"/>
      <c r="BI3075" s="37"/>
      <c r="BJ3075" s="37"/>
      <c r="BK3075" s="37"/>
      <c r="BL3075" s="37"/>
      <c r="BM3075" s="37"/>
      <c r="BN3075" s="37"/>
      <c r="BO3075" s="37"/>
      <c r="BP3075" s="37"/>
      <c r="BQ3075" s="37"/>
      <c r="BR3075" s="37"/>
      <c r="BS3075" s="37"/>
      <c r="BT3075" s="37"/>
      <c r="BU3075" s="37"/>
      <c r="BV3075" s="37"/>
      <c r="BW3075" s="37"/>
      <c r="BX3075" s="37"/>
      <c r="BY3075" s="37"/>
      <c r="BZ3075" s="37"/>
      <c r="CA3075" s="37"/>
      <c r="CB3075" s="37"/>
      <c r="CC3075" s="37"/>
      <c r="CD3075" s="37"/>
      <c r="CE3075" s="37"/>
      <c r="CF3075" s="37"/>
      <c r="CG3075" s="37"/>
      <c r="CH3075" s="37"/>
      <c r="CI3075" s="37"/>
      <c r="CJ3075" s="37"/>
      <c r="CK3075" s="37"/>
      <c r="CL3075" s="37"/>
      <c r="CM3075" s="37"/>
      <c r="CN3075" s="37"/>
      <c r="CO3075" s="37"/>
      <c r="CP3075" s="37"/>
      <c r="CQ3075" s="37"/>
      <c r="CR3075" s="37"/>
      <c r="CS3075" s="37"/>
      <c r="CT3075" s="37"/>
      <c r="CU3075" s="37"/>
      <c r="CV3075" s="37"/>
      <c r="CW3075" s="37"/>
      <c r="CX3075" s="37"/>
      <c r="CY3075" s="37"/>
      <c r="CZ3075" s="37"/>
      <c r="DA3075" s="37"/>
      <c r="DB3075" s="37"/>
      <c r="DC3075" s="37"/>
      <c r="DD3075" s="37"/>
      <c r="DE3075" s="37"/>
      <c r="DF3075" s="37"/>
      <c r="DG3075" s="37"/>
      <c r="DH3075" s="37"/>
      <c r="DI3075" s="37"/>
      <c r="DJ3075" s="37"/>
      <c r="DK3075" s="37"/>
      <c r="DL3075" s="37"/>
      <c r="DR3075" s="37"/>
      <c r="DS3075" s="37"/>
      <c r="DT3075" s="37"/>
      <c r="DU3075" s="37"/>
      <c r="DV3075" s="37"/>
      <c r="DW3075" s="37"/>
      <c r="DX3075" s="37"/>
      <c r="DY3075" s="37"/>
      <c r="DZ3075" s="37"/>
      <c r="EA3075" s="37"/>
      <c r="EB3075" s="37"/>
      <c r="EC3075" s="37"/>
      <c r="ED3075" s="37"/>
      <c r="EE3075" s="37"/>
      <c r="EF3075" s="37"/>
      <c r="EG3075" s="37"/>
      <c r="EH3075" s="37"/>
      <c r="EI3075" s="37"/>
      <c r="EJ3075" s="37"/>
      <c r="EK3075" s="37"/>
      <c r="EL3075" s="37"/>
      <c r="EM3075" s="37"/>
      <c r="EN3075" s="37"/>
      <c r="EO3075" s="37"/>
      <c r="EP3075" s="37"/>
      <c r="EQ3075" s="37"/>
      <c r="ER3075" s="37"/>
      <c r="ES3075" s="37"/>
      <c r="ET3075" s="37"/>
      <c r="EU3075" s="37"/>
      <c r="EV3075" s="37"/>
      <c r="EW3075" s="37"/>
      <c r="EX3075" s="37"/>
      <c r="EY3075" s="37"/>
      <c r="EZ3075" s="37"/>
      <c r="FA3075" s="37"/>
      <c r="FB3075" s="37"/>
      <c r="FC3075" s="37"/>
      <c r="FD3075" s="37"/>
    </row>
    <row r="3076" spans="2:160" x14ac:dyDescent="0.5">
      <c r="B3076" s="36" t="s">
        <v>3271</v>
      </c>
      <c r="C3076" s="18">
        <v>-1.4824031494627632E-2</v>
      </c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F3076" s="37"/>
      <c r="AG3076" s="37"/>
      <c r="AH3076" s="37"/>
      <c r="AI3076" s="37"/>
      <c r="AJ3076" s="37"/>
      <c r="AK3076" s="37"/>
      <c r="AL3076" s="37"/>
      <c r="AM3076" s="37"/>
      <c r="AN3076" s="37"/>
      <c r="AO3076" s="37"/>
      <c r="AP3076" s="37"/>
      <c r="AQ3076" s="37"/>
      <c r="AR3076" s="37"/>
      <c r="AS3076" s="37"/>
      <c r="AT3076" s="37"/>
      <c r="AU3076" s="37"/>
      <c r="AV3076" s="37"/>
      <c r="AW3076" s="37"/>
      <c r="AX3076" s="37"/>
      <c r="AY3076" s="37"/>
      <c r="AZ3076" s="37"/>
      <c r="BA3076" s="37"/>
      <c r="BB3076" s="37"/>
      <c r="BC3076" s="37"/>
      <c r="BD3076" s="37"/>
      <c r="BE3076" s="37"/>
      <c r="BF3076" s="37"/>
      <c r="BG3076" s="37"/>
      <c r="BH3076" s="37"/>
      <c r="BI3076" s="37"/>
      <c r="BJ3076" s="37"/>
      <c r="BK3076" s="37"/>
      <c r="BL3076" s="37"/>
      <c r="BM3076" s="37"/>
      <c r="BN3076" s="37"/>
      <c r="BO3076" s="37"/>
      <c r="BP3076" s="37"/>
      <c r="BQ3076" s="37"/>
      <c r="BR3076" s="37"/>
      <c r="BS3076" s="37"/>
      <c r="BT3076" s="37"/>
      <c r="BU3076" s="37"/>
      <c r="BV3076" s="37"/>
      <c r="BW3076" s="37"/>
      <c r="BX3076" s="37"/>
      <c r="BY3076" s="37"/>
      <c r="BZ3076" s="37"/>
      <c r="CA3076" s="37"/>
      <c r="CB3076" s="37"/>
      <c r="CC3076" s="37"/>
      <c r="CD3076" s="37"/>
      <c r="CE3076" s="37"/>
      <c r="CF3076" s="37"/>
      <c r="CG3076" s="37"/>
      <c r="CH3076" s="37"/>
      <c r="CI3076" s="37"/>
      <c r="CJ3076" s="37"/>
      <c r="CK3076" s="37"/>
      <c r="CL3076" s="37"/>
      <c r="CM3076" s="37"/>
      <c r="CN3076" s="37"/>
      <c r="CO3076" s="37"/>
      <c r="CP3076" s="37"/>
      <c r="CQ3076" s="37"/>
      <c r="CR3076" s="37"/>
      <c r="CS3076" s="37"/>
      <c r="CT3076" s="37"/>
      <c r="CU3076" s="37"/>
      <c r="CV3076" s="37"/>
      <c r="CW3076" s="37"/>
      <c r="CX3076" s="37"/>
      <c r="CY3076" s="37"/>
      <c r="CZ3076" s="37"/>
      <c r="DA3076" s="37"/>
      <c r="DB3076" s="37"/>
      <c r="DC3076" s="37"/>
      <c r="DD3076" s="37"/>
      <c r="DE3076" s="37"/>
      <c r="DF3076" s="37"/>
      <c r="DG3076" s="37"/>
      <c r="DH3076" s="37"/>
      <c r="DI3076" s="37"/>
      <c r="DJ3076" s="37"/>
      <c r="DK3076" s="37"/>
      <c r="DL3076" s="37"/>
      <c r="DR3076" s="37"/>
      <c r="DS3076" s="37"/>
      <c r="DT3076" s="37"/>
      <c r="DU3076" s="37"/>
      <c r="DV3076" s="37"/>
      <c r="DW3076" s="37"/>
      <c r="DX3076" s="37"/>
      <c r="DY3076" s="37"/>
      <c r="DZ3076" s="37"/>
      <c r="EA3076" s="37"/>
      <c r="EB3076" s="37"/>
      <c r="EC3076" s="37"/>
      <c r="ED3076" s="37"/>
      <c r="EE3076" s="37"/>
      <c r="EF3076" s="37"/>
      <c r="EG3076" s="37"/>
      <c r="EH3076" s="37"/>
      <c r="EI3076" s="37"/>
      <c r="EJ3076" s="37"/>
      <c r="EK3076" s="37"/>
      <c r="EL3076" s="37"/>
      <c r="EM3076" s="37"/>
      <c r="EN3076" s="37"/>
      <c r="EO3076" s="37"/>
      <c r="EP3076" s="37"/>
      <c r="EQ3076" s="37"/>
      <c r="ER3076" s="37"/>
      <c r="ES3076" s="37"/>
      <c r="ET3076" s="37"/>
      <c r="EU3076" s="37"/>
      <c r="EV3076" s="37"/>
      <c r="EW3076" s="37"/>
      <c r="EX3076" s="37"/>
      <c r="EY3076" s="37"/>
      <c r="EZ3076" s="37"/>
      <c r="FA3076" s="37"/>
      <c r="FB3076" s="37"/>
      <c r="FC3076" s="37"/>
      <c r="FD3076" s="37"/>
    </row>
    <row r="3077" spans="2:160" x14ac:dyDescent="0.5">
      <c r="B3077" s="36" t="s">
        <v>3272</v>
      </c>
      <c r="C3077" s="18">
        <v>-4.7984973021023558E-3</v>
      </c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W3077" s="37"/>
      <c r="X3077" s="37"/>
      <c r="Y3077" s="37"/>
      <c r="Z3077" s="37"/>
      <c r="AA3077" s="37"/>
      <c r="AB3077" s="37"/>
      <c r="AC3077" s="37"/>
      <c r="AD3077" s="37"/>
      <c r="AE3077" s="37"/>
      <c r="AF3077" s="37"/>
      <c r="AG3077" s="37"/>
      <c r="AH3077" s="37"/>
      <c r="AI3077" s="37"/>
      <c r="AJ3077" s="37"/>
      <c r="AK3077" s="37"/>
      <c r="AL3077" s="37"/>
      <c r="AM3077" s="37"/>
      <c r="AN3077" s="37"/>
      <c r="AO3077" s="37"/>
      <c r="AP3077" s="37"/>
      <c r="AQ3077" s="37"/>
      <c r="AR3077" s="37"/>
      <c r="AS3077" s="37"/>
      <c r="AT3077" s="37"/>
      <c r="AU3077" s="37"/>
      <c r="AV3077" s="37"/>
      <c r="AW3077" s="37"/>
      <c r="AX3077" s="37"/>
      <c r="AY3077" s="37"/>
      <c r="AZ3077" s="37"/>
      <c r="BA3077" s="37"/>
      <c r="BB3077" s="37"/>
      <c r="BC3077" s="37"/>
      <c r="BD3077" s="37"/>
      <c r="BE3077" s="37"/>
      <c r="BF3077" s="37"/>
      <c r="BG3077" s="37"/>
      <c r="BH3077" s="37"/>
      <c r="BI3077" s="37"/>
      <c r="BJ3077" s="37"/>
      <c r="BK3077" s="37"/>
      <c r="BL3077" s="37"/>
      <c r="BM3077" s="37"/>
      <c r="BN3077" s="37"/>
      <c r="BO3077" s="37"/>
      <c r="BP3077" s="37"/>
      <c r="BQ3077" s="37"/>
      <c r="BR3077" s="37"/>
      <c r="BS3077" s="37"/>
      <c r="BT3077" s="37"/>
      <c r="BU3077" s="37"/>
      <c r="BV3077" s="37"/>
      <c r="BW3077" s="37"/>
      <c r="BX3077" s="37"/>
      <c r="BY3077" s="37"/>
      <c r="BZ3077" s="37"/>
      <c r="CA3077" s="37"/>
      <c r="CB3077" s="37"/>
      <c r="CC3077" s="37"/>
      <c r="CD3077" s="37"/>
      <c r="CE3077" s="37"/>
      <c r="CF3077" s="37"/>
      <c r="CG3077" s="37"/>
      <c r="CH3077" s="37"/>
      <c r="CI3077" s="37"/>
      <c r="CJ3077" s="37"/>
      <c r="CK3077" s="37"/>
      <c r="CL3077" s="37"/>
      <c r="CM3077" s="37"/>
      <c r="CN3077" s="37"/>
      <c r="CO3077" s="37"/>
      <c r="CP3077" s="37"/>
      <c r="CQ3077" s="37"/>
      <c r="CR3077" s="37"/>
      <c r="CS3077" s="37"/>
      <c r="CT3077" s="37"/>
      <c r="CU3077" s="37"/>
      <c r="CV3077" s="37"/>
      <c r="CW3077" s="37"/>
      <c r="CX3077" s="37"/>
      <c r="CY3077" s="37"/>
      <c r="CZ3077" s="37"/>
      <c r="DA3077" s="37"/>
      <c r="DB3077" s="37"/>
      <c r="DC3077" s="37"/>
      <c r="DD3077" s="37"/>
      <c r="DE3077" s="37"/>
      <c r="DF3077" s="37"/>
      <c r="DG3077" s="37"/>
      <c r="DH3077" s="37"/>
      <c r="DI3077" s="37"/>
      <c r="DJ3077" s="37"/>
      <c r="DK3077" s="37"/>
      <c r="DL3077" s="37"/>
      <c r="DR3077" s="37"/>
      <c r="DS3077" s="37"/>
      <c r="DT3077" s="37"/>
      <c r="DU3077" s="37"/>
      <c r="DV3077" s="37"/>
      <c r="DW3077" s="37"/>
      <c r="DX3077" s="37"/>
      <c r="DY3077" s="37"/>
      <c r="DZ3077" s="37"/>
      <c r="EA3077" s="37"/>
      <c r="EB3077" s="37"/>
      <c r="EC3077" s="37"/>
      <c r="ED3077" s="37"/>
      <c r="EE3077" s="37"/>
      <c r="EF3077" s="37"/>
      <c r="EG3077" s="37"/>
      <c r="EH3077" s="37"/>
      <c r="EI3077" s="37"/>
      <c r="EJ3077" s="37"/>
      <c r="EK3077" s="37"/>
      <c r="EL3077" s="37"/>
      <c r="EM3077" s="37"/>
      <c r="EN3077" s="37"/>
      <c r="EO3077" s="37"/>
      <c r="EP3077" s="37"/>
      <c r="EQ3077" s="37"/>
      <c r="ER3077" s="37"/>
      <c r="ES3077" s="37"/>
      <c r="ET3077" s="37"/>
      <c r="EU3077" s="37"/>
      <c r="EV3077" s="37"/>
      <c r="EW3077" s="37"/>
      <c r="EX3077" s="37"/>
      <c r="EY3077" s="37"/>
      <c r="EZ3077" s="37"/>
      <c r="FA3077" s="37"/>
      <c r="FB3077" s="37"/>
      <c r="FC3077" s="37"/>
      <c r="FD3077" s="37"/>
    </row>
    <row r="3078" spans="2:160" x14ac:dyDescent="0.5">
      <c r="B3078" s="36" t="s">
        <v>3273</v>
      </c>
      <c r="C3078" s="18">
        <v>-9.2108161413591016E-3</v>
      </c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F3078" s="37"/>
      <c r="AG3078" s="37"/>
      <c r="AH3078" s="37"/>
      <c r="AI3078" s="37"/>
      <c r="AJ3078" s="37"/>
      <c r="AK3078" s="37"/>
      <c r="AL3078" s="37"/>
      <c r="AM3078" s="37"/>
      <c r="AN3078" s="37"/>
      <c r="AO3078" s="37"/>
      <c r="AP3078" s="37"/>
      <c r="AQ3078" s="37"/>
      <c r="AR3078" s="37"/>
      <c r="AS3078" s="37"/>
      <c r="AT3078" s="37"/>
      <c r="AU3078" s="37"/>
      <c r="AV3078" s="37"/>
      <c r="AW3078" s="37"/>
      <c r="AX3078" s="37"/>
      <c r="AY3078" s="37"/>
      <c r="AZ3078" s="37"/>
      <c r="BA3078" s="37"/>
      <c r="BB3078" s="37"/>
      <c r="BC3078" s="37"/>
      <c r="BD3078" s="37"/>
      <c r="BE3078" s="37"/>
      <c r="BF3078" s="37"/>
      <c r="BG3078" s="37"/>
      <c r="BH3078" s="37"/>
      <c r="BI3078" s="37"/>
      <c r="BJ3078" s="37"/>
      <c r="BK3078" s="37"/>
      <c r="BL3078" s="37"/>
      <c r="BM3078" s="37"/>
      <c r="BN3078" s="37"/>
      <c r="BO3078" s="37"/>
      <c r="BP3078" s="37"/>
      <c r="BQ3078" s="37"/>
      <c r="BR3078" s="37"/>
      <c r="BS3078" s="37"/>
      <c r="BT3078" s="37"/>
      <c r="BU3078" s="37"/>
      <c r="BV3078" s="37"/>
      <c r="BW3078" s="37"/>
      <c r="BX3078" s="37"/>
      <c r="BY3078" s="37"/>
      <c r="BZ3078" s="37"/>
      <c r="CA3078" s="37"/>
      <c r="CB3078" s="37"/>
      <c r="CC3078" s="37"/>
      <c r="CD3078" s="37"/>
      <c r="CE3078" s="37"/>
      <c r="CF3078" s="37"/>
      <c r="CG3078" s="37"/>
      <c r="CH3078" s="37"/>
      <c r="CI3078" s="37"/>
      <c r="CJ3078" s="37"/>
      <c r="CK3078" s="37"/>
      <c r="CL3078" s="37"/>
      <c r="CM3078" s="37"/>
      <c r="CN3078" s="37"/>
      <c r="CO3078" s="37"/>
      <c r="CP3078" s="37"/>
      <c r="CQ3078" s="37"/>
      <c r="CR3078" s="37"/>
      <c r="CS3078" s="37"/>
      <c r="CT3078" s="37"/>
      <c r="CU3078" s="37"/>
      <c r="CV3078" s="37"/>
      <c r="CW3078" s="37"/>
      <c r="CX3078" s="37"/>
      <c r="CY3078" s="37"/>
      <c r="CZ3078" s="37"/>
      <c r="DA3078" s="37"/>
      <c r="DB3078" s="37"/>
      <c r="DC3078" s="37"/>
      <c r="DD3078" s="37"/>
      <c r="DE3078" s="37"/>
      <c r="DF3078" s="37"/>
      <c r="DG3078" s="37"/>
      <c r="DH3078" s="37"/>
      <c r="DI3078" s="37"/>
      <c r="DJ3078" s="37"/>
      <c r="DK3078" s="37"/>
      <c r="DL3078" s="37"/>
      <c r="DR3078" s="37"/>
      <c r="DS3078" s="37"/>
      <c r="DT3078" s="37"/>
      <c r="DU3078" s="37"/>
      <c r="DV3078" s="37"/>
      <c r="DW3078" s="37"/>
      <c r="DX3078" s="37"/>
      <c r="DY3078" s="37"/>
      <c r="DZ3078" s="37"/>
      <c r="EA3078" s="37"/>
      <c r="EB3078" s="37"/>
      <c r="EC3078" s="37"/>
      <c r="ED3078" s="37"/>
      <c r="EE3078" s="37"/>
      <c r="EF3078" s="37"/>
      <c r="EG3078" s="37"/>
      <c r="EH3078" s="37"/>
      <c r="EI3078" s="37"/>
      <c r="EJ3078" s="37"/>
      <c r="EK3078" s="37"/>
      <c r="EL3078" s="37"/>
      <c r="EM3078" s="37"/>
      <c r="EN3078" s="37"/>
      <c r="EO3078" s="37"/>
      <c r="EP3078" s="37"/>
      <c r="EQ3078" s="37"/>
      <c r="ER3078" s="37"/>
      <c r="ES3078" s="37"/>
      <c r="ET3078" s="37"/>
      <c r="EU3078" s="37"/>
      <c r="EV3078" s="37"/>
      <c r="EW3078" s="37"/>
      <c r="EX3078" s="37"/>
      <c r="EY3078" s="37"/>
      <c r="EZ3078" s="37"/>
      <c r="FA3078" s="37"/>
      <c r="FB3078" s="37"/>
      <c r="FC3078" s="37"/>
      <c r="FD3078" s="37"/>
    </row>
    <row r="3079" spans="2:160" x14ac:dyDescent="0.5">
      <c r="B3079" s="36" t="s">
        <v>3274</v>
      </c>
      <c r="C3079" s="18">
        <v>-1.0809818578605412E-4</v>
      </c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  <c r="AA3079" s="37"/>
      <c r="AB3079" s="37"/>
      <c r="AC3079" s="37"/>
      <c r="AD3079" s="37"/>
      <c r="AE3079" s="37"/>
      <c r="AF3079" s="37"/>
      <c r="AG3079" s="37"/>
      <c r="AH3079" s="37"/>
      <c r="AI3079" s="37"/>
      <c r="AJ3079" s="37"/>
      <c r="AK3079" s="37"/>
      <c r="AL3079" s="37"/>
      <c r="AM3079" s="37"/>
      <c r="AN3079" s="37"/>
      <c r="AO3079" s="37"/>
      <c r="AP3079" s="37"/>
      <c r="AQ3079" s="37"/>
      <c r="AR3079" s="37"/>
      <c r="AS3079" s="37"/>
      <c r="AT3079" s="37"/>
      <c r="AU3079" s="37"/>
      <c r="AV3079" s="37"/>
      <c r="AW3079" s="37"/>
      <c r="AX3079" s="37"/>
      <c r="AY3079" s="37"/>
      <c r="AZ3079" s="37"/>
      <c r="BA3079" s="37"/>
      <c r="BB3079" s="37"/>
      <c r="BC3079" s="37"/>
      <c r="BD3079" s="37"/>
      <c r="BE3079" s="37"/>
      <c r="BF3079" s="37"/>
      <c r="BG3079" s="37"/>
      <c r="BH3079" s="37"/>
      <c r="BI3079" s="37"/>
      <c r="BJ3079" s="37"/>
      <c r="BK3079" s="37"/>
      <c r="BL3079" s="37"/>
      <c r="BM3079" s="37"/>
      <c r="BN3079" s="37"/>
      <c r="BO3079" s="37"/>
      <c r="BP3079" s="37"/>
      <c r="BQ3079" s="37"/>
      <c r="BR3079" s="37"/>
      <c r="BS3079" s="37"/>
      <c r="BT3079" s="37"/>
      <c r="BU3079" s="37"/>
      <c r="BV3079" s="37"/>
      <c r="BW3079" s="37"/>
      <c r="BX3079" s="37"/>
      <c r="BY3079" s="37"/>
      <c r="BZ3079" s="37"/>
      <c r="CA3079" s="37"/>
      <c r="CB3079" s="37"/>
      <c r="CC3079" s="37"/>
      <c r="CD3079" s="37"/>
      <c r="CE3079" s="37"/>
      <c r="CF3079" s="37"/>
      <c r="CG3079" s="37"/>
      <c r="CH3079" s="37"/>
      <c r="CI3079" s="37"/>
      <c r="CJ3079" s="37"/>
      <c r="CK3079" s="37"/>
      <c r="CL3079" s="37"/>
      <c r="CM3079" s="37"/>
      <c r="CN3079" s="37"/>
      <c r="CO3079" s="37"/>
      <c r="CP3079" s="37"/>
      <c r="CQ3079" s="37"/>
      <c r="CR3079" s="37"/>
      <c r="CS3079" s="37"/>
      <c r="CT3079" s="37"/>
      <c r="CU3079" s="37"/>
      <c r="CV3079" s="37"/>
      <c r="CW3079" s="37"/>
      <c r="CX3079" s="37"/>
      <c r="CY3079" s="37"/>
      <c r="CZ3079" s="37"/>
      <c r="DA3079" s="37"/>
      <c r="DB3079" s="37"/>
      <c r="DC3079" s="37"/>
      <c r="DD3079" s="37"/>
      <c r="DE3079" s="37"/>
      <c r="DF3079" s="37"/>
      <c r="DG3079" s="37"/>
      <c r="DH3079" s="37"/>
      <c r="DI3079" s="37"/>
      <c r="DJ3079" s="37"/>
      <c r="DK3079" s="37"/>
      <c r="DL3079" s="37"/>
      <c r="DR3079" s="37"/>
      <c r="DS3079" s="37"/>
      <c r="DT3079" s="37"/>
      <c r="DU3079" s="37"/>
      <c r="DV3079" s="37"/>
      <c r="DW3079" s="37"/>
      <c r="DX3079" s="37"/>
      <c r="DY3079" s="37"/>
      <c r="DZ3079" s="37"/>
      <c r="EA3079" s="37"/>
      <c r="EB3079" s="37"/>
      <c r="EC3079" s="37"/>
      <c r="ED3079" s="37"/>
      <c r="EE3079" s="37"/>
      <c r="EF3079" s="37"/>
      <c r="EG3079" s="37"/>
      <c r="EH3079" s="37"/>
      <c r="EI3079" s="37"/>
      <c r="EJ3079" s="37"/>
      <c r="EK3079" s="37"/>
      <c r="EL3079" s="37"/>
      <c r="EM3079" s="37"/>
      <c r="EN3079" s="37"/>
      <c r="EO3079" s="37"/>
      <c r="EP3079" s="37"/>
      <c r="EQ3079" s="37"/>
      <c r="ER3079" s="37"/>
      <c r="ES3079" s="37"/>
      <c r="ET3079" s="37"/>
      <c r="EU3079" s="37"/>
      <c r="EV3079" s="37"/>
      <c r="EW3079" s="37"/>
      <c r="EX3079" s="37"/>
      <c r="EY3079" s="37"/>
      <c r="EZ3079" s="37"/>
      <c r="FA3079" s="37"/>
      <c r="FB3079" s="37"/>
      <c r="FC3079" s="37"/>
      <c r="FD3079" s="37"/>
    </row>
    <row r="3080" spans="2:160" x14ac:dyDescent="0.5">
      <c r="B3080" s="36" t="s">
        <v>3275</v>
      </c>
      <c r="C3080" s="18">
        <v>-1.2506068431509365E-2</v>
      </c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F3080" s="37"/>
      <c r="AG3080" s="37"/>
      <c r="AH3080" s="37"/>
      <c r="AI3080" s="37"/>
      <c r="AJ3080" s="37"/>
      <c r="AK3080" s="37"/>
      <c r="AL3080" s="37"/>
      <c r="AM3080" s="37"/>
      <c r="AN3080" s="37"/>
      <c r="AO3080" s="37"/>
      <c r="AP3080" s="37"/>
      <c r="AQ3080" s="37"/>
      <c r="AR3080" s="37"/>
      <c r="AS3080" s="37"/>
      <c r="AT3080" s="37"/>
      <c r="AU3080" s="37"/>
      <c r="AV3080" s="37"/>
      <c r="AW3080" s="37"/>
      <c r="AX3080" s="37"/>
      <c r="AY3080" s="37"/>
      <c r="AZ3080" s="37"/>
      <c r="BA3080" s="37"/>
      <c r="BB3080" s="37"/>
      <c r="BC3080" s="37"/>
      <c r="BD3080" s="37"/>
      <c r="BE3080" s="37"/>
      <c r="BF3080" s="37"/>
      <c r="BG3080" s="37"/>
      <c r="BH3080" s="37"/>
      <c r="BI3080" s="37"/>
      <c r="BJ3080" s="37"/>
      <c r="BK3080" s="37"/>
      <c r="BL3080" s="37"/>
      <c r="BM3080" s="37"/>
      <c r="BN3080" s="37"/>
      <c r="BO3080" s="37"/>
      <c r="BP3080" s="37"/>
      <c r="BQ3080" s="37"/>
      <c r="BR3080" s="37"/>
      <c r="BS3080" s="37"/>
      <c r="BT3080" s="37"/>
      <c r="BU3080" s="37"/>
      <c r="BV3080" s="37"/>
      <c r="BW3080" s="37"/>
      <c r="BX3080" s="37"/>
      <c r="BY3080" s="37"/>
      <c r="BZ3080" s="37"/>
      <c r="CA3080" s="37"/>
      <c r="CB3080" s="37"/>
      <c r="CC3080" s="37"/>
      <c r="CD3080" s="37"/>
      <c r="CE3080" s="37"/>
      <c r="CF3080" s="37"/>
      <c r="CG3080" s="37"/>
      <c r="CH3080" s="37"/>
      <c r="CI3080" s="37"/>
      <c r="CJ3080" s="37"/>
      <c r="CK3080" s="37"/>
      <c r="CL3080" s="37"/>
      <c r="CM3080" s="37"/>
      <c r="CN3080" s="37"/>
      <c r="CO3080" s="37"/>
      <c r="CP3080" s="37"/>
      <c r="CQ3080" s="37"/>
      <c r="CR3080" s="37"/>
      <c r="CS3080" s="37"/>
      <c r="CT3080" s="37"/>
      <c r="CU3080" s="37"/>
      <c r="CV3080" s="37"/>
      <c r="CW3080" s="37"/>
      <c r="CX3080" s="37"/>
      <c r="CY3080" s="37"/>
      <c r="CZ3080" s="37"/>
      <c r="DA3080" s="37"/>
      <c r="DB3080" s="37"/>
      <c r="DC3080" s="37"/>
      <c r="DD3080" s="37"/>
      <c r="DE3080" s="37"/>
      <c r="DF3080" s="37"/>
      <c r="DG3080" s="37"/>
      <c r="DH3080" s="37"/>
      <c r="DI3080" s="37"/>
      <c r="DJ3080" s="37"/>
      <c r="DK3080" s="37"/>
      <c r="DL3080" s="37"/>
      <c r="DR3080" s="37"/>
      <c r="DS3080" s="37"/>
      <c r="DT3080" s="37"/>
      <c r="DU3080" s="37"/>
      <c r="DV3080" s="37"/>
      <c r="DW3080" s="37"/>
      <c r="DX3080" s="37"/>
      <c r="DY3080" s="37"/>
      <c r="DZ3080" s="37"/>
      <c r="EA3080" s="37"/>
      <c r="EB3080" s="37"/>
      <c r="EC3080" s="37"/>
      <c r="ED3080" s="37"/>
      <c r="EE3080" s="37"/>
      <c r="EF3080" s="37"/>
      <c r="EG3080" s="37"/>
      <c r="EH3080" s="37"/>
      <c r="EI3080" s="37"/>
      <c r="EJ3080" s="37"/>
      <c r="EK3080" s="37"/>
      <c r="EL3080" s="37"/>
      <c r="EM3080" s="37"/>
      <c r="EN3080" s="37"/>
      <c r="EO3080" s="37"/>
      <c r="EP3080" s="37"/>
      <c r="EQ3080" s="37"/>
      <c r="ER3080" s="37"/>
      <c r="ES3080" s="37"/>
      <c r="ET3080" s="37"/>
      <c r="EU3080" s="37"/>
      <c r="EV3080" s="37"/>
      <c r="EW3080" s="37"/>
      <c r="EX3080" s="37"/>
      <c r="EY3080" s="37"/>
      <c r="EZ3080" s="37"/>
      <c r="FA3080" s="37"/>
      <c r="FB3080" s="37"/>
      <c r="FC3080" s="37"/>
      <c r="FD3080" s="37"/>
    </row>
    <row r="3081" spans="2:160" x14ac:dyDescent="0.5">
      <c r="B3081" s="36" t="s">
        <v>3276</v>
      </c>
      <c r="C3081" s="18">
        <v>-1.7776914798465548E-2</v>
      </c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  <c r="AA3081" s="37"/>
      <c r="AB3081" s="37"/>
      <c r="AC3081" s="37"/>
      <c r="AD3081" s="37"/>
      <c r="AE3081" s="37"/>
      <c r="AF3081" s="37"/>
      <c r="AG3081" s="37"/>
      <c r="AH3081" s="37"/>
      <c r="AI3081" s="37"/>
      <c r="AJ3081" s="37"/>
      <c r="AK3081" s="37"/>
      <c r="AL3081" s="37"/>
      <c r="AM3081" s="37"/>
      <c r="AN3081" s="37"/>
      <c r="AO3081" s="37"/>
      <c r="AP3081" s="37"/>
      <c r="AQ3081" s="37"/>
      <c r="AR3081" s="37"/>
      <c r="AS3081" s="37"/>
      <c r="AT3081" s="37"/>
      <c r="AU3081" s="37"/>
      <c r="AV3081" s="37"/>
      <c r="AW3081" s="37"/>
      <c r="AX3081" s="37"/>
      <c r="AY3081" s="37"/>
      <c r="AZ3081" s="37"/>
      <c r="BA3081" s="37"/>
      <c r="BB3081" s="37"/>
      <c r="BC3081" s="37"/>
      <c r="BD3081" s="37"/>
      <c r="BE3081" s="37"/>
      <c r="BF3081" s="37"/>
      <c r="BG3081" s="37"/>
      <c r="BH3081" s="37"/>
      <c r="BI3081" s="37"/>
      <c r="BJ3081" s="37"/>
      <c r="BK3081" s="37"/>
      <c r="BL3081" s="37"/>
      <c r="BM3081" s="37"/>
      <c r="BN3081" s="37"/>
      <c r="BO3081" s="37"/>
      <c r="BP3081" s="37"/>
      <c r="BQ3081" s="37"/>
      <c r="BR3081" s="37"/>
      <c r="BS3081" s="37"/>
      <c r="BT3081" s="37"/>
      <c r="BU3081" s="37"/>
      <c r="BV3081" s="37"/>
      <c r="BW3081" s="37"/>
      <c r="BX3081" s="37"/>
      <c r="BY3081" s="37"/>
      <c r="BZ3081" s="37"/>
      <c r="CA3081" s="37"/>
      <c r="CB3081" s="37"/>
      <c r="CC3081" s="37"/>
      <c r="CD3081" s="37"/>
      <c r="CE3081" s="37"/>
      <c r="CF3081" s="37"/>
      <c r="CG3081" s="37"/>
      <c r="CH3081" s="37"/>
      <c r="CI3081" s="37"/>
      <c r="CJ3081" s="37"/>
      <c r="CK3081" s="37"/>
      <c r="CL3081" s="37"/>
      <c r="CM3081" s="37"/>
      <c r="CN3081" s="37"/>
      <c r="CO3081" s="37"/>
      <c r="CP3081" s="37"/>
      <c r="CQ3081" s="37"/>
      <c r="CR3081" s="37"/>
      <c r="CS3081" s="37"/>
      <c r="CT3081" s="37"/>
      <c r="CU3081" s="37"/>
      <c r="CV3081" s="37"/>
      <c r="CW3081" s="37"/>
      <c r="CX3081" s="37"/>
      <c r="CY3081" s="37"/>
      <c r="CZ3081" s="37"/>
      <c r="DA3081" s="37"/>
      <c r="DB3081" s="37"/>
      <c r="DC3081" s="37"/>
      <c r="DD3081" s="37"/>
      <c r="DE3081" s="37"/>
      <c r="DF3081" s="37"/>
      <c r="DG3081" s="37"/>
      <c r="DH3081" s="37"/>
      <c r="DI3081" s="37"/>
      <c r="DJ3081" s="37"/>
      <c r="DK3081" s="37"/>
      <c r="DL3081" s="37"/>
      <c r="DR3081" s="37"/>
      <c r="DS3081" s="37"/>
      <c r="DT3081" s="37"/>
      <c r="DU3081" s="37"/>
      <c r="DV3081" s="37"/>
      <c r="DW3081" s="37"/>
      <c r="DX3081" s="37"/>
      <c r="DY3081" s="37"/>
      <c r="DZ3081" s="37"/>
      <c r="EA3081" s="37"/>
      <c r="EB3081" s="37"/>
      <c r="EC3081" s="37"/>
      <c r="ED3081" s="37"/>
      <c r="EE3081" s="37"/>
      <c r="EF3081" s="37"/>
      <c r="EG3081" s="37"/>
      <c r="EH3081" s="37"/>
      <c r="EI3081" s="37"/>
      <c r="EJ3081" s="37"/>
      <c r="EK3081" s="37"/>
      <c r="EL3081" s="37"/>
      <c r="EM3081" s="37"/>
      <c r="EN3081" s="37"/>
      <c r="EO3081" s="37"/>
      <c r="EP3081" s="37"/>
      <c r="EQ3081" s="37"/>
      <c r="ER3081" s="37"/>
      <c r="ES3081" s="37"/>
      <c r="ET3081" s="37"/>
      <c r="EU3081" s="37"/>
      <c r="EV3081" s="37"/>
      <c r="EW3081" s="37"/>
      <c r="EX3081" s="37"/>
      <c r="EY3081" s="37"/>
      <c r="EZ3081" s="37"/>
      <c r="FA3081" s="37"/>
      <c r="FB3081" s="37"/>
      <c r="FC3081" s="37"/>
      <c r="FD3081" s="37"/>
    </row>
    <row r="3082" spans="2:160" x14ac:dyDescent="0.5">
      <c r="B3082" s="36" t="s">
        <v>3277</v>
      </c>
      <c r="C3082" s="18">
        <v>3.4447587301922322E-3</v>
      </c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F3082" s="37"/>
      <c r="AG3082" s="37"/>
      <c r="AH3082" s="37"/>
      <c r="AI3082" s="37"/>
      <c r="AJ3082" s="37"/>
      <c r="AK3082" s="37"/>
      <c r="AL3082" s="37"/>
      <c r="AM3082" s="37"/>
      <c r="AN3082" s="37"/>
      <c r="AO3082" s="37"/>
      <c r="AP3082" s="37"/>
      <c r="AQ3082" s="37"/>
      <c r="AR3082" s="37"/>
      <c r="AS3082" s="37"/>
      <c r="AT3082" s="37"/>
      <c r="AU3082" s="37"/>
      <c r="AV3082" s="37"/>
      <c r="AW3082" s="37"/>
      <c r="AX3082" s="37"/>
      <c r="AY3082" s="37"/>
      <c r="AZ3082" s="37"/>
      <c r="BA3082" s="37"/>
      <c r="BB3082" s="37"/>
      <c r="BC3082" s="37"/>
      <c r="BD3082" s="37"/>
      <c r="BE3082" s="37"/>
      <c r="BF3082" s="37"/>
      <c r="BG3082" s="37"/>
      <c r="BH3082" s="37"/>
      <c r="BI3082" s="37"/>
      <c r="BJ3082" s="37"/>
      <c r="BK3082" s="37"/>
      <c r="BL3082" s="37"/>
      <c r="BM3082" s="37"/>
      <c r="BN3082" s="37"/>
      <c r="BO3082" s="37"/>
      <c r="BP3082" s="37"/>
      <c r="BQ3082" s="37"/>
      <c r="BR3082" s="37"/>
      <c r="BS3082" s="37"/>
      <c r="BT3082" s="37"/>
      <c r="BU3082" s="37"/>
      <c r="BV3082" s="37"/>
      <c r="BW3082" s="37"/>
      <c r="BX3082" s="37"/>
      <c r="BY3082" s="37"/>
      <c r="BZ3082" s="37"/>
      <c r="CA3082" s="37"/>
      <c r="CB3082" s="37"/>
      <c r="CC3082" s="37"/>
      <c r="CD3082" s="37"/>
      <c r="CE3082" s="37"/>
      <c r="CF3082" s="37"/>
      <c r="CG3082" s="37"/>
      <c r="CH3082" s="37"/>
      <c r="CI3082" s="37"/>
      <c r="CJ3082" s="37"/>
      <c r="CK3082" s="37"/>
      <c r="CL3082" s="37"/>
      <c r="CM3082" s="37"/>
      <c r="CN3082" s="37"/>
      <c r="CO3082" s="37"/>
      <c r="CP3082" s="37"/>
      <c r="CQ3082" s="37"/>
      <c r="CR3082" s="37"/>
      <c r="CS3082" s="37"/>
      <c r="CT3082" s="37"/>
      <c r="CU3082" s="37"/>
      <c r="CV3082" s="37"/>
      <c r="CW3082" s="37"/>
      <c r="CX3082" s="37"/>
      <c r="CY3082" s="37"/>
      <c r="CZ3082" s="37"/>
      <c r="DA3082" s="37"/>
      <c r="DB3082" s="37"/>
      <c r="DC3082" s="37"/>
      <c r="DD3082" s="37"/>
      <c r="DE3082" s="37"/>
      <c r="DF3082" s="37"/>
      <c r="DG3082" s="37"/>
      <c r="DH3082" s="37"/>
      <c r="DI3082" s="37"/>
      <c r="DJ3082" s="37"/>
      <c r="DK3082" s="37"/>
      <c r="DL3082" s="37"/>
      <c r="DR3082" s="37"/>
      <c r="DS3082" s="37"/>
      <c r="DT3082" s="37"/>
      <c r="DU3082" s="37"/>
      <c r="DV3082" s="37"/>
      <c r="DW3082" s="37"/>
      <c r="DX3082" s="37"/>
      <c r="DY3082" s="37"/>
      <c r="DZ3082" s="37"/>
      <c r="EA3082" s="37"/>
      <c r="EB3082" s="37"/>
      <c r="EC3082" s="37"/>
      <c r="ED3082" s="37"/>
      <c r="EE3082" s="37"/>
      <c r="EF3082" s="37"/>
      <c r="EG3082" s="37"/>
      <c r="EH3082" s="37"/>
      <c r="EI3082" s="37"/>
      <c r="EJ3082" s="37"/>
      <c r="EK3082" s="37"/>
      <c r="EL3082" s="37"/>
      <c r="EM3082" s="37"/>
      <c r="EN3082" s="37"/>
      <c r="EO3082" s="37"/>
      <c r="EP3082" s="37"/>
      <c r="EQ3082" s="37"/>
      <c r="ER3082" s="37"/>
      <c r="ES3082" s="37"/>
      <c r="ET3082" s="37"/>
      <c r="EU3082" s="37"/>
      <c r="EV3082" s="37"/>
      <c r="EW3082" s="37"/>
      <c r="EX3082" s="37"/>
      <c r="EY3082" s="37"/>
      <c r="EZ3082" s="37"/>
      <c r="FA3082" s="37"/>
      <c r="FB3082" s="37"/>
      <c r="FC3082" s="37"/>
      <c r="FD3082" s="37"/>
    </row>
    <row r="3083" spans="2:160" x14ac:dyDescent="0.5">
      <c r="B3083" s="36" t="s">
        <v>3278</v>
      </c>
      <c r="C3083" s="18">
        <v>1.7139515826492202E-2</v>
      </c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  <c r="AA3083" s="37"/>
      <c r="AB3083" s="37"/>
      <c r="AC3083" s="37"/>
      <c r="AD3083" s="37"/>
      <c r="AE3083" s="37"/>
      <c r="AF3083" s="37"/>
      <c r="AG3083" s="37"/>
      <c r="AH3083" s="37"/>
      <c r="AI3083" s="37"/>
      <c r="AJ3083" s="37"/>
      <c r="AK3083" s="37"/>
      <c r="AL3083" s="37"/>
      <c r="AM3083" s="37"/>
      <c r="AN3083" s="37"/>
      <c r="AO3083" s="37"/>
      <c r="AP3083" s="37"/>
      <c r="AQ3083" s="37"/>
      <c r="AR3083" s="37"/>
      <c r="AS3083" s="37"/>
      <c r="AT3083" s="37"/>
      <c r="AU3083" s="37"/>
      <c r="AV3083" s="37"/>
      <c r="AW3083" s="37"/>
      <c r="AX3083" s="37"/>
      <c r="AY3083" s="37"/>
      <c r="AZ3083" s="37"/>
      <c r="BA3083" s="37"/>
      <c r="BB3083" s="37"/>
      <c r="BC3083" s="37"/>
      <c r="BD3083" s="37"/>
      <c r="BE3083" s="37"/>
      <c r="BF3083" s="37"/>
      <c r="BG3083" s="37"/>
      <c r="BH3083" s="37"/>
      <c r="BI3083" s="37"/>
      <c r="BJ3083" s="37"/>
      <c r="BK3083" s="37"/>
      <c r="BL3083" s="37"/>
      <c r="BM3083" s="37"/>
      <c r="BN3083" s="37"/>
      <c r="BO3083" s="37"/>
      <c r="BP3083" s="37"/>
      <c r="BQ3083" s="37"/>
      <c r="BR3083" s="37"/>
      <c r="BS3083" s="37"/>
      <c r="BT3083" s="37"/>
      <c r="BU3083" s="37"/>
      <c r="BV3083" s="37"/>
      <c r="BW3083" s="37"/>
      <c r="BX3083" s="37"/>
      <c r="BY3083" s="37"/>
      <c r="BZ3083" s="37"/>
      <c r="CA3083" s="37"/>
      <c r="CB3083" s="37"/>
      <c r="CC3083" s="37"/>
      <c r="CD3083" s="37"/>
      <c r="CE3083" s="37"/>
      <c r="CF3083" s="37"/>
      <c r="CG3083" s="37"/>
      <c r="CH3083" s="37"/>
      <c r="CI3083" s="37"/>
      <c r="CJ3083" s="37"/>
      <c r="CK3083" s="37"/>
      <c r="CL3083" s="37"/>
      <c r="CM3083" s="37"/>
      <c r="CN3083" s="37"/>
      <c r="CO3083" s="37"/>
      <c r="CP3083" s="37"/>
      <c r="CQ3083" s="37"/>
      <c r="CR3083" s="37"/>
      <c r="CS3083" s="37"/>
      <c r="CT3083" s="37"/>
      <c r="CU3083" s="37"/>
      <c r="CV3083" s="37"/>
      <c r="CW3083" s="37"/>
      <c r="CX3083" s="37"/>
      <c r="CY3083" s="37"/>
      <c r="CZ3083" s="37"/>
      <c r="DA3083" s="37"/>
      <c r="DB3083" s="37"/>
      <c r="DC3083" s="37"/>
      <c r="DD3083" s="37"/>
      <c r="DE3083" s="37"/>
      <c r="DF3083" s="37"/>
      <c r="DG3083" s="37"/>
      <c r="DH3083" s="37"/>
      <c r="DI3083" s="37"/>
      <c r="DJ3083" s="37"/>
      <c r="DK3083" s="37"/>
      <c r="DL3083" s="37"/>
      <c r="DR3083" s="37"/>
      <c r="DS3083" s="37"/>
      <c r="DT3083" s="37"/>
      <c r="DU3083" s="37"/>
      <c r="DV3083" s="37"/>
      <c r="DW3083" s="37"/>
      <c r="DX3083" s="37"/>
      <c r="DY3083" s="37"/>
      <c r="DZ3083" s="37"/>
      <c r="EA3083" s="37"/>
      <c r="EB3083" s="37"/>
      <c r="EC3083" s="37"/>
      <c r="ED3083" s="37"/>
      <c r="EE3083" s="37"/>
      <c r="EF3083" s="37"/>
      <c r="EG3083" s="37"/>
      <c r="EH3083" s="37"/>
      <c r="EI3083" s="37"/>
      <c r="EJ3083" s="37"/>
      <c r="EK3083" s="37"/>
      <c r="EL3083" s="37"/>
      <c r="EM3083" s="37"/>
      <c r="EN3083" s="37"/>
      <c r="EO3083" s="37"/>
      <c r="EP3083" s="37"/>
      <c r="EQ3083" s="37"/>
      <c r="ER3083" s="37"/>
      <c r="ES3083" s="37"/>
      <c r="ET3083" s="37"/>
      <c r="EU3083" s="37"/>
      <c r="EV3083" s="37"/>
      <c r="EW3083" s="37"/>
      <c r="EX3083" s="37"/>
      <c r="EY3083" s="37"/>
      <c r="EZ3083" s="37"/>
      <c r="FA3083" s="37"/>
      <c r="FB3083" s="37"/>
      <c r="FC3083" s="37"/>
      <c r="FD3083" s="37"/>
    </row>
    <row r="3084" spans="2:160" x14ac:dyDescent="0.5">
      <c r="B3084" s="36" t="s">
        <v>3279</v>
      </c>
      <c r="C3084" s="18">
        <v>-9.9624784421032953E-3</v>
      </c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37"/>
      <c r="T3084" s="37"/>
      <c r="U3084" s="37"/>
      <c r="V3084" s="37"/>
      <c r="W3084" s="37"/>
      <c r="X3084" s="37"/>
      <c r="Y3084" s="37"/>
      <c r="Z3084" s="37"/>
      <c r="AA3084" s="37"/>
      <c r="AB3084" s="37"/>
      <c r="AC3084" s="37"/>
      <c r="AD3084" s="37"/>
      <c r="AE3084" s="37"/>
      <c r="AF3084" s="37"/>
      <c r="AG3084" s="37"/>
      <c r="AH3084" s="37"/>
      <c r="AI3084" s="37"/>
      <c r="AJ3084" s="37"/>
      <c r="AK3084" s="37"/>
      <c r="AL3084" s="37"/>
      <c r="AM3084" s="37"/>
      <c r="AN3084" s="37"/>
      <c r="AO3084" s="37"/>
      <c r="AP3084" s="37"/>
      <c r="AQ3084" s="37"/>
      <c r="AR3084" s="37"/>
      <c r="AS3084" s="37"/>
      <c r="AT3084" s="37"/>
      <c r="AU3084" s="37"/>
      <c r="AV3084" s="37"/>
      <c r="AW3084" s="37"/>
      <c r="AX3084" s="37"/>
      <c r="AY3084" s="37"/>
      <c r="AZ3084" s="37"/>
      <c r="BA3084" s="37"/>
      <c r="BB3084" s="37"/>
      <c r="BC3084" s="37"/>
      <c r="BD3084" s="37"/>
      <c r="BE3084" s="37"/>
      <c r="BF3084" s="37"/>
      <c r="BG3084" s="37"/>
      <c r="BH3084" s="37"/>
      <c r="BI3084" s="37"/>
      <c r="BJ3084" s="37"/>
      <c r="BK3084" s="37"/>
      <c r="BL3084" s="37"/>
      <c r="BM3084" s="37"/>
      <c r="BN3084" s="37"/>
      <c r="BO3084" s="37"/>
      <c r="BP3084" s="37"/>
      <c r="BQ3084" s="37"/>
      <c r="BR3084" s="37"/>
      <c r="BS3084" s="37"/>
      <c r="BT3084" s="37"/>
      <c r="BU3084" s="37"/>
      <c r="BV3084" s="37"/>
      <c r="BW3084" s="37"/>
      <c r="BX3084" s="37"/>
      <c r="BY3084" s="37"/>
      <c r="BZ3084" s="37"/>
      <c r="CA3084" s="37"/>
      <c r="CB3084" s="37"/>
      <c r="CC3084" s="37"/>
      <c r="CD3084" s="37"/>
      <c r="CE3084" s="37"/>
      <c r="CF3084" s="37"/>
      <c r="CG3084" s="37"/>
      <c r="CH3084" s="37"/>
      <c r="CI3084" s="37"/>
      <c r="CJ3084" s="37"/>
      <c r="CK3084" s="37"/>
      <c r="CL3084" s="37"/>
      <c r="CM3084" s="37"/>
      <c r="CN3084" s="37"/>
      <c r="CO3084" s="37"/>
      <c r="CP3084" s="37"/>
      <c r="CQ3084" s="37"/>
      <c r="CR3084" s="37"/>
      <c r="CS3084" s="37"/>
      <c r="CT3084" s="37"/>
      <c r="CU3084" s="37"/>
      <c r="CV3084" s="37"/>
      <c r="CW3084" s="37"/>
      <c r="CX3084" s="37"/>
      <c r="CY3084" s="37"/>
      <c r="CZ3084" s="37"/>
      <c r="DA3084" s="37"/>
      <c r="DB3084" s="37"/>
      <c r="DC3084" s="37"/>
      <c r="DD3084" s="37"/>
      <c r="DE3084" s="37"/>
      <c r="DF3084" s="37"/>
      <c r="DG3084" s="37"/>
      <c r="DH3084" s="37"/>
      <c r="DI3084" s="37"/>
      <c r="DJ3084" s="37"/>
      <c r="DK3084" s="37"/>
      <c r="DL3084" s="37"/>
      <c r="DR3084" s="37"/>
      <c r="DS3084" s="37"/>
      <c r="DT3084" s="37"/>
      <c r="DU3084" s="37"/>
      <c r="DV3084" s="37"/>
      <c r="DW3084" s="37"/>
      <c r="DX3084" s="37"/>
      <c r="DY3084" s="37"/>
      <c r="DZ3084" s="37"/>
      <c r="EA3084" s="37"/>
      <c r="EB3084" s="37"/>
      <c r="EC3084" s="37"/>
      <c r="ED3084" s="37"/>
      <c r="EE3084" s="37"/>
      <c r="EF3084" s="37"/>
      <c r="EG3084" s="37"/>
      <c r="EH3084" s="37"/>
      <c r="EI3084" s="37"/>
      <c r="EJ3084" s="37"/>
      <c r="EK3084" s="37"/>
      <c r="EL3084" s="37"/>
      <c r="EM3084" s="37"/>
      <c r="EN3084" s="37"/>
      <c r="EO3084" s="37"/>
      <c r="EP3084" s="37"/>
      <c r="EQ3084" s="37"/>
      <c r="ER3084" s="37"/>
      <c r="ES3084" s="37"/>
      <c r="ET3084" s="37"/>
      <c r="EU3084" s="37"/>
      <c r="EV3084" s="37"/>
      <c r="EW3084" s="37"/>
      <c r="EX3084" s="37"/>
      <c r="EY3084" s="37"/>
      <c r="EZ3084" s="37"/>
      <c r="FA3084" s="37"/>
      <c r="FB3084" s="37"/>
      <c r="FC3084" s="37"/>
      <c r="FD3084" s="37"/>
    </row>
    <row r="3085" spans="2:160" x14ac:dyDescent="0.5">
      <c r="B3085" s="36" t="s">
        <v>3280</v>
      </c>
      <c r="C3085" s="18">
        <v>-1.8239865469545258E-2</v>
      </c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W3085" s="37"/>
      <c r="X3085" s="37"/>
      <c r="Y3085" s="37"/>
      <c r="Z3085" s="37"/>
      <c r="AA3085" s="37"/>
      <c r="AB3085" s="37"/>
      <c r="AC3085" s="37"/>
      <c r="AD3085" s="37"/>
      <c r="AE3085" s="37"/>
      <c r="AF3085" s="37"/>
      <c r="AG3085" s="37"/>
      <c r="AH3085" s="37"/>
      <c r="AI3085" s="37"/>
      <c r="AJ3085" s="37"/>
      <c r="AK3085" s="37"/>
      <c r="AL3085" s="37"/>
      <c r="AM3085" s="37"/>
      <c r="AN3085" s="37"/>
      <c r="AO3085" s="37"/>
      <c r="AP3085" s="37"/>
      <c r="AQ3085" s="37"/>
      <c r="AR3085" s="37"/>
      <c r="AS3085" s="37"/>
      <c r="AT3085" s="37"/>
      <c r="AU3085" s="37"/>
      <c r="AV3085" s="37"/>
      <c r="AW3085" s="37"/>
      <c r="AX3085" s="37"/>
      <c r="AY3085" s="37"/>
      <c r="AZ3085" s="37"/>
      <c r="BA3085" s="37"/>
      <c r="BB3085" s="37"/>
      <c r="BC3085" s="37"/>
      <c r="BD3085" s="37"/>
      <c r="BE3085" s="37"/>
      <c r="BF3085" s="37"/>
      <c r="BG3085" s="37"/>
      <c r="BH3085" s="37"/>
      <c r="BI3085" s="37"/>
      <c r="BJ3085" s="37"/>
      <c r="BK3085" s="37"/>
      <c r="BL3085" s="37"/>
      <c r="BM3085" s="37"/>
      <c r="BN3085" s="37"/>
      <c r="BO3085" s="37"/>
      <c r="BP3085" s="37"/>
      <c r="BQ3085" s="37"/>
      <c r="BR3085" s="37"/>
      <c r="BS3085" s="37"/>
      <c r="BT3085" s="37"/>
      <c r="BU3085" s="37"/>
      <c r="BV3085" s="37"/>
      <c r="BW3085" s="37"/>
      <c r="BX3085" s="37"/>
      <c r="BY3085" s="37"/>
      <c r="BZ3085" s="37"/>
      <c r="CA3085" s="37"/>
      <c r="CB3085" s="37"/>
      <c r="CC3085" s="37"/>
      <c r="CD3085" s="37"/>
      <c r="CE3085" s="37"/>
      <c r="CF3085" s="37"/>
      <c r="CG3085" s="37"/>
      <c r="CH3085" s="37"/>
      <c r="CI3085" s="37"/>
      <c r="CJ3085" s="37"/>
      <c r="CK3085" s="37"/>
      <c r="CL3085" s="37"/>
      <c r="CM3085" s="37"/>
      <c r="CN3085" s="37"/>
      <c r="CO3085" s="37"/>
      <c r="CP3085" s="37"/>
      <c r="CQ3085" s="37"/>
      <c r="CR3085" s="37"/>
      <c r="CS3085" s="37"/>
      <c r="CT3085" s="37"/>
      <c r="CU3085" s="37"/>
      <c r="CV3085" s="37"/>
      <c r="CW3085" s="37"/>
      <c r="CX3085" s="37"/>
      <c r="CY3085" s="37"/>
      <c r="CZ3085" s="37"/>
      <c r="DA3085" s="37"/>
      <c r="DB3085" s="37"/>
      <c r="DC3085" s="37"/>
      <c r="DD3085" s="37"/>
      <c r="DE3085" s="37"/>
      <c r="DF3085" s="37"/>
      <c r="DG3085" s="37"/>
      <c r="DH3085" s="37"/>
      <c r="DI3085" s="37"/>
      <c r="DJ3085" s="37"/>
      <c r="DK3085" s="37"/>
      <c r="DL3085" s="37"/>
      <c r="DR3085" s="37"/>
      <c r="DS3085" s="37"/>
      <c r="DT3085" s="37"/>
      <c r="DU3085" s="37"/>
      <c r="DV3085" s="37"/>
      <c r="DW3085" s="37"/>
      <c r="DX3085" s="37"/>
      <c r="DY3085" s="37"/>
      <c r="DZ3085" s="37"/>
      <c r="EA3085" s="37"/>
      <c r="EB3085" s="37"/>
      <c r="EC3085" s="37"/>
      <c r="ED3085" s="37"/>
      <c r="EE3085" s="37"/>
      <c r="EF3085" s="37"/>
      <c r="EG3085" s="37"/>
      <c r="EH3085" s="37"/>
      <c r="EI3085" s="37"/>
      <c r="EJ3085" s="37"/>
      <c r="EK3085" s="37"/>
      <c r="EL3085" s="37"/>
      <c r="EM3085" s="37"/>
      <c r="EN3085" s="37"/>
      <c r="EO3085" s="37"/>
      <c r="EP3085" s="37"/>
      <c r="EQ3085" s="37"/>
      <c r="ER3085" s="37"/>
      <c r="ES3085" s="37"/>
      <c r="ET3085" s="37"/>
      <c r="EU3085" s="37"/>
      <c r="EV3085" s="37"/>
      <c r="EW3085" s="37"/>
      <c r="EX3085" s="37"/>
      <c r="EY3085" s="37"/>
      <c r="EZ3085" s="37"/>
      <c r="FA3085" s="37"/>
      <c r="FB3085" s="37"/>
      <c r="FC3085" s="37"/>
      <c r="FD3085" s="37"/>
    </row>
    <row r="3086" spans="2:160" x14ac:dyDescent="0.5">
      <c r="B3086" s="36" t="s">
        <v>3281</v>
      </c>
      <c r="C3086" s="18">
        <v>1.5822878729421008E-2</v>
      </c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W3086" s="37"/>
      <c r="X3086" s="37"/>
      <c r="Y3086" s="37"/>
      <c r="Z3086" s="37"/>
      <c r="AA3086" s="37"/>
      <c r="AB3086" s="37"/>
      <c r="AC3086" s="37"/>
      <c r="AD3086" s="37"/>
      <c r="AE3086" s="37"/>
      <c r="AF3086" s="37"/>
      <c r="AG3086" s="37"/>
      <c r="AH3086" s="37"/>
      <c r="AI3086" s="37"/>
      <c r="AJ3086" s="37"/>
      <c r="AK3086" s="37"/>
      <c r="AL3086" s="37"/>
      <c r="AM3086" s="37"/>
      <c r="AN3086" s="37"/>
      <c r="AO3086" s="37"/>
      <c r="AP3086" s="37"/>
      <c r="AQ3086" s="37"/>
      <c r="AR3086" s="37"/>
      <c r="AS3086" s="37"/>
      <c r="AT3086" s="37"/>
      <c r="AU3086" s="37"/>
      <c r="AV3086" s="37"/>
      <c r="AW3086" s="37"/>
      <c r="AX3086" s="37"/>
      <c r="AY3086" s="37"/>
      <c r="AZ3086" s="37"/>
      <c r="BA3086" s="37"/>
      <c r="BB3086" s="37"/>
      <c r="BC3086" s="37"/>
      <c r="BD3086" s="37"/>
      <c r="BE3086" s="37"/>
      <c r="BF3086" s="37"/>
      <c r="BG3086" s="37"/>
      <c r="BH3086" s="37"/>
      <c r="BI3086" s="37"/>
      <c r="BJ3086" s="37"/>
      <c r="BK3086" s="37"/>
      <c r="BL3086" s="37"/>
      <c r="BM3086" s="37"/>
      <c r="BN3086" s="37"/>
      <c r="BO3086" s="37"/>
      <c r="BP3086" s="37"/>
      <c r="BQ3086" s="37"/>
      <c r="BR3086" s="37"/>
      <c r="BS3086" s="37"/>
      <c r="BT3086" s="37"/>
      <c r="BU3086" s="37"/>
      <c r="BV3086" s="37"/>
      <c r="BW3086" s="37"/>
      <c r="BX3086" s="37"/>
      <c r="BY3086" s="37"/>
      <c r="BZ3086" s="37"/>
      <c r="CA3086" s="37"/>
      <c r="CB3086" s="37"/>
      <c r="CC3086" s="37"/>
      <c r="CD3086" s="37"/>
      <c r="CE3086" s="37"/>
      <c r="CF3086" s="37"/>
      <c r="CG3086" s="37"/>
      <c r="CH3086" s="37"/>
      <c r="CI3086" s="37"/>
      <c r="CJ3086" s="37"/>
      <c r="CK3086" s="37"/>
      <c r="CL3086" s="37"/>
      <c r="CM3086" s="37"/>
      <c r="CN3086" s="37"/>
      <c r="CO3086" s="37"/>
      <c r="CP3086" s="37"/>
      <c r="CQ3086" s="37"/>
      <c r="CR3086" s="37"/>
      <c r="CS3086" s="37"/>
      <c r="CT3086" s="37"/>
      <c r="CU3086" s="37"/>
      <c r="CV3086" s="37"/>
      <c r="CW3086" s="37"/>
      <c r="CX3086" s="37"/>
      <c r="CY3086" s="37"/>
      <c r="CZ3086" s="37"/>
      <c r="DA3086" s="37"/>
      <c r="DB3086" s="37"/>
      <c r="DC3086" s="37"/>
      <c r="DD3086" s="37"/>
      <c r="DE3086" s="37"/>
      <c r="DF3086" s="37"/>
      <c r="DG3086" s="37"/>
      <c r="DH3086" s="37"/>
      <c r="DI3086" s="37"/>
      <c r="DJ3086" s="37"/>
      <c r="DK3086" s="37"/>
      <c r="DL3086" s="37"/>
      <c r="DR3086" s="37"/>
      <c r="DS3086" s="37"/>
      <c r="DT3086" s="37"/>
      <c r="DU3086" s="37"/>
      <c r="DV3086" s="37"/>
      <c r="DW3086" s="37"/>
      <c r="DX3086" s="37"/>
      <c r="DY3086" s="37"/>
      <c r="DZ3086" s="37"/>
      <c r="EA3086" s="37"/>
      <c r="EB3086" s="37"/>
      <c r="EC3086" s="37"/>
      <c r="ED3086" s="37"/>
      <c r="EE3086" s="37"/>
      <c r="EF3086" s="37"/>
      <c r="EG3086" s="37"/>
      <c r="EH3086" s="37"/>
      <c r="EI3086" s="37"/>
      <c r="EJ3086" s="37"/>
      <c r="EK3086" s="37"/>
      <c r="EL3086" s="37"/>
      <c r="EM3086" s="37"/>
      <c r="EN3086" s="37"/>
      <c r="EO3086" s="37"/>
      <c r="EP3086" s="37"/>
      <c r="EQ3086" s="37"/>
      <c r="ER3086" s="37"/>
      <c r="ES3086" s="37"/>
      <c r="ET3086" s="37"/>
      <c r="EU3086" s="37"/>
      <c r="EV3086" s="37"/>
      <c r="EW3086" s="37"/>
      <c r="EX3086" s="37"/>
      <c r="EY3086" s="37"/>
      <c r="EZ3086" s="37"/>
      <c r="FA3086" s="37"/>
      <c r="FB3086" s="37"/>
      <c r="FC3086" s="37"/>
      <c r="FD3086" s="37"/>
    </row>
    <row r="3087" spans="2:160" x14ac:dyDescent="0.5">
      <c r="B3087" s="36" t="s">
        <v>3282</v>
      </c>
      <c r="C3087" s="18">
        <v>7.4501341858903558E-3</v>
      </c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  <c r="AA3087" s="37"/>
      <c r="AB3087" s="37"/>
      <c r="AC3087" s="37"/>
      <c r="AD3087" s="37"/>
      <c r="AE3087" s="37"/>
      <c r="AF3087" s="37"/>
      <c r="AG3087" s="37"/>
      <c r="AH3087" s="37"/>
      <c r="AI3087" s="37"/>
      <c r="AJ3087" s="37"/>
      <c r="AK3087" s="37"/>
      <c r="AL3087" s="37"/>
      <c r="AM3087" s="37"/>
      <c r="AN3087" s="37"/>
      <c r="AO3087" s="37"/>
      <c r="AP3087" s="37"/>
      <c r="AQ3087" s="37"/>
      <c r="AR3087" s="37"/>
      <c r="AS3087" s="37"/>
      <c r="AT3087" s="37"/>
      <c r="AU3087" s="37"/>
      <c r="AV3087" s="37"/>
      <c r="AW3087" s="37"/>
      <c r="AX3087" s="37"/>
      <c r="AY3087" s="37"/>
      <c r="AZ3087" s="37"/>
      <c r="BA3087" s="37"/>
      <c r="BB3087" s="37"/>
      <c r="BC3087" s="37"/>
      <c r="BD3087" s="37"/>
      <c r="BE3087" s="37"/>
      <c r="BF3087" s="37"/>
      <c r="BG3087" s="37"/>
      <c r="BH3087" s="37"/>
      <c r="BI3087" s="37"/>
      <c r="BJ3087" s="37"/>
      <c r="BK3087" s="37"/>
      <c r="BL3087" s="37"/>
      <c r="BM3087" s="37"/>
      <c r="BN3087" s="37"/>
      <c r="BO3087" s="37"/>
      <c r="BP3087" s="37"/>
      <c r="BQ3087" s="37"/>
      <c r="BR3087" s="37"/>
      <c r="BS3087" s="37"/>
      <c r="BT3087" s="37"/>
      <c r="BU3087" s="37"/>
      <c r="BV3087" s="37"/>
      <c r="BW3087" s="37"/>
      <c r="BX3087" s="37"/>
      <c r="BY3087" s="37"/>
      <c r="BZ3087" s="37"/>
      <c r="CA3087" s="37"/>
      <c r="CB3087" s="37"/>
      <c r="CC3087" s="37"/>
      <c r="CD3087" s="37"/>
      <c r="CE3087" s="37"/>
      <c r="CF3087" s="37"/>
      <c r="CG3087" s="37"/>
      <c r="CH3087" s="37"/>
      <c r="CI3087" s="37"/>
      <c r="CJ3087" s="37"/>
      <c r="CK3087" s="37"/>
      <c r="CL3087" s="37"/>
      <c r="CM3087" s="37"/>
      <c r="CN3087" s="37"/>
      <c r="CO3087" s="37"/>
      <c r="CP3087" s="37"/>
      <c r="CQ3087" s="37"/>
      <c r="CR3087" s="37"/>
      <c r="CS3087" s="37"/>
      <c r="CT3087" s="37"/>
      <c r="CU3087" s="37"/>
      <c r="CV3087" s="37"/>
      <c r="CW3087" s="37"/>
      <c r="CX3087" s="37"/>
      <c r="CY3087" s="37"/>
      <c r="CZ3087" s="37"/>
      <c r="DA3087" s="37"/>
      <c r="DB3087" s="37"/>
      <c r="DC3087" s="37"/>
      <c r="DD3087" s="37"/>
      <c r="DE3087" s="37"/>
      <c r="DF3087" s="37"/>
      <c r="DG3087" s="37"/>
      <c r="DH3087" s="37"/>
      <c r="DI3087" s="37"/>
      <c r="DJ3087" s="37"/>
      <c r="DK3087" s="37"/>
      <c r="DL3087" s="37"/>
      <c r="DR3087" s="37"/>
      <c r="DS3087" s="37"/>
      <c r="DT3087" s="37"/>
      <c r="DU3087" s="37"/>
      <c r="DV3087" s="37"/>
      <c r="DW3087" s="37"/>
      <c r="DX3087" s="37"/>
      <c r="DY3087" s="37"/>
      <c r="DZ3087" s="37"/>
      <c r="EA3087" s="37"/>
      <c r="EB3087" s="37"/>
      <c r="EC3087" s="37"/>
      <c r="ED3087" s="37"/>
      <c r="EE3087" s="37"/>
      <c r="EF3087" s="37"/>
      <c r="EG3087" s="37"/>
      <c r="EH3087" s="37"/>
      <c r="EI3087" s="37"/>
      <c r="EJ3087" s="37"/>
      <c r="EK3087" s="37"/>
      <c r="EL3087" s="37"/>
      <c r="EM3087" s="37"/>
      <c r="EN3087" s="37"/>
      <c r="EO3087" s="37"/>
      <c r="EP3087" s="37"/>
      <c r="EQ3087" s="37"/>
      <c r="ER3087" s="37"/>
      <c r="ES3087" s="37"/>
      <c r="ET3087" s="37"/>
      <c r="EU3087" s="37"/>
      <c r="EV3087" s="37"/>
      <c r="EW3087" s="37"/>
      <c r="EX3087" s="37"/>
      <c r="EY3087" s="37"/>
      <c r="EZ3087" s="37"/>
      <c r="FA3087" s="37"/>
      <c r="FB3087" s="37"/>
      <c r="FC3087" s="37"/>
      <c r="FD3087" s="37"/>
    </row>
    <row r="3088" spans="2:160" x14ac:dyDescent="0.5">
      <c r="B3088" s="36" t="s">
        <v>3283</v>
      </c>
      <c r="C3088" s="18">
        <v>1.2343709865853425E-2</v>
      </c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  <c r="AA3088" s="37"/>
      <c r="AB3088" s="37"/>
      <c r="AC3088" s="37"/>
      <c r="AD3088" s="37"/>
      <c r="AE3088" s="37"/>
      <c r="AF3088" s="37"/>
      <c r="AG3088" s="37"/>
      <c r="AH3088" s="37"/>
      <c r="AI3088" s="37"/>
      <c r="AJ3088" s="37"/>
      <c r="AK3088" s="37"/>
      <c r="AL3088" s="37"/>
      <c r="AM3088" s="37"/>
      <c r="AN3088" s="37"/>
      <c r="AO3088" s="37"/>
      <c r="AP3088" s="37"/>
      <c r="AQ3088" s="37"/>
      <c r="AR3088" s="37"/>
      <c r="AS3088" s="37"/>
      <c r="AT3088" s="37"/>
      <c r="AU3088" s="37"/>
      <c r="AV3088" s="37"/>
      <c r="AW3088" s="37"/>
      <c r="AX3088" s="37"/>
      <c r="AY3088" s="37"/>
      <c r="AZ3088" s="37"/>
      <c r="BA3088" s="37"/>
      <c r="BB3088" s="37"/>
      <c r="BC3088" s="37"/>
      <c r="BD3088" s="37"/>
      <c r="BE3088" s="37"/>
      <c r="BF3088" s="37"/>
      <c r="BG3088" s="37"/>
      <c r="BH3088" s="37"/>
      <c r="BI3088" s="37"/>
      <c r="BJ3088" s="37"/>
      <c r="BK3088" s="37"/>
      <c r="BL3088" s="37"/>
      <c r="BM3088" s="37"/>
      <c r="BN3088" s="37"/>
      <c r="BO3088" s="37"/>
      <c r="BP3088" s="37"/>
      <c r="BQ3088" s="37"/>
      <c r="BR3088" s="37"/>
      <c r="BS3088" s="37"/>
      <c r="BT3088" s="37"/>
      <c r="BU3088" s="37"/>
      <c r="BV3088" s="37"/>
      <c r="BW3088" s="37"/>
      <c r="BX3088" s="37"/>
      <c r="BY3088" s="37"/>
      <c r="BZ3088" s="37"/>
      <c r="CA3088" s="37"/>
      <c r="CB3088" s="37"/>
      <c r="CC3088" s="37"/>
      <c r="CD3088" s="37"/>
      <c r="CE3088" s="37"/>
      <c r="CF3088" s="37"/>
      <c r="CG3088" s="37"/>
      <c r="CH3088" s="37"/>
      <c r="CI3088" s="37"/>
      <c r="CJ3088" s="37"/>
      <c r="CK3088" s="37"/>
      <c r="CL3088" s="37"/>
      <c r="CM3088" s="37"/>
      <c r="CN3088" s="37"/>
      <c r="CO3088" s="37"/>
      <c r="CP3088" s="37"/>
      <c r="CQ3088" s="37"/>
      <c r="CR3088" s="37"/>
      <c r="CS3088" s="37"/>
      <c r="CT3088" s="37"/>
      <c r="CU3088" s="37"/>
      <c r="CV3088" s="37"/>
      <c r="CW3088" s="37"/>
      <c r="CX3088" s="37"/>
      <c r="CY3088" s="37"/>
      <c r="CZ3088" s="37"/>
      <c r="DA3088" s="37"/>
      <c r="DB3088" s="37"/>
      <c r="DC3088" s="37"/>
      <c r="DD3088" s="37"/>
      <c r="DE3088" s="37"/>
      <c r="DF3088" s="37"/>
      <c r="DG3088" s="37"/>
      <c r="DH3088" s="37"/>
      <c r="DI3088" s="37"/>
      <c r="DJ3088" s="37"/>
      <c r="DK3088" s="37"/>
      <c r="DL3088" s="37"/>
      <c r="DR3088" s="37"/>
      <c r="DS3088" s="37"/>
      <c r="DT3088" s="37"/>
      <c r="DU3088" s="37"/>
      <c r="DV3088" s="37"/>
      <c r="DW3088" s="37"/>
      <c r="DX3088" s="37"/>
      <c r="DY3088" s="37"/>
      <c r="DZ3088" s="37"/>
      <c r="EA3088" s="37"/>
      <c r="EB3088" s="37"/>
      <c r="EC3088" s="37"/>
      <c r="ED3088" s="37"/>
      <c r="EE3088" s="37"/>
      <c r="EF3088" s="37"/>
      <c r="EG3088" s="37"/>
      <c r="EH3088" s="37"/>
      <c r="EI3088" s="37"/>
      <c r="EJ3088" s="37"/>
      <c r="EK3088" s="37"/>
      <c r="EL3088" s="37"/>
      <c r="EM3088" s="37"/>
      <c r="EN3088" s="37"/>
      <c r="EO3088" s="37"/>
      <c r="EP3088" s="37"/>
      <c r="EQ3088" s="37"/>
      <c r="ER3088" s="37"/>
      <c r="ES3088" s="37"/>
      <c r="ET3088" s="37"/>
      <c r="EU3088" s="37"/>
      <c r="EV3088" s="37"/>
      <c r="EW3088" s="37"/>
      <c r="EX3088" s="37"/>
      <c r="EY3088" s="37"/>
      <c r="EZ3088" s="37"/>
      <c r="FA3088" s="37"/>
      <c r="FB3088" s="37"/>
      <c r="FC3088" s="37"/>
      <c r="FD3088" s="37"/>
    </row>
    <row r="3089" spans="2:160" x14ac:dyDescent="0.5">
      <c r="B3089" s="36" t="s">
        <v>3284</v>
      </c>
      <c r="C3089" s="18">
        <v>-3.5992347278064329E-3</v>
      </c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  <c r="AA3089" s="37"/>
      <c r="AB3089" s="37"/>
      <c r="AC3089" s="37"/>
      <c r="AD3089" s="37"/>
      <c r="AE3089" s="37"/>
      <c r="AF3089" s="37"/>
      <c r="AG3089" s="37"/>
      <c r="AH3089" s="37"/>
      <c r="AI3089" s="37"/>
      <c r="AJ3089" s="37"/>
      <c r="AK3089" s="37"/>
      <c r="AL3089" s="37"/>
      <c r="AM3089" s="37"/>
      <c r="AN3089" s="37"/>
      <c r="AO3089" s="37"/>
      <c r="AP3089" s="37"/>
      <c r="AQ3089" s="37"/>
      <c r="AR3089" s="37"/>
      <c r="AS3089" s="37"/>
      <c r="AT3089" s="37"/>
      <c r="AU3089" s="37"/>
      <c r="AV3089" s="37"/>
      <c r="AW3089" s="37"/>
      <c r="AX3089" s="37"/>
      <c r="AY3089" s="37"/>
      <c r="AZ3089" s="37"/>
      <c r="BA3089" s="37"/>
      <c r="BB3089" s="37"/>
      <c r="BC3089" s="37"/>
      <c r="BD3089" s="37"/>
      <c r="BE3089" s="37"/>
      <c r="BF3089" s="37"/>
      <c r="BG3089" s="37"/>
      <c r="BH3089" s="37"/>
      <c r="BI3089" s="37"/>
      <c r="BJ3089" s="37"/>
      <c r="BK3089" s="37"/>
      <c r="BL3089" s="37"/>
      <c r="BM3089" s="37"/>
      <c r="BN3089" s="37"/>
      <c r="BO3089" s="37"/>
      <c r="BP3089" s="37"/>
      <c r="BQ3089" s="37"/>
      <c r="BR3089" s="37"/>
      <c r="BS3089" s="37"/>
      <c r="BT3089" s="37"/>
      <c r="BU3089" s="37"/>
      <c r="BV3089" s="37"/>
      <c r="BW3089" s="37"/>
      <c r="BX3089" s="37"/>
      <c r="BY3089" s="37"/>
      <c r="BZ3089" s="37"/>
      <c r="CA3089" s="37"/>
      <c r="CB3089" s="37"/>
      <c r="CC3089" s="37"/>
      <c r="CD3089" s="37"/>
      <c r="CE3089" s="37"/>
      <c r="CF3089" s="37"/>
      <c r="CG3089" s="37"/>
      <c r="CH3089" s="37"/>
      <c r="CI3089" s="37"/>
      <c r="CJ3089" s="37"/>
      <c r="CK3089" s="37"/>
      <c r="CL3089" s="37"/>
      <c r="CM3089" s="37"/>
      <c r="CN3089" s="37"/>
      <c r="CO3089" s="37"/>
      <c r="CP3089" s="37"/>
      <c r="CQ3089" s="37"/>
      <c r="CR3089" s="37"/>
      <c r="CS3089" s="37"/>
      <c r="CT3089" s="37"/>
      <c r="CU3089" s="37"/>
      <c r="CV3089" s="37"/>
      <c r="CW3089" s="37"/>
      <c r="CX3089" s="37"/>
      <c r="CY3089" s="37"/>
      <c r="CZ3089" s="37"/>
      <c r="DA3089" s="37"/>
      <c r="DB3089" s="37"/>
      <c r="DC3089" s="37"/>
      <c r="DD3089" s="37"/>
      <c r="DE3089" s="37"/>
      <c r="DF3089" s="37"/>
      <c r="DG3089" s="37"/>
      <c r="DH3089" s="37"/>
      <c r="DI3089" s="37"/>
      <c r="DJ3089" s="37"/>
      <c r="DK3089" s="37"/>
      <c r="DL3089" s="37"/>
      <c r="DR3089" s="37"/>
      <c r="DS3089" s="37"/>
      <c r="DT3089" s="37"/>
      <c r="DU3089" s="37"/>
      <c r="DV3089" s="37"/>
      <c r="DW3089" s="37"/>
      <c r="DX3089" s="37"/>
      <c r="DY3089" s="37"/>
      <c r="DZ3089" s="37"/>
      <c r="EA3089" s="37"/>
      <c r="EB3089" s="37"/>
      <c r="EC3089" s="37"/>
      <c r="ED3089" s="37"/>
      <c r="EE3089" s="37"/>
      <c r="EF3089" s="37"/>
      <c r="EG3089" s="37"/>
      <c r="EH3089" s="37"/>
      <c r="EI3089" s="37"/>
      <c r="EJ3089" s="37"/>
      <c r="EK3089" s="37"/>
      <c r="EL3089" s="37"/>
      <c r="EM3089" s="37"/>
      <c r="EN3089" s="37"/>
      <c r="EO3089" s="37"/>
      <c r="EP3089" s="37"/>
      <c r="EQ3089" s="37"/>
      <c r="ER3089" s="37"/>
      <c r="ES3089" s="37"/>
      <c r="ET3089" s="37"/>
      <c r="EU3089" s="37"/>
      <c r="EV3089" s="37"/>
      <c r="EW3089" s="37"/>
      <c r="EX3089" s="37"/>
      <c r="EY3089" s="37"/>
      <c r="EZ3089" s="37"/>
      <c r="FA3089" s="37"/>
      <c r="FB3089" s="37"/>
      <c r="FC3089" s="37"/>
      <c r="FD3089" s="37"/>
    </row>
    <row r="3090" spans="2:160" x14ac:dyDescent="0.5">
      <c r="B3090" s="36" t="s">
        <v>3285</v>
      </c>
      <c r="C3090" s="18">
        <v>-2.0843772332613808E-3</v>
      </c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  <c r="AA3090" s="37"/>
      <c r="AB3090" s="37"/>
      <c r="AC3090" s="37"/>
      <c r="AD3090" s="37"/>
      <c r="AE3090" s="37"/>
      <c r="AF3090" s="37"/>
      <c r="AG3090" s="37"/>
      <c r="AH3090" s="37"/>
      <c r="AI3090" s="37"/>
      <c r="AJ3090" s="37"/>
      <c r="AK3090" s="37"/>
      <c r="AL3090" s="37"/>
      <c r="AM3090" s="37"/>
      <c r="AN3090" s="37"/>
      <c r="AO3090" s="37"/>
      <c r="AP3090" s="37"/>
      <c r="AQ3090" s="37"/>
      <c r="AR3090" s="37"/>
      <c r="AS3090" s="37"/>
      <c r="AT3090" s="37"/>
      <c r="AU3090" s="37"/>
      <c r="AV3090" s="37"/>
      <c r="AW3090" s="37"/>
      <c r="AX3090" s="37"/>
      <c r="AY3090" s="37"/>
      <c r="AZ3090" s="37"/>
      <c r="BA3090" s="37"/>
      <c r="BB3090" s="37"/>
      <c r="BC3090" s="37"/>
      <c r="BD3090" s="37"/>
      <c r="BE3090" s="37"/>
      <c r="BF3090" s="37"/>
      <c r="BG3090" s="37"/>
      <c r="BH3090" s="37"/>
      <c r="BI3090" s="37"/>
      <c r="BJ3090" s="37"/>
      <c r="BK3090" s="37"/>
      <c r="BL3090" s="37"/>
      <c r="BM3090" s="37"/>
      <c r="BN3090" s="37"/>
      <c r="BO3090" s="37"/>
      <c r="BP3090" s="37"/>
      <c r="BQ3090" s="37"/>
      <c r="BR3090" s="37"/>
      <c r="BS3090" s="37"/>
      <c r="BT3090" s="37"/>
      <c r="BU3090" s="37"/>
      <c r="BV3090" s="37"/>
      <c r="BW3090" s="37"/>
      <c r="BX3090" s="37"/>
      <c r="BY3090" s="37"/>
      <c r="BZ3090" s="37"/>
      <c r="CA3090" s="37"/>
      <c r="CB3090" s="37"/>
      <c r="CC3090" s="37"/>
      <c r="CD3090" s="37"/>
      <c r="CE3090" s="37"/>
      <c r="CF3090" s="37"/>
      <c r="CG3090" s="37"/>
      <c r="CH3090" s="37"/>
      <c r="CI3090" s="37"/>
      <c r="CJ3090" s="37"/>
      <c r="CK3090" s="37"/>
      <c r="CL3090" s="37"/>
      <c r="CM3090" s="37"/>
      <c r="CN3090" s="37"/>
      <c r="CO3090" s="37"/>
      <c r="CP3090" s="37"/>
      <c r="CQ3090" s="37"/>
      <c r="CR3090" s="37"/>
      <c r="CS3090" s="37"/>
      <c r="CT3090" s="37"/>
      <c r="CU3090" s="37"/>
      <c r="CV3090" s="37"/>
      <c r="CW3090" s="37"/>
      <c r="CX3090" s="37"/>
      <c r="CY3090" s="37"/>
      <c r="CZ3090" s="37"/>
      <c r="DA3090" s="37"/>
      <c r="DB3090" s="37"/>
      <c r="DC3090" s="37"/>
      <c r="DD3090" s="37"/>
      <c r="DE3090" s="37"/>
      <c r="DF3090" s="37"/>
      <c r="DG3090" s="37"/>
      <c r="DH3090" s="37"/>
      <c r="DI3090" s="37"/>
      <c r="DJ3090" s="37"/>
      <c r="DK3090" s="37"/>
      <c r="DL3090" s="37"/>
      <c r="DR3090" s="37"/>
      <c r="DS3090" s="37"/>
      <c r="DT3090" s="37"/>
      <c r="DU3090" s="37"/>
      <c r="DV3090" s="37"/>
      <c r="DW3090" s="37"/>
      <c r="DX3090" s="37"/>
      <c r="DY3090" s="37"/>
      <c r="DZ3090" s="37"/>
      <c r="EA3090" s="37"/>
      <c r="EB3090" s="37"/>
      <c r="EC3090" s="37"/>
      <c r="ED3090" s="37"/>
      <c r="EE3090" s="37"/>
      <c r="EF3090" s="37"/>
      <c r="EG3090" s="37"/>
      <c r="EH3090" s="37"/>
      <c r="EI3090" s="37"/>
      <c r="EJ3090" s="37"/>
      <c r="EK3090" s="37"/>
      <c r="EL3090" s="37"/>
      <c r="EM3090" s="37"/>
      <c r="EN3090" s="37"/>
      <c r="EO3090" s="37"/>
      <c r="EP3090" s="37"/>
      <c r="EQ3090" s="37"/>
      <c r="ER3090" s="37"/>
      <c r="ES3090" s="37"/>
      <c r="ET3090" s="37"/>
      <c r="EU3090" s="37"/>
      <c r="EV3090" s="37"/>
      <c r="EW3090" s="37"/>
      <c r="EX3090" s="37"/>
      <c r="EY3090" s="37"/>
      <c r="EZ3090" s="37"/>
      <c r="FA3090" s="37"/>
      <c r="FB3090" s="37"/>
      <c r="FC3090" s="37"/>
      <c r="FD3090" s="37"/>
    </row>
    <row r="3091" spans="2:160" x14ac:dyDescent="0.5">
      <c r="B3091" s="36" t="s">
        <v>3286</v>
      </c>
      <c r="C3091" s="18">
        <v>1.7265470499505664E-3</v>
      </c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  <c r="AA3091" s="37"/>
      <c r="AB3091" s="37"/>
      <c r="AC3091" s="37"/>
      <c r="AD3091" s="37"/>
      <c r="AE3091" s="37"/>
      <c r="AF3091" s="37"/>
      <c r="AG3091" s="37"/>
      <c r="AH3091" s="37"/>
      <c r="AI3091" s="37"/>
      <c r="AJ3091" s="37"/>
      <c r="AK3091" s="37"/>
      <c r="AL3091" s="37"/>
      <c r="AM3091" s="37"/>
      <c r="AN3091" s="37"/>
      <c r="AO3091" s="37"/>
      <c r="AP3091" s="37"/>
      <c r="AQ3091" s="37"/>
      <c r="AR3091" s="37"/>
      <c r="AS3091" s="37"/>
      <c r="AT3091" s="37"/>
      <c r="AU3091" s="37"/>
      <c r="AV3091" s="37"/>
      <c r="AW3091" s="37"/>
      <c r="AX3091" s="37"/>
      <c r="AY3091" s="37"/>
      <c r="AZ3091" s="37"/>
      <c r="BA3091" s="37"/>
      <c r="BB3091" s="37"/>
      <c r="BC3091" s="37"/>
      <c r="BD3091" s="37"/>
      <c r="BE3091" s="37"/>
      <c r="BF3091" s="37"/>
      <c r="BG3091" s="37"/>
      <c r="BH3091" s="37"/>
      <c r="BI3091" s="37"/>
      <c r="BJ3091" s="37"/>
      <c r="BK3091" s="37"/>
      <c r="BL3091" s="37"/>
      <c r="BM3091" s="37"/>
      <c r="BN3091" s="37"/>
      <c r="BO3091" s="37"/>
      <c r="BP3091" s="37"/>
      <c r="BQ3091" s="37"/>
      <c r="BR3091" s="37"/>
      <c r="BS3091" s="37"/>
      <c r="BT3091" s="37"/>
      <c r="BU3091" s="37"/>
      <c r="BV3091" s="37"/>
      <c r="BW3091" s="37"/>
      <c r="BX3091" s="37"/>
      <c r="BY3091" s="37"/>
      <c r="BZ3091" s="37"/>
      <c r="CA3091" s="37"/>
      <c r="CB3091" s="37"/>
      <c r="CC3091" s="37"/>
      <c r="CD3091" s="37"/>
      <c r="CE3091" s="37"/>
      <c r="CF3091" s="37"/>
      <c r="CG3091" s="37"/>
      <c r="CH3091" s="37"/>
      <c r="CI3091" s="37"/>
      <c r="CJ3091" s="37"/>
      <c r="CK3091" s="37"/>
      <c r="CL3091" s="37"/>
      <c r="CM3091" s="37"/>
      <c r="CN3091" s="37"/>
      <c r="CO3091" s="37"/>
      <c r="CP3091" s="37"/>
      <c r="CQ3091" s="37"/>
      <c r="CR3091" s="37"/>
      <c r="CS3091" s="37"/>
      <c r="CT3091" s="37"/>
      <c r="CU3091" s="37"/>
      <c r="CV3091" s="37"/>
      <c r="CW3091" s="37"/>
      <c r="CX3091" s="37"/>
      <c r="CY3091" s="37"/>
      <c r="CZ3091" s="37"/>
      <c r="DA3091" s="37"/>
      <c r="DB3091" s="37"/>
      <c r="DC3091" s="37"/>
      <c r="DD3091" s="37"/>
      <c r="DE3091" s="37"/>
      <c r="DF3091" s="37"/>
      <c r="DG3091" s="37"/>
      <c r="DH3091" s="37"/>
      <c r="DI3091" s="37"/>
      <c r="DJ3091" s="37"/>
      <c r="DK3091" s="37"/>
      <c r="DL3091" s="37"/>
      <c r="DR3091" s="37"/>
      <c r="DS3091" s="37"/>
      <c r="DT3091" s="37"/>
      <c r="DU3091" s="37"/>
      <c r="DV3091" s="37"/>
      <c r="DW3091" s="37"/>
      <c r="DX3091" s="37"/>
      <c r="DY3091" s="37"/>
      <c r="DZ3091" s="37"/>
      <c r="EA3091" s="37"/>
      <c r="EB3091" s="37"/>
      <c r="EC3091" s="37"/>
      <c r="ED3091" s="37"/>
      <c r="EE3091" s="37"/>
      <c r="EF3091" s="37"/>
      <c r="EG3091" s="37"/>
      <c r="EH3091" s="37"/>
      <c r="EI3091" s="37"/>
      <c r="EJ3091" s="37"/>
      <c r="EK3091" s="37"/>
      <c r="EL3091" s="37"/>
      <c r="EM3091" s="37"/>
      <c r="EN3091" s="37"/>
      <c r="EO3091" s="37"/>
      <c r="EP3091" s="37"/>
      <c r="EQ3091" s="37"/>
      <c r="ER3091" s="37"/>
      <c r="ES3091" s="37"/>
      <c r="ET3091" s="37"/>
      <c r="EU3091" s="37"/>
      <c r="EV3091" s="37"/>
      <c r="EW3091" s="37"/>
      <c r="EX3091" s="37"/>
      <c r="EY3091" s="37"/>
      <c r="EZ3091" s="37"/>
      <c r="FA3091" s="37"/>
      <c r="FB3091" s="37"/>
      <c r="FC3091" s="37"/>
      <c r="FD3091" s="37"/>
    </row>
    <row r="3092" spans="2:160" x14ac:dyDescent="0.5">
      <c r="B3092" s="36" t="s">
        <v>3287</v>
      </c>
      <c r="C3092" s="18">
        <v>-1.2449155676075518E-2</v>
      </c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  <c r="AA3092" s="37"/>
      <c r="AB3092" s="37"/>
      <c r="AC3092" s="37"/>
      <c r="AD3092" s="37"/>
      <c r="AE3092" s="37"/>
      <c r="AF3092" s="37"/>
      <c r="AG3092" s="37"/>
      <c r="AH3092" s="37"/>
      <c r="AI3092" s="37"/>
      <c r="AJ3092" s="37"/>
      <c r="AK3092" s="37"/>
      <c r="AL3092" s="37"/>
      <c r="AM3092" s="37"/>
      <c r="AN3092" s="37"/>
      <c r="AO3092" s="37"/>
      <c r="AP3092" s="37"/>
      <c r="AQ3092" s="37"/>
      <c r="AR3092" s="37"/>
      <c r="AS3092" s="37"/>
      <c r="AT3092" s="37"/>
      <c r="AU3092" s="37"/>
      <c r="AV3092" s="37"/>
      <c r="AW3092" s="37"/>
      <c r="AX3092" s="37"/>
      <c r="AY3092" s="37"/>
      <c r="AZ3092" s="37"/>
      <c r="BA3092" s="37"/>
      <c r="BB3092" s="37"/>
      <c r="BC3092" s="37"/>
      <c r="BD3092" s="37"/>
      <c r="BE3092" s="37"/>
      <c r="BF3092" s="37"/>
      <c r="BG3092" s="37"/>
      <c r="BH3092" s="37"/>
      <c r="BI3092" s="37"/>
      <c r="BJ3092" s="37"/>
      <c r="BK3092" s="37"/>
      <c r="BL3092" s="37"/>
      <c r="BM3092" s="37"/>
      <c r="BN3092" s="37"/>
      <c r="BO3092" s="37"/>
      <c r="BP3092" s="37"/>
      <c r="BQ3092" s="37"/>
      <c r="BR3092" s="37"/>
      <c r="BS3092" s="37"/>
      <c r="BT3092" s="37"/>
      <c r="BU3092" s="37"/>
      <c r="BV3092" s="37"/>
      <c r="BW3092" s="37"/>
      <c r="BX3092" s="37"/>
      <c r="BY3092" s="37"/>
      <c r="BZ3092" s="37"/>
      <c r="CA3092" s="37"/>
      <c r="CB3092" s="37"/>
      <c r="CC3092" s="37"/>
      <c r="CD3092" s="37"/>
      <c r="CE3092" s="37"/>
      <c r="CF3092" s="37"/>
      <c r="CG3092" s="37"/>
      <c r="CH3092" s="37"/>
      <c r="CI3092" s="37"/>
      <c r="CJ3092" s="37"/>
      <c r="CK3092" s="37"/>
      <c r="CL3092" s="37"/>
      <c r="CM3092" s="37"/>
      <c r="CN3092" s="37"/>
      <c r="CO3092" s="37"/>
      <c r="CP3092" s="37"/>
      <c r="CQ3092" s="37"/>
      <c r="CR3092" s="37"/>
      <c r="CS3092" s="37"/>
      <c r="CT3092" s="37"/>
      <c r="CU3092" s="37"/>
      <c r="CV3092" s="37"/>
      <c r="CW3092" s="37"/>
      <c r="CX3092" s="37"/>
      <c r="CY3092" s="37"/>
      <c r="CZ3092" s="37"/>
      <c r="DA3092" s="37"/>
      <c r="DB3092" s="37"/>
      <c r="DC3092" s="37"/>
      <c r="DD3092" s="37"/>
      <c r="DE3092" s="37"/>
      <c r="DF3092" s="37"/>
      <c r="DG3092" s="37"/>
      <c r="DH3092" s="37"/>
      <c r="DI3092" s="37"/>
      <c r="DJ3092" s="37"/>
      <c r="DK3092" s="37"/>
      <c r="DL3092" s="37"/>
      <c r="DR3092" s="37"/>
      <c r="DS3092" s="37"/>
      <c r="DT3092" s="37"/>
      <c r="DU3092" s="37"/>
      <c r="DV3092" s="37"/>
      <c r="DW3092" s="37"/>
      <c r="DX3092" s="37"/>
      <c r="DY3092" s="37"/>
      <c r="DZ3092" s="37"/>
      <c r="EA3092" s="37"/>
      <c r="EB3092" s="37"/>
      <c r="EC3092" s="37"/>
      <c r="ED3092" s="37"/>
      <c r="EE3092" s="37"/>
      <c r="EF3092" s="37"/>
      <c r="EG3092" s="37"/>
      <c r="EH3092" s="37"/>
      <c r="EI3092" s="37"/>
      <c r="EJ3092" s="37"/>
      <c r="EK3092" s="37"/>
      <c r="EL3092" s="37"/>
      <c r="EM3092" s="37"/>
      <c r="EN3092" s="37"/>
      <c r="EO3092" s="37"/>
      <c r="EP3092" s="37"/>
      <c r="EQ3092" s="37"/>
      <c r="ER3092" s="37"/>
      <c r="ES3092" s="37"/>
      <c r="ET3092" s="37"/>
      <c r="EU3092" s="37"/>
      <c r="EV3092" s="37"/>
      <c r="EW3092" s="37"/>
      <c r="EX3092" s="37"/>
      <c r="EY3092" s="37"/>
      <c r="EZ3092" s="37"/>
      <c r="FA3092" s="37"/>
      <c r="FB3092" s="37"/>
      <c r="FC3092" s="37"/>
      <c r="FD3092" s="37"/>
    </row>
    <row r="3093" spans="2:160" x14ac:dyDescent="0.5">
      <c r="B3093" s="36" t="s">
        <v>3288</v>
      </c>
      <c r="C3093" s="18">
        <v>-5.3295057413879077E-3</v>
      </c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  <c r="AA3093" s="37"/>
      <c r="AB3093" s="37"/>
      <c r="AC3093" s="37"/>
      <c r="AD3093" s="37"/>
      <c r="AE3093" s="37"/>
      <c r="AF3093" s="37"/>
      <c r="AG3093" s="37"/>
      <c r="AH3093" s="37"/>
      <c r="AI3093" s="37"/>
      <c r="AJ3093" s="37"/>
      <c r="AK3093" s="37"/>
      <c r="AL3093" s="37"/>
      <c r="AM3093" s="37"/>
      <c r="AN3093" s="37"/>
      <c r="AO3093" s="37"/>
      <c r="AP3093" s="37"/>
      <c r="AQ3093" s="37"/>
      <c r="AR3093" s="37"/>
      <c r="AS3093" s="37"/>
      <c r="AT3093" s="37"/>
      <c r="AU3093" s="37"/>
      <c r="AV3093" s="37"/>
      <c r="AW3093" s="37"/>
      <c r="AX3093" s="37"/>
      <c r="AY3093" s="37"/>
      <c r="AZ3093" s="37"/>
      <c r="BA3093" s="37"/>
      <c r="BB3093" s="37"/>
      <c r="BC3093" s="37"/>
      <c r="BD3093" s="37"/>
      <c r="BE3093" s="37"/>
      <c r="BF3093" s="37"/>
      <c r="BG3093" s="37"/>
      <c r="BH3093" s="37"/>
      <c r="BI3093" s="37"/>
      <c r="BJ3093" s="37"/>
      <c r="BK3093" s="37"/>
      <c r="BL3093" s="37"/>
      <c r="BM3093" s="37"/>
      <c r="BN3093" s="37"/>
      <c r="BO3093" s="37"/>
      <c r="BP3093" s="37"/>
      <c r="BQ3093" s="37"/>
      <c r="BR3093" s="37"/>
      <c r="BS3093" s="37"/>
      <c r="BT3093" s="37"/>
      <c r="BU3093" s="37"/>
      <c r="BV3093" s="37"/>
      <c r="BW3093" s="37"/>
      <c r="BX3093" s="37"/>
      <c r="BY3093" s="37"/>
      <c r="BZ3093" s="37"/>
      <c r="CA3093" s="37"/>
      <c r="CB3093" s="37"/>
      <c r="CC3093" s="37"/>
      <c r="CD3093" s="37"/>
      <c r="CE3093" s="37"/>
      <c r="CF3093" s="37"/>
      <c r="CG3093" s="37"/>
      <c r="CH3093" s="37"/>
      <c r="CI3093" s="37"/>
      <c r="CJ3093" s="37"/>
      <c r="CK3093" s="37"/>
      <c r="CL3093" s="37"/>
      <c r="CM3093" s="37"/>
      <c r="CN3093" s="37"/>
      <c r="CO3093" s="37"/>
      <c r="CP3093" s="37"/>
      <c r="CQ3093" s="37"/>
      <c r="CR3093" s="37"/>
      <c r="CS3093" s="37"/>
      <c r="CT3093" s="37"/>
      <c r="CU3093" s="37"/>
      <c r="CV3093" s="37"/>
      <c r="CW3093" s="37"/>
      <c r="CX3093" s="37"/>
      <c r="CY3093" s="37"/>
      <c r="CZ3093" s="37"/>
      <c r="DA3093" s="37"/>
      <c r="DB3093" s="37"/>
      <c r="DC3093" s="37"/>
      <c r="DD3093" s="37"/>
      <c r="DE3093" s="37"/>
      <c r="DF3093" s="37"/>
      <c r="DG3093" s="37"/>
      <c r="DH3093" s="37"/>
      <c r="DI3093" s="37"/>
      <c r="DJ3093" s="37"/>
      <c r="DK3093" s="37"/>
      <c r="DL3093" s="37"/>
      <c r="DR3093" s="37"/>
      <c r="DS3093" s="37"/>
      <c r="DT3093" s="37"/>
      <c r="DU3093" s="37"/>
      <c r="DV3093" s="37"/>
      <c r="DW3093" s="37"/>
      <c r="DX3093" s="37"/>
      <c r="DY3093" s="37"/>
      <c r="DZ3093" s="37"/>
      <c r="EA3093" s="37"/>
      <c r="EB3093" s="37"/>
      <c r="EC3093" s="37"/>
      <c r="ED3093" s="37"/>
      <c r="EE3093" s="37"/>
      <c r="EF3093" s="37"/>
      <c r="EG3093" s="37"/>
      <c r="EH3093" s="37"/>
      <c r="EI3093" s="37"/>
      <c r="EJ3093" s="37"/>
      <c r="EK3093" s="37"/>
      <c r="EL3093" s="37"/>
      <c r="EM3093" s="37"/>
      <c r="EN3093" s="37"/>
      <c r="EO3093" s="37"/>
      <c r="EP3093" s="37"/>
      <c r="EQ3093" s="37"/>
      <c r="ER3093" s="37"/>
      <c r="ES3093" s="37"/>
      <c r="ET3093" s="37"/>
      <c r="EU3093" s="37"/>
      <c r="EV3093" s="37"/>
      <c r="EW3093" s="37"/>
      <c r="EX3093" s="37"/>
      <c r="EY3093" s="37"/>
      <c r="EZ3093" s="37"/>
      <c r="FA3093" s="37"/>
      <c r="FB3093" s="37"/>
      <c r="FC3093" s="37"/>
      <c r="FD3093" s="37"/>
    </row>
    <row r="3094" spans="2:160" x14ac:dyDescent="0.5">
      <c r="B3094" s="36" t="s">
        <v>3289</v>
      </c>
      <c r="C3094" s="18">
        <v>-6.1276816449795657E-4</v>
      </c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  <c r="AA3094" s="37"/>
      <c r="AB3094" s="37"/>
      <c r="AC3094" s="37"/>
      <c r="AD3094" s="37"/>
      <c r="AE3094" s="37"/>
      <c r="AF3094" s="37"/>
      <c r="AG3094" s="37"/>
      <c r="AH3094" s="37"/>
      <c r="AI3094" s="37"/>
      <c r="AJ3094" s="37"/>
      <c r="AK3094" s="37"/>
      <c r="AL3094" s="37"/>
      <c r="AM3094" s="37"/>
      <c r="AN3094" s="37"/>
      <c r="AO3094" s="37"/>
      <c r="AP3094" s="37"/>
      <c r="AQ3094" s="37"/>
      <c r="AR3094" s="37"/>
      <c r="AS3094" s="37"/>
      <c r="AT3094" s="37"/>
      <c r="AU3094" s="37"/>
      <c r="AV3094" s="37"/>
      <c r="AW3094" s="37"/>
      <c r="AX3094" s="37"/>
      <c r="AY3094" s="37"/>
      <c r="AZ3094" s="37"/>
      <c r="BA3094" s="37"/>
      <c r="BB3094" s="37"/>
      <c r="BC3094" s="37"/>
      <c r="BD3094" s="37"/>
      <c r="BE3094" s="37"/>
      <c r="BF3094" s="37"/>
      <c r="BG3094" s="37"/>
      <c r="BH3094" s="37"/>
      <c r="BI3094" s="37"/>
      <c r="BJ3094" s="37"/>
      <c r="BK3094" s="37"/>
      <c r="BL3094" s="37"/>
      <c r="BM3094" s="37"/>
      <c r="BN3094" s="37"/>
      <c r="BO3094" s="37"/>
      <c r="BP3094" s="37"/>
      <c r="BQ3094" s="37"/>
      <c r="BR3094" s="37"/>
      <c r="BS3094" s="37"/>
      <c r="BT3094" s="37"/>
      <c r="BU3094" s="37"/>
      <c r="BV3094" s="37"/>
      <c r="BW3094" s="37"/>
      <c r="BX3094" s="37"/>
      <c r="BY3094" s="37"/>
      <c r="BZ3094" s="37"/>
      <c r="CA3094" s="37"/>
      <c r="CB3094" s="37"/>
      <c r="CC3094" s="37"/>
      <c r="CD3094" s="37"/>
      <c r="CE3094" s="37"/>
      <c r="CF3094" s="37"/>
      <c r="CG3094" s="37"/>
      <c r="CH3094" s="37"/>
      <c r="CI3094" s="37"/>
      <c r="CJ3094" s="37"/>
      <c r="CK3094" s="37"/>
      <c r="CL3094" s="37"/>
      <c r="CM3094" s="37"/>
      <c r="CN3094" s="37"/>
      <c r="CO3094" s="37"/>
      <c r="CP3094" s="37"/>
      <c r="CQ3094" s="37"/>
      <c r="CR3094" s="37"/>
      <c r="CS3094" s="37"/>
      <c r="CT3094" s="37"/>
      <c r="CU3094" s="37"/>
      <c r="CV3094" s="37"/>
      <c r="CW3094" s="37"/>
      <c r="CX3094" s="37"/>
      <c r="CY3094" s="37"/>
      <c r="CZ3094" s="37"/>
      <c r="DA3094" s="37"/>
      <c r="DB3094" s="37"/>
      <c r="DC3094" s="37"/>
      <c r="DD3094" s="37"/>
      <c r="DE3094" s="37"/>
      <c r="DF3094" s="37"/>
      <c r="DG3094" s="37"/>
      <c r="DH3094" s="37"/>
      <c r="DI3094" s="37"/>
      <c r="DJ3094" s="37"/>
      <c r="DK3094" s="37"/>
      <c r="DL3094" s="37"/>
      <c r="DR3094" s="37"/>
      <c r="DS3094" s="37"/>
      <c r="DT3094" s="37"/>
      <c r="DU3094" s="37"/>
      <c r="DV3094" s="37"/>
      <c r="DW3094" s="37"/>
      <c r="DX3094" s="37"/>
      <c r="DY3094" s="37"/>
      <c r="DZ3094" s="37"/>
      <c r="EA3094" s="37"/>
      <c r="EB3094" s="37"/>
      <c r="EC3094" s="37"/>
      <c r="ED3094" s="37"/>
      <c r="EE3094" s="37"/>
      <c r="EF3094" s="37"/>
      <c r="EG3094" s="37"/>
      <c r="EH3094" s="37"/>
      <c r="EI3094" s="37"/>
      <c r="EJ3094" s="37"/>
      <c r="EK3094" s="37"/>
      <c r="EL3094" s="37"/>
      <c r="EM3094" s="37"/>
      <c r="EN3094" s="37"/>
      <c r="EO3094" s="37"/>
      <c r="EP3094" s="37"/>
      <c r="EQ3094" s="37"/>
      <c r="ER3094" s="37"/>
      <c r="ES3094" s="37"/>
      <c r="ET3094" s="37"/>
      <c r="EU3094" s="37"/>
      <c r="EV3094" s="37"/>
      <c r="EW3094" s="37"/>
      <c r="EX3094" s="37"/>
      <c r="EY3094" s="37"/>
      <c r="EZ3094" s="37"/>
      <c r="FA3094" s="37"/>
      <c r="FB3094" s="37"/>
      <c r="FC3094" s="37"/>
      <c r="FD3094" s="37"/>
    </row>
    <row r="3095" spans="2:160" x14ac:dyDescent="0.5">
      <c r="B3095" s="36" t="s">
        <v>3290</v>
      </c>
      <c r="C3095" s="18">
        <v>-4.9763008381027429E-3</v>
      </c>
      <c r="H3095" s="37"/>
      <c r="I3095" s="37"/>
      <c r="J3095" s="37"/>
      <c r="K3095" s="37"/>
      <c r="L3095" s="37"/>
      <c r="M3095" s="37"/>
      <c r="N3095" s="37"/>
      <c r="O3095" s="37"/>
      <c r="P3095" s="37"/>
      <c r="Q3095" s="37"/>
      <c r="R3095" s="37"/>
      <c r="S3095" s="37"/>
      <c r="T3095" s="37"/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F3095" s="37"/>
      <c r="AG3095" s="37"/>
      <c r="AH3095" s="37"/>
      <c r="AI3095" s="37"/>
      <c r="AJ3095" s="37"/>
      <c r="AK3095" s="37"/>
      <c r="AL3095" s="37"/>
      <c r="AM3095" s="37"/>
      <c r="AN3095" s="37"/>
      <c r="AO3095" s="37"/>
      <c r="AP3095" s="37"/>
      <c r="AQ3095" s="37"/>
      <c r="AR3095" s="37"/>
      <c r="AS3095" s="37"/>
      <c r="AT3095" s="37"/>
      <c r="AU3095" s="37"/>
      <c r="AV3095" s="37"/>
      <c r="AW3095" s="37"/>
      <c r="AX3095" s="37"/>
      <c r="AY3095" s="37"/>
      <c r="AZ3095" s="37"/>
      <c r="BA3095" s="37"/>
      <c r="BB3095" s="37"/>
      <c r="BC3095" s="37"/>
      <c r="BD3095" s="37"/>
      <c r="BE3095" s="37"/>
      <c r="BF3095" s="37"/>
      <c r="BG3095" s="37"/>
      <c r="BH3095" s="37"/>
      <c r="BI3095" s="37"/>
      <c r="BJ3095" s="37"/>
      <c r="BK3095" s="37"/>
      <c r="BL3095" s="37"/>
      <c r="BM3095" s="37"/>
      <c r="BN3095" s="37"/>
      <c r="BO3095" s="37"/>
      <c r="BP3095" s="37"/>
      <c r="BQ3095" s="37"/>
      <c r="BR3095" s="37"/>
      <c r="BS3095" s="37"/>
      <c r="BT3095" s="37"/>
      <c r="BU3095" s="37"/>
      <c r="BV3095" s="37"/>
      <c r="BW3095" s="37"/>
      <c r="BX3095" s="37"/>
      <c r="BY3095" s="37"/>
      <c r="BZ3095" s="37"/>
      <c r="CA3095" s="37"/>
      <c r="CB3095" s="37"/>
      <c r="CC3095" s="37"/>
      <c r="CD3095" s="37"/>
      <c r="CE3095" s="37"/>
      <c r="CF3095" s="37"/>
      <c r="CG3095" s="37"/>
      <c r="CH3095" s="37"/>
      <c r="CI3095" s="37"/>
      <c r="CJ3095" s="37"/>
      <c r="CK3095" s="37"/>
      <c r="CL3095" s="37"/>
      <c r="CM3095" s="37"/>
      <c r="CN3095" s="37"/>
      <c r="CO3095" s="37"/>
      <c r="CP3095" s="37"/>
      <c r="CQ3095" s="37"/>
      <c r="CR3095" s="37"/>
      <c r="CS3095" s="37"/>
      <c r="CT3095" s="37"/>
      <c r="CU3095" s="37"/>
      <c r="CV3095" s="37"/>
      <c r="CW3095" s="37"/>
      <c r="CX3095" s="37"/>
      <c r="CY3095" s="37"/>
      <c r="CZ3095" s="37"/>
      <c r="DA3095" s="37"/>
      <c r="DB3095" s="37"/>
      <c r="DC3095" s="37"/>
      <c r="DD3095" s="37"/>
      <c r="DE3095" s="37"/>
      <c r="DF3095" s="37"/>
      <c r="DG3095" s="37"/>
      <c r="DH3095" s="37"/>
      <c r="DI3095" s="37"/>
      <c r="DJ3095" s="37"/>
      <c r="DK3095" s="37"/>
      <c r="DL3095" s="37"/>
      <c r="DR3095" s="37"/>
      <c r="DS3095" s="37"/>
      <c r="DT3095" s="37"/>
      <c r="DU3095" s="37"/>
      <c r="DV3095" s="37"/>
      <c r="DW3095" s="37"/>
      <c r="DX3095" s="37"/>
      <c r="DY3095" s="37"/>
      <c r="DZ3095" s="37"/>
      <c r="EA3095" s="37"/>
      <c r="EB3095" s="37"/>
      <c r="EC3095" s="37"/>
      <c r="ED3095" s="37"/>
      <c r="EE3095" s="37"/>
      <c r="EF3095" s="37"/>
      <c r="EG3095" s="37"/>
      <c r="EH3095" s="37"/>
      <c r="EI3095" s="37"/>
      <c r="EJ3095" s="37"/>
      <c r="EK3095" s="37"/>
      <c r="EL3095" s="37"/>
      <c r="EM3095" s="37"/>
      <c r="EN3095" s="37"/>
      <c r="EO3095" s="37"/>
      <c r="EP3095" s="37"/>
      <c r="EQ3095" s="37"/>
      <c r="ER3095" s="37"/>
      <c r="ES3095" s="37"/>
      <c r="ET3095" s="37"/>
      <c r="EU3095" s="37"/>
      <c r="EV3095" s="37"/>
      <c r="EW3095" s="37"/>
      <c r="EX3095" s="37"/>
      <c r="EY3095" s="37"/>
      <c r="EZ3095" s="37"/>
      <c r="FA3095" s="37"/>
      <c r="FB3095" s="37"/>
      <c r="FC3095" s="37"/>
      <c r="FD3095" s="37"/>
    </row>
    <row r="3096" spans="2:160" x14ac:dyDescent="0.5">
      <c r="B3096" s="36" t="s">
        <v>3291</v>
      </c>
      <c r="C3096" s="18">
        <v>-1.4479891143185708E-2</v>
      </c>
      <c r="H3096" s="37"/>
      <c r="I3096" s="37"/>
      <c r="J3096" s="37"/>
      <c r="K3096" s="37"/>
      <c r="L3096" s="37"/>
      <c r="M3096" s="37"/>
      <c r="N3096" s="37"/>
      <c r="O3096" s="37"/>
      <c r="P3096" s="37"/>
      <c r="Q3096" s="37"/>
      <c r="R3096" s="37"/>
      <c r="S3096" s="37"/>
      <c r="T3096" s="37"/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F3096" s="37"/>
      <c r="AG3096" s="37"/>
      <c r="AH3096" s="37"/>
      <c r="AI3096" s="37"/>
      <c r="AJ3096" s="37"/>
      <c r="AK3096" s="37"/>
      <c r="AL3096" s="37"/>
      <c r="AM3096" s="37"/>
      <c r="AN3096" s="37"/>
      <c r="AO3096" s="37"/>
      <c r="AP3096" s="37"/>
      <c r="AQ3096" s="37"/>
      <c r="AR3096" s="37"/>
      <c r="AS3096" s="37"/>
      <c r="AT3096" s="37"/>
      <c r="AU3096" s="37"/>
      <c r="AV3096" s="37"/>
      <c r="AW3096" s="37"/>
      <c r="AX3096" s="37"/>
      <c r="AY3096" s="37"/>
      <c r="AZ3096" s="37"/>
      <c r="BA3096" s="37"/>
      <c r="BB3096" s="37"/>
      <c r="BC3096" s="37"/>
      <c r="BD3096" s="37"/>
      <c r="BE3096" s="37"/>
      <c r="BF3096" s="37"/>
      <c r="BG3096" s="37"/>
      <c r="BH3096" s="37"/>
      <c r="BI3096" s="37"/>
      <c r="BJ3096" s="37"/>
      <c r="BK3096" s="37"/>
      <c r="BL3096" s="37"/>
      <c r="BM3096" s="37"/>
      <c r="BN3096" s="37"/>
      <c r="BO3096" s="37"/>
      <c r="BP3096" s="37"/>
      <c r="BQ3096" s="37"/>
      <c r="BR3096" s="37"/>
      <c r="BS3096" s="37"/>
      <c r="BT3096" s="37"/>
      <c r="BU3096" s="37"/>
      <c r="BV3096" s="37"/>
      <c r="BW3096" s="37"/>
      <c r="BX3096" s="37"/>
      <c r="BY3096" s="37"/>
      <c r="BZ3096" s="37"/>
      <c r="CA3096" s="37"/>
      <c r="CB3096" s="37"/>
      <c r="CC3096" s="37"/>
      <c r="CD3096" s="37"/>
      <c r="CE3096" s="37"/>
      <c r="CF3096" s="37"/>
      <c r="CG3096" s="37"/>
      <c r="CH3096" s="37"/>
      <c r="CI3096" s="37"/>
      <c r="CJ3096" s="37"/>
      <c r="CK3096" s="37"/>
      <c r="CL3096" s="37"/>
      <c r="CM3096" s="37"/>
      <c r="CN3096" s="37"/>
      <c r="CO3096" s="37"/>
      <c r="CP3096" s="37"/>
      <c r="CQ3096" s="37"/>
      <c r="CR3096" s="37"/>
      <c r="CS3096" s="37"/>
      <c r="CT3096" s="37"/>
      <c r="CU3096" s="37"/>
      <c r="CV3096" s="37"/>
      <c r="CW3096" s="37"/>
      <c r="CX3096" s="37"/>
      <c r="CY3096" s="37"/>
      <c r="CZ3096" s="37"/>
      <c r="DA3096" s="37"/>
      <c r="DB3096" s="37"/>
      <c r="DC3096" s="37"/>
      <c r="DD3096" s="37"/>
      <c r="DE3096" s="37"/>
      <c r="DF3096" s="37"/>
      <c r="DG3096" s="37"/>
      <c r="DH3096" s="37"/>
      <c r="DI3096" s="37"/>
      <c r="DJ3096" s="37"/>
      <c r="DK3096" s="37"/>
      <c r="DL3096" s="37"/>
      <c r="DR3096" s="37"/>
      <c r="DS3096" s="37"/>
      <c r="DT3096" s="37"/>
      <c r="DU3096" s="37"/>
      <c r="DV3096" s="37"/>
      <c r="DW3096" s="37"/>
      <c r="DX3096" s="37"/>
      <c r="DY3096" s="37"/>
      <c r="DZ3096" s="37"/>
      <c r="EA3096" s="37"/>
      <c r="EB3096" s="37"/>
      <c r="EC3096" s="37"/>
      <c r="ED3096" s="37"/>
      <c r="EE3096" s="37"/>
      <c r="EF3096" s="37"/>
      <c r="EG3096" s="37"/>
      <c r="EH3096" s="37"/>
      <c r="EI3096" s="37"/>
      <c r="EJ3096" s="37"/>
      <c r="EK3096" s="37"/>
      <c r="EL3096" s="37"/>
      <c r="EM3096" s="37"/>
      <c r="EN3096" s="37"/>
      <c r="EO3096" s="37"/>
      <c r="EP3096" s="37"/>
      <c r="EQ3096" s="37"/>
      <c r="ER3096" s="37"/>
      <c r="ES3096" s="37"/>
      <c r="ET3096" s="37"/>
      <c r="EU3096" s="37"/>
      <c r="EV3096" s="37"/>
      <c r="EW3096" s="37"/>
      <c r="EX3096" s="37"/>
      <c r="EY3096" s="37"/>
      <c r="EZ3096" s="37"/>
      <c r="FA3096" s="37"/>
      <c r="FB3096" s="37"/>
      <c r="FC3096" s="37"/>
      <c r="FD3096" s="37"/>
    </row>
    <row r="3097" spans="2:160" x14ac:dyDescent="0.5">
      <c r="B3097" s="36" t="s">
        <v>3292</v>
      </c>
      <c r="C3097" s="18">
        <v>1.3141215786530935E-2</v>
      </c>
      <c r="H3097" s="37"/>
      <c r="I3097" s="37"/>
      <c r="J3097" s="37"/>
      <c r="K3097" s="37"/>
      <c r="L3097" s="37"/>
      <c r="M3097" s="37"/>
      <c r="N3097" s="37"/>
      <c r="O3097" s="37"/>
      <c r="P3097" s="37"/>
      <c r="Q3097" s="37"/>
      <c r="R3097" s="37"/>
      <c r="S3097" s="37"/>
      <c r="T3097" s="37"/>
      <c r="U3097" s="37"/>
      <c r="V3097" s="37"/>
      <c r="W3097" s="37"/>
      <c r="X3097" s="37"/>
      <c r="Y3097" s="37"/>
      <c r="Z3097" s="37"/>
      <c r="AA3097" s="37"/>
      <c r="AB3097" s="37"/>
      <c r="AC3097" s="37"/>
      <c r="AD3097" s="37"/>
      <c r="AE3097" s="37"/>
      <c r="AF3097" s="37"/>
      <c r="AG3097" s="37"/>
      <c r="AH3097" s="37"/>
      <c r="AI3097" s="37"/>
      <c r="AJ3097" s="37"/>
      <c r="AK3097" s="37"/>
      <c r="AL3097" s="37"/>
      <c r="AM3097" s="37"/>
      <c r="AN3097" s="37"/>
      <c r="AO3097" s="37"/>
      <c r="AP3097" s="37"/>
      <c r="AQ3097" s="37"/>
      <c r="AR3097" s="37"/>
      <c r="AS3097" s="37"/>
      <c r="AT3097" s="37"/>
      <c r="AU3097" s="37"/>
      <c r="AV3097" s="37"/>
      <c r="AW3097" s="37"/>
      <c r="AX3097" s="37"/>
      <c r="AY3097" s="37"/>
      <c r="AZ3097" s="37"/>
      <c r="BA3097" s="37"/>
      <c r="BB3097" s="37"/>
      <c r="BC3097" s="37"/>
      <c r="BD3097" s="37"/>
      <c r="BE3097" s="37"/>
      <c r="BF3097" s="37"/>
      <c r="BG3097" s="37"/>
      <c r="BH3097" s="37"/>
      <c r="BI3097" s="37"/>
      <c r="BJ3097" s="37"/>
      <c r="BK3097" s="37"/>
      <c r="BL3097" s="37"/>
      <c r="BM3097" s="37"/>
      <c r="BN3097" s="37"/>
      <c r="BO3097" s="37"/>
      <c r="BP3097" s="37"/>
      <c r="BQ3097" s="37"/>
      <c r="BR3097" s="37"/>
      <c r="BS3097" s="37"/>
      <c r="BT3097" s="37"/>
      <c r="BU3097" s="37"/>
      <c r="BV3097" s="37"/>
      <c r="BW3097" s="37"/>
      <c r="BX3097" s="37"/>
      <c r="BY3097" s="37"/>
      <c r="BZ3097" s="37"/>
      <c r="CA3097" s="37"/>
      <c r="CB3097" s="37"/>
      <c r="CC3097" s="37"/>
      <c r="CD3097" s="37"/>
      <c r="CE3097" s="37"/>
      <c r="CF3097" s="37"/>
      <c r="CG3097" s="37"/>
      <c r="CH3097" s="37"/>
      <c r="CI3097" s="37"/>
      <c r="CJ3097" s="37"/>
      <c r="CK3097" s="37"/>
      <c r="CL3097" s="37"/>
      <c r="CM3097" s="37"/>
      <c r="CN3097" s="37"/>
      <c r="CO3097" s="37"/>
      <c r="CP3097" s="37"/>
      <c r="CQ3097" s="37"/>
      <c r="CR3097" s="37"/>
      <c r="CS3097" s="37"/>
      <c r="CT3097" s="37"/>
      <c r="CU3097" s="37"/>
      <c r="CV3097" s="37"/>
      <c r="CW3097" s="37"/>
      <c r="CX3097" s="37"/>
      <c r="CY3097" s="37"/>
      <c r="CZ3097" s="37"/>
      <c r="DA3097" s="37"/>
      <c r="DB3097" s="37"/>
      <c r="DC3097" s="37"/>
      <c r="DD3097" s="37"/>
      <c r="DE3097" s="37"/>
      <c r="DF3097" s="37"/>
      <c r="DG3097" s="37"/>
      <c r="DH3097" s="37"/>
      <c r="DI3097" s="37"/>
      <c r="DJ3097" s="37"/>
      <c r="DK3097" s="37"/>
      <c r="DL3097" s="37"/>
      <c r="DR3097" s="37"/>
      <c r="DS3097" s="37"/>
      <c r="DT3097" s="37"/>
      <c r="DU3097" s="37"/>
      <c r="DV3097" s="37"/>
      <c r="DW3097" s="37"/>
      <c r="DX3097" s="37"/>
      <c r="DY3097" s="37"/>
      <c r="DZ3097" s="37"/>
      <c r="EA3097" s="37"/>
      <c r="EB3097" s="37"/>
      <c r="EC3097" s="37"/>
      <c r="ED3097" s="37"/>
      <c r="EE3097" s="37"/>
      <c r="EF3097" s="37"/>
      <c r="EG3097" s="37"/>
      <c r="EH3097" s="37"/>
      <c r="EI3097" s="37"/>
      <c r="EJ3097" s="37"/>
      <c r="EK3097" s="37"/>
      <c r="EL3097" s="37"/>
      <c r="EM3097" s="37"/>
      <c r="EN3097" s="37"/>
      <c r="EO3097" s="37"/>
      <c r="EP3097" s="37"/>
      <c r="EQ3097" s="37"/>
      <c r="ER3097" s="37"/>
      <c r="ES3097" s="37"/>
      <c r="ET3097" s="37"/>
      <c r="EU3097" s="37"/>
      <c r="EV3097" s="37"/>
      <c r="EW3097" s="37"/>
      <c r="EX3097" s="37"/>
      <c r="EY3097" s="37"/>
      <c r="EZ3097" s="37"/>
      <c r="FA3097" s="37"/>
      <c r="FB3097" s="37"/>
      <c r="FC3097" s="37"/>
      <c r="FD3097" s="37"/>
    </row>
    <row r="3098" spans="2:160" x14ac:dyDescent="0.5">
      <c r="B3098" s="36" t="s">
        <v>3293</v>
      </c>
      <c r="C3098" s="18">
        <v>1.08981380065718E-2</v>
      </c>
      <c r="H3098" s="37"/>
      <c r="I3098" s="37"/>
      <c r="J3098" s="37"/>
      <c r="K3098" s="37"/>
      <c r="L3098" s="37"/>
      <c r="M3098" s="37"/>
      <c r="N3098" s="37"/>
      <c r="O3098" s="37"/>
      <c r="P3098" s="37"/>
      <c r="Q3098" s="37"/>
      <c r="R3098" s="37"/>
      <c r="S3098" s="37"/>
      <c r="T3098" s="37"/>
      <c r="U3098" s="37"/>
      <c r="V3098" s="37"/>
      <c r="W3098" s="37"/>
      <c r="X3098" s="37"/>
      <c r="Y3098" s="37"/>
      <c r="Z3098" s="37"/>
      <c r="AA3098" s="37"/>
      <c r="AB3098" s="37"/>
      <c r="AC3098" s="37"/>
      <c r="AD3098" s="37"/>
      <c r="AE3098" s="37"/>
      <c r="AF3098" s="37"/>
      <c r="AG3098" s="37"/>
      <c r="AH3098" s="37"/>
      <c r="AI3098" s="37"/>
      <c r="AJ3098" s="37"/>
      <c r="AK3098" s="37"/>
      <c r="AL3098" s="37"/>
      <c r="AM3098" s="37"/>
      <c r="AN3098" s="37"/>
      <c r="AO3098" s="37"/>
      <c r="AP3098" s="37"/>
      <c r="AQ3098" s="37"/>
      <c r="AR3098" s="37"/>
      <c r="AS3098" s="37"/>
      <c r="AT3098" s="37"/>
      <c r="AU3098" s="37"/>
      <c r="AV3098" s="37"/>
      <c r="AW3098" s="37"/>
      <c r="AX3098" s="37"/>
      <c r="AY3098" s="37"/>
      <c r="AZ3098" s="37"/>
      <c r="BA3098" s="37"/>
      <c r="BB3098" s="37"/>
      <c r="BC3098" s="37"/>
      <c r="BD3098" s="37"/>
      <c r="BE3098" s="37"/>
      <c r="BF3098" s="37"/>
      <c r="BG3098" s="37"/>
      <c r="BH3098" s="37"/>
      <c r="BI3098" s="37"/>
      <c r="BJ3098" s="37"/>
      <c r="BK3098" s="37"/>
      <c r="BL3098" s="37"/>
      <c r="BM3098" s="37"/>
      <c r="BN3098" s="37"/>
      <c r="BO3098" s="37"/>
      <c r="BP3098" s="37"/>
      <c r="BQ3098" s="37"/>
      <c r="BR3098" s="37"/>
      <c r="BS3098" s="37"/>
      <c r="BT3098" s="37"/>
      <c r="BU3098" s="37"/>
      <c r="BV3098" s="37"/>
      <c r="BW3098" s="37"/>
      <c r="BX3098" s="37"/>
      <c r="BY3098" s="37"/>
      <c r="BZ3098" s="37"/>
      <c r="CA3098" s="37"/>
      <c r="CB3098" s="37"/>
      <c r="CC3098" s="37"/>
      <c r="CD3098" s="37"/>
      <c r="CE3098" s="37"/>
      <c r="CF3098" s="37"/>
      <c r="CG3098" s="37"/>
      <c r="CH3098" s="37"/>
      <c r="CI3098" s="37"/>
      <c r="CJ3098" s="37"/>
      <c r="CK3098" s="37"/>
      <c r="CL3098" s="37"/>
      <c r="CM3098" s="37"/>
      <c r="CN3098" s="37"/>
      <c r="CO3098" s="37"/>
      <c r="CP3098" s="37"/>
      <c r="CQ3098" s="37"/>
      <c r="CR3098" s="37"/>
      <c r="CS3098" s="37"/>
      <c r="CT3098" s="37"/>
      <c r="CU3098" s="37"/>
      <c r="CV3098" s="37"/>
      <c r="CW3098" s="37"/>
      <c r="CX3098" s="37"/>
      <c r="CY3098" s="37"/>
      <c r="CZ3098" s="37"/>
      <c r="DA3098" s="37"/>
      <c r="DB3098" s="37"/>
      <c r="DC3098" s="37"/>
      <c r="DD3098" s="37"/>
      <c r="DE3098" s="37"/>
      <c r="DF3098" s="37"/>
      <c r="DG3098" s="37"/>
      <c r="DH3098" s="37"/>
      <c r="DI3098" s="37"/>
      <c r="DJ3098" s="37"/>
      <c r="DK3098" s="37"/>
      <c r="DL3098" s="37"/>
      <c r="DR3098" s="37"/>
      <c r="DS3098" s="37"/>
      <c r="DT3098" s="37"/>
      <c r="DU3098" s="37"/>
      <c r="DV3098" s="37"/>
      <c r="DW3098" s="37"/>
      <c r="DX3098" s="37"/>
      <c r="DY3098" s="37"/>
      <c r="DZ3098" s="37"/>
      <c r="EA3098" s="37"/>
      <c r="EB3098" s="37"/>
      <c r="EC3098" s="37"/>
      <c r="ED3098" s="37"/>
      <c r="EE3098" s="37"/>
      <c r="EF3098" s="37"/>
      <c r="EG3098" s="37"/>
      <c r="EH3098" s="37"/>
      <c r="EI3098" s="37"/>
      <c r="EJ3098" s="37"/>
      <c r="EK3098" s="37"/>
      <c r="EL3098" s="37"/>
      <c r="EM3098" s="37"/>
      <c r="EN3098" s="37"/>
      <c r="EO3098" s="37"/>
      <c r="EP3098" s="37"/>
      <c r="EQ3098" s="37"/>
      <c r="ER3098" s="37"/>
      <c r="ES3098" s="37"/>
      <c r="ET3098" s="37"/>
      <c r="EU3098" s="37"/>
      <c r="EV3098" s="37"/>
      <c r="EW3098" s="37"/>
      <c r="EX3098" s="37"/>
      <c r="EY3098" s="37"/>
      <c r="EZ3098" s="37"/>
      <c r="FA3098" s="37"/>
      <c r="FB3098" s="37"/>
      <c r="FC3098" s="37"/>
      <c r="FD3098" s="37"/>
    </row>
    <row r="3099" spans="2:160" x14ac:dyDescent="0.5">
      <c r="B3099" s="36" t="s">
        <v>3294</v>
      </c>
      <c r="C3099" s="18">
        <v>5.2757254122441921E-3</v>
      </c>
      <c r="H3099" s="37"/>
      <c r="I3099" s="37"/>
      <c r="J3099" s="37"/>
      <c r="K3099" s="37"/>
      <c r="L3099" s="37"/>
      <c r="M3099" s="37"/>
      <c r="N3099" s="37"/>
      <c r="O3099" s="37"/>
      <c r="P3099" s="37"/>
      <c r="Q3099" s="37"/>
      <c r="R3099" s="37"/>
      <c r="S3099" s="37"/>
      <c r="T3099" s="37"/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F3099" s="37"/>
      <c r="AG3099" s="37"/>
      <c r="AH3099" s="37"/>
      <c r="AI3099" s="37"/>
      <c r="AJ3099" s="37"/>
      <c r="AK3099" s="37"/>
      <c r="AL3099" s="37"/>
      <c r="AM3099" s="37"/>
      <c r="AN3099" s="37"/>
      <c r="AO3099" s="37"/>
      <c r="AP3099" s="37"/>
      <c r="AQ3099" s="37"/>
      <c r="AR3099" s="37"/>
      <c r="AS3099" s="37"/>
      <c r="AT3099" s="37"/>
      <c r="AU3099" s="37"/>
      <c r="AV3099" s="37"/>
      <c r="AW3099" s="37"/>
      <c r="AX3099" s="37"/>
      <c r="AY3099" s="37"/>
      <c r="AZ3099" s="37"/>
      <c r="BA3099" s="37"/>
      <c r="BB3099" s="37"/>
      <c r="BC3099" s="37"/>
      <c r="BD3099" s="37"/>
      <c r="BE3099" s="37"/>
      <c r="BF3099" s="37"/>
      <c r="BG3099" s="37"/>
      <c r="BH3099" s="37"/>
      <c r="BI3099" s="37"/>
      <c r="BJ3099" s="37"/>
      <c r="BK3099" s="37"/>
      <c r="BL3099" s="37"/>
      <c r="BM3099" s="37"/>
      <c r="BN3099" s="37"/>
      <c r="BO3099" s="37"/>
      <c r="BP3099" s="37"/>
      <c r="BQ3099" s="37"/>
      <c r="BR3099" s="37"/>
      <c r="BS3099" s="37"/>
      <c r="BT3099" s="37"/>
      <c r="BU3099" s="37"/>
      <c r="BV3099" s="37"/>
      <c r="BW3099" s="37"/>
      <c r="BX3099" s="37"/>
      <c r="BY3099" s="37"/>
      <c r="BZ3099" s="37"/>
      <c r="CA3099" s="37"/>
      <c r="CB3099" s="37"/>
      <c r="CC3099" s="37"/>
      <c r="CD3099" s="37"/>
      <c r="CE3099" s="37"/>
      <c r="CF3099" s="37"/>
      <c r="CG3099" s="37"/>
      <c r="CH3099" s="37"/>
      <c r="CI3099" s="37"/>
      <c r="CJ3099" s="37"/>
      <c r="CK3099" s="37"/>
      <c r="CL3099" s="37"/>
      <c r="CM3099" s="37"/>
      <c r="CN3099" s="37"/>
      <c r="CO3099" s="37"/>
      <c r="CP3099" s="37"/>
      <c r="CQ3099" s="37"/>
      <c r="CR3099" s="37"/>
      <c r="CS3099" s="37"/>
      <c r="CT3099" s="37"/>
      <c r="CU3099" s="37"/>
      <c r="CV3099" s="37"/>
      <c r="CW3099" s="37"/>
      <c r="CX3099" s="37"/>
      <c r="CY3099" s="37"/>
      <c r="CZ3099" s="37"/>
      <c r="DA3099" s="37"/>
      <c r="DB3099" s="37"/>
      <c r="DC3099" s="37"/>
      <c r="DD3099" s="37"/>
      <c r="DE3099" s="37"/>
      <c r="DF3099" s="37"/>
      <c r="DG3099" s="37"/>
      <c r="DH3099" s="37"/>
      <c r="DI3099" s="37"/>
      <c r="DJ3099" s="37"/>
      <c r="DK3099" s="37"/>
      <c r="DL3099" s="37"/>
      <c r="DR3099" s="37"/>
      <c r="DS3099" s="37"/>
      <c r="DT3099" s="37"/>
      <c r="DU3099" s="37"/>
      <c r="DV3099" s="37"/>
      <c r="DW3099" s="37"/>
      <c r="DX3099" s="37"/>
      <c r="DY3099" s="37"/>
      <c r="DZ3099" s="37"/>
      <c r="EA3099" s="37"/>
      <c r="EB3099" s="37"/>
      <c r="EC3099" s="37"/>
      <c r="ED3099" s="37"/>
      <c r="EE3099" s="37"/>
      <c r="EF3099" s="37"/>
      <c r="EG3099" s="37"/>
      <c r="EH3099" s="37"/>
      <c r="EI3099" s="37"/>
      <c r="EJ3099" s="37"/>
      <c r="EK3099" s="37"/>
      <c r="EL3099" s="37"/>
      <c r="EM3099" s="37"/>
      <c r="EN3099" s="37"/>
      <c r="EO3099" s="37"/>
      <c r="EP3099" s="37"/>
      <c r="EQ3099" s="37"/>
      <c r="ER3099" s="37"/>
      <c r="ES3099" s="37"/>
      <c r="ET3099" s="37"/>
      <c r="EU3099" s="37"/>
      <c r="EV3099" s="37"/>
      <c r="EW3099" s="37"/>
      <c r="EX3099" s="37"/>
      <c r="EY3099" s="37"/>
      <c r="EZ3099" s="37"/>
      <c r="FA3099" s="37"/>
      <c r="FB3099" s="37"/>
      <c r="FC3099" s="37"/>
      <c r="FD3099" s="37"/>
    </row>
    <row r="3100" spans="2:160" x14ac:dyDescent="0.5">
      <c r="B3100" s="36" t="s">
        <v>3295</v>
      </c>
      <c r="C3100" s="18">
        <v>-1.0753089336865251E-2</v>
      </c>
      <c r="H3100" s="37"/>
      <c r="I3100" s="37"/>
      <c r="J3100" s="37"/>
      <c r="K3100" s="37"/>
      <c r="L3100" s="37"/>
      <c r="M3100" s="37"/>
      <c r="N3100" s="37"/>
      <c r="O3100" s="37"/>
      <c r="P3100" s="37"/>
      <c r="Q3100" s="37"/>
      <c r="R3100" s="37"/>
      <c r="S3100" s="37"/>
      <c r="T3100" s="37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F3100" s="37"/>
      <c r="AG3100" s="37"/>
      <c r="AH3100" s="37"/>
      <c r="AI3100" s="37"/>
      <c r="AJ3100" s="37"/>
      <c r="AK3100" s="37"/>
      <c r="AL3100" s="37"/>
      <c r="AM3100" s="37"/>
      <c r="AN3100" s="37"/>
      <c r="AO3100" s="37"/>
      <c r="AP3100" s="37"/>
      <c r="AQ3100" s="37"/>
      <c r="AR3100" s="37"/>
      <c r="AS3100" s="37"/>
      <c r="AT3100" s="37"/>
      <c r="AU3100" s="37"/>
      <c r="AV3100" s="37"/>
      <c r="AW3100" s="37"/>
      <c r="AX3100" s="37"/>
      <c r="AY3100" s="37"/>
      <c r="AZ3100" s="37"/>
      <c r="BA3100" s="37"/>
      <c r="BB3100" s="37"/>
      <c r="BC3100" s="37"/>
      <c r="BD3100" s="37"/>
      <c r="BE3100" s="37"/>
      <c r="BF3100" s="37"/>
      <c r="BG3100" s="37"/>
      <c r="BH3100" s="37"/>
      <c r="BI3100" s="37"/>
      <c r="BJ3100" s="37"/>
      <c r="BK3100" s="37"/>
      <c r="BL3100" s="37"/>
      <c r="BM3100" s="37"/>
      <c r="BN3100" s="37"/>
      <c r="BO3100" s="37"/>
      <c r="BP3100" s="37"/>
      <c r="BQ3100" s="37"/>
      <c r="BR3100" s="37"/>
      <c r="BS3100" s="37"/>
      <c r="BT3100" s="37"/>
      <c r="BU3100" s="37"/>
      <c r="BV3100" s="37"/>
      <c r="BW3100" s="37"/>
      <c r="BX3100" s="37"/>
      <c r="BY3100" s="37"/>
      <c r="BZ3100" s="37"/>
      <c r="CA3100" s="37"/>
      <c r="CB3100" s="37"/>
      <c r="CC3100" s="37"/>
      <c r="CD3100" s="37"/>
      <c r="CE3100" s="37"/>
      <c r="CF3100" s="37"/>
      <c r="CG3100" s="37"/>
      <c r="CH3100" s="37"/>
      <c r="CI3100" s="37"/>
      <c r="CJ3100" s="37"/>
      <c r="CK3100" s="37"/>
      <c r="CL3100" s="37"/>
      <c r="CM3100" s="37"/>
      <c r="CN3100" s="37"/>
      <c r="CO3100" s="37"/>
      <c r="CP3100" s="37"/>
      <c r="CQ3100" s="37"/>
      <c r="CR3100" s="37"/>
      <c r="CS3100" s="37"/>
      <c r="CT3100" s="37"/>
      <c r="CU3100" s="37"/>
      <c r="CV3100" s="37"/>
      <c r="CW3100" s="37"/>
      <c r="CX3100" s="37"/>
      <c r="CY3100" s="37"/>
      <c r="CZ3100" s="37"/>
      <c r="DA3100" s="37"/>
      <c r="DB3100" s="37"/>
      <c r="DC3100" s="37"/>
      <c r="DD3100" s="37"/>
      <c r="DE3100" s="37"/>
      <c r="DF3100" s="37"/>
      <c r="DG3100" s="37"/>
      <c r="DH3100" s="37"/>
      <c r="DI3100" s="37"/>
      <c r="DJ3100" s="37"/>
      <c r="DK3100" s="37"/>
      <c r="DL3100" s="37"/>
      <c r="DR3100" s="37"/>
      <c r="DS3100" s="37"/>
      <c r="DT3100" s="37"/>
      <c r="DU3100" s="37"/>
      <c r="DV3100" s="37"/>
      <c r="DW3100" s="37"/>
      <c r="DX3100" s="37"/>
      <c r="DY3100" s="37"/>
      <c r="DZ3100" s="37"/>
      <c r="EA3100" s="37"/>
      <c r="EB3100" s="37"/>
      <c r="EC3100" s="37"/>
      <c r="ED3100" s="37"/>
      <c r="EE3100" s="37"/>
      <c r="EF3100" s="37"/>
      <c r="EG3100" s="37"/>
      <c r="EH3100" s="37"/>
      <c r="EI3100" s="37"/>
      <c r="EJ3100" s="37"/>
      <c r="EK3100" s="37"/>
      <c r="EL3100" s="37"/>
      <c r="EM3100" s="37"/>
      <c r="EN3100" s="37"/>
      <c r="EO3100" s="37"/>
      <c r="EP3100" s="37"/>
      <c r="EQ3100" s="37"/>
      <c r="ER3100" s="37"/>
      <c r="ES3100" s="37"/>
      <c r="ET3100" s="37"/>
      <c r="EU3100" s="37"/>
      <c r="EV3100" s="37"/>
      <c r="EW3100" s="37"/>
      <c r="EX3100" s="37"/>
      <c r="EY3100" s="37"/>
      <c r="EZ3100" s="37"/>
      <c r="FA3100" s="37"/>
      <c r="FB3100" s="37"/>
      <c r="FC3100" s="37"/>
      <c r="FD3100" s="37"/>
    </row>
    <row r="3101" spans="2:160" x14ac:dyDescent="0.5">
      <c r="B3101" s="36" t="s">
        <v>3296</v>
      </c>
      <c r="C3101" s="18">
        <v>8.1273387836857669E-3</v>
      </c>
      <c r="H3101" s="37"/>
      <c r="I3101" s="37"/>
      <c r="J3101" s="37"/>
      <c r="K3101" s="37"/>
      <c r="L3101" s="37"/>
      <c r="M3101" s="37"/>
      <c r="N3101" s="37"/>
      <c r="O3101" s="37"/>
      <c r="P3101" s="37"/>
      <c r="Q3101" s="37"/>
      <c r="R3101" s="37"/>
      <c r="S3101" s="37"/>
      <c r="T3101" s="37"/>
      <c r="U3101" s="37"/>
      <c r="V3101" s="37"/>
      <c r="W3101" s="37"/>
      <c r="X3101" s="37"/>
      <c r="Y3101" s="37"/>
      <c r="Z3101" s="37"/>
      <c r="AA3101" s="37"/>
      <c r="AB3101" s="37"/>
      <c r="AC3101" s="37"/>
      <c r="AD3101" s="37"/>
      <c r="AE3101" s="37"/>
      <c r="AF3101" s="37"/>
      <c r="AG3101" s="37"/>
      <c r="AH3101" s="37"/>
      <c r="AI3101" s="37"/>
      <c r="AJ3101" s="37"/>
      <c r="AK3101" s="37"/>
      <c r="AL3101" s="37"/>
      <c r="AM3101" s="37"/>
      <c r="AN3101" s="37"/>
      <c r="AO3101" s="37"/>
      <c r="AP3101" s="37"/>
      <c r="AQ3101" s="37"/>
      <c r="AR3101" s="37"/>
      <c r="AS3101" s="37"/>
      <c r="AT3101" s="37"/>
      <c r="AU3101" s="37"/>
      <c r="AV3101" s="37"/>
      <c r="AW3101" s="37"/>
      <c r="AX3101" s="37"/>
      <c r="AY3101" s="37"/>
      <c r="AZ3101" s="37"/>
      <c r="BA3101" s="37"/>
      <c r="BB3101" s="37"/>
      <c r="BC3101" s="37"/>
      <c r="BD3101" s="37"/>
      <c r="BE3101" s="37"/>
      <c r="BF3101" s="37"/>
      <c r="BG3101" s="37"/>
      <c r="BH3101" s="37"/>
      <c r="BI3101" s="37"/>
      <c r="BJ3101" s="37"/>
      <c r="BK3101" s="37"/>
      <c r="BL3101" s="37"/>
      <c r="BM3101" s="37"/>
      <c r="BN3101" s="37"/>
      <c r="BO3101" s="37"/>
      <c r="BP3101" s="37"/>
      <c r="BQ3101" s="37"/>
      <c r="BR3101" s="37"/>
      <c r="BS3101" s="37"/>
      <c r="BT3101" s="37"/>
      <c r="BU3101" s="37"/>
      <c r="BV3101" s="37"/>
      <c r="BW3101" s="37"/>
      <c r="BX3101" s="37"/>
      <c r="BY3101" s="37"/>
      <c r="BZ3101" s="37"/>
      <c r="CA3101" s="37"/>
      <c r="CB3101" s="37"/>
      <c r="CC3101" s="37"/>
      <c r="CD3101" s="37"/>
      <c r="CE3101" s="37"/>
      <c r="CF3101" s="37"/>
      <c r="CG3101" s="37"/>
      <c r="CH3101" s="37"/>
      <c r="CI3101" s="37"/>
      <c r="CJ3101" s="37"/>
      <c r="CK3101" s="37"/>
      <c r="CL3101" s="37"/>
      <c r="CM3101" s="37"/>
      <c r="CN3101" s="37"/>
      <c r="CO3101" s="37"/>
      <c r="CP3101" s="37"/>
      <c r="CQ3101" s="37"/>
      <c r="CR3101" s="37"/>
      <c r="CS3101" s="37"/>
      <c r="CT3101" s="37"/>
      <c r="CU3101" s="37"/>
      <c r="CV3101" s="37"/>
      <c r="CW3101" s="37"/>
      <c r="CX3101" s="37"/>
      <c r="CY3101" s="37"/>
      <c r="CZ3101" s="37"/>
      <c r="DA3101" s="37"/>
      <c r="DB3101" s="37"/>
      <c r="DC3101" s="37"/>
      <c r="DD3101" s="37"/>
      <c r="DE3101" s="37"/>
      <c r="DF3101" s="37"/>
      <c r="DG3101" s="37"/>
      <c r="DH3101" s="37"/>
      <c r="DI3101" s="37"/>
      <c r="DJ3101" s="37"/>
      <c r="DK3101" s="37"/>
      <c r="DL3101" s="37"/>
      <c r="DR3101" s="37"/>
      <c r="DS3101" s="37"/>
      <c r="DT3101" s="37"/>
      <c r="DU3101" s="37"/>
      <c r="DV3101" s="37"/>
      <c r="DW3101" s="37"/>
      <c r="DX3101" s="37"/>
      <c r="DY3101" s="37"/>
      <c r="DZ3101" s="37"/>
      <c r="EA3101" s="37"/>
      <c r="EB3101" s="37"/>
      <c r="EC3101" s="37"/>
      <c r="ED3101" s="37"/>
      <c r="EE3101" s="37"/>
      <c r="EF3101" s="37"/>
      <c r="EG3101" s="37"/>
      <c r="EH3101" s="37"/>
      <c r="EI3101" s="37"/>
      <c r="EJ3101" s="37"/>
      <c r="EK3101" s="37"/>
      <c r="EL3101" s="37"/>
      <c r="EM3101" s="37"/>
      <c r="EN3101" s="37"/>
      <c r="EO3101" s="37"/>
      <c r="EP3101" s="37"/>
      <c r="EQ3101" s="37"/>
      <c r="ER3101" s="37"/>
      <c r="ES3101" s="37"/>
      <c r="ET3101" s="37"/>
      <c r="EU3101" s="37"/>
      <c r="EV3101" s="37"/>
      <c r="EW3101" s="37"/>
      <c r="EX3101" s="37"/>
      <c r="EY3101" s="37"/>
      <c r="EZ3101" s="37"/>
      <c r="FA3101" s="37"/>
      <c r="FB3101" s="37"/>
      <c r="FC3101" s="37"/>
      <c r="FD3101" s="37"/>
    </row>
    <row r="3102" spans="2:160" x14ac:dyDescent="0.5">
      <c r="B3102" s="36" t="s">
        <v>3297</v>
      </c>
      <c r="C3102" s="18">
        <v>7.5775682365630814E-3</v>
      </c>
      <c r="H3102" s="37"/>
      <c r="I3102" s="37"/>
      <c r="J3102" s="37"/>
      <c r="K3102" s="37"/>
      <c r="L3102" s="37"/>
      <c r="M3102" s="37"/>
      <c r="N3102" s="37"/>
      <c r="O3102" s="37"/>
      <c r="P3102" s="37"/>
      <c r="Q3102" s="37"/>
      <c r="R3102" s="37"/>
      <c r="S3102" s="37"/>
      <c r="T3102" s="37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F3102" s="37"/>
      <c r="AG3102" s="37"/>
      <c r="AH3102" s="37"/>
      <c r="AI3102" s="37"/>
      <c r="AJ3102" s="37"/>
      <c r="AK3102" s="37"/>
      <c r="AL3102" s="37"/>
      <c r="AM3102" s="37"/>
      <c r="AN3102" s="37"/>
      <c r="AO3102" s="37"/>
      <c r="AP3102" s="37"/>
      <c r="AQ3102" s="37"/>
      <c r="AR3102" s="37"/>
      <c r="AS3102" s="37"/>
      <c r="AT3102" s="37"/>
      <c r="AU3102" s="37"/>
      <c r="AV3102" s="37"/>
      <c r="AW3102" s="37"/>
      <c r="AX3102" s="37"/>
      <c r="AY3102" s="37"/>
      <c r="AZ3102" s="37"/>
      <c r="BA3102" s="37"/>
      <c r="BB3102" s="37"/>
      <c r="BC3102" s="37"/>
      <c r="BD3102" s="37"/>
      <c r="BE3102" s="37"/>
      <c r="BF3102" s="37"/>
      <c r="BG3102" s="37"/>
      <c r="BH3102" s="37"/>
      <c r="BI3102" s="37"/>
      <c r="BJ3102" s="37"/>
      <c r="BK3102" s="37"/>
      <c r="BL3102" s="37"/>
      <c r="BM3102" s="37"/>
      <c r="BN3102" s="37"/>
      <c r="BO3102" s="37"/>
      <c r="BP3102" s="37"/>
      <c r="BQ3102" s="37"/>
      <c r="BR3102" s="37"/>
      <c r="BS3102" s="37"/>
      <c r="BT3102" s="37"/>
      <c r="BU3102" s="37"/>
      <c r="BV3102" s="37"/>
      <c r="BW3102" s="37"/>
      <c r="BX3102" s="37"/>
      <c r="BY3102" s="37"/>
      <c r="BZ3102" s="37"/>
      <c r="CA3102" s="37"/>
      <c r="CB3102" s="37"/>
      <c r="CC3102" s="37"/>
      <c r="CD3102" s="37"/>
      <c r="CE3102" s="37"/>
      <c r="CF3102" s="37"/>
      <c r="CG3102" s="37"/>
      <c r="CH3102" s="37"/>
      <c r="CI3102" s="37"/>
      <c r="CJ3102" s="37"/>
      <c r="CK3102" s="37"/>
      <c r="CL3102" s="37"/>
      <c r="CM3102" s="37"/>
      <c r="CN3102" s="37"/>
      <c r="CO3102" s="37"/>
      <c r="CP3102" s="37"/>
      <c r="CQ3102" s="37"/>
      <c r="CR3102" s="37"/>
      <c r="CS3102" s="37"/>
      <c r="CT3102" s="37"/>
      <c r="CU3102" s="37"/>
      <c r="CV3102" s="37"/>
      <c r="CW3102" s="37"/>
      <c r="CX3102" s="37"/>
      <c r="CY3102" s="37"/>
      <c r="CZ3102" s="37"/>
      <c r="DA3102" s="37"/>
      <c r="DB3102" s="37"/>
      <c r="DC3102" s="37"/>
      <c r="DD3102" s="37"/>
      <c r="DE3102" s="37"/>
      <c r="DF3102" s="37"/>
      <c r="DG3102" s="37"/>
      <c r="DH3102" s="37"/>
      <c r="DI3102" s="37"/>
      <c r="DJ3102" s="37"/>
      <c r="DK3102" s="37"/>
      <c r="DL3102" s="37"/>
      <c r="DR3102" s="37"/>
      <c r="DS3102" s="37"/>
      <c r="DT3102" s="37"/>
      <c r="DU3102" s="37"/>
      <c r="DV3102" s="37"/>
      <c r="DW3102" s="37"/>
      <c r="DX3102" s="37"/>
      <c r="DY3102" s="37"/>
      <c r="DZ3102" s="37"/>
      <c r="EA3102" s="37"/>
      <c r="EB3102" s="37"/>
      <c r="EC3102" s="37"/>
      <c r="ED3102" s="37"/>
      <c r="EE3102" s="37"/>
      <c r="EF3102" s="37"/>
      <c r="EG3102" s="37"/>
      <c r="EH3102" s="37"/>
      <c r="EI3102" s="37"/>
      <c r="EJ3102" s="37"/>
      <c r="EK3102" s="37"/>
      <c r="EL3102" s="37"/>
      <c r="EM3102" s="37"/>
      <c r="EN3102" s="37"/>
      <c r="EO3102" s="37"/>
      <c r="EP3102" s="37"/>
      <c r="EQ3102" s="37"/>
      <c r="ER3102" s="37"/>
      <c r="ES3102" s="37"/>
      <c r="ET3102" s="37"/>
      <c r="EU3102" s="37"/>
      <c r="EV3102" s="37"/>
      <c r="EW3102" s="37"/>
      <c r="EX3102" s="37"/>
      <c r="EY3102" s="37"/>
      <c r="EZ3102" s="37"/>
      <c r="FA3102" s="37"/>
      <c r="FB3102" s="37"/>
      <c r="FC3102" s="37"/>
      <c r="FD3102" s="37"/>
    </row>
    <row r="3103" spans="2:160" x14ac:dyDescent="0.5">
      <c r="B3103" s="36" t="s">
        <v>3298</v>
      </c>
      <c r="C3103" s="18">
        <v>-3.1291060492613099E-3</v>
      </c>
      <c r="H3103" s="37"/>
      <c r="I3103" s="37"/>
      <c r="J3103" s="37"/>
      <c r="K3103" s="37"/>
      <c r="L3103" s="37"/>
      <c r="M3103" s="37"/>
      <c r="N3103" s="37"/>
      <c r="O3103" s="37"/>
      <c r="P3103" s="37"/>
      <c r="Q3103" s="37"/>
      <c r="R3103" s="37"/>
      <c r="S3103" s="37"/>
      <c r="T3103" s="37"/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F3103" s="37"/>
      <c r="AG3103" s="37"/>
      <c r="AH3103" s="37"/>
      <c r="AI3103" s="37"/>
      <c r="AJ3103" s="37"/>
      <c r="AK3103" s="37"/>
      <c r="AL3103" s="37"/>
      <c r="AM3103" s="37"/>
      <c r="AN3103" s="37"/>
      <c r="AO3103" s="37"/>
      <c r="AP3103" s="37"/>
      <c r="AQ3103" s="37"/>
      <c r="AR3103" s="37"/>
      <c r="AS3103" s="37"/>
      <c r="AT3103" s="37"/>
      <c r="AU3103" s="37"/>
      <c r="AV3103" s="37"/>
      <c r="AW3103" s="37"/>
      <c r="AX3103" s="37"/>
      <c r="AY3103" s="37"/>
      <c r="AZ3103" s="37"/>
      <c r="BA3103" s="37"/>
      <c r="BB3103" s="37"/>
      <c r="BC3103" s="37"/>
      <c r="BD3103" s="37"/>
      <c r="BE3103" s="37"/>
      <c r="BF3103" s="37"/>
      <c r="BG3103" s="37"/>
      <c r="BH3103" s="37"/>
      <c r="BI3103" s="37"/>
      <c r="BJ3103" s="37"/>
      <c r="BK3103" s="37"/>
      <c r="BL3103" s="37"/>
      <c r="BM3103" s="37"/>
      <c r="BN3103" s="37"/>
      <c r="BO3103" s="37"/>
      <c r="BP3103" s="37"/>
      <c r="BQ3103" s="37"/>
      <c r="BR3103" s="37"/>
      <c r="BS3103" s="37"/>
      <c r="BT3103" s="37"/>
      <c r="BU3103" s="37"/>
      <c r="BV3103" s="37"/>
      <c r="BW3103" s="37"/>
      <c r="BX3103" s="37"/>
      <c r="BY3103" s="37"/>
      <c r="BZ3103" s="37"/>
      <c r="CA3103" s="37"/>
      <c r="CB3103" s="37"/>
      <c r="CC3103" s="37"/>
      <c r="CD3103" s="37"/>
      <c r="CE3103" s="37"/>
      <c r="CF3103" s="37"/>
      <c r="CG3103" s="37"/>
      <c r="CH3103" s="37"/>
      <c r="CI3103" s="37"/>
      <c r="CJ3103" s="37"/>
      <c r="CK3103" s="37"/>
      <c r="CL3103" s="37"/>
      <c r="CM3103" s="37"/>
      <c r="CN3103" s="37"/>
      <c r="CO3103" s="37"/>
      <c r="CP3103" s="37"/>
      <c r="CQ3103" s="37"/>
      <c r="CR3103" s="37"/>
      <c r="CS3103" s="37"/>
      <c r="CT3103" s="37"/>
      <c r="CU3103" s="37"/>
      <c r="CV3103" s="37"/>
      <c r="CW3103" s="37"/>
      <c r="CX3103" s="37"/>
      <c r="CY3103" s="37"/>
      <c r="CZ3103" s="37"/>
      <c r="DA3103" s="37"/>
      <c r="DB3103" s="37"/>
      <c r="DC3103" s="37"/>
      <c r="DD3103" s="37"/>
      <c r="DE3103" s="37"/>
      <c r="DF3103" s="37"/>
      <c r="DG3103" s="37"/>
      <c r="DH3103" s="37"/>
      <c r="DI3103" s="37"/>
      <c r="DJ3103" s="37"/>
      <c r="DK3103" s="37"/>
      <c r="DL3103" s="37"/>
      <c r="DR3103" s="37"/>
      <c r="DS3103" s="37"/>
      <c r="DT3103" s="37"/>
      <c r="DU3103" s="37"/>
      <c r="DV3103" s="37"/>
      <c r="DW3103" s="37"/>
      <c r="DX3103" s="37"/>
      <c r="DY3103" s="37"/>
      <c r="DZ3103" s="37"/>
      <c r="EA3103" s="37"/>
      <c r="EB3103" s="37"/>
      <c r="EC3103" s="37"/>
      <c r="ED3103" s="37"/>
      <c r="EE3103" s="37"/>
      <c r="EF3103" s="37"/>
      <c r="EG3103" s="37"/>
      <c r="EH3103" s="37"/>
      <c r="EI3103" s="37"/>
      <c r="EJ3103" s="37"/>
      <c r="EK3103" s="37"/>
      <c r="EL3103" s="37"/>
      <c r="EM3103" s="37"/>
      <c r="EN3103" s="37"/>
      <c r="EO3103" s="37"/>
      <c r="EP3103" s="37"/>
      <c r="EQ3103" s="37"/>
      <c r="ER3103" s="37"/>
      <c r="ES3103" s="37"/>
      <c r="ET3103" s="37"/>
      <c r="EU3103" s="37"/>
      <c r="EV3103" s="37"/>
      <c r="EW3103" s="37"/>
      <c r="EX3103" s="37"/>
      <c r="EY3103" s="37"/>
      <c r="EZ3103" s="37"/>
      <c r="FA3103" s="37"/>
      <c r="FB3103" s="37"/>
      <c r="FC3103" s="37"/>
      <c r="FD3103" s="37"/>
    </row>
    <row r="3104" spans="2:160" x14ac:dyDescent="0.5">
      <c r="B3104" s="36" t="s">
        <v>3299</v>
      </c>
      <c r="C3104" s="18">
        <v>-6.0212793252855112E-3</v>
      </c>
      <c r="H3104" s="37"/>
      <c r="I3104" s="37"/>
      <c r="J3104" s="37"/>
      <c r="K3104" s="37"/>
      <c r="L3104" s="37"/>
      <c r="M3104" s="37"/>
      <c r="N3104" s="37"/>
      <c r="O3104" s="37"/>
      <c r="P3104" s="37"/>
      <c r="Q3104" s="37"/>
      <c r="R3104" s="37"/>
      <c r="S3104" s="37"/>
      <c r="T3104" s="37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F3104" s="37"/>
      <c r="AG3104" s="37"/>
      <c r="AH3104" s="37"/>
      <c r="AI3104" s="37"/>
      <c r="AJ3104" s="37"/>
      <c r="AK3104" s="37"/>
      <c r="AL3104" s="37"/>
      <c r="AM3104" s="37"/>
      <c r="AN3104" s="37"/>
      <c r="AO3104" s="37"/>
      <c r="AP3104" s="37"/>
      <c r="AQ3104" s="37"/>
      <c r="AR3104" s="37"/>
      <c r="AS3104" s="37"/>
      <c r="AT3104" s="37"/>
      <c r="AU3104" s="37"/>
      <c r="AV3104" s="37"/>
      <c r="AW3104" s="37"/>
      <c r="AX3104" s="37"/>
      <c r="AY3104" s="37"/>
      <c r="AZ3104" s="37"/>
      <c r="BA3104" s="37"/>
      <c r="BB3104" s="37"/>
      <c r="BC3104" s="37"/>
      <c r="BD3104" s="37"/>
      <c r="BE3104" s="37"/>
      <c r="BF3104" s="37"/>
      <c r="BG3104" s="37"/>
      <c r="BH3104" s="37"/>
      <c r="BI3104" s="37"/>
      <c r="BJ3104" s="37"/>
      <c r="BK3104" s="37"/>
      <c r="BL3104" s="37"/>
      <c r="BM3104" s="37"/>
      <c r="BN3104" s="37"/>
      <c r="BO3104" s="37"/>
      <c r="BP3104" s="37"/>
      <c r="BQ3104" s="37"/>
      <c r="BR3104" s="37"/>
      <c r="BS3104" s="37"/>
      <c r="BT3104" s="37"/>
      <c r="BU3104" s="37"/>
      <c r="BV3104" s="37"/>
      <c r="BW3104" s="37"/>
      <c r="BX3104" s="37"/>
      <c r="BY3104" s="37"/>
      <c r="BZ3104" s="37"/>
      <c r="CA3104" s="37"/>
      <c r="CB3104" s="37"/>
      <c r="CC3104" s="37"/>
      <c r="CD3104" s="37"/>
      <c r="CE3104" s="37"/>
      <c r="CF3104" s="37"/>
      <c r="CG3104" s="37"/>
      <c r="CH3104" s="37"/>
      <c r="CI3104" s="37"/>
      <c r="CJ3104" s="37"/>
      <c r="CK3104" s="37"/>
      <c r="CL3104" s="37"/>
      <c r="CM3104" s="37"/>
      <c r="CN3104" s="37"/>
      <c r="CO3104" s="37"/>
      <c r="CP3104" s="37"/>
      <c r="CQ3104" s="37"/>
      <c r="CR3104" s="37"/>
      <c r="CS3104" s="37"/>
      <c r="CT3104" s="37"/>
      <c r="CU3104" s="37"/>
      <c r="CV3104" s="37"/>
      <c r="CW3104" s="37"/>
      <c r="CX3104" s="37"/>
      <c r="CY3104" s="37"/>
      <c r="CZ3104" s="37"/>
      <c r="DA3104" s="37"/>
      <c r="DB3104" s="37"/>
      <c r="DC3104" s="37"/>
      <c r="DD3104" s="37"/>
      <c r="DE3104" s="37"/>
      <c r="DF3104" s="37"/>
      <c r="DG3104" s="37"/>
      <c r="DH3104" s="37"/>
      <c r="DI3104" s="37"/>
      <c r="DJ3104" s="37"/>
      <c r="DK3104" s="37"/>
      <c r="DL3104" s="37"/>
      <c r="DR3104" s="37"/>
      <c r="DS3104" s="37"/>
      <c r="DT3104" s="37"/>
      <c r="DU3104" s="37"/>
      <c r="DV3104" s="37"/>
      <c r="DW3104" s="37"/>
      <c r="DX3104" s="37"/>
      <c r="DY3104" s="37"/>
      <c r="DZ3104" s="37"/>
      <c r="EA3104" s="37"/>
      <c r="EB3104" s="37"/>
      <c r="EC3104" s="37"/>
      <c r="ED3104" s="37"/>
      <c r="EE3104" s="37"/>
      <c r="EF3104" s="37"/>
      <c r="EG3104" s="37"/>
      <c r="EH3104" s="37"/>
      <c r="EI3104" s="37"/>
      <c r="EJ3104" s="37"/>
      <c r="EK3104" s="37"/>
      <c r="EL3104" s="37"/>
      <c r="EM3104" s="37"/>
      <c r="EN3104" s="37"/>
      <c r="EO3104" s="37"/>
      <c r="EP3104" s="37"/>
      <c r="EQ3104" s="37"/>
      <c r="ER3104" s="37"/>
      <c r="ES3104" s="37"/>
      <c r="ET3104" s="37"/>
      <c r="EU3104" s="37"/>
      <c r="EV3104" s="37"/>
      <c r="EW3104" s="37"/>
      <c r="EX3104" s="37"/>
      <c r="EY3104" s="37"/>
      <c r="EZ3104" s="37"/>
      <c r="FA3104" s="37"/>
      <c r="FB3104" s="37"/>
      <c r="FC3104" s="37"/>
      <c r="FD3104" s="37"/>
    </row>
    <row r="3105" spans="2:160" x14ac:dyDescent="0.5">
      <c r="B3105" s="36" t="s">
        <v>3300</v>
      </c>
      <c r="C3105" s="18">
        <v>-9.3322730527752862E-3</v>
      </c>
      <c r="H3105" s="37"/>
      <c r="I3105" s="37"/>
      <c r="J3105" s="37"/>
      <c r="K3105" s="37"/>
      <c r="L3105" s="37"/>
      <c r="M3105" s="37"/>
      <c r="N3105" s="37"/>
      <c r="O3105" s="37"/>
      <c r="P3105" s="37"/>
      <c r="Q3105" s="37"/>
      <c r="R3105" s="37"/>
      <c r="S3105" s="37"/>
      <c r="T3105" s="37"/>
      <c r="U3105" s="37"/>
      <c r="V3105" s="37"/>
      <c r="W3105" s="37"/>
      <c r="X3105" s="37"/>
      <c r="Y3105" s="37"/>
      <c r="Z3105" s="37"/>
      <c r="AA3105" s="37"/>
      <c r="AB3105" s="37"/>
      <c r="AC3105" s="37"/>
      <c r="AD3105" s="37"/>
      <c r="AE3105" s="37"/>
      <c r="AF3105" s="37"/>
      <c r="AG3105" s="37"/>
      <c r="AH3105" s="37"/>
      <c r="AI3105" s="37"/>
      <c r="AJ3105" s="37"/>
      <c r="AK3105" s="37"/>
      <c r="AL3105" s="37"/>
      <c r="AM3105" s="37"/>
      <c r="AN3105" s="37"/>
      <c r="AO3105" s="37"/>
      <c r="AP3105" s="37"/>
      <c r="AQ3105" s="37"/>
      <c r="AR3105" s="37"/>
      <c r="AS3105" s="37"/>
      <c r="AT3105" s="37"/>
      <c r="AU3105" s="37"/>
      <c r="AV3105" s="37"/>
      <c r="AW3105" s="37"/>
      <c r="AX3105" s="37"/>
      <c r="AY3105" s="37"/>
      <c r="AZ3105" s="37"/>
      <c r="BA3105" s="37"/>
      <c r="BB3105" s="37"/>
      <c r="BC3105" s="37"/>
      <c r="BD3105" s="37"/>
      <c r="BE3105" s="37"/>
      <c r="BF3105" s="37"/>
      <c r="BG3105" s="37"/>
      <c r="BH3105" s="37"/>
      <c r="BI3105" s="37"/>
      <c r="BJ3105" s="37"/>
      <c r="BK3105" s="37"/>
      <c r="BL3105" s="37"/>
      <c r="BM3105" s="37"/>
      <c r="BN3105" s="37"/>
      <c r="BO3105" s="37"/>
      <c r="BP3105" s="37"/>
      <c r="BQ3105" s="37"/>
      <c r="BR3105" s="37"/>
      <c r="BS3105" s="37"/>
      <c r="BT3105" s="37"/>
      <c r="BU3105" s="37"/>
      <c r="BV3105" s="37"/>
      <c r="BW3105" s="37"/>
      <c r="BX3105" s="37"/>
      <c r="BY3105" s="37"/>
      <c r="BZ3105" s="37"/>
      <c r="CA3105" s="37"/>
      <c r="CB3105" s="37"/>
      <c r="CC3105" s="37"/>
      <c r="CD3105" s="37"/>
      <c r="CE3105" s="37"/>
      <c r="CF3105" s="37"/>
      <c r="CG3105" s="37"/>
      <c r="CH3105" s="37"/>
      <c r="CI3105" s="37"/>
      <c r="CJ3105" s="37"/>
      <c r="CK3105" s="37"/>
      <c r="CL3105" s="37"/>
      <c r="CM3105" s="37"/>
      <c r="CN3105" s="37"/>
      <c r="CO3105" s="37"/>
      <c r="CP3105" s="37"/>
      <c r="CQ3105" s="37"/>
      <c r="CR3105" s="37"/>
      <c r="CS3105" s="37"/>
      <c r="CT3105" s="37"/>
      <c r="CU3105" s="37"/>
      <c r="CV3105" s="37"/>
      <c r="CW3105" s="37"/>
      <c r="CX3105" s="37"/>
      <c r="CY3105" s="37"/>
      <c r="CZ3105" s="37"/>
      <c r="DA3105" s="37"/>
      <c r="DB3105" s="37"/>
      <c r="DC3105" s="37"/>
      <c r="DD3105" s="37"/>
      <c r="DE3105" s="37"/>
      <c r="DF3105" s="37"/>
      <c r="DG3105" s="37"/>
      <c r="DH3105" s="37"/>
      <c r="DI3105" s="37"/>
      <c r="DJ3105" s="37"/>
      <c r="DK3105" s="37"/>
      <c r="DL3105" s="37"/>
      <c r="DR3105" s="37"/>
      <c r="DS3105" s="37"/>
      <c r="DT3105" s="37"/>
      <c r="DU3105" s="37"/>
      <c r="DV3105" s="37"/>
      <c r="DW3105" s="37"/>
      <c r="DX3105" s="37"/>
      <c r="DY3105" s="37"/>
      <c r="DZ3105" s="37"/>
      <c r="EA3105" s="37"/>
      <c r="EB3105" s="37"/>
      <c r="EC3105" s="37"/>
      <c r="ED3105" s="37"/>
      <c r="EE3105" s="37"/>
      <c r="EF3105" s="37"/>
      <c r="EG3105" s="37"/>
      <c r="EH3105" s="37"/>
      <c r="EI3105" s="37"/>
      <c r="EJ3105" s="37"/>
      <c r="EK3105" s="37"/>
      <c r="EL3105" s="37"/>
      <c r="EM3105" s="37"/>
      <c r="EN3105" s="37"/>
      <c r="EO3105" s="37"/>
      <c r="EP3105" s="37"/>
      <c r="EQ3105" s="37"/>
      <c r="ER3105" s="37"/>
      <c r="ES3105" s="37"/>
      <c r="ET3105" s="37"/>
      <c r="EU3105" s="37"/>
      <c r="EV3105" s="37"/>
      <c r="EW3105" s="37"/>
      <c r="EX3105" s="37"/>
      <c r="EY3105" s="37"/>
      <c r="EZ3105" s="37"/>
      <c r="FA3105" s="37"/>
      <c r="FB3105" s="37"/>
      <c r="FC3105" s="37"/>
      <c r="FD3105" s="37"/>
    </row>
    <row r="3106" spans="2:160" x14ac:dyDescent="0.5">
      <c r="B3106" s="36" t="s">
        <v>3301</v>
      </c>
      <c r="C3106" s="18">
        <v>-1.6831514647200896E-3</v>
      </c>
      <c r="H3106" s="37"/>
      <c r="I3106" s="37"/>
      <c r="J3106" s="37"/>
      <c r="K3106" s="37"/>
      <c r="L3106" s="37"/>
      <c r="M3106" s="37"/>
      <c r="N3106" s="37"/>
      <c r="O3106" s="37"/>
      <c r="P3106" s="37"/>
      <c r="Q3106" s="37"/>
      <c r="R3106" s="37"/>
      <c r="S3106" s="37"/>
      <c r="T3106" s="37"/>
      <c r="U3106" s="37"/>
      <c r="V3106" s="37"/>
      <c r="W3106" s="37"/>
      <c r="X3106" s="37"/>
      <c r="Y3106" s="37"/>
      <c r="Z3106" s="37"/>
      <c r="AA3106" s="37"/>
      <c r="AB3106" s="37"/>
      <c r="AC3106" s="37"/>
      <c r="AD3106" s="37"/>
      <c r="AE3106" s="37"/>
      <c r="AF3106" s="37"/>
      <c r="AG3106" s="37"/>
      <c r="AH3106" s="37"/>
      <c r="AI3106" s="37"/>
      <c r="AJ3106" s="37"/>
      <c r="AK3106" s="37"/>
      <c r="AL3106" s="37"/>
      <c r="AM3106" s="37"/>
      <c r="AN3106" s="37"/>
      <c r="AO3106" s="37"/>
      <c r="AP3106" s="37"/>
      <c r="AQ3106" s="37"/>
      <c r="AR3106" s="37"/>
      <c r="AS3106" s="37"/>
      <c r="AT3106" s="37"/>
      <c r="AU3106" s="37"/>
      <c r="AV3106" s="37"/>
      <c r="AW3106" s="37"/>
      <c r="AX3106" s="37"/>
      <c r="AY3106" s="37"/>
      <c r="AZ3106" s="37"/>
      <c r="BA3106" s="37"/>
      <c r="BB3106" s="37"/>
      <c r="BC3106" s="37"/>
      <c r="BD3106" s="37"/>
      <c r="BE3106" s="37"/>
      <c r="BF3106" s="37"/>
      <c r="BG3106" s="37"/>
      <c r="BH3106" s="37"/>
      <c r="BI3106" s="37"/>
      <c r="BJ3106" s="37"/>
      <c r="BK3106" s="37"/>
      <c r="BL3106" s="37"/>
      <c r="BM3106" s="37"/>
      <c r="BN3106" s="37"/>
      <c r="BO3106" s="37"/>
      <c r="BP3106" s="37"/>
      <c r="BQ3106" s="37"/>
      <c r="BR3106" s="37"/>
      <c r="BS3106" s="37"/>
      <c r="BT3106" s="37"/>
      <c r="BU3106" s="37"/>
      <c r="BV3106" s="37"/>
      <c r="BW3106" s="37"/>
      <c r="BX3106" s="37"/>
      <c r="BY3106" s="37"/>
      <c r="BZ3106" s="37"/>
      <c r="CA3106" s="37"/>
      <c r="CB3106" s="37"/>
      <c r="CC3106" s="37"/>
      <c r="CD3106" s="37"/>
      <c r="CE3106" s="37"/>
      <c r="CF3106" s="37"/>
      <c r="CG3106" s="37"/>
      <c r="CH3106" s="37"/>
      <c r="CI3106" s="37"/>
      <c r="CJ3106" s="37"/>
      <c r="CK3106" s="37"/>
      <c r="CL3106" s="37"/>
      <c r="CM3106" s="37"/>
      <c r="CN3106" s="37"/>
      <c r="CO3106" s="37"/>
      <c r="CP3106" s="37"/>
      <c r="CQ3106" s="37"/>
      <c r="CR3106" s="37"/>
      <c r="CS3106" s="37"/>
      <c r="CT3106" s="37"/>
      <c r="CU3106" s="37"/>
      <c r="CV3106" s="37"/>
      <c r="CW3106" s="37"/>
      <c r="CX3106" s="37"/>
      <c r="CY3106" s="37"/>
      <c r="CZ3106" s="37"/>
      <c r="DA3106" s="37"/>
      <c r="DB3106" s="37"/>
      <c r="DC3106" s="37"/>
      <c r="DD3106" s="37"/>
      <c r="DE3106" s="37"/>
      <c r="DF3106" s="37"/>
      <c r="DG3106" s="37"/>
      <c r="DH3106" s="37"/>
      <c r="DI3106" s="37"/>
      <c r="DJ3106" s="37"/>
      <c r="DK3106" s="37"/>
      <c r="DL3106" s="37"/>
      <c r="DR3106" s="37"/>
      <c r="DS3106" s="37"/>
      <c r="DT3106" s="37"/>
      <c r="DU3106" s="37"/>
      <c r="DV3106" s="37"/>
      <c r="DW3106" s="37"/>
      <c r="DX3106" s="37"/>
      <c r="DY3106" s="37"/>
      <c r="DZ3106" s="37"/>
      <c r="EA3106" s="37"/>
      <c r="EB3106" s="37"/>
      <c r="EC3106" s="37"/>
      <c r="ED3106" s="37"/>
      <c r="EE3106" s="37"/>
      <c r="EF3106" s="37"/>
      <c r="EG3106" s="37"/>
      <c r="EH3106" s="37"/>
      <c r="EI3106" s="37"/>
      <c r="EJ3106" s="37"/>
      <c r="EK3106" s="37"/>
      <c r="EL3106" s="37"/>
      <c r="EM3106" s="37"/>
      <c r="EN3106" s="37"/>
      <c r="EO3106" s="37"/>
      <c r="EP3106" s="37"/>
      <c r="EQ3106" s="37"/>
      <c r="ER3106" s="37"/>
      <c r="ES3106" s="37"/>
      <c r="ET3106" s="37"/>
      <c r="EU3106" s="37"/>
      <c r="EV3106" s="37"/>
      <c r="EW3106" s="37"/>
      <c r="EX3106" s="37"/>
      <c r="EY3106" s="37"/>
      <c r="EZ3106" s="37"/>
      <c r="FA3106" s="37"/>
      <c r="FB3106" s="37"/>
      <c r="FC3106" s="37"/>
      <c r="FD3106" s="37"/>
    </row>
    <row r="3107" spans="2:160" x14ac:dyDescent="0.5">
      <c r="B3107" s="36" t="s">
        <v>3302</v>
      </c>
      <c r="C3107" s="18">
        <v>1.0021216943244537E-2</v>
      </c>
      <c r="H3107" s="37"/>
      <c r="I3107" s="37"/>
      <c r="J3107" s="37"/>
      <c r="K3107" s="37"/>
      <c r="L3107" s="37"/>
      <c r="M3107" s="37"/>
      <c r="N3107" s="37"/>
      <c r="O3107" s="37"/>
      <c r="P3107" s="37"/>
      <c r="Q3107" s="37"/>
      <c r="R3107" s="37"/>
      <c r="S3107" s="37"/>
      <c r="T3107" s="37"/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F3107" s="37"/>
      <c r="AG3107" s="37"/>
      <c r="AH3107" s="37"/>
      <c r="AI3107" s="37"/>
      <c r="AJ3107" s="37"/>
      <c r="AK3107" s="37"/>
      <c r="AL3107" s="37"/>
      <c r="AM3107" s="37"/>
      <c r="AN3107" s="37"/>
      <c r="AO3107" s="37"/>
      <c r="AP3107" s="37"/>
      <c r="AQ3107" s="37"/>
      <c r="AR3107" s="37"/>
      <c r="AS3107" s="37"/>
      <c r="AT3107" s="37"/>
      <c r="AU3107" s="37"/>
      <c r="AV3107" s="37"/>
      <c r="AW3107" s="37"/>
      <c r="AX3107" s="37"/>
      <c r="AY3107" s="37"/>
      <c r="AZ3107" s="37"/>
      <c r="BA3107" s="37"/>
      <c r="BB3107" s="37"/>
      <c r="BC3107" s="37"/>
      <c r="BD3107" s="37"/>
      <c r="BE3107" s="37"/>
      <c r="BF3107" s="37"/>
      <c r="BG3107" s="37"/>
      <c r="BH3107" s="37"/>
      <c r="BI3107" s="37"/>
      <c r="BJ3107" s="37"/>
      <c r="BK3107" s="37"/>
      <c r="BL3107" s="37"/>
      <c r="BM3107" s="37"/>
      <c r="BN3107" s="37"/>
      <c r="BO3107" s="37"/>
      <c r="BP3107" s="37"/>
      <c r="BQ3107" s="37"/>
      <c r="BR3107" s="37"/>
      <c r="BS3107" s="37"/>
      <c r="BT3107" s="37"/>
      <c r="BU3107" s="37"/>
      <c r="BV3107" s="37"/>
      <c r="BW3107" s="37"/>
      <c r="BX3107" s="37"/>
      <c r="BY3107" s="37"/>
      <c r="BZ3107" s="37"/>
      <c r="CA3107" s="37"/>
      <c r="CB3107" s="37"/>
      <c r="CC3107" s="37"/>
      <c r="CD3107" s="37"/>
      <c r="CE3107" s="37"/>
      <c r="CF3107" s="37"/>
      <c r="CG3107" s="37"/>
      <c r="CH3107" s="37"/>
      <c r="CI3107" s="37"/>
      <c r="CJ3107" s="37"/>
      <c r="CK3107" s="37"/>
      <c r="CL3107" s="37"/>
      <c r="CM3107" s="37"/>
      <c r="CN3107" s="37"/>
      <c r="CO3107" s="37"/>
      <c r="CP3107" s="37"/>
      <c r="CQ3107" s="37"/>
      <c r="CR3107" s="37"/>
      <c r="CS3107" s="37"/>
      <c r="CT3107" s="37"/>
      <c r="CU3107" s="37"/>
      <c r="CV3107" s="37"/>
      <c r="CW3107" s="37"/>
      <c r="CX3107" s="37"/>
      <c r="CY3107" s="37"/>
      <c r="CZ3107" s="37"/>
      <c r="DA3107" s="37"/>
      <c r="DB3107" s="37"/>
      <c r="DC3107" s="37"/>
      <c r="DD3107" s="37"/>
      <c r="DE3107" s="37"/>
      <c r="DF3107" s="37"/>
      <c r="DG3107" s="37"/>
      <c r="DH3107" s="37"/>
      <c r="DI3107" s="37"/>
      <c r="DJ3107" s="37"/>
      <c r="DK3107" s="37"/>
      <c r="DL3107" s="37"/>
      <c r="DR3107" s="37"/>
      <c r="DS3107" s="37"/>
      <c r="DT3107" s="37"/>
      <c r="DU3107" s="37"/>
      <c r="DV3107" s="37"/>
      <c r="DW3107" s="37"/>
      <c r="DX3107" s="37"/>
      <c r="DY3107" s="37"/>
      <c r="DZ3107" s="37"/>
      <c r="EA3107" s="37"/>
      <c r="EB3107" s="37"/>
      <c r="EC3107" s="37"/>
      <c r="ED3107" s="37"/>
      <c r="EE3107" s="37"/>
      <c r="EF3107" s="37"/>
      <c r="EG3107" s="37"/>
      <c r="EH3107" s="37"/>
      <c r="EI3107" s="37"/>
      <c r="EJ3107" s="37"/>
      <c r="EK3107" s="37"/>
      <c r="EL3107" s="37"/>
      <c r="EM3107" s="37"/>
      <c r="EN3107" s="37"/>
      <c r="EO3107" s="37"/>
      <c r="EP3107" s="37"/>
      <c r="EQ3107" s="37"/>
      <c r="ER3107" s="37"/>
      <c r="ES3107" s="37"/>
      <c r="ET3107" s="37"/>
      <c r="EU3107" s="37"/>
      <c r="EV3107" s="37"/>
      <c r="EW3107" s="37"/>
      <c r="EX3107" s="37"/>
      <c r="EY3107" s="37"/>
      <c r="EZ3107" s="37"/>
      <c r="FA3107" s="37"/>
      <c r="FB3107" s="37"/>
      <c r="FC3107" s="37"/>
      <c r="FD3107" s="37"/>
    </row>
    <row r="3108" spans="2:160" x14ac:dyDescent="0.5">
      <c r="B3108" s="36" t="s">
        <v>3303</v>
      </c>
      <c r="C3108" s="18">
        <v>1.2985226725684917E-2</v>
      </c>
      <c r="H3108" s="37"/>
      <c r="I3108" s="37"/>
      <c r="J3108" s="37"/>
      <c r="K3108" s="37"/>
      <c r="L3108" s="37"/>
      <c r="M3108" s="37"/>
      <c r="N3108" s="37"/>
      <c r="O3108" s="37"/>
      <c r="P3108" s="37"/>
      <c r="Q3108" s="37"/>
      <c r="R3108" s="37"/>
      <c r="S3108" s="37"/>
      <c r="T3108" s="37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F3108" s="37"/>
      <c r="AG3108" s="37"/>
      <c r="AH3108" s="37"/>
      <c r="AI3108" s="37"/>
      <c r="AJ3108" s="37"/>
      <c r="AK3108" s="37"/>
      <c r="AL3108" s="37"/>
      <c r="AM3108" s="37"/>
      <c r="AN3108" s="37"/>
      <c r="AO3108" s="37"/>
      <c r="AP3108" s="37"/>
      <c r="AQ3108" s="37"/>
      <c r="AR3108" s="37"/>
      <c r="AS3108" s="37"/>
      <c r="AT3108" s="37"/>
      <c r="AU3108" s="37"/>
      <c r="AV3108" s="37"/>
      <c r="AW3108" s="37"/>
      <c r="AX3108" s="37"/>
      <c r="AY3108" s="37"/>
      <c r="AZ3108" s="37"/>
      <c r="BA3108" s="37"/>
      <c r="BB3108" s="37"/>
      <c r="BC3108" s="37"/>
      <c r="BD3108" s="37"/>
      <c r="BE3108" s="37"/>
      <c r="BF3108" s="37"/>
      <c r="BG3108" s="37"/>
      <c r="BH3108" s="37"/>
      <c r="BI3108" s="37"/>
      <c r="BJ3108" s="37"/>
      <c r="BK3108" s="37"/>
      <c r="BL3108" s="37"/>
      <c r="BM3108" s="37"/>
      <c r="BN3108" s="37"/>
      <c r="BO3108" s="37"/>
      <c r="BP3108" s="37"/>
      <c r="BQ3108" s="37"/>
      <c r="BR3108" s="37"/>
      <c r="BS3108" s="37"/>
      <c r="BT3108" s="37"/>
      <c r="BU3108" s="37"/>
      <c r="BV3108" s="37"/>
      <c r="BW3108" s="37"/>
      <c r="BX3108" s="37"/>
      <c r="BY3108" s="37"/>
      <c r="BZ3108" s="37"/>
      <c r="CA3108" s="37"/>
      <c r="CB3108" s="37"/>
      <c r="CC3108" s="37"/>
      <c r="CD3108" s="37"/>
      <c r="CE3108" s="37"/>
      <c r="CF3108" s="37"/>
      <c r="CG3108" s="37"/>
      <c r="CH3108" s="37"/>
      <c r="CI3108" s="37"/>
      <c r="CJ3108" s="37"/>
      <c r="CK3108" s="37"/>
      <c r="CL3108" s="37"/>
      <c r="CM3108" s="37"/>
      <c r="CN3108" s="37"/>
      <c r="CO3108" s="37"/>
      <c r="CP3108" s="37"/>
      <c r="CQ3108" s="37"/>
      <c r="CR3108" s="37"/>
      <c r="CS3108" s="37"/>
      <c r="CT3108" s="37"/>
      <c r="CU3108" s="37"/>
      <c r="CV3108" s="37"/>
      <c r="CW3108" s="37"/>
      <c r="CX3108" s="37"/>
      <c r="CY3108" s="37"/>
      <c r="CZ3108" s="37"/>
      <c r="DA3108" s="37"/>
      <c r="DB3108" s="37"/>
      <c r="DC3108" s="37"/>
      <c r="DD3108" s="37"/>
      <c r="DE3108" s="37"/>
      <c r="DF3108" s="37"/>
      <c r="DG3108" s="37"/>
      <c r="DH3108" s="37"/>
      <c r="DI3108" s="37"/>
      <c r="DJ3108" s="37"/>
      <c r="DK3108" s="37"/>
      <c r="DL3108" s="37"/>
      <c r="DR3108" s="37"/>
      <c r="DS3108" s="37"/>
      <c r="DT3108" s="37"/>
      <c r="DU3108" s="37"/>
      <c r="DV3108" s="37"/>
      <c r="DW3108" s="37"/>
      <c r="DX3108" s="37"/>
      <c r="DY3108" s="37"/>
      <c r="DZ3108" s="37"/>
      <c r="EA3108" s="37"/>
      <c r="EB3108" s="37"/>
      <c r="EC3108" s="37"/>
      <c r="ED3108" s="37"/>
      <c r="EE3108" s="37"/>
      <c r="EF3108" s="37"/>
      <c r="EG3108" s="37"/>
      <c r="EH3108" s="37"/>
      <c r="EI3108" s="37"/>
      <c r="EJ3108" s="37"/>
      <c r="EK3108" s="37"/>
      <c r="EL3108" s="37"/>
      <c r="EM3108" s="37"/>
      <c r="EN3108" s="37"/>
      <c r="EO3108" s="37"/>
      <c r="EP3108" s="37"/>
      <c r="EQ3108" s="37"/>
      <c r="ER3108" s="37"/>
      <c r="ES3108" s="37"/>
      <c r="ET3108" s="37"/>
      <c r="EU3108" s="37"/>
      <c r="EV3108" s="37"/>
      <c r="EW3108" s="37"/>
      <c r="EX3108" s="37"/>
      <c r="EY3108" s="37"/>
      <c r="EZ3108" s="37"/>
      <c r="FA3108" s="37"/>
      <c r="FB3108" s="37"/>
      <c r="FC3108" s="37"/>
      <c r="FD3108" s="37"/>
    </row>
    <row r="3109" spans="2:160" x14ac:dyDescent="0.5">
      <c r="B3109" s="36" t="s">
        <v>3304</v>
      </c>
      <c r="C3109" s="18">
        <v>-2.1045745179846254E-3</v>
      </c>
      <c r="H3109" s="37"/>
      <c r="I3109" s="37"/>
      <c r="J3109" s="37"/>
      <c r="K3109" s="37"/>
      <c r="L3109" s="37"/>
      <c r="M3109" s="37"/>
      <c r="N3109" s="37"/>
      <c r="O3109" s="37"/>
      <c r="P3109" s="37"/>
      <c r="Q3109" s="37"/>
      <c r="R3109" s="37"/>
      <c r="S3109" s="37"/>
      <c r="T3109" s="37"/>
      <c r="U3109" s="37"/>
      <c r="V3109" s="37"/>
      <c r="W3109" s="37"/>
      <c r="X3109" s="37"/>
      <c r="Y3109" s="37"/>
      <c r="Z3109" s="37"/>
      <c r="AA3109" s="37"/>
      <c r="AB3109" s="37"/>
      <c r="AC3109" s="37"/>
      <c r="AD3109" s="37"/>
      <c r="AE3109" s="37"/>
      <c r="AF3109" s="37"/>
      <c r="AG3109" s="37"/>
      <c r="AH3109" s="37"/>
      <c r="AI3109" s="37"/>
      <c r="AJ3109" s="37"/>
      <c r="AK3109" s="37"/>
      <c r="AL3109" s="37"/>
      <c r="AM3109" s="37"/>
      <c r="AN3109" s="37"/>
      <c r="AO3109" s="37"/>
      <c r="AP3109" s="37"/>
      <c r="AQ3109" s="37"/>
      <c r="AR3109" s="37"/>
      <c r="AS3109" s="37"/>
      <c r="AT3109" s="37"/>
      <c r="AU3109" s="37"/>
      <c r="AV3109" s="37"/>
      <c r="AW3109" s="37"/>
      <c r="AX3109" s="37"/>
      <c r="AY3109" s="37"/>
      <c r="AZ3109" s="37"/>
      <c r="BA3109" s="37"/>
      <c r="BB3109" s="37"/>
      <c r="BC3109" s="37"/>
      <c r="BD3109" s="37"/>
      <c r="BE3109" s="37"/>
      <c r="BF3109" s="37"/>
      <c r="BG3109" s="37"/>
      <c r="BH3109" s="37"/>
      <c r="BI3109" s="37"/>
      <c r="BJ3109" s="37"/>
      <c r="BK3109" s="37"/>
      <c r="BL3109" s="37"/>
      <c r="BM3109" s="37"/>
      <c r="BN3109" s="37"/>
      <c r="BO3109" s="37"/>
      <c r="BP3109" s="37"/>
      <c r="BQ3109" s="37"/>
      <c r="BR3109" s="37"/>
      <c r="BS3109" s="37"/>
      <c r="BT3109" s="37"/>
      <c r="BU3109" s="37"/>
      <c r="BV3109" s="37"/>
      <c r="BW3109" s="37"/>
      <c r="BX3109" s="37"/>
      <c r="BY3109" s="37"/>
      <c r="BZ3109" s="37"/>
      <c r="CA3109" s="37"/>
      <c r="CB3109" s="37"/>
      <c r="CC3109" s="37"/>
      <c r="CD3109" s="37"/>
      <c r="CE3109" s="37"/>
      <c r="CF3109" s="37"/>
      <c r="CG3109" s="37"/>
      <c r="CH3109" s="37"/>
      <c r="CI3109" s="37"/>
      <c r="CJ3109" s="37"/>
      <c r="CK3109" s="37"/>
      <c r="CL3109" s="37"/>
      <c r="CM3109" s="37"/>
      <c r="CN3109" s="37"/>
      <c r="CO3109" s="37"/>
      <c r="CP3109" s="37"/>
      <c r="CQ3109" s="37"/>
      <c r="CR3109" s="37"/>
      <c r="CS3109" s="37"/>
      <c r="CT3109" s="37"/>
      <c r="CU3109" s="37"/>
      <c r="CV3109" s="37"/>
      <c r="CW3109" s="37"/>
      <c r="CX3109" s="37"/>
      <c r="CY3109" s="37"/>
      <c r="CZ3109" s="37"/>
      <c r="DA3109" s="37"/>
      <c r="DB3109" s="37"/>
      <c r="DC3109" s="37"/>
      <c r="DD3109" s="37"/>
      <c r="DE3109" s="37"/>
      <c r="DF3109" s="37"/>
      <c r="DG3109" s="37"/>
      <c r="DH3109" s="37"/>
      <c r="DI3109" s="37"/>
      <c r="DJ3109" s="37"/>
      <c r="DK3109" s="37"/>
      <c r="DL3109" s="37"/>
      <c r="DR3109" s="37"/>
      <c r="DS3109" s="37"/>
      <c r="DT3109" s="37"/>
      <c r="DU3109" s="37"/>
      <c r="DV3109" s="37"/>
      <c r="DW3109" s="37"/>
      <c r="DX3109" s="37"/>
      <c r="DY3109" s="37"/>
      <c r="DZ3109" s="37"/>
      <c r="EA3109" s="37"/>
      <c r="EB3109" s="37"/>
      <c r="EC3109" s="37"/>
      <c r="ED3109" s="37"/>
      <c r="EE3109" s="37"/>
      <c r="EF3109" s="37"/>
      <c r="EG3109" s="37"/>
      <c r="EH3109" s="37"/>
      <c r="EI3109" s="37"/>
      <c r="EJ3109" s="37"/>
      <c r="EK3109" s="37"/>
      <c r="EL3109" s="37"/>
      <c r="EM3109" s="37"/>
      <c r="EN3109" s="37"/>
      <c r="EO3109" s="37"/>
      <c r="EP3109" s="37"/>
      <c r="EQ3109" s="37"/>
      <c r="ER3109" s="37"/>
      <c r="ES3109" s="37"/>
      <c r="ET3109" s="37"/>
      <c r="EU3109" s="37"/>
      <c r="EV3109" s="37"/>
      <c r="EW3109" s="37"/>
      <c r="EX3109" s="37"/>
      <c r="EY3109" s="37"/>
      <c r="EZ3109" s="37"/>
      <c r="FA3109" s="37"/>
      <c r="FB3109" s="37"/>
      <c r="FC3109" s="37"/>
      <c r="FD3109" s="37"/>
    </row>
    <row r="3110" spans="2:160" x14ac:dyDescent="0.5">
      <c r="B3110" s="36" t="s">
        <v>3305</v>
      </c>
      <c r="C3110" s="18">
        <v>1.1144990011565659E-2</v>
      </c>
      <c r="H3110" s="37"/>
      <c r="I3110" s="37"/>
      <c r="J3110" s="37"/>
      <c r="K3110" s="37"/>
      <c r="L3110" s="37"/>
      <c r="M3110" s="37"/>
      <c r="N3110" s="37"/>
      <c r="O3110" s="37"/>
      <c r="P3110" s="37"/>
      <c r="Q3110" s="37"/>
      <c r="R3110" s="37"/>
      <c r="S3110" s="37"/>
      <c r="T3110" s="37"/>
      <c r="U3110" s="37"/>
      <c r="V3110" s="37"/>
      <c r="W3110" s="37"/>
      <c r="X3110" s="37"/>
      <c r="Y3110" s="37"/>
      <c r="Z3110" s="37"/>
      <c r="AA3110" s="37"/>
      <c r="AB3110" s="37"/>
      <c r="AC3110" s="37"/>
      <c r="AD3110" s="37"/>
      <c r="AE3110" s="37"/>
      <c r="AF3110" s="37"/>
      <c r="AG3110" s="37"/>
      <c r="AH3110" s="37"/>
      <c r="AI3110" s="37"/>
      <c r="AJ3110" s="37"/>
      <c r="AK3110" s="37"/>
      <c r="AL3110" s="37"/>
      <c r="AM3110" s="37"/>
      <c r="AN3110" s="37"/>
      <c r="AO3110" s="37"/>
      <c r="AP3110" s="37"/>
      <c r="AQ3110" s="37"/>
      <c r="AR3110" s="37"/>
      <c r="AS3110" s="37"/>
      <c r="AT3110" s="37"/>
      <c r="AU3110" s="37"/>
      <c r="AV3110" s="37"/>
      <c r="AW3110" s="37"/>
      <c r="AX3110" s="37"/>
      <c r="AY3110" s="37"/>
      <c r="AZ3110" s="37"/>
      <c r="BA3110" s="37"/>
      <c r="BB3110" s="37"/>
      <c r="BC3110" s="37"/>
      <c r="BD3110" s="37"/>
      <c r="BE3110" s="37"/>
      <c r="BF3110" s="37"/>
      <c r="BG3110" s="37"/>
      <c r="BH3110" s="37"/>
      <c r="BI3110" s="37"/>
      <c r="BJ3110" s="37"/>
      <c r="BK3110" s="37"/>
      <c r="BL3110" s="37"/>
      <c r="BM3110" s="37"/>
      <c r="BN3110" s="37"/>
      <c r="BO3110" s="37"/>
      <c r="BP3110" s="37"/>
      <c r="BQ3110" s="37"/>
      <c r="BR3110" s="37"/>
      <c r="BS3110" s="37"/>
      <c r="BT3110" s="37"/>
      <c r="BU3110" s="37"/>
      <c r="BV3110" s="37"/>
      <c r="BW3110" s="37"/>
      <c r="BX3110" s="37"/>
      <c r="BY3110" s="37"/>
      <c r="BZ3110" s="37"/>
      <c r="CA3110" s="37"/>
      <c r="CB3110" s="37"/>
      <c r="CC3110" s="37"/>
      <c r="CD3110" s="37"/>
      <c r="CE3110" s="37"/>
      <c r="CF3110" s="37"/>
      <c r="CG3110" s="37"/>
      <c r="CH3110" s="37"/>
      <c r="CI3110" s="37"/>
      <c r="CJ3110" s="37"/>
      <c r="CK3110" s="37"/>
      <c r="CL3110" s="37"/>
      <c r="CM3110" s="37"/>
      <c r="CN3110" s="37"/>
      <c r="CO3110" s="37"/>
      <c r="CP3110" s="37"/>
      <c r="CQ3110" s="37"/>
      <c r="CR3110" s="37"/>
      <c r="CS3110" s="37"/>
      <c r="CT3110" s="37"/>
      <c r="CU3110" s="37"/>
      <c r="CV3110" s="37"/>
      <c r="CW3110" s="37"/>
      <c r="CX3110" s="37"/>
      <c r="CY3110" s="37"/>
      <c r="CZ3110" s="37"/>
      <c r="DA3110" s="37"/>
      <c r="DB3110" s="37"/>
      <c r="DC3110" s="37"/>
      <c r="DD3110" s="37"/>
      <c r="DE3110" s="37"/>
      <c r="DF3110" s="37"/>
      <c r="DG3110" s="37"/>
      <c r="DH3110" s="37"/>
      <c r="DI3110" s="37"/>
      <c r="DJ3110" s="37"/>
      <c r="DK3110" s="37"/>
      <c r="DL3110" s="37"/>
      <c r="DR3110" s="37"/>
      <c r="DS3110" s="37"/>
      <c r="DT3110" s="37"/>
      <c r="DU3110" s="37"/>
      <c r="DV3110" s="37"/>
      <c r="DW3110" s="37"/>
      <c r="DX3110" s="37"/>
      <c r="DY3110" s="37"/>
      <c r="DZ3110" s="37"/>
      <c r="EA3110" s="37"/>
      <c r="EB3110" s="37"/>
      <c r="EC3110" s="37"/>
      <c r="ED3110" s="37"/>
      <c r="EE3110" s="37"/>
      <c r="EF3110" s="37"/>
      <c r="EG3110" s="37"/>
      <c r="EH3110" s="37"/>
      <c r="EI3110" s="37"/>
      <c r="EJ3110" s="37"/>
      <c r="EK3110" s="37"/>
      <c r="EL3110" s="37"/>
      <c r="EM3110" s="37"/>
      <c r="EN3110" s="37"/>
      <c r="EO3110" s="37"/>
      <c r="EP3110" s="37"/>
      <c r="EQ3110" s="37"/>
      <c r="ER3110" s="37"/>
      <c r="ES3110" s="37"/>
      <c r="ET3110" s="37"/>
      <c r="EU3110" s="37"/>
      <c r="EV3110" s="37"/>
      <c r="EW3110" s="37"/>
      <c r="EX3110" s="37"/>
      <c r="EY3110" s="37"/>
      <c r="EZ3110" s="37"/>
      <c r="FA3110" s="37"/>
      <c r="FB3110" s="37"/>
      <c r="FC3110" s="37"/>
      <c r="FD3110" s="37"/>
    </row>
    <row r="3111" spans="2:160" x14ac:dyDescent="0.5">
      <c r="B3111" s="36" t="s">
        <v>3306</v>
      </c>
      <c r="C3111" s="18">
        <v>-4.3896939039731464E-3</v>
      </c>
      <c r="H3111" s="37"/>
      <c r="I3111" s="37"/>
      <c r="J3111" s="37"/>
      <c r="K3111" s="37"/>
      <c r="L3111" s="37"/>
      <c r="M3111" s="37"/>
      <c r="N3111" s="37"/>
      <c r="O3111" s="37"/>
      <c r="P3111" s="37"/>
      <c r="Q3111" s="37"/>
      <c r="R3111" s="37"/>
      <c r="S3111" s="37"/>
      <c r="T3111" s="37"/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F3111" s="37"/>
      <c r="AG3111" s="37"/>
      <c r="AH3111" s="37"/>
      <c r="AI3111" s="37"/>
      <c r="AJ3111" s="37"/>
      <c r="AK3111" s="37"/>
      <c r="AL3111" s="37"/>
      <c r="AM3111" s="37"/>
      <c r="AN3111" s="37"/>
      <c r="AO3111" s="37"/>
      <c r="AP3111" s="37"/>
      <c r="AQ3111" s="37"/>
      <c r="AR3111" s="37"/>
      <c r="AS3111" s="37"/>
      <c r="AT3111" s="37"/>
      <c r="AU3111" s="37"/>
      <c r="AV3111" s="37"/>
      <c r="AW3111" s="37"/>
      <c r="AX3111" s="37"/>
      <c r="AY3111" s="37"/>
      <c r="AZ3111" s="37"/>
      <c r="BA3111" s="37"/>
      <c r="BB3111" s="37"/>
      <c r="BC3111" s="37"/>
      <c r="BD3111" s="37"/>
      <c r="BE3111" s="37"/>
      <c r="BF3111" s="37"/>
      <c r="BG3111" s="37"/>
      <c r="BH3111" s="37"/>
      <c r="BI3111" s="37"/>
      <c r="BJ3111" s="37"/>
      <c r="BK3111" s="37"/>
      <c r="BL3111" s="37"/>
      <c r="BM3111" s="37"/>
      <c r="BN3111" s="37"/>
      <c r="BO3111" s="37"/>
      <c r="BP3111" s="37"/>
      <c r="BQ3111" s="37"/>
      <c r="BR3111" s="37"/>
      <c r="BS3111" s="37"/>
      <c r="BT3111" s="37"/>
      <c r="BU3111" s="37"/>
      <c r="BV3111" s="37"/>
      <c r="BW3111" s="37"/>
      <c r="BX3111" s="37"/>
      <c r="BY3111" s="37"/>
      <c r="BZ3111" s="37"/>
      <c r="CA3111" s="37"/>
      <c r="CB3111" s="37"/>
      <c r="CC3111" s="37"/>
      <c r="CD3111" s="37"/>
      <c r="CE3111" s="37"/>
      <c r="CF3111" s="37"/>
      <c r="CG3111" s="37"/>
      <c r="CH3111" s="37"/>
      <c r="CI3111" s="37"/>
      <c r="CJ3111" s="37"/>
      <c r="CK3111" s="37"/>
      <c r="CL3111" s="37"/>
      <c r="CM3111" s="37"/>
      <c r="CN3111" s="37"/>
      <c r="CO3111" s="37"/>
      <c r="CP3111" s="37"/>
      <c r="CQ3111" s="37"/>
      <c r="CR3111" s="37"/>
      <c r="CS3111" s="37"/>
      <c r="CT3111" s="37"/>
      <c r="CU3111" s="37"/>
      <c r="CV3111" s="37"/>
      <c r="CW3111" s="37"/>
      <c r="CX3111" s="37"/>
      <c r="CY3111" s="37"/>
      <c r="CZ3111" s="37"/>
      <c r="DA3111" s="37"/>
      <c r="DB3111" s="37"/>
      <c r="DC3111" s="37"/>
      <c r="DD3111" s="37"/>
      <c r="DE3111" s="37"/>
      <c r="DF3111" s="37"/>
      <c r="DG3111" s="37"/>
      <c r="DH3111" s="37"/>
      <c r="DI3111" s="37"/>
      <c r="DJ3111" s="37"/>
      <c r="DK3111" s="37"/>
      <c r="DL3111" s="37"/>
      <c r="DR3111" s="37"/>
      <c r="DS3111" s="37"/>
      <c r="DT3111" s="37"/>
      <c r="DU3111" s="37"/>
      <c r="DV3111" s="37"/>
      <c r="DW3111" s="37"/>
      <c r="DX3111" s="37"/>
      <c r="DY3111" s="37"/>
      <c r="DZ3111" s="37"/>
      <c r="EA3111" s="37"/>
      <c r="EB3111" s="37"/>
      <c r="EC3111" s="37"/>
      <c r="ED3111" s="37"/>
      <c r="EE3111" s="37"/>
      <c r="EF3111" s="37"/>
      <c r="EG3111" s="37"/>
      <c r="EH3111" s="37"/>
      <c r="EI3111" s="37"/>
      <c r="EJ3111" s="37"/>
      <c r="EK3111" s="37"/>
      <c r="EL3111" s="37"/>
      <c r="EM3111" s="37"/>
      <c r="EN3111" s="37"/>
      <c r="EO3111" s="37"/>
      <c r="EP3111" s="37"/>
      <c r="EQ3111" s="37"/>
      <c r="ER3111" s="37"/>
      <c r="ES3111" s="37"/>
      <c r="ET3111" s="37"/>
      <c r="EU3111" s="37"/>
      <c r="EV3111" s="37"/>
      <c r="EW3111" s="37"/>
      <c r="EX3111" s="37"/>
      <c r="EY3111" s="37"/>
      <c r="EZ3111" s="37"/>
      <c r="FA3111" s="37"/>
      <c r="FB3111" s="37"/>
      <c r="FC3111" s="37"/>
      <c r="FD3111" s="37"/>
    </row>
    <row r="3112" spans="2:160" x14ac:dyDescent="0.5">
      <c r="B3112" s="36" t="s">
        <v>3307</v>
      </c>
      <c r="C3112" s="18">
        <v>-1.5977424362193293E-2</v>
      </c>
      <c r="H3112" s="37"/>
      <c r="I3112" s="37"/>
      <c r="J3112" s="37"/>
      <c r="K3112" s="37"/>
      <c r="L3112" s="37"/>
      <c r="M3112" s="37"/>
      <c r="N3112" s="37"/>
      <c r="O3112" s="37"/>
      <c r="P3112" s="37"/>
      <c r="Q3112" s="37"/>
      <c r="R3112" s="37"/>
      <c r="S3112" s="37"/>
      <c r="T3112" s="37"/>
      <c r="U3112" s="37"/>
      <c r="V3112" s="37"/>
      <c r="W3112" s="37"/>
      <c r="X3112" s="37"/>
      <c r="Y3112" s="37"/>
      <c r="Z3112" s="37"/>
      <c r="AA3112" s="37"/>
      <c r="AB3112" s="37"/>
      <c r="AC3112" s="37"/>
      <c r="AD3112" s="37"/>
      <c r="AE3112" s="37"/>
      <c r="AF3112" s="37"/>
      <c r="AG3112" s="37"/>
      <c r="AH3112" s="37"/>
      <c r="AI3112" s="37"/>
      <c r="AJ3112" s="37"/>
      <c r="AK3112" s="37"/>
      <c r="AL3112" s="37"/>
      <c r="AM3112" s="37"/>
      <c r="AN3112" s="37"/>
      <c r="AO3112" s="37"/>
      <c r="AP3112" s="37"/>
      <c r="AQ3112" s="37"/>
      <c r="AR3112" s="37"/>
      <c r="AS3112" s="37"/>
      <c r="AT3112" s="37"/>
      <c r="AU3112" s="37"/>
      <c r="AV3112" s="37"/>
      <c r="AW3112" s="37"/>
      <c r="AX3112" s="37"/>
      <c r="AY3112" s="37"/>
      <c r="AZ3112" s="37"/>
      <c r="BA3112" s="37"/>
      <c r="BB3112" s="37"/>
      <c r="BC3112" s="37"/>
      <c r="BD3112" s="37"/>
      <c r="BE3112" s="37"/>
      <c r="BF3112" s="37"/>
      <c r="BG3112" s="37"/>
      <c r="BH3112" s="37"/>
      <c r="BI3112" s="37"/>
      <c r="BJ3112" s="37"/>
      <c r="BK3112" s="37"/>
      <c r="BL3112" s="37"/>
      <c r="BM3112" s="37"/>
      <c r="BN3112" s="37"/>
      <c r="BO3112" s="37"/>
      <c r="BP3112" s="37"/>
      <c r="BQ3112" s="37"/>
      <c r="BR3112" s="37"/>
      <c r="BS3112" s="37"/>
      <c r="BT3112" s="37"/>
      <c r="BU3112" s="37"/>
      <c r="BV3112" s="37"/>
      <c r="BW3112" s="37"/>
      <c r="BX3112" s="37"/>
      <c r="BY3112" s="37"/>
      <c r="BZ3112" s="37"/>
      <c r="CA3112" s="37"/>
      <c r="CB3112" s="37"/>
      <c r="CC3112" s="37"/>
      <c r="CD3112" s="37"/>
      <c r="CE3112" s="37"/>
      <c r="CF3112" s="37"/>
      <c r="CG3112" s="37"/>
      <c r="CH3112" s="37"/>
      <c r="CI3112" s="37"/>
      <c r="CJ3112" s="37"/>
      <c r="CK3112" s="37"/>
      <c r="CL3112" s="37"/>
      <c r="CM3112" s="37"/>
      <c r="CN3112" s="37"/>
      <c r="CO3112" s="37"/>
      <c r="CP3112" s="37"/>
      <c r="CQ3112" s="37"/>
      <c r="CR3112" s="37"/>
      <c r="CS3112" s="37"/>
      <c r="CT3112" s="37"/>
      <c r="CU3112" s="37"/>
      <c r="CV3112" s="37"/>
      <c r="CW3112" s="37"/>
      <c r="CX3112" s="37"/>
      <c r="CY3112" s="37"/>
      <c r="CZ3112" s="37"/>
      <c r="DA3112" s="37"/>
      <c r="DB3112" s="37"/>
      <c r="DC3112" s="37"/>
      <c r="DD3112" s="37"/>
      <c r="DE3112" s="37"/>
      <c r="DF3112" s="37"/>
      <c r="DG3112" s="37"/>
      <c r="DH3112" s="37"/>
      <c r="DI3112" s="37"/>
      <c r="DJ3112" s="37"/>
      <c r="DK3112" s="37"/>
      <c r="DL3112" s="37"/>
      <c r="DR3112" s="37"/>
      <c r="DS3112" s="37"/>
      <c r="DT3112" s="37"/>
      <c r="DU3112" s="37"/>
      <c r="DV3112" s="37"/>
      <c r="DW3112" s="37"/>
      <c r="DX3112" s="37"/>
      <c r="DY3112" s="37"/>
      <c r="DZ3112" s="37"/>
      <c r="EA3112" s="37"/>
      <c r="EB3112" s="37"/>
      <c r="EC3112" s="37"/>
      <c r="ED3112" s="37"/>
      <c r="EE3112" s="37"/>
      <c r="EF3112" s="37"/>
      <c r="EG3112" s="37"/>
      <c r="EH3112" s="37"/>
      <c r="EI3112" s="37"/>
      <c r="EJ3112" s="37"/>
      <c r="EK3112" s="37"/>
      <c r="EL3112" s="37"/>
      <c r="EM3112" s="37"/>
      <c r="EN3112" s="37"/>
      <c r="EO3112" s="37"/>
      <c r="EP3112" s="37"/>
      <c r="EQ3112" s="37"/>
      <c r="ER3112" s="37"/>
      <c r="ES3112" s="37"/>
      <c r="ET3112" s="37"/>
      <c r="EU3112" s="37"/>
      <c r="EV3112" s="37"/>
      <c r="EW3112" s="37"/>
      <c r="EX3112" s="37"/>
      <c r="EY3112" s="37"/>
      <c r="EZ3112" s="37"/>
      <c r="FA3112" s="37"/>
      <c r="FB3112" s="37"/>
      <c r="FC3112" s="37"/>
      <c r="FD3112" s="37"/>
    </row>
    <row r="3113" spans="2:160" x14ac:dyDescent="0.5">
      <c r="B3113" s="36" t="s">
        <v>3308</v>
      </c>
      <c r="C3113" s="18">
        <v>-3.6773275173148656E-3</v>
      </c>
      <c r="H3113" s="37"/>
      <c r="I3113" s="37"/>
      <c r="J3113" s="37"/>
      <c r="K3113" s="37"/>
      <c r="L3113" s="37"/>
      <c r="M3113" s="37"/>
      <c r="N3113" s="37"/>
      <c r="O3113" s="37"/>
      <c r="P3113" s="37"/>
      <c r="Q3113" s="37"/>
      <c r="R3113" s="37"/>
      <c r="S3113" s="37"/>
      <c r="T3113" s="37"/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F3113" s="37"/>
      <c r="AG3113" s="37"/>
      <c r="AH3113" s="37"/>
      <c r="AI3113" s="37"/>
      <c r="AJ3113" s="37"/>
      <c r="AK3113" s="37"/>
      <c r="AL3113" s="37"/>
      <c r="AM3113" s="37"/>
      <c r="AN3113" s="37"/>
      <c r="AO3113" s="37"/>
      <c r="AP3113" s="37"/>
      <c r="AQ3113" s="37"/>
      <c r="AR3113" s="37"/>
      <c r="AS3113" s="37"/>
      <c r="AT3113" s="37"/>
      <c r="AU3113" s="37"/>
      <c r="AV3113" s="37"/>
      <c r="AW3113" s="37"/>
      <c r="AX3113" s="37"/>
      <c r="AY3113" s="37"/>
      <c r="AZ3113" s="37"/>
      <c r="BA3113" s="37"/>
      <c r="BB3113" s="37"/>
      <c r="BC3113" s="37"/>
      <c r="BD3113" s="37"/>
      <c r="BE3113" s="37"/>
      <c r="BF3113" s="37"/>
      <c r="BG3113" s="37"/>
      <c r="BH3113" s="37"/>
      <c r="BI3113" s="37"/>
      <c r="BJ3113" s="37"/>
      <c r="BK3113" s="37"/>
      <c r="BL3113" s="37"/>
      <c r="BM3113" s="37"/>
      <c r="BN3113" s="37"/>
      <c r="BO3113" s="37"/>
      <c r="BP3113" s="37"/>
      <c r="BQ3113" s="37"/>
      <c r="BR3113" s="37"/>
      <c r="BS3113" s="37"/>
      <c r="BT3113" s="37"/>
      <c r="BU3113" s="37"/>
      <c r="BV3113" s="37"/>
      <c r="BW3113" s="37"/>
      <c r="BX3113" s="37"/>
      <c r="BY3113" s="37"/>
      <c r="BZ3113" s="37"/>
      <c r="CA3113" s="37"/>
      <c r="CB3113" s="37"/>
      <c r="CC3113" s="37"/>
      <c r="CD3113" s="37"/>
      <c r="CE3113" s="37"/>
      <c r="CF3113" s="37"/>
      <c r="CG3113" s="37"/>
      <c r="CH3113" s="37"/>
      <c r="CI3113" s="37"/>
      <c r="CJ3113" s="37"/>
      <c r="CK3113" s="37"/>
      <c r="CL3113" s="37"/>
      <c r="CM3113" s="37"/>
      <c r="CN3113" s="37"/>
      <c r="CO3113" s="37"/>
      <c r="CP3113" s="37"/>
      <c r="CQ3113" s="37"/>
      <c r="CR3113" s="37"/>
      <c r="CS3113" s="37"/>
      <c r="CT3113" s="37"/>
      <c r="CU3113" s="37"/>
      <c r="CV3113" s="37"/>
      <c r="CW3113" s="37"/>
      <c r="CX3113" s="37"/>
      <c r="CY3113" s="37"/>
      <c r="CZ3113" s="37"/>
      <c r="DA3113" s="37"/>
      <c r="DB3113" s="37"/>
      <c r="DC3113" s="37"/>
      <c r="DD3113" s="37"/>
      <c r="DE3113" s="37"/>
      <c r="DF3113" s="37"/>
      <c r="DG3113" s="37"/>
      <c r="DH3113" s="37"/>
      <c r="DI3113" s="37"/>
      <c r="DJ3113" s="37"/>
      <c r="DK3113" s="37"/>
      <c r="DL3113" s="37"/>
      <c r="DR3113" s="37"/>
      <c r="DS3113" s="37"/>
      <c r="DT3113" s="37"/>
      <c r="DU3113" s="37"/>
      <c r="DV3113" s="37"/>
      <c r="DW3113" s="37"/>
      <c r="DX3113" s="37"/>
      <c r="DY3113" s="37"/>
      <c r="DZ3113" s="37"/>
      <c r="EA3113" s="37"/>
      <c r="EB3113" s="37"/>
      <c r="EC3113" s="37"/>
      <c r="ED3113" s="37"/>
      <c r="EE3113" s="37"/>
      <c r="EF3113" s="37"/>
      <c r="EG3113" s="37"/>
      <c r="EH3113" s="37"/>
      <c r="EI3113" s="37"/>
      <c r="EJ3113" s="37"/>
      <c r="EK3113" s="37"/>
      <c r="EL3113" s="37"/>
      <c r="EM3113" s="37"/>
      <c r="EN3113" s="37"/>
      <c r="EO3113" s="37"/>
      <c r="EP3113" s="37"/>
      <c r="EQ3113" s="37"/>
      <c r="ER3113" s="37"/>
      <c r="ES3113" s="37"/>
      <c r="ET3113" s="37"/>
      <c r="EU3113" s="37"/>
      <c r="EV3113" s="37"/>
      <c r="EW3113" s="37"/>
      <c r="EX3113" s="37"/>
      <c r="EY3113" s="37"/>
      <c r="EZ3113" s="37"/>
      <c r="FA3113" s="37"/>
      <c r="FB3113" s="37"/>
      <c r="FC3113" s="37"/>
      <c r="FD3113" s="37"/>
    </row>
    <row r="3114" spans="2:160" x14ac:dyDescent="0.5">
      <c r="B3114" s="36" t="s">
        <v>3309</v>
      </c>
      <c r="C3114" s="18">
        <v>1.2031457247596578E-3</v>
      </c>
      <c r="H3114" s="37"/>
      <c r="I3114" s="37"/>
      <c r="J3114" s="37"/>
      <c r="K3114" s="37"/>
      <c r="L3114" s="37"/>
      <c r="M3114" s="37"/>
      <c r="N3114" s="37"/>
      <c r="O3114" s="37"/>
      <c r="P3114" s="37"/>
      <c r="Q3114" s="37"/>
      <c r="R3114" s="37"/>
      <c r="S3114" s="37"/>
      <c r="T3114" s="37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F3114" s="37"/>
      <c r="AG3114" s="37"/>
      <c r="AH3114" s="37"/>
      <c r="AI3114" s="37"/>
      <c r="AJ3114" s="37"/>
      <c r="AK3114" s="37"/>
      <c r="AL3114" s="37"/>
      <c r="AM3114" s="37"/>
      <c r="AN3114" s="37"/>
      <c r="AO3114" s="37"/>
      <c r="AP3114" s="37"/>
      <c r="AQ3114" s="37"/>
      <c r="AR3114" s="37"/>
      <c r="AS3114" s="37"/>
      <c r="AT3114" s="37"/>
      <c r="AU3114" s="37"/>
      <c r="AV3114" s="37"/>
      <c r="AW3114" s="37"/>
      <c r="AX3114" s="37"/>
      <c r="AY3114" s="37"/>
      <c r="AZ3114" s="37"/>
      <c r="BA3114" s="37"/>
      <c r="BB3114" s="37"/>
      <c r="BC3114" s="37"/>
      <c r="BD3114" s="37"/>
      <c r="BE3114" s="37"/>
      <c r="BF3114" s="37"/>
      <c r="BG3114" s="37"/>
      <c r="BH3114" s="37"/>
      <c r="BI3114" s="37"/>
      <c r="BJ3114" s="37"/>
      <c r="BK3114" s="37"/>
      <c r="BL3114" s="37"/>
      <c r="BM3114" s="37"/>
      <c r="BN3114" s="37"/>
      <c r="BO3114" s="37"/>
      <c r="BP3114" s="37"/>
      <c r="BQ3114" s="37"/>
      <c r="BR3114" s="37"/>
      <c r="BS3114" s="37"/>
      <c r="BT3114" s="37"/>
      <c r="BU3114" s="37"/>
      <c r="BV3114" s="37"/>
      <c r="BW3114" s="37"/>
      <c r="BX3114" s="37"/>
      <c r="BY3114" s="37"/>
      <c r="BZ3114" s="37"/>
      <c r="CA3114" s="37"/>
      <c r="CB3114" s="37"/>
      <c r="CC3114" s="37"/>
      <c r="CD3114" s="37"/>
      <c r="CE3114" s="37"/>
      <c r="CF3114" s="37"/>
      <c r="CG3114" s="37"/>
      <c r="CH3114" s="37"/>
      <c r="CI3114" s="37"/>
      <c r="CJ3114" s="37"/>
      <c r="CK3114" s="37"/>
      <c r="CL3114" s="37"/>
      <c r="CM3114" s="37"/>
      <c r="CN3114" s="37"/>
      <c r="CO3114" s="37"/>
      <c r="CP3114" s="37"/>
      <c r="CQ3114" s="37"/>
      <c r="CR3114" s="37"/>
      <c r="CS3114" s="37"/>
      <c r="CT3114" s="37"/>
      <c r="CU3114" s="37"/>
      <c r="CV3114" s="37"/>
      <c r="CW3114" s="37"/>
      <c r="CX3114" s="37"/>
      <c r="CY3114" s="37"/>
      <c r="CZ3114" s="37"/>
      <c r="DA3114" s="37"/>
      <c r="DB3114" s="37"/>
      <c r="DC3114" s="37"/>
      <c r="DD3114" s="37"/>
      <c r="DE3114" s="37"/>
      <c r="DF3114" s="37"/>
      <c r="DG3114" s="37"/>
      <c r="DH3114" s="37"/>
      <c r="DI3114" s="37"/>
      <c r="DJ3114" s="37"/>
      <c r="DK3114" s="37"/>
      <c r="DL3114" s="37"/>
      <c r="DR3114" s="37"/>
      <c r="DS3114" s="37"/>
      <c r="DT3114" s="37"/>
      <c r="DU3114" s="37"/>
      <c r="DV3114" s="37"/>
      <c r="DW3114" s="37"/>
      <c r="DX3114" s="37"/>
      <c r="DY3114" s="37"/>
      <c r="DZ3114" s="37"/>
      <c r="EA3114" s="37"/>
      <c r="EB3114" s="37"/>
      <c r="EC3114" s="37"/>
      <c r="ED3114" s="37"/>
      <c r="EE3114" s="37"/>
      <c r="EF3114" s="37"/>
      <c r="EG3114" s="37"/>
      <c r="EH3114" s="37"/>
      <c r="EI3114" s="37"/>
      <c r="EJ3114" s="37"/>
      <c r="EK3114" s="37"/>
      <c r="EL3114" s="37"/>
      <c r="EM3114" s="37"/>
      <c r="EN3114" s="37"/>
      <c r="EO3114" s="37"/>
      <c r="EP3114" s="37"/>
      <c r="EQ3114" s="37"/>
      <c r="ER3114" s="37"/>
      <c r="ES3114" s="37"/>
      <c r="ET3114" s="37"/>
      <c r="EU3114" s="37"/>
      <c r="EV3114" s="37"/>
      <c r="EW3114" s="37"/>
      <c r="EX3114" s="37"/>
      <c r="EY3114" s="37"/>
      <c r="EZ3114" s="37"/>
      <c r="FA3114" s="37"/>
      <c r="FB3114" s="37"/>
      <c r="FC3114" s="37"/>
      <c r="FD3114" s="37"/>
    </row>
    <row r="3115" spans="2:160" x14ac:dyDescent="0.5">
      <c r="B3115" s="36" t="s">
        <v>3310</v>
      </c>
      <c r="C3115" s="18">
        <v>-2.0758531339123421E-2</v>
      </c>
      <c r="H3115" s="37"/>
      <c r="I3115" s="37"/>
      <c r="J3115" s="37"/>
      <c r="K3115" s="37"/>
      <c r="L3115" s="37"/>
      <c r="M3115" s="37"/>
      <c r="N3115" s="37"/>
      <c r="O3115" s="37"/>
      <c r="P3115" s="37"/>
      <c r="Q3115" s="37"/>
      <c r="R3115" s="37"/>
      <c r="S3115" s="37"/>
      <c r="T3115" s="37"/>
      <c r="U3115" s="37"/>
      <c r="V3115" s="37"/>
      <c r="W3115" s="37"/>
      <c r="X3115" s="37"/>
      <c r="Y3115" s="37"/>
      <c r="Z3115" s="37"/>
      <c r="AA3115" s="37"/>
      <c r="AB3115" s="37"/>
      <c r="AC3115" s="37"/>
      <c r="AD3115" s="37"/>
      <c r="AE3115" s="37"/>
      <c r="AF3115" s="37"/>
      <c r="AG3115" s="37"/>
      <c r="AH3115" s="37"/>
      <c r="AI3115" s="37"/>
      <c r="AJ3115" s="37"/>
      <c r="AK3115" s="37"/>
      <c r="AL3115" s="37"/>
      <c r="AM3115" s="37"/>
      <c r="AN3115" s="37"/>
      <c r="AO3115" s="37"/>
      <c r="AP3115" s="37"/>
      <c r="AQ3115" s="37"/>
      <c r="AR3115" s="37"/>
      <c r="AS3115" s="37"/>
      <c r="AT3115" s="37"/>
      <c r="AU3115" s="37"/>
      <c r="AV3115" s="37"/>
      <c r="AW3115" s="37"/>
      <c r="AX3115" s="37"/>
      <c r="AY3115" s="37"/>
      <c r="AZ3115" s="37"/>
      <c r="BA3115" s="37"/>
      <c r="BB3115" s="37"/>
      <c r="BC3115" s="37"/>
      <c r="BD3115" s="37"/>
      <c r="BE3115" s="37"/>
      <c r="BF3115" s="37"/>
      <c r="BG3115" s="37"/>
      <c r="BH3115" s="37"/>
      <c r="BI3115" s="37"/>
      <c r="BJ3115" s="37"/>
      <c r="BK3115" s="37"/>
      <c r="BL3115" s="37"/>
      <c r="BM3115" s="37"/>
      <c r="BN3115" s="37"/>
      <c r="BO3115" s="37"/>
      <c r="BP3115" s="37"/>
      <c r="BQ3115" s="37"/>
      <c r="BR3115" s="37"/>
      <c r="BS3115" s="37"/>
      <c r="BT3115" s="37"/>
      <c r="BU3115" s="37"/>
      <c r="BV3115" s="37"/>
      <c r="BW3115" s="37"/>
      <c r="BX3115" s="37"/>
      <c r="BY3115" s="37"/>
      <c r="BZ3115" s="37"/>
      <c r="CA3115" s="37"/>
      <c r="CB3115" s="37"/>
      <c r="CC3115" s="37"/>
      <c r="CD3115" s="37"/>
      <c r="CE3115" s="37"/>
      <c r="CF3115" s="37"/>
      <c r="CG3115" s="37"/>
      <c r="CH3115" s="37"/>
      <c r="CI3115" s="37"/>
      <c r="CJ3115" s="37"/>
      <c r="CK3115" s="37"/>
      <c r="CL3115" s="37"/>
      <c r="CM3115" s="37"/>
      <c r="CN3115" s="37"/>
      <c r="CO3115" s="37"/>
      <c r="CP3115" s="37"/>
      <c r="CQ3115" s="37"/>
      <c r="CR3115" s="37"/>
      <c r="CS3115" s="37"/>
      <c r="CT3115" s="37"/>
      <c r="CU3115" s="37"/>
      <c r="CV3115" s="37"/>
      <c r="CW3115" s="37"/>
      <c r="CX3115" s="37"/>
      <c r="CY3115" s="37"/>
      <c r="CZ3115" s="37"/>
      <c r="DA3115" s="37"/>
      <c r="DB3115" s="37"/>
      <c r="DC3115" s="37"/>
      <c r="DD3115" s="37"/>
      <c r="DE3115" s="37"/>
      <c r="DF3115" s="37"/>
      <c r="DG3115" s="37"/>
      <c r="DH3115" s="37"/>
      <c r="DI3115" s="37"/>
      <c r="DJ3115" s="37"/>
      <c r="DK3115" s="37"/>
      <c r="DL3115" s="37"/>
      <c r="DR3115" s="37"/>
      <c r="DS3115" s="37"/>
      <c r="DT3115" s="37"/>
      <c r="DU3115" s="37"/>
      <c r="DV3115" s="37"/>
      <c r="DW3115" s="37"/>
      <c r="DX3115" s="37"/>
      <c r="DY3115" s="37"/>
      <c r="DZ3115" s="37"/>
      <c r="EA3115" s="37"/>
      <c r="EB3115" s="37"/>
      <c r="EC3115" s="37"/>
      <c r="ED3115" s="37"/>
      <c r="EE3115" s="37"/>
      <c r="EF3115" s="37"/>
      <c r="EG3115" s="37"/>
      <c r="EH3115" s="37"/>
      <c r="EI3115" s="37"/>
      <c r="EJ3115" s="37"/>
      <c r="EK3115" s="37"/>
      <c r="EL3115" s="37"/>
      <c r="EM3115" s="37"/>
      <c r="EN3115" s="37"/>
      <c r="EO3115" s="37"/>
      <c r="EP3115" s="37"/>
      <c r="EQ3115" s="37"/>
      <c r="ER3115" s="37"/>
      <c r="ES3115" s="37"/>
      <c r="ET3115" s="37"/>
      <c r="EU3115" s="37"/>
      <c r="EV3115" s="37"/>
      <c r="EW3115" s="37"/>
      <c r="EX3115" s="37"/>
      <c r="EY3115" s="37"/>
      <c r="EZ3115" s="37"/>
      <c r="FA3115" s="37"/>
      <c r="FB3115" s="37"/>
      <c r="FC3115" s="37"/>
      <c r="FD3115" s="37"/>
    </row>
    <row r="3116" spans="2:160" x14ac:dyDescent="0.5">
      <c r="B3116" s="36" t="s">
        <v>3311</v>
      </c>
      <c r="C3116" s="18">
        <v>9.508469845814993E-3</v>
      </c>
      <c r="H3116" s="37"/>
      <c r="I3116" s="37"/>
      <c r="J3116" s="37"/>
      <c r="K3116" s="37"/>
      <c r="L3116" s="37"/>
      <c r="M3116" s="37"/>
      <c r="N3116" s="37"/>
      <c r="O3116" s="37"/>
      <c r="P3116" s="37"/>
      <c r="Q3116" s="37"/>
      <c r="R3116" s="37"/>
      <c r="S3116" s="37"/>
      <c r="T3116" s="37"/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F3116" s="37"/>
      <c r="AG3116" s="37"/>
      <c r="AH3116" s="37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  <c r="EQ3116" s="37"/>
      <c r="ER3116" s="37"/>
      <c r="ES3116" s="37"/>
      <c r="ET3116" s="37"/>
      <c r="EU3116" s="37"/>
      <c r="EV3116" s="37"/>
      <c r="EW3116" s="37"/>
      <c r="EX3116" s="37"/>
      <c r="EY3116" s="37"/>
      <c r="EZ3116" s="37"/>
      <c r="FA3116" s="37"/>
      <c r="FB3116" s="37"/>
      <c r="FC3116" s="37"/>
      <c r="FD3116" s="37"/>
    </row>
    <row r="3117" spans="2:160" x14ac:dyDescent="0.5">
      <c r="B3117" s="36" t="s">
        <v>3312</v>
      </c>
      <c r="C3117" s="18">
        <v>-2.6401651211184207E-3</v>
      </c>
      <c r="H3117" s="37"/>
      <c r="I3117" s="37"/>
      <c r="J3117" s="37"/>
      <c r="K3117" s="37"/>
      <c r="L3117" s="37"/>
      <c r="M3117" s="37"/>
      <c r="N3117" s="37"/>
      <c r="O3117" s="37"/>
      <c r="P3117" s="37"/>
      <c r="Q3117" s="37"/>
      <c r="R3117" s="37"/>
      <c r="S3117" s="37"/>
      <c r="T3117" s="37"/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F3117" s="37"/>
      <c r="AG3117" s="37"/>
      <c r="AH3117" s="37"/>
      <c r="AI3117" s="37"/>
      <c r="AJ3117" s="37"/>
      <c r="AK3117" s="37"/>
      <c r="AL3117" s="37"/>
      <c r="AM3117" s="37"/>
      <c r="AN3117" s="37"/>
      <c r="AO3117" s="37"/>
      <c r="AP3117" s="37"/>
      <c r="AQ3117" s="37"/>
      <c r="AR3117" s="37"/>
      <c r="AS3117" s="37"/>
      <c r="AT3117" s="37"/>
      <c r="AU3117" s="37"/>
      <c r="AV3117" s="37"/>
      <c r="AW3117" s="37"/>
      <c r="AX3117" s="37"/>
      <c r="AY3117" s="37"/>
      <c r="AZ3117" s="37"/>
      <c r="BA3117" s="37"/>
      <c r="BB3117" s="37"/>
      <c r="BC3117" s="37"/>
      <c r="BD3117" s="37"/>
      <c r="BE3117" s="37"/>
      <c r="BF3117" s="37"/>
      <c r="BG3117" s="37"/>
      <c r="BH3117" s="37"/>
      <c r="BI3117" s="37"/>
      <c r="BJ3117" s="37"/>
      <c r="BK3117" s="37"/>
      <c r="BL3117" s="37"/>
      <c r="BM3117" s="37"/>
      <c r="BN3117" s="37"/>
      <c r="BO3117" s="37"/>
      <c r="BP3117" s="37"/>
      <c r="BQ3117" s="37"/>
      <c r="BR3117" s="37"/>
      <c r="BS3117" s="37"/>
      <c r="BT3117" s="37"/>
      <c r="BU3117" s="37"/>
      <c r="BV3117" s="37"/>
      <c r="BW3117" s="37"/>
      <c r="BX3117" s="37"/>
      <c r="BY3117" s="37"/>
      <c r="BZ3117" s="37"/>
      <c r="CA3117" s="37"/>
      <c r="CB3117" s="37"/>
      <c r="CC3117" s="37"/>
      <c r="CD3117" s="37"/>
      <c r="CE3117" s="37"/>
      <c r="CF3117" s="37"/>
      <c r="CG3117" s="37"/>
      <c r="CH3117" s="37"/>
      <c r="CI3117" s="37"/>
      <c r="CJ3117" s="37"/>
      <c r="CK3117" s="37"/>
      <c r="CL3117" s="37"/>
      <c r="CM3117" s="37"/>
      <c r="CN3117" s="37"/>
      <c r="CO3117" s="37"/>
      <c r="CP3117" s="37"/>
      <c r="CQ3117" s="37"/>
      <c r="CR3117" s="37"/>
      <c r="CS3117" s="37"/>
      <c r="CT3117" s="37"/>
      <c r="CU3117" s="37"/>
      <c r="CV3117" s="37"/>
      <c r="CW3117" s="37"/>
      <c r="CX3117" s="37"/>
      <c r="CY3117" s="37"/>
      <c r="CZ3117" s="37"/>
      <c r="DA3117" s="37"/>
      <c r="DB3117" s="37"/>
      <c r="DC3117" s="37"/>
      <c r="DD3117" s="37"/>
      <c r="DE3117" s="37"/>
      <c r="DF3117" s="37"/>
      <c r="DG3117" s="37"/>
      <c r="DH3117" s="37"/>
      <c r="DI3117" s="37"/>
      <c r="DJ3117" s="37"/>
      <c r="DK3117" s="37"/>
      <c r="DL3117" s="37"/>
      <c r="DR3117" s="37"/>
      <c r="DS3117" s="37"/>
      <c r="DT3117" s="37"/>
      <c r="DU3117" s="37"/>
      <c r="DV3117" s="37"/>
      <c r="DW3117" s="37"/>
      <c r="DX3117" s="37"/>
      <c r="DY3117" s="37"/>
      <c r="DZ3117" s="37"/>
      <c r="EA3117" s="37"/>
      <c r="EB3117" s="37"/>
      <c r="EC3117" s="37"/>
      <c r="ED3117" s="37"/>
      <c r="EE3117" s="37"/>
      <c r="EF3117" s="37"/>
      <c r="EG3117" s="37"/>
      <c r="EH3117" s="37"/>
      <c r="EI3117" s="37"/>
      <c r="EJ3117" s="37"/>
      <c r="EK3117" s="37"/>
      <c r="EL3117" s="37"/>
      <c r="EM3117" s="37"/>
      <c r="EN3117" s="37"/>
      <c r="EO3117" s="37"/>
      <c r="EP3117" s="37"/>
      <c r="EQ3117" s="37"/>
      <c r="ER3117" s="37"/>
      <c r="ES3117" s="37"/>
      <c r="ET3117" s="37"/>
      <c r="EU3117" s="37"/>
      <c r="EV3117" s="37"/>
      <c r="EW3117" s="37"/>
      <c r="EX3117" s="37"/>
      <c r="EY3117" s="37"/>
      <c r="EZ3117" s="37"/>
      <c r="FA3117" s="37"/>
      <c r="FB3117" s="37"/>
      <c r="FC3117" s="37"/>
      <c r="FD3117" s="37"/>
    </row>
    <row r="3118" spans="2:160" x14ac:dyDescent="0.5">
      <c r="B3118" s="36" t="s">
        <v>3313</v>
      </c>
      <c r="C3118" s="18">
        <v>3.0817866914383263E-2</v>
      </c>
      <c r="H3118" s="37"/>
      <c r="I3118" s="37"/>
      <c r="J3118" s="37"/>
      <c r="K3118" s="37"/>
      <c r="L3118" s="37"/>
      <c r="M3118" s="37"/>
      <c r="N3118" s="37"/>
      <c r="O3118" s="37"/>
      <c r="P3118" s="37"/>
      <c r="Q3118" s="37"/>
      <c r="R3118" s="37"/>
      <c r="S3118" s="37"/>
      <c r="T3118" s="37"/>
      <c r="U3118" s="37"/>
      <c r="V3118" s="37"/>
      <c r="W3118" s="37"/>
      <c r="X3118" s="37"/>
      <c r="Y3118" s="37"/>
      <c r="Z3118" s="37"/>
      <c r="AA3118" s="37"/>
      <c r="AB3118" s="37"/>
      <c r="AC3118" s="37"/>
      <c r="AD3118" s="37"/>
      <c r="AE3118" s="37"/>
      <c r="AF3118" s="37"/>
      <c r="AG3118" s="37"/>
      <c r="AH3118" s="37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  <c r="EQ3118" s="37"/>
      <c r="ER3118" s="37"/>
      <c r="ES3118" s="37"/>
      <c r="ET3118" s="37"/>
      <c r="EU3118" s="37"/>
      <c r="EV3118" s="37"/>
      <c r="EW3118" s="37"/>
      <c r="EX3118" s="37"/>
      <c r="EY3118" s="37"/>
      <c r="EZ3118" s="37"/>
      <c r="FA3118" s="37"/>
      <c r="FB3118" s="37"/>
      <c r="FC3118" s="37"/>
      <c r="FD3118" s="37"/>
    </row>
    <row r="3119" spans="2:160" x14ac:dyDescent="0.5">
      <c r="B3119" s="36" t="s">
        <v>3314</v>
      </c>
      <c r="C3119" s="18">
        <v>-1.0653868339537409E-3</v>
      </c>
      <c r="H3119" s="37"/>
      <c r="I3119" s="37"/>
      <c r="J3119" s="37"/>
      <c r="K3119" s="37"/>
      <c r="L3119" s="37"/>
      <c r="M3119" s="37"/>
      <c r="N3119" s="37"/>
      <c r="O3119" s="37"/>
      <c r="P3119" s="37"/>
      <c r="Q3119" s="37"/>
      <c r="R3119" s="37"/>
      <c r="S3119" s="37"/>
      <c r="T3119" s="37"/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F3119" s="37"/>
      <c r="AG3119" s="37"/>
      <c r="AH3119" s="37"/>
      <c r="AI3119" s="37"/>
      <c r="AJ3119" s="37"/>
      <c r="AK3119" s="37"/>
      <c r="AL3119" s="37"/>
      <c r="AM3119" s="37"/>
      <c r="AN3119" s="37"/>
      <c r="AO3119" s="37"/>
      <c r="AP3119" s="37"/>
      <c r="AQ3119" s="37"/>
      <c r="AR3119" s="37"/>
      <c r="AS3119" s="37"/>
      <c r="AT3119" s="37"/>
      <c r="AU3119" s="37"/>
      <c r="AV3119" s="37"/>
      <c r="AW3119" s="37"/>
      <c r="AX3119" s="37"/>
      <c r="AY3119" s="37"/>
      <c r="AZ3119" s="37"/>
      <c r="BA3119" s="37"/>
      <c r="BB3119" s="37"/>
      <c r="BC3119" s="37"/>
      <c r="BD3119" s="37"/>
      <c r="BE3119" s="37"/>
      <c r="BF3119" s="37"/>
      <c r="BG3119" s="37"/>
      <c r="BH3119" s="37"/>
      <c r="BI3119" s="37"/>
      <c r="BJ3119" s="37"/>
      <c r="BK3119" s="37"/>
      <c r="BL3119" s="37"/>
      <c r="BM3119" s="37"/>
      <c r="BN3119" s="37"/>
      <c r="BO3119" s="37"/>
      <c r="BP3119" s="37"/>
      <c r="BQ3119" s="37"/>
      <c r="BR3119" s="37"/>
      <c r="BS3119" s="37"/>
      <c r="BT3119" s="37"/>
      <c r="BU3119" s="37"/>
      <c r="BV3119" s="37"/>
      <c r="BW3119" s="37"/>
      <c r="BX3119" s="37"/>
      <c r="BY3119" s="37"/>
      <c r="BZ3119" s="37"/>
      <c r="CA3119" s="37"/>
      <c r="CB3119" s="37"/>
      <c r="CC3119" s="37"/>
      <c r="CD3119" s="37"/>
      <c r="CE3119" s="37"/>
      <c r="CF3119" s="37"/>
      <c r="CG3119" s="37"/>
      <c r="CH3119" s="37"/>
      <c r="CI3119" s="37"/>
      <c r="CJ3119" s="37"/>
      <c r="CK3119" s="37"/>
      <c r="CL3119" s="37"/>
      <c r="CM3119" s="37"/>
      <c r="CN3119" s="37"/>
      <c r="CO3119" s="37"/>
      <c r="CP3119" s="37"/>
      <c r="CQ3119" s="37"/>
      <c r="CR3119" s="37"/>
      <c r="CS3119" s="37"/>
      <c r="CT3119" s="37"/>
      <c r="CU3119" s="37"/>
      <c r="CV3119" s="37"/>
      <c r="CW3119" s="37"/>
      <c r="CX3119" s="37"/>
      <c r="CY3119" s="37"/>
      <c r="CZ3119" s="37"/>
      <c r="DA3119" s="37"/>
      <c r="DB3119" s="37"/>
      <c r="DC3119" s="37"/>
      <c r="DD3119" s="37"/>
      <c r="DE3119" s="37"/>
      <c r="DF3119" s="37"/>
      <c r="DG3119" s="37"/>
      <c r="DH3119" s="37"/>
      <c r="DI3119" s="37"/>
      <c r="DJ3119" s="37"/>
      <c r="DK3119" s="37"/>
      <c r="DL3119" s="37"/>
      <c r="DR3119" s="37"/>
      <c r="DS3119" s="37"/>
      <c r="DT3119" s="37"/>
      <c r="DU3119" s="37"/>
      <c r="DV3119" s="37"/>
      <c r="DW3119" s="37"/>
      <c r="DX3119" s="37"/>
      <c r="DY3119" s="37"/>
      <c r="DZ3119" s="37"/>
      <c r="EA3119" s="37"/>
      <c r="EB3119" s="37"/>
      <c r="EC3119" s="37"/>
      <c r="ED3119" s="37"/>
      <c r="EE3119" s="37"/>
      <c r="EF3119" s="37"/>
      <c r="EG3119" s="37"/>
      <c r="EH3119" s="37"/>
      <c r="EI3119" s="37"/>
      <c r="EJ3119" s="37"/>
      <c r="EK3119" s="37"/>
      <c r="EL3119" s="37"/>
      <c r="EM3119" s="37"/>
      <c r="EN3119" s="37"/>
      <c r="EO3119" s="37"/>
      <c r="EP3119" s="37"/>
      <c r="EQ3119" s="37"/>
      <c r="ER3119" s="37"/>
      <c r="ES3119" s="37"/>
      <c r="ET3119" s="37"/>
      <c r="EU3119" s="37"/>
      <c r="EV3119" s="37"/>
      <c r="EW3119" s="37"/>
      <c r="EX3119" s="37"/>
      <c r="EY3119" s="37"/>
      <c r="EZ3119" s="37"/>
      <c r="FA3119" s="37"/>
      <c r="FB3119" s="37"/>
      <c r="FC3119" s="37"/>
      <c r="FD3119" s="37"/>
    </row>
    <row r="3120" spans="2:160" x14ac:dyDescent="0.5">
      <c r="B3120" s="36" t="s">
        <v>3315</v>
      </c>
      <c r="C3120" s="18">
        <v>1.1585852026599452E-2</v>
      </c>
      <c r="H3120" s="37"/>
      <c r="I3120" s="37"/>
      <c r="J3120" s="37"/>
      <c r="K3120" s="37"/>
      <c r="L3120" s="37"/>
      <c r="M3120" s="37"/>
      <c r="N3120" s="37"/>
      <c r="O3120" s="37"/>
      <c r="P3120" s="37"/>
      <c r="Q3120" s="37"/>
      <c r="R3120" s="37"/>
      <c r="S3120" s="37"/>
      <c r="T3120" s="37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F3120" s="37"/>
      <c r="AG3120" s="37"/>
      <c r="AH3120" s="37"/>
      <c r="AI3120" s="37"/>
      <c r="AJ3120" s="37"/>
      <c r="AK3120" s="37"/>
      <c r="AL3120" s="37"/>
      <c r="AM3120" s="37"/>
      <c r="AN3120" s="37"/>
      <c r="AO3120" s="37"/>
      <c r="AP3120" s="37"/>
      <c r="AQ3120" s="37"/>
      <c r="AR3120" s="37"/>
      <c r="AS3120" s="37"/>
      <c r="AT3120" s="37"/>
      <c r="AU3120" s="37"/>
      <c r="AV3120" s="37"/>
      <c r="AW3120" s="37"/>
      <c r="AX3120" s="37"/>
      <c r="AY3120" s="37"/>
      <c r="AZ3120" s="37"/>
      <c r="BA3120" s="37"/>
      <c r="BB3120" s="37"/>
      <c r="BC3120" s="37"/>
      <c r="BD3120" s="37"/>
      <c r="BE3120" s="37"/>
      <c r="BF3120" s="37"/>
      <c r="BG3120" s="37"/>
      <c r="BH3120" s="37"/>
      <c r="BI3120" s="37"/>
      <c r="BJ3120" s="37"/>
      <c r="BK3120" s="37"/>
      <c r="BL3120" s="37"/>
      <c r="BM3120" s="37"/>
      <c r="BN3120" s="37"/>
      <c r="BO3120" s="37"/>
      <c r="BP3120" s="37"/>
      <c r="BQ3120" s="37"/>
      <c r="BR3120" s="37"/>
      <c r="BS3120" s="37"/>
      <c r="BT3120" s="37"/>
      <c r="BU3120" s="37"/>
      <c r="BV3120" s="37"/>
      <c r="BW3120" s="37"/>
      <c r="BX3120" s="37"/>
      <c r="BY3120" s="37"/>
      <c r="BZ3120" s="37"/>
      <c r="CA3120" s="37"/>
      <c r="CB3120" s="37"/>
      <c r="CC3120" s="37"/>
      <c r="CD3120" s="37"/>
      <c r="CE3120" s="37"/>
      <c r="CF3120" s="37"/>
      <c r="CG3120" s="37"/>
      <c r="CH3120" s="37"/>
      <c r="CI3120" s="37"/>
      <c r="CJ3120" s="37"/>
      <c r="CK3120" s="37"/>
      <c r="CL3120" s="37"/>
      <c r="CM3120" s="37"/>
      <c r="CN3120" s="37"/>
      <c r="CO3120" s="37"/>
      <c r="CP3120" s="37"/>
      <c r="CQ3120" s="37"/>
      <c r="CR3120" s="37"/>
      <c r="CS3120" s="37"/>
      <c r="CT3120" s="37"/>
      <c r="CU3120" s="37"/>
      <c r="CV3120" s="37"/>
      <c r="CW3120" s="37"/>
      <c r="CX3120" s="37"/>
      <c r="CY3120" s="37"/>
      <c r="CZ3120" s="37"/>
      <c r="DA3120" s="37"/>
      <c r="DB3120" s="37"/>
      <c r="DC3120" s="37"/>
      <c r="DD3120" s="37"/>
      <c r="DE3120" s="37"/>
      <c r="DF3120" s="37"/>
      <c r="DG3120" s="37"/>
      <c r="DH3120" s="37"/>
      <c r="DI3120" s="37"/>
      <c r="DJ3120" s="37"/>
      <c r="DK3120" s="37"/>
      <c r="DL3120" s="37"/>
      <c r="DR3120" s="37"/>
      <c r="DS3120" s="37"/>
      <c r="DT3120" s="37"/>
      <c r="DU3120" s="37"/>
      <c r="DV3120" s="37"/>
      <c r="DW3120" s="37"/>
      <c r="DX3120" s="37"/>
      <c r="DY3120" s="37"/>
      <c r="DZ3120" s="37"/>
      <c r="EA3120" s="37"/>
      <c r="EB3120" s="37"/>
      <c r="EC3120" s="37"/>
      <c r="ED3120" s="37"/>
      <c r="EE3120" s="37"/>
      <c r="EF3120" s="37"/>
      <c r="EG3120" s="37"/>
      <c r="EH3120" s="37"/>
      <c r="EI3120" s="37"/>
      <c r="EJ3120" s="37"/>
      <c r="EK3120" s="37"/>
      <c r="EL3120" s="37"/>
      <c r="EM3120" s="37"/>
      <c r="EN3120" s="37"/>
      <c r="EO3120" s="37"/>
      <c r="EP3120" s="37"/>
      <c r="EQ3120" s="37"/>
      <c r="ER3120" s="37"/>
      <c r="ES3120" s="37"/>
      <c r="ET3120" s="37"/>
      <c r="EU3120" s="37"/>
      <c r="EV3120" s="37"/>
      <c r="EW3120" s="37"/>
      <c r="EX3120" s="37"/>
      <c r="EY3120" s="37"/>
      <c r="EZ3120" s="37"/>
      <c r="FA3120" s="37"/>
      <c r="FB3120" s="37"/>
      <c r="FC3120" s="37"/>
      <c r="FD3120" s="37"/>
    </row>
    <row r="3121" spans="2:160" x14ac:dyDescent="0.5">
      <c r="B3121" s="36" t="s">
        <v>3316</v>
      </c>
      <c r="C3121" s="18">
        <v>7.48782162489392E-3</v>
      </c>
      <c r="H3121" s="37"/>
      <c r="I3121" s="37"/>
      <c r="J3121" s="37"/>
      <c r="K3121" s="37"/>
      <c r="L3121" s="37"/>
      <c r="M3121" s="37"/>
      <c r="N3121" s="37"/>
      <c r="O3121" s="37"/>
      <c r="P3121" s="37"/>
      <c r="Q3121" s="37"/>
      <c r="R3121" s="37"/>
      <c r="S3121" s="37"/>
      <c r="T3121" s="37"/>
      <c r="U3121" s="37"/>
      <c r="V3121" s="37"/>
      <c r="W3121" s="37"/>
      <c r="X3121" s="37"/>
      <c r="Y3121" s="37"/>
      <c r="Z3121" s="37"/>
      <c r="AA3121" s="37"/>
      <c r="AB3121" s="37"/>
      <c r="AC3121" s="37"/>
      <c r="AD3121" s="37"/>
      <c r="AE3121" s="37"/>
      <c r="AF3121" s="37"/>
      <c r="AG3121" s="37"/>
      <c r="AH3121" s="37"/>
      <c r="AI3121" s="37"/>
      <c r="AJ3121" s="37"/>
      <c r="AK3121" s="37"/>
      <c r="AL3121" s="37"/>
      <c r="AM3121" s="37"/>
      <c r="AN3121" s="37"/>
      <c r="AO3121" s="37"/>
      <c r="AP3121" s="37"/>
      <c r="AQ3121" s="37"/>
      <c r="AR3121" s="37"/>
      <c r="AS3121" s="37"/>
      <c r="AT3121" s="37"/>
      <c r="AU3121" s="37"/>
      <c r="AV3121" s="37"/>
      <c r="AW3121" s="37"/>
      <c r="AX3121" s="37"/>
      <c r="AY3121" s="37"/>
      <c r="AZ3121" s="37"/>
      <c r="BA3121" s="37"/>
      <c r="BB3121" s="37"/>
      <c r="BC3121" s="37"/>
      <c r="BD3121" s="37"/>
      <c r="BE3121" s="37"/>
      <c r="BF3121" s="37"/>
      <c r="BG3121" s="37"/>
      <c r="BH3121" s="37"/>
      <c r="BI3121" s="37"/>
      <c r="BJ3121" s="37"/>
      <c r="BK3121" s="37"/>
      <c r="BL3121" s="37"/>
      <c r="BM3121" s="37"/>
      <c r="BN3121" s="37"/>
      <c r="BO3121" s="37"/>
      <c r="BP3121" s="37"/>
      <c r="BQ3121" s="37"/>
      <c r="BR3121" s="37"/>
      <c r="BS3121" s="37"/>
      <c r="BT3121" s="37"/>
      <c r="BU3121" s="37"/>
      <c r="BV3121" s="37"/>
      <c r="BW3121" s="37"/>
      <c r="BX3121" s="37"/>
      <c r="BY3121" s="37"/>
      <c r="BZ3121" s="37"/>
      <c r="CA3121" s="37"/>
      <c r="CB3121" s="37"/>
      <c r="CC3121" s="37"/>
      <c r="CD3121" s="37"/>
      <c r="CE3121" s="37"/>
      <c r="CF3121" s="37"/>
      <c r="CG3121" s="37"/>
      <c r="CH3121" s="37"/>
      <c r="CI3121" s="37"/>
      <c r="CJ3121" s="37"/>
      <c r="CK3121" s="37"/>
      <c r="CL3121" s="37"/>
      <c r="CM3121" s="37"/>
      <c r="CN3121" s="37"/>
      <c r="CO3121" s="37"/>
      <c r="CP3121" s="37"/>
      <c r="CQ3121" s="37"/>
      <c r="CR3121" s="37"/>
      <c r="CS3121" s="37"/>
      <c r="CT3121" s="37"/>
      <c r="CU3121" s="37"/>
      <c r="CV3121" s="37"/>
      <c r="CW3121" s="37"/>
      <c r="CX3121" s="37"/>
      <c r="CY3121" s="37"/>
      <c r="CZ3121" s="37"/>
      <c r="DA3121" s="37"/>
      <c r="DB3121" s="37"/>
      <c r="DC3121" s="37"/>
      <c r="DD3121" s="37"/>
      <c r="DE3121" s="37"/>
      <c r="DF3121" s="37"/>
      <c r="DG3121" s="37"/>
      <c r="DH3121" s="37"/>
      <c r="DI3121" s="37"/>
      <c r="DJ3121" s="37"/>
      <c r="DK3121" s="37"/>
      <c r="DL3121" s="37"/>
      <c r="DR3121" s="37"/>
      <c r="DS3121" s="37"/>
      <c r="DT3121" s="37"/>
      <c r="DU3121" s="37"/>
      <c r="DV3121" s="37"/>
      <c r="DW3121" s="37"/>
      <c r="DX3121" s="37"/>
      <c r="DY3121" s="37"/>
      <c r="DZ3121" s="37"/>
      <c r="EA3121" s="37"/>
      <c r="EB3121" s="37"/>
      <c r="EC3121" s="37"/>
      <c r="ED3121" s="37"/>
      <c r="EE3121" s="37"/>
      <c r="EF3121" s="37"/>
      <c r="EG3121" s="37"/>
      <c r="EH3121" s="37"/>
      <c r="EI3121" s="37"/>
      <c r="EJ3121" s="37"/>
      <c r="EK3121" s="37"/>
      <c r="EL3121" s="37"/>
      <c r="EM3121" s="37"/>
      <c r="EN3121" s="37"/>
      <c r="EO3121" s="37"/>
      <c r="EP3121" s="37"/>
      <c r="EQ3121" s="37"/>
      <c r="ER3121" s="37"/>
      <c r="ES3121" s="37"/>
      <c r="ET3121" s="37"/>
      <c r="EU3121" s="37"/>
      <c r="EV3121" s="37"/>
      <c r="EW3121" s="37"/>
      <c r="EX3121" s="37"/>
      <c r="EY3121" s="37"/>
      <c r="EZ3121" s="37"/>
      <c r="FA3121" s="37"/>
      <c r="FB3121" s="37"/>
      <c r="FC3121" s="37"/>
      <c r="FD3121" s="37"/>
    </row>
    <row r="3122" spans="2:160" x14ac:dyDescent="0.5">
      <c r="B3122" s="36" t="s">
        <v>3317</v>
      </c>
      <c r="C3122" s="18">
        <v>1.4916766138658444E-2</v>
      </c>
      <c r="H3122" s="37"/>
      <c r="I3122" s="37"/>
      <c r="J3122" s="37"/>
      <c r="K3122" s="37"/>
      <c r="L3122" s="37"/>
      <c r="M3122" s="37"/>
      <c r="N3122" s="37"/>
      <c r="O3122" s="37"/>
      <c r="P3122" s="37"/>
      <c r="Q3122" s="37"/>
      <c r="R3122" s="37"/>
      <c r="S3122" s="37"/>
      <c r="T3122" s="37"/>
      <c r="U3122" s="37"/>
      <c r="V3122" s="37"/>
      <c r="W3122" s="37"/>
      <c r="X3122" s="37"/>
      <c r="Y3122" s="37"/>
      <c r="Z3122" s="37"/>
      <c r="AA3122" s="37"/>
      <c r="AB3122" s="37"/>
      <c r="AC3122" s="37"/>
      <c r="AD3122" s="37"/>
      <c r="AE3122" s="37"/>
      <c r="AF3122" s="37"/>
      <c r="AG3122" s="37"/>
      <c r="AH3122" s="37"/>
      <c r="AI3122" s="37"/>
      <c r="AJ3122" s="37"/>
      <c r="AK3122" s="37"/>
      <c r="AL3122" s="37"/>
      <c r="AM3122" s="37"/>
      <c r="AN3122" s="37"/>
      <c r="AO3122" s="37"/>
      <c r="AP3122" s="37"/>
      <c r="AQ3122" s="37"/>
      <c r="AR3122" s="37"/>
      <c r="AS3122" s="37"/>
      <c r="AT3122" s="37"/>
      <c r="AU3122" s="37"/>
      <c r="AV3122" s="37"/>
      <c r="AW3122" s="37"/>
      <c r="AX3122" s="37"/>
      <c r="AY3122" s="37"/>
      <c r="AZ3122" s="37"/>
      <c r="BA3122" s="37"/>
      <c r="BB3122" s="37"/>
      <c r="BC3122" s="37"/>
      <c r="BD3122" s="37"/>
      <c r="BE3122" s="37"/>
      <c r="BF3122" s="37"/>
      <c r="BG3122" s="37"/>
      <c r="BH3122" s="37"/>
      <c r="BI3122" s="37"/>
      <c r="BJ3122" s="37"/>
      <c r="BK3122" s="37"/>
      <c r="BL3122" s="37"/>
      <c r="BM3122" s="37"/>
      <c r="BN3122" s="37"/>
      <c r="BO3122" s="37"/>
      <c r="BP3122" s="37"/>
      <c r="BQ3122" s="37"/>
      <c r="BR3122" s="37"/>
      <c r="BS3122" s="37"/>
      <c r="BT3122" s="37"/>
      <c r="BU3122" s="37"/>
      <c r="BV3122" s="37"/>
      <c r="BW3122" s="37"/>
      <c r="BX3122" s="37"/>
      <c r="BY3122" s="37"/>
      <c r="BZ3122" s="37"/>
      <c r="CA3122" s="37"/>
      <c r="CB3122" s="37"/>
      <c r="CC3122" s="37"/>
      <c r="CD3122" s="37"/>
      <c r="CE3122" s="37"/>
      <c r="CF3122" s="37"/>
      <c r="CG3122" s="37"/>
      <c r="CH3122" s="37"/>
      <c r="CI3122" s="37"/>
      <c r="CJ3122" s="37"/>
      <c r="CK3122" s="37"/>
      <c r="CL3122" s="37"/>
      <c r="CM3122" s="37"/>
      <c r="CN3122" s="37"/>
      <c r="CO3122" s="37"/>
      <c r="CP3122" s="37"/>
      <c r="CQ3122" s="37"/>
      <c r="CR3122" s="37"/>
      <c r="CS3122" s="37"/>
      <c r="CT3122" s="37"/>
      <c r="CU3122" s="37"/>
      <c r="CV3122" s="37"/>
      <c r="CW3122" s="37"/>
      <c r="CX3122" s="37"/>
      <c r="CY3122" s="37"/>
      <c r="CZ3122" s="37"/>
      <c r="DA3122" s="37"/>
      <c r="DB3122" s="37"/>
      <c r="DC3122" s="37"/>
      <c r="DD3122" s="37"/>
      <c r="DE3122" s="37"/>
      <c r="DF3122" s="37"/>
      <c r="DG3122" s="37"/>
      <c r="DH3122" s="37"/>
      <c r="DI3122" s="37"/>
      <c r="DJ3122" s="37"/>
      <c r="DK3122" s="37"/>
      <c r="DL3122" s="37"/>
      <c r="DR3122" s="37"/>
      <c r="DS3122" s="37"/>
      <c r="DT3122" s="37"/>
      <c r="DU3122" s="37"/>
      <c r="DV3122" s="37"/>
      <c r="DW3122" s="37"/>
      <c r="DX3122" s="37"/>
      <c r="DY3122" s="37"/>
      <c r="DZ3122" s="37"/>
      <c r="EA3122" s="37"/>
      <c r="EB3122" s="37"/>
      <c r="EC3122" s="37"/>
      <c r="ED3122" s="37"/>
      <c r="EE3122" s="37"/>
      <c r="EF3122" s="37"/>
      <c r="EG3122" s="37"/>
      <c r="EH3122" s="37"/>
      <c r="EI3122" s="37"/>
      <c r="EJ3122" s="37"/>
      <c r="EK3122" s="37"/>
      <c r="EL3122" s="37"/>
      <c r="EM3122" s="37"/>
      <c r="EN3122" s="37"/>
      <c r="EO3122" s="37"/>
      <c r="EP3122" s="37"/>
      <c r="EQ3122" s="37"/>
      <c r="ER3122" s="37"/>
      <c r="ES3122" s="37"/>
      <c r="ET3122" s="37"/>
      <c r="EU3122" s="37"/>
      <c r="EV3122" s="37"/>
      <c r="EW3122" s="37"/>
      <c r="EX3122" s="37"/>
      <c r="EY3122" s="37"/>
      <c r="EZ3122" s="37"/>
      <c r="FA3122" s="37"/>
      <c r="FB3122" s="37"/>
      <c r="FC3122" s="37"/>
      <c r="FD3122" s="37"/>
    </row>
    <row r="3123" spans="2:160" x14ac:dyDescent="0.5">
      <c r="B3123" s="36" t="s">
        <v>3318</v>
      </c>
      <c r="C3123" s="18">
        <v>-1.4502831032081609E-4</v>
      </c>
      <c r="H3123" s="37"/>
      <c r="I3123" s="37"/>
      <c r="J3123" s="37"/>
      <c r="K3123" s="37"/>
      <c r="L3123" s="37"/>
      <c r="M3123" s="37"/>
      <c r="N3123" s="37"/>
      <c r="O3123" s="37"/>
      <c r="P3123" s="37"/>
      <c r="Q3123" s="37"/>
      <c r="R3123" s="37"/>
      <c r="S3123" s="37"/>
      <c r="T3123" s="37"/>
      <c r="U3123" s="37"/>
      <c r="V3123" s="37"/>
      <c r="W3123" s="37"/>
      <c r="X3123" s="37"/>
      <c r="Y3123" s="37"/>
      <c r="Z3123" s="37"/>
      <c r="AA3123" s="37"/>
      <c r="AB3123" s="37"/>
      <c r="AC3123" s="37"/>
      <c r="AD3123" s="37"/>
      <c r="AE3123" s="37"/>
      <c r="AF3123" s="37"/>
      <c r="AG3123" s="37"/>
      <c r="AH3123" s="37"/>
      <c r="AI3123" s="37"/>
      <c r="AJ3123" s="37"/>
      <c r="AK3123" s="37"/>
      <c r="AL3123" s="37"/>
      <c r="AM3123" s="37"/>
      <c r="AN3123" s="37"/>
      <c r="AO3123" s="37"/>
      <c r="AP3123" s="37"/>
      <c r="AQ3123" s="37"/>
      <c r="AR3123" s="37"/>
      <c r="AS3123" s="37"/>
      <c r="AT3123" s="37"/>
      <c r="AU3123" s="37"/>
      <c r="AV3123" s="37"/>
      <c r="AW3123" s="37"/>
      <c r="AX3123" s="37"/>
      <c r="AY3123" s="37"/>
      <c r="AZ3123" s="37"/>
      <c r="BA3123" s="37"/>
      <c r="BB3123" s="37"/>
      <c r="BC3123" s="37"/>
      <c r="BD3123" s="37"/>
      <c r="BE3123" s="37"/>
      <c r="BF3123" s="37"/>
      <c r="BG3123" s="37"/>
      <c r="BH3123" s="37"/>
      <c r="BI3123" s="37"/>
      <c r="BJ3123" s="37"/>
      <c r="BK3123" s="37"/>
      <c r="BL3123" s="37"/>
      <c r="BM3123" s="37"/>
      <c r="BN3123" s="37"/>
      <c r="BO3123" s="37"/>
      <c r="BP3123" s="37"/>
      <c r="BQ3123" s="37"/>
      <c r="BR3123" s="37"/>
      <c r="BS3123" s="37"/>
      <c r="BT3123" s="37"/>
      <c r="BU3123" s="37"/>
      <c r="BV3123" s="37"/>
      <c r="BW3123" s="37"/>
      <c r="BX3123" s="37"/>
      <c r="BY3123" s="37"/>
      <c r="BZ3123" s="37"/>
      <c r="CA3123" s="37"/>
      <c r="CB3123" s="37"/>
      <c r="CC3123" s="37"/>
      <c r="CD3123" s="37"/>
      <c r="CE3123" s="37"/>
      <c r="CF3123" s="37"/>
      <c r="CG3123" s="37"/>
      <c r="CH3123" s="37"/>
      <c r="CI3123" s="37"/>
      <c r="CJ3123" s="37"/>
      <c r="CK3123" s="37"/>
      <c r="CL3123" s="37"/>
      <c r="CM3123" s="37"/>
      <c r="CN3123" s="37"/>
      <c r="CO3123" s="37"/>
      <c r="CP3123" s="37"/>
      <c r="CQ3123" s="37"/>
      <c r="CR3123" s="37"/>
      <c r="CS3123" s="37"/>
      <c r="CT3123" s="37"/>
      <c r="CU3123" s="37"/>
      <c r="CV3123" s="37"/>
      <c r="CW3123" s="37"/>
      <c r="CX3123" s="37"/>
      <c r="CY3123" s="37"/>
      <c r="CZ3123" s="37"/>
      <c r="DA3123" s="37"/>
      <c r="DB3123" s="37"/>
      <c r="DC3123" s="37"/>
      <c r="DD3123" s="37"/>
      <c r="DE3123" s="37"/>
      <c r="DF3123" s="37"/>
      <c r="DG3123" s="37"/>
      <c r="DH3123" s="37"/>
      <c r="DI3123" s="37"/>
      <c r="DJ3123" s="37"/>
      <c r="DK3123" s="37"/>
      <c r="DL3123" s="37"/>
      <c r="DR3123" s="37"/>
      <c r="DS3123" s="37"/>
      <c r="DT3123" s="37"/>
      <c r="DU3123" s="37"/>
      <c r="DV3123" s="37"/>
      <c r="DW3123" s="37"/>
      <c r="DX3123" s="37"/>
      <c r="DY3123" s="37"/>
      <c r="DZ3123" s="37"/>
      <c r="EA3123" s="37"/>
      <c r="EB3123" s="37"/>
      <c r="EC3123" s="37"/>
      <c r="ED3123" s="37"/>
      <c r="EE3123" s="37"/>
      <c r="EF3123" s="37"/>
      <c r="EG3123" s="37"/>
      <c r="EH3123" s="37"/>
      <c r="EI3123" s="37"/>
      <c r="EJ3123" s="37"/>
      <c r="EK3123" s="37"/>
      <c r="EL3123" s="37"/>
      <c r="EM3123" s="37"/>
      <c r="EN3123" s="37"/>
      <c r="EO3123" s="37"/>
      <c r="EP3123" s="37"/>
      <c r="EQ3123" s="37"/>
      <c r="ER3123" s="37"/>
      <c r="ES3123" s="37"/>
      <c r="ET3123" s="37"/>
      <c r="EU3123" s="37"/>
      <c r="EV3123" s="37"/>
      <c r="EW3123" s="37"/>
      <c r="EX3123" s="37"/>
      <c r="EY3123" s="37"/>
      <c r="EZ3123" s="37"/>
      <c r="FA3123" s="37"/>
      <c r="FB3123" s="37"/>
      <c r="FC3123" s="37"/>
      <c r="FD3123" s="37"/>
    </row>
    <row r="3124" spans="2:160" x14ac:dyDescent="0.5">
      <c r="B3124" s="36" t="s">
        <v>3319</v>
      </c>
      <c r="C3124" s="18">
        <v>1.0077949121457763E-2</v>
      </c>
      <c r="H3124" s="37"/>
      <c r="I3124" s="37"/>
      <c r="J3124" s="37"/>
      <c r="K3124" s="37"/>
      <c r="L3124" s="37"/>
      <c r="M3124" s="37"/>
      <c r="N3124" s="37"/>
      <c r="O3124" s="37"/>
      <c r="P3124" s="37"/>
      <c r="Q3124" s="37"/>
      <c r="R3124" s="37"/>
      <c r="S3124" s="37"/>
      <c r="T3124" s="37"/>
      <c r="U3124" s="37"/>
      <c r="V3124" s="37"/>
      <c r="W3124" s="37"/>
      <c r="X3124" s="37"/>
      <c r="Y3124" s="37"/>
      <c r="Z3124" s="37"/>
      <c r="AA3124" s="37"/>
      <c r="AB3124" s="37"/>
      <c r="AC3124" s="37"/>
      <c r="AD3124" s="37"/>
      <c r="AE3124" s="37"/>
      <c r="AF3124" s="37"/>
      <c r="AG3124" s="37"/>
      <c r="AH3124" s="37"/>
      <c r="AI3124" s="37"/>
      <c r="AJ3124" s="37"/>
      <c r="AK3124" s="37"/>
      <c r="AL3124" s="37"/>
      <c r="AM3124" s="37"/>
      <c r="AN3124" s="37"/>
      <c r="AO3124" s="37"/>
      <c r="AP3124" s="37"/>
      <c r="AQ3124" s="37"/>
      <c r="AR3124" s="37"/>
      <c r="AS3124" s="37"/>
      <c r="AT3124" s="37"/>
      <c r="AU3124" s="37"/>
      <c r="AV3124" s="37"/>
      <c r="AW3124" s="37"/>
      <c r="AX3124" s="37"/>
      <c r="AY3124" s="37"/>
      <c r="AZ3124" s="37"/>
      <c r="BA3124" s="37"/>
      <c r="BB3124" s="37"/>
      <c r="BC3124" s="37"/>
      <c r="BD3124" s="37"/>
      <c r="BE3124" s="37"/>
      <c r="BF3124" s="37"/>
      <c r="BG3124" s="37"/>
      <c r="BH3124" s="37"/>
      <c r="BI3124" s="37"/>
      <c r="BJ3124" s="37"/>
      <c r="BK3124" s="37"/>
      <c r="BL3124" s="37"/>
      <c r="BM3124" s="37"/>
      <c r="BN3124" s="37"/>
      <c r="BO3124" s="37"/>
      <c r="BP3124" s="37"/>
      <c r="BQ3124" s="37"/>
      <c r="BR3124" s="37"/>
      <c r="BS3124" s="37"/>
      <c r="BT3124" s="37"/>
      <c r="BU3124" s="37"/>
      <c r="BV3124" s="37"/>
      <c r="BW3124" s="37"/>
      <c r="BX3124" s="37"/>
      <c r="BY3124" s="37"/>
      <c r="BZ3124" s="37"/>
      <c r="CA3124" s="37"/>
      <c r="CB3124" s="37"/>
      <c r="CC3124" s="37"/>
      <c r="CD3124" s="37"/>
      <c r="CE3124" s="37"/>
      <c r="CF3124" s="37"/>
      <c r="CG3124" s="37"/>
      <c r="CH3124" s="37"/>
      <c r="CI3124" s="37"/>
      <c r="CJ3124" s="37"/>
      <c r="CK3124" s="37"/>
      <c r="CL3124" s="37"/>
      <c r="CM3124" s="37"/>
      <c r="CN3124" s="37"/>
      <c r="CO3124" s="37"/>
      <c r="CP3124" s="37"/>
      <c r="CQ3124" s="37"/>
      <c r="CR3124" s="37"/>
      <c r="CS3124" s="37"/>
      <c r="CT3124" s="37"/>
      <c r="CU3124" s="37"/>
      <c r="CV3124" s="37"/>
      <c r="CW3124" s="37"/>
      <c r="CX3124" s="37"/>
      <c r="CY3124" s="37"/>
      <c r="CZ3124" s="37"/>
      <c r="DA3124" s="37"/>
      <c r="DB3124" s="37"/>
      <c r="DC3124" s="37"/>
      <c r="DD3124" s="37"/>
      <c r="DE3124" s="37"/>
      <c r="DF3124" s="37"/>
      <c r="DG3124" s="37"/>
      <c r="DH3124" s="37"/>
      <c r="DI3124" s="37"/>
      <c r="DJ3124" s="37"/>
      <c r="DK3124" s="37"/>
      <c r="DL3124" s="37"/>
      <c r="DR3124" s="37"/>
      <c r="DS3124" s="37"/>
      <c r="DT3124" s="37"/>
      <c r="DU3124" s="37"/>
      <c r="DV3124" s="37"/>
      <c r="DW3124" s="37"/>
      <c r="DX3124" s="37"/>
      <c r="DY3124" s="37"/>
      <c r="DZ3124" s="37"/>
      <c r="EA3124" s="37"/>
      <c r="EB3124" s="37"/>
      <c r="EC3124" s="37"/>
      <c r="ED3124" s="37"/>
      <c r="EE3124" s="37"/>
      <c r="EF3124" s="37"/>
      <c r="EG3124" s="37"/>
      <c r="EH3124" s="37"/>
      <c r="EI3124" s="37"/>
      <c r="EJ3124" s="37"/>
      <c r="EK3124" s="37"/>
      <c r="EL3124" s="37"/>
      <c r="EM3124" s="37"/>
      <c r="EN3124" s="37"/>
      <c r="EO3124" s="37"/>
      <c r="EP3124" s="37"/>
      <c r="EQ3124" s="37"/>
      <c r="ER3124" s="37"/>
      <c r="ES3124" s="37"/>
      <c r="ET3124" s="37"/>
      <c r="EU3124" s="37"/>
      <c r="EV3124" s="37"/>
      <c r="EW3124" s="37"/>
      <c r="EX3124" s="37"/>
      <c r="EY3124" s="37"/>
      <c r="EZ3124" s="37"/>
      <c r="FA3124" s="37"/>
      <c r="FB3124" s="37"/>
      <c r="FC3124" s="37"/>
      <c r="FD3124" s="37"/>
    </row>
    <row r="3125" spans="2:160" x14ac:dyDescent="0.5">
      <c r="B3125" s="36" t="s">
        <v>3320</v>
      </c>
      <c r="C3125" s="18">
        <v>-7.0817489559338309E-3</v>
      </c>
      <c r="H3125" s="37"/>
      <c r="I3125" s="37"/>
      <c r="J3125" s="37"/>
      <c r="K3125" s="37"/>
      <c r="L3125" s="37"/>
      <c r="M3125" s="37"/>
      <c r="N3125" s="37"/>
      <c r="O3125" s="37"/>
      <c r="P3125" s="37"/>
      <c r="Q3125" s="37"/>
      <c r="R3125" s="37"/>
      <c r="S3125" s="37"/>
      <c r="T3125" s="37"/>
      <c r="U3125" s="37"/>
      <c r="V3125" s="37"/>
      <c r="W3125" s="37"/>
      <c r="X3125" s="37"/>
      <c r="Y3125" s="37"/>
      <c r="Z3125" s="37"/>
      <c r="AA3125" s="37"/>
      <c r="AB3125" s="37"/>
      <c r="AC3125" s="37"/>
      <c r="AD3125" s="37"/>
      <c r="AE3125" s="37"/>
      <c r="AF3125" s="37"/>
      <c r="AG3125" s="37"/>
      <c r="AH3125" s="37"/>
      <c r="AI3125" s="37"/>
      <c r="AJ3125" s="37"/>
      <c r="AK3125" s="37"/>
      <c r="AL3125" s="37"/>
      <c r="AM3125" s="37"/>
      <c r="AN3125" s="37"/>
      <c r="AO3125" s="37"/>
      <c r="AP3125" s="37"/>
      <c r="AQ3125" s="37"/>
      <c r="AR3125" s="37"/>
      <c r="AS3125" s="37"/>
      <c r="AT3125" s="37"/>
      <c r="AU3125" s="37"/>
      <c r="AV3125" s="37"/>
      <c r="AW3125" s="37"/>
      <c r="AX3125" s="37"/>
      <c r="AY3125" s="37"/>
      <c r="AZ3125" s="37"/>
      <c r="BA3125" s="37"/>
      <c r="BB3125" s="37"/>
      <c r="BC3125" s="37"/>
      <c r="BD3125" s="37"/>
      <c r="BE3125" s="37"/>
      <c r="BF3125" s="37"/>
      <c r="BG3125" s="37"/>
      <c r="BH3125" s="37"/>
      <c r="BI3125" s="37"/>
      <c r="BJ3125" s="37"/>
      <c r="BK3125" s="37"/>
      <c r="BL3125" s="37"/>
      <c r="BM3125" s="37"/>
      <c r="BN3125" s="37"/>
      <c r="BO3125" s="37"/>
      <c r="BP3125" s="37"/>
      <c r="BQ3125" s="37"/>
      <c r="BR3125" s="37"/>
      <c r="BS3125" s="37"/>
      <c r="BT3125" s="37"/>
      <c r="BU3125" s="37"/>
      <c r="BV3125" s="37"/>
      <c r="BW3125" s="37"/>
      <c r="BX3125" s="37"/>
      <c r="BY3125" s="37"/>
      <c r="BZ3125" s="37"/>
      <c r="CA3125" s="37"/>
      <c r="CB3125" s="37"/>
      <c r="CC3125" s="37"/>
      <c r="CD3125" s="37"/>
      <c r="CE3125" s="37"/>
      <c r="CF3125" s="37"/>
      <c r="CG3125" s="37"/>
      <c r="CH3125" s="37"/>
      <c r="CI3125" s="37"/>
      <c r="CJ3125" s="37"/>
      <c r="CK3125" s="37"/>
      <c r="CL3125" s="37"/>
      <c r="CM3125" s="37"/>
      <c r="CN3125" s="37"/>
      <c r="CO3125" s="37"/>
      <c r="CP3125" s="37"/>
      <c r="CQ3125" s="37"/>
      <c r="CR3125" s="37"/>
      <c r="CS3125" s="37"/>
      <c r="CT3125" s="37"/>
      <c r="CU3125" s="37"/>
      <c r="CV3125" s="37"/>
      <c r="CW3125" s="37"/>
      <c r="CX3125" s="37"/>
      <c r="CY3125" s="37"/>
      <c r="CZ3125" s="37"/>
      <c r="DA3125" s="37"/>
      <c r="DB3125" s="37"/>
      <c r="DC3125" s="37"/>
      <c r="DD3125" s="37"/>
      <c r="DE3125" s="37"/>
      <c r="DF3125" s="37"/>
      <c r="DG3125" s="37"/>
      <c r="DH3125" s="37"/>
      <c r="DI3125" s="37"/>
      <c r="DJ3125" s="37"/>
      <c r="DK3125" s="37"/>
      <c r="DL3125" s="37"/>
      <c r="DR3125" s="37"/>
      <c r="DS3125" s="37"/>
      <c r="DT3125" s="37"/>
      <c r="DU3125" s="37"/>
      <c r="DV3125" s="37"/>
      <c r="DW3125" s="37"/>
      <c r="DX3125" s="37"/>
      <c r="DY3125" s="37"/>
      <c r="DZ3125" s="37"/>
      <c r="EA3125" s="37"/>
      <c r="EB3125" s="37"/>
      <c r="EC3125" s="37"/>
      <c r="ED3125" s="37"/>
      <c r="EE3125" s="37"/>
      <c r="EF3125" s="37"/>
      <c r="EG3125" s="37"/>
      <c r="EH3125" s="37"/>
      <c r="EI3125" s="37"/>
      <c r="EJ3125" s="37"/>
      <c r="EK3125" s="37"/>
      <c r="EL3125" s="37"/>
      <c r="EM3125" s="37"/>
      <c r="EN3125" s="37"/>
      <c r="EO3125" s="37"/>
      <c r="EP3125" s="37"/>
      <c r="EQ3125" s="37"/>
      <c r="ER3125" s="37"/>
      <c r="ES3125" s="37"/>
      <c r="ET3125" s="37"/>
      <c r="EU3125" s="37"/>
      <c r="EV3125" s="37"/>
      <c r="EW3125" s="37"/>
      <c r="EX3125" s="37"/>
      <c r="EY3125" s="37"/>
      <c r="EZ3125" s="37"/>
      <c r="FA3125" s="37"/>
      <c r="FB3125" s="37"/>
      <c r="FC3125" s="37"/>
      <c r="FD3125" s="37"/>
    </row>
    <row r="3126" spans="2:160" x14ac:dyDescent="0.5">
      <c r="B3126" s="36" t="s">
        <v>3321</v>
      </c>
      <c r="C3126" s="18">
        <v>1.3432418885428454E-3</v>
      </c>
      <c r="H3126" s="37"/>
      <c r="I3126" s="37"/>
      <c r="J3126" s="37"/>
      <c r="K3126" s="37"/>
      <c r="L3126" s="37"/>
      <c r="M3126" s="37"/>
      <c r="N3126" s="37"/>
      <c r="O3126" s="37"/>
      <c r="P3126" s="37"/>
      <c r="Q3126" s="37"/>
      <c r="R3126" s="37"/>
      <c r="S3126" s="37"/>
      <c r="T3126" s="37"/>
      <c r="U3126" s="37"/>
      <c r="V3126" s="37"/>
      <c r="W3126" s="37"/>
      <c r="X3126" s="37"/>
      <c r="Y3126" s="37"/>
      <c r="Z3126" s="37"/>
      <c r="AA3126" s="37"/>
      <c r="AB3126" s="37"/>
      <c r="AC3126" s="37"/>
      <c r="AD3126" s="37"/>
      <c r="AE3126" s="37"/>
      <c r="AF3126" s="37"/>
      <c r="AG3126" s="37"/>
      <c r="AH3126" s="37"/>
      <c r="AI3126" s="37"/>
      <c r="AJ3126" s="37"/>
      <c r="AK3126" s="37"/>
      <c r="AL3126" s="37"/>
      <c r="AM3126" s="37"/>
      <c r="AN3126" s="37"/>
      <c r="AO3126" s="37"/>
      <c r="AP3126" s="37"/>
      <c r="AQ3126" s="37"/>
      <c r="AR3126" s="37"/>
      <c r="AS3126" s="37"/>
      <c r="AT3126" s="37"/>
      <c r="AU3126" s="37"/>
      <c r="AV3126" s="37"/>
      <c r="AW3126" s="37"/>
      <c r="AX3126" s="37"/>
      <c r="AY3126" s="37"/>
      <c r="AZ3126" s="37"/>
      <c r="BA3126" s="37"/>
      <c r="BB3126" s="37"/>
      <c r="BC3126" s="37"/>
      <c r="BD3126" s="37"/>
      <c r="BE3126" s="37"/>
      <c r="BF3126" s="37"/>
      <c r="BG3126" s="37"/>
      <c r="BH3126" s="37"/>
      <c r="BI3126" s="37"/>
      <c r="BJ3126" s="37"/>
      <c r="BK3126" s="37"/>
      <c r="BL3126" s="37"/>
      <c r="BM3126" s="37"/>
      <c r="BN3126" s="37"/>
      <c r="BO3126" s="37"/>
      <c r="BP3126" s="37"/>
      <c r="BQ3126" s="37"/>
      <c r="BR3126" s="37"/>
      <c r="BS3126" s="37"/>
      <c r="BT3126" s="37"/>
      <c r="BU3126" s="37"/>
      <c r="BV3126" s="37"/>
      <c r="BW3126" s="37"/>
      <c r="BX3126" s="37"/>
      <c r="BY3126" s="37"/>
      <c r="BZ3126" s="37"/>
      <c r="CA3126" s="37"/>
      <c r="CB3126" s="37"/>
      <c r="CC3126" s="37"/>
      <c r="CD3126" s="37"/>
      <c r="CE3126" s="37"/>
      <c r="CF3126" s="37"/>
      <c r="CG3126" s="37"/>
      <c r="CH3126" s="37"/>
      <c r="CI3126" s="37"/>
      <c r="CJ3126" s="37"/>
      <c r="CK3126" s="37"/>
      <c r="CL3126" s="37"/>
      <c r="CM3126" s="37"/>
      <c r="CN3126" s="37"/>
      <c r="CO3126" s="37"/>
      <c r="CP3126" s="37"/>
      <c r="CQ3126" s="37"/>
      <c r="CR3126" s="37"/>
      <c r="CS3126" s="37"/>
      <c r="CT3126" s="37"/>
      <c r="CU3126" s="37"/>
      <c r="CV3126" s="37"/>
      <c r="CW3126" s="37"/>
      <c r="CX3126" s="37"/>
      <c r="CY3126" s="37"/>
      <c r="CZ3126" s="37"/>
      <c r="DA3126" s="37"/>
      <c r="DB3126" s="37"/>
      <c r="DC3126" s="37"/>
      <c r="DD3126" s="37"/>
      <c r="DE3126" s="37"/>
      <c r="DF3126" s="37"/>
      <c r="DG3126" s="37"/>
      <c r="DH3126" s="37"/>
      <c r="DI3126" s="37"/>
      <c r="DJ3126" s="37"/>
      <c r="DK3126" s="37"/>
      <c r="DL3126" s="37"/>
      <c r="DR3126" s="37"/>
      <c r="DS3126" s="37"/>
      <c r="DT3126" s="37"/>
      <c r="DU3126" s="37"/>
      <c r="DV3126" s="37"/>
      <c r="DW3126" s="37"/>
      <c r="DX3126" s="37"/>
      <c r="DY3126" s="37"/>
      <c r="DZ3126" s="37"/>
      <c r="EA3126" s="37"/>
      <c r="EB3126" s="37"/>
      <c r="EC3126" s="37"/>
      <c r="ED3126" s="37"/>
      <c r="EE3126" s="37"/>
      <c r="EF3126" s="37"/>
      <c r="EG3126" s="37"/>
      <c r="EH3126" s="37"/>
      <c r="EI3126" s="37"/>
      <c r="EJ3126" s="37"/>
      <c r="EK3126" s="37"/>
      <c r="EL3126" s="37"/>
      <c r="EM3126" s="37"/>
      <c r="EN3126" s="37"/>
      <c r="EO3126" s="37"/>
      <c r="EP3126" s="37"/>
      <c r="EQ3126" s="37"/>
      <c r="ER3126" s="37"/>
      <c r="ES3126" s="37"/>
      <c r="ET3126" s="37"/>
      <c r="EU3126" s="37"/>
      <c r="EV3126" s="37"/>
      <c r="EW3126" s="37"/>
      <c r="EX3126" s="37"/>
      <c r="EY3126" s="37"/>
      <c r="EZ3126" s="37"/>
      <c r="FA3126" s="37"/>
      <c r="FB3126" s="37"/>
      <c r="FC3126" s="37"/>
      <c r="FD3126" s="37"/>
    </row>
    <row r="3127" spans="2:160" x14ac:dyDescent="0.5">
      <c r="B3127" s="36" t="s">
        <v>3322</v>
      </c>
      <c r="C3127" s="18">
        <v>3.8047037455457566E-3</v>
      </c>
      <c r="H3127" s="37"/>
      <c r="I3127" s="37"/>
      <c r="J3127" s="37"/>
      <c r="K3127" s="37"/>
      <c r="L3127" s="37"/>
      <c r="M3127" s="37"/>
      <c r="N3127" s="37"/>
      <c r="O3127" s="37"/>
      <c r="P3127" s="37"/>
      <c r="Q3127" s="37"/>
      <c r="R3127" s="37"/>
      <c r="S3127" s="37"/>
      <c r="T3127" s="37"/>
      <c r="U3127" s="37"/>
      <c r="V3127" s="37"/>
      <c r="W3127" s="37"/>
      <c r="X3127" s="37"/>
      <c r="Y3127" s="37"/>
      <c r="Z3127" s="37"/>
      <c r="AA3127" s="37"/>
      <c r="AB3127" s="37"/>
      <c r="AC3127" s="37"/>
      <c r="AD3127" s="37"/>
      <c r="AE3127" s="37"/>
      <c r="AF3127" s="37"/>
      <c r="AG3127" s="37"/>
      <c r="AH3127" s="37"/>
      <c r="AI3127" s="37"/>
      <c r="AJ3127" s="37"/>
      <c r="AK3127" s="37"/>
      <c r="AL3127" s="37"/>
      <c r="AM3127" s="37"/>
      <c r="AN3127" s="37"/>
      <c r="AO3127" s="37"/>
      <c r="AP3127" s="37"/>
      <c r="AQ3127" s="37"/>
      <c r="AR3127" s="37"/>
      <c r="AS3127" s="37"/>
      <c r="AT3127" s="37"/>
      <c r="AU3127" s="37"/>
      <c r="AV3127" s="37"/>
      <c r="AW3127" s="37"/>
      <c r="AX3127" s="37"/>
      <c r="AY3127" s="37"/>
      <c r="AZ3127" s="37"/>
      <c r="BA3127" s="37"/>
      <c r="BB3127" s="37"/>
      <c r="BC3127" s="37"/>
      <c r="BD3127" s="37"/>
      <c r="BE3127" s="37"/>
      <c r="BF3127" s="37"/>
      <c r="BG3127" s="37"/>
      <c r="BH3127" s="37"/>
      <c r="BI3127" s="37"/>
      <c r="BJ3127" s="37"/>
      <c r="BK3127" s="37"/>
      <c r="BL3127" s="37"/>
      <c r="BM3127" s="37"/>
      <c r="BN3127" s="37"/>
      <c r="BO3127" s="37"/>
      <c r="BP3127" s="37"/>
      <c r="BQ3127" s="37"/>
      <c r="BR3127" s="37"/>
      <c r="BS3127" s="37"/>
      <c r="BT3127" s="37"/>
      <c r="BU3127" s="37"/>
      <c r="BV3127" s="37"/>
      <c r="BW3127" s="37"/>
      <c r="BX3127" s="37"/>
      <c r="BY3127" s="37"/>
      <c r="BZ3127" s="37"/>
      <c r="CA3127" s="37"/>
      <c r="CB3127" s="37"/>
      <c r="CC3127" s="37"/>
      <c r="CD3127" s="37"/>
      <c r="CE3127" s="37"/>
      <c r="CF3127" s="37"/>
      <c r="CG3127" s="37"/>
      <c r="CH3127" s="37"/>
      <c r="CI3127" s="37"/>
      <c r="CJ3127" s="37"/>
      <c r="CK3127" s="37"/>
      <c r="CL3127" s="37"/>
      <c r="CM3127" s="37"/>
      <c r="CN3127" s="37"/>
      <c r="CO3127" s="37"/>
      <c r="CP3127" s="37"/>
      <c r="CQ3127" s="37"/>
      <c r="CR3127" s="37"/>
      <c r="CS3127" s="37"/>
      <c r="CT3127" s="37"/>
      <c r="CU3127" s="37"/>
      <c r="CV3127" s="37"/>
      <c r="CW3127" s="37"/>
      <c r="CX3127" s="37"/>
      <c r="CY3127" s="37"/>
      <c r="CZ3127" s="37"/>
      <c r="DA3127" s="37"/>
      <c r="DB3127" s="37"/>
      <c r="DC3127" s="37"/>
      <c r="DD3127" s="37"/>
      <c r="DE3127" s="37"/>
      <c r="DF3127" s="37"/>
      <c r="DG3127" s="37"/>
      <c r="DH3127" s="37"/>
      <c r="DI3127" s="37"/>
      <c r="DJ3127" s="37"/>
      <c r="DK3127" s="37"/>
      <c r="DL3127" s="37"/>
      <c r="DR3127" s="37"/>
      <c r="DS3127" s="37"/>
      <c r="DT3127" s="37"/>
      <c r="DU3127" s="37"/>
      <c r="DV3127" s="37"/>
      <c r="DW3127" s="37"/>
      <c r="DX3127" s="37"/>
      <c r="DY3127" s="37"/>
      <c r="DZ3127" s="37"/>
      <c r="EA3127" s="37"/>
      <c r="EB3127" s="37"/>
      <c r="EC3127" s="37"/>
      <c r="ED3127" s="37"/>
      <c r="EE3127" s="37"/>
      <c r="EF3127" s="37"/>
      <c r="EG3127" s="37"/>
      <c r="EH3127" s="37"/>
      <c r="EI3127" s="37"/>
      <c r="EJ3127" s="37"/>
      <c r="EK3127" s="37"/>
      <c r="EL3127" s="37"/>
      <c r="EM3127" s="37"/>
      <c r="EN3127" s="37"/>
      <c r="EO3127" s="37"/>
      <c r="EP3127" s="37"/>
      <c r="EQ3127" s="37"/>
      <c r="ER3127" s="37"/>
      <c r="ES3127" s="37"/>
      <c r="ET3127" s="37"/>
      <c r="EU3127" s="37"/>
      <c r="EV3127" s="37"/>
      <c r="EW3127" s="37"/>
      <c r="EX3127" s="37"/>
      <c r="EY3127" s="37"/>
      <c r="EZ3127" s="37"/>
      <c r="FA3127" s="37"/>
      <c r="FB3127" s="37"/>
      <c r="FC3127" s="37"/>
      <c r="FD3127" s="37"/>
    </row>
    <row r="3128" spans="2:160" x14ac:dyDescent="0.5">
      <c r="B3128" s="36" t="s">
        <v>3323</v>
      </c>
      <c r="C3128" s="18">
        <v>-4.8211293978516201E-3</v>
      </c>
      <c r="H3128" s="37"/>
      <c r="I3128" s="37"/>
      <c r="J3128" s="37"/>
      <c r="K3128" s="37"/>
      <c r="L3128" s="37"/>
      <c r="M3128" s="37"/>
      <c r="N3128" s="37"/>
      <c r="O3128" s="37"/>
      <c r="P3128" s="37"/>
      <c r="Q3128" s="37"/>
      <c r="R3128" s="37"/>
      <c r="S3128" s="37"/>
      <c r="T3128" s="37"/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F3128" s="37"/>
      <c r="AG3128" s="37"/>
      <c r="AH3128" s="37"/>
      <c r="AI3128" s="37"/>
      <c r="AJ3128" s="37"/>
      <c r="AK3128" s="37"/>
      <c r="AL3128" s="37"/>
      <c r="AM3128" s="37"/>
      <c r="AN3128" s="37"/>
      <c r="AO3128" s="37"/>
      <c r="AP3128" s="37"/>
      <c r="AQ3128" s="37"/>
      <c r="AR3128" s="37"/>
      <c r="AS3128" s="37"/>
      <c r="AT3128" s="37"/>
      <c r="AU3128" s="37"/>
      <c r="AV3128" s="37"/>
      <c r="AW3128" s="37"/>
      <c r="AX3128" s="37"/>
      <c r="AY3128" s="37"/>
      <c r="AZ3128" s="37"/>
      <c r="BA3128" s="37"/>
      <c r="BB3128" s="37"/>
      <c r="BC3128" s="37"/>
      <c r="BD3128" s="37"/>
      <c r="BE3128" s="37"/>
      <c r="BF3128" s="37"/>
      <c r="BG3128" s="37"/>
      <c r="BH3128" s="37"/>
      <c r="BI3128" s="37"/>
      <c r="BJ3128" s="37"/>
      <c r="BK3128" s="37"/>
      <c r="BL3128" s="37"/>
      <c r="BM3128" s="37"/>
      <c r="BN3128" s="37"/>
      <c r="BO3128" s="37"/>
      <c r="BP3128" s="37"/>
      <c r="BQ3128" s="37"/>
      <c r="BR3128" s="37"/>
      <c r="BS3128" s="37"/>
      <c r="BT3128" s="37"/>
      <c r="BU3128" s="37"/>
      <c r="BV3128" s="37"/>
      <c r="BW3128" s="37"/>
      <c r="BX3128" s="37"/>
      <c r="BY3128" s="37"/>
      <c r="BZ3128" s="37"/>
      <c r="CA3128" s="37"/>
      <c r="CB3128" s="37"/>
      <c r="CC3128" s="37"/>
      <c r="CD3128" s="37"/>
      <c r="CE3128" s="37"/>
      <c r="CF3128" s="37"/>
      <c r="CG3128" s="37"/>
      <c r="CH3128" s="37"/>
      <c r="CI3128" s="37"/>
      <c r="CJ3128" s="37"/>
      <c r="CK3128" s="37"/>
      <c r="CL3128" s="37"/>
      <c r="CM3128" s="37"/>
      <c r="CN3128" s="37"/>
      <c r="CO3128" s="37"/>
      <c r="CP3128" s="37"/>
      <c r="CQ3128" s="37"/>
      <c r="CR3128" s="37"/>
      <c r="CS3128" s="37"/>
      <c r="CT3128" s="37"/>
      <c r="CU3128" s="37"/>
      <c r="CV3128" s="37"/>
      <c r="CW3128" s="37"/>
      <c r="CX3128" s="37"/>
      <c r="CY3128" s="37"/>
      <c r="CZ3128" s="37"/>
      <c r="DA3128" s="37"/>
      <c r="DB3128" s="37"/>
      <c r="DC3128" s="37"/>
      <c r="DD3128" s="37"/>
      <c r="DE3128" s="37"/>
      <c r="DF3128" s="37"/>
      <c r="DG3128" s="37"/>
      <c r="DH3128" s="37"/>
      <c r="DI3128" s="37"/>
      <c r="DJ3128" s="37"/>
      <c r="DK3128" s="37"/>
      <c r="DL3128" s="37"/>
      <c r="DR3128" s="37"/>
      <c r="DS3128" s="37"/>
      <c r="DT3128" s="37"/>
      <c r="DU3128" s="37"/>
      <c r="DV3128" s="37"/>
      <c r="DW3128" s="37"/>
      <c r="DX3128" s="37"/>
      <c r="DY3128" s="37"/>
      <c r="DZ3128" s="37"/>
      <c r="EA3128" s="37"/>
      <c r="EB3128" s="37"/>
      <c r="EC3128" s="37"/>
      <c r="ED3128" s="37"/>
      <c r="EE3128" s="37"/>
      <c r="EF3128" s="37"/>
      <c r="EG3128" s="37"/>
      <c r="EH3128" s="37"/>
      <c r="EI3128" s="37"/>
      <c r="EJ3128" s="37"/>
      <c r="EK3128" s="37"/>
      <c r="EL3128" s="37"/>
      <c r="EM3128" s="37"/>
      <c r="EN3128" s="37"/>
      <c r="EO3128" s="37"/>
      <c r="EP3128" s="37"/>
      <c r="EQ3128" s="37"/>
      <c r="ER3128" s="37"/>
      <c r="ES3128" s="37"/>
      <c r="ET3128" s="37"/>
      <c r="EU3128" s="37"/>
      <c r="EV3128" s="37"/>
      <c r="EW3128" s="37"/>
      <c r="EX3128" s="37"/>
      <c r="EY3128" s="37"/>
      <c r="EZ3128" s="37"/>
      <c r="FA3128" s="37"/>
      <c r="FB3128" s="37"/>
      <c r="FC3128" s="37"/>
      <c r="FD3128" s="37"/>
    </row>
    <row r="3129" spans="2:160" x14ac:dyDescent="0.5">
      <c r="B3129" s="36" t="s">
        <v>3324</v>
      </c>
      <c r="C3129" s="18">
        <v>5.2960562800057343E-3</v>
      </c>
      <c r="H3129" s="37"/>
      <c r="I3129" s="37"/>
      <c r="J3129" s="37"/>
      <c r="K3129" s="37"/>
      <c r="L3129" s="37"/>
      <c r="M3129" s="37"/>
      <c r="N3129" s="37"/>
      <c r="O3129" s="37"/>
      <c r="P3129" s="37"/>
      <c r="Q3129" s="37"/>
      <c r="R3129" s="37"/>
      <c r="S3129" s="37"/>
      <c r="T3129" s="37"/>
      <c r="U3129" s="37"/>
      <c r="V3129" s="37"/>
      <c r="W3129" s="37"/>
      <c r="X3129" s="37"/>
      <c r="Y3129" s="37"/>
      <c r="Z3129" s="37"/>
      <c r="AA3129" s="37"/>
      <c r="AB3129" s="37"/>
      <c r="AC3129" s="37"/>
      <c r="AD3129" s="37"/>
      <c r="AE3129" s="37"/>
      <c r="AF3129" s="37"/>
      <c r="AG3129" s="37"/>
      <c r="AH3129" s="37"/>
      <c r="AI3129" s="37"/>
      <c r="AJ3129" s="37"/>
      <c r="AK3129" s="37"/>
      <c r="AL3129" s="37"/>
      <c r="AM3129" s="37"/>
      <c r="AN3129" s="37"/>
      <c r="AO3129" s="37"/>
      <c r="AP3129" s="37"/>
      <c r="AQ3129" s="37"/>
      <c r="AR3129" s="37"/>
      <c r="AS3129" s="37"/>
      <c r="AT3129" s="37"/>
      <c r="AU3129" s="37"/>
      <c r="AV3129" s="37"/>
      <c r="AW3129" s="37"/>
      <c r="AX3129" s="37"/>
      <c r="AY3129" s="37"/>
      <c r="AZ3129" s="37"/>
      <c r="BA3129" s="37"/>
      <c r="BB3129" s="37"/>
      <c r="BC3129" s="37"/>
      <c r="BD3129" s="37"/>
      <c r="BE3129" s="37"/>
      <c r="BF3129" s="37"/>
      <c r="BG3129" s="37"/>
      <c r="BH3129" s="37"/>
      <c r="BI3129" s="37"/>
      <c r="BJ3129" s="37"/>
      <c r="BK3129" s="37"/>
      <c r="BL3129" s="37"/>
      <c r="BM3129" s="37"/>
      <c r="BN3129" s="37"/>
      <c r="BO3129" s="37"/>
      <c r="BP3129" s="37"/>
      <c r="BQ3129" s="37"/>
      <c r="BR3129" s="37"/>
      <c r="BS3129" s="37"/>
      <c r="BT3129" s="37"/>
      <c r="BU3129" s="37"/>
      <c r="BV3129" s="37"/>
      <c r="BW3129" s="37"/>
      <c r="BX3129" s="37"/>
      <c r="BY3129" s="37"/>
      <c r="BZ3129" s="37"/>
      <c r="CA3129" s="37"/>
      <c r="CB3129" s="37"/>
      <c r="CC3129" s="37"/>
      <c r="CD3129" s="37"/>
      <c r="CE3129" s="37"/>
      <c r="CF3129" s="37"/>
      <c r="CG3129" s="37"/>
      <c r="CH3129" s="37"/>
      <c r="CI3129" s="37"/>
      <c r="CJ3129" s="37"/>
      <c r="CK3129" s="37"/>
      <c r="CL3129" s="37"/>
      <c r="CM3129" s="37"/>
      <c r="CN3129" s="37"/>
      <c r="CO3129" s="37"/>
      <c r="CP3129" s="37"/>
      <c r="CQ3129" s="37"/>
      <c r="CR3129" s="37"/>
      <c r="CS3129" s="37"/>
      <c r="CT3129" s="37"/>
      <c r="CU3129" s="37"/>
      <c r="CV3129" s="37"/>
      <c r="CW3129" s="37"/>
      <c r="CX3129" s="37"/>
      <c r="CY3129" s="37"/>
      <c r="CZ3129" s="37"/>
      <c r="DA3129" s="37"/>
      <c r="DB3129" s="37"/>
      <c r="DC3129" s="37"/>
      <c r="DD3129" s="37"/>
      <c r="DE3129" s="37"/>
      <c r="DF3129" s="37"/>
      <c r="DG3129" s="37"/>
      <c r="DH3129" s="37"/>
      <c r="DI3129" s="37"/>
      <c r="DJ3129" s="37"/>
      <c r="DK3129" s="37"/>
      <c r="DL3129" s="37"/>
      <c r="DR3129" s="37"/>
      <c r="DS3129" s="37"/>
      <c r="DT3129" s="37"/>
      <c r="DU3129" s="37"/>
      <c r="DV3129" s="37"/>
      <c r="DW3129" s="37"/>
      <c r="DX3129" s="37"/>
      <c r="DY3129" s="37"/>
      <c r="DZ3129" s="37"/>
      <c r="EA3129" s="37"/>
      <c r="EB3129" s="37"/>
      <c r="EC3129" s="37"/>
      <c r="ED3129" s="37"/>
      <c r="EE3129" s="37"/>
      <c r="EF3129" s="37"/>
      <c r="EG3129" s="37"/>
      <c r="EH3129" s="37"/>
      <c r="EI3129" s="37"/>
      <c r="EJ3129" s="37"/>
      <c r="EK3129" s="37"/>
      <c r="EL3129" s="37"/>
      <c r="EM3129" s="37"/>
      <c r="EN3129" s="37"/>
      <c r="EO3129" s="37"/>
      <c r="EP3129" s="37"/>
      <c r="EQ3129" s="37"/>
      <c r="ER3129" s="37"/>
      <c r="ES3129" s="37"/>
      <c r="ET3129" s="37"/>
      <c r="EU3129" s="37"/>
      <c r="EV3129" s="37"/>
      <c r="EW3129" s="37"/>
      <c r="EX3129" s="37"/>
      <c r="EY3129" s="37"/>
      <c r="EZ3129" s="37"/>
      <c r="FA3129" s="37"/>
      <c r="FB3129" s="37"/>
      <c r="FC3129" s="37"/>
      <c r="FD3129" s="37"/>
    </row>
    <row r="3130" spans="2:160" x14ac:dyDescent="0.5">
      <c r="B3130" s="36" t="s">
        <v>3325</v>
      </c>
      <c r="C3130" s="18">
        <v>7.9908900700977892E-3</v>
      </c>
      <c r="H3130" s="37"/>
      <c r="I3130" s="37"/>
      <c r="J3130" s="37"/>
      <c r="K3130" s="37"/>
      <c r="L3130" s="37"/>
      <c r="M3130" s="37"/>
      <c r="N3130" s="37"/>
      <c r="O3130" s="37"/>
      <c r="P3130" s="37"/>
      <c r="Q3130" s="37"/>
      <c r="R3130" s="37"/>
      <c r="S3130" s="37"/>
      <c r="T3130" s="37"/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F3130" s="37"/>
      <c r="AG3130" s="37"/>
      <c r="AH3130" s="37"/>
      <c r="AI3130" s="37"/>
      <c r="AJ3130" s="37"/>
      <c r="AK3130" s="37"/>
      <c r="AL3130" s="37"/>
      <c r="AM3130" s="37"/>
      <c r="AN3130" s="37"/>
      <c r="AO3130" s="37"/>
      <c r="AP3130" s="37"/>
      <c r="AQ3130" s="37"/>
      <c r="AR3130" s="37"/>
      <c r="AS3130" s="37"/>
      <c r="AT3130" s="37"/>
      <c r="AU3130" s="37"/>
      <c r="AV3130" s="37"/>
      <c r="AW3130" s="37"/>
      <c r="AX3130" s="37"/>
      <c r="AY3130" s="37"/>
      <c r="AZ3130" s="37"/>
      <c r="BA3130" s="37"/>
      <c r="BB3130" s="37"/>
      <c r="BC3130" s="37"/>
      <c r="BD3130" s="37"/>
      <c r="BE3130" s="37"/>
      <c r="BF3130" s="37"/>
      <c r="BG3130" s="37"/>
      <c r="BH3130" s="37"/>
      <c r="BI3130" s="37"/>
      <c r="BJ3130" s="37"/>
      <c r="BK3130" s="37"/>
      <c r="BL3130" s="37"/>
      <c r="BM3130" s="37"/>
      <c r="BN3130" s="37"/>
      <c r="BO3130" s="37"/>
      <c r="BP3130" s="37"/>
      <c r="BQ3130" s="37"/>
      <c r="BR3130" s="37"/>
      <c r="BS3130" s="37"/>
      <c r="BT3130" s="37"/>
      <c r="BU3130" s="37"/>
      <c r="BV3130" s="37"/>
      <c r="BW3130" s="37"/>
      <c r="BX3130" s="37"/>
      <c r="BY3130" s="37"/>
      <c r="BZ3130" s="37"/>
      <c r="CA3130" s="37"/>
      <c r="CB3130" s="37"/>
      <c r="CC3130" s="37"/>
      <c r="CD3130" s="37"/>
      <c r="CE3130" s="37"/>
      <c r="CF3130" s="37"/>
      <c r="CG3130" s="37"/>
      <c r="CH3130" s="37"/>
      <c r="CI3130" s="37"/>
      <c r="CJ3130" s="37"/>
      <c r="CK3130" s="37"/>
      <c r="CL3130" s="37"/>
      <c r="CM3130" s="37"/>
      <c r="CN3130" s="37"/>
      <c r="CO3130" s="37"/>
      <c r="CP3130" s="37"/>
      <c r="CQ3130" s="37"/>
      <c r="CR3130" s="37"/>
      <c r="CS3130" s="37"/>
      <c r="CT3130" s="37"/>
      <c r="CU3130" s="37"/>
      <c r="CV3130" s="37"/>
      <c r="CW3130" s="37"/>
      <c r="CX3130" s="37"/>
      <c r="CY3130" s="37"/>
      <c r="CZ3130" s="37"/>
      <c r="DA3130" s="37"/>
      <c r="DB3130" s="37"/>
      <c r="DC3130" s="37"/>
      <c r="DD3130" s="37"/>
      <c r="DE3130" s="37"/>
      <c r="DF3130" s="37"/>
      <c r="DG3130" s="37"/>
      <c r="DH3130" s="37"/>
      <c r="DI3130" s="37"/>
      <c r="DJ3130" s="37"/>
      <c r="DK3130" s="37"/>
      <c r="DL3130" s="37"/>
      <c r="DR3130" s="37"/>
      <c r="DS3130" s="37"/>
      <c r="DT3130" s="37"/>
      <c r="DU3130" s="37"/>
      <c r="DV3130" s="37"/>
      <c r="DW3130" s="37"/>
      <c r="DX3130" s="37"/>
      <c r="DY3130" s="37"/>
      <c r="DZ3130" s="37"/>
      <c r="EA3130" s="37"/>
      <c r="EB3130" s="37"/>
      <c r="EC3130" s="37"/>
      <c r="ED3130" s="37"/>
      <c r="EE3130" s="37"/>
      <c r="EF3130" s="37"/>
      <c r="EG3130" s="37"/>
      <c r="EH3130" s="37"/>
      <c r="EI3130" s="37"/>
      <c r="EJ3130" s="37"/>
      <c r="EK3130" s="37"/>
      <c r="EL3130" s="37"/>
      <c r="EM3130" s="37"/>
      <c r="EN3130" s="37"/>
      <c r="EO3130" s="37"/>
      <c r="EP3130" s="37"/>
      <c r="EQ3130" s="37"/>
      <c r="ER3130" s="37"/>
      <c r="ES3130" s="37"/>
      <c r="ET3130" s="37"/>
      <c r="EU3130" s="37"/>
      <c r="EV3130" s="37"/>
      <c r="EW3130" s="37"/>
      <c r="EX3130" s="37"/>
      <c r="EY3130" s="37"/>
      <c r="EZ3130" s="37"/>
      <c r="FA3130" s="37"/>
      <c r="FB3130" s="37"/>
      <c r="FC3130" s="37"/>
      <c r="FD3130" s="37"/>
    </row>
    <row r="3131" spans="2:160" x14ac:dyDescent="0.5">
      <c r="B3131" s="36" t="s">
        <v>3326</v>
      </c>
      <c r="C3131" s="18">
        <v>4.8237607352130674E-3</v>
      </c>
      <c r="H3131" s="37"/>
      <c r="I3131" s="37"/>
      <c r="J3131" s="37"/>
      <c r="K3131" s="37"/>
      <c r="L3131" s="37"/>
      <c r="M3131" s="37"/>
      <c r="N3131" s="37"/>
      <c r="O3131" s="37"/>
      <c r="P3131" s="37"/>
      <c r="Q3131" s="37"/>
      <c r="R3131" s="37"/>
      <c r="S3131" s="37"/>
      <c r="T3131" s="37"/>
      <c r="U3131" s="37"/>
      <c r="V3131" s="37"/>
      <c r="W3131" s="37"/>
      <c r="X3131" s="37"/>
      <c r="Y3131" s="37"/>
      <c r="Z3131" s="37"/>
      <c r="AA3131" s="37"/>
      <c r="AB3131" s="37"/>
      <c r="AC3131" s="37"/>
      <c r="AD3131" s="37"/>
      <c r="AE3131" s="37"/>
      <c r="AF3131" s="37"/>
      <c r="AG3131" s="37"/>
      <c r="AH3131" s="37"/>
      <c r="AI3131" s="37"/>
      <c r="AJ3131" s="37"/>
      <c r="AK3131" s="37"/>
      <c r="AL3131" s="37"/>
      <c r="AM3131" s="37"/>
      <c r="AN3131" s="37"/>
      <c r="AO3131" s="37"/>
      <c r="AP3131" s="37"/>
      <c r="AQ3131" s="37"/>
      <c r="AR3131" s="37"/>
      <c r="AS3131" s="37"/>
      <c r="AT3131" s="37"/>
      <c r="AU3131" s="37"/>
      <c r="AV3131" s="37"/>
      <c r="AW3131" s="37"/>
      <c r="AX3131" s="37"/>
      <c r="AY3131" s="37"/>
      <c r="AZ3131" s="37"/>
      <c r="BA3131" s="37"/>
      <c r="BB3131" s="37"/>
      <c r="BC3131" s="37"/>
      <c r="BD3131" s="37"/>
      <c r="BE3131" s="37"/>
      <c r="BF3131" s="37"/>
      <c r="BG3131" s="37"/>
      <c r="BH3131" s="37"/>
      <c r="BI3131" s="37"/>
      <c r="BJ3131" s="37"/>
      <c r="BK3131" s="37"/>
      <c r="BL3131" s="37"/>
      <c r="BM3131" s="37"/>
      <c r="BN3131" s="37"/>
      <c r="BO3131" s="37"/>
      <c r="BP3131" s="37"/>
      <c r="BQ3131" s="37"/>
      <c r="BR3131" s="37"/>
      <c r="BS3131" s="37"/>
      <c r="BT3131" s="37"/>
      <c r="BU3131" s="37"/>
      <c r="BV3131" s="37"/>
      <c r="BW3131" s="37"/>
      <c r="BX3131" s="37"/>
      <c r="BY3131" s="37"/>
      <c r="BZ3131" s="37"/>
      <c r="CA3131" s="37"/>
      <c r="CB3131" s="37"/>
      <c r="CC3131" s="37"/>
      <c r="CD3131" s="37"/>
      <c r="CE3131" s="37"/>
      <c r="CF3131" s="37"/>
      <c r="CG3131" s="37"/>
      <c r="CH3131" s="37"/>
      <c r="CI3131" s="37"/>
      <c r="CJ3131" s="37"/>
      <c r="CK3131" s="37"/>
      <c r="CL3131" s="37"/>
      <c r="CM3131" s="37"/>
      <c r="CN3131" s="37"/>
      <c r="CO3131" s="37"/>
      <c r="CP3131" s="37"/>
      <c r="CQ3131" s="37"/>
      <c r="CR3131" s="37"/>
      <c r="CS3131" s="37"/>
      <c r="CT3131" s="37"/>
      <c r="CU3131" s="37"/>
      <c r="CV3131" s="37"/>
      <c r="CW3131" s="37"/>
      <c r="CX3131" s="37"/>
      <c r="CY3131" s="37"/>
      <c r="CZ3131" s="37"/>
      <c r="DA3131" s="37"/>
      <c r="DB3131" s="37"/>
      <c r="DC3131" s="37"/>
      <c r="DD3131" s="37"/>
      <c r="DE3131" s="37"/>
      <c r="DF3131" s="37"/>
      <c r="DG3131" s="37"/>
      <c r="DH3131" s="37"/>
      <c r="DI3131" s="37"/>
      <c r="DJ3131" s="37"/>
      <c r="DK3131" s="37"/>
      <c r="DL3131" s="37"/>
      <c r="DR3131" s="37"/>
      <c r="DS3131" s="37"/>
      <c r="DT3131" s="37"/>
      <c r="DU3131" s="37"/>
      <c r="DV3131" s="37"/>
      <c r="DW3131" s="37"/>
      <c r="DX3131" s="37"/>
      <c r="DY3131" s="37"/>
      <c r="DZ3131" s="37"/>
      <c r="EA3131" s="37"/>
      <c r="EB3131" s="37"/>
      <c r="EC3131" s="37"/>
      <c r="ED3131" s="37"/>
      <c r="EE3131" s="37"/>
      <c r="EF3131" s="37"/>
      <c r="EG3131" s="37"/>
      <c r="EH3131" s="37"/>
      <c r="EI3131" s="37"/>
      <c r="EJ3131" s="37"/>
      <c r="EK3131" s="37"/>
      <c r="EL3131" s="37"/>
      <c r="EM3131" s="37"/>
      <c r="EN3131" s="37"/>
      <c r="EO3131" s="37"/>
      <c r="EP3131" s="37"/>
      <c r="EQ3131" s="37"/>
      <c r="ER3131" s="37"/>
      <c r="ES3131" s="37"/>
      <c r="ET3131" s="37"/>
      <c r="EU3131" s="37"/>
      <c r="EV3131" s="37"/>
      <c r="EW3131" s="37"/>
      <c r="EX3131" s="37"/>
      <c r="EY3131" s="37"/>
      <c r="EZ3131" s="37"/>
      <c r="FA3131" s="37"/>
      <c r="FB3131" s="37"/>
      <c r="FC3131" s="37"/>
      <c r="FD3131" s="37"/>
    </row>
    <row r="3132" spans="2:160" x14ac:dyDescent="0.5">
      <c r="B3132" s="36" t="s">
        <v>3327</v>
      </c>
      <c r="C3132" s="18">
        <v>-1.6284706147807304E-2</v>
      </c>
      <c r="H3132" s="37"/>
      <c r="I3132" s="37"/>
      <c r="J3132" s="37"/>
      <c r="K3132" s="37"/>
      <c r="L3132" s="37"/>
      <c r="M3132" s="37"/>
      <c r="N3132" s="37"/>
      <c r="O3132" s="37"/>
      <c r="P3132" s="37"/>
      <c r="Q3132" s="37"/>
      <c r="R3132" s="37"/>
      <c r="S3132" s="37"/>
      <c r="T3132" s="37"/>
      <c r="U3132" s="37"/>
      <c r="V3132" s="37"/>
      <c r="W3132" s="37"/>
      <c r="X3132" s="37"/>
      <c r="Y3132" s="37"/>
      <c r="Z3132" s="37"/>
      <c r="AA3132" s="37"/>
      <c r="AB3132" s="37"/>
      <c r="AC3132" s="37"/>
      <c r="AD3132" s="37"/>
      <c r="AE3132" s="37"/>
      <c r="AF3132" s="37"/>
      <c r="AG3132" s="37"/>
      <c r="AH3132" s="37"/>
      <c r="AI3132" s="37"/>
      <c r="AJ3132" s="37"/>
      <c r="AK3132" s="37"/>
      <c r="AL3132" s="37"/>
      <c r="AM3132" s="37"/>
      <c r="AN3132" s="37"/>
      <c r="AO3132" s="37"/>
      <c r="AP3132" s="37"/>
      <c r="AQ3132" s="37"/>
      <c r="AR3132" s="37"/>
      <c r="AS3132" s="37"/>
      <c r="AT3132" s="37"/>
      <c r="AU3132" s="37"/>
      <c r="AV3132" s="37"/>
      <c r="AW3132" s="37"/>
      <c r="AX3132" s="37"/>
      <c r="AY3132" s="37"/>
      <c r="AZ3132" s="37"/>
      <c r="BA3132" s="37"/>
      <c r="BB3132" s="37"/>
      <c r="BC3132" s="37"/>
      <c r="BD3132" s="37"/>
      <c r="BE3132" s="37"/>
      <c r="BF3132" s="37"/>
      <c r="BG3132" s="37"/>
      <c r="BH3132" s="37"/>
      <c r="BI3132" s="37"/>
      <c r="BJ3132" s="37"/>
      <c r="BK3132" s="37"/>
      <c r="BL3132" s="37"/>
      <c r="BM3132" s="37"/>
      <c r="BN3132" s="37"/>
      <c r="BO3132" s="37"/>
      <c r="BP3132" s="37"/>
      <c r="BQ3132" s="37"/>
      <c r="BR3132" s="37"/>
      <c r="BS3132" s="37"/>
      <c r="BT3132" s="37"/>
      <c r="BU3132" s="37"/>
      <c r="BV3132" s="37"/>
      <c r="BW3132" s="37"/>
      <c r="BX3132" s="37"/>
      <c r="BY3132" s="37"/>
      <c r="BZ3132" s="37"/>
      <c r="CA3132" s="37"/>
      <c r="CB3132" s="37"/>
      <c r="CC3132" s="37"/>
      <c r="CD3132" s="37"/>
      <c r="CE3132" s="37"/>
      <c r="CF3132" s="37"/>
      <c r="CG3132" s="37"/>
      <c r="CH3132" s="37"/>
      <c r="CI3132" s="37"/>
      <c r="CJ3132" s="37"/>
      <c r="CK3132" s="37"/>
      <c r="CL3132" s="37"/>
      <c r="CM3132" s="37"/>
      <c r="CN3132" s="37"/>
      <c r="CO3132" s="37"/>
      <c r="CP3132" s="37"/>
      <c r="CQ3132" s="37"/>
      <c r="CR3132" s="37"/>
      <c r="CS3132" s="37"/>
      <c r="CT3132" s="37"/>
      <c r="CU3132" s="37"/>
      <c r="CV3132" s="37"/>
      <c r="CW3132" s="37"/>
      <c r="CX3132" s="37"/>
      <c r="CY3132" s="37"/>
      <c r="CZ3132" s="37"/>
      <c r="DA3132" s="37"/>
      <c r="DB3132" s="37"/>
      <c r="DC3132" s="37"/>
      <c r="DD3132" s="37"/>
      <c r="DE3132" s="37"/>
      <c r="DF3132" s="37"/>
      <c r="DG3132" s="37"/>
      <c r="DH3132" s="37"/>
      <c r="DI3132" s="37"/>
      <c r="DJ3132" s="37"/>
      <c r="DK3132" s="37"/>
      <c r="DL3132" s="37"/>
      <c r="DR3132" s="37"/>
      <c r="DS3132" s="37"/>
      <c r="DT3132" s="37"/>
      <c r="DU3132" s="37"/>
      <c r="DV3132" s="37"/>
      <c r="DW3132" s="37"/>
      <c r="DX3132" s="37"/>
      <c r="DY3132" s="37"/>
      <c r="DZ3132" s="37"/>
      <c r="EA3132" s="37"/>
      <c r="EB3132" s="37"/>
      <c r="EC3132" s="37"/>
      <c r="ED3132" s="37"/>
      <c r="EE3132" s="37"/>
      <c r="EF3132" s="37"/>
      <c r="EG3132" s="37"/>
      <c r="EH3132" s="37"/>
      <c r="EI3132" s="37"/>
      <c r="EJ3132" s="37"/>
      <c r="EK3132" s="37"/>
      <c r="EL3132" s="37"/>
      <c r="EM3132" s="37"/>
      <c r="EN3132" s="37"/>
      <c r="EO3132" s="37"/>
      <c r="EP3132" s="37"/>
      <c r="EQ3132" s="37"/>
      <c r="ER3132" s="37"/>
      <c r="ES3132" s="37"/>
      <c r="ET3132" s="37"/>
      <c r="EU3132" s="37"/>
      <c r="EV3132" s="37"/>
      <c r="EW3132" s="37"/>
      <c r="EX3132" s="37"/>
      <c r="EY3132" s="37"/>
      <c r="EZ3132" s="37"/>
      <c r="FA3132" s="37"/>
      <c r="FB3132" s="37"/>
      <c r="FC3132" s="37"/>
      <c r="FD3132" s="37"/>
    </row>
    <row r="3133" spans="2:160" x14ac:dyDescent="0.5">
      <c r="B3133" s="36" t="s">
        <v>3328</v>
      </c>
      <c r="C3133" s="18">
        <v>1.6253732228659334E-3</v>
      </c>
      <c r="H3133" s="37"/>
      <c r="I3133" s="37"/>
      <c r="J3133" s="37"/>
      <c r="K3133" s="37"/>
      <c r="L3133" s="37"/>
      <c r="M3133" s="37"/>
      <c r="N3133" s="37"/>
      <c r="O3133" s="37"/>
      <c r="P3133" s="37"/>
      <c r="Q3133" s="37"/>
      <c r="R3133" s="37"/>
      <c r="S3133" s="37"/>
      <c r="T3133" s="37"/>
      <c r="U3133" s="37"/>
      <c r="V3133" s="37"/>
      <c r="W3133" s="37"/>
      <c r="X3133" s="37"/>
      <c r="Y3133" s="37"/>
      <c r="Z3133" s="37"/>
      <c r="AA3133" s="37"/>
      <c r="AB3133" s="37"/>
      <c r="AC3133" s="37"/>
      <c r="AD3133" s="37"/>
      <c r="AE3133" s="37"/>
      <c r="AF3133" s="37"/>
      <c r="AG3133" s="37"/>
      <c r="AH3133" s="37"/>
      <c r="AI3133" s="37"/>
      <c r="AJ3133" s="37"/>
      <c r="AK3133" s="37"/>
      <c r="AL3133" s="37"/>
      <c r="AM3133" s="37"/>
      <c r="AN3133" s="37"/>
      <c r="AO3133" s="37"/>
      <c r="AP3133" s="37"/>
      <c r="AQ3133" s="37"/>
      <c r="AR3133" s="37"/>
      <c r="AS3133" s="37"/>
      <c r="AT3133" s="37"/>
      <c r="AU3133" s="37"/>
      <c r="AV3133" s="37"/>
      <c r="AW3133" s="37"/>
      <c r="AX3133" s="37"/>
      <c r="AY3133" s="37"/>
      <c r="AZ3133" s="37"/>
      <c r="BA3133" s="37"/>
      <c r="BB3133" s="37"/>
      <c r="BC3133" s="37"/>
      <c r="BD3133" s="37"/>
      <c r="BE3133" s="37"/>
      <c r="BF3133" s="37"/>
      <c r="BG3133" s="37"/>
      <c r="BH3133" s="37"/>
      <c r="BI3133" s="37"/>
      <c r="BJ3133" s="37"/>
      <c r="BK3133" s="37"/>
      <c r="BL3133" s="37"/>
      <c r="BM3133" s="37"/>
      <c r="BN3133" s="37"/>
      <c r="BO3133" s="37"/>
      <c r="BP3133" s="37"/>
      <c r="BQ3133" s="37"/>
      <c r="BR3133" s="37"/>
      <c r="BS3133" s="37"/>
      <c r="BT3133" s="37"/>
      <c r="BU3133" s="37"/>
      <c r="BV3133" s="37"/>
      <c r="BW3133" s="37"/>
      <c r="BX3133" s="37"/>
      <c r="BY3133" s="37"/>
      <c r="BZ3133" s="37"/>
      <c r="CA3133" s="37"/>
      <c r="CB3133" s="37"/>
      <c r="CC3133" s="37"/>
      <c r="CD3133" s="37"/>
      <c r="CE3133" s="37"/>
      <c r="CF3133" s="37"/>
      <c r="CG3133" s="37"/>
      <c r="CH3133" s="37"/>
      <c r="CI3133" s="37"/>
      <c r="CJ3133" s="37"/>
      <c r="CK3133" s="37"/>
      <c r="CL3133" s="37"/>
      <c r="CM3133" s="37"/>
      <c r="CN3133" s="37"/>
      <c r="CO3133" s="37"/>
      <c r="CP3133" s="37"/>
      <c r="CQ3133" s="37"/>
      <c r="CR3133" s="37"/>
      <c r="CS3133" s="37"/>
      <c r="CT3133" s="37"/>
      <c r="CU3133" s="37"/>
      <c r="CV3133" s="37"/>
      <c r="CW3133" s="37"/>
      <c r="CX3133" s="37"/>
      <c r="CY3133" s="37"/>
      <c r="CZ3133" s="37"/>
      <c r="DA3133" s="37"/>
      <c r="DB3133" s="37"/>
      <c r="DC3133" s="37"/>
      <c r="DD3133" s="37"/>
      <c r="DE3133" s="37"/>
      <c r="DF3133" s="37"/>
      <c r="DG3133" s="37"/>
      <c r="DH3133" s="37"/>
      <c r="DI3133" s="37"/>
      <c r="DJ3133" s="37"/>
      <c r="DK3133" s="37"/>
      <c r="DL3133" s="37"/>
      <c r="DR3133" s="37"/>
      <c r="DS3133" s="37"/>
      <c r="DT3133" s="37"/>
      <c r="DU3133" s="37"/>
      <c r="DV3133" s="37"/>
      <c r="DW3133" s="37"/>
      <c r="DX3133" s="37"/>
      <c r="DY3133" s="37"/>
      <c r="DZ3133" s="37"/>
      <c r="EA3133" s="37"/>
      <c r="EB3133" s="37"/>
      <c r="EC3133" s="37"/>
      <c r="ED3133" s="37"/>
      <c r="EE3133" s="37"/>
      <c r="EF3133" s="37"/>
      <c r="EG3133" s="37"/>
      <c r="EH3133" s="37"/>
      <c r="EI3133" s="37"/>
      <c r="EJ3133" s="37"/>
      <c r="EK3133" s="37"/>
      <c r="EL3133" s="37"/>
      <c r="EM3133" s="37"/>
      <c r="EN3133" s="37"/>
      <c r="EO3133" s="37"/>
      <c r="EP3133" s="37"/>
      <c r="EQ3133" s="37"/>
      <c r="ER3133" s="37"/>
      <c r="ES3133" s="37"/>
      <c r="ET3133" s="37"/>
      <c r="EU3133" s="37"/>
      <c r="EV3133" s="37"/>
      <c r="EW3133" s="37"/>
      <c r="EX3133" s="37"/>
      <c r="EY3133" s="37"/>
      <c r="EZ3133" s="37"/>
      <c r="FA3133" s="37"/>
      <c r="FB3133" s="37"/>
      <c r="FC3133" s="37"/>
      <c r="FD3133" s="37"/>
    </row>
    <row r="3134" spans="2:160" x14ac:dyDescent="0.5">
      <c r="B3134" s="36" t="s">
        <v>3329</v>
      </c>
      <c r="C3134" s="18">
        <v>-2.4084398047985456E-4</v>
      </c>
      <c r="H3134" s="37"/>
      <c r="I3134" s="37"/>
      <c r="J3134" s="37"/>
      <c r="K3134" s="37"/>
      <c r="L3134" s="37"/>
      <c r="M3134" s="37"/>
      <c r="N3134" s="37"/>
      <c r="O3134" s="37"/>
      <c r="P3134" s="37"/>
      <c r="Q3134" s="37"/>
      <c r="R3134" s="37"/>
      <c r="S3134" s="37"/>
      <c r="T3134" s="37"/>
      <c r="U3134" s="37"/>
      <c r="V3134" s="37"/>
      <c r="W3134" s="37"/>
      <c r="X3134" s="37"/>
      <c r="Y3134" s="37"/>
      <c r="Z3134" s="37"/>
      <c r="AA3134" s="37"/>
      <c r="AB3134" s="37"/>
      <c r="AC3134" s="37"/>
      <c r="AD3134" s="37"/>
      <c r="AE3134" s="37"/>
      <c r="AF3134" s="37"/>
      <c r="AG3134" s="37"/>
      <c r="AH3134" s="37"/>
      <c r="AI3134" s="37"/>
      <c r="AJ3134" s="37"/>
      <c r="AK3134" s="37"/>
      <c r="AL3134" s="37"/>
      <c r="AM3134" s="37"/>
      <c r="AN3134" s="37"/>
      <c r="AO3134" s="37"/>
      <c r="AP3134" s="37"/>
      <c r="AQ3134" s="37"/>
      <c r="AR3134" s="37"/>
      <c r="AS3134" s="37"/>
      <c r="AT3134" s="37"/>
      <c r="AU3134" s="37"/>
      <c r="AV3134" s="37"/>
      <c r="AW3134" s="37"/>
      <c r="AX3134" s="37"/>
      <c r="AY3134" s="37"/>
      <c r="AZ3134" s="37"/>
      <c r="BA3134" s="37"/>
      <c r="BB3134" s="37"/>
      <c r="BC3134" s="37"/>
      <c r="BD3134" s="37"/>
      <c r="BE3134" s="37"/>
      <c r="BF3134" s="37"/>
      <c r="BG3134" s="37"/>
      <c r="BH3134" s="37"/>
      <c r="BI3134" s="37"/>
      <c r="BJ3134" s="37"/>
      <c r="BK3134" s="37"/>
      <c r="BL3134" s="37"/>
      <c r="BM3134" s="37"/>
      <c r="BN3134" s="37"/>
      <c r="BO3134" s="37"/>
      <c r="BP3134" s="37"/>
      <c r="BQ3134" s="37"/>
      <c r="BR3134" s="37"/>
      <c r="BS3134" s="37"/>
      <c r="BT3134" s="37"/>
      <c r="BU3134" s="37"/>
      <c r="BV3134" s="37"/>
      <c r="BW3134" s="37"/>
      <c r="BX3134" s="37"/>
      <c r="BY3134" s="37"/>
      <c r="BZ3134" s="37"/>
      <c r="CA3134" s="37"/>
      <c r="CB3134" s="37"/>
      <c r="CC3134" s="37"/>
      <c r="CD3134" s="37"/>
      <c r="CE3134" s="37"/>
      <c r="CF3134" s="37"/>
      <c r="CG3134" s="37"/>
      <c r="CH3134" s="37"/>
      <c r="CI3134" s="37"/>
      <c r="CJ3134" s="37"/>
      <c r="CK3134" s="37"/>
      <c r="CL3134" s="37"/>
      <c r="CM3134" s="37"/>
      <c r="CN3134" s="37"/>
      <c r="CO3134" s="37"/>
      <c r="CP3134" s="37"/>
      <c r="CQ3134" s="37"/>
      <c r="CR3134" s="37"/>
      <c r="CS3134" s="37"/>
      <c r="CT3134" s="37"/>
      <c r="CU3134" s="37"/>
      <c r="CV3134" s="37"/>
      <c r="CW3134" s="37"/>
      <c r="CX3134" s="37"/>
      <c r="CY3134" s="37"/>
      <c r="CZ3134" s="37"/>
      <c r="DA3134" s="37"/>
      <c r="DB3134" s="37"/>
      <c r="DC3134" s="37"/>
      <c r="DD3134" s="37"/>
      <c r="DE3134" s="37"/>
      <c r="DF3134" s="37"/>
      <c r="DG3134" s="37"/>
      <c r="DH3134" s="37"/>
      <c r="DI3134" s="37"/>
      <c r="DJ3134" s="37"/>
      <c r="DK3134" s="37"/>
      <c r="DL3134" s="37"/>
      <c r="DR3134" s="37"/>
      <c r="DS3134" s="37"/>
      <c r="DT3134" s="37"/>
      <c r="DU3134" s="37"/>
      <c r="DV3134" s="37"/>
      <c r="DW3134" s="37"/>
      <c r="DX3134" s="37"/>
      <c r="DY3134" s="37"/>
      <c r="DZ3134" s="37"/>
      <c r="EA3134" s="37"/>
      <c r="EB3134" s="37"/>
      <c r="EC3134" s="37"/>
      <c r="ED3134" s="37"/>
      <c r="EE3134" s="37"/>
      <c r="EF3134" s="37"/>
      <c r="EG3134" s="37"/>
      <c r="EH3134" s="37"/>
      <c r="EI3134" s="37"/>
      <c r="EJ3134" s="37"/>
      <c r="EK3134" s="37"/>
      <c r="EL3134" s="37"/>
      <c r="EM3134" s="37"/>
      <c r="EN3134" s="37"/>
      <c r="EO3134" s="37"/>
      <c r="EP3134" s="37"/>
      <c r="EQ3134" s="37"/>
      <c r="ER3134" s="37"/>
      <c r="ES3134" s="37"/>
      <c r="ET3134" s="37"/>
      <c r="EU3134" s="37"/>
      <c r="EV3134" s="37"/>
      <c r="EW3134" s="37"/>
      <c r="EX3134" s="37"/>
      <c r="EY3134" s="37"/>
      <c r="EZ3134" s="37"/>
      <c r="FA3134" s="37"/>
      <c r="FB3134" s="37"/>
      <c r="FC3134" s="37"/>
      <c r="FD3134" s="37"/>
    </row>
    <row r="3135" spans="2:160" x14ac:dyDescent="0.5">
      <c r="B3135" s="36" t="s">
        <v>3330</v>
      </c>
      <c r="C3135" s="18">
        <v>-2.8770017573999107E-3</v>
      </c>
      <c r="H3135" s="37"/>
      <c r="I3135" s="37"/>
      <c r="J3135" s="37"/>
      <c r="K3135" s="37"/>
      <c r="L3135" s="37"/>
      <c r="M3135" s="37"/>
      <c r="N3135" s="37"/>
      <c r="O3135" s="37"/>
      <c r="P3135" s="37"/>
      <c r="Q3135" s="37"/>
      <c r="R3135" s="37"/>
      <c r="S3135" s="37"/>
      <c r="T3135" s="37"/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F3135" s="37"/>
      <c r="AG3135" s="37"/>
      <c r="AH3135" s="37"/>
      <c r="AI3135" s="37"/>
      <c r="AJ3135" s="37"/>
      <c r="AK3135" s="37"/>
      <c r="AL3135" s="37"/>
      <c r="AM3135" s="37"/>
      <c r="AN3135" s="37"/>
      <c r="AO3135" s="37"/>
      <c r="AP3135" s="37"/>
      <c r="AQ3135" s="37"/>
      <c r="AR3135" s="37"/>
      <c r="AS3135" s="37"/>
      <c r="AT3135" s="37"/>
      <c r="AU3135" s="37"/>
      <c r="AV3135" s="37"/>
      <c r="AW3135" s="37"/>
      <c r="AX3135" s="37"/>
      <c r="AY3135" s="37"/>
      <c r="AZ3135" s="37"/>
      <c r="BA3135" s="37"/>
      <c r="BB3135" s="37"/>
      <c r="BC3135" s="37"/>
      <c r="BD3135" s="37"/>
      <c r="BE3135" s="37"/>
      <c r="BF3135" s="37"/>
      <c r="BG3135" s="37"/>
      <c r="BH3135" s="37"/>
      <c r="BI3135" s="37"/>
      <c r="BJ3135" s="37"/>
      <c r="BK3135" s="37"/>
      <c r="BL3135" s="37"/>
      <c r="BM3135" s="37"/>
      <c r="BN3135" s="37"/>
      <c r="BO3135" s="37"/>
      <c r="BP3135" s="37"/>
      <c r="BQ3135" s="37"/>
      <c r="BR3135" s="37"/>
      <c r="BS3135" s="37"/>
      <c r="BT3135" s="37"/>
      <c r="BU3135" s="37"/>
      <c r="BV3135" s="37"/>
      <c r="BW3135" s="37"/>
      <c r="BX3135" s="37"/>
      <c r="BY3135" s="37"/>
      <c r="BZ3135" s="37"/>
      <c r="CA3135" s="37"/>
      <c r="CB3135" s="37"/>
      <c r="CC3135" s="37"/>
      <c r="CD3135" s="37"/>
      <c r="CE3135" s="37"/>
      <c r="CF3135" s="37"/>
      <c r="CG3135" s="37"/>
      <c r="CH3135" s="37"/>
      <c r="CI3135" s="37"/>
      <c r="CJ3135" s="37"/>
      <c r="CK3135" s="37"/>
      <c r="CL3135" s="37"/>
      <c r="CM3135" s="37"/>
      <c r="CN3135" s="37"/>
      <c r="CO3135" s="37"/>
      <c r="CP3135" s="37"/>
      <c r="CQ3135" s="37"/>
      <c r="CR3135" s="37"/>
      <c r="CS3135" s="37"/>
      <c r="CT3135" s="37"/>
      <c r="CU3135" s="37"/>
      <c r="CV3135" s="37"/>
      <c r="CW3135" s="37"/>
      <c r="CX3135" s="37"/>
      <c r="CY3135" s="37"/>
      <c r="CZ3135" s="37"/>
      <c r="DA3135" s="37"/>
      <c r="DB3135" s="37"/>
      <c r="DC3135" s="37"/>
      <c r="DD3135" s="37"/>
      <c r="DE3135" s="37"/>
      <c r="DF3135" s="37"/>
      <c r="DG3135" s="37"/>
      <c r="DH3135" s="37"/>
      <c r="DI3135" s="37"/>
      <c r="DJ3135" s="37"/>
      <c r="DK3135" s="37"/>
      <c r="DL3135" s="37"/>
      <c r="DR3135" s="37"/>
      <c r="DS3135" s="37"/>
      <c r="DT3135" s="37"/>
      <c r="DU3135" s="37"/>
      <c r="DV3135" s="37"/>
      <c r="DW3135" s="37"/>
      <c r="DX3135" s="37"/>
      <c r="DY3135" s="37"/>
      <c r="DZ3135" s="37"/>
      <c r="EA3135" s="37"/>
      <c r="EB3135" s="37"/>
      <c r="EC3135" s="37"/>
      <c r="ED3135" s="37"/>
      <c r="EE3135" s="37"/>
      <c r="EF3135" s="37"/>
      <c r="EG3135" s="37"/>
      <c r="EH3135" s="37"/>
      <c r="EI3135" s="37"/>
      <c r="EJ3135" s="37"/>
      <c r="EK3135" s="37"/>
      <c r="EL3135" s="37"/>
      <c r="EM3135" s="37"/>
      <c r="EN3135" s="37"/>
      <c r="EO3135" s="37"/>
      <c r="EP3135" s="37"/>
      <c r="EQ3135" s="37"/>
      <c r="ER3135" s="37"/>
      <c r="ES3135" s="37"/>
      <c r="ET3135" s="37"/>
      <c r="EU3135" s="37"/>
      <c r="EV3135" s="37"/>
      <c r="EW3135" s="37"/>
      <c r="EX3135" s="37"/>
      <c r="EY3135" s="37"/>
      <c r="EZ3135" s="37"/>
      <c r="FA3135" s="37"/>
      <c r="FB3135" s="37"/>
      <c r="FC3135" s="37"/>
      <c r="FD3135" s="37"/>
    </row>
    <row r="3136" spans="2:160" x14ac:dyDescent="0.5">
      <c r="B3136" s="36" t="s">
        <v>3331</v>
      </c>
      <c r="C3136" s="18">
        <v>4.9111536656416543E-3</v>
      </c>
      <c r="H3136" s="37"/>
      <c r="I3136" s="37"/>
      <c r="J3136" s="37"/>
      <c r="K3136" s="37"/>
      <c r="L3136" s="37"/>
      <c r="M3136" s="37"/>
      <c r="N3136" s="37"/>
      <c r="O3136" s="37"/>
      <c r="P3136" s="37"/>
      <c r="Q3136" s="37"/>
      <c r="R3136" s="37"/>
      <c r="S3136" s="37"/>
      <c r="T3136" s="37"/>
      <c r="U3136" s="37"/>
      <c r="V3136" s="37"/>
      <c r="W3136" s="37"/>
      <c r="X3136" s="37"/>
      <c r="Y3136" s="37"/>
      <c r="Z3136" s="37"/>
      <c r="AA3136" s="37"/>
      <c r="AB3136" s="37"/>
      <c r="AC3136" s="37"/>
      <c r="AD3136" s="37"/>
      <c r="AE3136" s="37"/>
      <c r="AF3136" s="37"/>
      <c r="AG3136" s="37"/>
      <c r="AH3136" s="37"/>
      <c r="AI3136" s="37"/>
      <c r="AJ3136" s="37"/>
      <c r="AK3136" s="37"/>
      <c r="AL3136" s="37"/>
      <c r="AM3136" s="37"/>
      <c r="AN3136" s="37"/>
      <c r="AO3136" s="37"/>
      <c r="AP3136" s="37"/>
      <c r="AQ3136" s="37"/>
      <c r="AR3136" s="37"/>
      <c r="AS3136" s="37"/>
      <c r="AT3136" s="37"/>
      <c r="AU3136" s="37"/>
      <c r="AV3136" s="37"/>
      <c r="AW3136" s="37"/>
      <c r="AX3136" s="37"/>
      <c r="AY3136" s="37"/>
      <c r="AZ3136" s="37"/>
      <c r="BA3136" s="37"/>
      <c r="BB3136" s="37"/>
      <c r="BC3136" s="37"/>
      <c r="BD3136" s="37"/>
      <c r="BE3136" s="37"/>
      <c r="BF3136" s="37"/>
      <c r="BG3136" s="37"/>
      <c r="BH3136" s="37"/>
      <c r="BI3136" s="37"/>
      <c r="BJ3136" s="37"/>
      <c r="BK3136" s="37"/>
      <c r="BL3136" s="37"/>
      <c r="BM3136" s="37"/>
      <c r="BN3136" s="37"/>
      <c r="BO3136" s="37"/>
      <c r="BP3136" s="37"/>
      <c r="BQ3136" s="37"/>
      <c r="BR3136" s="37"/>
      <c r="BS3136" s="37"/>
      <c r="BT3136" s="37"/>
      <c r="BU3136" s="37"/>
      <c r="BV3136" s="37"/>
      <c r="BW3136" s="37"/>
      <c r="BX3136" s="37"/>
      <c r="BY3136" s="37"/>
      <c r="BZ3136" s="37"/>
      <c r="CA3136" s="37"/>
      <c r="CB3136" s="37"/>
      <c r="CC3136" s="37"/>
      <c r="CD3136" s="37"/>
      <c r="CE3136" s="37"/>
      <c r="CF3136" s="37"/>
      <c r="CG3136" s="37"/>
      <c r="CH3136" s="37"/>
      <c r="CI3136" s="37"/>
      <c r="CJ3136" s="37"/>
      <c r="CK3136" s="37"/>
      <c r="CL3136" s="37"/>
      <c r="CM3136" s="37"/>
      <c r="CN3136" s="37"/>
      <c r="CO3136" s="37"/>
      <c r="CP3136" s="37"/>
      <c r="CQ3136" s="37"/>
      <c r="CR3136" s="37"/>
      <c r="CS3136" s="37"/>
      <c r="CT3136" s="37"/>
      <c r="CU3136" s="37"/>
      <c r="CV3136" s="37"/>
      <c r="CW3136" s="37"/>
      <c r="CX3136" s="37"/>
      <c r="CY3136" s="37"/>
      <c r="CZ3136" s="37"/>
      <c r="DA3136" s="37"/>
      <c r="DB3136" s="37"/>
      <c r="DC3136" s="37"/>
      <c r="DD3136" s="37"/>
      <c r="DE3136" s="37"/>
      <c r="DF3136" s="37"/>
      <c r="DG3136" s="37"/>
      <c r="DH3136" s="37"/>
      <c r="DI3136" s="37"/>
      <c r="DJ3136" s="37"/>
      <c r="DK3136" s="37"/>
      <c r="DL3136" s="37"/>
      <c r="DR3136" s="37"/>
      <c r="DS3136" s="37"/>
      <c r="DT3136" s="37"/>
      <c r="DU3136" s="37"/>
      <c r="DV3136" s="37"/>
      <c r="DW3136" s="37"/>
      <c r="DX3136" s="37"/>
      <c r="DY3136" s="37"/>
      <c r="DZ3136" s="37"/>
      <c r="EA3136" s="37"/>
      <c r="EB3136" s="37"/>
      <c r="EC3136" s="37"/>
      <c r="ED3136" s="37"/>
      <c r="EE3136" s="37"/>
      <c r="EF3136" s="37"/>
      <c r="EG3136" s="37"/>
      <c r="EH3136" s="37"/>
      <c r="EI3136" s="37"/>
      <c r="EJ3136" s="37"/>
      <c r="EK3136" s="37"/>
      <c r="EL3136" s="37"/>
      <c r="EM3136" s="37"/>
      <c r="EN3136" s="37"/>
      <c r="EO3136" s="37"/>
      <c r="EP3136" s="37"/>
      <c r="EQ3136" s="37"/>
      <c r="ER3136" s="37"/>
      <c r="ES3136" s="37"/>
      <c r="ET3136" s="37"/>
      <c r="EU3136" s="37"/>
      <c r="EV3136" s="37"/>
      <c r="EW3136" s="37"/>
      <c r="EX3136" s="37"/>
      <c r="EY3136" s="37"/>
      <c r="EZ3136" s="37"/>
      <c r="FA3136" s="37"/>
      <c r="FB3136" s="37"/>
      <c r="FC3136" s="37"/>
      <c r="FD3136" s="37"/>
    </row>
    <row r="3137" spans="2:160" x14ac:dyDescent="0.5">
      <c r="B3137" s="36" t="s">
        <v>3332</v>
      </c>
      <c r="C3137" s="18">
        <v>8.1091253771286009E-3</v>
      </c>
      <c r="H3137" s="37"/>
      <c r="I3137" s="37"/>
      <c r="J3137" s="37"/>
      <c r="K3137" s="37"/>
      <c r="L3137" s="37"/>
      <c r="M3137" s="37"/>
      <c r="N3137" s="37"/>
      <c r="O3137" s="37"/>
      <c r="P3137" s="37"/>
      <c r="Q3137" s="37"/>
      <c r="R3137" s="37"/>
      <c r="S3137" s="37"/>
      <c r="T3137" s="37"/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F3137" s="37"/>
      <c r="AG3137" s="37"/>
      <c r="AH3137" s="37"/>
      <c r="AI3137" s="37"/>
      <c r="AJ3137" s="37"/>
      <c r="AK3137" s="37"/>
      <c r="AL3137" s="37"/>
      <c r="AM3137" s="37"/>
      <c r="AN3137" s="37"/>
      <c r="AO3137" s="37"/>
      <c r="AP3137" s="37"/>
      <c r="AQ3137" s="37"/>
      <c r="AR3137" s="37"/>
      <c r="AS3137" s="37"/>
      <c r="AT3137" s="37"/>
      <c r="AU3137" s="37"/>
      <c r="AV3137" s="37"/>
      <c r="AW3137" s="37"/>
      <c r="AX3137" s="37"/>
      <c r="AY3137" s="37"/>
      <c r="AZ3137" s="37"/>
      <c r="BA3137" s="37"/>
      <c r="BB3137" s="37"/>
      <c r="BC3137" s="37"/>
      <c r="BD3137" s="37"/>
      <c r="BE3137" s="37"/>
      <c r="BF3137" s="37"/>
      <c r="BG3137" s="37"/>
      <c r="BH3137" s="37"/>
      <c r="BI3137" s="37"/>
      <c r="BJ3137" s="37"/>
      <c r="BK3137" s="37"/>
      <c r="BL3137" s="37"/>
      <c r="BM3137" s="37"/>
      <c r="BN3137" s="37"/>
      <c r="BO3137" s="37"/>
      <c r="BP3137" s="37"/>
      <c r="BQ3137" s="37"/>
      <c r="BR3137" s="37"/>
      <c r="BS3137" s="37"/>
      <c r="BT3137" s="37"/>
      <c r="BU3137" s="37"/>
      <c r="BV3137" s="37"/>
      <c r="BW3137" s="37"/>
      <c r="BX3137" s="37"/>
      <c r="BY3137" s="37"/>
      <c r="BZ3137" s="37"/>
      <c r="CA3137" s="37"/>
      <c r="CB3137" s="37"/>
      <c r="CC3137" s="37"/>
      <c r="CD3137" s="37"/>
      <c r="CE3137" s="37"/>
      <c r="CF3137" s="37"/>
      <c r="CG3137" s="37"/>
      <c r="CH3137" s="37"/>
      <c r="CI3137" s="37"/>
      <c r="CJ3137" s="37"/>
      <c r="CK3137" s="37"/>
      <c r="CL3137" s="37"/>
      <c r="CM3137" s="37"/>
      <c r="CN3137" s="37"/>
      <c r="CO3137" s="37"/>
      <c r="CP3137" s="37"/>
      <c r="CQ3137" s="37"/>
      <c r="CR3137" s="37"/>
      <c r="CS3137" s="37"/>
      <c r="CT3137" s="37"/>
      <c r="CU3137" s="37"/>
      <c r="CV3137" s="37"/>
      <c r="CW3137" s="37"/>
      <c r="CX3137" s="37"/>
      <c r="CY3137" s="37"/>
      <c r="CZ3137" s="37"/>
      <c r="DA3137" s="37"/>
      <c r="DB3137" s="37"/>
      <c r="DC3137" s="37"/>
      <c r="DD3137" s="37"/>
      <c r="DE3137" s="37"/>
      <c r="DF3137" s="37"/>
      <c r="DG3137" s="37"/>
      <c r="DH3137" s="37"/>
      <c r="DI3137" s="37"/>
      <c r="DJ3137" s="37"/>
      <c r="DK3137" s="37"/>
      <c r="DL3137" s="37"/>
      <c r="DR3137" s="37"/>
      <c r="DS3137" s="37"/>
      <c r="DT3137" s="37"/>
      <c r="DU3137" s="37"/>
      <c r="DV3137" s="37"/>
      <c r="DW3137" s="37"/>
      <c r="DX3137" s="37"/>
      <c r="DY3137" s="37"/>
      <c r="DZ3137" s="37"/>
      <c r="EA3137" s="37"/>
      <c r="EB3137" s="37"/>
      <c r="EC3137" s="37"/>
      <c r="ED3137" s="37"/>
      <c r="EE3137" s="37"/>
      <c r="EF3137" s="37"/>
      <c r="EG3137" s="37"/>
      <c r="EH3137" s="37"/>
      <c r="EI3137" s="37"/>
      <c r="EJ3137" s="37"/>
      <c r="EK3137" s="37"/>
      <c r="EL3137" s="37"/>
      <c r="EM3137" s="37"/>
      <c r="EN3137" s="37"/>
      <c r="EO3137" s="37"/>
      <c r="EP3137" s="37"/>
      <c r="EQ3137" s="37"/>
      <c r="ER3137" s="37"/>
      <c r="ES3137" s="37"/>
      <c r="ET3137" s="37"/>
      <c r="EU3137" s="37"/>
      <c r="EV3137" s="37"/>
      <c r="EW3137" s="37"/>
      <c r="EX3137" s="37"/>
      <c r="EY3137" s="37"/>
      <c r="EZ3137" s="37"/>
      <c r="FA3137" s="37"/>
      <c r="FB3137" s="37"/>
      <c r="FC3137" s="37"/>
      <c r="FD3137" s="37"/>
    </row>
    <row r="3138" spans="2:160" x14ac:dyDescent="0.5">
      <c r="B3138" s="36" t="s">
        <v>3333</v>
      </c>
      <c r="C3138" s="18">
        <v>3.3622118662601785E-4</v>
      </c>
      <c r="H3138" s="37"/>
      <c r="I3138" s="37"/>
      <c r="J3138" s="37"/>
      <c r="K3138" s="37"/>
      <c r="L3138" s="37"/>
      <c r="M3138" s="37"/>
      <c r="N3138" s="37"/>
      <c r="O3138" s="37"/>
      <c r="P3138" s="37"/>
      <c r="Q3138" s="37"/>
      <c r="R3138" s="37"/>
      <c r="S3138" s="37"/>
      <c r="T3138" s="37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F3138" s="37"/>
      <c r="AG3138" s="37"/>
      <c r="AH3138" s="37"/>
      <c r="AI3138" s="37"/>
      <c r="AJ3138" s="37"/>
      <c r="AK3138" s="37"/>
      <c r="AL3138" s="37"/>
      <c r="AM3138" s="37"/>
      <c r="AN3138" s="37"/>
      <c r="AO3138" s="37"/>
      <c r="AP3138" s="37"/>
      <c r="AQ3138" s="37"/>
      <c r="AR3138" s="37"/>
      <c r="AS3138" s="37"/>
      <c r="AT3138" s="37"/>
      <c r="AU3138" s="37"/>
      <c r="AV3138" s="37"/>
      <c r="AW3138" s="37"/>
      <c r="AX3138" s="37"/>
      <c r="AY3138" s="37"/>
      <c r="AZ3138" s="37"/>
      <c r="BA3138" s="37"/>
      <c r="BB3138" s="37"/>
      <c r="BC3138" s="37"/>
      <c r="BD3138" s="37"/>
      <c r="BE3138" s="37"/>
      <c r="BF3138" s="37"/>
      <c r="BG3138" s="37"/>
      <c r="BH3138" s="37"/>
      <c r="BI3138" s="37"/>
      <c r="BJ3138" s="37"/>
      <c r="BK3138" s="37"/>
      <c r="BL3138" s="37"/>
      <c r="BM3138" s="37"/>
      <c r="BN3138" s="37"/>
      <c r="BO3138" s="37"/>
      <c r="BP3138" s="37"/>
      <c r="BQ3138" s="37"/>
      <c r="BR3138" s="37"/>
      <c r="BS3138" s="37"/>
      <c r="BT3138" s="37"/>
      <c r="BU3138" s="37"/>
      <c r="BV3138" s="37"/>
      <c r="BW3138" s="37"/>
      <c r="BX3138" s="37"/>
      <c r="BY3138" s="37"/>
      <c r="BZ3138" s="37"/>
      <c r="CA3138" s="37"/>
      <c r="CB3138" s="37"/>
      <c r="CC3138" s="37"/>
      <c r="CD3138" s="37"/>
      <c r="CE3138" s="37"/>
      <c r="CF3138" s="37"/>
      <c r="CG3138" s="37"/>
      <c r="CH3138" s="37"/>
      <c r="CI3138" s="37"/>
      <c r="CJ3138" s="37"/>
      <c r="CK3138" s="37"/>
      <c r="CL3138" s="37"/>
      <c r="CM3138" s="37"/>
      <c r="CN3138" s="37"/>
      <c r="CO3138" s="37"/>
      <c r="CP3138" s="37"/>
      <c r="CQ3138" s="37"/>
      <c r="CR3138" s="37"/>
      <c r="CS3138" s="37"/>
      <c r="CT3138" s="37"/>
      <c r="CU3138" s="37"/>
      <c r="CV3138" s="37"/>
      <c r="CW3138" s="37"/>
      <c r="CX3138" s="37"/>
      <c r="CY3138" s="37"/>
      <c r="CZ3138" s="37"/>
      <c r="DA3138" s="37"/>
      <c r="DB3138" s="37"/>
      <c r="DC3138" s="37"/>
      <c r="DD3138" s="37"/>
      <c r="DE3138" s="37"/>
      <c r="DF3138" s="37"/>
      <c r="DG3138" s="37"/>
      <c r="DH3138" s="37"/>
      <c r="DI3138" s="37"/>
      <c r="DJ3138" s="37"/>
      <c r="DK3138" s="37"/>
      <c r="DL3138" s="37"/>
      <c r="DR3138" s="37"/>
      <c r="DS3138" s="37"/>
      <c r="DT3138" s="37"/>
      <c r="DU3138" s="37"/>
      <c r="DV3138" s="37"/>
      <c r="DW3138" s="37"/>
      <c r="DX3138" s="37"/>
      <c r="DY3138" s="37"/>
      <c r="DZ3138" s="37"/>
      <c r="EA3138" s="37"/>
      <c r="EB3138" s="37"/>
      <c r="EC3138" s="37"/>
      <c r="ED3138" s="37"/>
      <c r="EE3138" s="37"/>
      <c r="EF3138" s="37"/>
      <c r="EG3138" s="37"/>
      <c r="EH3138" s="37"/>
      <c r="EI3138" s="37"/>
      <c r="EJ3138" s="37"/>
      <c r="EK3138" s="37"/>
      <c r="EL3138" s="37"/>
      <c r="EM3138" s="37"/>
      <c r="EN3138" s="37"/>
      <c r="EO3138" s="37"/>
      <c r="EP3138" s="37"/>
      <c r="EQ3138" s="37"/>
      <c r="ER3138" s="37"/>
      <c r="ES3138" s="37"/>
      <c r="ET3138" s="37"/>
      <c r="EU3138" s="37"/>
      <c r="EV3138" s="37"/>
      <c r="EW3138" s="37"/>
      <c r="EX3138" s="37"/>
      <c r="EY3138" s="37"/>
      <c r="EZ3138" s="37"/>
      <c r="FA3138" s="37"/>
      <c r="FB3138" s="37"/>
      <c r="FC3138" s="37"/>
      <c r="FD3138" s="37"/>
    </row>
    <row r="3139" spans="2:160" x14ac:dyDescent="0.5">
      <c r="B3139" s="36" t="s">
        <v>3334</v>
      </c>
      <c r="C3139" s="18">
        <v>-1.1085707585883342E-2</v>
      </c>
      <c r="H3139" s="37"/>
      <c r="I3139" s="37"/>
      <c r="J3139" s="37"/>
      <c r="K3139" s="37"/>
      <c r="L3139" s="37"/>
      <c r="M3139" s="37"/>
      <c r="N3139" s="37"/>
      <c r="O3139" s="37"/>
      <c r="P3139" s="37"/>
      <c r="Q3139" s="37"/>
      <c r="R3139" s="37"/>
      <c r="S3139" s="37"/>
      <c r="T3139" s="37"/>
      <c r="U3139" s="37"/>
      <c r="V3139" s="37"/>
      <c r="W3139" s="37"/>
      <c r="X3139" s="37"/>
      <c r="Y3139" s="37"/>
      <c r="Z3139" s="37"/>
      <c r="AA3139" s="37"/>
      <c r="AB3139" s="37"/>
      <c r="AC3139" s="37"/>
      <c r="AD3139" s="37"/>
      <c r="AE3139" s="37"/>
      <c r="AF3139" s="37"/>
      <c r="AG3139" s="37"/>
      <c r="AH3139" s="37"/>
      <c r="AI3139" s="37"/>
      <c r="AJ3139" s="37"/>
      <c r="AK3139" s="37"/>
      <c r="AL3139" s="37"/>
      <c r="AM3139" s="37"/>
      <c r="AN3139" s="37"/>
      <c r="AO3139" s="37"/>
      <c r="AP3139" s="37"/>
      <c r="AQ3139" s="37"/>
      <c r="AR3139" s="37"/>
      <c r="AS3139" s="37"/>
      <c r="AT3139" s="37"/>
      <c r="AU3139" s="37"/>
      <c r="AV3139" s="37"/>
      <c r="AW3139" s="37"/>
      <c r="AX3139" s="37"/>
      <c r="AY3139" s="37"/>
      <c r="AZ3139" s="37"/>
      <c r="BA3139" s="37"/>
      <c r="BB3139" s="37"/>
      <c r="BC3139" s="37"/>
      <c r="BD3139" s="37"/>
      <c r="BE3139" s="37"/>
      <c r="BF3139" s="37"/>
      <c r="BG3139" s="37"/>
      <c r="BH3139" s="37"/>
      <c r="BI3139" s="37"/>
      <c r="BJ3139" s="37"/>
      <c r="BK3139" s="37"/>
      <c r="BL3139" s="37"/>
      <c r="BM3139" s="37"/>
      <c r="BN3139" s="37"/>
      <c r="BO3139" s="37"/>
      <c r="BP3139" s="37"/>
      <c r="BQ3139" s="37"/>
      <c r="BR3139" s="37"/>
      <c r="BS3139" s="37"/>
      <c r="BT3139" s="37"/>
      <c r="BU3139" s="37"/>
      <c r="BV3139" s="37"/>
      <c r="BW3139" s="37"/>
      <c r="BX3139" s="37"/>
      <c r="BY3139" s="37"/>
      <c r="BZ3139" s="37"/>
      <c r="CA3139" s="37"/>
      <c r="CB3139" s="37"/>
      <c r="CC3139" s="37"/>
      <c r="CD3139" s="37"/>
      <c r="CE3139" s="37"/>
      <c r="CF3139" s="37"/>
      <c r="CG3139" s="37"/>
      <c r="CH3139" s="37"/>
      <c r="CI3139" s="37"/>
      <c r="CJ3139" s="37"/>
      <c r="CK3139" s="37"/>
      <c r="CL3139" s="37"/>
      <c r="CM3139" s="37"/>
      <c r="CN3139" s="37"/>
      <c r="CO3139" s="37"/>
      <c r="CP3139" s="37"/>
      <c r="CQ3139" s="37"/>
      <c r="CR3139" s="37"/>
      <c r="CS3139" s="37"/>
      <c r="CT3139" s="37"/>
      <c r="CU3139" s="37"/>
      <c r="CV3139" s="37"/>
      <c r="CW3139" s="37"/>
      <c r="CX3139" s="37"/>
      <c r="CY3139" s="37"/>
      <c r="CZ3139" s="37"/>
      <c r="DA3139" s="37"/>
      <c r="DB3139" s="37"/>
      <c r="DC3139" s="37"/>
      <c r="DD3139" s="37"/>
      <c r="DE3139" s="37"/>
      <c r="DF3139" s="37"/>
      <c r="DG3139" s="37"/>
      <c r="DH3139" s="37"/>
      <c r="DI3139" s="37"/>
      <c r="DJ3139" s="37"/>
      <c r="DK3139" s="37"/>
      <c r="DL3139" s="37"/>
      <c r="DR3139" s="37"/>
      <c r="DS3139" s="37"/>
      <c r="DT3139" s="37"/>
      <c r="DU3139" s="37"/>
      <c r="DV3139" s="37"/>
      <c r="DW3139" s="37"/>
      <c r="DX3139" s="37"/>
      <c r="DY3139" s="37"/>
      <c r="DZ3139" s="37"/>
      <c r="EA3139" s="37"/>
      <c r="EB3139" s="37"/>
      <c r="EC3139" s="37"/>
      <c r="ED3139" s="37"/>
      <c r="EE3139" s="37"/>
      <c r="EF3139" s="37"/>
      <c r="EG3139" s="37"/>
      <c r="EH3139" s="37"/>
      <c r="EI3139" s="37"/>
      <c r="EJ3139" s="37"/>
      <c r="EK3139" s="37"/>
      <c r="EL3139" s="37"/>
      <c r="EM3139" s="37"/>
      <c r="EN3139" s="37"/>
      <c r="EO3139" s="37"/>
      <c r="EP3139" s="37"/>
      <c r="EQ3139" s="37"/>
      <c r="ER3139" s="37"/>
      <c r="ES3139" s="37"/>
      <c r="ET3139" s="37"/>
      <c r="EU3139" s="37"/>
      <c r="EV3139" s="37"/>
      <c r="EW3139" s="37"/>
      <c r="EX3139" s="37"/>
      <c r="EY3139" s="37"/>
      <c r="EZ3139" s="37"/>
      <c r="FA3139" s="37"/>
      <c r="FB3139" s="37"/>
      <c r="FC3139" s="37"/>
      <c r="FD3139" s="37"/>
    </row>
    <row r="3140" spans="2:160" x14ac:dyDescent="0.5">
      <c r="B3140" s="36" t="s">
        <v>3335</v>
      </c>
      <c r="C3140" s="18">
        <v>-1.7906719861204179E-2</v>
      </c>
      <c r="H3140" s="37"/>
      <c r="I3140" s="37"/>
      <c r="J3140" s="37"/>
      <c r="K3140" s="37"/>
      <c r="L3140" s="37"/>
      <c r="M3140" s="37"/>
      <c r="N3140" s="37"/>
      <c r="O3140" s="37"/>
      <c r="P3140" s="37"/>
      <c r="Q3140" s="37"/>
      <c r="R3140" s="37"/>
      <c r="S3140" s="37"/>
      <c r="T3140" s="37"/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F3140" s="37"/>
      <c r="AG3140" s="37"/>
      <c r="AH3140" s="37"/>
      <c r="AI3140" s="37"/>
      <c r="AJ3140" s="37"/>
      <c r="AK3140" s="37"/>
      <c r="AL3140" s="37"/>
      <c r="AM3140" s="37"/>
      <c r="AN3140" s="37"/>
      <c r="AO3140" s="37"/>
      <c r="AP3140" s="37"/>
      <c r="AQ3140" s="37"/>
      <c r="AR3140" s="37"/>
      <c r="AS3140" s="37"/>
      <c r="AT3140" s="37"/>
      <c r="AU3140" s="37"/>
      <c r="AV3140" s="37"/>
      <c r="AW3140" s="37"/>
      <c r="AX3140" s="37"/>
      <c r="AY3140" s="37"/>
      <c r="AZ3140" s="37"/>
      <c r="BA3140" s="37"/>
      <c r="BB3140" s="37"/>
      <c r="BC3140" s="37"/>
      <c r="BD3140" s="37"/>
      <c r="BE3140" s="37"/>
      <c r="BF3140" s="37"/>
      <c r="BG3140" s="37"/>
      <c r="BH3140" s="37"/>
      <c r="BI3140" s="37"/>
      <c r="BJ3140" s="37"/>
      <c r="BK3140" s="37"/>
      <c r="BL3140" s="37"/>
      <c r="BM3140" s="37"/>
      <c r="BN3140" s="37"/>
      <c r="BO3140" s="37"/>
      <c r="BP3140" s="37"/>
      <c r="BQ3140" s="37"/>
      <c r="BR3140" s="37"/>
      <c r="BS3140" s="37"/>
      <c r="BT3140" s="37"/>
      <c r="BU3140" s="37"/>
      <c r="BV3140" s="37"/>
      <c r="BW3140" s="37"/>
      <c r="BX3140" s="37"/>
      <c r="BY3140" s="37"/>
      <c r="BZ3140" s="37"/>
      <c r="CA3140" s="37"/>
      <c r="CB3140" s="37"/>
      <c r="CC3140" s="37"/>
      <c r="CD3140" s="37"/>
      <c r="CE3140" s="37"/>
      <c r="CF3140" s="37"/>
      <c r="CG3140" s="37"/>
      <c r="CH3140" s="37"/>
      <c r="CI3140" s="37"/>
      <c r="CJ3140" s="37"/>
      <c r="CK3140" s="37"/>
      <c r="CL3140" s="37"/>
      <c r="CM3140" s="37"/>
      <c r="CN3140" s="37"/>
      <c r="CO3140" s="37"/>
      <c r="CP3140" s="37"/>
      <c r="CQ3140" s="37"/>
      <c r="CR3140" s="37"/>
      <c r="CS3140" s="37"/>
      <c r="CT3140" s="37"/>
      <c r="CU3140" s="37"/>
      <c r="CV3140" s="37"/>
      <c r="CW3140" s="37"/>
      <c r="CX3140" s="37"/>
      <c r="CY3140" s="37"/>
      <c r="CZ3140" s="37"/>
      <c r="DA3140" s="37"/>
      <c r="DB3140" s="37"/>
      <c r="DC3140" s="37"/>
      <c r="DD3140" s="37"/>
      <c r="DE3140" s="37"/>
      <c r="DF3140" s="37"/>
      <c r="DG3140" s="37"/>
      <c r="DH3140" s="37"/>
      <c r="DI3140" s="37"/>
      <c r="DJ3140" s="37"/>
      <c r="DK3140" s="37"/>
      <c r="DL3140" s="37"/>
      <c r="DR3140" s="37"/>
      <c r="DS3140" s="37"/>
      <c r="DT3140" s="37"/>
      <c r="DU3140" s="37"/>
      <c r="DV3140" s="37"/>
      <c r="DW3140" s="37"/>
      <c r="DX3140" s="37"/>
      <c r="DY3140" s="37"/>
      <c r="DZ3140" s="37"/>
      <c r="EA3140" s="37"/>
      <c r="EB3140" s="37"/>
      <c r="EC3140" s="37"/>
      <c r="ED3140" s="37"/>
      <c r="EE3140" s="37"/>
      <c r="EF3140" s="37"/>
      <c r="EG3140" s="37"/>
      <c r="EH3140" s="37"/>
      <c r="EI3140" s="37"/>
      <c r="EJ3140" s="37"/>
      <c r="EK3140" s="37"/>
      <c r="EL3140" s="37"/>
      <c r="EM3140" s="37"/>
      <c r="EN3140" s="37"/>
      <c r="EO3140" s="37"/>
      <c r="EP3140" s="37"/>
      <c r="EQ3140" s="37"/>
      <c r="ER3140" s="37"/>
      <c r="ES3140" s="37"/>
      <c r="ET3140" s="37"/>
      <c r="EU3140" s="37"/>
      <c r="EV3140" s="37"/>
      <c r="EW3140" s="37"/>
      <c r="EX3140" s="37"/>
      <c r="EY3140" s="37"/>
      <c r="EZ3140" s="37"/>
      <c r="FA3140" s="37"/>
      <c r="FB3140" s="37"/>
      <c r="FC3140" s="37"/>
      <c r="FD3140" s="37"/>
    </row>
    <row r="3141" spans="2:160" x14ac:dyDescent="0.5">
      <c r="B3141" s="36" t="s">
        <v>3336</v>
      </c>
      <c r="C3141" s="18">
        <v>3.7605255480326338E-3</v>
      </c>
      <c r="H3141" s="37"/>
      <c r="I3141" s="37"/>
      <c r="J3141" s="37"/>
      <c r="K3141" s="37"/>
      <c r="L3141" s="37"/>
      <c r="M3141" s="37"/>
      <c r="N3141" s="37"/>
      <c r="O3141" s="37"/>
      <c r="P3141" s="37"/>
      <c r="Q3141" s="37"/>
      <c r="R3141" s="37"/>
      <c r="S3141" s="37"/>
      <c r="T3141" s="37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F3141" s="37"/>
      <c r="AG3141" s="37"/>
      <c r="AH3141" s="37"/>
      <c r="AI3141" s="37"/>
      <c r="AJ3141" s="37"/>
      <c r="AK3141" s="37"/>
      <c r="AL3141" s="37"/>
      <c r="AM3141" s="37"/>
      <c r="AN3141" s="37"/>
      <c r="AO3141" s="37"/>
      <c r="AP3141" s="37"/>
      <c r="AQ3141" s="37"/>
      <c r="AR3141" s="37"/>
      <c r="AS3141" s="37"/>
      <c r="AT3141" s="37"/>
      <c r="AU3141" s="37"/>
      <c r="AV3141" s="37"/>
      <c r="AW3141" s="37"/>
      <c r="AX3141" s="37"/>
      <c r="AY3141" s="37"/>
      <c r="AZ3141" s="37"/>
      <c r="BA3141" s="37"/>
      <c r="BB3141" s="37"/>
      <c r="BC3141" s="37"/>
      <c r="BD3141" s="37"/>
      <c r="BE3141" s="37"/>
      <c r="BF3141" s="37"/>
      <c r="BG3141" s="37"/>
      <c r="BH3141" s="37"/>
      <c r="BI3141" s="37"/>
      <c r="BJ3141" s="37"/>
      <c r="BK3141" s="37"/>
      <c r="BL3141" s="37"/>
      <c r="BM3141" s="37"/>
      <c r="BN3141" s="37"/>
      <c r="BO3141" s="37"/>
      <c r="BP3141" s="37"/>
      <c r="BQ3141" s="37"/>
      <c r="BR3141" s="37"/>
      <c r="BS3141" s="37"/>
      <c r="BT3141" s="37"/>
      <c r="BU3141" s="37"/>
      <c r="BV3141" s="37"/>
      <c r="BW3141" s="37"/>
      <c r="BX3141" s="37"/>
      <c r="BY3141" s="37"/>
      <c r="BZ3141" s="37"/>
      <c r="CA3141" s="37"/>
      <c r="CB3141" s="37"/>
      <c r="CC3141" s="37"/>
      <c r="CD3141" s="37"/>
      <c r="CE3141" s="37"/>
      <c r="CF3141" s="37"/>
      <c r="CG3141" s="37"/>
      <c r="CH3141" s="37"/>
      <c r="CI3141" s="37"/>
      <c r="CJ3141" s="37"/>
      <c r="CK3141" s="37"/>
      <c r="CL3141" s="37"/>
      <c r="CM3141" s="37"/>
      <c r="CN3141" s="37"/>
      <c r="CO3141" s="37"/>
      <c r="CP3141" s="37"/>
      <c r="CQ3141" s="37"/>
      <c r="CR3141" s="37"/>
      <c r="CS3141" s="37"/>
      <c r="CT3141" s="37"/>
      <c r="CU3141" s="37"/>
      <c r="CV3141" s="37"/>
      <c r="CW3141" s="37"/>
      <c r="CX3141" s="37"/>
      <c r="CY3141" s="37"/>
      <c r="CZ3141" s="37"/>
      <c r="DA3141" s="37"/>
      <c r="DB3141" s="37"/>
      <c r="DC3141" s="37"/>
      <c r="DD3141" s="37"/>
      <c r="DE3141" s="37"/>
      <c r="DF3141" s="37"/>
      <c r="DG3141" s="37"/>
      <c r="DH3141" s="37"/>
      <c r="DI3141" s="37"/>
      <c r="DJ3141" s="37"/>
      <c r="DK3141" s="37"/>
      <c r="DL3141" s="37"/>
      <c r="DR3141" s="37"/>
      <c r="DS3141" s="37"/>
      <c r="DT3141" s="37"/>
      <c r="DU3141" s="37"/>
      <c r="DV3141" s="37"/>
      <c r="DW3141" s="37"/>
      <c r="DX3141" s="37"/>
      <c r="DY3141" s="37"/>
      <c r="DZ3141" s="37"/>
      <c r="EA3141" s="37"/>
      <c r="EB3141" s="37"/>
      <c r="EC3141" s="37"/>
      <c r="ED3141" s="37"/>
      <c r="EE3141" s="37"/>
      <c r="EF3141" s="37"/>
      <c r="EG3141" s="37"/>
      <c r="EH3141" s="37"/>
      <c r="EI3141" s="37"/>
      <c r="EJ3141" s="37"/>
      <c r="EK3141" s="37"/>
      <c r="EL3141" s="37"/>
      <c r="EM3141" s="37"/>
      <c r="EN3141" s="37"/>
      <c r="EO3141" s="37"/>
      <c r="EP3141" s="37"/>
      <c r="EQ3141" s="37"/>
      <c r="ER3141" s="37"/>
      <c r="ES3141" s="37"/>
      <c r="ET3141" s="37"/>
      <c r="EU3141" s="37"/>
      <c r="EV3141" s="37"/>
      <c r="EW3141" s="37"/>
      <c r="EX3141" s="37"/>
      <c r="EY3141" s="37"/>
      <c r="EZ3141" s="37"/>
      <c r="FA3141" s="37"/>
      <c r="FB3141" s="37"/>
      <c r="FC3141" s="37"/>
      <c r="FD3141" s="37"/>
    </row>
    <row r="3142" spans="2:160" x14ac:dyDescent="0.5">
      <c r="B3142" s="36" t="s">
        <v>3337</v>
      </c>
      <c r="C3142" s="18">
        <v>2.8905094272302367E-3</v>
      </c>
      <c r="H3142" s="37"/>
      <c r="I3142" s="37"/>
      <c r="J3142" s="37"/>
      <c r="K3142" s="37"/>
      <c r="L3142" s="37"/>
      <c r="M3142" s="37"/>
      <c r="N3142" s="37"/>
      <c r="O3142" s="37"/>
      <c r="P3142" s="37"/>
      <c r="Q3142" s="37"/>
      <c r="R3142" s="37"/>
      <c r="S3142" s="37"/>
      <c r="T3142" s="37"/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F3142" s="37"/>
      <c r="AG3142" s="37"/>
      <c r="AH3142" s="37"/>
      <c r="AI3142" s="37"/>
      <c r="AJ3142" s="37"/>
      <c r="AK3142" s="37"/>
      <c r="AL3142" s="37"/>
      <c r="AM3142" s="37"/>
      <c r="AN3142" s="37"/>
      <c r="AO3142" s="37"/>
      <c r="AP3142" s="37"/>
      <c r="AQ3142" s="37"/>
      <c r="AR3142" s="37"/>
      <c r="AS3142" s="37"/>
      <c r="AT3142" s="37"/>
      <c r="AU3142" s="37"/>
      <c r="AV3142" s="37"/>
      <c r="AW3142" s="37"/>
      <c r="AX3142" s="37"/>
      <c r="AY3142" s="37"/>
      <c r="AZ3142" s="37"/>
      <c r="BA3142" s="37"/>
      <c r="BB3142" s="37"/>
      <c r="BC3142" s="37"/>
      <c r="BD3142" s="37"/>
      <c r="BE3142" s="37"/>
      <c r="BF3142" s="37"/>
      <c r="BG3142" s="37"/>
      <c r="BH3142" s="37"/>
      <c r="BI3142" s="37"/>
      <c r="BJ3142" s="37"/>
      <c r="BK3142" s="37"/>
      <c r="BL3142" s="37"/>
      <c r="BM3142" s="37"/>
      <c r="BN3142" s="37"/>
      <c r="BO3142" s="37"/>
      <c r="BP3142" s="37"/>
      <c r="BQ3142" s="37"/>
      <c r="BR3142" s="37"/>
      <c r="BS3142" s="37"/>
      <c r="BT3142" s="37"/>
      <c r="BU3142" s="37"/>
      <c r="BV3142" s="37"/>
      <c r="BW3142" s="37"/>
      <c r="BX3142" s="37"/>
      <c r="BY3142" s="37"/>
      <c r="BZ3142" s="37"/>
      <c r="CA3142" s="37"/>
      <c r="CB3142" s="37"/>
      <c r="CC3142" s="37"/>
      <c r="CD3142" s="37"/>
      <c r="CE3142" s="37"/>
      <c r="CF3142" s="37"/>
      <c r="CG3142" s="37"/>
      <c r="CH3142" s="37"/>
      <c r="CI3142" s="37"/>
      <c r="CJ3142" s="37"/>
      <c r="CK3142" s="37"/>
      <c r="CL3142" s="37"/>
      <c r="CM3142" s="37"/>
      <c r="CN3142" s="37"/>
      <c r="CO3142" s="37"/>
      <c r="CP3142" s="37"/>
      <c r="CQ3142" s="37"/>
      <c r="CR3142" s="37"/>
      <c r="CS3142" s="37"/>
      <c r="CT3142" s="37"/>
      <c r="CU3142" s="37"/>
      <c r="CV3142" s="37"/>
      <c r="CW3142" s="37"/>
      <c r="CX3142" s="37"/>
      <c r="CY3142" s="37"/>
      <c r="CZ3142" s="37"/>
      <c r="DA3142" s="37"/>
      <c r="DB3142" s="37"/>
      <c r="DC3142" s="37"/>
      <c r="DD3142" s="37"/>
      <c r="DE3142" s="37"/>
      <c r="DF3142" s="37"/>
      <c r="DG3142" s="37"/>
      <c r="DH3142" s="37"/>
      <c r="DI3142" s="37"/>
      <c r="DJ3142" s="37"/>
      <c r="DK3142" s="37"/>
      <c r="DL3142" s="37"/>
      <c r="DR3142" s="37"/>
      <c r="DS3142" s="37"/>
      <c r="DT3142" s="37"/>
      <c r="DU3142" s="37"/>
      <c r="DV3142" s="37"/>
      <c r="DW3142" s="37"/>
      <c r="DX3142" s="37"/>
      <c r="DY3142" s="37"/>
      <c r="DZ3142" s="37"/>
      <c r="EA3142" s="37"/>
      <c r="EB3142" s="37"/>
      <c r="EC3142" s="37"/>
      <c r="ED3142" s="37"/>
      <c r="EE3142" s="37"/>
      <c r="EF3142" s="37"/>
      <c r="EG3142" s="37"/>
      <c r="EH3142" s="37"/>
      <c r="EI3142" s="37"/>
      <c r="EJ3142" s="37"/>
      <c r="EK3142" s="37"/>
      <c r="EL3142" s="37"/>
      <c r="EM3142" s="37"/>
      <c r="EN3142" s="37"/>
      <c r="EO3142" s="37"/>
      <c r="EP3142" s="37"/>
      <c r="EQ3142" s="37"/>
      <c r="ER3142" s="37"/>
      <c r="ES3142" s="37"/>
      <c r="ET3142" s="37"/>
      <c r="EU3142" s="37"/>
      <c r="EV3142" s="37"/>
      <c r="EW3142" s="37"/>
      <c r="EX3142" s="37"/>
      <c r="EY3142" s="37"/>
      <c r="EZ3142" s="37"/>
      <c r="FA3142" s="37"/>
      <c r="FB3142" s="37"/>
      <c r="FC3142" s="37"/>
      <c r="FD3142" s="37"/>
    </row>
    <row r="3143" spans="2:160" x14ac:dyDescent="0.5">
      <c r="B3143" s="36" t="s">
        <v>3338</v>
      </c>
      <c r="C3143" s="18">
        <v>2.1246572166391253E-3</v>
      </c>
      <c r="H3143" s="37"/>
      <c r="I3143" s="37"/>
      <c r="J3143" s="37"/>
      <c r="K3143" s="37"/>
      <c r="L3143" s="37"/>
      <c r="M3143" s="37"/>
      <c r="N3143" s="37"/>
      <c r="O3143" s="37"/>
      <c r="P3143" s="37"/>
      <c r="Q3143" s="37"/>
      <c r="R3143" s="37"/>
      <c r="S3143" s="37"/>
      <c r="T3143" s="37"/>
      <c r="U3143" s="37"/>
      <c r="V3143" s="37"/>
      <c r="W3143" s="37"/>
      <c r="X3143" s="37"/>
      <c r="Y3143" s="37"/>
      <c r="Z3143" s="37"/>
      <c r="AA3143" s="37"/>
      <c r="AB3143" s="37"/>
      <c r="AC3143" s="37"/>
      <c r="AD3143" s="37"/>
      <c r="AE3143" s="37"/>
      <c r="AF3143" s="37"/>
      <c r="AG3143" s="37"/>
      <c r="AH3143" s="37"/>
      <c r="AI3143" s="37"/>
      <c r="AJ3143" s="37"/>
      <c r="AK3143" s="37"/>
      <c r="AL3143" s="37"/>
      <c r="AM3143" s="37"/>
      <c r="AN3143" s="37"/>
      <c r="AO3143" s="37"/>
      <c r="AP3143" s="37"/>
      <c r="AQ3143" s="37"/>
      <c r="AR3143" s="37"/>
      <c r="AS3143" s="37"/>
      <c r="AT3143" s="37"/>
      <c r="AU3143" s="37"/>
      <c r="AV3143" s="37"/>
      <c r="AW3143" s="37"/>
      <c r="AX3143" s="37"/>
      <c r="AY3143" s="37"/>
      <c r="AZ3143" s="37"/>
      <c r="BA3143" s="37"/>
      <c r="BB3143" s="37"/>
      <c r="BC3143" s="37"/>
      <c r="BD3143" s="37"/>
      <c r="BE3143" s="37"/>
      <c r="BF3143" s="37"/>
      <c r="BG3143" s="37"/>
      <c r="BH3143" s="37"/>
      <c r="BI3143" s="37"/>
      <c r="BJ3143" s="37"/>
      <c r="BK3143" s="37"/>
      <c r="BL3143" s="37"/>
      <c r="BM3143" s="37"/>
      <c r="BN3143" s="37"/>
      <c r="BO3143" s="37"/>
      <c r="BP3143" s="37"/>
      <c r="BQ3143" s="37"/>
      <c r="BR3143" s="37"/>
      <c r="BS3143" s="37"/>
      <c r="BT3143" s="37"/>
      <c r="BU3143" s="37"/>
      <c r="BV3143" s="37"/>
      <c r="BW3143" s="37"/>
      <c r="BX3143" s="37"/>
      <c r="BY3143" s="37"/>
      <c r="BZ3143" s="37"/>
      <c r="CA3143" s="37"/>
      <c r="CB3143" s="37"/>
      <c r="CC3143" s="37"/>
      <c r="CD3143" s="37"/>
      <c r="CE3143" s="37"/>
      <c r="CF3143" s="37"/>
      <c r="CG3143" s="37"/>
      <c r="CH3143" s="37"/>
      <c r="CI3143" s="37"/>
      <c r="CJ3143" s="37"/>
      <c r="CK3143" s="37"/>
      <c r="CL3143" s="37"/>
      <c r="CM3143" s="37"/>
      <c r="CN3143" s="37"/>
      <c r="CO3143" s="37"/>
      <c r="CP3143" s="37"/>
      <c r="CQ3143" s="37"/>
      <c r="CR3143" s="37"/>
      <c r="CS3143" s="37"/>
      <c r="CT3143" s="37"/>
      <c r="CU3143" s="37"/>
      <c r="CV3143" s="37"/>
      <c r="CW3143" s="37"/>
      <c r="CX3143" s="37"/>
      <c r="CY3143" s="37"/>
      <c r="CZ3143" s="37"/>
      <c r="DA3143" s="37"/>
      <c r="DB3143" s="37"/>
      <c r="DC3143" s="37"/>
      <c r="DD3143" s="37"/>
      <c r="DE3143" s="37"/>
      <c r="DF3143" s="37"/>
      <c r="DG3143" s="37"/>
      <c r="DH3143" s="37"/>
      <c r="DI3143" s="37"/>
      <c r="DJ3143" s="37"/>
      <c r="DK3143" s="37"/>
      <c r="DL3143" s="37"/>
      <c r="DR3143" s="37"/>
      <c r="DS3143" s="37"/>
      <c r="DT3143" s="37"/>
      <c r="DU3143" s="37"/>
      <c r="DV3143" s="37"/>
      <c r="DW3143" s="37"/>
      <c r="DX3143" s="37"/>
      <c r="DY3143" s="37"/>
      <c r="DZ3143" s="37"/>
      <c r="EA3143" s="37"/>
      <c r="EB3143" s="37"/>
      <c r="EC3143" s="37"/>
      <c r="ED3143" s="37"/>
      <c r="EE3143" s="37"/>
      <c r="EF3143" s="37"/>
      <c r="EG3143" s="37"/>
      <c r="EH3143" s="37"/>
      <c r="EI3143" s="37"/>
      <c r="EJ3143" s="37"/>
      <c r="EK3143" s="37"/>
      <c r="EL3143" s="37"/>
      <c r="EM3143" s="37"/>
      <c r="EN3143" s="37"/>
      <c r="EO3143" s="37"/>
      <c r="EP3143" s="37"/>
      <c r="EQ3143" s="37"/>
      <c r="ER3143" s="37"/>
      <c r="ES3143" s="37"/>
      <c r="ET3143" s="37"/>
      <c r="EU3143" s="37"/>
      <c r="EV3143" s="37"/>
      <c r="EW3143" s="37"/>
      <c r="EX3143" s="37"/>
      <c r="EY3143" s="37"/>
      <c r="EZ3143" s="37"/>
      <c r="FA3143" s="37"/>
      <c r="FB3143" s="37"/>
      <c r="FC3143" s="37"/>
      <c r="FD3143" s="37"/>
    </row>
    <row r="3144" spans="2:160" x14ac:dyDescent="0.5">
      <c r="B3144" s="36" t="s">
        <v>3339</v>
      </c>
      <c r="C3144" s="18">
        <v>7.6409263251950854E-3</v>
      </c>
      <c r="H3144" s="37"/>
      <c r="I3144" s="37"/>
      <c r="J3144" s="37"/>
      <c r="K3144" s="37"/>
      <c r="L3144" s="37"/>
      <c r="M3144" s="37"/>
      <c r="N3144" s="37"/>
      <c r="O3144" s="37"/>
      <c r="P3144" s="37"/>
      <c r="Q3144" s="37"/>
      <c r="R3144" s="37"/>
      <c r="S3144" s="37"/>
      <c r="T3144" s="37"/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F3144" s="37"/>
      <c r="AG3144" s="37"/>
      <c r="AH3144" s="37"/>
      <c r="AI3144" s="37"/>
      <c r="AJ3144" s="37"/>
      <c r="AK3144" s="37"/>
      <c r="AL3144" s="37"/>
      <c r="AM3144" s="37"/>
      <c r="AN3144" s="37"/>
      <c r="AO3144" s="37"/>
      <c r="AP3144" s="37"/>
      <c r="AQ3144" s="37"/>
      <c r="AR3144" s="37"/>
      <c r="AS3144" s="37"/>
      <c r="AT3144" s="37"/>
      <c r="AU3144" s="37"/>
      <c r="AV3144" s="37"/>
      <c r="AW3144" s="37"/>
      <c r="AX3144" s="37"/>
      <c r="AY3144" s="37"/>
      <c r="AZ3144" s="37"/>
      <c r="BA3144" s="37"/>
      <c r="BB3144" s="37"/>
      <c r="BC3144" s="37"/>
      <c r="BD3144" s="37"/>
      <c r="BE3144" s="37"/>
      <c r="BF3144" s="37"/>
      <c r="BG3144" s="37"/>
      <c r="BH3144" s="37"/>
      <c r="BI3144" s="37"/>
      <c r="BJ3144" s="37"/>
      <c r="BK3144" s="37"/>
      <c r="BL3144" s="37"/>
      <c r="BM3144" s="37"/>
      <c r="BN3144" s="37"/>
      <c r="BO3144" s="37"/>
      <c r="BP3144" s="37"/>
      <c r="BQ3144" s="37"/>
      <c r="BR3144" s="37"/>
      <c r="BS3144" s="37"/>
      <c r="BT3144" s="37"/>
      <c r="BU3144" s="37"/>
      <c r="BV3144" s="37"/>
      <c r="BW3144" s="37"/>
      <c r="BX3144" s="37"/>
      <c r="BY3144" s="37"/>
      <c r="BZ3144" s="37"/>
      <c r="CA3144" s="37"/>
      <c r="CB3144" s="37"/>
      <c r="CC3144" s="37"/>
      <c r="CD3144" s="37"/>
      <c r="CE3144" s="37"/>
      <c r="CF3144" s="37"/>
      <c r="CG3144" s="37"/>
      <c r="CH3144" s="37"/>
      <c r="CI3144" s="37"/>
      <c r="CJ3144" s="37"/>
      <c r="CK3144" s="37"/>
      <c r="CL3144" s="37"/>
      <c r="CM3144" s="37"/>
      <c r="CN3144" s="37"/>
      <c r="CO3144" s="37"/>
      <c r="CP3144" s="37"/>
      <c r="CQ3144" s="37"/>
      <c r="CR3144" s="37"/>
      <c r="CS3144" s="37"/>
      <c r="CT3144" s="37"/>
      <c r="CU3144" s="37"/>
      <c r="CV3144" s="37"/>
      <c r="CW3144" s="37"/>
      <c r="CX3144" s="37"/>
      <c r="CY3144" s="37"/>
      <c r="CZ3144" s="37"/>
      <c r="DA3144" s="37"/>
      <c r="DB3144" s="37"/>
      <c r="DC3144" s="37"/>
      <c r="DD3144" s="37"/>
      <c r="DE3144" s="37"/>
      <c r="DF3144" s="37"/>
      <c r="DG3144" s="37"/>
      <c r="DH3144" s="37"/>
      <c r="DI3144" s="37"/>
      <c r="DJ3144" s="37"/>
      <c r="DK3144" s="37"/>
      <c r="DL3144" s="37"/>
      <c r="DR3144" s="37"/>
      <c r="DS3144" s="37"/>
      <c r="DT3144" s="37"/>
      <c r="DU3144" s="37"/>
      <c r="DV3144" s="37"/>
      <c r="DW3144" s="37"/>
      <c r="DX3144" s="37"/>
      <c r="DY3144" s="37"/>
      <c r="DZ3144" s="37"/>
      <c r="EA3144" s="37"/>
      <c r="EB3144" s="37"/>
      <c r="EC3144" s="37"/>
      <c r="ED3144" s="37"/>
      <c r="EE3144" s="37"/>
      <c r="EF3144" s="37"/>
      <c r="EG3144" s="37"/>
      <c r="EH3144" s="37"/>
      <c r="EI3144" s="37"/>
      <c r="EJ3144" s="37"/>
      <c r="EK3144" s="37"/>
      <c r="EL3144" s="37"/>
      <c r="EM3144" s="37"/>
      <c r="EN3144" s="37"/>
      <c r="EO3144" s="37"/>
      <c r="EP3144" s="37"/>
      <c r="EQ3144" s="37"/>
      <c r="ER3144" s="37"/>
      <c r="ES3144" s="37"/>
      <c r="ET3144" s="37"/>
      <c r="EU3144" s="37"/>
      <c r="EV3144" s="37"/>
      <c r="EW3144" s="37"/>
      <c r="EX3144" s="37"/>
      <c r="EY3144" s="37"/>
      <c r="EZ3144" s="37"/>
      <c r="FA3144" s="37"/>
      <c r="FB3144" s="37"/>
      <c r="FC3144" s="37"/>
      <c r="FD3144" s="37"/>
    </row>
    <row r="3145" spans="2:160" x14ac:dyDescent="0.5">
      <c r="B3145" s="36" t="s">
        <v>3340</v>
      </c>
      <c r="C3145" s="18">
        <v>5.2631578947366364E-3</v>
      </c>
      <c r="H3145" s="37"/>
      <c r="I3145" s="37"/>
      <c r="J3145" s="37"/>
      <c r="K3145" s="37"/>
      <c r="L3145" s="37"/>
      <c r="M3145" s="37"/>
      <c r="N3145" s="37"/>
      <c r="O3145" s="37"/>
      <c r="P3145" s="37"/>
      <c r="Q3145" s="37"/>
      <c r="R3145" s="37"/>
      <c r="S3145" s="37"/>
      <c r="T3145" s="37"/>
      <c r="U3145" s="37"/>
      <c r="V3145" s="37"/>
      <c r="W3145" s="37"/>
      <c r="X3145" s="37"/>
      <c r="Y3145" s="37"/>
      <c r="Z3145" s="37"/>
      <c r="AA3145" s="37"/>
      <c r="AB3145" s="37"/>
      <c r="AC3145" s="37"/>
      <c r="AD3145" s="37"/>
      <c r="AE3145" s="37"/>
      <c r="AF3145" s="37"/>
      <c r="AG3145" s="37"/>
      <c r="AH3145" s="37"/>
      <c r="AI3145" s="37"/>
      <c r="AJ3145" s="37"/>
      <c r="AK3145" s="37"/>
      <c r="AL3145" s="37"/>
      <c r="AM3145" s="37"/>
      <c r="AN3145" s="37"/>
      <c r="AO3145" s="37"/>
      <c r="AP3145" s="37"/>
      <c r="AQ3145" s="37"/>
      <c r="AR3145" s="37"/>
      <c r="AS3145" s="37"/>
      <c r="AT3145" s="37"/>
      <c r="AU3145" s="37"/>
      <c r="AV3145" s="37"/>
      <c r="AW3145" s="37"/>
      <c r="AX3145" s="37"/>
      <c r="AY3145" s="37"/>
      <c r="AZ3145" s="37"/>
      <c r="BA3145" s="37"/>
      <c r="BB3145" s="37"/>
      <c r="BC3145" s="37"/>
      <c r="BD3145" s="37"/>
      <c r="BE3145" s="37"/>
      <c r="BF3145" s="37"/>
      <c r="BG3145" s="37"/>
      <c r="BH3145" s="37"/>
      <c r="BI3145" s="37"/>
      <c r="BJ3145" s="37"/>
      <c r="BK3145" s="37"/>
      <c r="BL3145" s="37"/>
      <c r="BM3145" s="37"/>
      <c r="BN3145" s="37"/>
      <c r="BO3145" s="37"/>
      <c r="BP3145" s="37"/>
      <c r="BQ3145" s="37"/>
      <c r="BR3145" s="37"/>
      <c r="BS3145" s="37"/>
      <c r="BT3145" s="37"/>
      <c r="BU3145" s="37"/>
      <c r="BV3145" s="37"/>
      <c r="BW3145" s="37"/>
      <c r="BX3145" s="37"/>
      <c r="BY3145" s="37"/>
      <c r="BZ3145" s="37"/>
      <c r="CA3145" s="37"/>
      <c r="CB3145" s="37"/>
      <c r="CC3145" s="37"/>
      <c r="CD3145" s="37"/>
      <c r="CE3145" s="37"/>
      <c r="CF3145" s="37"/>
      <c r="CG3145" s="37"/>
      <c r="CH3145" s="37"/>
      <c r="CI3145" s="37"/>
      <c r="CJ3145" s="37"/>
      <c r="CK3145" s="37"/>
      <c r="CL3145" s="37"/>
      <c r="CM3145" s="37"/>
      <c r="CN3145" s="37"/>
      <c r="CO3145" s="37"/>
      <c r="CP3145" s="37"/>
      <c r="CQ3145" s="37"/>
      <c r="CR3145" s="37"/>
      <c r="CS3145" s="37"/>
      <c r="CT3145" s="37"/>
      <c r="CU3145" s="37"/>
      <c r="CV3145" s="37"/>
      <c r="CW3145" s="37"/>
      <c r="CX3145" s="37"/>
      <c r="CY3145" s="37"/>
      <c r="CZ3145" s="37"/>
      <c r="DA3145" s="37"/>
      <c r="DB3145" s="37"/>
      <c r="DC3145" s="37"/>
      <c r="DD3145" s="37"/>
      <c r="DE3145" s="37"/>
      <c r="DF3145" s="37"/>
      <c r="DG3145" s="37"/>
      <c r="DH3145" s="37"/>
      <c r="DI3145" s="37"/>
      <c r="DJ3145" s="37"/>
      <c r="DK3145" s="37"/>
      <c r="DL3145" s="37"/>
      <c r="DR3145" s="37"/>
      <c r="DS3145" s="37"/>
      <c r="DT3145" s="37"/>
      <c r="DU3145" s="37"/>
      <c r="DV3145" s="37"/>
      <c r="DW3145" s="37"/>
      <c r="DX3145" s="37"/>
      <c r="DY3145" s="37"/>
      <c r="DZ3145" s="37"/>
      <c r="EA3145" s="37"/>
      <c r="EB3145" s="37"/>
      <c r="EC3145" s="37"/>
      <c r="ED3145" s="37"/>
      <c r="EE3145" s="37"/>
      <c r="EF3145" s="37"/>
      <c r="EG3145" s="37"/>
      <c r="EH3145" s="37"/>
      <c r="EI3145" s="37"/>
      <c r="EJ3145" s="37"/>
      <c r="EK3145" s="37"/>
      <c r="EL3145" s="37"/>
      <c r="EM3145" s="37"/>
      <c r="EN3145" s="37"/>
      <c r="EO3145" s="37"/>
      <c r="EP3145" s="37"/>
      <c r="EQ3145" s="37"/>
      <c r="ER3145" s="37"/>
      <c r="ES3145" s="37"/>
      <c r="ET3145" s="37"/>
      <c r="EU3145" s="37"/>
      <c r="EV3145" s="37"/>
      <c r="EW3145" s="37"/>
      <c r="EX3145" s="37"/>
      <c r="EY3145" s="37"/>
      <c r="EZ3145" s="37"/>
      <c r="FA3145" s="37"/>
      <c r="FB3145" s="37"/>
      <c r="FC3145" s="37"/>
      <c r="FD3145" s="37"/>
    </row>
    <row r="3146" spans="2:160" x14ac:dyDescent="0.5">
      <c r="B3146" s="36" t="s">
        <v>3341</v>
      </c>
      <c r="C3146" s="18">
        <v>-4.8339237086727493E-3</v>
      </c>
      <c r="H3146" s="37"/>
      <c r="I3146" s="37"/>
      <c r="J3146" s="37"/>
      <c r="K3146" s="37"/>
      <c r="L3146" s="37"/>
      <c r="M3146" s="37"/>
      <c r="N3146" s="37"/>
      <c r="O3146" s="37"/>
      <c r="P3146" s="37"/>
      <c r="Q3146" s="37"/>
      <c r="R3146" s="37"/>
      <c r="S3146" s="37"/>
      <c r="T3146" s="37"/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F3146" s="37"/>
      <c r="AG3146" s="37"/>
      <c r="AH3146" s="37"/>
      <c r="AI3146" s="37"/>
      <c r="AJ3146" s="37"/>
      <c r="AK3146" s="37"/>
      <c r="AL3146" s="37"/>
      <c r="AM3146" s="37"/>
      <c r="AN3146" s="37"/>
      <c r="AO3146" s="37"/>
      <c r="AP3146" s="37"/>
      <c r="AQ3146" s="37"/>
      <c r="AR3146" s="37"/>
      <c r="AS3146" s="37"/>
      <c r="AT3146" s="37"/>
      <c r="AU3146" s="37"/>
      <c r="AV3146" s="37"/>
      <c r="AW3146" s="37"/>
      <c r="AX3146" s="37"/>
      <c r="AY3146" s="37"/>
      <c r="AZ3146" s="37"/>
      <c r="BA3146" s="37"/>
      <c r="BB3146" s="37"/>
      <c r="BC3146" s="37"/>
      <c r="BD3146" s="37"/>
      <c r="BE3146" s="37"/>
      <c r="BF3146" s="37"/>
      <c r="BG3146" s="37"/>
      <c r="BH3146" s="37"/>
      <c r="BI3146" s="37"/>
      <c r="BJ3146" s="37"/>
      <c r="BK3146" s="37"/>
      <c r="BL3146" s="37"/>
      <c r="BM3146" s="37"/>
      <c r="BN3146" s="37"/>
      <c r="BO3146" s="37"/>
      <c r="BP3146" s="37"/>
      <c r="BQ3146" s="37"/>
      <c r="BR3146" s="37"/>
      <c r="BS3146" s="37"/>
      <c r="BT3146" s="37"/>
      <c r="BU3146" s="37"/>
      <c r="BV3146" s="37"/>
      <c r="BW3146" s="37"/>
      <c r="BX3146" s="37"/>
      <c r="BY3146" s="37"/>
      <c r="BZ3146" s="37"/>
      <c r="CA3146" s="37"/>
      <c r="CB3146" s="37"/>
      <c r="CC3146" s="37"/>
      <c r="CD3146" s="37"/>
      <c r="CE3146" s="37"/>
      <c r="CF3146" s="37"/>
      <c r="CG3146" s="37"/>
      <c r="CH3146" s="37"/>
      <c r="CI3146" s="37"/>
      <c r="CJ3146" s="37"/>
      <c r="CK3146" s="37"/>
      <c r="CL3146" s="37"/>
      <c r="CM3146" s="37"/>
      <c r="CN3146" s="37"/>
      <c r="CO3146" s="37"/>
      <c r="CP3146" s="37"/>
      <c r="CQ3146" s="37"/>
      <c r="CR3146" s="37"/>
      <c r="CS3146" s="37"/>
      <c r="CT3146" s="37"/>
      <c r="CU3146" s="37"/>
      <c r="CV3146" s="37"/>
      <c r="CW3146" s="37"/>
      <c r="CX3146" s="37"/>
      <c r="CY3146" s="37"/>
      <c r="CZ3146" s="37"/>
      <c r="DA3146" s="37"/>
      <c r="DB3146" s="37"/>
      <c r="DC3146" s="37"/>
      <c r="DD3146" s="37"/>
      <c r="DE3146" s="37"/>
      <c r="DF3146" s="37"/>
      <c r="DG3146" s="37"/>
      <c r="DH3146" s="37"/>
      <c r="DI3146" s="37"/>
      <c r="DJ3146" s="37"/>
      <c r="DK3146" s="37"/>
      <c r="DL3146" s="37"/>
      <c r="DR3146" s="37"/>
      <c r="DS3146" s="37"/>
      <c r="DT3146" s="37"/>
      <c r="DU3146" s="37"/>
      <c r="DV3146" s="37"/>
      <c r="DW3146" s="37"/>
      <c r="DX3146" s="37"/>
      <c r="DY3146" s="37"/>
      <c r="DZ3146" s="37"/>
      <c r="EA3146" s="37"/>
      <c r="EB3146" s="37"/>
      <c r="EC3146" s="37"/>
      <c r="ED3146" s="37"/>
      <c r="EE3146" s="37"/>
      <c r="EF3146" s="37"/>
      <c r="EG3146" s="37"/>
      <c r="EH3146" s="37"/>
      <c r="EI3146" s="37"/>
      <c r="EJ3146" s="37"/>
      <c r="EK3146" s="37"/>
      <c r="EL3146" s="37"/>
      <c r="EM3146" s="37"/>
      <c r="EN3146" s="37"/>
      <c r="EO3146" s="37"/>
      <c r="EP3146" s="37"/>
      <c r="EQ3146" s="37"/>
      <c r="ER3146" s="37"/>
      <c r="ES3146" s="37"/>
      <c r="ET3146" s="37"/>
      <c r="EU3146" s="37"/>
      <c r="EV3146" s="37"/>
      <c r="EW3146" s="37"/>
      <c r="EX3146" s="37"/>
      <c r="EY3146" s="37"/>
      <c r="EZ3146" s="37"/>
      <c r="FA3146" s="37"/>
      <c r="FB3146" s="37"/>
      <c r="FC3146" s="37"/>
      <c r="FD3146" s="37"/>
    </row>
    <row r="3147" spans="2:160" x14ac:dyDescent="0.5">
      <c r="B3147" s="36" t="s">
        <v>3342</v>
      </c>
      <c r="C3147" s="18">
        <v>1.6995967662152278E-3</v>
      </c>
      <c r="H3147" s="37"/>
      <c r="I3147" s="37"/>
      <c r="J3147" s="37"/>
      <c r="K3147" s="37"/>
      <c r="L3147" s="37"/>
      <c r="M3147" s="37"/>
      <c r="N3147" s="37"/>
      <c r="O3147" s="37"/>
      <c r="P3147" s="37"/>
      <c r="Q3147" s="37"/>
      <c r="R3147" s="37"/>
      <c r="S3147" s="37"/>
      <c r="T3147" s="37"/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F3147" s="37"/>
      <c r="AG3147" s="37"/>
      <c r="AH3147" s="37"/>
      <c r="AI3147" s="37"/>
      <c r="AJ3147" s="37"/>
      <c r="AK3147" s="37"/>
      <c r="AL3147" s="37"/>
      <c r="AM3147" s="37"/>
      <c r="AN3147" s="37"/>
      <c r="AO3147" s="37"/>
      <c r="AP3147" s="37"/>
      <c r="AQ3147" s="37"/>
      <c r="AR3147" s="37"/>
      <c r="AS3147" s="37"/>
      <c r="AT3147" s="37"/>
      <c r="AU3147" s="37"/>
      <c r="AV3147" s="37"/>
      <c r="AW3147" s="37"/>
      <c r="AX3147" s="37"/>
      <c r="AY3147" s="37"/>
      <c r="AZ3147" s="37"/>
      <c r="BA3147" s="37"/>
      <c r="BB3147" s="37"/>
      <c r="BC3147" s="37"/>
      <c r="BD3147" s="37"/>
      <c r="BE3147" s="37"/>
      <c r="BF3147" s="37"/>
      <c r="BG3147" s="37"/>
      <c r="BH3147" s="37"/>
      <c r="BI3147" s="37"/>
      <c r="BJ3147" s="37"/>
      <c r="BK3147" s="37"/>
      <c r="BL3147" s="37"/>
      <c r="BM3147" s="37"/>
      <c r="BN3147" s="37"/>
      <c r="BO3147" s="37"/>
      <c r="BP3147" s="37"/>
      <c r="BQ3147" s="37"/>
      <c r="BR3147" s="37"/>
      <c r="BS3147" s="37"/>
      <c r="BT3147" s="37"/>
      <c r="BU3147" s="37"/>
      <c r="BV3147" s="37"/>
      <c r="BW3147" s="37"/>
      <c r="BX3147" s="37"/>
      <c r="BY3147" s="37"/>
      <c r="BZ3147" s="37"/>
      <c r="CA3147" s="37"/>
      <c r="CB3147" s="37"/>
      <c r="CC3147" s="37"/>
      <c r="CD3147" s="37"/>
      <c r="CE3147" s="37"/>
      <c r="CF3147" s="37"/>
      <c r="CG3147" s="37"/>
      <c r="CH3147" s="37"/>
      <c r="CI3147" s="37"/>
      <c r="CJ3147" s="37"/>
      <c r="CK3147" s="37"/>
      <c r="CL3147" s="37"/>
      <c r="CM3147" s="37"/>
      <c r="CN3147" s="37"/>
      <c r="CO3147" s="37"/>
      <c r="CP3147" s="37"/>
      <c r="CQ3147" s="37"/>
      <c r="CR3147" s="37"/>
      <c r="CS3147" s="37"/>
      <c r="CT3147" s="37"/>
      <c r="CU3147" s="37"/>
      <c r="CV3147" s="37"/>
      <c r="CW3147" s="37"/>
      <c r="CX3147" s="37"/>
      <c r="CY3147" s="37"/>
      <c r="CZ3147" s="37"/>
      <c r="DA3147" s="37"/>
      <c r="DB3147" s="37"/>
      <c r="DC3147" s="37"/>
      <c r="DD3147" s="37"/>
      <c r="DE3147" s="37"/>
      <c r="DF3147" s="37"/>
      <c r="DG3147" s="37"/>
      <c r="DH3147" s="37"/>
      <c r="DI3147" s="37"/>
      <c r="DJ3147" s="37"/>
      <c r="DK3147" s="37"/>
      <c r="DL3147" s="37"/>
      <c r="DR3147" s="37"/>
      <c r="DS3147" s="37"/>
      <c r="DT3147" s="37"/>
      <c r="DU3147" s="37"/>
      <c r="DV3147" s="37"/>
      <c r="DW3147" s="37"/>
      <c r="DX3147" s="37"/>
      <c r="DY3147" s="37"/>
      <c r="DZ3147" s="37"/>
      <c r="EA3147" s="37"/>
      <c r="EB3147" s="37"/>
      <c r="EC3147" s="37"/>
      <c r="ED3147" s="37"/>
      <c r="EE3147" s="37"/>
      <c r="EF3147" s="37"/>
      <c r="EG3147" s="37"/>
      <c r="EH3147" s="37"/>
      <c r="EI3147" s="37"/>
      <c r="EJ3147" s="37"/>
      <c r="EK3147" s="37"/>
      <c r="EL3147" s="37"/>
      <c r="EM3147" s="37"/>
      <c r="EN3147" s="37"/>
      <c r="EO3147" s="37"/>
      <c r="EP3147" s="37"/>
      <c r="EQ3147" s="37"/>
      <c r="ER3147" s="37"/>
      <c r="ES3147" s="37"/>
      <c r="ET3147" s="37"/>
      <c r="EU3147" s="37"/>
      <c r="EV3147" s="37"/>
      <c r="EW3147" s="37"/>
      <c r="EX3147" s="37"/>
      <c r="EY3147" s="37"/>
      <c r="EZ3147" s="37"/>
      <c r="FA3147" s="37"/>
      <c r="FB3147" s="37"/>
      <c r="FC3147" s="37"/>
      <c r="FD3147" s="37"/>
    </row>
    <row r="3148" spans="2:160" x14ac:dyDescent="0.5">
      <c r="B3148" s="36" t="s">
        <v>3343</v>
      </c>
      <c r="C3148" s="18">
        <v>1.6876270312657482E-2</v>
      </c>
      <c r="H3148" s="37"/>
      <c r="I3148" s="37"/>
      <c r="J3148" s="37"/>
      <c r="K3148" s="37"/>
      <c r="L3148" s="37"/>
      <c r="M3148" s="37"/>
      <c r="N3148" s="37"/>
      <c r="O3148" s="37"/>
      <c r="P3148" s="37"/>
      <c r="Q3148" s="37"/>
      <c r="R3148" s="37"/>
      <c r="S3148" s="37"/>
      <c r="T3148" s="37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F3148" s="37"/>
      <c r="AG3148" s="37"/>
      <c r="AH3148" s="37"/>
      <c r="AI3148" s="37"/>
      <c r="AJ3148" s="37"/>
      <c r="AK3148" s="37"/>
      <c r="AL3148" s="37"/>
      <c r="AM3148" s="37"/>
      <c r="AN3148" s="37"/>
      <c r="AO3148" s="37"/>
      <c r="AP3148" s="37"/>
      <c r="AQ3148" s="37"/>
      <c r="AR3148" s="37"/>
      <c r="AS3148" s="37"/>
      <c r="AT3148" s="37"/>
      <c r="AU3148" s="37"/>
      <c r="AV3148" s="37"/>
      <c r="AW3148" s="37"/>
      <c r="AX3148" s="37"/>
      <c r="AY3148" s="37"/>
      <c r="AZ3148" s="37"/>
      <c r="BA3148" s="37"/>
      <c r="BB3148" s="37"/>
      <c r="BC3148" s="37"/>
      <c r="BD3148" s="37"/>
      <c r="BE3148" s="37"/>
      <c r="BF3148" s="37"/>
      <c r="BG3148" s="37"/>
      <c r="BH3148" s="37"/>
      <c r="BI3148" s="37"/>
      <c r="BJ3148" s="37"/>
      <c r="BK3148" s="37"/>
      <c r="BL3148" s="37"/>
      <c r="BM3148" s="37"/>
      <c r="BN3148" s="37"/>
      <c r="BO3148" s="37"/>
      <c r="BP3148" s="37"/>
      <c r="BQ3148" s="37"/>
      <c r="BR3148" s="37"/>
      <c r="BS3148" s="37"/>
      <c r="BT3148" s="37"/>
      <c r="BU3148" s="37"/>
      <c r="BV3148" s="37"/>
      <c r="BW3148" s="37"/>
      <c r="BX3148" s="37"/>
      <c r="BY3148" s="37"/>
      <c r="BZ3148" s="37"/>
      <c r="CA3148" s="37"/>
      <c r="CB3148" s="37"/>
      <c r="CC3148" s="37"/>
      <c r="CD3148" s="37"/>
      <c r="CE3148" s="37"/>
      <c r="CF3148" s="37"/>
      <c r="CG3148" s="37"/>
      <c r="CH3148" s="37"/>
      <c r="CI3148" s="37"/>
      <c r="CJ3148" s="37"/>
      <c r="CK3148" s="37"/>
      <c r="CL3148" s="37"/>
      <c r="CM3148" s="37"/>
      <c r="CN3148" s="37"/>
      <c r="CO3148" s="37"/>
      <c r="CP3148" s="37"/>
      <c r="CQ3148" s="37"/>
      <c r="CR3148" s="37"/>
      <c r="CS3148" s="37"/>
      <c r="CT3148" s="37"/>
      <c r="CU3148" s="37"/>
      <c r="CV3148" s="37"/>
      <c r="CW3148" s="37"/>
      <c r="CX3148" s="37"/>
      <c r="CY3148" s="37"/>
      <c r="CZ3148" s="37"/>
      <c r="DA3148" s="37"/>
      <c r="DB3148" s="37"/>
      <c r="DC3148" s="37"/>
      <c r="DD3148" s="37"/>
      <c r="DE3148" s="37"/>
      <c r="DF3148" s="37"/>
      <c r="DG3148" s="37"/>
      <c r="DH3148" s="37"/>
      <c r="DI3148" s="37"/>
      <c r="DJ3148" s="37"/>
      <c r="DK3148" s="37"/>
      <c r="DL3148" s="37"/>
      <c r="DR3148" s="37"/>
      <c r="DS3148" s="37"/>
      <c r="DT3148" s="37"/>
      <c r="DU3148" s="37"/>
      <c r="DV3148" s="37"/>
      <c r="DW3148" s="37"/>
      <c r="DX3148" s="37"/>
      <c r="DY3148" s="37"/>
      <c r="DZ3148" s="37"/>
      <c r="EA3148" s="37"/>
      <c r="EB3148" s="37"/>
      <c r="EC3148" s="37"/>
      <c r="ED3148" s="37"/>
      <c r="EE3148" s="37"/>
      <c r="EF3148" s="37"/>
      <c r="EG3148" s="37"/>
      <c r="EH3148" s="37"/>
      <c r="EI3148" s="37"/>
      <c r="EJ3148" s="37"/>
      <c r="EK3148" s="37"/>
      <c r="EL3148" s="37"/>
      <c r="EM3148" s="37"/>
      <c r="EN3148" s="37"/>
      <c r="EO3148" s="37"/>
      <c r="EP3148" s="37"/>
      <c r="EQ3148" s="37"/>
      <c r="ER3148" s="37"/>
      <c r="ES3148" s="37"/>
      <c r="ET3148" s="37"/>
      <c r="EU3148" s="37"/>
      <c r="EV3148" s="37"/>
      <c r="EW3148" s="37"/>
      <c r="EX3148" s="37"/>
      <c r="EY3148" s="37"/>
      <c r="EZ3148" s="37"/>
      <c r="FA3148" s="37"/>
      <c r="FB3148" s="37"/>
      <c r="FC3148" s="37"/>
      <c r="FD3148" s="37"/>
    </row>
    <row r="3149" spans="2:160" x14ac:dyDescent="0.5">
      <c r="B3149" s="36" t="s">
        <v>3344</v>
      </c>
      <c r="C3149" s="18">
        <v>-1.6607843175342474E-3</v>
      </c>
      <c r="H3149" s="37"/>
      <c r="I3149" s="37"/>
      <c r="J3149" s="37"/>
      <c r="K3149" s="37"/>
      <c r="L3149" s="37"/>
      <c r="M3149" s="37"/>
      <c r="N3149" s="37"/>
      <c r="O3149" s="37"/>
      <c r="P3149" s="37"/>
      <c r="Q3149" s="37"/>
      <c r="R3149" s="37"/>
      <c r="S3149" s="37"/>
      <c r="T3149" s="37"/>
      <c r="U3149" s="37"/>
      <c r="V3149" s="37"/>
      <c r="W3149" s="37"/>
      <c r="X3149" s="37"/>
      <c r="Y3149" s="37"/>
      <c r="Z3149" s="37"/>
      <c r="AA3149" s="37"/>
      <c r="AB3149" s="37"/>
      <c r="AC3149" s="37"/>
      <c r="AD3149" s="37"/>
      <c r="AE3149" s="37"/>
      <c r="AF3149" s="37"/>
      <c r="AG3149" s="37"/>
      <c r="AH3149" s="37"/>
      <c r="AI3149" s="37"/>
      <c r="AJ3149" s="37"/>
      <c r="AK3149" s="37"/>
      <c r="AL3149" s="37"/>
      <c r="AM3149" s="37"/>
      <c r="AN3149" s="37"/>
      <c r="AO3149" s="37"/>
      <c r="AP3149" s="37"/>
      <c r="AQ3149" s="37"/>
      <c r="AR3149" s="37"/>
      <c r="AS3149" s="37"/>
      <c r="AT3149" s="37"/>
      <c r="AU3149" s="37"/>
      <c r="AV3149" s="37"/>
      <c r="AW3149" s="37"/>
      <c r="AX3149" s="37"/>
      <c r="AY3149" s="37"/>
      <c r="AZ3149" s="37"/>
      <c r="BA3149" s="37"/>
      <c r="BB3149" s="37"/>
      <c r="BC3149" s="37"/>
      <c r="BD3149" s="37"/>
      <c r="BE3149" s="37"/>
      <c r="BF3149" s="37"/>
      <c r="BG3149" s="37"/>
      <c r="BH3149" s="37"/>
      <c r="BI3149" s="37"/>
      <c r="BJ3149" s="37"/>
      <c r="BK3149" s="37"/>
      <c r="BL3149" s="37"/>
      <c r="BM3149" s="37"/>
      <c r="BN3149" s="37"/>
      <c r="BO3149" s="37"/>
      <c r="BP3149" s="37"/>
      <c r="BQ3149" s="37"/>
      <c r="BR3149" s="37"/>
      <c r="BS3149" s="37"/>
      <c r="BT3149" s="37"/>
      <c r="BU3149" s="37"/>
      <c r="BV3149" s="37"/>
      <c r="BW3149" s="37"/>
      <c r="BX3149" s="37"/>
      <c r="BY3149" s="37"/>
      <c r="BZ3149" s="37"/>
      <c r="CA3149" s="37"/>
      <c r="CB3149" s="37"/>
      <c r="CC3149" s="37"/>
      <c r="CD3149" s="37"/>
      <c r="CE3149" s="37"/>
      <c r="CF3149" s="37"/>
      <c r="CG3149" s="37"/>
      <c r="CH3149" s="37"/>
      <c r="CI3149" s="37"/>
      <c r="CJ3149" s="37"/>
      <c r="CK3149" s="37"/>
      <c r="CL3149" s="37"/>
      <c r="CM3149" s="37"/>
      <c r="CN3149" s="37"/>
      <c r="CO3149" s="37"/>
      <c r="CP3149" s="37"/>
      <c r="CQ3149" s="37"/>
      <c r="CR3149" s="37"/>
      <c r="CS3149" s="37"/>
      <c r="CT3149" s="37"/>
      <c r="CU3149" s="37"/>
      <c r="CV3149" s="37"/>
      <c r="CW3149" s="37"/>
      <c r="CX3149" s="37"/>
      <c r="CY3149" s="37"/>
      <c r="CZ3149" s="37"/>
      <c r="DA3149" s="37"/>
      <c r="DB3149" s="37"/>
      <c r="DC3149" s="37"/>
      <c r="DD3149" s="37"/>
      <c r="DE3149" s="37"/>
      <c r="DF3149" s="37"/>
      <c r="DG3149" s="37"/>
      <c r="DH3149" s="37"/>
      <c r="DI3149" s="37"/>
      <c r="DJ3149" s="37"/>
      <c r="DK3149" s="37"/>
      <c r="DL3149" s="37"/>
      <c r="DR3149" s="37"/>
      <c r="DS3149" s="37"/>
      <c r="DT3149" s="37"/>
      <c r="DU3149" s="37"/>
      <c r="DV3149" s="37"/>
      <c r="DW3149" s="37"/>
      <c r="DX3149" s="37"/>
      <c r="DY3149" s="37"/>
      <c r="DZ3149" s="37"/>
      <c r="EA3149" s="37"/>
      <c r="EB3149" s="37"/>
      <c r="EC3149" s="37"/>
      <c r="ED3149" s="37"/>
      <c r="EE3149" s="37"/>
      <c r="EF3149" s="37"/>
      <c r="EG3149" s="37"/>
      <c r="EH3149" s="37"/>
      <c r="EI3149" s="37"/>
      <c r="EJ3149" s="37"/>
      <c r="EK3149" s="37"/>
      <c r="EL3149" s="37"/>
      <c r="EM3149" s="37"/>
      <c r="EN3149" s="37"/>
      <c r="EO3149" s="37"/>
      <c r="EP3149" s="37"/>
      <c r="EQ3149" s="37"/>
      <c r="ER3149" s="37"/>
      <c r="ES3149" s="37"/>
      <c r="ET3149" s="37"/>
      <c r="EU3149" s="37"/>
      <c r="EV3149" s="37"/>
      <c r="EW3149" s="37"/>
      <c r="EX3149" s="37"/>
      <c r="EY3149" s="37"/>
      <c r="EZ3149" s="37"/>
      <c r="FA3149" s="37"/>
      <c r="FB3149" s="37"/>
      <c r="FC3149" s="37"/>
      <c r="FD3149" s="37"/>
    </row>
    <row r="3150" spans="2:160" x14ac:dyDescent="0.5">
      <c r="B3150" s="36" t="s">
        <v>3345</v>
      </c>
      <c r="C3150" s="18">
        <v>-1.1790754958537208E-3</v>
      </c>
      <c r="H3150" s="37"/>
      <c r="I3150" s="37"/>
      <c r="J3150" s="37"/>
      <c r="K3150" s="37"/>
      <c r="L3150" s="37"/>
      <c r="M3150" s="37"/>
      <c r="N3150" s="37"/>
      <c r="O3150" s="37"/>
      <c r="P3150" s="37"/>
      <c r="Q3150" s="37"/>
      <c r="R3150" s="37"/>
      <c r="S3150" s="37"/>
      <c r="T3150" s="37"/>
      <c r="U3150" s="37"/>
      <c r="V3150" s="37"/>
      <c r="W3150" s="37"/>
      <c r="X3150" s="37"/>
      <c r="Y3150" s="37"/>
      <c r="Z3150" s="37"/>
      <c r="AA3150" s="37"/>
      <c r="AB3150" s="37"/>
      <c r="AC3150" s="37"/>
      <c r="AD3150" s="37"/>
      <c r="AE3150" s="37"/>
      <c r="AF3150" s="37"/>
      <c r="AG3150" s="37"/>
      <c r="AH3150" s="37"/>
      <c r="AI3150" s="37"/>
      <c r="AJ3150" s="37"/>
      <c r="AK3150" s="37"/>
      <c r="AL3150" s="37"/>
      <c r="AM3150" s="37"/>
      <c r="AN3150" s="37"/>
      <c r="AO3150" s="37"/>
      <c r="AP3150" s="37"/>
      <c r="AQ3150" s="37"/>
      <c r="AR3150" s="37"/>
      <c r="AS3150" s="37"/>
      <c r="AT3150" s="37"/>
      <c r="AU3150" s="37"/>
      <c r="AV3150" s="37"/>
      <c r="AW3150" s="37"/>
      <c r="AX3150" s="37"/>
      <c r="AY3150" s="37"/>
      <c r="AZ3150" s="37"/>
      <c r="BA3150" s="37"/>
      <c r="BB3150" s="37"/>
      <c r="BC3150" s="37"/>
      <c r="BD3150" s="37"/>
      <c r="BE3150" s="37"/>
      <c r="BF3150" s="37"/>
      <c r="BG3150" s="37"/>
      <c r="BH3150" s="37"/>
      <c r="BI3150" s="37"/>
      <c r="BJ3150" s="37"/>
      <c r="BK3150" s="37"/>
      <c r="BL3150" s="37"/>
      <c r="BM3150" s="37"/>
      <c r="BN3150" s="37"/>
      <c r="BO3150" s="37"/>
      <c r="BP3150" s="37"/>
      <c r="BQ3150" s="37"/>
      <c r="BR3150" s="37"/>
      <c r="BS3150" s="37"/>
      <c r="BT3150" s="37"/>
      <c r="BU3150" s="37"/>
      <c r="BV3150" s="37"/>
      <c r="BW3150" s="37"/>
      <c r="BX3150" s="37"/>
      <c r="BY3150" s="37"/>
      <c r="BZ3150" s="37"/>
      <c r="CA3150" s="37"/>
      <c r="CB3150" s="37"/>
      <c r="CC3150" s="37"/>
      <c r="CD3150" s="37"/>
      <c r="CE3150" s="37"/>
      <c r="CF3150" s="37"/>
      <c r="CG3150" s="37"/>
      <c r="CH3150" s="37"/>
      <c r="CI3150" s="37"/>
      <c r="CJ3150" s="37"/>
      <c r="CK3150" s="37"/>
      <c r="CL3150" s="37"/>
      <c r="CM3150" s="37"/>
      <c r="CN3150" s="37"/>
      <c r="CO3150" s="37"/>
      <c r="CP3150" s="37"/>
      <c r="CQ3150" s="37"/>
      <c r="CR3150" s="37"/>
      <c r="CS3150" s="37"/>
      <c r="CT3150" s="37"/>
      <c r="CU3150" s="37"/>
      <c r="CV3150" s="37"/>
      <c r="CW3150" s="37"/>
      <c r="CX3150" s="37"/>
      <c r="CY3150" s="37"/>
      <c r="CZ3150" s="37"/>
      <c r="DA3150" s="37"/>
      <c r="DB3150" s="37"/>
      <c r="DC3150" s="37"/>
      <c r="DD3150" s="37"/>
      <c r="DE3150" s="37"/>
      <c r="DF3150" s="37"/>
      <c r="DG3150" s="37"/>
      <c r="DH3150" s="37"/>
      <c r="DI3150" s="37"/>
      <c r="DJ3150" s="37"/>
      <c r="DK3150" s="37"/>
      <c r="DL3150" s="37"/>
      <c r="DR3150" s="37"/>
      <c r="DS3150" s="37"/>
      <c r="DT3150" s="37"/>
      <c r="DU3150" s="37"/>
      <c r="DV3150" s="37"/>
      <c r="DW3150" s="37"/>
      <c r="DX3150" s="37"/>
      <c r="DY3150" s="37"/>
      <c r="DZ3150" s="37"/>
      <c r="EA3150" s="37"/>
      <c r="EB3150" s="37"/>
      <c r="EC3150" s="37"/>
      <c r="ED3150" s="37"/>
      <c r="EE3150" s="37"/>
      <c r="EF3150" s="37"/>
      <c r="EG3150" s="37"/>
      <c r="EH3150" s="37"/>
      <c r="EI3150" s="37"/>
      <c r="EJ3150" s="37"/>
      <c r="EK3150" s="37"/>
      <c r="EL3150" s="37"/>
      <c r="EM3150" s="37"/>
      <c r="EN3150" s="37"/>
      <c r="EO3150" s="37"/>
      <c r="EP3150" s="37"/>
      <c r="EQ3150" s="37"/>
      <c r="ER3150" s="37"/>
      <c r="ES3150" s="37"/>
      <c r="ET3150" s="37"/>
      <c r="EU3150" s="37"/>
      <c r="EV3150" s="37"/>
      <c r="EW3150" s="37"/>
      <c r="EX3150" s="37"/>
      <c r="EY3150" s="37"/>
      <c r="EZ3150" s="37"/>
      <c r="FA3150" s="37"/>
      <c r="FB3150" s="37"/>
      <c r="FC3150" s="37"/>
      <c r="FD3150" s="37"/>
    </row>
    <row r="3151" spans="2:160" x14ac:dyDescent="0.5">
      <c r="B3151" s="36" t="s">
        <v>3346</v>
      </c>
      <c r="C3151" s="18">
        <v>-8.2204162413612725E-4</v>
      </c>
      <c r="H3151" s="37"/>
      <c r="I3151" s="37"/>
      <c r="J3151" s="37"/>
      <c r="K3151" s="37"/>
      <c r="L3151" s="37"/>
      <c r="M3151" s="37"/>
      <c r="N3151" s="37"/>
      <c r="O3151" s="37"/>
      <c r="P3151" s="37"/>
      <c r="Q3151" s="37"/>
      <c r="R3151" s="37"/>
      <c r="S3151" s="37"/>
      <c r="T3151" s="37"/>
      <c r="U3151" s="37"/>
      <c r="V3151" s="37"/>
      <c r="W3151" s="37"/>
      <c r="X3151" s="37"/>
      <c r="Y3151" s="37"/>
      <c r="Z3151" s="37"/>
      <c r="AA3151" s="37"/>
      <c r="AB3151" s="37"/>
      <c r="AC3151" s="37"/>
      <c r="AD3151" s="37"/>
      <c r="AE3151" s="37"/>
      <c r="AF3151" s="37"/>
      <c r="AG3151" s="37"/>
      <c r="AH3151" s="37"/>
      <c r="AI3151" s="37"/>
      <c r="AJ3151" s="37"/>
      <c r="AK3151" s="37"/>
      <c r="AL3151" s="37"/>
      <c r="AM3151" s="37"/>
      <c r="AN3151" s="37"/>
      <c r="AO3151" s="37"/>
      <c r="AP3151" s="37"/>
      <c r="AQ3151" s="37"/>
      <c r="AR3151" s="37"/>
      <c r="AS3151" s="37"/>
      <c r="AT3151" s="37"/>
      <c r="AU3151" s="37"/>
      <c r="AV3151" s="37"/>
      <c r="AW3151" s="37"/>
      <c r="AX3151" s="37"/>
      <c r="AY3151" s="37"/>
      <c r="AZ3151" s="37"/>
      <c r="BA3151" s="37"/>
      <c r="BB3151" s="37"/>
      <c r="BC3151" s="37"/>
      <c r="BD3151" s="37"/>
      <c r="BE3151" s="37"/>
      <c r="BF3151" s="37"/>
      <c r="BG3151" s="37"/>
      <c r="BH3151" s="37"/>
      <c r="BI3151" s="37"/>
      <c r="BJ3151" s="37"/>
      <c r="BK3151" s="37"/>
      <c r="BL3151" s="37"/>
      <c r="BM3151" s="37"/>
      <c r="BN3151" s="37"/>
      <c r="BO3151" s="37"/>
      <c r="BP3151" s="37"/>
      <c r="BQ3151" s="37"/>
      <c r="BR3151" s="37"/>
      <c r="BS3151" s="37"/>
      <c r="BT3151" s="37"/>
      <c r="BU3151" s="37"/>
      <c r="BV3151" s="37"/>
      <c r="BW3151" s="37"/>
      <c r="BX3151" s="37"/>
      <c r="BY3151" s="37"/>
      <c r="BZ3151" s="37"/>
      <c r="CA3151" s="37"/>
      <c r="CB3151" s="37"/>
      <c r="CC3151" s="37"/>
      <c r="CD3151" s="37"/>
      <c r="CE3151" s="37"/>
      <c r="CF3151" s="37"/>
      <c r="CG3151" s="37"/>
      <c r="CH3151" s="37"/>
      <c r="CI3151" s="37"/>
      <c r="CJ3151" s="37"/>
      <c r="CK3151" s="37"/>
      <c r="CL3151" s="37"/>
      <c r="CM3151" s="37"/>
      <c r="CN3151" s="37"/>
      <c r="CO3151" s="37"/>
      <c r="CP3151" s="37"/>
      <c r="CQ3151" s="37"/>
      <c r="CR3151" s="37"/>
      <c r="CS3151" s="37"/>
      <c r="CT3151" s="37"/>
      <c r="CU3151" s="37"/>
      <c r="CV3151" s="37"/>
      <c r="CW3151" s="37"/>
      <c r="CX3151" s="37"/>
      <c r="CY3151" s="37"/>
      <c r="CZ3151" s="37"/>
      <c r="DA3151" s="37"/>
      <c r="DB3151" s="37"/>
      <c r="DC3151" s="37"/>
      <c r="DD3151" s="37"/>
      <c r="DE3151" s="37"/>
      <c r="DF3151" s="37"/>
      <c r="DG3151" s="37"/>
      <c r="DH3151" s="37"/>
      <c r="DI3151" s="37"/>
      <c r="DJ3151" s="37"/>
      <c r="DK3151" s="37"/>
      <c r="DL3151" s="37"/>
      <c r="DR3151" s="37"/>
      <c r="DS3151" s="37"/>
      <c r="DT3151" s="37"/>
      <c r="DU3151" s="37"/>
      <c r="DV3151" s="37"/>
      <c r="DW3151" s="37"/>
      <c r="DX3151" s="37"/>
      <c r="DY3151" s="37"/>
      <c r="DZ3151" s="37"/>
      <c r="EA3151" s="37"/>
      <c r="EB3151" s="37"/>
      <c r="EC3151" s="37"/>
      <c r="ED3151" s="37"/>
      <c r="EE3151" s="37"/>
      <c r="EF3151" s="37"/>
      <c r="EG3151" s="37"/>
      <c r="EH3151" s="37"/>
      <c r="EI3151" s="37"/>
      <c r="EJ3151" s="37"/>
      <c r="EK3151" s="37"/>
      <c r="EL3151" s="37"/>
      <c r="EM3151" s="37"/>
      <c r="EN3151" s="37"/>
      <c r="EO3151" s="37"/>
      <c r="EP3151" s="37"/>
      <c r="EQ3151" s="37"/>
      <c r="ER3151" s="37"/>
      <c r="ES3151" s="37"/>
      <c r="ET3151" s="37"/>
      <c r="EU3151" s="37"/>
      <c r="EV3151" s="37"/>
      <c r="EW3151" s="37"/>
      <c r="EX3151" s="37"/>
      <c r="EY3151" s="37"/>
      <c r="EZ3151" s="37"/>
      <c r="FA3151" s="37"/>
      <c r="FB3151" s="37"/>
      <c r="FC3151" s="37"/>
      <c r="FD3151" s="37"/>
    </row>
    <row r="3152" spans="2:160" x14ac:dyDescent="0.5">
      <c r="B3152" s="36" t="s">
        <v>3347</v>
      </c>
      <c r="C3152" s="18">
        <v>3.1894941649412978E-3</v>
      </c>
      <c r="H3152" s="37"/>
      <c r="I3152" s="37"/>
      <c r="J3152" s="37"/>
      <c r="K3152" s="37"/>
      <c r="L3152" s="37"/>
      <c r="M3152" s="37"/>
      <c r="N3152" s="37"/>
      <c r="O3152" s="37"/>
      <c r="P3152" s="37"/>
      <c r="Q3152" s="37"/>
      <c r="R3152" s="37"/>
      <c r="S3152" s="37"/>
      <c r="T3152" s="37"/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F3152" s="37"/>
      <c r="AG3152" s="37"/>
      <c r="AH3152" s="37"/>
      <c r="AI3152" s="37"/>
      <c r="AJ3152" s="37"/>
      <c r="AK3152" s="37"/>
      <c r="AL3152" s="37"/>
      <c r="AM3152" s="37"/>
      <c r="AN3152" s="37"/>
      <c r="AO3152" s="37"/>
      <c r="AP3152" s="37"/>
      <c r="AQ3152" s="37"/>
      <c r="AR3152" s="37"/>
      <c r="AS3152" s="37"/>
      <c r="AT3152" s="37"/>
      <c r="AU3152" s="37"/>
      <c r="AV3152" s="37"/>
      <c r="AW3152" s="37"/>
      <c r="AX3152" s="37"/>
      <c r="AY3152" s="37"/>
      <c r="AZ3152" s="37"/>
      <c r="BA3152" s="37"/>
      <c r="BB3152" s="37"/>
      <c r="BC3152" s="37"/>
      <c r="BD3152" s="37"/>
      <c r="BE3152" s="37"/>
      <c r="BF3152" s="37"/>
      <c r="BG3152" s="37"/>
      <c r="BH3152" s="37"/>
      <c r="BI3152" s="37"/>
      <c r="BJ3152" s="37"/>
      <c r="BK3152" s="37"/>
      <c r="BL3152" s="37"/>
      <c r="BM3152" s="37"/>
      <c r="BN3152" s="37"/>
      <c r="BO3152" s="37"/>
      <c r="BP3152" s="37"/>
      <c r="BQ3152" s="37"/>
      <c r="BR3152" s="37"/>
      <c r="BS3152" s="37"/>
      <c r="BT3152" s="37"/>
      <c r="BU3152" s="37"/>
      <c r="BV3152" s="37"/>
      <c r="BW3152" s="37"/>
      <c r="BX3152" s="37"/>
      <c r="BY3152" s="37"/>
      <c r="BZ3152" s="37"/>
      <c r="CA3152" s="37"/>
      <c r="CB3152" s="37"/>
      <c r="CC3152" s="37"/>
      <c r="CD3152" s="37"/>
      <c r="CE3152" s="37"/>
      <c r="CF3152" s="37"/>
      <c r="CG3152" s="37"/>
      <c r="CH3152" s="37"/>
      <c r="CI3152" s="37"/>
      <c r="CJ3152" s="37"/>
      <c r="CK3152" s="37"/>
      <c r="CL3152" s="37"/>
      <c r="CM3152" s="37"/>
      <c r="CN3152" s="37"/>
      <c r="CO3152" s="37"/>
      <c r="CP3152" s="37"/>
      <c r="CQ3152" s="37"/>
      <c r="CR3152" s="37"/>
      <c r="CS3152" s="37"/>
      <c r="CT3152" s="37"/>
      <c r="CU3152" s="37"/>
      <c r="CV3152" s="37"/>
      <c r="CW3152" s="37"/>
      <c r="CX3152" s="37"/>
      <c r="CY3152" s="37"/>
      <c r="CZ3152" s="37"/>
      <c r="DA3152" s="37"/>
      <c r="DB3152" s="37"/>
      <c r="DC3152" s="37"/>
      <c r="DD3152" s="37"/>
      <c r="DE3152" s="37"/>
      <c r="DF3152" s="37"/>
      <c r="DG3152" s="37"/>
      <c r="DH3152" s="37"/>
      <c r="DI3152" s="37"/>
      <c r="DJ3152" s="37"/>
      <c r="DK3152" s="37"/>
      <c r="DL3152" s="37"/>
      <c r="DR3152" s="37"/>
      <c r="DS3152" s="37"/>
      <c r="DT3152" s="37"/>
      <c r="DU3152" s="37"/>
      <c r="DV3152" s="37"/>
      <c r="DW3152" s="37"/>
      <c r="DX3152" s="37"/>
      <c r="DY3152" s="37"/>
      <c r="DZ3152" s="37"/>
      <c r="EA3152" s="37"/>
      <c r="EB3152" s="37"/>
      <c r="EC3152" s="37"/>
      <c r="ED3152" s="37"/>
      <c r="EE3152" s="37"/>
      <c r="EF3152" s="37"/>
      <c r="EG3152" s="37"/>
      <c r="EH3152" s="37"/>
      <c r="EI3152" s="37"/>
      <c r="EJ3152" s="37"/>
      <c r="EK3152" s="37"/>
      <c r="EL3152" s="37"/>
      <c r="EM3152" s="37"/>
      <c r="EN3152" s="37"/>
      <c r="EO3152" s="37"/>
      <c r="EP3152" s="37"/>
      <c r="EQ3152" s="37"/>
      <c r="ER3152" s="37"/>
      <c r="ES3152" s="37"/>
      <c r="ET3152" s="37"/>
      <c r="EU3152" s="37"/>
      <c r="EV3152" s="37"/>
      <c r="EW3152" s="37"/>
      <c r="EX3152" s="37"/>
      <c r="EY3152" s="37"/>
      <c r="EZ3152" s="37"/>
      <c r="FA3152" s="37"/>
      <c r="FB3152" s="37"/>
      <c r="FC3152" s="37"/>
      <c r="FD3152" s="37"/>
    </row>
    <row r="3153" spans="2:160" x14ac:dyDescent="0.5">
      <c r="B3153" s="36" t="s">
        <v>3348</v>
      </c>
      <c r="C3153" s="18">
        <v>7.0447169481313576E-3</v>
      </c>
      <c r="H3153" s="37"/>
      <c r="I3153" s="37"/>
      <c r="J3153" s="37"/>
      <c r="K3153" s="37"/>
      <c r="L3153" s="37"/>
      <c r="M3153" s="37"/>
      <c r="N3153" s="37"/>
      <c r="O3153" s="37"/>
      <c r="P3153" s="37"/>
      <c r="Q3153" s="37"/>
      <c r="R3153" s="37"/>
      <c r="S3153" s="37"/>
      <c r="T3153" s="37"/>
      <c r="U3153" s="37"/>
      <c r="V3153" s="37"/>
      <c r="W3153" s="37"/>
      <c r="X3153" s="37"/>
      <c r="Y3153" s="37"/>
      <c r="Z3153" s="37"/>
      <c r="AA3153" s="37"/>
      <c r="AB3153" s="37"/>
      <c r="AC3153" s="37"/>
      <c r="AD3153" s="37"/>
      <c r="AE3153" s="37"/>
      <c r="AF3153" s="37"/>
      <c r="AG3153" s="37"/>
      <c r="AH3153" s="37"/>
      <c r="AI3153" s="37"/>
      <c r="AJ3153" s="37"/>
      <c r="AK3153" s="37"/>
      <c r="AL3153" s="37"/>
      <c r="AM3153" s="37"/>
      <c r="AN3153" s="37"/>
      <c r="AO3153" s="37"/>
      <c r="AP3153" s="37"/>
      <c r="AQ3153" s="37"/>
      <c r="AR3153" s="37"/>
      <c r="AS3153" s="37"/>
      <c r="AT3153" s="37"/>
      <c r="AU3153" s="37"/>
      <c r="AV3153" s="37"/>
      <c r="AW3153" s="37"/>
      <c r="AX3153" s="37"/>
      <c r="AY3153" s="37"/>
      <c r="AZ3153" s="37"/>
      <c r="BA3153" s="37"/>
      <c r="BB3153" s="37"/>
      <c r="BC3153" s="37"/>
      <c r="BD3153" s="37"/>
      <c r="BE3153" s="37"/>
      <c r="BF3153" s="37"/>
      <c r="BG3153" s="37"/>
      <c r="BH3153" s="37"/>
      <c r="BI3153" s="37"/>
      <c r="BJ3153" s="37"/>
      <c r="BK3153" s="37"/>
      <c r="BL3153" s="37"/>
      <c r="BM3153" s="37"/>
      <c r="BN3153" s="37"/>
      <c r="BO3153" s="37"/>
      <c r="BP3153" s="37"/>
      <c r="BQ3153" s="37"/>
      <c r="BR3153" s="37"/>
      <c r="BS3153" s="37"/>
      <c r="BT3153" s="37"/>
      <c r="BU3153" s="37"/>
      <c r="BV3153" s="37"/>
      <c r="BW3153" s="37"/>
      <c r="BX3153" s="37"/>
      <c r="BY3153" s="37"/>
      <c r="BZ3153" s="37"/>
      <c r="CA3153" s="37"/>
      <c r="CB3153" s="37"/>
      <c r="CC3153" s="37"/>
      <c r="CD3153" s="37"/>
      <c r="CE3153" s="37"/>
      <c r="CF3153" s="37"/>
      <c r="CG3153" s="37"/>
      <c r="CH3153" s="37"/>
      <c r="CI3153" s="37"/>
      <c r="CJ3153" s="37"/>
      <c r="CK3153" s="37"/>
      <c r="CL3153" s="37"/>
      <c r="CM3153" s="37"/>
      <c r="CN3153" s="37"/>
      <c r="CO3153" s="37"/>
      <c r="CP3153" s="37"/>
      <c r="CQ3153" s="37"/>
      <c r="CR3153" s="37"/>
      <c r="CS3153" s="37"/>
      <c r="CT3153" s="37"/>
      <c r="CU3153" s="37"/>
      <c r="CV3153" s="37"/>
      <c r="CW3153" s="37"/>
      <c r="CX3153" s="37"/>
      <c r="CY3153" s="37"/>
      <c r="CZ3153" s="37"/>
      <c r="DA3153" s="37"/>
      <c r="DB3153" s="37"/>
      <c r="DC3153" s="37"/>
      <c r="DD3153" s="37"/>
      <c r="DE3153" s="37"/>
      <c r="DF3153" s="37"/>
      <c r="DG3153" s="37"/>
      <c r="DH3153" s="37"/>
      <c r="DI3153" s="37"/>
      <c r="DJ3153" s="37"/>
      <c r="DK3153" s="37"/>
      <c r="DL3153" s="37"/>
      <c r="DR3153" s="37"/>
      <c r="DS3153" s="37"/>
      <c r="DT3153" s="37"/>
      <c r="DU3153" s="37"/>
      <c r="DV3153" s="37"/>
      <c r="DW3153" s="37"/>
      <c r="DX3153" s="37"/>
      <c r="DY3153" s="37"/>
      <c r="DZ3153" s="37"/>
      <c r="EA3153" s="37"/>
      <c r="EB3153" s="37"/>
      <c r="EC3153" s="37"/>
      <c r="ED3153" s="37"/>
      <c r="EE3153" s="37"/>
      <c r="EF3153" s="37"/>
      <c r="EG3153" s="37"/>
      <c r="EH3153" s="37"/>
      <c r="EI3153" s="37"/>
      <c r="EJ3153" s="37"/>
      <c r="EK3153" s="37"/>
      <c r="EL3153" s="37"/>
      <c r="EM3153" s="37"/>
      <c r="EN3153" s="37"/>
      <c r="EO3153" s="37"/>
      <c r="EP3153" s="37"/>
      <c r="EQ3153" s="37"/>
      <c r="ER3153" s="37"/>
      <c r="ES3153" s="37"/>
      <c r="ET3153" s="37"/>
      <c r="EU3153" s="37"/>
      <c r="EV3153" s="37"/>
      <c r="EW3153" s="37"/>
      <c r="EX3153" s="37"/>
      <c r="EY3153" s="37"/>
      <c r="EZ3153" s="37"/>
      <c r="FA3153" s="37"/>
      <c r="FB3153" s="37"/>
      <c r="FC3153" s="37"/>
      <c r="FD3153" s="37"/>
    </row>
    <row r="3154" spans="2:160" x14ac:dyDescent="0.5">
      <c r="B3154" s="36" t="s">
        <v>3349</v>
      </c>
      <c r="C3154" s="18">
        <v>-4.6990032709692819E-3</v>
      </c>
      <c r="H3154" s="37"/>
      <c r="I3154" s="37"/>
      <c r="J3154" s="37"/>
      <c r="K3154" s="37"/>
      <c r="L3154" s="37"/>
      <c r="M3154" s="37"/>
      <c r="N3154" s="37"/>
      <c r="O3154" s="37"/>
      <c r="P3154" s="37"/>
      <c r="Q3154" s="37"/>
      <c r="R3154" s="37"/>
      <c r="S3154" s="37"/>
      <c r="T3154" s="37"/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F3154" s="37"/>
      <c r="AG3154" s="37"/>
      <c r="AH3154" s="37"/>
      <c r="AI3154" s="37"/>
      <c r="AJ3154" s="37"/>
      <c r="AK3154" s="37"/>
      <c r="AL3154" s="37"/>
      <c r="AM3154" s="37"/>
      <c r="AN3154" s="37"/>
      <c r="AO3154" s="37"/>
      <c r="AP3154" s="37"/>
      <c r="AQ3154" s="37"/>
      <c r="AR3154" s="37"/>
      <c r="AS3154" s="37"/>
      <c r="AT3154" s="37"/>
      <c r="AU3154" s="37"/>
      <c r="AV3154" s="37"/>
      <c r="AW3154" s="37"/>
      <c r="AX3154" s="37"/>
      <c r="AY3154" s="37"/>
      <c r="AZ3154" s="37"/>
      <c r="BA3154" s="37"/>
      <c r="BB3154" s="37"/>
      <c r="BC3154" s="37"/>
      <c r="BD3154" s="37"/>
      <c r="BE3154" s="37"/>
      <c r="BF3154" s="37"/>
      <c r="BG3154" s="37"/>
      <c r="BH3154" s="37"/>
      <c r="BI3154" s="37"/>
      <c r="BJ3154" s="37"/>
      <c r="BK3154" s="37"/>
      <c r="BL3154" s="37"/>
      <c r="BM3154" s="37"/>
      <c r="BN3154" s="37"/>
      <c r="BO3154" s="37"/>
      <c r="BP3154" s="37"/>
      <c r="BQ3154" s="37"/>
      <c r="BR3154" s="37"/>
      <c r="BS3154" s="37"/>
      <c r="BT3154" s="37"/>
      <c r="BU3154" s="37"/>
      <c r="BV3154" s="37"/>
      <c r="BW3154" s="37"/>
      <c r="BX3154" s="37"/>
      <c r="BY3154" s="37"/>
      <c r="BZ3154" s="37"/>
      <c r="CA3154" s="37"/>
      <c r="CB3154" s="37"/>
      <c r="CC3154" s="37"/>
      <c r="CD3154" s="37"/>
      <c r="CE3154" s="37"/>
      <c r="CF3154" s="37"/>
      <c r="CG3154" s="37"/>
      <c r="CH3154" s="37"/>
      <c r="CI3154" s="37"/>
      <c r="CJ3154" s="37"/>
      <c r="CK3154" s="37"/>
      <c r="CL3154" s="37"/>
      <c r="CM3154" s="37"/>
      <c r="CN3154" s="37"/>
      <c r="CO3154" s="37"/>
      <c r="CP3154" s="37"/>
      <c r="CQ3154" s="37"/>
      <c r="CR3154" s="37"/>
      <c r="CS3154" s="37"/>
      <c r="CT3154" s="37"/>
      <c r="CU3154" s="37"/>
      <c r="CV3154" s="37"/>
      <c r="CW3154" s="37"/>
      <c r="CX3154" s="37"/>
      <c r="CY3154" s="37"/>
      <c r="CZ3154" s="37"/>
      <c r="DA3154" s="37"/>
      <c r="DB3154" s="37"/>
      <c r="DC3154" s="37"/>
      <c r="DD3154" s="37"/>
      <c r="DE3154" s="37"/>
      <c r="DF3154" s="37"/>
      <c r="DG3154" s="37"/>
      <c r="DH3154" s="37"/>
      <c r="DI3154" s="37"/>
      <c r="DJ3154" s="37"/>
      <c r="DK3154" s="37"/>
      <c r="DL3154" s="37"/>
      <c r="DR3154" s="37"/>
      <c r="DS3154" s="37"/>
      <c r="DT3154" s="37"/>
      <c r="DU3154" s="37"/>
      <c r="DV3154" s="37"/>
      <c r="DW3154" s="37"/>
      <c r="DX3154" s="37"/>
      <c r="DY3154" s="37"/>
      <c r="DZ3154" s="37"/>
      <c r="EA3154" s="37"/>
      <c r="EB3154" s="37"/>
      <c r="EC3154" s="37"/>
      <c r="ED3154" s="37"/>
      <c r="EE3154" s="37"/>
      <c r="EF3154" s="37"/>
      <c r="EG3154" s="37"/>
      <c r="EH3154" s="37"/>
      <c r="EI3154" s="37"/>
      <c r="EJ3154" s="37"/>
      <c r="EK3154" s="37"/>
      <c r="EL3154" s="37"/>
      <c r="EM3154" s="37"/>
      <c r="EN3154" s="37"/>
      <c r="EO3154" s="37"/>
      <c r="EP3154" s="37"/>
      <c r="EQ3154" s="37"/>
      <c r="ER3154" s="37"/>
      <c r="ES3154" s="37"/>
      <c r="ET3154" s="37"/>
      <c r="EU3154" s="37"/>
      <c r="EV3154" s="37"/>
      <c r="EW3154" s="37"/>
      <c r="EX3154" s="37"/>
      <c r="EY3154" s="37"/>
      <c r="EZ3154" s="37"/>
      <c r="FA3154" s="37"/>
      <c r="FB3154" s="37"/>
      <c r="FC3154" s="37"/>
      <c r="FD3154" s="37"/>
    </row>
    <row r="3155" spans="2:160" x14ac:dyDescent="0.5">
      <c r="B3155" s="36" t="s">
        <v>3350</v>
      </c>
      <c r="C3155" s="18">
        <v>1.6319606018303068E-2</v>
      </c>
      <c r="H3155" s="37"/>
      <c r="I3155" s="37"/>
      <c r="J3155" s="37"/>
      <c r="K3155" s="37"/>
      <c r="L3155" s="37"/>
      <c r="M3155" s="37"/>
      <c r="N3155" s="37"/>
      <c r="O3155" s="37"/>
      <c r="P3155" s="37"/>
      <c r="Q3155" s="37"/>
      <c r="R3155" s="37"/>
      <c r="S3155" s="37"/>
      <c r="T3155" s="37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F3155" s="37"/>
      <c r="AG3155" s="37"/>
      <c r="AH3155" s="37"/>
      <c r="AI3155" s="37"/>
      <c r="AJ3155" s="37"/>
      <c r="AK3155" s="37"/>
      <c r="AL3155" s="37"/>
      <c r="AM3155" s="37"/>
      <c r="AN3155" s="37"/>
      <c r="AO3155" s="37"/>
      <c r="AP3155" s="37"/>
      <c r="AQ3155" s="37"/>
      <c r="AR3155" s="37"/>
      <c r="AS3155" s="37"/>
      <c r="AT3155" s="37"/>
      <c r="AU3155" s="37"/>
      <c r="AV3155" s="37"/>
      <c r="AW3155" s="37"/>
      <c r="AX3155" s="37"/>
      <c r="AY3155" s="37"/>
      <c r="AZ3155" s="37"/>
      <c r="BA3155" s="37"/>
      <c r="BB3155" s="37"/>
      <c r="BC3155" s="37"/>
      <c r="BD3155" s="37"/>
      <c r="BE3155" s="37"/>
      <c r="BF3155" s="37"/>
      <c r="BG3155" s="37"/>
      <c r="BH3155" s="37"/>
      <c r="BI3155" s="37"/>
      <c r="BJ3155" s="37"/>
      <c r="BK3155" s="37"/>
      <c r="BL3155" s="37"/>
      <c r="BM3155" s="37"/>
      <c r="BN3155" s="37"/>
      <c r="BO3155" s="37"/>
      <c r="BP3155" s="37"/>
      <c r="BQ3155" s="37"/>
      <c r="BR3155" s="37"/>
      <c r="BS3155" s="37"/>
      <c r="BT3155" s="37"/>
      <c r="BU3155" s="37"/>
      <c r="BV3155" s="37"/>
      <c r="BW3155" s="37"/>
      <c r="BX3155" s="37"/>
      <c r="BY3155" s="37"/>
      <c r="BZ3155" s="37"/>
      <c r="CA3155" s="37"/>
      <c r="CB3155" s="37"/>
      <c r="CC3155" s="37"/>
      <c r="CD3155" s="37"/>
      <c r="CE3155" s="37"/>
      <c r="CF3155" s="37"/>
      <c r="CG3155" s="37"/>
      <c r="CH3155" s="37"/>
      <c r="CI3155" s="37"/>
      <c r="CJ3155" s="37"/>
      <c r="CK3155" s="37"/>
      <c r="CL3155" s="37"/>
      <c r="CM3155" s="37"/>
      <c r="CN3155" s="37"/>
      <c r="CO3155" s="37"/>
      <c r="CP3155" s="37"/>
      <c r="CQ3155" s="37"/>
      <c r="CR3155" s="37"/>
      <c r="CS3155" s="37"/>
      <c r="CT3155" s="37"/>
      <c r="CU3155" s="37"/>
      <c r="CV3155" s="37"/>
      <c r="CW3155" s="37"/>
      <c r="CX3155" s="37"/>
      <c r="CY3155" s="37"/>
      <c r="CZ3155" s="37"/>
      <c r="DA3155" s="37"/>
      <c r="DB3155" s="37"/>
      <c r="DC3155" s="37"/>
      <c r="DD3155" s="37"/>
      <c r="DE3155" s="37"/>
      <c r="DF3155" s="37"/>
      <c r="DG3155" s="37"/>
      <c r="DH3155" s="37"/>
      <c r="DI3155" s="37"/>
      <c r="DJ3155" s="37"/>
      <c r="DK3155" s="37"/>
      <c r="DL3155" s="37"/>
      <c r="DR3155" s="37"/>
      <c r="DS3155" s="37"/>
      <c r="DT3155" s="37"/>
      <c r="DU3155" s="37"/>
      <c r="DV3155" s="37"/>
      <c r="DW3155" s="37"/>
      <c r="DX3155" s="37"/>
      <c r="DY3155" s="37"/>
      <c r="DZ3155" s="37"/>
      <c r="EA3155" s="37"/>
      <c r="EB3155" s="37"/>
      <c r="EC3155" s="37"/>
      <c r="ED3155" s="37"/>
      <c r="EE3155" s="37"/>
      <c r="EF3155" s="37"/>
      <c r="EG3155" s="37"/>
      <c r="EH3155" s="37"/>
      <c r="EI3155" s="37"/>
      <c r="EJ3155" s="37"/>
      <c r="EK3155" s="37"/>
      <c r="EL3155" s="37"/>
      <c r="EM3155" s="37"/>
      <c r="EN3155" s="37"/>
      <c r="EO3155" s="37"/>
      <c r="EP3155" s="37"/>
      <c r="EQ3155" s="37"/>
      <c r="ER3155" s="37"/>
      <c r="ES3155" s="37"/>
      <c r="ET3155" s="37"/>
      <c r="EU3155" s="37"/>
      <c r="EV3155" s="37"/>
      <c r="EW3155" s="37"/>
      <c r="EX3155" s="37"/>
      <c r="EY3155" s="37"/>
      <c r="EZ3155" s="37"/>
      <c r="FA3155" s="37"/>
      <c r="FB3155" s="37"/>
      <c r="FC3155" s="37"/>
      <c r="FD3155" s="37"/>
    </row>
    <row r="3156" spans="2:160" x14ac:dyDescent="0.5">
      <c r="B3156" s="36" t="s">
        <v>3351</v>
      </c>
      <c r="C3156" s="18">
        <v>4.6167611322129876E-3</v>
      </c>
      <c r="H3156" s="37"/>
      <c r="I3156" s="37"/>
      <c r="J3156" s="37"/>
      <c r="K3156" s="37"/>
      <c r="L3156" s="37"/>
      <c r="M3156" s="37"/>
      <c r="N3156" s="37"/>
      <c r="O3156" s="37"/>
      <c r="P3156" s="37"/>
      <c r="Q3156" s="37"/>
      <c r="R3156" s="37"/>
      <c r="S3156" s="37"/>
      <c r="T3156" s="37"/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F3156" s="37"/>
      <c r="AG3156" s="37"/>
      <c r="AH3156" s="37"/>
      <c r="AI3156" s="37"/>
      <c r="AJ3156" s="37"/>
      <c r="AK3156" s="37"/>
      <c r="AL3156" s="37"/>
      <c r="AM3156" s="37"/>
      <c r="AN3156" s="37"/>
      <c r="AO3156" s="37"/>
      <c r="AP3156" s="37"/>
      <c r="AQ3156" s="37"/>
      <c r="AR3156" s="37"/>
      <c r="AS3156" s="37"/>
      <c r="AT3156" s="37"/>
      <c r="AU3156" s="37"/>
      <c r="AV3156" s="37"/>
      <c r="AW3156" s="37"/>
      <c r="AX3156" s="37"/>
      <c r="AY3156" s="37"/>
      <c r="AZ3156" s="37"/>
      <c r="BA3156" s="37"/>
      <c r="BB3156" s="37"/>
      <c r="BC3156" s="37"/>
      <c r="BD3156" s="37"/>
      <c r="BE3156" s="37"/>
      <c r="BF3156" s="37"/>
      <c r="BG3156" s="37"/>
      <c r="BH3156" s="37"/>
      <c r="BI3156" s="37"/>
      <c r="BJ3156" s="37"/>
      <c r="BK3156" s="37"/>
      <c r="BL3156" s="37"/>
      <c r="BM3156" s="37"/>
      <c r="BN3156" s="37"/>
      <c r="BO3156" s="37"/>
      <c r="BP3156" s="37"/>
      <c r="BQ3156" s="37"/>
      <c r="BR3156" s="37"/>
      <c r="BS3156" s="37"/>
      <c r="BT3156" s="37"/>
      <c r="BU3156" s="37"/>
      <c r="BV3156" s="37"/>
      <c r="BW3156" s="37"/>
      <c r="BX3156" s="37"/>
      <c r="BY3156" s="37"/>
      <c r="BZ3156" s="37"/>
      <c r="CA3156" s="37"/>
      <c r="CB3156" s="37"/>
      <c r="CC3156" s="37"/>
      <c r="CD3156" s="37"/>
      <c r="CE3156" s="37"/>
      <c r="CF3156" s="37"/>
      <c r="CG3156" s="37"/>
      <c r="CH3156" s="37"/>
      <c r="CI3156" s="37"/>
      <c r="CJ3156" s="37"/>
      <c r="CK3156" s="37"/>
      <c r="CL3156" s="37"/>
      <c r="CM3156" s="37"/>
      <c r="CN3156" s="37"/>
      <c r="CO3156" s="37"/>
      <c r="CP3156" s="37"/>
      <c r="CQ3156" s="37"/>
      <c r="CR3156" s="37"/>
      <c r="CS3156" s="37"/>
      <c r="CT3156" s="37"/>
      <c r="CU3156" s="37"/>
      <c r="CV3156" s="37"/>
      <c r="CW3156" s="37"/>
      <c r="CX3156" s="37"/>
      <c r="CY3156" s="37"/>
      <c r="CZ3156" s="37"/>
      <c r="DA3156" s="37"/>
      <c r="DB3156" s="37"/>
      <c r="DC3156" s="37"/>
      <c r="DD3156" s="37"/>
      <c r="DE3156" s="37"/>
      <c r="DF3156" s="37"/>
      <c r="DG3156" s="37"/>
      <c r="DH3156" s="37"/>
      <c r="DI3156" s="37"/>
      <c r="DJ3156" s="37"/>
      <c r="DK3156" s="37"/>
      <c r="DL3156" s="37"/>
      <c r="DR3156" s="37"/>
      <c r="DS3156" s="37"/>
      <c r="DT3156" s="37"/>
      <c r="DU3156" s="37"/>
      <c r="DV3156" s="37"/>
      <c r="DW3156" s="37"/>
      <c r="DX3156" s="37"/>
      <c r="DY3156" s="37"/>
      <c r="DZ3156" s="37"/>
      <c r="EA3156" s="37"/>
      <c r="EB3156" s="37"/>
      <c r="EC3156" s="37"/>
      <c r="ED3156" s="37"/>
      <c r="EE3156" s="37"/>
      <c r="EF3156" s="37"/>
      <c r="EG3156" s="37"/>
      <c r="EH3156" s="37"/>
      <c r="EI3156" s="37"/>
      <c r="EJ3156" s="37"/>
      <c r="EK3156" s="37"/>
      <c r="EL3156" s="37"/>
      <c r="EM3156" s="37"/>
      <c r="EN3156" s="37"/>
      <c r="EO3156" s="37"/>
      <c r="EP3156" s="37"/>
      <c r="EQ3156" s="37"/>
      <c r="ER3156" s="37"/>
      <c r="ES3156" s="37"/>
      <c r="ET3156" s="37"/>
      <c r="EU3156" s="37"/>
      <c r="EV3156" s="37"/>
      <c r="EW3156" s="37"/>
      <c r="EX3156" s="37"/>
      <c r="EY3156" s="37"/>
      <c r="EZ3156" s="37"/>
      <c r="FA3156" s="37"/>
      <c r="FB3156" s="37"/>
      <c r="FC3156" s="37"/>
      <c r="FD3156" s="37"/>
    </row>
    <row r="3157" spans="2:160" x14ac:dyDescent="0.5">
      <c r="B3157" s="36" t="s">
        <v>3352</v>
      </c>
      <c r="C3157" s="18">
        <v>-1.6616122006012368E-3</v>
      </c>
      <c r="H3157" s="37"/>
      <c r="I3157" s="37"/>
      <c r="J3157" s="37"/>
      <c r="K3157" s="37"/>
      <c r="L3157" s="37"/>
      <c r="M3157" s="37"/>
      <c r="N3157" s="37"/>
      <c r="O3157" s="37"/>
      <c r="P3157" s="37"/>
      <c r="Q3157" s="37"/>
      <c r="R3157" s="37"/>
      <c r="S3157" s="37"/>
      <c r="T3157" s="37"/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F3157" s="37"/>
      <c r="AG3157" s="37"/>
      <c r="AH3157" s="37"/>
      <c r="AI3157" s="37"/>
      <c r="AJ3157" s="37"/>
      <c r="AK3157" s="37"/>
      <c r="AL3157" s="37"/>
      <c r="AM3157" s="37"/>
      <c r="AN3157" s="37"/>
      <c r="AO3157" s="37"/>
      <c r="AP3157" s="37"/>
      <c r="AQ3157" s="37"/>
      <c r="AR3157" s="37"/>
      <c r="AS3157" s="37"/>
      <c r="AT3157" s="37"/>
      <c r="AU3157" s="37"/>
      <c r="AV3157" s="37"/>
      <c r="AW3157" s="37"/>
      <c r="AX3157" s="37"/>
      <c r="AY3157" s="37"/>
      <c r="AZ3157" s="37"/>
      <c r="BA3157" s="37"/>
      <c r="BB3157" s="37"/>
      <c r="BC3157" s="37"/>
      <c r="BD3157" s="37"/>
      <c r="BE3157" s="37"/>
      <c r="BF3157" s="37"/>
      <c r="BG3157" s="37"/>
      <c r="BH3157" s="37"/>
      <c r="BI3157" s="37"/>
      <c r="BJ3157" s="37"/>
      <c r="BK3157" s="37"/>
      <c r="BL3157" s="37"/>
      <c r="BM3157" s="37"/>
      <c r="BN3157" s="37"/>
      <c r="BO3157" s="37"/>
      <c r="BP3157" s="37"/>
      <c r="BQ3157" s="37"/>
      <c r="BR3157" s="37"/>
      <c r="BS3157" s="37"/>
      <c r="BT3157" s="37"/>
      <c r="BU3157" s="37"/>
      <c r="BV3157" s="37"/>
      <c r="BW3157" s="37"/>
      <c r="BX3157" s="37"/>
      <c r="BY3157" s="37"/>
      <c r="BZ3157" s="37"/>
      <c r="CA3157" s="37"/>
      <c r="CB3157" s="37"/>
      <c r="CC3157" s="37"/>
      <c r="CD3157" s="37"/>
      <c r="CE3157" s="37"/>
      <c r="CF3157" s="37"/>
      <c r="CG3157" s="37"/>
      <c r="CH3157" s="37"/>
      <c r="CI3157" s="37"/>
      <c r="CJ3157" s="37"/>
      <c r="CK3157" s="37"/>
      <c r="CL3157" s="37"/>
      <c r="CM3157" s="37"/>
      <c r="CN3157" s="37"/>
      <c r="CO3157" s="37"/>
      <c r="CP3157" s="37"/>
      <c r="CQ3157" s="37"/>
      <c r="CR3157" s="37"/>
      <c r="CS3157" s="37"/>
      <c r="CT3157" s="37"/>
      <c r="CU3157" s="37"/>
      <c r="CV3157" s="37"/>
      <c r="CW3157" s="37"/>
      <c r="CX3157" s="37"/>
      <c r="CY3157" s="37"/>
      <c r="CZ3157" s="37"/>
      <c r="DA3157" s="37"/>
      <c r="DB3157" s="37"/>
      <c r="DC3157" s="37"/>
      <c r="DD3157" s="37"/>
      <c r="DE3157" s="37"/>
      <c r="DF3157" s="37"/>
      <c r="DG3157" s="37"/>
      <c r="DH3157" s="37"/>
      <c r="DI3157" s="37"/>
      <c r="DJ3157" s="37"/>
      <c r="DK3157" s="37"/>
      <c r="DL3157" s="37"/>
      <c r="DR3157" s="37"/>
      <c r="DS3157" s="37"/>
      <c r="DT3157" s="37"/>
      <c r="DU3157" s="37"/>
      <c r="DV3157" s="37"/>
      <c r="DW3157" s="37"/>
      <c r="DX3157" s="37"/>
      <c r="DY3157" s="37"/>
      <c r="DZ3157" s="37"/>
      <c r="EA3157" s="37"/>
      <c r="EB3157" s="37"/>
      <c r="EC3157" s="37"/>
      <c r="ED3157" s="37"/>
      <c r="EE3157" s="37"/>
      <c r="EF3157" s="37"/>
      <c r="EG3157" s="37"/>
      <c r="EH3157" s="37"/>
      <c r="EI3157" s="37"/>
      <c r="EJ3157" s="37"/>
      <c r="EK3157" s="37"/>
      <c r="EL3157" s="37"/>
      <c r="EM3157" s="37"/>
      <c r="EN3157" s="37"/>
      <c r="EO3157" s="37"/>
      <c r="EP3157" s="37"/>
      <c r="EQ3157" s="37"/>
      <c r="ER3157" s="37"/>
      <c r="ES3157" s="37"/>
      <c r="ET3157" s="37"/>
      <c r="EU3157" s="37"/>
      <c r="EV3157" s="37"/>
      <c r="EW3157" s="37"/>
      <c r="EX3157" s="37"/>
      <c r="EY3157" s="37"/>
      <c r="EZ3157" s="37"/>
      <c r="FA3157" s="37"/>
      <c r="FB3157" s="37"/>
      <c r="FC3157" s="37"/>
      <c r="FD3157" s="37"/>
    </row>
    <row r="3158" spans="2:160" x14ac:dyDescent="0.5">
      <c r="B3158" s="36" t="s">
        <v>3353</v>
      </c>
      <c r="C3158" s="18">
        <v>5.7045358573541982E-3</v>
      </c>
      <c r="H3158" s="37"/>
      <c r="I3158" s="37"/>
      <c r="J3158" s="37"/>
      <c r="K3158" s="37"/>
      <c r="L3158" s="37"/>
      <c r="M3158" s="37"/>
      <c r="N3158" s="37"/>
      <c r="O3158" s="37"/>
      <c r="P3158" s="37"/>
      <c r="Q3158" s="37"/>
      <c r="R3158" s="37"/>
      <c r="S3158" s="37"/>
      <c r="T3158" s="37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F3158" s="37"/>
      <c r="AG3158" s="37"/>
      <c r="AH3158" s="37"/>
      <c r="AI3158" s="37"/>
      <c r="AJ3158" s="37"/>
      <c r="AK3158" s="37"/>
      <c r="AL3158" s="37"/>
      <c r="AM3158" s="37"/>
      <c r="AN3158" s="37"/>
      <c r="AO3158" s="37"/>
      <c r="AP3158" s="37"/>
      <c r="AQ3158" s="37"/>
      <c r="AR3158" s="37"/>
      <c r="AS3158" s="37"/>
      <c r="AT3158" s="37"/>
      <c r="AU3158" s="37"/>
      <c r="AV3158" s="37"/>
      <c r="AW3158" s="37"/>
      <c r="AX3158" s="37"/>
      <c r="AY3158" s="37"/>
      <c r="AZ3158" s="37"/>
      <c r="BA3158" s="37"/>
      <c r="BB3158" s="37"/>
      <c r="BC3158" s="37"/>
      <c r="BD3158" s="37"/>
      <c r="BE3158" s="37"/>
      <c r="BF3158" s="37"/>
      <c r="BG3158" s="37"/>
      <c r="BH3158" s="37"/>
      <c r="BI3158" s="37"/>
      <c r="BJ3158" s="37"/>
      <c r="BK3158" s="37"/>
      <c r="BL3158" s="37"/>
      <c r="BM3158" s="37"/>
      <c r="BN3158" s="37"/>
      <c r="BO3158" s="37"/>
      <c r="BP3158" s="37"/>
      <c r="BQ3158" s="37"/>
      <c r="BR3158" s="37"/>
      <c r="BS3158" s="37"/>
      <c r="BT3158" s="37"/>
      <c r="BU3158" s="37"/>
      <c r="BV3158" s="37"/>
      <c r="BW3158" s="37"/>
      <c r="BX3158" s="37"/>
      <c r="BY3158" s="37"/>
      <c r="BZ3158" s="37"/>
      <c r="CA3158" s="37"/>
      <c r="CB3158" s="37"/>
      <c r="CC3158" s="37"/>
      <c r="CD3158" s="37"/>
      <c r="CE3158" s="37"/>
      <c r="CF3158" s="37"/>
      <c r="CG3158" s="37"/>
      <c r="CH3158" s="37"/>
      <c r="CI3158" s="37"/>
      <c r="CJ3158" s="37"/>
      <c r="CK3158" s="37"/>
      <c r="CL3158" s="37"/>
      <c r="CM3158" s="37"/>
      <c r="CN3158" s="37"/>
      <c r="CO3158" s="37"/>
      <c r="CP3158" s="37"/>
      <c r="CQ3158" s="37"/>
      <c r="CR3158" s="37"/>
      <c r="CS3158" s="37"/>
      <c r="CT3158" s="37"/>
      <c r="CU3158" s="37"/>
      <c r="CV3158" s="37"/>
      <c r="CW3158" s="37"/>
      <c r="CX3158" s="37"/>
      <c r="CY3158" s="37"/>
      <c r="CZ3158" s="37"/>
      <c r="DA3158" s="37"/>
      <c r="DB3158" s="37"/>
      <c r="DC3158" s="37"/>
      <c r="DD3158" s="37"/>
      <c r="DE3158" s="37"/>
      <c r="DF3158" s="37"/>
      <c r="DG3158" s="37"/>
      <c r="DH3158" s="37"/>
      <c r="DI3158" s="37"/>
      <c r="DJ3158" s="37"/>
      <c r="DK3158" s="37"/>
      <c r="DL3158" s="37"/>
      <c r="DR3158" s="37"/>
      <c r="DS3158" s="37"/>
      <c r="DT3158" s="37"/>
      <c r="DU3158" s="37"/>
      <c r="DV3158" s="37"/>
      <c r="DW3158" s="37"/>
      <c r="DX3158" s="37"/>
      <c r="DY3158" s="37"/>
      <c r="DZ3158" s="37"/>
      <c r="EA3158" s="37"/>
      <c r="EB3158" s="37"/>
      <c r="EC3158" s="37"/>
      <c r="ED3158" s="37"/>
      <c r="EE3158" s="37"/>
      <c r="EF3158" s="37"/>
      <c r="EG3158" s="37"/>
      <c r="EH3158" s="37"/>
      <c r="EI3158" s="37"/>
      <c r="EJ3158" s="37"/>
      <c r="EK3158" s="37"/>
      <c r="EL3158" s="37"/>
      <c r="EM3158" s="37"/>
      <c r="EN3158" s="37"/>
      <c r="EO3158" s="37"/>
      <c r="EP3158" s="37"/>
      <c r="EQ3158" s="37"/>
      <c r="ER3158" s="37"/>
      <c r="ES3158" s="37"/>
      <c r="ET3158" s="37"/>
      <c r="EU3158" s="37"/>
      <c r="EV3158" s="37"/>
      <c r="EW3158" s="37"/>
      <c r="EX3158" s="37"/>
      <c r="EY3158" s="37"/>
      <c r="EZ3158" s="37"/>
      <c r="FA3158" s="37"/>
      <c r="FB3158" s="37"/>
      <c r="FC3158" s="37"/>
      <c r="FD3158" s="37"/>
    </row>
    <row r="3159" spans="2:160" x14ac:dyDescent="0.5">
      <c r="B3159" s="36" t="s">
        <v>3354</v>
      </c>
      <c r="C3159" s="18">
        <v>-4.4144265122815218E-3</v>
      </c>
      <c r="H3159" s="37"/>
      <c r="I3159" s="37"/>
      <c r="J3159" s="37"/>
      <c r="K3159" s="37"/>
      <c r="L3159" s="37"/>
      <c r="M3159" s="37"/>
      <c r="N3159" s="37"/>
      <c r="O3159" s="37"/>
      <c r="P3159" s="37"/>
      <c r="Q3159" s="37"/>
      <c r="R3159" s="37"/>
      <c r="S3159" s="37"/>
      <c r="T3159" s="37"/>
      <c r="U3159" s="37"/>
      <c r="V3159" s="37"/>
      <c r="W3159" s="37"/>
      <c r="X3159" s="37"/>
      <c r="Y3159" s="37"/>
      <c r="Z3159" s="37"/>
      <c r="AA3159" s="37"/>
      <c r="AB3159" s="37"/>
      <c r="AC3159" s="37"/>
      <c r="AD3159" s="37"/>
      <c r="AE3159" s="37"/>
      <c r="AF3159" s="37"/>
      <c r="AG3159" s="37"/>
      <c r="AH3159" s="37"/>
      <c r="AI3159" s="37"/>
      <c r="AJ3159" s="37"/>
      <c r="AK3159" s="37"/>
      <c r="AL3159" s="37"/>
      <c r="AM3159" s="37"/>
      <c r="AN3159" s="37"/>
      <c r="AO3159" s="37"/>
      <c r="AP3159" s="37"/>
      <c r="AQ3159" s="37"/>
      <c r="AR3159" s="37"/>
      <c r="AS3159" s="37"/>
      <c r="AT3159" s="37"/>
      <c r="AU3159" s="37"/>
      <c r="AV3159" s="37"/>
      <c r="AW3159" s="37"/>
      <c r="AX3159" s="37"/>
      <c r="AY3159" s="37"/>
      <c r="AZ3159" s="37"/>
      <c r="BA3159" s="37"/>
      <c r="BB3159" s="37"/>
      <c r="BC3159" s="37"/>
      <c r="BD3159" s="37"/>
      <c r="BE3159" s="37"/>
      <c r="BF3159" s="37"/>
      <c r="BG3159" s="37"/>
      <c r="BH3159" s="37"/>
      <c r="BI3159" s="37"/>
      <c r="BJ3159" s="37"/>
      <c r="BK3159" s="37"/>
      <c r="BL3159" s="37"/>
      <c r="BM3159" s="37"/>
      <c r="BN3159" s="37"/>
      <c r="BO3159" s="37"/>
      <c r="BP3159" s="37"/>
      <c r="BQ3159" s="37"/>
      <c r="BR3159" s="37"/>
      <c r="BS3159" s="37"/>
      <c r="BT3159" s="37"/>
      <c r="BU3159" s="37"/>
      <c r="BV3159" s="37"/>
      <c r="BW3159" s="37"/>
      <c r="BX3159" s="37"/>
      <c r="BY3159" s="37"/>
      <c r="BZ3159" s="37"/>
      <c r="CA3159" s="37"/>
      <c r="CB3159" s="37"/>
      <c r="CC3159" s="37"/>
      <c r="CD3159" s="37"/>
      <c r="CE3159" s="37"/>
      <c r="CF3159" s="37"/>
      <c r="CG3159" s="37"/>
      <c r="CH3159" s="37"/>
      <c r="CI3159" s="37"/>
      <c r="CJ3159" s="37"/>
      <c r="CK3159" s="37"/>
      <c r="CL3159" s="37"/>
      <c r="CM3159" s="37"/>
      <c r="CN3159" s="37"/>
      <c r="CO3159" s="37"/>
      <c r="CP3159" s="37"/>
      <c r="CQ3159" s="37"/>
      <c r="CR3159" s="37"/>
      <c r="CS3159" s="37"/>
      <c r="CT3159" s="37"/>
      <c r="CU3159" s="37"/>
      <c r="CV3159" s="37"/>
      <c r="CW3159" s="37"/>
      <c r="CX3159" s="37"/>
      <c r="CY3159" s="37"/>
      <c r="CZ3159" s="37"/>
      <c r="DA3159" s="37"/>
      <c r="DB3159" s="37"/>
      <c r="DC3159" s="37"/>
      <c r="DD3159" s="37"/>
      <c r="DE3159" s="37"/>
      <c r="DF3159" s="37"/>
      <c r="DG3159" s="37"/>
      <c r="DH3159" s="37"/>
      <c r="DI3159" s="37"/>
      <c r="DJ3159" s="37"/>
      <c r="DK3159" s="37"/>
      <c r="DL3159" s="37"/>
      <c r="DR3159" s="37"/>
      <c r="DS3159" s="37"/>
      <c r="DT3159" s="37"/>
      <c r="DU3159" s="37"/>
      <c r="DV3159" s="37"/>
      <c r="DW3159" s="37"/>
      <c r="DX3159" s="37"/>
      <c r="DY3159" s="37"/>
      <c r="DZ3159" s="37"/>
      <c r="EA3159" s="37"/>
      <c r="EB3159" s="37"/>
      <c r="EC3159" s="37"/>
      <c r="ED3159" s="37"/>
      <c r="EE3159" s="37"/>
      <c r="EF3159" s="37"/>
      <c r="EG3159" s="37"/>
      <c r="EH3159" s="37"/>
      <c r="EI3159" s="37"/>
      <c r="EJ3159" s="37"/>
      <c r="EK3159" s="37"/>
      <c r="EL3159" s="37"/>
      <c r="EM3159" s="37"/>
      <c r="EN3159" s="37"/>
      <c r="EO3159" s="37"/>
      <c r="EP3159" s="37"/>
      <c r="EQ3159" s="37"/>
      <c r="ER3159" s="37"/>
      <c r="ES3159" s="37"/>
      <c r="ET3159" s="37"/>
      <c r="EU3159" s="37"/>
      <c r="EV3159" s="37"/>
      <c r="EW3159" s="37"/>
      <c r="EX3159" s="37"/>
      <c r="EY3159" s="37"/>
      <c r="EZ3159" s="37"/>
      <c r="FA3159" s="37"/>
      <c r="FB3159" s="37"/>
      <c r="FC3159" s="37"/>
      <c r="FD3159" s="37"/>
    </row>
    <row r="3160" spans="2:160" x14ac:dyDescent="0.5">
      <c r="B3160" s="36" t="s">
        <v>3355</v>
      </c>
      <c r="C3160" s="18">
        <v>7.0119512829913688E-3</v>
      </c>
      <c r="H3160" s="37"/>
      <c r="I3160" s="37"/>
      <c r="J3160" s="37"/>
      <c r="K3160" s="37"/>
      <c r="L3160" s="37"/>
      <c r="M3160" s="37"/>
      <c r="N3160" s="37"/>
      <c r="O3160" s="37"/>
      <c r="P3160" s="37"/>
      <c r="Q3160" s="37"/>
      <c r="R3160" s="37"/>
      <c r="S3160" s="37"/>
      <c r="T3160" s="37"/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F3160" s="37"/>
      <c r="AG3160" s="37"/>
      <c r="AH3160" s="37"/>
      <c r="AI3160" s="37"/>
      <c r="AJ3160" s="37"/>
      <c r="AK3160" s="37"/>
      <c r="AL3160" s="37"/>
      <c r="AM3160" s="37"/>
      <c r="AN3160" s="37"/>
      <c r="AO3160" s="37"/>
      <c r="AP3160" s="37"/>
      <c r="AQ3160" s="37"/>
      <c r="AR3160" s="37"/>
      <c r="AS3160" s="37"/>
      <c r="AT3160" s="37"/>
      <c r="AU3160" s="37"/>
      <c r="AV3160" s="37"/>
      <c r="AW3160" s="37"/>
      <c r="AX3160" s="37"/>
      <c r="AY3160" s="37"/>
      <c r="AZ3160" s="37"/>
      <c r="BA3160" s="37"/>
      <c r="BB3160" s="37"/>
      <c r="BC3160" s="37"/>
      <c r="BD3160" s="37"/>
      <c r="BE3160" s="37"/>
      <c r="BF3160" s="37"/>
      <c r="BG3160" s="37"/>
      <c r="BH3160" s="37"/>
      <c r="BI3160" s="37"/>
      <c r="BJ3160" s="37"/>
      <c r="BK3160" s="37"/>
      <c r="BL3160" s="37"/>
      <c r="BM3160" s="37"/>
      <c r="BN3160" s="37"/>
      <c r="BO3160" s="37"/>
      <c r="BP3160" s="37"/>
      <c r="BQ3160" s="37"/>
      <c r="BR3160" s="37"/>
      <c r="BS3160" s="37"/>
      <c r="BT3160" s="37"/>
      <c r="BU3160" s="37"/>
      <c r="BV3160" s="37"/>
      <c r="BW3160" s="37"/>
      <c r="BX3160" s="37"/>
      <c r="BY3160" s="37"/>
      <c r="BZ3160" s="37"/>
      <c r="CA3160" s="37"/>
      <c r="CB3160" s="37"/>
      <c r="CC3160" s="37"/>
      <c r="CD3160" s="37"/>
      <c r="CE3160" s="37"/>
      <c r="CF3160" s="37"/>
      <c r="CG3160" s="37"/>
      <c r="CH3160" s="37"/>
      <c r="CI3160" s="37"/>
      <c r="CJ3160" s="37"/>
      <c r="CK3160" s="37"/>
      <c r="CL3160" s="37"/>
      <c r="CM3160" s="37"/>
      <c r="CN3160" s="37"/>
      <c r="CO3160" s="37"/>
      <c r="CP3160" s="37"/>
      <c r="CQ3160" s="37"/>
      <c r="CR3160" s="37"/>
      <c r="CS3160" s="37"/>
      <c r="CT3160" s="37"/>
      <c r="CU3160" s="37"/>
      <c r="CV3160" s="37"/>
      <c r="CW3160" s="37"/>
      <c r="CX3160" s="37"/>
      <c r="CY3160" s="37"/>
      <c r="CZ3160" s="37"/>
      <c r="DA3160" s="37"/>
      <c r="DB3160" s="37"/>
      <c r="DC3160" s="37"/>
      <c r="DD3160" s="37"/>
      <c r="DE3160" s="37"/>
      <c r="DF3160" s="37"/>
      <c r="DG3160" s="37"/>
      <c r="DH3160" s="37"/>
      <c r="DI3160" s="37"/>
      <c r="DJ3160" s="37"/>
      <c r="DK3160" s="37"/>
      <c r="DL3160" s="37"/>
      <c r="DR3160" s="37"/>
      <c r="DS3160" s="37"/>
      <c r="DT3160" s="37"/>
      <c r="DU3160" s="37"/>
      <c r="DV3160" s="37"/>
      <c r="DW3160" s="37"/>
      <c r="DX3160" s="37"/>
      <c r="DY3160" s="37"/>
      <c r="DZ3160" s="37"/>
      <c r="EA3160" s="37"/>
      <c r="EB3160" s="37"/>
      <c r="EC3160" s="37"/>
      <c r="ED3160" s="37"/>
      <c r="EE3160" s="37"/>
      <c r="EF3160" s="37"/>
      <c r="EG3160" s="37"/>
      <c r="EH3160" s="37"/>
      <c r="EI3160" s="37"/>
      <c r="EJ3160" s="37"/>
      <c r="EK3160" s="37"/>
      <c r="EL3160" s="37"/>
      <c r="EM3160" s="37"/>
      <c r="EN3160" s="37"/>
      <c r="EO3160" s="37"/>
      <c r="EP3160" s="37"/>
      <c r="EQ3160" s="37"/>
      <c r="ER3160" s="37"/>
      <c r="ES3160" s="37"/>
      <c r="ET3160" s="37"/>
      <c r="EU3160" s="37"/>
      <c r="EV3160" s="37"/>
      <c r="EW3160" s="37"/>
      <c r="EX3160" s="37"/>
      <c r="EY3160" s="37"/>
      <c r="EZ3160" s="37"/>
      <c r="FA3160" s="37"/>
      <c r="FB3160" s="37"/>
      <c r="FC3160" s="37"/>
      <c r="FD3160" s="37"/>
    </row>
    <row r="3161" spans="2:160" x14ac:dyDescent="0.5">
      <c r="B3161" s="36" t="s">
        <v>3356</v>
      </c>
      <c r="C3161" s="18">
        <v>-8.9081229554894836E-3</v>
      </c>
      <c r="H3161" s="37"/>
      <c r="I3161" s="37"/>
      <c r="J3161" s="37"/>
      <c r="K3161" s="37"/>
      <c r="L3161" s="37"/>
      <c r="M3161" s="37"/>
      <c r="N3161" s="37"/>
      <c r="O3161" s="37"/>
      <c r="P3161" s="37"/>
      <c r="Q3161" s="37"/>
      <c r="R3161" s="37"/>
      <c r="S3161" s="37"/>
      <c r="T3161" s="37"/>
      <c r="U3161" s="37"/>
      <c r="V3161" s="37"/>
      <c r="W3161" s="37"/>
      <c r="X3161" s="37"/>
      <c r="Y3161" s="37"/>
      <c r="Z3161" s="37"/>
      <c r="AA3161" s="37"/>
      <c r="AB3161" s="37"/>
      <c r="AC3161" s="37"/>
      <c r="AD3161" s="37"/>
      <c r="AE3161" s="37"/>
      <c r="AF3161" s="37"/>
      <c r="AG3161" s="37"/>
      <c r="AH3161" s="37"/>
      <c r="AI3161" s="37"/>
      <c r="AJ3161" s="37"/>
      <c r="AK3161" s="37"/>
      <c r="AL3161" s="37"/>
      <c r="AM3161" s="37"/>
      <c r="AN3161" s="37"/>
      <c r="AO3161" s="37"/>
      <c r="AP3161" s="37"/>
      <c r="AQ3161" s="37"/>
      <c r="AR3161" s="37"/>
      <c r="AS3161" s="37"/>
      <c r="AT3161" s="37"/>
      <c r="AU3161" s="37"/>
      <c r="AV3161" s="37"/>
      <c r="AW3161" s="37"/>
      <c r="AX3161" s="37"/>
      <c r="AY3161" s="37"/>
      <c r="AZ3161" s="37"/>
      <c r="BA3161" s="37"/>
      <c r="BB3161" s="37"/>
      <c r="BC3161" s="37"/>
      <c r="BD3161" s="37"/>
      <c r="BE3161" s="37"/>
      <c r="BF3161" s="37"/>
      <c r="BG3161" s="37"/>
      <c r="BH3161" s="37"/>
      <c r="BI3161" s="37"/>
      <c r="BJ3161" s="37"/>
      <c r="BK3161" s="37"/>
      <c r="BL3161" s="37"/>
      <c r="BM3161" s="37"/>
      <c r="BN3161" s="37"/>
      <c r="BO3161" s="37"/>
      <c r="BP3161" s="37"/>
      <c r="BQ3161" s="37"/>
      <c r="BR3161" s="37"/>
      <c r="BS3161" s="37"/>
      <c r="BT3161" s="37"/>
      <c r="BU3161" s="37"/>
      <c r="BV3161" s="37"/>
      <c r="BW3161" s="37"/>
      <c r="BX3161" s="37"/>
      <c r="BY3161" s="37"/>
      <c r="BZ3161" s="37"/>
      <c r="CA3161" s="37"/>
      <c r="CB3161" s="37"/>
      <c r="CC3161" s="37"/>
      <c r="CD3161" s="37"/>
      <c r="CE3161" s="37"/>
      <c r="CF3161" s="37"/>
      <c r="CG3161" s="37"/>
      <c r="CH3161" s="37"/>
      <c r="CI3161" s="37"/>
      <c r="CJ3161" s="37"/>
      <c r="CK3161" s="37"/>
      <c r="CL3161" s="37"/>
      <c r="CM3161" s="37"/>
      <c r="CN3161" s="37"/>
      <c r="CO3161" s="37"/>
      <c r="CP3161" s="37"/>
      <c r="CQ3161" s="37"/>
      <c r="CR3161" s="37"/>
      <c r="CS3161" s="37"/>
      <c r="CT3161" s="37"/>
      <c r="CU3161" s="37"/>
      <c r="CV3161" s="37"/>
      <c r="CW3161" s="37"/>
      <c r="CX3161" s="37"/>
      <c r="CY3161" s="37"/>
      <c r="CZ3161" s="37"/>
      <c r="DA3161" s="37"/>
      <c r="DB3161" s="37"/>
      <c r="DC3161" s="37"/>
      <c r="DD3161" s="37"/>
      <c r="DE3161" s="37"/>
      <c r="DF3161" s="37"/>
      <c r="DG3161" s="37"/>
      <c r="DH3161" s="37"/>
      <c r="DI3161" s="37"/>
      <c r="DJ3161" s="37"/>
      <c r="DK3161" s="37"/>
      <c r="DL3161" s="37"/>
      <c r="DR3161" s="37"/>
      <c r="DS3161" s="37"/>
      <c r="DT3161" s="37"/>
      <c r="DU3161" s="37"/>
      <c r="DV3161" s="37"/>
      <c r="DW3161" s="37"/>
      <c r="DX3161" s="37"/>
      <c r="DY3161" s="37"/>
      <c r="DZ3161" s="37"/>
      <c r="EA3161" s="37"/>
      <c r="EB3161" s="37"/>
      <c r="EC3161" s="37"/>
      <c r="ED3161" s="37"/>
      <c r="EE3161" s="37"/>
      <c r="EF3161" s="37"/>
      <c r="EG3161" s="37"/>
      <c r="EH3161" s="37"/>
      <c r="EI3161" s="37"/>
      <c r="EJ3161" s="37"/>
      <c r="EK3161" s="37"/>
      <c r="EL3161" s="37"/>
      <c r="EM3161" s="37"/>
      <c r="EN3161" s="37"/>
      <c r="EO3161" s="37"/>
      <c r="EP3161" s="37"/>
      <c r="EQ3161" s="37"/>
      <c r="ER3161" s="37"/>
      <c r="ES3161" s="37"/>
      <c r="ET3161" s="37"/>
      <c r="EU3161" s="37"/>
      <c r="EV3161" s="37"/>
      <c r="EW3161" s="37"/>
      <c r="EX3161" s="37"/>
      <c r="EY3161" s="37"/>
      <c r="EZ3161" s="37"/>
      <c r="FA3161" s="37"/>
      <c r="FB3161" s="37"/>
      <c r="FC3161" s="37"/>
      <c r="FD3161" s="37"/>
    </row>
    <row r="3162" spans="2:160" x14ac:dyDescent="0.5">
      <c r="B3162" s="36" t="s">
        <v>3357</v>
      </c>
      <c r="C3162" s="18">
        <v>-3.0702989972514194E-3</v>
      </c>
      <c r="H3162" s="37"/>
      <c r="I3162" s="37"/>
      <c r="J3162" s="37"/>
      <c r="K3162" s="37"/>
      <c r="L3162" s="37"/>
      <c r="M3162" s="37"/>
      <c r="N3162" s="37"/>
      <c r="O3162" s="37"/>
      <c r="P3162" s="37"/>
      <c r="Q3162" s="37"/>
      <c r="R3162" s="37"/>
      <c r="S3162" s="37"/>
      <c r="T3162" s="37"/>
      <c r="U3162" s="37"/>
      <c r="V3162" s="37"/>
      <c r="W3162" s="37"/>
      <c r="X3162" s="37"/>
      <c r="Y3162" s="37"/>
      <c r="Z3162" s="37"/>
      <c r="AA3162" s="37"/>
      <c r="AB3162" s="37"/>
      <c r="AC3162" s="37"/>
      <c r="AD3162" s="37"/>
      <c r="AE3162" s="37"/>
      <c r="AF3162" s="37"/>
      <c r="AG3162" s="37"/>
      <c r="AH3162" s="37"/>
      <c r="AI3162" s="37"/>
      <c r="AJ3162" s="37"/>
      <c r="AK3162" s="37"/>
      <c r="AL3162" s="37"/>
      <c r="AM3162" s="37"/>
      <c r="AN3162" s="37"/>
      <c r="AO3162" s="37"/>
      <c r="AP3162" s="37"/>
      <c r="AQ3162" s="37"/>
      <c r="AR3162" s="37"/>
      <c r="AS3162" s="37"/>
      <c r="AT3162" s="37"/>
      <c r="AU3162" s="37"/>
      <c r="AV3162" s="37"/>
      <c r="AW3162" s="37"/>
      <c r="AX3162" s="37"/>
      <c r="AY3162" s="37"/>
      <c r="AZ3162" s="37"/>
      <c r="BA3162" s="37"/>
      <c r="BB3162" s="37"/>
      <c r="BC3162" s="37"/>
      <c r="BD3162" s="37"/>
      <c r="BE3162" s="37"/>
      <c r="BF3162" s="37"/>
      <c r="BG3162" s="37"/>
      <c r="BH3162" s="37"/>
      <c r="BI3162" s="37"/>
      <c r="BJ3162" s="37"/>
      <c r="BK3162" s="37"/>
      <c r="BL3162" s="37"/>
      <c r="BM3162" s="37"/>
      <c r="BN3162" s="37"/>
      <c r="BO3162" s="37"/>
      <c r="BP3162" s="37"/>
      <c r="BQ3162" s="37"/>
      <c r="BR3162" s="37"/>
      <c r="BS3162" s="37"/>
      <c r="BT3162" s="37"/>
      <c r="BU3162" s="37"/>
      <c r="BV3162" s="37"/>
      <c r="BW3162" s="37"/>
      <c r="BX3162" s="37"/>
      <c r="BY3162" s="37"/>
      <c r="BZ3162" s="37"/>
      <c r="CA3162" s="37"/>
      <c r="CB3162" s="37"/>
      <c r="CC3162" s="37"/>
      <c r="CD3162" s="37"/>
      <c r="CE3162" s="37"/>
      <c r="CF3162" s="37"/>
      <c r="CG3162" s="37"/>
      <c r="CH3162" s="37"/>
      <c r="CI3162" s="37"/>
      <c r="CJ3162" s="37"/>
      <c r="CK3162" s="37"/>
      <c r="CL3162" s="37"/>
      <c r="CM3162" s="37"/>
      <c r="CN3162" s="37"/>
      <c r="CO3162" s="37"/>
      <c r="CP3162" s="37"/>
      <c r="CQ3162" s="37"/>
      <c r="CR3162" s="37"/>
      <c r="CS3162" s="37"/>
      <c r="CT3162" s="37"/>
      <c r="CU3162" s="37"/>
      <c r="CV3162" s="37"/>
      <c r="CW3162" s="37"/>
      <c r="CX3162" s="37"/>
      <c r="CY3162" s="37"/>
      <c r="CZ3162" s="37"/>
      <c r="DA3162" s="37"/>
      <c r="DB3162" s="37"/>
      <c r="DC3162" s="37"/>
      <c r="DD3162" s="37"/>
      <c r="DE3162" s="37"/>
      <c r="DF3162" s="37"/>
      <c r="DG3162" s="37"/>
      <c r="DH3162" s="37"/>
      <c r="DI3162" s="37"/>
      <c r="DJ3162" s="37"/>
      <c r="DK3162" s="37"/>
      <c r="DL3162" s="37"/>
      <c r="DR3162" s="37"/>
      <c r="DS3162" s="37"/>
      <c r="DT3162" s="37"/>
      <c r="DU3162" s="37"/>
      <c r="DV3162" s="37"/>
      <c r="DW3162" s="37"/>
      <c r="DX3162" s="37"/>
      <c r="DY3162" s="37"/>
      <c r="DZ3162" s="37"/>
      <c r="EA3162" s="37"/>
      <c r="EB3162" s="37"/>
      <c r="EC3162" s="37"/>
      <c r="ED3162" s="37"/>
      <c r="EE3162" s="37"/>
      <c r="EF3162" s="37"/>
      <c r="EG3162" s="37"/>
      <c r="EH3162" s="37"/>
      <c r="EI3162" s="37"/>
      <c r="EJ3162" s="37"/>
      <c r="EK3162" s="37"/>
      <c r="EL3162" s="37"/>
      <c r="EM3162" s="37"/>
      <c r="EN3162" s="37"/>
      <c r="EO3162" s="37"/>
      <c r="EP3162" s="37"/>
      <c r="EQ3162" s="37"/>
      <c r="ER3162" s="37"/>
      <c r="ES3162" s="37"/>
      <c r="ET3162" s="37"/>
      <c r="EU3162" s="37"/>
      <c r="EV3162" s="37"/>
      <c r="EW3162" s="37"/>
      <c r="EX3162" s="37"/>
      <c r="EY3162" s="37"/>
      <c r="EZ3162" s="37"/>
      <c r="FA3162" s="37"/>
      <c r="FB3162" s="37"/>
      <c r="FC3162" s="37"/>
      <c r="FD3162" s="37"/>
    </row>
    <row r="3163" spans="2:160" x14ac:dyDescent="0.5">
      <c r="B3163" s="36" t="s">
        <v>3358</v>
      </c>
      <c r="C3163" s="18">
        <v>1.14540910331975E-2</v>
      </c>
      <c r="H3163" s="37"/>
      <c r="I3163" s="37"/>
      <c r="J3163" s="37"/>
      <c r="K3163" s="37"/>
      <c r="L3163" s="37"/>
      <c r="M3163" s="37"/>
      <c r="N3163" s="37"/>
      <c r="O3163" s="37"/>
      <c r="P3163" s="37"/>
      <c r="Q3163" s="37"/>
      <c r="R3163" s="37"/>
      <c r="S3163" s="37"/>
      <c r="T3163" s="37"/>
      <c r="U3163" s="37"/>
      <c r="V3163" s="37"/>
      <c r="W3163" s="37"/>
      <c r="X3163" s="37"/>
      <c r="Y3163" s="37"/>
      <c r="Z3163" s="37"/>
      <c r="AA3163" s="37"/>
      <c r="AB3163" s="37"/>
      <c r="AC3163" s="37"/>
      <c r="AD3163" s="37"/>
      <c r="AE3163" s="37"/>
      <c r="AF3163" s="37"/>
      <c r="AG3163" s="37"/>
      <c r="AH3163" s="37"/>
      <c r="AI3163" s="37"/>
      <c r="AJ3163" s="37"/>
      <c r="AK3163" s="37"/>
      <c r="AL3163" s="37"/>
      <c r="AM3163" s="37"/>
      <c r="AN3163" s="37"/>
      <c r="AO3163" s="37"/>
      <c r="AP3163" s="37"/>
      <c r="AQ3163" s="37"/>
      <c r="AR3163" s="37"/>
      <c r="AS3163" s="37"/>
      <c r="AT3163" s="37"/>
      <c r="AU3163" s="37"/>
      <c r="AV3163" s="37"/>
      <c r="AW3163" s="37"/>
      <c r="AX3163" s="37"/>
      <c r="AY3163" s="37"/>
      <c r="AZ3163" s="37"/>
      <c r="BA3163" s="37"/>
      <c r="BB3163" s="37"/>
      <c r="BC3163" s="37"/>
      <c r="BD3163" s="37"/>
      <c r="BE3163" s="37"/>
      <c r="BF3163" s="37"/>
      <c r="BG3163" s="37"/>
      <c r="BH3163" s="37"/>
      <c r="BI3163" s="37"/>
      <c r="BJ3163" s="37"/>
      <c r="BK3163" s="37"/>
      <c r="BL3163" s="37"/>
      <c r="BM3163" s="37"/>
      <c r="BN3163" s="37"/>
      <c r="BO3163" s="37"/>
      <c r="BP3163" s="37"/>
      <c r="BQ3163" s="37"/>
      <c r="BR3163" s="37"/>
      <c r="BS3163" s="37"/>
      <c r="BT3163" s="37"/>
      <c r="BU3163" s="37"/>
      <c r="BV3163" s="37"/>
      <c r="BW3163" s="37"/>
      <c r="BX3163" s="37"/>
      <c r="BY3163" s="37"/>
      <c r="BZ3163" s="37"/>
      <c r="CA3163" s="37"/>
      <c r="CB3163" s="37"/>
      <c r="CC3163" s="37"/>
      <c r="CD3163" s="37"/>
      <c r="CE3163" s="37"/>
      <c r="CF3163" s="37"/>
      <c r="CG3163" s="37"/>
      <c r="CH3163" s="37"/>
      <c r="CI3163" s="37"/>
      <c r="CJ3163" s="37"/>
      <c r="CK3163" s="37"/>
      <c r="CL3163" s="37"/>
      <c r="CM3163" s="37"/>
      <c r="CN3163" s="37"/>
      <c r="CO3163" s="37"/>
      <c r="CP3163" s="37"/>
      <c r="CQ3163" s="37"/>
      <c r="CR3163" s="37"/>
      <c r="CS3163" s="37"/>
      <c r="CT3163" s="37"/>
      <c r="CU3163" s="37"/>
      <c r="CV3163" s="37"/>
      <c r="CW3163" s="37"/>
      <c r="CX3163" s="37"/>
      <c r="CY3163" s="37"/>
      <c r="CZ3163" s="37"/>
      <c r="DA3163" s="37"/>
      <c r="DB3163" s="37"/>
      <c r="DC3163" s="37"/>
      <c r="DD3163" s="37"/>
      <c r="DE3163" s="37"/>
      <c r="DF3163" s="37"/>
      <c r="DG3163" s="37"/>
      <c r="DH3163" s="37"/>
      <c r="DI3163" s="37"/>
      <c r="DJ3163" s="37"/>
      <c r="DK3163" s="37"/>
      <c r="DL3163" s="37"/>
      <c r="DR3163" s="37"/>
      <c r="DS3163" s="37"/>
      <c r="DT3163" s="37"/>
      <c r="DU3163" s="37"/>
      <c r="DV3163" s="37"/>
      <c r="DW3163" s="37"/>
      <c r="DX3163" s="37"/>
      <c r="DY3163" s="37"/>
      <c r="DZ3163" s="37"/>
      <c r="EA3163" s="37"/>
      <c r="EB3163" s="37"/>
      <c r="EC3163" s="37"/>
      <c r="ED3163" s="37"/>
      <c r="EE3163" s="37"/>
      <c r="EF3163" s="37"/>
      <c r="EG3163" s="37"/>
      <c r="EH3163" s="37"/>
      <c r="EI3163" s="37"/>
      <c r="EJ3163" s="37"/>
      <c r="EK3163" s="37"/>
      <c r="EL3163" s="37"/>
      <c r="EM3163" s="37"/>
      <c r="EN3163" s="37"/>
      <c r="EO3163" s="37"/>
      <c r="EP3163" s="37"/>
      <c r="EQ3163" s="37"/>
      <c r="ER3163" s="37"/>
      <c r="ES3163" s="37"/>
      <c r="ET3163" s="37"/>
      <c r="EU3163" s="37"/>
      <c r="EV3163" s="37"/>
      <c r="EW3163" s="37"/>
      <c r="EX3163" s="37"/>
      <c r="EY3163" s="37"/>
      <c r="EZ3163" s="37"/>
      <c r="FA3163" s="37"/>
      <c r="FB3163" s="37"/>
      <c r="FC3163" s="37"/>
      <c r="FD3163" s="37"/>
    </row>
    <row r="3164" spans="2:160" x14ac:dyDescent="0.5">
      <c r="B3164" s="36" t="s">
        <v>3359</v>
      </c>
      <c r="C3164" s="18">
        <v>-5.8519052670957805E-5</v>
      </c>
      <c r="H3164" s="37"/>
      <c r="I3164" s="37"/>
      <c r="J3164" s="37"/>
      <c r="K3164" s="37"/>
      <c r="L3164" s="37"/>
      <c r="M3164" s="37"/>
      <c r="N3164" s="37"/>
      <c r="O3164" s="37"/>
      <c r="P3164" s="37"/>
      <c r="Q3164" s="37"/>
      <c r="R3164" s="37"/>
      <c r="S3164" s="37"/>
      <c r="T3164" s="37"/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F3164" s="37"/>
      <c r="AG3164" s="37"/>
      <c r="AH3164" s="37"/>
      <c r="AI3164" s="37"/>
      <c r="AJ3164" s="37"/>
      <c r="AK3164" s="37"/>
      <c r="AL3164" s="37"/>
      <c r="AM3164" s="37"/>
      <c r="AN3164" s="37"/>
      <c r="AO3164" s="37"/>
      <c r="AP3164" s="37"/>
      <c r="AQ3164" s="37"/>
      <c r="AR3164" s="37"/>
      <c r="AS3164" s="37"/>
      <c r="AT3164" s="37"/>
      <c r="AU3164" s="37"/>
      <c r="AV3164" s="37"/>
      <c r="AW3164" s="37"/>
      <c r="AX3164" s="37"/>
      <c r="AY3164" s="37"/>
      <c r="AZ3164" s="37"/>
      <c r="BA3164" s="37"/>
      <c r="BB3164" s="37"/>
      <c r="BC3164" s="37"/>
      <c r="BD3164" s="37"/>
      <c r="BE3164" s="37"/>
      <c r="BF3164" s="37"/>
      <c r="BG3164" s="37"/>
      <c r="BH3164" s="37"/>
      <c r="BI3164" s="37"/>
      <c r="BJ3164" s="37"/>
      <c r="BK3164" s="37"/>
      <c r="BL3164" s="37"/>
      <c r="BM3164" s="37"/>
      <c r="BN3164" s="37"/>
      <c r="BO3164" s="37"/>
      <c r="BP3164" s="37"/>
      <c r="BQ3164" s="37"/>
      <c r="BR3164" s="37"/>
      <c r="BS3164" s="37"/>
      <c r="BT3164" s="37"/>
      <c r="BU3164" s="37"/>
      <c r="BV3164" s="37"/>
      <c r="BW3164" s="37"/>
      <c r="BX3164" s="37"/>
      <c r="BY3164" s="37"/>
      <c r="BZ3164" s="37"/>
      <c r="CA3164" s="37"/>
      <c r="CB3164" s="37"/>
      <c r="CC3164" s="37"/>
      <c r="CD3164" s="37"/>
      <c r="CE3164" s="37"/>
      <c r="CF3164" s="37"/>
      <c r="CG3164" s="37"/>
      <c r="CH3164" s="37"/>
      <c r="CI3164" s="37"/>
      <c r="CJ3164" s="37"/>
      <c r="CK3164" s="37"/>
      <c r="CL3164" s="37"/>
      <c r="CM3164" s="37"/>
      <c r="CN3164" s="37"/>
      <c r="CO3164" s="37"/>
      <c r="CP3164" s="37"/>
      <c r="CQ3164" s="37"/>
      <c r="CR3164" s="37"/>
      <c r="CS3164" s="37"/>
      <c r="CT3164" s="37"/>
      <c r="CU3164" s="37"/>
      <c r="CV3164" s="37"/>
      <c r="CW3164" s="37"/>
      <c r="CX3164" s="37"/>
      <c r="CY3164" s="37"/>
      <c r="CZ3164" s="37"/>
      <c r="DA3164" s="37"/>
      <c r="DB3164" s="37"/>
      <c r="DC3164" s="37"/>
      <c r="DD3164" s="37"/>
      <c r="DE3164" s="37"/>
      <c r="DF3164" s="37"/>
      <c r="DG3164" s="37"/>
      <c r="DH3164" s="37"/>
      <c r="DI3164" s="37"/>
      <c r="DJ3164" s="37"/>
      <c r="DK3164" s="37"/>
      <c r="DL3164" s="37"/>
      <c r="DR3164" s="37"/>
      <c r="DS3164" s="37"/>
      <c r="DT3164" s="37"/>
      <c r="DU3164" s="37"/>
      <c r="DV3164" s="37"/>
      <c r="DW3164" s="37"/>
      <c r="DX3164" s="37"/>
      <c r="DY3164" s="37"/>
      <c r="DZ3164" s="37"/>
      <c r="EA3164" s="37"/>
      <c r="EB3164" s="37"/>
      <c r="EC3164" s="37"/>
      <c r="ED3164" s="37"/>
      <c r="EE3164" s="37"/>
      <c r="EF3164" s="37"/>
      <c r="EG3164" s="37"/>
      <c r="EH3164" s="37"/>
      <c r="EI3164" s="37"/>
      <c r="EJ3164" s="37"/>
      <c r="EK3164" s="37"/>
      <c r="EL3164" s="37"/>
      <c r="EM3164" s="37"/>
      <c r="EN3164" s="37"/>
      <c r="EO3164" s="37"/>
      <c r="EP3164" s="37"/>
      <c r="EQ3164" s="37"/>
      <c r="ER3164" s="37"/>
      <c r="ES3164" s="37"/>
      <c r="ET3164" s="37"/>
      <c r="EU3164" s="37"/>
      <c r="EV3164" s="37"/>
      <c r="EW3164" s="37"/>
      <c r="EX3164" s="37"/>
      <c r="EY3164" s="37"/>
      <c r="EZ3164" s="37"/>
      <c r="FA3164" s="37"/>
      <c r="FB3164" s="37"/>
      <c r="FC3164" s="37"/>
      <c r="FD3164" s="37"/>
    </row>
    <row r="3165" spans="2:160" x14ac:dyDescent="0.5">
      <c r="B3165" s="36" t="s">
        <v>3360</v>
      </c>
      <c r="C3165" s="18">
        <v>9.5278368770896904E-3</v>
      </c>
      <c r="H3165" s="37"/>
      <c r="I3165" s="37"/>
      <c r="J3165" s="37"/>
      <c r="K3165" s="37"/>
      <c r="L3165" s="37"/>
      <c r="M3165" s="37"/>
      <c r="N3165" s="37"/>
      <c r="O3165" s="37"/>
      <c r="P3165" s="37"/>
      <c r="Q3165" s="37"/>
      <c r="R3165" s="37"/>
      <c r="S3165" s="37"/>
      <c r="T3165" s="37"/>
      <c r="U3165" s="37"/>
      <c r="V3165" s="37"/>
      <c r="W3165" s="37"/>
      <c r="X3165" s="37"/>
      <c r="Y3165" s="37"/>
      <c r="Z3165" s="37"/>
      <c r="AA3165" s="37"/>
      <c r="AB3165" s="37"/>
      <c r="AC3165" s="37"/>
      <c r="AD3165" s="37"/>
      <c r="AE3165" s="37"/>
      <c r="AF3165" s="37"/>
      <c r="AG3165" s="37"/>
      <c r="AH3165" s="37"/>
      <c r="AI3165" s="37"/>
      <c r="AJ3165" s="37"/>
      <c r="AK3165" s="37"/>
      <c r="AL3165" s="37"/>
      <c r="AM3165" s="37"/>
      <c r="AN3165" s="37"/>
      <c r="AO3165" s="37"/>
      <c r="AP3165" s="37"/>
      <c r="AQ3165" s="37"/>
      <c r="AR3165" s="37"/>
      <c r="AS3165" s="37"/>
      <c r="AT3165" s="37"/>
      <c r="AU3165" s="37"/>
      <c r="AV3165" s="37"/>
      <c r="AW3165" s="37"/>
      <c r="AX3165" s="37"/>
      <c r="AY3165" s="37"/>
      <c r="AZ3165" s="37"/>
      <c r="BA3165" s="37"/>
      <c r="BB3165" s="37"/>
      <c r="BC3165" s="37"/>
      <c r="BD3165" s="37"/>
      <c r="BE3165" s="37"/>
      <c r="BF3165" s="37"/>
      <c r="BG3165" s="37"/>
      <c r="BH3165" s="37"/>
      <c r="BI3165" s="37"/>
      <c r="BJ3165" s="37"/>
      <c r="BK3165" s="37"/>
      <c r="BL3165" s="37"/>
      <c r="BM3165" s="37"/>
      <c r="BN3165" s="37"/>
      <c r="BO3165" s="37"/>
      <c r="BP3165" s="37"/>
      <c r="BQ3165" s="37"/>
      <c r="BR3165" s="37"/>
      <c r="BS3165" s="37"/>
      <c r="BT3165" s="37"/>
      <c r="BU3165" s="37"/>
      <c r="BV3165" s="37"/>
      <c r="BW3165" s="37"/>
      <c r="BX3165" s="37"/>
      <c r="BY3165" s="37"/>
      <c r="BZ3165" s="37"/>
      <c r="CA3165" s="37"/>
      <c r="CB3165" s="37"/>
      <c r="CC3165" s="37"/>
      <c r="CD3165" s="37"/>
      <c r="CE3165" s="37"/>
      <c r="CF3165" s="37"/>
      <c r="CG3165" s="37"/>
      <c r="CH3165" s="37"/>
      <c r="CI3165" s="37"/>
      <c r="CJ3165" s="37"/>
      <c r="CK3165" s="37"/>
      <c r="CL3165" s="37"/>
      <c r="CM3165" s="37"/>
      <c r="CN3165" s="37"/>
      <c r="CO3165" s="37"/>
      <c r="CP3165" s="37"/>
      <c r="CQ3165" s="37"/>
      <c r="CR3165" s="37"/>
      <c r="CS3165" s="37"/>
      <c r="CT3165" s="37"/>
      <c r="CU3165" s="37"/>
      <c r="CV3165" s="37"/>
      <c r="CW3165" s="37"/>
      <c r="CX3165" s="37"/>
      <c r="CY3165" s="37"/>
      <c r="CZ3165" s="37"/>
      <c r="DA3165" s="37"/>
      <c r="DB3165" s="37"/>
      <c r="DC3165" s="37"/>
      <c r="DD3165" s="37"/>
      <c r="DE3165" s="37"/>
      <c r="DF3165" s="37"/>
      <c r="DG3165" s="37"/>
      <c r="DH3165" s="37"/>
      <c r="DI3165" s="37"/>
      <c r="DJ3165" s="37"/>
      <c r="DK3165" s="37"/>
      <c r="DL3165" s="37"/>
      <c r="DR3165" s="37"/>
      <c r="DS3165" s="37"/>
      <c r="DT3165" s="37"/>
      <c r="DU3165" s="37"/>
      <c r="DV3165" s="37"/>
      <c r="DW3165" s="37"/>
      <c r="DX3165" s="37"/>
      <c r="DY3165" s="37"/>
      <c r="DZ3165" s="37"/>
      <c r="EA3165" s="37"/>
      <c r="EB3165" s="37"/>
      <c r="EC3165" s="37"/>
      <c r="ED3165" s="37"/>
      <c r="EE3165" s="37"/>
      <c r="EF3165" s="37"/>
      <c r="EG3165" s="37"/>
      <c r="EH3165" s="37"/>
      <c r="EI3165" s="37"/>
      <c r="EJ3165" s="37"/>
      <c r="EK3165" s="37"/>
      <c r="EL3165" s="37"/>
      <c r="EM3165" s="37"/>
      <c r="EN3165" s="37"/>
      <c r="EO3165" s="37"/>
      <c r="EP3165" s="37"/>
      <c r="EQ3165" s="37"/>
      <c r="ER3165" s="37"/>
      <c r="ES3165" s="37"/>
      <c r="ET3165" s="37"/>
      <c r="EU3165" s="37"/>
      <c r="EV3165" s="37"/>
      <c r="EW3165" s="37"/>
      <c r="EX3165" s="37"/>
      <c r="EY3165" s="37"/>
      <c r="EZ3165" s="37"/>
      <c r="FA3165" s="37"/>
      <c r="FB3165" s="37"/>
      <c r="FC3165" s="37"/>
      <c r="FD3165" s="37"/>
    </row>
    <row r="3166" spans="2:160" x14ac:dyDescent="0.5">
      <c r="B3166" s="36" t="s">
        <v>3361</v>
      </c>
      <c r="C3166" s="18">
        <v>-1.2345771358259205E-2</v>
      </c>
      <c r="H3166" s="37"/>
      <c r="I3166" s="37"/>
      <c r="J3166" s="37"/>
      <c r="K3166" s="37"/>
      <c r="L3166" s="37"/>
      <c r="M3166" s="37"/>
      <c r="N3166" s="37"/>
      <c r="O3166" s="37"/>
      <c r="P3166" s="37"/>
      <c r="Q3166" s="37"/>
      <c r="R3166" s="37"/>
      <c r="S3166" s="37"/>
      <c r="T3166" s="37"/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F3166" s="37"/>
      <c r="AG3166" s="37"/>
      <c r="AH3166" s="37"/>
      <c r="AI3166" s="37"/>
      <c r="AJ3166" s="37"/>
      <c r="AK3166" s="37"/>
      <c r="AL3166" s="37"/>
      <c r="AM3166" s="37"/>
      <c r="AN3166" s="37"/>
      <c r="AO3166" s="37"/>
      <c r="AP3166" s="37"/>
      <c r="AQ3166" s="37"/>
      <c r="AR3166" s="37"/>
      <c r="AS3166" s="37"/>
      <c r="AT3166" s="37"/>
      <c r="AU3166" s="37"/>
      <c r="AV3166" s="37"/>
      <c r="AW3166" s="37"/>
      <c r="AX3166" s="37"/>
      <c r="AY3166" s="37"/>
      <c r="AZ3166" s="37"/>
      <c r="BA3166" s="37"/>
      <c r="BB3166" s="37"/>
      <c r="BC3166" s="37"/>
      <c r="BD3166" s="37"/>
      <c r="BE3166" s="37"/>
      <c r="BF3166" s="37"/>
      <c r="BG3166" s="37"/>
      <c r="BH3166" s="37"/>
      <c r="BI3166" s="37"/>
      <c r="BJ3166" s="37"/>
      <c r="BK3166" s="37"/>
      <c r="BL3166" s="37"/>
      <c r="BM3166" s="37"/>
      <c r="BN3166" s="37"/>
      <c r="BO3166" s="37"/>
      <c r="BP3166" s="37"/>
      <c r="BQ3166" s="37"/>
      <c r="BR3166" s="37"/>
      <c r="BS3166" s="37"/>
      <c r="BT3166" s="37"/>
      <c r="BU3166" s="37"/>
      <c r="BV3166" s="37"/>
      <c r="BW3166" s="37"/>
      <c r="BX3166" s="37"/>
      <c r="BY3166" s="37"/>
      <c r="BZ3166" s="37"/>
      <c r="CA3166" s="37"/>
      <c r="CB3166" s="37"/>
      <c r="CC3166" s="37"/>
      <c r="CD3166" s="37"/>
      <c r="CE3166" s="37"/>
      <c r="CF3166" s="37"/>
      <c r="CG3166" s="37"/>
      <c r="CH3166" s="37"/>
      <c r="CI3166" s="37"/>
      <c r="CJ3166" s="37"/>
      <c r="CK3166" s="37"/>
      <c r="CL3166" s="37"/>
      <c r="CM3166" s="37"/>
      <c r="CN3166" s="37"/>
      <c r="CO3166" s="37"/>
      <c r="CP3166" s="37"/>
      <c r="CQ3166" s="37"/>
      <c r="CR3166" s="37"/>
      <c r="CS3166" s="37"/>
      <c r="CT3166" s="37"/>
      <c r="CU3166" s="37"/>
      <c r="CV3166" s="37"/>
      <c r="CW3166" s="37"/>
      <c r="CX3166" s="37"/>
      <c r="CY3166" s="37"/>
      <c r="CZ3166" s="37"/>
      <c r="DA3166" s="37"/>
      <c r="DB3166" s="37"/>
      <c r="DC3166" s="37"/>
      <c r="DD3166" s="37"/>
      <c r="DE3166" s="37"/>
      <c r="DF3166" s="37"/>
      <c r="DG3166" s="37"/>
      <c r="DH3166" s="37"/>
      <c r="DI3166" s="37"/>
      <c r="DJ3166" s="37"/>
      <c r="DK3166" s="37"/>
      <c r="DL3166" s="37"/>
      <c r="DR3166" s="37"/>
      <c r="DS3166" s="37"/>
      <c r="DT3166" s="37"/>
      <c r="DU3166" s="37"/>
      <c r="DV3166" s="37"/>
      <c r="DW3166" s="37"/>
      <c r="DX3166" s="37"/>
      <c r="DY3166" s="37"/>
      <c r="DZ3166" s="37"/>
      <c r="EA3166" s="37"/>
      <c r="EB3166" s="37"/>
      <c r="EC3166" s="37"/>
      <c r="ED3166" s="37"/>
      <c r="EE3166" s="37"/>
      <c r="EF3166" s="37"/>
      <c r="EG3166" s="37"/>
      <c r="EH3166" s="37"/>
      <c r="EI3166" s="37"/>
      <c r="EJ3166" s="37"/>
      <c r="EK3166" s="37"/>
      <c r="EL3166" s="37"/>
      <c r="EM3166" s="37"/>
      <c r="EN3166" s="37"/>
      <c r="EO3166" s="37"/>
      <c r="EP3166" s="37"/>
      <c r="EQ3166" s="37"/>
      <c r="ER3166" s="37"/>
      <c r="ES3166" s="37"/>
      <c r="ET3166" s="37"/>
      <c r="EU3166" s="37"/>
      <c r="EV3166" s="37"/>
      <c r="EW3166" s="37"/>
      <c r="EX3166" s="37"/>
      <c r="EY3166" s="37"/>
      <c r="EZ3166" s="37"/>
      <c r="FA3166" s="37"/>
      <c r="FB3166" s="37"/>
      <c r="FC3166" s="37"/>
      <c r="FD3166" s="37"/>
    </row>
    <row r="3167" spans="2:160" x14ac:dyDescent="0.5">
      <c r="B3167" s="36" t="s">
        <v>3362</v>
      </c>
      <c r="C3167" s="18">
        <v>3.0218344580010825E-3</v>
      </c>
      <c r="H3167" s="37"/>
      <c r="I3167" s="37"/>
      <c r="J3167" s="37"/>
      <c r="K3167" s="37"/>
      <c r="L3167" s="37"/>
      <c r="M3167" s="37"/>
      <c r="N3167" s="37"/>
      <c r="O3167" s="37"/>
      <c r="P3167" s="37"/>
      <c r="Q3167" s="37"/>
      <c r="R3167" s="37"/>
      <c r="S3167" s="37"/>
      <c r="T3167" s="37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F3167" s="37"/>
      <c r="AG3167" s="37"/>
      <c r="AH3167" s="37"/>
      <c r="AI3167" s="37"/>
      <c r="AJ3167" s="37"/>
      <c r="AK3167" s="37"/>
      <c r="AL3167" s="37"/>
      <c r="AM3167" s="37"/>
      <c r="AN3167" s="37"/>
      <c r="AO3167" s="37"/>
      <c r="AP3167" s="37"/>
      <c r="AQ3167" s="37"/>
      <c r="AR3167" s="37"/>
      <c r="AS3167" s="37"/>
      <c r="AT3167" s="37"/>
      <c r="AU3167" s="37"/>
      <c r="AV3167" s="37"/>
      <c r="AW3167" s="37"/>
      <c r="AX3167" s="37"/>
      <c r="AY3167" s="37"/>
      <c r="AZ3167" s="37"/>
      <c r="BA3167" s="37"/>
      <c r="BB3167" s="37"/>
      <c r="BC3167" s="37"/>
      <c r="BD3167" s="37"/>
      <c r="BE3167" s="37"/>
      <c r="BF3167" s="37"/>
      <c r="BG3167" s="37"/>
      <c r="BH3167" s="37"/>
      <c r="BI3167" s="37"/>
      <c r="BJ3167" s="37"/>
      <c r="BK3167" s="37"/>
      <c r="BL3167" s="37"/>
      <c r="BM3167" s="37"/>
      <c r="BN3167" s="37"/>
      <c r="BO3167" s="37"/>
      <c r="BP3167" s="37"/>
      <c r="BQ3167" s="37"/>
      <c r="BR3167" s="37"/>
      <c r="BS3167" s="37"/>
      <c r="BT3167" s="37"/>
      <c r="BU3167" s="37"/>
      <c r="BV3167" s="37"/>
      <c r="BW3167" s="37"/>
      <c r="BX3167" s="37"/>
      <c r="BY3167" s="37"/>
      <c r="BZ3167" s="37"/>
      <c r="CA3167" s="37"/>
      <c r="CB3167" s="37"/>
      <c r="CC3167" s="37"/>
      <c r="CD3167" s="37"/>
      <c r="CE3167" s="37"/>
      <c r="CF3167" s="37"/>
      <c r="CG3167" s="37"/>
      <c r="CH3167" s="37"/>
      <c r="CI3167" s="37"/>
      <c r="CJ3167" s="37"/>
      <c r="CK3167" s="37"/>
      <c r="CL3167" s="37"/>
      <c r="CM3167" s="37"/>
      <c r="CN3167" s="37"/>
      <c r="CO3167" s="37"/>
      <c r="CP3167" s="37"/>
      <c r="CQ3167" s="37"/>
      <c r="CR3167" s="37"/>
      <c r="CS3167" s="37"/>
      <c r="CT3167" s="37"/>
      <c r="CU3167" s="37"/>
      <c r="CV3167" s="37"/>
      <c r="CW3167" s="37"/>
      <c r="CX3167" s="37"/>
      <c r="CY3167" s="37"/>
      <c r="CZ3167" s="37"/>
      <c r="DA3167" s="37"/>
      <c r="DB3167" s="37"/>
      <c r="DC3167" s="37"/>
      <c r="DD3167" s="37"/>
      <c r="DE3167" s="37"/>
      <c r="DF3167" s="37"/>
      <c r="DG3167" s="37"/>
      <c r="DH3167" s="37"/>
      <c r="DI3167" s="37"/>
      <c r="DJ3167" s="37"/>
      <c r="DK3167" s="37"/>
      <c r="DL3167" s="37"/>
      <c r="DR3167" s="37"/>
      <c r="DS3167" s="37"/>
      <c r="DT3167" s="37"/>
      <c r="DU3167" s="37"/>
      <c r="DV3167" s="37"/>
      <c r="DW3167" s="37"/>
      <c r="DX3167" s="37"/>
      <c r="DY3167" s="37"/>
      <c r="DZ3167" s="37"/>
      <c r="EA3167" s="37"/>
      <c r="EB3167" s="37"/>
      <c r="EC3167" s="37"/>
      <c r="ED3167" s="37"/>
      <c r="EE3167" s="37"/>
      <c r="EF3167" s="37"/>
      <c r="EG3167" s="37"/>
      <c r="EH3167" s="37"/>
      <c r="EI3167" s="37"/>
      <c r="EJ3167" s="37"/>
      <c r="EK3167" s="37"/>
      <c r="EL3167" s="37"/>
      <c r="EM3167" s="37"/>
      <c r="EN3167" s="37"/>
      <c r="EO3167" s="37"/>
      <c r="EP3167" s="37"/>
      <c r="EQ3167" s="37"/>
      <c r="ER3167" s="37"/>
      <c r="ES3167" s="37"/>
      <c r="ET3167" s="37"/>
      <c r="EU3167" s="37"/>
      <c r="EV3167" s="37"/>
      <c r="EW3167" s="37"/>
      <c r="EX3167" s="37"/>
      <c r="EY3167" s="37"/>
      <c r="EZ3167" s="37"/>
      <c r="FA3167" s="37"/>
      <c r="FB3167" s="37"/>
      <c r="FC3167" s="37"/>
      <c r="FD3167" s="37"/>
    </row>
    <row r="3168" spans="2:160" x14ac:dyDescent="0.5">
      <c r="B3168" s="36" t="s">
        <v>3363</v>
      </c>
      <c r="C3168" s="18">
        <v>-8.726724958093679E-3</v>
      </c>
      <c r="H3168" s="37"/>
      <c r="I3168" s="37"/>
      <c r="J3168" s="37"/>
      <c r="K3168" s="37"/>
      <c r="L3168" s="37"/>
      <c r="M3168" s="37"/>
      <c r="N3168" s="37"/>
      <c r="O3168" s="37"/>
      <c r="P3168" s="37"/>
      <c r="Q3168" s="37"/>
      <c r="R3168" s="37"/>
      <c r="S3168" s="37"/>
      <c r="T3168" s="37"/>
      <c r="U3168" s="37"/>
      <c r="V3168" s="37"/>
      <c r="W3168" s="37"/>
      <c r="X3168" s="37"/>
      <c r="Y3168" s="37"/>
      <c r="Z3168" s="37"/>
      <c r="AA3168" s="37"/>
      <c r="AB3168" s="37"/>
      <c r="AC3168" s="37"/>
      <c r="AD3168" s="37"/>
      <c r="AE3168" s="37"/>
      <c r="AF3168" s="37"/>
      <c r="AG3168" s="37"/>
      <c r="AH3168" s="37"/>
      <c r="AI3168" s="37"/>
      <c r="AJ3168" s="37"/>
      <c r="AK3168" s="37"/>
      <c r="AL3168" s="37"/>
      <c r="AM3168" s="37"/>
      <c r="AN3168" s="37"/>
      <c r="AO3168" s="37"/>
      <c r="AP3168" s="37"/>
      <c r="AQ3168" s="37"/>
      <c r="AR3168" s="37"/>
      <c r="AS3168" s="37"/>
      <c r="AT3168" s="37"/>
      <c r="AU3168" s="37"/>
      <c r="AV3168" s="37"/>
      <c r="AW3168" s="37"/>
      <c r="AX3168" s="37"/>
      <c r="AY3168" s="37"/>
      <c r="AZ3168" s="37"/>
      <c r="BA3168" s="37"/>
      <c r="BB3168" s="37"/>
      <c r="BC3168" s="37"/>
      <c r="BD3168" s="37"/>
      <c r="BE3168" s="37"/>
      <c r="BF3168" s="37"/>
      <c r="BG3168" s="37"/>
      <c r="BH3168" s="37"/>
      <c r="BI3168" s="37"/>
      <c r="BJ3168" s="37"/>
      <c r="BK3168" s="37"/>
      <c r="BL3168" s="37"/>
      <c r="BM3168" s="37"/>
      <c r="BN3168" s="37"/>
      <c r="BO3168" s="37"/>
      <c r="BP3168" s="37"/>
      <c r="BQ3168" s="37"/>
      <c r="BR3168" s="37"/>
      <c r="BS3168" s="37"/>
      <c r="BT3168" s="37"/>
      <c r="BU3168" s="37"/>
      <c r="BV3168" s="37"/>
      <c r="BW3168" s="37"/>
      <c r="BX3168" s="37"/>
      <c r="BY3168" s="37"/>
      <c r="BZ3168" s="37"/>
      <c r="CA3168" s="37"/>
      <c r="CB3168" s="37"/>
      <c r="CC3168" s="37"/>
      <c r="CD3168" s="37"/>
      <c r="CE3168" s="37"/>
      <c r="CF3168" s="37"/>
      <c r="CG3168" s="37"/>
      <c r="CH3168" s="37"/>
      <c r="CI3168" s="37"/>
      <c r="CJ3168" s="37"/>
      <c r="CK3168" s="37"/>
      <c r="CL3168" s="37"/>
      <c r="CM3168" s="37"/>
      <c r="CN3168" s="37"/>
      <c r="CO3168" s="37"/>
      <c r="CP3168" s="37"/>
      <c r="CQ3168" s="37"/>
      <c r="CR3168" s="37"/>
      <c r="CS3168" s="37"/>
      <c r="CT3168" s="37"/>
      <c r="CU3168" s="37"/>
      <c r="CV3168" s="37"/>
      <c r="CW3168" s="37"/>
      <c r="CX3168" s="37"/>
      <c r="CY3168" s="37"/>
      <c r="CZ3168" s="37"/>
      <c r="DA3168" s="37"/>
      <c r="DB3168" s="37"/>
      <c r="DC3168" s="37"/>
      <c r="DD3168" s="37"/>
      <c r="DE3168" s="37"/>
      <c r="DF3168" s="37"/>
      <c r="DG3168" s="37"/>
      <c r="DH3168" s="37"/>
      <c r="DI3168" s="37"/>
      <c r="DJ3168" s="37"/>
      <c r="DK3168" s="37"/>
      <c r="DL3168" s="37"/>
      <c r="DR3168" s="37"/>
      <c r="DS3168" s="37"/>
      <c r="DT3168" s="37"/>
      <c r="DU3168" s="37"/>
      <c r="DV3168" s="37"/>
      <c r="DW3168" s="37"/>
      <c r="DX3168" s="37"/>
      <c r="DY3168" s="37"/>
      <c r="DZ3168" s="37"/>
      <c r="EA3168" s="37"/>
      <c r="EB3168" s="37"/>
      <c r="EC3168" s="37"/>
      <c r="ED3168" s="37"/>
      <c r="EE3168" s="37"/>
      <c r="EF3168" s="37"/>
      <c r="EG3168" s="37"/>
      <c r="EH3168" s="37"/>
      <c r="EI3168" s="37"/>
      <c r="EJ3168" s="37"/>
      <c r="EK3168" s="37"/>
      <c r="EL3168" s="37"/>
      <c r="EM3168" s="37"/>
      <c r="EN3168" s="37"/>
      <c r="EO3168" s="37"/>
      <c r="EP3168" s="37"/>
      <c r="EQ3168" s="37"/>
      <c r="ER3168" s="37"/>
      <c r="ES3168" s="37"/>
      <c r="ET3168" s="37"/>
      <c r="EU3168" s="37"/>
      <c r="EV3168" s="37"/>
      <c r="EW3168" s="37"/>
      <c r="EX3168" s="37"/>
      <c r="EY3168" s="37"/>
      <c r="EZ3168" s="37"/>
      <c r="FA3168" s="37"/>
      <c r="FB3168" s="37"/>
      <c r="FC3168" s="37"/>
      <c r="FD3168" s="37"/>
    </row>
    <row r="3169" spans="2:160" x14ac:dyDescent="0.5">
      <c r="B3169" s="36" t="s">
        <v>3364</v>
      </c>
      <c r="C3169" s="18">
        <v>3.4981880642661611E-3</v>
      </c>
      <c r="H3169" s="37"/>
      <c r="I3169" s="37"/>
      <c r="J3169" s="37"/>
      <c r="K3169" s="37"/>
      <c r="L3169" s="37"/>
      <c r="M3169" s="37"/>
      <c r="N3169" s="37"/>
      <c r="O3169" s="37"/>
      <c r="P3169" s="37"/>
      <c r="Q3169" s="37"/>
      <c r="R3169" s="37"/>
      <c r="S3169" s="37"/>
      <c r="T3169" s="37"/>
      <c r="U3169" s="37"/>
      <c r="V3169" s="37"/>
      <c r="W3169" s="37"/>
      <c r="X3169" s="37"/>
      <c r="Y3169" s="37"/>
      <c r="Z3169" s="37"/>
      <c r="AA3169" s="37"/>
      <c r="AB3169" s="37"/>
      <c r="AC3169" s="37"/>
      <c r="AD3169" s="37"/>
      <c r="AE3169" s="37"/>
      <c r="AF3169" s="37"/>
      <c r="AG3169" s="37"/>
      <c r="AH3169" s="37"/>
      <c r="AI3169" s="37"/>
      <c r="AJ3169" s="37"/>
      <c r="AK3169" s="37"/>
      <c r="AL3169" s="37"/>
      <c r="AM3169" s="37"/>
      <c r="AN3169" s="37"/>
      <c r="AO3169" s="37"/>
      <c r="AP3169" s="37"/>
      <c r="AQ3169" s="37"/>
      <c r="AR3169" s="37"/>
      <c r="AS3169" s="37"/>
      <c r="AT3169" s="37"/>
      <c r="AU3169" s="37"/>
      <c r="AV3169" s="37"/>
      <c r="AW3169" s="37"/>
      <c r="AX3169" s="37"/>
      <c r="AY3169" s="37"/>
      <c r="AZ3169" s="37"/>
      <c r="BA3169" s="37"/>
      <c r="BB3169" s="37"/>
      <c r="BC3169" s="37"/>
      <c r="BD3169" s="37"/>
      <c r="BE3169" s="37"/>
      <c r="BF3169" s="37"/>
      <c r="BG3169" s="37"/>
      <c r="BH3169" s="37"/>
      <c r="BI3169" s="37"/>
      <c r="BJ3169" s="37"/>
      <c r="BK3169" s="37"/>
      <c r="BL3169" s="37"/>
      <c r="BM3169" s="37"/>
      <c r="BN3169" s="37"/>
      <c r="BO3169" s="37"/>
      <c r="BP3169" s="37"/>
      <c r="BQ3169" s="37"/>
      <c r="BR3169" s="37"/>
      <c r="BS3169" s="37"/>
      <c r="BT3169" s="37"/>
      <c r="BU3169" s="37"/>
      <c r="BV3169" s="37"/>
      <c r="BW3169" s="37"/>
      <c r="BX3169" s="37"/>
      <c r="BY3169" s="37"/>
      <c r="BZ3169" s="37"/>
      <c r="CA3169" s="37"/>
      <c r="CB3169" s="37"/>
      <c r="CC3169" s="37"/>
      <c r="CD3169" s="37"/>
      <c r="CE3169" s="37"/>
      <c r="CF3169" s="37"/>
      <c r="CG3169" s="37"/>
      <c r="CH3169" s="37"/>
      <c r="CI3169" s="37"/>
      <c r="CJ3169" s="37"/>
      <c r="CK3169" s="37"/>
      <c r="CL3169" s="37"/>
      <c r="CM3169" s="37"/>
      <c r="CN3169" s="37"/>
      <c r="CO3169" s="37"/>
      <c r="CP3169" s="37"/>
      <c r="CQ3169" s="37"/>
      <c r="CR3169" s="37"/>
      <c r="CS3169" s="37"/>
      <c r="CT3169" s="37"/>
      <c r="CU3169" s="37"/>
      <c r="CV3169" s="37"/>
      <c r="CW3169" s="37"/>
      <c r="CX3169" s="37"/>
      <c r="CY3169" s="37"/>
      <c r="CZ3169" s="37"/>
      <c r="DA3169" s="37"/>
      <c r="DB3169" s="37"/>
      <c r="DC3169" s="37"/>
      <c r="DD3169" s="37"/>
      <c r="DE3169" s="37"/>
      <c r="DF3169" s="37"/>
      <c r="DG3169" s="37"/>
      <c r="DH3169" s="37"/>
      <c r="DI3169" s="37"/>
      <c r="DJ3169" s="37"/>
      <c r="DK3169" s="37"/>
      <c r="DL3169" s="37"/>
      <c r="DR3169" s="37"/>
      <c r="DS3169" s="37"/>
      <c r="DT3169" s="37"/>
      <c r="DU3169" s="37"/>
      <c r="DV3169" s="37"/>
      <c r="DW3169" s="37"/>
      <c r="DX3169" s="37"/>
      <c r="DY3169" s="37"/>
      <c r="DZ3169" s="37"/>
      <c r="EA3169" s="37"/>
      <c r="EB3169" s="37"/>
      <c r="EC3169" s="37"/>
      <c r="ED3169" s="37"/>
      <c r="EE3169" s="37"/>
      <c r="EF3169" s="37"/>
      <c r="EG3169" s="37"/>
      <c r="EH3169" s="37"/>
      <c r="EI3169" s="37"/>
      <c r="EJ3169" s="37"/>
      <c r="EK3169" s="37"/>
      <c r="EL3169" s="37"/>
      <c r="EM3169" s="37"/>
      <c r="EN3169" s="37"/>
      <c r="EO3169" s="37"/>
      <c r="EP3169" s="37"/>
      <c r="EQ3169" s="37"/>
      <c r="ER3169" s="37"/>
      <c r="ES3169" s="37"/>
      <c r="ET3169" s="37"/>
      <c r="EU3169" s="37"/>
      <c r="EV3169" s="37"/>
      <c r="EW3169" s="37"/>
      <c r="EX3169" s="37"/>
      <c r="EY3169" s="37"/>
      <c r="EZ3169" s="37"/>
      <c r="FA3169" s="37"/>
      <c r="FB3169" s="37"/>
      <c r="FC3169" s="37"/>
      <c r="FD3169" s="37"/>
    </row>
    <row r="3170" spans="2:160" x14ac:dyDescent="0.5">
      <c r="B3170" s="36" t="s">
        <v>3365</v>
      </c>
      <c r="C3170" s="18">
        <v>1.4492396093865656E-2</v>
      </c>
      <c r="H3170" s="37"/>
      <c r="I3170" s="37"/>
      <c r="J3170" s="37"/>
      <c r="K3170" s="37"/>
      <c r="L3170" s="37"/>
      <c r="M3170" s="37"/>
      <c r="N3170" s="37"/>
      <c r="O3170" s="37"/>
      <c r="P3170" s="37"/>
      <c r="Q3170" s="37"/>
      <c r="R3170" s="37"/>
      <c r="S3170" s="37"/>
      <c r="T3170" s="37"/>
      <c r="U3170" s="37"/>
      <c r="V3170" s="37"/>
      <c r="W3170" s="37"/>
      <c r="X3170" s="37"/>
      <c r="Y3170" s="37"/>
      <c r="Z3170" s="37"/>
      <c r="AA3170" s="37"/>
      <c r="AB3170" s="37"/>
      <c r="AC3170" s="37"/>
      <c r="AD3170" s="37"/>
      <c r="AE3170" s="37"/>
      <c r="AF3170" s="37"/>
      <c r="AG3170" s="37"/>
      <c r="AH3170" s="37"/>
      <c r="AI3170" s="37"/>
      <c r="AJ3170" s="37"/>
      <c r="AK3170" s="37"/>
      <c r="AL3170" s="37"/>
      <c r="AM3170" s="37"/>
      <c r="AN3170" s="37"/>
      <c r="AO3170" s="37"/>
      <c r="AP3170" s="37"/>
      <c r="AQ3170" s="37"/>
      <c r="AR3170" s="37"/>
      <c r="AS3170" s="37"/>
      <c r="AT3170" s="37"/>
      <c r="AU3170" s="37"/>
      <c r="AV3170" s="37"/>
      <c r="AW3170" s="37"/>
      <c r="AX3170" s="37"/>
      <c r="AY3170" s="37"/>
      <c r="AZ3170" s="37"/>
      <c r="BA3170" s="37"/>
      <c r="BB3170" s="37"/>
      <c r="BC3170" s="37"/>
      <c r="BD3170" s="37"/>
      <c r="BE3170" s="37"/>
      <c r="BF3170" s="37"/>
      <c r="BG3170" s="37"/>
      <c r="BH3170" s="37"/>
      <c r="BI3170" s="37"/>
      <c r="BJ3170" s="37"/>
      <c r="BK3170" s="37"/>
      <c r="BL3170" s="37"/>
      <c r="BM3170" s="37"/>
      <c r="BN3170" s="37"/>
      <c r="BO3170" s="37"/>
      <c r="BP3170" s="37"/>
      <c r="BQ3170" s="37"/>
      <c r="BR3170" s="37"/>
      <c r="BS3170" s="37"/>
      <c r="BT3170" s="37"/>
      <c r="BU3170" s="37"/>
      <c r="BV3170" s="37"/>
      <c r="BW3170" s="37"/>
      <c r="BX3170" s="37"/>
      <c r="BY3170" s="37"/>
      <c r="BZ3170" s="37"/>
      <c r="CA3170" s="37"/>
      <c r="CB3170" s="37"/>
      <c r="CC3170" s="37"/>
      <c r="CD3170" s="37"/>
      <c r="CE3170" s="37"/>
      <c r="CF3170" s="37"/>
      <c r="CG3170" s="37"/>
      <c r="CH3170" s="37"/>
      <c r="CI3170" s="37"/>
      <c r="CJ3170" s="37"/>
      <c r="CK3170" s="37"/>
      <c r="CL3170" s="37"/>
      <c r="CM3170" s="37"/>
      <c r="CN3170" s="37"/>
      <c r="CO3170" s="37"/>
      <c r="CP3170" s="37"/>
      <c r="CQ3170" s="37"/>
      <c r="CR3170" s="37"/>
      <c r="CS3170" s="37"/>
      <c r="CT3170" s="37"/>
      <c r="CU3170" s="37"/>
      <c r="CV3170" s="37"/>
      <c r="CW3170" s="37"/>
      <c r="CX3170" s="37"/>
      <c r="CY3170" s="37"/>
      <c r="CZ3170" s="37"/>
      <c r="DA3170" s="37"/>
      <c r="DB3170" s="37"/>
      <c r="DC3170" s="37"/>
      <c r="DD3170" s="37"/>
      <c r="DE3170" s="37"/>
      <c r="DF3170" s="37"/>
      <c r="DG3170" s="37"/>
      <c r="DH3170" s="37"/>
      <c r="DI3170" s="37"/>
      <c r="DJ3170" s="37"/>
      <c r="DK3170" s="37"/>
      <c r="DL3170" s="37"/>
      <c r="DR3170" s="37"/>
      <c r="DS3170" s="37"/>
      <c r="DT3170" s="37"/>
      <c r="DU3170" s="37"/>
      <c r="DV3170" s="37"/>
      <c r="DW3170" s="37"/>
      <c r="DX3170" s="37"/>
      <c r="DY3170" s="37"/>
      <c r="DZ3170" s="37"/>
      <c r="EA3170" s="37"/>
      <c r="EB3170" s="37"/>
      <c r="EC3170" s="37"/>
      <c r="ED3170" s="37"/>
      <c r="EE3170" s="37"/>
      <c r="EF3170" s="37"/>
      <c r="EG3170" s="37"/>
      <c r="EH3170" s="37"/>
      <c r="EI3170" s="37"/>
      <c r="EJ3170" s="37"/>
      <c r="EK3170" s="37"/>
      <c r="EL3170" s="37"/>
      <c r="EM3170" s="37"/>
      <c r="EN3170" s="37"/>
      <c r="EO3170" s="37"/>
      <c r="EP3170" s="37"/>
      <c r="EQ3170" s="37"/>
      <c r="ER3170" s="37"/>
      <c r="ES3170" s="37"/>
      <c r="ET3170" s="37"/>
      <c r="EU3170" s="37"/>
      <c r="EV3170" s="37"/>
      <c r="EW3170" s="37"/>
      <c r="EX3170" s="37"/>
      <c r="EY3170" s="37"/>
      <c r="EZ3170" s="37"/>
      <c r="FA3170" s="37"/>
      <c r="FB3170" s="37"/>
      <c r="FC3170" s="37"/>
      <c r="FD3170" s="37"/>
    </row>
    <row r="3171" spans="2:160" x14ac:dyDescent="0.5">
      <c r="B3171" s="36" t="s">
        <v>3366</v>
      </c>
      <c r="C3171" s="18">
        <v>-4.6726262291830745E-3</v>
      </c>
      <c r="H3171" s="37"/>
      <c r="I3171" s="37"/>
      <c r="J3171" s="37"/>
      <c r="K3171" s="37"/>
      <c r="L3171" s="37"/>
      <c r="M3171" s="37"/>
      <c r="N3171" s="37"/>
      <c r="O3171" s="37"/>
      <c r="P3171" s="37"/>
      <c r="Q3171" s="37"/>
      <c r="R3171" s="37"/>
      <c r="S3171" s="37"/>
      <c r="T3171" s="37"/>
      <c r="U3171" s="37"/>
      <c r="V3171" s="37"/>
      <c r="W3171" s="37"/>
      <c r="X3171" s="37"/>
      <c r="Y3171" s="37"/>
      <c r="Z3171" s="37"/>
      <c r="AA3171" s="37"/>
      <c r="AB3171" s="37"/>
      <c r="AC3171" s="37"/>
      <c r="AD3171" s="37"/>
      <c r="AE3171" s="37"/>
      <c r="AF3171" s="37"/>
      <c r="AG3171" s="37"/>
      <c r="AH3171" s="37"/>
      <c r="AI3171" s="37"/>
      <c r="AJ3171" s="37"/>
      <c r="AK3171" s="37"/>
      <c r="AL3171" s="37"/>
      <c r="AM3171" s="37"/>
      <c r="AN3171" s="37"/>
      <c r="AO3171" s="37"/>
      <c r="AP3171" s="37"/>
      <c r="AQ3171" s="37"/>
      <c r="AR3171" s="37"/>
      <c r="AS3171" s="37"/>
      <c r="AT3171" s="37"/>
      <c r="AU3171" s="37"/>
      <c r="AV3171" s="37"/>
      <c r="AW3171" s="37"/>
      <c r="AX3171" s="37"/>
      <c r="AY3171" s="37"/>
      <c r="AZ3171" s="37"/>
      <c r="BA3171" s="37"/>
      <c r="BB3171" s="37"/>
      <c r="BC3171" s="37"/>
      <c r="BD3171" s="37"/>
      <c r="BE3171" s="37"/>
      <c r="BF3171" s="37"/>
      <c r="BG3171" s="37"/>
      <c r="BH3171" s="37"/>
      <c r="BI3171" s="37"/>
      <c r="BJ3171" s="37"/>
      <c r="BK3171" s="37"/>
      <c r="BL3171" s="37"/>
      <c r="BM3171" s="37"/>
      <c r="BN3171" s="37"/>
      <c r="BO3171" s="37"/>
      <c r="BP3171" s="37"/>
      <c r="BQ3171" s="37"/>
      <c r="BR3171" s="37"/>
      <c r="BS3171" s="37"/>
      <c r="BT3171" s="37"/>
      <c r="BU3171" s="37"/>
      <c r="BV3171" s="37"/>
      <c r="BW3171" s="37"/>
      <c r="BX3171" s="37"/>
      <c r="BY3171" s="37"/>
      <c r="BZ3171" s="37"/>
      <c r="CA3171" s="37"/>
      <c r="CB3171" s="37"/>
      <c r="CC3171" s="37"/>
      <c r="CD3171" s="37"/>
      <c r="CE3171" s="37"/>
      <c r="CF3171" s="37"/>
      <c r="CG3171" s="37"/>
      <c r="CH3171" s="37"/>
      <c r="CI3171" s="37"/>
      <c r="CJ3171" s="37"/>
      <c r="CK3171" s="37"/>
      <c r="CL3171" s="37"/>
      <c r="CM3171" s="37"/>
      <c r="CN3171" s="37"/>
      <c r="CO3171" s="37"/>
      <c r="CP3171" s="37"/>
      <c r="CQ3171" s="37"/>
      <c r="CR3171" s="37"/>
      <c r="CS3171" s="37"/>
      <c r="CT3171" s="37"/>
      <c r="CU3171" s="37"/>
      <c r="CV3171" s="37"/>
      <c r="CW3171" s="37"/>
      <c r="CX3171" s="37"/>
      <c r="CY3171" s="37"/>
      <c r="CZ3171" s="37"/>
      <c r="DA3171" s="37"/>
      <c r="DB3171" s="37"/>
      <c r="DC3171" s="37"/>
      <c r="DD3171" s="37"/>
      <c r="DE3171" s="37"/>
      <c r="DF3171" s="37"/>
      <c r="DG3171" s="37"/>
      <c r="DH3171" s="37"/>
      <c r="DI3171" s="37"/>
      <c r="DJ3171" s="37"/>
      <c r="DK3171" s="37"/>
      <c r="DL3171" s="37"/>
      <c r="DR3171" s="37"/>
      <c r="DS3171" s="37"/>
      <c r="DT3171" s="37"/>
      <c r="DU3171" s="37"/>
      <c r="DV3171" s="37"/>
      <c r="DW3171" s="37"/>
      <c r="DX3171" s="37"/>
      <c r="DY3171" s="37"/>
      <c r="DZ3171" s="37"/>
      <c r="EA3171" s="37"/>
      <c r="EB3171" s="37"/>
      <c r="EC3171" s="37"/>
      <c r="ED3171" s="37"/>
      <c r="EE3171" s="37"/>
      <c r="EF3171" s="37"/>
      <c r="EG3171" s="37"/>
      <c r="EH3171" s="37"/>
      <c r="EI3171" s="37"/>
      <c r="EJ3171" s="37"/>
      <c r="EK3171" s="37"/>
      <c r="EL3171" s="37"/>
      <c r="EM3171" s="37"/>
      <c r="EN3171" s="37"/>
      <c r="EO3171" s="37"/>
      <c r="EP3171" s="37"/>
      <c r="EQ3171" s="37"/>
      <c r="ER3171" s="37"/>
      <c r="ES3171" s="37"/>
      <c r="ET3171" s="37"/>
      <c r="EU3171" s="37"/>
      <c r="EV3171" s="37"/>
      <c r="EW3171" s="37"/>
      <c r="EX3171" s="37"/>
      <c r="EY3171" s="37"/>
      <c r="EZ3171" s="37"/>
      <c r="FA3171" s="37"/>
      <c r="FB3171" s="37"/>
      <c r="FC3171" s="37"/>
      <c r="FD3171" s="37"/>
    </row>
    <row r="3172" spans="2:160" x14ac:dyDescent="0.5">
      <c r="B3172" s="36" t="s">
        <v>3367</v>
      </c>
      <c r="C3172" s="18">
        <v>-4.816718504806361E-3</v>
      </c>
      <c r="H3172" s="37"/>
      <c r="I3172" s="37"/>
      <c r="J3172" s="37"/>
      <c r="K3172" s="37"/>
      <c r="L3172" s="37"/>
      <c r="M3172" s="37"/>
      <c r="N3172" s="37"/>
      <c r="O3172" s="37"/>
      <c r="P3172" s="37"/>
      <c r="Q3172" s="37"/>
      <c r="R3172" s="37"/>
      <c r="S3172" s="37"/>
      <c r="T3172" s="37"/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F3172" s="37"/>
      <c r="AG3172" s="37"/>
      <c r="AH3172" s="37"/>
      <c r="AI3172" s="37"/>
      <c r="AJ3172" s="37"/>
      <c r="AK3172" s="37"/>
      <c r="AL3172" s="37"/>
      <c r="AM3172" s="37"/>
      <c r="AN3172" s="37"/>
      <c r="AO3172" s="37"/>
      <c r="AP3172" s="37"/>
      <c r="AQ3172" s="37"/>
      <c r="AR3172" s="37"/>
      <c r="AS3172" s="37"/>
      <c r="AT3172" s="37"/>
      <c r="AU3172" s="37"/>
      <c r="AV3172" s="37"/>
      <c r="AW3172" s="37"/>
      <c r="AX3172" s="37"/>
      <c r="AY3172" s="37"/>
      <c r="AZ3172" s="37"/>
      <c r="BA3172" s="37"/>
      <c r="BB3172" s="37"/>
      <c r="BC3172" s="37"/>
      <c r="BD3172" s="37"/>
      <c r="BE3172" s="37"/>
      <c r="BF3172" s="37"/>
      <c r="BG3172" s="37"/>
      <c r="BH3172" s="37"/>
      <c r="BI3172" s="37"/>
      <c r="BJ3172" s="37"/>
      <c r="BK3172" s="37"/>
      <c r="BL3172" s="37"/>
      <c r="BM3172" s="37"/>
      <c r="BN3172" s="37"/>
      <c r="BO3172" s="37"/>
      <c r="BP3172" s="37"/>
      <c r="BQ3172" s="37"/>
      <c r="BR3172" s="37"/>
      <c r="BS3172" s="37"/>
      <c r="BT3172" s="37"/>
      <c r="BU3172" s="37"/>
      <c r="BV3172" s="37"/>
      <c r="BW3172" s="37"/>
      <c r="BX3172" s="37"/>
      <c r="BY3172" s="37"/>
      <c r="BZ3172" s="37"/>
      <c r="CA3172" s="37"/>
      <c r="CB3172" s="37"/>
      <c r="CC3172" s="37"/>
      <c r="CD3172" s="37"/>
      <c r="CE3172" s="37"/>
      <c r="CF3172" s="37"/>
      <c r="CG3172" s="37"/>
      <c r="CH3172" s="37"/>
      <c r="CI3172" s="37"/>
      <c r="CJ3172" s="37"/>
      <c r="CK3172" s="37"/>
      <c r="CL3172" s="37"/>
      <c r="CM3172" s="37"/>
      <c r="CN3172" s="37"/>
      <c r="CO3172" s="37"/>
      <c r="CP3172" s="37"/>
      <c r="CQ3172" s="37"/>
      <c r="CR3172" s="37"/>
      <c r="CS3172" s="37"/>
      <c r="CT3172" s="37"/>
      <c r="CU3172" s="37"/>
      <c r="CV3172" s="37"/>
      <c r="CW3172" s="37"/>
      <c r="CX3172" s="37"/>
      <c r="CY3172" s="37"/>
      <c r="CZ3172" s="37"/>
      <c r="DA3172" s="37"/>
      <c r="DB3172" s="37"/>
      <c r="DC3172" s="37"/>
      <c r="DD3172" s="37"/>
      <c r="DE3172" s="37"/>
      <c r="DF3172" s="37"/>
      <c r="DG3172" s="37"/>
      <c r="DH3172" s="37"/>
      <c r="DI3172" s="37"/>
      <c r="DJ3172" s="37"/>
      <c r="DK3172" s="37"/>
      <c r="DL3172" s="37"/>
      <c r="DR3172" s="37"/>
      <c r="DS3172" s="37"/>
      <c r="DT3172" s="37"/>
      <c r="DU3172" s="37"/>
      <c r="DV3172" s="37"/>
      <c r="DW3172" s="37"/>
      <c r="DX3172" s="37"/>
      <c r="DY3172" s="37"/>
      <c r="DZ3172" s="37"/>
      <c r="EA3172" s="37"/>
      <c r="EB3172" s="37"/>
      <c r="EC3172" s="37"/>
      <c r="ED3172" s="37"/>
      <c r="EE3172" s="37"/>
      <c r="EF3172" s="37"/>
      <c r="EG3172" s="37"/>
      <c r="EH3172" s="37"/>
      <c r="EI3172" s="37"/>
      <c r="EJ3172" s="37"/>
      <c r="EK3172" s="37"/>
      <c r="EL3172" s="37"/>
      <c r="EM3172" s="37"/>
      <c r="EN3172" s="37"/>
      <c r="EO3172" s="37"/>
      <c r="EP3172" s="37"/>
      <c r="EQ3172" s="37"/>
      <c r="ER3172" s="37"/>
      <c r="ES3172" s="37"/>
      <c r="ET3172" s="37"/>
      <c r="EU3172" s="37"/>
      <c r="EV3172" s="37"/>
      <c r="EW3172" s="37"/>
      <c r="EX3172" s="37"/>
      <c r="EY3172" s="37"/>
      <c r="EZ3172" s="37"/>
      <c r="FA3172" s="37"/>
      <c r="FB3172" s="37"/>
      <c r="FC3172" s="37"/>
      <c r="FD3172" s="37"/>
    </row>
    <row r="3173" spans="2:160" x14ac:dyDescent="0.5">
      <c r="B3173" s="36" t="s">
        <v>3368</v>
      </c>
      <c r="C3173" s="18">
        <v>6.5622745693447726E-3</v>
      </c>
      <c r="H3173" s="37"/>
      <c r="I3173" s="37"/>
      <c r="J3173" s="37"/>
      <c r="K3173" s="37"/>
      <c r="L3173" s="37"/>
      <c r="M3173" s="37"/>
      <c r="N3173" s="37"/>
      <c r="O3173" s="37"/>
      <c r="P3173" s="37"/>
      <c r="Q3173" s="37"/>
      <c r="R3173" s="37"/>
      <c r="S3173" s="37"/>
      <c r="T3173" s="37"/>
      <c r="U3173" s="37"/>
      <c r="V3173" s="37"/>
      <c r="W3173" s="37"/>
      <c r="X3173" s="37"/>
      <c r="Y3173" s="37"/>
      <c r="Z3173" s="37"/>
      <c r="AA3173" s="37"/>
      <c r="AB3173" s="37"/>
      <c r="AC3173" s="37"/>
      <c r="AD3173" s="37"/>
      <c r="AE3173" s="37"/>
      <c r="AF3173" s="37"/>
      <c r="AG3173" s="37"/>
      <c r="AH3173" s="37"/>
      <c r="AI3173" s="37"/>
      <c r="AJ3173" s="37"/>
      <c r="AK3173" s="37"/>
      <c r="AL3173" s="37"/>
      <c r="AM3173" s="37"/>
      <c r="AN3173" s="37"/>
      <c r="AO3173" s="37"/>
      <c r="AP3173" s="37"/>
      <c r="AQ3173" s="37"/>
      <c r="AR3173" s="37"/>
      <c r="AS3173" s="37"/>
      <c r="AT3173" s="37"/>
      <c r="AU3173" s="37"/>
      <c r="AV3173" s="37"/>
      <c r="AW3173" s="37"/>
      <c r="AX3173" s="37"/>
      <c r="AY3173" s="37"/>
      <c r="AZ3173" s="37"/>
      <c r="BA3173" s="37"/>
      <c r="BB3173" s="37"/>
      <c r="BC3173" s="37"/>
      <c r="BD3173" s="37"/>
      <c r="BE3173" s="37"/>
      <c r="BF3173" s="37"/>
      <c r="BG3173" s="37"/>
      <c r="BH3173" s="37"/>
      <c r="BI3173" s="37"/>
      <c r="BJ3173" s="37"/>
      <c r="BK3173" s="37"/>
      <c r="BL3173" s="37"/>
      <c r="BM3173" s="37"/>
      <c r="BN3173" s="37"/>
      <c r="BO3173" s="37"/>
      <c r="BP3173" s="37"/>
      <c r="BQ3173" s="37"/>
      <c r="BR3173" s="37"/>
      <c r="BS3173" s="37"/>
      <c r="BT3173" s="37"/>
      <c r="BU3173" s="37"/>
      <c r="BV3173" s="37"/>
      <c r="BW3173" s="37"/>
      <c r="BX3173" s="37"/>
      <c r="BY3173" s="37"/>
      <c r="BZ3173" s="37"/>
      <c r="CA3173" s="37"/>
      <c r="CB3173" s="37"/>
      <c r="CC3173" s="37"/>
      <c r="CD3173" s="37"/>
      <c r="CE3173" s="37"/>
      <c r="CF3173" s="37"/>
      <c r="CG3173" s="37"/>
      <c r="CH3173" s="37"/>
      <c r="CI3173" s="37"/>
      <c r="CJ3173" s="37"/>
      <c r="CK3173" s="37"/>
      <c r="CL3173" s="37"/>
      <c r="CM3173" s="37"/>
      <c r="CN3173" s="37"/>
      <c r="CO3173" s="37"/>
      <c r="CP3173" s="37"/>
      <c r="CQ3173" s="37"/>
      <c r="CR3173" s="37"/>
      <c r="CS3173" s="37"/>
      <c r="CT3173" s="37"/>
      <c r="CU3173" s="37"/>
      <c r="CV3173" s="37"/>
      <c r="CW3173" s="37"/>
      <c r="CX3173" s="37"/>
      <c r="CY3173" s="37"/>
      <c r="CZ3173" s="37"/>
      <c r="DA3173" s="37"/>
      <c r="DB3173" s="37"/>
      <c r="DC3173" s="37"/>
      <c r="DD3173" s="37"/>
      <c r="DE3173" s="37"/>
      <c r="DF3173" s="37"/>
      <c r="DG3173" s="37"/>
      <c r="DH3173" s="37"/>
      <c r="DI3173" s="37"/>
      <c r="DJ3173" s="37"/>
      <c r="DK3173" s="37"/>
      <c r="DL3173" s="37"/>
      <c r="DR3173" s="37"/>
      <c r="DS3173" s="37"/>
      <c r="DT3173" s="37"/>
      <c r="DU3173" s="37"/>
      <c r="DV3173" s="37"/>
      <c r="DW3173" s="37"/>
      <c r="DX3173" s="37"/>
      <c r="DY3173" s="37"/>
      <c r="DZ3173" s="37"/>
      <c r="EA3173" s="37"/>
      <c r="EB3173" s="37"/>
      <c r="EC3173" s="37"/>
      <c r="ED3173" s="37"/>
      <c r="EE3173" s="37"/>
      <c r="EF3173" s="37"/>
      <c r="EG3173" s="37"/>
      <c r="EH3173" s="37"/>
      <c r="EI3173" s="37"/>
      <c r="EJ3173" s="37"/>
      <c r="EK3173" s="37"/>
      <c r="EL3173" s="37"/>
      <c r="EM3173" s="37"/>
      <c r="EN3173" s="37"/>
      <c r="EO3173" s="37"/>
      <c r="EP3173" s="37"/>
      <c r="EQ3173" s="37"/>
      <c r="ER3173" s="37"/>
      <c r="ES3173" s="37"/>
      <c r="ET3173" s="37"/>
      <c r="EU3173" s="37"/>
      <c r="EV3173" s="37"/>
      <c r="EW3173" s="37"/>
      <c r="EX3173" s="37"/>
      <c r="EY3173" s="37"/>
      <c r="EZ3173" s="37"/>
      <c r="FA3173" s="37"/>
      <c r="FB3173" s="37"/>
      <c r="FC3173" s="37"/>
      <c r="FD3173" s="37"/>
    </row>
    <row r="3174" spans="2:160" x14ac:dyDescent="0.5">
      <c r="B3174" s="36" t="s">
        <v>3369</v>
      </c>
      <c r="C3174" s="18">
        <v>2.0524673697086548E-3</v>
      </c>
      <c r="H3174" s="37"/>
      <c r="I3174" s="37"/>
      <c r="J3174" s="37"/>
      <c r="K3174" s="37"/>
      <c r="L3174" s="37"/>
      <c r="M3174" s="37"/>
      <c r="N3174" s="37"/>
      <c r="O3174" s="37"/>
      <c r="P3174" s="37"/>
      <c r="Q3174" s="37"/>
      <c r="R3174" s="37"/>
      <c r="S3174" s="37"/>
      <c r="T3174" s="37"/>
      <c r="U3174" s="37"/>
      <c r="V3174" s="37"/>
      <c r="W3174" s="37"/>
      <c r="X3174" s="37"/>
      <c r="Y3174" s="37"/>
      <c r="Z3174" s="37"/>
      <c r="AA3174" s="37"/>
      <c r="AB3174" s="37"/>
      <c r="AC3174" s="37"/>
      <c r="AD3174" s="37"/>
      <c r="AE3174" s="37"/>
      <c r="AF3174" s="37"/>
      <c r="AG3174" s="37"/>
      <c r="AH3174" s="37"/>
      <c r="AI3174" s="37"/>
      <c r="AJ3174" s="37"/>
      <c r="AK3174" s="37"/>
      <c r="AL3174" s="37"/>
      <c r="AM3174" s="37"/>
      <c r="AN3174" s="37"/>
      <c r="AO3174" s="37"/>
      <c r="AP3174" s="37"/>
      <c r="AQ3174" s="37"/>
      <c r="AR3174" s="37"/>
      <c r="AS3174" s="37"/>
      <c r="AT3174" s="37"/>
      <c r="AU3174" s="37"/>
      <c r="AV3174" s="37"/>
      <c r="AW3174" s="37"/>
      <c r="AX3174" s="37"/>
      <c r="AY3174" s="37"/>
      <c r="AZ3174" s="37"/>
      <c r="BA3174" s="37"/>
      <c r="BB3174" s="37"/>
      <c r="BC3174" s="37"/>
      <c r="BD3174" s="37"/>
      <c r="BE3174" s="37"/>
      <c r="BF3174" s="37"/>
      <c r="BG3174" s="37"/>
      <c r="BH3174" s="37"/>
      <c r="BI3174" s="37"/>
      <c r="BJ3174" s="37"/>
      <c r="BK3174" s="37"/>
      <c r="BL3174" s="37"/>
      <c r="BM3174" s="37"/>
      <c r="BN3174" s="37"/>
      <c r="BO3174" s="37"/>
      <c r="BP3174" s="37"/>
      <c r="BQ3174" s="37"/>
      <c r="BR3174" s="37"/>
      <c r="BS3174" s="37"/>
      <c r="BT3174" s="37"/>
      <c r="BU3174" s="37"/>
      <c r="BV3174" s="37"/>
      <c r="BW3174" s="37"/>
      <c r="BX3174" s="37"/>
      <c r="BY3174" s="37"/>
      <c r="BZ3174" s="37"/>
      <c r="CA3174" s="37"/>
      <c r="CB3174" s="37"/>
      <c r="CC3174" s="37"/>
      <c r="CD3174" s="37"/>
      <c r="CE3174" s="37"/>
      <c r="CF3174" s="37"/>
      <c r="CG3174" s="37"/>
      <c r="CH3174" s="37"/>
      <c r="CI3174" s="37"/>
      <c r="CJ3174" s="37"/>
      <c r="CK3174" s="37"/>
      <c r="CL3174" s="37"/>
      <c r="CM3174" s="37"/>
      <c r="CN3174" s="37"/>
      <c r="CO3174" s="37"/>
      <c r="CP3174" s="37"/>
      <c r="CQ3174" s="37"/>
      <c r="CR3174" s="37"/>
      <c r="CS3174" s="37"/>
      <c r="CT3174" s="37"/>
      <c r="CU3174" s="37"/>
      <c r="CV3174" s="37"/>
      <c r="CW3174" s="37"/>
      <c r="CX3174" s="37"/>
      <c r="CY3174" s="37"/>
      <c r="CZ3174" s="37"/>
      <c r="DA3174" s="37"/>
      <c r="DB3174" s="37"/>
      <c r="DC3174" s="37"/>
      <c r="DD3174" s="37"/>
      <c r="DE3174" s="37"/>
      <c r="DF3174" s="37"/>
      <c r="DG3174" s="37"/>
      <c r="DH3174" s="37"/>
      <c r="DI3174" s="37"/>
      <c r="DJ3174" s="37"/>
      <c r="DK3174" s="37"/>
      <c r="DL3174" s="37"/>
      <c r="DR3174" s="37"/>
      <c r="DS3174" s="37"/>
      <c r="DT3174" s="37"/>
      <c r="DU3174" s="37"/>
      <c r="DV3174" s="37"/>
      <c r="DW3174" s="37"/>
      <c r="DX3174" s="37"/>
      <c r="DY3174" s="37"/>
      <c r="DZ3174" s="37"/>
      <c r="EA3174" s="37"/>
      <c r="EB3174" s="37"/>
      <c r="EC3174" s="37"/>
      <c r="ED3174" s="37"/>
      <c r="EE3174" s="37"/>
      <c r="EF3174" s="37"/>
      <c r="EG3174" s="37"/>
      <c r="EH3174" s="37"/>
      <c r="EI3174" s="37"/>
      <c r="EJ3174" s="37"/>
      <c r="EK3174" s="37"/>
      <c r="EL3174" s="37"/>
      <c r="EM3174" s="37"/>
      <c r="EN3174" s="37"/>
      <c r="EO3174" s="37"/>
      <c r="EP3174" s="37"/>
      <c r="EQ3174" s="37"/>
      <c r="ER3174" s="37"/>
      <c r="ES3174" s="37"/>
      <c r="ET3174" s="37"/>
      <c r="EU3174" s="37"/>
      <c r="EV3174" s="37"/>
      <c r="EW3174" s="37"/>
      <c r="EX3174" s="37"/>
      <c r="EY3174" s="37"/>
      <c r="EZ3174" s="37"/>
      <c r="FA3174" s="37"/>
      <c r="FB3174" s="37"/>
      <c r="FC3174" s="37"/>
      <c r="FD3174" s="37"/>
    </row>
    <row r="3175" spans="2:160" x14ac:dyDescent="0.5">
      <c r="B3175" s="36" t="s">
        <v>3370</v>
      </c>
      <c r="C3175" s="18">
        <v>-9.3051818816680676E-4</v>
      </c>
      <c r="H3175" s="37"/>
      <c r="I3175" s="37"/>
      <c r="J3175" s="37"/>
      <c r="K3175" s="37"/>
      <c r="L3175" s="37"/>
      <c r="M3175" s="37"/>
      <c r="N3175" s="37"/>
      <c r="O3175" s="37"/>
      <c r="P3175" s="37"/>
      <c r="Q3175" s="37"/>
      <c r="R3175" s="37"/>
      <c r="S3175" s="37"/>
      <c r="T3175" s="37"/>
      <c r="U3175" s="37"/>
      <c r="V3175" s="37"/>
      <c r="W3175" s="37"/>
      <c r="X3175" s="37"/>
      <c r="Y3175" s="37"/>
      <c r="Z3175" s="37"/>
      <c r="AA3175" s="37"/>
      <c r="AB3175" s="37"/>
      <c r="AC3175" s="37"/>
      <c r="AD3175" s="37"/>
      <c r="AE3175" s="37"/>
      <c r="AF3175" s="37"/>
      <c r="AG3175" s="37"/>
      <c r="AH3175" s="37"/>
      <c r="AI3175" s="37"/>
      <c r="AJ3175" s="37"/>
      <c r="AK3175" s="37"/>
      <c r="AL3175" s="37"/>
      <c r="AM3175" s="37"/>
      <c r="AN3175" s="37"/>
      <c r="AO3175" s="37"/>
      <c r="AP3175" s="37"/>
      <c r="AQ3175" s="37"/>
      <c r="AR3175" s="37"/>
      <c r="AS3175" s="37"/>
      <c r="AT3175" s="37"/>
      <c r="AU3175" s="37"/>
      <c r="AV3175" s="37"/>
      <c r="AW3175" s="37"/>
      <c r="AX3175" s="37"/>
      <c r="AY3175" s="37"/>
      <c r="AZ3175" s="37"/>
      <c r="BA3175" s="37"/>
      <c r="BB3175" s="37"/>
      <c r="BC3175" s="37"/>
      <c r="BD3175" s="37"/>
      <c r="BE3175" s="37"/>
      <c r="BF3175" s="37"/>
      <c r="BG3175" s="37"/>
      <c r="BH3175" s="37"/>
      <c r="BI3175" s="37"/>
      <c r="BJ3175" s="37"/>
      <c r="BK3175" s="37"/>
      <c r="BL3175" s="37"/>
      <c r="BM3175" s="37"/>
      <c r="BN3175" s="37"/>
      <c r="BO3175" s="37"/>
      <c r="BP3175" s="37"/>
      <c r="BQ3175" s="37"/>
      <c r="BR3175" s="37"/>
      <c r="BS3175" s="37"/>
      <c r="BT3175" s="37"/>
      <c r="BU3175" s="37"/>
      <c r="BV3175" s="37"/>
      <c r="BW3175" s="37"/>
      <c r="BX3175" s="37"/>
      <c r="BY3175" s="37"/>
      <c r="BZ3175" s="37"/>
      <c r="CA3175" s="37"/>
      <c r="CB3175" s="37"/>
      <c r="CC3175" s="37"/>
      <c r="CD3175" s="37"/>
      <c r="CE3175" s="37"/>
      <c r="CF3175" s="37"/>
      <c r="CG3175" s="37"/>
      <c r="CH3175" s="37"/>
      <c r="CI3175" s="37"/>
      <c r="CJ3175" s="37"/>
      <c r="CK3175" s="37"/>
      <c r="CL3175" s="37"/>
      <c r="CM3175" s="37"/>
      <c r="CN3175" s="37"/>
      <c r="CO3175" s="37"/>
      <c r="CP3175" s="37"/>
      <c r="CQ3175" s="37"/>
      <c r="CR3175" s="37"/>
      <c r="CS3175" s="37"/>
      <c r="CT3175" s="37"/>
      <c r="CU3175" s="37"/>
      <c r="CV3175" s="37"/>
      <c r="CW3175" s="37"/>
      <c r="CX3175" s="37"/>
      <c r="CY3175" s="37"/>
      <c r="CZ3175" s="37"/>
      <c r="DA3175" s="37"/>
      <c r="DB3175" s="37"/>
      <c r="DC3175" s="37"/>
      <c r="DD3175" s="37"/>
      <c r="DE3175" s="37"/>
      <c r="DF3175" s="37"/>
      <c r="DG3175" s="37"/>
      <c r="DH3175" s="37"/>
      <c r="DI3175" s="37"/>
      <c r="DJ3175" s="37"/>
      <c r="DK3175" s="37"/>
      <c r="DL3175" s="37"/>
      <c r="DR3175" s="37"/>
      <c r="DS3175" s="37"/>
      <c r="DT3175" s="37"/>
      <c r="DU3175" s="37"/>
      <c r="DV3175" s="37"/>
      <c r="DW3175" s="37"/>
      <c r="DX3175" s="37"/>
      <c r="DY3175" s="37"/>
      <c r="DZ3175" s="37"/>
      <c r="EA3175" s="37"/>
      <c r="EB3175" s="37"/>
      <c r="EC3175" s="37"/>
      <c r="ED3175" s="37"/>
      <c r="EE3175" s="37"/>
      <c r="EF3175" s="37"/>
      <c r="EG3175" s="37"/>
      <c r="EH3175" s="37"/>
      <c r="EI3175" s="37"/>
      <c r="EJ3175" s="37"/>
      <c r="EK3175" s="37"/>
      <c r="EL3175" s="37"/>
      <c r="EM3175" s="37"/>
      <c r="EN3175" s="37"/>
      <c r="EO3175" s="37"/>
      <c r="EP3175" s="37"/>
      <c r="EQ3175" s="37"/>
      <c r="ER3175" s="37"/>
      <c r="ES3175" s="37"/>
      <c r="ET3175" s="37"/>
      <c r="EU3175" s="37"/>
      <c r="EV3175" s="37"/>
      <c r="EW3175" s="37"/>
      <c r="EX3175" s="37"/>
      <c r="EY3175" s="37"/>
      <c r="EZ3175" s="37"/>
      <c r="FA3175" s="37"/>
      <c r="FB3175" s="37"/>
      <c r="FC3175" s="37"/>
      <c r="FD3175" s="37"/>
    </row>
    <row r="3176" spans="2:160" x14ac:dyDescent="0.5">
      <c r="B3176" s="36" t="s">
        <v>3371</v>
      </c>
      <c r="C3176" s="18">
        <v>-2.4362179403092377E-4</v>
      </c>
      <c r="H3176" s="37"/>
      <c r="I3176" s="37"/>
      <c r="J3176" s="37"/>
      <c r="K3176" s="37"/>
      <c r="L3176" s="37"/>
      <c r="M3176" s="37"/>
      <c r="N3176" s="37"/>
      <c r="O3176" s="37"/>
      <c r="P3176" s="37"/>
      <c r="Q3176" s="37"/>
      <c r="R3176" s="37"/>
      <c r="S3176" s="37"/>
      <c r="T3176" s="37"/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F3176" s="37"/>
      <c r="AG3176" s="37"/>
      <c r="AH3176" s="37"/>
      <c r="AI3176" s="37"/>
      <c r="AJ3176" s="37"/>
      <c r="AK3176" s="37"/>
      <c r="AL3176" s="37"/>
      <c r="AM3176" s="37"/>
      <c r="AN3176" s="37"/>
      <c r="AO3176" s="37"/>
      <c r="AP3176" s="37"/>
      <c r="AQ3176" s="37"/>
      <c r="AR3176" s="37"/>
      <c r="AS3176" s="37"/>
      <c r="AT3176" s="37"/>
      <c r="AU3176" s="37"/>
      <c r="AV3176" s="37"/>
      <c r="AW3176" s="37"/>
      <c r="AX3176" s="37"/>
      <c r="AY3176" s="37"/>
      <c r="AZ3176" s="37"/>
      <c r="BA3176" s="37"/>
      <c r="BB3176" s="37"/>
      <c r="BC3176" s="37"/>
      <c r="BD3176" s="37"/>
      <c r="BE3176" s="37"/>
      <c r="BF3176" s="37"/>
      <c r="BG3176" s="37"/>
      <c r="BH3176" s="37"/>
      <c r="BI3176" s="37"/>
      <c r="BJ3176" s="37"/>
      <c r="BK3176" s="37"/>
      <c r="BL3176" s="37"/>
      <c r="BM3176" s="37"/>
      <c r="BN3176" s="37"/>
      <c r="BO3176" s="37"/>
      <c r="BP3176" s="37"/>
      <c r="BQ3176" s="37"/>
      <c r="BR3176" s="37"/>
      <c r="BS3176" s="37"/>
      <c r="BT3176" s="37"/>
      <c r="BU3176" s="37"/>
      <c r="BV3176" s="37"/>
      <c r="BW3176" s="37"/>
      <c r="BX3176" s="37"/>
      <c r="BY3176" s="37"/>
      <c r="BZ3176" s="37"/>
      <c r="CA3176" s="37"/>
      <c r="CB3176" s="37"/>
      <c r="CC3176" s="37"/>
      <c r="CD3176" s="37"/>
      <c r="CE3176" s="37"/>
      <c r="CF3176" s="37"/>
      <c r="CG3176" s="37"/>
      <c r="CH3176" s="37"/>
      <c r="CI3176" s="37"/>
      <c r="CJ3176" s="37"/>
      <c r="CK3176" s="37"/>
      <c r="CL3176" s="37"/>
      <c r="CM3176" s="37"/>
      <c r="CN3176" s="37"/>
      <c r="CO3176" s="37"/>
      <c r="CP3176" s="37"/>
      <c r="CQ3176" s="37"/>
      <c r="CR3176" s="37"/>
      <c r="CS3176" s="37"/>
      <c r="CT3176" s="37"/>
      <c r="CU3176" s="37"/>
      <c r="CV3176" s="37"/>
      <c r="CW3176" s="37"/>
      <c r="CX3176" s="37"/>
      <c r="CY3176" s="37"/>
      <c r="CZ3176" s="37"/>
      <c r="DA3176" s="37"/>
      <c r="DB3176" s="37"/>
      <c r="DC3176" s="37"/>
      <c r="DD3176" s="37"/>
      <c r="DE3176" s="37"/>
      <c r="DF3176" s="37"/>
      <c r="DG3176" s="37"/>
      <c r="DH3176" s="37"/>
      <c r="DI3176" s="37"/>
      <c r="DJ3176" s="37"/>
      <c r="DK3176" s="37"/>
      <c r="DL3176" s="37"/>
      <c r="DR3176" s="37"/>
      <c r="DS3176" s="37"/>
      <c r="DT3176" s="37"/>
      <c r="DU3176" s="37"/>
      <c r="DV3176" s="37"/>
      <c r="DW3176" s="37"/>
      <c r="DX3176" s="37"/>
      <c r="DY3176" s="37"/>
      <c r="DZ3176" s="37"/>
      <c r="EA3176" s="37"/>
      <c r="EB3176" s="37"/>
      <c r="EC3176" s="37"/>
      <c r="ED3176" s="37"/>
      <c r="EE3176" s="37"/>
      <c r="EF3176" s="37"/>
      <c r="EG3176" s="37"/>
      <c r="EH3176" s="37"/>
      <c r="EI3176" s="37"/>
      <c r="EJ3176" s="37"/>
      <c r="EK3176" s="37"/>
      <c r="EL3176" s="37"/>
      <c r="EM3176" s="37"/>
      <c r="EN3176" s="37"/>
      <c r="EO3176" s="37"/>
      <c r="EP3176" s="37"/>
      <c r="EQ3176" s="37"/>
      <c r="ER3176" s="37"/>
      <c r="ES3176" s="37"/>
      <c r="ET3176" s="37"/>
      <c r="EU3176" s="37"/>
      <c r="EV3176" s="37"/>
      <c r="EW3176" s="37"/>
      <c r="EX3176" s="37"/>
      <c r="EY3176" s="37"/>
      <c r="EZ3176" s="37"/>
      <c r="FA3176" s="37"/>
      <c r="FB3176" s="37"/>
      <c r="FC3176" s="37"/>
      <c r="FD3176" s="37"/>
    </row>
    <row r="3177" spans="2:160" x14ac:dyDescent="0.5">
      <c r="B3177" s="36" t="s">
        <v>3372</v>
      </c>
      <c r="C3177" s="18">
        <v>6.7762107204714095E-3</v>
      </c>
      <c r="H3177" s="37"/>
      <c r="I3177" s="37"/>
      <c r="J3177" s="37"/>
      <c r="K3177" s="37"/>
      <c r="L3177" s="37"/>
      <c r="M3177" s="37"/>
      <c r="N3177" s="37"/>
      <c r="O3177" s="37"/>
      <c r="P3177" s="37"/>
      <c r="Q3177" s="37"/>
      <c r="R3177" s="37"/>
      <c r="S3177" s="37"/>
      <c r="T3177" s="37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F3177" s="37"/>
      <c r="AG3177" s="37"/>
      <c r="AH3177" s="37"/>
      <c r="AI3177" s="37"/>
      <c r="AJ3177" s="37"/>
      <c r="AK3177" s="37"/>
      <c r="AL3177" s="37"/>
      <c r="AM3177" s="37"/>
      <c r="AN3177" s="37"/>
      <c r="AO3177" s="37"/>
      <c r="AP3177" s="37"/>
      <c r="AQ3177" s="37"/>
      <c r="AR3177" s="37"/>
      <c r="AS3177" s="37"/>
      <c r="AT3177" s="37"/>
      <c r="AU3177" s="37"/>
      <c r="AV3177" s="37"/>
      <c r="AW3177" s="37"/>
      <c r="AX3177" s="37"/>
      <c r="AY3177" s="37"/>
      <c r="AZ3177" s="37"/>
      <c r="BA3177" s="37"/>
      <c r="BB3177" s="37"/>
      <c r="BC3177" s="37"/>
      <c r="BD3177" s="37"/>
      <c r="BE3177" s="37"/>
      <c r="BF3177" s="37"/>
      <c r="BG3177" s="37"/>
      <c r="BH3177" s="37"/>
      <c r="BI3177" s="37"/>
      <c r="BJ3177" s="37"/>
      <c r="BK3177" s="37"/>
      <c r="BL3177" s="37"/>
      <c r="BM3177" s="37"/>
      <c r="BN3177" s="37"/>
      <c r="BO3177" s="37"/>
      <c r="BP3177" s="37"/>
      <c r="BQ3177" s="37"/>
      <c r="BR3177" s="37"/>
      <c r="BS3177" s="37"/>
      <c r="BT3177" s="37"/>
      <c r="BU3177" s="37"/>
      <c r="BV3177" s="37"/>
      <c r="BW3177" s="37"/>
      <c r="BX3177" s="37"/>
      <c r="BY3177" s="37"/>
      <c r="BZ3177" s="37"/>
      <c r="CA3177" s="37"/>
      <c r="CB3177" s="37"/>
      <c r="CC3177" s="37"/>
      <c r="CD3177" s="37"/>
      <c r="CE3177" s="37"/>
      <c r="CF3177" s="37"/>
      <c r="CG3177" s="37"/>
      <c r="CH3177" s="37"/>
      <c r="CI3177" s="37"/>
      <c r="CJ3177" s="37"/>
      <c r="CK3177" s="37"/>
      <c r="CL3177" s="37"/>
      <c r="CM3177" s="37"/>
      <c r="CN3177" s="37"/>
      <c r="CO3177" s="37"/>
      <c r="CP3177" s="37"/>
      <c r="CQ3177" s="37"/>
      <c r="CR3177" s="37"/>
      <c r="CS3177" s="37"/>
      <c r="CT3177" s="37"/>
      <c r="CU3177" s="37"/>
      <c r="CV3177" s="37"/>
      <c r="CW3177" s="37"/>
      <c r="CX3177" s="37"/>
      <c r="CY3177" s="37"/>
      <c r="CZ3177" s="37"/>
      <c r="DA3177" s="37"/>
      <c r="DB3177" s="37"/>
      <c r="DC3177" s="37"/>
      <c r="DD3177" s="37"/>
      <c r="DE3177" s="37"/>
      <c r="DF3177" s="37"/>
      <c r="DG3177" s="37"/>
      <c r="DH3177" s="37"/>
      <c r="DI3177" s="37"/>
      <c r="DJ3177" s="37"/>
      <c r="DK3177" s="37"/>
      <c r="DL3177" s="37"/>
      <c r="DR3177" s="37"/>
      <c r="DS3177" s="37"/>
      <c r="DT3177" s="37"/>
      <c r="DU3177" s="37"/>
      <c r="DV3177" s="37"/>
      <c r="DW3177" s="37"/>
      <c r="DX3177" s="37"/>
      <c r="DY3177" s="37"/>
      <c r="DZ3177" s="37"/>
      <c r="EA3177" s="37"/>
      <c r="EB3177" s="37"/>
      <c r="EC3177" s="37"/>
      <c r="ED3177" s="37"/>
      <c r="EE3177" s="37"/>
      <c r="EF3177" s="37"/>
      <c r="EG3177" s="37"/>
      <c r="EH3177" s="37"/>
      <c r="EI3177" s="37"/>
      <c r="EJ3177" s="37"/>
      <c r="EK3177" s="37"/>
      <c r="EL3177" s="37"/>
      <c r="EM3177" s="37"/>
      <c r="EN3177" s="37"/>
      <c r="EO3177" s="37"/>
      <c r="EP3177" s="37"/>
      <c r="EQ3177" s="37"/>
      <c r="ER3177" s="37"/>
      <c r="ES3177" s="37"/>
      <c r="ET3177" s="37"/>
      <c r="EU3177" s="37"/>
      <c r="EV3177" s="37"/>
      <c r="EW3177" s="37"/>
      <c r="EX3177" s="37"/>
      <c r="EY3177" s="37"/>
      <c r="EZ3177" s="37"/>
      <c r="FA3177" s="37"/>
      <c r="FB3177" s="37"/>
      <c r="FC3177" s="37"/>
      <c r="FD3177" s="37"/>
    </row>
    <row r="3178" spans="2:160" x14ac:dyDescent="0.5">
      <c r="B3178" s="36" t="s">
        <v>3373</v>
      </c>
      <c r="C3178" s="18">
        <v>-6.9503015272789348E-3</v>
      </c>
      <c r="H3178" s="37"/>
      <c r="I3178" s="37"/>
      <c r="J3178" s="37"/>
      <c r="K3178" s="37"/>
      <c r="L3178" s="37"/>
      <c r="M3178" s="37"/>
      <c r="N3178" s="37"/>
      <c r="O3178" s="37"/>
      <c r="P3178" s="37"/>
      <c r="Q3178" s="37"/>
      <c r="R3178" s="37"/>
      <c r="S3178" s="37"/>
      <c r="T3178" s="37"/>
      <c r="U3178" s="37"/>
      <c r="V3178" s="37"/>
      <c r="W3178" s="37"/>
      <c r="X3178" s="37"/>
      <c r="Y3178" s="37"/>
      <c r="Z3178" s="37"/>
      <c r="AA3178" s="37"/>
      <c r="AB3178" s="37"/>
      <c r="AC3178" s="37"/>
      <c r="AD3178" s="37"/>
      <c r="AE3178" s="37"/>
      <c r="AF3178" s="37"/>
      <c r="AG3178" s="37"/>
      <c r="AH3178" s="37"/>
      <c r="AI3178" s="37"/>
      <c r="AJ3178" s="37"/>
      <c r="AK3178" s="37"/>
      <c r="AL3178" s="37"/>
      <c r="AM3178" s="37"/>
      <c r="AN3178" s="37"/>
      <c r="AO3178" s="37"/>
      <c r="AP3178" s="37"/>
      <c r="AQ3178" s="37"/>
      <c r="AR3178" s="37"/>
      <c r="AS3178" s="37"/>
      <c r="AT3178" s="37"/>
      <c r="AU3178" s="37"/>
      <c r="AV3178" s="37"/>
      <c r="AW3178" s="37"/>
      <c r="AX3178" s="37"/>
      <c r="AY3178" s="37"/>
      <c r="AZ3178" s="37"/>
      <c r="BA3178" s="37"/>
      <c r="BB3178" s="37"/>
      <c r="BC3178" s="37"/>
      <c r="BD3178" s="37"/>
      <c r="BE3178" s="37"/>
      <c r="BF3178" s="37"/>
      <c r="BG3178" s="37"/>
      <c r="BH3178" s="37"/>
      <c r="BI3178" s="37"/>
      <c r="BJ3178" s="37"/>
      <c r="BK3178" s="37"/>
      <c r="BL3178" s="37"/>
      <c r="BM3178" s="37"/>
      <c r="BN3178" s="37"/>
      <c r="BO3178" s="37"/>
      <c r="BP3178" s="37"/>
      <c r="BQ3178" s="37"/>
      <c r="BR3178" s="37"/>
      <c r="BS3178" s="37"/>
      <c r="BT3178" s="37"/>
      <c r="BU3178" s="37"/>
      <c r="BV3178" s="37"/>
      <c r="BW3178" s="37"/>
      <c r="BX3178" s="37"/>
      <c r="BY3178" s="37"/>
      <c r="BZ3178" s="37"/>
      <c r="CA3178" s="37"/>
      <c r="CB3178" s="37"/>
      <c r="CC3178" s="37"/>
      <c r="CD3178" s="37"/>
      <c r="CE3178" s="37"/>
      <c r="CF3178" s="37"/>
      <c r="CG3178" s="37"/>
      <c r="CH3178" s="37"/>
      <c r="CI3178" s="37"/>
      <c r="CJ3178" s="37"/>
      <c r="CK3178" s="37"/>
      <c r="CL3178" s="37"/>
      <c r="CM3178" s="37"/>
      <c r="CN3178" s="37"/>
      <c r="CO3178" s="37"/>
      <c r="CP3178" s="37"/>
      <c r="CQ3178" s="37"/>
      <c r="CR3178" s="37"/>
      <c r="CS3178" s="37"/>
      <c r="CT3178" s="37"/>
      <c r="CU3178" s="37"/>
      <c r="CV3178" s="37"/>
      <c r="CW3178" s="37"/>
      <c r="CX3178" s="37"/>
      <c r="CY3178" s="37"/>
      <c r="CZ3178" s="37"/>
      <c r="DA3178" s="37"/>
      <c r="DB3178" s="37"/>
      <c r="DC3178" s="37"/>
      <c r="DD3178" s="37"/>
      <c r="DE3178" s="37"/>
      <c r="DF3178" s="37"/>
      <c r="DG3178" s="37"/>
      <c r="DH3178" s="37"/>
      <c r="DI3178" s="37"/>
      <c r="DJ3178" s="37"/>
      <c r="DK3178" s="37"/>
      <c r="DL3178" s="37"/>
      <c r="DR3178" s="37"/>
      <c r="DS3178" s="37"/>
      <c r="DT3178" s="37"/>
      <c r="DU3178" s="37"/>
      <c r="DV3178" s="37"/>
      <c r="DW3178" s="37"/>
      <c r="DX3178" s="37"/>
      <c r="DY3178" s="37"/>
      <c r="DZ3178" s="37"/>
      <c r="EA3178" s="37"/>
      <c r="EB3178" s="37"/>
      <c r="EC3178" s="37"/>
      <c r="ED3178" s="37"/>
      <c r="EE3178" s="37"/>
      <c r="EF3178" s="37"/>
      <c r="EG3178" s="37"/>
      <c r="EH3178" s="37"/>
      <c r="EI3178" s="37"/>
      <c r="EJ3178" s="37"/>
      <c r="EK3178" s="37"/>
      <c r="EL3178" s="37"/>
      <c r="EM3178" s="37"/>
      <c r="EN3178" s="37"/>
      <c r="EO3178" s="37"/>
      <c r="EP3178" s="37"/>
      <c r="EQ3178" s="37"/>
      <c r="ER3178" s="37"/>
      <c r="ES3178" s="37"/>
      <c r="ET3178" s="37"/>
      <c r="EU3178" s="37"/>
      <c r="EV3178" s="37"/>
      <c r="EW3178" s="37"/>
      <c r="EX3178" s="37"/>
      <c r="EY3178" s="37"/>
      <c r="EZ3178" s="37"/>
      <c r="FA3178" s="37"/>
      <c r="FB3178" s="37"/>
      <c r="FC3178" s="37"/>
      <c r="FD3178" s="37"/>
    </row>
    <row r="3179" spans="2:160" x14ac:dyDescent="0.5">
      <c r="B3179" s="36" t="s">
        <v>3374</v>
      </c>
      <c r="C3179" s="18">
        <v>2.2911096695328315E-3</v>
      </c>
      <c r="H3179" s="37"/>
      <c r="I3179" s="37"/>
      <c r="J3179" s="37"/>
      <c r="K3179" s="37"/>
      <c r="L3179" s="37"/>
      <c r="M3179" s="37"/>
      <c r="N3179" s="37"/>
      <c r="O3179" s="37"/>
      <c r="P3179" s="37"/>
      <c r="Q3179" s="37"/>
      <c r="R3179" s="37"/>
      <c r="S3179" s="37"/>
      <c r="T3179" s="37"/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F3179" s="37"/>
      <c r="AG3179" s="37"/>
      <c r="AH3179" s="37"/>
      <c r="AI3179" s="37"/>
      <c r="AJ3179" s="37"/>
      <c r="AK3179" s="37"/>
      <c r="AL3179" s="37"/>
      <c r="AM3179" s="37"/>
      <c r="AN3179" s="37"/>
      <c r="AO3179" s="37"/>
      <c r="AP3179" s="37"/>
      <c r="AQ3179" s="37"/>
      <c r="AR3179" s="37"/>
      <c r="AS3179" s="37"/>
      <c r="AT3179" s="37"/>
      <c r="AU3179" s="37"/>
      <c r="AV3179" s="37"/>
      <c r="AW3179" s="37"/>
      <c r="AX3179" s="37"/>
      <c r="AY3179" s="37"/>
      <c r="AZ3179" s="37"/>
      <c r="BA3179" s="37"/>
      <c r="BB3179" s="37"/>
      <c r="BC3179" s="37"/>
      <c r="BD3179" s="37"/>
      <c r="BE3179" s="37"/>
      <c r="BF3179" s="37"/>
      <c r="BG3179" s="37"/>
      <c r="BH3179" s="37"/>
      <c r="BI3179" s="37"/>
      <c r="BJ3179" s="37"/>
      <c r="BK3179" s="37"/>
      <c r="BL3179" s="37"/>
      <c r="BM3179" s="37"/>
      <c r="BN3179" s="37"/>
      <c r="BO3179" s="37"/>
      <c r="BP3179" s="37"/>
      <c r="BQ3179" s="37"/>
      <c r="BR3179" s="37"/>
      <c r="BS3179" s="37"/>
      <c r="BT3179" s="37"/>
      <c r="BU3179" s="37"/>
      <c r="BV3179" s="37"/>
      <c r="BW3179" s="37"/>
      <c r="BX3179" s="37"/>
      <c r="BY3179" s="37"/>
      <c r="BZ3179" s="37"/>
      <c r="CA3179" s="37"/>
      <c r="CB3179" s="37"/>
      <c r="CC3179" s="37"/>
      <c r="CD3179" s="37"/>
      <c r="CE3179" s="37"/>
      <c r="CF3179" s="37"/>
      <c r="CG3179" s="37"/>
      <c r="CH3179" s="37"/>
      <c r="CI3179" s="37"/>
      <c r="CJ3179" s="37"/>
      <c r="CK3179" s="37"/>
      <c r="CL3179" s="37"/>
      <c r="CM3179" s="37"/>
      <c r="CN3179" s="37"/>
      <c r="CO3179" s="37"/>
      <c r="CP3179" s="37"/>
      <c r="CQ3179" s="37"/>
      <c r="CR3179" s="37"/>
      <c r="CS3179" s="37"/>
      <c r="CT3179" s="37"/>
      <c r="CU3179" s="37"/>
      <c r="CV3179" s="37"/>
      <c r="CW3179" s="37"/>
      <c r="CX3179" s="37"/>
      <c r="CY3179" s="37"/>
      <c r="CZ3179" s="37"/>
      <c r="DA3179" s="37"/>
      <c r="DB3179" s="37"/>
      <c r="DC3179" s="37"/>
      <c r="DD3179" s="37"/>
      <c r="DE3179" s="37"/>
      <c r="DF3179" s="37"/>
      <c r="DG3179" s="37"/>
      <c r="DH3179" s="37"/>
      <c r="DI3179" s="37"/>
      <c r="DJ3179" s="37"/>
      <c r="DK3179" s="37"/>
      <c r="DL3179" s="37"/>
      <c r="DR3179" s="37"/>
      <c r="DS3179" s="37"/>
      <c r="DT3179" s="37"/>
      <c r="DU3179" s="37"/>
      <c r="DV3179" s="37"/>
      <c r="DW3179" s="37"/>
      <c r="DX3179" s="37"/>
      <c r="DY3179" s="37"/>
      <c r="DZ3179" s="37"/>
      <c r="EA3179" s="37"/>
      <c r="EB3179" s="37"/>
      <c r="EC3179" s="37"/>
      <c r="ED3179" s="37"/>
      <c r="EE3179" s="37"/>
      <c r="EF3179" s="37"/>
      <c r="EG3179" s="37"/>
      <c r="EH3179" s="37"/>
      <c r="EI3179" s="37"/>
      <c r="EJ3179" s="37"/>
      <c r="EK3179" s="37"/>
      <c r="EL3179" s="37"/>
      <c r="EM3179" s="37"/>
      <c r="EN3179" s="37"/>
      <c r="EO3179" s="37"/>
      <c r="EP3179" s="37"/>
      <c r="EQ3179" s="37"/>
      <c r="ER3179" s="37"/>
      <c r="ES3179" s="37"/>
      <c r="ET3179" s="37"/>
      <c r="EU3179" s="37"/>
      <c r="EV3179" s="37"/>
      <c r="EW3179" s="37"/>
      <c r="EX3179" s="37"/>
      <c r="EY3179" s="37"/>
      <c r="EZ3179" s="37"/>
      <c r="FA3179" s="37"/>
      <c r="FB3179" s="37"/>
      <c r="FC3179" s="37"/>
      <c r="FD3179" s="37"/>
    </row>
    <row r="3180" spans="2:160" x14ac:dyDescent="0.5">
      <c r="B3180" s="36" t="s">
        <v>3375</v>
      </c>
      <c r="C3180" s="18">
        <v>-5.9110941510097659E-3</v>
      </c>
      <c r="H3180" s="37"/>
      <c r="I3180" s="37"/>
      <c r="J3180" s="37"/>
      <c r="K3180" s="37"/>
      <c r="L3180" s="37"/>
      <c r="M3180" s="37"/>
      <c r="N3180" s="37"/>
      <c r="O3180" s="37"/>
      <c r="P3180" s="37"/>
      <c r="Q3180" s="37"/>
      <c r="R3180" s="37"/>
      <c r="S3180" s="37"/>
      <c r="T3180" s="37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F3180" s="37"/>
      <c r="AG3180" s="37"/>
      <c r="AH3180" s="37"/>
      <c r="AI3180" s="37"/>
      <c r="AJ3180" s="37"/>
      <c r="AK3180" s="37"/>
      <c r="AL3180" s="37"/>
      <c r="AM3180" s="37"/>
      <c r="AN3180" s="37"/>
      <c r="AO3180" s="37"/>
      <c r="AP3180" s="37"/>
      <c r="AQ3180" s="37"/>
      <c r="AR3180" s="37"/>
      <c r="AS3180" s="37"/>
      <c r="AT3180" s="37"/>
      <c r="AU3180" s="37"/>
      <c r="AV3180" s="37"/>
      <c r="AW3180" s="37"/>
      <c r="AX3180" s="37"/>
      <c r="AY3180" s="37"/>
      <c r="AZ3180" s="37"/>
      <c r="BA3180" s="37"/>
      <c r="BB3180" s="37"/>
      <c r="BC3180" s="37"/>
      <c r="BD3180" s="37"/>
      <c r="BE3180" s="37"/>
      <c r="BF3180" s="37"/>
      <c r="BG3180" s="37"/>
      <c r="BH3180" s="37"/>
      <c r="BI3180" s="37"/>
      <c r="BJ3180" s="37"/>
      <c r="BK3180" s="37"/>
      <c r="BL3180" s="37"/>
      <c r="BM3180" s="37"/>
      <c r="BN3180" s="37"/>
      <c r="BO3180" s="37"/>
      <c r="BP3180" s="37"/>
      <c r="BQ3180" s="37"/>
      <c r="BR3180" s="37"/>
      <c r="BS3180" s="37"/>
      <c r="BT3180" s="37"/>
      <c r="BU3180" s="37"/>
      <c r="BV3180" s="37"/>
      <c r="BW3180" s="37"/>
      <c r="BX3180" s="37"/>
      <c r="BY3180" s="37"/>
      <c r="BZ3180" s="37"/>
      <c r="CA3180" s="37"/>
      <c r="CB3180" s="37"/>
      <c r="CC3180" s="37"/>
      <c r="CD3180" s="37"/>
      <c r="CE3180" s="37"/>
      <c r="CF3180" s="37"/>
      <c r="CG3180" s="37"/>
      <c r="CH3180" s="37"/>
      <c r="CI3180" s="37"/>
      <c r="CJ3180" s="37"/>
      <c r="CK3180" s="37"/>
      <c r="CL3180" s="37"/>
      <c r="CM3180" s="37"/>
      <c r="CN3180" s="37"/>
      <c r="CO3180" s="37"/>
      <c r="CP3180" s="37"/>
      <c r="CQ3180" s="37"/>
      <c r="CR3180" s="37"/>
      <c r="CS3180" s="37"/>
      <c r="CT3180" s="37"/>
      <c r="CU3180" s="37"/>
      <c r="CV3180" s="37"/>
      <c r="CW3180" s="37"/>
      <c r="CX3180" s="37"/>
      <c r="CY3180" s="37"/>
      <c r="CZ3180" s="37"/>
      <c r="DA3180" s="37"/>
      <c r="DB3180" s="37"/>
      <c r="DC3180" s="37"/>
      <c r="DD3180" s="37"/>
      <c r="DE3180" s="37"/>
      <c r="DF3180" s="37"/>
      <c r="DG3180" s="37"/>
      <c r="DH3180" s="37"/>
      <c r="DI3180" s="37"/>
      <c r="DJ3180" s="37"/>
      <c r="DK3180" s="37"/>
      <c r="DL3180" s="37"/>
      <c r="DR3180" s="37"/>
      <c r="DS3180" s="37"/>
      <c r="DT3180" s="37"/>
      <c r="DU3180" s="37"/>
      <c r="DV3180" s="37"/>
      <c r="DW3180" s="37"/>
      <c r="DX3180" s="37"/>
      <c r="DY3180" s="37"/>
      <c r="DZ3180" s="37"/>
      <c r="EA3180" s="37"/>
      <c r="EB3180" s="37"/>
      <c r="EC3180" s="37"/>
      <c r="ED3180" s="37"/>
      <c r="EE3180" s="37"/>
      <c r="EF3180" s="37"/>
      <c r="EG3180" s="37"/>
      <c r="EH3180" s="37"/>
      <c r="EI3180" s="37"/>
      <c r="EJ3180" s="37"/>
      <c r="EK3180" s="37"/>
      <c r="EL3180" s="37"/>
      <c r="EM3180" s="37"/>
      <c r="EN3180" s="37"/>
      <c r="EO3180" s="37"/>
      <c r="EP3180" s="37"/>
      <c r="EQ3180" s="37"/>
      <c r="ER3180" s="37"/>
      <c r="ES3180" s="37"/>
      <c r="ET3180" s="37"/>
      <c r="EU3180" s="37"/>
      <c r="EV3180" s="37"/>
      <c r="EW3180" s="37"/>
      <c r="EX3180" s="37"/>
      <c r="EY3180" s="37"/>
      <c r="EZ3180" s="37"/>
      <c r="FA3180" s="37"/>
      <c r="FB3180" s="37"/>
      <c r="FC3180" s="37"/>
      <c r="FD3180" s="37"/>
    </row>
    <row r="3181" spans="2:160" x14ac:dyDescent="0.5">
      <c r="B3181" s="36" t="s">
        <v>3376</v>
      </c>
      <c r="C3181" s="18">
        <v>1.2438185417404934E-3</v>
      </c>
      <c r="H3181" s="37"/>
      <c r="I3181" s="37"/>
      <c r="J3181" s="37"/>
      <c r="K3181" s="37"/>
      <c r="L3181" s="37"/>
      <c r="M3181" s="37"/>
      <c r="N3181" s="37"/>
      <c r="O3181" s="37"/>
      <c r="P3181" s="37"/>
      <c r="Q3181" s="37"/>
      <c r="R3181" s="37"/>
      <c r="S3181" s="37"/>
      <c r="T3181" s="37"/>
      <c r="U3181" s="37"/>
      <c r="V3181" s="37"/>
      <c r="W3181" s="37"/>
      <c r="X3181" s="37"/>
      <c r="Y3181" s="37"/>
      <c r="Z3181" s="37"/>
      <c r="AA3181" s="37"/>
      <c r="AB3181" s="37"/>
      <c r="AC3181" s="37"/>
      <c r="AD3181" s="37"/>
      <c r="AE3181" s="37"/>
      <c r="AF3181" s="37"/>
      <c r="AG3181" s="37"/>
      <c r="AH3181" s="37"/>
      <c r="AI3181" s="37"/>
      <c r="AJ3181" s="37"/>
      <c r="AK3181" s="37"/>
      <c r="AL3181" s="37"/>
      <c r="AM3181" s="37"/>
      <c r="AN3181" s="37"/>
      <c r="AO3181" s="37"/>
      <c r="AP3181" s="37"/>
      <c r="AQ3181" s="37"/>
      <c r="AR3181" s="37"/>
      <c r="AS3181" s="37"/>
      <c r="AT3181" s="37"/>
      <c r="AU3181" s="37"/>
      <c r="AV3181" s="37"/>
      <c r="AW3181" s="37"/>
      <c r="AX3181" s="37"/>
      <c r="AY3181" s="37"/>
      <c r="AZ3181" s="37"/>
      <c r="BA3181" s="37"/>
      <c r="BB3181" s="37"/>
      <c r="BC3181" s="37"/>
      <c r="BD3181" s="37"/>
      <c r="BE3181" s="37"/>
      <c r="BF3181" s="37"/>
      <c r="BG3181" s="37"/>
      <c r="BH3181" s="37"/>
      <c r="BI3181" s="37"/>
      <c r="BJ3181" s="37"/>
      <c r="BK3181" s="37"/>
      <c r="BL3181" s="37"/>
      <c r="BM3181" s="37"/>
      <c r="BN3181" s="37"/>
      <c r="BO3181" s="37"/>
      <c r="BP3181" s="37"/>
      <c r="BQ3181" s="37"/>
      <c r="BR3181" s="37"/>
      <c r="BS3181" s="37"/>
      <c r="BT3181" s="37"/>
      <c r="BU3181" s="37"/>
      <c r="BV3181" s="37"/>
      <c r="BW3181" s="37"/>
      <c r="BX3181" s="37"/>
      <c r="BY3181" s="37"/>
      <c r="BZ3181" s="37"/>
      <c r="CA3181" s="37"/>
      <c r="CB3181" s="37"/>
      <c r="CC3181" s="37"/>
      <c r="CD3181" s="37"/>
      <c r="CE3181" s="37"/>
      <c r="CF3181" s="37"/>
      <c r="CG3181" s="37"/>
      <c r="CH3181" s="37"/>
      <c r="CI3181" s="37"/>
      <c r="CJ3181" s="37"/>
      <c r="CK3181" s="37"/>
      <c r="CL3181" s="37"/>
      <c r="CM3181" s="37"/>
      <c r="CN3181" s="37"/>
      <c r="CO3181" s="37"/>
      <c r="CP3181" s="37"/>
      <c r="CQ3181" s="37"/>
      <c r="CR3181" s="37"/>
      <c r="CS3181" s="37"/>
      <c r="CT3181" s="37"/>
      <c r="CU3181" s="37"/>
      <c r="CV3181" s="37"/>
      <c r="CW3181" s="37"/>
      <c r="CX3181" s="37"/>
      <c r="CY3181" s="37"/>
      <c r="CZ3181" s="37"/>
      <c r="DA3181" s="37"/>
      <c r="DB3181" s="37"/>
      <c r="DC3181" s="37"/>
      <c r="DD3181" s="37"/>
      <c r="DE3181" s="37"/>
      <c r="DF3181" s="37"/>
      <c r="DG3181" s="37"/>
      <c r="DH3181" s="37"/>
      <c r="DI3181" s="37"/>
      <c r="DJ3181" s="37"/>
      <c r="DK3181" s="37"/>
      <c r="DL3181" s="37"/>
      <c r="DR3181" s="37"/>
      <c r="DS3181" s="37"/>
      <c r="DT3181" s="37"/>
      <c r="DU3181" s="37"/>
      <c r="DV3181" s="37"/>
      <c r="DW3181" s="37"/>
      <c r="DX3181" s="37"/>
      <c r="DY3181" s="37"/>
      <c r="DZ3181" s="37"/>
      <c r="EA3181" s="37"/>
      <c r="EB3181" s="37"/>
      <c r="EC3181" s="37"/>
      <c r="ED3181" s="37"/>
      <c r="EE3181" s="37"/>
      <c r="EF3181" s="37"/>
      <c r="EG3181" s="37"/>
      <c r="EH3181" s="37"/>
      <c r="EI3181" s="37"/>
      <c r="EJ3181" s="37"/>
      <c r="EK3181" s="37"/>
      <c r="EL3181" s="37"/>
      <c r="EM3181" s="37"/>
      <c r="EN3181" s="37"/>
      <c r="EO3181" s="37"/>
      <c r="EP3181" s="37"/>
      <c r="EQ3181" s="37"/>
      <c r="ER3181" s="37"/>
      <c r="ES3181" s="37"/>
      <c r="ET3181" s="37"/>
      <c r="EU3181" s="37"/>
      <c r="EV3181" s="37"/>
      <c r="EW3181" s="37"/>
      <c r="EX3181" s="37"/>
      <c r="EY3181" s="37"/>
      <c r="EZ3181" s="37"/>
      <c r="FA3181" s="37"/>
      <c r="FB3181" s="37"/>
      <c r="FC3181" s="37"/>
      <c r="FD3181" s="37"/>
    </row>
    <row r="3182" spans="2:160" x14ac:dyDescent="0.5">
      <c r="B3182" s="36" t="s">
        <v>3377</v>
      </c>
      <c r="C3182" s="18">
        <v>-4.6834270206675965E-3</v>
      </c>
      <c r="H3182" s="37"/>
      <c r="I3182" s="37"/>
      <c r="J3182" s="37"/>
      <c r="K3182" s="37"/>
      <c r="L3182" s="37"/>
      <c r="M3182" s="37"/>
      <c r="N3182" s="37"/>
      <c r="O3182" s="37"/>
      <c r="P3182" s="37"/>
      <c r="Q3182" s="37"/>
      <c r="R3182" s="37"/>
      <c r="S3182" s="37"/>
      <c r="T3182" s="37"/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F3182" s="37"/>
      <c r="AG3182" s="37"/>
      <c r="AH3182" s="37"/>
      <c r="AI3182" s="37"/>
      <c r="AJ3182" s="37"/>
      <c r="AK3182" s="37"/>
      <c r="AL3182" s="37"/>
      <c r="AM3182" s="37"/>
      <c r="AN3182" s="37"/>
      <c r="AO3182" s="37"/>
      <c r="AP3182" s="37"/>
      <c r="AQ3182" s="37"/>
      <c r="AR3182" s="37"/>
      <c r="AS3182" s="37"/>
      <c r="AT3182" s="37"/>
      <c r="AU3182" s="37"/>
      <c r="AV3182" s="37"/>
      <c r="AW3182" s="37"/>
      <c r="AX3182" s="37"/>
      <c r="AY3182" s="37"/>
      <c r="AZ3182" s="37"/>
      <c r="BA3182" s="37"/>
      <c r="BB3182" s="37"/>
      <c r="BC3182" s="37"/>
      <c r="BD3182" s="37"/>
      <c r="BE3182" s="37"/>
      <c r="BF3182" s="37"/>
      <c r="BG3182" s="37"/>
      <c r="BH3182" s="37"/>
      <c r="BI3182" s="37"/>
      <c r="BJ3182" s="37"/>
      <c r="BK3182" s="37"/>
      <c r="BL3182" s="37"/>
      <c r="BM3182" s="37"/>
      <c r="BN3182" s="37"/>
      <c r="BO3182" s="37"/>
      <c r="BP3182" s="37"/>
      <c r="BQ3182" s="37"/>
      <c r="BR3182" s="37"/>
      <c r="BS3182" s="37"/>
      <c r="BT3182" s="37"/>
      <c r="BU3182" s="37"/>
      <c r="BV3182" s="37"/>
      <c r="BW3182" s="37"/>
      <c r="BX3182" s="37"/>
      <c r="BY3182" s="37"/>
      <c r="BZ3182" s="37"/>
      <c r="CA3182" s="37"/>
      <c r="CB3182" s="37"/>
      <c r="CC3182" s="37"/>
      <c r="CD3182" s="37"/>
      <c r="CE3182" s="37"/>
      <c r="CF3182" s="37"/>
      <c r="CG3182" s="37"/>
      <c r="CH3182" s="37"/>
      <c r="CI3182" s="37"/>
      <c r="CJ3182" s="37"/>
      <c r="CK3182" s="37"/>
      <c r="CL3182" s="37"/>
      <c r="CM3182" s="37"/>
      <c r="CN3182" s="37"/>
      <c r="CO3182" s="37"/>
      <c r="CP3182" s="37"/>
      <c r="CQ3182" s="37"/>
      <c r="CR3182" s="37"/>
      <c r="CS3182" s="37"/>
      <c r="CT3182" s="37"/>
      <c r="CU3182" s="37"/>
      <c r="CV3182" s="37"/>
      <c r="CW3182" s="37"/>
      <c r="CX3182" s="37"/>
      <c r="CY3182" s="37"/>
      <c r="CZ3182" s="37"/>
      <c r="DA3182" s="37"/>
      <c r="DB3182" s="37"/>
      <c r="DC3182" s="37"/>
      <c r="DD3182" s="37"/>
      <c r="DE3182" s="37"/>
      <c r="DF3182" s="37"/>
      <c r="DG3182" s="37"/>
      <c r="DH3182" s="37"/>
      <c r="DI3182" s="37"/>
      <c r="DJ3182" s="37"/>
      <c r="DK3182" s="37"/>
      <c r="DL3182" s="37"/>
      <c r="DR3182" s="37"/>
      <c r="DS3182" s="37"/>
      <c r="DT3182" s="37"/>
      <c r="DU3182" s="37"/>
      <c r="DV3182" s="37"/>
      <c r="DW3182" s="37"/>
      <c r="DX3182" s="37"/>
      <c r="DY3182" s="37"/>
      <c r="DZ3182" s="37"/>
      <c r="EA3182" s="37"/>
      <c r="EB3182" s="37"/>
      <c r="EC3182" s="37"/>
      <c r="ED3182" s="37"/>
      <c r="EE3182" s="37"/>
      <c r="EF3182" s="37"/>
      <c r="EG3182" s="37"/>
      <c r="EH3182" s="37"/>
      <c r="EI3182" s="37"/>
      <c r="EJ3182" s="37"/>
      <c r="EK3182" s="37"/>
      <c r="EL3182" s="37"/>
      <c r="EM3182" s="37"/>
      <c r="EN3182" s="37"/>
      <c r="EO3182" s="37"/>
      <c r="EP3182" s="37"/>
      <c r="EQ3182" s="37"/>
      <c r="ER3182" s="37"/>
      <c r="ES3182" s="37"/>
      <c r="ET3182" s="37"/>
      <c r="EU3182" s="37"/>
      <c r="EV3182" s="37"/>
      <c r="EW3182" s="37"/>
      <c r="EX3182" s="37"/>
      <c r="EY3182" s="37"/>
      <c r="EZ3182" s="37"/>
      <c r="FA3182" s="37"/>
      <c r="FB3182" s="37"/>
      <c r="FC3182" s="37"/>
      <c r="FD3182" s="37"/>
    </row>
    <row r="3183" spans="2:160" x14ac:dyDescent="0.5">
      <c r="B3183" s="36" t="s">
        <v>3378</v>
      </c>
      <c r="C3183" s="18">
        <v>-1.1457768831772186E-2</v>
      </c>
      <c r="H3183" s="37"/>
      <c r="I3183" s="37"/>
      <c r="J3183" s="37"/>
      <c r="K3183" s="37"/>
      <c r="L3183" s="37"/>
      <c r="M3183" s="37"/>
      <c r="N3183" s="37"/>
      <c r="O3183" s="37"/>
      <c r="P3183" s="37"/>
      <c r="Q3183" s="37"/>
      <c r="R3183" s="37"/>
      <c r="S3183" s="37"/>
      <c r="T3183" s="37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F3183" s="37"/>
      <c r="AG3183" s="37"/>
      <c r="AH3183" s="37"/>
      <c r="AI3183" s="37"/>
      <c r="AJ3183" s="37"/>
      <c r="AK3183" s="37"/>
      <c r="AL3183" s="37"/>
      <c r="AM3183" s="37"/>
      <c r="AN3183" s="37"/>
      <c r="AO3183" s="37"/>
      <c r="AP3183" s="37"/>
      <c r="AQ3183" s="37"/>
      <c r="AR3183" s="37"/>
      <c r="AS3183" s="37"/>
      <c r="AT3183" s="37"/>
      <c r="AU3183" s="37"/>
      <c r="AV3183" s="37"/>
      <c r="AW3183" s="37"/>
      <c r="AX3183" s="37"/>
      <c r="AY3183" s="37"/>
      <c r="AZ3183" s="37"/>
      <c r="BA3183" s="37"/>
      <c r="BB3183" s="37"/>
      <c r="BC3183" s="37"/>
      <c r="BD3183" s="37"/>
      <c r="BE3183" s="37"/>
      <c r="BF3183" s="37"/>
      <c r="BG3183" s="37"/>
      <c r="BH3183" s="37"/>
      <c r="BI3183" s="37"/>
      <c r="BJ3183" s="37"/>
      <c r="BK3183" s="37"/>
      <c r="BL3183" s="37"/>
      <c r="BM3183" s="37"/>
      <c r="BN3183" s="37"/>
      <c r="BO3183" s="37"/>
      <c r="BP3183" s="37"/>
      <c r="BQ3183" s="37"/>
      <c r="BR3183" s="37"/>
      <c r="BS3183" s="37"/>
      <c r="BT3183" s="37"/>
      <c r="BU3183" s="37"/>
      <c r="BV3183" s="37"/>
      <c r="BW3183" s="37"/>
      <c r="BX3183" s="37"/>
      <c r="BY3183" s="37"/>
      <c r="BZ3183" s="37"/>
      <c r="CA3183" s="37"/>
      <c r="CB3183" s="37"/>
      <c r="CC3183" s="37"/>
      <c r="CD3183" s="37"/>
      <c r="CE3183" s="37"/>
      <c r="CF3183" s="37"/>
      <c r="CG3183" s="37"/>
      <c r="CH3183" s="37"/>
      <c r="CI3183" s="37"/>
      <c r="CJ3183" s="37"/>
      <c r="CK3183" s="37"/>
      <c r="CL3183" s="37"/>
      <c r="CM3183" s="37"/>
      <c r="CN3183" s="37"/>
      <c r="CO3183" s="37"/>
      <c r="CP3183" s="37"/>
      <c r="CQ3183" s="37"/>
      <c r="CR3183" s="37"/>
      <c r="CS3183" s="37"/>
      <c r="CT3183" s="37"/>
      <c r="CU3183" s="37"/>
      <c r="CV3183" s="37"/>
      <c r="CW3183" s="37"/>
      <c r="CX3183" s="37"/>
      <c r="CY3183" s="37"/>
      <c r="CZ3183" s="37"/>
      <c r="DA3183" s="37"/>
      <c r="DB3183" s="37"/>
      <c r="DC3183" s="37"/>
      <c r="DD3183" s="37"/>
      <c r="DE3183" s="37"/>
      <c r="DF3183" s="37"/>
      <c r="DG3183" s="37"/>
      <c r="DH3183" s="37"/>
      <c r="DI3183" s="37"/>
      <c r="DJ3183" s="37"/>
      <c r="DK3183" s="37"/>
      <c r="DL3183" s="37"/>
      <c r="DR3183" s="37"/>
      <c r="DS3183" s="37"/>
      <c r="DT3183" s="37"/>
      <c r="DU3183" s="37"/>
      <c r="DV3183" s="37"/>
      <c r="DW3183" s="37"/>
      <c r="DX3183" s="37"/>
      <c r="DY3183" s="37"/>
      <c r="DZ3183" s="37"/>
      <c r="EA3183" s="37"/>
      <c r="EB3183" s="37"/>
      <c r="EC3183" s="37"/>
      <c r="ED3183" s="37"/>
      <c r="EE3183" s="37"/>
      <c r="EF3183" s="37"/>
      <c r="EG3183" s="37"/>
      <c r="EH3183" s="37"/>
      <c r="EI3183" s="37"/>
      <c r="EJ3183" s="37"/>
      <c r="EK3183" s="37"/>
      <c r="EL3183" s="37"/>
      <c r="EM3183" s="37"/>
      <c r="EN3183" s="37"/>
      <c r="EO3183" s="37"/>
      <c r="EP3183" s="37"/>
      <c r="EQ3183" s="37"/>
      <c r="ER3183" s="37"/>
      <c r="ES3183" s="37"/>
      <c r="ET3183" s="37"/>
      <c r="EU3183" s="37"/>
      <c r="EV3183" s="37"/>
      <c r="EW3183" s="37"/>
      <c r="EX3183" s="37"/>
      <c r="EY3183" s="37"/>
      <c r="EZ3183" s="37"/>
      <c r="FA3183" s="37"/>
      <c r="FB3183" s="37"/>
      <c r="FC3183" s="37"/>
      <c r="FD3183" s="37"/>
    </row>
    <row r="3184" spans="2:160" x14ac:dyDescent="0.5">
      <c r="B3184" s="36" t="s">
        <v>3379</v>
      </c>
      <c r="C3184" s="18">
        <v>5.8831506946122047E-4</v>
      </c>
      <c r="H3184" s="37"/>
      <c r="I3184" s="37"/>
      <c r="J3184" s="37"/>
      <c r="K3184" s="37"/>
      <c r="L3184" s="37"/>
      <c r="M3184" s="37"/>
      <c r="N3184" s="37"/>
      <c r="O3184" s="37"/>
      <c r="P3184" s="37"/>
      <c r="Q3184" s="37"/>
      <c r="R3184" s="37"/>
      <c r="S3184" s="37"/>
      <c r="T3184" s="37"/>
      <c r="U3184" s="37"/>
      <c r="V3184" s="37"/>
      <c r="W3184" s="37"/>
      <c r="X3184" s="37"/>
      <c r="Y3184" s="37"/>
      <c r="Z3184" s="37"/>
      <c r="AA3184" s="37"/>
      <c r="AB3184" s="37"/>
      <c r="AC3184" s="37"/>
      <c r="AD3184" s="37"/>
      <c r="AE3184" s="37"/>
      <c r="AF3184" s="37"/>
      <c r="AG3184" s="37"/>
      <c r="AH3184" s="37"/>
      <c r="AI3184" s="37"/>
      <c r="AJ3184" s="37"/>
      <c r="AK3184" s="37"/>
      <c r="AL3184" s="37"/>
      <c r="AM3184" s="37"/>
      <c r="AN3184" s="37"/>
      <c r="AO3184" s="37"/>
      <c r="AP3184" s="37"/>
      <c r="AQ3184" s="37"/>
      <c r="AR3184" s="37"/>
      <c r="AS3184" s="37"/>
      <c r="AT3184" s="37"/>
      <c r="AU3184" s="37"/>
      <c r="AV3184" s="37"/>
      <c r="AW3184" s="37"/>
      <c r="AX3184" s="37"/>
      <c r="AY3184" s="37"/>
      <c r="AZ3184" s="37"/>
      <c r="BA3184" s="37"/>
      <c r="BB3184" s="37"/>
      <c r="BC3184" s="37"/>
      <c r="BD3184" s="37"/>
      <c r="BE3184" s="37"/>
      <c r="BF3184" s="37"/>
      <c r="BG3184" s="37"/>
      <c r="BH3184" s="37"/>
      <c r="BI3184" s="37"/>
      <c r="BJ3184" s="37"/>
      <c r="BK3184" s="37"/>
      <c r="BL3184" s="37"/>
      <c r="BM3184" s="37"/>
      <c r="BN3184" s="37"/>
      <c r="BO3184" s="37"/>
      <c r="BP3184" s="37"/>
      <c r="BQ3184" s="37"/>
      <c r="BR3184" s="37"/>
      <c r="BS3184" s="37"/>
      <c r="BT3184" s="37"/>
      <c r="BU3184" s="37"/>
      <c r="BV3184" s="37"/>
      <c r="BW3184" s="37"/>
      <c r="BX3184" s="37"/>
      <c r="BY3184" s="37"/>
      <c r="BZ3184" s="37"/>
      <c r="CA3184" s="37"/>
      <c r="CB3184" s="37"/>
      <c r="CC3184" s="37"/>
      <c r="CD3184" s="37"/>
      <c r="CE3184" s="37"/>
      <c r="CF3184" s="37"/>
      <c r="CG3184" s="37"/>
      <c r="CH3184" s="37"/>
      <c r="CI3184" s="37"/>
      <c r="CJ3184" s="37"/>
      <c r="CK3184" s="37"/>
      <c r="CL3184" s="37"/>
      <c r="CM3184" s="37"/>
      <c r="CN3184" s="37"/>
      <c r="CO3184" s="37"/>
      <c r="CP3184" s="37"/>
      <c r="CQ3184" s="37"/>
      <c r="CR3184" s="37"/>
      <c r="CS3184" s="37"/>
      <c r="CT3184" s="37"/>
      <c r="CU3184" s="37"/>
      <c r="CV3184" s="37"/>
      <c r="CW3184" s="37"/>
      <c r="CX3184" s="37"/>
      <c r="CY3184" s="37"/>
      <c r="CZ3184" s="37"/>
      <c r="DA3184" s="37"/>
      <c r="DB3184" s="37"/>
      <c r="DC3184" s="37"/>
      <c r="DD3184" s="37"/>
      <c r="DE3184" s="37"/>
      <c r="DF3184" s="37"/>
      <c r="DG3184" s="37"/>
      <c r="DH3184" s="37"/>
      <c r="DI3184" s="37"/>
      <c r="DJ3184" s="37"/>
      <c r="DK3184" s="37"/>
      <c r="DL3184" s="37"/>
      <c r="DR3184" s="37"/>
      <c r="DS3184" s="37"/>
      <c r="DT3184" s="37"/>
      <c r="DU3184" s="37"/>
      <c r="DV3184" s="37"/>
      <c r="DW3184" s="37"/>
      <c r="DX3184" s="37"/>
      <c r="DY3184" s="37"/>
      <c r="DZ3184" s="37"/>
      <c r="EA3184" s="37"/>
      <c r="EB3184" s="37"/>
      <c r="EC3184" s="37"/>
      <c r="ED3184" s="37"/>
      <c r="EE3184" s="37"/>
      <c r="EF3184" s="37"/>
      <c r="EG3184" s="37"/>
      <c r="EH3184" s="37"/>
      <c r="EI3184" s="37"/>
      <c r="EJ3184" s="37"/>
      <c r="EK3184" s="37"/>
      <c r="EL3184" s="37"/>
      <c r="EM3184" s="37"/>
      <c r="EN3184" s="37"/>
      <c r="EO3184" s="37"/>
      <c r="EP3184" s="37"/>
      <c r="EQ3184" s="37"/>
      <c r="ER3184" s="37"/>
      <c r="ES3184" s="37"/>
      <c r="ET3184" s="37"/>
      <c r="EU3184" s="37"/>
      <c r="EV3184" s="37"/>
      <c r="EW3184" s="37"/>
      <c r="EX3184" s="37"/>
      <c r="EY3184" s="37"/>
      <c r="EZ3184" s="37"/>
      <c r="FA3184" s="37"/>
      <c r="FB3184" s="37"/>
      <c r="FC3184" s="37"/>
      <c r="FD3184" s="37"/>
    </row>
    <row r="3185" spans="2:160" x14ac:dyDescent="0.5">
      <c r="B3185" s="36" t="s">
        <v>3380</v>
      </c>
      <c r="C3185" s="18">
        <v>5.7269723215425117E-4</v>
      </c>
      <c r="H3185" s="37"/>
      <c r="I3185" s="37"/>
      <c r="J3185" s="37"/>
      <c r="K3185" s="37"/>
      <c r="L3185" s="37"/>
      <c r="M3185" s="37"/>
      <c r="N3185" s="37"/>
      <c r="O3185" s="37"/>
      <c r="P3185" s="37"/>
      <c r="Q3185" s="37"/>
      <c r="R3185" s="37"/>
      <c r="S3185" s="37"/>
      <c r="T3185" s="37"/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F3185" s="37"/>
      <c r="AG3185" s="37"/>
      <c r="AH3185" s="37"/>
      <c r="AI3185" s="37"/>
      <c r="AJ3185" s="37"/>
      <c r="AK3185" s="37"/>
      <c r="AL3185" s="37"/>
      <c r="AM3185" s="37"/>
      <c r="AN3185" s="37"/>
      <c r="AO3185" s="37"/>
      <c r="AP3185" s="37"/>
      <c r="AQ3185" s="37"/>
      <c r="AR3185" s="37"/>
      <c r="AS3185" s="37"/>
      <c r="AT3185" s="37"/>
      <c r="AU3185" s="37"/>
      <c r="AV3185" s="37"/>
      <c r="AW3185" s="37"/>
      <c r="AX3185" s="37"/>
      <c r="AY3185" s="37"/>
      <c r="AZ3185" s="37"/>
      <c r="BA3185" s="37"/>
      <c r="BB3185" s="37"/>
      <c r="BC3185" s="37"/>
      <c r="BD3185" s="37"/>
      <c r="BE3185" s="37"/>
      <c r="BF3185" s="37"/>
      <c r="BG3185" s="37"/>
      <c r="BH3185" s="37"/>
      <c r="BI3185" s="37"/>
      <c r="BJ3185" s="37"/>
      <c r="BK3185" s="37"/>
      <c r="BL3185" s="37"/>
      <c r="BM3185" s="37"/>
      <c r="BN3185" s="37"/>
      <c r="BO3185" s="37"/>
      <c r="BP3185" s="37"/>
      <c r="BQ3185" s="37"/>
      <c r="BR3185" s="37"/>
      <c r="BS3185" s="37"/>
      <c r="BT3185" s="37"/>
      <c r="BU3185" s="37"/>
      <c r="BV3185" s="37"/>
      <c r="BW3185" s="37"/>
      <c r="BX3185" s="37"/>
      <c r="BY3185" s="37"/>
      <c r="BZ3185" s="37"/>
      <c r="CA3185" s="37"/>
      <c r="CB3185" s="37"/>
      <c r="CC3185" s="37"/>
      <c r="CD3185" s="37"/>
      <c r="CE3185" s="37"/>
      <c r="CF3185" s="37"/>
      <c r="CG3185" s="37"/>
      <c r="CH3185" s="37"/>
      <c r="CI3185" s="37"/>
      <c r="CJ3185" s="37"/>
      <c r="CK3185" s="37"/>
      <c r="CL3185" s="37"/>
      <c r="CM3185" s="37"/>
      <c r="CN3185" s="37"/>
      <c r="CO3185" s="37"/>
      <c r="CP3185" s="37"/>
      <c r="CQ3185" s="37"/>
      <c r="CR3185" s="37"/>
      <c r="CS3185" s="37"/>
      <c r="CT3185" s="37"/>
      <c r="CU3185" s="37"/>
      <c r="CV3185" s="37"/>
      <c r="CW3185" s="37"/>
      <c r="CX3185" s="37"/>
      <c r="CY3185" s="37"/>
      <c r="CZ3185" s="37"/>
      <c r="DA3185" s="37"/>
      <c r="DB3185" s="37"/>
      <c r="DC3185" s="37"/>
      <c r="DD3185" s="37"/>
      <c r="DE3185" s="37"/>
      <c r="DF3185" s="37"/>
      <c r="DG3185" s="37"/>
      <c r="DH3185" s="37"/>
      <c r="DI3185" s="37"/>
      <c r="DJ3185" s="37"/>
      <c r="DK3185" s="37"/>
      <c r="DL3185" s="37"/>
      <c r="DR3185" s="37"/>
      <c r="DS3185" s="37"/>
      <c r="DT3185" s="37"/>
      <c r="DU3185" s="37"/>
      <c r="DV3185" s="37"/>
      <c r="DW3185" s="37"/>
      <c r="DX3185" s="37"/>
      <c r="DY3185" s="37"/>
      <c r="DZ3185" s="37"/>
      <c r="EA3185" s="37"/>
      <c r="EB3185" s="37"/>
      <c r="EC3185" s="37"/>
      <c r="ED3185" s="37"/>
      <c r="EE3185" s="37"/>
      <c r="EF3185" s="37"/>
      <c r="EG3185" s="37"/>
      <c r="EH3185" s="37"/>
      <c r="EI3185" s="37"/>
      <c r="EJ3185" s="37"/>
      <c r="EK3185" s="37"/>
      <c r="EL3185" s="37"/>
      <c r="EM3185" s="37"/>
      <c r="EN3185" s="37"/>
      <c r="EO3185" s="37"/>
      <c r="EP3185" s="37"/>
      <c r="EQ3185" s="37"/>
      <c r="ER3185" s="37"/>
      <c r="ES3185" s="37"/>
      <c r="ET3185" s="37"/>
      <c r="EU3185" s="37"/>
      <c r="EV3185" s="37"/>
      <c r="EW3185" s="37"/>
      <c r="EX3185" s="37"/>
      <c r="EY3185" s="37"/>
      <c r="EZ3185" s="37"/>
      <c r="FA3185" s="37"/>
      <c r="FB3185" s="37"/>
      <c r="FC3185" s="37"/>
      <c r="FD3185" s="37"/>
    </row>
    <row r="3186" spans="2:160" x14ac:dyDescent="0.5">
      <c r="B3186" s="36" t="s">
        <v>3381</v>
      </c>
      <c r="C3186" s="18">
        <v>1.52631850069751E-4</v>
      </c>
      <c r="H3186" s="37"/>
      <c r="I3186" s="37"/>
      <c r="J3186" s="37"/>
      <c r="K3186" s="37"/>
      <c r="L3186" s="37"/>
      <c r="M3186" s="37"/>
      <c r="N3186" s="37"/>
      <c r="O3186" s="37"/>
      <c r="P3186" s="37"/>
      <c r="Q3186" s="37"/>
      <c r="R3186" s="37"/>
      <c r="S3186" s="37"/>
      <c r="T3186" s="37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F3186" s="37"/>
      <c r="AG3186" s="37"/>
      <c r="AH3186" s="37"/>
      <c r="AI3186" s="37"/>
      <c r="AJ3186" s="37"/>
      <c r="AK3186" s="37"/>
      <c r="AL3186" s="37"/>
      <c r="AM3186" s="37"/>
      <c r="AN3186" s="37"/>
      <c r="AO3186" s="37"/>
      <c r="AP3186" s="37"/>
      <c r="AQ3186" s="37"/>
      <c r="AR3186" s="37"/>
      <c r="AS3186" s="37"/>
      <c r="AT3186" s="37"/>
      <c r="AU3186" s="37"/>
      <c r="AV3186" s="37"/>
      <c r="AW3186" s="37"/>
      <c r="AX3186" s="37"/>
      <c r="AY3186" s="37"/>
      <c r="AZ3186" s="37"/>
      <c r="BA3186" s="37"/>
      <c r="BB3186" s="37"/>
      <c r="BC3186" s="37"/>
      <c r="BD3186" s="37"/>
      <c r="BE3186" s="37"/>
      <c r="BF3186" s="37"/>
      <c r="BG3186" s="37"/>
      <c r="BH3186" s="37"/>
      <c r="BI3186" s="37"/>
      <c r="BJ3186" s="37"/>
      <c r="BK3186" s="37"/>
      <c r="BL3186" s="37"/>
      <c r="BM3186" s="37"/>
      <c r="BN3186" s="37"/>
      <c r="BO3186" s="37"/>
      <c r="BP3186" s="37"/>
      <c r="BQ3186" s="37"/>
      <c r="BR3186" s="37"/>
      <c r="BS3186" s="37"/>
      <c r="BT3186" s="37"/>
      <c r="BU3186" s="37"/>
      <c r="BV3186" s="37"/>
      <c r="BW3186" s="37"/>
      <c r="BX3186" s="37"/>
      <c r="BY3186" s="37"/>
      <c r="BZ3186" s="37"/>
      <c r="CA3186" s="37"/>
      <c r="CB3186" s="37"/>
      <c r="CC3186" s="37"/>
      <c r="CD3186" s="37"/>
      <c r="CE3186" s="37"/>
      <c r="CF3186" s="37"/>
      <c r="CG3186" s="37"/>
      <c r="CH3186" s="37"/>
      <c r="CI3186" s="37"/>
      <c r="CJ3186" s="37"/>
      <c r="CK3186" s="37"/>
      <c r="CL3186" s="37"/>
      <c r="CM3186" s="37"/>
      <c r="CN3186" s="37"/>
      <c r="CO3186" s="37"/>
      <c r="CP3186" s="37"/>
      <c r="CQ3186" s="37"/>
      <c r="CR3186" s="37"/>
      <c r="CS3186" s="37"/>
      <c r="CT3186" s="37"/>
      <c r="CU3186" s="37"/>
      <c r="CV3186" s="37"/>
      <c r="CW3186" s="37"/>
      <c r="CX3186" s="37"/>
      <c r="CY3186" s="37"/>
      <c r="CZ3186" s="37"/>
      <c r="DA3186" s="37"/>
      <c r="DB3186" s="37"/>
      <c r="DC3186" s="37"/>
      <c r="DD3186" s="37"/>
      <c r="DE3186" s="37"/>
      <c r="DF3186" s="37"/>
      <c r="DG3186" s="37"/>
      <c r="DH3186" s="37"/>
      <c r="DI3186" s="37"/>
      <c r="DJ3186" s="37"/>
      <c r="DK3186" s="37"/>
      <c r="DL3186" s="37"/>
      <c r="DR3186" s="37"/>
      <c r="DS3186" s="37"/>
      <c r="DT3186" s="37"/>
      <c r="DU3186" s="37"/>
      <c r="DV3186" s="37"/>
      <c r="DW3186" s="37"/>
      <c r="DX3186" s="37"/>
      <c r="DY3186" s="37"/>
      <c r="DZ3186" s="37"/>
      <c r="EA3186" s="37"/>
      <c r="EB3186" s="37"/>
      <c r="EC3186" s="37"/>
      <c r="ED3186" s="37"/>
      <c r="EE3186" s="37"/>
      <c r="EF3186" s="37"/>
      <c r="EG3186" s="37"/>
      <c r="EH3186" s="37"/>
      <c r="EI3186" s="37"/>
      <c r="EJ3186" s="37"/>
      <c r="EK3186" s="37"/>
      <c r="EL3186" s="37"/>
      <c r="EM3186" s="37"/>
      <c r="EN3186" s="37"/>
      <c r="EO3186" s="37"/>
      <c r="EP3186" s="37"/>
      <c r="EQ3186" s="37"/>
      <c r="ER3186" s="37"/>
      <c r="ES3186" s="37"/>
      <c r="ET3186" s="37"/>
      <c r="EU3186" s="37"/>
      <c r="EV3186" s="37"/>
      <c r="EW3186" s="37"/>
      <c r="EX3186" s="37"/>
      <c r="EY3186" s="37"/>
      <c r="EZ3186" s="37"/>
      <c r="FA3186" s="37"/>
      <c r="FB3186" s="37"/>
      <c r="FC3186" s="37"/>
      <c r="FD3186" s="37"/>
    </row>
    <row r="3187" spans="2:160" x14ac:dyDescent="0.5">
      <c r="B3187" s="36" t="s">
        <v>3382</v>
      </c>
      <c r="C3187" s="18">
        <v>4.2673167791200672E-3</v>
      </c>
      <c r="H3187" s="37"/>
      <c r="I3187" s="37"/>
      <c r="J3187" s="37"/>
      <c r="K3187" s="37"/>
      <c r="L3187" s="37"/>
      <c r="M3187" s="37"/>
      <c r="N3187" s="37"/>
      <c r="O3187" s="37"/>
      <c r="P3187" s="37"/>
      <c r="Q3187" s="37"/>
      <c r="R3187" s="37"/>
      <c r="S3187" s="37"/>
      <c r="T3187" s="37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F3187" s="37"/>
      <c r="AG3187" s="37"/>
      <c r="AH3187" s="37"/>
      <c r="AI3187" s="37"/>
      <c r="AJ3187" s="37"/>
      <c r="AK3187" s="37"/>
      <c r="AL3187" s="37"/>
      <c r="AM3187" s="37"/>
      <c r="AN3187" s="37"/>
      <c r="AO3187" s="37"/>
      <c r="AP3187" s="37"/>
      <c r="AQ3187" s="37"/>
      <c r="AR3187" s="37"/>
      <c r="AS3187" s="37"/>
      <c r="AT3187" s="37"/>
      <c r="AU3187" s="37"/>
      <c r="AV3187" s="37"/>
      <c r="AW3187" s="37"/>
      <c r="AX3187" s="37"/>
      <c r="AY3187" s="37"/>
      <c r="AZ3187" s="37"/>
      <c r="BA3187" s="37"/>
      <c r="BB3187" s="37"/>
      <c r="BC3187" s="37"/>
      <c r="BD3187" s="37"/>
      <c r="BE3187" s="37"/>
      <c r="BF3187" s="37"/>
      <c r="BG3187" s="37"/>
      <c r="BH3187" s="37"/>
      <c r="BI3187" s="37"/>
      <c r="BJ3187" s="37"/>
      <c r="BK3187" s="37"/>
      <c r="BL3187" s="37"/>
      <c r="BM3187" s="37"/>
      <c r="BN3187" s="37"/>
      <c r="BO3187" s="37"/>
      <c r="BP3187" s="37"/>
      <c r="BQ3187" s="37"/>
      <c r="BR3187" s="37"/>
      <c r="BS3187" s="37"/>
      <c r="BT3187" s="37"/>
      <c r="BU3187" s="37"/>
      <c r="BV3187" s="37"/>
      <c r="BW3187" s="37"/>
      <c r="BX3187" s="37"/>
      <c r="BY3187" s="37"/>
      <c r="BZ3187" s="37"/>
      <c r="CA3187" s="37"/>
      <c r="CB3187" s="37"/>
      <c r="CC3187" s="37"/>
      <c r="CD3187" s="37"/>
      <c r="CE3187" s="37"/>
      <c r="CF3187" s="37"/>
      <c r="CG3187" s="37"/>
      <c r="CH3187" s="37"/>
      <c r="CI3187" s="37"/>
      <c r="CJ3187" s="37"/>
      <c r="CK3187" s="37"/>
      <c r="CL3187" s="37"/>
      <c r="CM3187" s="37"/>
      <c r="CN3187" s="37"/>
      <c r="CO3187" s="37"/>
      <c r="CP3187" s="37"/>
      <c r="CQ3187" s="37"/>
      <c r="CR3187" s="37"/>
      <c r="CS3187" s="37"/>
      <c r="CT3187" s="37"/>
      <c r="CU3187" s="37"/>
      <c r="CV3187" s="37"/>
      <c r="CW3187" s="37"/>
      <c r="CX3187" s="37"/>
      <c r="CY3187" s="37"/>
      <c r="CZ3187" s="37"/>
      <c r="DA3187" s="37"/>
      <c r="DB3187" s="37"/>
      <c r="DC3187" s="37"/>
      <c r="DD3187" s="37"/>
      <c r="DE3187" s="37"/>
      <c r="DF3187" s="37"/>
      <c r="DG3187" s="37"/>
      <c r="DH3187" s="37"/>
      <c r="DI3187" s="37"/>
      <c r="DJ3187" s="37"/>
      <c r="DK3187" s="37"/>
      <c r="DL3187" s="37"/>
      <c r="DR3187" s="37"/>
      <c r="DS3187" s="37"/>
      <c r="DT3187" s="37"/>
      <c r="DU3187" s="37"/>
      <c r="DV3187" s="37"/>
      <c r="DW3187" s="37"/>
      <c r="DX3187" s="37"/>
      <c r="DY3187" s="37"/>
      <c r="DZ3187" s="37"/>
      <c r="EA3187" s="37"/>
      <c r="EB3187" s="37"/>
      <c r="EC3187" s="37"/>
      <c r="ED3187" s="37"/>
      <c r="EE3187" s="37"/>
      <c r="EF3187" s="37"/>
      <c r="EG3187" s="37"/>
      <c r="EH3187" s="37"/>
      <c r="EI3187" s="37"/>
      <c r="EJ3187" s="37"/>
      <c r="EK3187" s="37"/>
      <c r="EL3187" s="37"/>
      <c r="EM3187" s="37"/>
      <c r="EN3187" s="37"/>
      <c r="EO3187" s="37"/>
      <c r="EP3187" s="37"/>
      <c r="EQ3187" s="37"/>
      <c r="ER3187" s="37"/>
      <c r="ES3187" s="37"/>
      <c r="ET3187" s="37"/>
      <c r="EU3187" s="37"/>
      <c r="EV3187" s="37"/>
      <c r="EW3187" s="37"/>
      <c r="EX3187" s="37"/>
      <c r="EY3187" s="37"/>
      <c r="EZ3187" s="37"/>
      <c r="FA3187" s="37"/>
      <c r="FB3187" s="37"/>
      <c r="FC3187" s="37"/>
      <c r="FD3187" s="37"/>
    </row>
    <row r="3188" spans="2:160" x14ac:dyDescent="0.5">
      <c r="B3188" s="36" t="s">
        <v>3383</v>
      </c>
      <c r="C3188" s="18">
        <v>-2.0058732576826444E-3</v>
      </c>
      <c r="H3188" s="37"/>
      <c r="I3188" s="37"/>
      <c r="J3188" s="37"/>
      <c r="K3188" s="37"/>
      <c r="L3188" s="37"/>
      <c r="M3188" s="37"/>
      <c r="N3188" s="37"/>
      <c r="O3188" s="37"/>
      <c r="P3188" s="37"/>
      <c r="Q3188" s="37"/>
      <c r="R3188" s="37"/>
      <c r="S3188" s="37"/>
      <c r="T3188" s="37"/>
      <c r="U3188" s="37"/>
      <c r="V3188" s="37"/>
      <c r="W3188" s="37"/>
      <c r="X3188" s="37"/>
      <c r="Y3188" s="37"/>
      <c r="Z3188" s="37"/>
      <c r="AA3188" s="37"/>
      <c r="AB3188" s="37"/>
      <c r="AC3188" s="37"/>
      <c r="AD3188" s="37"/>
      <c r="AE3188" s="37"/>
      <c r="AF3188" s="37"/>
      <c r="AG3188" s="37"/>
      <c r="AH3188" s="37"/>
      <c r="AI3188" s="37"/>
      <c r="AJ3188" s="37"/>
      <c r="AK3188" s="37"/>
      <c r="AL3188" s="37"/>
      <c r="AM3188" s="37"/>
      <c r="AN3188" s="37"/>
      <c r="AO3188" s="37"/>
      <c r="AP3188" s="37"/>
      <c r="AQ3188" s="37"/>
      <c r="AR3188" s="37"/>
      <c r="AS3188" s="37"/>
      <c r="AT3188" s="37"/>
      <c r="AU3188" s="37"/>
      <c r="AV3188" s="37"/>
      <c r="AW3188" s="37"/>
      <c r="AX3188" s="37"/>
      <c r="AY3188" s="37"/>
      <c r="AZ3188" s="37"/>
      <c r="BA3188" s="37"/>
      <c r="BB3188" s="37"/>
      <c r="BC3188" s="37"/>
      <c r="BD3188" s="37"/>
      <c r="BE3188" s="37"/>
      <c r="BF3188" s="37"/>
      <c r="BG3188" s="37"/>
      <c r="BH3188" s="37"/>
      <c r="BI3188" s="37"/>
      <c r="BJ3188" s="37"/>
      <c r="BK3188" s="37"/>
      <c r="BL3188" s="37"/>
      <c r="BM3188" s="37"/>
      <c r="BN3188" s="37"/>
      <c r="BO3188" s="37"/>
      <c r="BP3188" s="37"/>
      <c r="BQ3188" s="37"/>
      <c r="BR3188" s="37"/>
      <c r="BS3188" s="37"/>
      <c r="BT3188" s="37"/>
      <c r="BU3188" s="37"/>
      <c r="BV3188" s="37"/>
      <c r="BW3188" s="37"/>
      <c r="BX3188" s="37"/>
      <c r="BY3188" s="37"/>
      <c r="BZ3188" s="37"/>
      <c r="CA3188" s="37"/>
      <c r="CB3188" s="37"/>
      <c r="CC3188" s="37"/>
      <c r="CD3188" s="37"/>
      <c r="CE3188" s="37"/>
      <c r="CF3188" s="37"/>
      <c r="CG3188" s="37"/>
      <c r="CH3188" s="37"/>
      <c r="CI3188" s="37"/>
      <c r="CJ3188" s="37"/>
      <c r="CK3188" s="37"/>
      <c r="CL3188" s="37"/>
      <c r="CM3188" s="37"/>
      <c r="CN3188" s="37"/>
      <c r="CO3188" s="37"/>
      <c r="CP3188" s="37"/>
      <c r="CQ3188" s="37"/>
      <c r="CR3188" s="37"/>
      <c r="CS3188" s="37"/>
      <c r="CT3188" s="37"/>
      <c r="CU3188" s="37"/>
      <c r="CV3188" s="37"/>
      <c r="CW3188" s="37"/>
      <c r="CX3188" s="37"/>
      <c r="CY3188" s="37"/>
      <c r="CZ3188" s="37"/>
      <c r="DA3188" s="37"/>
      <c r="DB3188" s="37"/>
      <c r="DC3188" s="37"/>
      <c r="DD3188" s="37"/>
      <c r="DE3188" s="37"/>
      <c r="DF3188" s="37"/>
      <c r="DG3188" s="37"/>
      <c r="DH3188" s="37"/>
      <c r="DI3188" s="37"/>
      <c r="DJ3188" s="37"/>
      <c r="DK3188" s="37"/>
      <c r="DL3188" s="37"/>
      <c r="DR3188" s="37"/>
      <c r="DS3188" s="37"/>
      <c r="DT3188" s="37"/>
      <c r="DU3188" s="37"/>
      <c r="DV3188" s="37"/>
      <c r="DW3188" s="37"/>
      <c r="DX3188" s="37"/>
      <c r="DY3188" s="37"/>
      <c r="DZ3188" s="37"/>
      <c r="EA3188" s="37"/>
      <c r="EB3188" s="37"/>
      <c r="EC3188" s="37"/>
      <c r="ED3188" s="37"/>
      <c r="EE3188" s="37"/>
      <c r="EF3188" s="37"/>
      <c r="EG3188" s="37"/>
      <c r="EH3188" s="37"/>
      <c r="EI3188" s="37"/>
      <c r="EJ3188" s="37"/>
      <c r="EK3188" s="37"/>
      <c r="EL3188" s="37"/>
      <c r="EM3188" s="37"/>
      <c r="EN3188" s="37"/>
      <c r="EO3188" s="37"/>
      <c r="EP3188" s="37"/>
      <c r="EQ3188" s="37"/>
      <c r="ER3188" s="37"/>
      <c r="ES3188" s="37"/>
      <c r="ET3188" s="37"/>
      <c r="EU3188" s="37"/>
      <c r="EV3188" s="37"/>
      <c r="EW3188" s="37"/>
      <c r="EX3188" s="37"/>
      <c r="EY3188" s="37"/>
      <c r="EZ3188" s="37"/>
      <c r="FA3188" s="37"/>
      <c r="FB3188" s="37"/>
      <c r="FC3188" s="37"/>
      <c r="FD3188" s="37"/>
    </row>
    <row r="3189" spans="2:160" x14ac:dyDescent="0.5">
      <c r="B3189" s="36" t="s">
        <v>3384</v>
      </c>
      <c r="C3189" s="18">
        <v>7.4914636142506819E-3</v>
      </c>
      <c r="H3189" s="37"/>
      <c r="I3189" s="37"/>
      <c r="J3189" s="37"/>
      <c r="K3189" s="37"/>
      <c r="L3189" s="37"/>
      <c r="M3189" s="37"/>
      <c r="N3189" s="37"/>
      <c r="O3189" s="37"/>
      <c r="P3189" s="37"/>
      <c r="Q3189" s="37"/>
      <c r="R3189" s="37"/>
      <c r="S3189" s="37"/>
      <c r="T3189" s="37"/>
      <c r="U3189" s="37"/>
      <c r="V3189" s="37"/>
      <c r="W3189" s="37"/>
      <c r="X3189" s="37"/>
      <c r="Y3189" s="37"/>
      <c r="Z3189" s="37"/>
      <c r="AA3189" s="37"/>
      <c r="AB3189" s="37"/>
      <c r="AC3189" s="37"/>
      <c r="AD3189" s="37"/>
      <c r="AE3189" s="37"/>
      <c r="AF3189" s="37"/>
      <c r="AG3189" s="37"/>
      <c r="AH3189" s="37"/>
      <c r="AI3189" s="37"/>
      <c r="AJ3189" s="37"/>
      <c r="AK3189" s="37"/>
      <c r="AL3189" s="37"/>
      <c r="AM3189" s="37"/>
      <c r="AN3189" s="37"/>
      <c r="AO3189" s="37"/>
      <c r="AP3189" s="37"/>
      <c r="AQ3189" s="37"/>
      <c r="AR3189" s="37"/>
      <c r="AS3189" s="37"/>
      <c r="AT3189" s="37"/>
      <c r="AU3189" s="37"/>
      <c r="AV3189" s="37"/>
      <c r="AW3189" s="37"/>
      <c r="AX3189" s="37"/>
      <c r="AY3189" s="37"/>
      <c r="AZ3189" s="37"/>
      <c r="BA3189" s="37"/>
      <c r="BB3189" s="37"/>
      <c r="BC3189" s="37"/>
      <c r="BD3189" s="37"/>
      <c r="BE3189" s="37"/>
      <c r="BF3189" s="37"/>
      <c r="BG3189" s="37"/>
      <c r="BH3189" s="37"/>
      <c r="BI3189" s="37"/>
      <c r="BJ3189" s="37"/>
      <c r="BK3189" s="37"/>
      <c r="BL3189" s="37"/>
      <c r="BM3189" s="37"/>
      <c r="BN3189" s="37"/>
      <c r="BO3189" s="37"/>
      <c r="BP3189" s="37"/>
      <c r="BQ3189" s="37"/>
      <c r="BR3189" s="37"/>
      <c r="BS3189" s="37"/>
      <c r="BT3189" s="37"/>
      <c r="BU3189" s="37"/>
      <c r="BV3189" s="37"/>
      <c r="BW3189" s="37"/>
      <c r="BX3189" s="37"/>
      <c r="BY3189" s="37"/>
      <c r="BZ3189" s="37"/>
      <c r="CA3189" s="37"/>
      <c r="CB3189" s="37"/>
      <c r="CC3189" s="37"/>
      <c r="CD3189" s="37"/>
      <c r="CE3189" s="37"/>
      <c r="CF3189" s="37"/>
      <c r="CG3189" s="37"/>
      <c r="CH3189" s="37"/>
      <c r="CI3189" s="37"/>
      <c r="CJ3189" s="37"/>
      <c r="CK3189" s="37"/>
      <c r="CL3189" s="37"/>
      <c r="CM3189" s="37"/>
      <c r="CN3189" s="37"/>
      <c r="CO3189" s="37"/>
      <c r="CP3189" s="37"/>
      <c r="CQ3189" s="37"/>
      <c r="CR3189" s="37"/>
      <c r="CS3189" s="37"/>
      <c r="CT3189" s="37"/>
      <c r="CU3189" s="37"/>
      <c r="CV3189" s="37"/>
      <c r="CW3189" s="37"/>
      <c r="CX3189" s="37"/>
      <c r="CY3189" s="37"/>
      <c r="CZ3189" s="37"/>
      <c r="DA3189" s="37"/>
      <c r="DB3189" s="37"/>
      <c r="DC3189" s="37"/>
      <c r="DD3189" s="37"/>
      <c r="DE3189" s="37"/>
      <c r="DF3189" s="37"/>
      <c r="DG3189" s="37"/>
      <c r="DH3189" s="37"/>
      <c r="DI3189" s="37"/>
      <c r="DJ3189" s="37"/>
      <c r="DK3189" s="37"/>
      <c r="DL3189" s="37"/>
      <c r="DR3189" s="37"/>
      <c r="DS3189" s="37"/>
      <c r="DT3189" s="37"/>
      <c r="DU3189" s="37"/>
      <c r="DV3189" s="37"/>
      <c r="DW3189" s="37"/>
      <c r="DX3189" s="37"/>
      <c r="DY3189" s="37"/>
      <c r="DZ3189" s="37"/>
      <c r="EA3189" s="37"/>
      <c r="EB3189" s="37"/>
      <c r="EC3189" s="37"/>
      <c r="ED3189" s="37"/>
      <c r="EE3189" s="37"/>
      <c r="EF3189" s="37"/>
      <c r="EG3189" s="37"/>
      <c r="EH3189" s="37"/>
      <c r="EI3189" s="37"/>
      <c r="EJ3189" s="37"/>
      <c r="EK3189" s="37"/>
      <c r="EL3189" s="37"/>
      <c r="EM3189" s="37"/>
      <c r="EN3189" s="37"/>
      <c r="EO3189" s="37"/>
      <c r="EP3189" s="37"/>
      <c r="EQ3189" s="37"/>
      <c r="ER3189" s="37"/>
      <c r="ES3189" s="37"/>
      <c r="ET3189" s="37"/>
      <c r="EU3189" s="37"/>
      <c r="EV3189" s="37"/>
      <c r="EW3189" s="37"/>
      <c r="EX3189" s="37"/>
      <c r="EY3189" s="37"/>
      <c r="EZ3189" s="37"/>
      <c r="FA3189" s="37"/>
      <c r="FB3189" s="37"/>
      <c r="FC3189" s="37"/>
      <c r="FD3189" s="37"/>
    </row>
    <row r="3190" spans="2:160" x14ac:dyDescent="0.5">
      <c r="B3190" s="36" t="s">
        <v>3385</v>
      </c>
      <c r="C3190" s="18">
        <v>4.8343767829008844E-3</v>
      </c>
      <c r="H3190" s="37"/>
      <c r="I3190" s="37"/>
      <c r="J3190" s="37"/>
      <c r="K3190" s="37"/>
      <c r="L3190" s="37"/>
      <c r="M3190" s="37"/>
      <c r="N3190" s="37"/>
      <c r="O3190" s="37"/>
      <c r="P3190" s="37"/>
      <c r="Q3190" s="37"/>
      <c r="R3190" s="37"/>
      <c r="S3190" s="37"/>
      <c r="T3190" s="37"/>
      <c r="U3190" s="37"/>
      <c r="V3190" s="37"/>
      <c r="W3190" s="37"/>
      <c r="X3190" s="37"/>
      <c r="Y3190" s="37"/>
      <c r="Z3190" s="37"/>
      <c r="AA3190" s="37"/>
      <c r="AB3190" s="37"/>
      <c r="AC3190" s="37"/>
      <c r="AD3190" s="37"/>
      <c r="AE3190" s="37"/>
      <c r="AF3190" s="37"/>
      <c r="AG3190" s="37"/>
      <c r="AH3190" s="37"/>
      <c r="AI3190" s="37"/>
      <c r="AJ3190" s="37"/>
      <c r="AK3190" s="37"/>
      <c r="AL3190" s="37"/>
      <c r="AM3190" s="37"/>
      <c r="AN3190" s="37"/>
      <c r="AO3190" s="37"/>
      <c r="AP3190" s="37"/>
      <c r="AQ3190" s="37"/>
      <c r="AR3190" s="37"/>
      <c r="AS3190" s="37"/>
      <c r="AT3190" s="37"/>
      <c r="AU3190" s="37"/>
      <c r="AV3190" s="37"/>
      <c r="AW3190" s="37"/>
      <c r="AX3190" s="37"/>
      <c r="AY3190" s="37"/>
      <c r="AZ3190" s="37"/>
      <c r="BA3190" s="37"/>
      <c r="BB3190" s="37"/>
      <c r="BC3190" s="37"/>
      <c r="BD3190" s="37"/>
      <c r="BE3190" s="37"/>
      <c r="BF3190" s="37"/>
      <c r="BG3190" s="37"/>
      <c r="BH3190" s="37"/>
      <c r="BI3190" s="37"/>
      <c r="BJ3190" s="37"/>
      <c r="BK3190" s="37"/>
      <c r="BL3190" s="37"/>
      <c r="BM3190" s="37"/>
      <c r="BN3190" s="37"/>
      <c r="BO3190" s="37"/>
      <c r="BP3190" s="37"/>
      <c r="BQ3190" s="37"/>
      <c r="BR3190" s="37"/>
      <c r="BS3190" s="37"/>
      <c r="BT3190" s="37"/>
      <c r="BU3190" s="37"/>
      <c r="BV3190" s="37"/>
      <c r="BW3190" s="37"/>
      <c r="BX3190" s="37"/>
      <c r="BY3190" s="37"/>
      <c r="BZ3190" s="37"/>
      <c r="CA3190" s="37"/>
      <c r="CB3190" s="37"/>
      <c r="CC3190" s="37"/>
      <c r="CD3190" s="37"/>
      <c r="CE3190" s="37"/>
      <c r="CF3190" s="37"/>
      <c r="CG3190" s="37"/>
      <c r="CH3190" s="37"/>
      <c r="CI3190" s="37"/>
      <c r="CJ3190" s="37"/>
      <c r="CK3190" s="37"/>
      <c r="CL3190" s="37"/>
      <c r="CM3190" s="37"/>
      <c r="CN3190" s="37"/>
      <c r="CO3190" s="37"/>
      <c r="CP3190" s="37"/>
      <c r="CQ3190" s="37"/>
      <c r="CR3190" s="37"/>
      <c r="CS3190" s="37"/>
      <c r="CT3190" s="37"/>
      <c r="CU3190" s="37"/>
      <c r="CV3190" s="37"/>
      <c r="CW3190" s="37"/>
      <c r="CX3190" s="37"/>
      <c r="CY3190" s="37"/>
      <c r="CZ3190" s="37"/>
      <c r="DA3190" s="37"/>
      <c r="DB3190" s="37"/>
      <c r="DC3190" s="37"/>
      <c r="DD3190" s="37"/>
      <c r="DE3190" s="37"/>
      <c r="DF3190" s="37"/>
      <c r="DG3190" s="37"/>
      <c r="DH3190" s="37"/>
      <c r="DI3190" s="37"/>
      <c r="DJ3190" s="37"/>
      <c r="DK3190" s="37"/>
      <c r="DL3190" s="37"/>
      <c r="DR3190" s="37"/>
      <c r="DS3190" s="37"/>
      <c r="DT3190" s="37"/>
      <c r="DU3190" s="37"/>
      <c r="DV3190" s="37"/>
      <c r="DW3190" s="37"/>
      <c r="DX3190" s="37"/>
      <c r="DY3190" s="37"/>
      <c r="DZ3190" s="37"/>
      <c r="EA3190" s="37"/>
      <c r="EB3190" s="37"/>
      <c r="EC3190" s="37"/>
      <c r="ED3190" s="37"/>
      <c r="EE3190" s="37"/>
      <c r="EF3190" s="37"/>
      <c r="EG3190" s="37"/>
      <c r="EH3190" s="37"/>
      <c r="EI3190" s="37"/>
      <c r="EJ3190" s="37"/>
      <c r="EK3190" s="37"/>
      <c r="EL3190" s="37"/>
      <c r="EM3190" s="37"/>
      <c r="EN3190" s="37"/>
      <c r="EO3190" s="37"/>
      <c r="EP3190" s="37"/>
      <c r="EQ3190" s="37"/>
      <c r="ER3190" s="37"/>
      <c r="ES3190" s="37"/>
      <c r="ET3190" s="37"/>
      <c r="EU3190" s="37"/>
      <c r="EV3190" s="37"/>
      <c r="EW3190" s="37"/>
      <c r="EX3190" s="37"/>
      <c r="EY3190" s="37"/>
      <c r="EZ3190" s="37"/>
      <c r="FA3190" s="37"/>
      <c r="FB3190" s="37"/>
      <c r="FC3190" s="37"/>
      <c r="FD3190" s="37"/>
    </row>
    <row r="3191" spans="2:160" x14ac:dyDescent="0.5">
      <c r="B3191" s="36" t="s">
        <v>3386</v>
      </c>
      <c r="C3191" s="18">
        <v>6.1215319622553999E-3</v>
      </c>
      <c r="H3191" s="37"/>
      <c r="I3191" s="37"/>
      <c r="J3191" s="37"/>
      <c r="K3191" s="37"/>
      <c r="L3191" s="37"/>
      <c r="M3191" s="37"/>
      <c r="N3191" s="37"/>
      <c r="O3191" s="37"/>
      <c r="P3191" s="37"/>
      <c r="Q3191" s="37"/>
      <c r="R3191" s="37"/>
      <c r="S3191" s="37"/>
      <c r="T3191" s="37"/>
      <c r="U3191" s="37"/>
      <c r="V3191" s="37"/>
      <c r="W3191" s="37"/>
      <c r="X3191" s="37"/>
      <c r="Y3191" s="37"/>
      <c r="Z3191" s="37"/>
      <c r="AA3191" s="37"/>
      <c r="AB3191" s="37"/>
      <c r="AC3191" s="37"/>
      <c r="AD3191" s="37"/>
      <c r="AE3191" s="37"/>
      <c r="AF3191" s="37"/>
      <c r="AG3191" s="37"/>
      <c r="AH3191" s="37"/>
      <c r="AI3191" s="37"/>
      <c r="AJ3191" s="37"/>
      <c r="AK3191" s="37"/>
      <c r="AL3191" s="37"/>
      <c r="AM3191" s="37"/>
      <c r="AN3191" s="37"/>
      <c r="AO3191" s="37"/>
      <c r="AP3191" s="37"/>
      <c r="AQ3191" s="37"/>
      <c r="AR3191" s="37"/>
      <c r="AS3191" s="37"/>
      <c r="AT3191" s="37"/>
      <c r="AU3191" s="37"/>
      <c r="AV3191" s="37"/>
      <c r="AW3191" s="37"/>
      <c r="AX3191" s="37"/>
      <c r="AY3191" s="37"/>
      <c r="AZ3191" s="37"/>
      <c r="BA3191" s="37"/>
      <c r="BB3191" s="37"/>
      <c r="BC3191" s="37"/>
      <c r="BD3191" s="37"/>
      <c r="BE3191" s="37"/>
      <c r="BF3191" s="37"/>
      <c r="BG3191" s="37"/>
      <c r="BH3191" s="37"/>
      <c r="BI3191" s="37"/>
      <c r="BJ3191" s="37"/>
      <c r="BK3191" s="37"/>
      <c r="BL3191" s="37"/>
      <c r="BM3191" s="37"/>
      <c r="BN3191" s="37"/>
      <c r="BO3191" s="37"/>
      <c r="BP3191" s="37"/>
      <c r="BQ3191" s="37"/>
      <c r="BR3191" s="37"/>
      <c r="BS3191" s="37"/>
      <c r="BT3191" s="37"/>
      <c r="BU3191" s="37"/>
      <c r="BV3191" s="37"/>
      <c r="BW3191" s="37"/>
      <c r="BX3191" s="37"/>
      <c r="BY3191" s="37"/>
      <c r="BZ3191" s="37"/>
      <c r="CA3191" s="37"/>
      <c r="CB3191" s="37"/>
      <c r="CC3191" s="37"/>
      <c r="CD3191" s="37"/>
      <c r="CE3191" s="37"/>
      <c r="CF3191" s="37"/>
      <c r="CG3191" s="37"/>
      <c r="CH3191" s="37"/>
      <c r="CI3191" s="37"/>
      <c r="CJ3191" s="37"/>
      <c r="CK3191" s="37"/>
      <c r="CL3191" s="37"/>
      <c r="CM3191" s="37"/>
      <c r="CN3191" s="37"/>
      <c r="CO3191" s="37"/>
      <c r="CP3191" s="37"/>
      <c r="CQ3191" s="37"/>
      <c r="CR3191" s="37"/>
      <c r="CS3191" s="37"/>
      <c r="CT3191" s="37"/>
      <c r="CU3191" s="37"/>
      <c r="CV3191" s="37"/>
      <c r="CW3191" s="37"/>
      <c r="CX3191" s="37"/>
      <c r="CY3191" s="37"/>
      <c r="CZ3191" s="37"/>
      <c r="DA3191" s="37"/>
      <c r="DB3191" s="37"/>
      <c r="DC3191" s="37"/>
      <c r="DD3191" s="37"/>
      <c r="DE3191" s="37"/>
      <c r="DF3191" s="37"/>
      <c r="DG3191" s="37"/>
      <c r="DH3191" s="37"/>
      <c r="DI3191" s="37"/>
      <c r="DJ3191" s="37"/>
      <c r="DK3191" s="37"/>
      <c r="DL3191" s="37"/>
      <c r="DR3191" s="37"/>
      <c r="DS3191" s="37"/>
      <c r="DT3191" s="37"/>
      <c r="DU3191" s="37"/>
      <c r="DV3191" s="37"/>
      <c r="DW3191" s="37"/>
      <c r="DX3191" s="37"/>
      <c r="DY3191" s="37"/>
      <c r="DZ3191" s="37"/>
      <c r="EA3191" s="37"/>
      <c r="EB3191" s="37"/>
      <c r="EC3191" s="37"/>
      <c r="ED3191" s="37"/>
      <c r="EE3191" s="37"/>
      <c r="EF3191" s="37"/>
      <c r="EG3191" s="37"/>
      <c r="EH3191" s="37"/>
      <c r="EI3191" s="37"/>
      <c r="EJ3191" s="37"/>
      <c r="EK3191" s="37"/>
      <c r="EL3191" s="37"/>
      <c r="EM3191" s="37"/>
      <c r="EN3191" s="37"/>
      <c r="EO3191" s="37"/>
      <c r="EP3191" s="37"/>
      <c r="EQ3191" s="37"/>
      <c r="ER3191" s="37"/>
      <c r="ES3191" s="37"/>
      <c r="ET3191" s="37"/>
      <c r="EU3191" s="37"/>
      <c r="EV3191" s="37"/>
      <c r="EW3191" s="37"/>
      <c r="EX3191" s="37"/>
      <c r="EY3191" s="37"/>
      <c r="EZ3191" s="37"/>
      <c r="FA3191" s="37"/>
      <c r="FB3191" s="37"/>
      <c r="FC3191" s="37"/>
      <c r="FD3191" s="37"/>
    </row>
    <row r="3192" spans="2:160" x14ac:dyDescent="0.5">
      <c r="B3192" s="36" t="s">
        <v>3387</v>
      </c>
      <c r="C3192" s="18">
        <v>5.8095969533717984E-3</v>
      </c>
      <c r="H3192" s="37"/>
      <c r="I3192" s="37"/>
      <c r="J3192" s="37"/>
      <c r="K3192" s="37"/>
      <c r="L3192" s="37"/>
      <c r="M3192" s="37"/>
      <c r="N3192" s="37"/>
      <c r="O3192" s="37"/>
      <c r="P3192" s="37"/>
      <c r="Q3192" s="37"/>
      <c r="R3192" s="37"/>
      <c r="S3192" s="37"/>
      <c r="T3192" s="37"/>
      <c r="U3192" s="37"/>
      <c r="V3192" s="37"/>
      <c r="W3192" s="37"/>
      <c r="X3192" s="37"/>
      <c r="Y3192" s="37"/>
      <c r="Z3192" s="37"/>
      <c r="AA3192" s="37"/>
      <c r="AB3192" s="37"/>
      <c r="AC3192" s="37"/>
      <c r="AD3192" s="37"/>
      <c r="AE3192" s="37"/>
      <c r="AF3192" s="37"/>
      <c r="AG3192" s="37"/>
      <c r="AH3192" s="37"/>
      <c r="AI3192" s="37"/>
      <c r="AJ3192" s="37"/>
      <c r="AK3192" s="37"/>
      <c r="AL3192" s="37"/>
      <c r="AM3192" s="37"/>
      <c r="AN3192" s="37"/>
      <c r="AO3192" s="37"/>
      <c r="AP3192" s="37"/>
      <c r="AQ3192" s="37"/>
      <c r="AR3192" s="37"/>
      <c r="AS3192" s="37"/>
      <c r="AT3192" s="37"/>
      <c r="AU3192" s="37"/>
      <c r="AV3192" s="37"/>
      <c r="AW3192" s="37"/>
      <c r="AX3192" s="37"/>
      <c r="AY3192" s="37"/>
      <c r="AZ3192" s="37"/>
      <c r="BA3192" s="37"/>
      <c r="BB3192" s="37"/>
      <c r="BC3192" s="37"/>
      <c r="BD3192" s="37"/>
      <c r="BE3192" s="37"/>
      <c r="BF3192" s="37"/>
      <c r="BG3192" s="37"/>
      <c r="BH3192" s="37"/>
      <c r="BI3192" s="37"/>
      <c r="BJ3192" s="37"/>
      <c r="BK3192" s="37"/>
      <c r="BL3192" s="37"/>
      <c r="BM3192" s="37"/>
      <c r="BN3192" s="37"/>
      <c r="BO3192" s="37"/>
      <c r="BP3192" s="37"/>
      <c r="BQ3192" s="37"/>
      <c r="BR3192" s="37"/>
      <c r="BS3192" s="37"/>
      <c r="BT3192" s="37"/>
      <c r="BU3192" s="37"/>
      <c r="BV3192" s="37"/>
      <c r="BW3192" s="37"/>
      <c r="BX3192" s="37"/>
      <c r="BY3192" s="37"/>
      <c r="BZ3192" s="37"/>
      <c r="CA3192" s="37"/>
      <c r="CB3192" s="37"/>
      <c r="CC3192" s="37"/>
      <c r="CD3192" s="37"/>
      <c r="CE3192" s="37"/>
      <c r="CF3192" s="37"/>
      <c r="CG3192" s="37"/>
      <c r="CH3192" s="37"/>
      <c r="CI3192" s="37"/>
      <c r="CJ3192" s="37"/>
      <c r="CK3192" s="37"/>
      <c r="CL3192" s="37"/>
      <c r="CM3192" s="37"/>
      <c r="CN3192" s="37"/>
      <c r="CO3192" s="37"/>
      <c r="CP3192" s="37"/>
      <c r="CQ3192" s="37"/>
      <c r="CR3192" s="37"/>
      <c r="CS3192" s="37"/>
      <c r="CT3192" s="37"/>
      <c r="CU3192" s="37"/>
      <c r="CV3192" s="37"/>
      <c r="CW3192" s="37"/>
      <c r="CX3192" s="37"/>
      <c r="CY3192" s="37"/>
      <c r="CZ3192" s="37"/>
      <c r="DA3192" s="37"/>
      <c r="DB3192" s="37"/>
      <c r="DC3192" s="37"/>
      <c r="DD3192" s="37"/>
      <c r="DE3192" s="37"/>
      <c r="DF3192" s="37"/>
      <c r="DG3192" s="37"/>
      <c r="DH3192" s="37"/>
      <c r="DI3192" s="37"/>
      <c r="DJ3192" s="37"/>
      <c r="DK3192" s="37"/>
      <c r="DL3192" s="37"/>
      <c r="DR3192" s="37"/>
      <c r="DS3192" s="37"/>
      <c r="DT3192" s="37"/>
      <c r="DU3192" s="37"/>
      <c r="DV3192" s="37"/>
      <c r="DW3192" s="37"/>
      <c r="DX3192" s="37"/>
      <c r="DY3192" s="37"/>
      <c r="DZ3192" s="37"/>
      <c r="EA3192" s="37"/>
      <c r="EB3192" s="37"/>
      <c r="EC3192" s="37"/>
      <c r="ED3192" s="37"/>
      <c r="EE3192" s="37"/>
      <c r="EF3192" s="37"/>
      <c r="EG3192" s="37"/>
      <c r="EH3192" s="37"/>
      <c r="EI3192" s="37"/>
      <c r="EJ3192" s="37"/>
      <c r="EK3192" s="37"/>
      <c r="EL3192" s="37"/>
      <c r="EM3192" s="37"/>
      <c r="EN3192" s="37"/>
      <c r="EO3192" s="37"/>
      <c r="EP3192" s="37"/>
      <c r="EQ3192" s="37"/>
      <c r="ER3192" s="37"/>
      <c r="ES3192" s="37"/>
      <c r="ET3192" s="37"/>
      <c r="EU3192" s="37"/>
      <c r="EV3192" s="37"/>
      <c r="EW3192" s="37"/>
      <c r="EX3192" s="37"/>
      <c r="EY3192" s="37"/>
      <c r="EZ3192" s="37"/>
      <c r="FA3192" s="37"/>
      <c r="FB3192" s="37"/>
      <c r="FC3192" s="37"/>
      <c r="FD3192" s="37"/>
    </row>
    <row r="3193" spans="2:160" x14ac:dyDescent="0.5">
      <c r="B3193" s="36" t="s">
        <v>3388</v>
      </c>
      <c r="C3193" s="18">
        <v>5.6942953007663721E-3</v>
      </c>
      <c r="H3193" s="37"/>
      <c r="I3193" s="37"/>
      <c r="J3193" s="37"/>
      <c r="K3193" s="37"/>
      <c r="L3193" s="37"/>
      <c r="M3193" s="37"/>
      <c r="N3193" s="37"/>
      <c r="O3193" s="37"/>
      <c r="P3193" s="37"/>
      <c r="Q3193" s="37"/>
      <c r="R3193" s="37"/>
      <c r="S3193" s="37"/>
      <c r="T3193" s="37"/>
      <c r="U3193" s="37"/>
      <c r="V3193" s="37"/>
      <c r="W3193" s="37"/>
      <c r="X3193" s="37"/>
      <c r="Y3193" s="37"/>
      <c r="Z3193" s="37"/>
      <c r="AA3193" s="37"/>
      <c r="AB3193" s="37"/>
      <c r="AC3193" s="37"/>
      <c r="AD3193" s="37"/>
      <c r="AE3193" s="37"/>
      <c r="AF3193" s="37"/>
      <c r="AG3193" s="37"/>
      <c r="AH3193" s="37"/>
      <c r="AI3193" s="37"/>
      <c r="AJ3193" s="37"/>
      <c r="AK3193" s="37"/>
      <c r="AL3193" s="37"/>
      <c r="AM3193" s="37"/>
      <c r="AN3193" s="37"/>
      <c r="AO3193" s="37"/>
      <c r="AP3193" s="37"/>
      <c r="AQ3193" s="37"/>
      <c r="AR3193" s="37"/>
      <c r="AS3193" s="37"/>
      <c r="AT3193" s="37"/>
      <c r="AU3193" s="37"/>
      <c r="AV3193" s="37"/>
      <c r="AW3193" s="37"/>
      <c r="AX3193" s="37"/>
      <c r="AY3193" s="37"/>
      <c r="AZ3193" s="37"/>
      <c r="BA3193" s="37"/>
      <c r="BB3193" s="37"/>
      <c r="BC3193" s="37"/>
      <c r="BD3193" s="37"/>
      <c r="BE3193" s="37"/>
      <c r="BF3193" s="37"/>
      <c r="BG3193" s="37"/>
      <c r="BH3193" s="37"/>
      <c r="BI3193" s="37"/>
      <c r="BJ3193" s="37"/>
      <c r="BK3193" s="37"/>
      <c r="BL3193" s="37"/>
      <c r="BM3193" s="37"/>
      <c r="BN3193" s="37"/>
      <c r="BO3193" s="37"/>
      <c r="BP3193" s="37"/>
      <c r="BQ3193" s="37"/>
      <c r="BR3193" s="37"/>
      <c r="BS3193" s="37"/>
      <c r="BT3193" s="37"/>
      <c r="BU3193" s="37"/>
      <c r="BV3193" s="37"/>
      <c r="BW3193" s="37"/>
      <c r="BX3193" s="37"/>
      <c r="BY3193" s="37"/>
      <c r="BZ3193" s="37"/>
      <c r="CA3193" s="37"/>
      <c r="CB3193" s="37"/>
      <c r="CC3193" s="37"/>
      <c r="CD3193" s="37"/>
      <c r="CE3193" s="37"/>
      <c r="CF3193" s="37"/>
      <c r="CG3193" s="37"/>
      <c r="CH3193" s="37"/>
      <c r="CI3193" s="37"/>
      <c r="CJ3193" s="37"/>
      <c r="CK3193" s="37"/>
      <c r="CL3193" s="37"/>
      <c r="CM3193" s="37"/>
      <c r="CN3193" s="37"/>
      <c r="CO3193" s="37"/>
      <c r="CP3193" s="37"/>
      <c r="CQ3193" s="37"/>
      <c r="CR3193" s="37"/>
      <c r="CS3193" s="37"/>
      <c r="CT3193" s="37"/>
      <c r="CU3193" s="37"/>
      <c r="CV3193" s="37"/>
      <c r="CW3193" s="37"/>
      <c r="CX3193" s="37"/>
      <c r="CY3193" s="37"/>
      <c r="CZ3193" s="37"/>
      <c r="DA3193" s="37"/>
      <c r="DB3193" s="37"/>
      <c r="DC3193" s="37"/>
      <c r="DD3193" s="37"/>
      <c r="DE3193" s="37"/>
      <c r="DF3193" s="37"/>
      <c r="DG3193" s="37"/>
      <c r="DH3193" s="37"/>
      <c r="DI3193" s="37"/>
      <c r="DJ3193" s="37"/>
      <c r="DK3193" s="37"/>
      <c r="DL3193" s="37"/>
      <c r="DR3193" s="37"/>
      <c r="DS3193" s="37"/>
      <c r="DT3193" s="37"/>
      <c r="DU3193" s="37"/>
      <c r="DV3193" s="37"/>
      <c r="DW3193" s="37"/>
      <c r="DX3193" s="37"/>
      <c r="DY3193" s="37"/>
      <c r="DZ3193" s="37"/>
      <c r="EA3193" s="37"/>
      <c r="EB3193" s="37"/>
      <c r="EC3193" s="37"/>
      <c r="ED3193" s="37"/>
      <c r="EE3193" s="37"/>
      <c r="EF3193" s="37"/>
      <c r="EG3193" s="37"/>
      <c r="EH3193" s="37"/>
      <c r="EI3193" s="37"/>
      <c r="EJ3193" s="37"/>
      <c r="EK3193" s="37"/>
      <c r="EL3193" s="37"/>
      <c r="EM3193" s="37"/>
      <c r="EN3193" s="37"/>
      <c r="EO3193" s="37"/>
      <c r="EP3193" s="37"/>
      <c r="EQ3193" s="37"/>
      <c r="ER3193" s="37"/>
      <c r="ES3193" s="37"/>
      <c r="ET3193" s="37"/>
      <c r="EU3193" s="37"/>
      <c r="EV3193" s="37"/>
      <c r="EW3193" s="37"/>
      <c r="EX3193" s="37"/>
      <c r="EY3193" s="37"/>
      <c r="EZ3193" s="37"/>
      <c r="FA3193" s="37"/>
      <c r="FB3193" s="37"/>
      <c r="FC3193" s="37"/>
      <c r="FD3193" s="37"/>
    </row>
    <row r="3194" spans="2:160" x14ac:dyDescent="0.5">
      <c r="B3194" s="36" t="s">
        <v>3389</v>
      </c>
      <c r="C3194" s="18">
        <v>1.8048374076107265E-3</v>
      </c>
      <c r="H3194" s="37"/>
      <c r="I3194" s="37"/>
      <c r="J3194" s="37"/>
      <c r="K3194" s="37"/>
      <c r="L3194" s="37"/>
      <c r="M3194" s="37"/>
      <c r="N3194" s="37"/>
      <c r="O3194" s="37"/>
      <c r="P3194" s="37"/>
      <c r="Q3194" s="37"/>
      <c r="R3194" s="37"/>
      <c r="S3194" s="37"/>
      <c r="T3194" s="37"/>
      <c r="U3194" s="37"/>
      <c r="V3194" s="37"/>
      <c r="W3194" s="37"/>
      <c r="X3194" s="37"/>
      <c r="Y3194" s="37"/>
      <c r="Z3194" s="37"/>
      <c r="AA3194" s="37"/>
      <c r="AB3194" s="37"/>
      <c r="AC3194" s="37"/>
      <c r="AD3194" s="37"/>
      <c r="AE3194" s="37"/>
      <c r="AF3194" s="37"/>
      <c r="AG3194" s="37"/>
      <c r="AH3194" s="37"/>
      <c r="AI3194" s="37"/>
      <c r="AJ3194" s="37"/>
      <c r="AK3194" s="37"/>
      <c r="AL3194" s="37"/>
      <c r="AM3194" s="37"/>
      <c r="AN3194" s="37"/>
      <c r="AO3194" s="37"/>
      <c r="AP3194" s="37"/>
      <c r="AQ3194" s="37"/>
      <c r="AR3194" s="37"/>
      <c r="AS3194" s="37"/>
      <c r="AT3194" s="37"/>
      <c r="AU3194" s="37"/>
      <c r="AV3194" s="37"/>
      <c r="AW3194" s="37"/>
      <c r="AX3194" s="37"/>
      <c r="AY3194" s="37"/>
      <c r="AZ3194" s="37"/>
      <c r="BA3194" s="37"/>
      <c r="BB3194" s="37"/>
      <c r="BC3194" s="37"/>
      <c r="BD3194" s="37"/>
      <c r="BE3194" s="37"/>
      <c r="BF3194" s="37"/>
      <c r="BG3194" s="37"/>
      <c r="BH3194" s="37"/>
      <c r="BI3194" s="37"/>
      <c r="BJ3194" s="37"/>
      <c r="BK3194" s="37"/>
      <c r="BL3194" s="37"/>
      <c r="BM3194" s="37"/>
      <c r="BN3194" s="37"/>
      <c r="BO3194" s="37"/>
      <c r="BP3194" s="37"/>
      <c r="BQ3194" s="37"/>
      <c r="BR3194" s="37"/>
      <c r="BS3194" s="37"/>
      <c r="BT3194" s="37"/>
      <c r="BU3194" s="37"/>
      <c r="BV3194" s="37"/>
      <c r="BW3194" s="37"/>
      <c r="BX3194" s="37"/>
      <c r="BY3194" s="37"/>
      <c r="BZ3194" s="37"/>
      <c r="CA3194" s="37"/>
      <c r="CB3194" s="37"/>
      <c r="CC3194" s="37"/>
      <c r="CD3194" s="37"/>
      <c r="CE3194" s="37"/>
      <c r="CF3194" s="37"/>
      <c r="CG3194" s="37"/>
      <c r="CH3194" s="37"/>
      <c r="CI3194" s="37"/>
      <c r="CJ3194" s="37"/>
      <c r="CK3194" s="37"/>
      <c r="CL3194" s="37"/>
      <c r="CM3194" s="37"/>
      <c r="CN3194" s="37"/>
      <c r="CO3194" s="37"/>
      <c r="CP3194" s="37"/>
      <c r="CQ3194" s="37"/>
      <c r="CR3194" s="37"/>
      <c r="CS3194" s="37"/>
      <c r="CT3194" s="37"/>
      <c r="CU3194" s="37"/>
      <c r="CV3194" s="37"/>
      <c r="CW3194" s="37"/>
      <c r="CX3194" s="37"/>
      <c r="CY3194" s="37"/>
      <c r="CZ3194" s="37"/>
      <c r="DA3194" s="37"/>
      <c r="DB3194" s="37"/>
      <c r="DC3194" s="37"/>
      <c r="DD3194" s="37"/>
      <c r="DE3194" s="37"/>
      <c r="DF3194" s="37"/>
      <c r="DG3194" s="37"/>
      <c r="DH3194" s="37"/>
      <c r="DI3194" s="37"/>
      <c r="DJ3194" s="37"/>
      <c r="DK3194" s="37"/>
      <c r="DL3194" s="37"/>
      <c r="DR3194" s="37"/>
      <c r="DS3194" s="37"/>
      <c r="DT3194" s="37"/>
      <c r="DU3194" s="37"/>
      <c r="DV3194" s="37"/>
      <c r="DW3194" s="37"/>
      <c r="DX3194" s="37"/>
      <c r="DY3194" s="37"/>
      <c r="DZ3194" s="37"/>
      <c r="EA3194" s="37"/>
      <c r="EB3194" s="37"/>
      <c r="EC3194" s="37"/>
      <c r="ED3194" s="37"/>
      <c r="EE3194" s="37"/>
      <c r="EF3194" s="37"/>
      <c r="EG3194" s="37"/>
      <c r="EH3194" s="37"/>
      <c r="EI3194" s="37"/>
      <c r="EJ3194" s="37"/>
      <c r="EK3194" s="37"/>
      <c r="EL3194" s="37"/>
      <c r="EM3194" s="37"/>
      <c r="EN3194" s="37"/>
      <c r="EO3194" s="37"/>
      <c r="EP3194" s="37"/>
      <c r="EQ3194" s="37"/>
      <c r="ER3194" s="37"/>
      <c r="ES3194" s="37"/>
      <c r="ET3194" s="37"/>
      <c r="EU3194" s="37"/>
      <c r="EV3194" s="37"/>
      <c r="EW3194" s="37"/>
      <c r="EX3194" s="37"/>
      <c r="EY3194" s="37"/>
      <c r="EZ3194" s="37"/>
      <c r="FA3194" s="37"/>
      <c r="FB3194" s="37"/>
      <c r="FC3194" s="37"/>
      <c r="FD3194" s="37"/>
    </row>
    <row r="3195" spans="2:160" x14ac:dyDescent="0.5">
      <c r="B3195" s="36" t="s">
        <v>3390</v>
      </c>
      <c r="C3195" s="18">
        <v>2.2607412871105126E-3</v>
      </c>
      <c r="H3195" s="37"/>
      <c r="I3195" s="37"/>
      <c r="J3195" s="37"/>
      <c r="K3195" s="37"/>
      <c r="L3195" s="37"/>
      <c r="M3195" s="37"/>
      <c r="N3195" s="37"/>
      <c r="O3195" s="37"/>
      <c r="P3195" s="37"/>
      <c r="Q3195" s="37"/>
      <c r="R3195" s="37"/>
      <c r="S3195" s="37"/>
      <c r="T3195" s="37"/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F3195" s="37"/>
      <c r="AG3195" s="37"/>
      <c r="AH3195" s="37"/>
      <c r="AI3195" s="37"/>
      <c r="AJ3195" s="37"/>
      <c r="AK3195" s="37"/>
      <c r="AL3195" s="37"/>
      <c r="AM3195" s="37"/>
      <c r="AN3195" s="37"/>
      <c r="AO3195" s="37"/>
      <c r="AP3195" s="37"/>
      <c r="AQ3195" s="37"/>
      <c r="AR3195" s="37"/>
      <c r="AS3195" s="37"/>
      <c r="AT3195" s="37"/>
      <c r="AU3195" s="37"/>
      <c r="AV3195" s="37"/>
      <c r="AW3195" s="37"/>
      <c r="AX3195" s="37"/>
      <c r="AY3195" s="37"/>
      <c r="AZ3195" s="37"/>
      <c r="BA3195" s="37"/>
      <c r="BB3195" s="37"/>
      <c r="BC3195" s="37"/>
      <c r="BD3195" s="37"/>
      <c r="BE3195" s="37"/>
      <c r="BF3195" s="37"/>
      <c r="BG3195" s="37"/>
      <c r="BH3195" s="37"/>
      <c r="BI3195" s="37"/>
      <c r="BJ3195" s="37"/>
      <c r="BK3195" s="37"/>
      <c r="BL3195" s="37"/>
      <c r="BM3195" s="37"/>
      <c r="BN3195" s="37"/>
      <c r="BO3195" s="37"/>
      <c r="BP3195" s="37"/>
      <c r="BQ3195" s="37"/>
      <c r="BR3195" s="37"/>
      <c r="BS3195" s="37"/>
      <c r="BT3195" s="37"/>
      <c r="BU3195" s="37"/>
      <c r="BV3195" s="37"/>
      <c r="BW3195" s="37"/>
      <c r="BX3195" s="37"/>
      <c r="BY3195" s="37"/>
      <c r="BZ3195" s="37"/>
      <c r="CA3195" s="37"/>
      <c r="CB3195" s="37"/>
      <c r="CC3195" s="37"/>
      <c r="CD3195" s="37"/>
      <c r="CE3195" s="37"/>
      <c r="CF3195" s="37"/>
      <c r="CG3195" s="37"/>
      <c r="CH3195" s="37"/>
      <c r="CI3195" s="37"/>
      <c r="CJ3195" s="37"/>
      <c r="CK3195" s="37"/>
      <c r="CL3195" s="37"/>
      <c r="CM3195" s="37"/>
      <c r="CN3195" s="37"/>
      <c r="CO3195" s="37"/>
      <c r="CP3195" s="37"/>
      <c r="CQ3195" s="37"/>
      <c r="CR3195" s="37"/>
      <c r="CS3195" s="37"/>
      <c r="CT3195" s="37"/>
      <c r="CU3195" s="37"/>
      <c r="CV3195" s="37"/>
      <c r="CW3195" s="37"/>
      <c r="CX3195" s="37"/>
      <c r="CY3195" s="37"/>
      <c r="CZ3195" s="37"/>
      <c r="DA3195" s="37"/>
      <c r="DB3195" s="37"/>
      <c r="DC3195" s="37"/>
      <c r="DD3195" s="37"/>
      <c r="DE3195" s="37"/>
      <c r="DF3195" s="37"/>
      <c r="DG3195" s="37"/>
      <c r="DH3195" s="37"/>
      <c r="DI3195" s="37"/>
      <c r="DJ3195" s="37"/>
      <c r="DK3195" s="37"/>
      <c r="DL3195" s="37"/>
      <c r="DR3195" s="37"/>
      <c r="DS3195" s="37"/>
      <c r="DT3195" s="37"/>
      <c r="DU3195" s="37"/>
      <c r="DV3195" s="37"/>
      <c r="DW3195" s="37"/>
      <c r="DX3195" s="37"/>
      <c r="DY3195" s="37"/>
      <c r="DZ3195" s="37"/>
      <c r="EA3195" s="37"/>
      <c r="EB3195" s="37"/>
      <c r="EC3195" s="37"/>
      <c r="ED3195" s="37"/>
      <c r="EE3195" s="37"/>
      <c r="EF3195" s="37"/>
      <c r="EG3195" s="37"/>
      <c r="EH3195" s="37"/>
      <c r="EI3195" s="37"/>
      <c r="EJ3195" s="37"/>
      <c r="EK3195" s="37"/>
      <c r="EL3195" s="37"/>
      <c r="EM3195" s="37"/>
      <c r="EN3195" s="37"/>
      <c r="EO3195" s="37"/>
      <c r="EP3195" s="37"/>
      <c r="EQ3195" s="37"/>
      <c r="ER3195" s="37"/>
      <c r="ES3195" s="37"/>
      <c r="ET3195" s="37"/>
      <c r="EU3195" s="37"/>
      <c r="EV3195" s="37"/>
      <c r="EW3195" s="37"/>
      <c r="EX3195" s="37"/>
      <c r="EY3195" s="37"/>
      <c r="EZ3195" s="37"/>
      <c r="FA3195" s="37"/>
      <c r="FB3195" s="37"/>
      <c r="FC3195" s="37"/>
      <c r="FD3195" s="37"/>
    </row>
    <row r="3196" spans="2:160" x14ac:dyDescent="0.5">
      <c r="B3196" s="36" t="s">
        <v>3391</v>
      </c>
      <c r="C3196" s="18">
        <v>1.9778262677405678E-3</v>
      </c>
      <c r="H3196" s="37"/>
      <c r="I3196" s="37"/>
      <c r="J3196" s="37"/>
      <c r="K3196" s="37"/>
      <c r="L3196" s="37"/>
      <c r="M3196" s="37"/>
      <c r="N3196" s="37"/>
      <c r="O3196" s="37"/>
      <c r="P3196" s="37"/>
      <c r="Q3196" s="37"/>
      <c r="R3196" s="37"/>
      <c r="S3196" s="37"/>
      <c r="T3196" s="37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F3196" s="37"/>
      <c r="AG3196" s="37"/>
      <c r="AH3196" s="37"/>
      <c r="AI3196" s="37"/>
      <c r="AJ3196" s="37"/>
      <c r="AK3196" s="37"/>
      <c r="AL3196" s="37"/>
      <c r="AM3196" s="37"/>
      <c r="AN3196" s="37"/>
      <c r="AO3196" s="37"/>
      <c r="AP3196" s="37"/>
      <c r="AQ3196" s="37"/>
      <c r="AR3196" s="37"/>
      <c r="AS3196" s="37"/>
      <c r="AT3196" s="37"/>
      <c r="AU3196" s="37"/>
      <c r="AV3196" s="37"/>
      <c r="AW3196" s="37"/>
      <c r="AX3196" s="37"/>
      <c r="AY3196" s="37"/>
      <c r="AZ3196" s="37"/>
      <c r="BA3196" s="37"/>
      <c r="BB3196" s="37"/>
      <c r="BC3196" s="37"/>
      <c r="BD3196" s="37"/>
      <c r="BE3196" s="37"/>
      <c r="BF3196" s="37"/>
      <c r="BG3196" s="37"/>
      <c r="BH3196" s="37"/>
      <c r="BI3196" s="37"/>
      <c r="BJ3196" s="37"/>
      <c r="BK3196" s="37"/>
      <c r="BL3196" s="37"/>
      <c r="BM3196" s="37"/>
      <c r="BN3196" s="37"/>
      <c r="BO3196" s="37"/>
      <c r="BP3196" s="37"/>
      <c r="BQ3196" s="37"/>
      <c r="BR3196" s="37"/>
      <c r="BS3196" s="37"/>
      <c r="BT3196" s="37"/>
      <c r="BU3196" s="37"/>
      <c r="BV3196" s="37"/>
      <c r="BW3196" s="37"/>
      <c r="BX3196" s="37"/>
      <c r="BY3196" s="37"/>
      <c r="BZ3196" s="37"/>
      <c r="CA3196" s="37"/>
      <c r="CB3196" s="37"/>
      <c r="CC3196" s="37"/>
      <c r="CD3196" s="37"/>
      <c r="CE3196" s="37"/>
      <c r="CF3196" s="37"/>
      <c r="CG3196" s="37"/>
      <c r="CH3196" s="37"/>
      <c r="CI3196" s="37"/>
      <c r="CJ3196" s="37"/>
      <c r="CK3196" s="37"/>
      <c r="CL3196" s="37"/>
      <c r="CM3196" s="37"/>
      <c r="CN3196" s="37"/>
      <c r="CO3196" s="37"/>
      <c r="CP3196" s="37"/>
      <c r="CQ3196" s="37"/>
      <c r="CR3196" s="37"/>
      <c r="CS3196" s="37"/>
      <c r="CT3196" s="37"/>
      <c r="CU3196" s="37"/>
      <c r="CV3196" s="37"/>
      <c r="CW3196" s="37"/>
      <c r="CX3196" s="37"/>
      <c r="CY3196" s="37"/>
      <c r="CZ3196" s="37"/>
      <c r="DA3196" s="37"/>
      <c r="DB3196" s="37"/>
      <c r="DC3196" s="37"/>
      <c r="DD3196" s="37"/>
      <c r="DE3196" s="37"/>
      <c r="DF3196" s="37"/>
      <c r="DG3196" s="37"/>
      <c r="DH3196" s="37"/>
      <c r="DI3196" s="37"/>
      <c r="DJ3196" s="37"/>
      <c r="DK3196" s="37"/>
      <c r="DL3196" s="37"/>
      <c r="DR3196" s="37"/>
      <c r="DS3196" s="37"/>
      <c r="DT3196" s="37"/>
      <c r="DU3196" s="37"/>
      <c r="DV3196" s="37"/>
      <c r="DW3196" s="37"/>
      <c r="DX3196" s="37"/>
      <c r="DY3196" s="37"/>
      <c r="DZ3196" s="37"/>
      <c r="EA3196" s="37"/>
      <c r="EB3196" s="37"/>
      <c r="EC3196" s="37"/>
      <c r="ED3196" s="37"/>
      <c r="EE3196" s="37"/>
      <c r="EF3196" s="37"/>
      <c r="EG3196" s="37"/>
      <c r="EH3196" s="37"/>
      <c r="EI3196" s="37"/>
      <c r="EJ3196" s="37"/>
      <c r="EK3196" s="37"/>
      <c r="EL3196" s="37"/>
      <c r="EM3196" s="37"/>
      <c r="EN3196" s="37"/>
      <c r="EO3196" s="37"/>
      <c r="EP3196" s="37"/>
      <c r="EQ3196" s="37"/>
      <c r="ER3196" s="37"/>
      <c r="ES3196" s="37"/>
      <c r="ET3196" s="37"/>
      <c r="EU3196" s="37"/>
      <c r="EV3196" s="37"/>
      <c r="EW3196" s="37"/>
      <c r="EX3196" s="37"/>
      <c r="EY3196" s="37"/>
      <c r="EZ3196" s="37"/>
      <c r="FA3196" s="37"/>
      <c r="FB3196" s="37"/>
      <c r="FC3196" s="37"/>
      <c r="FD3196" s="37"/>
    </row>
    <row r="3197" spans="2:160" x14ac:dyDescent="0.5">
      <c r="B3197" s="36" t="s">
        <v>3392</v>
      </c>
      <c r="C3197" s="18">
        <v>-2.6918790086687405E-3</v>
      </c>
      <c r="H3197" s="37"/>
      <c r="I3197" s="37"/>
      <c r="J3197" s="37"/>
      <c r="K3197" s="37"/>
      <c r="L3197" s="37"/>
      <c r="M3197" s="37"/>
      <c r="N3197" s="37"/>
      <c r="O3197" s="37"/>
      <c r="P3197" s="37"/>
      <c r="Q3197" s="37"/>
      <c r="R3197" s="37"/>
      <c r="S3197" s="37"/>
      <c r="T3197" s="37"/>
      <c r="U3197" s="37"/>
      <c r="V3197" s="37"/>
      <c r="W3197" s="37"/>
      <c r="X3197" s="37"/>
      <c r="Y3197" s="37"/>
      <c r="Z3197" s="37"/>
      <c r="AA3197" s="37"/>
      <c r="AB3197" s="37"/>
      <c r="AC3197" s="37"/>
      <c r="AD3197" s="37"/>
      <c r="AE3197" s="37"/>
      <c r="AF3197" s="37"/>
      <c r="AG3197" s="37"/>
      <c r="AH3197" s="37"/>
      <c r="AI3197" s="37"/>
      <c r="AJ3197" s="37"/>
      <c r="AK3197" s="37"/>
      <c r="AL3197" s="37"/>
      <c r="AM3197" s="37"/>
      <c r="AN3197" s="37"/>
      <c r="AO3197" s="37"/>
      <c r="AP3197" s="37"/>
      <c r="AQ3197" s="37"/>
      <c r="AR3197" s="37"/>
      <c r="AS3197" s="37"/>
      <c r="AT3197" s="37"/>
      <c r="AU3197" s="37"/>
      <c r="AV3197" s="37"/>
      <c r="AW3197" s="37"/>
      <c r="AX3197" s="37"/>
      <c r="AY3197" s="37"/>
      <c r="AZ3197" s="37"/>
      <c r="BA3197" s="37"/>
      <c r="BB3197" s="37"/>
      <c r="BC3197" s="37"/>
      <c r="BD3197" s="37"/>
      <c r="BE3197" s="37"/>
      <c r="BF3197" s="37"/>
      <c r="BG3197" s="37"/>
      <c r="BH3197" s="37"/>
      <c r="BI3197" s="37"/>
      <c r="BJ3197" s="37"/>
      <c r="BK3197" s="37"/>
      <c r="BL3197" s="37"/>
      <c r="BM3197" s="37"/>
      <c r="BN3197" s="37"/>
      <c r="BO3197" s="37"/>
      <c r="BP3197" s="37"/>
      <c r="BQ3197" s="37"/>
      <c r="BR3197" s="37"/>
      <c r="BS3197" s="37"/>
      <c r="BT3197" s="37"/>
      <c r="BU3197" s="37"/>
      <c r="BV3197" s="37"/>
      <c r="BW3197" s="37"/>
      <c r="BX3197" s="37"/>
      <c r="BY3197" s="37"/>
      <c r="BZ3197" s="37"/>
      <c r="CA3197" s="37"/>
      <c r="CB3197" s="37"/>
      <c r="CC3197" s="37"/>
      <c r="CD3197" s="37"/>
      <c r="CE3197" s="37"/>
      <c r="CF3197" s="37"/>
      <c r="CG3197" s="37"/>
      <c r="CH3197" s="37"/>
      <c r="CI3197" s="37"/>
      <c r="CJ3197" s="37"/>
      <c r="CK3197" s="37"/>
      <c r="CL3197" s="37"/>
      <c r="CM3197" s="37"/>
      <c r="CN3197" s="37"/>
      <c r="CO3197" s="37"/>
      <c r="CP3197" s="37"/>
      <c r="CQ3197" s="37"/>
      <c r="CR3197" s="37"/>
      <c r="CS3197" s="37"/>
      <c r="CT3197" s="37"/>
      <c r="CU3197" s="37"/>
      <c r="CV3197" s="37"/>
      <c r="CW3197" s="37"/>
      <c r="CX3197" s="37"/>
      <c r="CY3197" s="37"/>
      <c r="CZ3197" s="37"/>
      <c r="DA3197" s="37"/>
      <c r="DB3197" s="37"/>
      <c r="DC3197" s="37"/>
      <c r="DD3197" s="37"/>
      <c r="DE3197" s="37"/>
      <c r="DF3197" s="37"/>
      <c r="DG3197" s="37"/>
      <c r="DH3197" s="37"/>
      <c r="DI3197" s="37"/>
      <c r="DJ3197" s="37"/>
      <c r="DK3197" s="37"/>
      <c r="DL3197" s="37"/>
      <c r="DR3197" s="37"/>
      <c r="DS3197" s="37"/>
      <c r="DT3197" s="37"/>
      <c r="DU3197" s="37"/>
      <c r="DV3197" s="37"/>
      <c r="DW3197" s="37"/>
      <c r="DX3197" s="37"/>
      <c r="DY3197" s="37"/>
      <c r="DZ3197" s="37"/>
      <c r="EA3197" s="37"/>
      <c r="EB3197" s="37"/>
      <c r="EC3197" s="37"/>
      <c r="ED3197" s="37"/>
      <c r="EE3197" s="37"/>
      <c r="EF3197" s="37"/>
      <c r="EG3197" s="37"/>
      <c r="EH3197" s="37"/>
      <c r="EI3197" s="37"/>
      <c r="EJ3197" s="37"/>
      <c r="EK3197" s="37"/>
      <c r="EL3197" s="37"/>
      <c r="EM3197" s="37"/>
      <c r="EN3197" s="37"/>
      <c r="EO3197" s="37"/>
      <c r="EP3197" s="37"/>
      <c r="EQ3197" s="37"/>
      <c r="ER3197" s="37"/>
      <c r="ES3197" s="37"/>
      <c r="ET3197" s="37"/>
      <c r="EU3197" s="37"/>
      <c r="EV3197" s="37"/>
      <c r="EW3197" s="37"/>
      <c r="EX3197" s="37"/>
      <c r="EY3197" s="37"/>
      <c r="EZ3197" s="37"/>
      <c r="FA3197" s="37"/>
      <c r="FB3197" s="37"/>
      <c r="FC3197" s="37"/>
      <c r="FD3197" s="37"/>
    </row>
    <row r="3198" spans="2:160" x14ac:dyDescent="0.5">
      <c r="B3198" s="36" t="s">
        <v>3393</v>
      </c>
      <c r="C3198" s="18">
        <v>7.3996336085870862E-3</v>
      </c>
      <c r="H3198" s="37"/>
      <c r="I3198" s="37"/>
      <c r="J3198" s="37"/>
      <c r="K3198" s="37"/>
      <c r="L3198" s="37"/>
      <c r="M3198" s="37"/>
      <c r="N3198" s="37"/>
      <c r="O3198" s="37"/>
      <c r="P3198" s="37"/>
      <c r="Q3198" s="37"/>
      <c r="R3198" s="37"/>
      <c r="S3198" s="37"/>
      <c r="T3198" s="37"/>
      <c r="U3198" s="37"/>
      <c r="V3198" s="37"/>
      <c r="W3198" s="37"/>
      <c r="X3198" s="37"/>
      <c r="Y3198" s="37"/>
      <c r="Z3198" s="37"/>
      <c r="AA3198" s="37"/>
      <c r="AB3198" s="37"/>
      <c r="AC3198" s="37"/>
      <c r="AD3198" s="37"/>
      <c r="AE3198" s="37"/>
      <c r="AF3198" s="37"/>
      <c r="AG3198" s="37"/>
      <c r="AH3198" s="37"/>
      <c r="AI3198" s="37"/>
      <c r="AJ3198" s="37"/>
      <c r="AK3198" s="37"/>
      <c r="AL3198" s="37"/>
      <c r="AM3198" s="37"/>
      <c r="AN3198" s="37"/>
      <c r="AO3198" s="37"/>
      <c r="AP3198" s="37"/>
      <c r="AQ3198" s="37"/>
      <c r="AR3198" s="37"/>
      <c r="AS3198" s="37"/>
      <c r="AT3198" s="37"/>
      <c r="AU3198" s="37"/>
      <c r="AV3198" s="37"/>
      <c r="AW3198" s="37"/>
      <c r="AX3198" s="37"/>
      <c r="AY3198" s="37"/>
      <c r="AZ3198" s="37"/>
      <c r="BA3198" s="37"/>
      <c r="BB3198" s="37"/>
      <c r="BC3198" s="37"/>
      <c r="BD3198" s="37"/>
      <c r="BE3198" s="37"/>
      <c r="BF3198" s="37"/>
      <c r="BG3198" s="37"/>
      <c r="BH3198" s="37"/>
      <c r="BI3198" s="37"/>
      <c r="BJ3198" s="37"/>
      <c r="BK3198" s="37"/>
      <c r="BL3198" s="37"/>
      <c r="BM3198" s="37"/>
      <c r="BN3198" s="37"/>
      <c r="BO3198" s="37"/>
      <c r="BP3198" s="37"/>
      <c r="BQ3198" s="37"/>
      <c r="BR3198" s="37"/>
      <c r="BS3198" s="37"/>
      <c r="BT3198" s="37"/>
      <c r="BU3198" s="37"/>
      <c r="BV3198" s="37"/>
      <c r="BW3198" s="37"/>
      <c r="BX3198" s="37"/>
      <c r="BY3198" s="37"/>
      <c r="BZ3198" s="37"/>
      <c r="CA3198" s="37"/>
      <c r="CB3198" s="37"/>
      <c r="CC3198" s="37"/>
      <c r="CD3198" s="37"/>
      <c r="CE3198" s="37"/>
      <c r="CF3198" s="37"/>
      <c r="CG3198" s="37"/>
      <c r="CH3198" s="37"/>
      <c r="CI3198" s="37"/>
      <c r="CJ3198" s="37"/>
      <c r="CK3198" s="37"/>
      <c r="CL3198" s="37"/>
      <c r="CM3198" s="37"/>
      <c r="CN3198" s="37"/>
      <c r="CO3198" s="37"/>
      <c r="CP3198" s="37"/>
      <c r="CQ3198" s="37"/>
      <c r="CR3198" s="37"/>
      <c r="CS3198" s="37"/>
      <c r="CT3198" s="37"/>
      <c r="CU3198" s="37"/>
      <c r="CV3198" s="37"/>
      <c r="CW3198" s="37"/>
      <c r="CX3198" s="37"/>
      <c r="CY3198" s="37"/>
      <c r="CZ3198" s="37"/>
      <c r="DA3198" s="37"/>
      <c r="DB3198" s="37"/>
      <c r="DC3198" s="37"/>
      <c r="DD3198" s="37"/>
      <c r="DE3198" s="37"/>
      <c r="DF3198" s="37"/>
      <c r="DG3198" s="37"/>
      <c r="DH3198" s="37"/>
      <c r="DI3198" s="37"/>
      <c r="DJ3198" s="37"/>
      <c r="DK3198" s="37"/>
      <c r="DL3198" s="37"/>
      <c r="DR3198" s="37"/>
      <c r="DS3198" s="37"/>
      <c r="DT3198" s="37"/>
      <c r="DU3198" s="37"/>
      <c r="DV3198" s="37"/>
      <c r="DW3198" s="37"/>
      <c r="DX3198" s="37"/>
      <c r="DY3198" s="37"/>
      <c r="DZ3198" s="37"/>
      <c r="EA3198" s="37"/>
      <c r="EB3198" s="37"/>
      <c r="EC3198" s="37"/>
      <c r="ED3198" s="37"/>
      <c r="EE3198" s="37"/>
      <c r="EF3198" s="37"/>
      <c r="EG3198" s="37"/>
      <c r="EH3198" s="37"/>
      <c r="EI3198" s="37"/>
      <c r="EJ3198" s="37"/>
      <c r="EK3198" s="37"/>
      <c r="EL3198" s="37"/>
      <c r="EM3198" s="37"/>
      <c r="EN3198" s="37"/>
      <c r="EO3198" s="37"/>
      <c r="EP3198" s="37"/>
      <c r="EQ3198" s="37"/>
      <c r="ER3198" s="37"/>
      <c r="ES3198" s="37"/>
      <c r="ET3198" s="37"/>
      <c r="EU3198" s="37"/>
      <c r="EV3198" s="37"/>
      <c r="EW3198" s="37"/>
      <c r="EX3198" s="37"/>
      <c r="EY3198" s="37"/>
      <c r="EZ3198" s="37"/>
      <c r="FA3198" s="37"/>
      <c r="FB3198" s="37"/>
      <c r="FC3198" s="37"/>
      <c r="FD3198" s="37"/>
    </row>
    <row r="3199" spans="2:160" x14ac:dyDescent="0.5">
      <c r="B3199" s="36" t="s">
        <v>3394</v>
      </c>
      <c r="C3199" s="18">
        <v>-1.213552308856447E-3</v>
      </c>
      <c r="H3199" s="37"/>
      <c r="I3199" s="37"/>
      <c r="J3199" s="37"/>
      <c r="K3199" s="37"/>
      <c r="L3199" s="37"/>
      <c r="M3199" s="37"/>
      <c r="N3199" s="37"/>
      <c r="O3199" s="37"/>
      <c r="P3199" s="37"/>
      <c r="Q3199" s="37"/>
      <c r="R3199" s="37"/>
      <c r="S3199" s="37"/>
      <c r="T3199" s="37"/>
      <c r="U3199" s="37"/>
      <c r="V3199" s="37"/>
      <c r="W3199" s="37"/>
      <c r="X3199" s="37"/>
      <c r="Y3199" s="37"/>
      <c r="Z3199" s="37"/>
      <c r="AA3199" s="37"/>
      <c r="AB3199" s="37"/>
      <c r="AC3199" s="37"/>
      <c r="AD3199" s="37"/>
      <c r="AE3199" s="37"/>
      <c r="AF3199" s="37"/>
      <c r="AG3199" s="37"/>
      <c r="AH3199" s="37"/>
      <c r="AI3199" s="37"/>
      <c r="AJ3199" s="37"/>
      <c r="AK3199" s="37"/>
      <c r="AL3199" s="37"/>
      <c r="AM3199" s="37"/>
      <c r="AN3199" s="37"/>
      <c r="AO3199" s="37"/>
      <c r="AP3199" s="37"/>
      <c r="AQ3199" s="37"/>
      <c r="AR3199" s="37"/>
      <c r="AS3199" s="37"/>
      <c r="AT3199" s="37"/>
      <c r="AU3199" s="37"/>
      <c r="AV3199" s="37"/>
      <c r="AW3199" s="37"/>
      <c r="AX3199" s="37"/>
      <c r="AY3199" s="37"/>
      <c r="AZ3199" s="37"/>
      <c r="BA3199" s="37"/>
      <c r="BB3199" s="37"/>
      <c r="BC3199" s="37"/>
      <c r="BD3199" s="37"/>
      <c r="BE3199" s="37"/>
      <c r="BF3199" s="37"/>
      <c r="BG3199" s="37"/>
      <c r="BH3199" s="37"/>
      <c r="BI3199" s="37"/>
      <c r="BJ3199" s="37"/>
      <c r="BK3199" s="37"/>
      <c r="BL3199" s="37"/>
      <c r="BM3199" s="37"/>
      <c r="BN3199" s="37"/>
      <c r="BO3199" s="37"/>
      <c r="BP3199" s="37"/>
      <c r="BQ3199" s="37"/>
      <c r="BR3199" s="37"/>
      <c r="BS3199" s="37"/>
      <c r="BT3199" s="37"/>
      <c r="BU3199" s="37"/>
      <c r="BV3199" s="37"/>
      <c r="BW3199" s="37"/>
      <c r="BX3199" s="37"/>
      <c r="BY3199" s="37"/>
      <c r="BZ3199" s="37"/>
      <c r="CA3199" s="37"/>
      <c r="CB3199" s="37"/>
      <c r="CC3199" s="37"/>
      <c r="CD3199" s="37"/>
      <c r="CE3199" s="37"/>
      <c r="CF3199" s="37"/>
      <c r="CG3199" s="37"/>
      <c r="CH3199" s="37"/>
      <c r="CI3199" s="37"/>
      <c r="CJ3199" s="37"/>
      <c r="CK3199" s="37"/>
      <c r="CL3199" s="37"/>
      <c r="CM3199" s="37"/>
      <c r="CN3199" s="37"/>
      <c r="CO3199" s="37"/>
      <c r="CP3199" s="37"/>
      <c r="CQ3199" s="37"/>
      <c r="CR3199" s="37"/>
      <c r="CS3199" s="37"/>
      <c r="CT3199" s="37"/>
      <c r="CU3199" s="37"/>
      <c r="CV3199" s="37"/>
      <c r="CW3199" s="37"/>
      <c r="CX3199" s="37"/>
      <c r="CY3199" s="37"/>
      <c r="CZ3199" s="37"/>
      <c r="DA3199" s="37"/>
      <c r="DB3199" s="37"/>
      <c r="DC3199" s="37"/>
      <c r="DD3199" s="37"/>
      <c r="DE3199" s="37"/>
      <c r="DF3199" s="37"/>
      <c r="DG3199" s="37"/>
      <c r="DH3199" s="37"/>
      <c r="DI3199" s="37"/>
      <c r="DJ3199" s="37"/>
      <c r="DK3199" s="37"/>
      <c r="DL3199" s="37"/>
      <c r="DR3199" s="37"/>
      <c r="DS3199" s="37"/>
      <c r="DT3199" s="37"/>
      <c r="DU3199" s="37"/>
      <c r="DV3199" s="37"/>
      <c r="DW3199" s="37"/>
      <c r="DX3199" s="37"/>
      <c r="DY3199" s="37"/>
      <c r="DZ3199" s="37"/>
      <c r="EA3199" s="37"/>
      <c r="EB3199" s="37"/>
      <c r="EC3199" s="37"/>
      <c r="ED3199" s="37"/>
      <c r="EE3199" s="37"/>
      <c r="EF3199" s="37"/>
      <c r="EG3199" s="37"/>
      <c r="EH3199" s="37"/>
      <c r="EI3199" s="37"/>
      <c r="EJ3199" s="37"/>
      <c r="EK3199" s="37"/>
      <c r="EL3199" s="37"/>
      <c r="EM3199" s="37"/>
      <c r="EN3199" s="37"/>
      <c r="EO3199" s="37"/>
      <c r="EP3199" s="37"/>
      <c r="EQ3199" s="37"/>
      <c r="ER3199" s="37"/>
      <c r="ES3199" s="37"/>
      <c r="ET3199" s="37"/>
      <c r="EU3199" s="37"/>
      <c r="EV3199" s="37"/>
      <c r="EW3199" s="37"/>
      <c r="EX3199" s="37"/>
      <c r="EY3199" s="37"/>
      <c r="EZ3199" s="37"/>
      <c r="FA3199" s="37"/>
      <c r="FB3199" s="37"/>
      <c r="FC3199" s="37"/>
      <c r="FD3199" s="37"/>
    </row>
    <row r="3200" spans="2:160" x14ac:dyDescent="0.5">
      <c r="B3200" s="36" t="s">
        <v>3395</v>
      </c>
      <c r="C3200" s="18">
        <v>-2.7100221413016712E-3</v>
      </c>
      <c r="H3200" s="37"/>
      <c r="I3200" s="37"/>
      <c r="J3200" s="37"/>
      <c r="K3200" s="37"/>
      <c r="L3200" s="37"/>
      <c r="M3200" s="37"/>
      <c r="N3200" s="37"/>
      <c r="O3200" s="37"/>
      <c r="P3200" s="37"/>
      <c r="Q3200" s="37"/>
      <c r="R3200" s="37"/>
      <c r="S3200" s="37"/>
      <c r="T3200" s="37"/>
      <c r="U3200" s="37"/>
      <c r="V3200" s="37"/>
      <c r="W3200" s="37"/>
      <c r="X3200" s="37"/>
      <c r="Y3200" s="37"/>
      <c r="Z3200" s="37"/>
      <c r="AA3200" s="37"/>
      <c r="AB3200" s="37"/>
      <c r="AC3200" s="37"/>
      <c r="AD3200" s="37"/>
      <c r="AE3200" s="37"/>
      <c r="AF3200" s="37"/>
      <c r="AG3200" s="37"/>
      <c r="AH3200" s="37"/>
      <c r="AI3200" s="37"/>
      <c r="AJ3200" s="37"/>
      <c r="AK3200" s="37"/>
      <c r="AL3200" s="37"/>
      <c r="AM3200" s="37"/>
      <c r="AN3200" s="37"/>
      <c r="AO3200" s="37"/>
      <c r="AP3200" s="37"/>
      <c r="AQ3200" s="37"/>
      <c r="AR3200" s="37"/>
      <c r="AS3200" s="37"/>
      <c r="AT3200" s="37"/>
      <c r="AU3200" s="37"/>
      <c r="AV3200" s="37"/>
      <c r="AW3200" s="37"/>
      <c r="AX3200" s="37"/>
      <c r="AY3200" s="37"/>
      <c r="AZ3200" s="37"/>
      <c r="BA3200" s="37"/>
      <c r="BB3200" s="37"/>
      <c r="BC3200" s="37"/>
      <c r="BD3200" s="37"/>
      <c r="BE3200" s="37"/>
      <c r="BF3200" s="37"/>
      <c r="BG3200" s="37"/>
      <c r="BH3200" s="37"/>
      <c r="BI3200" s="37"/>
      <c r="BJ3200" s="37"/>
      <c r="BK3200" s="37"/>
      <c r="BL3200" s="37"/>
      <c r="BM3200" s="37"/>
      <c r="BN3200" s="37"/>
      <c r="BO3200" s="37"/>
      <c r="BP3200" s="37"/>
      <c r="BQ3200" s="37"/>
      <c r="BR3200" s="37"/>
      <c r="BS3200" s="37"/>
      <c r="BT3200" s="37"/>
      <c r="BU3200" s="37"/>
      <c r="BV3200" s="37"/>
      <c r="BW3200" s="37"/>
      <c r="BX3200" s="37"/>
      <c r="BY3200" s="37"/>
      <c r="BZ3200" s="37"/>
      <c r="CA3200" s="37"/>
      <c r="CB3200" s="37"/>
      <c r="CC3200" s="37"/>
      <c r="CD3200" s="37"/>
      <c r="CE3200" s="37"/>
      <c r="CF3200" s="37"/>
      <c r="CG3200" s="37"/>
      <c r="CH3200" s="37"/>
      <c r="CI3200" s="37"/>
      <c r="CJ3200" s="37"/>
      <c r="CK3200" s="37"/>
      <c r="CL3200" s="37"/>
      <c r="CM3200" s="37"/>
      <c r="CN3200" s="37"/>
      <c r="CO3200" s="37"/>
      <c r="CP3200" s="37"/>
      <c r="CQ3200" s="37"/>
      <c r="CR3200" s="37"/>
      <c r="CS3200" s="37"/>
      <c r="CT3200" s="37"/>
      <c r="CU3200" s="37"/>
      <c r="CV3200" s="37"/>
      <c r="CW3200" s="37"/>
      <c r="CX3200" s="37"/>
      <c r="CY3200" s="37"/>
      <c r="CZ3200" s="37"/>
      <c r="DA3200" s="37"/>
      <c r="DB3200" s="37"/>
      <c r="DC3200" s="37"/>
      <c r="DD3200" s="37"/>
      <c r="DE3200" s="37"/>
      <c r="DF3200" s="37"/>
      <c r="DG3200" s="37"/>
      <c r="DH3200" s="37"/>
      <c r="DI3200" s="37"/>
      <c r="DJ3200" s="37"/>
      <c r="DK3200" s="37"/>
      <c r="DL3200" s="37"/>
      <c r="DR3200" s="37"/>
      <c r="DS3200" s="37"/>
      <c r="DT3200" s="37"/>
      <c r="DU3200" s="37"/>
      <c r="DV3200" s="37"/>
      <c r="DW3200" s="37"/>
      <c r="DX3200" s="37"/>
      <c r="DY3200" s="37"/>
      <c r="DZ3200" s="37"/>
      <c r="EA3200" s="37"/>
      <c r="EB3200" s="37"/>
      <c r="EC3200" s="37"/>
      <c r="ED3200" s="37"/>
      <c r="EE3200" s="37"/>
      <c r="EF3200" s="37"/>
      <c r="EG3200" s="37"/>
      <c r="EH3200" s="37"/>
      <c r="EI3200" s="37"/>
      <c r="EJ3200" s="37"/>
      <c r="EK3200" s="37"/>
      <c r="EL3200" s="37"/>
      <c r="EM3200" s="37"/>
      <c r="EN3200" s="37"/>
      <c r="EO3200" s="37"/>
      <c r="EP3200" s="37"/>
      <c r="EQ3200" s="37"/>
      <c r="ER3200" s="37"/>
      <c r="ES3200" s="37"/>
      <c r="ET3200" s="37"/>
      <c r="EU3200" s="37"/>
      <c r="EV3200" s="37"/>
      <c r="EW3200" s="37"/>
      <c r="EX3200" s="37"/>
      <c r="EY3200" s="37"/>
      <c r="EZ3200" s="37"/>
      <c r="FA3200" s="37"/>
      <c r="FB3200" s="37"/>
      <c r="FC3200" s="37"/>
      <c r="FD3200" s="37"/>
    </row>
    <row r="3201" spans="2:160" x14ac:dyDescent="0.5">
      <c r="B3201" s="36" t="s">
        <v>3396</v>
      </c>
      <c r="C3201" s="18">
        <v>-3.0017852916190968E-3</v>
      </c>
      <c r="H3201" s="37"/>
      <c r="I3201" s="37"/>
      <c r="J3201" s="37"/>
      <c r="K3201" s="37"/>
      <c r="L3201" s="37"/>
      <c r="M3201" s="37"/>
      <c r="N3201" s="37"/>
      <c r="O3201" s="37"/>
      <c r="P3201" s="37"/>
      <c r="Q3201" s="37"/>
      <c r="R3201" s="37"/>
      <c r="S3201" s="37"/>
      <c r="T3201" s="37"/>
      <c r="U3201" s="37"/>
      <c r="V3201" s="37"/>
      <c r="W3201" s="37"/>
      <c r="X3201" s="37"/>
      <c r="Y3201" s="37"/>
      <c r="Z3201" s="37"/>
      <c r="AA3201" s="37"/>
      <c r="AB3201" s="37"/>
      <c r="AC3201" s="37"/>
      <c r="AD3201" s="37"/>
      <c r="AE3201" s="37"/>
      <c r="AF3201" s="37"/>
      <c r="AG3201" s="37"/>
      <c r="AH3201" s="37"/>
      <c r="AI3201" s="37"/>
      <c r="AJ3201" s="37"/>
      <c r="AK3201" s="37"/>
      <c r="AL3201" s="37"/>
      <c r="AM3201" s="37"/>
      <c r="AN3201" s="37"/>
      <c r="AO3201" s="37"/>
      <c r="AP3201" s="37"/>
      <c r="AQ3201" s="37"/>
      <c r="AR3201" s="37"/>
      <c r="AS3201" s="37"/>
      <c r="AT3201" s="37"/>
      <c r="AU3201" s="37"/>
      <c r="AV3201" s="37"/>
      <c r="AW3201" s="37"/>
      <c r="AX3201" s="37"/>
      <c r="AY3201" s="37"/>
      <c r="AZ3201" s="37"/>
      <c r="BA3201" s="37"/>
      <c r="BB3201" s="37"/>
      <c r="BC3201" s="37"/>
      <c r="BD3201" s="37"/>
      <c r="BE3201" s="37"/>
      <c r="BF3201" s="37"/>
      <c r="BG3201" s="37"/>
      <c r="BH3201" s="37"/>
      <c r="BI3201" s="37"/>
      <c r="BJ3201" s="37"/>
      <c r="BK3201" s="37"/>
      <c r="BL3201" s="37"/>
      <c r="BM3201" s="37"/>
      <c r="BN3201" s="37"/>
      <c r="BO3201" s="37"/>
      <c r="BP3201" s="37"/>
      <c r="BQ3201" s="37"/>
      <c r="BR3201" s="37"/>
      <c r="BS3201" s="37"/>
      <c r="BT3201" s="37"/>
      <c r="BU3201" s="37"/>
      <c r="BV3201" s="37"/>
      <c r="BW3201" s="37"/>
      <c r="BX3201" s="37"/>
      <c r="BY3201" s="37"/>
      <c r="BZ3201" s="37"/>
      <c r="CA3201" s="37"/>
      <c r="CB3201" s="37"/>
      <c r="CC3201" s="37"/>
      <c r="CD3201" s="37"/>
      <c r="CE3201" s="37"/>
      <c r="CF3201" s="37"/>
      <c r="CG3201" s="37"/>
      <c r="CH3201" s="37"/>
      <c r="CI3201" s="37"/>
      <c r="CJ3201" s="37"/>
      <c r="CK3201" s="37"/>
      <c r="CL3201" s="37"/>
      <c r="CM3201" s="37"/>
      <c r="CN3201" s="37"/>
      <c r="CO3201" s="37"/>
      <c r="CP3201" s="37"/>
      <c r="CQ3201" s="37"/>
      <c r="CR3201" s="37"/>
      <c r="CS3201" s="37"/>
      <c r="CT3201" s="37"/>
      <c r="CU3201" s="37"/>
      <c r="CV3201" s="37"/>
      <c r="CW3201" s="37"/>
      <c r="CX3201" s="37"/>
      <c r="CY3201" s="37"/>
      <c r="CZ3201" s="37"/>
      <c r="DA3201" s="37"/>
      <c r="DB3201" s="37"/>
      <c r="DC3201" s="37"/>
      <c r="DD3201" s="37"/>
      <c r="DE3201" s="37"/>
      <c r="DF3201" s="37"/>
      <c r="DG3201" s="37"/>
      <c r="DH3201" s="37"/>
      <c r="DI3201" s="37"/>
      <c r="DJ3201" s="37"/>
      <c r="DK3201" s="37"/>
      <c r="DL3201" s="37"/>
      <c r="DR3201" s="37"/>
      <c r="DS3201" s="37"/>
      <c r="DT3201" s="37"/>
      <c r="DU3201" s="37"/>
      <c r="DV3201" s="37"/>
      <c r="DW3201" s="37"/>
      <c r="DX3201" s="37"/>
      <c r="DY3201" s="37"/>
      <c r="DZ3201" s="37"/>
      <c r="EA3201" s="37"/>
      <c r="EB3201" s="37"/>
      <c r="EC3201" s="37"/>
      <c r="ED3201" s="37"/>
      <c r="EE3201" s="37"/>
      <c r="EF3201" s="37"/>
      <c r="EG3201" s="37"/>
      <c r="EH3201" s="37"/>
      <c r="EI3201" s="37"/>
      <c r="EJ3201" s="37"/>
      <c r="EK3201" s="37"/>
      <c r="EL3201" s="37"/>
      <c r="EM3201" s="37"/>
      <c r="EN3201" s="37"/>
      <c r="EO3201" s="37"/>
      <c r="EP3201" s="37"/>
      <c r="EQ3201" s="37"/>
      <c r="ER3201" s="37"/>
      <c r="ES3201" s="37"/>
      <c r="ET3201" s="37"/>
      <c r="EU3201" s="37"/>
      <c r="EV3201" s="37"/>
      <c r="EW3201" s="37"/>
      <c r="EX3201" s="37"/>
      <c r="EY3201" s="37"/>
      <c r="EZ3201" s="37"/>
      <c r="FA3201" s="37"/>
      <c r="FB3201" s="37"/>
      <c r="FC3201" s="37"/>
      <c r="FD3201" s="37"/>
    </row>
    <row r="3202" spans="2:160" x14ac:dyDescent="0.5">
      <c r="B3202" s="36" t="s">
        <v>3397</v>
      </c>
      <c r="C3202" s="18">
        <v>3.7929746233251738E-3</v>
      </c>
      <c r="H3202" s="37"/>
      <c r="I3202" s="37"/>
      <c r="J3202" s="37"/>
      <c r="K3202" s="37"/>
      <c r="L3202" s="37"/>
      <c r="M3202" s="37"/>
      <c r="N3202" s="37"/>
      <c r="O3202" s="37"/>
      <c r="P3202" s="37"/>
      <c r="Q3202" s="37"/>
      <c r="R3202" s="37"/>
      <c r="S3202" s="37"/>
      <c r="T3202" s="37"/>
      <c r="U3202" s="37"/>
      <c r="V3202" s="37"/>
      <c r="W3202" s="37"/>
      <c r="X3202" s="37"/>
      <c r="Y3202" s="37"/>
      <c r="Z3202" s="37"/>
      <c r="AA3202" s="37"/>
      <c r="AB3202" s="37"/>
      <c r="AC3202" s="37"/>
      <c r="AD3202" s="37"/>
      <c r="AE3202" s="37"/>
      <c r="AF3202" s="37"/>
      <c r="AG3202" s="37"/>
      <c r="AH3202" s="37"/>
      <c r="AI3202" s="37"/>
      <c r="AJ3202" s="37"/>
      <c r="AK3202" s="37"/>
      <c r="AL3202" s="37"/>
      <c r="AM3202" s="37"/>
      <c r="AN3202" s="37"/>
      <c r="AO3202" s="37"/>
      <c r="AP3202" s="37"/>
      <c r="AQ3202" s="37"/>
      <c r="AR3202" s="37"/>
      <c r="AS3202" s="37"/>
      <c r="AT3202" s="37"/>
      <c r="AU3202" s="37"/>
      <c r="AV3202" s="37"/>
      <c r="AW3202" s="37"/>
      <c r="AX3202" s="37"/>
      <c r="AY3202" s="37"/>
      <c r="AZ3202" s="37"/>
      <c r="BA3202" s="37"/>
      <c r="BB3202" s="37"/>
      <c r="BC3202" s="37"/>
      <c r="BD3202" s="37"/>
      <c r="BE3202" s="37"/>
      <c r="BF3202" s="37"/>
      <c r="BG3202" s="37"/>
      <c r="BH3202" s="37"/>
      <c r="BI3202" s="37"/>
      <c r="BJ3202" s="37"/>
      <c r="BK3202" s="37"/>
      <c r="BL3202" s="37"/>
      <c r="BM3202" s="37"/>
      <c r="BN3202" s="37"/>
      <c r="BO3202" s="37"/>
      <c r="BP3202" s="37"/>
      <c r="BQ3202" s="37"/>
      <c r="BR3202" s="37"/>
      <c r="BS3202" s="37"/>
      <c r="BT3202" s="37"/>
      <c r="BU3202" s="37"/>
      <c r="BV3202" s="37"/>
      <c r="BW3202" s="37"/>
      <c r="BX3202" s="37"/>
      <c r="BY3202" s="37"/>
      <c r="BZ3202" s="37"/>
      <c r="CA3202" s="37"/>
      <c r="CB3202" s="37"/>
      <c r="CC3202" s="37"/>
      <c r="CD3202" s="37"/>
      <c r="CE3202" s="37"/>
      <c r="CF3202" s="37"/>
      <c r="CG3202" s="37"/>
      <c r="CH3202" s="37"/>
      <c r="CI3202" s="37"/>
      <c r="CJ3202" s="37"/>
      <c r="CK3202" s="37"/>
      <c r="CL3202" s="37"/>
      <c r="CM3202" s="37"/>
      <c r="CN3202" s="37"/>
      <c r="CO3202" s="37"/>
      <c r="CP3202" s="37"/>
      <c r="CQ3202" s="37"/>
      <c r="CR3202" s="37"/>
      <c r="CS3202" s="37"/>
      <c r="CT3202" s="37"/>
      <c r="CU3202" s="37"/>
      <c r="CV3202" s="37"/>
      <c r="CW3202" s="37"/>
      <c r="CX3202" s="37"/>
      <c r="CY3202" s="37"/>
      <c r="CZ3202" s="37"/>
      <c r="DA3202" s="37"/>
      <c r="DB3202" s="37"/>
      <c r="DC3202" s="37"/>
      <c r="DD3202" s="37"/>
      <c r="DE3202" s="37"/>
      <c r="DF3202" s="37"/>
      <c r="DG3202" s="37"/>
      <c r="DH3202" s="37"/>
      <c r="DI3202" s="37"/>
      <c r="DJ3202" s="37"/>
      <c r="DK3202" s="37"/>
      <c r="DL3202" s="37"/>
      <c r="DR3202" s="37"/>
      <c r="DS3202" s="37"/>
      <c r="DT3202" s="37"/>
      <c r="DU3202" s="37"/>
      <c r="DV3202" s="37"/>
      <c r="DW3202" s="37"/>
      <c r="DX3202" s="37"/>
      <c r="DY3202" s="37"/>
      <c r="DZ3202" s="37"/>
      <c r="EA3202" s="37"/>
      <c r="EB3202" s="37"/>
      <c r="EC3202" s="37"/>
      <c r="ED3202" s="37"/>
      <c r="EE3202" s="37"/>
      <c r="EF3202" s="37"/>
      <c r="EG3202" s="37"/>
      <c r="EH3202" s="37"/>
      <c r="EI3202" s="37"/>
      <c r="EJ3202" s="37"/>
      <c r="EK3202" s="37"/>
      <c r="EL3202" s="37"/>
      <c r="EM3202" s="37"/>
      <c r="EN3202" s="37"/>
      <c r="EO3202" s="37"/>
      <c r="EP3202" s="37"/>
      <c r="EQ3202" s="37"/>
      <c r="ER3202" s="37"/>
      <c r="ES3202" s="37"/>
      <c r="ET3202" s="37"/>
      <c r="EU3202" s="37"/>
      <c r="EV3202" s="37"/>
      <c r="EW3202" s="37"/>
      <c r="EX3202" s="37"/>
      <c r="EY3202" s="37"/>
      <c r="EZ3202" s="37"/>
      <c r="FA3202" s="37"/>
      <c r="FB3202" s="37"/>
      <c r="FC3202" s="37"/>
      <c r="FD3202" s="37"/>
    </row>
    <row r="3203" spans="2:160" x14ac:dyDescent="0.5">
      <c r="B3203" s="36" t="s">
        <v>3398</v>
      </c>
      <c r="C3203" s="18">
        <v>1.7472324790899219E-3</v>
      </c>
      <c r="H3203" s="37"/>
      <c r="I3203" s="37"/>
      <c r="J3203" s="37"/>
      <c r="K3203" s="37"/>
      <c r="L3203" s="37"/>
      <c r="M3203" s="37"/>
      <c r="N3203" s="37"/>
      <c r="O3203" s="37"/>
      <c r="P3203" s="37"/>
      <c r="Q3203" s="37"/>
      <c r="R3203" s="37"/>
      <c r="S3203" s="37"/>
      <c r="T3203" s="37"/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F3203" s="37"/>
      <c r="AG3203" s="37"/>
      <c r="AH3203" s="37"/>
      <c r="AI3203" s="37"/>
      <c r="AJ3203" s="37"/>
      <c r="AK3203" s="37"/>
      <c r="AL3203" s="37"/>
      <c r="AM3203" s="37"/>
      <c r="AN3203" s="37"/>
      <c r="AO3203" s="37"/>
      <c r="AP3203" s="37"/>
      <c r="AQ3203" s="37"/>
      <c r="AR3203" s="37"/>
      <c r="AS3203" s="37"/>
      <c r="AT3203" s="37"/>
      <c r="AU3203" s="37"/>
      <c r="AV3203" s="37"/>
      <c r="AW3203" s="37"/>
      <c r="AX3203" s="37"/>
      <c r="AY3203" s="37"/>
      <c r="AZ3203" s="37"/>
      <c r="BA3203" s="37"/>
      <c r="BB3203" s="37"/>
      <c r="BC3203" s="37"/>
      <c r="BD3203" s="37"/>
      <c r="BE3203" s="37"/>
      <c r="BF3203" s="37"/>
      <c r="BG3203" s="37"/>
      <c r="BH3203" s="37"/>
      <c r="BI3203" s="37"/>
      <c r="BJ3203" s="37"/>
      <c r="BK3203" s="37"/>
      <c r="BL3203" s="37"/>
      <c r="BM3203" s="37"/>
      <c r="BN3203" s="37"/>
      <c r="BO3203" s="37"/>
      <c r="BP3203" s="37"/>
      <c r="BQ3203" s="37"/>
      <c r="BR3203" s="37"/>
      <c r="BS3203" s="37"/>
      <c r="BT3203" s="37"/>
      <c r="BU3203" s="37"/>
      <c r="BV3203" s="37"/>
      <c r="BW3203" s="37"/>
      <c r="BX3203" s="37"/>
      <c r="BY3203" s="37"/>
      <c r="BZ3203" s="37"/>
      <c r="CA3203" s="37"/>
      <c r="CB3203" s="37"/>
      <c r="CC3203" s="37"/>
      <c r="CD3203" s="37"/>
      <c r="CE3203" s="37"/>
      <c r="CF3203" s="37"/>
      <c r="CG3203" s="37"/>
      <c r="CH3203" s="37"/>
      <c r="CI3203" s="37"/>
      <c r="CJ3203" s="37"/>
      <c r="CK3203" s="37"/>
      <c r="CL3203" s="37"/>
      <c r="CM3203" s="37"/>
      <c r="CN3203" s="37"/>
      <c r="CO3203" s="37"/>
      <c r="CP3203" s="37"/>
      <c r="CQ3203" s="37"/>
      <c r="CR3203" s="37"/>
      <c r="CS3203" s="37"/>
      <c r="CT3203" s="37"/>
      <c r="CU3203" s="37"/>
      <c r="CV3203" s="37"/>
      <c r="CW3203" s="37"/>
      <c r="CX3203" s="37"/>
      <c r="CY3203" s="37"/>
      <c r="CZ3203" s="37"/>
      <c r="DA3203" s="37"/>
      <c r="DB3203" s="37"/>
      <c r="DC3203" s="37"/>
      <c r="DD3203" s="37"/>
      <c r="DE3203" s="37"/>
      <c r="DF3203" s="37"/>
      <c r="DG3203" s="37"/>
      <c r="DH3203" s="37"/>
      <c r="DI3203" s="37"/>
      <c r="DJ3203" s="37"/>
      <c r="DK3203" s="37"/>
      <c r="DL3203" s="37"/>
      <c r="DR3203" s="37"/>
      <c r="DS3203" s="37"/>
      <c r="DT3203" s="37"/>
      <c r="DU3203" s="37"/>
      <c r="DV3203" s="37"/>
      <c r="DW3203" s="37"/>
      <c r="DX3203" s="37"/>
      <c r="DY3203" s="37"/>
      <c r="DZ3203" s="37"/>
      <c r="EA3203" s="37"/>
      <c r="EB3203" s="37"/>
      <c r="EC3203" s="37"/>
      <c r="ED3203" s="37"/>
      <c r="EE3203" s="37"/>
      <c r="EF3203" s="37"/>
      <c r="EG3203" s="37"/>
      <c r="EH3203" s="37"/>
      <c r="EI3203" s="37"/>
      <c r="EJ3203" s="37"/>
      <c r="EK3203" s="37"/>
      <c r="EL3203" s="37"/>
      <c r="EM3203" s="37"/>
      <c r="EN3203" s="37"/>
      <c r="EO3203" s="37"/>
      <c r="EP3203" s="37"/>
      <c r="EQ3203" s="37"/>
      <c r="ER3203" s="37"/>
      <c r="ES3203" s="37"/>
      <c r="ET3203" s="37"/>
      <c r="EU3203" s="37"/>
      <c r="EV3203" s="37"/>
      <c r="EW3203" s="37"/>
      <c r="EX3203" s="37"/>
      <c r="EY3203" s="37"/>
      <c r="EZ3203" s="37"/>
      <c r="FA3203" s="37"/>
      <c r="FB3203" s="37"/>
      <c r="FC3203" s="37"/>
      <c r="FD3203" s="37"/>
    </row>
    <row r="3204" spans="2:160" x14ac:dyDescent="0.5">
      <c r="B3204" s="36" t="s">
        <v>3399</v>
      </c>
      <c r="C3204" s="18">
        <v>-2.8661004013638136E-3</v>
      </c>
      <c r="H3204" s="37"/>
      <c r="I3204" s="37"/>
      <c r="J3204" s="37"/>
      <c r="K3204" s="37"/>
      <c r="L3204" s="37"/>
      <c r="M3204" s="37"/>
      <c r="N3204" s="37"/>
      <c r="O3204" s="37"/>
      <c r="P3204" s="37"/>
      <c r="Q3204" s="37"/>
      <c r="R3204" s="37"/>
      <c r="S3204" s="37"/>
      <c r="T3204" s="37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F3204" s="37"/>
      <c r="AG3204" s="37"/>
      <c r="AH3204" s="37"/>
      <c r="AI3204" s="37"/>
      <c r="AJ3204" s="37"/>
      <c r="AK3204" s="37"/>
      <c r="AL3204" s="37"/>
      <c r="AM3204" s="37"/>
      <c r="AN3204" s="37"/>
      <c r="AO3204" s="37"/>
      <c r="AP3204" s="37"/>
      <c r="AQ3204" s="37"/>
      <c r="AR3204" s="37"/>
      <c r="AS3204" s="37"/>
      <c r="AT3204" s="37"/>
      <c r="AU3204" s="37"/>
      <c r="AV3204" s="37"/>
      <c r="AW3204" s="37"/>
      <c r="AX3204" s="37"/>
      <c r="AY3204" s="37"/>
      <c r="AZ3204" s="37"/>
      <c r="BA3204" s="37"/>
      <c r="BB3204" s="37"/>
      <c r="BC3204" s="37"/>
      <c r="BD3204" s="37"/>
      <c r="BE3204" s="37"/>
      <c r="BF3204" s="37"/>
      <c r="BG3204" s="37"/>
      <c r="BH3204" s="37"/>
      <c r="BI3204" s="37"/>
      <c r="BJ3204" s="37"/>
      <c r="BK3204" s="37"/>
      <c r="BL3204" s="37"/>
      <c r="BM3204" s="37"/>
      <c r="BN3204" s="37"/>
      <c r="BO3204" s="37"/>
      <c r="BP3204" s="37"/>
      <c r="BQ3204" s="37"/>
      <c r="BR3204" s="37"/>
      <c r="BS3204" s="37"/>
      <c r="BT3204" s="37"/>
      <c r="BU3204" s="37"/>
      <c r="BV3204" s="37"/>
      <c r="BW3204" s="37"/>
      <c r="BX3204" s="37"/>
      <c r="BY3204" s="37"/>
      <c r="BZ3204" s="37"/>
      <c r="CA3204" s="37"/>
      <c r="CB3204" s="37"/>
      <c r="CC3204" s="37"/>
      <c r="CD3204" s="37"/>
      <c r="CE3204" s="37"/>
      <c r="CF3204" s="37"/>
      <c r="CG3204" s="37"/>
      <c r="CH3204" s="37"/>
      <c r="CI3204" s="37"/>
      <c r="CJ3204" s="37"/>
      <c r="CK3204" s="37"/>
      <c r="CL3204" s="37"/>
      <c r="CM3204" s="37"/>
      <c r="CN3204" s="37"/>
      <c r="CO3204" s="37"/>
      <c r="CP3204" s="37"/>
      <c r="CQ3204" s="37"/>
      <c r="CR3204" s="37"/>
      <c r="CS3204" s="37"/>
      <c r="CT3204" s="37"/>
      <c r="CU3204" s="37"/>
      <c r="CV3204" s="37"/>
      <c r="CW3204" s="37"/>
      <c r="CX3204" s="37"/>
      <c r="CY3204" s="37"/>
      <c r="CZ3204" s="37"/>
      <c r="DA3204" s="37"/>
      <c r="DB3204" s="37"/>
      <c r="DC3204" s="37"/>
      <c r="DD3204" s="37"/>
      <c r="DE3204" s="37"/>
      <c r="DF3204" s="37"/>
      <c r="DG3204" s="37"/>
      <c r="DH3204" s="37"/>
      <c r="DI3204" s="37"/>
      <c r="DJ3204" s="37"/>
      <c r="DK3204" s="37"/>
      <c r="DL3204" s="37"/>
      <c r="DR3204" s="37"/>
      <c r="DS3204" s="37"/>
      <c r="DT3204" s="37"/>
      <c r="DU3204" s="37"/>
      <c r="DV3204" s="37"/>
      <c r="DW3204" s="37"/>
      <c r="DX3204" s="37"/>
      <c r="DY3204" s="37"/>
      <c r="DZ3204" s="37"/>
      <c r="EA3204" s="37"/>
      <c r="EB3204" s="37"/>
      <c r="EC3204" s="37"/>
      <c r="ED3204" s="37"/>
      <c r="EE3204" s="37"/>
      <c r="EF3204" s="37"/>
      <c r="EG3204" s="37"/>
      <c r="EH3204" s="37"/>
      <c r="EI3204" s="37"/>
      <c r="EJ3204" s="37"/>
      <c r="EK3204" s="37"/>
      <c r="EL3204" s="37"/>
      <c r="EM3204" s="37"/>
      <c r="EN3204" s="37"/>
      <c r="EO3204" s="37"/>
      <c r="EP3204" s="37"/>
      <c r="EQ3204" s="37"/>
      <c r="ER3204" s="37"/>
      <c r="ES3204" s="37"/>
      <c r="ET3204" s="37"/>
      <c r="EU3204" s="37"/>
      <c r="EV3204" s="37"/>
      <c r="EW3204" s="37"/>
      <c r="EX3204" s="37"/>
      <c r="EY3204" s="37"/>
      <c r="EZ3204" s="37"/>
      <c r="FA3204" s="37"/>
      <c r="FB3204" s="37"/>
      <c r="FC3204" s="37"/>
      <c r="FD3204" s="37"/>
    </row>
    <row r="3205" spans="2:160" x14ac:dyDescent="0.5">
      <c r="B3205" s="36" t="s">
        <v>3400</v>
      </c>
      <c r="C3205" s="18">
        <v>1.0498861093827028E-2</v>
      </c>
      <c r="H3205" s="37"/>
      <c r="I3205" s="37"/>
      <c r="J3205" s="37"/>
      <c r="K3205" s="37"/>
      <c r="L3205" s="37"/>
      <c r="M3205" s="37"/>
      <c r="N3205" s="37"/>
      <c r="O3205" s="37"/>
      <c r="P3205" s="37"/>
      <c r="Q3205" s="37"/>
      <c r="R3205" s="37"/>
      <c r="S3205" s="37"/>
      <c r="T3205" s="37"/>
      <c r="U3205" s="37"/>
      <c r="V3205" s="37"/>
      <c r="W3205" s="37"/>
      <c r="X3205" s="37"/>
      <c r="Y3205" s="37"/>
      <c r="Z3205" s="37"/>
      <c r="AA3205" s="37"/>
      <c r="AB3205" s="37"/>
      <c r="AC3205" s="37"/>
      <c r="AD3205" s="37"/>
      <c r="AE3205" s="37"/>
      <c r="AF3205" s="37"/>
      <c r="AG3205" s="37"/>
      <c r="AH3205" s="37"/>
      <c r="AI3205" s="37"/>
      <c r="AJ3205" s="37"/>
      <c r="AK3205" s="37"/>
      <c r="AL3205" s="37"/>
      <c r="AM3205" s="37"/>
      <c r="AN3205" s="37"/>
      <c r="AO3205" s="37"/>
      <c r="AP3205" s="37"/>
      <c r="AQ3205" s="37"/>
      <c r="AR3205" s="37"/>
      <c r="AS3205" s="37"/>
      <c r="AT3205" s="37"/>
      <c r="AU3205" s="37"/>
      <c r="AV3205" s="37"/>
      <c r="AW3205" s="37"/>
      <c r="AX3205" s="37"/>
      <c r="AY3205" s="37"/>
      <c r="AZ3205" s="37"/>
      <c r="BA3205" s="37"/>
      <c r="BB3205" s="37"/>
      <c r="BC3205" s="37"/>
      <c r="BD3205" s="37"/>
      <c r="BE3205" s="37"/>
      <c r="BF3205" s="37"/>
      <c r="BG3205" s="37"/>
      <c r="BH3205" s="37"/>
      <c r="BI3205" s="37"/>
      <c r="BJ3205" s="37"/>
      <c r="BK3205" s="37"/>
      <c r="BL3205" s="37"/>
      <c r="BM3205" s="37"/>
      <c r="BN3205" s="37"/>
      <c r="BO3205" s="37"/>
      <c r="BP3205" s="37"/>
      <c r="BQ3205" s="37"/>
      <c r="BR3205" s="37"/>
      <c r="BS3205" s="37"/>
      <c r="BT3205" s="37"/>
      <c r="BU3205" s="37"/>
      <c r="BV3205" s="37"/>
      <c r="BW3205" s="37"/>
      <c r="BX3205" s="37"/>
      <c r="BY3205" s="37"/>
      <c r="BZ3205" s="37"/>
      <c r="CA3205" s="37"/>
      <c r="CB3205" s="37"/>
      <c r="CC3205" s="37"/>
      <c r="CD3205" s="37"/>
      <c r="CE3205" s="37"/>
      <c r="CF3205" s="37"/>
      <c r="CG3205" s="37"/>
      <c r="CH3205" s="37"/>
      <c r="CI3205" s="37"/>
      <c r="CJ3205" s="37"/>
      <c r="CK3205" s="37"/>
      <c r="CL3205" s="37"/>
      <c r="CM3205" s="37"/>
      <c r="CN3205" s="37"/>
      <c r="CO3205" s="37"/>
      <c r="CP3205" s="37"/>
      <c r="CQ3205" s="37"/>
      <c r="CR3205" s="37"/>
      <c r="CS3205" s="37"/>
      <c r="CT3205" s="37"/>
      <c r="CU3205" s="37"/>
      <c r="CV3205" s="37"/>
      <c r="CW3205" s="37"/>
      <c r="CX3205" s="37"/>
      <c r="CY3205" s="37"/>
      <c r="CZ3205" s="37"/>
      <c r="DA3205" s="37"/>
      <c r="DB3205" s="37"/>
      <c r="DC3205" s="37"/>
      <c r="DD3205" s="37"/>
      <c r="DE3205" s="37"/>
      <c r="DF3205" s="37"/>
      <c r="DG3205" s="37"/>
      <c r="DH3205" s="37"/>
      <c r="DI3205" s="37"/>
      <c r="DJ3205" s="37"/>
      <c r="DK3205" s="37"/>
      <c r="DL3205" s="37"/>
      <c r="DR3205" s="37"/>
      <c r="DS3205" s="37"/>
      <c r="DT3205" s="37"/>
      <c r="DU3205" s="37"/>
      <c r="DV3205" s="37"/>
      <c r="DW3205" s="37"/>
      <c r="DX3205" s="37"/>
      <c r="DY3205" s="37"/>
      <c r="DZ3205" s="37"/>
      <c r="EA3205" s="37"/>
      <c r="EB3205" s="37"/>
      <c r="EC3205" s="37"/>
      <c r="ED3205" s="37"/>
      <c r="EE3205" s="37"/>
      <c r="EF3205" s="37"/>
      <c r="EG3205" s="37"/>
      <c r="EH3205" s="37"/>
      <c r="EI3205" s="37"/>
      <c r="EJ3205" s="37"/>
      <c r="EK3205" s="37"/>
      <c r="EL3205" s="37"/>
      <c r="EM3205" s="37"/>
      <c r="EN3205" s="37"/>
      <c r="EO3205" s="37"/>
      <c r="EP3205" s="37"/>
      <c r="EQ3205" s="37"/>
      <c r="ER3205" s="37"/>
      <c r="ES3205" s="37"/>
      <c r="ET3205" s="37"/>
      <c r="EU3205" s="37"/>
      <c r="EV3205" s="37"/>
      <c r="EW3205" s="37"/>
      <c r="EX3205" s="37"/>
      <c r="EY3205" s="37"/>
      <c r="EZ3205" s="37"/>
      <c r="FA3205" s="37"/>
      <c r="FB3205" s="37"/>
      <c r="FC3205" s="37"/>
      <c r="FD3205" s="37"/>
    </row>
    <row r="3206" spans="2:160" x14ac:dyDescent="0.5">
      <c r="B3206" s="36" t="s">
        <v>3401</v>
      </c>
      <c r="C3206" s="18">
        <v>-2.906232233379491E-5</v>
      </c>
      <c r="H3206" s="37"/>
      <c r="I3206" s="37"/>
      <c r="J3206" s="37"/>
      <c r="K3206" s="37"/>
      <c r="L3206" s="37"/>
      <c r="M3206" s="37"/>
      <c r="N3206" s="37"/>
      <c r="O3206" s="37"/>
      <c r="P3206" s="37"/>
      <c r="Q3206" s="37"/>
      <c r="R3206" s="37"/>
      <c r="S3206" s="37"/>
      <c r="T3206" s="37"/>
      <c r="U3206" s="37"/>
      <c r="V3206" s="37"/>
      <c r="W3206" s="37"/>
      <c r="X3206" s="37"/>
      <c r="Y3206" s="37"/>
      <c r="Z3206" s="37"/>
      <c r="AA3206" s="37"/>
      <c r="AB3206" s="37"/>
      <c r="AC3206" s="37"/>
      <c r="AD3206" s="37"/>
      <c r="AE3206" s="37"/>
      <c r="AF3206" s="37"/>
      <c r="AG3206" s="37"/>
      <c r="AH3206" s="37"/>
      <c r="AI3206" s="37"/>
      <c r="AJ3206" s="37"/>
      <c r="AK3206" s="37"/>
      <c r="AL3206" s="37"/>
      <c r="AM3206" s="37"/>
      <c r="AN3206" s="37"/>
      <c r="AO3206" s="37"/>
      <c r="AP3206" s="37"/>
      <c r="AQ3206" s="37"/>
      <c r="AR3206" s="37"/>
      <c r="AS3206" s="37"/>
      <c r="AT3206" s="37"/>
      <c r="AU3206" s="37"/>
      <c r="AV3206" s="37"/>
      <c r="AW3206" s="37"/>
      <c r="AX3206" s="37"/>
      <c r="AY3206" s="37"/>
      <c r="AZ3206" s="37"/>
      <c r="BA3206" s="37"/>
      <c r="BB3206" s="37"/>
      <c r="BC3206" s="37"/>
      <c r="BD3206" s="37"/>
      <c r="BE3206" s="37"/>
      <c r="BF3206" s="37"/>
      <c r="BG3206" s="37"/>
      <c r="BH3206" s="37"/>
      <c r="BI3206" s="37"/>
      <c r="BJ3206" s="37"/>
      <c r="BK3206" s="37"/>
      <c r="BL3206" s="37"/>
      <c r="BM3206" s="37"/>
      <c r="BN3206" s="37"/>
      <c r="BO3206" s="37"/>
      <c r="BP3206" s="37"/>
      <c r="BQ3206" s="37"/>
      <c r="BR3206" s="37"/>
      <c r="BS3206" s="37"/>
      <c r="BT3206" s="37"/>
      <c r="BU3206" s="37"/>
      <c r="BV3206" s="37"/>
      <c r="BW3206" s="37"/>
      <c r="BX3206" s="37"/>
      <c r="BY3206" s="37"/>
      <c r="BZ3206" s="37"/>
      <c r="CA3206" s="37"/>
      <c r="CB3206" s="37"/>
      <c r="CC3206" s="37"/>
      <c r="CD3206" s="37"/>
      <c r="CE3206" s="37"/>
      <c r="CF3206" s="37"/>
      <c r="CG3206" s="37"/>
      <c r="CH3206" s="37"/>
      <c r="CI3206" s="37"/>
      <c r="CJ3206" s="37"/>
      <c r="CK3206" s="37"/>
      <c r="CL3206" s="37"/>
      <c r="CM3206" s="37"/>
      <c r="CN3206" s="37"/>
      <c r="CO3206" s="37"/>
      <c r="CP3206" s="37"/>
      <c r="CQ3206" s="37"/>
      <c r="CR3206" s="37"/>
      <c r="CS3206" s="37"/>
      <c r="CT3206" s="37"/>
      <c r="CU3206" s="37"/>
      <c r="CV3206" s="37"/>
      <c r="CW3206" s="37"/>
      <c r="CX3206" s="37"/>
      <c r="CY3206" s="37"/>
      <c r="CZ3206" s="37"/>
      <c r="DA3206" s="37"/>
      <c r="DB3206" s="37"/>
      <c r="DC3206" s="37"/>
      <c r="DD3206" s="37"/>
      <c r="DE3206" s="37"/>
      <c r="DF3206" s="37"/>
      <c r="DG3206" s="37"/>
      <c r="DH3206" s="37"/>
      <c r="DI3206" s="37"/>
      <c r="DJ3206" s="37"/>
      <c r="DK3206" s="37"/>
      <c r="DL3206" s="37"/>
      <c r="DR3206" s="37"/>
      <c r="DS3206" s="37"/>
      <c r="DT3206" s="37"/>
      <c r="DU3206" s="37"/>
      <c r="DV3206" s="37"/>
      <c r="DW3206" s="37"/>
      <c r="DX3206" s="37"/>
      <c r="DY3206" s="37"/>
      <c r="DZ3206" s="37"/>
      <c r="EA3206" s="37"/>
      <c r="EB3206" s="37"/>
      <c r="EC3206" s="37"/>
      <c r="ED3206" s="37"/>
      <c r="EE3206" s="37"/>
      <c r="EF3206" s="37"/>
      <c r="EG3206" s="37"/>
      <c r="EH3206" s="37"/>
      <c r="EI3206" s="37"/>
      <c r="EJ3206" s="37"/>
      <c r="EK3206" s="37"/>
      <c r="EL3206" s="37"/>
      <c r="EM3206" s="37"/>
      <c r="EN3206" s="37"/>
      <c r="EO3206" s="37"/>
      <c r="EP3206" s="37"/>
      <c r="EQ3206" s="37"/>
      <c r="ER3206" s="37"/>
      <c r="ES3206" s="37"/>
      <c r="ET3206" s="37"/>
      <c r="EU3206" s="37"/>
      <c r="EV3206" s="37"/>
      <c r="EW3206" s="37"/>
      <c r="EX3206" s="37"/>
      <c r="EY3206" s="37"/>
      <c r="EZ3206" s="37"/>
      <c r="FA3206" s="37"/>
      <c r="FB3206" s="37"/>
      <c r="FC3206" s="37"/>
      <c r="FD3206" s="37"/>
    </row>
    <row r="3207" spans="2:160" x14ac:dyDescent="0.5">
      <c r="B3207" s="36" t="s">
        <v>3402</v>
      </c>
      <c r="C3207" s="18">
        <v>-1.6929294764088665E-3</v>
      </c>
      <c r="H3207" s="37"/>
      <c r="I3207" s="37"/>
      <c r="J3207" s="37"/>
      <c r="K3207" s="37"/>
      <c r="L3207" s="37"/>
      <c r="M3207" s="37"/>
      <c r="N3207" s="37"/>
      <c r="O3207" s="37"/>
      <c r="P3207" s="37"/>
      <c r="Q3207" s="37"/>
      <c r="R3207" s="37"/>
      <c r="S3207" s="37"/>
      <c r="T3207" s="37"/>
      <c r="U3207" s="37"/>
      <c r="V3207" s="37"/>
      <c r="W3207" s="37"/>
      <c r="X3207" s="37"/>
      <c r="Y3207" s="37"/>
      <c r="Z3207" s="37"/>
      <c r="AA3207" s="37"/>
      <c r="AB3207" s="37"/>
      <c r="AC3207" s="37"/>
      <c r="AD3207" s="37"/>
      <c r="AE3207" s="37"/>
      <c r="AF3207" s="37"/>
      <c r="AG3207" s="37"/>
      <c r="AH3207" s="37"/>
      <c r="AI3207" s="37"/>
      <c r="AJ3207" s="37"/>
      <c r="AK3207" s="37"/>
      <c r="AL3207" s="37"/>
      <c r="AM3207" s="37"/>
      <c r="AN3207" s="37"/>
      <c r="AO3207" s="37"/>
      <c r="AP3207" s="37"/>
      <c r="AQ3207" s="37"/>
      <c r="AR3207" s="37"/>
      <c r="AS3207" s="37"/>
      <c r="AT3207" s="37"/>
      <c r="AU3207" s="37"/>
      <c r="AV3207" s="37"/>
      <c r="AW3207" s="37"/>
      <c r="AX3207" s="37"/>
      <c r="AY3207" s="37"/>
      <c r="AZ3207" s="37"/>
      <c r="BA3207" s="37"/>
      <c r="BB3207" s="37"/>
      <c r="BC3207" s="37"/>
      <c r="BD3207" s="37"/>
      <c r="BE3207" s="37"/>
      <c r="BF3207" s="37"/>
      <c r="BG3207" s="37"/>
      <c r="BH3207" s="37"/>
      <c r="BI3207" s="37"/>
      <c r="BJ3207" s="37"/>
      <c r="BK3207" s="37"/>
      <c r="BL3207" s="37"/>
      <c r="BM3207" s="37"/>
      <c r="BN3207" s="37"/>
      <c r="BO3207" s="37"/>
      <c r="BP3207" s="37"/>
      <c r="BQ3207" s="37"/>
      <c r="BR3207" s="37"/>
      <c r="BS3207" s="37"/>
      <c r="BT3207" s="37"/>
      <c r="BU3207" s="37"/>
      <c r="BV3207" s="37"/>
      <c r="BW3207" s="37"/>
      <c r="BX3207" s="37"/>
      <c r="BY3207" s="37"/>
      <c r="BZ3207" s="37"/>
      <c r="CA3207" s="37"/>
      <c r="CB3207" s="37"/>
      <c r="CC3207" s="37"/>
      <c r="CD3207" s="37"/>
      <c r="CE3207" s="37"/>
      <c r="CF3207" s="37"/>
      <c r="CG3207" s="37"/>
      <c r="CH3207" s="37"/>
      <c r="CI3207" s="37"/>
      <c r="CJ3207" s="37"/>
      <c r="CK3207" s="37"/>
      <c r="CL3207" s="37"/>
      <c r="CM3207" s="37"/>
      <c r="CN3207" s="37"/>
      <c r="CO3207" s="37"/>
      <c r="CP3207" s="37"/>
      <c r="CQ3207" s="37"/>
      <c r="CR3207" s="37"/>
      <c r="CS3207" s="37"/>
      <c r="CT3207" s="37"/>
      <c r="CU3207" s="37"/>
      <c r="CV3207" s="37"/>
      <c r="CW3207" s="37"/>
      <c r="CX3207" s="37"/>
      <c r="CY3207" s="37"/>
      <c r="CZ3207" s="37"/>
      <c r="DA3207" s="37"/>
      <c r="DB3207" s="37"/>
      <c r="DC3207" s="37"/>
      <c r="DD3207" s="37"/>
      <c r="DE3207" s="37"/>
      <c r="DF3207" s="37"/>
      <c r="DG3207" s="37"/>
      <c r="DH3207" s="37"/>
      <c r="DI3207" s="37"/>
      <c r="DJ3207" s="37"/>
      <c r="DK3207" s="37"/>
      <c r="DL3207" s="37"/>
      <c r="DR3207" s="37"/>
      <c r="DS3207" s="37"/>
      <c r="DT3207" s="37"/>
      <c r="DU3207" s="37"/>
      <c r="DV3207" s="37"/>
      <c r="DW3207" s="37"/>
      <c r="DX3207" s="37"/>
      <c r="DY3207" s="37"/>
      <c r="DZ3207" s="37"/>
      <c r="EA3207" s="37"/>
      <c r="EB3207" s="37"/>
      <c r="EC3207" s="37"/>
      <c r="ED3207" s="37"/>
      <c r="EE3207" s="37"/>
      <c r="EF3207" s="37"/>
      <c r="EG3207" s="37"/>
      <c r="EH3207" s="37"/>
      <c r="EI3207" s="37"/>
      <c r="EJ3207" s="37"/>
      <c r="EK3207" s="37"/>
      <c r="EL3207" s="37"/>
      <c r="EM3207" s="37"/>
      <c r="EN3207" s="37"/>
      <c r="EO3207" s="37"/>
      <c r="EP3207" s="37"/>
      <c r="EQ3207" s="37"/>
      <c r="ER3207" s="37"/>
      <c r="ES3207" s="37"/>
      <c r="ET3207" s="37"/>
      <c r="EU3207" s="37"/>
      <c r="EV3207" s="37"/>
      <c r="EW3207" s="37"/>
      <c r="EX3207" s="37"/>
      <c r="EY3207" s="37"/>
      <c r="EZ3207" s="37"/>
      <c r="FA3207" s="37"/>
      <c r="FB3207" s="37"/>
      <c r="FC3207" s="37"/>
      <c r="FD3207" s="37"/>
    </row>
    <row r="3208" spans="2:160" x14ac:dyDescent="0.5">
      <c r="B3208" s="36" t="s">
        <v>3403</v>
      </c>
      <c r="C3208" s="18">
        <v>-9.4433517166347958E-4</v>
      </c>
      <c r="H3208" s="37"/>
      <c r="I3208" s="37"/>
      <c r="J3208" s="37"/>
      <c r="K3208" s="37"/>
      <c r="L3208" s="37"/>
      <c r="M3208" s="37"/>
      <c r="N3208" s="37"/>
      <c r="O3208" s="37"/>
      <c r="P3208" s="37"/>
      <c r="Q3208" s="37"/>
      <c r="R3208" s="37"/>
      <c r="S3208" s="37"/>
      <c r="T3208" s="37"/>
      <c r="U3208" s="37"/>
      <c r="V3208" s="37"/>
      <c r="W3208" s="37"/>
      <c r="X3208" s="37"/>
      <c r="Y3208" s="37"/>
      <c r="Z3208" s="37"/>
      <c r="AA3208" s="37"/>
      <c r="AB3208" s="37"/>
      <c r="AC3208" s="37"/>
      <c r="AD3208" s="37"/>
      <c r="AE3208" s="37"/>
      <c r="AF3208" s="37"/>
      <c r="AG3208" s="37"/>
      <c r="AH3208" s="37"/>
      <c r="AI3208" s="37"/>
      <c r="AJ3208" s="37"/>
      <c r="AK3208" s="37"/>
      <c r="AL3208" s="37"/>
      <c r="AM3208" s="37"/>
      <c r="AN3208" s="37"/>
      <c r="AO3208" s="37"/>
      <c r="AP3208" s="37"/>
      <c r="AQ3208" s="37"/>
      <c r="AR3208" s="37"/>
      <c r="AS3208" s="37"/>
      <c r="AT3208" s="37"/>
      <c r="AU3208" s="37"/>
      <c r="AV3208" s="37"/>
      <c r="AW3208" s="37"/>
      <c r="AX3208" s="37"/>
      <c r="AY3208" s="37"/>
      <c r="AZ3208" s="37"/>
      <c r="BA3208" s="37"/>
      <c r="BB3208" s="37"/>
      <c r="BC3208" s="37"/>
      <c r="BD3208" s="37"/>
      <c r="BE3208" s="37"/>
      <c r="BF3208" s="37"/>
      <c r="BG3208" s="37"/>
      <c r="BH3208" s="37"/>
      <c r="BI3208" s="37"/>
      <c r="BJ3208" s="37"/>
      <c r="BK3208" s="37"/>
      <c r="BL3208" s="37"/>
      <c r="BM3208" s="37"/>
      <c r="BN3208" s="37"/>
      <c r="BO3208" s="37"/>
      <c r="BP3208" s="37"/>
      <c r="BQ3208" s="37"/>
      <c r="BR3208" s="37"/>
      <c r="BS3208" s="37"/>
      <c r="BT3208" s="37"/>
      <c r="BU3208" s="37"/>
      <c r="BV3208" s="37"/>
      <c r="BW3208" s="37"/>
      <c r="BX3208" s="37"/>
      <c r="BY3208" s="37"/>
      <c r="BZ3208" s="37"/>
      <c r="CA3208" s="37"/>
      <c r="CB3208" s="37"/>
      <c r="CC3208" s="37"/>
      <c r="CD3208" s="37"/>
      <c r="CE3208" s="37"/>
      <c r="CF3208" s="37"/>
      <c r="CG3208" s="37"/>
      <c r="CH3208" s="37"/>
      <c r="CI3208" s="37"/>
      <c r="CJ3208" s="37"/>
      <c r="CK3208" s="37"/>
      <c r="CL3208" s="37"/>
      <c r="CM3208" s="37"/>
      <c r="CN3208" s="37"/>
      <c r="CO3208" s="37"/>
      <c r="CP3208" s="37"/>
      <c r="CQ3208" s="37"/>
      <c r="CR3208" s="37"/>
      <c r="CS3208" s="37"/>
      <c r="CT3208" s="37"/>
      <c r="CU3208" s="37"/>
      <c r="CV3208" s="37"/>
      <c r="CW3208" s="37"/>
      <c r="CX3208" s="37"/>
      <c r="CY3208" s="37"/>
      <c r="CZ3208" s="37"/>
      <c r="DA3208" s="37"/>
      <c r="DB3208" s="37"/>
      <c r="DC3208" s="37"/>
      <c r="DD3208" s="37"/>
      <c r="DE3208" s="37"/>
      <c r="DF3208" s="37"/>
      <c r="DG3208" s="37"/>
      <c r="DH3208" s="37"/>
      <c r="DI3208" s="37"/>
      <c r="DJ3208" s="37"/>
      <c r="DK3208" s="37"/>
      <c r="DL3208" s="37"/>
      <c r="DR3208" s="37"/>
      <c r="DS3208" s="37"/>
      <c r="DT3208" s="37"/>
      <c r="DU3208" s="37"/>
      <c r="DV3208" s="37"/>
      <c r="DW3208" s="37"/>
      <c r="DX3208" s="37"/>
      <c r="DY3208" s="37"/>
      <c r="DZ3208" s="37"/>
      <c r="EA3208" s="37"/>
      <c r="EB3208" s="37"/>
      <c r="EC3208" s="37"/>
      <c r="ED3208" s="37"/>
      <c r="EE3208" s="37"/>
      <c r="EF3208" s="37"/>
      <c r="EG3208" s="37"/>
      <c r="EH3208" s="37"/>
      <c r="EI3208" s="37"/>
      <c r="EJ3208" s="37"/>
      <c r="EK3208" s="37"/>
      <c r="EL3208" s="37"/>
      <c r="EM3208" s="37"/>
      <c r="EN3208" s="37"/>
      <c r="EO3208" s="37"/>
      <c r="EP3208" s="37"/>
      <c r="EQ3208" s="37"/>
      <c r="ER3208" s="37"/>
      <c r="ES3208" s="37"/>
      <c r="ET3208" s="37"/>
      <c r="EU3208" s="37"/>
      <c r="EV3208" s="37"/>
      <c r="EW3208" s="37"/>
      <c r="EX3208" s="37"/>
      <c r="EY3208" s="37"/>
      <c r="EZ3208" s="37"/>
      <c r="FA3208" s="37"/>
      <c r="FB3208" s="37"/>
      <c r="FC3208" s="37"/>
      <c r="FD3208" s="37"/>
    </row>
    <row r="3209" spans="2:160" x14ac:dyDescent="0.5">
      <c r="B3209" s="36" t="s">
        <v>3404</v>
      </c>
      <c r="C3209" s="18">
        <v>-2.0033729515500642E-4</v>
      </c>
      <c r="H3209" s="37"/>
      <c r="I3209" s="37"/>
      <c r="J3209" s="37"/>
      <c r="K3209" s="37"/>
      <c r="L3209" s="37"/>
      <c r="M3209" s="37"/>
      <c r="N3209" s="37"/>
      <c r="O3209" s="37"/>
      <c r="P3209" s="37"/>
      <c r="Q3209" s="37"/>
      <c r="R3209" s="37"/>
      <c r="S3209" s="37"/>
      <c r="T3209" s="37"/>
      <c r="U3209" s="37"/>
      <c r="V3209" s="37"/>
      <c r="W3209" s="37"/>
      <c r="X3209" s="37"/>
      <c r="Y3209" s="37"/>
      <c r="Z3209" s="37"/>
      <c r="AA3209" s="37"/>
      <c r="AB3209" s="37"/>
      <c r="AC3209" s="37"/>
      <c r="AD3209" s="37"/>
      <c r="AE3209" s="37"/>
      <c r="AF3209" s="37"/>
      <c r="AG3209" s="37"/>
      <c r="AH3209" s="37"/>
      <c r="AI3209" s="37"/>
      <c r="AJ3209" s="37"/>
      <c r="AK3209" s="37"/>
      <c r="AL3209" s="37"/>
      <c r="AM3209" s="37"/>
      <c r="AN3209" s="37"/>
      <c r="AO3209" s="37"/>
      <c r="AP3209" s="37"/>
      <c r="AQ3209" s="37"/>
      <c r="AR3209" s="37"/>
      <c r="AS3209" s="37"/>
      <c r="AT3209" s="37"/>
      <c r="AU3209" s="37"/>
      <c r="AV3209" s="37"/>
      <c r="AW3209" s="37"/>
      <c r="AX3209" s="37"/>
      <c r="AY3209" s="37"/>
      <c r="AZ3209" s="37"/>
      <c r="BA3209" s="37"/>
      <c r="BB3209" s="37"/>
      <c r="BC3209" s="37"/>
      <c r="BD3209" s="37"/>
      <c r="BE3209" s="37"/>
      <c r="BF3209" s="37"/>
      <c r="BG3209" s="37"/>
      <c r="BH3209" s="37"/>
      <c r="BI3209" s="37"/>
      <c r="BJ3209" s="37"/>
      <c r="BK3209" s="37"/>
      <c r="BL3209" s="37"/>
      <c r="BM3209" s="37"/>
      <c r="BN3209" s="37"/>
      <c r="BO3209" s="37"/>
      <c r="BP3209" s="37"/>
      <c r="BQ3209" s="37"/>
      <c r="BR3209" s="37"/>
      <c r="BS3209" s="37"/>
      <c r="BT3209" s="37"/>
      <c r="BU3209" s="37"/>
      <c r="BV3209" s="37"/>
      <c r="BW3209" s="37"/>
      <c r="BX3209" s="37"/>
      <c r="BY3209" s="37"/>
      <c r="BZ3209" s="37"/>
      <c r="CA3209" s="37"/>
      <c r="CB3209" s="37"/>
      <c r="CC3209" s="37"/>
      <c r="CD3209" s="37"/>
      <c r="CE3209" s="37"/>
      <c r="CF3209" s="37"/>
      <c r="CG3209" s="37"/>
      <c r="CH3209" s="37"/>
      <c r="CI3209" s="37"/>
      <c r="CJ3209" s="37"/>
      <c r="CK3209" s="37"/>
      <c r="CL3209" s="37"/>
      <c r="CM3209" s="37"/>
      <c r="CN3209" s="37"/>
      <c r="CO3209" s="37"/>
      <c r="CP3209" s="37"/>
      <c r="CQ3209" s="37"/>
      <c r="CR3209" s="37"/>
      <c r="CS3209" s="37"/>
      <c r="CT3209" s="37"/>
      <c r="CU3209" s="37"/>
      <c r="CV3209" s="37"/>
      <c r="CW3209" s="37"/>
      <c r="CX3209" s="37"/>
      <c r="CY3209" s="37"/>
      <c r="CZ3209" s="37"/>
      <c r="DA3209" s="37"/>
      <c r="DB3209" s="37"/>
      <c r="DC3209" s="37"/>
      <c r="DD3209" s="37"/>
      <c r="DE3209" s="37"/>
      <c r="DF3209" s="37"/>
      <c r="DG3209" s="37"/>
      <c r="DH3209" s="37"/>
      <c r="DI3209" s="37"/>
      <c r="DJ3209" s="37"/>
      <c r="DK3209" s="37"/>
      <c r="DL3209" s="37"/>
      <c r="DR3209" s="37"/>
      <c r="DS3209" s="37"/>
      <c r="DT3209" s="37"/>
      <c r="DU3209" s="37"/>
      <c r="DV3209" s="37"/>
      <c r="DW3209" s="37"/>
      <c r="DX3209" s="37"/>
      <c r="DY3209" s="37"/>
      <c r="DZ3209" s="37"/>
      <c r="EA3209" s="37"/>
      <c r="EB3209" s="37"/>
      <c r="EC3209" s="37"/>
      <c r="ED3209" s="37"/>
      <c r="EE3209" s="37"/>
      <c r="EF3209" s="37"/>
      <c r="EG3209" s="37"/>
      <c r="EH3209" s="37"/>
      <c r="EI3209" s="37"/>
      <c r="EJ3209" s="37"/>
      <c r="EK3209" s="37"/>
      <c r="EL3209" s="37"/>
      <c r="EM3209" s="37"/>
      <c r="EN3209" s="37"/>
      <c r="EO3209" s="37"/>
      <c r="EP3209" s="37"/>
      <c r="EQ3209" s="37"/>
      <c r="ER3209" s="37"/>
      <c r="ES3209" s="37"/>
      <c r="ET3209" s="37"/>
      <c r="EU3209" s="37"/>
      <c r="EV3209" s="37"/>
      <c r="EW3209" s="37"/>
      <c r="EX3209" s="37"/>
      <c r="EY3209" s="37"/>
      <c r="EZ3209" s="37"/>
      <c r="FA3209" s="37"/>
      <c r="FB3209" s="37"/>
      <c r="FC3209" s="37"/>
      <c r="FD3209" s="37"/>
    </row>
    <row r="3210" spans="2:160" x14ac:dyDescent="0.5">
      <c r="B3210" s="36" t="s">
        <v>3405</v>
      </c>
      <c r="C3210" s="18">
        <v>2.6413389584745151E-3</v>
      </c>
      <c r="H3210" s="37"/>
      <c r="I3210" s="37"/>
      <c r="J3210" s="37"/>
      <c r="K3210" s="37"/>
      <c r="L3210" s="37"/>
      <c r="M3210" s="37"/>
      <c r="N3210" s="37"/>
      <c r="O3210" s="37"/>
      <c r="P3210" s="37"/>
      <c r="Q3210" s="37"/>
      <c r="R3210" s="37"/>
      <c r="S3210" s="37"/>
      <c r="T3210" s="37"/>
      <c r="U3210" s="37"/>
      <c r="V3210" s="37"/>
      <c r="W3210" s="37"/>
      <c r="X3210" s="37"/>
      <c r="Y3210" s="37"/>
      <c r="Z3210" s="37"/>
      <c r="AA3210" s="37"/>
      <c r="AB3210" s="37"/>
      <c r="AC3210" s="37"/>
      <c r="AD3210" s="37"/>
      <c r="AE3210" s="37"/>
      <c r="AF3210" s="37"/>
      <c r="AG3210" s="37"/>
      <c r="AH3210" s="37"/>
      <c r="AI3210" s="37"/>
      <c r="AJ3210" s="37"/>
      <c r="AK3210" s="37"/>
      <c r="AL3210" s="37"/>
      <c r="AM3210" s="37"/>
      <c r="AN3210" s="37"/>
      <c r="AO3210" s="37"/>
      <c r="AP3210" s="37"/>
      <c r="AQ3210" s="37"/>
      <c r="AR3210" s="37"/>
      <c r="AS3210" s="37"/>
      <c r="AT3210" s="37"/>
      <c r="AU3210" s="37"/>
      <c r="AV3210" s="37"/>
      <c r="AW3210" s="37"/>
      <c r="AX3210" s="37"/>
      <c r="AY3210" s="37"/>
      <c r="AZ3210" s="37"/>
      <c r="BA3210" s="37"/>
      <c r="BB3210" s="37"/>
      <c r="BC3210" s="37"/>
      <c r="BD3210" s="37"/>
      <c r="BE3210" s="37"/>
      <c r="BF3210" s="37"/>
      <c r="BG3210" s="37"/>
      <c r="BH3210" s="37"/>
      <c r="BI3210" s="37"/>
      <c r="BJ3210" s="37"/>
      <c r="BK3210" s="37"/>
      <c r="BL3210" s="37"/>
      <c r="BM3210" s="37"/>
      <c r="BN3210" s="37"/>
      <c r="BO3210" s="37"/>
      <c r="BP3210" s="37"/>
      <c r="BQ3210" s="37"/>
      <c r="BR3210" s="37"/>
      <c r="BS3210" s="37"/>
      <c r="BT3210" s="37"/>
      <c r="BU3210" s="37"/>
      <c r="BV3210" s="37"/>
      <c r="BW3210" s="37"/>
      <c r="BX3210" s="37"/>
      <c r="BY3210" s="37"/>
      <c r="BZ3210" s="37"/>
      <c r="CA3210" s="37"/>
      <c r="CB3210" s="37"/>
      <c r="CC3210" s="37"/>
      <c r="CD3210" s="37"/>
      <c r="CE3210" s="37"/>
      <c r="CF3210" s="37"/>
      <c r="CG3210" s="37"/>
      <c r="CH3210" s="37"/>
      <c r="CI3210" s="37"/>
      <c r="CJ3210" s="37"/>
      <c r="CK3210" s="37"/>
      <c r="CL3210" s="37"/>
      <c r="CM3210" s="37"/>
      <c r="CN3210" s="37"/>
      <c r="CO3210" s="37"/>
      <c r="CP3210" s="37"/>
      <c r="CQ3210" s="37"/>
      <c r="CR3210" s="37"/>
      <c r="CS3210" s="37"/>
      <c r="CT3210" s="37"/>
      <c r="CU3210" s="37"/>
      <c r="CV3210" s="37"/>
      <c r="CW3210" s="37"/>
      <c r="CX3210" s="37"/>
      <c r="CY3210" s="37"/>
      <c r="CZ3210" s="37"/>
      <c r="DA3210" s="37"/>
      <c r="DB3210" s="37"/>
      <c r="DC3210" s="37"/>
      <c r="DD3210" s="37"/>
      <c r="DE3210" s="37"/>
      <c r="DF3210" s="37"/>
      <c r="DG3210" s="37"/>
      <c r="DH3210" s="37"/>
      <c r="DI3210" s="37"/>
      <c r="DJ3210" s="37"/>
      <c r="DK3210" s="37"/>
      <c r="DL3210" s="37"/>
      <c r="DR3210" s="37"/>
      <c r="DS3210" s="37"/>
      <c r="DT3210" s="37"/>
      <c r="DU3210" s="37"/>
      <c r="DV3210" s="37"/>
      <c r="DW3210" s="37"/>
      <c r="DX3210" s="37"/>
      <c r="DY3210" s="37"/>
      <c r="DZ3210" s="37"/>
      <c r="EA3210" s="37"/>
      <c r="EB3210" s="37"/>
      <c r="EC3210" s="37"/>
      <c r="ED3210" s="37"/>
      <c r="EE3210" s="37"/>
      <c r="EF3210" s="37"/>
      <c r="EG3210" s="37"/>
      <c r="EH3210" s="37"/>
      <c r="EI3210" s="37"/>
      <c r="EJ3210" s="37"/>
      <c r="EK3210" s="37"/>
      <c r="EL3210" s="37"/>
      <c r="EM3210" s="37"/>
      <c r="EN3210" s="37"/>
      <c r="EO3210" s="37"/>
      <c r="EP3210" s="37"/>
      <c r="EQ3210" s="37"/>
      <c r="ER3210" s="37"/>
      <c r="ES3210" s="37"/>
      <c r="ET3210" s="37"/>
      <c r="EU3210" s="37"/>
      <c r="EV3210" s="37"/>
      <c r="EW3210" s="37"/>
      <c r="EX3210" s="37"/>
      <c r="EY3210" s="37"/>
      <c r="EZ3210" s="37"/>
      <c r="FA3210" s="37"/>
      <c r="FB3210" s="37"/>
      <c r="FC3210" s="37"/>
      <c r="FD3210" s="37"/>
    </row>
    <row r="3211" spans="2:160" x14ac:dyDescent="0.5">
      <c r="B3211" s="36" t="s">
        <v>3406</v>
      </c>
      <c r="C3211" s="18">
        <v>1.4754348544913531E-2</v>
      </c>
      <c r="H3211" s="37"/>
      <c r="I3211" s="37"/>
      <c r="J3211" s="37"/>
      <c r="K3211" s="37"/>
      <c r="L3211" s="37"/>
      <c r="M3211" s="37"/>
      <c r="N3211" s="37"/>
      <c r="O3211" s="37"/>
      <c r="P3211" s="37"/>
      <c r="Q3211" s="37"/>
      <c r="R3211" s="37"/>
      <c r="S3211" s="37"/>
      <c r="T3211" s="37"/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F3211" s="37"/>
      <c r="AG3211" s="37"/>
      <c r="AH3211" s="37"/>
      <c r="AI3211" s="37"/>
      <c r="AJ3211" s="37"/>
      <c r="AK3211" s="37"/>
      <c r="AL3211" s="37"/>
      <c r="AM3211" s="37"/>
      <c r="AN3211" s="37"/>
      <c r="AO3211" s="37"/>
      <c r="AP3211" s="37"/>
      <c r="AQ3211" s="37"/>
      <c r="AR3211" s="37"/>
      <c r="AS3211" s="37"/>
      <c r="AT3211" s="37"/>
      <c r="AU3211" s="37"/>
      <c r="AV3211" s="37"/>
      <c r="AW3211" s="37"/>
      <c r="AX3211" s="37"/>
      <c r="AY3211" s="37"/>
      <c r="AZ3211" s="37"/>
      <c r="BA3211" s="37"/>
      <c r="BB3211" s="37"/>
      <c r="BC3211" s="37"/>
      <c r="BD3211" s="37"/>
      <c r="BE3211" s="37"/>
      <c r="BF3211" s="37"/>
      <c r="BG3211" s="37"/>
      <c r="BH3211" s="37"/>
      <c r="BI3211" s="37"/>
      <c r="BJ3211" s="37"/>
      <c r="BK3211" s="37"/>
      <c r="BL3211" s="37"/>
      <c r="BM3211" s="37"/>
      <c r="BN3211" s="37"/>
      <c r="BO3211" s="37"/>
      <c r="BP3211" s="37"/>
      <c r="BQ3211" s="37"/>
      <c r="BR3211" s="37"/>
      <c r="BS3211" s="37"/>
      <c r="BT3211" s="37"/>
      <c r="BU3211" s="37"/>
      <c r="BV3211" s="37"/>
      <c r="BW3211" s="37"/>
      <c r="BX3211" s="37"/>
      <c r="BY3211" s="37"/>
      <c r="BZ3211" s="37"/>
      <c r="CA3211" s="37"/>
      <c r="CB3211" s="37"/>
      <c r="CC3211" s="37"/>
      <c r="CD3211" s="37"/>
      <c r="CE3211" s="37"/>
      <c r="CF3211" s="37"/>
      <c r="CG3211" s="37"/>
      <c r="CH3211" s="37"/>
      <c r="CI3211" s="37"/>
      <c r="CJ3211" s="37"/>
      <c r="CK3211" s="37"/>
      <c r="CL3211" s="37"/>
      <c r="CM3211" s="37"/>
      <c r="CN3211" s="37"/>
      <c r="CO3211" s="37"/>
      <c r="CP3211" s="37"/>
      <c r="CQ3211" s="37"/>
      <c r="CR3211" s="37"/>
      <c r="CS3211" s="37"/>
      <c r="CT3211" s="37"/>
      <c r="CU3211" s="37"/>
      <c r="CV3211" s="37"/>
      <c r="CW3211" s="37"/>
      <c r="CX3211" s="37"/>
      <c r="CY3211" s="37"/>
      <c r="CZ3211" s="37"/>
      <c r="DA3211" s="37"/>
      <c r="DB3211" s="37"/>
      <c r="DC3211" s="37"/>
      <c r="DD3211" s="37"/>
      <c r="DE3211" s="37"/>
      <c r="DF3211" s="37"/>
      <c r="DG3211" s="37"/>
      <c r="DH3211" s="37"/>
      <c r="DI3211" s="37"/>
      <c r="DJ3211" s="37"/>
      <c r="DK3211" s="37"/>
      <c r="DL3211" s="37"/>
      <c r="DR3211" s="37"/>
      <c r="DS3211" s="37"/>
      <c r="DT3211" s="37"/>
      <c r="DU3211" s="37"/>
      <c r="DV3211" s="37"/>
      <c r="DW3211" s="37"/>
      <c r="DX3211" s="37"/>
      <c r="DY3211" s="37"/>
      <c r="DZ3211" s="37"/>
      <c r="EA3211" s="37"/>
      <c r="EB3211" s="37"/>
      <c r="EC3211" s="37"/>
      <c r="ED3211" s="37"/>
      <c r="EE3211" s="37"/>
      <c r="EF3211" s="37"/>
      <c r="EG3211" s="37"/>
      <c r="EH3211" s="37"/>
      <c r="EI3211" s="37"/>
      <c r="EJ3211" s="37"/>
      <c r="EK3211" s="37"/>
      <c r="EL3211" s="37"/>
      <c r="EM3211" s="37"/>
      <c r="EN3211" s="37"/>
      <c r="EO3211" s="37"/>
      <c r="EP3211" s="37"/>
      <c r="EQ3211" s="37"/>
      <c r="ER3211" s="37"/>
      <c r="ES3211" s="37"/>
      <c r="ET3211" s="37"/>
      <c r="EU3211" s="37"/>
      <c r="EV3211" s="37"/>
      <c r="EW3211" s="37"/>
      <c r="EX3211" s="37"/>
      <c r="EY3211" s="37"/>
      <c r="EZ3211" s="37"/>
      <c r="FA3211" s="37"/>
      <c r="FB3211" s="37"/>
      <c r="FC3211" s="37"/>
      <c r="FD3211" s="37"/>
    </row>
    <row r="3212" spans="2:160" x14ac:dyDescent="0.5">
      <c r="B3212" s="36" t="s">
        <v>3407</v>
      </c>
      <c r="C3212" s="18">
        <v>-1.7134109769307848E-3</v>
      </c>
      <c r="H3212" s="37"/>
      <c r="I3212" s="37"/>
      <c r="J3212" s="37"/>
      <c r="K3212" s="37"/>
      <c r="L3212" s="37"/>
      <c r="M3212" s="37"/>
      <c r="N3212" s="37"/>
      <c r="O3212" s="37"/>
      <c r="P3212" s="37"/>
      <c r="Q3212" s="37"/>
      <c r="R3212" s="37"/>
      <c r="S3212" s="37"/>
      <c r="T3212" s="37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F3212" s="37"/>
      <c r="AG3212" s="37"/>
      <c r="AH3212" s="37"/>
      <c r="AI3212" s="37"/>
      <c r="AJ3212" s="37"/>
      <c r="AK3212" s="37"/>
      <c r="AL3212" s="37"/>
      <c r="AM3212" s="37"/>
      <c r="AN3212" s="37"/>
      <c r="AO3212" s="37"/>
      <c r="AP3212" s="37"/>
      <c r="AQ3212" s="37"/>
      <c r="AR3212" s="37"/>
      <c r="AS3212" s="37"/>
      <c r="AT3212" s="37"/>
      <c r="AU3212" s="37"/>
      <c r="AV3212" s="37"/>
      <c r="AW3212" s="37"/>
      <c r="AX3212" s="37"/>
      <c r="AY3212" s="37"/>
      <c r="AZ3212" s="37"/>
      <c r="BA3212" s="37"/>
      <c r="BB3212" s="37"/>
      <c r="BC3212" s="37"/>
      <c r="BD3212" s="37"/>
      <c r="BE3212" s="37"/>
      <c r="BF3212" s="37"/>
      <c r="BG3212" s="37"/>
      <c r="BH3212" s="37"/>
      <c r="BI3212" s="37"/>
      <c r="BJ3212" s="37"/>
      <c r="BK3212" s="37"/>
      <c r="BL3212" s="37"/>
      <c r="BM3212" s="37"/>
      <c r="BN3212" s="37"/>
      <c r="BO3212" s="37"/>
      <c r="BP3212" s="37"/>
      <c r="BQ3212" s="37"/>
      <c r="BR3212" s="37"/>
      <c r="BS3212" s="37"/>
      <c r="BT3212" s="37"/>
      <c r="BU3212" s="37"/>
      <c r="BV3212" s="37"/>
      <c r="BW3212" s="37"/>
      <c r="BX3212" s="37"/>
      <c r="BY3212" s="37"/>
      <c r="BZ3212" s="37"/>
      <c r="CA3212" s="37"/>
      <c r="CB3212" s="37"/>
      <c r="CC3212" s="37"/>
      <c r="CD3212" s="37"/>
      <c r="CE3212" s="37"/>
      <c r="CF3212" s="37"/>
      <c r="CG3212" s="37"/>
      <c r="CH3212" s="37"/>
      <c r="CI3212" s="37"/>
      <c r="CJ3212" s="37"/>
      <c r="CK3212" s="37"/>
      <c r="CL3212" s="37"/>
      <c r="CM3212" s="37"/>
      <c r="CN3212" s="37"/>
      <c r="CO3212" s="37"/>
      <c r="CP3212" s="37"/>
      <c r="CQ3212" s="37"/>
      <c r="CR3212" s="37"/>
      <c r="CS3212" s="37"/>
      <c r="CT3212" s="37"/>
      <c r="CU3212" s="37"/>
      <c r="CV3212" s="37"/>
      <c r="CW3212" s="37"/>
      <c r="CX3212" s="37"/>
      <c r="CY3212" s="37"/>
      <c r="CZ3212" s="37"/>
      <c r="DA3212" s="37"/>
      <c r="DB3212" s="37"/>
      <c r="DC3212" s="37"/>
      <c r="DD3212" s="37"/>
      <c r="DE3212" s="37"/>
      <c r="DF3212" s="37"/>
      <c r="DG3212" s="37"/>
      <c r="DH3212" s="37"/>
      <c r="DI3212" s="37"/>
      <c r="DJ3212" s="37"/>
      <c r="DK3212" s="37"/>
      <c r="DL3212" s="37"/>
      <c r="DR3212" s="37"/>
      <c r="DS3212" s="37"/>
      <c r="DT3212" s="37"/>
      <c r="DU3212" s="37"/>
      <c r="DV3212" s="37"/>
      <c r="DW3212" s="37"/>
      <c r="DX3212" s="37"/>
      <c r="DY3212" s="37"/>
      <c r="DZ3212" s="37"/>
      <c r="EA3212" s="37"/>
      <c r="EB3212" s="37"/>
      <c r="EC3212" s="37"/>
      <c r="ED3212" s="37"/>
      <c r="EE3212" s="37"/>
      <c r="EF3212" s="37"/>
      <c r="EG3212" s="37"/>
      <c r="EH3212" s="37"/>
      <c r="EI3212" s="37"/>
      <c r="EJ3212" s="37"/>
      <c r="EK3212" s="37"/>
      <c r="EL3212" s="37"/>
      <c r="EM3212" s="37"/>
      <c r="EN3212" s="37"/>
      <c r="EO3212" s="37"/>
      <c r="EP3212" s="37"/>
      <c r="EQ3212" s="37"/>
      <c r="ER3212" s="37"/>
      <c r="ES3212" s="37"/>
      <c r="ET3212" s="37"/>
      <c r="EU3212" s="37"/>
      <c r="EV3212" s="37"/>
      <c r="EW3212" s="37"/>
      <c r="EX3212" s="37"/>
      <c r="EY3212" s="37"/>
      <c r="EZ3212" s="37"/>
      <c r="FA3212" s="37"/>
      <c r="FB3212" s="37"/>
      <c r="FC3212" s="37"/>
      <c r="FD3212" s="37"/>
    </row>
    <row r="3213" spans="2:160" x14ac:dyDescent="0.5">
      <c r="B3213" s="36" t="s">
        <v>3408</v>
      </c>
      <c r="C3213" s="18">
        <v>7.8912726111868281E-4</v>
      </c>
      <c r="H3213" s="37"/>
      <c r="I3213" s="37"/>
      <c r="J3213" s="37"/>
      <c r="K3213" s="37"/>
      <c r="L3213" s="37"/>
      <c r="M3213" s="37"/>
      <c r="N3213" s="37"/>
      <c r="O3213" s="37"/>
      <c r="P3213" s="37"/>
      <c r="Q3213" s="37"/>
      <c r="R3213" s="37"/>
      <c r="S3213" s="37"/>
      <c r="T3213" s="37"/>
      <c r="U3213" s="37"/>
      <c r="V3213" s="37"/>
      <c r="W3213" s="37"/>
      <c r="X3213" s="37"/>
      <c r="Y3213" s="37"/>
      <c r="Z3213" s="37"/>
      <c r="AA3213" s="37"/>
      <c r="AB3213" s="37"/>
      <c r="AC3213" s="37"/>
      <c r="AD3213" s="37"/>
      <c r="AE3213" s="37"/>
      <c r="AF3213" s="37"/>
      <c r="AG3213" s="37"/>
      <c r="AH3213" s="37"/>
      <c r="AI3213" s="37"/>
      <c r="AJ3213" s="37"/>
      <c r="AK3213" s="37"/>
      <c r="AL3213" s="37"/>
      <c r="AM3213" s="37"/>
      <c r="AN3213" s="37"/>
      <c r="AO3213" s="37"/>
      <c r="AP3213" s="37"/>
      <c r="AQ3213" s="37"/>
      <c r="AR3213" s="37"/>
      <c r="AS3213" s="37"/>
      <c r="AT3213" s="37"/>
      <c r="AU3213" s="37"/>
      <c r="AV3213" s="37"/>
      <c r="AW3213" s="37"/>
      <c r="AX3213" s="37"/>
      <c r="AY3213" s="37"/>
      <c r="AZ3213" s="37"/>
      <c r="BA3213" s="37"/>
      <c r="BB3213" s="37"/>
      <c r="BC3213" s="37"/>
      <c r="BD3213" s="37"/>
      <c r="BE3213" s="37"/>
      <c r="BF3213" s="37"/>
      <c r="BG3213" s="37"/>
      <c r="BH3213" s="37"/>
      <c r="BI3213" s="37"/>
      <c r="BJ3213" s="37"/>
      <c r="BK3213" s="37"/>
      <c r="BL3213" s="37"/>
      <c r="BM3213" s="37"/>
      <c r="BN3213" s="37"/>
      <c r="BO3213" s="37"/>
      <c r="BP3213" s="37"/>
      <c r="BQ3213" s="37"/>
      <c r="BR3213" s="37"/>
      <c r="BS3213" s="37"/>
      <c r="BT3213" s="37"/>
      <c r="BU3213" s="37"/>
      <c r="BV3213" s="37"/>
      <c r="BW3213" s="37"/>
      <c r="BX3213" s="37"/>
      <c r="BY3213" s="37"/>
      <c r="BZ3213" s="37"/>
      <c r="CA3213" s="37"/>
      <c r="CB3213" s="37"/>
      <c r="CC3213" s="37"/>
      <c r="CD3213" s="37"/>
      <c r="CE3213" s="37"/>
      <c r="CF3213" s="37"/>
      <c r="CG3213" s="37"/>
      <c r="CH3213" s="37"/>
      <c r="CI3213" s="37"/>
      <c r="CJ3213" s="37"/>
      <c r="CK3213" s="37"/>
      <c r="CL3213" s="37"/>
      <c r="CM3213" s="37"/>
      <c r="CN3213" s="37"/>
      <c r="CO3213" s="37"/>
      <c r="CP3213" s="37"/>
      <c r="CQ3213" s="37"/>
      <c r="CR3213" s="37"/>
      <c r="CS3213" s="37"/>
      <c r="CT3213" s="37"/>
      <c r="CU3213" s="37"/>
      <c r="CV3213" s="37"/>
      <c r="CW3213" s="37"/>
      <c r="CX3213" s="37"/>
      <c r="CY3213" s="37"/>
      <c r="CZ3213" s="37"/>
      <c r="DA3213" s="37"/>
      <c r="DB3213" s="37"/>
      <c r="DC3213" s="37"/>
      <c r="DD3213" s="37"/>
      <c r="DE3213" s="37"/>
      <c r="DF3213" s="37"/>
      <c r="DG3213" s="37"/>
      <c r="DH3213" s="37"/>
      <c r="DI3213" s="37"/>
      <c r="DJ3213" s="37"/>
      <c r="DK3213" s="37"/>
      <c r="DL3213" s="37"/>
      <c r="DR3213" s="37"/>
      <c r="DS3213" s="37"/>
      <c r="DT3213" s="37"/>
      <c r="DU3213" s="37"/>
      <c r="DV3213" s="37"/>
      <c r="DW3213" s="37"/>
      <c r="DX3213" s="37"/>
      <c r="DY3213" s="37"/>
      <c r="DZ3213" s="37"/>
      <c r="EA3213" s="37"/>
      <c r="EB3213" s="37"/>
      <c r="EC3213" s="37"/>
      <c r="ED3213" s="37"/>
      <c r="EE3213" s="37"/>
      <c r="EF3213" s="37"/>
      <c r="EG3213" s="37"/>
      <c r="EH3213" s="37"/>
      <c r="EI3213" s="37"/>
      <c r="EJ3213" s="37"/>
      <c r="EK3213" s="37"/>
      <c r="EL3213" s="37"/>
      <c r="EM3213" s="37"/>
      <c r="EN3213" s="37"/>
      <c r="EO3213" s="37"/>
      <c r="EP3213" s="37"/>
      <c r="EQ3213" s="37"/>
      <c r="ER3213" s="37"/>
      <c r="ES3213" s="37"/>
      <c r="ET3213" s="37"/>
      <c r="EU3213" s="37"/>
      <c r="EV3213" s="37"/>
      <c r="EW3213" s="37"/>
      <c r="EX3213" s="37"/>
      <c r="EY3213" s="37"/>
      <c r="EZ3213" s="37"/>
      <c r="FA3213" s="37"/>
      <c r="FB3213" s="37"/>
      <c r="FC3213" s="37"/>
      <c r="FD3213" s="37"/>
    </row>
    <row r="3214" spans="2:160" x14ac:dyDescent="0.5">
      <c r="B3214" s="36" t="s">
        <v>3409</v>
      </c>
      <c r="C3214" s="18">
        <v>1.3504940700837631E-2</v>
      </c>
      <c r="H3214" s="37"/>
      <c r="I3214" s="37"/>
      <c r="J3214" s="37"/>
      <c r="K3214" s="37"/>
      <c r="L3214" s="37"/>
      <c r="M3214" s="37"/>
      <c r="N3214" s="37"/>
      <c r="O3214" s="37"/>
      <c r="P3214" s="37"/>
      <c r="Q3214" s="37"/>
      <c r="R3214" s="37"/>
      <c r="S3214" s="37"/>
      <c r="T3214" s="37"/>
      <c r="U3214" s="37"/>
      <c r="V3214" s="37"/>
      <c r="W3214" s="37"/>
      <c r="X3214" s="37"/>
      <c r="Y3214" s="37"/>
      <c r="Z3214" s="37"/>
      <c r="AA3214" s="37"/>
      <c r="AB3214" s="37"/>
      <c r="AC3214" s="37"/>
      <c r="AD3214" s="37"/>
      <c r="AE3214" s="37"/>
      <c r="AF3214" s="37"/>
      <c r="AG3214" s="37"/>
      <c r="AH3214" s="37"/>
      <c r="AI3214" s="37"/>
      <c r="AJ3214" s="37"/>
      <c r="AK3214" s="37"/>
      <c r="AL3214" s="37"/>
      <c r="AM3214" s="37"/>
      <c r="AN3214" s="37"/>
      <c r="AO3214" s="37"/>
      <c r="AP3214" s="37"/>
      <c r="AQ3214" s="37"/>
      <c r="AR3214" s="37"/>
      <c r="AS3214" s="37"/>
      <c r="AT3214" s="37"/>
      <c r="AU3214" s="37"/>
      <c r="AV3214" s="37"/>
      <c r="AW3214" s="37"/>
      <c r="AX3214" s="37"/>
      <c r="AY3214" s="37"/>
      <c r="AZ3214" s="37"/>
      <c r="BA3214" s="37"/>
      <c r="BB3214" s="37"/>
      <c r="BC3214" s="37"/>
      <c r="BD3214" s="37"/>
      <c r="BE3214" s="37"/>
      <c r="BF3214" s="37"/>
      <c r="BG3214" s="37"/>
      <c r="BH3214" s="37"/>
      <c r="BI3214" s="37"/>
      <c r="BJ3214" s="37"/>
      <c r="BK3214" s="37"/>
      <c r="BL3214" s="37"/>
      <c r="BM3214" s="37"/>
      <c r="BN3214" s="37"/>
      <c r="BO3214" s="37"/>
      <c r="BP3214" s="37"/>
      <c r="BQ3214" s="37"/>
      <c r="BR3214" s="37"/>
      <c r="BS3214" s="37"/>
      <c r="BT3214" s="37"/>
      <c r="BU3214" s="37"/>
      <c r="BV3214" s="37"/>
      <c r="BW3214" s="37"/>
      <c r="BX3214" s="37"/>
      <c r="BY3214" s="37"/>
      <c r="BZ3214" s="37"/>
      <c r="CA3214" s="37"/>
      <c r="CB3214" s="37"/>
      <c r="CC3214" s="37"/>
      <c r="CD3214" s="37"/>
      <c r="CE3214" s="37"/>
      <c r="CF3214" s="37"/>
      <c r="CG3214" s="37"/>
      <c r="CH3214" s="37"/>
      <c r="CI3214" s="37"/>
      <c r="CJ3214" s="37"/>
      <c r="CK3214" s="37"/>
      <c r="CL3214" s="37"/>
      <c r="CM3214" s="37"/>
      <c r="CN3214" s="37"/>
      <c r="CO3214" s="37"/>
      <c r="CP3214" s="37"/>
      <c r="CQ3214" s="37"/>
      <c r="CR3214" s="37"/>
      <c r="CS3214" s="37"/>
      <c r="CT3214" s="37"/>
      <c r="CU3214" s="37"/>
      <c r="CV3214" s="37"/>
      <c r="CW3214" s="37"/>
      <c r="CX3214" s="37"/>
      <c r="CY3214" s="37"/>
      <c r="CZ3214" s="37"/>
      <c r="DA3214" s="37"/>
      <c r="DB3214" s="37"/>
      <c r="DC3214" s="37"/>
      <c r="DD3214" s="37"/>
      <c r="DE3214" s="37"/>
      <c r="DF3214" s="37"/>
      <c r="DG3214" s="37"/>
      <c r="DH3214" s="37"/>
      <c r="DI3214" s="37"/>
      <c r="DJ3214" s="37"/>
      <c r="DK3214" s="37"/>
      <c r="DL3214" s="37"/>
      <c r="DR3214" s="37"/>
      <c r="DS3214" s="37"/>
      <c r="DT3214" s="37"/>
      <c r="DU3214" s="37"/>
      <c r="DV3214" s="37"/>
      <c r="DW3214" s="37"/>
      <c r="DX3214" s="37"/>
      <c r="DY3214" s="37"/>
      <c r="DZ3214" s="37"/>
      <c r="EA3214" s="37"/>
      <c r="EB3214" s="37"/>
      <c r="EC3214" s="37"/>
      <c r="ED3214" s="37"/>
      <c r="EE3214" s="37"/>
      <c r="EF3214" s="37"/>
      <c r="EG3214" s="37"/>
      <c r="EH3214" s="37"/>
      <c r="EI3214" s="37"/>
      <c r="EJ3214" s="37"/>
      <c r="EK3214" s="37"/>
      <c r="EL3214" s="37"/>
      <c r="EM3214" s="37"/>
      <c r="EN3214" s="37"/>
      <c r="EO3214" s="37"/>
      <c r="EP3214" s="37"/>
      <c r="EQ3214" s="37"/>
      <c r="ER3214" s="37"/>
      <c r="ES3214" s="37"/>
      <c r="ET3214" s="37"/>
      <c r="EU3214" s="37"/>
      <c r="EV3214" s="37"/>
      <c r="EW3214" s="37"/>
      <c r="EX3214" s="37"/>
      <c r="EY3214" s="37"/>
      <c r="EZ3214" s="37"/>
      <c r="FA3214" s="37"/>
      <c r="FB3214" s="37"/>
      <c r="FC3214" s="37"/>
      <c r="FD3214" s="37"/>
    </row>
    <row r="3215" spans="2:160" x14ac:dyDescent="0.5">
      <c r="B3215" s="36" t="s">
        <v>3410</v>
      </c>
      <c r="C3215" s="18">
        <v>-3.8192639429657227E-4</v>
      </c>
      <c r="H3215" s="37"/>
      <c r="I3215" s="37"/>
      <c r="J3215" s="37"/>
      <c r="K3215" s="37"/>
      <c r="L3215" s="37"/>
      <c r="M3215" s="37"/>
      <c r="N3215" s="37"/>
      <c r="O3215" s="37"/>
      <c r="P3215" s="37"/>
      <c r="Q3215" s="37"/>
      <c r="R3215" s="37"/>
      <c r="S3215" s="37"/>
      <c r="T3215" s="37"/>
      <c r="U3215" s="37"/>
      <c r="V3215" s="37"/>
      <c r="W3215" s="37"/>
      <c r="X3215" s="37"/>
      <c r="Y3215" s="37"/>
      <c r="Z3215" s="37"/>
      <c r="AA3215" s="37"/>
      <c r="AB3215" s="37"/>
      <c r="AC3215" s="37"/>
      <c r="AD3215" s="37"/>
      <c r="AE3215" s="37"/>
      <c r="AF3215" s="37"/>
      <c r="AG3215" s="37"/>
      <c r="AH3215" s="37"/>
      <c r="AI3215" s="37"/>
      <c r="AJ3215" s="37"/>
      <c r="AK3215" s="37"/>
      <c r="AL3215" s="37"/>
      <c r="AM3215" s="37"/>
      <c r="AN3215" s="37"/>
      <c r="AO3215" s="37"/>
      <c r="AP3215" s="37"/>
      <c r="AQ3215" s="37"/>
      <c r="AR3215" s="37"/>
      <c r="AS3215" s="37"/>
      <c r="AT3215" s="37"/>
      <c r="AU3215" s="37"/>
      <c r="AV3215" s="37"/>
      <c r="AW3215" s="37"/>
      <c r="AX3215" s="37"/>
      <c r="AY3215" s="37"/>
      <c r="AZ3215" s="37"/>
      <c r="BA3215" s="37"/>
      <c r="BB3215" s="37"/>
      <c r="BC3215" s="37"/>
      <c r="BD3215" s="37"/>
      <c r="BE3215" s="37"/>
      <c r="BF3215" s="37"/>
      <c r="BG3215" s="37"/>
      <c r="BH3215" s="37"/>
      <c r="BI3215" s="37"/>
      <c r="BJ3215" s="37"/>
      <c r="BK3215" s="37"/>
      <c r="BL3215" s="37"/>
      <c r="BM3215" s="37"/>
      <c r="BN3215" s="37"/>
      <c r="BO3215" s="37"/>
      <c r="BP3215" s="37"/>
      <c r="BQ3215" s="37"/>
      <c r="BR3215" s="37"/>
      <c r="BS3215" s="37"/>
      <c r="BT3215" s="37"/>
      <c r="BU3215" s="37"/>
      <c r="BV3215" s="37"/>
      <c r="BW3215" s="37"/>
      <c r="BX3215" s="37"/>
      <c r="BY3215" s="37"/>
      <c r="BZ3215" s="37"/>
      <c r="CA3215" s="37"/>
      <c r="CB3215" s="37"/>
      <c r="CC3215" s="37"/>
      <c r="CD3215" s="37"/>
      <c r="CE3215" s="37"/>
      <c r="CF3215" s="37"/>
      <c r="CG3215" s="37"/>
      <c r="CH3215" s="37"/>
      <c r="CI3215" s="37"/>
      <c r="CJ3215" s="37"/>
      <c r="CK3215" s="37"/>
      <c r="CL3215" s="37"/>
      <c r="CM3215" s="37"/>
      <c r="CN3215" s="37"/>
      <c r="CO3215" s="37"/>
      <c r="CP3215" s="37"/>
      <c r="CQ3215" s="37"/>
      <c r="CR3215" s="37"/>
      <c r="CS3215" s="37"/>
      <c r="CT3215" s="37"/>
      <c r="CU3215" s="37"/>
      <c r="CV3215" s="37"/>
      <c r="CW3215" s="37"/>
      <c r="CX3215" s="37"/>
      <c r="CY3215" s="37"/>
      <c r="CZ3215" s="37"/>
      <c r="DA3215" s="37"/>
      <c r="DB3215" s="37"/>
      <c r="DC3215" s="37"/>
      <c r="DD3215" s="37"/>
      <c r="DE3215" s="37"/>
      <c r="DF3215" s="37"/>
      <c r="DG3215" s="37"/>
      <c r="DH3215" s="37"/>
      <c r="DI3215" s="37"/>
      <c r="DJ3215" s="37"/>
      <c r="DK3215" s="37"/>
      <c r="DL3215" s="37"/>
      <c r="DR3215" s="37"/>
      <c r="DS3215" s="37"/>
      <c r="DT3215" s="37"/>
      <c r="DU3215" s="37"/>
      <c r="DV3215" s="37"/>
      <c r="DW3215" s="37"/>
      <c r="DX3215" s="37"/>
      <c r="DY3215" s="37"/>
      <c r="DZ3215" s="37"/>
      <c r="EA3215" s="37"/>
      <c r="EB3215" s="37"/>
      <c r="EC3215" s="37"/>
      <c r="ED3215" s="37"/>
      <c r="EE3215" s="37"/>
      <c r="EF3215" s="37"/>
      <c r="EG3215" s="37"/>
      <c r="EH3215" s="37"/>
      <c r="EI3215" s="37"/>
      <c r="EJ3215" s="37"/>
      <c r="EK3215" s="37"/>
      <c r="EL3215" s="37"/>
      <c r="EM3215" s="37"/>
      <c r="EN3215" s="37"/>
      <c r="EO3215" s="37"/>
      <c r="EP3215" s="37"/>
      <c r="EQ3215" s="37"/>
      <c r="ER3215" s="37"/>
      <c r="ES3215" s="37"/>
      <c r="ET3215" s="37"/>
      <c r="EU3215" s="37"/>
      <c r="EV3215" s="37"/>
      <c r="EW3215" s="37"/>
      <c r="EX3215" s="37"/>
      <c r="EY3215" s="37"/>
      <c r="EZ3215" s="37"/>
      <c r="FA3215" s="37"/>
      <c r="FB3215" s="37"/>
      <c r="FC3215" s="37"/>
      <c r="FD3215" s="37"/>
    </row>
    <row r="3216" spans="2:160" x14ac:dyDescent="0.5">
      <c r="B3216" s="36" t="s">
        <v>3411</v>
      </c>
      <c r="C3216" s="18">
        <v>9.7110047440640557E-4</v>
      </c>
      <c r="H3216" s="37"/>
      <c r="I3216" s="37"/>
      <c r="J3216" s="37"/>
      <c r="K3216" s="37"/>
      <c r="L3216" s="37"/>
      <c r="M3216" s="37"/>
      <c r="N3216" s="37"/>
      <c r="O3216" s="37"/>
      <c r="P3216" s="37"/>
      <c r="Q3216" s="37"/>
      <c r="R3216" s="37"/>
      <c r="S3216" s="37"/>
      <c r="T3216" s="37"/>
      <c r="U3216" s="37"/>
      <c r="V3216" s="37"/>
      <c r="W3216" s="37"/>
      <c r="X3216" s="37"/>
      <c r="Y3216" s="37"/>
      <c r="Z3216" s="37"/>
      <c r="AA3216" s="37"/>
      <c r="AB3216" s="37"/>
      <c r="AC3216" s="37"/>
      <c r="AD3216" s="37"/>
      <c r="AE3216" s="37"/>
      <c r="AF3216" s="37"/>
      <c r="AG3216" s="37"/>
      <c r="AH3216" s="37"/>
      <c r="AI3216" s="37"/>
      <c r="AJ3216" s="37"/>
      <c r="AK3216" s="37"/>
      <c r="AL3216" s="37"/>
      <c r="AM3216" s="37"/>
      <c r="AN3216" s="37"/>
      <c r="AO3216" s="37"/>
      <c r="AP3216" s="37"/>
      <c r="AQ3216" s="37"/>
      <c r="AR3216" s="37"/>
      <c r="AS3216" s="37"/>
      <c r="AT3216" s="37"/>
      <c r="AU3216" s="37"/>
      <c r="AV3216" s="37"/>
      <c r="AW3216" s="37"/>
      <c r="AX3216" s="37"/>
      <c r="AY3216" s="37"/>
      <c r="AZ3216" s="37"/>
      <c r="BA3216" s="37"/>
      <c r="BB3216" s="37"/>
      <c r="BC3216" s="37"/>
      <c r="BD3216" s="37"/>
      <c r="BE3216" s="37"/>
      <c r="BF3216" s="37"/>
      <c r="BG3216" s="37"/>
      <c r="BH3216" s="37"/>
      <c r="BI3216" s="37"/>
      <c r="BJ3216" s="37"/>
      <c r="BK3216" s="37"/>
      <c r="BL3216" s="37"/>
      <c r="BM3216" s="37"/>
      <c r="BN3216" s="37"/>
      <c r="BO3216" s="37"/>
      <c r="BP3216" s="37"/>
      <c r="BQ3216" s="37"/>
      <c r="BR3216" s="37"/>
      <c r="BS3216" s="37"/>
      <c r="BT3216" s="37"/>
      <c r="BU3216" s="37"/>
      <c r="BV3216" s="37"/>
      <c r="BW3216" s="37"/>
      <c r="BX3216" s="37"/>
      <c r="BY3216" s="37"/>
      <c r="BZ3216" s="37"/>
      <c r="CA3216" s="37"/>
      <c r="CB3216" s="37"/>
      <c r="CC3216" s="37"/>
      <c r="CD3216" s="37"/>
      <c r="CE3216" s="37"/>
      <c r="CF3216" s="37"/>
      <c r="CG3216" s="37"/>
      <c r="CH3216" s="37"/>
      <c r="CI3216" s="37"/>
      <c r="CJ3216" s="37"/>
      <c r="CK3216" s="37"/>
      <c r="CL3216" s="37"/>
      <c r="CM3216" s="37"/>
      <c r="CN3216" s="37"/>
      <c r="CO3216" s="37"/>
      <c r="CP3216" s="37"/>
      <c r="CQ3216" s="37"/>
      <c r="CR3216" s="37"/>
      <c r="CS3216" s="37"/>
      <c r="CT3216" s="37"/>
      <c r="CU3216" s="37"/>
      <c r="CV3216" s="37"/>
      <c r="CW3216" s="37"/>
      <c r="CX3216" s="37"/>
      <c r="CY3216" s="37"/>
      <c r="CZ3216" s="37"/>
      <c r="DA3216" s="37"/>
      <c r="DB3216" s="37"/>
      <c r="DC3216" s="37"/>
      <c r="DD3216" s="37"/>
      <c r="DE3216" s="37"/>
      <c r="DF3216" s="37"/>
      <c r="DG3216" s="37"/>
      <c r="DH3216" s="37"/>
      <c r="DI3216" s="37"/>
      <c r="DJ3216" s="37"/>
      <c r="DK3216" s="37"/>
      <c r="DL3216" s="37"/>
      <c r="DR3216" s="37"/>
      <c r="DS3216" s="37"/>
      <c r="DT3216" s="37"/>
      <c r="DU3216" s="37"/>
      <c r="DV3216" s="37"/>
      <c r="DW3216" s="37"/>
      <c r="DX3216" s="37"/>
      <c r="DY3216" s="37"/>
      <c r="DZ3216" s="37"/>
      <c r="EA3216" s="37"/>
      <c r="EB3216" s="37"/>
      <c r="EC3216" s="37"/>
      <c r="ED3216" s="37"/>
      <c r="EE3216" s="37"/>
      <c r="EF3216" s="37"/>
      <c r="EG3216" s="37"/>
      <c r="EH3216" s="37"/>
      <c r="EI3216" s="37"/>
      <c r="EJ3216" s="37"/>
      <c r="EK3216" s="37"/>
      <c r="EL3216" s="37"/>
      <c r="EM3216" s="37"/>
      <c r="EN3216" s="37"/>
      <c r="EO3216" s="37"/>
      <c r="EP3216" s="37"/>
      <c r="EQ3216" s="37"/>
      <c r="ER3216" s="37"/>
      <c r="ES3216" s="37"/>
      <c r="ET3216" s="37"/>
      <c r="EU3216" s="37"/>
      <c r="EV3216" s="37"/>
      <c r="EW3216" s="37"/>
      <c r="EX3216" s="37"/>
      <c r="EY3216" s="37"/>
      <c r="EZ3216" s="37"/>
      <c r="FA3216" s="37"/>
      <c r="FB3216" s="37"/>
      <c r="FC3216" s="37"/>
      <c r="FD3216" s="37"/>
    </row>
    <row r="3217" spans="2:160" x14ac:dyDescent="0.5">
      <c r="B3217" s="36" t="s">
        <v>3412</v>
      </c>
      <c r="C3217" s="18">
        <v>-3.3557936478484374E-3</v>
      </c>
      <c r="H3217" s="37"/>
      <c r="I3217" s="37"/>
      <c r="J3217" s="37"/>
      <c r="K3217" s="37"/>
      <c r="L3217" s="37"/>
      <c r="M3217" s="37"/>
      <c r="N3217" s="37"/>
      <c r="O3217" s="37"/>
      <c r="P3217" s="37"/>
      <c r="Q3217" s="37"/>
      <c r="R3217" s="37"/>
      <c r="S3217" s="37"/>
      <c r="T3217" s="37"/>
      <c r="U3217" s="37"/>
      <c r="V3217" s="37"/>
      <c r="W3217" s="37"/>
      <c r="X3217" s="37"/>
      <c r="Y3217" s="37"/>
      <c r="Z3217" s="37"/>
      <c r="AA3217" s="37"/>
      <c r="AB3217" s="37"/>
      <c r="AC3217" s="37"/>
      <c r="AD3217" s="37"/>
      <c r="AE3217" s="37"/>
      <c r="AF3217" s="37"/>
      <c r="AG3217" s="37"/>
      <c r="AH3217" s="37"/>
      <c r="AI3217" s="37"/>
      <c r="AJ3217" s="37"/>
      <c r="AK3217" s="37"/>
      <c r="AL3217" s="37"/>
      <c r="AM3217" s="37"/>
      <c r="AN3217" s="37"/>
      <c r="AO3217" s="37"/>
      <c r="AP3217" s="37"/>
      <c r="AQ3217" s="37"/>
      <c r="AR3217" s="37"/>
      <c r="AS3217" s="37"/>
      <c r="AT3217" s="37"/>
      <c r="AU3217" s="37"/>
      <c r="AV3217" s="37"/>
      <c r="AW3217" s="37"/>
      <c r="AX3217" s="37"/>
      <c r="AY3217" s="37"/>
      <c r="AZ3217" s="37"/>
      <c r="BA3217" s="37"/>
      <c r="BB3217" s="37"/>
      <c r="BC3217" s="37"/>
      <c r="BD3217" s="37"/>
      <c r="BE3217" s="37"/>
      <c r="BF3217" s="37"/>
      <c r="BG3217" s="37"/>
      <c r="BH3217" s="37"/>
      <c r="BI3217" s="37"/>
      <c r="BJ3217" s="37"/>
      <c r="BK3217" s="37"/>
      <c r="BL3217" s="37"/>
      <c r="BM3217" s="37"/>
      <c r="BN3217" s="37"/>
      <c r="BO3217" s="37"/>
      <c r="BP3217" s="37"/>
      <c r="BQ3217" s="37"/>
      <c r="BR3217" s="37"/>
      <c r="BS3217" s="37"/>
      <c r="BT3217" s="37"/>
      <c r="BU3217" s="37"/>
      <c r="BV3217" s="37"/>
      <c r="BW3217" s="37"/>
      <c r="BX3217" s="37"/>
      <c r="BY3217" s="37"/>
      <c r="BZ3217" s="37"/>
      <c r="CA3217" s="37"/>
      <c r="CB3217" s="37"/>
      <c r="CC3217" s="37"/>
      <c r="CD3217" s="37"/>
      <c r="CE3217" s="37"/>
      <c r="CF3217" s="37"/>
      <c r="CG3217" s="37"/>
      <c r="CH3217" s="37"/>
      <c r="CI3217" s="37"/>
      <c r="CJ3217" s="37"/>
      <c r="CK3217" s="37"/>
      <c r="CL3217" s="37"/>
      <c r="CM3217" s="37"/>
      <c r="CN3217" s="37"/>
      <c r="CO3217" s="37"/>
      <c r="CP3217" s="37"/>
      <c r="CQ3217" s="37"/>
      <c r="CR3217" s="37"/>
      <c r="CS3217" s="37"/>
      <c r="CT3217" s="37"/>
      <c r="CU3217" s="37"/>
      <c r="CV3217" s="37"/>
      <c r="CW3217" s="37"/>
      <c r="CX3217" s="37"/>
      <c r="CY3217" s="37"/>
      <c r="CZ3217" s="37"/>
      <c r="DA3217" s="37"/>
      <c r="DB3217" s="37"/>
      <c r="DC3217" s="37"/>
      <c r="DD3217" s="37"/>
      <c r="DE3217" s="37"/>
      <c r="DF3217" s="37"/>
      <c r="DG3217" s="37"/>
      <c r="DH3217" s="37"/>
      <c r="DI3217" s="37"/>
      <c r="DJ3217" s="37"/>
      <c r="DK3217" s="37"/>
      <c r="DL3217" s="37"/>
      <c r="DR3217" s="37"/>
      <c r="DS3217" s="37"/>
      <c r="DT3217" s="37"/>
      <c r="DU3217" s="37"/>
      <c r="DV3217" s="37"/>
      <c r="DW3217" s="37"/>
      <c r="DX3217" s="37"/>
      <c r="DY3217" s="37"/>
      <c r="DZ3217" s="37"/>
      <c r="EA3217" s="37"/>
      <c r="EB3217" s="37"/>
      <c r="EC3217" s="37"/>
      <c r="ED3217" s="37"/>
      <c r="EE3217" s="37"/>
      <c r="EF3217" s="37"/>
      <c r="EG3217" s="37"/>
      <c r="EH3217" s="37"/>
      <c r="EI3217" s="37"/>
      <c r="EJ3217" s="37"/>
      <c r="EK3217" s="37"/>
      <c r="EL3217" s="37"/>
      <c r="EM3217" s="37"/>
      <c r="EN3217" s="37"/>
      <c r="EO3217" s="37"/>
      <c r="EP3217" s="37"/>
      <c r="EQ3217" s="37"/>
      <c r="ER3217" s="37"/>
      <c r="ES3217" s="37"/>
      <c r="ET3217" s="37"/>
      <c r="EU3217" s="37"/>
      <c r="EV3217" s="37"/>
      <c r="EW3217" s="37"/>
      <c r="EX3217" s="37"/>
      <c r="EY3217" s="37"/>
      <c r="EZ3217" s="37"/>
      <c r="FA3217" s="37"/>
      <c r="FB3217" s="37"/>
      <c r="FC3217" s="37"/>
      <c r="FD3217" s="37"/>
    </row>
    <row r="3218" spans="2:160" x14ac:dyDescent="0.5">
      <c r="B3218" s="36" t="s">
        <v>3413</v>
      </c>
      <c r="C3218" s="18">
        <v>2.8067973077441355E-3</v>
      </c>
      <c r="H3218" s="37"/>
      <c r="I3218" s="37"/>
      <c r="J3218" s="37"/>
      <c r="K3218" s="37"/>
      <c r="L3218" s="37"/>
      <c r="M3218" s="37"/>
      <c r="N3218" s="37"/>
      <c r="O3218" s="37"/>
      <c r="P3218" s="37"/>
      <c r="Q3218" s="37"/>
      <c r="R3218" s="37"/>
      <c r="S3218" s="37"/>
      <c r="T3218" s="37"/>
      <c r="U3218" s="37"/>
      <c r="V3218" s="37"/>
      <c r="W3218" s="37"/>
      <c r="X3218" s="37"/>
      <c r="Y3218" s="37"/>
      <c r="Z3218" s="37"/>
      <c r="AA3218" s="37"/>
      <c r="AB3218" s="37"/>
      <c r="AC3218" s="37"/>
      <c r="AD3218" s="37"/>
      <c r="AE3218" s="37"/>
      <c r="AF3218" s="37"/>
      <c r="AG3218" s="37"/>
      <c r="AH3218" s="37"/>
      <c r="AI3218" s="37"/>
      <c r="AJ3218" s="37"/>
      <c r="AK3218" s="37"/>
      <c r="AL3218" s="37"/>
      <c r="AM3218" s="37"/>
      <c r="AN3218" s="37"/>
      <c r="AO3218" s="37"/>
      <c r="AP3218" s="37"/>
      <c r="AQ3218" s="37"/>
      <c r="AR3218" s="37"/>
      <c r="AS3218" s="37"/>
      <c r="AT3218" s="37"/>
      <c r="AU3218" s="37"/>
      <c r="AV3218" s="37"/>
      <c r="AW3218" s="37"/>
      <c r="AX3218" s="37"/>
      <c r="AY3218" s="37"/>
      <c r="AZ3218" s="37"/>
      <c r="BA3218" s="37"/>
      <c r="BB3218" s="37"/>
      <c r="BC3218" s="37"/>
      <c r="BD3218" s="37"/>
      <c r="BE3218" s="37"/>
      <c r="BF3218" s="37"/>
      <c r="BG3218" s="37"/>
      <c r="BH3218" s="37"/>
      <c r="BI3218" s="37"/>
      <c r="BJ3218" s="37"/>
      <c r="BK3218" s="37"/>
      <c r="BL3218" s="37"/>
      <c r="BM3218" s="37"/>
      <c r="BN3218" s="37"/>
      <c r="BO3218" s="37"/>
      <c r="BP3218" s="37"/>
      <c r="BQ3218" s="37"/>
      <c r="BR3218" s="37"/>
      <c r="BS3218" s="37"/>
      <c r="BT3218" s="37"/>
      <c r="BU3218" s="37"/>
      <c r="BV3218" s="37"/>
      <c r="BW3218" s="37"/>
      <c r="BX3218" s="37"/>
      <c r="BY3218" s="37"/>
      <c r="BZ3218" s="37"/>
      <c r="CA3218" s="37"/>
      <c r="CB3218" s="37"/>
      <c r="CC3218" s="37"/>
      <c r="CD3218" s="37"/>
      <c r="CE3218" s="37"/>
      <c r="CF3218" s="37"/>
      <c r="CG3218" s="37"/>
      <c r="CH3218" s="37"/>
      <c r="CI3218" s="37"/>
      <c r="CJ3218" s="37"/>
      <c r="CK3218" s="37"/>
      <c r="CL3218" s="37"/>
      <c r="CM3218" s="37"/>
      <c r="CN3218" s="37"/>
      <c r="CO3218" s="37"/>
      <c r="CP3218" s="37"/>
      <c r="CQ3218" s="37"/>
      <c r="CR3218" s="37"/>
      <c r="CS3218" s="37"/>
      <c r="CT3218" s="37"/>
      <c r="CU3218" s="37"/>
      <c r="CV3218" s="37"/>
      <c r="CW3218" s="37"/>
      <c r="CX3218" s="37"/>
      <c r="CY3218" s="37"/>
      <c r="CZ3218" s="37"/>
      <c r="DA3218" s="37"/>
      <c r="DB3218" s="37"/>
      <c r="DC3218" s="37"/>
      <c r="DD3218" s="37"/>
      <c r="DE3218" s="37"/>
      <c r="DF3218" s="37"/>
      <c r="DG3218" s="37"/>
      <c r="DH3218" s="37"/>
      <c r="DI3218" s="37"/>
      <c r="DJ3218" s="37"/>
      <c r="DK3218" s="37"/>
      <c r="DL3218" s="37"/>
      <c r="DR3218" s="37"/>
      <c r="DS3218" s="37"/>
      <c r="DT3218" s="37"/>
      <c r="DU3218" s="37"/>
      <c r="DV3218" s="37"/>
      <c r="DW3218" s="37"/>
      <c r="DX3218" s="37"/>
      <c r="DY3218" s="37"/>
      <c r="DZ3218" s="37"/>
      <c r="EA3218" s="37"/>
      <c r="EB3218" s="37"/>
      <c r="EC3218" s="37"/>
      <c r="ED3218" s="37"/>
      <c r="EE3218" s="37"/>
      <c r="EF3218" s="37"/>
      <c r="EG3218" s="37"/>
      <c r="EH3218" s="37"/>
      <c r="EI3218" s="37"/>
      <c r="EJ3218" s="37"/>
      <c r="EK3218" s="37"/>
      <c r="EL3218" s="37"/>
      <c r="EM3218" s="37"/>
      <c r="EN3218" s="37"/>
      <c r="EO3218" s="37"/>
      <c r="EP3218" s="37"/>
      <c r="EQ3218" s="37"/>
      <c r="ER3218" s="37"/>
      <c r="ES3218" s="37"/>
      <c r="ET3218" s="37"/>
      <c r="EU3218" s="37"/>
      <c r="EV3218" s="37"/>
      <c r="EW3218" s="37"/>
      <c r="EX3218" s="37"/>
      <c r="EY3218" s="37"/>
      <c r="EZ3218" s="37"/>
      <c r="FA3218" s="37"/>
      <c r="FB3218" s="37"/>
      <c r="FC3218" s="37"/>
      <c r="FD3218" s="37"/>
    </row>
    <row r="3219" spans="2:160" x14ac:dyDescent="0.5">
      <c r="B3219" s="36" t="s">
        <v>3414</v>
      </c>
      <c r="C3219" s="18">
        <v>6.0646673892403857E-3</v>
      </c>
      <c r="H3219" s="37"/>
      <c r="I3219" s="37"/>
      <c r="J3219" s="37"/>
      <c r="K3219" s="37"/>
      <c r="L3219" s="37"/>
      <c r="M3219" s="37"/>
      <c r="N3219" s="37"/>
      <c r="O3219" s="37"/>
      <c r="P3219" s="37"/>
      <c r="Q3219" s="37"/>
      <c r="R3219" s="37"/>
      <c r="S3219" s="37"/>
      <c r="T3219" s="37"/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F3219" s="37"/>
      <c r="AG3219" s="37"/>
      <c r="AH3219" s="37"/>
      <c r="AI3219" s="37"/>
      <c r="AJ3219" s="37"/>
      <c r="AK3219" s="37"/>
      <c r="AL3219" s="37"/>
      <c r="AM3219" s="37"/>
      <c r="AN3219" s="37"/>
      <c r="AO3219" s="37"/>
      <c r="AP3219" s="37"/>
      <c r="AQ3219" s="37"/>
      <c r="AR3219" s="37"/>
      <c r="AS3219" s="37"/>
      <c r="AT3219" s="37"/>
      <c r="AU3219" s="37"/>
      <c r="AV3219" s="37"/>
      <c r="AW3219" s="37"/>
      <c r="AX3219" s="37"/>
      <c r="AY3219" s="37"/>
      <c r="AZ3219" s="37"/>
      <c r="BA3219" s="37"/>
      <c r="BB3219" s="37"/>
      <c r="BC3219" s="37"/>
      <c r="BD3219" s="37"/>
      <c r="BE3219" s="37"/>
      <c r="BF3219" s="37"/>
      <c r="BG3219" s="37"/>
      <c r="BH3219" s="37"/>
      <c r="BI3219" s="37"/>
      <c r="BJ3219" s="37"/>
      <c r="BK3219" s="37"/>
      <c r="BL3219" s="37"/>
      <c r="BM3219" s="37"/>
      <c r="BN3219" s="37"/>
      <c r="BO3219" s="37"/>
      <c r="BP3219" s="37"/>
      <c r="BQ3219" s="37"/>
      <c r="BR3219" s="37"/>
      <c r="BS3219" s="37"/>
      <c r="BT3219" s="37"/>
      <c r="BU3219" s="37"/>
      <c r="BV3219" s="37"/>
      <c r="BW3219" s="37"/>
      <c r="BX3219" s="37"/>
      <c r="BY3219" s="37"/>
      <c r="BZ3219" s="37"/>
      <c r="CA3219" s="37"/>
      <c r="CB3219" s="37"/>
      <c r="CC3219" s="37"/>
      <c r="CD3219" s="37"/>
      <c r="CE3219" s="37"/>
      <c r="CF3219" s="37"/>
      <c r="CG3219" s="37"/>
      <c r="CH3219" s="37"/>
      <c r="CI3219" s="37"/>
      <c r="CJ3219" s="37"/>
      <c r="CK3219" s="37"/>
      <c r="CL3219" s="37"/>
      <c r="CM3219" s="37"/>
      <c r="CN3219" s="37"/>
      <c r="CO3219" s="37"/>
      <c r="CP3219" s="37"/>
      <c r="CQ3219" s="37"/>
      <c r="CR3219" s="37"/>
      <c r="CS3219" s="37"/>
      <c r="CT3219" s="37"/>
      <c r="CU3219" s="37"/>
      <c r="CV3219" s="37"/>
      <c r="CW3219" s="37"/>
      <c r="CX3219" s="37"/>
      <c r="CY3219" s="37"/>
      <c r="CZ3219" s="37"/>
      <c r="DA3219" s="37"/>
      <c r="DB3219" s="37"/>
      <c r="DC3219" s="37"/>
      <c r="DD3219" s="37"/>
      <c r="DE3219" s="37"/>
      <c r="DF3219" s="37"/>
      <c r="DG3219" s="37"/>
      <c r="DH3219" s="37"/>
      <c r="DI3219" s="37"/>
      <c r="DJ3219" s="37"/>
      <c r="DK3219" s="37"/>
      <c r="DL3219" s="37"/>
      <c r="DR3219" s="37"/>
      <c r="DS3219" s="37"/>
      <c r="DT3219" s="37"/>
      <c r="DU3219" s="37"/>
      <c r="DV3219" s="37"/>
      <c r="DW3219" s="37"/>
      <c r="DX3219" s="37"/>
      <c r="DY3219" s="37"/>
      <c r="DZ3219" s="37"/>
      <c r="EA3219" s="37"/>
      <c r="EB3219" s="37"/>
      <c r="EC3219" s="37"/>
      <c r="ED3219" s="37"/>
      <c r="EE3219" s="37"/>
      <c r="EF3219" s="37"/>
      <c r="EG3219" s="37"/>
      <c r="EH3219" s="37"/>
      <c r="EI3219" s="37"/>
      <c r="EJ3219" s="37"/>
      <c r="EK3219" s="37"/>
      <c r="EL3219" s="37"/>
      <c r="EM3219" s="37"/>
      <c r="EN3219" s="37"/>
      <c r="EO3219" s="37"/>
      <c r="EP3219" s="37"/>
      <c r="EQ3219" s="37"/>
      <c r="ER3219" s="37"/>
      <c r="ES3219" s="37"/>
      <c r="ET3219" s="37"/>
      <c r="EU3219" s="37"/>
      <c r="EV3219" s="37"/>
      <c r="EW3219" s="37"/>
      <c r="EX3219" s="37"/>
      <c r="EY3219" s="37"/>
      <c r="EZ3219" s="37"/>
      <c r="FA3219" s="37"/>
      <c r="FB3219" s="37"/>
      <c r="FC3219" s="37"/>
      <c r="FD3219" s="37"/>
    </row>
    <row r="3220" spans="2:160" x14ac:dyDescent="0.5">
      <c r="B3220" s="36" t="s">
        <v>3415</v>
      </c>
      <c r="C3220" s="18">
        <v>-5.0263532050043302E-4</v>
      </c>
      <c r="H3220" s="37"/>
      <c r="I3220" s="37"/>
      <c r="J3220" s="37"/>
      <c r="K3220" s="37"/>
      <c r="L3220" s="37"/>
      <c r="M3220" s="37"/>
      <c r="N3220" s="37"/>
      <c r="O3220" s="37"/>
      <c r="P3220" s="37"/>
      <c r="Q3220" s="37"/>
      <c r="R3220" s="37"/>
      <c r="S3220" s="37"/>
      <c r="T3220" s="37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F3220" s="37"/>
      <c r="AG3220" s="37"/>
      <c r="AH3220" s="37"/>
      <c r="AI3220" s="37"/>
      <c r="AJ3220" s="37"/>
      <c r="AK3220" s="37"/>
      <c r="AL3220" s="37"/>
      <c r="AM3220" s="37"/>
      <c r="AN3220" s="37"/>
      <c r="AO3220" s="37"/>
      <c r="AP3220" s="37"/>
      <c r="AQ3220" s="37"/>
      <c r="AR3220" s="37"/>
      <c r="AS3220" s="37"/>
      <c r="AT3220" s="37"/>
      <c r="AU3220" s="37"/>
      <c r="AV3220" s="37"/>
      <c r="AW3220" s="37"/>
      <c r="AX3220" s="37"/>
      <c r="AY3220" s="37"/>
      <c r="AZ3220" s="37"/>
      <c r="BA3220" s="37"/>
      <c r="BB3220" s="37"/>
      <c r="BC3220" s="37"/>
      <c r="BD3220" s="37"/>
      <c r="BE3220" s="37"/>
      <c r="BF3220" s="37"/>
      <c r="BG3220" s="37"/>
      <c r="BH3220" s="37"/>
      <c r="BI3220" s="37"/>
      <c r="BJ3220" s="37"/>
      <c r="BK3220" s="37"/>
      <c r="BL3220" s="37"/>
      <c r="BM3220" s="37"/>
      <c r="BN3220" s="37"/>
      <c r="BO3220" s="37"/>
      <c r="BP3220" s="37"/>
      <c r="BQ3220" s="37"/>
      <c r="BR3220" s="37"/>
      <c r="BS3220" s="37"/>
      <c r="BT3220" s="37"/>
      <c r="BU3220" s="37"/>
      <c r="BV3220" s="37"/>
      <c r="BW3220" s="37"/>
      <c r="BX3220" s="37"/>
      <c r="BY3220" s="37"/>
      <c r="BZ3220" s="37"/>
      <c r="CA3220" s="37"/>
      <c r="CB3220" s="37"/>
      <c r="CC3220" s="37"/>
      <c r="CD3220" s="37"/>
      <c r="CE3220" s="37"/>
      <c r="CF3220" s="37"/>
      <c r="CG3220" s="37"/>
      <c r="CH3220" s="37"/>
      <c r="CI3220" s="37"/>
      <c r="CJ3220" s="37"/>
      <c r="CK3220" s="37"/>
      <c r="CL3220" s="37"/>
      <c r="CM3220" s="37"/>
      <c r="CN3220" s="37"/>
      <c r="CO3220" s="37"/>
      <c r="CP3220" s="37"/>
      <c r="CQ3220" s="37"/>
      <c r="CR3220" s="37"/>
      <c r="CS3220" s="37"/>
      <c r="CT3220" s="37"/>
      <c r="CU3220" s="37"/>
      <c r="CV3220" s="37"/>
      <c r="CW3220" s="37"/>
      <c r="CX3220" s="37"/>
      <c r="CY3220" s="37"/>
      <c r="CZ3220" s="37"/>
      <c r="DA3220" s="37"/>
      <c r="DB3220" s="37"/>
      <c r="DC3220" s="37"/>
      <c r="DD3220" s="37"/>
      <c r="DE3220" s="37"/>
      <c r="DF3220" s="37"/>
      <c r="DG3220" s="37"/>
      <c r="DH3220" s="37"/>
      <c r="DI3220" s="37"/>
      <c r="DJ3220" s="37"/>
      <c r="DK3220" s="37"/>
      <c r="DL3220" s="37"/>
      <c r="DR3220" s="37"/>
      <c r="DS3220" s="37"/>
      <c r="DT3220" s="37"/>
      <c r="DU3220" s="37"/>
      <c r="DV3220" s="37"/>
      <c r="DW3220" s="37"/>
      <c r="DX3220" s="37"/>
      <c r="DY3220" s="37"/>
      <c r="DZ3220" s="37"/>
      <c r="EA3220" s="37"/>
      <c r="EB3220" s="37"/>
      <c r="EC3220" s="37"/>
      <c r="ED3220" s="37"/>
      <c r="EE3220" s="37"/>
      <c r="EF3220" s="37"/>
      <c r="EG3220" s="37"/>
      <c r="EH3220" s="37"/>
      <c r="EI3220" s="37"/>
      <c r="EJ3220" s="37"/>
      <c r="EK3220" s="37"/>
      <c r="EL3220" s="37"/>
      <c r="EM3220" s="37"/>
      <c r="EN3220" s="37"/>
      <c r="EO3220" s="37"/>
      <c r="EP3220" s="37"/>
      <c r="EQ3220" s="37"/>
      <c r="ER3220" s="37"/>
      <c r="ES3220" s="37"/>
      <c r="ET3220" s="37"/>
      <c r="EU3220" s="37"/>
      <c r="EV3220" s="37"/>
      <c r="EW3220" s="37"/>
      <c r="EX3220" s="37"/>
      <c r="EY3220" s="37"/>
      <c r="EZ3220" s="37"/>
      <c r="FA3220" s="37"/>
      <c r="FB3220" s="37"/>
      <c r="FC3220" s="37"/>
      <c r="FD3220" s="37"/>
    </row>
    <row r="3221" spans="2:160" x14ac:dyDescent="0.5">
      <c r="B3221" s="36" t="s">
        <v>3416</v>
      </c>
      <c r="C3221" s="18">
        <v>7.7086062439006842E-3</v>
      </c>
      <c r="H3221" s="37"/>
      <c r="I3221" s="37"/>
      <c r="J3221" s="37"/>
      <c r="K3221" s="37"/>
      <c r="L3221" s="37"/>
      <c r="M3221" s="37"/>
      <c r="N3221" s="37"/>
      <c r="O3221" s="37"/>
      <c r="P3221" s="37"/>
      <c r="Q3221" s="37"/>
      <c r="R3221" s="37"/>
      <c r="S3221" s="37"/>
      <c r="T3221" s="37"/>
      <c r="U3221" s="37"/>
      <c r="V3221" s="37"/>
      <c r="W3221" s="37"/>
      <c r="X3221" s="37"/>
      <c r="Y3221" s="37"/>
      <c r="Z3221" s="37"/>
      <c r="AA3221" s="37"/>
      <c r="AB3221" s="37"/>
      <c r="AC3221" s="37"/>
      <c r="AD3221" s="37"/>
      <c r="AE3221" s="37"/>
      <c r="AF3221" s="37"/>
      <c r="AG3221" s="37"/>
      <c r="AH3221" s="37"/>
      <c r="AI3221" s="37"/>
      <c r="AJ3221" s="37"/>
      <c r="AK3221" s="37"/>
      <c r="AL3221" s="37"/>
      <c r="AM3221" s="37"/>
      <c r="AN3221" s="37"/>
      <c r="AO3221" s="37"/>
      <c r="AP3221" s="37"/>
      <c r="AQ3221" s="37"/>
      <c r="AR3221" s="37"/>
      <c r="AS3221" s="37"/>
      <c r="AT3221" s="37"/>
      <c r="AU3221" s="37"/>
      <c r="AV3221" s="37"/>
      <c r="AW3221" s="37"/>
      <c r="AX3221" s="37"/>
      <c r="AY3221" s="37"/>
      <c r="AZ3221" s="37"/>
      <c r="BA3221" s="37"/>
      <c r="BB3221" s="37"/>
      <c r="BC3221" s="37"/>
      <c r="BD3221" s="37"/>
      <c r="BE3221" s="37"/>
      <c r="BF3221" s="37"/>
      <c r="BG3221" s="37"/>
      <c r="BH3221" s="37"/>
      <c r="BI3221" s="37"/>
      <c r="BJ3221" s="37"/>
      <c r="BK3221" s="37"/>
      <c r="BL3221" s="37"/>
      <c r="BM3221" s="37"/>
      <c r="BN3221" s="37"/>
      <c r="BO3221" s="37"/>
      <c r="BP3221" s="37"/>
      <c r="BQ3221" s="37"/>
      <c r="BR3221" s="37"/>
      <c r="BS3221" s="37"/>
      <c r="BT3221" s="37"/>
      <c r="BU3221" s="37"/>
      <c r="BV3221" s="37"/>
      <c r="BW3221" s="37"/>
      <c r="BX3221" s="37"/>
      <c r="BY3221" s="37"/>
      <c r="BZ3221" s="37"/>
      <c r="CA3221" s="37"/>
      <c r="CB3221" s="37"/>
      <c r="CC3221" s="37"/>
      <c r="CD3221" s="37"/>
      <c r="CE3221" s="37"/>
      <c r="CF3221" s="37"/>
      <c r="CG3221" s="37"/>
      <c r="CH3221" s="37"/>
      <c r="CI3221" s="37"/>
      <c r="CJ3221" s="37"/>
      <c r="CK3221" s="37"/>
      <c r="CL3221" s="37"/>
      <c r="CM3221" s="37"/>
      <c r="CN3221" s="37"/>
      <c r="CO3221" s="37"/>
      <c r="CP3221" s="37"/>
      <c r="CQ3221" s="37"/>
      <c r="CR3221" s="37"/>
      <c r="CS3221" s="37"/>
      <c r="CT3221" s="37"/>
      <c r="CU3221" s="37"/>
      <c r="CV3221" s="37"/>
      <c r="CW3221" s="37"/>
      <c r="CX3221" s="37"/>
      <c r="CY3221" s="37"/>
      <c r="CZ3221" s="37"/>
      <c r="DA3221" s="37"/>
      <c r="DB3221" s="37"/>
      <c r="DC3221" s="37"/>
      <c r="DD3221" s="37"/>
      <c r="DE3221" s="37"/>
      <c r="DF3221" s="37"/>
      <c r="DG3221" s="37"/>
      <c r="DH3221" s="37"/>
      <c r="DI3221" s="37"/>
      <c r="DJ3221" s="37"/>
      <c r="DK3221" s="37"/>
      <c r="DL3221" s="37"/>
      <c r="DR3221" s="37"/>
      <c r="DS3221" s="37"/>
      <c r="DT3221" s="37"/>
      <c r="DU3221" s="37"/>
      <c r="DV3221" s="37"/>
      <c r="DW3221" s="37"/>
      <c r="DX3221" s="37"/>
      <c r="DY3221" s="37"/>
      <c r="DZ3221" s="37"/>
      <c r="EA3221" s="37"/>
      <c r="EB3221" s="37"/>
      <c r="EC3221" s="37"/>
      <c r="ED3221" s="37"/>
      <c r="EE3221" s="37"/>
      <c r="EF3221" s="37"/>
      <c r="EG3221" s="37"/>
      <c r="EH3221" s="37"/>
      <c r="EI3221" s="37"/>
      <c r="EJ3221" s="37"/>
      <c r="EK3221" s="37"/>
      <c r="EL3221" s="37"/>
      <c r="EM3221" s="37"/>
      <c r="EN3221" s="37"/>
      <c r="EO3221" s="37"/>
      <c r="EP3221" s="37"/>
      <c r="EQ3221" s="37"/>
      <c r="ER3221" s="37"/>
      <c r="ES3221" s="37"/>
      <c r="ET3221" s="37"/>
      <c r="EU3221" s="37"/>
      <c r="EV3221" s="37"/>
      <c r="EW3221" s="37"/>
      <c r="EX3221" s="37"/>
      <c r="EY3221" s="37"/>
      <c r="EZ3221" s="37"/>
      <c r="FA3221" s="37"/>
      <c r="FB3221" s="37"/>
      <c r="FC3221" s="37"/>
      <c r="FD3221" s="37"/>
    </row>
    <row r="3222" spans="2:160" x14ac:dyDescent="0.5">
      <c r="B3222" s="36" t="s">
        <v>3417</v>
      </c>
      <c r="C3222" s="18">
        <v>-7.2552909706700142E-3</v>
      </c>
      <c r="H3222" s="37"/>
      <c r="I3222" s="37"/>
      <c r="J3222" s="37"/>
      <c r="K3222" s="37"/>
      <c r="L3222" s="37"/>
      <c r="M3222" s="37"/>
      <c r="N3222" s="37"/>
      <c r="O3222" s="37"/>
      <c r="P3222" s="37"/>
      <c r="Q3222" s="37"/>
      <c r="R3222" s="37"/>
      <c r="S3222" s="37"/>
      <c r="T3222" s="37"/>
      <c r="U3222" s="37"/>
      <c r="V3222" s="37"/>
      <c r="W3222" s="37"/>
      <c r="X3222" s="37"/>
      <c r="Y3222" s="37"/>
      <c r="Z3222" s="37"/>
      <c r="AA3222" s="37"/>
      <c r="AB3222" s="37"/>
      <c r="AC3222" s="37"/>
      <c r="AD3222" s="37"/>
      <c r="AE3222" s="37"/>
      <c r="AF3222" s="37"/>
      <c r="AG3222" s="37"/>
      <c r="AH3222" s="37"/>
      <c r="AI3222" s="37"/>
      <c r="AJ3222" s="37"/>
      <c r="AK3222" s="37"/>
      <c r="AL3222" s="37"/>
      <c r="AM3222" s="37"/>
      <c r="AN3222" s="37"/>
      <c r="AO3222" s="37"/>
      <c r="AP3222" s="37"/>
      <c r="AQ3222" s="37"/>
      <c r="AR3222" s="37"/>
      <c r="AS3222" s="37"/>
      <c r="AT3222" s="37"/>
      <c r="AU3222" s="37"/>
      <c r="AV3222" s="37"/>
      <c r="AW3222" s="37"/>
      <c r="AX3222" s="37"/>
      <c r="AY3222" s="37"/>
      <c r="AZ3222" s="37"/>
      <c r="BA3222" s="37"/>
      <c r="BB3222" s="37"/>
      <c r="BC3222" s="37"/>
      <c r="BD3222" s="37"/>
      <c r="BE3222" s="37"/>
      <c r="BF3222" s="37"/>
      <c r="BG3222" s="37"/>
      <c r="BH3222" s="37"/>
      <c r="BI3222" s="37"/>
      <c r="BJ3222" s="37"/>
      <c r="BK3222" s="37"/>
      <c r="BL3222" s="37"/>
      <c r="BM3222" s="37"/>
      <c r="BN3222" s="37"/>
      <c r="BO3222" s="37"/>
      <c r="BP3222" s="37"/>
      <c r="BQ3222" s="37"/>
      <c r="BR3222" s="37"/>
      <c r="BS3222" s="37"/>
      <c r="BT3222" s="37"/>
      <c r="BU3222" s="37"/>
      <c r="BV3222" s="37"/>
      <c r="BW3222" s="37"/>
      <c r="BX3222" s="37"/>
      <c r="BY3222" s="37"/>
      <c r="BZ3222" s="37"/>
      <c r="CA3222" s="37"/>
      <c r="CB3222" s="37"/>
      <c r="CC3222" s="37"/>
      <c r="CD3222" s="37"/>
      <c r="CE3222" s="37"/>
      <c r="CF3222" s="37"/>
      <c r="CG3222" s="37"/>
      <c r="CH3222" s="37"/>
      <c r="CI3222" s="37"/>
      <c r="CJ3222" s="37"/>
      <c r="CK3222" s="37"/>
      <c r="CL3222" s="37"/>
      <c r="CM3222" s="37"/>
      <c r="CN3222" s="37"/>
      <c r="CO3222" s="37"/>
      <c r="CP3222" s="37"/>
      <c r="CQ3222" s="37"/>
      <c r="CR3222" s="37"/>
      <c r="CS3222" s="37"/>
      <c r="CT3222" s="37"/>
      <c r="CU3222" s="37"/>
      <c r="CV3222" s="37"/>
      <c r="CW3222" s="37"/>
      <c r="CX3222" s="37"/>
      <c r="CY3222" s="37"/>
      <c r="CZ3222" s="37"/>
      <c r="DA3222" s="37"/>
      <c r="DB3222" s="37"/>
      <c r="DC3222" s="37"/>
      <c r="DD3222" s="37"/>
      <c r="DE3222" s="37"/>
      <c r="DF3222" s="37"/>
      <c r="DG3222" s="37"/>
      <c r="DH3222" s="37"/>
      <c r="DI3222" s="37"/>
      <c r="DJ3222" s="37"/>
      <c r="DK3222" s="37"/>
      <c r="DL3222" s="37"/>
      <c r="DR3222" s="37"/>
      <c r="DS3222" s="37"/>
      <c r="DT3222" s="37"/>
      <c r="DU3222" s="37"/>
      <c r="DV3222" s="37"/>
      <c r="DW3222" s="37"/>
      <c r="DX3222" s="37"/>
      <c r="DY3222" s="37"/>
      <c r="DZ3222" s="37"/>
      <c r="EA3222" s="37"/>
      <c r="EB3222" s="37"/>
      <c r="EC3222" s="37"/>
      <c r="ED3222" s="37"/>
      <c r="EE3222" s="37"/>
      <c r="EF3222" s="37"/>
      <c r="EG3222" s="37"/>
      <c r="EH3222" s="37"/>
      <c r="EI3222" s="37"/>
      <c r="EJ3222" s="37"/>
      <c r="EK3222" s="37"/>
      <c r="EL3222" s="37"/>
      <c r="EM3222" s="37"/>
      <c r="EN3222" s="37"/>
      <c r="EO3222" s="37"/>
      <c r="EP3222" s="37"/>
      <c r="EQ3222" s="37"/>
      <c r="ER3222" s="37"/>
      <c r="ES3222" s="37"/>
      <c r="ET3222" s="37"/>
      <c r="EU3222" s="37"/>
      <c r="EV3222" s="37"/>
      <c r="EW3222" s="37"/>
      <c r="EX3222" s="37"/>
      <c r="EY3222" s="37"/>
      <c r="EZ3222" s="37"/>
      <c r="FA3222" s="37"/>
      <c r="FB3222" s="37"/>
      <c r="FC3222" s="37"/>
      <c r="FD3222" s="37"/>
    </row>
    <row r="3223" spans="2:160" x14ac:dyDescent="0.5">
      <c r="B3223" s="36" t="s">
        <v>3418</v>
      </c>
      <c r="C3223" s="18">
        <v>-4.3941287409410279E-4</v>
      </c>
      <c r="H3223" s="37"/>
      <c r="I3223" s="37"/>
      <c r="J3223" s="37"/>
      <c r="K3223" s="37"/>
      <c r="L3223" s="37"/>
      <c r="M3223" s="37"/>
      <c r="N3223" s="37"/>
      <c r="O3223" s="37"/>
      <c r="P3223" s="37"/>
      <c r="Q3223" s="37"/>
      <c r="R3223" s="37"/>
      <c r="S3223" s="37"/>
      <c r="T3223" s="37"/>
      <c r="U3223" s="37"/>
      <c r="V3223" s="37"/>
      <c r="W3223" s="37"/>
      <c r="X3223" s="37"/>
      <c r="Y3223" s="37"/>
      <c r="Z3223" s="37"/>
      <c r="AA3223" s="37"/>
      <c r="AB3223" s="37"/>
      <c r="AC3223" s="37"/>
      <c r="AD3223" s="37"/>
      <c r="AE3223" s="37"/>
      <c r="AF3223" s="37"/>
      <c r="AG3223" s="37"/>
      <c r="AH3223" s="37"/>
      <c r="AI3223" s="37"/>
      <c r="AJ3223" s="37"/>
      <c r="AK3223" s="37"/>
      <c r="AL3223" s="37"/>
      <c r="AM3223" s="37"/>
      <c r="AN3223" s="37"/>
      <c r="AO3223" s="37"/>
      <c r="AP3223" s="37"/>
      <c r="AQ3223" s="37"/>
      <c r="AR3223" s="37"/>
      <c r="AS3223" s="37"/>
      <c r="AT3223" s="37"/>
      <c r="AU3223" s="37"/>
      <c r="AV3223" s="37"/>
      <c r="AW3223" s="37"/>
      <c r="AX3223" s="37"/>
      <c r="AY3223" s="37"/>
      <c r="AZ3223" s="37"/>
      <c r="BA3223" s="37"/>
      <c r="BB3223" s="37"/>
      <c r="BC3223" s="37"/>
      <c r="BD3223" s="37"/>
      <c r="BE3223" s="37"/>
      <c r="BF3223" s="37"/>
      <c r="BG3223" s="37"/>
      <c r="BH3223" s="37"/>
      <c r="BI3223" s="37"/>
      <c r="BJ3223" s="37"/>
      <c r="BK3223" s="37"/>
      <c r="BL3223" s="37"/>
      <c r="BM3223" s="37"/>
      <c r="BN3223" s="37"/>
      <c r="BO3223" s="37"/>
      <c r="BP3223" s="37"/>
      <c r="BQ3223" s="37"/>
      <c r="BR3223" s="37"/>
      <c r="BS3223" s="37"/>
      <c r="BT3223" s="37"/>
      <c r="BU3223" s="37"/>
      <c r="BV3223" s="37"/>
      <c r="BW3223" s="37"/>
      <c r="BX3223" s="37"/>
      <c r="BY3223" s="37"/>
      <c r="BZ3223" s="37"/>
      <c r="CA3223" s="37"/>
      <c r="CB3223" s="37"/>
      <c r="CC3223" s="37"/>
      <c r="CD3223" s="37"/>
      <c r="CE3223" s="37"/>
      <c r="CF3223" s="37"/>
      <c r="CG3223" s="37"/>
      <c r="CH3223" s="37"/>
      <c r="CI3223" s="37"/>
      <c r="CJ3223" s="37"/>
      <c r="CK3223" s="37"/>
      <c r="CL3223" s="37"/>
      <c r="CM3223" s="37"/>
      <c r="CN3223" s="37"/>
      <c r="CO3223" s="37"/>
      <c r="CP3223" s="37"/>
      <c r="CQ3223" s="37"/>
      <c r="CR3223" s="37"/>
      <c r="CS3223" s="37"/>
      <c r="CT3223" s="37"/>
      <c r="CU3223" s="37"/>
      <c r="CV3223" s="37"/>
      <c r="CW3223" s="37"/>
      <c r="CX3223" s="37"/>
      <c r="CY3223" s="37"/>
      <c r="CZ3223" s="37"/>
      <c r="DA3223" s="37"/>
      <c r="DB3223" s="37"/>
      <c r="DC3223" s="37"/>
      <c r="DD3223" s="37"/>
      <c r="DE3223" s="37"/>
      <c r="DF3223" s="37"/>
      <c r="DG3223" s="37"/>
      <c r="DH3223" s="37"/>
      <c r="DI3223" s="37"/>
      <c r="DJ3223" s="37"/>
      <c r="DK3223" s="37"/>
      <c r="DL3223" s="37"/>
      <c r="DR3223" s="37"/>
      <c r="DS3223" s="37"/>
      <c r="DT3223" s="37"/>
      <c r="DU3223" s="37"/>
      <c r="DV3223" s="37"/>
      <c r="DW3223" s="37"/>
      <c r="DX3223" s="37"/>
      <c r="DY3223" s="37"/>
      <c r="DZ3223" s="37"/>
      <c r="EA3223" s="37"/>
      <c r="EB3223" s="37"/>
      <c r="EC3223" s="37"/>
      <c r="ED3223" s="37"/>
      <c r="EE3223" s="37"/>
      <c r="EF3223" s="37"/>
      <c r="EG3223" s="37"/>
      <c r="EH3223" s="37"/>
      <c r="EI3223" s="37"/>
      <c r="EJ3223" s="37"/>
      <c r="EK3223" s="37"/>
      <c r="EL3223" s="37"/>
      <c r="EM3223" s="37"/>
      <c r="EN3223" s="37"/>
      <c r="EO3223" s="37"/>
      <c r="EP3223" s="37"/>
      <c r="EQ3223" s="37"/>
      <c r="ER3223" s="37"/>
      <c r="ES3223" s="37"/>
      <c r="ET3223" s="37"/>
      <c r="EU3223" s="37"/>
      <c r="EV3223" s="37"/>
      <c r="EW3223" s="37"/>
      <c r="EX3223" s="37"/>
      <c r="EY3223" s="37"/>
      <c r="EZ3223" s="37"/>
      <c r="FA3223" s="37"/>
      <c r="FB3223" s="37"/>
      <c r="FC3223" s="37"/>
      <c r="FD3223" s="37"/>
    </row>
    <row r="3224" spans="2:160" x14ac:dyDescent="0.5">
      <c r="B3224" s="36" t="s">
        <v>3419</v>
      </c>
      <c r="C3224" s="18">
        <v>4.6949925354893285E-3</v>
      </c>
      <c r="H3224" s="37"/>
      <c r="I3224" s="37"/>
      <c r="J3224" s="37"/>
      <c r="K3224" s="37"/>
      <c r="L3224" s="37"/>
      <c r="M3224" s="37"/>
      <c r="N3224" s="37"/>
      <c r="O3224" s="37"/>
      <c r="P3224" s="37"/>
      <c r="Q3224" s="37"/>
      <c r="R3224" s="37"/>
      <c r="S3224" s="37"/>
      <c r="T3224" s="37"/>
      <c r="U3224" s="37"/>
      <c r="V3224" s="37"/>
      <c r="W3224" s="37"/>
      <c r="X3224" s="37"/>
      <c r="Y3224" s="37"/>
      <c r="Z3224" s="37"/>
      <c r="AA3224" s="37"/>
      <c r="AB3224" s="37"/>
      <c r="AC3224" s="37"/>
      <c r="AD3224" s="37"/>
      <c r="AE3224" s="37"/>
      <c r="AF3224" s="37"/>
      <c r="AG3224" s="37"/>
      <c r="AH3224" s="37"/>
      <c r="AI3224" s="37"/>
      <c r="AJ3224" s="37"/>
      <c r="AK3224" s="37"/>
      <c r="AL3224" s="37"/>
      <c r="AM3224" s="37"/>
      <c r="AN3224" s="37"/>
      <c r="AO3224" s="37"/>
      <c r="AP3224" s="37"/>
      <c r="AQ3224" s="37"/>
      <c r="AR3224" s="37"/>
      <c r="AS3224" s="37"/>
      <c r="AT3224" s="37"/>
      <c r="AU3224" s="37"/>
      <c r="AV3224" s="37"/>
      <c r="AW3224" s="37"/>
      <c r="AX3224" s="37"/>
      <c r="AY3224" s="37"/>
      <c r="AZ3224" s="37"/>
      <c r="BA3224" s="37"/>
      <c r="BB3224" s="37"/>
      <c r="BC3224" s="37"/>
      <c r="BD3224" s="37"/>
      <c r="BE3224" s="37"/>
      <c r="BF3224" s="37"/>
      <c r="BG3224" s="37"/>
      <c r="BH3224" s="37"/>
      <c r="BI3224" s="37"/>
      <c r="BJ3224" s="37"/>
      <c r="BK3224" s="37"/>
      <c r="BL3224" s="37"/>
      <c r="BM3224" s="37"/>
      <c r="BN3224" s="37"/>
      <c r="BO3224" s="37"/>
      <c r="BP3224" s="37"/>
      <c r="BQ3224" s="37"/>
      <c r="BR3224" s="37"/>
      <c r="BS3224" s="37"/>
      <c r="BT3224" s="37"/>
      <c r="BU3224" s="37"/>
      <c r="BV3224" s="37"/>
      <c r="BW3224" s="37"/>
      <c r="BX3224" s="37"/>
      <c r="BY3224" s="37"/>
      <c r="BZ3224" s="37"/>
      <c r="CA3224" s="37"/>
      <c r="CB3224" s="37"/>
      <c r="CC3224" s="37"/>
      <c r="CD3224" s="37"/>
      <c r="CE3224" s="37"/>
      <c r="CF3224" s="37"/>
      <c r="CG3224" s="37"/>
      <c r="CH3224" s="37"/>
      <c r="CI3224" s="37"/>
      <c r="CJ3224" s="37"/>
      <c r="CK3224" s="37"/>
      <c r="CL3224" s="37"/>
      <c r="CM3224" s="37"/>
      <c r="CN3224" s="37"/>
      <c r="CO3224" s="37"/>
      <c r="CP3224" s="37"/>
      <c r="CQ3224" s="37"/>
      <c r="CR3224" s="37"/>
      <c r="CS3224" s="37"/>
      <c r="CT3224" s="37"/>
      <c r="CU3224" s="37"/>
      <c r="CV3224" s="37"/>
      <c r="CW3224" s="37"/>
      <c r="CX3224" s="37"/>
      <c r="CY3224" s="37"/>
      <c r="CZ3224" s="37"/>
      <c r="DA3224" s="37"/>
      <c r="DB3224" s="37"/>
      <c r="DC3224" s="37"/>
      <c r="DD3224" s="37"/>
      <c r="DE3224" s="37"/>
      <c r="DF3224" s="37"/>
      <c r="DG3224" s="37"/>
      <c r="DH3224" s="37"/>
      <c r="DI3224" s="37"/>
      <c r="DJ3224" s="37"/>
      <c r="DK3224" s="37"/>
      <c r="DL3224" s="37"/>
      <c r="DR3224" s="37"/>
      <c r="DS3224" s="37"/>
      <c r="DT3224" s="37"/>
      <c r="DU3224" s="37"/>
      <c r="DV3224" s="37"/>
      <c r="DW3224" s="37"/>
      <c r="DX3224" s="37"/>
      <c r="DY3224" s="37"/>
      <c r="DZ3224" s="37"/>
      <c r="EA3224" s="37"/>
      <c r="EB3224" s="37"/>
      <c r="EC3224" s="37"/>
      <c r="ED3224" s="37"/>
      <c r="EE3224" s="37"/>
      <c r="EF3224" s="37"/>
      <c r="EG3224" s="37"/>
      <c r="EH3224" s="37"/>
      <c r="EI3224" s="37"/>
      <c r="EJ3224" s="37"/>
      <c r="EK3224" s="37"/>
      <c r="EL3224" s="37"/>
      <c r="EM3224" s="37"/>
      <c r="EN3224" s="37"/>
      <c r="EO3224" s="37"/>
      <c r="EP3224" s="37"/>
      <c r="EQ3224" s="37"/>
      <c r="ER3224" s="37"/>
      <c r="ES3224" s="37"/>
      <c r="ET3224" s="37"/>
      <c r="EU3224" s="37"/>
      <c r="EV3224" s="37"/>
      <c r="EW3224" s="37"/>
      <c r="EX3224" s="37"/>
      <c r="EY3224" s="37"/>
      <c r="EZ3224" s="37"/>
      <c r="FA3224" s="37"/>
      <c r="FB3224" s="37"/>
      <c r="FC3224" s="37"/>
      <c r="FD3224" s="37"/>
    </row>
    <row r="3225" spans="2:160" x14ac:dyDescent="0.5">
      <c r="B3225" s="36" t="s">
        <v>3420</v>
      </c>
      <c r="C3225" s="18">
        <v>4.5995438960657609E-3</v>
      </c>
      <c r="H3225" s="37"/>
      <c r="I3225" s="37"/>
      <c r="J3225" s="37"/>
      <c r="K3225" s="37"/>
      <c r="L3225" s="37"/>
      <c r="M3225" s="37"/>
      <c r="N3225" s="37"/>
      <c r="O3225" s="37"/>
      <c r="P3225" s="37"/>
      <c r="Q3225" s="37"/>
      <c r="R3225" s="37"/>
      <c r="S3225" s="37"/>
      <c r="T3225" s="37"/>
      <c r="U3225" s="37"/>
      <c r="V3225" s="37"/>
      <c r="W3225" s="37"/>
      <c r="X3225" s="37"/>
      <c r="Y3225" s="37"/>
      <c r="Z3225" s="37"/>
      <c r="AA3225" s="37"/>
      <c r="AB3225" s="37"/>
      <c r="AC3225" s="37"/>
      <c r="AD3225" s="37"/>
      <c r="AE3225" s="37"/>
      <c r="AF3225" s="37"/>
      <c r="AG3225" s="37"/>
      <c r="AH3225" s="37"/>
      <c r="AI3225" s="37"/>
      <c r="AJ3225" s="37"/>
      <c r="AK3225" s="37"/>
      <c r="AL3225" s="37"/>
      <c r="AM3225" s="37"/>
      <c r="AN3225" s="37"/>
      <c r="AO3225" s="37"/>
      <c r="AP3225" s="37"/>
      <c r="AQ3225" s="37"/>
      <c r="AR3225" s="37"/>
      <c r="AS3225" s="37"/>
      <c r="AT3225" s="37"/>
      <c r="AU3225" s="37"/>
      <c r="AV3225" s="37"/>
      <c r="AW3225" s="37"/>
      <c r="AX3225" s="37"/>
      <c r="AY3225" s="37"/>
      <c r="AZ3225" s="37"/>
      <c r="BA3225" s="37"/>
      <c r="BB3225" s="37"/>
      <c r="BC3225" s="37"/>
      <c r="BD3225" s="37"/>
      <c r="BE3225" s="37"/>
      <c r="BF3225" s="37"/>
      <c r="BG3225" s="37"/>
      <c r="BH3225" s="37"/>
      <c r="BI3225" s="37"/>
      <c r="BJ3225" s="37"/>
      <c r="BK3225" s="37"/>
      <c r="BL3225" s="37"/>
      <c r="BM3225" s="37"/>
      <c r="BN3225" s="37"/>
      <c r="BO3225" s="37"/>
      <c r="BP3225" s="37"/>
      <c r="BQ3225" s="37"/>
      <c r="BR3225" s="37"/>
      <c r="BS3225" s="37"/>
      <c r="BT3225" s="37"/>
      <c r="BU3225" s="37"/>
      <c r="BV3225" s="37"/>
      <c r="BW3225" s="37"/>
      <c r="BX3225" s="37"/>
      <c r="BY3225" s="37"/>
      <c r="BZ3225" s="37"/>
      <c r="CA3225" s="37"/>
      <c r="CB3225" s="37"/>
      <c r="CC3225" s="37"/>
      <c r="CD3225" s="37"/>
      <c r="CE3225" s="37"/>
      <c r="CF3225" s="37"/>
      <c r="CG3225" s="37"/>
      <c r="CH3225" s="37"/>
      <c r="CI3225" s="37"/>
      <c r="CJ3225" s="37"/>
      <c r="CK3225" s="37"/>
      <c r="CL3225" s="37"/>
      <c r="CM3225" s="37"/>
      <c r="CN3225" s="37"/>
      <c r="CO3225" s="37"/>
      <c r="CP3225" s="37"/>
      <c r="CQ3225" s="37"/>
      <c r="CR3225" s="37"/>
      <c r="CS3225" s="37"/>
      <c r="CT3225" s="37"/>
      <c r="CU3225" s="37"/>
      <c r="CV3225" s="37"/>
      <c r="CW3225" s="37"/>
      <c r="CX3225" s="37"/>
      <c r="CY3225" s="37"/>
      <c r="CZ3225" s="37"/>
      <c r="DA3225" s="37"/>
      <c r="DB3225" s="37"/>
      <c r="DC3225" s="37"/>
      <c r="DD3225" s="37"/>
      <c r="DE3225" s="37"/>
      <c r="DF3225" s="37"/>
      <c r="DG3225" s="37"/>
      <c r="DH3225" s="37"/>
      <c r="DI3225" s="37"/>
      <c r="DJ3225" s="37"/>
      <c r="DK3225" s="37"/>
      <c r="DL3225" s="37"/>
      <c r="DR3225" s="37"/>
      <c r="DS3225" s="37"/>
      <c r="DT3225" s="37"/>
      <c r="DU3225" s="37"/>
      <c r="DV3225" s="37"/>
      <c r="DW3225" s="37"/>
      <c r="DX3225" s="37"/>
      <c r="DY3225" s="37"/>
      <c r="DZ3225" s="37"/>
      <c r="EA3225" s="37"/>
      <c r="EB3225" s="37"/>
      <c r="EC3225" s="37"/>
      <c r="ED3225" s="37"/>
      <c r="EE3225" s="37"/>
      <c r="EF3225" s="37"/>
      <c r="EG3225" s="37"/>
      <c r="EH3225" s="37"/>
      <c r="EI3225" s="37"/>
      <c r="EJ3225" s="37"/>
      <c r="EK3225" s="37"/>
      <c r="EL3225" s="37"/>
      <c r="EM3225" s="37"/>
      <c r="EN3225" s="37"/>
      <c r="EO3225" s="37"/>
      <c r="EP3225" s="37"/>
      <c r="EQ3225" s="37"/>
      <c r="ER3225" s="37"/>
      <c r="ES3225" s="37"/>
      <c r="ET3225" s="37"/>
      <c r="EU3225" s="37"/>
      <c r="EV3225" s="37"/>
      <c r="EW3225" s="37"/>
      <c r="EX3225" s="37"/>
      <c r="EY3225" s="37"/>
      <c r="EZ3225" s="37"/>
      <c r="FA3225" s="37"/>
      <c r="FB3225" s="37"/>
      <c r="FC3225" s="37"/>
      <c r="FD3225" s="37"/>
    </row>
    <row r="3226" spans="2:160" x14ac:dyDescent="0.5">
      <c r="B3226" s="36" t="s">
        <v>3421</v>
      </c>
      <c r="C3226" s="18">
        <v>5.2544560958485143E-3</v>
      </c>
      <c r="H3226" s="37"/>
      <c r="I3226" s="37"/>
      <c r="J3226" s="37"/>
      <c r="K3226" s="37"/>
      <c r="L3226" s="37"/>
      <c r="M3226" s="37"/>
      <c r="N3226" s="37"/>
      <c r="O3226" s="37"/>
      <c r="P3226" s="37"/>
      <c r="Q3226" s="37"/>
      <c r="R3226" s="37"/>
      <c r="S3226" s="37"/>
      <c r="T3226" s="37"/>
      <c r="U3226" s="37"/>
      <c r="V3226" s="37"/>
      <c r="W3226" s="37"/>
      <c r="X3226" s="37"/>
      <c r="Y3226" s="37"/>
      <c r="Z3226" s="37"/>
      <c r="AA3226" s="37"/>
      <c r="AB3226" s="37"/>
      <c r="AC3226" s="37"/>
      <c r="AD3226" s="37"/>
      <c r="AE3226" s="37"/>
      <c r="AF3226" s="37"/>
      <c r="AG3226" s="37"/>
      <c r="AH3226" s="37"/>
      <c r="AI3226" s="37"/>
      <c r="AJ3226" s="37"/>
      <c r="AK3226" s="37"/>
      <c r="AL3226" s="37"/>
      <c r="AM3226" s="37"/>
      <c r="AN3226" s="37"/>
      <c r="AO3226" s="37"/>
      <c r="AP3226" s="37"/>
      <c r="AQ3226" s="37"/>
      <c r="AR3226" s="37"/>
      <c r="AS3226" s="37"/>
      <c r="AT3226" s="37"/>
      <c r="AU3226" s="37"/>
      <c r="AV3226" s="37"/>
      <c r="AW3226" s="37"/>
      <c r="AX3226" s="37"/>
      <c r="AY3226" s="37"/>
      <c r="AZ3226" s="37"/>
      <c r="BA3226" s="37"/>
      <c r="BB3226" s="37"/>
      <c r="BC3226" s="37"/>
      <c r="BD3226" s="37"/>
      <c r="BE3226" s="37"/>
      <c r="BF3226" s="37"/>
      <c r="BG3226" s="37"/>
      <c r="BH3226" s="37"/>
      <c r="BI3226" s="37"/>
      <c r="BJ3226" s="37"/>
      <c r="BK3226" s="37"/>
      <c r="BL3226" s="37"/>
      <c r="BM3226" s="37"/>
      <c r="BN3226" s="37"/>
      <c r="BO3226" s="37"/>
      <c r="BP3226" s="37"/>
      <c r="BQ3226" s="37"/>
      <c r="BR3226" s="37"/>
      <c r="BS3226" s="37"/>
      <c r="BT3226" s="37"/>
      <c r="BU3226" s="37"/>
      <c r="BV3226" s="37"/>
      <c r="BW3226" s="37"/>
      <c r="BX3226" s="37"/>
      <c r="BY3226" s="37"/>
      <c r="BZ3226" s="37"/>
      <c r="CA3226" s="37"/>
      <c r="CB3226" s="37"/>
      <c r="CC3226" s="37"/>
      <c r="CD3226" s="37"/>
      <c r="CE3226" s="37"/>
      <c r="CF3226" s="37"/>
      <c r="CG3226" s="37"/>
      <c r="CH3226" s="37"/>
      <c r="CI3226" s="37"/>
      <c r="CJ3226" s="37"/>
      <c r="CK3226" s="37"/>
      <c r="CL3226" s="37"/>
      <c r="CM3226" s="37"/>
      <c r="CN3226" s="37"/>
      <c r="CO3226" s="37"/>
      <c r="CP3226" s="37"/>
      <c r="CQ3226" s="37"/>
      <c r="CR3226" s="37"/>
      <c r="CS3226" s="37"/>
      <c r="CT3226" s="37"/>
      <c r="CU3226" s="37"/>
      <c r="CV3226" s="37"/>
      <c r="CW3226" s="37"/>
      <c r="CX3226" s="37"/>
      <c r="CY3226" s="37"/>
      <c r="CZ3226" s="37"/>
      <c r="DA3226" s="37"/>
      <c r="DB3226" s="37"/>
      <c r="DC3226" s="37"/>
      <c r="DD3226" s="37"/>
      <c r="DE3226" s="37"/>
      <c r="DF3226" s="37"/>
      <c r="DG3226" s="37"/>
      <c r="DH3226" s="37"/>
      <c r="DI3226" s="37"/>
      <c r="DJ3226" s="37"/>
      <c r="DK3226" s="37"/>
      <c r="DL3226" s="37"/>
      <c r="DR3226" s="37"/>
      <c r="DS3226" s="37"/>
      <c r="DT3226" s="37"/>
      <c r="DU3226" s="37"/>
      <c r="DV3226" s="37"/>
      <c r="DW3226" s="37"/>
      <c r="DX3226" s="37"/>
      <c r="DY3226" s="37"/>
      <c r="DZ3226" s="37"/>
      <c r="EA3226" s="37"/>
      <c r="EB3226" s="37"/>
      <c r="EC3226" s="37"/>
      <c r="ED3226" s="37"/>
      <c r="EE3226" s="37"/>
      <c r="EF3226" s="37"/>
      <c r="EG3226" s="37"/>
      <c r="EH3226" s="37"/>
      <c r="EI3226" s="37"/>
      <c r="EJ3226" s="37"/>
      <c r="EK3226" s="37"/>
      <c r="EL3226" s="37"/>
      <c r="EM3226" s="37"/>
      <c r="EN3226" s="37"/>
      <c r="EO3226" s="37"/>
      <c r="EP3226" s="37"/>
      <c r="EQ3226" s="37"/>
      <c r="ER3226" s="37"/>
      <c r="ES3226" s="37"/>
      <c r="ET3226" s="37"/>
      <c r="EU3226" s="37"/>
      <c r="EV3226" s="37"/>
      <c r="EW3226" s="37"/>
      <c r="EX3226" s="37"/>
      <c r="EY3226" s="37"/>
      <c r="EZ3226" s="37"/>
      <c r="FA3226" s="37"/>
      <c r="FB3226" s="37"/>
      <c r="FC3226" s="37"/>
      <c r="FD3226" s="37"/>
    </row>
    <row r="3227" spans="2:160" x14ac:dyDescent="0.5">
      <c r="B3227" s="36" t="s">
        <v>3422</v>
      </c>
      <c r="C3227" s="18">
        <v>-1.9462569648444061E-3</v>
      </c>
      <c r="H3227" s="37"/>
      <c r="I3227" s="37"/>
      <c r="J3227" s="37"/>
      <c r="K3227" s="37"/>
      <c r="L3227" s="37"/>
      <c r="M3227" s="37"/>
      <c r="N3227" s="37"/>
      <c r="O3227" s="37"/>
      <c r="P3227" s="37"/>
      <c r="Q3227" s="37"/>
      <c r="R3227" s="37"/>
      <c r="S3227" s="37"/>
      <c r="T3227" s="37"/>
      <c r="U3227" s="37"/>
      <c r="V3227" s="37"/>
      <c r="W3227" s="37"/>
      <c r="X3227" s="37"/>
      <c r="Y3227" s="37"/>
      <c r="Z3227" s="37"/>
      <c r="AA3227" s="37"/>
      <c r="AB3227" s="37"/>
      <c r="AC3227" s="37"/>
      <c r="AD3227" s="37"/>
      <c r="AE3227" s="37"/>
      <c r="AF3227" s="37"/>
      <c r="AG3227" s="37"/>
      <c r="AH3227" s="37"/>
      <c r="AI3227" s="37"/>
      <c r="AJ3227" s="37"/>
      <c r="AK3227" s="37"/>
      <c r="AL3227" s="37"/>
      <c r="AM3227" s="37"/>
      <c r="AN3227" s="37"/>
      <c r="AO3227" s="37"/>
      <c r="AP3227" s="37"/>
      <c r="AQ3227" s="37"/>
      <c r="AR3227" s="37"/>
      <c r="AS3227" s="37"/>
      <c r="AT3227" s="37"/>
      <c r="AU3227" s="37"/>
      <c r="AV3227" s="37"/>
      <c r="AW3227" s="37"/>
      <c r="AX3227" s="37"/>
      <c r="AY3227" s="37"/>
      <c r="AZ3227" s="37"/>
      <c r="BA3227" s="37"/>
      <c r="BB3227" s="37"/>
      <c r="BC3227" s="37"/>
      <c r="BD3227" s="37"/>
      <c r="BE3227" s="37"/>
      <c r="BF3227" s="37"/>
      <c r="BG3227" s="37"/>
      <c r="BH3227" s="37"/>
      <c r="BI3227" s="37"/>
      <c r="BJ3227" s="37"/>
      <c r="BK3227" s="37"/>
      <c r="BL3227" s="37"/>
      <c r="BM3227" s="37"/>
      <c r="BN3227" s="37"/>
      <c r="BO3227" s="37"/>
      <c r="BP3227" s="37"/>
      <c r="BQ3227" s="37"/>
      <c r="BR3227" s="37"/>
      <c r="BS3227" s="37"/>
      <c r="BT3227" s="37"/>
      <c r="BU3227" s="37"/>
      <c r="BV3227" s="37"/>
      <c r="BW3227" s="37"/>
      <c r="BX3227" s="37"/>
      <c r="BY3227" s="37"/>
      <c r="BZ3227" s="37"/>
      <c r="CA3227" s="37"/>
      <c r="CB3227" s="37"/>
      <c r="CC3227" s="37"/>
      <c r="CD3227" s="37"/>
      <c r="CE3227" s="37"/>
      <c r="CF3227" s="37"/>
      <c r="CG3227" s="37"/>
      <c r="CH3227" s="37"/>
      <c r="CI3227" s="37"/>
      <c r="CJ3227" s="37"/>
      <c r="CK3227" s="37"/>
      <c r="CL3227" s="37"/>
      <c r="CM3227" s="37"/>
      <c r="CN3227" s="37"/>
      <c r="CO3227" s="37"/>
      <c r="CP3227" s="37"/>
      <c r="CQ3227" s="37"/>
      <c r="CR3227" s="37"/>
      <c r="CS3227" s="37"/>
      <c r="CT3227" s="37"/>
      <c r="CU3227" s="37"/>
      <c r="CV3227" s="37"/>
      <c r="CW3227" s="37"/>
      <c r="CX3227" s="37"/>
      <c r="CY3227" s="37"/>
      <c r="CZ3227" s="37"/>
      <c r="DA3227" s="37"/>
      <c r="DB3227" s="37"/>
      <c r="DC3227" s="37"/>
      <c r="DD3227" s="37"/>
      <c r="DE3227" s="37"/>
      <c r="DF3227" s="37"/>
      <c r="DG3227" s="37"/>
      <c r="DH3227" s="37"/>
      <c r="DI3227" s="37"/>
      <c r="DJ3227" s="37"/>
      <c r="DK3227" s="37"/>
      <c r="DL3227" s="37"/>
      <c r="DR3227" s="37"/>
      <c r="DS3227" s="37"/>
      <c r="DT3227" s="37"/>
      <c r="DU3227" s="37"/>
      <c r="DV3227" s="37"/>
      <c r="DW3227" s="37"/>
      <c r="DX3227" s="37"/>
      <c r="DY3227" s="37"/>
      <c r="DZ3227" s="37"/>
      <c r="EA3227" s="37"/>
      <c r="EB3227" s="37"/>
      <c r="EC3227" s="37"/>
      <c r="ED3227" s="37"/>
      <c r="EE3227" s="37"/>
      <c r="EF3227" s="37"/>
      <c r="EG3227" s="37"/>
      <c r="EH3227" s="37"/>
      <c r="EI3227" s="37"/>
      <c r="EJ3227" s="37"/>
      <c r="EK3227" s="37"/>
      <c r="EL3227" s="37"/>
      <c r="EM3227" s="37"/>
      <c r="EN3227" s="37"/>
      <c r="EO3227" s="37"/>
      <c r="EP3227" s="37"/>
      <c r="EQ3227" s="37"/>
      <c r="ER3227" s="37"/>
      <c r="ES3227" s="37"/>
      <c r="ET3227" s="37"/>
      <c r="EU3227" s="37"/>
      <c r="EV3227" s="37"/>
      <c r="EW3227" s="37"/>
      <c r="EX3227" s="37"/>
      <c r="EY3227" s="37"/>
      <c r="EZ3227" s="37"/>
      <c r="FA3227" s="37"/>
      <c r="FB3227" s="37"/>
      <c r="FC3227" s="37"/>
      <c r="FD3227" s="37"/>
    </row>
    <row r="3228" spans="2:160" x14ac:dyDescent="0.5">
      <c r="B3228" s="36" t="s">
        <v>3423</v>
      </c>
      <c r="C3228" s="18">
        <v>-3.9122598032235167E-3</v>
      </c>
      <c r="H3228" s="37"/>
      <c r="I3228" s="37"/>
      <c r="J3228" s="37"/>
      <c r="K3228" s="37"/>
      <c r="L3228" s="37"/>
      <c r="M3228" s="37"/>
      <c r="N3228" s="37"/>
      <c r="O3228" s="37"/>
      <c r="P3228" s="37"/>
      <c r="Q3228" s="37"/>
      <c r="R3228" s="37"/>
      <c r="S3228" s="37"/>
      <c r="T3228" s="37"/>
      <c r="U3228" s="37"/>
      <c r="V3228" s="37"/>
      <c r="W3228" s="37"/>
      <c r="X3228" s="37"/>
      <c r="Y3228" s="37"/>
      <c r="Z3228" s="37"/>
      <c r="AA3228" s="37"/>
      <c r="AB3228" s="37"/>
      <c r="AC3228" s="37"/>
      <c r="AD3228" s="37"/>
      <c r="AE3228" s="37"/>
      <c r="AF3228" s="37"/>
      <c r="AG3228" s="37"/>
      <c r="AH3228" s="37"/>
      <c r="AI3228" s="37"/>
      <c r="AJ3228" s="37"/>
      <c r="AK3228" s="37"/>
      <c r="AL3228" s="37"/>
      <c r="AM3228" s="37"/>
      <c r="AN3228" s="37"/>
      <c r="AO3228" s="37"/>
      <c r="AP3228" s="37"/>
      <c r="AQ3228" s="37"/>
      <c r="AR3228" s="37"/>
      <c r="AS3228" s="37"/>
      <c r="AT3228" s="37"/>
      <c r="AU3228" s="37"/>
      <c r="AV3228" s="37"/>
      <c r="AW3228" s="37"/>
      <c r="AX3228" s="37"/>
      <c r="AY3228" s="37"/>
      <c r="AZ3228" s="37"/>
      <c r="BA3228" s="37"/>
      <c r="BB3228" s="37"/>
      <c r="BC3228" s="37"/>
      <c r="BD3228" s="37"/>
      <c r="BE3228" s="37"/>
      <c r="BF3228" s="37"/>
      <c r="BG3228" s="37"/>
      <c r="BH3228" s="37"/>
      <c r="BI3228" s="37"/>
      <c r="BJ3228" s="37"/>
      <c r="BK3228" s="37"/>
      <c r="BL3228" s="37"/>
      <c r="BM3228" s="37"/>
      <c r="BN3228" s="37"/>
      <c r="BO3228" s="37"/>
      <c r="BP3228" s="37"/>
      <c r="BQ3228" s="37"/>
      <c r="BR3228" s="37"/>
      <c r="BS3228" s="37"/>
      <c r="BT3228" s="37"/>
      <c r="BU3228" s="37"/>
      <c r="BV3228" s="37"/>
      <c r="BW3228" s="37"/>
      <c r="BX3228" s="37"/>
      <c r="BY3228" s="37"/>
      <c r="BZ3228" s="37"/>
      <c r="CA3228" s="37"/>
      <c r="CB3228" s="37"/>
      <c r="CC3228" s="37"/>
      <c r="CD3228" s="37"/>
      <c r="CE3228" s="37"/>
      <c r="CF3228" s="37"/>
      <c r="CG3228" s="37"/>
      <c r="CH3228" s="37"/>
      <c r="CI3228" s="37"/>
      <c r="CJ3228" s="37"/>
      <c r="CK3228" s="37"/>
      <c r="CL3228" s="37"/>
      <c r="CM3228" s="37"/>
      <c r="CN3228" s="37"/>
      <c r="CO3228" s="37"/>
      <c r="CP3228" s="37"/>
      <c r="CQ3228" s="37"/>
      <c r="CR3228" s="37"/>
      <c r="CS3228" s="37"/>
      <c r="CT3228" s="37"/>
      <c r="CU3228" s="37"/>
      <c r="CV3228" s="37"/>
      <c r="CW3228" s="37"/>
      <c r="CX3228" s="37"/>
      <c r="CY3228" s="37"/>
      <c r="CZ3228" s="37"/>
      <c r="DA3228" s="37"/>
      <c r="DB3228" s="37"/>
      <c r="DC3228" s="37"/>
      <c r="DD3228" s="37"/>
      <c r="DE3228" s="37"/>
      <c r="DF3228" s="37"/>
      <c r="DG3228" s="37"/>
      <c r="DH3228" s="37"/>
      <c r="DI3228" s="37"/>
      <c r="DJ3228" s="37"/>
      <c r="DK3228" s="37"/>
      <c r="DL3228" s="37"/>
      <c r="DR3228" s="37"/>
      <c r="DS3228" s="37"/>
      <c r="DT3228" s="37"/>
      <c r="DU3228" s="37"/>
      <c r="DV3228" s="37"/>
      <c r="DW3228" s="37"/>
      <c r="DX3228" s="37"/>
      <c r="DY3228" s="37"/>
      <c r="DZ3228" s="37"/>
      <c r="EA3228" s="37"/>
      <c r="EB3228" s="37"/>
      <c r="EC3228" s="37"/>
      <c r="ED3228" s="37"/>
      <c r="EE3228" s="37"/>
      <c r="EF3228" s="37"/>
      <c r="EG3228" s="37"/>
      <c r="EH3228" s="37"/>
      <c r="EI3228" s="37"/>
      <c r="EJ3228" s="37"/>
      <c r="EK3228" s="37"/>
      <c r="EL3228" s="37"/>
      <c r="EM3228" s="37"/>
      <c r="EN3228" s="37"/>
      <c r="EO3228" s="37"/>
      <c r="EP3228" s="37"/>
      <c r="EQ3228" s="37"/>
      <c r="ER3228" s="37"/>
      <c r="ES3228" s="37"/>
      <c r="ET3228" s="37"/>
      <c r="EU3228" s="37"/>
      <c r="EV3228" s="37"/>
      <c r="EW3228" s="37"/>
      <c r="EX3228" s="37"/>
      <c r="EY3228" s="37"/>
      <c r="EZ3228" s="37"/>
      <c r="FA3228" s="37"/>
      <c r="FB3228" s="37"/>
      <c r="FC3228" s="37"/>
      <c r="FD3228" s="37"/>
    </row>
    <row r="3229" spans="2:160" x14ac:dyDescent="0.5">
      <c r="B3229" s="36" t="s">
        <v>3424</v>
      </c>
      <c r="C3229" s="18">
        <v>2.9775342599485111E-3</v>
      </c>
      <c r="H3229" s="37"/>
      <c r="I3229" s="37"/>
      <c r="J3229" s="37"/>
      <c r="K3229" s="37"/>
      <c r="L3229" s="37"/>
      <c r="M3229" s="37"/>
      <c r="N3229" s="37"/>
      <c r="O3229" s="37"/>
      <c r="P3229" s="37"/>
      <c r="Q3229" s="37"/>
      <c r="R3229" s="37"/>
      <c r="S3229" s="37"/>
      <c r="T3229" s="37"/>
      <c r="U3229" s="37"/>
      <c r="V3229" s="37"/>
      <c r="W3229" s="37"/>
      <c r="X3229" s="37"/>
      <c r="Y3229" s="37"/>
      <c r="Z3229" s="37"/>
      <c r="AA3229" s="37"/>
      <c r="AB3229" s="37"/>
      <c r="AC3229" s="37"/>
      <c r="AD3229" s="37"/>
      <c r="AE3229" s="37"/>
      <c r="AF3229" s="37"/>
      <c r="AG3229" s="37"/>
      <c r="AH3229" s="37"/>
      <c r="AI3229" s="37"/>
      <c r="AJ3229" s="37"/>
      <c r="AK3229" s="37"/>
      <c r="AL3229" s="37"/>
      <c r="AM3229" s="37"/>
      <c r="AN3229" s="37"/>
      <c r="AO3229" s="37"/>
      <c r="AP3229" s="37"/>
      <c r="AQ3229" s="37"/>
      <c r="AR3229" s="37"/>
      <c r="AS3229" s="37"/>
      <c r="AT3229" s="37"/>
      <c r="AU3229" s="37"/>
      <c r="AV3229" s="37"/>
      <c r="AW3229" s="37"/>
      <c r="AX3229" s="37"/>
      <c r="AY3229" s="37"/>
      <c r="AZ3229" s="37"/>
      <c r="BA3229" s="37"/>
      <c r="BB3229" s="37"/>
      <c r="BC3229" s="37"/>
      <c r="BD3229" s="37"/>
      <c r="BE3229" s="37"/>
      <c r="BF3229" s="37"/>
      <c r="BG3229" s="37"/>
      <c r="BH3229" s="37"/>
      <c r="BI3229" s="37"/>
      <c r="BJ3229" s="37"/>
      <c r="BK3229" s="37"/>
      <c r="BL3229" s="37"/>
      <c r="BM3229" s="37"/>
      <c r="BN3229" s="37"/>
      <c r="BO3229" s="37"/>
      <c r="BP3229" s="37"/>
      <c r="BQ3229" s="37"/>
      <c r="BR3229" s="37"/>
      <c r="BS3229" s="37"/>
      <c r="BT3229" s="37"/>
      <c r="BU3229" s="37"/>
      <c r="BV3229" s="37"/>
      <c r="BW3229" s="37"/>
      <c r="BX3229" s="37"/>
      <c r="BY3229" s="37"/>
      <c r="BZ3229" s="37"/>
      <c r="CA3229" s="37"/>
      <c r="CB3229" s="37"/>
      <c r="CC3229" s="37"/>
      <c r="CD3229" s="37"/>
      <c r="CE3229" s="37"/>
      <c r="CF3229" s="37"/>
      <c r="CG3229" s="37"/>
      <c r="CH3229" s="37"/>
      <c r="CI3229" s="37"/>
      <c r="CJ3229" s="37"/>
      <c r="CK3229" s="37"/>
      <c r="CL3229" s="37"/>
      <c r="CM3229" s="37"/>
      <c r="CN3229" s="37"/>
      <c r="CO3229" s="37"/>
      <c r="CP3229" s="37"/>
      <c r="CQ3229" s="37"/>
      <c r="CR3229" s="37"/>
      <c r="CS3229" s="37"/>
      <c r="CT3229" s="37"/>
      <c r="CU3229" s="37"/>
      <c r="CV3229" s="37"/>
      <c r="CW3229" s="37"/>
      <c r="CX3229" s="37"/>
      <c r="CY3229" s="37"/>
      <c r="CZ3229" s="37"/>
      <c r="DA3229" s="37"/>
      <c r="DB3229" s="37"/>
      <c r="DC3229" s="37"/>
      <c r="DD3229" s="37"/>
      <c r="DE3229" s="37"/>
      <c r="DF3229" s="37"/>
      <c r="DG3229" s="37"/>
      <c r="DH3229" s="37"/>
      <c r="DI3229" s="37"/>
      <c r="DJ3229" s="37"/>
      <c r="DK3229" s="37"/>
      <c r="DL3229" s="37"/>
      <c r="DR3229" s="37"/>
      <c r="DS3229" s="37"/>
      <c r="DT3229" s="37"/>
      <c r="DU3229" s="37"/>
      <c r="DV3229" s="37"/>
      <c r="DW3229" s="37"/>
      <c r="DX3229" s="37"/>
      <c r="DY3229" s="37"/>
      <c r="DZ3229" s="37"/>
      <c r="EA3229" s="37"/>
      <c r="EB3229" s="37"/>
      <c r="EC3229" s="37"/>
      <c r="ED3229" s="37"/>
      <c r="EE3229" s="37"/>
      <c r="EF3229" s="37"/>
      <c r="EG3229" s="37"/>
      <c r="EH3229" s="37"/>
      <c r="EI3229" s="37"/>
      <c r="EJ3229" s="37"/>
      <c r="EK3229" s="37"/>
      <c r="EL3229" s="37"/>
      <c r="EM3229" s="37"/>
      <c r="EN3229" s="37"/>
      <c r="EO3229" s="37"/>
      <c r="EP3229" s="37"/>
      <c r="EQ3229" s="37"/>
      <c r="ER3229" s="37"/>
      <c r="ES3229" s="37"/>
      <c r="ET3229" s="37"/>
      <c r="EU3229" s="37"/>
      <c r="EV3229" s="37"/>
      <c r="EW3229" s="37"/>
      <c r="EX3229" s="37"/>
      <c r="EY3229" s="37"/>
      <c r="EZ3229" s="37"/>
      <c r="FA3229" s="37"/>
      <c r="FB3229" s="37"/>
      <c r="FC3229" s="37"/>
      <c r="FD3229" s="37"/>
    </row>
    <row r="3230" spans="2:160" x14ac:dyDescent="0.5">
      <c r="B3230" s="36" t="s">
        <v>3425</v>
      </c>
      <c r="C3230" s="18">
        <v>-8.5219619110190603E-3</v>
      </c>
      <c r="H3230" s="37"/>
      <c r="I3230" s="37"/>
      <c r="J3230" s="37"/>
      <c r="K3230" s="37"/>
      <c r="L3230" s="37"/>
      <c r="M3230" s="37"/>
      <c r="N3230" s="37"/>
      <c r="O3230" s="37"/>
      <c r="P3230" s="37"/>
      <c r="Q3230" s="37"/>
      <c r="R3230" s="37"/>
      <c r="S3230" s="37"/>
      <c r="T3230" s="37"/>
      <c r="U3230" s="37"/>
      <c r="V3230" s="37"/>
      <c r="W3230" s="37"/>
      <c r="X3230" s="37"/>
      <c r="Y3230" s="37"/>
      <c r="Z3230" s="37"/>
      <c r="AA3230" s="37"/>
      <c r="AB3230" s="37"/>
      <c r="AC3230" s="37"/>
      <c r="AD3230" s="37"/>
      <c r="AE3230" s="37"/>
      <c r="AF3230" s="37"/>
      <c r="AG3230" s="37"/>
      <c r="AH3230" s="37"/>
      <c r="AI3230" s="37"/>
      <c r="AJ3230" s="37"/>
      <c r="AK3230" s="37"/>
      <c r="AL3230" s="37"/>
      <c r="AM3230" s="37"/>
      <c r="AN3230" s="37"/>
      <c r="AO3230" s="37"/>
      <c r="AP3230" s="37"/>
      <c r="AQ3230" s="37"/>
      <c r="AR3230" s="37"/>
      <c r="AS3230" s="37"/>
      <c r="AT3230" s="37"/>
      <c r="AU3230" s="37"/>
      <c r="AV3230" s="37"/>
      <c r="AW3230" s="37"/>
      <c r="AX3230" s="37"/>
      <c r="AY3230" s="37"/>
      <c r="AZ3230" s="37"/>
      <c r="BA3230" s="37"/>
      <c r="BB3230" s="37"/>
      <c r="BC3230" s="37"/>
      <c r="BD3230" s="37"/>
      <c r="BE3230" s="37"/>
      <c r="BF3230" s="37"/>
      <c r="BG3230" s="37"/>
      <c r="BH3230" s="37"/>
      <c r="BI3230" s="37"/>
      <c r="BJ3230" s="37"/>
      <c r="BK3230" s="37"/>
      <c r="BL3230" s="37"/>
      <c r="BM3230" s="37"/>
      <c r="BN3230" s="37"/>
      <c r="BO3230" s="37"/>
      <c r="BP3230" s="37"/>
      <c r="BQ3230" s="37"/>
      <c r="BR3230" s="37"/>
      <c r="BS3230" s="37"/>
      <c r="BT3230" s="37"/>
      <c r="BU3230" s="37"/>
      <c r="BV3230" s="37"/>
      <c r="BW3230" s="37"/>
      <c r="BX3230" s="37"/>
      <c r="BY3230" s="37"/>
      <c r="BZ3230" s="37"/>
      <c r="CA3230" s="37"/>
      <c r="CB3230" s="37"/>
      <c r="CC3230" s="37"/>
      <c r="CD3230" s="37"/>
      <c r="CE3230" s="37"/>
      <c r="CF3230" s="37"/>
      <c r="CG3230" s="37"/>
      <c r="CH3230" s="37"/>
      <c r="CI3230" s="37"/>
      <c r="CJ3230" s="37"/>
      <c r="CK3230" s="37"/>
      <c r="CL3230" s="37"/>
      <c r="CM3230" s="37"/>
      <c r="CN3230" s="37"/>
      <c r="CO3230" s="37"/>
      <c r="CP3230" s="37"/>
      <c r="CQ3230" s="37"/>
      <c r="CR3230" s="37"/>
      <c r="CS3230" s="37"/>
      <c r="CT3230" s="37"/>
      <c r="CU3230" s="37"/>
      <c r="CV3230" s="37"/>
      <c r="CW3230" s="37"/>
      <c r="CX3230" s="37"/>
      <c r="CY3230" s="37"/>
      <c r="CZ3230" s="37"/>
      <c r="DA3230" s="37"/>
      <c r="DB3230" s="37"/>
      <c r="DC3230" s="37"/>
      <c r="DD3230" s="37"/>
      <c r="DE3230" s="37"/>
      <c r="DF3230" s="37"/>
      <c r="DG3230" s="37"/>
      <c r="DH3230" s="37"/>
      <c r="DI3230" s="37"/>
      <c r="DJ3230" s="37"/>
      <c r="DK3230" s="37"/>
      <c r="DL3230" s="37"/>
      <c r="DR3230" s="37"/>
      <c r="DS3230" s="37"/>
      <c r="DT3230" s="37"/>
      <c r="DU3230" s="37"/>
      <c r="DV3230" s="37"/>
      <c r="DW3230" s="37"/>
      <c r="DX3230" s="37"/>
      <c r="DY3230" s="37"/>
      <c r="DZ3230" s="37"/>
      <c r="EA3230" s="37"/>
      <c r="EB3230" s="37"/>
      <c r="EC3230" s="37"/>
      <c r="ED3230" s="37"/>
      <c r="EE3230" s="37"/>
      <c r="EF3230" s="37"/>
      <c r="EG3230" s="37"/>
      <c r="EH3230" s="37"/>
      <c r="EI3230" s="37"/>
      <c r="EJ3230" s="37"/>
      <c r="EK3230" s="37"/>
      <c r="EL3230" s="37"/>
      <c r="EM3230" s="37"/>
      <c r="EN3230" s="37"/>
      <c r="EO3230" s="37"/>
      <c r="EP3230" s="37"/>
      <c r="EQ3230" s="37"/>
      <c r="ER3230" s="37"/>
      <c r="ES3230" s="37"/>
      <c r="ET3230" s="37"/>
      <c r="EU3230" s="37"/>
      <c r="EV3230" s="37"/>
      <c r="EW3230" s="37"/>
      <c r="EX3230" s="37"/>
      <c r="EY3230" s="37"/>
      <c r="EZ3230" s="37"/>
      <c r="FA3230" s="37"/>
      <c r="FB3230" s="37"/>
      <c r="FC3230" s="37"/>
      <c r="FD3230" s="37"/>
    </row>
    <row r="3231" spans="2:160" x14ac:dyDescent="0.5">
      <c r="B3231" s="36" t="s">
        <v>3426</v>
      </c>
      <c r="C3231" s="18">
        <v>-4.9085433196478512E-3</v>
      </c>
      <c r="H3231" s="37"/>
      <c r="I3231" s="37"/>
      <c r="J3231" s="37"/>
      <c r="K3231" s="37"/>
      <c r="L3231" s="37"/>
      <c r="M3231" s="37"/>
      <c r="N3231" s="37"/>
      <c r="O3231" s="37"/>
      <c r="P3231" s="37"/>
      <c r="Q3231" s="37"/>
      <c r="R3231" s="37"/>
      <c r="S3231" s="37"/>
      <c r="T3231" s="37"/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F3231" s="37"/>
      <c r="AG3231" s="37"/>
      <c r="AH3231" s="37"/>
      <c r="AI3231" s="37"/>
      <c r="AJ3231" s="37"/>
      <c r="AK3231" s="37"/>
      <c r="AL3231" s="37"/>
      <c r="AM3231" s="37"/>
      <c r="AN3231" s="37"/>
      <c r="AO3231" s="37"/>
      <c r="AP3231" s="37"/>
      <c r="AQ3231" s="37"/>
      <c r="AR3231" s="37"/>
      <c r="AS3231" s="37"/>
      <c r="AT3231" s="37"/>
      <c r="AU3231" s="37"/>
      <c r="AV3231" s="37"/>
      <c r="AW3231" s="37"/>
      <c r="AX3231" s="37"/>
      <c r="AY3231" s="37"/>
      <c r="AZ3231" s="37"/>
      <c r="BA3231" s="37"/>
      <c r="BB3231" s="37"/>
      <c r="BC3231" s="37"/>
      <c r="BD3231" s="37"/>
      <c r="BE3231" s="37"/>
      <c r="BF3231" s="37"/>
      <c r="BG3231" s="37"/>
      <c r="BH3231" s="37"/>
      <c r="BI3231" s="37"/>
      <c r="BJ3231" s="37"/>
      <c r="BK3231" s="37"/>
      <c r="BL3231" s="37"/>
      <c r="BM3231" s="37"/>
      <c r="BN3231" s="37"/>
      <c r="BO3231" s="37"/>
      <c r="BP3231" s="37"/>
      <c r="BQ3231" s="37"/>
      <c r="BR3231" s="37"/>
      <c r="BS3231" s="37"/>
      <c r="BT3231" s="37"/>
      <c r="BU3231" s="37"/>
      <c r="BV3231" s="37"/>
      <c r="BW3231" s="37"/>
      <c r="BX3231" s="37"/>
      <c r="BY3231" s="37"/>
      <c r="BZ3231" s="37"/>
      <c r="CA3231" s="37"/>
      <c r="CB3231" s="37"/>
      <c r="CC3231" s="37"/>
      <c r="CD3231" s="37"/>
      <c r="CE3231" s="37"/>
      <c r="CF3231" s="37"/>
      <c r="CG3231" s="37"/>
      <c r="CH3231" s="37"/>
      <c r="CI3231" s="37"/>
      <c r="CJ3231" s="37"/>
      <c r="CK3231" s="37"/>
      <c r="CL3231" s="37"/>
      <c r="CM3231" s="37"/>
      <c r="CN3231" s="37"/>
      <c r="CO3231" s="37"/>
      <c r="CP3231" s="37"/>
      <c r="CQ3231" s="37"/>
      <c r="CR3231" s="37"/>
      <c r="CS3231" s="37"/>
      <c r="CT3231" s="37"/>
      <c r="CU3231" s="37"/>
      <c r="CV3231" s="37"/>
      <c r="CW3231" s="37"/>
      <c r="CX3231" s="37"/>
      <c r="CY3231" s="37"/>
      <c r="CZ3231" s="37"/>
      <c r="DA3231" s="37"/>
      <c r="DB3231" s="37"/>
      <c r="DC3231" s="37"/>
      <c r="DD3231" s="37"/>
      <c r="DE3231" s="37"/>
      <c r="DF3231" s="37"/>
      <c r="DG3231" s="37"/>
      <c r="DH3231" s="37"/>
      <c r="DI3231" s="37"/>
      <c r="DJ3231" s="37"/>
      <c r="DK3231" s="37"/>
      <c r="DL3231" s="37"/>
      <c r="DR3231" s="37"/>
      <c r="DS3231" s="37"/>
      <c r="DT3231" s="37"/>
      <c r="DU3231" s="37"/>
      <c r="DV3231" s="37"/>
      <c r="DW3231" s="37"/>
      <c r="DX3231" s="37"/>
      <c r="DY3231" s="37"/>
      <c r="DZ3231" s="37"/>
      <c r="EA3231" s="37"/>
      <c r="EB3231" s="37"/>
      <c r="EC3231" s="37"/>
      <c r="ED3231" s="37"/>
      <c r="EE3231" s="37"/>
      <c r="EF3231" s="37"/>
      <c r="EG3231" s="37"/>
      <c r="EH3231" s="37"/>
      <c r="EI3231" s="37"/>
      <c r="EJ3231" s="37"/>
      <c r="EK3231" s="37"/>
      <c r="EL3231" s="37"/>
      <c r="EM3231" s="37"/>
      <c r="EN3231" s="37"/>
      <c r="EO3231" s="37"/>
      <c r="EP3231" s="37"/>
      <c r="EQ3231" s="37"/>
      <c r="ER3231" s="37"/>
      <c r="ES3231" s="37"/>
      <c r="ET3231" s="37"/>
      <c r="EU3231" s="37"/>
      <c r="EV3231" s="37"/>
      <c r="EW3231" s="37"/>
      <c r="EX3231" s="37"/>
      <c r="EY3231" s="37"/>
      <c r="EZ3231" s="37"/>
      <c r="FA3231" s="37"/>
      <c r="FB3231" s="37"/>
      <c r="FC3231" s="37"/>
      <c r="FD3231" s="37"/>
    </row>
    <row r="3232" spans="2:160" x14ac:dyDescent="0.5">
      <c r="B3232" s="36" t="s">
        <v>3427</v>
      </c>
      <c r="C3232" s="18">
        <v>9.6541081048706623E-4</v>
      </c>
      <c r="H3232" s="37"/>
      <c r="I3232" s="37"/>
      <c r="J3232" s="37"/>
      <c r="K3232" s="37"/>
      <c r="L3232" s="37"/>
      <c r="M3232" s="37"/>
      <c r="N3232" s="37"/>
      <c r="O3232" s="37"/>
      <c r="P3232" s="37"/>
      <c r="Q3232" s="37"/>
      <c r="R3232" s="37"/>
      <c r="S3232" s="37"/>
      <c r="T3232" s="37"/>
      <c r="U3232" s="37"/>
      <c r="V3232" s="37"/>
      <c r="W3232" s="37"/>
      <c r="X3232" s="37"/>
      <c r="Y3232" s="37"/>
      <c r="Z3232" s="37"/>
      <c r="AA3232" s="37"/>
      <c r="AB3232" s="37"/>
      <c r="AC3232" s="37"/>
      <c r="AD3232" s="37"/>
      <c r="AE3232" s="37"/>
      <c r="AF3232" s="37"/>
      <c r="AG3232" s="37"/>
      <c r="AH3232" s="37"/>
      <c r="AI3232" s="37"/>
      <c r="AJ3232" s="37"/>
      <c r="AK3232" s="37"/>
      <c r="AL3232" s="37"/>
      <c r="AM3232" s="37"/>
      <c r="AN3232" s="37"/>
      <c r="AO3232" s="37"/>
      <c r="AP3232" s="37"/>
      <c r="AQ3232" s="37"/>
      <c r="AR3232" s="37"/>
      <c r="AS3232" s="37"/>
      <c r="AT3232" s="37"/>
      <c r="AU3232" s="37"/>
      <c r="AV3232" s="37"/>
      <c r="AW3232" s="37"/>
      <c r="AX3232" s="37"/>
      <c r="AY3232" s="37"/>
      <c r="AZ3232" s="37"/>
      <c r="BA3232" s="37"/>
      <c r="BB3232" s="37"/>
      <c r="BC3232" s="37"/>
      <c r="BD3232" s="37"/>
      <c r="BE3232" s="37"/>
      <c r="BF3232" s="37"/>
      <c r="BG3232" s="37"/>
      <c r="BH3232" s="37"/>
      <c r="BI3232" s="37"/>
      <c r="BJ3232" s="37"/>
      <c r="BK3232" s="37"/>
      <c r="BL3232" s="37"/>
      <c r="BM3232" s="37"/>
      <c r="BN3232" s="37"/>
      <c r="BO3232" s="37"/>
      <c r="BP3232" s="37"/>
      <c r="BQ3232" s="37"/>
      <c r="BR3232" s="37"/>
      <c r="BS3232" s="37"/>
      <c r="BT3232" s="37"/>
      <c r="BU3232" s="37"/>
      <c r="BV3232" s="37"/>
      <c r="BW3232" s="37"/>
      <c r="BX3232" s="37"/>
      <c r="BY3232" s="37"/>
      <c r="BZ3232" s="37"/>
      <c r="CA3232" s="37"/>
      <c r="CB3232" s="37"/>
      <c r="CC3232" s="37"/>
      <c r="CD3232" s="37"/>
      <c r="CE3232" s="37"/>
      <c r="CF3232" s="37"/>
      <c r="CG3232" s="37"/>
      <c r="CH3232" s="37"/>
      <c r="CI3232" s="37"/>
      <c r="CJ3232" s="37"/>
      <c r="CK3232" s="37"/>
      <c r="CL3232" s="37"/>
      <c r="CM3232" s="37"/>
      <c r="CN3232" s="37"/>
      <c r="CO3232" s="37"/>
      <c r="CP3232" s="37"/>
      <c r="CQ3232" s="37"/>
      <c r="CR3232" s="37"/>
      <c r="CS3232" s="37"/>
      <c r="CT3232" s="37"/>
      <c r="CU3232" s="37"/>
      <c r="CV3232" s="37"/>
      <c r="CW3232" s="37"/>
      <c r="CX3232" s="37"/>
      <c r="CY3232" s="37"/>
      <c r="CZ3232" s="37"/>
      <c r="DA3232" s="37"/>
      <c r="DB3232" s="37"/>
      <c r="DC3232" s="37"/>
      <c r="DD3232" s="37"/>
      <c r="DE3232" s="37"/>
      <c r="DF3232" s="37"/>
      <c r="DG3232" s="37"/>
      <c r="DH3232" s="37"/>
      <c r="DI3232" s="37"/>
      <c r="DJ3232" s="37"/>
      <c r="DK3232" s="37"/>
      <c r="DL3232" s="37"/>
      <c r="DR3232" s="37"/>
      <c r="DS3232" s="37"/>
      <c r="DT3232" s="37"/>
      <c r="DU3232" s="37"/>
      <c r="DV3232" s="37"/>
      <c r="DW3232" s="37"/>
      <c r="DX3232" s="37"/>
      <c r="DY3232" s="37"/>
      <c r="DZ3232" s="37"/>
      <c r="EA3232" s="37"/>
      <c r="EB3232" s="37"/>
      <c r="EC3232" s="37"/>
      <c r="ED3232" s="37"/>
      <c r="EE3232" s="37"/>
      <c r="EF3232" s="37"/>
      <c r="EG3232" s="37"/>
      <c r="EH3232" s="37"/>
      <c r="EI3232" s="37"/>
      <c r="EJ3232" s="37"/>
      <c r="EK3232" s="37"/>
      <c r="EL3232" s="37"/>
      <c r="EM3232" s="37"/>
      <c r="EN3232" s="37"/>
      <c r="EO3232" s="37"/>
      <c r="EP3232" s="37"/>
      <c r="EQ3232" s="37"/>
      <c r="ER3232" s="37"/>
      <c r="ES3232" s="37"/>
      <c r="ET3232" s="37"/>
      <c r="EU3232" s="37"/>
      <c r="EV3232" s="37"/>
      <c r="EW3232" s="37"/>
      <c r="EX3232" s="37"/>
      <c r="EY3232" s="37"/>
      <c r="EZ3232" s="37"/>
      <c r="FA3232" s="37"/>
      <c r="FB3232" s="37"/>
      <c r="FC3232" s="37"/>
      <c r="FD3232" s="37"/>
    </row>
    <row r="3233" spans="2:160" x14ac:dyDescent="0.5">
      <c r="B3233" s="36" t="s">
        <v>3428</v>
      </c>
      <c r="C3233" s="18">
        <v>1.5558395021313398E-3</v>
      </c>
      <c r="H3233" s="37"/>
      <c r="I3233" s="37"/>
      <c r="J3233" s="37"/>
      <c r="K3233" s="37"/>
      <c r="L3233" s="37"/>
      <c r="M3233" s="37"/>
      <c r="N3233" s="37"/>
      <c r="O3233" s="37"/>
      <c r="P3233" s="37"/>
      <c r="Q3233" s="37"/>
      <c r="R3233" s="37"/>
      <c r="S3233" s="37"/>
      <c r="T3233" s="37"/>
      <c r="U3233" s="37"/>
      <c r="V3233" s="37"/>
      <c r="W3233" s="37"/>
      <c r="X3233" s="37"/>
      <c r="Y3233" s="37"/>
      <c r="Z3233" s="37"/>
      <c r="AA3233" s="37"/>
      <c r="AB3233" s="37"/>
      <c r="AC3233" s="37"/>
      <c r="AD3233" s="37"/>
      <c r="AE3233" s="37"/>
      <c r="AF3233" s="37"/>
      <c r="AG3233" s="37"/>
      <c r="AH3233" s="37"/>
      <c r="AI3233" s="37"/>
      <c r="AJ3233" s="37"/>
      <c r="AK3233" s="37"/>
      <c r="AL3233" s="37"/>
      <c r="AM3233" s="37"/>
      <c r="AN3233" s="37"/>
      <c r="AO3233" s="37"/>
      <c r="AP3233" s="37"/>
      <c r="AQ3233" s="37"/>
      <c r="AR3233" s="37"/>
      <c r="AS3233" s="37"/>
      <c r="AT3233" s="37"/>
      <c r="AU3233" s="37"/>
      <c r="AV3233" s="37"/>
      <c r="AW3233" s="37"/>
      <c r="AX3233" s="37"/>
      <c r="AY3233" s="37"/>
      <c r="AZ3233" s="37"/>
      <c r="BA3233" s="37"/>
      <c r="BB3233" s="37"/>
      <c r="BC3233" s="37"/>
      <c r="BD3233" s="37"/>
      <c r="BE3233" s="37"/>
      <c r="BF3233" s="37"/>
      <c r="BG3233" s="37"/>
      <c r="BH3233" s="37"/>
      <c r="BI3233" s="37"/>
      <c r="BJ3233" s="37"/>
      <c r="BK3233" s="37"/>
      <c r="BL3233" s="37"/>
      <c r="BM3233" s="37"/>
      <c r="BN3233" s="37"/>
      <c r="BO3233" s="37"/>
      <c r="BP3233" s="37"/>
      <c r="BQ3233" s="37"/>
      <c r="BR3233" s="37"/>
      <c r="BS3233" s="37"/>
      <c r="BT3233" s="37"/>
      <c r="BU3233" s="37"/>
      <c r="BV3233" s="37"/>
      <c r="BW3233" s="37"/>
      <c r="BX3233" s="37"/>
      <c r="BY3233" s="37"/>
      <c r="BZ3233" s="37"/>
      <c r="CA3233" s="37"/>
      <c r="CB3233" s="37"/>
      <c r="CC3233" s="37"/>
      <c r="CD3233" s="37"/>
      <c r="CE3233" s="37"/>
      <c r="CF3233" s="37"/>
      <c r="CG3233" s="37"/>
      <c r="CH3233" s="37"/>
      <c r="CI3233" s="37"/>
      <c r="CJ3233" s="37"/>
      <c r="CK3233" s="37"/>
      <c r="CL3233" s="37"/>
      <c r="CM3233" s="37"/>
      <c r="CN3233" s="37"/>
      <c r="CO3233" s="37"/>
      <c r="CP3233" s="37"/>
      <c r="CQ3233" s="37"/>
      <c r="CR3233" s="37"/>
      <c r="CS3233" s="37"/>
      <c r="CT3233" s="37"/>
      <c r="CU3233" s="37"/>
      <c r="CV3233" s="37"/>
      <c r="CW3233" s="37"/>
      <c r="CX3233" s="37"/>
      <c r="CY3233" s="37"/>
      <c r="CZ3233" s="37"/>
      <c r="DA3233" s="37"/>
      <c r="DB3233" s="37"/>
      <c r="DC3233" s="37"/>
      <c r="DD3233" s="37"/>
      <c r="DE3233" s="37"/>
      <c r="DF3233" s="37"/>
      <c r="DG3233" s="37"/>
      <c r="DH3233" s="37"/>
      <c r="DI3233" s="37"/>
      <c r="DJ3233" s="37"/>
      <c r="DK3233" s="37"/>
      <c r="DL3233" s="37"/>
      <c r="DR3233" s="37"/>
      <c r="DS3233" s="37"/>
      <c r="DT3233" s="37"/>
      <c r="DU3233" s="37"/>
      <c r="DV3233" s="37"/>
      <c r="DW3233" s="37"/>
      <c r="DX3233" s="37"/>
      <c r="DY3233" s="37"/>
      <c r="DZ3233" s="37"/>
      <c r="EA3233" s="37"/>
      <c r="EB3233" s="37"/>
      <c r="EC3233" s="37"/>
      <c r="ED3233" s="37"/>
      <c r="EE3233" s="37"/>
      <c r="EF3233" s="37"/>
      <c r="EG3233" s="37"/>
      <c r="EH3233" s="37"/>
      <c r="EI3233" s="37"/>
      <c r="EJ3233" s="37"/>
      <c r="EK3233" s="37"/>
      <c r="EL3233" s="37"/>
      <c r="EM3233" s="37"/>
      <c r="EN3233" s="37"/>
      <c r="EO3233" s="37"/>
      <c r="EP3233" s="37"/>
      <c r="EQ3233" s="37"/>
      <c r="ER3233" s="37"/>
      <c r="ES3233" s="37"/>
      <c r="ET3233" s="37"/>
      <c r="EU3233" s="37"/>
      <c r="EV3233" s="37"/>
      <c r="EW3233" s="37"/>
      <c r="EX3233" s="37"/>
      <c r="EY3233" s="37"/>
      <c r="EZ3233" s="37"/>
      <c r="FA3233" s="37"/>
      <c r="FB3233" s="37"/>
      <c r="FC3233" s="37"/>
      <c r="FD3233" s="37"/>
    </row>
    <row r="3234" spans="2:160" x14ac:dyDescent="0.5">
      <c r="B3234" s="36" t="s">
        <v>3429</v>
      </c>
      <c r="C3234" s="18">
        <v>-3.0066811231034274E-3</v>
      </c>
      <c r="H3234" s="37"/>
      <c r="I3234" s="37"/>
      <c r="J3234" s="37"/>
      <c r="K3234" s="37"/>
      <c r="L3234" s="37"/>
      <c r="M3234" s="37"/>
      <c r="N3234" s="37"/>
      <c r="O3234" s="37"/>
      <c r="P3234" s="37"/>
      <c r="Q3234" s="37"/>
      <c r="R3234" s="37"/>
      <c r="S3234" s="37"/>
      <c r="T3234" s="37"/>
      <c r="U3234" s="37"/>
      <c r="V3234" s="37"/>
      <c r="W3234" s="37"/>
      <c r="X3234" s="37"/>
      <c r="Y3234" s="37"/>
      <c r="Z3234" s="37"/>
      <c r="AA3234" s="37"/>
      <c r="AB3234" s="37"/>
      <c r="AC3234" s="37"/>
      <c r="AD3234" s="37"/>
      <c r="AE3234" s="37"/>
      <c r="AF3234" s="37"/>
      <c r="AG3234" s="37"/>
      <c r="AH3234" s="37"/>
      <c r="AI3234" s="37"/>
      <c r="AJ3234" s="37"/>
      <c r="AK3234" s="37"/>
      <c r="AL3234" s="37"/>
      <c r="AM3234" s="37"/>
      <c r="AN3234" s="37"/>
      <c r="AO3234" s="37"/>
      <c r="AP3234" s="37"/>
      <c r="AQ3234" s="37"/>
      <c r="AR3234" s="37"/>
      <c r="AS3234" s="37"/>
      <c r="AT3234" s="37"/>
      <c r="AU3234" s="37"/>
      <c r="AV3234" s="37"/>
      <c r="AW3234" s="37"/>
      <c r="AX3234" s="37"/>
      <c r="AY3234" s="37"/>
      <c r="AZ3234" s="37"/>
      <c r="BA3234" s="37"/>
      <c r="BB3234" s="37"/>
      <c r="BC3234" s="37"/>
      <c r="BD3234" s="37"/>
      <c r="BE3234" s="37"/>
      <c r="BF3234" s="37"/>
      <c r="BG3234" s="37"/>
      <c r="BH3234" s="37"/>
      <c r="BI3234" s="37"/>
      <c r="BJ3234" s="37"/>
      <c r="BK3234" s="37"/>
      <c r="BL3234" s="37"/>
      <c r="BM3234" s="37"/>
      <c r="BN3234" s="37"/>
      <c r="BO3234" s="37"/>
      <c r="BP3234" s="37"/>
      <c r="BQ3234" s="37"/>
      <c r="BR3234" s="37"/>
      <c r="BS3234" s="37"/>
      <c r="BT3234" s="37"/>
      <c r="BU3234" s="37"/>
      <c r="BV3234" s="37"/>
      <c r="BW3234" s="37"/>
      <c r="BX3234" s="37"/>
      <c r="BY3234" s="37"/>
      <c r="BZ3234" s="37"/>
      <c r="CA3234" s="37"/>
      <c r="CB3234" s="37"/>
      <c r="CC3234" s="37"/>
      <c r="CD3234" s="37"/>
      <c r="CE3234" s="37"/>
      <c r="CF3234" s="37"/>
      <c r="CG3234" s="37"/>
      <c r="CH3234" s="37"/>
      <c r="CI3234" s="37"/>
      <c r="CJ3234" s="37"/>
      <c r="CK3234" s="37"/>
      <c r="CL3234" s="37"/>
      <c r="CM3234" s="37"/>
      <c r="CN3234" s="37"/>
      <c r="CO3234" s="37"/>
      <c r="CP3234" s="37"/>
      <c r="CQ3234" s="37"/>
      <c r="CR3234" s="37"/>
      <c r="CS3234" s="37"/>
      <c r="CT3234" s="37"/>
      <c r="CU3234" s="37"/>
      <c r="CV3234" s="37"/>
      <c r="CW3234" s="37"/>
      <c r="CX3234" s="37"/>
      <c r="CY3234" s="37"/>
      <c r="CZ3234" s="37"/>
      <c r="DA3234" s="37"/>
      <c r="DB3234" s="37"/>
      <c r="DC3234" s="37"/>
      <c r="DD3234" s="37"/>
      <c r="DE3234" s="37"/>
      <c r="DF3234" s="37"/>
      <c r="DG3234" s="37"/>
      <c r="DH3234" s="37"/>
      <c r="DI3234" s="37"/>
      <c r="DJ3234" s="37"/>
      <c r="DK3234" s="37"/>
      <c r="DL3234" s="37"/>
      <c r="DR3234" s="37"/>
      <c r="DS3234" s="37"/>
      <c r="DT3234" s="37"/>
      <c r="DU3234" s="37"/>
      <c r="DV3234" s="37"/>
      <c r="DW3234" s="37"/>
      <c r="DX3234" s="37"/>
      <c r="DY3234" s="37"/>
      <c r="DZ3234" s="37"/>
      <c r="EA3234" s="37"/>
      <c r="EB3234" s="37"/>
      <c r="EC3234" s="37"/>
      <c r="ED3234" s="37"/>
      <c r="EE3234" s="37"/>
      <c r="EF3234" s="37"/>
      <c r="EG3234" s="37"/>
      <c r="EH3234" s="37"/>
      <c r="EI3234" s="37"/>
      <c r="EJ3234" s="37"/>
      <c r="EK3234" s="37"/>
      <c r="EL3234" s="37"/>
      <c r="EM3234" s="37"/>
      <c r="EN3234" s="37"/>
      <c r="EO3234" s="37"/>
      <c r="EP3234" s="37"/>
      <c r="EQ3234" s="37"/>
      <c r="ER3234" s="37"/>
      <c r="ES3234" s="37"/>
      <c r="ET3234" s="37"/>
      <c r="EU3234" s="37"/>
      <c r="EV3234" s="37"/>
      <c r="EW3234" s="37"/>
      <c r="EX3234" s="37"/>
      <c r="EY3234" s="37"/>
      <c r="EZ3234" s="37"/>
      <c r="FA3234" s="37"/>
      <c r="FB3234" s="37"/>
      <c r="FC3234" s="37"/>
      <c r="FD3234" s="37"/>
    </row>
    <row r="3235" spans="2:160" x14ac:dyDescent="0.5">
      <c r="B3235" s="36" t="s">
        <v>3430</v>
      </c>
      <c r="C3235" s="18">
        <v>-1.8859444263291669E-3</v>
      </c>
      <c r="H3235" s="37"/>
      <c r="I3235" s="37"/>
      <c r="J3235" s="37"/>
      <c r="K3235" s="37"/>
      <c r="L3235" s="37"/>
      <c r="M3235" s="37"/>
      <c r="N3235" s="37"/>
      <c r="O3235" s="37"/>
      <c r="P3235" s="37"/>
      <c r="Q3235" s="37"/>
      <c r="R3235" s="37"/>
      <c r="S3235" s="37"/>
      <c r="T3235" s="37"/>
      <c r="U3235" s="37"/>
      <c r="V3235" s="37"/>
      <c r="W3235" s="37"/>
      <c r="X3235" s="37"/>
      <c r="Y3235" s="37"/>
      <c r="Z3235" s="37"/>
      <c r="AA3235" s="37"/>
      <c r="AB3235" s="37"/>
      <c r="AC3235" s="37"/>
      <c r="AD3235" s="37"/>
      <c r="AE3235" s="37"/>
      <c r="AF3235" s="37"/>
      <c r="AG3235" s="37"/>
      <c r="AH3235" s="37"/>
      <c r="AI3235" s="37"/>
      <c r="AJ3235" s="37"/>
      <c r="AK3235" s="37"/>
      <c r="AL3235" s="37"/>
      <c r="AM3235" s="37"/>
      <c r="AN3235" s="37"/>
      <c r="AO3235" s="37"/>
      <c r="AP3235" s="37"/>
      <c r="AQ3235" s="37"/>
      <c r="AR3235" s="37"/>
      <c r="AS3235" s="37"/>
      <c r="AT3235" s="37"/>
      <c r="AU3235" s="37"/>
      <c r="AV3235" s="37"/>
      <c r="AW3235" s="37"/>
      <c r="AX3235" s="37"/>
      <c r="AY3235" s="37"/>
      <c r="AZ3235" s="37"/>
      <c r="BA3235" s="37"/>
      <c r="BB3235" s="37"/>
      <c r="BC3235" s="37"/>
      <c r="BD3235" s="37"/>
      <c r="BE3235" s="37"/>
      <c r="BF3235" s="37"/>
      <c r="BG3235" s="37"/>
      <c r="BH3235" s="37"/>
      <c r="BI3235" s="37"/>
      <c r="BJ3235" s="37"/>
      <c r="BK3235" s="37"/>
      <c r="BL3235" s="37"/>
      <c r="BM3235" s="37"/>
      <c r="BN3235" s="37"/>
      <c r="BO3235" s="37"/>
      <c r="BP3235" s="37"/>
      <c r="BQ3235" s="37"/>
      <c r="BR3235" s="37"/>
      <c r="BS3235" s="37"/>
      <c r="BT3235" s="37"/>
      <c r="BU3235" s="37"/>
      <c r="BV3235" s="37"/>
      <c r="BW3235" s="37"/>
      <c r="BX3235" s="37"/>
      <c r="BY3235" s="37"/>
      <c r="BZ3235" s="37"/>
      <c r="CA3235" s="37"/>
      <c r="CB3235" s="37"/>
      <c r="CC3235" s="37"/>
      <c r="CD3235" s="37"/>
      <c r="CE3235" s="37"/>
      <c r="CF3235" s="37"/>
      <c r="CG3235" s="37"/>
      <c r="CH3235" s="37"/>
      <c r="CI3235" s="37"/>
      <c r="CJ3235" s="37"/>
      <c r="CK3235" s="37"/>
      <c r="CL3235" s="37"/>
      <c r="CM3235" s="37"/>
      <c r="CN3235" s="37"/>
      <c r="CO3235" s="37"/>
      <c r="CP3235" s="37"/>
      <c r="CQ3235" s="37"/>
      <c r="CR3235" s="37"/>
      <c r="CS3235" s="37"/>
      <c r="CT3235" s="37"/>
      <c r="CU3235" s="37"/>
      <c r="CV3235" s="37"/>
      <c r="CW3235" s="37"/>
      <c r="CX3235" s="37"/>
      <c r="CY3235" s="37"/>
      <c r="CZ3235" s="37"/>
      <c r="DA3235" s="37"/>
      <c r="DB3235" s="37"/>
      <c r="DC3235" s="37"/>
      <c r="DD3235" s="37"/>
      <c r="DE3235" s="37"/>
      <c r="DF3235" s="37"/>
      <c r="DG3235" s="37"/>
      <c r="DH3235" s="37"/>
      <c r="DI3235" s="37"/>
      <c r="DJ3235" s="37"/>
      <c r="DK3235" s="37"/>
      <c r="DL3235" s="37"/>
      <c r="DR3235" s="37"/>
      <c r="DS3235" s="37"/>
      <c r="DT3235" s="37"/>
      <c r="DU3235" s="37"/>
      <c r="DV3235" s="37"/>
      <c r="DW3235" s="37"/>
      <c r="DX3235" s="37"/>
      <c r="DY3235" s="37"/>
      <c r="DZ3235" s="37"/>
      <c r="EA3235" s="37"/>
      <c r="EB3235" s="37"/>
      <c r="EC3235" s="37"/>
      <c r="ED3235" s="37"/>
      <c r="EE3235" s="37"/>
      <c r="EF3235" s="37"/>
      <c r="EG3235" s="37"/>
      <c r="EH3235" s="37"/>
      <c r="EI3235" s="37"/>
      <c r="EJ3235" s="37"/>
      <c r="EK3235" s="37"/>
      <c r="EL3235" s="37"/>
      <c r="EM3235" s="37"/>
      <c r="EN3235" s="37"/>
      <c r="EO3235" s="37"/>
      <c r="EP3235" s="37"/>
      <c r="EQ3235" s="37"/>
      <c r="ER3235" s="37"/>
      <c r="ES3235" s="37"/>
      <c r="ET3235" s="37"/>
      <c r="EU3235" s="37"/>
      <c r="EV3235" s="37"/>
      <c r="EW3235" s="37"/>
      <c r="EX3235" s="37"/>
      <c r="EY3235" s="37"/>
      <c r="EZ3235" s="37"/>
      <c r="FA3235" s="37"/>
      <c r="FB3235" s="37"/>
      <c r="FC3235" s="37"/>
      <c r="FD3235" s="37"/>
    </row>
    <row r="3236" spans="2:160" x14ac:dyDescent="0.5">
      <c r="B3236" s="36" t="s">
        <v>3431</v>
      </c>
      <c r="C3236" s="18">
        <v>-3.7807817618338291E-3</v>
      </c>
      <c r="H3236" s="37"/>
      <c r="I3236" s="37"/>
      <c r="J3236" s="37"/>
      <c r="K3236" s="37"/>
      <c r="L3236" s="37"/>
      <c r="M3236" s="37"/>
      <c r="N3236" s="37"/>
      <c r="O3236" s="37"/>
      <c r="P3236" s="37"/>
      <c r="Q3236" s="37"/>
      <c r="R3236" s="37"/>
      <c r="S3236" s="37"/>
      <c r="T3236" s="37"/>
      <c r="U3236" s="37"/>
      <c r="V3236" s="37"/>
      <c r="W3236" s="37"/>
      <c r="X3236" s="37"/>
      <c r="Y3236" s="37"/>
      <c r="Z3236" s="37"/>
      <c r="AA3236" s="37"/>
      <c r="AB3236" s="37"/>
      <c r="AC3236" s="37"/>
      <c r="AD3236" s="37"/>
      <c r="AE3236" s="37"/>
      <c r="AF3236" s="37"/>
      <c r="AG3236" s="37"/>
      <c r="AH3236" s="37"/>
      <c r="AI3236" s="37"/>
      <c r="AJ3236" s="37"/>
      <c r="AK3236" s="37"/>
      <c r="AL3236" s="37"/>
      <c r="AM3236" s="37"/>
      <c r="AN3236" s="37"/>
      <c r="AO3236" s="37"/>
      <c r="AP3236" s="37"/>
      <c r="AQ3236" s="37"/>
      <c r="AR3236" s="37"/>
      <c r="AS3236" s="37"/>
      <c r="AT3236" s="37"/>
      <c r="AU3236" s="37"/>
      <c r="AV3236" s="37"/>
      <c r="AW3236" s="37"/>
      <c r="AX3236" s="37"/>
      <c r="AY3236" s="37"/>
      <c r="AZ3236" s="37"/>
      <c r="BA3236" s="37"/>
      <c r="BB3236" s="37"/>
      <c r="BC3236" s="37"/>
      <c r="BD3236" s="37"/>
      <c r="BE3236" s="37"/>
      <c r="BF3236" s="37"/>
      <c r="BG3236" s="37"/>
      <c r="BH3236" s="37"/>
      <c r="BI3236" s="37"/>
      <c r="BJ3236" s="37"/>
      <c r="BK3236" s="37"/>
      <c r="BL3236" s="37"/>
      <c r="BM3236" s="37"/>
      <c r="BN3236" s="37"/>
      <c r="BO3236" s="37"/>
      <c r="BP3236" s="37"/>
      <c r="BQ3236" s="37"/>
      <c r="BR3236" s="37"/>
      <c r="BS3236" s="37"/>
      <c r="BT3236" s="37"/>
      <c r="BU3236" s="37"/>
      <c r="BV3236" s="37"/>
      <c r="BW3236" s="37"/>
      <c r="BX3236" s="37"/>
      <c r="BY3236" s="37"/>
      <c r="BZ3236" s="37"/>
      <c r="CA3236" s="37"/>
      <c r="CB3236" s="37"/>
      <c r="CC3236" s="37"/>
      <c r="CD3236" s="37"/>
      <c r="CE3236" s="37"/>
      <c r="CF3236" s="37"/>
      <c r="CG3236" s="37"/>
      <c r="CH3236" s="37"/>
      <c r="CI3236" s="37"/>
      <c r="CJ3236" s="37"/>
      <c r="CK3236" s="37"/>
      <c r="CL3236" s="37"/>
      <c r="CM3236" s="37"/>
      <c r="CN3236" s="37"/>
      <c r="CO3236" s="37"/>
      <c r="CP3236" s="37"/>
      <c r="CQ3236" s="37"/>
      <c r="CR3236" s="37"/>
      <c r="CS3236" s="37"/>
      <c r="CT3236" s="37"/>
      <c r="CU3236" s="37"/>
      <c r="CV3236" s="37"/>
      <c r="CW3236" s="37"/>
      <c r="CX3236" s="37"/>
      <c r="CY3236" s="37"/>
      <c r="CZ3236" s="37"/>
      <c r="DA3236" s="37"/>
      <c r="DB3236" s="37"/>
      <c r="DC3236" s="37"/>
      <c r="DD3236" s="37"/>
      <c r="DE3236" s="37"/>
      <c r="DF3236" s="37"/>
      <c r="DG3236" s="37"/>
      <c r="DH3236" s="37"/>
      <c r="DI3236" s="37"/>
      <c r="DJ3236" s="37"/>
      <c r="DK3236" s="37"/>
      <c r="DL3236" s="37"/>
      <c r="DR3236" s="37"/>
      <c r="DS3236" s="37"/>
      <c r="DT3236" s="37"/>
      <c r="DU3236" s="37"/>
      <c r="DV3236" s="37"/>
      <c r="DW3236" s="37"/>
      <c r="DX3236" s="37"/>
      <c r="DY3236" s="37"/>
      <c r="DZ3236" s="37"/>
      <c r="EA3236" s="37"/>
      <c r="EB3236" s="37"/>
      <c r="EC3236" s="37"/>
      <c r="ED3236" s="37"/>
      <c r="EE3236" s="37"/>
      <c r="EF3236" s="37"/>
      <c r="EG3236" s="37"/>
      <c r="EH3236" s="37"/>
      <c r="EI3236" s="37"/>
      <c r="EJ3236" s="37"/>
      <c r="EK3236" s="37"/>
      <c r="EL3236" s="37"/>
      <c r="EM3236" s="37"/>
      <c r="EN3236" s="37"/>
      <c r="EO3236" s="37"/>
      <c r="EP3236" s="37"/>
      <c r="EQ3236" s="37"/>
      <c r="ER3236" s="37"/>
      <c r="ES3236" s="37"/>
      <c r="ET3236" s="37"/>
      <c r="EU3236" s="37"/>
      <c r="EV3236" s="37"/>
      <c r="EW3236" s="37"/>
      <c r="EX3236" s="37"/>
      <c r="EY3236" s="37"/>
      <c r="EZ3236" s="37"/>
      <c r="FA3236" s="37"/>
      <c r="FB3236" s="37"/>
      <c r="FC3236" s="37"/>
      <c r="FD3236" s="37"/>
    </row>
    <row r="3237" spans="2:160" x14ac:dyDescent="0.5">
      <c r="B3237" s="36" t="s">
        <v>3432</v>
      </c>
      <c r="C3237" s="18">
        <v>5.3355171729196904E-4</v>
      </c>
      <c r="H3237" s="37"/>
      <c r="I3237" s="37"/>
      <c r="J3237" s="37"/>
      <c r="K3237" s="37"/>
      <c r="L3237" s="37"/>
      <c r="M3237" s="37"/>
      <c r="N3237" s="37"/>
      <c r="O3237" s="37"/>
      <c r="P3237" s="37"/>
      <c r="Q3237" s="37"/>
      <c r="R3237" s="37"/>
      <c r="S3237" s="37"/>
      <c r="T3237" s="37"/>
      <c r="U3237" s="37"/>
      <c r="V3237" s="37"/>
      <c r="W3237" s="37"/>
      <c r="X3237" s="37"/>
      <c r="Y3237" s="37"/>
      <c r="Z3237" s="37"/>
      <c r="AA3237" s="37"/>
      <c r="AB3237" s="37"/>
      <c r="AC3237" s="37"/>
      <c r="AD3237" s="37"/>
      <c r="AE3237" s="37"/>
      <c r="AF3237" s="37"/>
      <c r="AG3237" s="37"/>
      <c r="AH3237" s="37"/>
      <c r="AI3237" s="37"/>
      <c r="AJ3237" s="37"/>
      <c r="AK3237" s="37"/>
      <c r="AL3237" s="37"/>
      <c r="AM3237" s="37"/>
      <c r="AN3237" s="37"/>
      <c r="AO3237" s="37"/>
      <c r="AP3237" s="37"/>
      <c r="AQ3237" s="37"/>
      <c r="AR3237" s="37"/>
      <c r="AS3237" s="37"/>
      <c r="AT3237" s="37"/>
      <c r="AU3237" s="37"/>
      <c r="AV3237" s="37"/>
      <c r="AW3237" s="37"/>
      <c r="AX3237" s="37"/>
      <c r="AY3237" s="37"/>
      <c r="AZ3237" s="37"/>
      <c r="BA3237" s="37"/>
      <c r="BB3237" s="37"/>
      <c r="BC3237" s="37"/>
      <c r="BD3237" s="37"/>
      <c r="BE3237" s="37"/>
      <c r="BF3237" s="37"/>
      <c r="BG3237" s="37"/>
      <c r="BH3237" s="37"/>
      <c r="BI3237" s="37"/>
      <c r="BJ3237" s="37"/>
      <c r="BK3237" s="37"/>
      <c r="BL3237" s="37"/>
      <c r="BM3237" s="37"/>
      <c r="BN3237" s="37"/>
      <c r="BO3237" s="37"/>
      <c r="BP3237" s="37"/>
      <c r="BQ3237" s="37"/>
      <c r="BR3237" s="37"/>
      <c r="BS3237" s="37"/>
      <c r="BT3237" s="37"/>
      <c r="BU3237" s="37"/>
      <c r="BV3237" s="37"/>
      <c r="BW3237" s="37"/>
      <c r="BX3237" s="37"/>
      <c r="BY3237" s="37"/>
      <c r="BZ3237" s="37"/>
      <c r="CA3237" s="37"/>
      <c r="CB3237" s="37"/>
      <c r="CC3237" s="37"/>
      <c r="CD3237" s="37"/>
      <c r="CE3237" s="37"/>
      <c r="CF3237" s="37"/>
      <c r="CG3237" s="37"/>
      <c r="CH3237" s="37"/>
      <c r="CI3237" s="37"/>
      <c r="CJ3237" s="37"/>
      <c r="CK3237" s="37"/>
      <c r="CL3237" s="37"/>
      <c r="CM3237" s="37"/>
      <c r="CN3237" s="37"/>
      <c r="CO3237" s="37"/>
      <c r="CP3237" s="37"/>
      <c r="CQ3237" s="37"/>
      <c r="CR3237" s="37"/>
      <c r="CS3237" s="37"/>
      <c r="CT3237" s="37"/>
      <c r="CU3237" s="37"/>
      <c r="CV3237" s="37"/>
      <c r="CW3237" s="37"/>
      <c r="CX3237" s="37"/>
      <c r="CY3237" s="37"/>
      <c r="CZ3237" s="37"/>
      <c r="DA3237" s="37"/>
      <c r="DB3237" s="37"/>
      <c r="DC3237" s="37"/>
      <c r="DD3237" s="37"/>
      <c r="DE3237" s="37"/>
      <c r="DF3237" s="37"/>
      <c r="DG3237" s="37"/>
      <c r="DH3237" s="37"/>
      <c r="DI3237" s="37"/>
      <c r="DJ3237" s="37"/>
      <c r="DK3237" s="37"/>
      <c r="DL3237" s="37"/>
      <c r="DR3237" s="37"/>
      <c r="DS3237" s="37"/>
      <c r="DT3237" s="37"/>
      <c r="DU3237" s="37"/>
      <c r="DV3237" s="37"/>
      <c r="DW3237" s="37"/>
      <c r="DX3237" s="37"/>
      <c r="DY3237" s="37"/>
      <c r="DZ3237" s="37"/>
      <c r="EA3237" s="37"/>
      <c r="EB3237" s="37"/>
      <c r="EC3237" s="37"/>
      <c r="ED3237" s="37"/>
      <c r="EE3237" s="37"/>
      <c r="EF3237" s="37"/>
      <c r="EG3237" s="37"/>
      <c r="EH3237" s="37"/>
      <c r="EI3237" s="37"/>
      <c r="EJ3237" s="37"/>
      <c r="EK3237" s="37"/>
      <c r="EL3237" s="37"/>
      <c r="EM3237" s="37"/>
      <c r="EN3237" s="37"/>
      <c r="EO3237" s="37"/>
      <c r="EP3237" s="37"/>
      <c r="EQ3237" s="37"/>
      <c r="ER3237" s="37"/>
      <c r="ES3237" s="37"/>
      <c r="ET3237" s="37"/>
      <c r="EU3237" s="37"/>
      <c r="EV3237" s="37"/>
      <c r="EW3237" s="37"/>
      <c r="EX3237" s="37"/>
      <c r="EY3237" s="37"/>
      <c r="EZ3237" s="37"/>
      <c r="FA3237" s="37"/>
      <c r="FB3237" s="37"/>
      <c r="FC3237" s="37"/>
      <c r="FD3237" s="37"/>
    </row>
    <row r="3238" spans="2:160" x14ac:dyDescent="0.5">
      <c r="B3238" s="36" t="s">
        <v>3433</v>
      </c>
      <c r="C3238" s="18">
        <v>-3.3873982407497394E-3</v>
      </c>
      <c r="H3238" s="37"/>
      <c r="I3238" s="37"/>
      <c r="J3238" s="37"/>
      <c r="K3238" s="37"/>
      <c r="L3238" s="37"/>
      <c r="M3238" s="37"/>
      <c r="N3238" s="37"/>
      <c r="O3238" s="37"/>
      <c r="P3238" s="37"/>
      <c r="Q3238" s="37"/>
      <c r="R3238" s="37"/>
      <c r="S3238" s="37"/>
      <c r="T3238" s="37"/>
      <c r="U3238" s="37"/>
      <c r="V3238" s="37"/>
      <c r="W3238" s="37"/>
      <c r="X3238" s="37"/>
      <c r="Y3238" s="37"/>
      <c r="Z3238" s="37"/>
      <c r="AA3238" s="37"/>
      <c r="AB3238" s="37"/>
      <c r="AC3238" s="37"/>
      <c r="AD3238" s="37"/>
      <c r="AE3238" s="37"/>
      <c r="AF3238" s="37"/>
      <c r="AG3238" s="37"/>
      <c r="AH3238" s="37"/>
      <c r="AI3238" s="37"/>
      <c r="AJ3238" s="37"/>
      <c r="AK3238" s="37"/>
      <c r="AL3238" s="37"/>
      <c r="AM3238" s="37"/>
      <c r="AN3238" s="37"/>
      <c r="AO3238" s="37"/>
      <c r="AP3238" s="37"/>
      <c r="AQ3238" s="37"/>
      <c r="AR3238" s="37"/>
      <c r="AS3238" s="37"/>
      <c r="AT3238" s="37"/>
      <c r="AU3238" s="37"/>
      <c r="AV3238" s="37"/>
      <c r="AW3238" s="37"/>
      <c r="AX3238" s="37"/>
      <c r="AY3238" s="37"/>
      <c r="AZ3238" s="37"/>
      <c r="BA3238" s="37"/>
      <c r="BB3238" s="37"/>
      <c r="BC3238" s="37"/>
      <c r="BD3238" s="37"/>
      <c r="BE3238" s="37"/>
      <c r="BF3238" s="37"/>
      <c r="BG3238" s="37"/>
      <c r="BH3238" s="37"/>
      <c r="BI3238" s="37"/>
      <c r="BJ3238" s="37"/>
      <c r="BK3238" s="37"/>
      <c r="BL3238" s="37"/>
      <c r="BM3238" s="37"/>
      <c r="BN3238" s="37"/>
      <c r="BO3238" s="37"/>
      <c r="BP3238" s="37"/>
      <c r="BQ3238" s="37"/>
      <c r="BR3238" s="37"/>
      <c r="BS3238" s="37"/>
      <c r="BT3238" s="37"/>
      <c r="BU3238" s="37"/>
      <c r="BV3238" s="37"/>
      <c r="BW3238" s="37"/>
      <c r="BX3238" s="37"/>
      <c r="BY3238" s="37"/>
      <c r="BZ3238" s="37"/>
      <c r="CA3238" s="37"/>
      <c r="CB3238" s="37"/>
      <c r="CC3238" s="37"/>
      <c r="CD3238" s="37"/>
      <c r="CE3238" s="37"/>
      <c r="CF3238" s="37"/>
      <c r="CG3238" s="37"/>
      <c r="CH3238" s="37"/>
      <c r="CI3238" s="37"/>
      <c r="CJ3238" s="37"/>
      <c r="CK3238" s="37"/>
      <c r="CL3238" s="37"/>
      <c r="CM3238" s="37"/>
      <c r="CN3238" s="37"/>
      <c r="CO3238" s="37"/>
      <c r="CP3238" s="37"/>
      <c r="CQ3238" s="37"/>
      <c r="CR3238" s="37"/>
      <c r="CS3238" s="37"/>
      <c r="CT3238" s="37"/>
      <c r="CU3238" s="37"/>
      <c r="CV3238" s="37"/>
      <c r="CW3238" s="37"/>
      <c r="CX3238" s="37"/>
      <c r="CY3238" s="37"/>
      <c r="CZ3238" s="37"/>
      <c r="DA3238" s="37"/>
      <c r="DB3238" s="37"/>
      <c r="DC3238" s="37"/>
      <c r="DD3238" s="37"/>
      <c r="DE3238" s="37"/>
      <c r="DF3238" s="37"/>
      <c r="DG3238" s="37"/>
      <c r="DH3238" s="37"/>
      <c r="DI3238" s="37"/>
      <c r="DJ3238" s="37"/>
      <c r="DK3238" s="37"/>
      <c r="DL3238" s="37"/>
      <c r="DR3238" s="37"/>
      <c r="DS3238" s="37"/>
      <c r="DT3238" s="37"/>
      <c r="DU3238" s="37"/>
      <c r="DV3238" s="37"/>
      <c r="DW3238" s="37"/>
      <c r="DX3238" s="37"/>
      <c r="DY3238" s="37"/>
      <c r="DZ3238" s="37"/>
      <c r="EA3238" s="37"/>
      <c r="EB3238" s="37"/>
      <c r="EC3238" s="37"/>
      <c r="ED3238" s="37"/>
      <c r="EE3238" s="37"/>
      <c r="EF3238" s="37"/>
      <c r="EG3238" s="37"/>
      <c r="EH3238" s="37"/>
      <c r="EI3238" s="37"/>
      <c r="EJ3238" s="37"/>
      <c r="EK3238" s="37"/>
      <c r="EL3238" s="37"/>
      <c r="EM3238" s="37"/>
      <c r="EN3238" s="37"/>
      <c r="EO3238" s="37"/>
      <c r="EP3238" s="37"/>
      <c r="EQ3238" s="37"/>
      <c r="ER3238" s="37"/>
      <c r="ES3238" s="37"/>
      <c r="ET3238" s="37"/>
      <c r="EU3238" s="37"/>
      <c r="EV3238" s="37"/>
      <c r="EW3238" s="37"/>
      <c r="EX3238" s="37"/>
      <c r="EY3238" s="37"/>
      <c r="EZ3238" s="37"/>
      <c r="FA3238" s="37"/>
      <c r="FB3238" s="37"/>
      <c r="FC3238" s="37"/>
      <c r="FD3238" s="37"/>
    </row>
    <row r="3239" spans="2:160" x14ac:dyDescent="0.5">
      <c r="B3239" s="36" t="s">
        <v>3434</v>
      </c>
      <c r="C3239" s="18">
        <v>1.7776734877461564E-6</v>
      </c>
      <c r="H3239" s="37"/>
      <c r="I3239" s="37"/>
      <c r="J3239" s="37"/>
      <c r="K3239" s="37"/>
      <c r="L3239" s="37"/>
      <c r="M3239" s="37"/>
      <c r="N3239" s="37"/>
      <c r="O3239" s="37"/>
      <c r="P3239" s="37"/>
      <c r="Q3239" s="37"/>
      <c r="R3239" s="37"/>
      <c r="S3239" s="37"/>
      <c r="T3239" s="37"/>
      <c r="U3239" s="37"/>
      <c r="V3239" s="37"/>
      <c r="W3239" s="37"/>
      <c r="X3239" s="37"/>
      <c r="Y3239" s="37"/>
      <c r="Z3239" s="37"/>
      <c r="AA3239" s="37"/>
      <c r="AB3239" s="37"/>
      <c r="AC3239" s="37"/>
      <c r="AD3239" s="37"/>
      <c r="AE3239" s="37"/>
      <c r="AF3239" s="37"/>
      <c r="AG3239" s="37"/>
      <c r="AH3239" s="37"/>
      <c r="AI3239" s="37"/>
      <c r="AJ3239" s="37"/>
      <c r="AK3239" s="37"/>
      <c r="AL3239" s="37"/>
      <c r="AM3239" s="37"/>
      <c r="AN3239" s="37"/>
      <c r="AO3239" s="37"/>
      <c r="AP3239" s="37"/>
      <c r="AQ3239" s="37"/>
      <c r="AR3239" s="37"/>
      <c r="AS3239" s="37"/>
      <c r="AT3239" s="37"/>
      <c r="AU3239" s="37"/>
      <c r="AV3239" s="37"/>
      <c r="AW3239" s="37"/>
      <c r="AX3239" s="37"/>
      <c r="AY3239" s="37"/>
      <c r="AZ3239" s="37"/>
      <c r="BA3239" s="37"/>
      <c r="BB3239" s="37"/>
      <c r="BC3239" s="37"/>
      <c r="BD3239" s="37"/>
      <c r="BE3239" s="37"/>
      <c r="BF3239" s="37"/>
      <c r="BG3239" s="37"/>
      <c r="BH3239" s="37"/>
      <c r="BI3239" s="37"/>
      <c r="BJ3239" s="37"/>
      <c r="BK3239" s="37"/>
      <c r="BL3239" s="37"/>
      <c r="BM3239" s="37"/>
      <c r="BN3239" s="37"/>
      <c r="BO3239" s="37"/>
      <c r="BP3239" s="37"/>
      <c r="BQ3239" s="37"/>
      <c r="BR3239" s="37"/>
      <c r="BS3239" s="37"/>
      <c r="BT3239" s="37"/>
      <c r="BU3239" s="37"/>
      <c r="BV3239" s="37"/>
      <c r="BW3239" s="37"/>
      <c r="BX3239" s="37"/>
      <c r="BY3239" s="37"/>
      <c r="BZ3239" s="37"/>
      <c r="CA3239" s="37"/>
      <c r="CB3239" s="37"/>
      <c r="CC3239" s="37"/>
      <c r="CD3239" s="37"/>
      <c r="CE3239" s="37"/>
      <c r="CF3239" s="37"/>
      <c r="CG3239" s="37"/>
      <c r="CH3239" s="37"/>
      <c r="CI3239" s="37"/>
      <c r="CJ3239" s="37"/>
      <c r="CK3239" s="37"/>
      <c r="CL3239" s="37"/>
      <c r="CM3239" s="37"/>
      <c r="CN3239" s="37"/>
      <c r="CO3239" s="37"/>
      <c r="CP3239" s="37"/>
      <c r="CQ3239" s="37"/>
      <c r="CR3239" s="37"/>
      <c r="CS3239" s="37"/>
      <c r="CT3239" s="37"/>
      <c r="CU3239" s="37"/>
      <c r="CV3239" s="37"/>
      <c r="CW3239" s="37"/>
      <c r="CX3239" s="37"/>
      <c r="CY3239" s="37"/>
      <c r="CZ3239" s="37"/>
      <c r="DA3239" s="37"/>
      <c r="DB3239" s="37"/>
      <c r="DC3239" s="37"/>
      <c r="DD3239" s="37"/>
      <c r="DE3239" s="37"/>
      <c r="DF3239" s="37"/>
      <c r="DG3239" s="37"/>
      <c r="DH3239" s="37"/>
      <c r="DI3239" s="37"/>
      <c r="DJ3239" s="37"/>
      <c r="DK3239" s="37"/>
      <c r="DL3239" s="37"/>
      <c r="DR3239" s="37"/>
      <c r="DS3239" s="37"/>
      <c r="DT3239" s="37"/>
      <c r="DU3239" s="37"/>
      <c r="DV3239" s="37"/>
      <c r="DW3239" s="37"/>
      <c r="DX3239" s="37"/>
      <c r="DY3239" s="37"/>
      <c r="DZ3239" s="37"/>
      <c r="EA3239" s="37"/>
      <c r="EB3239" s="37"/>
      <c r="EC3239" s="37"/>
      <c r="ED3239" s="37"/>
      <c r="EE3239" s="37"/>
      <c r="EF3239" s="37"/>
      <c r="EG3239" s="37"/>
      <c r="EH3239" s="37"/>
      <c r="EI3239" s="37"/>
      <c r="EJ3239" s="37"/>
      <c r="EK3239" s="37"/>
      <c r="EL3239" s="37"/>
      <c r="EM3239" s="37"/>
      <c r="EN3239" s="37"/>
      <c r="EO3239" s="37"/>
      <c r="EP3239" s="37"/>
      <c r="EQ3239" s="37"/>
      <c r="ER3239" s="37"/>
      <c r="ES3239" s="37"/>
      <c r="ET3239" s="37"/>
      <c r="EU3239" s="37"/>
      <c r="EV3239" s="37"/>
      <c r="EW3239" s="37"/>
      <c r="EX3239" s="37"/>
      <c r="EY3239" s="37"/>
      <c r="EZ3239" s="37"/>
      <c r="FA3239" s="37"/>
      <c r="FB3239" s="37"/>
      <c r="FC3239" s="37"/>
      <c r="FD3239" s="37"/>
    </row>
    <row r="3240" spans="2:160" x14ac:dyDescent="0.5">
      <c r="B3240" s="36" t="s">
        <v>3435</v>
      </c>
      <c r="C3240" s="18">
        <v>-6.8813618376845076E-3</v>
      </c>
      <c r="H3240" s="37"/>
      <c r="I3240" s="37"/>
      <c r="J3240" s="37"/>
      <c r="K3240" s="37"/>
      <c r="L3240" s="37"/>
      <c r="M3240" s="37"/>
      <c r="N3240" s="37"/>
      <c r="O3240" s="37"/>
      <c r="P3240" s="37"/>
      <c r="Q3240" s="37"/>
      <c r="R3240" s="37"/>
      <c r="S3240" s="37"/>
      <c r="T3240" s="37"/>
      <c r="U3240" s="37"/>
      <c r="V3240" s="37"/>
      <c r="W3240" s="37"/>
      <c r="X3240" s="37"/>
      <c r="Y3240" s="37"/>
      <c r="Z3240" s="37"/>
      <c r="AA3240" s="37"/>
      <c r="AB3240" s="37"/>
      <c r="AC3240" s="37"/>
      <c r="AD3240" s="37"/>
      <c r="AE3240" s="37"/>
      <c r="AF3240" s="37"/>
      <c r="AG3240" s="37"/>
      <c r="AH3240" s="37"/>
      <c r="AI3240" s="37"/>
      <c r="AJ3240" s="37"/>
      <c r="AK3240" s="37"/>
      <c r="AL3240" s="37"/>
      <c r="AM3240" s="37"/>
      <c r="AN3240" s="37"/>
      <c r="AO3240" s="37"/>
      <c r="AP3240" s="37"/>
      <c r="AQ3240" s="37"/>
      <c r="AR3240" s="37"/>
      <c r="AS3240" s="37"/>
      <c r="AT3240" s="37"/>
      <c r="AU3240" s="37"/>
      <c r="AV3240" s="37"/>
      <c r="AW3240" s="37"/>
      <c r="AX3240" s="37"/>
      <c r="AY3240" s="37"/>
      <c r="AZ3240" s="37"/>
      <c r="BA3240" s="37"/>
      <c r="BB3240" s="37"/>
      <c r="BC3240" s="37"/>
      <c r="BD3240" s="37"/>
      <c r="BE3240" s="37"/>
      <c r="BF3240" s="37"/>
      <c r="BG3240" s="37"/>
      <c r="BH3240" s="37"/>
      <c r="BI3240" s="37"/>
      <c r="BJ3240" s="37"/>
      <c r="BK3240" s="37"/>
      <c r="BL3240" s="37"/>
      <c r="BM3240" s="37"/>
      <c r="BN3240" s="37"/>
      <c r="BO3240" s="37"/>
      <c r="BP3240" s="37"/>
      <c r="BQ3240" s="37"/>
      <c r="BR3240" s="37"/>
      <c r="BS3240" s="37"/>
      <c r="BT3240" s="37"/>
      <c r="BU3240" s="37"/>
      <c r="BV3240" s="37"/>
      <c r="BW3240" s="37"/>
      <c r="BX3240" s="37"/>
      <c r="BY3240" s="37"/>
      <c r="BZ3240" s="37"/>
      <c r="CA3240" s="37"/>
      <c r="CB3240" s="37"/>
      <c r="CC3240" s="37"/>
      <c r="CD3240" s="37"/>
      <c r="CE3240" s="37"/>
      <c r="CF3240" s="37"/>
      <c r="CG3240" s="37"/>
      <c r="CH3240" s="37"/>
      <c r="CI3240" s="37"/>
      <c r="CJ3240" s="37"/>
      <c r="CK3240" s="37"/>
      <c r="CL3240" s="37"/>
      <c r="CM3240" s="37"/>
      <c r="CN3240" s="37"/>
      <c r="CO3240" s="37"/>
      <c r="CP3240" s="37"/>
      <c r="CQ3240" s="37"/>
      <c r="CR3240" s="37"/>
      <c r="CS3240" s="37"/>
      <c r="CT3240" s="37"/>
      <c r="CU3240" s="37"/>
      <c r="CV3240" s="37"/>
      <c r="CW3240" s="37"/>
      <c r="CX3240" s="37"/>
      <c r="CY3240" s="37"/>
      <c r="CZ3240" s="37"/>
      <c r="DA3240" s="37"/>
      <c r="DB3240" s="37"/>
      <c r="DC3240" s="37"/>
      <c r="DD3240" s="37"/>
      <c r="DE3240" s="37"/>
      <c r="DF3240" s="37"/>
      <c r="DG3240" s="37"/>
      <c r="DH3240" s="37"/>
      <c r="DI3240" s="37"/>
      <c r="DJ3240" s="37"/>
      <c r="DK3240" s="37"/>
      <c r="DL3240" s="37"/>
      <c r="DR3240" s="37"/>
      <c r="DS3240" s="37"/>
      <c r="DT3240" s="37"/>
      <c r="DU3240" s="37"/>
      <c r="DV3240" s="37"/>
      <c r="DW3240" s="37"/>
      <c r="DX3240" s="37"/>
      <c r="DY3240" s="37"/>
      <c r="DZ3240" s="37"/>
      <c r="EA3240" s="37"/>
      <c r="EB3240" s="37"/>
      <c r="EC3240" s="37"/>
      <c r="ED3240" s="37"/>
      <c r="EE3240" s="37"/>
      <c r="EF3240" s="37"/>
      <c r="EG3240" s="37"/>
      <c r="EH3240" s="37"/>
      <c r="EI3240" s="37"/>
      <c r="EJ3240" s="37"/>
      <c r="EK3240" s="37"/>
      <c r="EL3240" s="37"/>
      <c r="EM3240" s="37"/>
      <c r="EN3240" s="37"/>
      <c r="EO3240" s="37"/>
      <c r="EP3240" s="37"/>
      <c r="EQ3240" s="37"/>
      <c r="ER3240" s="37"/>
      <c r="ES3240" s="37"/>
      <c r="ET3240" s="37"/>
      <c r="EU3240" s="37"/>
      <c r="EV3240" s="37"/>
      <c r="EW3240" s="37"/>
      <c r="EX3240" s="37"/>
      <c r="EY3240" s="37"/>
      <c r="EZ3240" s="37"/>
      <c r="FA3240" s="37"/>
      <c r="FB3240" s="37"/>
      <c r="FC3240" s="37"/>
      <c r="FD3240" s="37"/>
    </row>
    <row r="3241" spans="2:160" x14ac:dyDescent="0.5">
      <c r="B3241" s="36" t="s">
        <v>3436</v>
      </c>
      <c r="C3241" s="18">
        <v>-1.2333016505479133E-3</v>
      </c>
      <c r="H3241" s="37"/>
      <c r="I3241" s="37"/>
      <c r="J3241" s="37"/>
      <c r="K3241" s="37"/>
      <c r="L3241" s="37"/>
      <c r="M3241" s="37"/>
      <c r="N3241" s="37"/>
      <c r="O3241" s="37"/>
      <c r="P3241" s="37"/>
      <c r="Q3241" s="37"/>
      <c r="R3241" s="37"/>
      <c r="S3241" s="37"/>
      <c r="T3241" s="37"/>
      <c r="U3241" s="37"/>
      <c r="V3241" s="37"/>
      <c r="W3241" s="37"/>
      <c r="X3241" s="37"/>
      <c r="Y3241" s="37"/>
      <c r="Z3241" s="37"/>
      <c r="AA3241" s="37"/>
      <c r="AB3241" s="37"/>
      <c r="AC3241" s="37"/>
      <c r="AD3241" s="37"/>
      <c r="AE3241" s="37"/>
      <c r="AF3241" s="37"/>
      <c r="AG3241" s="37"/>
      <c r="AH3241" s="37"/>
      <c r="AI3241" s="37"/>
      <c r="AJ3241" s="37"/>
      <c r="AK3241" s="37"/>
      <c r="AL3241" s="37"/>
      <c r="AM3241" s="37"/>
      <c r="AN3241" s="37"/>
      <c r="AO3241" s="37"/>
      <c r="AP3241" s="37"/>
      <c r="AQ3241" s="37"/>
      <c r="AR3241" s="37"/>
      <c r="AS3241" s="37"/>
      <c r="AT3241" s="37"/>
      <c r="AU3241" s="37"/>
      <c r="AV3241" s="37"/>
      <c r="AW3241" s="37"/>
      <c r="AX3241" s="37"/>
      <c r="AY3241" s="37"/>
      <c r="AZ3241" s="37"/>
      <c r="BA3241" s="37"/>
      <c r="BB3241" s="37"/>
      <c r="BC3241" s="37"/>
      <c r="BD3241" s="37"/>
      <c r="BE3241" s="37"/>
      <c r="BF3241" s="37"/>
      <c r="BG3241" s="37"/>
      <c r="BH3241" s="37"/>
      <c r="BI3241" s="37"/>
      <c r="BJ3241" s="37"/>
      <c r="BK3241" s="37"/>
      <c r="BL3241" s="37"/>
      <c r="BM3241" s="37"/>
      <c r="BN3241" s="37"/>
      <c r="BO3241" s="37"/>
      <c r="BP3241" s="37"/>
      <c r="BQ3241" s="37"/>
      <c r="BR3241" s="37"/>
      <c r="BS3241" s="37"/>
      <c r="BT3241" s="37"/>
      <c r="BU3241" s="37"/>
      <c r="BV3241" s="37"/>
      <c r="BW3241" s="37"/>
      <c r="BX3241" s="37"/>
      <c r="BY3241" s="37"/>
      <c r="BZ3241" s="37"/>
      <c r="CA3241" s="37"/>
      <c r="CB3241" s="37"/>
      <c r="CC3241" s="37"/>
      <c r="CD3241" s="37"/>
      <c r="CE3241" s="37"/>
      <c r="CF3241" s="37"/>
      <c r="CG3241" s="37"/>
      <c r="CH3241" s="37"/>
      <c r="CI3241" s="37"/>
      <c r="CJ3241" s="37"/>
      <c r="CK3241" s="37"/>
      <c r="CL3241" s="37"/>
      <c r="CM3241" s="37"/>
      <c r="CN3241" s="37"/>
      <c r="CO3241" s="37"/>
      <c r="CP3241" s="37"/>
      <c r="CQ3241" s="37"/>
      <c r="CR3241" s="37"/>
      <c r="CS3241" s="37"/>
      <c r="CT3241" s="37"/>
      <c r="CU3241" s="37"/>
      <c r="CV3241" s="37"/>
      <c r="CW3241" s="37"/>
      <c r="CX3241" s="37"/>
      <c r="CY3241" s="37"/>
      <c r="CZ3241" s="37"/>
      <c r="DA3241" s="37"/>
      <c r="DB3241" s="37"/>
      <c r="DC3241" s="37"/>
      <c r="DD3241" s="37"/>
      <c r="DE3241" s="37"/>
      <c r="DF3241" s="37"/>
      <c r="DG3241" s="37"/>
      <c r="DH3241" s="37"/>
      <c r="DI3241" s="37"/>
      <c r="DJ3241" s="37"/>
      <c r="DK3241" s="37"/>
      <c r="DL3241" s="37"/>
      <c r="DR3241" s="37"/>
      <c r="DS3241" s="37"/>
      <c r="DT3241" s="37"/>
      <c r="DU3241" s="37"/>
      <c r="DV3241" s="37"/>
      <c r="DW3241" s="37"/>
      <c r="DX3241" s="37"/>
      <c r="DY3241" s="37"/>
      <c r="DZ3241" s="37"/>
      <c r="EA3241" s="37"/>
      <c r="EB3241" s="37"/>
      <c r="EC3241" s="37"/>
      <c r="ED3241" s="37"/>
      <c r="EE3241" s="37"/>
      <c r="EF3241" s="37"/>
      <c r="EG3241" s="37"/>
      <c r="EH3241" s="37"/>
      <c r="EI3241" s="37"/>
      <c r="EJ3241" s="37"/>
      <c r="EK3241" s="37"/>
      <c r="EL3241" s="37"/>
      <c r="EM3241" s="37"/>
      <c r="EN3241" s="37"/>
      <c r="EO3241" s="37"/>
      <c r="EP3241" s="37"/>
      <c r="EQ3241" s="37"/>
      <c r="ER3241" s="37"/>
      <c r="ES3241" s="37"/>
      <c r="ET3241" s="37"/>
      <c r="EU3241" s="37"/>
      <c r="EV3241" s="37"/>
      <c r="EW3241" s="37"/>
      <c r="EX3241" s="37"/>
      <c r="EY3241" s="37"/>
      <c r="EZ3241" s="37"/>
      <c r="FA3241" s="37"/>
      <c r="FB3241" s="37"/>
      <c r="FC3241" s="37"/>
      <c r="FD3241" s="37"/>
    </row>
    <row r="3242" spans="2:160" x14ac:dyDescent="0.5">
      <c r="B3242" s="36" t="s">
        <v>3437</v>
      </c>
      <c r="C3242" s="18">
        <v>-2.5861420066166652E-3</v>
      </c>
      <c r="H3242" s="37"/>
      <c r="I3242" s="37"/>
      <c r="J3242" s="37"/>
      <c r="K3242" s="37"/>
      <c r="L3242" s="37"/>
      <c r="M3242" s="37"/>
      <c r="N3242" s="37"/>
      <c r="O3242" s="37"/>
      <c r="P3242" s="37"/>
      <c r="Q3242" s="37"/>
      <c r="R3242" s="37"/>
      <c r="S3242" s="37"/>
      <c r="T3242" s="37"/>
      <c r="U3242" s="37"/>
      <c r="V3242" s="37"/>
      <c r="W3242" s="37"/>
      <c r="X3242" s="37"/>
      <c r="Y3242" s="37"/>
      <c r="Z3242" s="37"/>
      <c r="AA3242" s="37"/>
      <c r="AB3242" s="37"/>
      <c r="AC3242" s="37"/>
      <c r="AD3242" s="37"/>
      <c r="AE3242" s="37"/>
      <c r="AF3242" s="37"/>
      <c r="AG3242" s="37"/>
      <c r="AH3242" s="37"/>
      <c r="AI3242" s="37"/>
      <c r="AJ3242" s="37"/>
      <c r="AK3242" s="37"/>
      <c r="AL3242" s="37"/>
      <c r="AM3242" s="37"/>
      <c r="AN3242" s="37"/>
      <c r="AO3242" s="37"/>
      <c r="AP3242" s="37"/>
      <c r="AQ3242" s="37"/>
      <c r="AR3242" s="37"/>
      <c r="AS3242" s="37"/>
      <c r="AT3242" s="37"/>
      <c r="AU3242" s="37"/>
      <c r="AV3242" s="37"/>
      <c r="AW3242" s="37"/>
      <c r="AX3242" s="37"/>
      <c r="AY3242" s="37"/>
      <c r="AZ3242" s="37"/>
      <c r="BA3242" s="37"/>
      <c r="BB3242" s="37"/>
      <c r="BC3242" s="37"/>
      <c r="BD3242" s="37"/>
      <c r="BE3242" s="37"/>
      <c r="BF3242" s="37"/>
      <c r="BG3242" s="37"/>
      <c r="BH3242" s="37"/>
      <c r="BI3242" s="37"/>
      <c r="BJ3242" s="37"/>
      <c r="BK3242" s="37"/>
      <c r="BL3242" s="37"/>
      <c r="BM3242" s="37"/>
      <c r="BN3242" s="37"/>
      <c r="BO3242" s="37"/>
      <c r="BP3242" s="37"/>
      <c r="BQ3242" s="37"/>
      <c r="BR3242" s="37"/>
      <c r="BS3242" s="37"/>
      <c r="BT3242" s="37"/>
      <c r="BU3242" s="37"/>
      <c r="BV3242" s="37"/>
      <c r="BW3242" s="37"/>
      <c r="BX3242" s="37"/>
      <c r="BY3242" s="37"/>
      <c r="BZ3242" s="37"/>
      <c r="CA3242" s="37"/>
      <c r="CB3242" s="37"/>
      <c r="CC3242" s="37"/>
      <c r="CD3242" s="37"/>
      <c r="CE3242" s="37"/>
      <c r="CF3242" s="37"/>
      <c r="CG3242" s="37"/>
      <c r="CH3242" s="37"/>
      <c r="CI3242" s="37"/>
      <c r="CJ3242" s="37"/>
      <c r="CK3242" s="37"/>
      <c r="CL3242" s="37"/>
      <c r="CM3242" s="37"/>
      <c r="CN3242" s="37"/>
      <c r="CO3242" s="37"/>
      <c r="CP3242" s="37"/>
      <c r="CQ3242" s="37"/>
      <c r="CR3242" s="37"/>
      <c r="CS3242" s="37"/>
      <c r="CT3242" s="37"/>
      <c r="CU3242" s="37"/>
      <c r="CV3242" s="37"/>
      <c r="CW3242" s="37"/>
      <c r="CX3242" s="37"/>
      <c r="CY3242" s="37"/>
      <c r="CZ3242" s="37"/>
      <c r="DA3242" s="37"/>
      <c r="DB3242" s="37"/>
      <c r="DC3242" s="37"/>
      <c r="DD3242" s="37"/>
      <c r="DE3242" s="37"/>
      <c r="DF3242" s="37"/>
      <c r="DG3242" s="37"/>
      <c r="DH3242" s="37"/>
      <c r="DI3242" s="37"/>
      <c r="DJ3242" s="37"/>
      <c r="DK3242" s="37"/>
      <c r="DL3242" s="37"/>
      <c r="DR3242" s="37"/>
      <c r="DS3242" s="37"/>
      <c r="DT3242" s="37"/>
      <c r="DU3242" s="37"/>
      <c r="DV3242" s="37"/>
      <c r="DW3242" s="37"/>
      <c r="DX3242" s="37"/>
      <c r="DY3242" s="37"/>
      <c r="DZ3242" s="37"/>
      <c r="EA3242" s="37"/>
      <c r="EB3242" s="37"/>
      <c r="EC3242" s="37"/>
      <c r="ED3242" s="37"/>
      <c r="EE3242" s="37"/>
      <c r="EF3242" s="37"/>
      <c r="EG3242" s="37"/>
      <c r="EH3242" s="37"/>
      <c r="EI3242" s="37"/>
      <c r="EJ3242" s="37"/>
      <c r="EK3242" s="37"/>
      <c r="EL3242" s="37"/>
      <c r="EM3242" s="37"/>
      <c r="EN3242" s="37"/>
      <c r="EO3242" s="37"/>
      <c r="EP3242" s="37"/>
      <c r="EQ3242" s="37"/>
      <c r="ER3242" s="37"/>
      <c r="ES3242" s="37"/>
      <c r="ET3242" s="37"/>
      <c r="EU3242" s="37"/>
      <c r="EV3242" s="37"/>
      <c r="EW3242" s="37"/>
      <c r="EX3242" s="37"/>
      <c r="EY3242" s="37"/>
      <c r="EZ3242" s="37"/>
      <c r="FA3242" s="37"/>
      <c r="FB3242" s="37"/>
      <c r="FC3242" s="37"/>
      <c r="FD3242" s="37"/>
    </row>
    <row r="3243" spans="2:160" x14ac:dyDescent="0.5">
      <c r="B3243" s="36" t="s">
        <v>3438</v>
      </c>
      <c r="C3243" s="18">
        <v>1.5380994050644414E-3</v>
      </c>
      <c r="H3243" s="37"/>
      <c r="I3243" s="37"/>
      <c r="J3243" s="37"/>
      <c r="K3243" s="37"/>
      <c r="L3243" s="37"/>
      <c r="M3243" s="37"/>
      <c r="N3243" s="37"/>
      <c r="O3243" s="37"/>
      <c r="P3243" s="37"/>
      <c r="Q3243" s="37"/>
      <c r="R3243" s="37"/>
      <c r="S3243" s="37"/>
      <c r="T3243" s="37"/>
      <c r="U3243" s="37"/>
      <c r="V3243" s="37"/>
      <c r="W3243" s="37"/>
      <c r="X3243" s="37"/>
      <c r="Y3243" s="37"/>
      <c r="Z3243" s="37"/>
      <c r="AA3243" s="37"/>
      <c r="AB3243" s="37"/>
      <c r="AC3243" s="37"/>
      <c r="AD3243" s="37"/>
      <c r="AE3243" s="37"/>
      <c r="AF3243" s="37"/>
      <c r="AG3243" s="37"/>
      <c r="AH3243" s="37"/>
      <c r="AI3243" s="37"/>
      <c r="AJ3243" s="37"/>
      <c r="AK3243" s="37"/>
      <c r="AL3243" s="37"/>
      <c r="AM3243" s="37"/>
      <c r="AN3243" s="37"/>
      <c r="AO3243" s="37"/>
      <c r="AP3243" s="37"/>
      <c r="AQ3243" s="37"/>
      <c r="AR3243" s="37"/>
      <c r="AS3243" s="37"/>
      <c r="AT3243" s="37"/>
      <c r="AU3243" s="37"/>
      <c r="AV3243" s="37"/>
      <c r="AW3243" s="37"/>
      <c r="AX3243" s="37"/>
      <c r="AY3243" s="37"/>
      <c r="AZ3243" s="37"/>
      <c r="BA3243" s="37"/>
      <c r="BB3243" s="37"/>
      <c r="BC3243" s="37"/>
      <c r="BD3243" s="37"/>
      <c r="BE3243" s="37"/>
      <c r="BF3243" s="37"/>
      <c r="BG3243" s="37"/>
      <c r="BH3243" s="37"/>
      <c r="BI3243" s="37"/>
      <c r="BJ3243" s="37"/>
      <c r="BK3243" s="37"/>
      <c r="BL3243" s="37"/>
      <c r="BM3243" s="37"/>
      <c r="BN3243" s="37"/>
      <c r="BO3243" s="37"/>
      <c r="BP3243" s="37"/>
      <c r="BQ3243" s="37"/>
      <c r="BR3243" s="37"/>
      <c r="BS3243" s="37"/>
      <c r="BT3243" s="37"/>
      <c r="BU3243" s="37"/>
      <c r="BV3243" s="37"/>
      <c r="BW3243" s="37"/>
      <c r="BX3243" s="37"/>
      <c r="BY3243" s="37"/>
      <c r="BZ3243" s="37"/>
      <c r="CA3243" s="37"/>
      <c r="CB3243" s="37"/>
      <c r="CC3243" s="37"/>
      <c r="CD3243" s="37"/>
      <c r="CE3243" s="37"/>
      <c r="CF3243" s="37"/>
      <c r="CG3243" s="37"/>
      <c r="CH3243" s="37"/>
      <c r="CI3243" s="37"/>
      <c r="CJ3243" s="37"/>
      <c r="CK3243" s="37"/>
      <c r="CL3243" s="37"/>
      <c r="CM3243" s="37"/>
      <c r="CN3243" s="37"/>
      <c r="CO3243" s="37"/>
      <c r="CP3243" s="37"/>
      <c r="CQ3243" s="37"/>
      <c r="CR3243" s="37"/>
      <c r="CS3243" s="37"/>
      <c r="CT3243" s="37"/>
      <c r="CU3243" s="37"/>
      <c r="CV3243" s="37"/>
      <c r="CW3243" s="37"/>
      <c r="CX3243" s="37"/>
      <c r="CY3243" s="37"/>
      <c r="CZ3243" s="37"/>
      <c r="DA3243" s="37"/>
      <c r="DB3243" s="37"/>
      <c r="DC3243" s="37"/>
      <c r="DD3243" s="37"/>
      <c r="DE3243" s="37"/>
      <c r="DF3243" s="37"/>
      <c r="DG3243" s="37"/>
      <c r="DH3243" s="37"/>
      <c r="DI3243" s="37"/>
      <c r="DJ3243" s="37"/>
      <c r="DK3243" s="37"/>
      <c r="DL3243" s="37"/>
      <c r="DR3243" s="37"/>
      <c r="DS3243" s="37"/>
      <c r="DT3243" s="37"/>
      <c r="DU3243" s="37"/>
      <c r="DV3243" s="37"/>
      <c r="DW3243" s="37"/>
      <c r="DX3243" s="37"/>
      <c r="DY3243" s="37"/>
      <c r="DZ3243" s="37"/>
      <c r="EA3243" s="37"/>
      <c r="EB3243" s="37"/>
      <c r="EC3243" s="37"/>
      <c r="ED3243" s="37"/>
      <c r="EE3243" s="37"/>
      <c r="EF3243" s="37"/>
      <c r="EG3243" s="37"/>
      <c r="EH3243" s="37"/>
      <c r="EI3243" s="37"/>
      <c r="EJ3243" s="37"/>
      <c r="EK3243" s="37"/>
      <c r="EL3243" s="37"/>
      <c r="EM3243" s="37"/>
      <c r="EN3243" s="37"/>
      <c r="EO3243" s="37"/>
      <c r="EP3243" s="37"/>
      <c r="EQ3243" s="37"/>
      <c r="ER3243" s="37"/>
      <c r="ES3243" s="37"/>
      <c r="ET3243" s="37"/>
      <c r="EU3243" s="37"/>
      <c r="EV3243" s="37"/>
      <c r="EW3243" s="37"/>
      <c r="EX3243" s="37"/>
      <c r="EY3243" s="37"/>
      <c r="EZ3243" s="37"/>
      <c r="FA3243" s="37"/>
      <c r="FB3243" s="37"/>
      <c r="FC3243" s="37"/>
      <c r="FD3243" s="37"/>
    </row>
    <row r="3244" spans="2:160" x14ac:dyDescent="0.5">
      <c r="B3244" s="36" t="s">
        <v>3439</v>
      </c>
      <c r="C3244" s="18">
        <v>-8.8394598367022015E-3</v>
      </c>
      <c r="H3244" s="37"/>
      <c r="I3244" s="37"/>
      <c r="J3244" s="37"/>
      <c r="K3244" s="37"/>
      <c r="L3244" s="37"/>
      <c r="M3244" s="37"/>
      <c r="N3244" s="37"/>
      <c r="O3244" s="37"/>
      <c r="P3244" s="37"/>
      <c r="Q3244" s="37"/>
      <c r="R3244" s="37"/>
      <c r="S3244" s="37"/>
      <c r="T3244" s="37"/>
      <c r="U3244" s="37"/>
      <c r="V3244" s="37"/>
      <c r="W3244" s="37"/>
      <c r="X3244" s="37"/>
      <c r="Y3244" s="37"/>
      <c r="Z3244" s="37"/>
      <c r="AA3244" s="37"/>
      <c r="AB3244" s="37"/>
      <c r="AC3244" s="37"/>
      <c r="AD3244" s="37"/>
      <c r="AE3244" s="37"/>
      <c r="AF3244" s="37"/>
      <c r="AG3244" s="37"/>
      <c r="AH3244" s="37"/>
      <c r="AI3244" s="37"/>
      <c r="AJ3244" s="37"/>
      <c r="AK3244" s="37"/>
      <c r="AL3244" s="37"/>
      <c r="AM3244" s="37"/>
      <c r="AN3244" s="37"/>
      <c r="AO3244" s="37"/>
      <c r="AP3244" s="37"/>
      <c r="AQ3244" s="37"/>
      <c r="AR3244" s="37"/>
      <c r="AS3244" s="37"/>
      <c r="AT3244" s="37"/>
      <c r="AU3244" s="37"/>
      <c r="AV3244" s="37"/>
      <c r="AW3244" s="37"/>
      <c r="AX3244" s="37"/>
      <c r="AY3244" s="37"/>
      <c r="AZ3244" s="37"/>
      <c r="BA3244" s="37"/>
      <c r="BB3244" s="37"/>
      <c r="BC3244" s="37"/>
      <c r="BD3244" s="37"/>
      <c r="BE3244" s="37"/>
      <c r="BF3244" s="37"/>
      <c r="BG3244" s="37"/>
      <c r="BH3244" s="37"/>
      <c r="BI3244" s="37"/>
      <c r="BJ3244" s="37"/>
      <c r="BK3244" s="37"/>
      <c r="BL3244" s="37"/>
      <c r="BM3244" s="37"/>
      <c r="BN3244" s="37"/>
      <c r="BO3244" s="37"/>
      <c r="BP3244" s="37"/>
      <c r="BQ3244" s="37"/>
      <c r="BR3244" s="37"/>
      <c r="BS3244" s="37"/>
      <c r="BT3244" s="37"/>
      <c r="BU3244" s="37"/>
      <c r="BV3244" s="37"/>
      <c r="BW3244" s="37"/>
      <c r="BX3244" s="37"/>
      <c r="BY3244" s="37"/>
      <c r="BZ3244" s="37"/>
      <c r="CA3244" s="37"/>
      <c r="CB3244" s="37"/>
      <c r="CC3244" s="37"/>
      <c r="CD3244" s="37"/>
      <c r="CE3244" s="37"/>
      <c r="CF3244" s="37"/>
      <c r="CG3244" s="37"/>
      <c r="CH3244" s="37"/>
      <c r="CI3244" s="37"/>
      <c r="CJ3244" s="37"/>
      <c r="CK3244" s="37"/>
      <c r="CL3244" s="37"/>
      <c r="CM3244" s="37"/>
      <c r="CN3244" s="37"/>
      <c r="CO3244" s="37"/>
      <c r="CP3244" s="37"/>
      <c r="CQ3244" s="37"/>
      <c r="CR3244" s="37"/>
      <c r="CS3244" s="37"/>
      <c r="CT3244" s="37"/>
      <c r="CU3244" s="37"/>
      <c r="CV3244" s="37"/>
      <c r="CW3244" s="37"/>
      <c r="CX3244" s="37"/>
      <c r="CY3244" s="37"/>
      <c r="CZ3244" s="37"/>
      <c r="DA3244" s="37"/>
      <c r="DB3244" s="37"/>
      <c r="DC3244" s="37"/>
      <c r="DD3244" s="37"/>
      <c r="DE3244" s="37"/>
      <c r="DF3244" s="37"/>
      <c r="DG3244" s="37"/>
      <c r="DH3244" s="37"/>
      <c r="DI3244" s="37"/>
      <c r="DJ3244" s="37"/>
      <c r="DK3244" s="37"/>
      <c r="DL3244" s="37"/>
      <c r="DR3244" s="37"/>
      <c r="DS3244" s="37"/>
      <c r="DT3244" s="37"/>
      <c r="DU3244" s="37"/>
      <c r="DV3244" s="37"/>
      <c r="DW3244" s="37"/>
      <c r="DX3244" s="37"/>
      <c r="DY3244" s="37"/>
      <c r="DZ3244" s="37"/>
      <c r="EA3244" s="37"/>
      <c r="EB3244" s="37"/>
      <c r="EC3244" s="37"/>
      <c r="ED3244" s="37"/>
      <c r="EE3244" s="37"/>
      <c r="EF3244" s="37"/>
      <c r="EG3244" s="37"/>
      <c r="EH3244" s="37"/>
      <c r="EI3244" s="37"/>
      <c r="EJ3244" s="37"/>
      <c r="EK3244" s="37"/>
      <c r="EL3244" s="37"/>
      <c r="EM3244" s="37"/>
      <c r="EN3244" s="37"/>
      <c r="EO3244" s="37"/>
      <c r="EP3244" s="37"/>
      <c r="EQ3244" s="37"/>
      <c r="ER3244" s="37"/>
      <c r="ES3244" s="37"/>
      <c r="ET3244" s="37"/>
      <c r="EU3244" s="37"/>
      <c r="EV3244" s="37"/>
      <c r="EW3244" s="37"/>
      <c r="EX3244" s="37"/>
      <c r="EY3244" s="37"/>
      <c r="EZ3244" s="37"/>
      <c r="FA3244" s="37"/>
      <c r="FB3244" s="37"/>
      <c r="FC3244" s="37"/>
      <c r="FD3244" s="37"/>
    </row>
    <row r="3245" spans="2:160" x14ac:dyDescent="0.5">
      <c r="B3245" s="36" t="s">
        <v>3440</v>
      </c>
      <c r="C3245" s="18">
        <v>-7.3887702277088962E-3</v>
      </c>
      <c r="H3245" s="37"/>
      <c r="I3245" s="37"/>
      <c r="J3245" s="37"/>
      <c r="K3245" s="37"/>
      <c r="L3245" s="37"/>
      <c r="M3245" s="37"/>
      <c r="N3245" s="37"/>
      <c r="O3245" s="37"/>
      <c r="P3245" s="37"/>
      <c r="Q3245" s="37"/>
      <c r="R3245" s="37"/>
      <c r="S3245" s="37"/>
      <c r="T3245" s="37"/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F3245" s="37"/>
      <c r="AG3245" s="37"/>
      <c r="AH3245" s="37"/>
      <c r="AI3245" s="37"/>
      <c r="AJ3245" s="37"/>
      <c r="AK3245" s="37"/>
      <c r="AL3245" s="37"/>
      <c r="AM3245" s="37"/>
      <c r="AN3245" s="37"/>
      <c r="AO3245" s="37"/>
      <c r="AP3245" s="37"/>
      <c r="AQ3245" s="37"/>
      <c r="AR3245" s="37"/>
      <c r="AS3245" s="37"/>
      <c r="AT3245" s="37"/>
      <c r="AU3245" s="37"/>
      <c r="AV3245" s="37"/>
      <c r="AW3245" s="37"/>
      <c r="AX3245" s="37"/>
      <c r="AY3245" s="37"/>
      <c r="AZ3245" s="37"/>
      <c r="BA3245" s="37"/>
      <c r="BB3245" s="37"/>
      <c r="BC3245" s="37"/>
      <c r="BD3245" s="37"/>
      <c r="BE3245" s="37"/>
      <c r="BF3245" s="37"/>
      <c r="BG3245" s="37"/>
      <c r="BH3245" s="37"/>
      <c r="BI3245" s="37"/>
      <c r="BJ3245" s="37"/>
      <c r="BK3245" s="37"/>
      <c r="BL3245" s="37"/>
      <c r="BM3245" s="37"/>
      <c r="BN3245" s="37"/>
      <c r="BO3245" s="37"/>
      <c r="BP3245" s="37"/>
      <c r="BQ3245" s="37"/>
      <c r="BR3245" s="37"/>
      <c r="BS3245" s="37"/>
      <c r="BT3245" s="37"/>
      <c r="BU3245" s="37"/>
      <c r="BV3245" s="37"/>
      <c r="BW3245" s="37"/>
      <c r="BX3245" s="37"/>
      <c r="BY3245" s="37"/>
      <c r="BZ3245" s="37"/>
      <c r="CA3245" s="37"/>
      <c r="CB3245" s="37"/>
      <c r="CC3245" s="37"/>
      <c r="CD3245" s="37"/>
      <c r="CE3245" s="37"/>
      <c r="CF3245" s="37"/>
      <c r="CG3245" s="37"/>
      <c r="CH3245" s="37"/>
      <c r="CI3245" s="37"/>
      <c r="CJ3245" s="37"/>
      <c r="CK3245" s="37"/>
      <c r="CL3245" s="37"/>
      <c r="CM3245" s="37"/>
      <c r="CN3245" s="37"/>
      <c r="CO3245" s="37"/>
      <c r="CP3245" s="37"/>
      <c r="CQ3245" s="37"/>
      <c r="CR3245" s="37"/>
      <c r="CS3245" s="37"/>
      <c r="CT3245" s="37"/>
      <c r="CU3245" s="37"/>
      <c r="CV3245" s="37"/>
      <c r="CW3245" s="37"/>
      <c r="CX3245" s="37"/>
      <c r="CY3245" s="37"/>
      <c r="CZ3245" s="37"/>
      <c r="DA3245" s="37"/>
      <c r="DB3245" s="37"/>
      <c r="DC3245" s="37"/>
      <c r="DD3245" s="37"/>
      <c r="DE3245" s="37"/>
      <c r="DF3245" s="37"/>
      <c r="DG3245" s="37"/>
      <c r="DH3245" s="37"/>
      <c r="DI3245" s="37"/>
      <c r="DJ3245" s="37"/>
      <c r="DK3245" s="37"/>
      <c r="DL3245" s="37"/>
      <c r="DR3245" s="37"/>
      <c r="DS3245" s="37"/>
      <c r="DT3245" s="37"/>
      <c r="DU3245" s="37"/>
      <c r="DV3245" s="37"/>
      <c r="DW3245" s="37"/>
      <c r="DX3245" s="37"/>
      <c r="DY3245" s="37"/>
      <c r="DZ3245" s="37"/>
      <c r="EA3245" s="37"/>
      <c r="EB3245" s="37"/>
      <c r="EC3245" s="37"/>
      <c r="ED3245" s="37"/>
      <c r="EE3245" s="37"/>
      <c r="EF3245" s="37"/>
      <c r="EG3245" s="37"/>
      <c r="EH3245" s="37"/>
      <c r="EI3245" s="37"/>
      <c r="EJ3245" s="37"/>
      <c r="EK3245" s="37"/>
      <c r="EL3245" s="37"/>
      <c r="EM3245" s="37"/>
      <c r="EN3245" s="37"/>
      <c r="EO3245" s="37"/>
      <c r="EP3245" s="37"/>
      <c r="EQ3245" s="37"/>
      <c r="ER3245" s="37"/>
      <c r="ES3245" s="37"/>
      <c r="ET3245" s="37"/>
      <c r="EU3245" s="37"/>
      <c r="EV3245" s="37"/>
      <c r="EW3245" s="37"/>
      <c r="EX3245" s="37"/>
      <c r="EY3245" s="37"/>
      <c r="EZ3245" s="37"/>
      <c r="FA3245" s="37"/>
      <c r="FB3245" s="37"/>
      <c r="FC3245" s="37"/>
      <c r="FD3245" s="37"/>
    </row>
    <row r="3246" spans="2:160" x14ac:dyDescent="0.5">
      <c r="B3246" s="36" t="s">
        <v>3441</v>
      </c>
      <c r="C3246" s="18">
        <v>-4.4093672612686152E-3</v>
      </c>
      <c r="H3246" s="37"/>
      <c r="I3246" s="37"/>
      <c r="J3246" s="37"/>
      <c r="K3246" s="37"/>
      <c r="L3246" s="37"/>
      <c r="M3246" s="37"/>
      <c r="N3246" s="37"/>
      <c r="O3246" s="37"/>
      <c r="P3246" s="37"/>
      <c r="Q3246" s="37"/>
      <c r="R3246" s="37"/>
      <c r="S3246" s="37"/>
      <c r="T3246" s="37"/>
      <c r="U3246" s="37"/>
      <c r="V3246" s="37"/>
      <c r="W3246" s="37"/>
      <c r="X3246" s="37"/>
      <c r="Y3246" s="37"/>
      <c r="Z3246" s="37"/>
      <c r="AA3246" s="37"/>
      <c r="AB3246" s="37"/>
      <c r="AC3246" s="37"/>
      <c r="AD3246" s="37"/>
      <c r="AE3246" s="37"/>
      <c r="AF3246" s="37"/>
      <c r="AG3246" s="37"/>
      <c r="AH3246" s="37"/>
      <c r="AI3246" s="37"/>
      <c r="AJ3246" s="37"/>
      <c r="AK3246" s="37"/>
      <c r="AL3246" s="37"/>
      <c r="AM3246" s="37"/>
      <c r="AN3246" s="37"/>
      <c r="AO3246" s="37"/>
      <c r="AP3246" s="37"/>
      <c r="AQ3246" s="37"/>
      <c r="AR3246" s="37"/>
      <c r="AS3246" s="37"/>
      <c r="AT3246" s="37"/>
      <c r="AU3246" s="37"/>
      <c r="AV3246" s="37"/>
      <c r="AW3246" s="37"/>
      <c r="AX3246" s="37"/>
      <c r="AY3246" s="37"/>
      <c r="AZ3246" s="37"/>
      <c r="BA3246" s="37"/>
      <c r="BB3246" s="37"/>
      <c r="BC3246" s="37"/>
      <c r="BD3246" s="37"/>
      <c r="BE3246" s="37"/>
      <c r="BF3246" s="37"/>
      <c r="BG3246" s="37"/>
      <c r="BH3246" s="37"/>
      <c r="BI3246" s="37"/>
      <c r="BJ3246" s="37"/>
      <c r="BK3246" s="37"/>
      <c r="BL3246" s="37"/>
      <c r="BM3246" s="37"/>
      <c r="BN3246" s="37"/>
      <c r="BO3246" s="37"/>
      <c r="BP3246" s="37"/>
      <c r="BQ3246" s="37"/>
      <c r="BR3246" s="37"/>
      <c r="BS3246" s="37"/>
      <c r="BT3246" s="37"/>
      <c r="BU3246" s="37"/>
      <c r="BV3246" s="37"/>
      <c r="BW3246" s="37"/>
      <c r="BX3246" s="37"/>
      <c r="BY3246" s="37"/>
      <c r="BZ3246" s="37"/>
      <c r="CA3246" s="37"/>
      <c r="CB3246" s="37"/>
      <c r="CC3246" s="37"/>
      <c r="CD3246" s="37"/>
      <c r="CE3246" s="37"/>
      <c r="CF3246" s="37"/>
      <c r="CG3246" s="37"/>
      <c r="CH3246" s="37"/>
      <c r="CI3246" s="37"/>
      <c r="CJ3246" s="37"/>
      <c r="CK3246" s="37"/>
      <c r="CL3246" s="37"/>
      <c r="CM3246" s="37"/>
      <c r="CN3246" s="37"/>
      <c r="CO3246" s="37"/>
      <c r="CP3246" s="37"/>
      <c r="CQ3246" s="37"/>
      <c r="CR3246" s="37"/>
      <c r="CS3246" s="37"/>
      <c r="CT3246" s="37"/>
      <c r="CU3246" s="37"/>
      <c r="CV3246" s="37"/>
      <c r="CW3246" s="37"/>
      <c r="CX3246" s="37"/>
      <c r="CY3246" s="37"/>
      <c r="CZ3246" s="37"/>
      <c r="DA3246" s="37"/>
      <c r="DB3246" s="37"/>
      <c r="DC3246" s="37"/>
      <c r="DD3246" s="37"/>
      <c r="DE3246" s="37"/>
      <c r="DF3246" s="37"/>
      <c r="DG3246" s="37"/>
      <c r="DH3246" s="37"/>
      <c r="DI3246" s="37"/>
      <c r="DJ3246" s="37"/>
      <c r="DK3246" s="37"/>
      <c r="DL3246" s="37"/>
      <c r="DR3246" s="37"/>
      <c r="DS3246" s="37"/>
      <c r="DT3246" s="37"/>
      <c r="DU3246" s="37"/>
      <c r="DV3246" s="37"/>
      <c r="DW3246" s="37"/>
      <c r="DX3246" s="37"/>
      <c r="DY3246" s="37"/>
      <c r="DZ3246" s="37"/>
      <c r="EA3246" s="37"/>
      <c r="EB3246" s="37"/>
      <c r="EC3246" s="37"/>
      <c r="ED3246" s="37"/>
      <c r="EE3246" s="37"/>
      <c r="EF3246" s="37"/>
      <c r="EG3246" s="37"/>
      <c r="EH3246" s="37"/>
      <c r="EI3246" s="37"/>
      <c r="EJ3246" s="37"/>
      <c r="EK3246" s="37"/>
      <c r="EL3246" s="37"/>
      <c r="EM3246" s="37"/>
      <c r="EN3246" s="37"/>
      <c r="EO3246" s="37"/>
      <c r="EP3246" s="37"/>
      <c r="EQ3246" s="37"/>
      <c r="ER3246" s="37"/>
      <c r="ES3246" s="37"/>
      <c r="ET3246" s="37"/>
      <c r="EU3246" s="37"/>
      <c r="EV3246" s="37"/>
      <c r="EW3246" s="37"/>
      <c r="EX3246" s="37"/>
      <c r="EY3246" s="37"/>
      <c r="EZ3246" s="37"/>
      <c r="FA3246" s="37"/>
      <c r="FB3246" s="37"/>
      <c r="FC3246" s="37"/>
      <c r="FD3246" s="37"/>
    </row>
    <row r="3247" spans="2:160" x14ac:dyDescent="0.5">
      <c r="B3247" s="36" t="s">
        <v>3442</v>
      </c>
      <c r="C3247" s="18">
        <v>1.1978899553080069E-3</v>
      </c>
      <c r="H3247" s="37"/>
      <c r="I3247" s="37"/>
      <c r="J3247" s="37"/>
      <c r="K3247" s="37"/>
      <c r="L3247" s="37"/>
      <c r="M3247" s="37"/>
      <c r="N3247" s="37"/>
      <c r="O3247" s="37"/>
      <c r="P3247" s="37"/>
      <c r="Q3247" s="37"/>
      <c r="R3247" s="37"/>
      <c r="S3247" s="37"/>
      <c r="T3247" s="37"/>
      <c r="U3247" s="37"/>
      <c r="V3247" s="37"/>
      <c r="W3247" s="37"/>
      <c r="X3247" s="37"/>
      <c r="Y3247" s="37"/>
      <c r="Z3247" s="37"/>
      <c r="AA3247" s="37"/>
      <c r="AB3247" s="37"/>
      <c r="AC3247" s="37"/>
      <c r="AD3247" s="37"/>
      <c r="AE3247" s="37"/>
      <c r="AF3247" s="37"/>
      <c r="AG3247" s="37"/>
      <c r="AH3247" s="37"/>
      <c r="AI3247" s="37"/>
      <c r="AJ3247" s="37"/>
      <c r="AK3247" s="37"/>
      <c r="AL3247" s="37"/>
      <c r="AM3247" s="37"/>
      <c r="AN3247" s="37"/>
      <c r="AO3247" s="37"/>
      <c r="AP3247" s="37"/>
      <c r="AQ3247" s="37"/>
      <c r="AR3247" s="37"/>
      <c r="AS3247" s="37"/>
      <c r="AT3247" s="37"/>
      <c r="AU3247" s="37"/>
      <c r="AV3247" s="37"/>
      <c r="AW3247" s="37"/>
      <c r="AX3247" s="37"/>
      <c r="AY3247" s="37"/>
      <c r="AZ3247" s="37"/>
      <c r="BA3247" s="37"/>
      <c r="BB3247" s="37"/>
      <c r="BC3247" s="37"/>
      <c r="BD3247" s="37"/>
      <c r="BE3247" s="37"/>
      <c r="BF3247" s="37"/>
      <c r="BG3247" s="37"/>
      <c r="BH3247" s="37"/>
      <c r="BI3247" s="37"/>
      <c r="BJ3247" s="37"/>
      <c r="BK3247" s="37"/>
      <c r="BL3247" s="37"/>
      <c r="BM3247" s="37"/>
      <c r="BN3247" s="37"/>
      <c r="BO3247" s="37"/>
      <c r="BP3247" s="37"/>
      <c r="BQ3247" s="37"/>
      <c r="BR3247" s="37"/>
      <c r="BS3247" s="37"/>
      <c r="BT3247" s="37"/>
      <c r="BU3247" s="37"/>
      <c r="BV3247" s="37"/>
      <c r="BW3247" s="37"/>
      <c r="BX3247" s="37"/>
      <c r="BY3247" s="37"/>
      <c r="BZ3247" s="37"/>
      <c r="CA3247" s="37"/>
      <c r="CB3247" s="37"/>
      <c r="CC3247" s="37"/>
      <c r="CD3247" s="37"/>
      <c r="CE3247" s="37"/>
      <c r="CF3247" s="37"/>
      <c r="CG3247" s="37"/>
      <c r="CH3247" s="37"/>
      <c r="CI3247" s="37"/>
      <c r="CJ3247" s="37"/>
      <c r="CK3247" s="37"/>
      <c r="CL3247" s="37"/>
      <c r="CM3247" s="37"/>
      <c r="CN3247" s="37"/>
      <c r="CO3247" s="37"/>
      <c r="CP3247" s="37"/>
      <c r="CQ3247" s="37"/>
      <c r="CR3247" s="37"/>
      <c r="CS3247" s="37"/>
      <c r="CT3247" s="37"/>
      <c r="CU3247" s="37"/>
      <c r="CV3247" s="37"/>
      <c r="CW3247" s="37"/>
      <c r="CX3247" s="37"/>
      <c r="CY3247" s="37"/>
      <c r="CZ3247" s="37"/>
      <c r="DA3247" s="37"/>
      <c r="DB3247" s="37"/>
      <c r="DC3247" s="37"/>
      <c r="DD3247" s="37"/>
      <c r="DE3247" s="37"/>
      <c r="DF3247" s="37"/>
      <c r="DG3247" s="37"/>
      <c r="DH3247" s="37"/>
      <c r="DI3247" s="37"/>
      <c r="DJ3247" s="37"/>
      <c r="DK3247" s="37"/>
      <c r="DL3247" s="37"/>
      <c r="DR3247" s="37"/>
      <c r="DS3247" s="37"/>
      <c r="DT3247" s="37"/>
      <c r="DU3247" s="37"/>
      <c r="DV3247" s="37"/>
      <c r="DW3247" s="37"/>
      <c r="DX3247" s="37"/>
      <c r="DY3247" s="37"/>
      <c r="DZ3247" s="37"/>
      <c r="EA3247" s="37"/>
      <c r="EB3247" s="37"/>
      <c r="EC3247" s="37"/>
      <c r="ED3247" s="37"/>
      <c r="EE3247" s="37"/>
      <c r="EF3247" s="37"/>
      <c r="EG3247" s="37"/>
      <c r="EH3247" s="37"/>
      <c r="EI3247" s="37"/>
      <c r="EJ3247" s="37"/>
      <c r="EK3247" s="37"/>
      <c r="EL3247" s="37"/>
      <c r="EM3247" s="37"/>
      <c r="EN3247" s="37"/>
      <c r="EO3247" s="37"/>
      <c r="EP3247" s="37"/>
      <c r="EQ3247" s="37"/>
      <c r="ER3247" s="37"/>
      <c r="ES3247" s="37"/>
      <c r="ET3247" s="37"/>
      <c r="EU3247" s="37"/>
      <c r="EV3247" s="37"/>
      <c r="EW3247" s="37"/>
      <c r="EX3247" s="37"/>
      <c r="EY3247" s="37"/>
      <c r="EZ3247" s="37"/>
      <c r="FA3247" s="37"/>
      <c r="FB3247" s="37"/>
      <c r="FC3247" s="37"/>
      <c r="FD3247" s="37"/>
    </row>
    <row r="3248" spans="2:160" x14ac:dyDescent="0.5">
      <c r="B3248" s="36" t="s">
        <v>3443</v>
      </c>
      <c r="C3248" s="18">
        <v>8.292872118167427E-3</v>
      </c>
      <c r="H3248" s="37"/>
      <c r="I3248" s="37"/>
      <c r="J3248" s="37"/>
      <c r="K3248" s="37"/>
      <c r="L3248" s="37"/>
      <c r="M3248" s="37"/>
      <c r="N3248" s="37"/>
      <c r="O3248" s="37"/>
      <c r="P3248" s="37"/>
      <c r="Q3248" s="37"/>
      <c r="R3248" s="37"/>
      <c r="S3248" s="37"/>
      <c r="T3248" s="37"/>
      <c r="U3248" s="37"/>
      <c r="V3248" s="37"/>
      <c r="W3248" s="37"/>
      <c r="X3248" s="37"/>
      <c r="Y3248" s="37"/>
      <c r="Z3248" s="37"/>
      <c r="AA3248" s="37"/>
      <c r="AB3248" s="37"/>
      <c r="AC3248" s="37"/>
      <c r="AD3248" s="37"/>
      <c r="AE3248" s="37"/>
      <c r="AF3248" s="37"/>
      <c r="AG3248" s="37"/>
      <c r="AH3248" s="37"/>
      <c r="AI3248" s="37"/>
      <c r="AJ3248" s="37"/>
      <c r="AK3248" s="37"/>
      <c r="AL3248" s="37"/>
      <c r="AM3248" s="37"/>
      <c r="AN3248" s="37"/>
      <c r="AO3248" s="37"/>
      <c r="AP3248" s="37"/>
      <c r="AQ3248" s="37"/>
      <c r="AR3248" s="37"/>
      <c r="AS3248" s="37"/>
      <c r="AT3248" s="37"/>
      <c r="AU3248" s="37"/>
      <c r="AV3248" s="37"/>
      <c r="AW3248" s="37"/>
      <c r="AX3248" s="37"/>
      <c r="AY3248" s="37"/>
      <c r="AZ3248" s="37"/>
      <c r="BA3248" s="37"/>
      <c r="BB3248" s="37"/>
      <c r="BC3248" s="37"/>
      <c r="BD3248" s="37"/>
      <c r="BE3248" s="37"/>
      <c r="BF3248" s="37"/>
      <c r="BG3248" s="37"/>
      <c r="BH3248" s="37"/>
      <c r="BI3248" s="37"/>
      <c r="BJ3248" s="37"/>
      <c r="BK3248" s="37"/>
      <c r="BL3248" s="37"/>
      <c r="BM3248" s="37"/>
      <c r="BN3248" s="37"/>
      <c r="BO3248" s="37"/>
      <c r="BP3248" s="37"/>
      <c r="BQ3248" s="37"/>
      <c r="BR3248" s="37"/>
      <c r="BS3248" s="37"/>
      <c r="BT3248" s="37"/>
      <c r="BU3248" s="37"/>
      <c r="BV3248" s="37"/>
      <c r="BW3248" s="37"/>
      <c r="BX3248" s="37"/>
      <c r="BY3248" s="37"/>
      <c r="BZ3248" s="37"/>
      <c r="CA3248" s="37"/>
      <c r="CB3248" s="37"/>
      <c r="CC3248" s="37"/>
      <c r="CD3248" s="37"/>
      <c r="CE3248" s="37"/>
      <c r="CF3248" s="37"/>
      <c r="CG3248" s="37"/>
      <c r="CH3248" s="37"/>
      <c r="CI3248" s="37"/>
      <c r="CJ3248" s="37"/>
      <c r="CK3248" s="37"/>
      <c r="CL3248" s="37"/>
      <c r="CM3248" s="37"/>
      <c r="CN3248" s="37"/>
      <c r="CO3248" s="37"/>
      <c r="CP3248" s="37"/>
      <c r="CQ3248" s="37"/>
      <c r="CR3248" s="37"/>
      <c r="CS3248" s="37"/>
      <c r="CT3248" s="37"/>
      <c r="CU3248" s="37"/>
      <c r="CV3248" s="37"/>
      <c r="CW3248" s="37"/>
      <c r="CX3248" s="37"/>
      <c r="CY3248" s="37"/>
      <c r="CZ3248" s="37"/>
      <c r="DA3248" s="37"/>
      <c r="DB3248" s="37"/>
      <c r="DC3248" s="37"/>
      <c r="DD3248" s="37"/>
      <c r="DE3248" s="37"/>
      <c r="DF3248" s="37"/>
      <c r="DG3248" s="37"/>
      <c r="DH3248" s="37"/>
      <c r="DI3248" s="37"/>
      <c r="DJ3248" s="37"/>
      <c r="DK3248" s="37"/>
      <c r="DL3248" s="37"/>
      <c r="DR3248" s="37"/>
      <c r="DS3248" s="37"/>
      <c r="DT3248" s="37"/>
      <c r="DU3248" s="37"/>
      <c r="DV3248" s="37"/>
      <c r="DW3248" s="37"/>
      <c r="DX3248" s="37"/>
      <c r="DY3248" s="37"/>
      <c r="DZ3248" s="37"/>
      <c r="EA3248" s="37"/>
      <c r="EB3248" s="37"/>
      <c r="EC3248" s="37"/>
      <c r="ED3248" s="37"/>
      <c r="EE3248" s="37"/>
      <c r="EF3248" s="37"/>
      <c r="EG3248" s="37"/>
      <c r="EH3248" s="37"/>
      <c r="EI3248" s="37"/>
      <c r="EJ3248" s="37"/>
      <c r="EK3248" s="37"/>
      <c r="EL3248" s="37"/>
      <c r="EM3248" s="37"/>
      <c r="EN3248" s="37"/>
      <c r="EO3248" s="37"/>
      <c r="EP3248" s="37"/>
      <c r="EQ3248" s="37"/>
      <c r="ER3248" s="37"/>
      <c r="ES3248" s="37"/>
      <c r="ET3248" s="37"/>
      <c r="EU3248" s="37"/>
      <c r="EV3248" s="37"/>
      <c r="EW3248" s="37"/>
      <c r="EX3248" s="37"/>
      <c r="EY3248" s="37"/>
      <c r="EZ3248" s="37"/>
      <c r="FA3248" s="37"/>
      <c r="FB3248" s="37"/>
      <c r="FC3248" s="37"/>
      <c r="FD3248" s="37"/>
    </row>
    <row r="3249" spans="2:160" x14ac:dyDescent="0.5">
      <c r="B3249" s="36" t="s">
        <v>3444</v>
      </c>
      <c r="C3249" s="18">
        <v>7.0471217297745081E-3</v>
      </c>
      <c r="H3249" s="37"/>
      <c r="I3249" s="37"/>
      <c r="J3249" s="37"/>
      <c r="K3249" s="37"/>
      <c r="L3249" s="37"/>
      <c r="M3249" s="37"/>
      <c r="N3249" s="37"/>
      <c r="O3249" s="37"/>
      <c r="P3249" s="37"/>
      <c r="Q3249" s="37"/>
      <c r="R3249" s="37"/>
      <c r="S3249" s="37"/>
      <c r="T3249" s="37"/>
      <c r="U3249" s="37"/>
      <c r="V3249" s="37"/>
      <c r="W3249" s="37"/>
      <c r="X3249" s="37"/>
      <c r="Y3249" s="37"/>
      <c r="Z3249" s="37"/>
      <c r="AA3249" s="37"/>
      <c r="AB3249" s="37"/>
      <c r="AC3249" s="37"/>
      <c r="AD3249" s="37"/>
      <c r="AE3249" s="37"/>
      <c r="AF3249" s="37"/>
      <c r="AG3249" s="37"/>
      <c r="AH3249" s="37"/>
      <c r="AI3249" s="37"/>
      <c r="AJ3249" s="37"/>
      <c r="AK3249" s="37"/>
      <c r="AL3249" s="37"/>
      <c r="AM3249" s="37"/>
      <c r="AN3249" s="37"/>
      <c r="AO3249" s="37"/>
      <c r="AP3249" s="37"/>
      <c r="AQ3249" s="37"/>
      <c r="AR3249" s="37"/>
      <c r="AS3249" s="37"/>
      <c r="AT3249" s="37"/>
      <c r="AU3249" s="37"/>
      <c r="AV3249" s="37"/>
      <c r="AW3249" s="37"/>
      <c r="AX3249" s="37"/>
      <c r="AY3249" s="37"/>
      <c r="AZ3249" s="37"/>
      <c r="BA3249" s="37"/>
      <c r="BB3249" s="37"/>
      <c r="BC3249" s="37"/>
      <c r="BD3249" s="37"/>
      <c r="BE3249" s="37"/>
      <c r="BF3249" s="37"/>
      <c r="BG3249" s="37"/>
      <c r="BH3249" s="37"/>
      <c r="BI3249" s="37"/>
      <c r="BJ3249" s="37"/>
      <c r="BK3249" s="37"/>
      <c r="BL3249" s="37"/>
      <c r="BM3249" s="37"/>
      <c r="BN3249" s="37"/>
      <c r="BO3249" s="37"/>
      <c r="BP3249" s="37"/>
      <c r="BQ3249" s="37"/>
      <c r="BR3249" s="37"/>
      <c r="BS3249" s="37"/>
      <c r="BT3249" s="37"/>
      <c r="BU3249" s="37"/>
      <c r="BV3249" s="37"/>
      <c r="BW3249" s="37"/>
      <c r="BX3249" s="37"/>
      <c r="BY3249" s="37"/>
      <c r="BZ3249" s="37"/>
      <c r="CA3249" s="37"/>
      <c r="CB3249" s="37"/>
      <c r="CC3249" s="37"/>
      <c r="CD3249" s="37"/>
      <c r="CE3249" s="37"/>
      <c r="CF3249" s="37"/>
      <c r="CG3249" s="37"/>
      <c r="CH3249" s="37"/>
      <c r="CI3249" s="37"/>
      <c r="CJ3249" s="37"/>
      <c r="CK3249" s="37"/>
      <c r="CL3249" s="37"/>
      <c r="CM3249" s="37"/>
      <c r="CN3249" s="37"/>
      <c r="CO3249" s="37"/>
      <c r="CP3249" s="37"/>
      <c r="CQ3249" s="37"/>
      <c r="CR3249" s="37"/>
      <c r="CS3249" s="37"/>
      <c r="CT3249" s="37"/>
      <c r="CU3249" s="37"/>
      <c r="CV3249" s="37"/>
      <c r="CW3249" s="37"/>
      <c r="CX3249" s="37"/>
      <c r="CY3249" s="37"/>
      <c r="CZ3249" s="37"/>
      <c r="DA3249" s="37"/>
      <c r="DB3249" s="37"/>
      <c r="DC3249" s="37"/>
      <c r="DD3249" s="37"/>
      <c r="DE3249" s="37"/>
      <c r="DF3249" s="37"/>
      <c r="DG3249" s="37"/>
      <c r="DH3249" s="37"/>
      <c r="DI3249" s="37"/>
      <c r="DJ3249" s="37"/>
      <c r="DK3249" s="37"/>
      <c r="DL3249" s="37"/>
      <c r="DR3249" s="37"/>
      <c r="DS3249" s="37"/>
      <c r="DT3249" s="37"/>
      <c r="DU3249" s="37"/>
      <c r="DV3249" s="37"/>
      <c r="DW3249" s="37"/>
      <c r="DX3249" s="37"/>
      <c r="DY3249" s="37"/>
      <c r="DZ3249" s="37"/>
      <c r="EA3249" s="37"/>
      <c r="EB3249" s="37"/>
      <c r="EC3249" s="37"/>
      <c r="ED3249" s="37"/>
      <c r="EE3249" s="37"/>
      <c r="EF3249" s="37"/>
      <c r="EG3249" s="37"/>
      <c r="EH3249" s="37"/>
      <c r="EI3249" s="37"/>
      <c r="EJ3249" s="37"/>
      <c r="EK3249" s="37"/>
      <c r="EL3249" s="37"/>
      <c r="EM3249" s="37"/>
      <c r="EN3249" s="37"/>
      <c r="EO3249" s="37"/>
      <c r="EP3249" s="37"/>
      <c r="EQ3249" s="37"/>
      <c r="ER3249" s="37"/>
      <c r="ES3249" s="37"/>
      <c r="ET3249" s="37"/>
      <c r="EU3249" s="37"/>
      <c r="EV3249" s="37"/>
      <c r="EW3249" s="37"/>
      <c r="EX3249" s="37"/>
      <c r="EY3249" s="37"/>
      <c r="EZ3249" s="37"/>
      <c r="FA3249" s="37"/>
      <c r="FB3249" s="37"/>
      <c r="FC3249" s="37"/>
      <c r="FD3249" s="37"/>
    </row>
    <row r="3250" spans="2:160" x14ac:dyDescent="0.5">
      <c r="B3250" s="36" t="s">
        <v>3445</v>
      </c>
      <c r="C3250" s="18">
        <v>-5.7258063063145848E-3</v>
      </c>
      <c r="H3250" s="37"/>
      <c r="I3250" s="37"/>
      <c r="J3250" s="37"/>
      <c r="K3250" s="37"/>
      <c r="L3250" s="37"/>
      <c r="M3250" s="37"/>
      <c r="N3250" s="37"/>
      <c r="O3250" s="37"/>
      <c r="P3250" s="37"/>
      <c r="Q3250" s="37"/>
      <c r="R3250" s="37"/>
      <c r="S3250" s="37"/>
      <c r="T3250" s="37"/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F3250" s="37"/>
      <c r="AG3250" s="37"/>
      <c r="AH3250" s="37"/>
      <c r="AI3250" s="37"/>
      <c r="AJ3250" s="37"/>
      <c r="AK3250" s="37"/>
      <c r="AL3250" s="37"/>
      <c r="AM3250" s="37"/>
      <c r="AN3250" s="37"/>
      <c r="AO3250" s="37"/>
      <c r="AP3250" s="37"/>
      <c r="AQ3250" s="37"/>
      <c r="AR3250" s="37"/>
      <c r="AS3250" s="37"/>
      <c r="AT3250" s="37"/>
      <c r="AU3250" s="37"/>
      <c r="AV3250" s="37"/>
      <c r="AW3250" s="37"/>
      <c r="AX3250" s="37"/>
      <c r="AY3250" s="37"/>
      <c r="AZ3250" s="37"/>
      <c r="BA3250" s="37"/>
      <c r="BB3250" s="37"/>
      <c r="BC3250" s="37"/>
      <c r="BD3250" s="37"/>
      <c r="BE3250" s="37"/>
      <c r="BF3250" s="37"/>
      <c r="BG3250" s="37"/>
      <c r="BH3250" s="37"/>
      <c r="BI3250" s="37"/>
      <c r="BJ3250" s="37"/>
      <c r="BK3250" s="37"/>
      <c r="BL3250" s="37"/>
      <c r="BM3250" s="37"/>
      <c r="BN3250" s="37"/>
      <c r="BO3250" s="37"/>
      <c r="BP3250" s="37"/>
      <c r="BQ3250" s="37"/>
      <c r="BR3250" s="37"/>
      <c r="BS3250" s="37"/>
      <c r="BT3250" s="37"/>
      <c r="BU3250" s="37"/>
      <c r="BV3250" s="37"/>
      <c r="BW3250" s="37"/>
      <c r="BX3250" s="37"/>
      <c r="BY3250" s="37"/>
      <c r="BZ3250" s="37"/>
      <c r="CA3250" s="37"/>
      <c r="CB3250" s="37"/>
      <c r="CC3250" s="37"/>
      <c r="CD3250" s="37"/>
      <c r="CE3250" s="37"/>
      <c r="CF3250" s="37"/>
      <c r="CG3250" s="37"/>
      <c r="CH3250" s="37"/>
      <c r="CI3250" s="37"/>
      <c r="CJ3250" s="37"/>
      <c r="CK3250" s="37"/>
      <c r="CL3250" s="37"/>
      <c r="CM3250" s="37"/>
      <c r="CN3250" s="37"/>
      <c r="CO3250" s="37"/>
      <c r="CP3250" s="37"/>
      <c r="CQ3250" s="37"/>
      <c r="CR3250" s="37"/>
      <c r="CS3250" s="37"/>
      <c r="CT3250" s="37"/>
      <c r="CU3250" s="37"/>
      <c r="CV3250" s="37"/>
      <c r="CW3250" s="37"/>
      <c r="CX3250" s="37"/>
      <c r="CY3250" s="37"/>
      <c r="CZ3250" s="37"/>
      <c r="DA3250" s="37"/>
      <c r="DB3250" s="37"/>
      <c r="DC3250" s="37"/>
      <c r="DD3250" s="37"/>
      <c r="DE3250" s="37"/>
      <c r="DF3250" s="37"/>
      <c r="DG3250" s="37"/>
      <c r="DH3250" s="37"/>
      <c r="DI3250" s="37"/>
      <c r="DJ3250" s="37"/>
      <c r="DK3250" s="37"/>
      <c r="DL3250" s="37"/>
      <c r="DR3250" s="37"/>
      <c r="DS3250" s="37"/>
      <c r="DT3250" s="37"/>
      <c r="DU3250" s="37"/>
      <c r="DV3250" s="37"/>
      <c r="DW3250" s="37"/>
      <c r="DX3250" s="37"/>
      <c r="DY3250" s="37"/>
      <c r="DZ3250" s="37"/>
      <c r="EA3250" s="37"/>
      <c r="EB3250" s="37"/>
      <c r="EC3250" s="37"/>
      <c r="ED3250" s="37"/>
      <c r="EE3250" s="37"/>
      <c r="EF3250" s="37"/>
      <c r="EG3250" s="37"/>
      <c r="EH3250" s="37"/>
      <c r="EI3250" s="37"/>
      <c r="EJ3250" s="37"/>
      <c r="EK3250" s="37"/>
      <c r="EL3250" s="37"/>
      <c r="EM3250" s="37"/>
      <c r="EN3250" s="37"/>
      <c r="EO3250" s="37"/>
      <c r="EP3250" s="37"/>
      <c r="EQ3250" s="37"/>
      <c r="ER3250" s="37"/>
      <c r="ES3250" s="37"/>
      <c r="ET3250" s="37"/>
      <c r="EU3250" s="37"/>
      <c r="EV3250" s="37"/>
      <c r="EW3250" s="37"/>
      <c r="EX3250" s="37"/>
      <c r="EY3250" s="37"/>
      <c r="EZ3250" s="37"/>
      <c r="FA3250" s="37"/>
      <c r="FB3250" s="37"/>
      <c r="FC3250" s="37"/>
      <c r="FD3250" s="37"/>
    </row>
    <row r="3251" spans="2:160" x14ac:dyDescent="0.5">
      <c r="B3251" s="36" t="s">
        <v>3446</v>
      </c>
      <c r="C3251" s="18">
        <v>-7.5382393499712208E-4</v>
      </c>
      <c r="H3251" s="37"/>
      <c r="I3251" s="37"/>
      <c r="J3251" s="37"/>
      <c r="K3251" s="37"/>
      <c r="L3251" s="37"/>
      <c r="M3251" s="37"/>
      <c r="N3251" s="37"/>
      <c r="O3251" s="37"/>
      <c r="P3251" s="37"/>
      <c r="Q3251" s="37"/>
      <c r="R3251" s="37"/>
      <c r="S3251" s="37"/>
      <c r="T3251" s="37"/>
      <c r="U3251" s="37"/>
      <c r="V3251" s="37"/>
      <c r="W3251" s="37"/>
      <c r="X3251" s="37"/>
      <c r="Y3251" s="37"/>
      <c r="Z3251" s="37"/>
      <c r="AA3251" s="37"/>
      <c r="AB3251" s="37"/>
      <c r="AC3251" s="37"/>
      <c r="AD3251" s="37"/>
      <c r="AE3251" s="37"/>
      <c r="AF3251" s="37"/>
      <c r="AG3251" s="37"/>
      <c r="AH3251" s="37"/>
      <c r="AI3251" s="37"/>
      <c r="AJ3251" s="37"/>
      <c r="AK3251" s="37"/>
      <c r="AL3251" s="37"/>
      <c r="AM3251" s="37"/>
      <c r="AN3251" s="37"/>
      <c r="AO3251" s="37"/>
      <c r="AP3251" s="37"/>
      <c r="AQ3251" s="37"/>
      <c r="AR3251" s="37"/>
      <c r="AS3251" s="37"/>
      <c r="AT3251" s="37"/>
      <c r="AU3251" s="37"/>
      <c r="AV3251" s="37"/>
      <c r="AW3251" s="37"/>
      <c r="AX3251" s="37"/>
      <c r="AY3251" s="37"/>
      <c r="AZ3251" s="37"/>
      <c r="BA3251" s="37"/>
      <c r="BB3251" s="37"/>
      <c r="BC3251" s="37"/>
      <c r="BD3251" s="37"/>
      <c r="BE3251" s="37"/>
      <c r="BF3251" s="37"/>
      <c r="BG3251" s="37"/>
      <c r="BH3251" s="37"/>
      <c r="BI3251" s="37"/>
      <c r="BJ3251" s="37"/>
      <c r="BK3251" s="37"/>
      <c r="BL3251" s="37"/>
      <c r="BM3251" s="37"/>
      <c r="BN3251" s="37"/>
      <c r="BO3251" s="37"/>
      <c r="BP3251" s="37"/>
      <c r="BQ3251" s="37"/>
      <c r="BR3251" s="37"/>
      <c r="BS3251" s="37"/>
      <c r="BT3251" s="37"/>
      <c r="BU3251" s="37"/>
      <c r="BV3251" s="37"/>
      <c r="BW3251" s="37"/>
      <c r="BX3251" s="37"/>
      <c r="BY3251" s="37"/>
      <c r="BZ3251" s="37"/>
      <c r="CA3251" s="37"/>
      <c r="CB3251" s="37"/>
      <c r="CC3251" s="37"/>
      <c r="CD3251" s="37"/>
      <c r="CE3251" s="37"/>
      <c r="CF3251" s="37"/>
      <c r="CG3251" s="37"/>
      <c r="CH3251" s="37"/>
      <c r="CI3251" s="37"/>
      <c r="CJ3251" s="37"/>
      <c r="CK3251" s="37"/>
      <c r="CL3251" s="37"/>
      <c r="CM3251" s="37"/>
      <c r="CN3251" s="37"/>
      <c r="CO3251" s="37"/>
      <c r="CP3251" s="37"/>
      <c r="CQ3251" s="37"/>
      <c r="CR3251" s="37"/>
      <c r="CS3251" s="37"/>
      <c r="CT3251" s="37"/>
      <c r="CU3251" s="37"/>
      <c r="CV3251" s="37"/>
      <c r="CW3251" s="37"/>
      <c r="CX3251" s="37"/>
      <c r="CY3251" s="37"/>
      <c r="CZ3251" s="37"/>
      <c r="DA3251" s="37"/>
      <c r="DB3251" s="37"/>
      <c r="DC3251" s="37"/>
      <c r="DD3251" s="37"/>
      <c r="DE3251" s="37"/>
      <c r="DF3251" s="37"/>
      <c r="DG3251" s="37"/>
      <c r="DH3251" s="37"/>
      <c r="DI3251" s="37"/>
      <c r="DJ3251" s="37"/>
      <c r="DK3251" s="37"/>
      <c r="DL3251" s="37"/>
      <c r="DR3251" s="37"/>
      <c r="DS3251" s="37"/>
      <c r="DT3251" s="37"/>
      <c r="DU3251" s="37"/>
      <c r="DV3251" s="37"/>
      <c r="DW3251" s="37"/>
      <c r="DX3251" s="37"/>
      <c r="DY3251" s="37"/>
      <c r="DZ3251" s="37"/>
      <c r="EA3251" s="37"/>
      <c r="EB3251" s="37"/>
      <c r="EC3251" s="37"/>
      <c r="ED3251" s="37"/>
      <c r="EE3251" s="37"/>
      <c r="EF3251" s="37"/>
      <c r="EG3251" s="37"/>
      <c r="EH3251" s="37"/>
      <c r="EI3251" s="37"/>
      <c r="EJ3251" s="37"/>
      <c r="EK3251" s="37"/>
      <c r="EL3251" s="37"/>
      <c r="EM3251" s="37"/>
      <c r="EN3251" s="37"/>
      <c r="EO3251" s="37"/>
      <c r="EP3251" s="37"/>
      <c r="EQ3251" s="37"/>
      <c r="ER3251" s="37"/>
      <c r="ES3251" s="37"/>
      <c r="ET3251" s="37"/>
      <c r="EU3251" s="37"/>
      <c r="EV3251" s="37"/>
      <c r="EW3251" s="37"/>
      <c r="EX3251" s="37"/>
      <c r="EY3251" s="37"/>
      <c r="EZ3251" s="37"/>
      <c r="FA3251" s="37"/>
      <c r="FB3251" s="37"/>
      <c r="FC3251" s="37"/>
      <c r="FD3251" s="37"/>
    </row>
    <row r="3252" spans="2:160" x14ac:dyDescent="0.5">
      <c r="B3252" s="36" t="s">
        <v>3447</v>
      </c>
      <c r="C3252" s="18">
        <v>1.0264091818286136E-3</v>
      </c>
      <c r="H3252" s="37"/>
      <c r="I3252" s="37"/>
      <c r="J3252" s="37"/>
      <c r="K3252" s="37"/>
      <c r="L3252" s="37"/>
      <c r="M3252" s="37"/>
      <c r="N3252" s="37"/>
      <c r="O3252" s="37"/>
      <c r="P3252" s="37"/>
      <c r="Q3252" s="37"/>
      <c r="R3252" s="37"/>
      <c r="S3252" s="37"/>
      <c r="T3252" s="37"/>
      <c r="U3252" s="37"/>
      <c r="V3252" s="37"/>
      <c r="W3252" s="37"/>
      <c r="X3252" s="37"/>
      <c r="Y3252" s="37"/>
      <c r="Z3252" s="37"/>
      <c r="AA3252" s="37"/>
      <c r="AB3252" s="37"/>
      <c r="AC3252" s="37"/>
      <c r="AD3252" s="37"/>
      <c r="AE3252" s="37"/>
      <c r="AF3252" s="37"/>
      <c r="AG3252" s="37"/>
      <c r="AH3252" s="37"/>
      <c r="AI3252" s="37"/>
      <c r="AJ3252" s="37"/>
      <c r="AK3252" s="37"/>
      <c r="AL3252" s="37"/>
      <c r="AM3252" s="37"/>
      <c r="AN3252" s="37"/>
      <c r="AO3252" s="37"/>
      <c r="AP3252" s="37"/>
      <c r="AQ3252" s="37"/>
      <c r="AR3252" s="37"/>
      <c r="AS3252" s="37"/>
      <c r="AT3252" s="37"/>
      <c r="AU3252" s="37"/>
      <c r="AV3252" s="37"/>
      <c r="AW3252" s="37"/>
      <c r="AX3252" s="37"/>
      <c r="AY3252" s="37"/>
      <c r="AZ3252" s="37"/>
      <c r="BA3252" s="37"/>
      <c r="BB3252" s="37"/>
      <c r="BC3252" s="37"/>
      <c r="BD3252" s="37"/>
      <c r="BE3252" s="37"/>
      <c r="BF3252" s="37"/>
      <c r="BG3252" s="37"/>
      <c r="BH3252" s="37"/>
      <c r="BI3252" s="37"/>
      <c r="BJ3252" s="37"/>
      <c r="BK3252" s="37"/>
      <c r="BL3252" s="37"/>
      <c r="BM3252" s="37"/>
      <c r="BN3252" s="37"/>
      <c r="BO3252" s="37"/>
      <c r="BP3252" s="37"/>
      <c r="BQ3252" s="37"/>
      <c r="BR3252" s="37"/>
      <c r="BS3252" s="37"/>
      <c r="BT3252" s="37"/>
      <c r="BU3252" s="37"/>
      <c r="BV3252" s="37"/>
      <c r="BW3252" s="37"/>
      <c r="BX3252" s="37"/>
      <c r="BY3252" s="37"/>
      <c r="BZ3252" s="37"/>
      <c r="CA3252" s="37"/>
      <c r="CB3252" s="37"/>
      <c r="CC3252" s="37"/>
      <c r="CD3252" s="37"/>
      <c r="CE3252" s="37"/>
      <c r="CF3252" s="37"/>
      <c r="CG3252" s="37"/>
      <c r="CH3252" s="37"/>
      <c r="CI3252" s="37"/>
      <c r="CJ3252" s="37"/>
      <c r="CK3252" s="37"/>
      <c r="CL3252" s="37"/>
      <c r="CM3252" s="37"/>
      <c r="CN3252" s="37"/>
      <c r="CO3252" s="37"/>
      <c r="CP3252" s="37"/>
      <c r="CQ3252" s="37"/>
      <c r="CR3252" s="37"/>
      <c r="CS3252" s="37"/>
      <c r="CT3252" s="37"/>
      <c r="CU3252" s="37"/>
      <c r="CV3252" s="37"/>
      <c r="CW3252" s="37"/>
      <c r="CX3252" s="37"/>
      <c r="CY3252" s="37"/>
      <c r="CZ3252" s="37"/>
      <c r="DA3252" s="37"/>
      <c r="DB3252" s="37"/>
      <c r="DC3252" s="37"/>
      <c r="DD3252" s="37"/>
      <c r="DE3252" s="37"/>
      <c r="DF3252" s="37"/>
      <c r="DG3252" s="37"/>
      <c r="DH3252" s="37"/>
      <c r="DI3252" s="37"/>
      <c r="DJ3252" s="37"/>
      <c r="DK3252" s="37"/>
      <c r="DL3252" s="37"/>
      <c r="DR3252" s="37"/>
      <c r="DS3252" s="37"/>
      <c r="DT3252" s="37"/>
      <c r="DU3252" s="37"/>
      <c r="DV3252" s="37"/>
      <c r="DW3252" s="37"/>
      <c r="DX3252" s="37"/>
      <c r="DY3252" s="37"/>
      <c r="DZ3252" s="37"/>
      <c r="EA3252" s="37"/>
      <c r="EB3252" s="37"/>
      <c r="EC3252" s="37"/>
      <c r="ED3252" s="37"/>
      <c r="EE3252" s="37"/>
      <c r="EF3252" s="37"/>
      <c r="EG3252" s="37"/>
      <c r="EH3252" s="37"/>
      <c r="EI3252" s="37"/>
      <c r="EJ3252" s="37"/>
      <c r="EK3252" s="37"/>
      <c r="EL3252" s="37"/>
      <c r="EM3252" s="37"/>
      <c r="EN3252" s="37"/>
      <c r="EO3252" s="37"/>
      <c r="EP3252" s="37"/>
      <c r="EQ3252" s="37"/>
      <c r="ER3252" s="37"/>
      <c r="ES3252" s="37"/>
      <c r="ET3252" s="37"/>
      <c r="EU3252" s="37"/>
      <c r="EV3252" s="37"/>
      <c r="EW3252" s="37"/>
      <c r="EX3252" s="37"/>
      <c r="EY3252" s="37"/>
      <c r="EZ3252" s="37"/>
      <c r="FA3252" s="37"/>
      <c r="FB3252" s="37"/>
      <c r="FC3252" s="37"/>
      <c r="FD3252" s="37"/>
    </row>
    <row r="3253" spans="2:160" x14ac:dyDescent="0.5">
      <c r="B3253" s="36" t="s">
        <v>3448</v>
      </c>
      <c r="C3253" s="18">
        <v>-1.7469107957746477E-2</v>
      </c>
      <c r="H3253" s="37"/>
      <c r="I3253" s="37"/>
      <c r="J3253" s="37"/>
      <c r="K3253" s="37"/>
      <c r="L3253" s="37"/>
      <c r="M3253" s="37"/>
      <c r="N3253" s="37"/>
      <c r="O3253" s="37"/>
      <c r="P3253" s="37"/>
      <c r="Q3253" s="37"/>
      <c r="R3253" s="37"/>
      <c r="S3253" s="37"/>
      <c r="T3253" s="37"/>
      <c r="U3253" s="37"/>
      <c r="V3253" s="37"/>
      <c r="W3253" s="37"/>
      <c r="X3253" s="37"/>
      <c r="Y3253" s="37"/>
      <c r="Z3253" s="37"/>
      <c r="AA3253" s="37"/>
      <c r="AB3253" s="37"/>
      <c r="AC3253" s="37"/>
      <c r="AD3253" s="37"/>
      <c r="AE3253" s="37"/>
      <c r="AF3253" s="37"/>
      <c r="AG3253" s="37"/>
      <c r="AH3253" s="37"/>
      <c r="AI3253" s="37"/>
      <c r="AJ3253" s="37"/>
      <c r="AK3253" s="37"/>
      <c r="AL3253" s="37"/>
      <c r="AM3253" s="37"/>
      <c r="AN3253" s="37"/>
      <c r="AO3253" s="37"/>
      <c r="AP3253" s="37"/>
      <c r="AQ3253" s="37"/>
      <c r="AR3253" s="37"/>
      <c r="AS3253" s="37"/>
      <c r="AT3253" s="37"/>
      <c r="AU3253" s="37"/>
      <c r="AV3253" s="37"/>
      <c r="AW3253" s="37"/>
      <c r="AX3253" s="37"/>
      <c r="AY3253" s="37"/>
      <c r="AZ3253" s="37"/>
      <c r="BA3253" s="37"/>
      <c r="BB3253" s="37"/>
      <c r="BC3253" s="37"/>
      <c r="BD3253" s="37"/>
      <c r="BE3253" s="37"/>
      <c r="BF3253" s="37"/>
      <c r="BG3253" s="37"/>
      <c r="BH3253" s="37"/>
      <c r="BI3253" s="37"/>
      <c r="BJ3253" s="37"/>
      <c r="BK3253" s="37"/>
      <c r="BL3253" s="37"/>
      <c r="BM3253" s="37"/>
      <c r="BN3253" s="37"/>
      <c r="BO3253" s="37"/>
      <c r="BP3253" s="37"/>
      <c r="BQ3253" s="37"/>
      <c r="BR3253" s="37"/>
      <c r="BS3253" s="37"/>
      <c r="BT3253" s="37"/>
      <c r="BU3253" s="37"/>
      <c r="BV3253" s="37"/>
      <c r="BW3253" s="37"/>
      <c r="BX3253" s="37"/>
      <c r="BY3253" s="37"/>
      <c r="BZ3253" s="37"/>
      <c r="CA3253" s="37"/>
      <c r="CB3253" s="37"/>
      <c r="CC3253" s="37"/>
      <c r="CD3253" s="37"/>
      <c r="CE3253" s="37"/>
      <c r="CF3253" s="37"/>
      <c r="CG3253" s="37"/>
      <c r="CH3253" s="37"/>
      <c r="CI3253" s="37"/>
      <c r="CJ3253" s="37"/>
      <c r="CK3253" s="37"/>
      <c r="CL3253" s="37"/>
      <c r="CM3253" s="37"/>
      <c r="CN3253" s="37"/>
      <c r="CO3253" s="37"/>
      <c r="CP3253" s="37"/>
      <c r="CQ3253" s="37"/>
      <c r="CR3253" s="37"/>
      <c r="CS3253" s="37"/>
      <c r="CT3253" s="37"/>
      <c r="CU3253" s="37"/>
      <c r="CV3253" s="37"/>
      <c r="CW3253" s="37"/>
      <c r="CX3253" s="37"/>
      <c r="CY3253" s="37"/>
      <c r="CZ3253" s="37"/>
      <c r="DA3253" s="37"/>
      <c r="DB3253" s="37"/>
      <c r="DC3253" s="37"/>
      <c r="DD3253" s="37"/>
      <c r="DE3253" s="37"/>
      <c r="DF3253" s="37"/>
      <c r="DG3253" s="37"/>
      <c r="DH3253" s="37"/>
      <c r="DI3253" s="37"/>
      <c r="DJ3253" s="37"/>
      <c r="DK3253" s="37"/>
      <c r="DL3253" s="37"/>
      <c r="DR3253" s="37"/>
      <c r="DS3253" s="37"/>
      <c r="DT3253" s="37"/>
      <c r="DU3253" s="37"/>
      <c r="DV3253" s="37"/>
      <c r="DW3253" s="37"/>
      <c r="DX3253" s="37"/>
      <c r="DY3253" s="37"/>
      <c r="DZ3253" s="37"/>
      <c r="EA3253" s="37"/>
      <c r="EB3253" s="37"/>
      <c r="EC3253" s="37"/>
      <c r="ED3253" s="37"/>
      <c r="EE3253" s="37"/>
      <c r="EF3253" s="37"/>
      <c r="EG3253" s="37"/>
      <c r="EH3253" s="37"/>
      <c r="EI3253" s="37"/>
      <c r="EJ3253" s="37"/>
      <c r="EK3253" s="37"/>
      <c r="EL3253" s="37"/>
      <c r="EM3253" s="37"/>
      <c r="EN3253" s="37"/>
      <c r="EO3253" s="37"/>
      <c r="EP3253" s="37"/>
      <c r="EQ3253" s="37"/>
      <c r="ER3253" s="37"/>
      <c r="ES3253" s="37"/>
      <c r="ET3253" s="37"/>
      <c r="EU3253" s="37"/>
      <c r="EV3253" s="37"/>
      <c r="EW3253" s="37"/>
      <c r="EX3253" s="37"/>
      <c r="EY3253" s="37"/>
      <c r="EZ3253" s="37"/>
      <c r="FA3253" s="37"/>
      <c r="FB3253" s="37"/>
      <c r="FC3253" s="37"/>
      <c r="FD3253" s="37"/>
    </row>
    <row r="3254" spans="2:160" x14ac:dyDescent="0.5">
      <c r="B3254" s="36" t="s">
        <v>3449</v>
      </c>
      <c r="C3254" s="18">
        <v>1.8944981193303345E-2</v>
      </c>
      <c r="H3254" s="37"/>
      <c r="I3254" s="37"/>
      <c r="J3254" s="37"/>
      <c r="K3254" s="37"/>
      <c r="L3254" s="37"/>
      <c r="M3254" s="37"/>
      <c r="N3254" s="37"/>
      <c r="O3254" s="37"/>
      <c r="P3254" s="37"/>
      <c r="Q3254" s="37"/>
      <c r="R3254" s="37"/>
      <c r="S3254" s="37"/>
      <c r="T3254" s="37"/>
      <c r="U3254" s="37"/>
      <c r="V3254" s="37"/>
      <c r="W3254" s="37"/>
      <c r="X3254" s="37"/>
      <c r="Y3254" s="37"/>
      <c r="Z3254" s="37"/>
      <c r="AA3254" s="37"/>
      <c r="AB3254" s="37"/>
      <c r="AC3254" s="37"/>
      <c r="AD3254" s="37"/>
      <c r="AE3254" s="37"/>
      <c r="AF3254" s="37"/>
      <c r="AG3254" s="37"/>
      <c r="AH3254" s="37"/>
      <c r="AI3254" s="37"/>
      <c r="AJ3254" s="37"/>
      <c r="AK3254" s="37"/>
      <c r="AL3254" s="37"/>
      <c r="AM3254" s="37"/>
      <c r="AN3254" s="37"/>
      <c r="AO3254" s="37"/>
      <c r="AP3254" s="37"/>
      <c r="AQ3254" s="37"/>
      <c r="AR3254" s="37"/>
      <c r="AS3254" s="37"/>
      <c r="AT3254" s="37"/>
      <c r="AU3254" s="37"/>
      <c r="AV3254" s="37"/>
      <c r="AW3254" s="37"/>
      <c r="AX3254" s="37"/>
      <c r="AY3254" s="37"/>
      <c r="AZ3254" s="37"/>
      <c r="BA3254" s="37"/>
      <c r="BB3254" s="37"/>
      <c r="BC3254" s="37"/>
      <c r="BD3254" s="37"/>
      <c r="BE3254" s="37"/>
      <c r="BF3254" s="37"/>
      <c r="BG3254" s="37"/>
      <c r="BH3254" s="37"/>
      <c r="BI3254" s="37"/>
      <c r="BJ3254" s="37"/>
      <c r="BK3254" s="37"/>
      <c r="BL3254" s="37"/>
      <c r="BM3254" s="37"/>
      <c r="BN3254" s="37"/>
      <c r="BO3254" s="37"/>
      <c r="BP3254" s="37"/>
      <c r="BQ3254" s="37"/>
      <c r="BR3254" s="37"/>
      <c r="BS3254" s="37"/>
      <c r="BT3254" s="37"/>
      <c r="BU3254" s="37"/>
      <c r="BV3254" s="37"/>
      <c r="BW3254" s="37"/>
      <c r="BX3254" s="37"/>
      <c r="BY3254" s="37"/>
      <c r="BZ3254" s="37"/>
      <c r="CA3254" s="37"/>
      <c r="CB3254" s="37"/>
      <c r="CC3254" s="37"/>
      <c r="CD3254" s="37"/>
      <c r="CE3254" s="37"/>
      <c r="CF3254" s="37"/>
      <c r="CG3254" s="37"/>
      <c r="CH3254" s="37"/>
      <c r="CI3254" s="37"/>
      <c r="CJ3254" s="37"/>
      <c r="CK3254" s="37"/>
      <c r="CL3254" s="37"/>
      <c r="CM3254" s="37"/>
      <c r="CN3254" s="37"/>
      <c r="CO3254" s="37"/>
      <c r="CP3254" s="37"/>
      <c r="CQ3254" s="37"/>
      <c r="CR3254" s="37"/>
      <c r="CS3254" s="37"/>
      <c r="CT3254" s="37"/>
      <c r="CU3254" s="37"/>
      <c r="CV3254" s="37"/>
      <c r="CW3254" s="37"/>
      <c r="CX3254" s="37"/>
      <c r="CY3254" s="37"/>
      <c r="CZ3254" s="37"/>
      <c r="DA3254" s="37"/>
      <c r="DB3254" s="37"/>
      <c r="DC3254" s="37"/>
      <c r="DD3254" s="37"/>
      <c r="DE3254" s="37"/>
      <c r="DF3254" s="37"/>
      <c r="DG3254" s="37"/>
      <c r="DH3254" s="37"/>
      <c r="DI3254" s="37"/>
      <c r="DJ3254" s="37"/>
      <c r="DK3254" s="37"/>
      <c r="DL3254" s="37"/>
      <c r="DR3254" s="37"/>
      <c r="DS3254" s="37"/>
      <c r="DT3254" s="37"/>
      <c r="DU3254" s="37"/>
      <c r="DV3254" s="37"/>
      <c r="DW3254" s="37"/>
      <c r="DX3254" s="37"/>
      <c r="DY3254" s="37"/>
      <c r="DZ3254" s="37"/>
      <c r="EA3254" s="37"/>
      <c r="EB3254" s="37"/>
      <c r="EC3254" s="37"/>
      <c r="ED3254" s="37"/>
      <c r="EE3254" s="37"/>
      <c r="EF3254" s="37"/>
      <c r="EG3254" s="37"/>
      <c r="EH3254" s="37"/>
      <c r="EI3254" s="37"/>
      <c r="EJ3254" s="37"/>
      <c r="EK3254" s="37"/>
      <c r="EL3254" s="37"/>
      <c r="EM3254" s="37"/>
      <c r="EN3254" s="37"/>
      <c r="EO3254" s="37"/>
      <c r="EP3254" s="37"/>
      <c r="EQ3254" s="37"/>
      <c r="ER3254" s="37"/>
      <c r="ES3254" s="37"/>
      <c r="ET3254" s="37"/>
      <c r="EU3254" s="37"/>
      <c r="EV3254" s="37"/>
      <c r="EW3254" s="37"/>
      <c r="EX3254" s="37"/>
      <c r="EY3254" s="37"/>
      <c r="EZ3254" s="37"/>
      <c r="FA3254" s="37"/>
      <c r="FB3254" s="37"/>
      <c r="FC3254" s="37"/>
      <c r="FD3254" s="37"/>
    </row>
    <row r="3255" spans="2:160" x14ac:dyDescent="0.5">
      <c r="B3255" s="36" t="s">
        <v>3450</v>
      </c>
      <c r="C3255" s="18">
        <v>8.4359477774660352E-3</v>
      </c>
      <c r="H3255" s="37"/>
      <c r="I3255" s="37"/>
      <c r="J3255" s="37"/>
      <c r="K3255" s="37"/>
      <c r="L3255" s="37"/>
      <c r="M3255" s="37"/>
      <c r="N3255" s="37"/>
      <c r="O3255" s="37"/>
      <c r="P3255" s="37"/>
      <c r="Q3255" s="37"/>
      <c r="R3255" s="37"/>
      <c r="S3255" s="37"/>
      <c r="T3255" s="37"/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F3255" s="37"/>
      <c r="AG3255" s="37"/>
      <c r="AH3255" s="37"/>
      <c r="AI3255" s="37"/>
      <c r="AJ3255" s="37"/>
      <c r="AK3255" s="37"/>
      <c r="AL3255" s="37"/>
      <c r="AM3255" s="37"/>
      <c r="AN3255" s="37"/>
      <c r="AO3255" s="37"/>
      <c r="AP3255" s="37"/>
      <c r="AQ3255" s="37"/>
      <c r="AR3255" s="37"/>
      <c r="AS3255" s="37"/>
      <c r="AT3255" s="37"/>
      <c r="AU3255" s="37"/>
      <c r="AV3255" s="37"/>
      <c r="AW3255" s="37"/>
      <c r="AX3255" s="37"/>
      <c r="AY3255" s="37"/>
      <c r="AZ3255" s="37"/>
      <c r="BA3255" s="37"/>
      <c r="BB3255" s="37"/>
      <c r="BC3255" s="37"/>
      <c r="BD3255" s="37"/>
      <c r="BE3255" s="37"/>
      <c r="BF3255" s="37"/>
      <c r="BG3255" s="37"/>
      <c r="BH3255" s="37"/>
      <c r="BI3255" s="37"/>
      <c r="BJ3255" s="37"/>
      <c r="BK3255" s="37"/>
      <c r="BL3255" s="37"/>
      <c r="BM3255" s="37"/>
      <c r="BN3255" s="37"/>
      <c r="BO3255" s="37"/>
      <c r="BP3255" s="37"/>
      <c r="BQ3255" s="37"/>
      <c r="BR3255" s="37"/>
      <c r="BS3255" s="37"/>
      <c r="BT3255" s="37"/>
      <c r="BU3255" s="37"/>
      <c r="BV3255" s="37"/>
      <c r="BW3255" s="37"/>
      <c r="BX3255" s="37"/>
      <c r="BY3255" s="37"/>
      <c r="BZ3255" s="37"/>
      <c r="CA3255" s="37"/>
      <c r="CB3255" s="37"/>
      <c r="CC3255" s="37"/>
      <c r="CD3255" s="37"/>
      <c r="CE3255" s="37"/>
      <c r="CF3255" s="37"/>
      <c r="CG3255" s="37"/>
      <c r="CH3255" s="37"/>
      <c r="CI3255" s="37"/>
      <c r="CJ3255" s="37"/>
      <c r="CK3255" s="37"/>
      <c r="CL3255" s="37"/>
      <c r="CM3255" s="37"/>
      <c r="CN3255" s="37"/>
      <c r="CO3255" s="37"/>
      <c r="CP3255" s="37"/>
      <c r="CQ3255" s="37"/>
      <c r="CR3255" s="37"/>
      <c r="CS3255" s="37"/>
      <c r="CT3255" s="37"/>
      <c r="CU3255" s="37"/>
      <c r="CV3255" s="37"/>
      <c r="CW3255" s="37"/>
      <c r="CX3255" s="37"/>
      <c r="CY3255" s="37"/>
      <c r="CZ3255" s="37"/>
      <c r="DA3255" s="37"/>
      <c r="DB3255" s="37"/>
      <c r="DC3255" s="37"/>
      <c r="DD3255" s="37"/>
      <c r="DE3255" s="37"/>
      <c r="DF3255" s="37"/>
      <c r="DG3255" s="37"/>
      <c r="DH3255" s="37"/>
      <c r="DI3255" s="37"/>
      <c r="DJ3255" s="37"/>
      <c r="DK3255" s="37"/>
      <c r="DL3255" s="37"/>
      <c r="DR3255" s="37"/>
      <c r="DS3255" s="37"/>
      <c r="DT3255" s="37"/>
      <c r="DU3255" s="37"/>
      <c r="DV3255" s="37"/>
      <c r="DW3255" s="37"/>
      <c r="DX3255" s="37"/>
      <c r="DY3255" s="37"/>
      <c r="DZ3255" s="37"/>
      <c r="EA3255" s="37"/>
      <c r="EB3255" s="37"/>
      <c r="EC3255" s="37"/>
      <c r="ED3255" s="37"/>
      <c r="EE3255" s="37"/>
      <c r="EF3255" s="37"/>
      <c r="EG3255" s="37"/>
      <c r="EH3255" s="37"/>
      <c r="EI3255" s="37"/>
      <c r="EJ3255" s="37"/>
      <c r="EK3255" s="37"/>
      <c r="EL3255" s="37"/>
      <c r="EM3255" s="37"/>
      <c r="EN3255" s="37"/>
      <c r="EO3255" s="37"/>
      <c r="EP3255" s="37"/>
      <c r="EQ3255" s="37"/>
      <c r="ER3255" s="37"/>
      <c r="ES3255" s="37"/>
      <c r="ET3255" s="37"/>
      <c r="EU3255" s="37"/>
      <c r="EV3255" s="37"/>
      <c r="EW3255" s="37"/>
      <c r="EX3255" s="37"/>
      <c r="EY3255" s="37"/>
      <c r="EZ3255" s="37"/>
      <c r="FA3255" s="37"/>
      <c r="FB3255" s="37"/>
      <c r="FC3255" s="37"/>
      <c r="FD3255" s="37"/>
    </row>
    <row r="3256" spans="2:160" x14ac:dyDescent="0.5">
      <c r="B3256" s="36" t="s">
        <v>3451</v>
      </c>
      <c r="C3256" s="18">
        <v>-1.1232789697415146E-3</v>
      </c>
      <c r="H3256" s="37"/>
      <c r="I3256" s="37"/>
      <c r="J3256" s="37"/>
      <c r="K3256" s="37"/>
      <c r="L3256" s="37"/>
      <c r="M3256" s="37"/>
      <c r="N3256" s="37"/>
      <c r="O3256" s="37"/>
      <c r="P3256" s="37"/>
      <c r="Q3256" s="37"/>
      <c r="R3256" s="37"/>
      <c r="S3256" s="37"/>
      <c r="T3256" s="37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F3256" s="37"/>
      <c r="AG3256" s="37"/>
      <c r="AH3256" s="37"/>
      <c r="AI3256" s="37"/>
      <c r="AJ3256" s="37"/>
      <c r="AK3256" s="37"/>
      <c r="AL3256" s="37"/>
      <c r="AM3256" s="37"/>
      <c r="AN3256" s="37"/>
      <c r="AO3256" s="37"/>
      <c r="AP3256" s="37"/>
      <c r="AQ3256" s="37"/>
      <c r="AR3256" s="37"/>
      <c r="AS3256" s="37"/>
      <c r="AT3256" s="37"/>
      <c r="AU3256" s="37"/>
      <c r="AV3256" s="37"/>
      <c r="AW3256" s="37"/>
      <c r="AX3256" s="37"/>
      <c r="AY3256" s="37"/>
      <c r="AZ3256" s="37"/>
      <c r="BA3256" s="37"/>
      <c r="BB3256" s="37"/>
      <c r="BC3256" s="37"/>
      <c r="BD3256" s="37"/>
      <c r="BE3256" s="37"/>
      <c r="BF3256" s="37"/>
      <c r="BG3256" s="37"/>
      <c r="BH3256" s="37"/>
      <c r="BI3256" s="37"/>
      <c r="BJ3256" s="37"/>
      <c r="BK3256" s="37"/>
      <c r="BL3256" s="37"/>
      <c r="BM3256" s="37"/>
      <c r="BN3256" s="37"/>
      <c r="BO3256" s="37"/>
      <c r="BP3256" s="37"/>
      <c r="BQ3256" s="37"/>
      <c r="BR3256" s="37"/>
      <c r="BS3256" s="37"/>
      <c r="BT3256" s="37"/>
      <c r="BU3256" s="37"/>
      <c r="BV3256" s="37"/>
      <c r="BW3256" s="37"/>
      <c r="BX3256" s="37"/>
      <c r="BY3256" s="37"/>
      <c r="BZ3256" s="37"/>
      <c r="CA3256" s="37"/>
      <c r="CB3256" s="37"/>
      <c r="CC3256" s="37"/>
      <c r="CD3256" s="37"/>
      <c r="CE3256" s="37"/>
      <c r="CF3256" s="37"/>
      <c r="CG3256" s="37"/>
      <c r="CH3256" s="37"/>
      <c r="CI3256" s="37"/>
      <c r="CJ3256" s="37"/>
      <c r="CK3256" s="37"/>
      <c r="CL3256" s="37"/>
      <c r="CM3256" s="37"/>
      <c r="CN3256" s="37"/>
      <c r="CO3256" s="37"/>
      <c r="CP3256" s="37"/>
      <c r="CQ3256" s="37"/>
      <c r="CR3256" s="37"/>
      <c r="CS3256" s="37"/>
      <c r="CT3256" s="37"/>
      <c r="CU3256" s="37"/>
      <c r="CV3256" s="37"/>
      <c r="CW3256" s="37"/>
      <c r="CX3256" s="37"/>
      <c r="CY3256" s="37"/>
      <c r="CZ3256" s="37"/>
      <c r="DA3256" s="37"/>
      <c r="DB3256" s="37"/>
      <c r="DC3256" s="37"/>
      <c r="DD3256" s="37"/>
      <c r="DE3256" s="37"/>
      <c r="DF3256" s="37"/>
      <c r="DG3256" s="37"/>
      <c r="DH3256" s="37"/>
      <c r="DI3256" s="37"/>
      <c r="DJ3256" s="37"/>
      <c r="DK3256" s="37"/>
      <c r="DL3256" s="37"/>
      <c r="DR3256" s="37"/>
      <c r="DS3256" s="37"/>
      <c r="DT3256" s="37"/>
      <c r="DU3256" s="37"/>
      <c r="DV3256" s="37"/>
      <c r="DW3256" s="37"/>
      <c r="DX3256" s="37"/>
      <c r="DY3256" s="37"/>
      <c r="DZ3256" s="37"/>
      <c r="EA3256" s="37"/>
      <c r="EB3256" s="37"/>
      <c r="EC3256" s="37"/>
      <c r="ED3256" s="37"/>
      <c r="EE3256" s="37"/>
      <c r="EF3256" s="37"/>
      <c r="EG3256" s="37"/>
      <c r="EH3256" s="37"/>
      <c r="EI3256" s="37"/>
      <c r="EJ3256" s="37"/>
      <c r="EK3256" s="37"/>
      <c r="EL3256" s="37"/>
      <c r="EM3256" s="37"/>
      <c r="EN3256" s="37"/>
      <c r="EO3256" s="37"/>
      <c r="EP3256" s="37"/>
      <c r="EQ3256" s="37"/>
      <c r="ER3256" s="37"/>
      <c r="ES3256" s="37"/>
      <c r="ET3256" s="37"/>
      <c r="EU3256" s="37"/>
      <c r="EV3256" s="37"/>
      <c r="EW3256" s="37"/>
      <c r="EX3256" s="37"/>
      <c r="EY3256" s="37"/>
      <c r="EZ3256" s="37"/>
      <c r="FA3256" s="37"/>
      <c r="FB3256" s="37"/>
      <c r="FC3256" s="37"/>
      <c r="FD3256" s="37"/>
    </row>
    <row r="3257" spans="2:160" x14ac:dyDescent="0.5">
      <c r="B3257" s="36" t="s">
        <v>3452</v>
      </c>
      <c r="C3257" s="18">
        <v>2.1089656188304495E-3</v>
      </c>
      <c r="H3257" s="37"/>
      <c r="I3257" s="37"/>
      <c r="J3257" s="37"/>
      <c r="K3257" s="37"/>
      <c r="L3257" s="37"/>
      <c r="M3257" s="37"/>
      <c r="N3257" s="37"/>
      <c r="O3257" s="37"/>
      <c r="P3257" s="37"/>
      <c r="Q3257" s="37"/>
      <c r="R3257" s="37"/>
      <c r="S3257" s="37"/>
      <c r="T3257" s="37"/>
      <c r="U3257" s="37"/>
      <c r="V3257" s="37"/>
      <c r="W3257" s="37"/>
      <c r="X3257" s="37"/>
      <c r="Y3257" s="37"/>
      <c r="Z3257" s="37"/>
      <c r="AA3257" s="37"/>
      <c r="AB3257" s="37"/>
      <c r="AC3257" s="37"/>
      <c r="AD3257" s="37"/>
      <c r="AE3257" s="37"/>
      <c r="AF3257" s="37"/>
      <c r="AG3257" s="37"/>
      <c r="AH3257" s="37"/>
      <c r="AI3257" s="37"/>
      <c r="AJ3257" s="37"/>
      <c r="AK3257" s="37"/>
      <c r="AL3257" s="37"/>
      <c r="AM3257" s="37"/>
      <c r="AN3257" s="37"/>
      <c r="AO3257" s="37"/>
      <c r="AP3257" s="37"/>
      <c r="AQ3257" s="37"/>
      <c r="AR3257" s="37"/>
      <c r="AS3257" s="37"/>
      <c r="AT3257" s="37"/>
      <c r="AU3257" s="37"/>
      <c r="AV3257" s="37"/>
      <c r="AW3257" s="37"/>
      <c r="AX3257" s="37"/>
      <c r="AY3257" s="37"/>
      <c r="AZ3257" s="37"/>
      <c r="BA3257" s="37"/>
      <c r="BB3257" s="37"/>
      <c r="BC3257" s="37"/>
      <c r="BD3257" s="37"/>
      <c r="BE3257" s="37"/>
      <c r="BF3257" s="37"/>
      <c r="BG3257" s="37"/>
      <c r="BH3257" s="37"/>
      <c r="BI3257" s="37"/>
      <c r="BJ3257" s="37"/>
      <c r="BK3257" s="37"/>
      <c r="BL3257" s="37"/>
      <c r="BM3257" s="37"/>
      <c r="BN3257" s="37"/>
      <c r="BO3257" s="37"/>
      <c r="BP3257" s="37"/>
      <c r="BQ3257" s="37"/>
      <c r="BR3257" s="37"/>
      <c r="BS3257" s="37"/>
      <c r="BT3257" s="37"/>
      <c r="BU3257" s="37"/>
      <c r="BV3257" s="37"/>
      <c r="BW3257" s="37"/>
      <c r="BX3257" s="37"/>
      <c r="BY3257" s="37"/>
      <c r="BZ3257" s="37"/>
      <c r="CA3257" s="37"/>
      <c r="CB3257" s="37"/>
      <c r="CC3257" s="37"/>
      <c r="CD3257" s="37"/>
      <c r="CE3257" s="37"/>
      <c r="CF3257" s="37"/>
      <c r="CG3257" s="37"/>
      <c r="CH3257" s="37"/>
      <c r="CI3257" s="37"/>
      <c r="CJ3257" s="37"/>
      <c r="CK3257" s="37"/>
      <c r="CL3257" s="37"/>
      <c r="CM3257" s="37"/>
      <c r="CN3257" s="37"/>
      <c r="CO3257" s="37"/>
      <c r="CP3257" s="37"/>
      <c r="CQ3257" s="37"/>
      <c r="CR3257" s="37"/>
      <c r="CS3257" s="37"/>
      <c r="CT3257" s="37"/>
      <c r="CU3257" s="37"/>
      <c r="CV3257" s="37"/>
      <c r="CW3257" s="37"/>
      <c r="CX3257" s="37"/>
      <c r="CY3257" s="37"/>
      <c r="CZ3257" s="37"/>
      <c r="DA3257" s="37"/>
      <c r="DB3257" s="37"/>
      <c r="DC3257" s="37"/>
      <c r="DD3257" s="37"/>
      <c r="DE3257" s="37"/>
      <c r="DF3257" s="37"/>
      <c r="DG3257" s="37"/>
      <c r="DH3257" s="37"/>
      <c r="DI3257" s="37"/>
      <c r="DJ3257" s="37"/>
      <c r="DK3257" s="37"/>
      <c r="DL3257" s="37"/>
      <c r="DR3257" s="37"/>
      <c r="DS3257" s="37"/>
      <c r="DT3257" s="37"/>
      <c r="DU3257" s="37"/>
      <c r="DV3257" s="37"/>
      <c r="DW3257" s="37"/>
      <c r="DX3257" s="37"/>
      <c r="DY3257" s="37"/>
      <c r="DZ3257" s="37"/>
      <c r="EA3257" s="37"/>
      <c r="EB3257" s="37"/>
      <c r="EC3257" s="37"/>
      <c r="ED3257" s="37"/>
      <c r="EE3257" s="37"/>
      <c r="EF3257" s="37"/>
      <c r="EG3257" s="37"/>
      <c r="EH3257" s="37"/>
      <c r="EI3257" s="37"/>
      <c r="EJ3257" s="37"/>
      <c r="EK3257" s="37"/>
      <c r="EL3257" s="37"/>
      <c r="EM3257" s="37"/>
      <c r="EN3257" s="37"/>
      <c r="EO3257" s="37"/>
      <c r="EP3257" s="37"/>
      <c r="EQ3257" s="37"/>
      <c r="ER3257" s="37"/>
      <c r="ES3257" s="37"/>
      <c r="ET3257" s="37"/>
      <c r="EU3257" s="37"/>
      <c r="EV3257" s="37"/>
      <c r="EW3257" s="37"/>
      <c r="EX3257" s="37"/>
      <c r="EY3257" s="37"/>
      <c r="EZ3257" s="37"/>
      <c r="FA3257" s="37"/>
      <c r="FB3257" s="37"/>
      <c r="FC3257" s="37"/>
      <c r="FD3257" s="37"/>
    </row>
    <row r="3258" spans="2:160" x14ac:dyDescent="0.5">
      <c r="B3258" s="36" t="s">
        <v>3453</v>
      </c>
      <c r="C3258" s="18">
        <v>-5.1304573851159718E-3</v>
      </c>
      <c r="H3258" s="37"/>
      <c r="I3258" s="37"/>
      <c r="J3258" s="37"/>
      <c r="K3258" s="37"/>
      <c r="L3258" s="37"/>
      <c r="M3258" s="37"/>
      <c r="N3258" s="37"/>
      <c r="O3258" s="37"/>
      <c r="P3258" s="37"/>
      <c r="Q3258" s="37"/>
      <c r="R3258" s="37"/>
      <c r="S3258" s="37"/>
      <c r="T3258" s="37"/>
      <c r="U3258" s="37"/>
      <c r="V3258" s="37"/>
      <c r="W3258" s="37"/>
      <c r="X3258" s="37"/>
      <c r="Y3258" s="37"/>
      <c r="Z3258" s="37"/>
      <c r="AA3258" s="37"/>
      <c r="AB3258" s="37"/>
      <c r="AC3258" s="37"/>
      <c r="AD3258" s="37"/>
      <c r="AE3258" s="37"/>
      <c r="AF3258" s="37"/>
      <c r="AG3258" s="37"/>
      <c r="AH3258" s="37"/>
      <c r="AI3258" s="37"/>
      <c r="AJ3258" s="37"/>
      <c r="AK3258" s="37"/>
      <c r="AL3258" s="37"/>
      <c r="AM3258" s="37"/>
      <c r="AN3258" s="37"/>
      <c r="AO3258" s="37"/>
      <c r="AP3258" s="37"/>
      <c r="AQ3258" s="37"/>
      <c r="AR3258" s="37"/>
      <c r="AS3258" s="37"/>
      <c r="AT3258" s="37"/>
      <c r="AU3258" s="37"/>
      <c r="AV3258" s="37"/>
      <c r="AW3258" s="37"/>
      <c r="AX3258" s="37"/>
      <c r="AY3258" s="37"/>
      <c r="AZ3258" s="37"/>
      <c r="BA3258" s="37"/>
      <c r="BB3258" s="37"/>
      <c r="BC3258" s="37"/>
      <c r="BD3258" s="37"/>
      <c r="BE3258" s="37"/>
      <c r="BF3258" s="37"/>
      <c r="BG3258" s="37"/>
      <c r="BH3258" s="37"/>
      <c r="BI3258" s="37"/>
      <c r="BJ3258" s="37"/>
      <c r="BK3258" s="37"/>
      <c r="BL3258" s="37"/>
      <c r="BM3258" s="37"/>
      <c r="BN3258" s="37"/>
      <c r="BO3258" s="37"/>
      <c r="BP3258" s="37"/>
      <c r="BQ3258" s="37"/>
      <c r="BR3258" s="37"/>
      <c r="BS3258" s="37"/>
      <c r="BT3258" s="37"/>
      <c r="BU3258" s="37"/>
      <c r="BV3258" s="37"/>
      <c r="BW3258" s="37"/>
      <c r="BX3258" s="37"/>
      <c r="BY3258" s="37"/>
      <c r="BZ3258" s="37"/>
      <c r="CA3258" s="37"/>
      <c r="CB3258" s="37"/>
      <c r="CC3258" s="37"/>
      <c r="CD3258" s="37"/>
      <c r="CE3258" s="37"/>
      <c r="CF3258" s="37"/>
      <c r="CG3258" s="37"/>
      <c r="CH3258" s="37"/>
      <c r="CI3258" s="37"/>
      <c r="CJ3258" s="37"/>
      <c r="CK3258" s="37"/>
      <c r="CL3258" s="37"/>
      <c r="CM3258" s="37"/>
      <c r="CN3258" s="37"/>
      <c r="CO3258" s="37"/>
      <c r="CP3258" s="37"/>
      <c r="CQ3258" s="37"/>
      <c r="CR3258" s="37"/>
      <c r="CS3258" s="37"/>
      <c r="CT3258" s="37"/>
      <c r="CU3258" s="37"/>
      <c r="CV3258" s="37"/>
      <c r="CW3258" s="37"/>
      <c r="CX3258" s="37"/>
      <c r="CY3258" s="37"/>
      <c r="CZ3258" s="37"/>
      <c r="DA3258" s="37"/>
      <c r="DB3258" s="37"/>
      <c r="DC3258" s="37"/>
      <c r="DD3258" s="37"/>
      <c r="DE3258" s="37"/>
      <c r="DF3258" s="37"/>
      <c r="DG3258" s="37"/>
      <c r="DH3258" s="37"/>
      <c r="DI3258" s="37"/>
      <c r="DJ3258" s="37"/>
      <c r="DK3258" s="37"/>
      <c r="DL3258" s="37"/>
      <c r="DR3258" s="37"/>
      <c r="DS3258" s="37"/>
      <c r="DT3258" s="37"/>
      <c r="DU3258" s="37"/>
      <c r="DV3258" s="37"/>
      <c r="DW3258" s="37"/>
      <c r="DX3258" s="37"/>
      <c r="DY3258" s="37"/>
      <c r="DZ3258" s="37"/>
      <c r="EA3258" s="37"/>
      <c r="EB3258" s="37"/>
      <c r="EC3258" s="37"/>
      <c r="ED3258" s="37"/>
      <c r="EE3258" s="37"/>
      <c r="EF3258" s="37"/>
      <c r="EG3258" s="37"/>
      <c r="EH3258" s="37"/>
      <c r="EI3258" s="37"/>
      <c r="EJ3258" s="37"/>
      <c r="EK3258" s="37"/>
      <c r="EL3258" s="37"/>
      <c r="EM3258" s="37"/>
      <c r="EN3258" s="37"/>
      <c r="EO3258" s="37"/>
      <c r="EP3258" s="37"/>
      <c r="EQ3258" s="37"/>
      <c r="ER3258" s="37"/>
      <c r="ES3258" s="37"/>
      <c r="ET3258" s="37"/>
      <c r="EU3258" s="37"/>
      <c r="EV3258" s="37"/>
      <c r="EW3258" s="37"/>
      <c r="EX3258" s="37"/>
      <c r="EY3258" s="37"/>
      <c r="EZ3258" s="37"/>
      <c r="FA3258" s="37"/>
      <c r="FB3258" s="37"/>
      <c r="FC3258" s="37"/>
      <c r="FD3258" s="37"/>
    </row>
    <row r="3259" spans="2:160" x14ac:dyDescent="0.5">
      <c r="B3259" s="36" t="s">
        <v>3454</v>
      </c>
      <c r="C3259" s="18">
        <v>-1.9519516814028526E-2</v>
      </c>
      <c r="H3259" s="37"/>
      <c r="I3259" s="37"/>
      <c r="J3259" s="37"/>
      <c r="K3259" s="37"/>
      <c r="L3259" s="37"/>
      <c r="M3259" s="37"/>
      <c r="N3259" s="37"/>
      <c r="O3259" s="37"/>
      <c r="P3259" s="37"/>
      <c r="Q3259" s="37"/>
      <c r="R3259" s="37"/>
      <c r="S3259" s="37"/>
      <c r="T3259" s="37"/>
      <c r="U3259" s="37"/>
      <c r="V3259" s="37"/>
      <c r="W3259" s="37"/>
      <c r="X3259" s="37"/>
      <c r="Y3259" s="37"/>
      <c r="Z3259" s="37"/>
      <c r="AA3259" s="37"/>
      <c r="AB3259" s="37"/>
      <c r="AC3259" s="37"/>
      <c r="AD3259" s="37"/>
      <c r="AE3259" s="37"/>
      <c r="AF3259" s="37"/>
      <c r="AG3259" s="37"/>
      <c r="AH3259" s="37"/>
      <c r="AI3259" s="37"/>
      <c r="AJ3259" s="37"/>
      <c r="AK3259" s="37"/>
      <c r="AL3259" s="37"/>
      <c r="AM3259" s="37"/>
      <c r="AN3259" s="37"/>
      <c r="AO3259" s="37"/>
      <c r="AP3259" s="37"/>
      <c r="AQ3259" s="37"/>
      <c r="AR3259" s="37"/>
      <c r="AS3259" s="37"/>
      <c r="AT3259" s="37"/>
      <c r="AU3259" s="37"/>
      <c r="AV3259" s="37"/>
      <c r="AW3259" s="37"/>
      <c r="AX3259" s="37"/>
      <c r="AY3259" s="37"/>
      <c r="AZ3259" s="37"/>
      <c r="BA3259" s="37"/>
      <c r="BB3259" s="37"/>
      <c r="BC3259" s="37"/>
      <c r="BD3259" s="37"/>
      <c r="BE3259" s="37"/>
      <c r="BF3259" s="37"/>
      <c r="BG3259" s="37"/>
      <c r="BH3259" s="37"/>
      <c r="BI3259" s="37"/>
      <c r="BJ3259" s="37"/>
      <c r="BK3259" s="37"/>
      <c r="BL3259" s="37"/>
      <c r="BM3259" s="37"/>
      <c r="BN3259" s="37"/>
      <c r="BO3259" s="37"/>
      <c r="BP3259" s="37"/>
      <c r="BQ3259" s="37"/>
      <c r="BR3259" s="37"/>
      <c r="BS3259" s="37"/>
      <c r="BT3259" s="37"/>
      <c r="BU3259" s="37"/>
      <c r="BV3259" s="37"/>
      <c r="BW3259" s="37"/>
      <c r="BX3259" s="37"/>
      <c r="BY3259" s="37"/>
      <c r="BZ3259" s="37"/>
      <c r="CA3259" s="37"/>
      <c r="CB3259" s="37"/>
      <c r="CC3259" s="37"/>
      <c r="CD3259" s="37"/>
      <c r="CE3259" s="37"/>
      <c r="CF3259" s="37"/>
      <c r="CG3259" s="37"/>
      <c r="CH3259" s="37"/>
      <c r="CI3259" s="37"/>
      <c r="CJ3259" s="37"/>
      <c r="CK3259" s="37"/>
      <c r="CL3259" s="37"/>
      <c r="CM3259" s="37"/>
      <c r="CN3259" s="37"/>
      <c r="CO3259" s="37"/>
      <c r="CP3259" s="37"/>
      <c r="CQ3259" s="37"/>
      <c r="CR3259" s="37"/>
      <c r="CS3259" s="37"/>
      <c r="CT3259" s="37"/>
      <c r="CU3259" s="37"/>
      <c r="CV3259" s="37"/>
      <c r="CW3259" s="37"/>
      <c r="CX3259" s="37"/>
      <c r="CY3259" s="37"/>
      <c r="CZ3259" s="37"/>
      <c r="DA3259" s="37"/>
      <c r="DB3259" s="37"/>
      <c r="DC3259" s="37"/>
      <c r="DD3259" s="37"/>
      <c r="DE3259" s="37"/>
      <c r="DF3259" s="37"/>
      <c r="DG3259" s="37"/>
      <c r="DH3259" s="37"/>
      <c r="DI3259" s="37"/>
      <c r="DJ3259" s="37"/>
      <c r="DK3259" s="37"/>
      <c r="DL3259" s="37"/>
      <c r="DR3259" s="37"/>
      <c r="DS3259" s="37"/>
      <c r="DT3259" s="37"/>
      <c r="DU3259" s="37"/>
      <c r="DV3259" s="37"/>
      <c r="DW3259" s="37"/>
      <c r="DX3259" s="37"/>
      <c r="DY3259" s="37"/>
      <c r="DZ3259" s="37"/>
      <c r="EA3259" s="37"/>
      <c r="EB3259" s="37"/>
      <c r="EC3259" s="37"/>
      <c r="ED3259" s="37"/>
      <c r="EE3259" s="37"/>
      <c r="EF3259" s="37"/>
      <c r="EG3259" s="37"/>
      <c r="EH3259" s="37"/>
      <c r="EI3259" s="37"/>
      <c r="EJ3259" s="37"/>
      <c r="EK3259" s="37"/>
      <c r="EL3259" s="37"/>
      <c r="EM3259" s="37"/>
      <c r="EN3259" s="37"/>
      <c r="EO3259" s="37"/>
      <c r="EP3259" s="37"/>
      <c r="EQ3259" s="37"/>
      <c r="ER3259" s="37"/>
      <c r="ES3259" s="37"/>
      <c r="ET3259" s="37"/>
      <c r="EU3259" s="37"/>
      <c r="EV3259" s="37"/>
      <c r="EW3259" s="37"/>
      <c r="EX3259" s="37"/>
      <c r="EY3259" s="37"/>
      <c r="EZ3259" s="37"/>
      <c r="FA3259" s="37"/>
      <c r="FB3259" s="37"/>
      <c r="FC3259" s="37"/>
      <c r="FD3259" s="37"/>
    </row>
    <row r="3260" spans="2:160" x14ac:dyDescent="0.5">
      <c r="B3260" s="36" t="s">
        <v>3455</v>
      </c>
      <c r="C3260" s="18">
        <v>6.8620784710098359E-3</v>
      </c>
      <c r="H3260" s="37"/>
      <c r="I3260" s="37"/>
      <c r="J3260" s="37"/>
      <c r="K3260" s="37"/>
      <c r="L3260" s="37"/>
      <c r="M3260" s="37"/>
      <c r="N3260" s="37"/>
      <c r="O3260" s="37"/>
      <c r="P3260" s="37"/>
      <c r="Q3260" s="37"/>
      <c r="R3260" s="37"/>
      <c r="S3260" s="37"/>
      <c r="T3260" s="37"/>
      <c r="U3260" s="37"/>
      <c r="V3260" s="37"/>
      <c r="W3260" s="37"/>
      <c r="X3260" s="37"/>
      <c r="Y3260" s="37"/>
      <c r="Z3260" s="37"/>
      <c r="AA3260" s="37"/>
      <c r="AB3260" s="37"/>
      <c r="AC3260" s="37"/>
      <c r="AD3260" s="37"/>
      <c r="AE3260" s="37"/>
      <c r="AF3260" s="37"/>
      <c r="AG3260" s="37"/>
      <c r="AH3260" s="37"/>
      <c r="AI3260" s="37"/>
      <c r="AJ3260" s="37"/>
      <c r="AK3260" s="37"/>
      <c r="AL3260" s="37"/>
      <c r="AM3260" s="37"/>
      <c r="AN3260" s="37"/>
      <c r="AO3260" s="37"/>
      <c r="AP3260" s="37"/>
      <c r="AQ3260" s="37"/>
      <c r="AR3260" s="37"/>
      <c r="AS3260" s="37"/>
      <c r="AT3260" s="37"/>
      <c r="AU3260" s="37"/>
      <c r="AV3260" s="37"/>
      <c r="AW3260" s="37"/>
      <c r="AX3260" s="37"/>
      <c r="AY3260" s="37"/>
      <c r="AZ3260" s="37"/>
      <c r="BA3260" s="37"/>
      <c r="BB3260" s="37"/>
      <c r="BC3260" s="37"/>
      <c r="BD3260" s="37"/>
      <c r="BE3260" s="37"/>
      <c r="BF3260" s="37"/>
      <c r="BG3260" s="37"/>
      <c r="BH3260" s="37"/>
      <c r="BI3260" s="37"/>
      <c r="BJ3260" s="37"/>
      <c r="BK3260" s="37"/>
      <c r="BL3260" s="37"/>
      <c r="BM3260" s="37"/>
      <c r="BN3260" s="37"/>
      <c r="BO3260" s="37"/>
      <c r="BP3260" s="37"/>
      <c r="BQ3260" s="37"/>
      <c r="BR3260" s="37"/>
      <c r="BS3260" s="37"/>
      <c r="BT3260" s="37"/>
      <c r="BU3260" s="37"/>
      <c r="BV3260" s="37"/>
      <c r="BW3260" s="37"/>
      <c r="BX3260" s="37"/>
      <c r="BY3260" s="37"/>
      <c r="BZ3260" s="37"/>
      <c r="CA3260" s="37"/>
      <c r="CB3260" s="37"/>
      <c r="CC3260" s="37"/>
      <c r="CD3260" s="37"/>
      <c r="CE3260" s="37"/>
      <c r="CF3260" s="37"/>
      <c r="CG3260" s="37"/>
      <c r="CH3260" s="37"/>
      <c r="CI3260" s="37"/>
      <c r="CJ3260" s="37"/>
      <c r="CK3260" s="37"/>
      <c r="CL3260" s="37"/>
      <c r="CM3260" s="37"/>
      <c r="CN3260" s="37"/>
      <c r="CO3260" s="37"/>
      <c r="CP3260" s="37"/>
      <c r="CQ3260" s="37"/>
      <c r="CR3260" s="37"/>
      <c r="CS3260" s="37"/>
      <c r="CT3260" s="37"/>
      <c r="CU3260" s="37"/>
      <c r="CV3260" s="37"/>
      <c r="CW3260" s="37"/>
      <c r="CX3260" s="37"/>
      <c r="CY3260" s="37"/>
      <c r="CZ3260" s="37"/>
      <c r="DA3260" s="37"/>
      <c r="DB3260" s="37"/>
      <c r="DC3260" s="37"/>
      <c r="DD3260" s="37"/>
      <c r="DE3260" s="37"/>
      <c r="DF3260" s="37"/>
      <c r="DG3260" s="37"/>
      <c r="DH3260" s="37"/>
      <c r="DI3260" s="37"/>
      <c r="DJ3260" s="37"/>
      <c r="DK3260" s="37"/>
      <c r="DL3260" s="37"/>
      <c r="DR3260" s="37"/>
      <c r="DS3260" s="37"/>
      <c r="DT3260" s="37"/>
      <c r="DU3260" s="37"/>
      <c r="DV3260" s="37"/>
      <c r="DW3260" s="37"/>
      <c r="DX3260" s="37"/>
      <c r="DY3260" s="37"/>
      <c r="DZ3260" s="37"/>
      <c r="EA3260" s="37"/>
      <c r="EB3260" s="37"/>
      <c r="EC3260" s="37"/>
      <c r="ED3260" s="37"/>
      <c r="EE3260" s="37"/>
      <c r="EF3260" s="37"/>
      <c r="EG3260" s="37"/>
      <c r="EH3260" s="37"/>
      <c r="EI3260" s="37"/>
      <c r="EJ3260" s="37"/>
      <c r="EK3260" s="37"/>
      <c r="EL3260" s="37"/>
      <c r="EM3260" s="37"/>
      <c r="EN3260" s="37"/>
      <c r="EO3260" s="37"/>
      <c r="EP3260" s="37"/>
      <c r="EQ3260" s="37"/>
      <c r="ER3260" s="37"/>
      <c r="ES3260" s="37"/>
      <c r="ET3260" s="37"/>
      <c r="EU3260" s="37"/>
      <c r="EV3260" s="37"/>
      <c r="EW3260" s="37"/>
      <c r="EX3260" s="37"/>
      <c r="EY3260" s="37"/>
      <c r="EZ3260" s="37"/>
      <c r="FA3260" s="37"/>
      <c r="FB3260" s="37"/>
      <c r="FC3260" s="37"/>
      <c r="FD3260" s="37"/>
    </row>
    <row r="3261" spans="2:160" x14ac:dyDescent="0.5">
      <c r="B3261" s="36" t="s">
        <v>3456</v>
      </c>
      <c r="C3261" s="18">
        <v>-1.8876258478072061E-2</v>
      </c>
      <c r="H3261" s="37"/>
      <c r="I3261" s="37"/>
      <c r="J3261" s="37"/>
      <c r="K3261" s="37"/>
      <c r="L3261" s="37"/>
      <c r="M3261" s="37"/>
      <c r="N3261" s="37"/>
      <c r="O3261" s="37"/>
      <c r="P3261" s="37"/>
      <c r="Q3261" s="37"/>
      <c r="R3261" s="37"/>
      <c r="S3261" s="37"/>
      <c r="T3261" s="37"/>
      <c r="U3261" s="37"/>
      <c r="V3261" s="37"/>
      <c r="W3261" s="37"/>
      <c r="X3261" s="37"/>
      <c r="Y3261" s="37"/>
      <c r="Z3261" s="37"/>
      <c r="AA3261" s="37"/>
      <c r="AB3261" s="37"/>
      <c r="AC3261" s="37"/>
      <c r="AD3261" s="37"/>
      <c r="AE3261" s="37"/>
      <c r="AF3261" s="37"/>
      <c r="AG3261" s="37"/>
      <c r="AH3261" s="37"/>
      <c r="AI3261" s="37"/>
      <c r="AJ3261" s="37"/>
      <c r="AK3261" s="37"/>
      <c r="AL3261" s="37"/>
      <c r="AM3261" s="37"/>
      <c r="AN3261" s="37"/>
      <c r="AO3261" s="37"/>
      <c r="AP3261" s="37"/>
      <c r="AQ3261" s="37"/>
      <c r="AR3261" s="37"/>
      <c r="AS3261" s="37"/>
      <c r="AT3261" s="37"/>
      <c r="AU3261" s="37"/>
      <c r="AV3261" s="37"/>
      <c r="AW3261" s="37"/>
      <c r="AX3261" s="37"/>
      <c r="AY3261" s="37"/>
      <c r="AZ3261" s="37"/>
      <c r="BA3261" s="37"/>
      <c r="BB3261" s="37"/>
      <c r="BC3261" s="37"/>
      <c r="BD3261" s="37"/>
      <c r="BE3261" s="37"/>
      <c r="BF3261" s="37"/>
      <c r="BG3261" s="37"/>
      <c r="BH3261" s="37"/>
      <c r="BI3261" s="37"/>
      <c r="BJ3261" s="37"/>
      <c r="BK3261" s="37"/>
      <c r="BL3261" s="37"/>
      <c r="BM3261" s="37"/>
      <c r="BN3261" s="37"/>
      <c r="BO3261" s="37"/>
      <c r="BP3261" s="37"/>
      <c r="BQ3261" s="37"/>
      <c r="BR3261" s="37"/>
      <c r="BS3261" s="37"/>
      <c r="BT3261" s="37"/>
      <c r="BU3261" s="37"/>
      <c r="BV3261" s="37"/>
      <c r="BW3261" s="37"/>
      <c r="BX3261" s="37"/>
      <c r="BY3261" s="37"/>
      <c r="BZ3261" s="37"/>
      <c r="CA3261" s="37"/>
      <c r="CB3261" s="37"/>
      <c r="CC3261" s="37"/>
      <c r="CD3261" s="37"/>
      <c r="CE3261" s="37"/>
      <c r="CF3261" s="37"/>
      <c r="CG3261" s="37"/>
      <c r="CH3261" s="37"/>
      <c r="CI3261" s="37"/>
      <c r="CJ3261" s="37"/>
      <c r="CK3261" s="37"/>
      <c r="CL3261" s="37"/>
      <c r="CM3261" s="37"/>
      <c r="CN3261" s="37"/>
      <c r="CO3261" s="37"/>
      <c r="CP3261" s="37"/>
      <c r="CQ3261" s="37"/>
      <c r="CR3261" s="37"/>
      <c r="CS3261" s="37"/>
      <c r="CT3261" s="37"/>
      <c r="CU3261" s="37"/>
      <c r="CV3261" s="37"/>
      <c r="CW3261" s="37"/>
      <c r="CX3261" s="37"/>
      <c r="CY3261" s="37"/>
      <c r="CZ3261" s="37"/>
      <c r="DA3261" s="37"/>
      <c r="DB3261" s="37"/>
      <c r="DC3261" s="37"/>
      <c r="DD3261" s="37"/>
      <c r="DE3261" s="37"/>
      <c r="DF3261" s="37"/>
      <c r="DG3261" s="37"/>
      <c r="DH3261" s="37"/>
      <c r="DI3261" s="37"/>
      <c r="DJ3261" s="37"/>
      <c r="DK3261" s="37"/>
      <c r="DL3261" s="37"/>
      <c r="DR3261" s="37"/>
      <c r="DS3261" s="37"/>
      <c r="DT3261" s="37"/>
      <c r="DU3261" s="37"/>
      <c r="DV3261" s="37"/>
      <c r="DW3261" s="37"/>
      <c r="DX3261" s="37"/>
      <c r="DY3261" s="37"/>
      <c r="DZ3261" s="37"/>
      <c r="EA3261" s="37"/>
      <c r="EB3261" s="37"/>
      <c r="EC3261" s="37"/>
      <c r="ED3261" s="37"/>
      <c r="EE3261" s="37"/>
      <c r="EF3261" s="37"/>
      <c r="EG3261" s="37"/>
      <c r="EH3261" s="37"/>
      <c r="EI3261" s="37"/>
      <c r="EJ3261" s="37"/>
      <c r="EK3261" s="37"/>
      <c r="EL3261" s="37"/>
      <c r="EM3261" s="37"/>
      <c r="EN3261" s="37"/>
      <c r="EO3261" s="37"/>
      <c r="EP3261" s="37"/>
      <c r="EQ3261" s="37"/>
      <c r="ER3261" s="37"/>
      <c r="ES3261" s="37"/>
      <c r="ET3261" s="37"/>
      <c r="EU3261" s="37"/>
      <c r="EV3261" s="37"/>
      <c r="EW3261" s="37"/>
      <c r="EX3261" s="37"/>
      <c r="EY3261" s="37"/>
      <c r="EZ3261" s="37"/>
      <c r="FA3261" s="37"/>
      <c r="FB3261" s="37"/>
      <c r="FC3261" s="37"/>
      <c r="FD3261" s="37"/>
    </row>
    <row r="3262" spans="2:160" x14ac:dyDescent="0.5">
      <c r="B3262" s="36" t="s">
        <v>3457</v>
      </c>
      <c r="C3262" s="18">
        <v>3.4192677037330199E-3</v>
      </c>
      <c r="H3262" s="37"/>
      <c r="I3262" s="37"/>
      <c r="J3262" s="37"/>
      <c r="K3262" s="37"/>
      <c r="L3262" s="37"/>
      <c r="M3262" s="37"/>
      <c r="N3262" s="37"/>
      <c r="O3262" s="37"/>
      <c r="P3262" s="37"/>
      <c r="Q3262" s="37"/>
      <c r="R3262" s="37"/>
      <c r="S3262" s="37"/>
      <c r="T3262" s="37"/>
      <c r="U3262" s="37"/>
      <c r="V3262" s="37"/>
      <c r="W3262" s="37"/>
      <c r="X3262" s="37"/>
      <c r="Y3262" s="37"/>
      <c r="Z3262" s="37"/>
      <c r="AA3262" s="37"/>
      <c r="AB3262" s="37"/>
      <c r="AC3262" s="37"/>
      <c r="AD3262" s="37"/>
      <c r="AE3262" s="37"/>
      <c r="AF3262" s="37"/>
      <c r="AG3262" s="37"/>
      <c r="AH3262" s="37"/>
      <c r="AI3262" s="37"/>
      <c r="AJ3262" s="37"/>
      <c r="AK3262" s="37"/>
      <c r="AL3262" s="37"/>
      <c r="AM3262" s="37"/>
      <c r="AN3262" s="37"/>
      <c r="AO3262" s="37"/>
      <c r="AP3262" s="37"/>
      <c r="AQ3262" s="37"/>
      <c r="AR3262" s="37"/>
      <c r="AS3262" s="37"/>
      <c r="AT3262" s="37"/>
      <c r="AU3262" s="37"/>
      <c r="AV3262" s="37"/>
      <c r="AW3262" s="37"/>
      <c r="AX3262" s="37"/>
      <c r="AY3262" s="37"/>
      <c r="AZ3262" s="37"/>
      <c r="BA3262" s="37"/>
      <c r="BB3262" s="37"/>
      <c r="BC3262" s="37"/>
      <c r="BD3262" s="37"/>
      <c r="BE3262" s="37"/>
      <c r="BF3262" s="37"/>
      <c r="BG3262" s="37"/>
      <c r="BH3262" s="37"/>
      <c r="BI3262" s="37"/>
      <c r="BJ3262" s="37"/>
      <c r="BK3262" s="37"/>
      <c r="BL3262" s="37"/>
      <c r="BM3262" s="37"/>
      <c r="BN3262" s="37"/>
      <c r="BO3262" s="37"/>
      <c r="BP3262" s="37"/>
      <c r="BQ3262" s="37"/>
      <c r="BR3262" s="37"/>
      <c r="BS3262" s="37"/>
      <c r="BT3262" s="37"/>
      <c r="BU3262" s="37"/>
      <c r="BV3262" s="37"/>
      <c r="BW3262" s="37"/>
      <c r="BX3262" s="37"/>
      <c r="BY3262" s="37"/>
      <c r="BZ3262" s="37"/>
      <c r="CA3262" s="37"/>
      <c r="CB3262" s="37"/>
      <c r="CC3262" s="37"/>
      <c r="CD3262" s="37"/>
      <c r="CE3262" s="37"/>
      <c r="CF3262" s="37"/>
      <c r="CG3262" s="37"/>
      <c r="CH3262" s="37"/>
      <c r="CI3262" s="37"/>
      <c r="CJ3262" s="37"/>
      <c r="CK3262" s="37"/>
      <c r="CL3262" s="37"/>
      <c r="CM3262" s="37"/>
      <c r="CN3262" s="37"/>
      <c r="CO3262" s="37"/>
      <c r="CP3262" s="37"/>
      <c r="CQ3262" s="37"/>
      <c r="CR3262" s="37"/>
      <c r="CS3262" s="37"/>
      <c r="CT3262" s="37"/>
      <c r="CU3262" s="37"/>
      <c r="CV3262" s="37"/>
      <c r="CW3262" s="37"/>
      <c r="CX3262" s="37"/>
      <c r="CY3262" s="37"/>
      <c r="CZ3262" s="37"/>
      <c r="DA3262" s="37"/>
      <c r="DB3262" s="37"/>
      <c r="DC3262" s="37"/>
      <c r="DD3262" s="37"/>
      <c r="DE3262" s="37"/>
      <c r="DF3262" s="37"/>
      <c r="DG3262" s="37"/>
      <c r="DH3262" s="37"/>
      <c r="DI3262" s="37"/>
      <c r="DJ3262" s="37"/>
      <c r="DK3262" s="37"/>
      <c r="DL3262" s="37"/>
      <c r="DR3262" s="37"/>
      <c r="DS3262" s="37"/>
      <c r="DT3262" s="37"/>
      <c r="DU3262" s="37"/>
      <c r="DV3262" s="37"/>
      <c r="DW3262" s="37"/>
      <c r="DX3262" s="37"/>
      <c r="DY3262" s="37"/>
      <c r="DZ3262" s="37"/>
      <c r="EA3262" s="37"/>
      <c r="EB3262" s="37"/>
      <c r="EC3262" s="37"/>
      <c r="ED3262" s="37"/>
      <c r="EE3262" s="37"/>
      <c r="EF3262" s="37"/>
      <c r="EG3262" s="37"/>
      <c r="EH3262" s="37"/>
      <c r="EI3262" s="37"/>
      <c r="EJ3262" s="37"/>
      <c r="EK3262" s="37"/>
      <c r="EL3262" s="37"/>
      <c r="EM3262" s="37"/>
      <c r="EN3262" s="37"/>
      <c r="EO3262" s="37"/>
      <c r="EP3262" s="37"/>
      <c r="EQ3262" s="37"/>
      <c r="ER3262" s="37"/>
      <c r="ES3262" s="37"/>
      <c r="ET3262" s="37"/>
      <c r="EU3262" s="37"/>
      <c r="EV3262" s="37"/>
      <c r="EW3262" s="37"/>
      <c r="EX3262" s="37"/>
      <c r="EY3262" s="37"/>
      <c r="EZ3262" s="37"/>
      <c r="FA3262" s="37"/>
      <c r="FB3262" s="37"/>
      <c r="FC3262" s="37"/>
      <c r="FD3262" s="37"/>
    </row>
    <row r="3263" spans="2:160" x14ac:dyDescent="0.5">
      <c r="B3263" s="36" t="s">
        <v>3458</v>
      </c>
      <c r="C3263" s="18">
        <v>-7.3788423745781984E-3</v>
      </c>
      <c r="H3263" s="37"/>
      <c r="I3263" s="37"/>
      <c r="J3263" s="37"/>
      <c r="K3263" s="37"/>
      <c r="L3263" s="37"/>
      <c r="M3263" s="37"/>
      <c r="N3263" s="37"/>
      <c r="O3263" s="37"/>
      <c r="P3263" s="37"/>
      <c r="Q3263" s="37"/>
      <c r="R3263" s="37"/>
      <c r="S3263" s="37"/>
      <c r="T3263" s="37"/>
      <c r="U3263" s="37"/>
      <c r="V3263" s="37"/>
      <c r="W3263" s="37"/>
      <c r="X3263" s="37"/>
      <c r="Y3263" s="37"/>
      <c r="Z3263" s="37"/>
      <c r="AA3263" s="37"/>
      <c r="AB3263" s="37"/>
      <c r="AC3263" s="37"/>
      <c r="AD3263" s="37"/>
      <c r="AE3263" s="37"/>
      <c r="AF3263" s="37"/>
      <c r="AG3263" s="37"/>
      <c r="AH3263" s="37"/>
      <c r="AI3263" s="37"/>
      <c r="AJ3263" s="37"/>
      <c r="AK3263" s="37"/>
      <c r="AL3263" s="37"/>
      <c r="AM3263" s="37"/>
      <c r="AN3263" s="37"/>
      <c r="AO3263" s="37"/>
      <c r="AP3263" s="37"/>
      <c r="AQ3263" s="37"/>
      <c r="AR3263" s="37"/>
      <c r="AS3263" s="37"/>
      <c r="AT3263" s="37"/>
      <c r="AU3263" s="37"/>
      <c r="AV3263" s="37"/>
      <c r="AW3263" s="37"/>
      <c r="AX3263" s="37"/>
      <c r="AY3263" s="37"/>
      <c r="AZ3263" s="37"/>
      <c r="BA3263" s="37"/>
      <c r="BB3263" s="37"/>
      <c r="BC3263" s="37"/>
      <c r="BD3263" s="37"/>
      <c r="BE3263" s="37"/>
      <c r="BF3263" s="37"/>
      <c r="BG3263" s="37"/>
      <c r="BH3263" s="37"/>
      <c r="BI3263" s="37"/>
      <c r="BJ3263" s="37"/>
      <c r="BK3263" s="37"/>
      <c r="BL3263" s="37"/>
      <c r="BM3263" s="37"/>
      <c r="BN3263" s="37"/>
      <c r="BO3263" s="37"/>
      <c r="BP3263" s="37"/>
      <c r="BQ3263" s="37"/>
      <c r="BR3263" s="37"/>
      <c r="BS3263" s="37"/>
      <c r="BT3263" s="37"/>
      <c r="BU3263" s="37"/>
      <c r="BV3263" s="37"/>
      <c r="BW3263" s="37"/>
      <c r="BX3263" s="37"/>
      <c r="BY3263" s="37"/>
      <c r="BZ3263" s="37"/>
      <c r="CA3263" s="37"/>
      <c r="CB3263" s="37"/>
      <c r="CC3263" s="37"/>
      <c r="CD3263" s="37"/>
      <c r="CE3263" s="37"/>
      <c r="CF3263" s="37"/>
      <c r="CG3263" s="37"/>
      <c r="CH3263" s="37"/>
      <c r="CI3263" s="37"/>
      <c r="CJ3263" s="37"/>
      <c r="CK3263" s="37"/>
      <c r="CL3263" s="37"/>
      <c r="CM3263" s="37"/>
      <c r="CN3263" s="37"/>
      <c r="CO3263" s="37"/>
      <c r="CP3263" s="37"/>
      <c r="CQ3263" s="37"/>
      <c r="CR3263" s="37"/>
      <c r="CS3263" s="37"/>
      <c r="CT3263" s="37"/>
      <c r="CU3263" s="37"/>
      <c r="CV3263" s="37"/>
      <c r="CW3263" s="37"/>
      <c r="CX3263" s="37"/>
      <c r="CY3263" s="37"/>
      <c r="CZ3263" s="37"/>
      <c r="DA3263" s="37"/>
      <c r="DB3263" s="37"/>
      <c r="DC3263" s="37"/>
      <c r="DD3263" s="37"/>
      <c r="DE3263" s="37"/>
      <c r="DF3263" s="37"/>
      <c r="DG3263" s="37"/>
      <c r="DH3263" s="37"/>
      <c r="DI3263" s="37"/>
      <c r="DJ3263" s="37"/>
      <c r="DK3263" s="37"/>
      <c r="DL3263" s="37"/>
      <c r="DR3263" s="37"/>
      <c r="DS3263" s="37"/>
      <c r="DT3263" s="37"/>
      <c r="DU3263" s="37"/>
      <c r="DV3263" s="37"/>
      <c r="DW3263" s="37"/>
      <c r="DX3263" s="37"/>
      <c r="DY3263" s="37"/>
      <c r="DZ3263" s="37"/>
      <c r="EA3263" s="37"/>
      <c r="EB3263" s="37"/>
      <c r="EC3263" s="37"/>
      <c r="ED3263" s="37"/>
      <c r="EE3263" s="37"/>
      <c r="EF3263" s="37"/>
      <c r="EG3263" s="37"/>
      <c r="EH3263" s="37"/>
      <c r="EI3263" s="37"/>
      <c r="EJ3263" s="37"/>
      <c r="EK3263" s="37"/>
      <c r="EL3263" s="37"/>
      <c r="EM3263" s="37"/>
      <c r="EN3263" s="37"/>
      <c r="EO3263" s="37"/>
      <c r="EP3263" s="37"/>
      <c r="EQ3263" s="37"/>
      <c r="ER3263" s="37"/>
      <c r="ES3263" s="37"/>
      <c r="ET3263" s="37"/>
      <c r="EU3263" s="37"/>
      <c r="EV3263" s="37"/>
      <c r="EW3263" s="37"/>
      <c r="EX3263" s="37"/>
      <c r="EY3263" s="37"/>
      <c r="EZ3263" s="37"/>
      <c r="FA3263" s="37"/>
      <c r="FB3263" s="37"/>
      <c r="FC3263" s="37"/>
      <c r="FD3263" s="37"/>
    </row>
    <row r="3264" spans="2:160" x14ac:dyDescent="0.5">
      <c r="B3264" s="36" t="s">
        <v>3459</v>
      </c>
      <c r="C3264" s="18">
        <v>-6.9891669779603705E-3</v>
      </c>
      <c r="H3264" s="37"/>
      <c r="I3264" s="37"/>
      <c r="J3264" s="37"/>
      <c r="K3264" s="37"/>
      <c r="L3264" s="37"/>
      <c r="M3264" s="37"/>
      <c r="N3264" s="37"/>
      <c r="O3264" s="37"/>
      <c r="P3264" s="37"/>
      <c r="Q3264" s="37"/>
      <c r="R3264" s="37"/>
      <c r="S3264" s="37"/>
      <c r="T3264" s="37"/>
      <c r="U3264" s="37"/>
      <c r="V3264" s="37"/>
      <c r="W3264" s="37"/>
      <c r="X3264" s="37"/>
      <c r="Y3264" s="37"/>
      <c r="Z3264" s="37"/>
      <c r="AA3264" s="37"/>
      <c r="AB3264" s="37"/>
      <c r="AC3264" s="37"/>
      <c r="AD3264" s="37"/>
      <c r="AE3264" s="37"/>
      <c r="AF3264" s="37"/>
      <c r="AG3264" s="37"/>
      <c r="AH3264" s="37"/>
      <c r="AI3264" s="37"/>
      <c r="AJ3264" s="37"/>
      <c r="AK3264" s="37"/>
      <c r="AL3264" s="37"/>
      <c r="AM3264" s="37"/>
      <c r="AN3264" s="37"/>
      <c r="AO3264" s="37"/>
      <c r="AP3264" s="37"/>
      <c r="AQ3264" s="37"/>
      <c r="AR3264" s="37"/>
      <c r="AS3264" s="37"/>
      <c r="AT3264" s="37"/>
      <c r="AU3264" s="37"/>
      <c r="AV3264" s="37"/>
      <c r="AW3264" s="37"/>
      <c r="AX3264" s="37"/>
      <c r="AY3264" s="37"/>
      <c r="AZ3264" s="37"/>
      <c r="BA3264" s="37"/>
      <c r="BB3264" s="37"/>
      <c r="BC3264" s="37"/>
      <c r="BD3264" s="37"/>
      <c r="BE3264" s="37"/>
      <c r="BF3264" s="37"/>
      <c r="BG3264" s="37"/>
      <c r="BH3264" s="37"/>
      <c r="BI3264" s="37"/>
      <c r="BJ3264" s="37"/>
      <c r="BK3264" s="37"/>
      <c r="BL3264" s="37"/>
      <c r="BM3264" s="37"/>
      <c r="BN3264" s="37"/>
      <c r="BO3264" s="37"/>
      <c r="BP3264" s="37"/>
      <c r="BQ3264" s="37"/>
      <c r="BR3264" s="37"/>
      <c r="BS3264" s="37"/>
      <c r="BT3264" s="37"/>
      <c r="BU3264" s="37"/>
      <c r="BV3264" s="37"/>
      <c r="BW3264" s="37"/>
      <c r="BX3264" s="37"/>
      <c r="BY3264" s="37"/>
      <c r="BZ3264" s="37"/>
      <c r="CA3264" s="37"/>
      <c r="CB3264" s="37"/>
      <c r="CC3264" s="37"/>
      <c r="CD3264" s="37"/>
      <c r="CE3264" s="37"/>
      <c r="CF3264" s="37"/>
      <c r="CG3264" s="37"/>
      <c r="CH3264" s="37"/>
      <c r="CI3264" s="37"/>
      <c r="CJ3264" s="37"/>
      <c r="CK3264" s="37"/>
      <c r="CL3264" s="37"/>
      <c r="CM3264" s="37"/>
      <c r="CN3264" s="37"/>
      <c r="CO3264" s="37"/>
      <c r="CP3264" s="37"/>
      <c r="CQ3264" s="37"/>
      <c r="CR3264" s="37"/>
      <c r="CS3264" s="37"/>
      <c r="CT3264" s="37"/>
      <c r="CU3264" s="37"/>
      <c r="CV3264" s="37"/>
      <c r="CW3264" s="37"/>
      <c r="CX3264" s="37"/>
      <c r="CY3264" s="37"/>
      <c r="CZ3264" s="37"/>
      <c r="DA3264" s="37"/>
      <c r="DB3264" s="37"/>
      <c r="DC3264" s="37"/>
      <c r="DD3264" s="37"/>
      <c r="DE3264" s="37"/>
      <c r="DF3264" s="37"/>
      <c r="DG3264" s="37"/>
      <c r="DH3264" s="37"/>
      <c r="DI3264" s="37"/>
      <c r="DJ3264" s="37"/>
      <c r="DK3264" s="37"/>
      <c r="DL3264" s="37"/>
      <c r="DR3264" s="37"/>
      <c r="DS3264" s="37"/>
      <c r="DT3264" s="37"/>
      <c r="DU3264" s="37"/>
      <c r="DV3264" s="37"/>
      <c r="DW3264" s="37"/>
      <c r="DX3264" s="37"/>
      <c r="DY3264" s="37"/>
      <c r="DZ3264" s="37"/>
      <c r="EA3264" s="37"/>
      <c r="EB3264" s="37"/>
      <c r="EC3264" s="37"/>
      <c r="ED3264" s="37"/>
      <c r="EE3264" s="37"/>
      <c r="EF3264" s="37"/>
      <c r="EG3264" s="37"/>
      <c r="EH3264" s="37"/>
      <c r="EI3264" s="37"/>
      <c r="EJ3264" s="37"/>
      <c r="EK3264" s="37"/>
      <c r="EL3264" s="37"/>
      <c r="EM3264" s="37"/>
      <c r="EN3264" s="37"/>
      <c r="EO3264" s="37"/>
      <c r="EP3264" s="37"/>
      <c r="EQ3264" s="37"/>
      <c r="ER3264" s="37"/>
      <c r="ES3264" s="37"/>
      <c r="ET3264" s="37"/>
      <c r="EU3264" s="37"/>
      <c r="EV3264" s="37"/>
      <c r="EW3264" s="37"/>
      <c r="EX3264" s="37"/>
      <c r="EY3264" s="37"/>
      <c r="EZ3264" s="37"/>
      <c r="FA3264" s="37"/>
      <c r="FB3264" s="37"/>
      <c r="FC3264" s="37"/>
      <c r="FD3264" s="37"/>
    </row>
    <row r="3265" spans="2:160" x14ac:dyDescent="0.5">
      <c r="B3265" s="36" t="s">
        <v>3460</v>
      </c>
      <c r="C3265" s="18">
        <v>4.3448984121372547E-3</v>
      </c>
      <c r="H3265" s="37"/>
      <c r="I3265" s="37"/>
      <c r="J3265" s="37"/>
      <c r="K3265" s="37"/>
      <c r="L3265" s="37"/>
      <c r="M3265" s="37"/>
      <c r="N3265" s="37"/>
      <c r="O3265" s="37"/>
      <c r="P3265" s="37"/>
      <c r="Q3265" s="37"/>
      <c r="R3265" s="37"/>
      <c r="S3265" s="37"/>
      <c r="T3265" s="37"/>
      <c r="U3265" s="37"/>
      <c r="V3265" s="37"/>
      <c r="W3265" s="37"/>
      <c r="X3265" s="37"/>
      <c r="Y3265" s="37"/>
      <c r="Z3265" s="37"/>
      <c r="AA3265" s="37"/>
      <c r="AB3265" s="37"/>
      <c r="AC3265" s="37"/>
      <c r="AD3265" s="37"/>
      <c r="AE3265" s="37"/>
      <c r="AF3265" s="37"/>
      <c r="AG3265" s="37"/>
      <c r="AH3265" s="37"/>
      <c r="AI3265" s="37"/>
      <c r="AJ3265" s="37"/>
      <c r="AK3265" s="37"/>
      <c r="AL3265" s="37"/>
      <c r="AM3265" s="37"/>
      <c r="AN3265" s="37"/>
      <c r="AO3265" s="37"/>
      <c r="AP3265" s="37"/>
      <c r="AQ3265" s="37"/>
      <c r="AR3265" s="37"/>
      <c r="AS3265" s="37"/>
      <c r="AT3265" s="37"/>
      <c r="AU3265" s="37"/>
      <c r="AV3265" s="37"/>
      <c r="AW3265" s="37"/>
      <c r="AX3265" s="37"/>
      <c r="AY3265" s="37"/>
      <c r="AZ3265" s="37"/>
      <c r="BA3265" s="37"/>
      <c r="BB3265" s="37"/>
      <c r="BC3265" s="37"/>
      <c r="BD3265" s="37"/>
      <c r="BE3265" s="37"/>
      <c r="BF3265" s="37"/>
      <c r="BG3265" s="37"/>
      <c r="BH3265" s="37"/>
      <c r="BI3265" s="37"/>
      <c r="BJ3265" s="37"/>
      <c r="BK3265" s="37"/>
      <c r="BL3265" s="37"/>
      <c r="BM3265" s="37"/>
      <c r="BN3265" s="37"/>
      <c r="BO3265" s="37"/>
      <c r="BP3265" s="37"/>
      <c r="BQ3265" s="37"/>
      <c r="BR3265" s="37"/>
      <c r="BS3265" s="37"/>
      <c r="BT3265" s="37"/>
      <c r="BU3265" s="37"/>
      <c r="BV3265" s="37"/>
      <c r="BW3265" s="37"/>
      <c r="BX3265" s="37"/>
      <c r="BY3265" s="37"/>
      <c r="BZ3265" s="37"/>
      <c r="CA3265" s="37"/>
      <c r="CB3265" s="37"/>
      <c r="CC3265" s="37"/>
      <c r="CD3265" s="37"/>
      <c r="CE3265" s="37"/>
      <c r="CF3265" s="37"/>
      <c r="CG3265" s="37"/>
      <c r="CH3265" s="37"/>
      <c r="CI3265" s="37"/>
      <c r="CJ3265" s="37"/>
      <c r="CK3265" s="37"/>
      <c r="CL3265" s="37"/>
      <c r="CM3265" s="37"/>
      <c r="CN3265" s="37"/>
      <c r="CO3265" s="37"/>
      <c r="CP3265" s="37"/>
      <c r="CQ3265" s="37"/>
      <c r="CR3265" s="37"/>
      <c r="CS3265" s="37"/>
      <c r="CT3265" s="37"/>
      <c r="CU3265" s="37"/>
      <c r="CV3265" s="37"/>
      <c r="CW3265" s="37"/>
      <c r="CX3265" s="37"/>
      <c r="CY3265" s="37"/>
      <c r="CZ3265" s="37"/>
      <c r="DA3265" s="37"/>
      <c r="DB3265" s="37"/>
      <c r="DC3265" s="37"/>
      <c r="DD3265" s="37"/>
      <c r="DE3265" s="37"/>
      <c r="DF3265" s="37"/>
      <c r="DG3265" s="37"/>
      <c r="DH3265" s="37"/>
      <c r="DI3265" s="37"/>
      <c r="DJ3265" s="37"/>
      <c r="DK3265" s="37"/>
      <c r="DL3265" s="37"/>
      <c r="DR3265" s="37"/>
      <c r="DS3265" s="37"/>
      <c r="DT3265" s="37"/>
      <c r="DU3265" s="37"/>
      <c r="DV3265" s="37"/>
      <c r="DW3265" s="37"/>
      <c r="DX3265" s="37"/>
      <c r="DY3265" s="37"/>
      <c r="DZ3265" s="37"/>
      <c r="EA3265" s="37"/>
      <c r="EB3265" s="37"/>
      <c r="EC3265" s="37"/>
      <c r="ED3265" s="37"/>
      <c r="EE3265" s="37"/>
      <c r="EF3265" s="37"/>
      <c r="EG3265" s="37"/>
      <c r="EH3265" s="37"/>
      <c r="EI3265" s="37"/>
      <c r="EJ3265" s="37"/>
      <c r="EK3265" s="37"/>
      <c r="EL3265" s="37"/>
      <c r="EM3265" s="37"/>
      <c r="EN3265" s="37"/>
      <c r="EO3265" s="37"/>
      <c r="EP3265" s="37"/>
      <c r="EQ3265" s="37"/>
      <c r="ER3265" s="37"/>
      <c r="ES3265" s="37"/>
      <c r="ET3265" s="37"/>
      <c r="EU3265" s="37"/>
      <c r="EV3265" s="37"/>
      <c r="EW3265" s="37"/>
      <c r="EX3265" s="37"/>
      <c r="EY3265" s="37"/>
      <c r="EZ3265" s="37"/>
      <c r="FA3265" s="37"/>
      <c r="FB3265" s="37"/>
      <c r="FC3265" s="37"/>
      <c r="FD3265" s="37"/>
    </row>
    <row r="3266" spans="2:160" x14ac:dyDescent="0.5">
      <c r="B3266" s="36" t="s">
        <v>3461</v>
      </c>
      <c r="C3266" s="18">
        <v>-8.5960207353252827E-4</v>
      </c>
      <c r="H3266" s="37"/>
      <c r="I3266" s="37"/>
      <c r="J3266" s="37"/>
      <c r="K3266" s="37"/>
      <c r="L3266" s="37"/>
      <c r="M3266" s="37"/>
      <c r="N3266" s="37"/>
      <c r="O3266" s="37"/>
      <c r="P3266" s="37"/>
      <c r="Q3266" s="37"/>
      <c r="R3266" s="37"/>
      <c r="S3266" s="37"/>
      <c r="T3266" s="37"/>
      <c r="U3266" s="37"/>
      <c r="V3266" s="37"/>
      <c r="W3266" s="37"/>
      <c r="X3266" s="37"/>
      <c r="Y3266" s="37"/>
      <c r="Z3266" s="37"/>
      <c r="AA3266" s="37"/>
      <c r="AB3266" s="37"/>
      <c r="AC3266" s="37"/>
      <c r="AD3266" s="37"/>
      <c r="AE3266" s="37"/>
      <c r="AF3266" s="37"/>
      <c r="AG3266" s="37"/>
      <c r="AH3266" s="37"/>
      <c r="AI3266" s="37"/>
      <c r="AJ3266" s="37"/>
      <c r="AK3266" s="37"/>
      <c r="AL3266" s="37"/>
      <c r="AM3266" s="37"/>
      <c r="AN3266" s="37"/>
      <c r="AO3266" s="37"/>
      <c r="AP3266" s="37"/>
      <c r="AQ3266" s="37"/>
      <c r="AR3266" s="37"/>
      <c r="AS3266" s="37"/>
      <c r="AT3266" s="37"/>
      <c r="AU3266" s="37"/>
      <c r="AV3266" s="37"/>
      <c r="AW3266" s="37"/>
      <c r="AX3266" s="37"/>
      <c r="AY3266" s="37"/>
      <c r="AZ3266" s="37"/>
      <c r="BA3266" s="37"/>
      <c r="BB3266" s="37"/>
      <c r="BC3266" s="37"/>
      <c r="BD3266" s="37"/>
      <c r="BE3266" s="37"/>
      <c r="BF3266" s="37"/>
      <c r="BG3266" s="37"/>
      <c r="BH3266" s="37"/>
      <c r="BI3266" s="37"/>
      <c r="BJ3266" s="37"/>
      <c r="BK3266" s="37"/>
      <c r="BL3266" s="37"/>
      <c r="BM3266" s="37"/>
      <c r="BN3266" s="37"/>
      <c r="BO3266" s="37"/>
      <c r="BP3266" s="37"/>
      <c r="BQ3266" s="37"/>
      <c r="BR3266" s="37"/>
      <c r="BS3266" s="37"/>
      <c r="BT3266" s="37"/>
      <c r="BU3266" s="37"/>
      <c r="BV3266" s="37"/>
      <c r="BW3266" s="37"/>
      <c r="BX3266" s="37"/>
      <c r="BY3266" s="37"/>
      <c r="BZ3266" s="37"/>
      <c r="CA3266" s="37"/>
      <c r="CB3266" s="37"/>
      <c r="CC3266" s="37"/>
      <c r="CD3266" s="37"/>
      <c r="CE3266" s="37"/>
      <c r="CF3266" s="37"/>
      <c r="CG3266" s="37"/>
      <c r="CH3266" s="37"/>
      <c r="CI3266" s="37"/>
      <c r="CJ3266" s="37"/>
      <c r="CK3266" s="37"/>
      <c r="CL3266" s="37"/>
      <c r="CM3266" s="37"/>
      <c r="CN3266" s="37"/>
      <c r="CO3266" s="37"/>
      <c r="CP3266" s="37"/>
      <c r="CQ3266" s="37"/>
      <c r="CR3266" s="37"/>
      <c r="CS3266" s="37"/>
      <c r="CT3266" s="37"/>
      <c r="CU3266" s="37"/>
      <c r="CV3266" s="37"/>
      <c r="CW3266" s="37"/>
      <c r="CX3266" s="37"/>
      <c r="CY3266" s="37"/>
      <c r="CZ3266" s="37"/>
      <c r="DA3266" s="37"/>
      <c r="DB3266" s="37"/>
      <c r="DC3266" s="37"/>
      <c r="DD3266" s="37"/>
      <c r="DE3266" s="37"/>
      <c r="DF3266" s="37"/>
      <c r="DG3266" s="37"/>
      <c r="DH3266" s="37"/>
      <c r="DI3266" s="37"/>
      <c r="DJ3266" s="37"/>
      <c r="DK3266" s="37"/>
      <c r="DL3266" s="37"/>
      <c r="DR3266" s="37"/>
      <c r="DS3266" s="37"/>
      <c r="DT3266" s="37"/>
      <c r="DU3266" s="37"/>
      <c r="DV3266" s="37"/>
      <c r="DW3266" s="37"/>
      <c r="DX3266" s="37"/>
      <c r="DY3266" s="37"/>
      <c r="DZ3266" s="37"/>
      <c r="EA3266" s="37"/>
      <c r="EB3266" s="37"/>
      <c r="EC3266" s="37"/>
      <c r="ED3266" s="37"/>
      <c r="EE3266" s="37"/>
      <c r="EF3266" s="37"/>
      <c r="EG3266" s="37"/>
      <c r="EH3266" s="37"/>
      <c r="EI3266" s="37"/>
      <c r="EJ3266" s="37"/>
      <c r="EK3266" s="37"/>
      <c r="EL3266" s="37"/>
      <c r="EM3266" s="37"/>
      <c r="EN3266" s="37"/>
      <c r="EO3266" s="37"/>
      <c r="EP3266" s="37"/>
      <c r="EQ3266" s="37"/>
      <c r="ER3266" s="37"/>
      <c r="ES3266" s="37"/>
      <c r="ET3266" s="37"/>
      <c r="EU3266" s="37"/>
      <c r="EV3266" s="37"/>
      <c r="EW3266" s="37"/>
      <c r="EX3266" s="37"/>
      <c r="EY3266" s="37"/>
      <c r="EZ3266" s="37"/>
      <c r="FA3266" s="37"/>
      <c r="FB3266" s="37"/>
      <c r="FC3266" s="37"/>
      <c r="FD3266" s="37"/>
    </row>
    <row r="3267" spans="2:160" x14ac:dyDescent="0.5">
      <c r="B3267" s="36" t="s">
        <v>3462</v>
      </c>
      <c r="C3267" s="18">
        <v>1.6468325745207624E-2</v>
      </c>
      <c r="H3267" s="37"/>
      <c r="I3267" s="37"/>
      <c r="J3267" s="37"/>
      <c r="K3267" s="37"/>
      <c r="L3267" s="37"/>
      <c r="M3267" s="37"/>
      <c r="N3267" s="37"/>
      <c r="O3267" s="37"/>
      <c r="P3267" s="37"/>
      <c r="Q3267" s="37"/>
      <c r="R3267" s="37"/>
      <c r="S3267" s="37"/>
      <c r="T3267" s="37"/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F3267" s="37"/>
      <c r="AG3267" s="37"/>
      <c r="AH3267" s="37"/>
      <c r="AI3267" s="37"/>
      <c r="AJ3267" s="37"/>
      <c r="AK3267" s="37"/>
      <c r="AL3267" s="37"/>
      <c r="AM3267" s="37"/>
      <c r="AN3267" s="37"/>
      <c r="AO3267" s="37"/>
      <c r="AP3267" s="37"/>
      <c r="AQ3267" s="37"/>
      <c r="AR3267" s="37"/>
      <c r="AS3267" s="37"/>
      <c r="AT3267" s="37"/>
      <c r="AU3267" s="37"/>
      <c r="AV3267" s="37"/>
      <c r="AW3267" s="37"/>
      <c r="AX3267" s="37"/>
      <c r="AY3267" s="37"/>
      <c r="AZ3267" s="37"/>
      <c r="BA3267" s="37"/>
      <c r="BB3267" s="37"/>
      <c r="BC3267" s="37"/>
      <c r="BD3267" s="37"/>
      <c r="BE3267" s="37"/>
      <c r="BF3267" s="37"/>
      <c r="BG3267" s="37"/>
      <c r="BH3267" s="37"/>
      <c r="BI3267" s="37"/>
      <c r="BJ3267" s="37"/>
      <c r="BK3267" s="37"/>
      <c r="BL3267" s="37"/>
      <c r="BM3267" s="37"/>
      <c r="BN3267" s="37"/>
      <c r="BO3267" s="37"/>
      <c r="BP3267" s="37"/>
      <c r="BQ3267" s="37"/>
      <c r="BR3267" s="37"/>
      <c r="BS3267" s="37"/>
      <c r="BT3267" s="37"/>
      <c r="BU3267" s="37"/>
      <c r="BV3267" s="37"/>
      <c r="BW3267" s="37"/>
      <c r="BX3267" s="37"/>
      <c r="BY3267" s="37"/>
      <c r="BZ3267" s="37"/>
      <c r="CA3267" s="37"/>
      <c r="CB3267" s="37"/>
      <c r="CC3267" s="37"/>
      <c r="CD3267" s="37"/>
      <c r="CE3267" s="37"/>
      <c r="CF3267" s="37"/>
      <c r="CG3267" s="37"/>
      <c r="CH3267" s="37"/>
      <c r="CI3267" s="37"/>
      <c r="CJ3267" s="37"/>
      <c r="CK3267" s="37"/>
      <c r="CL3267" s="37"/>
      <c r="CM3267" s="37"/>
      <c r="CN3267" s="37"/>
      <c r="CO3267" s="37"/>
      <c r="CP3267" s="37"/>
      <c r="CQ3267" s="37"/>
      <c r="CR3267" s="37"/>
      <c r="CS3267" s="37"/>
      <c r="CT3267" s="37"/>
      <c r="CU3267" s="37"/>
      <c r="CV3267" s="37"/>
      <c r="CW3267" s="37"/>
      <c r="CX3267" s="37"/>
      <c r="CY3267" s="37"/>
      <c r="CZ3267" s="37"/>
      <c r="DA3267" s="37"/>
      <c r="DB3267" s="37"/>
      <c r="DC3267" s="37"/>
      <c r="DD3267" s="37"/>
      <c r="DE3267" s="37"/>
      <c r="DF3267" s="37"/>
      <c r="DG3267" s="37"/>
      <c r="DH3267" s="37"/>
      <c r="DI3267" s="37"/>
      <c r="DJ3267" s="37"/>
      <c r="DK3267" s="37"/>
      <c r="DL3267" s="37"/>
      <c r="DR3267" s="37"/>
      <c r="DS3267" s="37"/>
      <c r="DT3267" s="37"/>
      <c r="DU3267" s="37"/>
      <c r="DV3267" s="37"/>
      <c r="DW3267" s="37"/>
      <c r="DX3267" s="37"/>
      <c r="DY3267" s="37"/>
      <c r="DZ3267" s="37"/>
      <c r="EA3267" s="37"/>
      <c r="EB3267" s="37"/>
      <c r="EC3267" s="37"/>
      <c r="ED3267" s="37"/>
      <c r="EE3267" s="37"/>
      <c r="EF3267" s="37"/>
      <c r="EG3267" s="37"/>
      <c r="EH3267" s="37"/>
      <c r="EI3267" s="37"/>
      <c r="EJ3267" s="37"/>
      <c r="EK3267" s="37"/>
      <c r="EL3267" s="37"/>
      <c r="EM3267" s="37"/>
      <c r="EN3267" s="37"/>
      <c r="EO3267" s="37"/>
      <c r="EP3267" s="37"/>
      <c r="EQ3267" s="37"/>
      <c r="ER3267" s="37"/>
      <c r="ES3267" s="37"/>
      <c r="ET3267" s="37"/>
      <c r="EU3267" s="37"/>
      <c r="EV3267" s="37"/>
      <c r="EW3267" s="37"/>
      <c r="EX3267" s="37"/>
      <c r="EY3267" s="37"/>
      <c r="EZ3267" s="37"/>
      <c r="FA3267" s="37"/>
      <c r="FB3267" s="37"/>
      <c r="FC3267" s="37"/>
      <c r="FD3267" s="37"/>
    </row>
    <row r="3268" spans="2:160" x14ac:dyDescent="0.5">
      <c r="B3268" s="36" t="s">
        <v>3463</v>
      </c>
      <c r="C3268" s="18">
        <v>-3.3763910786563933E-3</v>
      </c>
      <c r="H3268" s="37"/>
      <c r="I3268" s="37"/>
      <c r="J3268" s="37"/>
      <c r="K3268" s="37"/>
      <c r="L3268" s="37"/>
      <c r="M3268" s="37"/>
      <c r="N3268" s="37"/>
      <c r="O3268" s="37"/>
      <c r="P3268" s="37"/>
      <c r="Q3268" s="37"/>
      <c r="R3268" s="37"/>
      <c r="S3268" s="37"/>
      <c r="T3268" s="37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F3268" s="37"/>
      <c r="AG3268" s="37"/>
      <c r="AH3268" s="37"/>
      <c r="AI3268" s="37"/>
      <c r="AJ3268" s="37"/>
      <c r="AK3268" s="37"/>
      <c r="AL3268" s="37"/>
      <c r="AM3268" s="37"/>
      <c r="AN3268" s="37"/>
      <c r="AO3268" s="37"/>
      <c r="AP3268" s="37"/>
      <c r="AQ3268" s="37"/>
      <c r="AR3268" s="37"/>
      <c r="AS3268" s="37"/>
      <c r="AT3268" s="37"/>
      <c r="AU3268" s="37"/>
      <c r="AV3268" s="37"/>
      <c r="AW3268" s="37"/>
      <c r="AX3268" s="37"/>
      <c r="AY3268" s="37"/>
      <c r="AZ3268" s="37"/>
      <c r="BA3268" s="37"/>
      <c r="BB3268" s="37"/>
      <c r="BC3268" s="37"/>
      <c r="BD3268" s="37"/>
      <c r="BE3268" s="37"/>
      <c r="BF3268" s="37"/>
      <c r="BG3268" s="37"/>
      <c r="BH3268" s="37"/>
      <c r="BI3268" s="37"/>
      <c r="BJ3268" s="37"/>
      <c r="BK3268" s="37"/>
      <c r="BL3268" s="37"/>
      <c r="BM3268" s="37"/>
      <c r="BN3268" s="37"/>
      <c r="BO3268" s="37"/>
      <c r="BP3268" s="37"/>
      <c r="BQ3268" s="37"/>
      <c r="BR3268" s="37"/>
      <c r="BS3268" s="37"/>
      <c r="BT3268" s="37"/>
      <c r="BU3268" s="37"/>
      <c r="BV3268" s="37"/>
      <c r="BW3268" s="37"/>
      <c r="BX3268" s="37"/>
      <c r="BY3268" s="37"/>
      <c r="BZ3268" s="37"/>
      <c r="CA3268" s="37"/>
      <c r="CB3268" s="37"/>
      <c r="CC3268" s="37"/>
      <c r="CD3268" s="37"/>
      <c r="CE3268" s="37"/>
      <c r="CF3268" s="37"/>
      <c r="CG3268" s="37"/>
      <c r="CH3268" s="37"/>
      <c r="CI3268" s="37"/>
      <c r="CJ3268" s="37"/>
      <c r="CK3268" s="37"/>
      <c r="CL3268" s="37"/>
      <c r="CM3268" s="37"/>
      <c r="CN3268" s="37"/>
      <c r="CO3268" s="37"/>
      <c r="CP3268" s="37"/>
      <c r="CQ3268" s="37"/>
      <c r="CR3268" s="37"/>
      <c r="CS3268" s="37"/>
      <c r="CT3268" s="37"/>
      <c r="CU3268" s="37"/>
      <c r="CV3268" s="37"/>
      <c r="CW3268" s="37"/>
      <c r="CX3268" s="37"/>
      <c r="CY3268" s="37"/>
      <c r="CZ3268" s="37"/>
      <c r="DA3268" s="37"/>
      <c r="DB3268" s="37"/>
      <c r="DC3268" s="37"/>
      <c r="DD3268" s="37"/>
      <c r="DE3268" s="37"/>
      <c r="DF3268" s="37"/>
      <c r="DG3268" s="37"/>
      <c r="DH3268" s="37"/>
      <c r="DI3268" s="37"/>
      <c r="DJ3268" s="37"/>
      <c r="DK3268" s="37"/>
      <c r="DL3268" s="37"/>
      <c r="DR3268" s="37"/>
      <c r="DS3268" s="37"/>
      <c r="DT3268" s="37"/>
      <c r="DU3268" s="37"/>
      <c r="DV3268" s="37"/>
      <c r="DW3268" s="37"/>
      <c r="DX3268" s="37"/>
      <c r="DY3268" s="37"/>
      <c r="DZ3268" s="37"/>
      <c r="EA3268" s="37"/>
      <c r="EB3268" s="37"/>
      <c r="EC3268" s="37"/>
      <c r="ED3268" s="37"/>
      <c r="EE3268" s="37"/>
      <c r="EF3268" s="37"/>
      <c r="EG3268" s="37"/>
      <c r="EH3268" s="37"/>
      <c r="EI3268" s="37"/>
      <c r="EJ3268" s="37"/>
      <c r="EK3268" s="37"/>
      <c r="EL3268" s="37"/>
      <c r="EM3268" s="37"/>
      <c r="EN3268" s="37"/>
      <c r="EO3268" s="37"/>
      <c r="EP3268" s="37"/>
      <c r="EQ3268" s="37"/>
      <c r="ER3268" s="37"/>
      <c r="ES3268" s="37"/>
      <c r="ET3268" s="37"/>
      <c r="EU3268" s="37"/>
      <c r="EV3268" s="37"/>
      <c r="EW3268" s="37"/>
      <c r="EX3268" s="37"/>
      <c r="EY3268" s="37"/>
      <c r="EZ3268" s="37"/>
      <c r="FA3268" s="37"/>
      <c r="FB3268" s="37"/>
      <c r="FC3268" s="37"/>
      <c r="FD3268" s="37"/>
    </row>
    <row r="3269" spans="2:160" x14ac:dyDescent="0.5">
      <c r="B3269" s="36" t="s">
        <v>3464</v>
      </c>
      <c r="C3269" s="18">
        <v>5.3528079576066201E-3</v>
      </c>
      <c r="H3269" s="37"/>
      <c r="I3269" s="37"/>
      <c r="J3269" s="37"/>
      <c r="K3269" s="37"/>
      <c r="L3269" s="37"/>
      <c r="M3269" s="37"/>
      <c r="N3269" s="37"/>
      <c r="O3269" s="37"/>
      <c r="P3269" s="37"/>
      <c r="Q3269" s="37"/>
      <c r="R3269" s="37"/>
      <c r="S3269" s="37"/>
      <c r="T3269" s="37"/>
      <c r="U3269" s="37"/>
      <c r="V3269" s="37"/>
      <c r="W3269" s="37"/>
      <c r="X3269" s="37"/>
      <c r="Y3269" s="37"/>
      <c r="Z3269" s="37"/>
      <c r="AA3269" s="37"/>
      <c r="AB3269" s="37"/>
      <c r="AC3269" s="37"/>
      <c r="AD3269" s="37"/>
      <c r="AE3269" s="37"/>
      <c r="AF3269" s="37"/>
      <c r="AG3269" s="37"/>
      <c r="AH3269" s="37"/>
      <c r="AI3269" s="37"/>
      <c r="AJ3269" s="37"/>
      <c r="AK3269" s="37"/>
      <c r="AL3269" s="37"/>
      <c r="AM3269" s="37"/>
      <c r="AN3269" s="37"/>
      <c r="AO3269" s="37"/>
      <c r="AP3269" s="37"/>
      <c r="AQ3269" s="37"/>
      <c r="AR3269" s="37"/>
      <c r="AS3269" s="37"/>
      <c r="AT3269" s="37"/>
      <c r="AU3269" s="37"/>
      <c r="AV3269" s="37"/>
      <c r="AW3269" s="37"/>
      <c r="AX3269" s="37"/>
      <c r="AY3269" s="37"/>
      <c r="AZ3269" s="37"/>
      <c r="BA3269" s="37"/>
      <c r="BB3269" s="37"/>
      <c r="BC3269" s="37"/>
      <c r="BD3269" s="37"/>
      <c r="BE3269" s="37"/>
      <c r="BF3269" s="37"/>
      <c r="BG3269" s="37"/>
      <c r="BH3269" s="37"/>
      <c r="BI3269" s="37"/>
      <c r="BJ3269" s="37"/>
      <c r="BK3269" s="37"/>
      <c r="BL3269" s="37"/>
      <c r="BM3269" s="37"/>
      <c r="BN3269" s="37"/>
      <c r="BO3269" s="37"/>
      <c r="BP3269" s="37"/>
      <c r="BQ3269" s="37"/>
      <c r="BR3269" s="37"/>
      <c r="BS3269" s="37"/>
      <c r="BT3269" s="37"/>
      <c r="BU3269" s="37"/>
      <c r="BV3269" s="37"/>
      <c r="BW3269" s="37"/>
      <c r="BX3269" s="37"/>
      <c r="BY3269" s="37"/>
      <c r="BZ3269" s="37"/>
      <c r="CA3269" s="37"/>
      <c r="CB3269" s="37"/>
      <c r="CC3269" s="37"/>
      <c r="CD3269" s="37"/>
      <c r="CE3269" s="37"/>
      <c r="CF3269" s="37"/>
      <c r="CG3269" s="37"/>
      <c r="CH3269" s="37"/>
      <c r="CI3269" s="37"/>
      <c r="CJ3269" s="37"/>
      <c r="CK3269" s="37"/>
      <c r="CL3269" s="37"/>
      <c r="CM3269" s="37"/>
      <c r="CN3269" s="37"/>
      <c r="CO3269" s="37"/>
      <c r="CP3269" s="37"/>
      <c r="CQ3269" s="37"/>
      <c r="CR3269" s="37"/>
      <c r="CS3269" s="37"/>
      <c r="CT3269" s="37"/>
      <c r="CU3269" s="37"/>
      <c r="CV3269" s="37"/>
      <c r="CW3269" s="37"/>
      <c r="CX3269" s="37"/>
      <c r="CY3269" s="37"/>
      <c r="CZ3269" s="37"/>
      <c r="DA3269" s="37"/>
      <c r="DB3269" s="37"/>
      <c r="DC3269" s="37"/>
      <c r="DD3269" s="37"/>
      <c r="DE3269" s="37"/>
      <c r="DF3269" s="37"/>
      <c r="DG3269" s="37"/>
      <c r="DH3269" s="37"/>
      <c r="DI3269" s="37"/>
      <c r="DJ3269" s="37"/>
      <c r="DK3269" s="37"/>
      <c r="DL3269" s="37"/>
      <c r="DR3269" s="37"/>
      <c r="DS3269" s="37"/>
      <c r="DT3269" s="37"/>
      <c r="DU3269" s="37"/>
      <c r="DV3269" s="37"/>
      <c r="DW3269" s="37"/>
      <c r="DX3269" s="37"/>
      <c r="DY3269" s="37"/>
      <c r="DZ3269" s="37"/>
      <c r="EA3269" s="37"/>
      <c r="EB3269" s="37"/>
      <c r="EC3269" s="37"/>
      <c r="ED3269" s="37"/>
      <c r="EE3269" s="37"/>
      <c r="EF3269" s="37"/>
      <c r="EG3269" s="37"/>
      <c r="EH3269" s="37"/>
      <c r="EI3269" s="37"/>
      <c r="EJ3269" s="37"/>
      <c r="EK3269" s="37"/>
      <c r="EL3269" s="37"/>
      <c r="EM3269" s="37"/>
      <c r="EN3269" s="37"/>
      <c r="EO3269" s="37"/>
      <c r="EP3269" s="37"/>
      <c r="EQ3269" s="37"/>
      <c r="ER3269" s="37"/>
      <c r="ES3269" s="37"/>
      <c r="ET3269" s="37"/>
      <c r="EU3269" s="37"/>
      <c r="EV3269" s="37"/>
      <c r="EW3269" s="37"/>
      <c r="EX3269" s="37"/>
      <c r="EY3269" s="37"/>
      <c r="EZ3269" s="37"/>
      <c r="FA3269" s="37"/>
      <c r="FB3269" s="37"/>
      <c r="FC3269" s="37"/>
      <c r="FD3269" s="37"/>
    </row>
    <row r="3270" spans="2:160" x14ac:dyDescent="0.5">
      <c r="B3270" s="36" t="s">
        <v>3465</v>
      </c>
      <c r="C3270" s="18">
        <v>1.2807417591012893E-2</v>
      </c>
      <c r="H3270" s="37"/>
      <c r="I3270" s="37"/>
      <c r="J3270" s="37"/>
      <c r="K3270" s="37"/>
      <c r="L3270" s="37"/>
      <c r="M3270" s="37"/>
      <c r="N3270" s="37"/>
      <c r="O3270" s="37"/>
      <c r="P3270" s="37"/>
      <c r="Q3270" s="37"/>
      <c r="R3270" s="37"/>
      <c r="S3270" s="37"/>
      <c r="T3270" s="37"/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F3270" s="37"/>
      <c r="AG3270" s="37"/>
      <c r="AH3270" s="37"/>
      <c r="AI3270" s="37"/>
      <c r="AJ3270" s="37"/>
      <c r="AK3270" s="37"/>
      <c r="AL3270" s="37"/>
      <c r="AM3270" s="37"/>
      <c r="AN3270" s="37"/>
      <c r="AO3270" s="37"/>
      <c r="AP3270" s="37"/>
      <c r="AQ3270" s="37"/>
      <c r="AR3270" s="37"/>
      <c r="AS3270" s="37"/>
      <c r="AT3270" s="37"/>
      <c r="AU3270" s="37"/>
      <c r="AV3270" s="37"/>
      <c r="AW3270" s="37"/>
      <c r="AX3270" s="37"/>
      <c r="AY3270" s="37"/>
      <c r="AZ3270" s="37"/>
      <c r="BA3270" s="37"/>
      <c r="BB3270" s="37"/>
      <c r="BC3270" s="37"/>
      <c r="BD3270" s="37"/>
      <c r="BE3270" s="37"/>
      <c r="BF3270" s="37"/>
      <c r="BG3270" s="37"/>
      <c r="BH3270" s="37"/>
      <c r="BI3270" s="37"/>
      <c r="BJ3270" s="37"/>
      <c r="BK3270" s="37"/>
      <c r="BL3270" s="37"/>
      <c r="BM3270" s="37"/>
      <c r="BN3270" s="37"/>
      <c r="BO3270" s="37"/>
      <c r="BP3270" s="37"/>
      <c r="BQ3270" s="37"/>
      <c r="BR3270" s="37"/>
      <c r="BS3270" s="37"/>
      <c r="BT3270" s="37"/>
      <c r="BU3270" s="37"/>
      <c r="BV3270" s="37"/>
      <c r="BW3270" s="37"/>
      <c r="BX3270" s="37"/>
      <c r="BY3270" s="37"/>
      <c r="BZ3270" s="37"/>
      <c r="CA3270" s="37"/>
      <c r="CB3270" s="37"/>
      <c r="CC3270" s="37"/>
      <c r="CD3270" s="37"/>
      <c r="CE3270" s="37"/>
      <c r="CF3270" s="37"/>
      <c r="CG3270" s="37"/>
      <c r="CH3270" s="37"/>
      <c r="CI3270" s="37"/>
      <c r="CJ3270" s="37"/>
      <c r="CK3270" s="37"/>
      <c r="CL3270" s="37"/>
      <c r="CM3270" s="37"/>
      <c r="CN3270" s="37"/>
      <c r="CO3270" s="37"/>
      <c r="CP3270" s="37"/>
      <c r="CQ3270" s="37"/>
      <c r="CR3270" s="37"/>
      <c r="CS3270" s="37"/>
      <c r="CT3270" s="37"/>
      <c r="CU3270" s="37"/>
      <c r="CV3270" s="37"/>
      <c r="CW3270" s="37"/>
      <c r="CX3270" s="37"/>
      <c r="CY3270" s="37"/>
      <c r="CZ3270" s="37"/>
      <c r="DA3270" s="37"/>
      <c r="DB3270" s="37"/>
      <c r="DC3270" s="37"/>
      <c r="DD3270" s="37"/>
      <c r="DE3270" s="37"/>
      <c r="DF3270" s="37"/>
      <c r="DG3270" s="37"/>
      <c r="DH3270" s="37"/>
      <c r="DI3270" s="37"/>
      <c r="DJ3270" s="37"/>
      <c r="DK3270" s="37"/>
      <c r="DL3270" s="37"/>
      <c r="DR3270" s="37"/>
      <c r="DS3270" s="37"/>
      <c r="DT3270" s="37"/>
      <c r="DU3270" s="37"/>
      <c r="DV3270" s="37"/>
      <c r="DW3270" s="37"/>
      <c r="DX3270" s="37"/>
      <c r="DY3270" s="37"/>
      <c r="DZ3270" s="37"/>
      <c r="EA3270" s="37"/>
      <c r="EB3270" s="37"/>
      <c r="EC3270" s="37"/>
      <c r="ED3270" s="37"/>
      <c r="EE3270" s="37"/>
      <c r="EF3270" s="37"/>
      <c r="EG3270" s="37"/>
      <c r="EH3270" s="37"/>
      <c r="EI3270" s="37"/>
      <c r="EJ3270" s="37"/>
      <c r="EK3270" s="37"/>
      <c r="EL3270" s="37"/>
      <c r="EM3270" s="37"/>
      <c r="EN3270" s="37"/>
      <c r="EO3270" s="37"/>
      <c r="EP3270" s="37"/>
      <c r="EQ3270" s="37"/>
      <c r="ER3270" s="37"/>
      <c r="ES3270" s="37"/>
      <c r="ET3270" s="37"/>
      <c r="EU3270" s="37"/>
      <c r="EV3270" s="37"/>
      <c r="EW3270" s="37"/>
      <c r="EX3270" s="37"/>
      <c r="EY3270" s="37"/>
      <c r="EZ3270" s="37"/>
      <c r="FA3270" s="37"/>
      <c r="FB3270" s="37"/>
      <c r="FC3270" s="37"/>
      <c r="FD3270" s="37"/>
    </row>
    <row r="3271" spans="2:160" x14ac:dyDescent="0.5">
      <c r="B3271" s="36" t="s">
        <v>3466</v>
      </c>
      <c r="C3271" s="18">
        <v>-4.2302967749437981E-3</v>
      </c>
      <c r="H3271" s="37"/>
      <c r="I3271" s="37"/>
      <c r="J3271" s="37"/>
      <c r="K3271" s="37"/>
      <c r="L3271" s="37"/>
      <c r="M3271" s="37"/>
      <c r="N3271" s="37"/>
      <c r="O3271" s="37"/>
      <c r="P3271" s="37"/>
      <c r="Q3271" s="37"/>
      <c r="R3271" s="37"/>
      <c r="S3271" s="37"/>
      <c r="T3271" s="37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F3271" s="37"/>
      <c r="AG3271" s="37"/>
      <c r="AH3271" s="37"/>
      <c r="AI3271" s="37"/>
      <c r="AJ3271" s="37"/>
      <c r="AK3271" s="37"/>
      <c r="AL3271" s="37"/>
      <c r="AM3271" s="37"/>
      <c r="AN3271" s="37"/>
      <c r="AO3271" s="37"/>
      <c r="AP3271" s="37"/>
      <c r="AQ3271" s="37"/>
      <c r="AR3271" s="37"/>
      <c r="AS3271" s="37"/>
      <c r="AT3271" s="37"/>
      <c r="AU3271" s="37"/>
      <c r="AV3271" s="37"/>
      <c r="AW3271" s="37"/>
      <c r="AX3271" s="37"/>
      <c r="AY3271" s="37"/>
      <c r="AZ3271" s="37"/>
      <c r="BA3271" s="37"/>
      <c r="BB3271" s="37"/>
      <c r="BC3271" s="37"/>
      <c r="BD3271" s="37"/>
      <c r="BE3271" s="37"/>
      <c r="BF3271" s="37"/>
      <c r="BG3271" s="37"/>
      <c r="BH3271" s="37"/>
      <c r="BI3271" s="37"/>
      <c r="BJ3271" s="37"/>
      <c r="BK3271" s="37"/>
      <c r="BL3271" s="37"/>
      <c r="BM3271" s="37"/>
      <c r="BN3271" s="37"/>
      <c r="BO3271" s="37"/>
      <c r="BP3271" s="37"/>
      <c r="BQ3271" s="37"/>
      <c r="BR3271" s="37"/>
      <c r="BS3271" s="37"/>
      <c r="BT3271" s="37"/>
      <c r="BU3271" s="37"/>
      <c r="BV3271" s="37"/>
      <c r="BW3271" s="37"/>
      <c r="BX3271" s="37"/>
      <c r="BY3271" s="37"/>
      <c r="BZ3271" s="37"/>
      <c r="CA3271" s="37"/>
      <c r="CB3271" s="37"/>
      <c r="CC3271" s="37"/>
      <c r="CD3271" s="37"/>
      <c r="CE3271" s="37"/>
      <c r="CF3271" s="37"/>
      <c r="CG3271" s="37"/>
      <c r="CH3271" s="37"/>
      <c r="CI3271" s="37"/>
      <c r="CJ3271" s="37"/>
      <c r="CK3271" s="37"/>
      <c r="CL3271" s="37"/>
      <c r="CM3271" s="37"/>
      <c r="CN3271" s="37"/>
      <c r="CO3271" s="37"/>
      <c r="CP3271" s="37"/>
      <c r="CQ3271" s="37"/>
      <c r="CR3271" s="37"/>
      <c r="CS3271" s="37"/>
      <c r="CT3271" s="37"/>
      <c r="CU3271" s="37"/>
      <c r="CV3271" s="37"/>
      <c r="CW3271" s="37"/>
      <c r="CX3271" s="37"/>
      <c r="CY3271" s="37"/>
      <c r="CZ3271" s="37"/>
      <c r="DA3271" s="37"/>
      <c r="DB3271" s="37"/>
      <c r="DC3271" s="37"/>
      <c r="DD3271" s="37"/>
      <c r="DE3271" s="37"/>
      <c r="DF3271" s="37"/>
      <c r="DG3271" s="37"/>
      <c r="DH3271" s="37"/>
      <c r="DI3271" s="37"/>
      <c r="DJ3271" s="37"/>
      <c r="DK3271" s="37"/>
      <c r="DL3271" s="37"/>
      <c r="DR3271" s="37"/>
      <c r="DS3271" s="37"/>
      <c r="DT3271" s="37"/>
      <c r="DU3271" s="37"/>
      <c r="DV3271" s="37"/>
      <c r="DW3271" s="37"/>
      <c r="DX3271" s="37"/>
      <c r="DY3271" s="37"/>
      <c r="DZ3271" s="37"/>
      <c r="EA3271" s="37"/>
      <c r="EB3271" s="37"/>
      <c r="EC3271" s="37"/>
      <c r="ED3271" s="37"/>
      <c r="EE3271" s="37"/>
      <c r="EF3271" s="37"/>
      <c r="EG3271" s="37"/>
      <c r="EH3271" s="37"/>
      <c r="EI3271" s="37"/>
      <c r="EJ3271" s="37"/>
      <c r="EK3271" s="37"/>
      <c r="EL3271" s="37"/>
      <c r="EM3271" s="37"/>
      <c r="EN3271" s="37"/>
      <c r="EO3271" s="37"/>
      <c r="EP3271" s="37"/>
      <c r="EQ3271" s="37"/>
      <c r="ER3271" s="37"/>
      <c r="ES3271" s="37"/>
      <c r="ET3271" s="37"/>
      <c r="EU3271" s="37"/>
      <c r="EV3271" s="37"/>
      <c r="EW3271" s="37"/>
      <c r="EX3271" s="37"/>
      <c r="EY3271" s="37"/>
      <c r="EZ3271" s="37"/>
      <c r="FA3271" s="37"/>
      <c r="FB3271" s="37"/>
      <c r="FC3271" s="37"/>
      <c r="FD3271" s="37"/>
    </row>
    <row r="3272" spans="2:160" x14ac:dyDescent="0.5">
      <c r="B3272" s="36" t="s">
        <v>3467</v>
      </c>
      <c r="C3272" s="18">
        <v>2.2518741286305932E-3</v>
      </c>
      <c r="H3272" s="37"/>
      <c r="I3272" s="37"/>
      <c r="J3272" s="37"/>
      <c r="K3272" s="37"/>
      <c r="L3272" s="37"/>
      <c r="M3272" s="37"/>
      <c r="N3272" s="37"/>
      <c r="O3272" s="37"/>
      <c r="P3272" s="37"/>
      <c r="Q3272" s="37"/>
      <c r="R3272" s="37"/>
      <c r="S3272" s="37"/>
      <c r="T3272" s="37"/>
      <c r="U3272" s="37"/>
      <c r="V3272" s="37"/>
      <c r="W3272" s="37"/>
      <c r="X3272" s="37"/>
      <c r="Y3272" s="37"/>
      <c r="Z3272" s="37"/>
      <c r="AA3272" s="37"/>
      <c r="AB3272" s="37"/>
      <c r="AC3272" s="37"/>
      <c r="AD3272" s="37"/>
      <c r="AE3272" s="37"/>
      <c r="AF3272" s="37"/>
      <c r="AG3272" s="37"/>
      <c r="AH3272" s="37"/>
      <c r="AI3272" s="37"/>
      <c r="AJ3272" s="37"/>
      <c r="AK3272" s="37"/>
      <c r="AL3272" s="37"/>
      <c r="AM3272" s="37"/>
      <c r="AN3272" s="37"/>
      <c r="AO3272" s="37"/>
      <c r="AP3272" s="37"/>
      <c r="AQ3272" s="37"/>
      <c r="AR3272" s="37"/>
      <c r="AS3272" s="37"/>
      <c r="AT3272" s="37"/>
      <c r="AU3272" s="37"/>
      <c r="AV3272" s="37"/>
      <c r="AW3272" s="37"/>
      <c r="AX3272" s="37"/>
      <c r="AY3272" s="37"/>
      <c r="AZ3272" s="37"/>
      <c r="BA3272" s="37"/>
      <c r="BB3272" s="37"/>
      <c r="BC3272" s="37"/>
      <c r="BD3272" s="37"/>
      <c r="BE3272" s="37"/>
      <c r="BF3272" s="37"/>
      <c r="BG3272" s="37"/>
      <c r="BH3272" s="37"/>
      <c r="BI3272" s="37"/>
      <c r="BJ3272" s="37"/>
      <c r="BK3272" s="37"/>
      <c r="BL3272" s="37"/>
      <c r="BM3272" s="37"/>
      <c r="BN3272" s="37"/>
      <c r="BO3272" s="37"/>
      <c r="BP3272" s="37"/>
      <c r="BQ3272" s="37"/>
      <c r="BR3272" s="37"/>
      <c r="BS3272" s="37"/>
      <c r="BT3272" s="37"/>
      <c r="BU3272" s="37"/>
      <c r="BV3272" s="37"/>
      <c r="BW3272" s="37"/>
      <c r="BX3272" s="37"/>
      <c r="BY3272" s="37"/>
      <c r="BZ3272" s="37"/>
      <c r="CA3272" s="37"/>
      <c r="CB3272" s="37"/>
      <c r="CC3272" s="37"/>
      <c r="CD3272" s="37"/>
      <c r="CE3272" s="37"/>
      <c r="CF3272" s="37"/>
      <c r="CG3272" s="37"/>
      <c r="CH3272" s="37"/>
      <c r="CI3272" s="37"/>
      <c r="CJ3272" s="37"/>
      <c r="CK3272" s="37"/>
      <c r="CL3272" s="37"/>
      <c r="CM3272" s="37"/>
      <c r="CN3272" s="37"/>
      <c r="CO3272" s="37"/>
      <c r="CP3272" s="37"/>
      <c r="CQ3272" s="37"/>
      <c r="CR3272" s="37"/>
      <c r="CS3272" s="37"/>
      <c r="CT3272" s="37"/>
      <c r="CU3272" s="37"/>
      <c r="CV3272" s="37"/>
      <c r="CW3272" s="37"/>
      <c r="CX3272" s="37"/>
      <c r="CY3272" s="37"/>
      <c r="CZ3272" s="37"/>
      <c r="DA3272" s="37"/>
      <c r="DB3272" s="37"/>
      <c r="DC3272" s="37"/>
      <c r="DD3272" s="37"/>
      <c r="DE3272" s="37"/>
      <c r="DF3272" s="37"/>
      <c r="DG3272" s="37"/>
      <c r="DH3272" s="37"/>
      <c r="DI3272" s="37"/>
      <c r="DJ3272" s="37"/>
      <c r="DK3272" s="37"/>
      <c r="DL3272" s="37"/>
      <c r="DR3272" s="37"/>
      <c r="DS3272" s="37"/>
      <c r="DT3272" s="37"/>
      <c r="DU3272" s="37"/>
      <c r="DV3272" s="37"/>
      <c r="DW3272" s="37"/>
      <c r="DX3272" s="37"/>
      <c r="DY3272" s="37"/>
      <c r="DZ3272" s="37"/>
      <c r="EA3272" s="37"/>
      <c r="EB3272" s="37"/>
      <c r="EC3272" s="37"/>
      <c r="ED3272" s="37"/>
      <c r="EE3272" s="37"/>
      <c r="EF3272" s="37"/>
      <c r="EG3272" s="37"/>
      <c r="EH3272" s="37"/>
      <c r="EI3272" s="37"/>
      <c r="EJ3272" s="37"/>
      <c r="EK3272" s="37"/>
      <c r="EL3272" s="37"/>
      <c r="EM3272" s="37"/>
      <c r="EN3272" s="37"/>
      <c r="EO3272" s="37"/>
      <c r="EP3272" s="37"/>
      <c r="EQ3272" s="37"/>
      <c r="ER3272" s="37"/>
      <c r="ES3272" s="37"/>
      <c r="ET3272" s="37"/>
      <c r="EU3272" s="37"/>
      <c r="EV3272" s="37"/>
      <c r="EW3272" s="37"/>
      <c r="EX3272" s="37"/>
      <c r="EY3272" s="37"/>
      <c r="EZ3272" s="37"/>
      <c r="FA3272" s="37"/>
      <c r="FB3272" s="37"/>
      <c r="FC3272" s="37"/>
      <c r="FD3272" s="37"/>
    </row>
    <row r="3273" spans="2:160" x14ac:dyDescent="0.5">
      <c r="B3273" s="36" t="s">
        <v>3468</v>
      </c>
      <c r="C3273" s="18">
        <v>3.104391302606313E-3</v>
      </c>
      <c r="H3273" s="37"/>
      <c r="I3273" s="37"/>
      <c r="J3273" s="37"/>
      <c r="K3273" s="37"/>
      <c r="L3273" s="37"/>
      <c r="M3273" s="37"/>
      <c r="N3273" s="37"/>
      <c r="O3273" s="37"/>
      <c r="P3273" s="37"/>
      <c r="Q3273" s="37"/>
      <c r="R3273" s="37"/>
      <c r="S3273" s="37"/>
      <c r="T3273" s="37"/>
      <c r="U3273" s="37"/>
      <c r="V3273" s="37"/>
      <c r="W3273" s="37"/>
      <c r="X3273" s="37"/>
      <c r="Y3273" s="37"/>
      <c r="Z3273" s="37"/>
      <c r="AA3273" s="37"/>
      <c r="AB3273" s="37"/>
      <c r="AC3273" s="37"/>
      <c r="AD3273" s="37"/>
      <c r="AE3273" s="37"/>
      <c r="AF3273" s="37"/>
      <c r="AG3273" s="37"/>
      <c r="AH3273" s="37"/>
      <c r="AI3273" s="37"/>
      <c r="AJ3273" s="37"/>
      <c r="AK3273" s="37"/>
      <c r="AL3273" s="37"/>
      <c r="AM3273" s="37"/>
      <c r="AN3273" s="37"/>
      <c r="AO3273" s="37"/>
      <c r="AP3273" s="37"/>
      <c r="AQ3273" s="37"/>
      <c r="AR3273" s="37"/>
      <c r="AS3273" s="37"/>
      <c r="AT3273" s="37"/>
      <c r="AU3273" s="37"/>
      <c r="AV3273" s="37"/>
      <c r="AW3273" s="37"/>
      <c r="AX3273" s="37"/>
      <c r="AY3273" s="37"/>
      <c r="AZ3273" s="37"/>
      <c r="BA3273" s="37"/>
      <c r="BB3273" s="37"/>
      <c r="BC3273" s="37"/>
      <c r="BD3273" s="37"/>
      <c r="BE3273" s="37"/>
      <c r="BF3273" s="37"/>
      <c r="BG3273" s="37"/>
      <c r="BH3273" s="37"/>
      <c r="BI3273" s="37"/>
      <c r="BJ3273" s="37"/>
      <c r="BK3273" s="37"/>
      <c r="BL3273" s="37"/>
      <c r="BM3273" s="37"/>
      <c r="BN3273" s="37"/>
      <c r="BO3273" s="37"/>
      <c r="BP3273" s="37"/>
      <c r="BQ3273" s="37"/>
      <c r="BR3273" s="37"/>
      <c r="BS3273" s="37"/>
      <c r="BT3273" s="37"/>
      <c r="BU3273" s="37"/>
      <c r="BV3273" s="37"/>
      <c r="BW3273" s="37"/>
      <c r="BX3273" s="37"/>
      <c r="BY3273" s="37"/>
      <c r="BZ3273" s="37"/>
      <c r="CA3273" s="37"/>
      <c r="CB3273" s="37"/>
      <c r="CC3273" s="37"/>
      <c r="CD3273" s="37"/>
      <c r="CE3273" s="37"/>
      <c r="CF3273" s="37"/>
      <c r="CG3273" s="37"/>
      <c r="CH3273" s="37"/>
      <c r="CI3273" s="37"/>
      <c r="CJ3273" s="37"/>
      <c r="CK3273" s="37"/>
      <c r="CL3273" s="37"/>
      <c r="CM3273" s="37"/>
      <c r="CN3273" s="37"/>
      <c r="CO3273" s="37"/>
      <c r="CP3273" s="37"/>
      <c r="CQ3273" s="37"/>
      <c r="CR3273" s="37"/>
      <c r="CS3273" s="37"/>
      <c r="CT3273" s="37"/>
      <c r="CU3273" s="37"/>
      <c r="CV3273" s="37"/>
      <c r="CW3273" s="37"/>
      <c r="CX3273" s="37"/>
      <c r="CY3273" s="37"/>
      <c r="CZ3273" s="37"/>
      <c r="DA3273" s="37"/>
      <c r="DB3273" s="37"/>
      <c r="DC3273" s="37"/>
      <c r="DD3273" s="37"/>
      <c r="DE3273" s="37"/>
      <c r="DF3273" s="37"/>
      <c r="DG3273" s="37"/>
      <c r="DH3273" s="37"/>
      <c r="DI3273" s="37"/>
      <c r="DJ3273" s="37"/>
      <c r="DK3273" s="37"/>
      <c r="DL3273" s="37"/>
      <c r="DR3273" s="37"/>
      <c r="DS3273" s="37"/>
      <c r="DT3273" s="37"/>
      <c r="DU3273" s="37"/>
      <c r="DV3273" s="37"/>
      <c r="DW3273" s="37"/>
      <c r="DX3273" s="37"/>
      <c r="DY3273" s="37"/>
      <c r="DZ3273" s="37"/>
      <c r="EA3273" s="37"/>
      <c r="EB3273" s="37"/>
      <c r="EC3273" s="37"/>
      <c r="ED3273" s="37"/>
      <c r="EE3273" s="37"/>
      <c r="EF3273" s="37"/>
      <c r="EG3273" s="37"/>
      <c r="EH3273" s="37"/>
      <c r="EI3273" s="37"/>
      <c r="EJ3273" s="37"/>
      <c r="EK3273" s="37"/>
      <c r="EL3273" s="37"/>
      <c r="EM3273" s="37"/>
      <c r="EN3273" s="37"/>
      <c r="EO3273" s="37"/>
      <c r="EP3273" s="37"/>
      <c r="EQ3273" s="37"/>
      <c r="ER3273" s="37"/>
      <c r="ES3273" s="37"/>
      <c r="ET3273" s="37"/>
      <c r="EU3273" s="37"/>
      <c r="EV3273" s="37"/>
      <c r="EW3273" s="37"/>
      <c r="EX3273" s="37"/>
      <c r="EY3273" s="37"/>
      <c r="EZ3273" s="37"/>
      <c r="FA3273" s="37"/>
      <c r="FB3273" s="37"/>
      <c r="FC3273" s="37"/>
      <c r="FD3273" s="37"/>
    </row>
    <row r="3274" spans="2:160" x14ac:dyDescent="0.5">
      <c r="B3274" s="36" t="s">
        <v>3469</v>
      </c>
      <c r="C3274" s="18">
        <v>8.2134293654150259E-3</v>
      </c>
      <c r="H3274" s="37"/>
      <c r="I3274" s="37"/>
      <c r="J3274" s="37"/>
      <c r="K3274" s="37"/>
      <c r="L3274" s="37"/>
      <c r="M3274" s="37"/>
      <c r="N3274" s="37"/>
      <c r="O3274" s="37"/>
      <c r="P3274" s="37"/>
      <c r="Q3274" s="37"/>
      <c r="R3274" s="37"/>
      <c r="S3274" s="37"/>
      <c r="T3274" s="37"/>
      <c r="U3274" s="37"/>
      <c r="V3274" s="37"/>
      <c r="W3274" s="37"/>
      <c r="X3274" s="37"/>
      <c r="Y3274" s="37"/>
      <c r="Z3274" s="37"/>
      <c r="AA3274" s="37"/>
      <c r="AB3274" s="37"/>
      <c r="AC3274" s="37"/>
      <c r="AD3274" s="37"/>
      <c r="AE3274" s="37"/>
      <c r="AF3274" s="37"/>
      <c r="AG3274" s="37"/>
      <c r="AH3274" s="37"/>
      <c r="AI3274" s="37"/>
      <c r="AJ3274" s="37"/>
      <c r="AK3274" s="37"/>
      <c r="AL3274" s="37"/>
      <c r="AM3274" s="37"/>
      <c r="AN3274" s="37"/>
      <c r="AO3274" s="37"/>
      <c r="AP3274" s="37"/>
      <c r="AQ3274" s="37"/>
      <c r="AR3274" s="37"/>
      <c r="AS3274" s="37"/>
      <c r="AT3274" s="37"/>
      <c r="AU3274" s="37"/>
      <c r="AV3274" s="37"/>
      <c r="AW3274" s="37"/>
      <c r="AX3274" s="37"/>
      <c r="AY3274" s="37"/>
      <c r="AZ3274" s="37"/>
      <c r="BA3274" s="37"/>
      <c r="BB3274" s="37"/>
      <c r="BC3274" s="37"/>
      <c r="BD3274" s="37"/>
      <c r="BE3274" s="37"/>
      <c r="BF3274" s="37"/>
      <c r="BG3274" s="37"/>
      <c r="BH3274" s="37"/>
      <c r="BI3274" s="37"/>
      <c r="BJ3274" s="37"/>
      <c r="BK3274" s="37"/>
      <c r="BL3274" s="37"/>
      <c r="BM3274" s="37"/>
      <c r="BN3274" s="37"/>
      <c r="BO3274" s="37"/>
      <c r="BP3274" s="37"/>
      <c r="BQ3274" s="37"/>
      <c r="BR3274" s="37"/>
      <c r="BS3274" s="37"/>
      <c r="BT3274" s="37"/>
      <c r="BU3274" s="37"/>
      <c r="BV3274" s="37"/>
      <c r="BW3274" s="37"/>
      <c r="BX3274" s="37"/>
      <c r="BY3274" s="37"/>
      <c r="BZ3274" s="37"/>
      <c r="CA3274" s="37"/>
      <c r="CB3274" s="37"/>
      <c r="CC3274" s="37"/>
      <c r="CD3274" s="37"/>
      <c r="CE3274" s="37"/>
      <c r="CF3274" s="37"/>
      <c r="CG3274" s="37"/>
      <c r="CH3274" s="37"/>
      <c r="CI3274" s="37"/>
      <c r="CJ3274" s="37"/>
      <c r="CK3274" s="37"/>
      <c r="CL3274" s="37"/>
      <c r="CM3274" s="37"/>
      <c r="CN3274" s="37"/>
      <c r="CO3274" s="37"/>
      <c r="CP3274" s="37"/>
      <c r="CQ3274" s="37"/>
      <c r="CR3274" s="37"/>
      <c r="CS3274" s="37"/>
      <c r="CT3274" s="37"/>
      <c r="CU3274" s="37"/>
      <c r="CV3274" s="37"/>
      <c r="CW3274" s="37"/>
      <c r="CX3274" s="37"/>
      <c r="CY3274" s="37"/>
      <c r="CZ3274" s="37"/>
      <c r="DA3274" s="37"/>
      <c r="DB3274" s="37"/>
      <c r="DC3274" s="37"/>
      <c r="DD3274" s="37"/>
      <c r="DE3274" s="37"/>
      <c r="DF3274" s="37"/>
      <c r="DG3274" s="37"/>
      <c r="DH3274" s="37"/>
      <c r="DI3274" s="37"/>
      <c r="DJ3274" s="37"/>
      <c r="DK3274" s="37"/>
      <c r="DL3274" s="37"/>
      <c r="DR3274" s="37"/>
      <c r="DS3274" s="37"/>
      <c r="DT3274" s="37"/>
      <c r="DU3274" s="37"/>
      <c r="DV3274" s="37"/>
      <c r="DW3274" s="37"/>
      <c r="DX3274" s="37"/>
      <c r="DY3274" s="37"/>
      <c r="DZ3274" s="37"/>
      <c r="EA3274" s="37"/>
      <c r="EB3274" s="37"/>
      <c r="EC3274" s="37"/>
      <c r="ED3274" s="37"/>
      <c r="EE3274" s="37"/>
      <c r="EF3274" s="37"/>
      <c r="EG3274" s="37"/>
      <c r="EH3274" s="37"/>
      <c r="EI3274" s="37"/>
      <c r="EJ3274" s="37"/>
      <c r="EK3274" s="37"/>
      <c r="EL3274" s="37"/>
      <c r="EM3274" s="37"/>
      <c r="EN3274" s="37"/>
      <c r="EO3274" s="37"/>
      <c r="EP3274" s="37"/>
      <c r="EQ3274" s="37"/>
      <c r="ER3274" s="37"/>
      <c r="ES3274" s="37"/>
      <c r="ET3274" s="37"/>
      <c r="EU3274" s="37"/>
      <c r="EV3274" s="37"/>
      <c r="EW3274" s="37"/>
      <c r="EX3274" s="37"/>
      <c r="EY3274" s="37"/>
      <c r="EZ3274" s="37"/>
      <c r="FA3274" s="37"/>
      <c r="FB3274" s="37"/>
      <c r="FC3274" s="37"/>
      <c r="FD3274" s="37"/>
    </row>
    <row r="3275" spans="2:160" x14ac:dyDescent="0.5">
      <c r="B3275" s="36" t="s">
        <v>3470</v>
      </c>
      <c r="C3275" s="18">
        <v>3.3090168007314791E-3</v>
      </c>
      <c r="H3275" s="37"/>
      <c r="I3275" s="37"/>
      <c r="J3275" s="37"/>
      <c r="K3275" s="37"/>
      <c r="L3275" s="37"/>
      <c r="M3275" s="37"/>
      <c r="N3275" s="37"/>
      <c r="O3275" s="37"/>
      <c r="P3275" s="37"/>
      <c r="Q3275" s="37"/>
      <c r="R3275" s="37"/>
      <c r="S3275" s="37"/>
      <c r="T3275" s="37"/>
      <c r="U3275" s="37"/>
      <c r="V3275" s="37"/>
      <c r="W3275" s="37"/>
      <c r="X3275" s="37"/>
      <c r="Y3275" s="37"/>
      <c r="Z3275" s="37"/>
      <c r="AA3275" s="37"/>
      <c r="AB3275" s="37"/>
      <c r="AC3275" s="37"/>
      <c r="AD3275" s="37"/>
      <c r="AE3275" s="37"/>
      <c r="AF3275" s="37"/>
      <c r="AG3275" s="37"/>
      <c r="AH3275" s="37"/>
      <c r="AI3275" s="37"/>
      <c r="AJ3275" s="37"/>
      <c r="AK3275" s="37"/>
      <c r="AL3275" s="37"/>
      <c r="AM3275" s="37"/>
      <c r="AN3275" s="37"/>
      <c r="AO3275" s="37"/>
      <c r="AP3275" s="37"/>
      <c r="AQ3275" s="37"/>
      <c r="AR3275" s="37"/>
      <c r="AS3275" s="37"/>
      <c r="AT3275" s="37"/>
      <c r="AU3275" s="37"/>
      <c r="AV3275" s="37"/>
      <c r="AW3275" s="37"/>
      <c r="AX3275" s="37"/>
      <c r="AY3275" s="37"/>
      <c r="AZ3275" s="37"/>
      <c r="BA3275" s="37"/>
      <c r="BB3275" s="37"/>
      <c r="BC3275" s="37"/>
      <c r="BD3275" s="37"/>
      <c r="BE3275" s="37"/>
      <c r="BF3275" s="37"/>
      <c r="BG3275" s="37"/>
      <c r="BH3275" s="37"/>
      <c r="BI3275" s="37"/>
      <c r="BJ3275" s="37"/>
      <c r="BK3275" s="37"/>
      <c r="BL3275" s="37"/>
      <c r="BM3275" s="37"/>
      <c r="BN3275" s="37"/>
      <c r="BO3275" s="37"/>
      <c r="BP3275" s="37"/>
      <c r="BQ3275" s="37"/>
      <c r="BR3275" s="37"/>
      <c r="BS3275" s="37"/>
      <c r="BT3275" s="37"/>
      <c r="BU3275" s="37"/>
      <c r="BV3275" s="37"/>
      <c r="BW3275" s="37"/>
      <c r="BX3275" s="37"/>
      <c r="BY3275" s="37"/>
      <c r="BZ3275" s="37"/>
      <c r="CA3275" s="37"/>
      <c r="CB3275" s="37"/>
      <c r="CC3275" s="37"/>
      <c r="CD3275" s="37"/>
      <c r="CE3275" s="37"/>
      <c r="CF3275" s="37"/>
      <c r="CG3275" s="37"/>
      <c r="CH3275" s="37"/>
      <c r="CI3275" s="37"/>
      <c r="CJ3275" s="37"/>
      <c r="CK3275" s="37"/>
      <c r="CL3275" s="37"/>
      <c r="CM3275" s="37"/>
      <c r="CN3275" s="37"/>
      <c r="CO3275" s="37"/>
      <c r="CP3275" s="37"/>
      <c r="CQ3275" s="37"/>
      <c r="CR3275" s="37"/>
      <c r="CS3275" s="37"/>
      <c r="CT3275" s="37"/>
      <c r="CU3275" s="37"/>
      <c r="CV3275" s="37"/>
      <c r="CW3275" s="37"/>
      <c r="CX3275" s="37"/>
      <c r="CY3275" s="37"/>
      <c r="CZ3275" s="37"/>
      <c r="DA3275" s="37"/>
      <c r="DB3275" s="37"/>
      <c r="DC3275" s="37"/>
      <c r="DD3275" s="37"/>
      <c r="DE3275" s="37"/>
      <c r="DF3275" s="37"/>
      <c r="DG3275" s="37"/>
      <c r="DH3275" s="37"/>
      <c r="DI3275" s="37"/>
      <c r="DJ3275" s="37"/>
      <c r="DK3275" s="37"/>
      <c r="DL3275" s="37"/>
      <c r="DR3275" s="37"/>
      <c r="DS3275" s="37"/>
      <c r="DT3275" s="37"/>
      <c r="DU3275" s="37"/>
      <c r="DV3275" s="37"/>
      <c r="DW3275" s="37"/>
      <c r="DX3275" s="37"/>
      <c r="DY3275" s="37"/>
      <c r="DZ3275" s="37"/>
      <c r="EA3275" s="37"/>
      <c r="EB3275" s="37"/>
      <c r="EC3275" s="37"/>
      <c r="ED3275" s="37"/>
      <c r="EE3275" s="37"/>
      <c r="EF3275" s="37"/>
      <c r="EG3275" s="37"/>
      <c r="EH3275" s="37"/>
      <c r="EI3275" s="37"/>
      <c r="EJ3275" s="37"/>
      <c r="EK3275" s="37"/>
      <c r="EL3275" s="37"/>
      <c r="EM3275" s="37"/>
      <c r="EN3275" s="37"/>
      <c r="EO3275" s="37"/>
      <c r="EP3275" s="37"/>
      <c r="EQ3275" s="37"/>
      <c r="ER3275" s="37"/>
      <c r="ES3275" s="37"/>
      <c r="ET3275" s="37"/>
      <c r="EU3275" s="37"/>
      <c r="EV3275" s="37"/>
      <c r="EW3275" s="37"/>
      <c r="EX3275" s="37"/>
      <c r="EY3275" s="37"/>
      <c r="EZ3275" s="37"/>
      <c r="FA3275" s="37"/>
      <c r="FB3275" s="37"/>
      <c r="FC3275" s="37"/>
      <c r="FD3275" s="37"/>
    </row>
    <row r="3276" spans="2:160" x14ac:dyDescent="0.5">
      <c r="B3276" s="36" t="s">
        <v>3471</v>
      </c>
      <c r="C3276" s="18">
        <v>5.1140339858957162E-4</v>
      </c>
      <c r="H3276" s="37"/>
      <c r="I3276" s="37"/>
      <c r="J3276" s="37"/>
      <c r="K3276" s="37"/>
      <c r="L3276" s="37"/>
      <c r="M3276" s="37"/>
      <c r="N3276" s="37"/>
      <c r="O3276" s="37"/>
      <c r="P3276" s="37"/>
      <c r="Q3276" s="37"/>
      <c r="R3276" s="37"/>
      <c r="S3276" s="37"/>
      <c r="T3276" s="37"/>
      <c r="U3276" s="37"/>
      <c r="V3276" s="37"/>
      <c r="W3276" s="37"/>
      <c r="X3276" s="37"/>
      <c r="Y3276" s="37"/>
      <c r="Z3276" s="37"/>
      <c r="AA3276" s="37"/>
      <c r="AB3276" s="37"/>
      <c r="AC3276" s="37"/>
      <c r="AD3276" s="37"/>
      <c r="AE3276" s="37"/>
      <c r="AF3276" s="37"/>
      <c r="AG3276" s="37"/>
      <c r="AH3276" s="37"/>
      <c r="AI3276" s="37"/>
      <c r="AJ3276" s="37"/>
      <c r="AK3276" s="37"/>
      <c r="AL3276" s="37"/>
      <c r="AM3276" s="37"/>
      <c r="AN3276" s="37"/>
      <c r="AO3276" s="37"/>
      <c r="AP3276" s="37"/>
      <c r="AQ3276" s="37"/>
      <c r="AR3276" s="37"/>
      <c r="AS3276" s="37"/>
      <c r="AT3276" s="37"/>
      <c r="AU3276" s="37"/>
      <c r="AV3276" s="37"/>
      <c r="AW3276" s="37"/>
      <c r="AX3276" s="37"/>
      <c r="AY3276" s="37"/>
      <c r="AZ3276" s="37"/>
      <c r="BA3276" s="37"/>
      <c r="BB3276" s="37"/>
      <c r="BC3276" s="37"/>
      <c r="BD3276" s="37"/>
      <c r="BE3276" s="37"/>
      <c r="BF3276" s="37"/>
      <c r="BG3276" s="37"/>
      <c r="BH3276" s="37"/>
      <c r="BI3276" s="37"/>
      <c r="BJ3276" s="37"/>
      <c r="BK3276" s="37"/>
      <c r="BL3276" s="37"/>
      <c r="BM3276" s="37"/>
      <c r="BN3276" s="37"/>
      <c r="BO3276" s="37"/>
      <c r="BP3276" s="37"/>
      <c r="BQ3276" s="37"/>
      <c r="BR3276" s="37"/>
      <c r="BS3276" s="37"/>
      <c r="BT3276" s="37"/>
      <c r="BU3276" s="37"/>
      <c r="BV3276" s="37"/>
      <c r="BW3276" s="37"/>
      <c r="BX3276" s="37"/>
      <c r="BY3276" s="37"/>
      <c r="BZ3276" s="37"/>
      <c r="CA3276" s="37"/>
      <c r="CB3276" s="37"/>
      <c r="CC3276" s="37"/>
      <c r="CD3276" s="37"/>
      <c r="CE3276" s="37"/>
      <c r="CF3276" s="37"/>
      <c r="CG3276" s="37"/>
      <c r="CH3276" s="37"/>
      <c r="CI3276" s="37"/>
      <c r="CJ3276" s="37"/>
      <c r="CK3276" s="37"/>
      <c r="CL3276" s="37"/>
      <c r="CM3276" s="37"/>
      <c r="CN3276" s="37"/>
      <c r="CO3276" s="37"/>
      <c r="CP3276" s="37"/>
      <c r="CQ3276" s="37"/>
      <c r="CR3276" s="37"/>
      <c r="CS3276" s="37"/>
      <c r="CT3276" s="37"/>
      <c r="CU3276" s="37"/>
      <c r="CV3276" s="37"/>
      <c r="CW3276" s="37"/>
      <c r="CX3276" s="37"/>
      <c r="CY3276" s="37"/>
      <c r="CZ3276" s="37"/>
      <c r="DA3276" s="37"/>
      <c r="DB3276" s="37"/>
      <c r="DC3276" s="37"/>
      <c r="DD3276" s="37"/>
      <c r="DE3276" s="37"/>
      <c r="DF3276" s="37"/>
      <c r="DG3276" s="37"/>
      <c r="DH3276" s="37"/>
      <c r="DI3276" s="37"/>
      <c r="DJ3276" s="37"/>
      <c r="DK3276" s="37"/>
      <c r="DL3276" s="37"/>
      <c r="DR3276" s="37"/>
      <c r="DS3276" s="37"/>
      <c r="DT3276" s="37"/>
      <c r="DU3276" s="37"/>
      <c r="DV3276" s="37"/>
      <c r="DW3276" s="37"/>
      <c r="DX3276" s="37"/>
      <c r="DY3276" s="37"/>
      <c r="DZ3276" s="37"/>
      <c r="EA3276" s="37"/>
      <c r="EB3276" s="37"/>
      <c r="EC3276" s="37"/>
      <c r="ED3276" s="37"/>
      <c r="EE3276" s="37"/>
      <c r="EF3276" s="37"/>
      <c r="EG3276" s="37"/>
      <c r="EH3276" s="37"/>
      <c r="EI3276" s="37"/>
      <c r="EJ3276" s="37"/>
      <c r="EK3276" s="37"/>
      <c r="EL3276" s="37"/>
      <c r="EM3276" s="37"/>
      <c r="EN3276" s="37"/>
      <c r="EO3276" s="37"/>
      <c r="EP3276" s="37"/>
      <c r="EQ3276" s="37"/>
      <c r="ER3276" s="37"/>
      <c r="ES3276" s="37"/>
      <c r="ET3276" s="37"/>
      <c r="EU3276" s="37"/>
      <c r="EV3276" s="37"/>
      <c r="EW3276" s="37"/>
      <c r="EX3276" s="37"/>
      <c r="EY3276" s="37"/>
      <c r="EZ3276" s="37"/>
      <c r="FA3276" s="37"/>
      <c r="FB3276" s="37"/>
      <c r="FC3276" s="37"/>
      <c r="FD3276" s="37"/>
    </row>
    <row r="3277" spans="2:160" x14ac:dyDescent="0.5">
      <c r="B3277" s="36" t="s">
        <v>3472</v>
      </c>
      <c r="C3277" s="18">
        <v>1.2389364659462831E-2</v>
      </c>
      <c r="H3277" s="37"/>
      <c r="I3277" s="37"/>
      <c r="J3277" s="37"/>
      <c r="K3277" s="37"/>
      <c r="L3277" s="37"/>
      <c r="M3277" s="37"/>
      <c r="N3277" s="37"/>
      <c r="O3277" s="37"/>
      <c r="P3277" s="37"/>
      <c r="Q3277" s="37"/>
      <c r="R3277" s="37"/>
      <c r="S3277" s="37"/>
      <c r="T3277" s="37"/>
      <c r="U3277" s="37"/>
      <c r="V3277" s="37"/>
      <c r="W3277" s="37"/>
      <c r="X3277" s="37"/>
      <c r="Y3277" s="37"/>
      <c r="Z3277" s="37"/>
      <c r="AA3277" s="37"/>
      <c r="AB3277" s="37"/>
      <c r="AC3277" s="37"/>
      <c r="AD3277" s="37"/>
      <c r="AE3277" s="37"/>
      <c r="AF3277" s="37"/>
      <c r="AG3277" s="37"/>
      <c r="AH3277" s="37"/>
      <c r="AI3277" s="37"/>
      <c r="AJ3277" s="37"/>
      <c r="AK3277" s="37"/>
      <c r="AL3277" s="37"/>
      <c r="AM3277" s="37"/>
      <c r="AN3277" s="37"/>
      <c r="AO3277" s="37"/>
      <c r="AP3277" s="37"/>
      <c r="AQ3277" s="37"/>
      <c r="AR3277" s="37"/>
      <c r="AS3277" s="37"/>
      <c r="AT3277" s="37"/>
      <c r="AU3277" s="37"/>
      <c r="AV3277" s="37"/>
      <c r="AW3277" s="37"/>
      <c r="AX3277" s="37"/>
      <c r="AY3277" s="37"/>
      <c r="AZ3277" s="37"/>
      <c r="BA3277" s="37"/>
      <c r="BB3277" s="37"/>
      <c r="BC3277" s="37"/>
      <c r="BD3277" s="37"/>
      <c r="BE3277" s="37"/>
      <c r="BF3277" s="37"/>
      <c r="BG3277" s="37"/>
      <c r="BH3277" s="37"/>
      <c r="BI3277" s="37"/>
      <c r="BJ3277" s="37"/>
      <c r="BK3277" s="37"/>
      <c r="BL3277" s="37"/>
      <c r="BM3277" s="37"/>
      <c r="BN3277" s="37"/>
      <c r="BO3277" s="37"/>
      <c r="BP3277" s="37"/>
      <c r="BQ3277" s="37"/>
      <c r="BR3277" s="37"/>
      <c r="BS3277" s="37"/>
      <c r="BT3277" s="37"/>
      <c r="BU3277" s="37"/>
      <c r="BV3277" s="37"/>
      <c r="BW3277" s="37"/>
      <c r="BX3277" s="37"/>
      <c r="BY3277" s="37"/>
      <c r="BZ3277" s="37"/>
      <c r="CA3277" s="37"/>
      <c r="CB3277" s="37"/>
      <c r="CC3277" s="37"/>
      <c r="CD3277" s="37"/>
      <c r="CE3277" s="37"/>
      <c r="CF3277" s="37"/>
      <c r="CG3277" s="37"/>
      <c r="CH3277" s="37"/>
      <c r="CI3277" s="37"/>
      <c r="CJ3277" s="37"/>
      <c r="CK3277" s="37"/>
      <c r="CL3277" s="37"/>
      <c r="CM3277" s="37"/>
      <c r="CN3277" s="37"/>
      <c r="CO3277" s="37"/>
      <c r="CP3277" s="37"/>
      <c r="CQ3277" s="37"/>
      <c r="CR3277" s="37"/>
      <c r="CS3277" s="37"/>
      <c r="CT3277" s="37"/>
      <c r="CU3277" s="37"/>
      <c r="CV3277" s="37"/>
      <c r="CW3277" s="37"/>
      <c r="CX3277" s="37"/>
      <c r="CY3277" s="37"/>
      <c r="CZ3277" s="37"/>
      <c r="DA3277" s="37"/>
      <c r="DB3277" s="37"/>
      <c r="DC3277" s="37"/>
      <c r="DD3277" s="37"/>
      <c r="DE3277" s="37"/>
      <c r="DF3277" s="37"/>
      <c r="DG3277" s="37"/>
      <c r="DH3277" s="37"/>
      <c r="DI3277" s="37"/>
      <c r="DJ3277" s="37"/>
      <c r="DK3277" s="37"/>
      <c r="DL3277" s="37"/>
      <c r="DR3277" s="37"/>
      <c r="DS3277" s="37"/>
      <c r="DT3277" s="37"/>
      <c r="DU3277" s="37"/>
      <c r="DV3277" s="37"/>
      <c r="DW3277" s="37"/>
      <c r="DX3277" s="37"/>
      <c r="DY3277" s="37"/>
      <c r="DZ3277" s="37"/>
      <c r="EA3277" s="37"/>
      <c r="EB3277" s="37"/>
      <c r="EC3277" s="37"/>
      <c r="ED3277" s="37"/>
      <c r="EE3277" s="37"/>
      <c r="EF3277" s="37"/>
      <c r="EG3277" s="37"/>
      <c r="EH3277" s="37"/>
      <c r="EI3277" s="37"/>
      <c r="EJ3277" s="37"/>
      <c r="EK3277" s="37"/>
      <c r="EL3277" s="37"/>
      <c r="EM3277" s="37"/>
      <c r="EN3277" s="37"/>
      <c r="EO3277" s="37"/>
      <c r="EP3277" s="37"/>
      <c r="EQ3277" s="37"/>
      <c r="ER3277" s="37"/>
      <c r="ES3277" s="37"/>
      <c r="ET3277" s="37"/>
      <c r="EU3277" s="37"/>
      <c r="EV3277" s="37"/>
      <c r="EW3277" s="37"/>
      <c r="EX3277" s="37"/>
      <c r="EY3277" s="37"/>
      <c r="EZ3277" s="37"/>
      <c r="FA3277" s="37"/>
      <c r="FB3277" s="37"/>
      <c r="FC3277" s="37"/>
      <c r="FD3277" s="37"/>
    </row>
    <row r="3278" spans="2:160" x14ac:dyDescent="0.5">
      <c r="B3278" s="36" t="s">
        <v>3473</v>
      </c>
      <c r="C3278" s="18">
        <v>-2.2905915678594901E-3</v>
      </c>
      <c r="H3278" s="37"/>
      <c r="I3278" s="37"/>
      <c r="J3278" s="37"/>
      <c r="K3278" s="37"/>
      <c r="L3278" s="37"/>
      <c r="M3278" s="37"/>
      <c r="N3278" s="37"/>
      <c r="O3278" s="37"/>
      <c r="P3278" s="37"/>
      <c r="Q3278" s="37"/>
      <c r="R3278" s="37"/>
      <c r="S3278" s="37"/>
      <c r="T3278" s="37"/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F3278" s="37"/>
      <c r="AG3278" s="37"/>
      <c r="AH3278" s="37"/>
      <c r="AI3278" s="37"/>
      <c r="AJ3278" s="37"/>
      <c r="AK3278" s="37"/>
      <c r="AL3278" s="37"/>
      <c r="AM3278" s="37"/>
      <c r="AN3278" s="37"/>
      <c r="AO3278" s="37"/>
      <c r="AP3278" s="37"/>
      <c r="AQ3278" s="37"/>
      <c r="AR3278" s="37"/>
      <c r="AS3278" s="37"/>
      <c r="AT3278" s="37"/>
      <c r="AU3278" s="37"/>
      <c r="AV3278" s="37"/>
      <c r="AW3278" s="37"/>
      <c r="AX3278" s="37"/>
      <c r="AY3278" s="37"/>
      <c r="AZ3278" s="37"/>
      <c r="BA3278" s="37"/>
      <c r="BB3278" s="37"/>
      <c r="BC3278" s="37"/>
      <c r="BD3278" s="37"/>
      <c r="BE3278" s="37"/>
      <c r="BF3278" s="37"/>
      <c r="BG3278" s="37"/>
      <c r="BH3278" s="37"/>
      <c r="BI3278" s="37"/>
      <c r="BJ3278" s="37"/>
      <c r="BK3278" s="37"/>
      <c r="BL3278" s="37"/>
      <c r="BM3278" s="37"/>
      <c r="BN3278" s="37"/>
      <c r="BO3278" s="37"/>
      <c r="BP3278" s="37"/>
      <c r="BQ3278" s="37"/>
      <c r="BR3278" s="37"/>
      <c r="BS3278" s="37"/>
      <c r="BT3278" s="37"/>
      <c r="BU3278" s="37"/>
      <c r="BV3278" s="37"/>
      <c r="BW3278" s="37"/>
      <c r="BX3278" s="37"/>
      <c r="BY3278" s="37"/>
      <c r="BZ3278" s="37"/>
      <c r="CA3278" s="37"/>
      <c r="CB3278" s="37"/>
      <c r="CC3278" s="37"/>
      <c r="CD3278" s="37"/>
      <c r="CE3278" s="37"/>
      <c r="CF3278" s="37"/>
      <c r="CG3278" s="37"/>
      <c r="CH3278" s="37"/>
      <c r="CI3278" s="37"/>
      <c r="CJ3278" s="37"/>
      <c r="CK3278" s="37"/>
      <c r="CL3278" s="37"/>
      <c r="CM3278" s="37"/>
      <c r="CN3278" s="37"/>
      <c r="CO3278" s="37"/>
      <c r="CP3278" s="37"/>
      <c r="CQ3278" s="37"/>
      <c r="CR3278" s="37"/>
      <c r="CS3278" s="37"/>
      <c r="CT3278" s="37"/>
      <c r="CU3278" s="37"/>
      <c r="CV3278" s="37"/>
      <c r="CW3278" s="37"/>
      <c r="CX3278" s="37"/>
      <c r="CY3278" s="37"/>
      <c r="CZ3278" s="37"/>
      <c r="DA3278" s="37"/>
      <c r="DB3278" s="37"/>
      <c r="DC3278" s="37"/>
      <c r="DD3278" s="37"/>
      <c r="DE3278" s="37"/>
      <c r="DF3278" s="37"/>
      <c r="DG3278" s="37"/>
      <c r="DH3278" s="37"/>
      <c r="DI3278" s="37"/>
      <c r="DJ3278" s="37"/>
      <c r="DK3278" s="37"/>
      <c r="DL3278" s="37"/>
      <c r="DR3278" s="37"/>
      <c r="DS3278" s="37"/>
      <c r="DT3278" s="37"/>
      <c r="DU3278" s="37"/>
      <c r="DV3278" s="37"/>
      <c r="DW3278" s="37"/>
      <c r="DX3278" s="37"/>
      <c r="DY3278" s="37"/>
      <c r="DZ3278" s="37"/>
      <c r="EA3278" s="37"/>
      <c r="EB3278" s="37"/>
      <c r="EC3278" s="37"/>
      <c r="ED3278" s="37"/>
      <c r="EE3278" s="37"/>
      <c r="EF3278" s="37"/>
      <c r="EG3278" s="37"/>
      <c r="EH3278" s="37"/>
      <c r="EI3278" s="37"/>
      <c r="EJ3278" s="37"/>
      <c r="EK3278" s="37"/>
      <c r="EL3278" s="37"/>
      <c r="EM3278" s="37"/>
      <c r="EN3278" s="37"/>
      <c r="EO3278" s="37"/>
      <c r="EP3278" s="37"/>
      <c r="EQ3278" s="37"/>
      <c r="ER3278" s="37"/>
      <c r="ES3278" s="37"/>
      <c r="ET3278" s="37"/>
      <c r="EU3278" s="37"/>
      <c r="EV3278" s="37"/>
      <c r="EW3278" s="37"/>
      <c r="EX3278" s="37"/>
      <c r="EY3278" s="37"/>
      <c r="EZ3278" s="37"/>
      <c r="FA3278" s="37"/>
      <c r="FB3278" s="37"/>
      <c r="FC3278" s="37"/>
      <c r="FD3278" s="37"/>
    </row>
    <row r="3279" spans="2:160" x14ac:dyDescent="0.5">
      <c r="B3279" s="36" t="s">
        <v>3474</v>
      </c>
      <c r="C3279" s="18">
        <v>7.9759938919370388E-3</v>
      </c>
      <c r="H3279" s="37"/>
      <c r="I3279" s="37"/>
      <c r="J3279" s="37"/>
      <c r="K3279" s="37"/>
      <c r="L3279" s="37"/>
      <c r="M3279" s="37"/>
      <c r="N3279" s="37"/>
      <c r="O3279" s="37"/>
      <c r="P3279" s="37"/>
      <c r="Q3279" s="37"/>
      <c r="R3279" s="37"/>
      <c r="S3279" s="37"/>
      <c r="T3279" s="37"/>
      <c r="U3279" s="37"/>
      <c r="V3279" s="37"/>
      <c r="W3279" s="37"/>
      <c r="X3279" s="37"/>
      <c r="Y3279" s="37"/>
      <c r="Z3279" s="37"/>
      <c r="AA3279" s="37"/>
      <c r="AB3279" s="37"/>
      <c r="AC3279" s="37"/>
      <c r="AD3279" s="37"/>
      <c r="AE3279" s="37"/>
      <c r="AF3279" s="37"/>
      <c r="AG3279" s="37"/>
      <c r="AH3279" s="37"/>
      <c r="AI3279" s="37"/>
      <c r="AJ3279" s="37"/>
      <c r="AK3279" s="37"/>
      <c r="AL3279" s="37"/>
      <c r="AM3279" s="37"/>
      <c r="AN3279" s="37"/>
      <c r="AO3279" s="37"/>
      <c r="AP3279" s="37"/>
      <c r="AQ3279" s="37"/>
      <c r="AR3279" s="37"/>
      <c r="AS3279" s="37"/>
      <c r="AT3279" s="37"/>
      <c r="AU3279" s="37"/>
      <c r="AV3279" s="37"/>
      <c r="AW3279" s="37"/>
      <c r="AX3279" s="37"/>
      <c r="AY3279" s="37"/>
      <c r="AZ3279" s="37"/>
      <c r="BA3279" s="37"/>
      <c r="BB3279" s="37"/>
      <c r="BC3279" s="37"/>
      <c r="BD3279" s="37"/>
      <c r="BE3279" s="37"/>
      <c r="BF3279" s="37"/>
      <c r="BG3279" s="37"/>
      <c r="BH3279" s="37"/>
      <c r="BI3279" s="37"/>
      <c r="BJ3279" s="37"/>
      <c r="BK3279" s="37"/>
      <c r="BL3279" s="37"/>
      <c r="BM3279" s="37"/>
      <c r="BN3279" s="37"/>
      <c r="BO3279" s="37"/>
      <c r="BP3279" s="37"/>
      <c r="BQ3279" s="37"/>
      <c r="BR3279" s="37"/>
      <c r="BS3279" s="37"/>
      <c r="BT3279" s="37"/>
      <c r="BU3279" s="37"/>
      <c r="BV3279" s="37"/>
      <c r="BW3279" s="37"/>
      <c r="BX3279" s="37"/>
      <c r="BY3279" s="37"/>
      <c r="BZ3279" s="37"/>
      <c r="CA3279" s="37"/>
      <c r="CB3279" s="37"/>
      <c r="CC3279" s="37"/>
      <c r="CD3279" s="37"/>
      <c r="CE3279" s="37"/>
      <c r="CF3279" s="37"/>
      <c r="CG3279" s="37"/>
      <c r="CH3279" s="37"/>
      <c r="CI3279" s="37"/>
      <c r="CJ3279" s="37"/>
      <c r="CK3279" s="37"/>
      <c r="CL3279" s="37"/>
      <c r="CM3279" s="37"/>
      <c r="CN3279" s="37"/>
      <c r="CO3279" s="37"/>
      <c r="CP3279" s="37"/>
      <c r="CQ3279" s="37"/>
      <c r="CR3279" s="37"/>
      <c r="CS3279" s="37"/>
      <c r="CT3279" s="37"/>
      <c r="CU3279" s="37"/>
      <c r="CV3279" s="37"/>
      <c r="CW3279" s="37"/>
      <c r="CX3279" s="37"/>
      <c r="CY3279" s="37"/>
      <c r="CZ3279" s="37"/>
      <c r="DA3279" s="37"/>
      <c r="DB3279" s="37"/>
      <c r="DC3279" s="37"/>
      <c r="DD3279" s="37"/>
      <c r="DE3279" s="37"/>
      <c r="DF3279" s="37"/>
      <c r="DG3279" s="37"/>
      <c r="DH3279" s="37"/>
      <c r="DI3279" s="37"/>
      <c r="DJ3279" s="37"/>
      <c r="DK3279" s="37"/>
      <c r="DL3279" s="37"/>
      <c r="DR3279" s="37"/>
      <c r="DS3279" s="37"/>
      <c r="DT3279" s="37"/>
      <c r="DU3279" s="37"/>
      <c r="DV3279" s="37"/>
      <c r="DW3279" s="37"/>
      <c r="DX3279" s="37"/>
      <c r="DY3279" s="37"/>
      <c r="DZ3279" s="37"/>
      <c r="EA3279" s="37"/>
      <c r="EB3279" s="37"/>
      <c r="EC3279" s="37"/>
      <c r="ED3279" s="37"/>
      <c r="EE3279" s="37"/>
      <c r="EF3279" s="37"/>
      <c r="EG3279" s="37"/>
      <c r="EH3279" s="37"/>
      <c r="EI3279" s="37"/>
      <c r="EJ3279" s="37"/>
      <c r="EK3279" s="37"/>
      <c r="EL3279" s="37"/>
      <c r="EM3279" s="37"/>
      <c r="EN3279" s="37"/>
      <c r="EO3279" s="37"/>
      <c r="EP3279" s="37"/>
      <c r="EQ3279" s="37"/>
      <c r="ER3279" s="37"/>
      <c r="ES3279" s="37"/>
      <c r="ET3279" s="37"/>
      <c r="EU3279" s="37"/>
      <c r="EV3279" s="37"/>
      <c r="EW3279" s="37"/>
      <c r="EX3279" s="37"/>
      <c r="EY3279" s="37"/>
      <c r="EZ3279" s="37"/>
      <c r="FA3279" s="37"/>
      <c r="FB3279" s="37"/>
      <c r="FC3279" s="37"/>
      <c r="FD3279" s="37"/>
    </row>
    <row r="3280" spans="2:160" x14ac:dyDescent="0.5">
      <c r="B3280" s="36" t="s">
        <v>3475</v>
      </c>
      <c r="C3280" s="18">
        <v>-6.2182700878299357E-4</v>
      </c>
      <c r="H3280" s="37"/>
      <c r="I3280" s="37"/>
      <c r="J3280" s="37"/>
      <c r="K3280" s="37"/>
      <c r="L3280" s="37"/>
      <c r="M3280" s="37"/>
      <c r="N3280" s="37"/>
      <c r="O3280" s="37"/>
      <c r="P3280" s="37"/>
      <c r="Q3280" s="37"/>
      <c r="R3280" s="37"/>
      <c r="S3280" s="37"/>
      <c r="T3280" s="37"/>
      <c r="U3280" s="37"/>
      <c r="V3280" s="37"/>
      <c r="W3280" s="37"/>
      <c r="X3280" s="37"/>
      <c r="Y3280" s="37"/>
      <c r="Z3280" s="37"/>
      <c r="AA3280" s="37"/>
      <c r="AB3280" s="37"/>
      <c r="AC3280" s="37"/>
      <c r="AD3280" s="37"/>
      <c r="AE3280" s="37"/>
      <c r="AF3280" s="37"/>
      <c r="AG3280" s="37"/>
      <c r="AH3280" s="37"/>
      <c r="AI3280" s="37"/>
      <c r="AJ3280" s="37"/>
      <c r="AK3280" s="37"/>
      <c r="AL3280" s="37"/>
      <c r="AM3280" s="37"/>
      <c r="AN3280" s="37"/>
      <c r="AO3280" s="37"/>
      <c r="AP3280" s="37"/>
      <c r="AQ3280" s="37"/>
      <c r="AR3280" s="37"/>
      <c r="AS3280" s="37"/>
      <c r="AT3280" s="37"/>
      <c r="AU3280" s="37"/>
      <c r="AV3280" s="37"/>
      <c r="AW3280" s="37"/>
      <c r="AX3280" s="37"/>
      <c r="AY3280" s="37"/>
      <c r="AZ3280" s="37"/>
      <c r="BA3280" s="37"/>
      <c r="BB3280" s="37"/>
      <c r="BC3280" s="37"/>
      <c r="BD3280" s="37"/>
      <c r="BE3280" s="37"/>
      <c r="BF3280" s="37"/>
      <c r="BG3280" s="37"/>
      <c r="BH3280" s="37"/>
      <c r="BI3280" s="37"/>
      <c r="BJ3280" s="37"/>
      <c r="BK3280" s="37"/>
      <c r="BL3280" s="37"/>
      <c r="BM3280" s="37"/>
      <c r="BN3280" s="37"/>
      <c r="BO3280" s="37"/>
      <c r="BP3280" s="37"/>
      <c r="BQ3280" s="37"/>
      <c r="BR3280" s="37"/>
      <c r="BS3280" s="37"/>
      <c r="BT3280" s="37"/>
      <c r="BU3280" s="37"/>
      <c r="BV3280" s="37"/>
      <c r="BW3280" s="37"/>
      <c r="BX3280" s="37"/>
      <c r="BY3280" s="37"/>
      <c r="BZ3280" s="37"/>
      <c r="CA3280" s="37"/>
      <c r="CB3280" s="37"/>
      <c r="CC3280" s="37"/>
      <c r="CD3280" s="37"/>
      <c r="CE3280" s="37"/>
      <c r="CF3280" s="37"/>
      <c r="CG3280" s="37"/>
      <c r="CH3280" s="37"/>
      <c r="CI3280" s="37"/>
      <c r="CJ3280" s="37"/>
      <c r="CK3280" s="37"/>
      <c r="CL3280" s="37"/>
      <c r="CM3280" s="37"/>
      <c r="CN3280" s="37"/>
      <c r="CO3280" s="37"/>
      <c r="CP3280" s="37"/>
      <c r="CQ3280" s="37"/>
      <c r="CR3280" s="37"/>
      <c r="CS3280" s="37"/>
      <c r="CT3280" s="37"/>
      <c r="CU3280" s="37"/>
      <c r="CV3280" s="37"/>
      <c r="CW3280" s="37"/>
      <c r="CX3280" s="37"/>
      <c r="CY3280" s="37"/>
      <c r="CZ3280" s="37"/>
      <c r="DA3280" s="37"/>
      <c r="DB3280" s="37"/>
      <c r="DC3280" s="37"/>
      <c r="DD3280" s="37"/>
      <c r="DE3280" s="37"/>
      <c r="DF3280" s="37"/>
      <c r="DG3280" s="37"/>
      <c r="DH3280" s="37"/>
      <c r="DI3280" s="37"/>
      <c r="DJ3280" s="37"/>
      <c r="DK3280" s="37"/>
      <c r="DL3280" s="37"/>
      <c r="DR3280" s="37"/>
      <c r="DS3280" s="37"/>
      <c r="DT3280" s="37"/>
      <c r="DU3280" s="37"/>
      <c r="DV3280" s="37"/>
      <c r="DW3280" s="37"/>
      <c r="DX3280" s="37"/>
      <c r="DY3280" s="37"/>
      <c r="DZ3280" s="37"/>
      <c r="EA3280" s="37"/>
      <c r="EB3280" s="37"/>
      <c r="EC3280" s="37"/>
      <c r="ED3280" s="37"/>
      <c r="EE3280" s="37"/>
      <c r="EF3280" s="37"/>
      <c r="EG3280" s="37"/>
      <c r="EH3280" s="37"/>
      <c r="EI3280" s="37"/>
      <c r="EJ3280" s="37"/>
      <c r="EK3280" s="37"/>
      <c r="EL3280" s="37"/>
      <c r="EM3280" s="37"/>
      <c r="EN3280" s="37"/>
      <c r="EO3280" s="37"/>
      <c r="EP3280" s="37"/>
      <c r="EQ3280" s="37"/>
      <c r="ER3280" s="37"/>
      <c r="ES3280" s="37"/>
      <c r="ET3280" s="37"/>
      <c r="EU3280" s="37"/>
      <c r="EV3280" s="37"/>
      <c r="EW3280" s="37"/>
      <c r="EX3280" s="37"/>
      <c r="EY3280" s="37"/>
      <c r="EZ3280" s="37"/>
      <c r="FA3280" s="37"/>
      <c r="FB3280" s="37"/>
      <c r="FC3280" s="37"/>
      <c r="FD3280" s="37"/>
    </row>
    <row r="3281" spans="2:160" x14ac:dyDescent="0.5">
      <c r="B3281" s="36" t="s">
        <v>3476</v>
      </c>
      <c r="C3281" s="18">
        <v>-2.5734626645209646E-3</v>
      </c>
      <c r="H3281" s="37"/>
      <c r="I3281" s="37"/>
      <c r="J3281" s="37"/>
      <c r="K3281" s="37"/>
      <c r="L3281" s="37"/>
      <c r="M3281" s="37"/>
      <c r="N3281" s="37"/>
      <c r="O3281" s="37"/>
      <c r="P3281" s="37"/>
      <c r="Q3281" s="37"/>
      <c r="R3281" s="37"/>
      <c r="S3281" s="37"/>
      <c r="T3281" s="37"/>
      <c r="U3281" s="37"/>
      <c r="V3281" s="37"/>
      <c r="W3281" s="37"/>
      <c r="X3281" s="37"/>
      <c r="Y3281" s="37"/>
      <c r="Z3281" s="37"/>
      <c r="AA3281" s="37"/>
      <c r="AB3281" s="37"/>
      <c r="AC3281" s="37"/>
      <c r="AD3281" s="37"/>
      <c r="AE3281" s="37"/>
      <c r="AF3281" s="37"/>
      <c r="AG3281" s="37"/>
      <c r="AH3281" s="37"/>
      <c r="AI3281" s="37"/>
      <c r="AJ3281" s="37"/>
      <c r="AK3281" s="37"/>
      <c r="AL3281" s="37"/>
      <c r="AM3281" s="37"/>
      <c r="AN3281" s="37"/>
      <c r="AO3281" s="37"/>
      <c r="AP3281" s="37"/>
      <c r="AQ3281" s="37"/>
      <c r="AR3281" s="37"/>
      <c r="AS3281" s="37"/>
      <c r="AT3281" s="37"/>
      <c r="AU3281" s="37"/>
      <c r="AV3281" s="37"/>
      <c r="AW3281" s="37"/>
      <c r="AX3281" s="37"/>
      <c r="AY3281" s="37"/>
      <c r="AZ3281" s="37"/>
      <c r="BA3281" s="37"/>
      <c r="BB3281" s="37"/>
      <c r="BC3281" s="37"/>
      <c r="BD3281" s="37"/>
      <c r="BE3281" s="37"/>
      <c r="BF3281" s="37"/>
      <c r="BG3281" s="37"/>
      <c r="BH3281" s="37"/>
      <c r="BI3281" s="37"/>
      <c r="BJ3281" s="37"/>
      <c r="BK3281" s="37"/>
      <c r="BL3281" s="37"/>
      <c r="BM3281" s="37"/>
      <c r="BN3281" s="37"/>
      <c r="BO3281" s="37"/>
      <c r="BP3281" s="37"/>
      <c r="BQ3281" s="37"/>
      <c r="BR3281" s="37"/>
      <c r="BS3281" s="37"/>
      <c r="BT3281" s="37"/>
      <c r="BU3281" s="37"/>
      <c r="BV3281" s="37"/>
      <c r="BW3281" s="37"/>
      <c r="BX3281" s="37"/>
      <c r="BY3281" s="37"/>
      <c r="BZ3281" s="37"/>
      <c r="CA3281" s="37"/>
      <c r="CB3281" s="37"/>
      <c r="CC3281" s="37"/>
      <c r="CD3281" s="37"/>
      <c r="CE3281" s="37"/>
      <c r="CF3281" s="37"/>
      <c r="CG3281" s="37"/>
      <c r="CH3281" s="37"/>
      <c r="CI3281" s="37"/>
      <c r="CJ3281" s="37"/>
      <c r="CK3281" s="37"/>
      <c r="CL3281" s="37"/>
      <c r="CM3281" s="37"/>
      <c r="CN3281" s="37"/>
      <c r="CO3281" s="37"/>
      <c r="CP3281" s="37"/>
      <c r="CQ3281" s="37"/>
      <c r="CR3281" s="37"/>
      <c r="CS3281" s="37"/>
      <c r="CT3281" s="37"/>
      <c r="CU3281" s="37"/>
      <c r="CV3281" s="37"/>
      <c r="CW3281" s="37"/>
      <c r="CX3281" s="37"/>
      <c r="CY3281" s="37"/>
      <c r="CZ3281" s="37"/>
      <c r="DA3281" s="37"/>
      <c r="DB3281" s="37"/>
      <c r="DC3281" s="37"/>
      <c r="DD3281" s="37"/>
      <c r="DE3281" s="37"/>
      <c r="DF3281" s="37"/>
      <c r="DG3281" s="37"/>
      <c r="DH3281" s="37"/>
      <c r="DI3281" s="37"/>
      <c r="DJ3281" s="37"/>
      <c r="DK3281" s="37"/>
      <c r="DL3281" s="37"/>
      <c r="DR3281" s="37"/>
      <c r="DS3281" s="37"/>
      <c r="DT3281" s="37"/>
      <c r="DU3281" s="37"/>
      <c r="DV3281" s="37"/>
      <c r="DW3281" s="37"/>
      <c r="DX3281" s="37"/>
      <c r="DY3281" s="37"/>
      <c r="DZ3281" s="37"/>
      <c r="EA3281" s="37"/>
      <c r="EB3281" s="37"/>
      <c r="EC3281" s="37"/>
      <c r="ED3281" s="37"/>
      <c r="EE3281" s="37"/>
      <c r="EF3281" s="37"/>
      <c r="EG3281" s="37"/>
      <c r="EH3281" s="37"/>
      <c r="EI3281" s="37"/>
      <c r="EJ3281" s="37"/>
      <c r="EK3281" s="37"/>
      <c r="EL3281" s="37"/>
      <c r="EM3281" s="37"/>
      <c r="EN3281" s="37"/>
      <c r="EO3281" s="37"/>
      <c r="EP3281" s="37"/>
      <c r="EQ3281" s="37"/>
      <c r="ER3281" s="37"/>
      <c r="ES3281" s="37"/>
      <c r="ET3281" s="37"/>
      <c r="EU3281" s="37"/>
      <c r="EV3281" s="37"/>
      <c r="EW3281" s="37"/>
      <c r="EX3281" s="37"/>
      <c r="EY3281" s="37"/>
      <c r="EZ3281" s="37"/>
      <c r="FA3281" s="37"/>
      <c r="FB3281" s="37"/>
      <c r="FC3281" s="37"/>
      <c r="FD3281" s="37"/>
    </row>
    <row r="3282" spans="2:160" x14ac:dyDescent="0.5">
      <c r="B3282" s="36" t="s">
        <v>3477</v>
      </c>
      <c r="C3282" s="18">
        <v>-9.6011621064239216E-3</v>
      </c>
      <c r="H3282" s="37"/>
      <c r="I3282" s="37"/>
      <c r="J3282" s="37"/>
      <c r="K3282" s="37"/>
      <c r="L3282" s="37"/>
      <c r="M3282" s="37"/>
      <c r="N3282" s="37"/>
      <c r="O3282" s="37"/>
      <c r="P3282" s="37"/>
      <c r="Q3282" s="37"/>
      <c r="R3282" s="37"/>
      <c r="S3282" s="37"/>
      <c r="T3282" s="37"/>
      <c r="U3282" s="37"/>
      <c r="V3282" s="37"/>
      <c r="W3282" s="37"/>
      <c r="X3282" s="37"/>
      <c r="Y3282" s="37"/>
      <c r="Z3282" s="37"/>
      <c r="AA3282" s="37"/>
      <c r="AB3282" s="37"/>
      <c r="AC3282" s="37"/>
      <c r="AD3282" s="37"/>
      <c r="AE3282" s="37"/>
      <c r="AF3282" s="37"/>
      <c r="AG3282" s="37"/>
      <c r="AH3282" s="37"/>
      <c r="AI3282" s="37"/>
      <c r="AJ3282" s="37"/>
      <c r="AK3282" s="37"/>
      <c r="AL3282" s="37"/>
      <c r="AM3282" s="37"/>
      <c r="AN3282" s="37"/>
      <c r="AO3282" s="37"/>
      <c r="AP3282" s="37"/>
      <c r="AQ3282" s="37"/>
      <c r="AR3282" s="37"/>
      <c r="AS3282" s="37"/>
      <c r="AT3282" s="37"/>
      <c r="AU3282" s="37"/>
      <c r="AV3282" s="37"/>
      <c r="AW3282" s="37"/>
      <c r="AX3282" s="37"/>
      <c r="AY3282" s="37"/>
      <c r="AZ3282" s="37"/>
      <c r="BA3282" s="37"/>
      <c r="BB3282" s="37"/>
      <c r="BC3282" s="37"/>
      <c r="BD3282" s="37"/>
      <c r="BE3282" s="37"/>
      <c r="BF3282" s="37"/>
      <c r="BG3282" s="37"/>
      <c r="BH3282" s="37"/>
      <c r="BI3282" s="37"/>
      <c r="BJ3282" s="37"/>
      <c r="BK3282" s="37"/>
      <c r="BL3282" s="37"/>
      <c r="BM3282" s="37"/>
      <c r="BN3282" s="37"/>
      <c r="BO3282" s="37"/>
      <c r="BP3282" s="37"/>
      <c r="BQ3282" s="37"/>
      <c r="BR3282" s="37"/>
      <c r="BS3282" s="37"/>
      <c r="BT3282" s="37"/>
      <c r="BU3282" s="37"/>
      <c r="BV3282" s="37"/>
      <c r="BW3282" s="37"/>
      <c r="BX3282" s="37"/>
      <c r="BY3282" s="37"/>
      <c r="BZ3282" s="37"/>
      <c r="CA3282" s="37"/>
      <c r="CB3282" s="37"/>
      <c r="CC3282" s="37"/>
      <c r="CD3282" s="37"/>
      <c r="CE3282" s="37"/>
      <c r="CF3282" s="37"/>
      <c r="CG3282" s="37"/>
      <c r="CH3282" s="37"/>
      <c r="CI3282" s="37"/>
      <c r="CJ3282" s="37"/>
      <c r="CK3282" s="37"/>
      <c r="CL3282" s="37"/>
      <c r="CM3282" s="37"/>
      <c r="CN3282" s="37"/>
      <c r="CO3282" s="37"/>
      <c r="CP3282" s="37"/>
      <c r="CQ3282" s="37"/>
      <c r="CR3282" s="37"/>
      <c r="CS3282" s="37"/>
      <c r="CT3282" s="37"/>
      <c r="CU3282" s="37"/>
      <c r="CV3282" s="37"/>
      <c r="CW3282" s="37"/>
      <c r="CX3282" s="37"/>
      <c r="CY3282" s="37"/>
      <c r="CZ3282" s="37"/>
      <c r="DA3282" s="37"/>
      <c r="DB3282" s="37"/>
      <c r="DC3282" s="37"/>
      <c r="DD3282" s="37"/>
      <c r="DE3282" s="37"/>
      <c r="DF3282" s="37"/>
      <c r="DG3282" s="37"/>
      <c r="DH3282" s="37"/>
      <c r="DI3282" s="37"/>
      <c r="DJ3282" s="37"/>
      <c r="DK3282" s="37"/>
      <c r="DL3282" s="37"/>
      <c r="DR3282" s="37"/>
      <c r="DS3282" s="37"/>
      <c r="DT3282" s="37"/>
      <c r="DU3282" s="37"/>
      <c r="DV3282" s="37"/>
      <c r="DW3282" s="37"/>
      <c r="DX3282" s="37"/>
      <c r="DY3282" s="37"/>
      <c r="DZ3282" s="37"/>
      <c r="EA3282" s="37"/>
      <c r="EB3282" s="37"/>
      <c r="EC3282" s="37"/>
      <c r="ED3282" s="37"/>
      <c r="EE3282" s="37"/>
      <c r="EF3282" s="37"/>
      <c r="EG3282" s="37"/>
      <c r="EH3282" s="37"/>
      <c r="EI3282" s="37"/>
      <c r="EJ3282" s="37"/>
      <c r="EK3282" s="37"/>
      <c r="EL3282" s="37"/>
      <c r="EM3282" s="37"/>
      <c r="EN3282" s="37"/>
      <c r="EO3282" s="37"/>
      <c r="EP3282" s="37"/>
      <c r="EQ3282" s="37"/>
      <c r="ER3282" s="37"/>
      <c r="ES3282" s="37"/>
      <c r="ET3282" s="37"/>
      <c r="EU3282" s="37"/>
      <c r="EV3282" s="37"/>
      <c r="EW3282" s="37"/>
      <c r="EX3282" s="37"/>
      <c r="EY3282" s="37"/>
      <c r="EZ3282" s="37"/>
      <c r="FA3282" s="37"/>
      <c r="FB3282" s="37"/>
      <c r="FC3282" s="37"/>
      <c r="FD3282" s="37"/>
    </row>
    <row r="3283" spans="2:160" x14ac:dyDescent="0.5">
      <c r="B3283" s="36" t="s">
        <v>3478</v>
      </c>
      <c r="C3283" s="18">
        <v>9.867317588450053E-4</v>
      </c>
      <c r="H3283" s="37"/>
      <c r="I3283" s="37"/>
      <c r="J3283" s="37"/>
      <c r="K3283" s="37"/>
      <c r="L3283" s="37"/>
      <c r="M3283" s="37"/>
      <c r="N3283" s="37"/>
      <c r="O3283" s="37"/>
      <c r="P3283" s="37"/>
      <c r="Q3283" s="37"/>
      <c r="R3283" s="37"/>
      <c r="S3283" s="37"/>
      <c r="T3283" s="37"/>
      <c r="U3283" s="37"/>
      <c r="V3283" s="37"/>
      <c r="W3283" s="37"/>
      <c r="X3283" s="37"/>
      <c r="Y3283" s="37"/>
      <c r="Z3283" s="37"/>
      <c r="AA3283" s="37"/>
      <c r="AB3283" s="37"/>
      <c r="AC3283" s="37"/>
      <c r="AD3283" s="37"/>
      <c r="AE3283" s="37"/>
      <c r="AF3283" s="37"/>
      <c r="AG3283" s="37"/>
      <c r="AH3283" s="37"/>
      <c r="AI3283" s="37"/>
      <c r="AJ3283" s="37"/>
      <c r="AK3283" s="37"/>
      <c r="AL3283" s="37"/>
      <c r="AM3283" s="37"/>
      <c r="AN3283" s="37"/>
      <c r="AO3283" s="37"/>
      <c r="AP3283" s="37"/>
      <c r="AQ3283" s="37"/>
      <c r="AR3283" s="37"/>
      <c r="AS3283" s="37"/>
      <c r="AT3283" s="37"/>
      <c r="AU3283" s="37"/>
      <c r="AV3283" s="37"/>
      <c r="AW3283" s="37"/>
      <c r="AX3283" s="37"/>
      <c r="AY3283" s="37"/>
      <c r="AZ3283" s="37"/>
      <c r="BA3283" s="37"/>
      <c r="BB3283" s="37"/>
      <c r="BC3283" s="37"/>
      <c r="BD3283" s="37"/>
      <c r="BE3283" s="37"/>
      <c r="BF3283" s="37"/>
      <c r="BG3283" s="37"/>
      <c r="BH3283" s="37"/>
      <c r="BI3283" s="37"/>
      <c r="BJ3283" s="37"/>
      <c r="BK3283" s="37"/>
      <c r="BL3283" s="37"/>
      <c r="BM3283" s="37"/>
      <c r="BN3283" s="37"/>
      <c r="BO3283" s="37"/>
      <c r="BP3283" s="37"/>
      <c r="BQ3283" s="37"/>
      <c r="BR3283" s="37"/>
      <c r="BS3283" s="37"/>
      <c r="BT3283" s="37"/>
      <c r="BU3283" s="37"/>
      <c r="BV3283" s="37"/>
      <c r="BW3283" s="37"/>
      <c r="BX3283" s="37"/>
      <c r="BY3283" s="37"/>
      <c r="BZ3283" s="37"/>
      <c r="CA3283" s="37"/>
      <c r="CB3283" s="37"/>
      <c r="CC3283" s="37"/>
      <c r="CD3283" s="37"/>
      <c r="CE3283" s="37"/>
      <c r="CF3283" s="37"/>
      <c r="CG3283" s="37"/>
      <c r="CH3283" s="37"/>
      <c r="CI3283" s="37"/>
      <c r="CJ3283" s="37"/>
      <c r="CK3283" s="37"/>
      <c r="CL3283" s="37"/>
      <c r="CM3283" s="37"/>
      <c r="CN3283" s="37"/>
      <c r="CO3283" s="37"/>
      <c r="CP3283" s="37"/>
      <c r="CQ3283" s="37"/>
      <c r="CR3283" s="37"/>
      <c r="CS3283" s="37"/>
      <c r="CT3283" s="37"/>
      <c r="CU3283" s="37"/>
      <c r="CV3283" s="37"/>
      <c r="CW3283" s="37"/>
      <c r="CX3283" s="37"/>
      <c r="CY3283" s="37"/>
      <c r="CZ3283" s="37"/>
      <c r="DA3283" s="37"/>
      <c r="DB3283" s="37"/>
      <c r="DC3283" s="37"/>
      <c r="DD3283" s="37"/>
      <c r="DE3283" s="37"/>
      <c r="DF3283" s="37"/>
      <c r="DG3283" s="37"/>
      <c r="DH3283" s="37"/>
      <c r="DI3283" s="37"/>
      <c r="DJ3283" s="37"/>
      <c r="DK3283" s="37"/>
      <c r="DL3283" s="37"/>
      <c r="DR3283" s="37"/>
      <c r="DS3283" s="37"/>
      <c r="DT3283" s="37"/>
      <c r="DU3283" s="37"/>
      <c r="DV3283" s="37"/>
      <c r="DW3283" s="37"/>
      <c r="DX3283" s="37"/>
      <c r="DY3283" s="37"/>
      <c r="DZ3283" s="37"/>
      <c r="EA3283" s="37"/>
      <c r="EB3283" s="37"/>
      <c r="EC3283" s="37"/>
      <c r="ED3283" s="37"/>
      <c r="EE3283" s="37"/>
      <c r="EF3283" s="37"/>
      <c r="EG3283" s="37"/>
      <c r="EH3283" s="37"/>
      <c r="EI3283" s="37"/>
      <c r="EJ3283" s="37"/>
      <c r="EK3283" s="37"/>
      <c r="EL3283" s="37"/>
      <c r="EM3283" s="37"/>
      <c r="EN3283" s="37"/>
      <c r="EO3283" s="37"/>
      <c r="EP3283" s="37"/>
      <c r="EQ3283" s="37"/>
      <c r="ER3283" s="37"/>
      <c r="ES3283" s="37"/>
      <c r="ET3283" s="37"/>
      <c r="EU3283" s="37"/>
      <c r="EV3283" s="37"/>
      <c r="EW3283" s="37"/>
      <c r="EX3283" s="37"/>
      <c r="EY3283" s="37"/>
      <c r="EZ3283" s="37"/>
      <c r="FA3283" s="37"/>
      <c r="FB3283" s="37"/>
      <c r="FC3283" s="37"/>
      <c r="FD3283" s="37"/>
    </row>
    <row r="3284" spans="2:160" x14ac:dyDescent="0.5">
      <c r="B3284" s="36" t="s">
        <v>3479</v>
      </c>
      <c r="C3284" s="18">
        <v>-7.953810146009932E-3</v>
      </c>
      <c r="H3284" s="37"/>
      <c r="I3284" s="37"/>
      <c r="J3284" s="37"/>
      <c r="K3284" s="37"/>
      <c r="L3284" s="37"/>
      <c r="M3284" s="37"/>
      <c r="N3284" s="37"/>
      <c r="O3284" s="37"/>
      <c r="P3284" s="37"/>
      <c r="Q3284" s="37"/>
      <c r="R3284" s="37"/>
      <c r="S3284" s="37"/>
      <c r="T3284" s="37"/>
      <c r="U3284" s="37"/>
      <c r="V3284" s="37"/>
      <c r="W3284" s="37"/>
      <c r="X3284" s="37"/>
      <c r="Y3284" s="37"/>
      <c r="Z3284" s="37"/>
      <c r="AA3284" s="37"/>
      <c r="AB3284" s="37"/>
      <c r="AC3284" s="37"/>
      <c r="AD3284" s="37"/>
      <c r="AE3284" s="37"/>
      <c r="AF3284" s="37"/>
      <c r="AG3284" s="37"/>
      <c r="AH3284" s="37"/>
      <c r="AI3284" s="37"/>
      <c r="AJ3284" s="37"/>
      <c r="AK3284" s="37"/>
      <c r="AL3284" s="37"/>
      <c r="AM3284" s="37"/>
      <c r="AN3284" s="37"/>
      <c r="AO3284" s="37"/>
      <c r="AP3284" s="37"/>
      <c r="AQ3284" s="37"/>
      <c r="AR3284" s="37"/>
      <c r="AS3284" s="37"/>
      <c r="AT3284" s="37"/>
      <c r="AU3284" s="37"/>
      <c r="AV3284" s="37"/>
      <c r="AW3284" s="37"/>
      <c r="AX3284" s="37"/>
      <c r="AY3284" s="37"/>
      <c r="AZ3284" s="37"/>
      <c r="BA3284" s="37"/>
      <c r="BB3284" s="37"/>
      <c r="BC3284" s="37"/>
      <c r="BD3284" s="37"/>
      <c r="BE3284" s="37"/>
      <c r="BF3284" s="37"/>
      <c r="BG3284" s="37"/>
      <c r="BH3284" s="37"/>
      <c r="BI3284" s="37"/>
      <c r="BJ3284" s="37"/>
      <c r="BK3284" s="37"/>
      <c r="BL3284" s="37"/>
      <c r="BM3284" s="37"/>
      <c r="BN3284" s="37"/>
      <c r="BO3284" s="37"/>
      <c r="BP3284" s="37"/>
      <c r="BQ3284" s="37"/>
      <c r="BR3284" s="37"/>
      <c r="BS3284" s="37"/>
      <c r="BT3284" s="37"/>
      <c r="BU3284" s="37"/>
      <c r="BV3284" s="37"/>
      <c r="BW3284" s="37"/>
      <c r="BX3284" s="37"/>
      <c r="BY3284" s="37"/>
      <c r="BZ3284" s="37"/>
      <c r="CA3284" s="37"/>
      <c r="CB3284" s="37"/>
      <c r="CC3284" s="37"/>
      <c r="CD3284" s="37"/>
      <c r="CE3284" s="37"/>
      <c r="CF3284" s="37"/>
      <c r="CG3284" s="37"/>
      <c r="CH3284" s="37"/>
      <c r="CI3284" s="37"/>
      <c r="CJ3284" s="37"/>
      <c r="CK3284" s="37"/>
      <c r="CL3284" s="37"/>
      <c r="CM3284" s="37"/>
      <c r="CN3284" s="37"/>
      <c r="CO3284" s="37"/>
      <c r="CP3284" s="37"/>
      <c r="CQ3284" s="37"/>
      <c r="CR3284" s="37"/>
      <c r="CS3284" s="37"/>
      <c r="CT3284" s="37"/>
      <c r="CU3284" s="37"/>
      <c r="CV3284" s="37"/>
      <c r="CW3284" s="37"/>
      <c r="CX3284" s="37"/>
      <c r="CY3284" s="37"/>
      <c r="CZ3284" s="37"/>
      <c r="DA3284" s="37"/>
      <c r="DB3284" s="37"/>
      <c r="DC3284" s="37"/>
      <c r="DD3284" s="37"/>
      <c r="DE3284" s="37"/>
      <c r="DF3284" s="37"/>
      <c r="DG3284" s="37"/>
      <c r="DH3284" s="37"/>
      <c r="DI3284" s="37"/>
      <c r="DJ3284" s="37"/>
      <c r="DK3284" s="37"/>
      <c r="DL3284" s="37"/>
      <c r="DR3284" s="37"/>
      <c r="DS3284" s="37"/>
      <c r="DT3284" s="37"/>
      <c r="DU3284" s="37"/>
      <c r="DV3284" s="37"/>
      <c r="DW3284" s="37"/>
      <c r="DX3284" s="37"/>
      <c r="DY3284" s="37"/>
      <c r="DZ3284" s="37"/>
      <c r="EA3284" s="37"/>
      <c r="EB3284" s="37"/>
      <c r="EC3284" s="37"/>
      <c r="ED3284" s="37"/>
      <c r="EE3284" s="37"/>
      <c r="EF3284" s="37"/>
      <c r="EG3284" s="37"/>
      <c r="EH3284" s="37"/>
      <c r="EI3284" s="37"/>
      <c r="EJ3284" s="37"/>
      <c r="EK3284" s="37"/>
      <c r="EL3284" s="37"/>
      <c r="EM3284" s="37"/>
      <c r="EN3284" s="37"/>
      <c r="EO3284" s="37"/>
      <c r="EP3284" s="37"/>
      <c r="EQ3284" s="37"/>
      <c r="ER3284" s="37"/>
      <c r="ES3284" s="37"/>
      <c r="ET3284" s="37"/>
      <c r="EU3284" s="37"/>
      <c r="EV3284" s="37"/>
      <c r="EW3284" s="37"/>
      <c r="EX3284" s="37"/>
      <c r="EY3284" s="37"/>
      <c r="EZ3284" s="37"/>
      <c r="FA3284" s="37"/>
      <c r="FB3284" s="37"/>
      <c r="FC3284" s="37"/>
      <c r="FD3284" s="37"/>
    </row>
    <row r="3285" spans="2:160" x14ac:dyDescent="0.5">
      <c r="B3285" s="36" t="s">
        <v>3480</v>
      </c>
      <c r="C3285" s="18">
        <v>1.3871743868671293E-2</v>
      </c>
      <c r="H3285" s="37"/>
      <c r="I3285" s="37"/>
      <c r="J3285" s="37"/>
      <c r="K3285" s="37"/>
      <c r="L3285" s="37"/>
      <c r="M3285" s="37"/>
      <c r="N3285" s="37"/>
      <c r="O3285" s="37"/>
      <c r="P3285" s="37"/>
      <c r="Q3285" s="37"/>
      <c r="R3285" s="37"/>
      <c r="S3285" s="37"/>
      <c r="T3285" s="37"/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F3285" s="37"/>
      <c r="AG3285" s="37"/>
      <c r="AH3285" s="37"/>
      <c r="AI3285" s="37"/>
      <c r="AJ3285" s="37"/>
      <c r="AK3285" s="37"/>
      <c r="AL3285" s="37"/>
      <c r="AM3285" s="37"/>
      <c r="AN3285" s="37"/>
      <c r="AO3285" s="37"/>
      <c r="AP3285" s="37"/>
      <c r="AQ3285" s="37"/>
      <c r="AR3285" s="37"/>
      <c r="AS3285" s="37"/>
      <c r="AT3285" s="37"/>
      <c r="AU3285" s="37"/>
      <c r="AV3285" s="37"/>
      <c r="AW3285" s="37"/>
      <c r="AX3285" s="37"/>
      <c r="AY3285" s="37"/>
      <c r="AZ3285" s="37"/>
      <c r="BA3285" s="37"/>
      <c r="BB3285" s="37"/>
      <c r="BC3285" s="37"/>
      <c r="BD3285" s="37"/>
      <c r="BE3285" s="37"/>
      <c r="BF3285" s="37"/>
      <c r="BG3285" s="37"/>
      <c r="BH3285" s="37"/>
      <c r="BI3285" s="37"/>
      <c r="BJ3285" s="37"/>
      <c r="BK3285" s="37"/>
      <c r="BL3285" s="37"/>
      <c r="BM3285" s="37"/>
      <c r="BN3285" s="37"/>
      <c r="BO3285" s="37"/>
      <c r="BP3285" s="37"/>
      <c r="BQ3285" s="37"/>
      <c r="BR3285" s="37"/>
      <c r="BS3285" s="37"/>
      <c r="BT3285" s="37"/>
      <c r="BU3285" s="37"/>
      <c r="BV3285" s="37"/>
      <c r="BW3285" s="37"/>
      <c r="BX3285" s="37"/>
      <c r="BY3285" s="37"/>
      <c r="BZ3285" s="37"/>
      <c r="CA3285" s="37"/>
      <c r="CB3285" s="37"/>
      <c r="CC3285" s="37"/>
      <c r="CD3285" s="37"/>
      <c r="CE3285" s="37"/>
      <c r="CF3285" s="37"/>
      <c r="CG3285" s="37"/>
      <c r="CH3285" s="37"/>
      <c r="CI3285" s="37"/>
      <c r="CJ3285" s="37"/>
      <c r="CK3285" s="37"/>
      <c r="CL3285" s="37"/>
      <c r="CM3285" s="37"/>
      <c r="CN3285" s="37"/>
      <c r="CO3285" s="37"/>
      <c r="CP3285" s="37"/>
      <c r="CQ3285" s="37"/>
      <c r="CR3285" s="37"/>
      <c r="CS3285" s="37"/>
      <c r="CT3285" s="37"/>
      <c r="CU3285" s="37"/>
      <c r="CV3285" s="37"/>
      <c r="CW3285" s="37"/>
      <c r="CX3285" s="37"/>
      <c r="CY3285" s="37"/>
      <c r="CZ3285" s="37"/>
      <c r="DA3285" s="37"/>
      <c r="DB3285" s="37"/>
      <c r="DC3285" s="37"/>
      <c r="DD3285" s="37"/>
      <c r="DE3285" s="37"/>
      <c r="DF3285" s="37"/>
      <c r="DG3285" s="37"/>
      <c r="DH3285" s="37"/>
      <c r="DI3285" s="37"/>
      <c r="DJ3285" s="37"/>
      <c r="DK3285" s="37"/>
      <c r="DL3285" s="37"/>
      <c r="DR3285" s="37"/>
      <c r="DS3285" s="37"/>
      <c r="DT3285" s="37"/>
      <c r="DU3285" s="37"/>
      <c r="DV3285" s="37"/>
      <c r="DW3285" s="37"/>
      <c r="DX3285" s="37"/>
      <c r="DY3285" s="37"/>
      <c r="DZ3285" s="37"/>
      <c r="EA3285" s="37"/>
      <c r="EB3285" s="37"/>
      <c r="EC3285" s="37"/>
      <c r="ED3285" s="37"/>
      <c r="EE3285" s="37"/>
      <c r="EF3285" s="37"/>
      <c r="EG3285" s="37"/>
      <c r="EH3285" s="37"/>
      <c r="EI3285" s="37"/>
      <c r="EJ3285" s="37"/>
      <c r="EK3285" s="37"/>
      <c r="EL3285" s="37"/>
      <c r="EM3285" s="37"/>
      <c r="EN3285" s="37"/>
      <c r="EO3285" s="37"/>
      <c r="EP3285" s="37"/>
      <c r="EQ3285" s="37"/>
      <c r="ER3285" s="37"/>
      <c r="ES3285" s="37"/>
      <c r="ET3285" s="37"/>
      <c r="EU3285" s="37"/>
      <c r="EV3285" s="37"/>
      <c r="EW3285" s="37"/>
      <c r="EX3285" s="37"/>
      <c r="EY3285" s="37"/>
      <c r="EZ3285" s="37"/>
      <c r="FA3285" s="37"/>
      <c r="FB3285" s="37"/>
      <c r="FC3285" s="37"/>
      <c r="FD3285" s="37"/>
    </row>
    <row r="3286" spans="2:160" x14ac:dyDescent="0.5">
      <c r="B3286" s="36" t="s">
        <v>3481</v>
      </c>
      <c r="C3286" s="18">
        <v>-6.0788980712356278E-4</v>
      </c>
      <c r="H3286" s="37"/>
      <c r="I3286" s="37"/>
      <c r="J3286" s="37"/>
      <c r="K3286" s="37"/>
      <c r="L3286" s="37"/>
      <c r="M3286" s="37"/>
      <c r="N3286" s="37"/>
      <c r="O3286" s="37"/>
      <c r="P3286" s="37"/>
      <c r="Q3286" s="37"/>
      <c r="R3286" s="37"/>
      <c r="S3286" s="37"/>
      <c r="T3286" s="37"/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F3286" s="37"/>
      <c r="AG3286" s="37"/>
      <c r="AH3286" s="37"/>
      <c r="AI3286" s="37"/>
      <c r="AJ3286" s="37"/>
      <c r="AK3286" s="37"/>
      <c r="AL3286" s="37"/>
      <c r="AM3286" s="37"/>
      <c r="AN3286" s="37"/>
      <c r="AO3286" s="37"/>
      <c r="AP3286" s="37"/>
      <c r="AQ3286" s="37"/>
      <c r="AR3286" s="37"/>
      <c r="AS3286" s="37"/>
      <c r="AT3286" s="37"/>
      <c r="AU3286" s="37"/>
      <c r="AV3286" s="37"/>
      <c r="AW3286" s="37"/>
      <c r="AX3286" s="37"/>
      <c r="AY3286" s="37"/>
      <c r="AZ3286" s="37"/>
      <c r="BA3286" s="37"/>
      <c r="BB3286" s="37"/>
      <c r="BC3286" s="37"/>
      <c r="BD3286" s="37"/>
      <c r="BE3286" s="37"/>
      <c r="BF3286" s="37"/>
      <c r="BG3286" s="37"/>
      <c r="BH3286" s="37"/>
      <c r="BI3286" s="37"/>
      <c r="BJ3286" s="37"/>
      <c r="BK3286" s="37"/>
      <c r="BL3286" s="37"/>
      <c r="BM3286" s="37"/>
      <c r="BN3286" s="37"/>
      <c r="BO3286" s="37"/>
      <c r="BP3286" s="37"/>
      <c r="BQ3286" s="37"/>
      <c r="BR3286" s="37"/>
      <c r="BS3286" s="37"/>
      <c r="BT3286" s="37"/>
      <c r="BU3286" s="37"/>
      <c r="BV3286" s="37"/>
      <c r="BW3286" s="37"/>
      <c r="BX3286" s="37"/>
      <c r="BY3286" s="37"/>
      <c r="BZ3286" s="37"/>
      <c r="CA3286" s="37"/>
      <c r="CB3286" s="37"/>
      <c r="CC3286" s="37"/>
      <c r="CD3286" s="37"/>
      <c r="CE3286" s="37"/>
      <c r="CF3286" s="37"/>
      <c r="CG3286" s="37"/>
      <c r="CH3286" s="37"/>
      <c r="CI3286" s="37"/>
      <c r="CJ3286" s="37"/>
      <c r="CK3286" s="37"/>
      <c r="CL3286" s="37"/>
      <c r="CM3286" s="37"/>
      <c r="CN3286" s="37"/>
      <c r="CO3286" s="37"/>
      <c r="CP3286" s="37"/>
      <c r="CQ3286" s="37"/>
      <c r="CR3286" s="37"/>
      <c r="CS3286" s="37"/>
      <c r="CT3286" s="37"/>
      <c r="CU3286" s="37"/>
      <c r="CV3286" s="37"/>
      <c r="CW3286" s="37"/>
      <c r="CX3286" s="37"/>
      <c r="CY3286" s="37"/>
      <c r="CZ3286" s="37"/>
      <c r="DA3286" s="37"/>
      <c r="DB3286" s="37"/>
      <c r="DC3286" s="37"/>
      <c r="DD3286" s="37"/>
      <c r="DE3286" s="37"/>
      <c r="DF3286" s="37"/>
      <c r="DG3286" s="37"/>
      <c r="DH3286" s="37"/>
      <c r="DI3286" s="37"/>
      <c r="DJ3286" s="37"/>
      <c r="DK3286" s="37"/>
      <c r="DL3286" s="37"/>
      <c r="DR3286" s="37"/>
      <c r="DS3286" s="37"/>
      <c r="DT3286" s="37"/>
      <c r="DU3286" s="37"/>
      <c r="DV3286" s="37"/>
      <c r="DW3286" s="37"/>
      <c r="DX3286" s="37"/>
      <c r="DY3286" s="37"/>
      <c r="DZ3286" s="37"/>
      <c r="EA3286" s="37"/>
      <c r="EB3286" s="37"/>
      <c r="EC3286" s="37"/>
      <c r="ED3286" s="37"/>
      <c r="EE3286" s="37"/>
      <c r="EF3286" s="37"/>
      <c r="EG3286" s="37"/>
      <c r="EH3286" s="37"/>
      <c r="EI3286" s="37"/>
      <c r="EJ3286" s="37"/>
      <c r="EK3286" s="37"/>
      <c r="EL3286" s="37"/>
      <c r="EM3286" s="37"/>
      <c r="EN3286" s="37"/>
      <c r="EO3286" s="37"/>
      <c r="EP3286" s="37"/>
      <c r="EQ3286" s="37"/>
      <c r="ER3286" s="37"/>
      <c r="ES3286" s="37"/>
      <c r="ET3286" s="37"/>
      <c r="EU3286" s="37"/>
      <c r="EV3286" s="37"/>
      <c r="EW3286" s="37"/>
      <c r="EX3286" s="37"/>
      <c r="EY3286" s="37"/>
      <c r="EZ3286" s="37"/>
      <c r="FA3286" s="37"/>
      <c r="FB3286" s="37"/>
      <c r="FC3286" s="37"/>
      <c r="FD3286" s="37"/>
    </row>
    <row r="3287" spans="2:160" x14ac:dyDescent="0.5">
      <c r="B3287" s="36" t="s">
        <v>3482</v>
      </c>
      <c r="C3287" s="18">
        <v>3.0643513789581078E-3</v>
      </c>
      <c r="H3287" s="37"/>
      <c r="I3287" s="37"/>
      <c r="J3287" s="37"/>
      <c r="K3287" s="37"/>
      <c r="L3287" s="37"/>
      <c r="M3287" s="37"/>
      <c r="N3287" s="37"/>
      <c r="O3287" s="37"/>
      <c r="P3287" s="37"/>
      <c r="Q3287" s="37"/>
      <c r="R3287" s="37"/>
      <c r="S3287" s="37"/>
      <c r="T3287" s="37"/>
      <c r="U3287" s="37"/>
      <c r="V3287" s="37"/>
      <c r="W3287" s="37"/>
      <c r="X3287" s="37"/>
      <c r="Y3287" s="37"/>
      <c r="Z3287" s="37"/>
      <c r="AA3287" s="37"/>
      <c r="AB3287" s="37"/>
      <c r="AC3287" s="37"/>
      <c r="AD3287" s="37"/>
      <c r="AE3287" s="37"/>
      <c r="AF3287" s="37"/>
      <c r="AG3287" s="37"/>
      <c r="AH3287" s="37"/>
      <c r="AI3287" s="37"/>
      <c r="AJ3287" s="37"/>
      <c r="AK3287" s="37"/>
      <c r="AL3287" s="37"/>
      <c r="AM3287" s="37"/>
      <c r="AN3287" s="37"/>
      <c r="AO3287" s="37"/>
      <c r="AP3287" s="37"/>
      <c r="AQ3287" s="37"/>
      <c r="AR3287" s="37"/>
      <c r="AS3287" s="37"/>
      <c r="AT3287" s="37"/>
      <c r="AU3287" s="37"/>
      <c r="AV3287" s="37"/>
      <c r="AW3287" s="37"/>
      <c r="AX3287" s="37"/>
      <c r="AY3287" s="37"/>
      <c r="AZ3287" s="37"/>
      <c r="BA3287" s="37"/>
      <c r="BB3287" s="37"/>
      <c r="BC3287" s="37"/>
      <c r="BD3287" s="37"/>
      <c r="BE3287" s="37"/>
      <c r="BF3287" s="37"/>
      <c r="BG3287" s="37"/>
      <c r="BH3287" s="37"/>
      <c r="BI3287" s="37"/>
      <c r="BJ3287" s="37"/>
      <c r="BK3287" s="37"/>
      <c r="BL3287" s="37"/>
      <c r="BM3287" s="37"/>
      <c r="BN3287" s="37"/>
      <c r="BO3287" s="37"/>
      <c r="BP3287" s="37"/>
      <c r="BQ3287" s="37"/>
      <c r="BR3287" s="37"/>
      <c r="BS3287" s="37"/>
      <c r="BT3287" s="37"/>
      <c r="BU3287" s="37"/>
      <c r="BV3287" s="37"/>
      <c r="BW3287" s="37"/>
      <c r="BX3287" s="37"/>
      <c r="BY3287" s="37"/>
      <c r="BZ3287" s="37"/>
      <c r="CA3287" s="37"/>
      <c r="CB3287" s="37"/>
      <c r="CC3287" s="37"/>
      <c r="CD3287" s="37"/>
      <c r="CE3287" s="37"/>
      <c r="CF3287" s="37"/>
      <c r="CG3287" s="37"/>
      <c r="CH3287" s="37"/>
      <c r="CI3287" s="37"/>
      <c r="CJ3287" s="37"/>
      <c r="CK3287" s="37"/>
      <c r="CL3287" s="37"/>
      <c r="CM3287" s="37"/>
      <c r="CN3287" s="37"/>
      <c r="CO3287" s="37"/>
      <c r="CP3287" s="37"/>
      <c r="CQ3287" s="37"/>
      <c r="CR3287" s="37"/>
      <c r="CS3287" s="37"/>
      <c r="CT3287" s="37"/>
      <c r="CU3287" s="37"/>
      <c r="CV3287" s="37"/>
      <c r="CW3287" s="37"/>
      <c r="CX3287" s="37"/>
      <c r="CY3287" s="37"/>
      <c r="CZ3287" s="37"/>
      <c r="DA3287" s="37"/>
      <c r="DB3287" s="37"/>
      <c r="DC3287" s="37"/>
      <c r="DD3287" s="37"/>
      <c r="DE3287" s="37"/>
      <c r="DF3287" s="37"/>
      <c r="DG3287" s="37"/>
      <c r="DH3287" s="37"/>
      <c r="DI3287" s="37"/>
      <c r="DJ3287" s="37"/>
      <c r="DK3287" s="37"/>
      <c r="DL3287" s="37"/>
      <c r="DR3287" s="37"/>
      <c r="DS3287" s="37"/>
      <c r="DT3287" s="37"/>
      <c r="DU3287" s="37"/>
      <c r="DV3287" s="37"/>
      <c r="DW3287" s="37"/>
      <c r="DX3287" s="37"/>
      <c r="DY3287" s="37"/>
      <c r="DZ3287" s="37"/>
      <c r="EA3287" s="37"/>
      <c r="EB3287" s="37"/>
      <c r="EC3287" s="37"/>
      <c r="ED3287" s="37"/>
      <c r="EE3287" s="37"/>
      <c r="EF3287" s="37"/>
      <c r="EG3287" s="37"/>
      <c r="EH3287" s="37"/>
      <c r="EI3287" s="37"/>
      <c r="EJ3287" s="37"/>
      <c r="EK3287" s="37"/>
      <c r="EL3287" s="37"/>
      <c r="EM3287" s="37"/>
      <c r="EN3287" s="37"/>
      <c r="EO3287" s="37"/>
      <c r="EP3287" s="37"/>
      <c r="EQ3287" s="37"/>
      <c r="ER3287" s="37"/>
      <c r="ES3287" s="37"/>
      <c r="ET3287" s="37"/>
      <c r="EU3287" s="37"/>
      <c r="EV3287" s="37"/>
      <c r="EW3287" s="37"/>
      <c r="EX3287" s="37"/>
      <c r="EY3287" s="37"/>
      <c r="EZ3287" s="37"/>
      <c r="FA3287" s="37"/>
      <c r="FB3287" s="37"/>
      <c r="FC3287" s="37"/>
      <c r="FD3287" s="37"/>
    </row>
    <row r="3288" spans="2:160" x14ac:dyDescent="0.5">
      <c r="B3288" s="36" t="s">
        <v>3483</v>
      </c>
      <c r="C3288" s="18">
        <v>2.3690314550806058E-4</v>
      </c>
      <c r="H3288" s="37"/>
      <c r="I3288" s="37"/>
      <c r="J3288" s="37"/>
      <c r="K3288" s="37"/>
      <c r="L3288" s="37"/>
      <c r="M3288" s="37"/>
      <c r="N3288" s="37"/>
      <c r="O3288" s="37"/>
      <c r="P3288" s="37"/>
      <c r="Q3288" s="37"/>
      <c r="R3288" s="37"/>
      <c r="S3288" s="37"/>
      <c r="T3288" s="37"/>
      <c r="U3288" s="37"/>
      <c r="V3288" s="37"/>
      <c r="W3288" s="37"/>
      <c r="X3288" s="37"/>
      <c r="Y3288" s="37"/>
      <c r="Z3288" s="37"/>
      <c r="AA3288" s="37"/>
      <c r="AB3288" s="37"/>
      <c r="AC3288" s="37"/>
      <c r="AD3288" s="37"/>
      <c r="AE3288" s="37"/>
      <c r="AF3288" s="37"/>
      <c r="AG3288" s="37"/>
      <c r="AH3288" s="37"/>
      <c r="AI3288" s="37"/>
      <c r="AJ3288" s="37"/>
      <c r="AK3288" s="37"/>
      <c r="AL3288" s="37"/>
      <c r="AM3288" s="37"/>
      <c r="AN3288" s="37"/>
      <c r="AO3288" s="37"/>
      <c r="AP3288" s="37"/>
      <c r="AQ3288" s="37"/>
      <c r="AR3288" s="37"/>
      <c r="AS3288" s="37"/>
      <c r="AT3288" s="37"/>
      <c r="AU3288" s="37"/>
      <c r="AV3288" s="37"/>
      <c r="AW3288" s="37"/>
      <c r="AX3288" s="37"/>
      <c r="AY3288" s="37"/>
      <c r="AZ3288" s="37"/>
      <c r="BA3288" s="37"/>
      <c r="BB3288" s="37"/>
      <c r="BC3288" s="37"/>
      <c r="BD3288" s="37"/>
      <c r="BE3288" s="37"/>
      <c r="BF3288" s="37"/>
      <c r="BG3288" s="37"/>
      <c r="BH3288" s="37"/>
      <c r="BI3288" s="37"/>
      <c r="BJ3288" s="37"/>
      <c r="BK3288" s="37"/>
      <c r="BL3288" s="37"/>
      <c r="BM3288" s="37"/>
      <c r="BN3288" s="37"/>
      <c r="BO3288" s="37"/>
      <c r="BP3288" s="37"/>
      <c r="BQ3288" s="37"/>
      <c r="BR3288" s="37"/>
      <c r="BS3288" s="37"/>
      <c r="BT3288" s="37"/>
      <c r="BU3288" s="37"/>
      <c r="BV3288" s="37"/>
      <c r="BW3288" s="37"/>
      <c r="BX3288" s="37"/>
      <c r="BY3288" s="37"/>
      <c r="BZ3288" s="37"/>
      <c r="CA3288" s="37"/>
      <c r="CB3288" s="37"/>
      <c r="CC3288" s="37"/>
      <c r="CD3288" s="37"/>
      <c r="CE3288" s="37"/>
      <c r="CF3288" s="37"/>
      <c r="CG3288" s="37"/>
      <c r="CH3288" s="37"/>
      <c r="CI3288" s="37"/>
      <c r="CJ3288" s="37"/>
      <c r="CK3288" s="37"/>
      <c r="CL3288" s="37"/>
      <c r="CM3288" s="37"/>
      <c r="CN3288" s="37"/>
      <c r="CO3288" s="37"/>
      <c r="CP3288" s="37"/>
      <c r="CQ3288" s="37"/>
      <c r="CR3288" s="37"/>
      <c r="CS3288" s="37"/>
      <c r="CT3288" s="37"/>
      <c r="CU3288" s="37"/>
      <c r="CV3288" s="37"/>
      <c r="CW3288" s="37"/>
      <c r="CX3288" s="37"/>
      <c r="CY3288" s="37"/>
      <c r="CZ3288" s="37"/>
      <c r="DA3288" s="37"/>
      <c r="DB3288" s="37"/>
      <c r="DC3288" s="37"/>
      <c r="DD3288" s="37"/>
      <c r="DE3288" s="37"/>
      <c r="DF3288" s="37"/>
      <c r="DG3288" s="37"/>
      <c r="DH3288" s="37"/>
      <c r="DI3288" s="37"/>
      <c r="DJ3288" s="37"/>
      <c r="DK3288" s="37"/>
      <c r="DL3288" s="37"/>
      <c r="DR3288" s="37"/>
      <c r="DS3288" s="37"/>
      <c r="DT3288" s="37"/>
      <c r="DU3288" s="37"/>
      <c r="DV3288" s="37"/>
      <c r="DW3288" s="37"/>
      <c r="DX3288" s="37"/>
      <c r="DY3288" s="37"/>
      <c r="DZ3288" s="37"/>
      <c r="EA3288" s="37"/>
      <c r="EB3288" s="37"/>
      <c r="EC3288" s="37"/>
      <c r="ED3288" s="37"/>
      <c r="EE3288" s="37"/>
      <c r="EF3288" s="37"/>
      <c r="EG3288" s="37"/>
      <c r="EH3288" s="37"/>
      <c r="EI3288" s="37"/>
      <c r="EJ3288" s="37"/>
      <c r="EK3288" s="37"/>
      <c r="EL3288" s="37"/>
      <c r="EM3288" s="37"/>
      <c r="EN3288" s="37"/>
      <c r="EO3288" s="37"/>
      <c r="EP3288" s="37"/>
      <c r="EQ3288" s="37"/>
      <c r="ER3288" s="37"/>
      <c r="ES3288" s="37"/>
      <c r="ET3288" s="37"/>
      <c r="EU3288" s="37"/>
      <c r="EV3288" s="37"/>
      <c r="EW3288" s="37"/>
      <c r="EX3288" s="37"/>
      <c r="EY3288" s="37"/>
      <c r="EZ3288" s="37"/>
      <c r="FA3288" s="37"/>
      <c r="FB3288" s="37"/>
      <c r="FC3288" s="37"/>
      <c r="FD3288" s="37"/>
    </row>
    <row r="3289" spans="2:160" x14ac:dyDescent="0.5">
      <c r="B3289" s="36" t="s">
        <v>3484</v>
      </c>
      <c r="C3289" s="18">
        <v>5.8328001329099877E-5</v>
      </c>
      <c r="H3289" s="37"/>
      <c r="I3289" s="37"/>
      <c r="J3289" s="37"/>
      <c r="K3289" s="37"/>
      <c r="L3289" s="37"/>
      <c r="M3289" s="37"/>
      <c r="N3289" s="37"/>
      <c r="O3289" s="37"/>
      <c r="P3289" s="37"/>
      <c r="Q3289" s="37"/>
      <c r="R3289" s="37"/>
      <c r="S3289" s="37"/>
      <c r="T3289" s="37"/>
      <c r="U3289" s="37"/>
      <c r="V3289" s="37"/>
      <c r="W3289" s="37"/>
      <c r="X3289" s="37"/>
      <c r="Y3289" s="37"/>
      <c r="Z3289" s="37"/>
      <c r="AA3289" s="37"/>
      <c r="AB3289" s="37"/>
      <c r="AC3289" s="37"/>
      <c r="AD3289" s="37"/>
      <c r="AE3289" s="37"/>
      <c r="AF3289" s="37"/>
      <c r="AG3289" s="37"/>
      <c r="AH3289" s="37"/>
      <c r="AI3289" s="37"/>
      <c r="AJ3289" s="37"/>
      <c r="AK3289" s="37"/>
      <c r="AL3289" s="37"/>
      <c r="AM3289" s="37"/>
      <c r="AN3289" s="37"/>
      <c r="AO3289" s="37"/>
      <c r="AP3289" s="37"/>
      <c r="AQ3289" s="37"/>
      <c r="AR3289" s="37"/>
      <c r="AS3289" s="37"/>
      <c r="AT3289" s="37"/>
      <c r="AU3289" s="37"/>
      <c r="AV3289" s="37"/>
      <c r="AW3289" s="37"/>
      <c r="AX3289" s="37"/>
      <c r="AY3289" s="37"/>
      <c r="AZ3289" s="37"/>
      <c r="BA3289" s="37"/>
      <c r="BB3289" s="37"/>
      <c r="BC3289" s="37"/>
      <c r="BD3289" s="37"/>
      <c r="BE3289" s="37"/>
      <c r="BF3289" s="37"/>
      <c r="BG3289" s="37"/>
      <c r="BH3289" s="37"/>
      <c r="BI3289" s="37"/>
      <c r="BJ3289" s="37"/>
      <c r="BK3289" s="37"/>
      <c r="BL3289" s="37"/>
      <c r="BM3289" s="37"/>
      <c r="BN3289" s="37"/>
      <c r="BO3289" s="37"/>
      <c r="BP3289" s="37"/>
      <c r="BQ3289" s="37"/>
      <c r="BR3289" s="37"/>
      <c r="BS3289" s="37"/>
      <c r="BT3289" s="37"/>
      <c r="BU3289" s="37"/>
      <c r="BV3289" s="37"/>
      <c r="BW3289" s="37"/>
      <c r="BX3289" s="37"/>
      <c r="BY3289" s="37"/>
      <c r="BZ3289" s="37"/>
      <c r="CA3289" s="37"/>
      <c r="CB3289" s="37"/>
      <c r="CC3289" s="37"/>
      <c r="CD3289" s="37"/>
      <c r="CE3289" s="37"/>
      <c r="CF3289" s="37"/>
      <c r="CG3289" s="37"/>
      <c r="CH3289" s="37"/>
      <c r="CI3289" s="37"/>
      <c r="CJ3289" s="37"/>
      <c r="CK3289" s="37"/>
      <c r="CL3289" s="37"/>
      <c r="CM3289" s="37"/>
      <c r="CN3289" s="37"/>
      <c r="CO3289" s="37"/>
      <c r="CP3289" s="37"/>
      <c r="CQ3289" s="37"/>
      <c r="CR3289" s="37"/>
      <c r="CS3289" s="37"/>
      <c r="CT3289" s="37"/>
      <c r="CU3289" s="37"/>
      <c r="CV3289" s="37"/>
      <c r="CW3289" s="37"/>
      <c r="CX3289" s="37"/>
      <c r="CY3289" s="37"/>
      <c r="CZ3289" s="37"/>
      <c r="DA3289" s="37"/>
      <c r="DB3289" s="37"/>
      <c r="DC3289" s="37"/>
      <c r="DD3289" s="37"/>
      <c r="DE3289" s="37"/>
      <c r="DF3289" s="37"/>
      <c r="DG3289" s="37"/>
      <c r="DH3289" s="37"/>
      <c r="DI3289" s="37"/>
      <c r="DJ3289" s="37"/>
      <c r="DK3289" s="37"/>
      <c r="DL3289" s="37"/>
      <c r="DR3289" s="37"/>
      <c r="DS3289" s="37"/>
      <c r="DT3289" s="37"/>
      <c r="DU3289" s="37"/>
      <c r="DV3289" s="37"/>
      <c r="DW3289" s="37"/>
      <c r="DX3289" s="37"/>
      <c r="DY3289" s="37"/>
      <c r="DZ3289" s="37"/>
      <c r="EA3289" s="37"/>
      <c r="EB3289" s="37"/>
      <c r="EC3289" s="37"/>
      <c r="ED3289" s="37"/>
      <c r="EE3289" s="37"/>
      <c r="EF3289" s="37"/>
      <c r="EG3289" s="37"/>
      <c r="EH3289" s="37"/>
      <c r="EI3289" s="37"/>
      <c r="EJ3289" s="37"/>
      <c r="EK3289" s="37"/>
      <c r="EL3289" s="37"/>
      <c r="EM3289" s="37"/>
      <c r="EN3289" s="37"/>
      <c r="EO3289" s="37"/>
      <c r="EP3289" s="37"/>
      <c r="EQ3289" s="37"/>
      <c r="ER3289" s="37"/>
      <c r="ES3289" s="37"/>
      <c r="ET3289" s="37"/>
      <c r="EU3289" s="37"/>
      <c r="EV3289" s="37"/>
      <c r="EW3289" s="37"/>
      <c r="EX3289" s="37"/>
      <c r="EY3289" s="37"/>
      <c r="EZ3289" s="37"/>
      <c r="FA3289" s="37"/>
      <c r="FB3289" s="37"/>
      <c r="FC3289" s="37"/>
      <c r="FD3289" s="37"/>
    </row>
    <row r="3290" spans="2:160" x14ac:dyDescent="0.5">
      <c r="B3290" s="36" t="s">
        <v>3485</v>
      </c>
      <c r="C3290" s="18">
        <v>2.0395935659129893E-3</v>
      </c>
      <c r="H3290" s="37"/>
      <c r="I3290" s="37"/>
      <c r="J3290" s="37"/>
      <c r="K3290" s="37"/>
      <c r="L3290" s="37"/>
      <c r="M3290" s="37"/>
      <c r="N3290" s="37"/>
      <c r="O3290" s="37"/>
      <c r="P3290" s="37"/>
      <c r="Q3290" s="37"/>
      <c r="R3290" s="37"/>
      <c r="S3290" s="37"/>
      <c r="T3290" s="37"/>
      <c r="U3290" s="37"/>
      <c r="V3290" s="37"/>
      <c r="W3290" s="37"/>
      <c r="X3290" s="37"/>
      <c r="Y3290" s="37"/>
      <c r="Z3290" s="37"/>
      <c r="AA3290" s="37"/>
      <c r="AB3290" s="37"/>
      <c r="AC3290" s="37"/>
      <c r="AD3290" s="37"/>
      <c r="AE3290" s="37"/>
      <c r="AF3290" s="37"/>
      <c r="AG3290" s="37"/>
      <c r="AH3290" s="37"/>
      <c r="AI3290" s="37"/>
      <c r="AJ3290" s="37"/>
      <c r="AK3290" s="37"/>
      <c r="AL3290" s="37"/>
      <c r="AM3290" s="37"/>
      <c r="AN3290" s="37"/>
      <c r="AO3290" s="37"/>
      <c r="AP3290" s="37"/>
      <c r="AQ3290" s="37"/>
      <c r="AR3290" s="37"/>
      <c r="AS3290" s="37"/>
      <c r="AT3290" s="37"/>
      <c r="AU3290" s="37"/>
      <c r="AV3290" s="37"/>
      <c r="AW3290" s="37"/>
      <c r="AX3290" s="37"/>
      <c r="AY3290" s="37"/>
      <c r="AZ3290" s="37"/>
      <c r="BA3290" s="37"/>
      <c r="BB3290" s="37"/>
      <c r="BC3290" s="37"/>
      <c r="BD3290" s="37"/>
      <c r="BE3290" s="37"/>
      <c r="BF3290" s="37"/>
      <c r="BG3290" s="37"/>
      <c r="BH3290" s="37"/>
      <c r="BI3290" s="37"/>
      <c r="BJ3290" s="37"/>
      <c r="BK3290" s="37"/>
      <c r="BL3290" s="37"/>
      <c r="BM3290" s="37"/>
      <c r="BN3290" s="37"/>
      <c r="BO3290" s="37"/>
      <c r="BP3290" s="37"/>
      <c r="BQ3290" s="37"/>
      <c r="BR3290" s="37"/>
      <c r="BS3290" s="37"/>
      <c r="BT3290" s="37"/>
      <c r="BU3290" s="37"/>
      <c r="BV3290" s="37"/>
      <c r="BW3290" s="37"/>
      <c r="BX3290" s="37"/>
      <c r="BY3290" s="37"/>
      <c r="BZ3290" s="37"/>
      <c r="CA3290" s="37"/>
      <c r="CB3290" s="37"/>
      <c r="CC3290" s="37"/>
      <c r="CD3290" s="37"/>
      <c r="CE3290" s="37"/>
      <c r="CF3290" s="37"/>
      <c r="CG3290" s="37"/>
      <c r="CH3290" s="37"/>
      <c r="CI3290" s="37"/>
      <c r="CJ3290" s="37"/>
      <c r="CK3290" s="37"/>
      <c r="CL3290" s="37"/>
      <c r="CM3290" s="37"/>
      <c r="CN3290" s="37"/>
      <c r="CO3290" s="37"/>
      <c r="CP3290" s="37"/>
      <c r="CQ3290" s="37"/>
      <c r="CR3290" s="37"/>
      <c r="CS3290" s="37"/>
      <c r="CT3290" s="37"/>
      <c r="CU3290" s="37"/>
      <c r="CV3290" s="37"/>
      <c r="CW3290" s="37"/>
      <c r="CX3290" s="37"/>
      <c r="CY3290" s="37"/>
      <c r="CZ3290" s="37"/>
      <c r="DA3290" s="37"/>
      <c r="DB3290" s="37"/>
      <c r="DC3290" s="37"/>
      <c r="DD3290" s="37"/>
      <c r="DE3290" s="37"/>
      <c r="DF3290" s="37"/>
      <c r="DG3290" s="37"/>
      <c r="DH3290" s="37"/>
      <c r="DI3290" s="37"/>
      <c r="DJ3290" s="37"/>
      <c r="DK3290" s="37"/>
      <c r="DL3290" s="37"/>
      <c r="DR3290" s="37"/>
      <c r="DS3290" s="37"/>
      <c r="DT3290" s="37"/>
      <c r="DU3290" s="37"/>
      <c r="DV3290" s="37"/>
      <c r="DW3290" s="37"/>
      <c r="DX3290" s="37"/>
      <c r="DY3290" s="37"/>
      <c r="DZ3290" s="37"/>
      <c r="EA3290" s="37"/>
      <c r="EB3290" s="37"/>
      <c r="EC3290" s="37"/>
      <c r="ED3290" s="37"/>
      <c r="EE3290" s="37"/>
      <c r="EF3290" s="37"/>
      <c r="EG3290" s="37"/>
      <c r="EH3290" s="37"/>
      <c r="EI3290" s="37"/>
      <c r="EJ3290" s="37"/>
      <c r="EK3290" s="37"/>
      <c r="EL3290" s="37"/>
      <c r="EM3290" s="37"/>
      <c r="EN3290" s="37"/>
      <c r="EO3290" s="37"/>
      <c r="EP3290" s="37"/>
      <c r="EQ3290" s="37"/>
      <c r="ER3290" s="37"/>
      <c r="ES3290" s="37"/>
      <c r="ET3290" s="37"/>
      <c r="EU3290" s="37"/>
      <c r="EV3290" s="37"/>
      <c r="EW3290" s="37"/>
      <c r="EX3290" s="37"/>
      <c r="EY3290" s="37"/>
      <c r="EZ3290" s="37"/>
      <c r="FA3290" s="37"/>
      <c r="FB3290" s="37"/>
      <c r="FC3290" s="37"/>
      <c r="FD3290" s="37"/>
    </row>
    <row r="3291" spans="2:160" x14ac:dyDescent="0.5">
      <c r="B3291" s="36" t="s">
        <v>3486</v>
      </c>
      <c r="C3291" s="18">
        <v>-1.5518041178016473E-2</v>
      </c>
      <c r="H3291" s="37"/>
      <c r="I3291" s="37"/>
      <c r="J3291" s="37"/>
      <c r="K3291" s="37"/>
      <c r="L3291" s="37"/>
      <c r="M3291" s="37"/>
      <c r="N3291" s="37"/>
      <c r="O3291" s="37"/>
      <c r="P3291" s="37"/>
      <c r="Q3291" s="37"/>
      <c r="R3291" s="37"/>
      <c r="S3291" s="37"/>
      <c r="T3291" s="37"/>
      <c r="U3291" s="37"/>
      <c r="V3291" s="37"/>
      <c r="W3291" s="37"/>
      <c r="X3291" s="37"/>
      <c r="Y3291" s="37"/>
      <c r="Z3291" s="37"/>
      <c r="AA3291" s="37"/>
      <c r="AB3291" s="37"/>
      <c r="AC3291" s="37"/>
      <c r="AD3291" s="37"/>
      <c r="AE3291" s="37"/>
      <c r="AF3291" s="37"/>
      <c r="AG3291" s="37"/>
      <c r="AH3291" s="37"/>
      <c r="AI3291" s="37"/>
      <c r="AJ3291" s="37"/>
      <c r="AK3291" s="37"/>
      <c r="AL3291" s="37"/>
      <c r="AM3291" s="37"/>
      <c r="AN3291" s="37"/>
      <c r="AO3291" s="37"/>
      <c r="AP3291" s="37"/>
      <c r="AQ3291" s="37"/>
      <c r="AR3291" s="37"/>
      <c r="AS3291" s="37"/>
      <c r="AT3291" s="37"/>
      <c r="AU3291" s="37"/>
      <c r="AV3291" s="37"/>
      <c r="AW3291" s="37"/>
      <c r="AX3291" s="37"/>
      <c r="AY3291" s="37"/>
      <c r="AZ3291" s="37"/>
      <c r="BA3291" s="37"/>
      <c r="BB3291" s="37"/>
      <c r="BC3291" s="37"/>
      <c r="BD3291" s="37"/>
      <c r="BE3291" s="37"/>
      <c r="BF3291" s="37"/>
      <c r="BG3291" s="37"/>
      <c r="BH3291" s="37"/>
      <c r="BI3291" s="37"/>
      <c r="BJ3291" s="37"/>
      <c r="BK3291" s="37"/>
      <c r="BL3291" s="37"/>
      <c r="BM3291" s="37"/>
      <c r="BN3291" s="37"/>
      <c r="BO3291" s="37"/>
      <c r="BP3291" s="37"/>
      <c r="BQ3291" s="37"/>
      <c r="BR3291" s="37"/>
      <c r="BS3291" s="37"/>
      <c r="BT3291" s="37"/>
      <c r="BU3291" s="37"/>
      <c r="BV3291" s="37"/>
      <c r="BW3291" s="37"/>
      <c r="BX3291" s="37"/>
      <c r="BY3291" s="37"/>
      <c r="BZ3291" s="37"/>
      <c r="CA3291" s="37"/>
      <c r="CB3291" s="37"/>
      <c r="CC3291" s="37"/>
      <c r="CD3291" s="37"/>
      <c r="CE3291" s="37"/>
      <c r="CF3291" s="37"/>
      <c r="CG3291" s="37"/>
      <c r="CH3291" s="37"/>
      <c r="CI3291" s="37"/>
      <c r="CJ3291" s="37"/>
      <c r="CK3291" s="37"/>
      <c r="CL3291" s="37"/>
      <c r="CM3291" s="37"/>
      <c r="CN3291" s="37"/>
      <c r="CO3291" s="37"/>
      <c r="CP3291" s="37"/>
      <c r="CQ3291" s="37"/>
      <c r="CR3291" s="37"/>
      <c r="CS3291" s="37"/>
      <c r="CT3291" s="37"/>
      <c r="CU3291" s="37"/>
      <c r="CV3291" s="37"/>
      <c r="CW3291" s="37"/>
      <c r="CX3291" s="37"/>
      <c r="CY3291" s="37"/>
      <c r="CZ3291" s="37"/>
      <c r="DA3291" s="37"/>
      <c r="DB3291" s="37"/>
      <c r="DC3291" s="37"/>
      <c r="DD3291" s="37"/>
      <c r="DE3291" s="37"/>
      <c r="DF3291" s="37"/>
      <c r="DG3291" s="37"/>
      <c r="DH3291" s="37"/>
      <c r="DI3291" s="37"/>
      <c r="DJ3291" s="37"/>
      <c r="DK3291" s="37"/>
      <c r="DL3291" s="37"/>
      <c r="DR3291" s="37"/>
      <c r="DS3291" s="37"/>
      <c r="DT3291" s="37"/>
      <c r="DU3291" s="37"/>
      <c r="DV3291" s="37"/>
      <c r="DW3291" s="37"/>
      <c r="DX3291" s="37"/>
      <c r="DY3291" s="37"/>
      <c r="DZ3291" s="37"/>
      <c r="EA3291" s="37"/>
      <c r="EB3291" s="37"/>
      <c r="EC3291" s="37"/>
      <c r="ED3291" s="37"/>
      <c r="EE3291" s="37"/>
      <c r="EF3291" s="37"/>
      <c r="EG3291" s="37"/>
      <c r="EH3291" s="37"/>
      <c r="EI3291" s="37"/>
      <c r="EJ3291" s="37"/>
      <c r="EK3291" s="37"/>
      <c r="EL3291" s="37"/>
      <c r="EM3291" s="37"/>
      <c r="EN3291" s="37"/>
      <c r="EO3291" s="37"/>
      <c r="EP3291" s="37"/>
      <c r="EQ3291" s="37"/>
      <c r="ER3291" s="37"/>
      <c r="ES3291" s="37"/>
      <c r="ET3291" s="37"/>
      <c r="EU3291" s="37"/>
      <c r="EV3291" s="37"/>
      <c r="EW3291" s="37"/>
      <c r="EX3291" s="37"/>
      <c r="EY3291" s="37"/>
      <c r="EZ3291" s="37"/>
      <c r="FA3291" s="37"/>
      <c r="FB3291" s="37"/>
      <c r="FC3291" s="37"/>
      <c r="FD3291" s="37"/>
    </row>
    <row r="3292" spans="2:160" x14ac:dyDescent="0.5">
      <c r="B3292" s="36" t="s">
        <v>3487</v>
      </c>
      <c r="C3292" s="18">
        <v>2.6175524719835863E-3</v>
      </c>
      <c r="H3292" s="37"/>
      <c r="I3292" s="37"/>
      <c r="J3292" s="37"/>
      <c r="K3292" s="37"/>
      <c r="L3292" s="37"/>
      <c r="M3292" s="37"/>
      <c r="N3292" s="37"/>
      <c r="O3292" s="37"/>
      <c r="P3292" s="37"/>
      <c r="Q3292" s="37"/>
      <c r="R3292" s="37"/>
      <c r="S3292" s="37"/>
      <c r="T3292" s="37"/>
      <c r="U3292" s="37"/>
      <c r="V3292" s="37"/>
      <c r="W3292" s="37"/>
      <c r="X3292" s="37"/>
      <c r="Y3292" s="37"/>
      <c r="Z3292" s="37"/>
      <c r="AA3292" s="37"/>
      <c r="AB3292" s="37"/>
      <c r="AC3292" s="37"/>
      <c r="AD3292" s="37"/>
      <c r="AE3292" s="37"/>
      <c r="AF3292" s="37"/>
      <c r="AG3292" s="37"/>
      <c r="AH3292" s="37"/>
      <c r="AI3292" s="37"/>
      <c r="AJ3292" s="37"/>
      <c r="AK3292" s="37"/>
      <c r="AL3292" s="37"/>
      <c r="AM3292" s="37"/>
      <c r="AN3292" s="37"/>
      <c r="AO3292" s="37"/>
      <c r="AP3292" s="37"/>
      <c r="AQ3292" s="37"/>
      <c r="AR3292" s="37"/>
      <c r="AS3292" s="37"/>
      <c r="AT3292" s="37"/>
      <c r="AU3292" s="37"/>
      <c r="AV3292" s="37"/>
      <c r="AW3292" s="37"/>
      <c r="AX3292" s="37"/>
      <c r="AY3292" s="37"/>
      <c r="AZ3292" s="37"/>
      <c r="BA3292" s="37"/>
      <c r="BB3292" s="37"/>
      <c r="BC3292" s="37"/>
      <c r="BD3292" s="37"/>
      <c r="BE3292" s="37"/>
      <c r="BF3292" s="37"/>
      <c r="BG3292" s="37"/>
      <c r="BH3292" s="37"/>
      <c r="BI3292" s="37"/>
      <c r="BJ3292" s="37"/>
      <c r="BK3292" s="37"/>
      <c r="BL3292" s="37"/>
      <c r="BM3292" s="37"/>
      <c r="BN3292" s="37"/>
      <c r="BO3292" s="37"/>
      <c r="BP3292" s="37"/>
      <c r="BQ3292" s="37"/>
      <c r="BR3292" s="37"/>
      <c r="BS3292" s="37"/>
      <c r="BT3292" s="37"/>
      <c r="BU3292" s="37"/>
      <c r="BV3292" s="37"/>
      <c r="BW3292" s="37"/>
      <c r="BX3292" s="37"/>
      <c r="BY3292" s="37"/>
      <c r="BZ3292" s="37"/>
      <c r="CA3292" s="37"/>
      <c r="CB3292" s="37"/>
      <c r="CC3292" s="37"/>
      <c r="CD3292" s="37"/>
      <c r="CE3292" s="37"/>
      <c r="CF3292" s="37"/>
      <c r="CG3292" s="37"/>
      <c r="CH3292" s="37"/>
      <c r="CI3292" s="37"/>
      <c r="CJ3292" s="37"/>
      <c r="CK3292" s="37"/>
      <c r="CL3292" s="37"/>
      <c r="CM3292" s="37"/>
      <c r="CN3292" s="37"/>
      <c r="CO3292" s="37"/>
      <c r="CP3292" s="37"/>
      <c r="CQ3292" s="37"/>
      <c r="CR3292" s="37"/>
      <c r="CS3292" s="37"/>
      <c r="CT3292" s="37"/>
      <c r="CU3292" s="37"/>
      <c r="CV3292" s="37"/>
      <c r="CW3292" s="37"/>
      <c r="CX3292" s="37"/>
      <c r="CY3292" s="37"/>
      <c r="CZ3292" s="37"/>
      <c r="DA3292" s="37"/>
      <c r="DB3292" s="37"/>
      <c r="DC3292" s="37"/>
      <c r="DD3292" s="37"/>
      <c r="DE3292" s="37"/>
      <c r="DF3292" s="37"/>
      <c r="DG3292" s="37"/>
      <c r="DH3292" s="37"/>
      <c r="DI3292" s="37"/>
      <c r="DJ3292" s="37"/>
      <c r="DK3292" s="37"/>
      <c r="DL3292" s="37"/>
      <c r="DR3292" s="37"/>
      <c r="DS3292" s="37"/>
      <c r="DT3292" s="37"/>
      <c r="DU3292" s="37"/>
      <c r="DV3292" s="37"/>
      <c r="DW3292" s="37"/>
      <c r="DX3292" s="37"/>
      <c r="DY3292" s="37"/>
      <c r="DZ3292" s="37"/>
      <c r="EA3292" s="37"/>
      <c r="EB3292" s="37"/>
      <c r="EC3292" s="37"/>
      <c r="ED3292" s="37"/>
      <c r="EE3292" s="37"/>
      <c r="EF3292" s="37"/>
      <c r="EG3292" s="37"/>
      <c r="EH3292" s="37"/>
      <c r="EI3292" s="37"/>
      <c r="EJ3292" s="37"/>
      <c r="EK3292" s="37"/>
      <c r="EL3292" s="37"/>
      <c r="EM3292" s="37"/>
      <c r="EN3292" s="37"/>
      <c r="EO3292" s="37"/>
      <c r="EP3292" s="37"/>
      <c r="EQ3292" s="37"/>
      <c r="ER3292" s="37"/>
      <c r="ES3292" s="37"/>
      <c r="ET3292" s="37"/>
      <c r="EU3292" s="37"/>
      <c r="EV3292" s="37"/>
      <c r="EW3292" s="37"/>
      <c r="EX3292" s="37"/>
      <c r="EY3292" s="37"/>
      <c r="EZ3292" s="37"/>
      <c r="FA3292" s="37"/>
      <c r="FB3292" s="37"/>
      <c r="FC3292" s="37"/>
      <c r="FD3292" s="37"/>
    </row>
    <row r="3293" spans="2:160" x14ac:dyDescent="0.5">
      <c r="B3293" s="36" t="s">
        <v>3488</v>
      </c>
      <c r="C3293" s="18">
        <v>3.3076252287282948E-3</v>
      </c>
      <c r="H3293" s="37"/>
      <c r="I3293" s="37"/>
      <c r="J3293" s="37"/>
      <c r="K3293" s="37"/>
      <c r="L3293" s="37"/>
      <c r="M3293" s="37"/>
      <c r="N3293" s="37"/>
      <c r="O3293" s="37"/>
      <c r="P3293" s="37"/>
      <c r="Q3293" s="37"/>
      <c r="R3293" s="37"/>
      <c r="S3293" s="37"/>
      <c r="T3293" s="37"/>
      <c r="U3293" s="37"/>
      <c r="V3293" s="37"/>
      <c r="W3293" s="37"/>
      <c r="X3293" s="37"/>
      <c r="Y3293" s="37"/>
      <c r="Z3293" s="37"/>
      <c r="AA3293" s="37"/>
      <c r="AB3293" s="37"/>
      <c r="AC3293" s="37"/>
      <c r="AD3293" s="37"/>
      <c r="AE3293" s="37"/>
      <c r="AF3293" s="37"/>
      <c r="AG3293" s="37"/>
      <c r="AH3293" s="37"/>
      <c r="AI3293" s="37"/>
      <c r="AJ3293" s="37"/>
      <c r="AK3293" s="37"/>
      <c r="AL3293" s="37"/>
      <c r="AM3293" s="37"/>
      <c r="AN3293" s="37"/>
      <c r="AO3293" s="37"/>
      <c r="AP3293" s="37"/>
      <c r="AQ3293" s="37"/>
      <c r="AR3293" s="37"/>
      <c r="AS3293" s="37"/>
      <c r="AT3293" s="37"/>
      <c r="AU3293" s="37"/>
      <c r="AV3293" s="37"/>
      <c r="AW3293" s="37"/>
      <c r="AX3293" s="37"/>
      <c r="AY3293" s="37"/>
      <c r="AZ3293" s="37"/>
      <c r="BA3293" s="37"/>
      <c r="BB3293" s="37"/>
      <c r="BC3293" s="37"/>
      <c r="BD3293" s="37"/>
      <c r="BE3293" s="37"/>
      <c r="BF3293" s="37"/>
      <c r="BG3293" s="37"/>
      <c r="BH3293" s="37"/>
      <c r="BI3293" s="37"/>
      <c r="BJ3293" s="37"/>
      <c r="BK3293" s="37"/>
      <c r="BL3293" s="37"/>
      <c r="BM3293" s="37"/>
      <c r="BN3293" s="37"/>
      <c r="BO3293" s="37"/>
      <c r="BP3293" s="37"/>
      <c r="BQ3293" s="37"/>
      <c r="BR3293" s="37"/>
      <c r="BS3293" s="37"/>
      <c r="BT3293" s="37"/>
      <c r="BU3293" s="37"/>
      <c r="BV3293" s="37"/>
      <c r="BW3293" s="37"/>
      <c r="BX3293" s="37"/>
      <c r="BY3293" s="37"/>
      <c r="BZ3293" s="37"/>
      <c r="CA3293" s="37"/>
      <c r="CB3293" s="37"/>
      <c r="CC3293" s="37"/>
      <c r="CD3293" s="37"/>
      <c r="CE3293" s="37"/>
      <c r="CF3293" s="37"/>
      <c r="CG3293" s="37"/>
      <c r="CH3293" s="37"/>
      <c r="CI3293" s="37"/>
      <c r="CJ3293" s="37"/>
      <c r="CK3293" s="37"/>
      <c r="CL3293" s="37"/>
      <c r="CM3293" s="37"/>
      <c r="CN3293" s="37"/>
      <c r="CO3293" s="37"/>
      <c r="CP3293" s="37"/>
      <c r="CQ3293" s="37"/>
      <c r="CR3293" s="37"/>
      <c r="CS3293" s="37"/>
      <c r="CT3293" s="37"/>
      <c r="CU3293" s="37"/>
      <c r="CV3293" s="37"/>
      <c r="CW3293" s="37"/>
      <c r="CX3293" s="37"/>
      <c r="CY3293" s="37"/>
      <c r="CZ3293" s="37"/>
      <c r="DA3293" s="37"/>
      <c r="DB3293" s="37"/>
      <c r="DC3293" s="37"/>
      <c r="DD3293" s="37"/>
      <c r="DE3293" s="37"/>
      <c r="DF3293" s="37"/>
      <c r="DG3293" s="37"/>
      <c r="DH3293" s="37"/>
      <c r="DI3293" s="37"/>
      <c r="DJ3293" s="37"/>
      <c r="DK3293" s="37"/>
      <c r="DL3293" s="37"/>
      <c r="DR3293" s="37"/>
      <c r="DS3293" s="37"/>
      <c r="DT3293" s="37"/>
      <c r="DU3293" s="37"/>
      <c r="DV3293" s="37"/>
      <c r="DW3293" s="37"/>
      <c r="DX3293" s="37"/>
      <c r="DY3293" s="37"/>
      <c r="DZ3293" s="37"/>
      <c r="EA3293" s="37"/>
      <c r="EB3293" s="37"/>
      <c r="EC3293" s="37"/>
      <c r="ED3293" s="37"/>
      <c r="EE3293" s="37"/>
      <c r="EF3293" s="37"/>
      <c r="EG3293" s="37"/>
      <c r="EH3293" s="37"/>
      <c r="EI3293" s="37"/>
      <c r="EJ3293" s="37"/>
      <c r="EK3293" s="37"/>
      <c r="EL3293" s="37"/>
      <c r="EM3293" s="37"/>
      <c r="EN3293" s="37"/>
      <c r="EO3293" s="37"/>
      <c r="EP3293" s="37"/>
      <c r="EQ3293" s="37"/>
      <c r="ER3293" s="37"/>
      <c r="ES3293" s="37"/>
      <c r="ET3293" s="37"/>
      <c r="EU3293" s="37"/>
      <c r="EV3293" s="37"/>
      <c r="EW3293" s="37"/>
      <c r="EX3293" s="37"/>
      <c r="EY3293" s="37"/>
      <c r="EZ3293" s="37"/>
      <c r="FA3293" s="37"/>
      <c r="FB3293" s="37"/>
      <c r="FC3293" s="37"/>
      <c r="FD3293" s="37"/>
    </row>
    <row r="3294" spans="2:160" x14ac:dyDescent="0.5">
      <c r="B3294" s="36" t="s">
        <v>3489</v>
      </c>
      <c r="C3294" s="18">
        <v>7.503557644527703E-3</v>
      </c>
      <c r="H3294" s="37"/>
      <c r="I3294" s="37"/>
      <c r="J3294" s="37"/>
      <c r="K3294" s="37"/>
      <c r="L3294" s="37"/>
      <c r="M3294" s="37"/>
      <c r="N3294" s="37"/>
      <c r="O3294" s="37"/>
      <c r="P3294" s="37"/>
      <c r="Q3294" s="37"/>
      <c r="R3294" s="37"/>
      <c r="S3294" s="37"/>
      <c r="T3294" s="37"/>
      <c r="U3294" s="37"/>
      <c r="V3294" s="37"/>
      <c r="W3294" s="37"/>
      <c r="X3294" s="37"/>
      <c r="Y3294" s="37"/>
      <c r="Z3294" s="37"/>
      <c r="AA3294" s="37"/>
      <c r="AB3294" s="37"/>
      <c r="AC3294" s="37"/>
      <c r="AD3294" s="37"/>
      <c r="AE3294" s="37"/>
      <c r="AF3294" s="37"/>
      <c r="AG3294" s="37"/>
      <c r="AH3294" s="37"/>
      <c r="AI3294" s="37"/>
      <c r="AJ3294" s="37"/>
      <c r="AK3294" s="37"/>
      <c r="AL3294" s="37"/>
      <c r="AM3294" s="37"/>
      <c r="AN3294" s="37"/>
      <c r="AO3294" s="37"/>
      <c r="AP3294" s="37"/>
      <c r="AQ3294" s="37"/>
      <c r="AR3294" s="37"/>
      <c r="AS3294" s="37"/>
      <c r="AT3294" s="37"/>
      <c r="AU3294" s="37"/>
      <c r="AV3294" s="37"/>
      <c r="AW3294" s="37"/>
      <c r="AX3294" s="37"/>
      <c r="AY3294" s="37"/>
      <c r="AZ3294" s="37"/>
      <c r="BA3294" s="37"/>
      <c r="BB3294" s="37"/>
      <c r="BC3294" s="37"/>
      <c r="BD3294" s="37"/>
      <c r="BE3294" s="37"/>
      <c r="BF3294" s="37"/>
      <c r="BG3294" s="37"/>
      <c r="BH3294" s="37"/>
      <c r="BI3294" s="37"/>
      <c r="BJ3294" s="37"/>
      <c r="BK3294" s="37"/>
      <c r="BL3294" s="37"/>
      <c r="BM3294" s="37"/>
      <c r="BN3294" s="37"/>
      <c r="BO3294" s="37"/>
      <c r="BP3294" s="37"/>
      <c r="BQ3294" s="37"/>
      <c r="BR3294" s="37"/>
      <c r="BS3294" s="37"/>
      <c r="BT3294" s="37"/>
      <c r="BU3294" s="37"/>
      <c r="BV3294" s="37"/>
      <c r="BW3294" s="37"/>
      <c r="BX3294" s="37"/>
      <c r="BY3294" s="37"/>
      <c r="BZ3294" s="37"/>
      <c r="CA3294" s="37"/>
      <c r="CB3294" s="37"/>
      <c r="CC3294" s="37"/>
      <c r="CD3294" s="37"/>
      <c r="CE3294" s="37"/>
      <c r="CF3294" s="37"/>
      <c r="CG3294" s="37"/>
      <c r="CH3294" s="37"/>
      <c r="CI3294" s="37"/>
      <c r="CJ3294" s="37"/>
      <c r="CK3294" s="37"/>
      <c r="CL3294" s="37"/>
      <c r="CM3294" s="37"/>
      <c r="CN3294" s="37"/>
      <c r="CO3294" s="37"/>
      <c r="CP3294" s="37"/>
      <c r="CQ3294" s="37"/>
      <c r="CR3294" s="37"/>
      <c r="CS3294" s="37"/>
      <c r="CT3294" s="37"/>
      <c r="CU3294" s="37"/>
      <c r="CV3294" s="37"/>
      <c r="CW3294" s="37"/>
      <c r="CX3294" s="37"/>
      <c r="CY3294" s="37"/>
      <c r="CZ3294" s="37"/>
      <c r="DA3294" s="37"/>
      <c r="DB3294" s="37"/>
      <c r="DC3294" s="37"/>
      <c r="DD3294" s="37"/>
      <c r="DE3294" s="37"/>
      <c r="DF3294" s="37"/>
      <c r="DG3294" s="37"/>
      <c r="DH3294" s="37"/>
      <c r="DI3294" s="37"/>
      <c r="DJ3294" s="37"/>
      <c r="DK3294" s="37"/>
      <c r="DL3294" s="37"/>
      <c r="DR3294" s="37"/>
      <c r="DS3294" s="37"/>
      <c r="DT3294" s="37"/>
      <c r="DU3294" s="37"/>
      <c r="DV3294" s="37"/>
      <c r="DW3294" s="37"/>
      <c r="DX3294" s="37"/>
      <c r="DY3294" s="37"/>
      <c r="DZ3294" s="37"/>
      <c r="EA3294" s="37"/>
      <c r="EB3294" s="37"/>
      <c r="EC3294" s="37"/>
      <c r="ED3294" s="37"/>
      <c r="EE3294" s="37"/>
      <c r="EF3294" s="37"/>
      <c r="EG3294" s="37"/>
      <c r="EH3294" s="37"/>
      <c r="EI3294" s="37"/>
      <c r="EJ3294" s="37"/>
      <c r="EK3294" s="37"/>
      <c r="EL3294" s="37"/>
      <c r="EM3294" s="37"/>
      <c r="EN3294" s="37"/>
      <c r="EO3294" s="37"/>
      <c r="EP3294" s="37"/>
      <c r="EQ3294" s="37"/>
      <c r="ER3294" s="37"/>
      <c r="ES3294" s="37"/>
      <c r="ET3294" s="37"/>
      <c r="EU3294" s="37"/>
      <c r="EV3294" s="37"/>
      <c r="EW3294" s="37"/>
      <c r="EX3294" s="37"/>
      <c r="EY3294" s="37"/>
      <c r="EZ3294" s="37"/>
      <c r="FA3294" s="37"/>
      <c r="FB3294" s="37"/>
      <c r="FC3294" s="37"/>
      <c r="FD3294" s="37"/>
    </row>
    <row r="3295" spans="2:160" x14ac:dyDescent="0.5">
      <c r="B3295" s="36" t="s">
        <v>3490</v>
      </c>
      <c r="C3295" s="18">
        <v>-7.5979352283978008E-3</v>
      </c>
      <c r="H3295" s="37"/>
      <c r="I3295" s="37"/>
      <c r="J3295" s="37"/>
      <c r="K3295" s="37"/>
      <c r="L3295" s="37"/>
      <c r="M3295" s="37"/>
      <c r="N3295" s="37"/>
      <c r="O3295" s="37"/>
      <c r="P3295" s="37"/>
      <c r="Q3295" s="37"/>
      <c r="R3295" s="37"/>
      <c r="S3295" s="37"/>
      <c r="T3295" s="37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F3295" s="37"/>
      <c r="AG3295" s="37"/>
      <c r="AH3295" s="37"/>
      <c r="AI3295" s="37"/>
      <c r="AJ3295" s="37"/>
      <c r="AK3295" s="37"/>
      <c r="AL3295" s="37"/>
      <c r="AM3295" s="37"/>
      <c r="AN3295" s="37"/>
      <c r="AO3295" s="37"/>
      <c r="AP3295" s="37"/>
      <c r="AQ3295" s="37"/>
      <c r="AR3295" s="37"/>
      <c r="AS3295" s="37"/>
      <c r="AT3295" s="37"/>
      <c r="AU3295" s="37"/>
      <c r="AV3295" s="37"/>
      <c r="AW3295" s="37"/>
      <c r="AX3295" s="37"/>
      <c r="AY3295" s="37"/>
      <c r="AZ3295" s="37"/>
      <c r="BA3295" s="37"/>
      <c r="BB3295" s="37"/>
      <c r="BC3295" s="37"/>
      <c r="BD3295" s="37"/>
      <c r="BE3295" s="37"/>
      <c r="BF3295" s="37"/>
      <c r="BG3295" s="37"/>
      <c r="BH3295" s="37"/>
      <c r="BI3295" s="37"/>
      <c r="BJ3295" s="37"/>
      <c r="BK3295" s="37"/>
      <c r="BL3295" s="37"/>
      <c r="BM3295" s="37"/>
      <c r="BN3295" s="37"/>
      <c r="BO3295" s="37"/>
      <c r="BP3295" s="37"/>
      <c r="BQ3295" s="37"/>
      <c r="BR3295" s="37"/>
      <c r="BS3295" s="37"/>
      <c r="BT3295" s="37"/>
      <c r="BU3295" s="37"/>
      <c r="BV3295" s="37"/>
      <c r="BW3295" s="37"/>
      <c r="BX3295" s="37"/>
      <c r="BY3295" s="37"/>
      <c r="BZ3295" s="37"/>
      <c r="CA3295" s="37"/>
      <c r="CB3295" s="37"/>
      <c r="CC3295" s="37"/>
      <c r="CD3295" s="37"/>
      <c r="CE3295" s="37"/>
      <c r="CF3295" s="37"/>
      <c r="CG3295" s="37"/>
      <c r="CH3295" s="37"/>
      <c r="CI3295" s="37"/>
      <c r="CJ3295" s="37"/>
      <c r="CK3295" s="37"/>
      <c r="CL3295" s="37"/>
      <c r="CM3295" s="37"/>
      <c r="CN3295" s="37"/>
      <c r="CO3295" s="37"/>
      <c r="CP3295" s="37"/>
      <c r="CQ3295" s="37"/>
      <c r="CR3295" s="37"/>
      <c r="CS3295" s="37"/>
      <c r="CT3295" s="37"/>
      <c r="CU3295" s="37"/>
      <c r="CV3295" s="37"/>
      <c r="CW3295" s="37"/>
      <c r="CX3295" s="37"/>
      <c r="CY3295" s="37"/>
      <c r="CZ3295" s="37"/>
      <c r="DA3295" s="37"/>
      <c r="DB3295" s="37"/>
      <c r="DC3295" s="37"/>
      <c r="DD3295" s="37"/>
      <c r="DE3295" s="37"/>
      <c r="DF3295" s="37"/>
      <c r="DG3295" s="37"/>
      <c r="DH3295" s="37"/>
      <c r="DI3295" s="37"/>
      <c r="DJ3295" s="37"/>
      <c r="DK3295" s="37"/>
      <c r="DL3295" s="37"/>
      <c r="DR3295" s="37"/>
      <c r="DS3295" s="37"/>
      <c r="DT3295" s="37"/>
      <c r="DU3295" s="37"/>
      <c r="DV3295" s="37"/>
      <c r="DW3295" s="37"/>
      <c r="DX3295" s="37"/>
      <c r="DY3295" s="37"/>
      <c r="DZ3295" s="37"/>
      <c r="EA3295" s="37"/>
      <c r="EB3295" s="37"/>
      <c r="EC3295" s="37"/>
      <c r="ED3295" s="37"/>
      <c r="EE3295" s="37"/>
      <c r="EF3295" s="37"/>
      <c r="EG3295" s="37"/>
      <c r="EH3295" s="37"/>
      <c r="EI3295" s="37"/>
      <c r="EJ3295" s="37"/>
      <c r="EK3295" s="37"/>
      <c r="EL3295" s="37"/>
      <c r="EM3295" s="37"/>
      <c r="EN3295" s="37"/>
      <c r="EO3295" s="37"/>
      <c r="EP3295" s="37"/>
      <c r="EQ3295" s="37"/>
      <c r="ER3295" s="37"/>
      <c r="ES3295" s="37"/>
      <c r="ET3295" s="37"/>
      <c r="EU3295" s="37"/>
      <c r="EV3295" s="37"/>
      <c r="EW3295" s="37"/>
      <c r="EX3295" s="37"/>
      <c r="EY3295" s="37"/>
      <c r="EZ3295" s="37"/>
      <c r="FA3295" s="37"/>
      <c r="FB3295" s="37"/>
      <c r="FC3295" s="37"/>
      <c r="FD3295" s="37"/>
    </row>
    <row r="3296" spans="2:160" x14ac:dyDescent="0.5">
      <c r="B3296" s="36" t="s">
        <v>3491</v>
      </c>
      <c r="C3296" s="18">
        <v>-2.9605509261073637E-3</v>
      </c>
      <c r="H3296" s="37"/>
      <c r="I3296" s="37"/>
      <c r="J3296" s="37"/>
      <c r="K3296" s="37"/>
      <c r="L3296" s="37"/>
      <c r="M3296" s="37"/>
      <c r="N3296" s="37"/>
      <c r="O3296" s="37"/>
      <c r="P3296" s="37"/>
      <c r="Q3296" s="37"/>
      <c r="R3296" s="37"/>
      <c r="S3296" s="37"/>
      <c r="T3296" s="37"/>
      <c r="U3296" s="37"/>
      <c r="V3296" s="37"/>
      <c r="W3296" s="37"/>
      <c r="X3296" s="37"/>
      <c r="Y3296" s="37"/>
      <c r="Z3296" s="37"/>
      <c r="AA3296" s="37"/>
      <c r="AB3296" s="37"/>
      <c r="AC3296" s="37"/>
      <c r="AD3296" s="37"/>
      <c r="AE3296" s="37"/>
      <c r="AF3296" s="37"/>
      <c r="AG3296" s="37"/>
      <c r="AH3296" s="37"/>
      <c r="AI3296" s="37"/>
      <c r="AJ3296" s="37"/>
      <c r="AK3296" s="37"/>
      <c r="AL3296" s="37"/>
      <c r="AM3296" s="37"/>
      <c r="AN3296" s="37"/>
      <c r="AO3296" s="37"/>
      <c r="AP3296" s="37"/>
      <c r="AQ3296" s="37"/>
      <c r="AR3296" s="37"/>
      <c r="AS3296" s="37"/>
      <c r="AT3296" s="37"/>
      <c r="AU3296" s="37"/>
      <c r="AV3296" s="37"/>
      <c r="AW3296" s="37"/>
      <c r="AX3296" s="37"/>
      <c r="AY3296" s="37"/>
      <c r="AZ3296" s="37"/>
      <c r="BA3296" s="37"/>
      <c r="BB3296" s="37"/>
      <c r="BC3296" s="37"/>
      <c r="BD3296" s="37"/>
      <c r="BE3296" s="37"/>
      <c r="BF3296" s="37"/>
      <c r="BG3296" s="37"/>
      <c r="BH3296" s="37"/>
      <c r="BI3296" s="37"/>
      <c r="BJ3296" s="37"/>
      <c r="BK3296" s="37"/>
      <c r="BL3296" s="37"/>
      <c r="BM3296" s="37"/>
      <c r="BN3296" s="37"/>
      <c r="BO3296" s="37"/>
      <c r="BP3296" s="37"/>
      <c r="BQ3296" s="37"/>
      <c r="BR3296" s="37"/>
      <c r="BS3296" s="37"/>
      <c r="BT3296" s="37"/>
      <c r="BU3296" s="37"/>
      <c r="BV3296" s="37"/>
      <c r="BW3296" s="37"/>
      <c r="BX3296" s="37"/>
      <c r="BY3296" s="37"/>
      <c r="BZ3296" s="37"/>
      <c r="CA3296" s="37"/>
      <c r="CB3296" s="37"/>
      <c r="CC3296" s="37"/>
      <c r="CD3296" s="37"/>
      <c r="CE3296" s="37"/>
      <c r="CF3296" s="37"/>
      <c r="CG3296" s="37"/>
      <c r="CH3296" s="37"/>
      <c r="CI3296" s="37"/>
      <c r="CJ3296" s="37"/>
      <c r="CK3296" s="37"/>
      <c r="CL3296" s="37"/>
      <c r="CM3296" s="37"/>
      <c r="CN3296" s="37"/>
      <c r="CO3296" s="37"/>
      <c r="CP3296" s="37"/>
      <c r="CQ3296" s="37"/>
      <c r="CR3296" s="37"/>
      <c r="CS3296" s="37"/>
      <c r="CT3296" s="37"/>
      <c r="CU3296" s="37"/>
      <c r="CV3296" s="37"/>
      <c r="CW3296" s="37"/>
      <c r="CX3296" s="37"/>
      <c r="CY3296" s="37"/>
      <c r="CZ3296" s="37"/>
      <c r="DA3296" s="37"/>
      <c r="DB3296" s="37"/>
      <c r="DC3296" s="37"/>
      <c r="DD3296" s="37"/>
      <c r="DE3296" s="37"/>
      <c r="DF3296" s="37"/>
      <c r="DG3296" s="37"/>
      <c r="DH3296" s="37"/>
      <c r="DI3296" s="37"/>
      <c r="DJ3296" s="37"/>
      <c r="DK3296" s="37"/>
      <c r="DL3296" s="37"/>
      <c r="DR3296" s="37"/>
      <c r="DS3296" s="37"/>
      <c r="DT3296" s="37"/>
      <c r="DU3296" s="37"/>
      <c r="DV3296" s="37"/>
      <c r="DW3296" s="37"/>
      <c r="DX3296" s="37"/>
      <c r="DY3296" s="37"/>
      <c r="DZ3296" s="37"/>
      <c r="EA3296" s="37"/>
      <c r="EB3296" s="37"/>
      <c r="EC3296" s="37"/>
      <c r="ED3296" s="37"/>
      <c r="EE3296" s="37"/>
      <c r="EF3296" s="37"/>
      <c r="EG3296" s="37"/>
      <c r="EH3296" s="37"/>
      <c r="EI3296" s="37"/>
      <c r="EJ3296" s="37"/>
      <c r="EK3296" s="37"/>
      <c r="EL3296" s="37"/>
      <c r="EM3296" s="37"/>
      <c r="EN3296" s="37"/>
      <c r="EO3296" s="37"/>
      <c r="EP3296" s="37"/>
      <c r="EQ3296" s="37"/>
      <c r="ER3296" s="37"/>
      <c r="ES3296" s="37"/>
      <c r="ET3296" s="37"/>
      <c r="EU3296" s="37"/>
      <c r="EV3296" s="37"/>
      <c r="EW3296" s="37"/>
      <c r="EX3296" s="37"/>
      <c r="EY3296" s="37"/>
      <c r="EZ3296" s="37"/>
      <c r="FA3296" s="37"/>
      <c r="FB3296" s="37"/>
      <c r="FC3296" s="37"/>
      <c r="FD3296" s="37"/>
    </row>
    <row r="3297" spans="2:160" x14ac:dyDescent="0.5">
      <c r="B3297" s="36" t="s">
        <v>3492</v>
      </c>
      <c r="C3297" s="18">
        <v>-1.1432501965268349E-2</v>
      </c>
      <c r="H3297" s="37"/>
      <c r="I3297" s="37"/>
      <c r="J3297" s="37"/>
      <c r="K3297" s="37"/>
      <c r="L3297" s="37"/>
      <c r="M3297" s="37"/>
      <c r="N3297" s="37"/>
      <c r="O3297" s="37"/>
      <c r="P3297" s="37"/>
      <c r="Q3297" s="37"/>
      <c r="R3297" s="37"/>
      <c r="S3297" s="37"/>
      <c r="T3297" s="37"/>
      <c r="U3297" s="37"/>
      <c r="V3297" s="37"/>
      <c r="W3297" s="37"/>
      <c r="X3297" s="37"/>
      <c r="Y3297" s="37"/>
      <c r="Z3297" s="37"/>
      <c r="AA3297" s="37"/>
      <c r="AB3297" s="37"/>
      <c r="AC3297" s="37"/>
      <c r="AD3297" s="37"/>
      <c r="AE3297" s="37"/>
      <c r="AF3297" s="37"/>
      <c r="AG3297" s="37"/>
      <c r="AH3297" s="37"/>
      <c r="AI3297" s="37"/>
      <c r="AJ3297" s="37"/>
      <c r="AK3297" s="37"/>
      <c r="AL3297" s="37"/>
      <c r="AM3297" s="37"/>
      <c r="AN3297" s="37"/>
      <c r="AO3297" s="37"/>
      <c r="AP3297" s="37"/>
      <c r="AQ3297" s="37"/>
      <c r="AR3297" s="37"/>
      <c r="AS3297" s="37"/>
      <c r="AT3297" s="37"/>
      <c r="AU3297" s="37"/>
      <c r="AV3297" s="37"/>
      <c r="AW3297" s="37"/>
      <c r="AX3297" s="37"/>
      <c r="AY3297" s="37"/>
      <c r="AZ3297" s="37"/>
      <c r="BA3297" s="37"/>
      <c r="BB3297" s="37"/>
      <c r="BC3297" s="37"/>
      <c r="BD3297" s="37"/>
      <c r="BE3297" s="37"/>
      <c r="BF3297" s="37"/>
      <c r="BG3297" s="37"/>
      <c r="BH3297" s="37"/>
      <c r="BI3297" s="37"/>
      <c r="BJ3297" s="37"/>
      <c r="BK3297" s="37"/>
      <c r="BL3297" s="37"/>
      <c r="BM3297" s="37"/>
      <c r="BN3297" s="37"/>
      <c r="BO3297" s="37"/>
      <c r="BP3297" s="37"/>
      <c r="BQ3297" s="37"/>
      <c r="BR3297" s="37"/>
      <c r="BS3297" s="37"/>
      <c r="BT3297" s="37"/>
      <c r="BU3297" s="37"/>
      <c r="BV3297" s="37"/>
      <c r="BW3297" s="37"/>
      <c r="BX3297" s="37"/>
      <c r="BY3297" s="37"/>
      <c r="BZ3297" s="37"/>
      <c r="CA3297" s="37"/>
      <c r="CB3297" s="37"/>
      <c r="CC3297" s="37"/>
      <c r="CD3297" s="37"/>
      <c r="CE3297" s="37"/>
      <c r="CF3297" s="37"/>
      <c r="CG3297" s="37"/>
      <c r="CH3297" s="37"/>
      <c r="CI3297" s="37"/>
      <c r="CJ3297" s="37"/>
      <c r="CK3297" s="37"/>
      <c r="CL3297" s="37"/>
      <c r="CM3297" s="37"/>
      <c r="CN3297" s="37"/>
      <c r="CO3297" s="37"/>
      <c r="CP3297" s="37"/>
      <c r="CQ3297" s="37"/>
      <c r="CR3297" s="37"/>
      <c r="CS3297" s="37"/>
      <c r="CT3297" s="37"/>
      <c r="CU3297" s="37"/>
      <c r="CV3297" s="37"/>
      <c r="CW3297" s="37"/>
      <c r="CX3297" s="37"/>
      <c r="CY3297" s="37"/>
      <c r="CZ3297" s="37"/>
      <c r="DA3297" s="37"/>
      <c r="DB3297" s="37"/>
      <c r="DC3297" s="37"/>
      <c r="DD3297" s="37"/>
      <c r="DE3297" s="37"/>
      <c r="DF3297" s="37"/>
      <c r="DG3297" s="37"/>
      <c r="DH3297" s="37"/>
      <c r="DI3297" s="37"/>
      <c r="DJ3297" s="37"/>
      <c r="DK3297" s="37"/>
      <c r="DL3297" s="37"/>
      <c r="DR3297" s="37"/>
      <c r="DS3297" s="37"/>
      <c r="DT3297" s="37"/>
      <c r="DU3297" s="37"/>
      <c r="DV3297" s="37"/>
      <c r="DW3297" s="37"/>
      <c r="DX3297" s="37"/>
      <c r="DY3297" s="37"/>
      <c r="DZ3297" s="37"/>
      <c r="EA3297" s="37"/>
      <c r="EB3297" s="37"/>
      <c r="EC3297" s="37"/>
      <c r="ED3297" s="37"/>
      <c r="EE3297" s="37"/>
      <c r="EF3297" s="37"/>
      <c r="EG3297" s="37"/>
      <c r="EH3297" s="37"/>
      <c r="EI3297" s="37"/>
      <c r="EJ3297" s="37"/>
      <c r="EK3297" s="37"/>
      <c r="EL3297" s="37"/>
      <c r="EM3297" s="37"/>
      <c r="EN3297" s="37"/>
      <c r="EO3297" s="37"/>
      <c r="EP3297" s="37"/>
      <c r="EQ3297" s="37"/>
      <c r="ER3297" s="37"/>
      <c r="ES3297" s="37"/>
      <c r="ET3297" s="37"/>
      <c r="EU3297" s="37"/>
      <c r="EV3297" s="37"/>
      <c r="EW3297" s="37"/>
      <c r="EX3297" s="37"/>
      <c r="EY3297" s="37"/>
      <c r="EZ3297" s="37"/>
      <c r="FA3297" s="37"/>
      <c r="FB3297" s="37"/>
      <c r="FC3297" s="37"/>
      <c r="FD3297" s="37"/>
    </row>
    <row r="3298" spans="2:160" x14ac:dyDescent="0.5">
      <c r="B3298" s="36" t="s">
        <v>3493</v>
      </c>
      <c r="C3298" s="18">
        <v>8.1399404685527088E-3</v>
      </c>
      <c r="H3298" s="37"/>
      <c r="I3298" s="37"/>
      <c r="J3298" s="37"/>
      <c r="K3298" s="37"/>
      <c r="L3298" s="37"/>
      <c r="M3298" s="37"/>
      <c r="N3298" s="37"/>
      <c r="O3298" s="37"/>
      <c r="P3298" s="37"/>
      <c r="Q3298" s="37"/>
      <c r="R3298" s="37"/>
      <c r="S3298" s="37"/>
      <c r="T3298" s="37"/>
      <c r="U3298" s="37"/>
      <c r="V3298" s="37"/>
      <c r="W3298" s="37"/>
      <c r="X3298" s="37"/>
      <c r="Y3298" s="37"/>
      <c r="Z3298" s="37"/>
      <c r="AA3298" s="37"/>
      <c r="AB3298" s="37"/>
      <c r="AC3298" s="37"/>
      <c r="AD3298" s="37"/>
      <c r="AE3298" s="37"/>
      <c r="AF3298" s="37"/>
      <c r="AG3298" s="37"/>
      <c r="AH3298" s="37"/>
      <c r="AI3298" s="37"/>
      <c r="AJ3298" s="37"/>
      <c r="AK3298" s="37"/>
      <c r="AL3298" s="37"/>
      <c r="AM3298" s="37"/>
      <c r="AN3298" s="37"/>
      <c r="AO3298" s="37"/>
      <c r="AP3298" s="37"/>
      <c r="AQ3298" s="37"/>
      <c r="AR3298" s="37"/>
      <c r="AS3298" s="37"/>
      <c r="AT3298" s="37"/>
      <c r="AU3298" s="37"/>
      <c r="AV3298" s="37"/>
      <c r="AW3298" s="37"/>
      <c r="AX3298" s="37"/>
      <c r="AY3298" s="37"/>
      <c r="AZ3298" s="37"/>
      <c r="BA3298" s="37"/>
      <c r="BB3298" s="37"/>
      <c r="BC3298" s="37"/>
      <c r="BD3298" s="37"/>
      <c r="BE3298" s="37"/>
      <c r="BF3298" s="37"/>
      <c r="BG3298" s="37"/>
      <c r="BH3298" s="37"/>
      <c r="BI3298" s="37"/>
      <c r="BJ3298" s="37"/>
      <c r="BK3298" s="37"/>
      <c r="BL3298" s="37"/>
      <c r="BM3298" s="37"/>
      <c r="BN3298" s="37"/>
      <c r="BO3298" s="37"/>
      <c r="BP3298" s="37"/>
      <c r="BQ3298" s="37"/>
      <c r="BR3298" s="37"/>
      <c r="BS3298" s="37"/>
      <c r="BT3298" s="37"/>
      <c r="BU3298" s="37"/>
      <c r="BV3298" s="37"/>
      <c r="BW3298" s="37"/>
      <c r="BX3298" s="37"/>
      <c r="BY3298" s="37"/>
      <c r="BZ3298" s="37"/>
      <c r="CA3298" s="37"/>
      <c r="CB3298" s="37"/>
      <c r="CC3298" s="37"/>
      <c r="CD3298" s="37"/>
      <c r="CE3298" s="37"/>
      <c r="CF3298" s="37"/>
      <c r="CG3298" s="37"/>
      <c r="CH3298" s="37"/>
      <c r="CI3298" s="37"/>
      <c r="CJ3298" s="37"/>
      <c r="CK3298" s="37"/>
      <c r="CL3298" s="37"/>
      <c r="CM3298" s="37"/>
      <c r="CN3298" s="37"/>
      <c r="CO3298" s="37"/>
      <c r="CP3298" s="37"/>
      <c r="CQ3298" s="37"/>
      <c r="CR3298" s="37"/>
      <c r="CS3298" s="37"/>
      <c r="CT3298" s="37"/>
      <c r="CU3298" s="37"/>
      <c r="CV3298" s="37"/>
      <c r="CW3298" s="37"/>
      <c r="CX3298" s="37"/>
      <c r="CY3298" s="37"/>
      <c r="CZ3298" s="37"/>
      <c r="DA3298" s="37"/>
      <c r="DB3298" s="37"/>
      <c r="DC3298" s="37"/>
      <c r="DD3298" s="37"/>
      <c r="DE3298" s="37"/>
      <c r="DF3298" s="37"/>
      <c r="DG3298" s="37"/>
      <c r="DH3298" s="37"/>
      <c r="DI3298" s="37"/>
      <c r="DJ3298" s="37"/>
      <c r="DK3298" s="37"/>
      <c r="DL3298" s="37"/>
      <c r="DR3298" s="37"/>
      <c r="DS3298" s="37"/>
      <c r="DT3298" s="37"/>
      <c r="DU3298" s="37"/>
      <c r="DV3298" s="37"/>
      <c r="DW3298" s="37"/>
      <c r="DX3298" s="37"/>
      <c r="DY3298" s="37"/>
      <c r="DZ3298" s="37"/>
      <c r="EA3298" s="37"/>
      <c r="EB3298" s="37"/>
      <c r="EC3298" s="37"/>
      <c r="ED3298" s="37"/>
      <c r="EE3298" s="37"/>
      <c r="EF3298" s="37"/>
      <c r="EG3298" s="37"/>
      <c r="EH3298" s="37"/>
      <c r="EI3298" s="37"/>
      <c r="EJ3298" s="37"/>
      <c r="EK3298" s="37"/>
      <c r="EL3298" s="37"/>
      <c r="EM3298" s="37"/>
      <c r="EN3298" s="37"/>
      <c r="EO3298" s="37"/>
      <c r="EP3298" s="37"/>
      <c r="EQ3298" s="37"/>
      <c r="ER3298" s="37"/>
      <c r="ES3298" s="37"/>
      <c r="ET3298" s="37"/>
      <c r="EU3298" s="37"/>
      <c r="EV3298" s="37"/>
      <c r="EW3298" s="37"/>
      <c r="EX3298" s="37"/>
      <c r="EY3298" s="37"/>
      <c r="EZ3298" s="37"/>
      <c r="FA3298" s="37"/>
      <c r="FB3298" s="37"/>
      <c r="FC3298" s="37"/>
      <c r="FD3298" s="37"/>
    </row>
    <row r="3299" spans="2:160" x14ac:dyDescent="0.5">
      <c r="B3299" s="36" t="s">
        <v>3494</v>
      </c>
      <c r="C3299" s="18">
        <v>-4.9047640389010549E-3</v>
      </c>
      <c r="H3299" s="37"/>
      <c r="I3299" s="37"/>
      <c r="J3299" s="37"/>
      <c r="K3299" s="37"/>
      <c r="L3299" s="37"/>
      <c r="M3299" s="37"/>
      <c r="N3299" s="37"/>
      <c r="O3299" s="37"/>
      <c r="P3299" s="37"/>
      <c r="Q3299" s="37"/>
      <c r="R3299" s="37"/>
      <c r="S3299" s="37"/>
      <c r="T3299" s="37"/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F3299" s="37"/>
      <c r="AG3299" s="37"/>
      <c r="AH3299" s="37"/>
      <c r="AI3299" s="37"/>
      <c r="AJ3299" s="37"/>
      <c r="AK3299" s="37"/>
      <c r="AL3299" s="37"/>
      <c r="AM3299" s="37"/>
      <c r="AN3299" s="37"/>
      <c r="AO3299" s="37"/>
      <c r="AP3299" s="37"/>
      <c r="AQ3299" s="37"/>
      <c r="AR3299" s="37"/>
      <c r="AS3299" s="37"/>
      <c r="AT3299" s="37"/>
      <c r="AU3299" s="37"/>
      <c r="AV3299" s="37"/>
      <c r="AW3299" s="37"/>
      <c r="AX3299" s="37"/>
      <c r="AY3299" s="37"/>
      <c r="AZ3299" s="37"/>
      <c r="BA3299" s="37"/>
      <c r="BB3299" s="37"/>
      <c r="BC3299" s="37"/>
      <c r="BD3299" s="37"/>
      <c r="BE3299" s="37"/>
      <c r="BF3299" s="37"/>
      <c r="BG3299" s="37"/>
      <c r="BH3299" s="37"/>
      <c r="BI3299" s="37"/>
      <c r="BJ3299" s="37"/>
      <c r="BK3299" s="37"/>
      <c r="BL3299" s="37"/>
      <c r="BM3299" s="37"/>
      <c r="BN3299" s="37"/>
      <c r="BO3299" s="37"/>
      <c r="BP3299" s="37"/>
      <c r="BQ3299" s="37"/>
      <c r="BR3299" s="37"/>
      <c r="BS3299" s="37"/>
      <c r="BT3299" s="37"/>
      <c r="BU3299" s="37"/>
      <c r="BV3299" s="37"/>
      <c r="BW3299" s="37"/>
      <c r="BX3299" s="37"/>
      <c r="BY3299" s="37"/>
      <c r="BZ3299" s="37"/>
      <c r="CA3299" s="37"/>
      <c r="CB3299" s="37"/>
      <c r="CC3299" s="37"/>
      <c r="CD3299" s="37"/>
      <c r="CE3299" s="37"/>
      <c r="CF3299" s="37"/>
      <c r="CG3299" s="37"/>
      <c r="CH3299" s="37"/>
      <c r="CI3299" s="37"/>
      <c r="CJ3299" s="37"/>
      <c r="CK3299" s="37"/>
      <c r="CL3299" s="37"/>
      <c r="CM3299" s="37"/>
      <c r="CN3299" s="37"/>
      <c r="CO3299" s="37"/>
      <c r="CP3299" s="37"/>
      <c r="CQ3299" s="37"/>
      <c r="CR3299" s="37"/>
      <c r="CS3299" s="37"/>
      <c r="CT3299" s="37"/>
      <c r="CU3299" s="37"/>
      <c r="CV3299" s="37"/>
      <c r="CW3299" s="37"/>
      <c r="CX3299" s="37"/>
      <c r="CY3299" s="37"/>
      <c r="CZ3299" s="37"/>
      <c r="DA3299" s="37"/>
      <c r="DB3299" s="37"/>
      <c r="DC3299" s="37"/>
      <c r="DD3299" s="37"/>
      <c r="DE3299" s="37"/>
      <c r="DF3299" s="37"/>
      <c r="DG3299" s="37"/>
      <c r="DH3299" s="37"/>
      <c r="DI3299" s="37"/>
      <c r="DJ3299" s="37"/>
      <c r="DK3299" s="37"/>
      <c r="DL3299" s="37"/>
      <c r="DR3299" s="37"/>
      <c r="DS3299" s="37"/>
      <c r="DT3299" s="37"/>
      <c r="DU3299" s="37"/>
      <c r="DV3299" s="37"/>
      <c r="DW3299" s="37"/>
      <c r="DX3299" s="37"/>
      <c r="DY3299" s="37"/>
      <c r="DZ3299" s="37"/>
      <c r="EA3299" s="37"/>
      <c r="EB3299" s="37"/>
      <c r="EC3299" s="37"/>
      <c r="ED3299" s="37"/>
      <c r="EE3299" s="37"/>
      <c r="EF3299" s="37"/>
      <c r="EG3299" s="37"/>
      <c r="EH3299" s="37"/>
      <c r="EI3299" s="37"/>
      <c r="EJ3299" s="37"/>
      <c r="EK3299" s="37"/>
      <c r="EL3299" s="37"/>
      <c r="EM3299" s="37"/>
      <c r="EN3299" s="37"/>
      <c r="EO3299" s="37"/>
      <c r="EP3299" s="37"/>
      <c r="EQ3299" s="37"/>
      <c r="ER3299" s="37"/>
      <c r="ES3299" s="37"/>
      <c r="ET3299" s="37"/>
      <c r="EU3299" s="37"/>
      <c r="EV3299" s="37"/>
      <c r="EW3299" s="37"/>
      <c r="EX3299" s="37"/>
      <c r="EY3299" s="37"/>
      <c r="EZ3299" s="37"/>
      <c r="FA3299" s="37"/>
      <c r="FB3299" s="37"/>
      <c r="FC3299" s="37"/>
      <c r="FD3299" s="37"/>
    </row>
    <row r="3300" spans="2:160" x14ac:dyDescent="0.5">
      <c r="B3300" s="36" t="s">
        <v>3495</v>
      </c>
      <c r="C3300" s="18">
        <v>1.6739657964758736E-2</v>
      </c>
      <c r="H3300" s="37"/>
      <c r="I3300" s="37"/>
      <c r="J3300" s="37"/>
      <c r="K3300" s="37"/>
      <c r="L3300" s="37"/>
      <c r="M3300" s="37"/>
      <c r="N3300" s="37"/>
      <c r="O3300" s="37"/>
      <c r="P3300" s="37"/>
      <c r="Q3300" s="37"/>
      <c r="R3300" s="37"/>
      <c r="S3300" s="37"/>
      <c r="T3300" s="37"/>
      <c r="U3300" s="37"/>
      <c r="V3300" s="37"/>
      <c r="W3300" s="37"/>
      <c r="X3300" s="37"/>
      <c r="Y3300" s="37"/>
      <c r="Z3300" s="37"/>
      <c r="AA3300" s="37"/>
      <c r="AB3300" s="37"/>
      <c r="AC3300" s="37"/>
      <c r="AD3300" s="37"/>
      <c r="AE3300" s="37"/>
      <c r="AF3300" s="37"/>
      <c r="AG3300" s="37"/>
      <c r="AH3300" s="37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  <c r="EQ3300" s="37"/>
      <c r="ER3300" s="37"/>
      <c r="ES3300" s="37"/>
      <c r="ET3300" s="37"/>
      <c r="EU3300" s="37"/>
      <c r="EV3300" s="37"/>
      <c r="EW3300" s="37"/>
      <c r="EX3300" s="37"/>
      <c r="EY3300" s="37"/>
      <c r="EZ3300" s="37"/>
      <c r="FA3300" s="37"/>
      <c r="FB3300" s="37"/>
      <c r="FC3300" s="37"/>
      <c r="FD3300" s="37"/>
    </row>
    <row r="3301" spans="2:160" x14ac:dyDescent="0.5">
      <c r="B3301" s="36" t="s">
        <v>3496</v>
      </c>
      <c r="C3301" s="18">
        <v>-7.025395964782799E-3</v>
      </c>
      <c r="H3301" s="37"/>
      <c r="I3301" s="37"/>
      <c r="J3301" s="37"/>
      <c r="K3301" s="37"/>
      <c r="L3301" s="37"/>
      <c r="M3301" s="37"/>
      <c r="N3301" s="37"/>
      <c r="O3301" s="37"/>
      <c r="P3301" s="37"/>
      <c r="Q3301" s="37"/>
      <c r="R3301" s="37"/>
      <c r="S3301" s="37"/>
      <c r="T3301" s="37"/>
      <c r="U3301" s="37"/>
      <c r="V3301" s="37"/>
      <c r="W3301" s="37"/>
      <c r="X3301" s="37"/>
      <c r="Y3301" s="37"/>
      <c r="Z3301" s="37"/>
      <c r="AA3301" s="37"/>
      <c r="AB3301" s="37"/>
      <c r="AC3301" s="37"/>
      <c r="AD3301" s="37"/>
      <c r="AE3301" s="37"/>
      <c r="AF3301" s="37"/>
      <c r="AG3301" s="37"/>
      <c r="AH3301" s="37"/>
      <c r="AI3301" s="37"/>
      <c r="AJ3301" s="37"/>
      <c r="AK3301" s="37"/>
      <c r="AL3301" s="37"/>
      <c r="AM3301" s="37"/>
      <c r="AN3301" s="37"/>
      <c r="AO3301" s="37"/>
      <c r="AP3301" s="37"/>
      <c r="AQ3301" s="37"/>
      <c r="AR3301" s="37"/>
      <c r="AS3301" s="37"/>
      <c r="AT3301" s="37"/>
      <c r="AU3301" s="37"/>
      <c r="AV3301" s="37"/>
      <c r="AW3301" s="37"/>
      <c r="AX3301" s="37"/>
      <c r="AY3301" s="37"/>
      <c r="AZ3301" s="37"/>
      <c r="BA3301" s="37"/>
      <c r="BB3301" s="37"/>
      <c r="BC3301" s="37"/>
      <c r="BD3301" s="37"/>
      <c r="BE3301" s="37"/>
      <c r="BF3301" s="37"/>
      <c r="BG3301" s="37"/>
      <c r="BH3301" s="37"/>
      <c r="BI3301" s="37"/>
      <c r="BJ3301" s="37"/>
      <c r="BK3301" s="37"/>
      <c r="BL3301" s="37"/>
      <c r="BM3301" s="37"/>
      <c r="BN3301" s="37"/>
      <c r="BO3301" s="37"/>
      <c r="BP3301" s="37"/>
      <c r="BQ3301" s="37"/>
      <c r="BR3301" s="37"/>
      <c r="BS3301" s="37"/>
      <c r="BT3301" s="37"/>
      <c r="BU3301" s="37"/>
      <c r="BV3301" s="37"/>
      <c r="BW3301" s="37"/>
      <c r="BX3301" s="37"/>
      <c r="BY3301" s="37"/>
      <c r="BZ3301" s="37"/>
      <c r="CA3301" s="37"/>
      <c r="CB3301" s="37"/>
      <c r="CC3301" s="37"/>
      <c r="CD3301" s="37"/>
      <c r="CE3301" s="37"/>
      <c r="CF3301" s="37"/>
      <c r="CG3301" s="37"/>
      <c r="CH3301" s="37"/>
      <c r="CI3301" s="37"/>
      <c r="CJ3301" s="37"/>
      <c r="CK3301" s="37"/>
      <c r="CL3301" s="37"/>
      <c r="CM3301" s="37"/>
      <c r="CN3301" s="37"/>
      <c r="CO3301" s="37"/>
      <c r="CP3301" s="37"/>
      <c r="CQ3301" s="37"/>
      <c r="CR3301" s="37"/>
      <c r="CS3301" s="37"/>
      <c r="CT3301" s="37"/>
      <c r="CU3301" s="37"/>
      <c r="CV3301" s="37"/>
      <c r="CW3301" s="37"/>
      <c r="CX3301" s="37"/>
      <c r="CY3301" s="37"/>
      <c r="CZ3301" s="37"/>
      <c r="DA3301" s="37"/>
      <c r="DB3301" s="37"/>
      <c r="DC3301" s="37"/>
      <c r="DD3301" s="37"/>
      <c r="DE3301" s="37"/>
      <c r="DF3301" s="37"/>
      <c r="DG3301" s="37"/>
      <c r="DH3301" s="37"/>
      <c r="DI3301" s="37"/>
      <c r="DJ3301" s="37"/>
      <c r="DK3301" s="37"/>
      <c r="DL3301" s="37"/>
      <c r="DR3301" s="37"/>
      <c r="DS3301" s="37"/>
      <c r="DT3301" s="37"/>
      <c r="DU3301" s="37"/>
      <c r="DV3301" s="37"/>
      <c r="DW3301" s="37"/>
      <c r="DX3301" s="37"/>
      <c r="DY3301" s="37"/>
      <c r="DZ3301" s="37"/>
      <c r="EA3301" s="37"/>
      <c r="EB3301" s="37"/>
      <c r="EC3301" s="37"/>
      <c r="ED3301" s="37"/>
      <c r="EE3301" s="37"/>
      <c r="EF3301" s="37"/>
      <c r="EG3301" s="37"/>
      <c r="EH3301" s="37"/>
      <c r="EI3301" s="37"/>
      <c r="EJ3301" s="37"/>
      <c r="EK3301" s="37"/>
      <c r="EL3301" s="37"/>
      <c r="EM3301" s="37"/>
      <c r="EN3301" s="37"/>
      <c r="EO3301" s="37"/>
      <c r="EP3301" s="37"/>
      <c r="EQ3301" s="37"/>
      <c r="ER3301" s="37"/>
      <c r="ES3301" s="37"/>
      <c r="ET3301" s="37"/>
      <c r="EU3301" s="37"/>
      <c r="EV3301" s="37"/>
      <c r="EW3301" s="37"/>
      <c r="EX3301" s="37"/>
      <c r="EY3301" s="37"/>
      <c r="EZ3301" s="37"/>
      <c r="FA3301" s="37"/>
      <c r="FB3301" s="37"/>
      <c r="FC3301" s="37"/>
      <c r="FD3301" s="37"/>
    </row>
    <row r="3302" spans="2:160" x14ac:dyDescent="0.5">
      <c r="B3302" s="36" t="s">
        <v>3497</v>
      </c>
      <c r="C3302" s="18">
        <v>-9.5625392565522604E-3</v>
      </c>
      <c r="H3302" s="37"/>
      <c r="I3302" s="37"/>
      <c r="J3302" s="37"/>
      <c r="K3302" s="37"/>
      <c r="L3302" s="37"/>
      <c r="M3302" s="37"/>
      <c r="N3302" s="37"/>
      <c r="O3302" s="37"/>
      <c r="P3302" s="37"/>
      <c r="Q3302" s="37"/>
      <c r="R3302" s="37"/>
      <c r="S3302" s="37"/>
      <c r="T3302" s="37"/>
      <c r="U3302" s="37"/>
      <c r="V3302" s="37"/>
      <c r="W3302" s="37"/>
      <c r="X3302" s="37"/>
      <c r="Y3302" s="37"/>
      <c r="Z3302" s="37"/>
      <c r="AA3302" s="37"/>
      <c r="AB3302" s="37"/>
      <c r="AC3302" s="37"/>
      <c r="AD3302" s="37"/>
      <c r="AE3302" s="37"/>
      <c r="AF3302" s="37"/>
      <c r="AG3302" s="37"/>
      <c r="AH3302" s="37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  <c r="EQ3302" s="37"/>
      <c r="ER3302" s="37"/>
      <c r="ES3302" s="37"/>
      <c r="ET3302" s="37"/>
      <c r="EU3302" s="37"/>
      <c r="EV3302" s="37"/>
      <c r="EW3302" s="37"/>
      <c r="EX3302" s="37"/>
      <c r="EY3302" s="37"/>
      <c r="EZ3302" s="37"/>
      <c r="FA3302" s="37"/>
      <c r="FB3302" s="37"/>
      <c r="FC3302" s="37"/>
      <c r="FD3302" s="37"/>
    </row>
    <row r="3303" spans="2:160" x14ac:dyDescent="0.5">
      <c r="B3303" s="36" t="s">
        <v>3498</v>
      </c>
      <c r="C3303" s="18">
        <v>-2.1853611430898701E-3</v>
      </c>
      <c r="H3303" s="37"/>
      <c r="I3303" s="37"/>
      <c r="J3303" s="37"/>
      <c r="K3303" s="37"/>
      <c r="L3303" s="37"/>
      <c r="M3303" s="37"/>
      <c r="N3303" s="37"/>
      <c r="O3303" s="37"/>
      <c r="P3303" s="37"/>
      <c r="Q3303" s="37"/>
      <c r="R3303" s="37"/>
      <c r="S3303" s="37"/>
      <c r="T3303" s="37"/>
      <c r="U3303" s="37"/>
      <c r="V3303" s="37"/>
      <c r="W3303" s="37"/>
      <c r="X3303" s="37"/>
      <c r="Y3303" s="37"/>
      <c r="Z3303" s="37"/>
      <c r="AA3303" s="37"/>
      <c r="AB3303" s="37"/>
      <c r="AC3303" s="37"/>
      <c r="AD3303" s="37"/>
      <c r="AE3303" s="37"/>
      <c r="AF3303" s="37"/>
      <c r="AG3303" s="37"/>
      <c r="AH3303" s="37"/>
      <c r="AI3303" s="37"/>
      <c r="AJ3303" s="37"/>
      <c r="AK3303" s="37"/>
      <c r="AL3303" s="37"/>
      <c r="AM3303" s="37"/>
      <c r="AN3303" s="37"/>
      <c r="AO3303" s="37"/>
      <c r="AP3303" s="37"/>
      <c r="AQ3303" s="37"/>
      <c r="AR3303" s="37"/>
      <c r="AS3303" s="37"/>
      <c r="AT3303" s="37"/>
      <c r="AU3303" s="37"/>
      <c r="AV3303" s="37"/>
      <c r="AW3303" s="37"/>
      <c r="AX3303" s="37"/>
      <c r="AY3303" s="37"/>
      <c r="AZ3303" s="37"/>
      <c r="BA3303" s="37"/>
      <c r="BB3303" s="37"/>
      <c r="BC3303" s="37"/>
      <c r="BD3303" s="37"/>
      <c r="BE3303" s="37"/>
      <c r="BF3303" s="37"/>
      <c r="BG3303" s="37"/>
      <c r="BH3303" s="37"/>
      <c r="BI3303" s="37"/>
      <c r="BJ3303" s="37"/>
      <c r="BK3303" s="37"/>
      <c r="BL3303" s="37"/>
      <c r="BM3303" s="37"/>
      <c r="BN3303" s="37"/>
      <c r="BO3303" s="37"/>
      <c r="BP3303" s="37"/>
      <c r="BQ3303" s="37"/>
      <c r="BR3303" s="37"/>
      <c r="BS3303" s="37"/>
      <c r="BT3303" s="37"/>
      <c r="BU3303" s="37"/>
      <c r="BV3303" s="37"/>
      <c r="BW3303" s="37"/>
      <c r="BX3303" s="37"/>
      <c r="BY3303" s="37"/>
      <c r="BZ3303" s="37"/>
      <c r="CA3303" s="37"/>
      <c r="CB3303" s="37"/>
      <c r="CC3303" s="37"/>
      <c r="CD3303" s="37"/>
      <c r="CE3303" s="37"/>
      <c r="CF3303" s="37"/>
      <c r="CG3303" s="37"/>
      <c r="CH3303" s="37"/>
      <c r="CI3303" s="37"/>
      <c r="CJ3303" s="37"/>
      <c r="CK3303" s="37"/>
      <c r="CL3303" s="37"/>
      <c r="CM3303" s="37"/>
      <c r="CN3303" s="37"/>
      <c r="CO3303" s="37"/>
      <c r="CP3303" s="37"/>
      <c r="CQ3303" s="37"/>
      <c r="CR3303" s="37"/>
      <c r="CS3303" s="37"/>
      <c r="CT3303" s="37"/>
      <c r="CU3303" s="37"/>
      <c r="CV3303" s="37"/>
      <c r="CW3303" s="37"/>
      <c r="CX3303" s="37"/>
      <c r="CY3303" s="37"/>
      <c r="CZ3303" s="37"/>
      <c r="DA3303" s="37"/>
      <c r="DB3303" s="37"/>
      <c r="DC3303" s="37"/>
      <c r="DD3303" s="37"/>
      <c r="DE3303" s="37"/>
      <c r="DF3303" s="37"/>
      <c r="DG3303" s="37"/>
      <c r="DH3303" s="37"/>
      <c r="DI3303" s="37"/>
      <c r="DJ3303" s="37"/>
      <c r="DK3303" s="37"/>
      <c r="DL3303" s="37"/>
      <c r="DR3303" s="37"/>
      <c r="DS3303" s="37"/>
      <c r="DT3303" s="37"/>
      <c r="DU3303" s="37"/>
      <c r="DV3303" s="37"/>
      <c r="DW3303" s="37"/>
      <c r="DX3303" s="37"/>
      <c r="DY3303" s="37"/>
      <c r="DZ3303" s="37"/>
      <c r="EA3303" s="37"/>
      <c r="EB3303" s="37"/>
      <c r="EC3303" s="37"/>
      <c r="ED3303" s="37"/>
      <c r="EE3303" s="37"/>
      <c r="EF3303" s="37"/>
      <c r="EG3303" s="37"/>
      <c r="EH3303" s="37"/>
      <c r="EI3303" s="37"/>
      <c r="EJ3303" s="37"/>
      <c r="EK3303" s="37"/>
      <c r="EL3303" s="37"/>
      <c r="EM3303" s="37"/>
      <c r="EN3303" s="37"/>
      <c r="EO3303" s="37"/>
      <c r="EP3303" s="37"/>
      <c r="EQ3303" s="37"/>
      <c r="ER3303" s="37"/>
      <c r="ES3303" s="37"/>
      <c r="ET3303" s="37"/>
      <c r="EU3303" s="37"/>
      <c r="EV3303" s="37"/>
      <c r="EW3303" s="37"/>
      <c r="EX3303" s="37"/>
      <c r="EY3303" s="37"/>
      <c r="EZ3303" s="37"/>
      <c r="FA3303" s="37"/>
      <c r="FB3303" s="37"/>
      <c r="FC3303" s="37"/>
      <c r="FD3303" s="37"/>
    </row>
    <row r="3304" spans="2:160" x14ac:dyDescent="0.5">
      <c r="B3304" s="36" t="s">
        <v>3499</v>
      </c>
      <c r="C3304" s="18">
        <v>4.878630083561486E-3</v>
      </c>
      <c r="H3304" s="37"/>
      <c r="I3304" s="37"/>
      <c r="J3304" s="37"/>
      <c r="K3304" s="37"/>
      <c r="L3304" s="37"/>
      <c r="M3304" s="37"/>
      <c r="N3304" s="37"/>
      <c r="O3304" s="37"/>
      <c r="P3304" s="37"/>
      <c r="Q3304" s="37"/>
      <c r="R3304" s="37"/>
      <c r="S3304" s="37"/>
      <c r="T3304" s="37"/>
      <c r="U3304" s="37"/>
      <c r="V3304" s="37"/>
      <c r="W3304" s="37"/>
      <c r="X3304" s="37"/>
      <c r="Y3304" s="37"/>
      <c r="Z3304" s="37"/>
      <c r="AA3304" s="37"/>
      <c r="AB3304" s="37"/>
      <c r="AC3304" s="37"/>
      <c r="AD3304" s="37"/>
      <c r="AE3304" s="37"/>
      <c r="AF3304" s="37"/>
      <c r="AG3304" s="37"/>
      <c r="AH3304" s="37"/>
      <c r="AI3304" s="37"/>
      <c r="AJ3304" s="37"/>
      <c r="AK3304" s="37"/>
      <c r="AL3304" s="37"/>
      <c r="AM3304" s="37"/>
      <c r="AN3304" s="37"/>
      <c r="AO3304" s="37"/>
      <c r="AP3304" s="37"/>
      <c r="AQ3304" s="37"/>
      <c r="AR3304" s="37"/>
      <c r="AS3304" s="37"/>
      <c r="AT3304" s="37"/>
      <c r="AU3304" s="37"/>
      <c r="AV3304" s="37"/>
      <c r="AW3304" s="37"/>
      <c r="AX3304" s="37"/>
      <c r="AY3304" s="37"/>
      <c r="AZ3304" s="37"/>
      <c r="BA3304" s="37"/>
      <c r="BB3304" s="37"/>
      <c r="BC3304" s="37"/>
      <c r="BD3304" s="37"/>
      <c r="BE3304" s="37"/>
      <c r="BF3304" s="37"/>
      <c r="BG3304" s="37"/>
      <c r="BH3304" s="37"/>
      <c r="BI3304" s="37"/>
      <c r="BJ3304" s="37"/>
      <c r="BK3304" s="37"/>
      <c r="BL3304" s="37"/>
      <c r="BM3304" s="37"/>
      <c r="BN3304" s="37"/>
      <c r="BO3304" s="37"/>
      <c r="BP3304" s="37"/>
      <c r="BQ3304" s="37"/>
      <c r="BR3304" s="37"/>
      <c r="BS3304" s="37"/>
      <c r="BT3304" s="37"/>
      <c r="BU3304" s="37"/>
      <c r="BV3304" s="37"/>
      <c r="BW3304" s="37"/>
      <c r="BX3304" s="37"/>
      <c r="BY3304" s="37"/>
      <c r="BZ3304" s="37"/>
      <c r="CA3304" s="37"/>
      <c r="CB3304" s="37"/>
      <c r="CC3304" s="37"/>
      <c r="CD3304" s="37"/>
      <c r="CE3304" s="37"/>
      <c r="CF3304" s="37"/>
      <c r="CG3304" s="37"/>
      <c r="CH3304" s="37"/>
      <c r="CI3304" s="37"/>
      <c r="CJ3304" s="37"/>
      <c r="CK3304" s="37"/>
      <c r="CL3304" s="37"/>
      <c r="CM3304" s="37"/>
      <c r="CN3304" s="37"/>
      <c r="CO3304" s="37"/>
      <c r="CP3304" s="37"/>
      <c r="CQ3304" s="37"/>
      <c r="CR3304" s="37"/>
      <c r="CS3304" s="37"/>
      <c r="CT3304" s="37"/>
      <c r="CU3304" s="37"/>
      <c r="CV3304" s="37"/>
      <c r="CW3304" s="37"/>
      <c r="CX3304" s="37"/>
      <c r="CY3304" s="37"/>
      <c r="CZ3304" s="37"/>
      <c r="DA3304" s="37"/>
      <c r="DB3304" s="37"/>
      <c r="DC3304" s="37"/>
      <c r="DD3304" s="37"/>
      <c r="DE3304" s="37"/>
      <c r="DF3304" s="37"/>
      <c r="DG3304" s="37"/>
      <c r="DH3304" s="37"/>
      <c r="DI3304" s="37"/>
      <c r="DJ3304" s="37"/>
      <c r="DK3304" s="37"/>
      <c r="DL3304" s="37"/>
      <c r="DR3304" s="37"/>
      <c r="DS3304" s="37"/>
      <c r="DT3304" s="37"/>
      <c r="DU3304" s="37"/>
      <c r="DV3304" s="37"/>
      <c r="DW3304" s="37"/>
      <c r="DX3304" s="37"/>
      <c r="DY3304" s="37"/>
      <c r="DZ3304" s="37"/>
      <c r="EA3304" s="37"/>
      <c r="EB3304" s="37"/>
      <c r="EC3304" s="37"/>
      <c r="ED3304" s="37"/>
      <c r="EE3304" s="37"/>
      <c r="EF3304" s="37"/>
      <c r="EG3304" s="37"/>
      <c r="EH3304" s="37"/>
      <c r="EI3304" s="37"/>
      <c r="EJ3304" s="37"/>
      <c r="EK3304" s="37"/>
      <c r="EL3304" s="37"/>
      <c r="EM3304" s="37"/>
      <c r="EN3304" s="37"/>
      <c r="EO3304" s="37"/>
      <c r="EP3304" s="37"/>
      <c r="EQ3304" s="37"/>
      <c r="ER3304" s="37"/>
      <c r="ES3304" s="37"/>
      <c r="ET3304" s="37"/>
      <c r="EU3304" s="37"/>
      <c r="EV3304" s="37"/>
      <c r="EW3304" s="37"/>
      <c r="EX3304" s="37"/>
      <c r="EY3304" s="37"/>
      <c r="EZ3304" s="37"/>
      <c r="FA3304" s="37"/>
      <c r="FB3304" s="37"/>
      <c r="FC3304" s="37"/>
      <c r="FD3304" s="37"/>
    </row>
    <row r="3305" spans="2:160" x14ac:dyDescent="0.5">
      <c r="B3305" s="36" t="s">
        <v>3500</v>
      </c>
      <c r="C3305" s="18">
        <v>-2.9144042001919557E-3</v>
      </c>
      <c r="H3305" s="37"/>
      <c r="I3305" s="37"/>
      <c r="J3305" s="37"/>
      <c r="K3305" s="37"/>
      <c r="L3305" s="37"/>
      <c r="M3305" s="37"/>
      <c r="N3305" s="37"/>
      <c r="O3305" s="37"/>
      <c r="P3305" s="37"/>
      <c r="Q3305" s="37"/>
      <c r="R3305" s="37"/>
      <c r="S3305" s="37"/>
      <c r="T3305" s="37"/>
      <c r="U3305" s="37"/>
      <c r="V3305" s="37"/>
      <c r="W3305" s="37"/>
      <c r="X3305" s="37"/>
      <c r="Y3305" s="37"/>
      <c r="Z3305" s="37"/>
      <c r="AA3305" s="37"/>
      <c r="AB3305" s="37"/>
      <c r="AC3305" s="37"/>
      <c r="AD3305" s="37"/>
      <c r="AE3305" s="37"/>
      <c r="AF3305" s="37"/>
      <c r="AG3305" s="37"/>
      <c r="AH3305" s="37"/>
      <c r="AI3305" s="37"/>
      <c r="AJ3305" s="37"/>
      <c r="AK3305" s="37"/>
      <c r="AL3305" s="37"/>
      <c r="AM3305" s="37"/>
      <c r="AN3305" s="37"/>
      <c r="AO3305" s="37"/>
      <c r="AP3305" s="37"/>
      <c r="AQ3305" s="37"/>
      <c r="AR3305" s="37"/>
      <c r="AS3305" s="37"/>
      <c r="AT3305" s="37"/>
      <c r="AU3305" s="37"/>
      <c r="AV3305" s="37"/>
      <c r="AW3305" s="37"/>
      <c r="AX3305" s="37"/>
      <c r="AY3305" s="37"/>
      <c r="AZ3305" s="37"/>
      <c r="BA3305" s="37"/>
      <c r="BB3305" s="37"/>
      <c r="BC3305" s="37"/>
      <c r="BD3305" s="37"/>
      <c r="BE3305" s="37"/>
      <c r="BF3305" s="37"/>
      <c r="BG3305" s="37"/>
      <c r="BH3305" s="37"/>
      <c r="BI3305" s="37"/>
      <c r="BJ3305" s="37"/>
      <c r="BK3305" s="37"/>
      <c r="BL3305" s="37"/>
      <c r="BM3305" s="37"/>
      <c r="BN3305" s="37"/>
      <c r="BO3305" s="37"/>
      <c r="BP3305" s="37"/>
      <c r="BQ3305" s="37"/>
      <c r="BR3305" s="37"/>
      <c r="BS3305" s="37"/>
      <c r="BT3305" s="37"/>
      <c r="BU3305" s="37"/>
      <c r="BV3305" s="37"/>
      <c r="BW3305" s="37"/>
      <c r="BX3305" s="37"/>
      <c r="BY3305" s="37"/>
      <c r="BZ3305" s="37"/>
      <c r="CA3305" s="37"/>
      <c r="CB3305" s="37"/>
      <c r="CC3305" s="37"/>
      <c r="CD3305" s="37"/>
      <c r="CE3305" s="37"/>
      <c r="CF3305" s="37"/>
      <c r="CG3305" s="37"/>
      <c r="CH3305" s="37"/>
      <c r="CI3305" s="37"/>
      <c r="CJ3305" s="37"/>
      <c r="CK3305" s="37"/>
      <c r="CL3305" s="37"/>
      <c r="CM3305" s="37"/>
      <c r="CN3305" s="37"/>
      <c r="CO3305" s="37"/>
      <c r="CP3305" s="37"/>
      <c r="CQ3305" s="37"/>
      <c r="CR3305" s="37"/>
      <c r="CS3305" s="37"/>
      <c r="CT3305" s="37"/>
      <c r="CU3305" s="37"/>
      <c r="CV3305" s="37"/>
      <c r="CW3305" s="37"/>
      <c r="CX3305" s="37"/>
      <c r="CY3305" s="37"/>
      <c r="CZ3305" s="37"/>
      <c r="DA3305" s="37"/>
      <c r="DB3305" s="37"/>
      <c r="DC3305" s="37"/>
      <c r="DD3305" s="37"/>
      <c r="DE3305" s="37"/>
      <c r="DF3305" s="37"/>
      <c r="DG3305" s="37"/>
      <c r="DH3305" s="37"/>
      <c r="DI3305" s="37"/>
      <c r="DJ3305" s="37"/>
      <c r="DK3305" s="37"/>
      <c r="DL3305" s="37"/>
      <c r="DR3305" s="37"/>
      <c r="DS3305" s="37"/>
      <c r="DT3305" s="37"/>
      <c r="DU3305" s="37"/>
      <c r="DV3305" s="37"/>
      <c r="DW3305" s="37"/>
      <c r="DX3305" s="37"/>
      <c r="DY3305" s="37"/>
      <c r="DZ3305" s="37"/>
      <c r="EA3305" s="37"/>
      <c r="EB3305" s="37"/>
      <c r="EC3305" s="37"/>
      <c r="ED3305" s="37"/>
      <c r="EE3305" s="37"/>
      <c r="EF3305" s="37"/>
      <c r="EG3305" s="37"/>
      <c r="EH3305" s="37"/>
      <c r="EI3305" s="37"/>
      <c r="EJ3305" s="37"/>
      <c r="EK3305" s="37"/>
      <c r="EL3305" s="37"/>
      <c r="EM3305" s="37"/>
      <c r="EN3305" s="37"/>
      <c r="EO3305" s="37"/>
      <c r="EP3305" s="37"/>
      <c r="EQ3305" s="37"/>
      <c r="ER3305" s="37"/>
      <c r="ES3305" s="37"/>
      <c r="ET3305" s="37"/>
      <c r="EU3305" s="37"/>
      <c r="EV3305" s="37"/>
      <c r="EW3305" s="37"/>
      <c r="EX3305" s="37"/>
      <c r="EY3305" s="37"/>
      <c r="EZ3305" s="37"/>
      <c r="FA3305" s="37"/>
      <c r="FB3305" s="37"/>
      <c r="FC3305" s="37"/>
      <c r="FD3305" s="37"/>
    </row>
    <row r="3306" spans="2:160" x14ac:dyDescent="0.5">
      <c r="B3306" s="36" t="s">
        <v>3501</v>
      </c>
      <c r="C3306" s="18">
        <v>2.6327929590359567E-3</v>
      </c>
      <c r="H3306" s="37"/>
      <c r="I3306" s="37"/>
      <c r="J3306" s="37"/>
      <c r="K3306" s="37"/>
      <c r="L3306" s="37"/>
      <c r="M3306" s="37"/>
      <c r="N3306" s="37"/>
      <c r="O3306" s="37"/>
      <c r="P3306" s="37"/>
      <c r="Q3306" s="37"/>
      <c r="R3306" s="37"/>
      <c r="S3306" s="37"/>
      <c r="T3306" s="37"/>
      <c r="U3306" s="37"/>
      <c r="V3306" s="37"/>
      <c r="W3306" s="37"/>
      <c r="X3306" s="37"/>
      <c r="Y3306" s="37"/>
      <c r="Z3306" s="37"/>
      <c r="AA3306" s="37"/>
      <c r="AB3306" s="37"/>
      <c r="AC3306" s="37"/>
      <c r="AD3306" s="37"/>
      <c r="AE3306" s="37"/>
      <c r="AF3306" s="37"/>
      <c r="AG3306" s="37"/>
      <c r="AH3306" s="37"/>
      <c r="AI3306" s="37"/>
      <c r="AJ3306" s="37"/>
      <c r="AK3306" s="37"/>
      <c r="AL3306" s="37"/>
      <c r="AM3306" s="37"/>
      <c r="AN3306" s="37"/>
      <c r="AO3306" s="37"/>
      <c r="AP3306" s="37"/>
      <c r="AQ3306" s="37"/>
      <c r="AR3306" s="37"/>
      <c r="AS3306" s="37"/>
      <c r="AT3306" s="37"/>
      <c r="AU3306" s="37"/>
      <c r="AV3306" s="37"/>
      <c r="AW3306" s="37"/>
      <c r="AX3306" s="37"/>
      <c r="AY3306" s="37"/>
      <c r="AZ3306" s="37"/>
      <c r="BA3306" s="37"/>
      <c r="BB3306" s="37"/>
      <c r="BC3306" s="37"/>
      <c r="BD3306" s="37"/>
      <c r="BE3306" s="37"/>
      <c r="BF3306" s="37"/>
      <c r="BG3306" s="37"/>
      <c r="BH3306" s="37"/>
      <c r="BI3306" s="37"/>
      <c r="BJ3306" s="37"/>
      <c r="BK3306" s="37"/>
      <c r="BL3306" s="37"/>
      <c r="BM3306" s="37"/>
      <c r="BN3306" s="37"/>
      <c r="BO3306" s="37"/>
      <c r="BP3306" s="37"/>
      <c r="BQ3306" s="37"/>
      <c r="BR3306" s="37"/>
      <c r="BS3306" s="37"/>
      <c r="BT3306" s="37"/>
      <c r="BU3306" s="37"/>
      <c r="BV3306" s="37"/>
      <c r="BW3306" s="37"/>
      <c r="BX3306" s="37"/>
      <c r="BY3306" s="37"/>
      <c r="BZ3306" s="37"/>
      <c r="CA3306" s="37"/>
      <c r="CB3306" s="37"/>
      <c r="CC3306" s="37"/>
      <c r="CD3306" s="37"/>
      <c r="CE3306" s="37"/>
      <c r="CF3306" s="37"/>
      <c r="CG3306" s="37"/>
      <c r="CH3306" s="37"/>
      <c r="CI3306" s="37"/>
      <c r="CJ3306" s="37"/>
      <c r="CK3306" s="37"/>
      <c r="CL3306" s="37"/>
      <c r="CM3306" s="37"/>
      <c r="CN3306" s="37"/>
      <c r="CO3306" s="37"/>
      <c r="CP3306" s="37"/>
      <c r="CQ3306" s="37"/>
      <c r="CR3306" s="37"/>
      <c r="CS3306" s="37"/>
      <c r="CT3306" s="37"/>
      <c r="CU3306" s="37"/>
      <c r="CV3306" s="37"/>
      <c r="CW3306" s="37"/>
      <c r="CX3306" s="37"/>
      <c r="CY3306" s="37"/>
      <c r="CZ3306" s="37"/>
      <c r="DA3306" s="37"/>
      <c r="DB3306" s="37"/>
      <c r="DC3306" s="37"/>
      <c r="DD3306" s="37"/>
      <c r="DE3306" s="37"/>
      <c r="DF3306" s="37"/>
      <c r="DG3306" s="37"/>
      <c r="DH3306" s="37"/>
      <c r="DI3306" s="37"/>
      <c r="DJ3306" s="37"/>
      <c r="DK3306" s="37"/>
      <c r="DL3306" s="37"/>
      <c r="DR3306" s="37"/>
      <c r="DS3306" s="37"/>
      <c r="DT3306" s="37"/>
      <c r="DU3306" s="37"/>
      <c r="DV3306" s="37"/>
      <c r="DW3306" s="37"/>
      <c r="DX3306" s="37"/>
      <c r="DY3306" s="37"/>
      <c r="DZ3306" s="37"/>
      <c r="EA3306" s="37"/>
      <c r="EB3306" s="37"/>
      <c r="EC3306" s="37"/>
      <c r="ED3306" s="37"/>
      <c r="EE3306" s="37"/>
      <c r="EF3306" s="37"/>
      <c r="EG3306" s="37"/>
      <c r="EH3306" s="37"/>
      <c r="EI3306" s="37"/>
      <c r="EJ3306" s="37"/>
      <c r="EK3306" s="37"/>
      <c r="EL3306" s="37"/>
      <c r="EM3306" s="37"/>
      <c r="EN3306" s="37"/>
      <c r="EO3306" s="37"/>
      <c r="EP3306" s="37"/>
      <c r="EQ3306" s="37"/>
      <c r="ER3306" s="37"/>
      <c r="ES3306" s="37"/>
      <c r="ET3306" s="37"/>
      <c r="EU3306" s="37"/>
      <c r="EV3306" s="37"/>
      <c r="EW3306" s="37"/>
      <c r="EX3306" s="37"/>
      <c r="EY3306" s="37"/>
      <c r="EZ3306" s="37"/>
      <c r="FA3306" s="37"/>
      <c r="FB3306" s="37"/>
      <c r="FC3306" s="37"/>
      <c r="FD3306" s="37"/>
    </row>
    <row r="3307" spans="2:160" x14ac:dyDescent="0.5">
      <c r="B3307" s="36" t="s">
        <v>3502</v>
      </c>
      <c r="C3307" s="18">
        <v>-1.2261293888224944E-2</v>
      </c>
      <c r="H3307" s="37"/>
      <c r="I3307" s="37"/>
      <c r="J3307" s="37"/>
      <c r="K3307" s="37"/>
      <c r="L3307" s="37"/>
      <c r="M3307" s="37"/>
      <c r="N3307" s="37"/>
      <c r="O3307" s="37"/>
      <c r="P3307" s="37"/>
      <c r="Q3307" s="37"/>
      <c r="R3307" s="37"/>
      <c r="S3307" s="37"/>
      <c r="T3307" s="37"/>
      <c r="U3307" s="37"/>
      <c r="V3307" s="37"/>
      <c r="W3307" s="37"/>
      <c r="X3307" s="37"/>
      <c r="Y3307" s="37"/>
      <c r="Z3307" s="37"/>
      <c r="AA3307" s="37"/>
      <c r="AB3307" s="37"/>
      <c r="AC3307" s="37"/>
      <c r="AD3307" s="37"/>
      <c r="AE3307" s="37"/>
      <c r="AF3307" s="37"/>
      <c r="AG3307" s="37"/>
      <c r="AH3307" s="37"/>
      <c r="AI3307" s="37"/>
      <c r="AJ3307" s="37"/>
      <c r="AK3307" s="37"/>
      <c r="AL3307" s="37"/>
      <c r="AM3307" s="37"/>
      <c r="AN3307" s="37"/>
      <c r="AO3307" s="37"/>
      <c r="AP3307" s="37"/>
      <c r="AQ3307" s="37"/>
      <c r="AR3307" s="37"/>
      <c r="AS3307" s="37"/>
      <c r="AT3307" s="37"/>
      <c r="AU3307" s="37"/>
      <c r="AV3307" s="37"/>
      <c r="AW3307" s="37"/>
      <c r="AX3307" s="37"/>
      <c r="AY3307" s="37"/>
      <c r="AZ3307" s="37"/>
      <c r="BA3307" s="37"/>
      <c r="BB3307" s="37"/>
      <c r="BC3307" s="37"/>
      <c r="BD3307" s="37"/>
      <c r="BE3307" s="37"/>
      <c r="BF3307" s="37"/>
      <c r="BG3307" s="37"/>
      <c r="BH3307" s="37"/>
      <c r="BI3307" s="37"/>
      <c r="BJ3307" s="37"/>
      <c r="BK3307" s="37"/>
      <c r="BL3307" s="37"/>
      <c r="BM3307" s="37"/>
      <c r="BN3307" s="37"/>
      <c r="BO3307" s="37"/>
      <c r="BP3307" s="37"/>
      <c r="BQ3307" s="37"/>
      <c r="BR3307" s="37"/>
      <c r="BS3307" s="37"/>
      <c r="BT3307" s="37"/>
      <c r="BU3307" s="37"/>
      <c r="BV3307" s="37"/>
      <c r="BW3307" s="37"/>
      <c r="BX3307" s="37"/>
      <c r="BY3307" s="37"/>
      <c r="BZ3307" s="37"/>
      <c r="CA3307" s="37"/>
      <c r="CB3307" s="37"/>
      <c r="CC3307" s="37"/>
      <c r="CD3307" s="37"/>
      <c r="CE3307" s="37"/>
      <c r="CF3307" s="37"/>
      <c r="CG3307" s="37"/>
      <c r="CH3307" s="37"/>
      <c r="CI3307" s="37"/>
      <c r="CJ3307" s="37"/>
      <c r="CK3307" s="37"/>
      <c r="CL3307" s="37"/>
      <c r="CM3307" s="37"/>
      <c r="CN3307" s="37"/>
      <c r="CO3307" s="37"/>
      <c r="CP3307" s="37"/>
      <c r="CQ3307" s="37"/>
      <c r="CR3307" s="37"/>
      <c r="CS3307" s="37"/>
      <c r="CT3307" s="37"/>
      <c r="CU3307" s="37"/>
      <c r="CV3307" s="37"/>
      <c r="CW3307" s="37"/>
      <c r="CX3307" s="37"/>
      <c r="CY3307" s="37"/>
      <c r="CZ3307" s="37"/>
      <c r="DA3307" s="37"/>
      <c r="DB3307" s="37"/>
      <c r="DC3307" s="37"/>
      <c r="DD3307" s="37"/>
      <c r="DE3307" s="37"/>
      <c r="DF3307" s="37"/>
      <c r="DG3307" s="37"/>
      <c r="DH3307" s="37"/>
      <c r="DI3307" s="37"/>
      <c r="DJ3307" s="37"/>
      <c r="DK3307" s="37"/>
      <c r="DL3307" s="37"/>
      <c r="DR3307" s="37"/>
      <c r="DS3307" s="37"/>
      <c r="DT3307" s="37"/>
      <c r="DU3307" s="37"/>
      <c r="DV3307" s="37"/>
      <c r="DW3307" s="37"/>
      <c r="DX3307" s="37"/>
      <c r="DY3307" s="37"/>
      <c r="DZ3307" s="37"/>
      <c r="EA3307" s="37"/>
      <c r="EB3307" s="37"/>
      <c r="EC3307" s="37"/>
      <c r="ED3307" s="37"/>
      <c r="EE3307" s="37"/>
      <c r="EF3307" s="37"/>
      <c r="EG3307" s="37"/>
      <c r="EH3307" s="37"/>
      <c r="EI3307" s="37"/>
      <c r="EJ3307" s="37"/>
      <c r="EK3307" s="37"/>
      <c r="EL3307" s="37"/>
      <c r="EM3307" s="37"/>
      <c r="EN3307" s="37"/>
      <c r="EO3307" s="37"/>
      <c r="EP3307" s="37"/>
      <c r="EQ3307" s="37"/>
      <c r="ER3307" s="37"/>
      <c r="ES3307" s="37"/>
      <c r="ET3307" s="37"/>
      <c r="EU3307" s="37"/>
      <c r="EV3307" s="37"/>
      <c r="EW3307" s="37"/>
      <c r="EX3307" s="37"/>
      <c r="EY3307" s="37"/>
      <c r="EZ3307" s="37"/>
      <c r="FA3307" s="37"/>
      <c r="FB3307" s="37"/>
      <c r="FC3307" s="37"/>
      <c r="FD3307" s="37"/>
    </row>
    <row r="3308" spans="2:160" x14ac:dyDescent="0.5">
      <c r="B3308" s="36" t="s">
        <v>3503</v>
      </c>
      <c r="C3308" s="18">
        <v>-8.4448916684710662E-3</v>
      </c>
      <c r="H3308" s="37"/>
      <c r="I3308" s="37"/>
      <c r="J3308" s="37"/>
      <c r="K3308" s="37"/>
      <c r="L3308" s="37"/>
      <c r="M3308" s="37"/>
      <c r="N3308" s="37"/>
      <c r="O3308" s="37"/>
      <c r="P3308" s="37"/>
      <c r="Q3308" s="37"/>
      <c r="R3308" s="37"/>
      <c r="S3308" s="37"/>
      <c r="T3308" s="37"/>
      <c r="U3308" s="37"/>
      <c r="V3308" s="37"/>
      <c r="W3308" s="37"/>
      <c r="X3308" s="37"/>
      <c r="Y3308" s="37"/>
      <c r="Z3308" s="37"/>
      <c r="AA3308" s="37"/>
      <c r="AB3308" s="37"/>
      <c r="AC3308" s="37"/>
      <c r="AD3308" s="37"/>
      <c r="AE3308" s="37"/>
      <c r="AF3308" s="37"/>
      <c r="AG3308" s="37"/>
      <c r="AH3308" s="37"/>
      <c r="AI3308" s="37"/>
      <c r="AJ3308" s="37"/>
      <c r="AK3308" s="37"/>
      <c r="AL3308" s="37"/>
      <c r="AM3308" s="37"/>
      <c r="AN3308" s="37"/>
      <c r="AO3308" s="37"/>
      <c r="AP3308" s="37"/>
      <c r="AQ3308" s="37"/>
      <c r="AR3308" s="37"/>
      <c r="AS3308" s="37"/>
      <c r="AT3308" s="37"/>
      <c r="AU3308" s="37"/>
      <c r="AV3308" s="37"/>
      <c r="AW3308" s="37"/>
      <c r="AX3308" s="37"/>
      <c r="AY3308" s="37"/>
      <c r="AZ3308" s="37"/>
      <c r="BA3308" s="37"/>
      <c r="BB3308" s="37"/>
      <c r="BC3308" s="37"/>
      <c r="BD3308" s="37"/>
      <c r="BE3308" s="37"/>
      <c r="BF3308" s="37"/>
      <c r="BG3308" s="37"/>
      <c r="BH3308" s="37"/>
      <c r="BI3308" s="37"/>
      <c r="BJ3308" s="37"/>
      <c r="BK3308" s="37"/>
      <c r="BL3308" s="37"/>
      <c r="BM3308" s="37"/>
      <c r="BN3308" s="37"/>
      <c r="BO3308" s="37"/>
      <c r="BP3308" s="37"/>
      <c r="BQ3308" s="37"/>
      <c r="BR3308" s="37"/>
      <c r="BS3308" s="37"/>
      <c r="BT3308" s="37"/>
      <c r="BU3308" s="37"/>
      <c r="BV3308" s="37"/>
      <c r="BW3308" s="37"/>
      <c r="BX3308" s="37"/>
      <c r="BY3308" s="37"/>
      <c r="BZ3308" s="37"/>
      <c r="CA3308" s="37"/>
      <c r="CB3308" s="37"/>
      <c r="CC3308" s="37"/>
      <c r="CD3308" s="37"/>
      <c r="CE3308" s="37"/>
      <c r="CF3308" s="37"/>
      <c r="CG3308" s="37"/>
      <c r="CH3308" s="37"/>
      <c r="CI3308" s="37"/>
      <c r="CJ3308" s="37"/>
      <c r="CK3308" s="37"/>
      <c r="CL3308" s="37"/>
      <c r="CM3308" s="37"/>
      <c r="CN3308" s="37"/>
      <c r="CO3308" s="37"/>
      <c r="CP3308" s="37"/>
      <c r="CQ3308" s="37"/>
      <c r="CR3308" s="37"/>
      <c r="CS3308" s="37"/>
      <c r="CT3308" s="37"/>
      <c r="CU3308" s="37"/>
      <c r="CV3308" s="37"/>
      <c r="CW3308" s="37"/>
      <c r="CX3308" s="37"/>
      <c r="CY3308" s="37"/>
      <c r="CZ3308" s="37"/>
      <c r="DA3308" s="37"/>
      <c r="DB3308" s="37"/>
      <c r="DC3308" s="37"/>
      <c r="DD3308" s="37"/>
      <c r="DE3308" s="37"/>
      <c r="DF3308" s="37"/>
      <c r="DG3308" s="37"/>
      <c r="DH3308" s="37"/>
      <c r="DI3308" s="37"/>
      <c r="DJ3308" s="37"/>
      <c r="DK3308" s="37"/>
      <c r="DL3308" s="37"/>
      <c r="DR3308" s="37"/>
      <c r="DS3308" s="37"/>
      <c r="DT3308" s="37"/>
      <c r="DU3308" s="37"/>
      <c r="DV3308" s="37"/>
      <c r="DW3308" s="37"/>
      <c r="DX3308" s="37"/>
      <c r="DY3308" s="37"/>
      <c r="DZ3308" s="37"/>
      <c r="EA3308" s="37"/>
      <c r="EB3308" s="37"/>
      <c r="EC3308" s="37"/>
      <c r="ED3308" s="37"/>
      <c r="EE3308" s="37"/>
      <c r="EF3308" s="37"/>
      <c r="EG3308" s="37"/>
      <c r="EH3308" s="37"/>
      <c r="EI3308" s="37"/>
      <c r="EJ3308" s="37"/>
      <c r="EK3308" s="37"/>
      <c r="EL3308" s="37"/>
      <c r="EM3308" s="37"/>
      <c r="EN3308" s="37"/>
      <c r="EO3308" s="37"/>
      <c r="EP3308" s="37"/>
      <c r="EQ3308" s="37"/>
      <c r="ER3308" s="37"/>
      <c r="ES3308" s="37"/>
      <c r="ET3308" s="37"/>
      <c r="EU3308" s="37"/>
      <c r="EV3308" s="37"/>
      <c r="EW3308" s="37"/>
      <c r="EX3308" s="37"/>
      <c r="EY3308" s="37"/>
      <c r="EZ3308" s="37"/>
      <c r="FA3308" s="37"/>
      <c r="FB3308" s="37"/>
      <c r="FC3308" s="37"/>
      <c r="FD3308" s="37"/>
    </row>
    <row r="3309" spans="2:160" x14ac:dyDescent="0.5">
      <c r="B3309" s="36" t="s">
        <v>3504</v>
      </c>
      <c r="C3309" s="18">
        <v>1.1357588792524353E-2</v>
      </c>
      <c r="H3309" s="37"/>
      <c r="I3309" s="37"/>
      <c r="J3309" s="37"/>
      <c r="K3309" s="37"/>
      <c r="L3309" s="37"/>
      <c r="M3309" s="37"/>
      <c r="N3309" s="37"/>
      <c r="O3309" s="37"/>
      <c r="P3309" s="37"/>
      <c r="Q3309" s="37"/>
      <c r="R3309" s="37"/>
      <c r="S3309" s="37"/>
      <c r="T3309" s="37"/>
      <c r="U3309" s="37"/>
      <c r="V3309" s="37"/>
      <c r="W3309" s="37"/>
      <c r="X3309" s="37"/>
      <c r="Y3309" s="37"/>
      <c r="Z3309" s="37"/>
      <c r="AA3309" s="37"/>
      <c r="AB3309" s="37"/>
      <c r="AC3309" s="37"/>
      <c r="AD3309" s="37"/>
      <c r="AE3309" s="37"/>
      <c r="AF3309" s="37"/>
      <c r="AG3309" s="37"/>
      <c r="AH3309" s="37"/>
      <c r="AI3309" s="37"/>
      <c r="AJ3309" s="37"/>
      <c r="AK3309" s="37"/>
      <c r="AL3309" s="37"/>
      <c r="AM3309" s="37"/>
      <c r="AN3309" s="37"/>
      <c r="AO3309" s="37"/>
      <c r="AP3309" s="37"/>
      <c r="AQ3309" s="37"/>
      <c r="AR3309" s="37"/>
      <c r="AS3309" s="37"/>
      <c r="AT3309" s="37"/>
      <c r="AU3309" s="37"/>
      <c r="AV3309" s="37"/>
      <c r="AW3309" s="37"/>
      <c r="AX3309" s="37"/>
      <c r="AY3309" s="37"/>
      <c r="AZ3309" s="37"/>
      <c r="BA3309" s="37"/>
      <c r="BB3309" s="37"/>
      <c r="BC3309" s="37"/>
      <c r="BD3309" s="37"/>
      <c r="BE3309" s="37"/>
      <c r="BF3309" s="37"/>
      <c r="BG3309" s="37"/>
      <c r="BH3309" s="37"/>
      <c r="BI3309" s="37"/>
      <c r="BJ3309" s="37"/>
      <c r="BK3309" s="37"/>
      <c r="BL3309" s="37"/>
      <c r="BM3309" s="37"/>
      <c r="BN3309" s="37"/>
      <c r="BO3309" s="37"/>
      <c r="BP3309" s="37"/>
      <c r="BQ3309" s="37"/>
      <c r="BR3309" s="37"/>
      <c r="BS3309" s="37"/>
      <c r="BT3309" s="37"/>
      <c r="BU3309" s="37"/>
      <c r="BV3309" s="37"/>
      <c r="BW3309" s="37"/>
      <c r="BX3309" s="37"/>
      <c r="BY3309" s="37"/>
      <c r="BZ3309" s="37"/>
      <c r="CA3309" s="37"/>
      <c r="CB3309" s="37"/>
      <c r="CC3309" s="37"/>
      <c r="CD3309" s="37"/>
      <c r="CE3309" s="37"/>
      <c r="CF3309" s="37"/>
      <c r="CG3309" s="37"/>
      <c r="CH3309" s="37"/>
      <c r="CI3309" s="37"/>
      <c r="CJ3309" s="37"/>
      <c r="CK3309" s="37"/>
      <c r="CL3309" s="37"/>
      <c r="CM3309" s="37"/>
      <c r="CN3309" s="37"/>
      <c r="CO3309" s="37"/>
      <c r="CP3309" s="37"/>
      <c r="CQ3309" s="37"/>
      <c r="CR3309" s="37"/>
      <c r="CS3309" s="37"/>
      <c r="CT3309" s="37"/>
      <c r="CU3309" s="37"/>
      <c r="CV3309" s="37"/>
      <c r="CW3309" s="37"/>
      <c r="CX3309" s="37"/>
      <c r="CY3309" s="37"/>
      <c r="CZ3309" s="37"/>
      <c r="DA3309" s="37"/>
      <c r="DB3309" s="37"/>
      <c r="DC3309" s="37"/>
      <c r="DD3309" s="37"/>
      <c r="DE3309" s="37"/>
      <c r="DF3309" s="37"/>
      <c r="DG3309" s="37"/>
      <c r="DH3309" s="37"/>
      <c r="DI3309" s="37"/>
      <c r="DJ3309" s="37"/>
      <c r="DK3309" s="37"/>
      <c r="DL3309" s="37"/>
      <c r="DR3309" s="37"/>
      <c r="DS3309" s="37"/>
      <c r="DT3309" s="37"/>
      <c r="DU3309" s="37"/>
      <c r="DV3309" s="37"/>
      <c r="DW3309" s="37"/>
      <c r="DX3309" s="37"/>
      <c r="DY3309" s="37"/>
      <c r="DZ3309" s="37"/>
      <c r="EA3309" s="37"/>
      <c r="EB3309" s="37"/>
      <c r="EC3309" s="37"/>
      <c r="ED3309" s="37"/>
      <c r="EE3309" s="37"/>
      <c r="EF3309" s="37"/>
      <c r="EG3309" s="37"/>
      <c r="EH3309" s="37"/>
      <c r="EI3309" s="37"/>
      <c r="EJ3309" s="37"/>
      <c r="EK3309" s="37"/>
      <c r="EL3309" s="37"/>
      <c r="EM3309" s="37"/>
      <c r="EN3309" s="37"/>
      <c r="EO3309" s="37"/>
      <c r="EP3309" s="37"/>
      <c r="EQ3309" s="37"/>
      <c r="ER3309" s="37"/>
      <c r="ES3309" s="37"/>
      <c r="ET3309" s="37"/>
      <c r="EU3309" s="37"/>
      <c r="EV3309" s="37"/>
      <c r="EW3309" s="37"/>
      <c r="EX3309" s="37"/>
      <c r="EY3309" s="37"/>
      <c r="EZ3309" s="37"/>
      <c r="FA3309" s="37"/>
      <c r="FB3309" s="37"/>
      <c r="FC3309" s="37"/>
      <c r="FD3309" s="37"/>
    </row>
    <row r="3310" spans="2:160" x14ac:dyDescent="0.5">
      <c r="B3310" s="36" t="s">
        <v>3505</v>
      </c>
      <c r="C3310" s="18">
        <v>9.4862922351397483E-3</v>
      </c>
      <c r="H3310" s="37"/>
      <c r="I3310" s="37"/>
      <c r="J3310" s="37"/>
      <c r="K3310" s="37"/>
      <c r="L3310" s="37"/>
      <c r="M3310" s="37"/>
      <c r="N3310" s="37"/>
      <c r="O3310" s="37"/>
      <c r="P3310" s="37"/>
      <c r="Q3310" s="37"/>
      <c r="R3310" s="37"/>
      <c r="S3310" s="37"/>
      <c r="T3310" s="37"/>
      <c r="U3310" s="37"/>
      <c r="V3310" s="37"/>
      <c r="W3310" s="37"/>
      <c r="X3310" s="37"/>
      <c r="Y3310" s="37"/>
      <c r="Z3310" s="37"/>
      <c r="AA3310" s="37"/>
      <c r="AB3310" s="37"/>
      <c r="AC3310" s="37"/>
      <c r="AD3310" s="37"/>
      <c r="AE3310" s="37"/>
      <c r="AF3310" s="37"/>
      <c r="AG3310" s="37"/>
      <c r="AH3310" s="37"/>
      <c r="AI3310" s="37"/>
      <c r="AJ3310" s="37"/>
      <c r="AK3310" s="37"/>
      <c r="AL3310" s="37"/>
      <c r="AM3310" s="37"/>
      <c r="AN3310" s="37"/>
      <c r="AO3310" s="37"/>
      <c r="AP3310" s="37"/>
      <c r="AQ3310" s="37"/>
      <c r="AR3310" s="37"/>
      <c r="AS3310" s="37"/>
      <c r="AT3310" s="37"/>
      <c r="AU3310" s="37"/>
      <c r="AV3310" s="37"/>
      <c r="AW3310" s="37"/>
      <c r="AX3310" s="37"/>
      <c r="AY3310" s="37"/>
      <c r="AZ3310" s="37"/>
      <c r="BA3310" s="37"/>
      <c r="BB3310" s="37"/>
      <c r="BC3310" s="37"/>
      <c r="BD3310" s="37"/>
      <c r="BE3310" s="37"/>
      <c r="BF3310" s="37"/>
      <c r="BG3310" s="37"/>
      <c r="BH3310" s="37"/>
      <c r="BI3310" s="37"/>
      <c r="BJ3310" s="37"/>
      <c r="BK3310" s="37"/>
      <c r="BL3310" s="37"/>
      <c r="BM3310" s="37"/>
      <c r="BN3310" s="37"/>
      <c r="BO3310" s="37"/>
      <c r="BP3310" s="37"/>
      <c r="BQ3310" s="37"/>
      <c r="BR3310" s="37"/>
      <c r="BS3310" s="37"/>
      <c r="BT3310" s="37"/>
      <c r="BU3310" s="37"/>
      <c r="BV3310" s="37"/>
      <c r="BW3310" s="37"/>
      <c r="BX3310" s="37"/>
      <c r="BY3310" s="37"/>
      <c r="BZ3310" s="37"/>
      <c r="CA3310" s="37"/>
      <c r="CB3310" s="37"/>
      <c r="CC3310" s="37"/>
      <c r="CD3310" s="37"/>
      <c r="CE3310" s="37"/>
      <c r="CF3310" s="37"/>
      <c r="CG3310" s="37"/>
      <c r="CH3310" s="37"/>
      <c r="CI3310" s="37"/>
      <c r="CJ3310" s="37"/>
      <c r="CK3310" s="37"/>
      <c r="CL3310" s="37"/>
      <c r="CM3310" s="37"/>
      <c r="CN3310" s="37"/>
      <c r="CO3310" s="37"/>
      <c r="CP3310" s="37"/>
      <c r="CQ3310" s="37"/>
      <c r="CR3310" s="37"/>
      <c r="CS3310" s="37"/>
      <c r="CT3310" s="37"/>
      <c r="CU3310" s="37"/>
      <c r="CV3310" s="37"/>
      <c r="CW3310" s="37"/>
      <c r="CX3310" s="37"/>
      <c r="CY3310" s="37"/>
      <c r="CZ3310" s="37"/>
      <c r="DA3310" s="37"/>
      <c r="DB3310" s="37"/>
      <c r="DC3310" s="37"/>
      <c r="DD3310" s="37"/>
      <c r="DE3310" s="37"/>
      <c r="DF3310" s="37"/>
      <c r="DG3310" s="37"/>
      <c r="DH3310" s="37"/>
      <c r="DI3310" s="37"/>
      <c r="DJ3310" s="37"/>
      <c r="DK3310" s="37"/>
      <c r="DL3310" s="37"/>
      <c r="DR3310" s="37"/>
      <c r="DS3310" s="37"/>
      <c r="DT3310" s="37"/>
      <c r="DU3310" s="37"/>
      <c r="DV3310" s="37"/>
      <c r="DW3310" s="37"/>
      <c r="DX3310" s="37"/>
      <c r="DY3310" s="37"/>
      <c r="DZ3310" s="37"/>
      <c r="EA3310" s="37"/>
      <c r="EB3310" s="37"/>
      <c r="EC3310" s="37"/>
      <c r="ED3310" s="37"/>
      <c r="EE3310" s="37"/>
      <c r="EF3310" s="37"/>
      <c r="EG3310" s="37"/>
      <c r="EH3310" s="37"/>
      <c r="EI3310" s="37"/>
      <c r="EJ3310" s="37"/>
      <c r="EK3310" s="37"/>
      <c r="EL3310" s="37"/>
      <c r="EM3310" s="37"/>
      <c r="EN3310" s="37"/>
      <c r="EO3310" s="37"/>
      <c r="EP3310" s="37"/>
      <c r="EQ3310" s="37"/>
      <c r="ER3310" s="37"/>
      <c r="ES3310" s="37"/>
      <c r="ET3310" s="37"/>
      <c r="EU3310" s="37"/>
      <c r="EV3310" s="37"/>
      <c r="EW3310" s="37"/>
      <c r="EX3310" s="37"/>
      <c r="EY3310" s="37"/>
      <c r="EZ3310" s="37"/>
      <c r="FA3310" s="37"/>
      <c r="FB3310" s="37"/>
      <c r="FC3310" s="37"/>
      <c r="FD3310" s="37"/>
    </row>
    <row r="3311" spans="2:160" x14ac:dyDescent="0.5">
      <c r="B3311" s="36" t="s">
        <v>3506</v>
      </c>
      <c r="C3311" s="18">
        <v>-9.8087676758236153E-3</v>
      </c>
      <c r="H3311" s="37"/>
      <c r="I3311" s="37"/>
      <c r="J3311" s="37"/>
      <c r="K3311" s="37"/>
      <c r="L3311" s="37"/>
      <c r="M3311" s="37"/>
      <c r="N3311" s="37"/>
      <c r="O3311" s="37"/>
      <c r="P3311" s="37"/>
      <c r="Q3311" s="37"/>
      <c r="R3311" s="37"/>
      <c r="S3311" s="37"/>
      <c r="T3311" s="37"/>
      <c r="U3311" s="37"/>
      <c r="V3311" s="37"/>
      <c r="W3311" s="37"/>
      <c r="X3311" s="37"/>
      <c r="Y3311" s="37"/>
      <c r="Z3311" s="37"/>
      <c r="AA3311" s="37"/>
      <c r="AB3311" s="37"/>
      <c r="AC3311" s="37"/>
      <c r="AD3311" s="37"/>
      <c r="AE3311" s="37"/>
      <c r="AF3311" s="37"/>
      <c r="AG3311" s="37"/>
      <c r="AH3311" s="37"/>
      <c r="AI3311" s="37"/>
      <c r="AJ3311" s="37"/>
      <c r="AK3311" s="37"/>
      <c r="AL3311" s="37"/>
      <c r="AM3311" s="37"/>
      <c r="AN3311" s="37"/>
      <c r="AO3311" s="37"/>
      <c r="AP3311" s="37"/>
      <c r="AQ3311" s="37"/>
      <c r="AR3311" s="37"/>
      <c r="AS3311" s="37"/>
      <c r="AT3311" s="37"/>
      <c r="AU3311" s="37"/>
      <c r="AV3311" s="37"/>
      <c r="AW3311" s="37"/>
      <c r="AX3311" s="37"/>
      <c r="AY3311" s="37"/>
      <c r="AZ3311" s="37"/>
      <c r="BA3311" s="37"/>
      <c r="BB3311" s="37"/>
      <c r="BC3311" s="37"/>
      <c r="BD3311" s="37"/>
      <c r="BE3311" s="37"/>
      <c r="BF3311" s="37"/>
      <c r="BG3311" s="37"/>
      <c r="BH3311" s="37"/>
      <c r="BI3311" s="37"/>
      <c r="BJ3311" s="37"/>
      <c r="BK3311" s="37"/>
      <c r="BL3311" s="37"/>
      <c r="BM3311" s="37"/>
      <c r="BN3311" s="37"/>
      <c r="BO3311" s="37"/>
      <c r="BP3311" s="37"/>
      <c r="BQ3311" s="37"/>
      <c r="BR3311" s="37"/>
      <c r="BS3311" s="37"/>
      <c r="BT3311" s="37"/>
      <c r="BU3311" s="37"/>
      <c r="BV3311" s="37"/>
      <c r="BW3311" s="37"/>
      <c r="BX3311" s="37"/>
      <c r="BY3311" s="37"/>
      <c r="BZ3311" s="37"/>
      <c r="CA3311" s="37"/>
      <c r="CB3311" s="37"/>
      <c r="CC3311" s="37"/>
      <c r="CD3311" s="37"/>
      <c r="CE3311" s="37"/>
      <c r="CF3311" s="37"/>
      <c r="CG3311" s="37"/>
      <c r="CH3311" s="37"/>
      <c r="CI3311" s="37"/>
      <c r="CJ3311" s="37"/>
      <c r="CK3311" s="37"/>
      <c r="CL3311" s="37"/>
      <c r="CM3311" s="37"/>
      <c r="CN3311" s="37"/>
      <c r="CO3311" s="37"/>
      <c r="CP3311" s="37"/>
      <c r="CQ3311" s="37"/>
      <c r="CR3311" s="37"/>
      <c r="CS3311" s="37"/>
      <c r="CT3311" s="37"/>
      <c r="CU3311" s="37"/>
      <c r="CV3311" s="37"/>
      <c r="CW3311" s="37"/>
      <c r="CX3311" s="37"/>
      <c r="CY3311" s="37"/>
      <c r="CZ3311" s="37"/>
      <c r="DA3311" s="37"/>
      <c r="DB3311" s="37"/>
      <c r="DC3311" s="37"/>
      <c r="DD3311" s="37"/>
      <c r="DE3311" s="37"/>
      <c r="DF3311" s="37"/>
      <c r="DG3311" s="37"/>
      <c r="DH3311" s="37"/>
      <c r="DI3311" s="37"/>
      <c r="DJ3311" s="37"/>
      <c r="DK3311" s="37"/>
      <c r="DL3311" s="37"/>
      <c r="DR3311" s="37"/>
      <c r="DS3311" s="37"/>
      <c r="DT3311" s="37"/>
      <c r="DU3311" s="37"/>
      <c r="DV3311" s="37"/>
      <c r="DW3311" s="37"/>
      <c r="DX3311" s="37"/>
      <c r="DY3311" s="37"/>
      <c r="DZ3311" s="37"/>
      <c r="EA3311" s="37"/>
      <c r="EB3311" s="37"/>
      <c r="EC3311" s="37"/>
      <c r="ED3311" s="37"/>
      <c r="EE3311" s="37"/>
      <c r="EF3311" s="37"/>
      <c r="EG3311" s="37"/>
      <c r="EH3311" s="37"/>
      <c r="EI3311" s="37"/>
      <c r="EJ3311" s="37"/>
      <c r="EK3311" s="37"/>
      <c r="EL3311" s="37"/>
      <c r="EM3311" s="37"/>
      <c r="EN3311" s="37"/>
      <c r="EO3311" s="37"/>
      <c r="EP3311" s="37"/>
      <c r="EQ3311" s="37"/>
      <c r="ER3311" s="37"/>
      <c r="ES3311" s="37"/>
      <c r="ET3311" s="37"/>
      <c r="EU3311" s="37"/>
      <c r="EV3311" s="37"/>
      <c r="EW3311" s="37"/>
      <c r="EX3311" s="37"/>
      <c r="EY3311" s="37"/>
      <c r="EZ3311" s="37"/>
      <c r="FA3311" s="37"/>
      <c r="FB3311" s="37"/>
      <c r="FC3311" s="37"/>
      <c r="FD3311" s="37"/>
    </row>
    <row r="3312" spans="2:160" x14ac:dyDescent="0.5">
      <c r="B3312" s="36" t="s">
        <v>3507</v>
      </c>
      <c r="C3312" s="18">
        <v>-7.2774205728268759E-3</v>
      </c>
      <c r="H3312" s="37"/>
      <c r="I3312" s="37"/>
      <c r="J3312" s="37"/>
      <c r="K3312" s="37"/>
      <c r="L3312" s="37"/>
      <c r="M3312" s="37"/>
      <c r="N3312" s="37"/>
      <c r="O3312" s="37"/>
      <c r="P3312" s="37"/>
      <c r="Q3312" s="37"/>
      <c r="R3312" s="37"/>
      <c r="S3312" s="37"/>
      <c r="T3312" s="37"/>
      <c r="U3312" s="37"/>
      <c r="V3312" s="37"/>
      <c r="W3312" s="37"/>
      <c r="X3312" s="37"/>
      <c r="Y3312" s="37"/>
      <c r="Z3312" s="37"/>
      <c r="AA3312" s="37"/>
      <c r="AB3312" s="37"/>
      <c r="AC3312" s="37"/>
      <c r="AD3312" s="37"/>
      <c r="AE3312" s="37"/>
      <c r="AF3312" s="37"/>
      <c r="AG3312" s="37"/>
      <c r="AH3312" s="37"/>
      <c r="AI3312" s="37"/>
      <c r="AJ3312" s="37"/>
      <c r="AK3312" s="37"/>
      <c r="AL3312" s="37"/>
      <c r="AM3312" s="37"/>
      <c r="AN3312" s="37"/>
      <c r="AO3312" s="37"/>
      <c r="AP3312" s="37"/>
      <c r="AQ3312" s="37"/>
      <c r="AR3312" s="37"/>
      <c r="AS3312" s="37"/>
      <c r="AT3312" s="37"/>
      <c r="AU3312" s="37"/>
      <c r="AV3312" s="37"/>
      <c r="AW3312" s="37"/>
      <c r="AX3312" s="37"/>
      <c r="AY3312" s="37"/>
      <c r="AZ3312" s="37"/>
      <c r="BA3312" s="37"/>
      <c r="BB3312" s="37"/>
      <c r="BC3312" s="37"/>
      <c r="BD3312" s="37"/>
      <c r="BE3312" s="37"/>
      <c r="BF3312" s="37"/>
      <c r="BG3312" s="37"/>
      <c r="BH3312" s="37"/>
      <c r="BI3312" s="37"/>
      <c r="BJ3312" s="37"/>
      <c r="BK3312" s="37"/>
      <c r="BL3312" s="37"/>
      <c r="BM3312" s="37"/>
      <c r="BN3312" s="37"/>
      <c r="BO3312" s="37"/>
      <c r="BP3312" s="37"/>
      <c r="BQ3312" s="37"/>
      <c r="BR3312" s="37"/>
      <c r="BS3312" s="37"/>
      <c r="BT3312" s="37"/>
      <c r="BU3312" s="37"/>
      <c r="BV3312" s="37"/>
      <c r="BW3312" s="37"/>
      <c r="BX3312" s="37"/>
      <c r="BY3312" s="37"/>
      <c r="BZ3312" s="37"/>
      <c r="CA3312" s="37"/>
      <c r="CB3312" s="37"/>
      <c r="CC3312" s="37"/>
      <c r="CD3312" s="37"/>
      <c r="CE3312" s="37"/>
      <c r="CF3312" s="37"/>
      <c r="CG3312" s="37"/>
      <c r="CH3312" s="37"/>
      <c r="CI3312" s="37"/>
      <c r="CJ3312" s="37"/>
      <c r="CK3312" s="37"/>
      <c r="CL3312" s="37"/>
      <c r="CM3312" s="37"/>
      <c r="CN3312" s="37"/>
      <c r="CO3312" s="37"/>
      <c r="CP3312" s="37"/>
      <c r="CQ3312" s="37"/>
      <c r="CR3312" s="37"/>
      <c r="CS3312" s="37"/>
      <c r="CT3312" s="37"/>
      <c r="CU3312" s="37"/>
      <c r="CV3312" s="37"/>
      <c r="CW3312" s="37"/>
      <c r="CX3312" s="37"/>
      <c r="CY3312" s="37"/>
      <c r="CZ3312" s="37"/>
      <c r="DA3312" s="37"/>
      <c r="DB3312" s="37"/>
      <c r="DC3312" s="37"/>
      <c r="DD3312" s="37"/>
      <c r="DE3312" s="37"/>
      <c r="DF3312" s="37"/>
      <c r="DG3312" s="37"/>
      <c r="DH3312" s="37"/>
      <c r="DI3312" s="37"/>
      <c r="DJ3312" s="37"/>
      <c r="DK3312" s="37"/>
      <c r="DL3312" s="37"/>
      <c r="DR3312" s="37"/>
      <c r="DS3312" s="37"/>
      <c r="DT3312" s="37"/>
      <c r="DU3312" s="37"/>
      <c r="DV3312" s="37"/>
      <c r="DW3312" s="37"/>
      <c r="DX3312" s="37"/>
      <c r="DY3312" s="37"/>
      <c r="DZ3312" s="37"/>
      <c r="EA3312" s="37"/>
      <c r="EB3312" s="37"/>
      <c r="EC3312" s="37"/>
      <c r="ED3312" s="37"/>
      <c r="EE3312" s="37"/>
      <c r="EF3312" s="37"/>
      <c r="EG3312" s="37"/>
      <c r="EH3312" s="37"/>
      <c r="EI3312" s="37"/>
      <c r="EJ3312" s="37"/>
      <c r="EK3312" s="37"/>
      <c r="EL3312" s="37"/>
      <c r="EM3312" s="37"/>
      <c r="EN3312" s="37"/>
      <c r="EO3312" s="37"/>
      <c r="EP3312" s="37"/>
      <c r="EQ3312" s="37"/>
      <c r="ER3312" s="37"/>
      <c r="ES3312" s="37"/>
      <c r="ET3312" s="37"/>
      <c r="EU3312" s="37"/>
      <c r="EV3312" s="37"/>
      <c r="EW3312" s="37"/>
      <c r="EX3312" s="37"/>
      <c r="EY3312" s="37"/>
      <c r="EZ3312" s="37"/>
      <c r="FA3312" s="37"/>
      <c r="FB3312" s="37"/>
      <c r="FC3312" s="37"/>
      <c r="FD3312" s="37"/>
    </row>
    <row r="3313" spans="2:160" x14ac:dyDescent="0.5">
      <c r="B3313" s="36" t="s">
        <v>3508</v>
      </c>
      <c r="C3313" s="18">
        <v>5.9501931892780302E-3</v>
      </c>
      <c r="H3313" s="37"/>
      <c r="I3313" s="37"/>
      <c r="J3313" s="37"/>
      <c r="K3313" s="37"/>
      <c r="L3313" s="37"/>
      <c r="M3313" s="37"/>
      <c r="N3313" s="37"/>
      <c r="O3313" s="37"/>
      <c r="P3313" s="37"/>
      <c r="Q3313" s="37"/>
      <c r="R3313" s="37"/>
      <c r="S3313" s="37"/>
      <c r="T3313" s="37"/>
      <c r="U3313" s="37"/>
      <c r="V3313" s="37"/>
      <c r="W3313" s="37"/>
      <c r="X3313" s="37"/>
      <c r="Y3313" s="37"/>
      <c r="Z3313" s="37"/>
      <c r="AA3313" s="37"/>
      <c r="AB3313" s="37"/>
      <c r="AC3313" s="37"/>
      <c r="AD3313" s="37"/>
      <c r="AE3313" s="37"/>
      <c r="AF3313" s="37"/>
      <c r="AG3313" s="37"/>
      <c r="AH3313" s="37"/>
      <c r="AI3313" s="37"/>
      <c r="AJ3313" s="37"/>
      <c r="AK3313" s="37"/>
      <c r="AL3313" s="37"/>
      <c r="AM3313" s="37"/>
      <c r="AN3313" s="37"/>
      <c r="AO3313" s="37"/>
      <c r="AP3313" s="37"/>
      <c r="AQ3313" s="37"/>
      <c r="AR3313" s="37"/>
      <c r="AS3313" s="37"/>
      <c r="AT3313" s="37"/>
      <c r="AU3313" s="37"/>
      <c r="AV3313" s="37"/>
      <c r="AW3313" s="37"/>
      <c r="AX3313" s="37"/>
      <c r="AY3313" s="37"/>
      <c r="AZ3313" s="37"/>
      <c r="BA3313" s="37"/>
      <c r="BB3313" s="37"/>
      <c r="BC3313" s="37"/>
      <c r="BD3313" s="37"/>
      <c r="BE3313" s="37"/>
      <c r="BF3313" s="37"/>
      <c r="BG3313" s="37"/>
      <c r="BH3313" s="37"/>
      <c r="BI3313" s="37"/>
      <c r="BJ3313" s="37"/>
      <c r="BK3313" s="37"/>
      <c r="BL3313" s="37"/>
      <c r="BM3313" s="37"/>
      <c r="BN3313" s="37"/>
      <c r="BO3313" s="37"/>
      <c r="BP3313" s="37"/>
      <c r="BQ3313" s="37"/>
      <c r="BR3313" s="37"/>
      <c r="BS3313" s="37"/>
      <c r="BT3313" s="37"/>
      <c r="BU3313" s="37"/>
      <c r="BV3313" s="37"/>
      <c r="BW3313" s="37"/>
      <c r="BX3313" s="37"/>
      <c r="BY3313" s="37"/>
      <c r="BZ3313" s="37"/>
      <c r="CA3313" s="37"/>
      <c r="CB3313" s="37"/>
      <c r="CC3313" s="37"/>
      <c r="CD3313" s="37"/>
      <c r="CE3313" s="37"/>
      <c r="CF3313" s="37"/>
      <c r="CG3313" s="37"/>
      <c r="CH3313" s="37"/>
      <c r="CI3313" s="37"/>
      <c r="CJ3313" s="37"/>
      <c r="CK3313" s="37"/>
      <c r="CL3313" s="37"/>
      <c r="CM3313" s="37"/>
      <c r="CN3313" s="37"/>
      <c r="CO3313" s="37"/>
      <c r="CP3313" s="37"/>
      <c r="CQ3313" s="37"/>
      <c r="CR3313" s="37"/>
      <c r="CS3313" s="37"/>
      <c r="CT3313" s="37"/>
      <c r="CU3313" s="37"/>
      <c r="CV3313" s="37"/>
      <c r="CW3313" s="37"/>
      <c r="CX3313" s="37"/>
      <c r="CY3313" s="37"/>
      <c r="CZ3313" s="37"/>
      <c r="DA3313" s="37"/>
      <c r="DB3313" s="37"/>
      <c r="DC3313" s="37"/>
      <c r="DD3313" s="37"/>
      <c r="DE3313" s="37"/>
      <c r="DF3313" s="37"/>
      <c r="DG3313" s="37"/>
      <c r="DH3313" s="37"/>
      <c r="DI3313" s="37"/>
      <c r="DJ3313" s="37"/>
      <c r="DK3313" s="37"/>
      <c r="DL3313" s="37"/>
      <c r="DR3313" s="37"/>
      <c r="DS3313" s="37"/>
      <c r="DT3313" s="37"/>
      <c r="DU3313" s="37"/>
      <c r="DV3313" s="37"/>
      <c r="DW3313" s="37"/>
      <c r="DX3313" s="37"/>
      <c r="DY3313" s="37"/>
      <c r="DZ3313" s="37"/>
      <c r="EA3313" s="37"/>
      <c r="EB3313" s="37"/>
      <c r="EC3313" s="37"/>
      <c r="ED3313" s="37"/>
      <c r="EE3313" s="37"/>
      <c r="EF3313" s="37"/>
      <c r="EG3313" s="37"/>
      <c r="EH3313" s="37"/>
      <c r="EI3313" s="37"/>
      <c r="EJ3313" s="37"/>
      <c r="EK3313" s="37"/>
      <c r="EL3313" s="37"/>
      <c r="EM3313" s="37"/>
      <c r="EN3313" s="37"/>
      <c r="EO3313" s="37"/>
      <c r="EP3313" s="37"/>
      <c r="EQ3313" s="37"/>
      <c r="ER3313" s="37"/>
      <c r="ES3313" s="37"/>
      <c r="ET3313" s="37"/>
      <c r="EU3313" s="37"/>
      <c r="EV3313" s="37"/>
      <c r="EW3313" s="37"/>
      <c r="EX3313" s="37"/>
      <c r="EY3313" s="37"/>
      <c r="EZ3313" s="37"/>
      <c r="FA3313" s="37"/>
      <c r="FB3313" s="37"/>
      <c r="FC3313" s="37"/>
      <c r="FD3313" s="37"/>
    </row>
    <row r="3314" spans="2:160" x14ac:dyDescent="0.5">
      <c r="B3314" s="36" t="s">
        <v>3509</v>
      </c>
      <c r="C3314" s="18">
        <v>1.3169686272442416E-2</v>
      </c>
      <c r="H3314" s="37"/>
      <c r="I3314" s="37"/>
      <c r="J3314" s="37"/>
      <c r="K3314" s="37"/>
      <c r="L3314" s="37"/>
      <c r="M3314" s="37"/>
      <c r="N3314" s="37"/>
      <c r="O3314" s="37"/>
      <c r="P3314" s="37"/>
      <c r="Q3314" s="37"/>
      <c r="R3314" s="37"/>
      <c r="S3314" s="37"/>
      <c r="T3314" s="37"/>
      <c r="U3314" s="37"/>
      <c r="V3314" s="37"/>
      <c r="W3314" s="37"/>
      <c r="X3314" s="37"/>
      <c r="Y3314" s="37"/>
      <c r="Z3314" s="37"/>
      <c r="AA3314" s="37"/>
      <c r="AB3314" s="37"/>
      <c r="AC3314" s="37"/>
      <c r="AD3314" s="37"/>
      <c r="AE3314" s="37"/>
      <c r="AF3314" s="37"/>
      <c r="AG3314" s="37"/>
      <c r="AH3314" s="37"/>
      <c r="AI3314" s="37"/>
      <c r="AJ3314" s="37"/>
      <c r="AK3314" s="37"/>
      <c r="AL3314" s="37"/>
      <c r="AM3314" s="37"/>
      <c r="AN3314" s="37"/>
      <c r="AO3314" s="37"/>
      <c r="AP3314" s="37"/>
      <c r="AQ3314" s="37"/>
      <c r="AR3314" s="37"/>
      <c r="AS3314" s="37"/>
      <c r="AT3314" s="37"/>
      <c r="AU3314" s="37"/>
      <c r="AV3314" s="37"/>
      <c r="AW3314" s="37"/>
      <c r="AX3314" s="37"/>
      <c r="AY3314" s="37"/>
      <c r="AZ3314" s="37"/>
      <c r="BA3314" s="37"/>
      <c r="BB3314" s="37"/>
      <c r="BC3314" s="37"/>
      <c r="BD3314" s="37"/>
      <c r="BE3314" s="37"/>
      <c r="BF3314" s="37"/>
      <c r="BG3314" s="37"/>
      <c r="BH3314" s="37"/>
      <c r="BI3314" s="37"/>
      <c r="BJ3314" s="37"/>
      <c r="BK3314" s="37"/>
      <c r="BL3314" s="37"/>
      <c r="BM3314" s="37"/>
      <c r="BN3314" s="37"/>
      <c r="BO3314" s="37"/>
      <c r="BP3314" s="37"/>
      <c r="BQ3314" s="37"/>
      <c r="BR3314" s="37"/>
      <c r="BS3314" s="37"/>
      <c r="BT3314" s="37"/>
      <c r="BU3314" s="37"/>
      <c r="BV3314" s="37"/>
      <c r="BW3314" s="37"/>
      <c r="BX3314" s="37"/>
      <c r="BY3314" s="37"/>
      <c r="BZ3314" s="37"/>
      <c r="CA3314" s="37"/>
      <c r="CB3314" s="37"/>
      <c r="CC3314" s="37"/>
      <c r="CD3314" s="37"/>
      <c r="CE3314" s="37"/>
      <c r="CF3314" s="37"/>
      <c r="CG3314" s="37"/>
      <c r="CH3314" s="37"/>
      <c r="CI3314" s="37"/>
      <c r="CJ3314" s="37"/>
      <c r="CK3314" s="37"/>
      <c r="CL3314" s="37"/>
      <c r="CM3314" s="37"/>
      <c r="CN3314" s="37"/>
      <c r="CO3314" s="37"/>
      <c r="CP3314" s="37"/>
      <c r="CQ3314" s="37"/>
      <c r="CR3314" s="37"/>
      <c r="CS3314" s="37"/>
      <c r="CT3314" s="37"/>
      <c r="CU3314" s="37"/>
      <c r="CV3314" s="37"/>
      <c r="CW3314" s="37"/>
      <c r="CX3314" s="37"/>
      <c r="CY3314" s="37"/>
      <c r="CZ3314" s="37"/>
      <c r="DA3314" s="37"/>
      <c r="DB3314" s="37"/>
      <c r="DC3314" s="37"/>
      <c r="DD3314" s="37"/>
      <c r="DE3314" s="37"/>
      <c r="DF3314" s="37"/>
      <c r="DG3314" s="37"/>
      <c r="DH3314" s="37"/>
      <c r="DI3314" s="37"/>
      <c r="DJ3314" s="37"/>
      <c r="DK3314" s="37"/>
      <c r="DL3314" s="37"/>
      <c r="DR3314" s="37"/>
      <c r="DS3314" s="37"/>
      <c r="DT3314" s="37"/>
      <c r="DU3314" s="37"/>
      <c r="DV3314" s="37"/>
      <c r="DW3314" s="37"/>
      <c r="DX3314" s="37"/>
      <c r="DY3314" s="37"/>
      <c r="DZ3314" s="37"/>
      <c r="EA3314" s="37"/>
      <c r="EB3314" s="37"/>
      <c r="EC3314" s="37"/>
      <c r="ED3314" s="37"/>
      <c r="EE3314" s="37"/>
      <c r="EF3314" s="37"/>
      <c r="EG3314" s="37"/>
      <c r="EH3314" s="37"/>
      <c r="EI3314" s="37"/>
      <c r="EJ3314" s="37"/>
      <c r="EK3314" s="37"/>
      <c r="EL3314" s="37"/>
      <c r="EM3314" s="37"/>
      <c r="EN3314" s="37"/>
      <c r="EO3314" s="37"/>
      <c r="EP3314" s="37"/>
      <c r="EQ3314" s="37"/>
      <c r="ER3314" s="37"/>
      <c r="ES3314" s="37"/>
      <c r="ET3314" s="37"/>
      <c r="EU3314" s="37"/>
      <c r="EV3314" s="37"/>
      <c r="EW3314" s="37"/>
      <c r="EX3314" s="37"/>
      <c r="EY3314" s="37"/>
      <c r="EZ3314" s="37"/>
      <c r="FA3314" s="37"/>
      <c r="FB3314" s="37"/>
      <c r="FC3314" s="37"/>
      <c r="FD3314" s="37"/>
    </row>
    <row r="3315" spans="2:160" x14ac:dyDescent="0.5">
      <c r="B3315" s="36" t="s">
        <v>3510</v>
      </c>
      <c r="C3315" s="18">
        <v>9.7331764064214621E-3</v>
      </c>
      <c r="H3315" s="37"/>
      <c r="I3315" s="37"/>
      <c r="J3315" s="37"/>
      <c r="K3315" s="37"/>
      <c r="L3315" s="37"/>
      <c r="M3315" s="37"/>
      <c r="N3315" s="37"/>
      <c r="O3315" s="37"/>
      <c r="P3315" s="37"/>
      <c r="Q3315" s="37"/>
      <c r="R3315" s="37"/>
      <c r="S3315" s="37"/>
      <c r="T3315" s="37"/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F3315" s="37"/>
      <c r="AG3315" s="37"/>
      <c r="AH3315" s="37"/>
      <c r="AI3315" s="37"/>
      <c r="AJ3315" s="37"/>
      <c r="AK3315" s="37"/>
      <c r="AL3315" s="37"/>
      <c r="AM3315" s="37"/>
      <c r="AN3315" s="37"/>
      <c r="AO3315" s="37"/>
      <c r="AP3315" s="37"/>
      <c r="AQ3315" s="37"/>
      <c r="AR3315" s="37"/>
      <c r="AS3315" s="37"/>
      <c r="AT3315" s="37"/>
      <c r="AU3315" s="37"/>
      <c r="AV3315" s="37"/>
      <c r="AW3315" s="37"/>
      <c r="AX3315" s="37"/>
      <c r="AY3315" s="37"/>
      <c r="AZ3315" s="37"/>
      <c r="BA3315" s="37"/>
      <c r="BB3315" s="37"/>
      <c r="BC3315" s="37"/>
      <c r="BD3315" s="37"/>
      <c r="BE3315" s="37"/>
      <c r="BF3315" s="37"/>
      <c r="BG3315" s="37"/>
      <c r="BH3315" s="37"/>
      <c r="BI3315" s="37"/>
      <c r="BJ3315" s="37"/>
      <c r="BK3315" s="37"/>
      <c r="BL3315" s="37"/>
      <c r="BM3315" s="37"/>
      <c r="BN3315" s="37"/>
      <c r="BO3315" s="37"/>
      <c r="BP3315" s="37"/>
      <c r="BQ3315" s="37"/>
      <c r="BR3315" s="37"/>
      <c r="BS3315" s="37"/>
      <c r="BT3315" s="37"/>
      <c r="BU3315" s="37"/>
      <c r="BV3315" s="37"/>
      <c r="BW3315" s="37"/>
      <c r="BX3315" s="37"/>
      <c r="BY3315" s="37"/>
      <c r="BZ3315" s="37"/>
      <c r="CA3315" s="37"/>
      <c r="CB3315" s="37"/>
      <c r="CC3315" s="37"/>
      <c r="CD3315" s="37"/>
      <c r="CE3315" s="37"/>
      <c r="CF3315" s="37"/>
      <c r="CG3315" s="37"/>
      <c r="CH3315" s="37"/>
      <c r="CI3315" s="37"/>
      <c r="CJ3315" s="37"/>
      <c r="CK3315" s="37"/>
      <c r="CL3315" s="37"/>
      <c r="CM3315" s="37"/>
      <c r="CN3315" s="37"/>
      <c r="CO3315" s="37"/>
      <c r="CP3315" s="37"/>
      <c r="CQ3315" s="37"/>
      <c r="CR3315" s="37"/>
      <c r="CS3315" s="37"/>
      <c r="CT3315" s="37"/>
      <c r="CU3315" s="37"/>
      <c r="CV3315" s="37"/>
      <c r="CW3315" s="37"/>
      <c r="CX3315" s="37"/>
      <c r="CY3315" s="37"/>
      <c r="CZ3315" s="37"/>
      <c r="DA3315" s="37"/>
      <c r="DB3315" s="37"/>
      <c r="DC3315" s="37"/>
      <c r="DD3315" s="37"/>
      <c r="DE3315" s="37"/>
      <c r="DF3315" s="37"/>
      <c r="DG3315" s="37"/>
      <c r="DH3315" s="37"/>
      <c r="DI3315" s="37"/>
      <c r="DJ3315" s="37"/>
      <c r="DK3315" s="37"/>
      <c r="DL3315" s="37"/>
      <c r="DR3315" s="37"/>
      <c r="DS3315" s="37"/>
      <c r="DT3315" s="37"/>
      <c r="DU3315" s="37"/>
      <c r="DV3315" s="37"/>
      <c r="DW3315" s="37"/>
      <c r="DX3315" s="37"/>
      <c r="DY3315" s="37"/>
      <c r="DZ3315" s="37"/>
      <c r="EA3315" s="37"/>
      <c r="EB3315" s="37"/>
      <c r="EC3315" s="37"/>
      <c r="ED3315" s="37"/>
      <c r="EE3315" s="37"/>
      <c r="EF3315" s="37"/>
      <c r="EG3315" s="37"/>
      <c r="EH3315" s="37"/>
      <c r="EI3315" s="37"/>
      <c r="EJ3315" s="37"/>
      <c r="EK3315" s="37"/>
      <c r="EL3315" s="37"/>
      <c r="EM3315" s="37"/>
      <c r="EN3315" s="37"/>
      <c r="EO3315" s="37"/>
      <c r="EP3315" s="37"/>
      <c r="EQ3315" s="37"/>
      <c r="ER3315" s="37"/>
      <c r="ES3315" s="37"/>
      <c r="ET3315" s="37"/>
      <c r="EU3315" s="37"/>
      <c r="EV3315" s="37"/>
      <c r="EW3315" s="37"/>
      <c r="EX3315" s="37"/>
      <c r="EY3315" s="37"/>
      <c r="EZ3315" s="37"/>
      <c r="FA3315" s="37"/>
      <c r="FB3315" s="37"/>
      <c r="FC3315" s="37"/>
      <c r="FD3315" s="37"/>
    </row>
    <row r="3316" spans="2:160" x14ac:dyDescent="0.5">
      <c r="B3316" s="36" t="s">
        <v>3511</v>
      </c>
      <c r="C3316" s="18">
        <v>-1.2153582908224214E-3</v>
      </c>
      <c r="H3316" s="37"/>
      <c r="I3316" s="37"/>
      <c r="J3316" s="37"/>
      <c r="K3316" s="37"/>
      <c r="L3316" s="37"/>
      <c r="M3316" s="37"/>
      <c r="N3316" s="37"/>
      <c r="O3316" s="37"/>
      <c r="P3316" s="37"/>
      <c r="Q3316" s="37"/>
      <c r="R3316" s="37"/>
      <c r="S3316" s="37"/>
      <c r="T3316" s="37"/>
      <c r="U3316" s="37"/>
      <c r="V3316" s="37"/>
      <c r="W3316" s="37"/>
      <c r="X3316" s="37"/>
      <c r="Y3316" s="37"/>
      <c r="Z3316" s="37"/>
      <c r="AA3316" s="37"/>
      <c r="AB3316" s="37"/>
      <c r="AC3316" s="37"/>
      <c r="AD3316" s="37"/>
      <c r="AE3316" s="37"/>
      <c r="AF3316" s="37"/>
      <c r="AG3316" s="37"/>
      <c r="AH3316" s="37"/>
      <c r="AI3316" s="37"/>
      <c r="AJ3316" s="37"/>
      <c r="AK3316" s="37"/>
      <c r="AL3316" s="37"/>
      <c r="AM3316" s="37"/>
      <c r="AN3316" s="37"/>
      <c r="AO3316" s="37"/>
      <c r="AP3316" s="37"/>
      <c r="AQ3316" s="37"/>
      <c r="AR3316" s="37"/>
      <c r="AS3316" s="37"/>
      <c r="AT3316" s="37"/>
      <c r="AU3316" s="37"/>
      <c r="AV3316" s="37"/>
      <c r="AW3316" s="37"/>
      <c r="AX3316" s="37"/>
      <c r="AY3316" s="37"/>
      <c r="AZ3316" s="37"/>
      <c r="BA3316" s="37"/>
      <c r="BB3316" s="37"/>
      <c r="BC3316" s="37"/>
      <c r="BD3316" s="37"/>
      <c r="BE3316" s="37"/>
      <c r="BF3316" s="37"/>
      <c r="BG3316" s="37"/>
      <c r="BH3316" s="37"/>
      <c r="BI3316" s="37"/>
      <c r="BJ3316" s="37"/>
      <c r="BK3316" s="37"/>
      <c r="BL3316" s="37"/>
      <c r="BM3316" s="37"/>
      <c r="BN3316" s="37"/>
      <c r="BO3316" s="37"/>
      <c r="BP3316" s="37"/>
      <c r="BQ3316" s="37"/>
      <c r="BR3316" s="37"/>
      <c r="BS3316" s="37"/>
      <c r="BT3316" s="37"/>
      <c r="BU3316" s="37"/>
      <c r="BV3316" s="37"/>
      <c r="BW3316" s="37"/>
      <c r="BX3316" s="37"/>
      <c r="BY3316" s="37"/>
      <c r="BZ3316" s="37"/>
      <c r="CA3316" s="37"/>
      <c r="CB3316" s="37"/>
      <c r="CC3316" s="37"/>
      <c r="CD3316" s="37"/>
      <c r="CE3316" s="37"/>
      <c r="CF3316" s="37"/>
      <c r="CG3316" s="37"/>
      <c r="CH3316" s="37"/>
      <c r="CI3316" s="37"/>
      <c r="CJ3316" s="37"/>
      <c r="CK3316" s="37"/>
      <c r="CL3316" s="37"/>
      <c r="CM3316" s="37"/>
      <c r="CN3316" s="37"/>
      <c r="CO3316" s="37"/>
      <c r="CP3316" s="37"/>
      <c r="CQ3316" s="37"/>
      <c r="CR3316" s="37"/>
      <c r="CS3316" s="37"/>
      <c r="CT3316" s="37"/>
      <c r="CU3316" s="37"/>
      <c r="CV3316" s="37"/>
      <c r="CW3316" s="37"/>
      <c r="CX3316" s="37"/>
      <c r="CY3316" s="37"/>
      <c r="CZ3316" s="37"/>
      <c r="DA3316" s="37"/>
      <c r="DB3316" s="37"/>
      <c r="DC3316" s="37"/>
      <c r="DD3316" s="37"/>
      <c r="DE3316" s="37"/>
      <c r="DF3316" s="37"/>
      <c r="DG3316" s="37"/>
      <c r="DH3316" s="37"/>
      <c r="DI3316" s="37"/>
      <c r="DJ3316" s="37"/>
      <c r="DK3316" s="37"/>
      <c r="DL3316" s="37"/>
      <c r="DR3316" s="37"/>
      <c r="DS3316" s="37"/>
      <c r="DT3316" s="37"/>
      <c r="DU3316" s="37"/>
      <c r="DV3316" s="37"/>
      <c r="DW3316" s="37"/>
      <c r="DX3316" s="37"/>
      <c r="DY3316" s="37"/>
      <c r="DZ3316" s="37"/>
      <c r="EA3316" s="37"/>
      <c r="EB3316" s="37"/>
      <c r="EC3316" s="37"/>
      <c r="ED3316" s="37"/>
      <c r="EE3316" s="37"/>
      <c r="EF3316" s="37"/>
      <c r="EG3316" s="37"/>
      <c r="EH3316" s="37"/>
      <c r="EI3316" s="37"/>
      <c r="EJ3316" s="37"/>
      <c r="EK3316" s="37"/>
      <c r="EL3316" s="37"/>
      <c r="EM3316" s="37"/>
      <c r="EN3316" s="37"/>
      <c r="EO3316" s="37"/>
      <c r="EP3316" s="37"/>
      <c r="EQ3316" s="37"/>
      <c r="ER3316" s="37"/>
      <c r="ES3316" s="37"/>
      <c r="ET3316" s="37"/>
      <c r="EU3316" s="37"/>
      <c r="EV3316" s="37"/>
      <c r="EW3316" s="37"/>
      <c r="EX3316" s="37"/>
      <c r="EY3316" s="37"/>
      <c r="EZ3316" s="37"/>
      <c r="FA3316" s="37"/>
      <c r="FB3316" s="37"/>
      <c r="FC3316" s="37"/>
      <c r="FD3316" s="37"/>
    </row>
    <row r="3317" spans="2:160" x14ac:dyDescent="0.5">
      <c r="B3317" s="36" t="s">
        <v>3512</v>
      </c>
      <c r="C3317" s="18">
        <v>-3.4459263528863193E-3</v>
      </c>
      <c r="H3317" s="37"/>
      <c r="I3317" s="37"/>
      <c r="J3317" s="37"/>
      <c r="K3317" s="37"/>
      <c r="L3317" s="37"/>
      <c r="M3317" s="37"/>
      <c r="N3317" s="37"/>
      <c r="O3317" s="37"/>
      <c r="P3317" s="37"/>
      <c r="Q3317" s="37"/>
      <c r="R3317" s="37"/>
      <c r="S3317" s="37"/>
      <c r="T3317" s="37"/>
      <c r="U3317" s="37"/>
      <c r="V3317" s="37"/>
      <c r="W3317" s="37"/>
      <c r="X3317" s="37"/>
      <c r="Y3317" s="37"/>
      <c r="Z3317" s="37"/>
      <c r="AA3317" s="37"/>
      <c r="AB3317" s="37"/>
      <c r="AC3317" s="37"/>
      <c r="AD3317" s="37"/>
      <c r="AE3317" s="37"/>
      <c r="AF3317" s="37"/>
      <c r="AG3317" s="37"/>
      <c r="AH3317" s="37"/>
      <c r="AI3317" s="37"/>
      <c r="AJ3317" s="37"/>
      <c r="AK3317" s="37"/>
      <c r="AL3317" s="37"/>
      <c r="AM3317" s="37"/>
      <c r="AN3317" s="37"/>
      <c r="AO3317" s="37"/>
      <c r="AP3317" s="37"/>
      <c r="AQ3317" s="37"/>
      <c r="AR3317" s="37"/>
      <c r="AS3317" s="37"/>
      <c r="AT3317" s="37"/>
      <c r="AU3317" s="37"/>
      <c r="AV3317" s="37"/>
      <c r="AW3317" s="37"/>
      <c r="AX3317" s="37"/>
      <c r="AY3317" s="37"/>
      <c r="AZ3317" s="37"/>
      <c r="BA3317" s="37"/>
      <c r="BB3317" s="37"/>
      <c r="BC3317" s="37"/>
      <c r="BD3317" s="37"/>
      <c r="BE3317" s="37"/>
      <c r="BF3317" s="37"/>
      <c r="BG3317" s="37"/>
      <c r="BH3317" s="37"/>
      <c r="BI3317" s="37"/>
      <c r="BJ3317" s="37"/>
      <c r="BK3317" s="37"/>
      <c r="BL3317" s="37"/>
      <c r="BM3317" s="37"/>
      <c r="BN3317" s="37"/>
      <c r="BO3317" s="37"/>
      <c r="BP3317" s="37"/>
      <c r="BQ3317" s="37"/>
      <c r="BR3317" s="37"/>
      <c r="BS3317" s="37"/>
      <c r="BT3317" s="37"/>
      <c r="BU3317" s="37"/>
      <c r="BV3317" s="37"/>
      <c r="BW3317" s="37"/>
      <c r="BX3317" s="37"/>
      <c r="BY3317" s="37"/>
      <c r="BZ3317" s="37"/>
      <c r="CA3317" s="37"/>
      <c r="CB3317" s="37"/>
      <c r="CC3317" s="37"/>
      <c r="CD3317" s="37"/>
      <c r="CE3317" s="37"/>
      <c r="CF3317" s="37"/>
      <c r="CG3317" s="37"/>
      <c r="CH3317" s="37"/>
      <c r="CI3317" s="37"/>
      <c r="CJ3317" s="37"/>
      <c r="CK3317" s="37"/>
      <c r="CL3317" s="37"/>
      <c r="CM3317" s="37"/>
      <c r="CN3317" s="37"/>
      <c r="CO3317" s="37"/>
      <c r="CP3317" s="37"/>
      <c r="CQ3317" s="37"/>
      <c r="CR3317" s="37"/>
      <c r="CS3317" s="37"/>
      <c r="CT3317" s="37"/>
      <c r="CU3317" s="37"/>
      <c r="CV3317" s="37"/>
      <c r="CW3317" s="37"/>
      <c r="CX3317" s="37"/>
      <c r="CY3317" s="37"/>
      <c r="CZ3317" s="37"/>
      <c r="DA3317" s="37"/>
      <c r="DB3317" s="37"/>
      <c r="DC3317" s="37"/>
      <c r="DD3317" s="37"/>
      <c r="DE3317" s="37"/>
      <c r="DF3317" s="37"/>
      <c r="DG3317" s="37"/>
      <c r="DH3317" s="37"/>
      <c r="DI3317" s="37"/>
      <c r="DJ3317" s="37"/>
      <c r="DK3317" s="37"/>
      <c r="DL3317" s="37"/>
      <c r="DR3317" s="37"/>
      <c r="DS3317" s="37"/>
      <c r="DT3317" s="37"/>
      <c r="DU3317" s="37"/>
      <c r="DV3317" s="37"/>
      <c r="DW3317" s="37"/>
      <c r="DX3317" s="37"/>
      <c r="DY3317" s="37"/>
      <c r="DZ3317" s="37"/>
      <c r="EA3317" s="37"/>
      <c r="EB3317" s="37"/>
      <c r="EC3317" s="37"/>
      <c r="ED3317" s="37"/>
      <c r="EE3317" s="37"/>
      <c r="EF3317" s="37"/>
      <c r="EG3317" s="37"/>
      <c r="EH3317" s="37"/>
      <c r="EI3317" s="37"/>
      <c r="EJ3317" s="37"/>
      <c r="EK3317" s="37"/>
      <c r="EL3317" s="37"/>
      <c r="EM3317" s="37"/>
      <c r="EN3317" s="37"/>
      <c r="EO3317" s="37"/>
      <c r="EP3317" s="37"/>
      <c r="EQ3317" s="37"/>
      <c r="ER3317" s="37"/>
      <c r="ES3317" s="37"/>
      <c r="ET3317" s="37"/>
      <c r="EU3317" s="37"/>
      <c r="EV3317" s="37"/>
      <c r="EW3317" s="37"/>
      <c r="EX3317" s="37"/>
      <c r="EY3317" s="37"/>
      <c r="EZ3317" s="37"/>
      <c r="FA3317" s="37"/>
      <c r="FB3317" s="37"/>
      <c r="FC3317" s="37"/>
      <c r="FD3317" s="37"/>
    </row>
    <row r="3318" spans="2:160" x14ac:dyDescent="0.5">
      <c r="B3318" s="36" t="s">
        <v>3513</v>
      </c>
      <c r="C3318" s="18">
        <v>3.409642683727121E-4</v>
      </c>
      <c r="H3318" s="37"/>
      <c r="I3318" s="37"/>
      <c r="J3318" s="37"/>
      <c r="K3318" s="37"/>
      <c r="L3318" s="37"/>
      <c r="M3318" s="37"/>
      <c r="N3318" s="37"/>
      <c r="O3318" s="37"/>
      <c r="P3318" s="37"/>
      <c r="Q3318" s="37"/>
      <c r="R3318" s="37"/>
      <c r="S3318" s="37"/>
      <c r="T3318" s="37"/>
      <c r="U3318" s="37"/>
      <c r="V3318" s="37"/>
      <c r="W3318" s="37"/>
      <c r="X3318" s="37"/>
      <c r="Y3318" s="37"/>
      <c r="Z3318" s="37"/>
      <c r="AA3318" s="37"/>
      <c r="AB3318" s="37"/>
      <c r="AC3318" s="37"/>
      <c r="AD3318" s="37"/>
      <c r="AE3318" s="37"/>
      <c r="AF3318" s="37"/>
      <c r="AG3318" s="37"/>
      <c r="AH3318" s="37"/>
      <c r="AI3318" s="37"/>
      <c r="AJ3318" s="37"/>
      <c r="AK3318" s="37"/>
      <c r="AL3318" s="37"/>
      <c r="AM3318" s="37"/>
      <c r="AN3318" s="37"/>
      <c r="AO3318" s="37"/>
      <c r="AP3318" s="37"/>
      <c r="AQ3318" s="37"/>
      <c r="AR3318" s="37"/>
      <c r="AS3318" s="37"/>
      <c r="AT3318" s="37"/>
      <c r="AU3318" s="37"/>
      <c r="AV3318" s="37"/>
      <c r="AW3318" s="37"/>
      <c r="AX3318" s="37"/>
      <c r="AY3318" s="37"/>
      <c r="AZ3318" s="37"/>
      <c r="BA3318" s="37"/>
      <c r="BB3318" s="37"/>
      <c r="BC3318" s="37"/>
      <c r="BD3318" s="37"/>
      <c r="BE3318" s="37"/>
      <c r="BF3318" s="37"/>
      <c r="BG3318" s="37"/>
      <c r="BH3318" s="37"/>
      <c r="BI3318" s="37"/>
      <c r="BJ3318" s="37"/>
      <c r="BK3318" s="37"/>
      <c r="BL3318" s="37"/>
      <c r="BM3318" s="37"/>
      <c r="BN3318" s="37"/>
      <c r="BO3318" s="37"/>
      <c r="BP3318" s="37"/>
      <c r="BQ3318" s="37"/>
      <c r="BR3318" s="37"/>
      <c r="BS3318" s="37"/>
      <c r="BT3318" s="37"/>
      <c r="BU3318" s="37"/>
      <c r="BV3318" s="37"/>
      <c r="BW3318" s="37"/>
      <c r="BX3318" s="37"/>
      <c r="BY3318" s="37"/>
      <c r="BZ3318" s="37"/>
      <c r="CA3318" s="37"/>
      <c r="CB3318" s="37"/>
      <c r="CC3318" s="37"/>
      <c r="CD3318" s="37"/>
      <c r="CE3318" s="37"/>
      <c r="CF3318" s="37"/>
      <c r="CG3318" s="37"/>
      <c r="CH3318" s="37"/>
      <c r="CI3318" s="37"/>
      <c r="CJ3318" s="37"/>
      <c r="CK3318" s="37"/>
      <c r="CL3318" s="37"/>
      <c r="CM3318" s="37"/>
      <c r="CN3318" s="37"/>
      <c r="CO3318" s="37"/>
      <c r="CP3318" s="37"/>
      <c r="CQ3318" s="37"/>
      <c r="CR3318" s="37"/>
      <c r="CS3318" s="37"/>
      <c r="CT3318" s="37"/>
      <c r="CU3318" s="37"/>
      <c r="CV3318" s="37"/>
      <c r="CW3318" s="37"/>
      <c r="CX3318" s="37"/>
      <c r="CY3318" s="37"/>
      <c r="CZ3318" s="37"/>
      <c r="DA3318" s="37"/>
      <c r="DB3318" s="37"/>
      <c r="DC3318" s="37"/>
      <c r="DD3318" s="37"/>
      <c r="DE3318" s="37"/>
      <c r="DF3318" s="37"/>
      <c r="DG3318" s="37"/>
      <c r="DH3318" s="37"/>
      <c r="DI3318" s="37"/>
      <c r="DJ3318" s="37"/>
      <c r="DK3318" s="37"/>
      <c r="DL3318" s="37"/>
      <c r="DR3318" s="37"/>
      <c r="DS3318" s="37"/>
      <c r="DT3318" s="37"/>
      <c r="DU3318" s="37"/>
      <c r="DV3318" s="37"/>
      <c r="DW3318" s="37"/>
      <c r="DX3318" s="37"/>
      <c r="DY3318" s="37"/>
      <c r="DZ3318" s="37"/>
      <c r="EA3318" s="37"/>
      <c r="EB3318" s="37"/>
      <c r="EC3318" s="37"/>
      <c r="ED3318" s="37"/>
      <c r="EE3318" s="37"/>
      <c r="EF3318" s="37"/>
      <c r="EG3318" s="37"/>
      <c r="EH3318" s="37"/>
      <c r="EI3318" s="37"/>
      <c r="EJ3318" s="37"/>
      <c r="EK3318" s="37"/>
      <c r="EL3318" s="37"/>
      <c r="EM3318" s="37"/>
      <c r="EN3318" s="37"/>
      <c r="EO3318" s="37"/>
      <c r="EP3318" s="37"/>
      <c r="EQ3318" s="37"/>
      <c r="ER3318" s="37"/>
      <c r="ES3318" s="37"/>
      <c r="ET3318" s="37"/>
      <c r="EU3318" s="37"/>
      <c r="EV3318" s="37"/>
      <c r="EW3318" s="37"/>
      <c r="EX3318" s="37"/>
      <c r="EY3318" s="37"/>
      <c r="EZ3318" s="37"/>
      <c r="FA3318" s="37"/>
      <c r="FB3318" s="37"/>
      <c r="FC3318" s="37"/>
      <c r="FD3318" s="37"/>
    </row>
    <row r="3319" spans="2:160" x14ac:dyDescent="0.5">
      <c r="B3319" s="36" t="s">
        <v>3514</v>
      </c>
      <c r="C3319" s="18">
        <v>-1.4579730783575773E-2</v>
      </c>
      <c r="H3319" s="37"/>
      <c r="I3319" s="37"/>
      <c r="J3319" s="37"/>
      <c r="K3319" s="37"/>
      <c r="L3319" s="37"/>
      <c r="M3319" s="37"/>
      <c r="N3319" s="37"/>
      <c r="O3319" s="37"/>
      <c r="P3319" s="37"/>
      <c r="Q3319" s="37"/>
      <c r="R3319" s="37"/>
      <c r="S3319" s="37"/>
      <c r="T3319" s="37"/>
      <c r="U3319" s="37"/>
      <c r="V3319" s="37"/>
      <c r="W3319" s="37"/>
      <c r="X3319" s="37"/>
      <c r="Y3319" s="37"/>
      <c r="Z3319" s="37"/>
      <c r="AA3319" s="37"/>
      <c r="AB3319" s="37"/>
      <c r="AC3319" s="37"/>
      <c r="AD3319" s="37"/>
      <c r="AE3319" s="37"/>
      <c r="AF3319" s="37"/>
      <c r="AG3319" s="37"/>
      <c r="AH3319" s="37"/>
      <c r="AI3319" s="37"/>
      <c r="AJ3319" s="37"/>
      <c r="AK3319" s="37"/>
      <c r="AL3319" s="37"/>
      <c r="AM3319" s="37"/>
      <c r="AN3319" s="37"/>
      <c r="AO3319" s="37"/>
      <c r="AP3319" s="37"/>
      <c r="AQ3319" s="37"/>
      <c r="AR3319" s="37"/>
      <c r="AS3319" s="37"/>
      <c r="AT3319" s="37"/>
      <c r="AU3319" s="37"/>
      <c r="AV3319" s="37"/>
      <c r="AW3319" s="37"/>
      <c r="AX3319" s="37"/>
      <c r="AY3319" s="37"/>
      <c r="AZ3319" s="37"/>
      <c r="BA3319" s="37"/>
      <c r="BB3319" s="37"/>
      <c r="BC3319" s="37"/>
      <c r="BD3319" s="37"/>
      <c r="BE3319" s="37"/>
      <c r="BF3319" s="37"/>
      <c r="BG3319" s="37"/>
      <c r="BH3319" s="37"/>
      <c r="BI3319" s="37"/>
      <c r="BJ3319" s="37"/>
      <c r="BK3319" s="37"/>
      <c r="BL3319" s="37"/>
      <c r="BM3319" s="37"/>
      <c r="BN3319" s="37"/>
      <c r="BO3319" s="37"/>
      <c r="BP3319" s="37"/>
      <c r="BQ3319" s="37"/>
      <c r="BR3319" s="37"/>
      <c r="BS3319" s="37"/>
      <c r="BT3319" s="37"/>
      <c r="BU3319" s="37"/>
      <c r="BV3319" s="37"/>
      <c r="BW3319" s="37"/>
      <c r="BX3319" s="37"/>
      <c r="BY3319" s="37"/>
      <c r="BZ3319" s="37"/>
      <c r="CA3319" s="37"/>
      <c r="CB3319" s="37"/>
      <c r="CC3319" s="37"/>
      <c r="CD3319" s="37"/>
      <c r="CE3319" s="37"/>
      <c r="CF3319" s="37"/>
      <c r="CG3319" s="37"/>
      <c r="CH3319" s="37"/>
      <c r="CI3319" s="37"/>
      <c r="CJ3319" s="37"/>
      <c r="CK3319" s="37"/>
      <c r="CL3319" s="37"/>
      <c r="CM3319" s="37"/>
      <c r="CN3319" s="37"/>
      <c r="CO3319" s="37"/>
      <c r="CP3319" s="37"/>
      <c r="CQ3319" s="37"/>
      <c r="CR3319" s="37"/>
      <c r="CS3319" s="37"/>
      <c r="CT3319" s="37"/>
      <c r="CU3319" s="37"/>
      <c r="CV3319" s="37"/>
      <c r="CW3319" s="37"/>
      <c r="CX3319" s="37"/>
      <c r="CY3319" s="37"/>
      <c r="CZ3319" s="37"/>
      <c r="DA3319" s="37"/>
      <c r="DB3319" s="37"/>
      <c r="DC3319" s="37"/>
      <c r="DD3319" s="37"/>
      <c r="DE3319" s="37"/>
      <c r="DF3319" s="37"/>
      <c r="DG3319" s="37"/>
      <c r="DH3319" s="37"/>
      <c r="DI3319" s="37"/>
      <c r="DJ3319" s="37"/>
      <c r="DK3319" s="37"/>
      <c r="DL3319" s="37"/>
      <c r="DR3319" s="37"/>
      <c r="DS3319" s="37"/>
      <c r="DT3319" s="37"/>
      <c r="DU3319" s="37"/>
      <c r="DV3319" s="37"/>
      <c r="DW3319" s="37"/>
      <c r="DX3319" s="37"/>
      <c r="DY3319" s="37"/>
      <c r="DZ3319" s="37"/>
      <c r="EA3319" s="37"/>
      <c r="EB3319" s="37"/>
      <c r="EC3319" s="37"/>
      <c r="ED3319" s="37"/>
      <c r="EE3319" s="37"/>
      <c r="EF3319" s="37"/>
      <c r="EG3319" s="37"/>
      <c r="EH3319" s="37"/>
      <c r="EI3319" s="37"/>
      <c r="EJ3319" s="37"/>
      <c r="EK3319" s="37"/>
      <c r="EL3319" s="37"/>
      <c r="EM3319" s="37"/>
      <c r="EN3319" s="37"/>
      <c r="EO3319" s="37"/>
      <c r="EP3319" s="37"/>
      <c r="EQ3319" s="37"/>
      <c r="ER3319" s="37"/>
      <c r="ES3319" s="37"/>
      <c r="ET3319" s="37"/>
      <c r="EU3319" s="37"/>
      <c r="EV3319" s="37"/>
      <c r="EW3319" s="37"/>
      <c r="EX3319" s="37"/>
      <c r="EY3319" s="37"/>
      <c r="EZ3319" s="37"/>
      <c r="FA3319" s="37"/>
      <c r="FB3319" s="37"/>
      <c r="FC3319" s="37"/>
      <c r="FD3319" s="37"/>
    </row>
    <row r="3320" spans="2:160" x14ac:dyDescent="0.5">
      <c r="B3320" s="36" t="s">
        <v>3515</v>
      </c>
      <c r="C3320" s="18">
        <v>-1.1481409714286794E-3</v>
      </c>
      <c r="H3320" s="37"/>
      <c r="I3320" s="37"/>
      <c r="J3320" s="37"/>
      <c r="K3320" s="37"/>
      <c r="L3320" s="37"/>
      <c r="M3320" s="37"/>
      <c r="N3320" s="37"/>
      <c r="O3320" s="37"/>
      <c r="P3320" s="37"/>
      <c r="Q3320" s="37"/>
      <c r="R3320" s="37"/>
      <c r="S3320" s="37"/>
      <c r="T3320" s="37"/>
      <c r="U3320" s="37"/>
      <c r="V3320" s="37"/>
      <c r="W3320" s="37"/>
      <c r="X3320" s="37"/>
      <c r="Y3320" s="37"/>
      <c r="Z3320" s="37"/>
      <c r="AA3320" s="37"/>
      <c r="AB3320" s="37"/>
      <c r="AC3320" s="37"/>
      <c r="AD3320" s="37"/>
      <c r="AE3320" s="37"/>
      <c r="AF3320" s="37"/>
      <c r="AG3320" s="37"/>
      <c r="AH3320" s="37"/>
      <c r="AI3320" s="37"/>
      <c r="AJ3320" s="37"/>
      <c r="AK3320" s="37"/>
      <c r="AL3320" s="37"/>
      <c r="AM3320" s="37"/>
      <c r="AN3320" s="37"/>
      <c r="AO3320" s="37"/>
      <c r="AP3320" s="37"/>
      <c r="AQ3320" s="37"/>
      <c r="AR3320" s="37"/>
      <c r="AS3320" s="37"/>
      <c r="AT3320" s="37"/>
      <c r="AU3320" s="37"/>
      <c r="AV3320" s="37"/>
      <c r="AW3320" s="37"/>
      <c r="AX3320" s="37"/>
      <c r="AY3320" s="37"/>
      <c r="AZ3320" s="37"/>
      <c r="BA3320" s="37"/>
      <c r="BB3320" s="37"/>
      <c r="BC3320" s="37"/>
      <c r="BD3320" s="37"/>
      <c r="BE3320" s="37"/>
      <c r="BF3320" s="37"/>
      <c r="BG3320" s="37"/>
      <c r="BH3320" s="37"/>
      <c r="BI3320" s="37"/>
      <c r="BJ3320" s="37"/>
      <c r="BK3320" s="37"/>
      <c r="BL3320" s="37"/>
      <c r="BM3320" s="37"/>
      <c r="BN3320" s="37"/>
      <c r="BO3320" s="37"/>
      <c r="BP3320" s="37"/>
      <c r="BQ3320" s="37"/>
      <c r="BR3320" s="37"/>
      <c r="BS3320" s="37"/>
      <c r="BT3320" s="37"/>
      <c r="BU3320" s="37"/>
      <c r="BV3320" s="37"/>
      <c r="BW3320" s="37"/>
      <c r="BX3320" s="37"/>
      <c r="BY3320" s="37"/>
      <c r="BZ3320" s="37"/>
      <c r="CA3320" s="37"/>
      <c r="CB3320" s="37"/>
      <c r="CC3320" s="37"/>
      <c r="CD3320" s="37"/>
      <c r="CE3320" s="37"/>
      <c r="CF3320" s="37"/>
      <c r="CG3320" s="37"/>
      <c r="CH3320" s="37"/>
      <c r="CI3320" s="37"/>
      <c r="CJ3320" s="37"/>
      <c r="CK3320" s="37"/>
      <c r="CL3320" s="37"/>
      <c r="CM3320" s="37"/>
      <c r="CN3320" s="37"/>
      <c r="CO3320" s="37"/>
      <c r="CP3320" s="37"/>
      <c r="CQ3320" s="37"/>
      <c r="CR3320" s="37"/>
      <c r="CS3320" s="37"/>
      <c r="CT3320" s="37"/>
      <c r="CU3320" s="37"/>
      <c r="CV3320" s="37"/>
      <c r="CW3320" s="37"/>
      <c r="CX3320" s="37"/>
      <c r="CY3320" s="37"/>
      <c r="CZ3320" s="37"/>
      <c r="DA3320" s="37"/>
      <c r="DB3320" s="37"/>
      <c r="DC3320" s="37"/>
      <c r="DD3320" s="37"/>
      <c r="DE3320" s="37"/>
      <c r="DF3320" s="37"/>
      <c r="DG3320" s="37"/>
      <c r="DH3320" s="37"/>
      <c r="DI3320" s="37"/>
      <c r="DJ3320" s="37"/>
      <c r="DK3320" s="37"/>
      <c r="DL3320" s="37"/>
      <c r="DR3320" s="37"/>
      <c r="DS3320" s="37"/>
      <c r="DT3320" s="37"/>
      <c r="DU3320" s="37"/>
      <c r="DV3320" s="37"/>
      <c r="DW3320" s="37"/>
      <c r="DX3320" s="37"/>
      <c r="DY3320" s="37"/>
      <c r="DZ3320" s="37"/>
      <c r="EA3320" s="37"/>
      <c r="EB3320" s="37"/>
      <c r="EC3320" s="37"/>
      <c r="ED3320" s="37"/>
      <c r="EE3320" s="37"/>
      <c r="EF3320" s="37"/>
      <c r="EG3320" s="37"/>
      <c r="EH3320" s="37"/>
      <c r="EI3320" s="37"/>
      <c r="EJ3320" s="37"/>
      <c r="EK3320" s="37"/>
      <c r="EL3320" s="37"/>
      <c r="EM3320" s="37"/>
      <c r="EN3320" s="37"/>
      <c r="EO3320" s="37"/>
      <c r="EP3320" s="37"/>
      <c r="EQ3320" s="37"/>
      <c r="ER3320" s="37"/>
      <c r="ES3320" s="37"/>
      <c r="ET3320" s="37"/>
      <c r="EU3320" s="37"/>
      <c r="EV3320" s="37"/>
      <c r="EW3320" s="37"/>
      <c r="EX3320" s="37"/>
      <c r="EY3320" s="37"/>
      <c r="EZ3320" s="37"/>
      <c r="FA3320" s="37"/>
      <c r="FB3320" s="37"/>
      <c r="FC3320" s="37"/>
      <c r="FD3320" s="37"/>
    </row>
    <row r="3321" spans="2:160" x14ac:dyDescent="0.5">
      <c r="B3321" s="36" t="s">
        <v>3516</v>
      </c>
      <c r="C3321" s="18">
        <v>-3.1039065347022721E-3</v>
      </c>
      <c r="H3321" s="37"/>
      <c r="I3321" s="37"/>
      <c r="J3321" s="37"/>
      <c r="K3321" s="37"/>
      <c r="L3321" s="37"/>
      <c r="M3321" s="37"/>
      <c r="N3321" s="37"/>
      <c r="O3321" s="37"/>
      <c r="P3321" s="37"/>
      <c r="Q3321" s="37"/>
      <c r="R3321" s="37"/>
      <c r="S3321" s="37"/>
      <c r="T3321" s="37"/>
      <c r="U3321" s="37"/>
      <c r="V3321" s="37"/>
      <c r="W3321" s="37"/>
      <c r="X3321" s="37"/>
      <c r="Y3321" s="37"/>
      <c r="Z3321" s="37"/>
      <c r="AA3321" s="37"/>
      <c r="AB3321" s="37"/>
      <c r="AC3321" s="37"/>
      <c r="AD3321" s="37"/>
      <c r="AE3321" s="37"/>
      <c r="AF3321" s="37"/>
      <c r="AG3321" s="37"/>
      <c r="AH3321" s="37"/>
      <c r="AI3321" s="37"/>
      <c r="AJ3321" s="37"/>
      <c r="AK3321" s="37"/>
      <c r="AL3321" s="37"/>
      <c r="AM3321" s="37"/>
      <c r="AN3321" s="37"/>
      <c r="AO3321" s="37"/>
      <c r="AP3321" s="37"/>
      <c r="AQ3321" s="37"/>
      <c r="AR3321" s="37"/>
      <c r="AS3321" s="37"/>
      <c r="AT3321" s="37"/>
      <c r="AU3321" s="37"/>
      <c r="AV3321" s="37"/>
      <c r="AW3321" s="37"/>
      <c r="AX3321" s="37"/>
      <c r="AY3321" s="37"/>
      <c r="AZ3321" s="37"/>
      <c r="BA3321" s="37"/>
      <c r="BB3321" s="37"/>
      <c r="BC3321" s="37"/>
      <c r="BD3321" s="37"/>
      <c r="BE3321" s="37"/>
      <c r="BF3321" s="37"/>
      <c r="BG3321" s="37"/>
      <c r="BH3321" s="37"/>
      <c r="BI3321" s="37"/>
      <c r="BJ3321" s="37"/>
      <c r="BK3321" s="37"/>
      <c r="BL3321" s="37"/>
      <c r="BM3321" s="37"/>
      <c r="BN3321" s="37"/>
      <c r="BO3321" s="37"/>
      <c r="BP3321" s="37"/>
      <c r="BQ3321" s="37"/>
      <c r="BR3321" s="37"/>
      <c r="BS3321" s="37"/>
      <c r="BT3321" s="37"/>
      <c r="BU3321" s="37"/>
      <c r="BV3321" s="37"/>
      <c r="BW3321" s="37"/>
      <c r="BX3321" s="37"/>
      <c r="BY3321" s="37"/>
      <c r="BZ3321" s="37"/>
      <c r="CA3321" s="37"/>
      <c r="CB3321" s="37"/>
      <c r="CC3321" s="37"/>
      <c r="CD3321" s="37"/>
      <c r="CE3321" s="37"/>
      <c r="CF3321" s="37"/>
      <c r="CG3321" s="37"/>
      <c r="CH3321" s="37"/>
      <c r="CI3321" s="37"/>
      <c r="CJ3321" s="37"/>
      <c r="CK3321" s="37"/>
      <c r="CL3321" s="37"/>
      <c r="CM3321" s="37"/>
      <c r="CN3321" s="37"/>
      <c r="CO3321" s="37"/>
      <c r="CP3321" s="37"/>
      <c r="CQ3321" s="37"/>
      <c r="CR3321" s="37"/>
      <c r="CS3321" s="37"/>
      <c r="CT3321" s="37"/>
      <c r="CU3321" s="37"/>
      <c r="CV3321" s="37"/>
      <c r="CW3321" s="37"/>
      <c r="CX3321" s="37"/>
      <c r="CY3321" s="37"/>
      <c r="CZ3321" s="37"/>
      <c r="DA3321" s="37"/>
      <c r="DB3321" s="37"/>
      <c r="DC3321" s="37"/>
      <c r="DD3321" s="37"/>
      <c r="DE3321" s="37"/>
      <c r="DF3321" s="37"/>
      <c r="DG3321" s="37"/>
      <c r="DH3321" s="37"/>
      <c r="DI3321" s="37"/>
      <c r="DJ3321" s="37"/>
      <c r="DK3321" s="37"/>
      <c r="DL3321" s="37"/>
      <c r="DR3321" s="37"/>
      <c r="DS3321" s="37"/>
      <c r="DT3321" s="37"/>
      <c r="DU3321" s="37"/>
      <c r="DV3321" s="37"/>
      <c r="DW3321" s="37"/>
      <c r="DX3321" s="37"/>
      <c r="DY3321" s="37"/>
      <c r="DZ3321" s="37"/>
      <c r="EA3321" s="37"/>
      <c r="EB3321" s="37"/>
      <c r="EC3321" s="37"/>
      <c r="ED3321" s="37"/>
      <c r="EE3321" s="37"/>
      <c r="EF3321" s="37"/>
      <c r="EG3321" s="37"/>
      <c r="EH3321" s="37"/>
      <c r="EI3321" s="37"/>
      <c r="EJ3321" s="37"/>
      <c r="EK3321" s="37"/>
      <c r="EL3321" s="37"/>
      <c r="EM3321" s="37"/>
      <c r="EN3321" s="37"/>
      <c r="EO3321" s="37"/>
      <c r="EP3321" s="37"/>
      <c r="EQ3321" s="37"/>
      <c r="ER3321" s="37"/>
      <c r="ES3321" s="37"/>
      <c r="ET3321" s="37"/>
      <c r="EU3321" s="37"/>
      <c r="EV3321" s="37"/>
      <c r="EW3321" s="37"/>
      <c r="EX3321" s="37"/>
      <c r="EY3321" s="37"/>
      <c r="EZ3321" s="37"/>
      <c r="FA3321" s="37"/>
      <c r="FB3321" s="37"/>
      <c r="FC3321" s="37"/>
      <c r="FD3321" s="37"/>
    </row>
    <row r="3322" spans="2:160" x14ac:dyDescent="0.5">
      <c r="B3322" s="36" t="s">
        <v>3517</v>
      </c>
      <c r="C3322" s="18">
        <v>-1.0311884492344214E-2</v>
      </c>
      <c r="H3322" s="37"/>
      <c r="I3322" s="37"/>
      <c r="J3322" s="37"/>
      <c r="K3322" s="37"/>
      <c r="L3322" s="37"/>
      <c r="M3322" s="37"/>
      <c r="N3322" s="37"/>
      <c r="O3322" s="37"/>
      <c r="P3322" s="37"/>
      <c r="Q3322" s="37"/>
      <c r="R3322" s="37"/>
      <c r="S3322" s="37"/>
      <c r="T3322" s="37"/>
      <c r="U3322" s="37"/>
      <c r="V3322" s="37"/>
      <c r="W3322" s="37"/>
      <c r="X3322" s="37"/>
      <c r="Y3322" s="37"/>
      <c r="Z3322" s="37"/>
      <c r="AA3322" s="37"/>
      <c r="AB3322" s="37"/>
      <c r="AC3322" s="37"/>
      <c r="AD3322" s="37"/>
      <c r="AE3322" s="37"/>
      <c r="AF3322" s="37"/>
      <c r="AG3322" s="37"/>
      <c r="AH3322" s="37"/>
      <c r="AI3322" s="37"/>
      <c r="AJ3322" s="37"/>
      <c r="AK3322" s="37"/>
      <c r="AL3322" s="37"/>
      <c r="AM3322" s="37"/>
      <c r="AN3322" s="37"/>
      <c r="AO3322" s="37"/>
      <c r="AP3322" s="37"/>
      <c r="AQ3322" s="37"/>
      <c r="AR3322" s="37"/>
      <c r="AS3322" s="37"/>
      <c r="AT3322" s="37"/>
      <c r="AU3322" s="37"/>
      <c r="AV3322" s="37"/>
      <c r="AW3322" s="37"/>
      <c r="AX3322" s="37"/>
      <c r="AY3322" s="37"/>
      <c r="AZ3322" s="37"/>
      <c r="BA3322" s="37"/>
      <c r="BB3322" s="37"/>
      <c r="BC3322" s="37"/>
      <c r="BD3322" s="37"/>
      <c r="BE3322" s="37"/>
      <c r="BF3322" s="37"/>
      <c r="BG3322" s="37"/>
      <c r="BH3322" s="37"/>
      <c r="BI3322" s="37"/>
      <c r="BJ3322" s="37"/>
      <c r="BK3322" s="37"/>
      <c r="BL3322" s="37"/>
      <c r="BM3322" s="37"/>
      <c r="BN3322" s="37"/>
      <c r="BO3322" s="37"/>
      <c r="BP3322" s="37"/>
      <c r="BQ3322" s="37"/>
      <c r="BR3322" s="37"/>
      <c r="BS3322" s="37"/>
      <c r="BT3322" s="37"/>
      <c r="BU3322" s="37"/>
      <c r="BV3322" s="37"/>
      <c r="BW3322" s="37"/>
      <c r="BX3322" s="37"/>
      <c r="BY3322" s="37"/>
      <c r="BZ3322" s="37"/>
      <c r="CA3322" s="37"/>
      <c r="CB3322" s="37"/>
      <c r="CC3322" s="37"/>
      <c r="CD3322" s="37"/>
      <c r="CE3322" s="37"/>
      <c r="CF3322" s="37"/>
      <c r="CG3322" s="37"/>
      <c r="CH3322" s="37"/>
      <c r="CI3322" s="37"/>
      <c r="CJ3322" s="37"/>
      <c r="CK3322" s="37"/>
      <c r="CL3322" s="37"/>
      <c r="CM3322" s="37"/>
      <c r="CN3322" s="37"/>
      <c r="CO3322" s="37"/>
      <c r="CP3322" s="37"/>
      <c r="CQ3322" s="37"/>
      <c r="CR3322" s="37"/>
      <c r="CS3322" s="37"/>
      <c r="CT3322" s="37"/>
      <c r="CU3322" s="37"/>
      <c r="CV3322" s="37"/>
      <c r="CW3322" s="37"/>
      <c r="CX3322" s="37"/>
      <c r="CY3322" s="37"/>
      <c r="CZ3322" s="37"/>
      <c r="DA3322" s="37"/>
      <c r="DB3322" s="37"/>
      <c r="DC3322" s="37"/>
      <c r="DD3322" s="37"/>
      <c r="DE3322" s="37"/>
      <c r="DF3322" s="37"/>
      <c r="DG3322" s="37"/>
      <c r="DH3322" s="37"/>
      <c r="DI3322" s="37"/>
      <c r="DJ3322" s="37"/>
      <c r="DK3322" s="37"/>
      <c r="DL3322" s="37"/>
      <c r="DR3322" s="37"/>
      <c r="DS3322" s="37"/>
      <c r="DT3322" s="37"/>
      <c r="DU3322" s="37"/>
      <c r="DV3322" s="37"/>
      <c r="DW3322" s="37"/>
      <c r="DX3322" s="37"/>
      <c r="DY3322" s="37"/>
      <c r="DZ3322" s="37"/>
      <c r="EA3322" s="37"/>
      <c r="EB3322" s="37"/>
      <c r="EC3322" s="37"/>
      <c r="ED3322" s="37"/>
      <c r="EE3322" s="37"/>
      <c r="EF3322" s="37"/>
      <c r="EG3322" s="37"/>
      <c r="EH3322" s="37"/>
      <c r="EI3322" s="37"/>
      <c r="EJ3322" s="37"/>
      <c r="EK3322" s="37"/>
      <c r="EL3322" s="37"/>
      <c r="EM3322" s="37"/>
      <c r="EN3322" s="37"/>
      <c r="EO3322" s="37"/>
      <c r="EP3322" s="37"/>
      <c r="EQ3322" s="37"/>
      <c r="ER3322" s="37"/>
      <c r="ES3322" s="37"/>
      <c r="ET3322" s="37"/>
      <c r="EU3322" s="37"/>
      <c r="EV3322" s="37"/>
      <c r="EW3322" s="37"/>
      <c r="EX3322" s="37"/>
      <c r="EY3322" s="37"/>
      <c r="EZ3322" s="37"/>
      <c r="FA3322" s="37"/>
      <c r="FB3322" s="37"/>
      <c r="FC3322" s="37"/>
      <c r="FD3322" s="37"/>
    </row>
    <row r="3323" spans="2:160" x14ac:dyDescent="0.5">
      <c r="B3323" s="36" t="s">
        <v>3518</v>
      </c>
      <c r="C3323" s="18">
        <v>1.449885240388582E-3</v>
      </c>
      <c r="H3323" s="37"/>
      <c r="I3323" s="37"/>
      <c r="J3323" s="37"/>
      <c r="K3323" s="37"/>
      <c r="L3323" s="37"/>
      <c r="M3323" s="37"/>
      <c r="N3323" s="37"/>
      <c r="O3323" s="37"/>
      <c r="P3323" s="37"/>
      <c r="Q3323" s="37"/>
      <c r="R3323" s="37"/>
      <c r="S3323" s="37"/>
      <c r="T3323" s="37"/>
      <c r="U3323" s="37"/>
      <c r="V3323" s="37"/>
      <c r="W3323" s="37"/>
      <c r="X3323" s="37"/>
      <c r="Y3323" s="37"/>
      <c r="Z3323" s="37"/>
      <c r="AA3323" s="37"/>
      <c r="AB3323" s="37"/>
      <c r="AC3323" s="37"/>
      <c r="AD3323" s="37"/>
      <c r="AE3323" s="37"/>
      <c r="AF3323" s="37"/>
      <c r="AG3323" s="37"/>
      <c r="AH3323" s="37"/>
      <c r="AI3323" s="37"/>
      <c r="AJ3323" s="37"/>
      <c r="AK3323" s="37"/>
      <c r="AL3323" s="37"/>
      <c r="AM3323" s="37"/>
      <c r="AN3323" s="37"/>
      <c r="AO3323" s="37"/>
      <c r="AP3323" s="37"/>
      <c r="AQ3323" s="37"/>
      <c r="AR3323" s="37"/>
      <c r="AS3323" s="37"/>
      <c r="AT3323" s="37"/>
      <c r="AU3323" s="37"/>
      <c r="AV3323" s="37"/>
      <c r="AW3323" s="37"/>
      <c r="AX3323" s="37"/>
      <c r="AY3323" s="37"/>
      <c r="AZ3323" s="37"/>
      <c r="BA3323" s="37"/>
      <c r="BB3323" s="37"/>
      <c r="BC3323" s="37"/>
      <c r="BD3323" s="37"/>
      <c r="BE3323" s="37"/>
      <c r="BF3323" s="37"/>
      <c r="BG3323" s="37"/>
      <c r="BH3323" s="37"/>
      <c r="BI3323" s="37"/>
      <c r="BJ3323" s="37"/>
      <c r="BK3323" s="37"/>
      <c r="BL3323" s="37"/>
      <c r="BM3323" s="37"/>
      <c r="BN3323" s="37"/>
      <c r="BO3323" s="37"/>
      <c r="BP3323" s="37"/>
      <c r="BQ3323" s="37"/>
      <c r="BR3323" s="37"/>
      <c r="BS3323" s="37"/>
      <c r="BT3323" s="37"/>
      <c r="BU3323" s="37"/>
      <c r="BV3323" s="37"/>
      <c r="BW3323" s="37"/>
      <c r="BX3323" s="37"/>
      <c r="BY3323" s="37"/>
      <c r="BZ3323" s="37"/>
      <c r="CA3323" s="37"/>
      <c r="CB3323" s="37"/>
      <c r="CC3323" s="37"/>
      <c r="CD3323" s="37"/>
      <c r="CE3323" s="37"/>
      <c r="CF3323" s="37"/>
      <c r="CG3323" s="37"/>
      <c r="CH3323" s="37"/>
      <c r="CI3323" s="37"/>
      <c r="CJ3323" s="37"/>
      <c r="CK3323" s="37"/>
      <c r="CL3323" s="37"/>
      <c r="CM3323" s="37"/>
      <c r="CN3323" s="37"/>
      <c r="CO3323" s="37"/>
      <c r="CP3323" s="37"/>
      <c r="CQ3323" s="37"/>
      <c r="CR3323" s="37"/>
      <c r="CS3323" s="37"/>
      <c r="CT3323" s="37"/>
      <c r="CU3323" s="37"/>
      <c r="CV3323" s="37"/>
      <c r="CW3323" s="37"/>
      <c r="CX3323" s="37"/>
      <c r="CY3323" s="37"/>
      <c r="CZ3323" s="37"/>
      <c r="DA3323" s="37"/>
      <c r="DB3323" s="37"/>
      <c r="DC3323" s="37"/>
      <c r="DD3323" s="37"/>
      <c r="DE3323" s="37"/>
      <c r="DF3323" s="37"/>
      <c r="DG3323" s="37"/>
      <c r="DH3323" s="37"/>
      <c r="DI3323" s="37"/>
      <c r="DJ3323" s="37"/>
      <c r="DK3323" s="37"/>
      <c r="DL3323" s="37"/>
      <c r="DR3323" s="37"/>
      <c r="DS3323" s="37"/>
      <c r="DT3323" s="37"/>
      <c r="DU3323" s="37"/>
      <c r="DV3323" s="37"/>
      <c r="DW3323" s="37"/>
      <c r="DX3323" s="37"/>
      <c r="DY3323" s="37"/>
      <c r="DZ3323" s="37"/>
      <c r="EA3323" s="37"/>
      <c r="EB3323" s="37"/>
      <c r="EC3323" s="37"/>
      <c r="ED3323" s="37"/>
      <c r="EE3323" s="37"/>
      <c r="EF3323" s="37"/>
      <c r="EG3323" s="37"/>
      <c r="EH3323" s="37"/>
      <c r="EI3323" s="37"/>
      <c r="EJ3323" s="37"/>
      <c r="EK3323" s="37"/>
      <c r="EL3323" s="37"/>
      <c r="EM3323" s="37"/>
      <c r="EN3323" s="37"/>
      <c r="EO3323" s="37"/>
      <c r="EP3323" s="37"/>
      <c r="EQ3323" s="37"/>
      <c r="ER3323" s="37"/>
      <c r="ES3323" s="37"/>
      <c r="ET3323" s="37"/>
      <c r="EU3323" s="37"/>
      <c r="EV3323" s="37"/>
      <c r="EW3323" s="37"/>
      <c r="EX3323" s="37"/>
      <c r="EY3323" s="37"/>
      <c r="EZ3323" s="37"/>
      <c r="FA3323" s="37"/>
      <c r="FB3323" s="37"/>
      <c r="FC3323" s="37"/>
      <c r="FD3323" s="37"/>
    </row>
    <row r="3324" spans="2:160" x14ac:dyDescent="0.5">
      <c r="B3324" s="36" t="s">
        <v>3519</v>
      </c>
      <c r="C3324" s="18">
        <v>-1.5743985907481495E-3</v>
      </c>
      <c r="H3324" s="37"/>
      <c r="I3324" s="37"/>
      <c r="J3324" s="37"/>
      <c r="K3324" s="37"/>
      <c r="L3324" s="37"/>
      <c r="M3324" s="37"/>
      <c r="N3324" s="37"/>
      <c r="O3324" s="37"/>
      <c r="P3324" s="37"/>
      <c r="Q3324" s="37"/>
      <c r="R3324" s="37"/>
      <c r="S3324" s="37"/>
      <c r="T3324" s="37"/>
      <c r="U3324" s="37"/>
      <c r="V3324" s="37"/>
      <c r="W3324" s="37"/>
      <c r="X3324" s="37"/>
      <c r="Y3324" s="37"/>
      <c r="Z3324" s="37"/>
      <c r="AA3324" s="37"/>
      <c r="AB3324" s="37"/>
      <c r="AC3324" s="37"/>
      <c r="AD3324" s="37"/>
      <c r="AE3324" s="37"/>
      <c r="AF3324" s="37"/>
      <c r="AG3324" s="37"/>
      <c r="AH3324" s="37"/>
      <c r="AI3324" s="37"/>
      <c r="AJ3324" s="37"/>
      <c r="AK3324" s="37"/>
      <c r="AL3324" s="37"/>
      <c r="AM3324" s="37"/>
      <c r="AN3324" s="37"/>
      <c r="AO3324" s="37"/>
      <c r="AP3324" s="37"/>
      <c r="AQ3324" s="37"/>
      <c r="AR3324" s="37"/>
      <c r="AS3324" s="37"/>
      <c r="AT3324" s="37"/>
      <c r="AU3324" s="37"/>
      <c r="AV3324" s="37"/>
      <c r="AW3324" s="37"/>
      <c r="AX3324" s="37"/>
      <c r="AY3324" s="37"/>
      <c r="AZ3324" s="37"/>
      <c r="BA3324" s="37"/>
      <c r="BB3324" s="37"/>
      <c r="BC3324" s="37"/>
      <c r="BD3324" s="37"/>
      <c r="BE3324" s="37"/>
      <c r="BF3324" s="37"/>
      <c r="BG3324" s="37"/>
      <c r="BH3324" s="37"/>
      <c r="BI3324" s="37"/>
      <c r="BJ3324" s="37"/>
      <c r="BK3324" s="37"/>
      <c r="BL3324" s="37"/>
      <c r="BM3324" s="37"/>
      <c r="BN3324" s="37"/>
      <c r="BO3324" s="37"/>
      <c r="BP3324" s="37"/>
      <c r="BQ3324" s="37"/>
      <c r="BR3324" s="37"/>
      <c r="BS3324" s="37"/>
      <c r="BT3324" s="37"/>
      <c r="BU3324" s="37"/>
      <c r="BV3324" s="37"/>
      <c r="BW3324" s="37"/>
      <c r="BX3324" s="37"/>
      <c r="BY3324" s="37"/>
      <c r="BZ3324" s="37"/>
      <c r="CA3324" s="37"/>
      <c r="CB3324" s="37"/>
      <c r="CC3324" s="37"/>
      <c r="CD3324" s="37"/>
      <c r="CE3324" s="37"/>
      <c r="CF3324" s="37"/>
      <c r="CG3324" s="37"/>
      <c r="CH3324" s="37"/>
      <c r="CI3324" s="37"/>
      <c r="CJ3324" s="37"/>
      <c r="CK3324" s="37"/>
      <c r="CL3324" s="37"/>
      <c r="CM3324" s="37"/>
      <c r="CN3324" s="37"/>
      <c r="CO3324" s="37"/>
      <c r="CP3324" s="37"/>
      <c r="CQ3324" s="37"/>
      <c r="CR3324" s="37"/>
      <c r="CS3324" s="37"/>
      <c r="CT3324" s="37"/>
      <c r="CU3324" s="37"/>
      <c r="CV3324" s="37"/>
      <c r="CW3324" s="37"/>
      <c r="CX3324" s="37"/>
      <c r="CY3324" s="37"/>
      <c r="CZ3324" s="37"/>
      <c r="DA3324" s="37"/>
      <c r="DB3324" s="37"/>
      <c r="DC3324" s="37"/>
      <c r="DD3324" s="37"/>
      <c r="DE3324" s="37"/>
      <c r="DF3324" s="37"/>
      <c r="DG3324" s="37"/>
      <c r="DH3324" s="37"/>
      <c r="DI3324" s="37"/>
      <c r="DJ3324" s="37"/>
      <c r="DK3324" s="37"/>
      <c r="DL3324" s="37"/>
      <c r="DR3324" s="37"/>
      <c r="DS3324" s="37"/>
      <c r="DT3324" s="37"/>
      <c r="DU3324" s="37"/>
      <c r="DV3324" s="37"/>
      <c r="DW3324" s="37"/>
      <c r="DX3324" s="37"/>
      <c r="DY3324" s="37"/>
      <c r="DZ3324" s="37"/>
      <c r="EA3324" s="37"/>
      <c r="EB3324" s="37"/>
      <c r="EC3324" s="37"/>
      <c r="ED3324" s="37"/>
      <c r="EE3324" s="37"/>
      <c r="EF3324" s="37"/>
      <c r="EG3324" s="37"/>
      <c r="EH3324" s="37"/>
      <c r="EI3324" s="37"/>
      <c r="EJ3324" s="37"/>
      <c r="EK3324" s="37"/>
      <c r="EL3324" s="37"/>
      <c r="EM3324" s="37"/>
      <c r="EN3324" s="37"/>
      <c r="EO3324" s="37"/>
      <c r="EP3324" s="37"/>
      <c r="EQ3324" s="37"/>
      <c r="ER3324" s="37"/>
      <c r="ES3324" s="37"/>
      <c r="ET3324" s="37"/>
      <c r="EU3324" s="37"/>
      <c r="EV3324" s="37"/>
      <c r="EW3324" s="37"/>
      <c r="EX3324" s="37"/>
      <c r="EY3324" s="37"/>
      <c r="EZ3324" s="37"/>
      <c r="FA3324" s="37"/>
      <c r="FB3324" s="37"/>
      <c r="FC3324" s="37"/>
      <c r="FD3324" s="37"/>
    </row>
    <row r="3325" spans="2:160" x14ac:dyDescent="0.5">
      <c r="B3325" s="36" t="s">
        <v>3520</v>
      </c>
      <c r="C3325" s="18">
        <v>1.4684476725379536E-3</v>
      </c>
      <c r="H3325" s="37"/>
      <c r="I3325" s="37"/>
      <c r="J3325" s="37"/>
      <c r="K3325" s="37"/>
      <c r="L3325" s="37"/>
      <c r="M3325" s="37"/>
      <c r="N3325" s="37"/>
      <c r="O3325" s="37"/>
      <c r="P3325" s="37"/>
      <c r="Q3325" s="37"/>
      <c r="R3325" s="37"/>
      <c r="S3325" s="37"/>
      <c r="T3325" s="37"/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F3325" s="37"/>
      <c r="AG3325" s="37"/>
      <c r="AH3325" s="37"/>
      <c r="AI3325" s="37"/>
      <c r="AJ3325" s="37"/>
      <c r="AK3325" s="37"/>
      <c r="AL3325" s="37"/>
      <c r="AM3325" s="37"/>
      <c r="AN3325" s="37"/>
      <c r="AO3325" s="37"/>
      <c r="AP3325" s="37"/>
      <c r="AQ3325" s="37"/>
      <c r="AR3325" s="37"/>
      <c r="AS3325" s="37"/>
      <c r="AT3325" s="37"/>
      <c r="AU3325" s="37"/>
      <c r="AV3325" s="37"/>
      <c r="AW3325" s="37"/>
      <c r="AX3325" s="37"/>
      <c r="AY3325" s="37"/>
      <c r="AZ3325" s="37"/>
      <c r="BA3325" s="37"/>
      <c r="BB3325" s="37"/>
      <c r="BC3325" s="37"/>
      <c r="BD3325" s="37"/>
      <c r="BE3325" s="37"/>
      <c r="BF3325" s="37"/>
      <c r="BG3325" s="37"/>
      <c r="BH3325" s="37"/>
      <c r="BI3325" s="37"/>
      <c r="BJ3325" s="37"/>
      <c r="BK3325" s="37"/>
      <c r="BL3325" s="37"/>
      <c r="BM3325" s="37"/>
      <c r="BN3325" s="37"/>
      <c r="BO3325" s="37"/>
      <c r="BP3325" s="37"/>
      <c r="BQ3325" s="37"/>
      <c r="BR3325" s="37"/>
      <c r="BS3325" s="37"/>
      <c r="BT3325" s="37"/>
      <c r="BU3325" s="37"/>
      <c r="BV3325" s="37"/>
      <c r="BW3325" s="37"/>
      <c r="BX3325" s="37"/>
      <c r="BY3325" s="37"/>
      <c r="BZ3325" s="37"/>
      <c r="CA3325" s="37"/>
      <c r="CB3325" s="37"/>
      <c r="CC3325" s="37"/>
      <c r="CD3325" s="37"/>
      <c r="CE3325" s="37"/>
      <c r="CF3325" s="37"/>
      <c r="CG3325" s="37"/>
      <c r="CH3325" s="37"/>
      <c r="CI3325" s="37"/>
      <c r="CJ3325" s="37"/>
      <c r="CK3325" s="37"/>
      <c r="CL3325" s="37"/>
      <c r="CM3325" s="37"/>
      <c r="CN3325" s="37"/>
      <c r="CO3325" s="37"/>
      <c r="CP3325" s="37"/>
      <c r="CQ3325" s="37"/>
      <c r="CR3325" s="37"/>
      <c r="CS3325" s="37"/>
      <c r="CT3325" s="37"/>
      <c r="CU3325" s="37"/>
      <c r="CV3325" s="37"/>
      <c r="CW3325" s="37"/>
      <c r="CX3325" s="37"/>
      <c r="CY3325" s="37"/>
      <c r="CZ3325" s="37"/>
      <c r="DA3325" s="37"/>
      <c r="DB3325" s="37"/>
      <c r="DC3325" s="37"/>
      <c r="DD3325" s="37"/>
      <c r="DE3325" s="37"/>
      <c r="DF3325" s="37"/>
      <c r="DG3325" s="37"/>
      <c r="DH3325" s="37"/>
      <c r="DI3325" s="37"/>
      <c r="DJ3325" s="37"/>
      <c r="DK3325" s="37"/>
      <c r="DL3325" s="37"/>
      <c r="DR3325" s="37"/>
      <c r="DS3325" s="37"/>
      <c r="DT3325" s="37"/>
      <c r="DU3325" s="37"/>
      <c r="DV3325" s="37"/>
      <c r="DW3325" s="37"/>
      <c r="DX3325" s="37"/>
      <c r="DY3325" s="37"/>
      <c r="DZ3325" s="37"/>
      <c r="EA3325" s="37"/>
      <c r="EB3325" s="37"/>
      <c r="EC3325" s="37"/>
      <c r="ED3325" s="37"/>
      <c r="EE3325" s="37"/>
      <c r="EF3325" s="37"/>
      <c r="EG3325" s="37"/>
      <c r="EH3325" s="37"/>
      <c r="EI3325" s="37"/>
      <c r="EJ3325" s="37"/>
      <c r="EK3325" s="37"/>
      <c r="EL3325" s="37"/>
      <c r="EM3325" s="37"/>
      <c r="EN3325" s="37"/>
      <c r="EO3325" s="37"/>
      <c r="EP3325" s="37"/>
      <c r="EQ3325" s="37"/>
      <c r="ER3325" s="37"/>
      <c r="ES3325" s="37"/>
      <c r="ET3325" s="37"/>
      <c r="EU3325" s="37"/>
      <c r="EV3325" s="37"/>
      <c r="EW3325" s="37"/>
      <c r="EX3325" s="37"/>
      <c r="EY3325" s="37"/>
      <c r="EZ3325" s="37"/>
      <c r="FA3325" s="37"/>
      <c r="FB3325" s="37"/>
      <c r="FC3325" s="37"/>
      <c r="FD3325" s="37"/>
    </row>
    <row r="3326" spans="2:160" x14ac:dyDescent="0.5">
      <c r="B3326" s="36" t="s">
        <v>3521</v>
      </c>
      <c r="C3326" s="18">
        <v>4.5512019394000625E-4</v>
      </c>
      <c r="H3326" s="37"/>
      <c r="I3326" s="37"/>
      <c r="J3326" s="37"/>
      <c r="K3326" s="37"/>
      <c r="L3326" s="37"/>
      <c r="M3326" s="37"/>
      <c r="N3326" s="37"/>
      <c r="O3326" s="37"/>
      <c r="P3326" s="37"/>
      <c r="Q3326" s="37"/>
      <c r="R3326" s="37"/>
      <c r="S3326" s="37"/>
      <c r="T3326" s="37"/>
      <c r="U3326" s="37"/>
      <c r="V3326" s="37"/>
      <c r="W3326" s="37"/>
      <c r="X3326" s="37"/>
      <c r="Y3326" s="37"/>
      <c r="Z3326" s="37"/>
      <c r="AA3326" s="37"/>
      <c r="AB3326" s="37"/>
      <c r="AC3326" s="37"/>
      <c r="AD3326" s="37"/>
      <c r="AE3326" s="37"/>
      <c r="AF3326" s="37"/>
      <c r="AG3326" s="37"/>
      <c r="AH3326" s="37"/>
      <c r="AI3326" s="37"/>
      <c r="AJ3326" s="37"/>
      <c r="AK3326" s="37"/>
      <c r="AL3326" s="37"/>
      <c r="AM3326" s="37"/>
      <c r="AN3326" s="37"/>
      <c r="AO3326" s="37"/>
      <c r="AP3326" s="37"/>
      <c r="AQ3326" s="37"/>
      <c r="AR3326" s="37"/>
      <c r="AS3326" s="37"/>
      <c r="AT3326" s="37"/>
      <c r="AU3326" s="37"/>
      <c r="AV3326" s="37"/>
      <c r="AW3326" s="37"/>
      <c r="AX3326" s="37"/>
      <c r="AY3326" s="37"/>
      <c r="AZ3326" s="37"/>
      <c r="BA3326" s="37"/>
      <c r="BB3326" s="37"/>
      <c r="BC3326" s="37"/>
      <c r="BD3326" s="37"/>
      <c r="BE3326" s="37"/>
      <c r="BF3326" s="37"/>
      <c r="BG3326" s="37"/>
      <c r="BH3326" s="37"/>
      <c r="BI3326" s="37"/>
      <c r="BJ3326" s="37"/>
      <c r="BK3326" s="37"/>
      <c r="BL3326" s="37"/>
      <c r="BM3326" s="37"/>
      <c r="BN3326" s="37"/>
      <c r="BO3326" s="37"/>
      <c r="BP3326" s="37"/>
      <c r="BQ3326" s="37"/>
      <c r="BR3326" s="37"/>
      <c r="BS3326" s="37"/>
      <c r="BT3326" s="37"/>
      <c r="BU3326" s="37"/>
      <c r="BV3326" s="37"/>
      <c r="BW3326" s="37"/>
      <c r="BX3326" s="37"/>
      <c r="BY3326" s="37"/>
      <c r="BZ3326" s="37"/>
      <c r="CA3326" s="37"/>
      <c r="CB3326" s="37"/>
      <c r="CC3326" s="37"/>
      <c r="CD3326" s="37"/>
      <c r="CE3326" s="37"/>
      <c r="CF3326" s="37"/>
      <c r="CG3326" s="37"/>
      <c r="CH3326" s="37"/>
      <c r="CI3326" s="37"/>
      <c r="CJ3326" s="37"/>
      <c r="CK3326" s="37"/>
      <c r="CL3326" s="37"/>
      <c r="CM3326" s="37"/>
      <c r="CN3326" s="37"/>
      <c r="CO3326" s="37"/>
      <c r="CP3326" s="37"/>
      <c r="CQ3326" s="37"/>
      <c r="CR3326" s="37"/>
      <c r="CS3326" s="37"/>
      <c r="CT3326" s="37"/>
      <c r="CU3326" s="37"/>
      <c r="CV3326" s="37"/>
      <c r="CW3326" s="37"/>
      <c r="CX3326" s="37"/>
      <c r="CY3326" s="37"/>
      <c r="CZ3326" s="37"/>
      <c r="DA3326" s="37"/>
      <c r="DB3326" s="37"/>
      <c r="DC3326" s="37"/>
      <c r="DD3326" s="37"/>
      <c r="DE3326" s="37"/>
      <c r="DF3326" s="37"/>
      <c r="DG3326" s="37"/>
      <c r="DH3326" s="37"/>
      <c r="DI3326" s="37"/>
      <c r="DJ3326" s="37"/>
      <c r="DK3326" s="37"/>
      <c r="DL3326" s="37"/>
      <c r="DR3326" s="37"/>
      <c r="DS3326" s="37"/>
      <c r="DT3326" s="37"/>
      <c r="DU3326" s="37"/>
      <c r="DV3326" s="37"/>
      <c r="DW3326" s="37"/>
      <c r="DX3326" s="37"/>
      <c r="DY3326" s="37"/>
      <c r="DZ3326" s="37"/>
      <c r="EA3326" s="37"/>
      <c r="EB3326" s="37"/>
      <c r="EC3326" s="37"/>
      <c r="ED3326" s="37"/>
      <c r="EE3326" s="37"/>
      <c r="EF3326" s="37"/>
      <c r="EG3326" s="37"/>
      <c r="EH3326" s="37"/>
      <c r="EI3326" s="37"/>
      <c r="EJ3326" s="37"/>
      <c r="EK3326" s="37"/>
      <c r="EL3326" s="37"/>
      <c r="EM3326" s="37"/>
      <c r="EN3326" s="37"/>
      <c r="EO3326" s="37"/>
      <c r="EP3326" s="37"/>
      <c r="EQ3326" s="37"/>
      <c r="ER3326" s="37"/>
      <c r="ES3326" s="37"/>
      <c r="ET3326" s="37"/>
      <c r="EU3326" s="37"/>
      <c r="EV3326" s="37"/>
      <c r="EW3326" s="37"/>
      <c r="EX3326" s="37"/>
      <c r="EY3326" s="37"/>
      <c r="EZ3326" s="37"/>
      <c r="FA3326" s="37"/>
      <c r="FB3326" s="37"/>
      <c r="FC3326" s="37"/>
      <c r="FD3326" s="37"/>
    </row>
    <row r="3327" spans="2:160" x14ac:dyDescent="0.5">
      <c r="B3327" s="36" t="s">
        <v>3522</v>
      </c>
      <c r="C3327" s="18">
        <v>1.2214785044363241E-2</v>
      </c>
      <c r="H3327" s="37"/>
      <c r="I3327" s="37"/>
      <c r="J3327" s="37"/>
      <c r="K3327" s="37"/>
      <c r="L3327" s="37"/>
      <c r="M3327" s="37"/>
      <c r="N3327" s="37"/>
      <c r="O3327" s="37"/>
      <c r="P3327" s="37"/>
      <c r="Q3327" s="37"/>
      <c r="R3327" s="37"/>
      <c r="S3327" s="37"/>
      <c r="T3327" s="37"/>
      <c r="U3327" s="37"/>
      <c r="V3327" s="37"/>
      <c r="W3327" s="37"/>
      <c r="X3327" s="37"/>
      <c r="Y3327" s="37"/>
      <c r="Z3327" s="37"/>
      <c r="AA3327" s="37"/>
      <c r="AB3327" s="37"/>
      <c r="AC3327" s="37"/>
      <c r="AD3327" s="37"/>
      <c r="AE3327" s="37"/>
      <c r="AF3327" s="37"/>
      <c r="AG3327" s="37"/>
      <c r="AH3327" s="37"/>
      <c r="AI3327" s="37"/>
      <c r="AJ3327" s="37"/>
      <c r="AK3327" s="37"/>
      <c r="AL3327" s="37"/>
      <c r="AM3327" s="37"/>
      <c r="AN3327" s="37"/>
      <c r="AO3327" s="37"/>
      <c r="AP3327" s="37"/>
      <c r="AQ3327" s="37"/>
      <c r="AR3327" s="37"/>
      <c r="AS3327" s="37"/>
      <c r="AT3327" s="37"/>
      <c r="AU3327" s="37"/>
      <c r="AV3327" s="37"/>
      <c r="AW3327" s="37"/>
      <c r="AX3327" s="37"/>
      <c r="AY3327" s="37"/>
      <c r="AZ3327" s="37"/>
      <c r="BA3327" s="37"/>
      <c r="BB3327" s="37"/>
      <c r="BC3327" s="37"/>
      <c r="BD3327" s="37"/>
      <c r="BE3327" s="37"/>
      <c r="BF3327" s="37"/>
      <c r="BG3327" s="37"/>
      <c r="BH3327" s="37"/>
      <c r="BI3327" s="37"/>
      <c r="BJ3327" s="37"/>
      <c r="BK3327" s="37"/>
      <c r="BL3327" s="37"/>
      <c r="BM3327" s="37"/>
      <c r="BN3327" s="37"/>
      <c r="BO3327" s="37"/>
      <c r="BP3327" s="37"/>
      <c r="BQ3327" s="37"/>
      <c r="BR3327" s="37"/>
      <c r="BS3327" s="37"/>
      <c r="BT3327" s="37"/>
      <c r="BU3327" s="37"/>
      <c r="BV3327" s="37"/>
      <c r="BW3327" s="37"/>
      <c r="BX3327" s="37"/>
      <c r="BY3327" s="37"/>
      <c r="BZ3327" s="37"/>
      <c r="CA3327" s="37"/>
      <c r="CB3327" s="37"/>
      <c r="CC3327" s="37"/>
      <c r="CD3327" s="37"/>
      <c r="CE3327" s="37"/>
      <c r="CF3327" s="37"/>
      <c r="CG3327" s="37"/>
      <c r="CH3327" s="37"/>
      <c r="CI3327" s="37"/>
      <c r="CJ3327" s="37"/>
      <c r="CK3327" s="37"/>
      <c r="CL3327" s="37"/>
      <c r="CM3327" s="37"/>
      <c r="CN3327" s="37"/>
      <c r="CO3327" s="37"/>
      <c r="CP3327" s="37"/>
      <c r="CQ3327" s="37"/>
      <c r="CR3327" s="37"/>
      <c r="CS3327" s="37"/>
      <c r="CT3327" s="37"/>
      <c r="CU3327" s="37"/>
      <c r="CV3327" s="37"/>
      <c r="CW3327" s="37"/>
      <c r="CX3327" s="37"/>
      <c r="CY3327" s="37"/>
      <c r="CZ3327" s="37"/>
      <c r="DA3327" s="37"/>
      <c r="DB3327" s="37"/>
      <c r="DC3327" s="37"/>
      <c r="DD3327" s="37"/>
      <c r="DE3327" s="37"/>
      <c r="DF3327" s="37"/>
      <c r="DG3327" s="37"/>
      <c r="DH3327" s="37"/>
      <c r="DI3327" s="37"/>
      <c r="DJ3327" s="37"/>
      <c r="DK3327" s="37"/>
      <c r="DL3327" s="37"/>
      <c r="DR3327" s="37"/>
      <c r="DS3327" s="37"/>
      <c r="DT3327" s="37"/>
      <c r="DU3327" s="37"/>
      <c r="DV3327" s="37"/>
      <c r="DW3327" s="37"/>
      <c r="DX3327" s="37"/>
      <c r="DY3327" s="37"/>
      <c r="DZ3327" s="37"/>
      <c r="EA3327" s="37"/>
      <c r="EB3327" s="37"/>
      <c r="EC3327" s="37"/>
      <c r="ED3327" s="37"/>
      <c r="EE3327" s="37"/>
      <c r="EF3327" s="37"/>
      <c r="EG3327" s="37"/>
      <c r="EH3327" s="37"/>
      <c r="EI3327" s="37"/>
      <c r="EJ3327" s="37"/>
      <c r="EK3327" s="37"/>
      <c r="EL3327" s="37"/>
      <c r="EM3327" s="37"/>
      <c r="EN3327" s="37"/>
      <c r="EO3327" s="37"/>
      <c r="EP3327" s="37"/>
      <c r="EQ3327" s="37"/>
      <c r="ER3327" s="37"/>
      <c r="ES3327" s="37"/>
      <c r="ET3327" s="37"/>
      <c r="EU3327" s="37"/>
      <c r="EV3327" s="37"/>
      <c r="EW3327" s="37"/>
      <c r="EX3327" s="37"/>
      <c r="EY3327" s="37"/>
      <c r="EZ3327" s="37"/>
      <c r="FA3327" s="37"/>
      <c r="FB3327" s="37"/>
      <c r="FC3327" s="37"/>
      <c r="FD3327" s="37"/>
    </row>
    <row r="3328" spans="2:160" x14ac:dyDescent="0.5">
      <c r="B3328" s="36" t="s">
        <v>3523</v>
      </c>
      <c r="C3328" s="18">
        <v>-3.6823735362022658E-3</v>
      </c>
      <c r="H3328" s="37"/>
      <c r="I3328" s="37"/>
      <c r="J3328" s="37"/>
      <c r="K3328" s="37"/>
      <c r="L3328" s="37"/>
      <c r="M3328" s="37"/>
      <c r="N3328" s="37"/>
      <c r="O3328" s="37"/>
      <c r="P3328" s="37"/>
      <c r="Q3328" s="37"/>
      <c r="R3328" s="37"/>
      <c r="S3328" s="37"/>
      <c r="T3328" s="37"/>
      <c r="U3328" s="37"/>
      <c r="V3328" s="37"/>
      <c r="W3328" s="37"/>
      <c r="X3328" s="37"/>
      <c r="Y3328" s="37"/>
      <c r="Z3328" s="37"/>
      <c r="AA3328" s="37"/>
      <c r="AB3328" s="37"/>
      <c r="AC3328" s="37"/>
      <c r="AD3328" s="37"/>
      <c r="AE3328" s="37"/>
      <c r="AF3328" s="37"/>
      <c r="AG3328" s="37"/>
      <c r="AH3328" s="37"/>
      <c r="AI3328" s="37"/>
      <c r="AJ3328" s="37"/>
      <c r="AK3328" s="37"/>
      <c r="AL3328" s="37"/>
      <c r="AM3328" s="37"/>
      <c r="AN3328" s="37"/>
      <c r="AO3328" s="37"/>
      <c r="AP3328" s="37"/>
      <c r="AQ3328" s="37"/>
      <c r="AR3328" s="37"/>
      <c r="AS3328" s="37"/>
      <c r="AT3328" s="37"/>
      <c r="AU3328" s="37"/>
      <c r="AV3328" s="37"/>
      <c r="AW3328" s="37"/>
      <c r="AX3328" s="37"/>
      <c r="AY3328" s="37"/>
      <c r="AZ3328" s="37"/>
      <c r="BA3328" s="37"/>
      <c r="BB3328" s="37"/>
      <c r="BC3328" s="37"/>
      <c r="BD3328" s="37"/>
      <c r="BE3328" s="37"/>
      <c r="BF3328" s="37"/>
      <c r="BG3328" s="37"/>
      <c r="BH3328" s="37"/>
      <c r="BI3328" s="37"/>
      <c r="BJ3328" s="37"/>
      <c r="BK3328" s="37"/>
      <c r="BL3328" s="37"/>
      <c r="BM3328" s="37"/>
      <c r="BN3328" s="37"/>
      <c r="BO3328" s="37"/>
      <c r="BP3328" s="37"/>
      <c r="BQ3328" s="37"/>
      <c r="BR3328" s="37"/>
      <c r="BS3328" s="37"/>
      <c r="BT3328" s="37"/>
      <c r="BU3328" s="37"/>
      <c r="BV3328" s="37"/>
      <c r="BW3328" s="37"/>
      <c r="BX3328" s="37"/>
      <c r="BY3328" s="37"/>
      <c r="BZ3328" s="37"/>
      <c r="CA3328" s="37"/>
      <c r="CB3328" s="37"/>
      <c r="CC3328" s="37"/>
      <c r="CD3328" s="37"/>
      <c r="CE3328" s="37"/>
      <c r="CF3328" s="37"/>
      <c r="CG3328" s="37"/>
      <c r="CH3328" s="37"/>
      <c r="CI3328" s="37"/>
      <c r="CJ3328" s="37"/>
      <c r="CK3328" s="37"/>
      <c r="CL3328" s="37"/>
      <c r="CM3328" s="37"/>
      <c r="CN3328" s="37"/>
      <c r="CO3328" s="37"/>
      <c r="CP3328" s="37"/>
      <c r="CQ3328" s="37"/>
      <c r="CR3328" s="37"/>
      <c r="CS3328" s="37"/>
      <c r="CT3328" s="37"/>
      <c r="CU3328" s="37"/>
      <c r="CV3328" s="37"/>
      <c r="CW3328" s="37"/>
      <c r="CX3328" s="37"/>
      <c r="CY3328" s="37"/>
      <c r="CZ3328" s="37"/>
      <c r="DA3328" s="37"/>
      <c r="DB3328" s="37"/>
      <c r="DC3328" s="37"/>
      <c r="DD3328" s="37"/>
      <c r="DE3328" s="37"/>
      <c r="DF3328" s="37"/>
      <c r="DG3328" s="37"/>
      <c r="DH3328" s="37"/>
      <c r="DI3328" s="37"/>
      <c r="DJ3328" s="37"/>
      <c r="DK3328" s="37"/>
      <c r="DL3328" s="37"/>
      <c r="DR3328" s="37"/>
      <c r="DS3328" s="37"/>
      <c r="DT3328" s="37"/>
      <c r="DU3328" s="37"/>
      <c r="DV3328" s="37"/>
      <c r="DW3328" s="37"/>
      <c r="DX3328" s="37"/>
      <c r="DY3328" s="37"/>
      <c r="DZ3328" s="37"/>
      <c r="EA3328" s="37"/>
      <c r="EB3328" s="37"/>
      <c r="EC3328" s="37"/>
      <c r="ED3328" s="37"/>
      <c r="EE3328" s="37"/>
      <c r="EF3328" s="37"/>
      <c r="EG3328" s="37"/>
      <c r="EH3328" s="37"/>
      <c r="EI3328" s="37"/>
      <c r="EJ3328" s="37"/>
      <c r="EK3328" s="37"/>
      <c r="EL3328" s="37"/>
      <c r="EM3328" s="37"/>
      <c r="EN3328" s="37"/>
      <c r="EO3328" s="37"/>
      <c r="EP3328" s="37"/>
      <c r="EQ3328" s="37"/>
      <c r="ER3328" s="37"/>
      <c r="ES3328" s="37"/>
      <c r="ET3328" s="37"/>
      <c r="EU3328" s="37"/>
      <c r="EV3328" s="37"/>
      <c r="EW3328" s="37"/>
      <c r="EX3328" s="37"/>
      <c r="EY3328" s="37"/>
      <c r="EZ3328" s="37"/>
      <c r="FA3328" s="37"/>
      <c r="FB3328" s="37"/>
      <c r="FC3328" s="37"/>
      <c r="FD3328" s="37"/>
    </row>
    <row r="3329" spans="2:160" x14ac:dyDescent="0.5">
      <c r="B3329" s="36" t="s">
        <v>3524</v>
      </c>
      <c r="C3329" s="18">
        <v>-7.8739727821370842E-3</v>
      </c>
      <c r="H3329" s="37"/>
      <c r="I3329" s="37"/>
      <c r="J3329" s="37"/>
      <c r="K3329" s="37"/>
      <c r="L3329" s="37"/>
      <c r="M3329" s="37"/>
      <c r="N3329" s="37"/>
      <c r="O3329" s="37"/>
      <c r="P3329" s="37"/>
      <c r="Q3329" s="37"/>
      <c r="R3329" s="37"/>
      <c r="S3329" s="37"/>
      <c r="T3329" s="37"/>
      <c r="U3329" s="37"/>
      <c r="V3329" s="37"/>
      <c r="W3329" s="37"/>
      <c r="X3329" s="37"/>
      <c r="Y3329" s="37"/>
      <c r="Z3329" s="37"/>
      <c r="AA3329" s="37"/>
      <c r="AB3329" s="37"/>
      <c r="AC3329" s="37"/>
      <c r="AD3329" s="37"/>
      <c r="AE3329" s="37"/>
      <c r="AF3329" s="37"/>
      <c r="AG3329" s="37"/>
      <c r="AH3329" s="37"/>
      <c r="AI3329" s="37"/>
      <c r="AJ3329" s="37"/>
      <c r="AK3329" s="37"/>
      <c r="AL3329" s="37"/>
      <c r="AM3329" s="37"/>
      <c r="AN3329" s="37"/>
      <c r="AO3329" s="37"/>
      <c r="AP3329" s="37"/>
      <c r="AQ3329" s="37"/>
      <c r="AR3329" s="37"/>
      <c r="AS3329" s="37"/>
      <c r="AT3329" s="37"/>
      <c r="AU3329" s="37"/>
      <c r="AV3329" s="37"/>
      <c r="AW3329" s="37"/>
      <c r="AX3329" s="37"/>
      <c r="AY3329" s="37"/>
      <c r="AZ3329" s="37"/>
      <c r="BA3329" s="37"/>
      <c r="BB3329" s="37"/>
      <c r="BC3329" s="37"/>
      <c r="BD3329" s="37"/>
      <c r="BE3329" s="37"/>
      <c r="BF3329" s="37"/>
      <c r="BG3329" s="37"/>
      <c r="BH3329" s="37"/>
      <c r="BI3329" s="37"/>
      <c r="BJ3329" s="37"/>
      <c r="BK3329" s="37"/>
      <c r="BL3329" s="37"/>
      <c r="BM3329" s="37"/>
      <c r="BN3329" s="37"/>
      <c r="BO3329" s="37"/>
      <c r="BP3329" s="37"/>
      <c r="BQ3329" s="37"/>
      <c r="BR3329" s="37"/>
      <c r="BS3329" s="37"/>
      <c r="BT3329" s="37"/>
      <c r="BU3329" s="37"/>
      <c r="BV3329" s="37"/>
      <c r="BW3329" s="37"/>
      <c r="BX3329" s="37"/>
      <c r="BY3329" s="37"/>
      <c r="BZ3329" s="37"/>
      <c r="CA3329" s="37"/>
      <c r="CB3329" s="37"/>
      <c r="CC3329" s="37"/>
      <c r="CD3329" s="37"/>
      <c r="CE3329" s="37"/>
      <c r="CF3329" s="37"/>
      <c r="CG3329" s="37"/>
      <c r="CH3329" s="37"/>
      <c r="CI3329" s="37"/>
      <c r="CJ3329" s="37"/>
      <c r="CK3329" s="37"/>
      <c r="CL3329" s="37"/>
      <c r="CM3329" s="37"/>
      <c r="CN3329" s="37"/>
      <c r="CO3329" s="37"/>
      <c r="CP3329" s="37"/>
      <c r="CQ3329" s="37"/>
      <c r="CR3329" s="37"/>
      <c r="CS3329" s="37"/>
      <c r="CT3329" s="37"/>
      <c r="CU3329" s="37"/>
      <c r="CV3329" s="37"/>
      <c r="CW3329" s="37"/>
      <c r="CX3329" s="37"/>
      <c r="CY3329" s="37"/>
      <c r="CZ3329" s="37"/>
      <c r="DA3329" s="37"/>
      <c r="DB3329" s="37"/>
      <c r="DC3329" s="37"/>
      <c r="DD3329" s="37"/>
      <c r="DE3329" s="37"/>
      <c r="DF3329" s="37"/>
      <c r="DG3329" s="37"/>
      <c r="DH3329" s="37"/>
      <c r="DI3329" s="37"/>
      <c r="DJ3329" s="37"/>
      <c r="DK3329" s="37"/>
      <c r="DL3329" s="37"/>
      <c r="DR3329" s="37"/>
      <c r="DS3329" s="37"/>
      <c r="DT3329" s="37"/>
      <c r="DU3329" s="37"/>
      <c r="DV3329" s="37"/>
      <c r="DW3329" s="37"/>
      <c r="DX3329" s="37"/>
      <c r="DY3329" s="37"/>
      <c r="DZ3329" s="37"/>
      <c r="EA3329" s="37"/>
      <c r="EB3329" s="37"/>
      <c r="EC3329" s="37"/>
      <c r="ED3329" s="37"/>
      <c r="EE3329" s="37"/>
      <c r="EF3329" s="37"/>
      <c r="EG3329" s="37"/>
      <c r="EH3329" s="37"/>
      <c r="EI3329" s="37"/>
      <c r="EJ3329" s="37"/>
      <c r="EK3329" s="37"/>
      <c r="EL3329" s="37"/>
      <c r="EM3329" s="37"/>
      <c r="EN3329" s="37"/>
      <c r="EO3329" s="37"/>
      <c r="EP3329" s="37"/>
      <c r="EQ3329" s="37"/>
      <c r="ER3329" s="37"/>
      <c r="ES3329" s="37"/>
      <c r="ET3329" s="37"/>
      <c r="EU3329" s="37"/>
      <c r="EV3329" s="37"/>
      <c r="EW3329" s="37"/>
      <c r="EX3329" s="37"/>
      <c r="EY3329" s="37"/>
      <c r="EZ3329" s="37"/>
      <c r="FA3329" s="37"/>
      <c r="FB3329" s="37"/>
      <c r="FC3329" s="37"/>
      <c r="FD3329" s="37"/>
    </row>
    <row r="3330" spans="2:160" x14ac:dyDescent="0.5">
      <c r="B3330" s="36" t="s">
        <v>3525</v>
      </c>
      <c r="C3330" s="18">
        <v>1.0999950500223399E-3</v>
      </c>
      <c r="H3330" s="37"/>
      <c r="I3330" s="37"/>
      <c r="J3330" s="37"/>
      <c r="K3330" s="37"/>
      <c r="L3330" s="37"/>
      <c r="M3330" s="37"/>
      <c r="N3330" s="37"/>
      <c r="O3330" s="37"/>
      <c r="P3330" s="37"/>
      <c r="Q3330" s="37"/>
      <c r="R3330" s="37"/>
      <c r="S3330" s="37"/>
      <c r="T3330" s="37"/>
      <c r="U3330" s="37"/>
      <c r="V3330" s="37"/>
      <c r="W3330" s="37"/>
      <c r="X3330" s="37"/>
      <c r="Y3330" s="37"/>
      <c r="Z3330" s="37"/>
      <c r="AA3330" s="37"/>
      <c r="AB3330" s="37"/>
      <c r="AC3330" s="37"/>
      <c r="AD3330" s="37"/>
      <c r="AE3330" s="37"/>
      <c r="AF3330" s="37"/>
      <c r="AG3330" s="37"/>
      <c r="AH3330" s="37"/>
      <c r="AI3330" s="37"/>
      <c r="AJ3330" s="37"/>
      <c r="AK3330" s="37"/>
      <c r="AL3330" s="37"/>
      <c r="AM3330" s="37"/>
      <c r="AN3330" s="37"/>
      <c r="AO3330" s="37"/>
      <c r="AP3330" s="37"/>
      <c r="AQ3330" s="37"/>
      <c r="AR3330" s="37"/>
      <c r="AS3330" s="37"/>
      <c r="AT3330" s="37"/>
      <c r="AU3330" s="37"/>
      <c r="AV3330" s="37"/>
      <c r="AW3330" s="37"/>
      <c r="AX3330" s="37"/>
      <c r="AY3330" s="37"/>
      <c r="AZ3330" s="37"/>
      <c r="BA3330" s="37"/>
      <c r="BB3330" s="37"/>
      <c r="BC3330" s="37"/>
      <c r="BD3330" s="37"/>
      <c r="BE3330" s="37"/>
      <c r="BF3330" s="37"/>
      <c r="BG3330" s="37"/>
      <c r="BH3330" s="37"/>
      <c r="BI3330" s="37"/>
      <c r="BJ3330" s="37"/>
      <c r="BK3330" s="37"/>
      <c r="BL3330" s="37"/>
      <c r="BM3330" s="37"/>
      <c r="BN3330" s="37"/>
      <c r="BO3330" s="37"/>
      <c r="BP3330" s="37"/>
      <c r="BQ3330" s="37"/>
      <c r="BR3330" s="37"/>
      <c r="BS3330" s="37"/>
      <c r="BT3330" s="37"/>
      <c r="BU3330" s="37"/>
      <c r="BV3330" s="37"/>
      <c r="BW3330" s="37"/>
      <c r="BX3330" s="37"/>
      <c r="BY3330" s="37"/>
      <c r="BZ3330" s="37"/>
      <c r="CA3330" s="37"/>
      <c r="CB3330" s="37"/>
      <c r="CC3330" s="37"/>
      <c r="CD3330" s="37"/>
      <c r="CE3330" s="37"/>
      <c r="CF3330" s="37"/>
      <c r="CG3330" s="37"/>
      <c r="CH3330" s="37"/>
      <c r="CI3330" s="37"/>
      <c r="CJ3330" s="37"/>
      <c r="CK3330" s="37"/>
      <c r="CL3330" s="37"/>
      <c r="CM3330" s="37"/>
      <c r="CN3330" s="37"/>
      <c r="CO3330" s="37"/>
      <c r="CP3330" s="37"/>
      <c r="CQ3330" s="37"/>
      <c r="CR3330" s="37"/>
      <c r="CS3330" s="37"/>
      <c r="CT3330" s="37"/>
      <c r="CU3330" s="37"/>
      <c r="CV3330" s="37"/>
      <c r="CW3330" s="37"/>
      <c r="CX3330" s="37"/>
      <c r="CY3330" s="37"/>
      <c r="CZ3330" s="37"/>
      <c r="DA3330" s="37"/>
      <c r="DB3330" s="37"/>
      <c r="DC3330" s="37"/>
      <c r="DD3330" s="37"/>
      <c r="DE3330" s="37"/>
      <c r="DF3330" s="37"/>
      <c r="DG3330" s="37"/>
      <c r="DH3330" s="37"/>
      <c r="DI3330" s="37"/>
      <c r="DJ3330" s="37"/>
      <c r="DK3330" s="37"/>
      <c r="DL3330" s="37"/>
      <c r="DR3330" s="37"/>
      <c r="DS3330" s="37"/>
      <c r="DT3330" s="37"/>
      <c r="DU3330" s="37"/>
      <c r="DV3330" s="37"/>
      <c r="DW3330" s="37"/>
      <c r="DX3330" s="37"/>
      <c r="DY3330" s="37"/>
      <c r="DZ3330" s="37"/>
      <c r="EA3330" s="37"/>
      <c r="EB3330" s="37"/>
      <c r="EC3330" s="37"/>
      <c r="ED3330" s="37"/>
      <c r="EE3330" s="37"/>
      <c r="EF3330" s="37"/>
      <c r="EG3330" s="37"/>
      <c r="EH3330" s="37"/>
      <c r="EI3330" s="37"/>
      <c r="EJ3330" s="37"/>
      <c r="EK3330" s="37"/>
      <c r="EL3330" s="37"/>
      <c r="EM3330" s="37"/>
      <c r="EN3330" s="37"/>
      <c r="EO3330" s="37"/>
      <c r="EP3330" s="37"/>
      <c r="EQ3330" s="37"/>
      <c r="ER3330" s="37"/>
      <c r="ES3330" s="37"/>
      <c r="ET3330" s="37"/>
      <c r="EU3330" s="37"/>
      <c r="EV3330" s="37"/>
      <c r="EW3330" s="37"/>
      <c r="EX3330" s="37"/>
      <c r="EY3330" s="37"/>
      <c r="EZ3330" s="37"/>
      <c r="FA3330" s="37"/>
      <c r="FB3330" s="37"/>
      <c r="FC3330" s="37"/>
      <c r="FD3330" s="37"/>
    </row>
    <row r="3331" spans="2:160" x14ac:dyDescent="0.5">
      <c r="B3331" s="36" t="s">
        <v>3526</v>
      </c>
      <c r="C3331" s="18">
        <v>-2.7286528695713574E-4</v>
      </c>
      <c r="H3331" s="37"/>
      <c r="I3331" s="37"/>
      <c r="J3331" s="37"/>
      <c r="K3331" s="37"/>
      <c r="L3331" s="37"/>
      <c r="M3331" s="37"/>
      <c r="N3331" s="37"/>
      <c r="O3331" s="37"/>
      <c r="P3331" s="37"/>
      <c r="Q3331" s="37"/>
      <c r="R3331" s="37"/>
      <c r="S3331" s="37"/>
      <c r="T3331" s="37"/>
      <c r="U3331" s="37"/>
      <c r="V3331" s="37"/>
      <c r="W3331" s="37"/>
      <c r="X3331" s="37"/>
      <c r="Y3331" s="37"/>
      <c r="Z3331" s="37"/>
      <c r="AA3331" s="37"/>
      <c r="AB3331" s="37"/>
      <c r="AC3331" s="37"/>
      <c r="AD3331" s="37"/>
      <c r="AE3331" s="37"/>
      <c r="AF3331" s="37"/>
      <c r="AG3331" s="37"/>
      <c r="AH3331" s="37"/>
      <c r="AI3331" s="37"/>
      <c r="AJ3331" s="37"/>
      <c r="AK3331" s="37"/>
      <c r="AL3331" s="37"/>
      <c r="AM3331" s="37"/>
      <c r="AN3331" s="37"/>
      <c r="AO3331" s="37"/>
      <c r="AP3331" s="37"/>
      <c r="AQ3331" s="37"/>
      <c r="AR3331" s="37"/>
      <c r="AS3331" s="37"/>
      <c r="AT3331" s="37"/>
      <c r="AU3331" s="37"/>
      <c r="AV3331" s="37"/>
      <c r="AW3331" s="37"/>
      <c r="AX3331" s="37"/>
      <c r="AY3331" s="37"/>
      <c r="AZ3331" s="37"/>
      <c r="BA3331" s="37"/>
      <c r="BB3331" s="37"/>
      <c r="BC3331" s="37"/>
      <c r="BD3331" s="37"/>
      <c r="BE3331" s="37"/>
      <c r="BF3331" s="37"/>
      <c r="BG3331" s="37"/>
      <c r="BH3331" s="37"/>
      <c r="BI3331" s="37"/>
      <c r="BJ3331" s="37"/>
      <c r="BK3331" s="37"/>
      <c r="BL3331" s="37"/>
      <c r="BM3331" s="37"/>
      <c r="BN3331" s="37"/>
      <c r="BO3331" s="37"/>
      <c r="BP3331" s="37"/>
      <c r="BQ3331" s="37"/>
      <c r="BR3331" s="37"/>
      <c r="BS3331" s="37"/>
      <c r="BT3331" s="37"/>
      <c r="BU3331" s="37"/>
      <c r="BV3331" s="37"/>
      <c r="BW3331" s="37"/>
      <c r="BX3331" s="37"/>
      <c r="BY3331" s="37"/>
      <c r="BZ3331" s="37"/>
      <c r="CA3331" s="37"/>
      <c r="CB3331" s="37"/>
      <c r="CC3331" s="37"/>
      <c r="CD3331" s="37"/>
      <c r="CE3331" s="37"/>
      <c r="CF3331" s="37"/>
      <c r="CG3331" s="37"/>
      <c r="CH3331" s="37"/>
      <c r="CI3331" s="37"/>
      <c r="CJ3331" s="37"/>
      <c r="CK3331" s="37"/>
      <c r="CL3331" s="37"/>
      <c r="CM3331" s="37"/>
      <c r="CN3331" s="37"/>
      <c r="CO3331" s="37"/>
      <c r="CP3331" s="37"/>
      <c r="CQ3331" s="37"/>
      <c r="CR3331" s="37"/>
      <c r="CS3331" s="37"/>
      <c r="CT3331" s="37"/>
      <c r="CU3331" s="37"/>
      <c r="CV3331" s="37"/>
      <c r="CW3331" s="37"/>
      <c r="CX3331" s="37"/>
      <c r="CY3331" s="37"/>
      <c r="CZ3331" s="37"/>
      <c r="DA3331" s="37"/>
      <c r="DB3331" s="37"/>
      <c r="DC3331" s="37"/>
      <c r="DD3331" s="37"/>
      <c r="DE3331" s="37"/>
      <c r="DF3331" s="37"/>
      <c r="DG3331" s="37"/>
      <c r="DH3331" s="37"/>
      <c r="DI3331" s="37"/>
      <c r="DJ3331" s="37"/>
      <c r="DK3331" s="37"/>
      <c r="DL3331" s="37"/>
      <c r="DR3331" s="37"/>
      <c r="DS3331" s="37"/>
      <c r="DT3331" s="37"/>
      <c r="DU3331" s="37"/>
      <c r="DV3331" s="37"/>
      <c r="DW3331" s="37"/>
      <c r="DX3331" s="37"/>
      <c r="DY3331" s="37"/>
      <c r="DZ3331" s="37"/>
      <c r="EA3331" s="37"/>
      <c r="EB3331" s="37"/>
      <c r="EC3331" s="37"/>
      <c r="ED3331" s="37"/>
      <c r="EE3331" s="37"/>
      <c r="EF3331" s="37"/>
      <c r="EG3331" s="37"/>
      <c r="EH3331" s="37"/>
      <c r="EI3331" s="37"/>
      <c r="EJ3331" s="37"/>
      <c r="EK3331" s="37"/>
      <c r="EL3331" s="37"/>
      <c r="EM3331" s="37"/>
      <c r="EN3331" s="37"/>
      <c r="EO3331" s="37"/>
      <c r="EP3331" s="37"/>
      <c r="EQ3331" s="37"/>
      <c r="ER3331" s="37"/>
      <c r="ES3331" s="37"/>
      <c r="ET3331" s="37"/>
      <c r="EU3331" s="37"/>
      <c r="EV3331" s="37"/>
      <c r="EW3331" s="37"/>
      <c r="EX3331" s="37"/>
      <c r="EY3331" s="37"/>
      <c r="EZ3331" s="37"/>
      <c r="FA3331" s="37"/>
      <c r="FB3331" s="37"/>
      <c r="FC3331" s="37"/>
      <c r="FD3331" s="37"/>
    </row>
    <row r="3332" spans="2:160" x14ac:dyDescent="0.5">
      <c r="B3332" s="36" t="s">
        <v>3527</v>
      </c>
      <c r="C3332" s="18">
        <v>6.4021776563083499E-3</v>
      </c>
      <c r="H3332" s="37"/>
      <c r="I3332" s="37"/>
      <c r="J3332" s="37"/>
      <c r="K3332" s="37"/>
      <c r="L3332" s="37"/>
      <c r="M3332" s="37"/>
      <c r="N3332" s="37"/>
      <c r="O3332" s="37"/>
      <c r="P3332" s="37"/>
      <c r="Q3332" s="37"/>
      <c r="R3332" s="37"/>
      <c r="S3332" s="37"/>
      <c r="T3332" s="37"/>
      <c r="U3332" s="37"/>
      <c r="V3332" s="37"/>
      <c r="W3332" s="37"/>
      <c r="X3332" s="37"/>
      <c r="Y3332" s="37"/>
      <c r="Z3332" s="37"/>
      <c r="AA3332" s="37"/>
      <c r="AB3332" s="37"/>
      <c r="AC3332" s="37"/>
      <c r="AD3332" s="37"/>
      <c r="AE3332" s="37"/>
      <c r="AF3332" s="37"/>
      <c r="AG3332" s="37"/>
      <c r="AH3332" s="37"/>
      <c r="AI3332" s="37"/>
      <c r="AJ3332" s="37"/>
      <c r="AK3332" s="37"/>
      <c r="AL3332" s="37"/>
      <c r="AM3332" s="37"/>
      <c r="AN3332" s="37"/>
      <c r="AO3332" s="37"/>
      <c r="AP3332" s="37"/>
      <c r="AQ3332" s="37"/>
      <c r="AR3332" s="37"/>
      <c r="AS3332" s="37"/>
      <c r="AT3332" s="37"/>
      <c r="AU3332" s="37"/>
      <c r="AV3332" s="37"/>
      <c r="AW3332" s="37"/>
      <c r="AX3332" s="37"/>
      <c r="AY3332" s="37"/>
      <c r="AZ3332" s="37"/>
      <c r="BA3332" s="37"/>
      <c r="BB3332" s="37"/>
      <c r="BC3332" s="37"/>
      <c r="BD3332" s="37"/>
      <c r="BE3332" s="37"/>
      <c r="BF3332" s="37"/>
      <c r="BG3332" s="37"/>
      <c r="BH3332" s="37"/>
      <c r="BI3332" s="37"/>
      <c r="BJ3332" s="37"/>
      <c r="BK3332" s="37"/>
      <c r="BL3332" s="37"/>
      <c r="BM3332" s="37"/>
      <c r="BN3332" s="37"/>
      <c r="BO3332" s="37"/>
      <c r="BP3332" s="37"/>
      <c r="BQ3332" s="37"/>
      <c r="BR3332" s="37"/>
      <c r="BS3332" s="37"/>
      <c r="BT3332" s="37"/>
      <c r="BU3332" s="37"/>
      <c r="BV3332" s="37"/>
      <c r="BW3332" s="37"/>
      <c r="BX3332" s="37"/>
      <c r="BY3332" s="37"/>
      <c r="BZ3332" s="37"/>
      <c r="CA3332" s="37"/>
      <c r="CB3332" s="37"/>
      <c r="CC3332" s="37"/>
      <c r="CD3332" s="37"/>
      <c r="CE3332" s="37"/>
      <c r="CF3332" s="37"/>
      <c r="CG3332" s="37"/>
      <c r="CH3332" s="37"/>
      <c r="CI3332" s="37"/>
      <c r="CJ3332" s="37"/>
      <c r="CK3332" s="37"/>
      <c r="CL3332" s="37"/>
      <c r="CM3332" s="37"/>
      <c r="CN3332" s="37"/>
      <c r="CO3332" s="37"/>
      <c r="CP3332" s="37"/>
      <c r="CQ3332" s="37"/>
      <c r="CR3332" s="37"/>
      <c r="CS3332" s="37"/>
      <c r="CT3332" s="37"/>
      <c r="CU3332" s="37"/>
      <c r="CV3332" s="37"/>
      <c r="CW3332" s="37"/>
      <c r="CX3332" s="37"/>
      <c r="CY3332" s="37"/>
      <c r="CZ3332" s="37"/>
      <c r="DA3332" s="37"/>
      <c r="DB3332" s="37"/>
      <c r="DC3332" s="37"/>
      <c r="DD3332" s="37"/>
      <c r="DE3332" s="37"/>
      <c r="DF3332" s="37"/>
      <c r="DG3332" s="37"/>
      <c r="DH3332" s="37"/>
      <c r="DI3332" s="37"/>
      <c r="DJ3332" s="37"/>
      <c r="DK3332" s="37"/>
      <c r="DL3332" s="37"/>
      <c r="DR3332" s="37"/>
      <c r="DS3332" s="37"/>
      <c r="DT3332" s="37"/>
      <c r="DU3332" s="37"/>
      <c r="DV3332" s="37"/>
      <c r="DW3332" s="37"/>
      <c r="DX3332" s="37"/>
      <c r="DY3332" s="37"/>
      <c r="DZ3332" s="37"/>
      <c r="EA3332" s="37"/>
      <c r="EB3332" s="37"/>
      <c r="EC3332" s="37"/>
      <c r="ED3332" s="37"/>
      <c r="EE3332" s="37"/>
      <c r="EF3332" s="37"/>
      <c r="EG3332" s="37"/>
      <c r="EH3332" s="37"/>
      <c r="EI3332" s="37"/>
      <c r="EJ3332" s="37"/>
      <c r="EK3332" s="37"/>
      <c r="EL3332" s="37"/>
      <c r="EM3332" s="37"/>
      <c r="EN3332" s="37"/>
      <c r="EO3332" s="37"/>
      <c r="EP3332" s="37"/>
      <c r="EQ3332" s="37"/>
      <c r="ER3332" s="37"/>
      <c r="ES3332" s="37"/>
      <c r="ET3332" s="37"/>
      <c r="EU3332" s="37"/>
      <c r="EV3332" s="37"/>
      <c r="EW3332" s="37"/>
      <c r="EX3332" s="37"/>
      <c r="EY3332" s="37"/>
      <c r="EZ3332" s="37"/>
      <c r="FA3332" s="37"/>
      <c r="FB3332" s="37"/>
      <c r="FC3332" s="37"/>
      <c r="FD3332" s="37"/>
    </row>
    <row r="3333" spans="2:160" x14ac:dyDescent="0.5">
      <c r="B3333" s="36" t="s">
        <v>3528</v>
      </c>
      <c r="C3333" s="18">
        <v>4.9945122250880658E-3</v>
      </c>
      <c r="H3333" s="37"/>
      <c r="I3333" s="37"/>
      <c r="J3333" s="37"/>
      <c r="K3333" s="37"/>
      <c r="L3333" s="37"/>
      <c r="M3333" s="37"/>
      <c r="N3333" s="37"/>
      <c r="O3333" s="37"/>
      <c r="P3333" s="37"/>
      <c r="Q3333" s="37"/>
      <c r="R3333" s="37"/>
      <c r="S3333" s="37"/>
      <c r="T3333" s="37"/>
      <c r="U3333" s="37"/>
      <c r="V3333" s="37"/>
      <c r="W3333" s="37"/>
      <c r="X3333" s="37"/>
      <c r="Y3333" s="37"/>
      <c r="Z3333" s="37"/>
      <c r="AA3333" s="37"/>
      <c r="AB3333" s="37"/>
      <c r="AC3333" s="37"/>
      <c r="AD3333" s="37"/>
      <c r="AE3333" s="37"/>
      <c r="AF3333" s="37"/>
      <c r="AG3333" s="37"/>
      <c r="AH3333" s="37"/>
      <c r="AI3333" s="37"/>
      <c r="AJ3333" s="37"/>
      <c r="AK3333" s="37"/>
      <c r="AL3333" s="37"/>
      <c r="AM3333" s="37"/>
      <c r="AN3333" s="37"/>
      <c r="AO3333" s="37"/>
      <c r="AP3333" s="37"/>
      <c r="AQ3333" s="37"/>
      <c r="AR3333" s="37"/>
      <c r="AS3333" s="37"/>
      <c r="AT3333" s="37"/>
      <c r="AU3333" s="37"/>
      <c r="AV3333" s="37"/>
      <c r="AW3333" s="37"/>
      <c r="AX3333" s="37"/>
      <c r="AY3333" s="37"/>
      <c r="AZ3333" s="37"/>
      <c r="BA3333" s="37"/>
      <c r="BB3333" s="37"/>
      <c r="BC3333" s="37"/>
      <c r="BD3333" s="37"/>
      <c r="BE3333" s="37"/>
      <c r="BF3333" s="37"/>
      <c r="BG3333" s="37"/>
      <c r="BH3333" s="37"/>
      <c r="BI3333" s="37"/>
      <c r="BJ3333" s="37"/>
      <c r="BK3333" s="37"/>
      <c r="BL3333" s="37"/>
      <c r="BM3333" s="37"/>
      <c r="BN3333" s="37"/>
      <c r="BO3333" s="37"/>
      <c r="BP3333" s="37"/>
      <c r="BQ3333" s="37"/>
      <c r="BR3333" s="37"/>
      <c r="BS3333" s="37"/>
      <c r="BT3333" s="37"/>
      <c r="BU3333" s="37"/>
      <c r="BV3333" s="37"/>
      <c r="BW3333" s="37"/>
      <c r="BX3333" s="37"/>
      <c r="BY3333" s="37"/>
      <c r="BZ3333" s="37"/>
      <c r="CA3333" s="37"/>
      <c r="CB3333" s="37"/>
      <c r="CC3333" s="37"/>
      <c r="CD3333" s="37"/>
      <c r="CE3333" s="37"/>
      <c r="CF3333" s="37"/>
      <c r="CG3333" s="37"/>
      <c r="CH3333" s="37"/>
      <c r="CI3333" s="37"/>
      <c r="CJ3333" s="37"/>
      <c r="CK3333" s="37"/>
      <c r="CL3333" s="37"/>
      <c r="CM3333" s="37"/>
      <c r="CN3333" s="37"/>
      <c r="CO3333" s="37"/>
      <c r="CP3333" s="37"/>
      <c r="CQ3333" s="37"/>
      <c r="CR3333" s="37"/>
      <c r="CS3333" s="37"/>
      <c r="CT3333" s="37"/>
      <c r="CU3333" s="37"/>
      <c r="CV3333" s="37"/>
      <c r="CW3333" s="37"/>
      <c r="CX3333" s="37"/>
      <c r="CY3333" s="37"/>
      <c r="CZ3333" s="37"/>
      <c r="DA3333" s="37"/>
      <c r="DB3333" s="37"/>
      <c r="DC3333" s="37"/>
      <c r="DD3333" s="37"/>
      <c r="DE3333" s="37"/>
      <c r="DF3333" s="37"/>
      <c r="DG3333" s="37"/>
      <c r="DH3333" s="37"/>
      <c r="DI3333" s="37"/>
      <c r="DJ3333" s="37"/>
      <c r="DK3333" s="37"/>
      <c r="DL3333" s="37"/>
      <c r="DR3333" s="37"/>
      <c r="DS3333" s="37"/>
      <c r="DT3333" s="37"/>
      <c r="DU3333" s="37"/>
      <c r="DV3333" s="37"/>
      <c r="DW3333" s="37"/>
      <c r="DX3333" s="37"/>
      <c r="DY3333" s="37"/>
      <c r="DZ3333" s="37"/>
      <c r="EA3333" s="37"/>
      <c r="EB3333" s="37"/>
      <c r="EC3333" s="37"/>
      <c r="ED3333" s="37"/>
      <c r="EE3333" s="37"/>
      <c r="EF3333" s="37"/>
      <c r="EG3333" s="37"/>
      <c r="EH3333" s="37"/>
      <c r="EI3333" s="37"/>
      <c r="EJ3333" s="37"/>
      <c r="EK3333" s="37"/>
      <c r="EL3333" s="37"/>
      <c r="EM3333" s="37"/>
      <c r="EN3333" s="37"/>
      <c r="EO3333" s="37"/>
      <c r="EP3333" s="37"/>
      <c r="EQ3333" s="37"/>
      <c r="ER3333" s="37"/>
      <c r="ES3333" s="37"/>
      <c r="ET3333" s="37"/>
      <c r="EU3333" s="37"/>
      <c r="EV3333" s="37"/>
      <c r="EW3333" s="37"/>
      <c r="EX3333" s="37"/>
      <c r="EY3333" s="37"/>
      <c r="EZ3333" s="37"/>
      <c r="FA3333" s="37"/>
      <c r="FB3333" s="37"/>
      <c r="FC3333" s="37"/>
      <c r="FD3333" s="37"/>
    </row>
    <row r="3334" spans="2:160" x14ac:dyDescent="0.5">
      <c r="B3334" s="36" t="s">
        <v>3529</v>
      </c>
      <c r="C3334" s="18">
        <v>6.3244027405744419E-3</v>
      </c>
      <c r="H3334" s="37"/>
      <c r="I3334" s="37"/>
      <c r="J3334" s="37"/>
      <c r="K3334" s="37"/>
      <c r="L3334" s="37"/>
      <c r="M3334" s="37"/>
      <c r="N3334" s="37"/>
      <c r="O3334" s="37"/>
      <c r="P3334" s="37"/>
      <c r="Q3334" s="37"/>
      <c r="R3334" s="37"/>
      <c r="S3334" s="37"/>
      <c r="T3334" s="37"/>
      <c r="U3334" s="37"/>
      <c r="V3334" s="37"/>
      <c r="W3334" s="37"/>
      <c r="X3334" s="37"/>
      <c r="Y3334" s="37"/>
      <c r="Z3334" s="37"/>
      <c r="AA3334" s="37"/>
      <c r="AB3334" s="37"/>
      <c r="AC3334" s="37"/>
      <c r="AD3334" s="37"/>
      <c r="AE3334" s="37"/>
      <c r="AF3334" s="37"/>
      <c r="AG3334" s="37"/>
      <c r="AH3334" s="37"/>
      <c r="AI3334" s="37"/>
      <c r="AJ3334" s="37"/>
      <c r="AK3334" s="37"/>
      <c r="AL3334" s="37"/>
      <c r="AM3334" s="37"/>
      <c r="AN3334" s="37"/>
      <c r="AO3334" s="37"/>
      <c r="AP3334" s="37"/>
      <c r="AQ3334" s="37"/>
      <c r="AR3334" s="37"/>
      <c r="AS3334" s="37"/>
      <c r="AT3334" s="37"/>
      <c r="AU3334" s="37"/>
      <c r="AV3334" s="37"/>
      <c r="AW3334" s="37"/>
      <c r="AX3334" s="37"/>
      <c r="AY3334" s="37"/>
      <c r="AZ3334" s="37"/>
      <c r="BA3334" s="37"/>
      <c r="BB3334" s="37"/>
      <c r="BC3334" s="37"/>
      <c r="BD3334" s="37"/>
      <c r="BE3334" s="37"/>
      <c r="BF3334" s="37"/>
      <c r="BG3334" s="37"/>
      <c r="BH3334" s="37"/>
      <c r="BI3334" s="37"/>
      <c r="BJ3334" s="37"/>
      <c r="BK3334" s="37"/>
      <c r="BL3334" s="37"/>
      <c r="BM3334" s="37"/>
      <c r="BN3334" s="37"/>
      <c r="BO3334" s="37"/>
      <c r="BP3334" s="37"/>
      <c r="BQ3334" s="37"/>
      <c r="BR3334" s="37"/>
      <c r="BS3334" s="37"/>
      <c r="BT3334" s="37"/>
      <c r="BU3334" s="37"/>
      <c r="BV3334" s="37"/>
      <c r="BW3334" s="37"/>
      <c r="BX3334" s="37"/>
      <c r="BY3334" s="37"/>
      <c r="BZ3334" s="37"/>
      <c r="CA3334" s="37"/>
      <c r="CB3334" s="37"/>
      <c r="CC3334" s="37"/>
      <c r="CD3334" s="37"/>
      <c r="CE3334" s="37"/>
      <c r="CF3334" s="37"/>
      <c r="CG3334" s="37"/>
      <c r="CH3334" s="37"/>
      <c r="CI3334" s="37"/>
      <c r="CJ3334" s="37"/>
      <c r="CK3334" s="37"/>
      <c r="CL3334" s="37"/>
      <c r="CM3334" s="37"/>
      <c r="CN3334" s="37"/>
      <c r="CO3334" s="37"/>
      <c r="CP3334" s="37"/>
      <c r="CQ3334" s="37"/>
      <c r="CR3334" s="37"/>
      <c r="CS3334" s="37"/>
      <c r="CT3334" s="37"/>
      <c r="CU3334" s="37"/>
      <c r="CV3334" s="37"/>
      <c r="CW3334" s="37"/>
      <c r="CX3334" s="37"/>
      <c r="CY3334" s="37"/>
      <c r="CZ3334" s="37"/>
      <c r="DA3334" s="37"/>
      <c r="DB3334" s="37"/>
      <c r="DC3334" s="37"/>
      <c r="DD3334" s="37"/>
      <c r="DE3334" s="37"/>
      <c r="DF3334" s="37"/>
      <c r="DG3334" s="37"/>
      <c r="DH3334" s="37"/>
      <c r="DI3334" s="37"/>
      <c r="DJ3334" s="37"/>
      <c r="DK3334" s="37"/>
      <c r="DL3334" s="37"/>
      <c r="DR3334" s="37"/>
      <c r="DS3334" s="37"/>
      <c r="DT3334" s="37"/>
      <c r="DU3334" s="37"/>
      <c r="DV3334" s="37"/>
      <c r="DW3334" s="37"/>
      <c r="DX3334" s="37"/>
      <c r="DY3334" s="37"/>
      <c r="DZ3334" s="37"/>
      <c r="EA3334" s="37"/>
      <c r="EB3334" s="37"/>
      <c r="EC3334" s="37"/>
      <c r="ED3334" s="37"/>
      <c r="EE3334" s="37"/>
      <c r="EF3334" s="37"/>
      <c r="EG3334" s="37"/>
      <c r="EH3334" s="37"/>
      <c r="EI3334" s="37"/>
      <c r="EJ3334" s="37"/>
      <c r="EK3334" s="37"/>
      <c r="EL3334" s="37"/>
      <c r="EM3334" s="37"/>
      <c r="EN3334" s="37"/>
      <c r="EO3334" s="37"/>
      <c r="EP3334" s="37"/>
      <c r="EQ3334" s="37"/>
      <c r="ER3334" s="37"/>
      <c r="ES3334" s="37"/>
      <c r="ET3334" s="37"/>
      <c r="EU3334" s="37"/>
      <c r="EV3334" s="37"/>
      <c r="EW3334" s="37"/>
      <c r="EX3334" s="37"/>
      <c r="EY3334" s="37"/>
      <c r="EZ3334" s="37"/>
      <c r="FA3334" s="37"/>
      <c r="FB3334" s="37"/>
      <c r="FC3334" s="37"/>
      <c r="FD3334" s="37"/>
    </row>
    <row r="3335" spans="2:160" x14ac:dyDescent="0.5">
      <c r="B3335" s="36" t="s">
        <v>3530</v>
      </c>
      <c r="C3335" s="18">
        <v>-7.1269295351839013E-4</v>
      </c>
      <c r="H3335" s="37"/>
      <c r="I3335" s="37"/>
      <c r="J3335" s="37"/>
      <c r="K3335" s="37"/>
      <c r="L3335" s="37"/>
      <c r="M3335" s="37"/>
      <c r="N3335" s="37"/>
      <c r="O3335" s="37"/>
      <c r="P3335" s="37"/>
      <c r="Q3335" s="37"/>
      <c r="R3335" s="37"/>
      <c r="S3335" s="37"/>
      <c r="T3335" s="37"/>
      <c r="U3335" s="37"/>
      <c r="V3335" s="37"/>
      <c r="W3335" s="37"/>
      <c r="X3335" s="37"/>
      <c r="Y3335" s="37"/>
      <c r="Z3335" s="37"/>
      <c r="AA3335" s="37"/>
      <c r="AB3335" s="37"/>
      <c r="AC3335" s="37"/>
      <c r="AD3335" s="37"/>
      <c r="AE3335" s="37"/>
      <c r="AF3335" s="37"/>
      <c r="AG3335" s="37"/>
      <c r="AH3335" s="37"/>
      <c r="AI3335" s="37"/>
      <c r="AJ3335" s="37"/>
      <c r="AK3335" s="37"/>
      <c r="AL3335" s="37"/>
      <c r="AM3335" s="37"/>
      <c r="AN3335" s="37"/>
      <c r="AO3335" s="37"/>
      <c r="AP3335" s="37"/>
      <c r="AQ3335" s="37"/>
      <c r="AR3335" s="37"/>
      <c r="AS3335" s="37"/>
      <c r="AT3335" s="37"/>
      <c r="AU3335" s="37"/>
      <c r="AV3335" s="37"/>
      <c r="AW3335" s="37"/>
      <c r="AX3335" s="37"/>
      <c r="AY3335" s="37"/>
      <c r="AZ3335" s="37"/>
      <c r="BA3335" s="37"/>
      <c r="BB3335" s="37"/>
      <c r="BC3335" s="37"/>
      <c r="BD3335" s="37"/>
      <c r="BE3335" s="37"/>
      <c r="BF3335" s="37"/>
      <c r="BG3335" s="37"/>
      <c r="BH3335" s="37"/>
      <c r="BI3335" s="37"/>
      <c r="BJ3335" s="37"/>
      <c r="BK3335" s="37"/>
      <c r="BL3335" s="37"/>
      <c r="BM3335" s="37"/>
      <c r="BN3335" s="37"/>
      <c r="BO3335" s="37"/>
      <c r="BP3335" s="37"/>
      <c r="BQ3335" s="37"/>
      <c r="BR3335" s="37"/>
      <c r="BS3335" s="37"/>
      <c r="BT3335" s="37"/>
      <c r="BU3335" s="37"/>
      <c r="BV3335" s="37"/>
      <c r="BW3335" s="37"/>
      <c r="BX3335" s="37"/>
      <c r="BY3335" s="37"/>
      <c r="BZ3335" s="37"/>
      <c r="CA3335" s="37"/>
      <c r="CB3335" s="37"/>
      <c r="CC3335" s="37"/>
      <c r="CD3335" s="37"/>
      <c r="CE3335" s="37"/>
      <c r="CF3335" s="37"/>
      <c r="CG3335" s="37"/>
      <c r="CH3335" s="37"/>
      <c r="CI3335" s="37"/>
      <c r="CJ3335" s="37"/>
      <c r="CK3335" s="37"/>
      <c r="CL3335" s="37"/>
      <c r="CM3335" s="37"/>
      <c r="CN3335" s="37"/>
      <c r="CO3335" s="37"/>
      <c r="CP3335" s="37"/>
      <c r="CQ3335" s="37"/>
      <c r="CR3335" s="37"/>
      <c r="CS3335" s="37"/>
      <c r="CT3335" s="37"/>
      <c r="CU3335" s="37"/>
      <c r="CV3335" s="37"/>
      <c r="CW3335" s="37"/>
      <c r="CX3335" s="37"/>
      <c r="CY3335" s="37"/>
      <c r="CZ3335" s="37"/>
      <c r="DA3335" s="37"/>
      <c r="DB3335" s="37"/>
      <c r="DC3335" s="37"/>
      <c r="DD3335" s="37"/>
      <c r="DE3335" s="37"/>
      <c r="DF3335" s="37"/>
      <c r="DG3335" s="37"/>
      <c r="DH3335" s="37"/>
      <c r="DI3335" s="37"/>
      <c r="DJ3335" s="37"/>
      <c r="DK3335" s="37"/>
      <c r="DL3335" s="37"/>
      <c r="DR3335" s="37"/>
      <c r="DS3335" s="37"/>
      <c r="DT3335" s="37"/>
      <c r="DU3335" s="37"/>
      <c r="DV3335" s="37"/>
      <c r="DW3335" s="37"/>
      <c r="DX3335" s="37"/>
      <c r="DY3335" s="37"/>
      <c r="DZ3335" s="37"/>
      <c r="EA3335" s="37"/>
      <c r="EB3335" s="37"/>
      <c r="EC3335" s="37"/>
      <c r="ED3335" s="37"/>
      <c r="EE3335" s="37"/>
      <c r="EF3335" s="37"/>
      <c r="EG3335" s="37"/>
      <c r="EH3335" s="37"/>
      <c r="EI3335" s="37"/>
      <c r="EJ3335" s="37"/>
      <c r="EK3335" s="37"/>
      <c r="EL3335" s="37"/>
      <c r="EM3335" s="37"/>
      <c r="EN3335" s="37"/>
      <c r="EO3335" s="37"/>
      <c r="EP3335" s="37"/>
      <c r="EQ3335" s="37"/>
      <c r="ER3335" s="37"/>
      <c r="ES3335" s="37"/>
      <c r="ET3335" s="37"/>
      <c r="EU3335" s="37"/>
      <c r="EV3335" s="37"/>
      <c r="EW3335" s="37"/>
      <c r="EX3335" s="37"/>
      <c r="EY3335" s="37"/>
      <c r="EZ3335" s="37"/>
      <c r="FA3335" s="37"/>
      <c r="FB3335" s="37"/>
      <c r="FC3335" s="37"/>
      <c r="FD3335" s="37"/>
    </row>
    <row r="3336" spans="2:160" x14ac:dyDescent="0.5">
      <c r="B3336" s="36" t="s">
        <v>3531</v>
      </c>
      <c r="C3336" s="18">
        <v>5.655181605170867E-4</v>
      </c>
      <c r="H3336" s="37"/>
      <c r="I3336" s="37"/>
      <c r="J3336" s="37"/>
      <c r="K3336" s="37"/>
      <c r="L3336" s="37"/>
      <c r="M3336" s="37"/>
      <c r="N3336" s="37"/>
      <c r="O3336" s="37"/>
      <c r="P3336" s="37"/>
      <c r="Q3336" s="37"/>
      <c r="R3336" s="37"/>
      <c r="S3336" s="37"/>
      <c r="T3336" s="37"/>
      <c r="U3336" s="37"/>
      <c r="V3336" s="37"/>
      <c r="W3336" s="37"/>
      <c r="X3336" s="37"/>
      <c r="Y3336" s="37"/>
      <c r="Z3336" s="37"/>
      <c r="AA3336" s="37"/>
      <c r="AB3336" s="37"/>
      <c r="AC3336" s="37"/>
      <c r="AD3336" s="37"/>
      <c r="AE3336" s="37"/>
      <c r="AF3336" s="37"/>
      <c r="AG3336" s="37"/>
      <c r="AH3336" s="37"/>
      <c r="AI3336" s="37"/>
      <c r="AJ3336" s="37"/>
      <c r="AK3336" s="37"/>
      <c r="AL3336" s="37"/>
      <c r="AM3336" s="37"/>
      <c r="AN3336" s="37"/>
      <c r="AO3336" s="37"/>
      <c r="AP3336" s="37"/>
      <c r="AQ3336" s="37"/>
      <c r="AR3336" s="37"/>
      <c r="AS3336" s="37"/>
      <c r="AT3336" s="37"/>
      <c r="AU3336" s="37"/>
      <c r="AV3336" s="37"/>
      <c r="AW3336" s="37"/>
      <c r="AX3336" s="37"/>
      <c r="AY3336" s="37"/>
      <c r="AZ3336" s="37"/>
      <c r="BA3336" s="37"/>
      <c r="BB3336" s="37"/>
      <c r="BC3336" s="37"/>
      <c r="BD3336" s="37"/>
      <c r="BE3336" s="37"/>
      <c r="BF3336" s="37"/>
      <c r="BG3336" s="37"/>
      <c r="BH3336" s="37"/>
      <c r="BI3336" s="37"/>
      <c r="BJ3336" s="37"/>
      <c r="BK3336" s="37"/>
      <c r="BL3336" s="37"/>
      <c r="BM3336" s="37"/>
      <c r="BN3336" s="37"/>
      <c r="BO3336" s="37"/>
      <c r="BP3336" s="37"/>
      <c r="BQ3336" s="37"/>
      <c r="BR3336" s="37"/>
      <c r="BS3336" s="37"/>
      <c r="BT3336" s="37"/>
      <c r="BU3336" s="37"/>
      <c r="BV3336" s="37"/>
      <c r="BW3336" s="37"/>
      <c r="BX3336" s="37"/>
      <c r="BY3336" s="37"/>
      <c r="BZ3336" s="37"/>
      <c r="CA3336" s="37"/>
      <c r="CB3336" s="37"/>
      <c r="CC3336" s="37"/>
      <c r="CD3336" s="37"/>
      <c r="CE3336" s="37"/>
      <c r="CF3336" s="37"/>
      <c r="CG3336" s="37"/>
      <c r="CH3336" s="37"/>
      <c r="CI3336" s="37"/>
      <c r="CJ3336" s="37"/>
      <c r="CK3336" s="37"/>
      <c r="CL3336" s="37"/>
      <c r="CM3336" s="37"/>
      <c r="CN3336" s="37"/>
      <c r="CO3336" s="37"/>
      <c r="CP3336" s="37"/>
      <c r="CQ3336" s="37"/>
      <c r="CR3336" s="37"/>
      <c r="CS3336" s="37"/>
      <c r="CT3336" s="37"/>
      <c r="CU3336" s="37"/>
      <c r="CV3336" s="37"/>
      <c r="CW3336" s="37"/>
      <c r="CX3336" s="37"/>
      <c r="CY3336" s="37"/>
      <c r="CZ3336" s="37"/>
      <c r="DA3336" s="37"/>
      <c r="DB3336" s="37"/>
      <c r="DC3336" s="37"/>
      <c r="DD3336" s="37"/>
      <c r="DE3336" s="37"/>
      <c r="DF3336" s="37"/>
      <c r="DG3336" s="37"/>
      <c r="DH3336" s="37"/>
      <c r="DI3336" s="37"/>
      <c r="DJ3336" s="37"/>
      <c r="DK3336" s="37"/>
      <c r="DL3336" s="37"/>
      <c r="DR3336" s="37"/>
      <c r="DS3336" s="37"/>
      <c r="DT3336" s="37"/>
      <c r="DU3336" s="37"/>
      <c r="DV3336" s="37"/>
      <c r="DW3336" s="37"/>
      <c r="DX3336" s="37"/>
      <c r="DY3336" s="37"/>
      <c r="DZ3336" s="37"/>
      <c r="EA3336" s="37"/>
      <c r="EB3336" s="37"/>
      <c r="EC3336" s="37"/>
      <c r="ED3336" s="37"/>
      <c r="EE3336" s="37"/>
      <c r="EF3336" s="37"/>
      <c r="EG3336" s="37"/>
      <c r="EH3336" s="37"/>
      <c r="EI3336" s="37"/>
      <c r="EJ3336" s="37"/>
      <c r="EK3336" s="37"/>
      <c r="EL3336" s="37"/>
      <c r="EM3336" s="37"/>
      <c r="EN3336" s="37"/>
      <c r="EO3336" s="37"/>
      <c r="EP3336" s="37"/>
      <c r="EQ3336" s="37"/>
      <c r="ER3336" s="37"/>
      <c r="ES3336" s="37"/>
      <c r="ET3336" s="37"/>
      <c r="EU3336" s="37"/>
      <c r="EV3336" s="37"/>
      <c r="EW3336" s="37"/>
      <c r="EX3336" s="37"/>
      <c r="EY3336" s="37"/>
      <c r="EZ3336" s="37"/>
      <c r="FA3336" s="37"/>
      <c r="FB3336" s="37"/>
      <c r="FC3336" s="37"/>
      <c r="FD3336" s="37"/>
    </row>
    <row r="3337" spans="2:160" x14ac:dyDescent="0.5">
      <c r="B3337" s="36" t="s">
        <v>3532</v>
      </c>
      <c r="C3337" s="18">
        <v>1.5335960126503512E-3</v>
      </c>
      <c r="H3337" s="37"/>
      <c r="I3337" s="37"/>
      <c r="J3337" s="37"/>
      <c r="K3337" s="37"/>
      <c r="L3337" s="37"/>
      <c r="M3337" s="37"/>
      <c r="N3337" s="37"/>
      <c r="O3337" s="37"/>
      <c r="P3337" s="37"/>
      <c r="Q3337" s="37"/>
      <c r="R3337" s="37"/>
      <c r="S3337" s="37"/>
      <c r="T3337" s="37"/>
      <c r="U3337" s="37"/>
      <c r="V3337" s="37"/>
      <c r="W3337" s="37"/>
      <c r="X3337" s="37"/>
      <c r="Y3337" s="37"/>
      <c r="Z3337" s="37"/>
      <c r="AA3337" s="37"/>
      <c r="AB3337" s="37"/>
      <c r="AC3337" s="37"/>
      <c r="AD3337" s="37"/>
      <c r="AE3337" s="37"/>
      <c r="AF3337" s="37"/>
      <c r="AG3337" s="37"/>
      <c r="AH3337" s="37"/>
      <c r="AI3337" s="37"/>
      <c r="AJ3337" s="37"/>
      <c r="AK3337" s="37"/>
      <c r="AL3337" s="37"/>
      <c r="AM3337" s="37"/>
      <c r="AN3337" s="37"/>
      <c r="AO3337" s="37"/>
      <c r="AP3337" s="37"/>
      <c r="AQ3337" s="37"/>
      <c r="AR3337" s="37"/>
      <c r="AS3337" s="37"/>
      <c r="AT3337" s="37"/>
      <c r="AU3337" s="37"/>
      <c r="AV3337" s="37"/>
      <c r="AW3337" s="37"/>
      <c r="AX3337" s="37"/>
      <c r="AY3337" s="37"/>
      <c r="AZ3337" s="37"/>
      <c r="BA3337" s="37"/>
      <c r="BB3337" s="37"/>
      <c r="BC3337" s="37"/>
      <c r="BD3337" s="37"/>
      <c r="BE3337" s="37"/>
      <c r="BF3337" s="37"/>
      <c r="BG3337" s="37"/>
      <c r="BH3337" s="37"/>
      <c r="BI3337" s="37"/>
      <c r="BJ3337" s="37"/>
      <c r="BK3337" s="37"/>
      <c r="BL3337" s="37"/>
      <c r="BM3337" s="37"/>
      <c r="BN3337" s="37"/>
      <c r="BO3337" s="37"/>
      <c r="BP3337" s="37"/>
      <c r="BQ3337" s="37"/>
      <c r="BR3337" s="37"/>
      <c r="BS3337" s="37"/>
      <c r="BT3337" s="37"/>
      <c r="BU3337" s="37"/>
      <c r="BV3337" s="37"/>
      <c r="BW3337" s="37"/>
      <c r="BX3337" s="37"/>
      <c r="BY3337" s="37"/>
      <c r="BZ3337" s="37"/>
      <c r="CA3337" s="37"/>
      <c r="CB3337" s="37"/>
      <c r="CC3337" s="37"/>
      <c r="CD3337" s="37"/>
      <c r="CE3337" s="37"/>
      <c r="CF3337" s="37"/>
      <c r="CG3337" s="37"/>
      <c r="CH3337" s="37"/>
      <c r="CI3337" s="37"/>
      <c r="CJ3337" s="37"/>
      <c r="CK3337" s="37"/>
      <c r="CL3337" s="37"/>
      <c r="CM3337" s="37"/>
      <c r="CN3337" s="37"/>
      <c r="CO3337" s="37"/>
      <c r="CP3337" s="37"/>
      <c r="CQ3337" s="37"/>
      <c r="CR3337" s="37"/>
      <c r="CS3337" s="37"/>
      <c r="CT3337" s="37"/>
      <c r="CU3337" s="37"/>
      <c r="CV3337" s="37"/>
      <c r="CW3337" s="37"/>
      <c r="CX3337" s="37"/>
      <c r="CY3337" s="37"/>
      <c r="CZ3337" s="37"/>
      <c r="DA3337" s="37"/>
      <c r="DB3337" s="37"/>
      <c r="DC3337" s="37"/>
      <c r="DD3337" s="37"/>
      <c r="DE3337" s="37"/>
      <c r="DF3337" s="37"/>
      <c r="DG3337" s="37"/>
      <c r="DH3337" s="37"/>
      <c r="DI3337" s="37"/>
      <c r="DJ3337" s="37"/>
      <c r="DK3337" s="37"/>
      <c r="DL3337" s="37"/>
      <c r="DR3337" s="37"/>
      <c r="DS3337" s="37"/>
      <c r="DT3337" s="37"/>
      <c r="DU3337" s="37"/>
      <c r="DV3337" s="37"/>
      <c r="DW3337" s="37"/>
      <c r="DX3337" s="37"/>
      <c r="DY3337" s="37"/>
      <c r="DZ3337" s="37"/>
      <c r="EA3337" s="37"/>
      <c r="EB3337" s="37"/>
      <c r="EC3337" s="37"/>
      <c r="ED3337" s="37"/>
      <c r="EE3337" s="37"/>
      <c r="EF3337" s="37"/>
      <c r="EG3337" s="37"/>
      <c r="EH3337" s="37"/>
      <c r="EI3337" s="37"/>
      <c r="EJ3337" s="37"/>
      <c r="EK3337" s="37"/>
      <c r="EL3337" s="37"/>
      <c r="EM3337" s="37"/>
      <c r="EN3337" s="37"/>
      <c r="EO3337" s="37"/>
      <c r="EP3337" s="37"/>
      <c r="EQ3337" s="37"/>
      <c r="ER3337" s="37"/>
      <c r="ES3337" s="37"/>
      <c r="ET3337" s="37"/>
      <c r="EU3337" s="37"/>
      <c r="EV3337" s="37"/>
      <c r="EW3337" s="37"/>
      <c r="EX3337" s="37"/>
      <c r="EY3337" s="37"/>
      <c r="EZ3337" s="37"/>
      <c r="FA3337" s="37"/>
      <c r="FB3337" s="37"/>
      <c r="FC3337" s="37"/>
      <c r="FD3337" s="37"/>
    </row>
    <row r="3338" spans="2:160" x14ac:dyDescent="0.5">
      <c r="B3338" s="36" t="s">
        <v>3533</v>
      </c>
      <c r="C3338" s="18">
        <v>-8.9664257767219091E-3</v>
      </c>
      <c r="H3338" s="37"/>
      <c r="I3338" s="37"/>
      <c r="J3338" s="37"/>
      <c r="K3338" s="37"/>
      <c r="L3338" s="37"/>
      <c r="M3338" s="37"/>
      <c r="N3338" s="37"/>
      <c r="O3338" s="37"/>
      <c r="P3338" s="37"/>
      <c r="Q3338" s="37"/>
      <c r="R3338" s="37"/>
      <c r="S3338" s="37"/>
      <c r="T3338" s="37"/>
      <c r="U3338" s="37"/>
      <c r="V3338" s="37"/>
      <c r="W3338" s="37"/>
      <c r="X3338" s="37"/>
      <c r="Y3338" s="37"/>
      <c r="Z3338" s="37"/>
      <c r="AA3338" s="37"/>
      <c r="AB3338" s="37"/>
      <c r="AC3338" s="37"/>
      <c r="AD3338" s="37"/>
      <c r="AE3338" s="37"/>
      <c r="AF3338" s="37"/>
      <c r="AG3338" s="37"/>
      <c r="AH3338" s="37"/>
      <c r="AI3338" s="37"/>
      <c r="AJ3338" s="37"/>
      <c r="AK3338" s="37"/>
      <c r="AL3338" s="37"/>
      <c r="AM3338" s="37"/>
      <c r="AN3338" s="37"/>
      <c r="AO3338" s="37"/>
      <c r="AP3338" s="37"/>
      <c r="AQ3338" s="37"/>
      <c r="AR3338" s="37"/>
      <c r="AS3338" s="37"/>
      <c r="AT3338" s="37"/>
      <c r="AU3338" s="37"/>
      <c r="AV3338" s="37"/>
      <c r="AW3338" s="37"/>
      <c r="AX3338" s="37"/>
      <c r="AY3338" s="37"/>
      <c r="AZ3338" s="37"/>
      <c r="BA3338" s="37"/>
      <c r="BB3338" s="37"/>
      <c r="BC3338" s="37"/>
      <c r="BD3338" s="37"/>
      <c r="BE3338" s="37"/>
      <c r="BF3338" s="37"/>
      <c r="BG3338" s="37"/>
      <c r="BH3338" s="37"/>
      <c r="BI3338" s="37"/>
      <c r="BJ3338" s="37"/>
      <c r="BK3338" s="37"/>
      <c r="BL3338" s="37"/>
      <c r="BM3338" s="37"/>
      <c r="BN3338" s="37"/>
      <c r="BO3338" s="37"/>
      <c r="BP3338" s="37"/>
      <c r="BQ3338" s="37"/>
      <c r="BR3338" s="37"/>
      <c r="BS3338" s="37"/>
      <c r="BT3338" s="37"/>
      <c r="BU3338" s="37"/>
      <c r="BV3338" s="37"/>
      <c r="BW3338" s="37"/>
      <c r="BX3338" s="37"/>
      <c r="BY3338" s="37"/>
      <c r="BZ3338" s="37"/>
      <c r="CA3338" s="37"/>
      <c r="CB3338" s="37"/>
      <c r="CC3338" s="37"/>
      <c r="CD3338" s="37"/>
      <c r="CE3338" s="37"/>
      <c r="CF3338" s="37"/>
      <c r="CG3338" s="37"/>
      <c r="CH3338" s="37"/>
      <c r="CI3338" s="37"/>
      <c r="CJ3338" s="37"/>
      <c r="CK3338" s="37"/>
      <c r="CL3338" s="37"/>
      <c r="CM3338" s="37"/>
      <c r="CN3338" s="37"/>
      <c r="CO3338" s="37"/>
      <c r="CP3338" s="37"/>
      <c r="CQ3338" s="37"/>
      <c r="CR3338" s="37"/>
      <c r="CS3338" s="37"/>
      <c r="CT3338" s="37"/>
      <c r="CU3338" s="37"/>
      <c r="CV3338" s="37"/>
      <c r="CW3338" s="37"/>
      <c r="CX3338" s="37"/>
      <c r="CY3338" s="37"/>
      <c r="CZ3338" s="37"/>
      <c r="DA3338" s="37"/>
      <c r="DB3338" s="37"/>
      <c r="DC3338" s="37"/>
      <c r="DD3338" s="37"/>
      <c r="DE3338" s="37"/>
      <c r="DF3338" s="37"/>
      <c r="DG3338" s="37"/>
      <c r="DH3338" s="37"/>
      <c r="DI3338" s="37"/>
      <c r="DJ3338" s="37"/>
      <c r="DK3338" s="37"/>
      <c r="DL3338" s="37"/>
      <c r="DR3338" s="37"/>
      <c r="DS3338" s="37"/>
      <c r="DT3338" s="37"/>
      <c r="DU3338" s="37"/>
      <c r="DV3338" s="37"/>
      <c r="DW3338" s="37"/>
      <c r="DX3338" s="37"/>
      <c r="DY3338" s="37"/>
      <c r="DZ3338" s="37"/>
      <c r="EA3338" s="37"/>
      <c r="EB3338" s="37"/>
      <c r="EC3338" s="37"/>
      <c r="ED3338" s="37"/>
      <c r="EE3338" s="37"/>
      <c r="EF3338" s="37"/>
      <c r="EG3338" s="37"/>
      <c r="EH3338" s="37"/>
      <c r="EI3338" s="37"/>
      <c r="EJ3338" s="37"/>
      <c r="EK3338" s="37"/>
      <c r="EL3338" s="37"/>
      <c r="EM3338" s="37"/>
      <c r="EN3338" s="37"/>
      <c r="EO3338" s="37"/>
      <c r="EP3338" s="37"/>
      <c r="EQ3338" s="37"/>
      <c r="ER3338" s="37"/>
      <c r="ES3338" s="37"/>
      <c r="ET3338" s="37"/>
      <c r="EU3338" s="37"/>
      <c r="EV3338" s="37"/>
      <c r="EW3338" s="37"/>
      <c r="EX3338" s="37"/>
      <c r="EY3338" s="37"/>
      <c r="EZ3338" s="37"/>
      <c r="FA3338" s="37"/>
      <c r="FB3338" s="37"/>
      <c r="FC3338" s="37"/>
      <c r="FD3338" s="37"/>
    </row>
    <row r="3339" spans="2:160" x14ac:dyDescent="0.5">
      <c r="B3339" s="36" t="s">
        <v>3534</v>
      </c>
      <c r="C3339" s="18">
        <v>3.3640419281129041E-3</v>
      </c>
      <c r="H3339" s="37"/>
      <c r="I3339" s="37"/>
      <c r="J3339" s="37"/>
      <c r="K3339" s="37"/>
      <c r="L3339" s="37"/>
      <c r="M3339" s="37"/>
      <c r="N3339" s="37"/>
      <c r="O3339" s="37"/>
      <c r="P3339" s="37"/>
      <c r="Q3339" s="37"/>
      <c r="R3339" s="37"/>
      <c r="S3339" s="37"/>
      <c r="T3339" s="37"/>
      <c r="U3339" s="37"/>
      <c r="V3339" s="37"/>
      <c r="W3339" s="37"/>
      <c r="X3339" s="37"/>
      <c r="Y3339" s="37"/>
      <c r="Z3339" s="37"/>
      <c r="AA3339" s="37"/>
      <c r="AB3339" s="37"/>
      <c r="AC3339" s="37"/>
      <c r="AD3339" s="37"/>
      <c r="AE3339" s="37"/>
      <c r="AF3339" s="37"/>
      <c r="AG3339" s="37"/>
      <c r="AH3339" s="37"/>
      <c r="AI3339" s="37"/>
      <c r="AJ3339" s="37"/>
      <c r="AK3339" s="37"/>
      <c r="AL3339" s="37"/>
      <c r="AM3339" s="37"/>
      <c r="AN3339" s="37"/>
      <c r="AO3339" s="37"/>
      <c r="AP3339" s="37"/>
      <c r="AQ3339" s="37"/>
      <c r="AR3339" s="37"/>
      <c r="AS3339" s="37"/>
      <c r="AT3339" s="37"/>
      <c r="AU3339" s="37"/>
      <c r="AV3339" s="37"/>
      <c r="AW3339" s="37"/>
      <c r="AX3339" s="37"/>
      <c r="AY3339" s="37"/>
      <c r="AZ3339" s="37"/>
      <c r="BA3339" s="37"/>
      <c r="BB3339" s="37"/>
      <c r="BC3339" s="37"/>
      <c r="BD3339" s="37"/>
      <c r="BE3339" s="37"/>
      <c r="BF3339" s="37"/>
      <c r="BG3339" s="37"/>
      <c r="BH3339" s="37"/>
      <c r="BI3339" s="37"/>
      <c r="BJ3339" s="37"/>
      <c r="BK3339" s="37"/>
      <c r="BL3339" s="37"/>
      <c r="BM3339" s="37"/>
      <c r="BN3339" s="37"/>
      <c r="BO3339" s="37"/>
      <c r="BP3339" s="37"/>
      <c r="BQ3339" s="37"/>
      <c r="BR3339" s="37"/>
      <c r="BS3339" s="37"/>
      <c r="BT3339" s="37"/>
      <c r="BU3339" s="37"/>
      <c r="BV3339" s="37"/>
      <c r="BW3339" s="37"/>
      <c r="BX3339" s="37"/>
      <c r="BY3339" s="37"/>
      <c r="BZ3339" s="37"/>
      <c r="CA3339" s="37"/>
      <c r="CB3339" s="37"/>
      <c r="CC3339" s="37"/>
      <c r="CD3339" s="37"/>
      <c r="CE3339" s="37"/>
      <c r="CF3339" s="37"/>
      <c r="CG3339" s="37"/>
      <c r="CH3339" s="37"/>
      <c r="CI3339" s="37"/>
      <c r="CJ3339" s="37"/>
      <c r="CK3339" s="37"/>
      <c r="CL3339" s="37"/>
      <c r="CM3339" s="37"/>
      <c r="CN3339" s="37"/>
      <c r="CO3339" s="37"/>
      <c r="CP3339" s="37"/>
      <c r="CQ3339" s="37"/>
      <c r="CR3339" s="37"/>
      <c r="CS3339" s="37"/>
      <c r="CT3339" s="37"/>
      <c r="CU3339" s="37"/>
      <c r="CV3339" s="37"/>
      <c r="CW3339" s="37"/>
      <c r="CX3339" s="37"/>
      <c r="CY3339" s="37"/>
      <c r="CZ3339" s="37"/>
      <c r="DA3339" s="37"/>
      <c r="DB3339" s="37"/>
      <c r="DC3339" s="37"/>
      <c r="DD3339" s="37"/>
      <c r="DE3339" s="37"/>
      <c r="DF3339" s="37"/>
      <c r="DG3339" s="37"/>
      <c r="DH3339" s="37"/>
      <c r="DI3339" s="37"/>
      <c r="DJ3339" s="37"/>
      <c r="DK3339" s="37"/>
      <c r="DL3339" s="37"/>
      <c r="DR3339" s="37"/>
      <c r="DS3339" s="37"/>
      <c r="DT3339" s="37"/>
      <c r="DU3339" s="37"/>
      <c r="DV3339" s="37"/>
      <c r="DW3339" s="37"/>
      <c r="DX3339" s="37"/>
      <c r="DY3339" s="37"/>
      <c r="DZ3339" s="37"/>
      <c r="EA3339" s="37"/>
      <c r="EB3339" s="37"/>
      <c r="EC3339" s="37"/>
      <c r="ED3339" s="37"/>
      <c r="EE3339" s="37"/>
      <c r="EF3339" s="37"/>
      <c r="EG3339" s="37"/>
      <c r="EH3339" s="37"/>
      <c r="EI3339" s="37"/>
      <c r="EJ3339" s="37"/>
      <c r="EK3339" s="37"/>
      <c r="EL3339" s="37"/>
      <c r="EM3339" s="37"/>
      <c r="EN3339" s="37"/>
      <c r="EO3339" s="37"/>
      <c r="EP3339" s="37"/>
      <c r="EQ3339" s="37"/>
      <c r="ER3339" s="37"/>
      <c r="ES3339" s="37"/>
      <c r="ET3339" s="37"/>
      <c r="EU3339" s="37"/>
      <c r="EV3339" s="37"/>
      <c r="EW3339" s="37"/>
      <c r="EX3339" s="37"/>
      <c r="EY3339" s="37"/>
      <c r="EZ3339" s="37"/>
      <c r="FA3339" s="37"/>
      <c r="FB3339" s="37"/>
      <c r="FC3339" s="37"/>
      <c r="FD3339" s="37"/>
    </row>
    <row r="3340" spans="2:160" x14ac:dyDescent="0.5">
      <c r="B3340" s="36" t="s">
        <v>3535</v>
      </c>
      <c r="C3340" s="18">
        <v>5.0951154489178307E-3</v>
      </c>
      <c r="H3340" s="37"/>
      <c r="I3340" s="37"/>
      <c r="J3340" s="37"/>
      <c r="K3340" s="37"/>
      <c r="L3340" s="37"/>
      <c r="M3340" s="37"/>
      <c r="N3340" s="37"/>
      <c r="O3340" s="37"/>
      <c r="P3340" s="37"/>
      <c r="Q3340" s="37"/>
      <c r="R3340" s="37"/>
      <c r="S3340" s="37"/>
      <c r="T3340" s="37"/>
      <c r="U3340" s="37"/>
      <c r="V3340" s="37"/>
      <c r="W3340" s="37"/>
      <c r="X3340" s="37"/>
      <c r="Y3340" s="37"/>
      <c r="Z3340" s="37"/>
      <c r="AA3340" s="37"/>
      <c r="AB3340" s="37"/>
      <c r="AC3340" s="37"/>
      <c r="AD3340" s="37"/>
      <c r="AE3340" s="37"/>
      <c r="AF3340" s="37"/>
      <c r="AG3340" s="37"/>
      <c r="AH3340" s="37"/>
      <c r="AI3340" s="37"/>
      <c r="AJ3340" s="37"/>
      <c r="AK3340" s="37"/>
      <c r="AL3340" s="37"/>
      <c r="AM3340" s="37"/>
      <c r="AN3340" s="37"/>
      <c r="AO3340" s="37"/>
      <c r="AP3340" s="37"/>
      <c r="AQ3340" s="37"/>
      <c r="AR3340" s="37"/>
      <c r="AS3340" s="37"/>
      <c r="AT3340" s="37"/>
      <c r="AU3340" s="37"/>
      <c r="AV3340" s="37"/>
      <c r="AW3340" s="37"/>
      <c r="AX3340" s="37"/>
      <c r="AY3340" s="37"/>
      <c r="AZ3340" s="37"/>
      <c r="BA3340" s="37"/>
      <c r="BB3340" s="37"/>
      <c r="BC3340" s="37"/>
      <c r="BD3340" s="37"/>
      <c r="BE3340" s="37"/>
      <c r="BF3340" s="37"/>
      <c r="BG3340" s="37"/>
      <c r="BH3340" s="37"/>
      <c r="BI3340" s="37"/>
      <c r="BJ3340" s="37"/>
      <c r="BK3340" s="37"/>
      <c r="BL3340" s="37"/>
      <c r="BM3340" s="37"/>
      <c r="BN3340" s="37"/>
      <c r="BO3340" s="37"/>
      <c r="BP3340" s="37"/>
      <c r="BQ3340" s="37"/>
      <c r="BR3340" s="37"/>
      <c r="BS3340" s="37"/>
      <c r="BT3340" s="37"/>
      <c r="BU3340" s="37"/>
      <c r="BV3340" s="37"/>
      <c r="BW3340" s="37"/>
      <c r="BX3340" s="37"/>
      <c r="BY3340" s="37"/>
      <c r="BZ3340" s="37"/>
      <c r="CA3340" s="37"/>
      <c r="CB3340" s="37"/>
      <c r="CC3340" s="37"/>
      <c r="CD3340" s="37"/>
      <c r="CE3340" s="37"/>
      <c r="CF3340" s="37"/>
      <c r="CG3340" s="37"/>
      <c r="CH3340" s="37"/>
      <c r="CI3340" s="37"/>
      <c r="CJ3340" s="37"/>
      <c r="CK3340" s="37"/>
      <c r="CL3340" s="37"/>
      <c r="CM3340" s="37"/>
      <c r="CN3340" s="37"/>
      <c r="CO3340" s="37"/>
      <c r="CP3340" s="37"/>
      <c r="CQ3340" s="37"/>
      <c r="CR3340" s="37"/>
      <c r="CS3340" s="37"/>
      <c r="CT3340" s="37"/>
      <c r="CU3340" s="37"/>
      <c r="CV3340" s="37"/>
      <c r="CW3340" s="37"/>
      <c r="CX3340" s="37"/>
      <c r="CY3340" s="37"/>
      <c r="CZ3340" s="37"/>
      <c r="DA3340" s="37"/>
      <c r="DB3340" s="37"/>
      <c r="DC3340" s="37"/>
      <c r="DD3340" s="37"/>
      <c r="DE3340" s="37"/>
      <c r="DF3340" s="37"/>
      <c r="DG3340" s="37"/>
      <c r="DH3340" s="37"/>
      <c r="DI3340" s="37"/>
      <c r="DJ3340" s="37"/>
      <c r="DK3340" s="37"/>
      <c r="DL3340" s="37"/>
      <c r="DR3340" s="37"/>
      <c r="DS3340" s="37"/>
      <c r="DT3340" s="37"/>
      <c r="DU3340" s="37"/>
      <c r="DV3340" s="37"/>
      <c r="DW3340" s="37"/>
      <c r="DX3340" s="37"/>
      <c r="DY3340" s="37"/>
      <c r="DZ3340" s="37"/>
      <c r="EA3340" s="37"/>
      <c r="EB3340" s="37"/>
      <c r="EC3340" s="37"/>
      <c r="ED3340" s="37"/>
      <c r="EE3340" s="37"/>
      <c r="EF3340" s="37"/>
      <c r="EG3340" s="37"/>
      <c r="EH3340" s="37"/>
      <c r="EI3340" s="37"/>
      <c r="EJ3340" s="37"/>
      <c r="EK3340" s="37"/>
      <c r="EL3340" s="37"/>
      <c r="EM3340" s="37"/>
      <c r="EN3340" s="37"/>
      <c r="EO3340" s="37"/>
      <c r="EP3340" s="37"/>
      <c r="EQ3340" s="37"/>
      <c r="ER3340" s="37"/>
      <c r="ES3340" s="37"/>
      <c r="ET3340" s="37"/>
      <c r="EU3340" s="37"/>
      <c r="EV3340" s="37"/>
      <c r="EW3340" s="37"/>
      <c r="EX3340" s="37"/>
      <c r="EY3340" s="37"/>
      <c r="EZ3340" s="37"/>
      <c r="FA3340" s="37"/>
      <c r="FB3340" s="37"/>
      <c r="FC3340" s="37"/>
      <c r="FD3340" s="37"/>
    </row>
    <row r="3341" spans="2:160" x14ac:dyDescent="0.5">
      <c r="B3341" s="36" t="s">
        <v>3536</v>
      </c>
      <c r="C3341" s="18">
        <v>2.2424266401004367E-3</v>
      </c>
      <c r="H3341" s="37"/>
      <c r="I3341" s="37"/>
      <c r="J3341" s="37"/>
      <c r="K3341" s="37"/>
      <c r="L3341" s="37"/>
      <c r="M3341" s="37"/>
      <c r="N3341" s="37"/>
      <c r="O3341" s="37"/>
      <c r="P3341" s="37"/>
      <c r="Q3341" s="37"/>
      <c r="R3341" s="37"/>
      <c r="S3341" s="37"/>
      <c r="T3341" s="37"/>
      <c r="U3341" s="37"/>
      <c r="V3341" s="37"/>
      <c r="W3341" s="37"/>
      <c r="X3341" s="37"/>
      <c r="Y3341" s="37"/>
      <c r="Z3341" s="37"/>
      <c r="AA3341" s="37"/>
      <c r="AB3341" s="37"/>
      <c r="AC3341" s="37"/>
      <c r="AD3341" s="37"/>
      <c r="AE3341" s="37"/>
      <c r="AF3341" s="37"/>
      <c r="AG3341" s="37"/>
      <c r="AH3341" s="37"/>
      <c r="AI3341" s="37"/>
      <c r="AJ3341" s="37"/>
      <c r="AK3341" s="37"/>
      <c r="AL3341" s="37"/>
      <c r="AM3341" s="37"/>
      <c r="AN3341" s="37"/>
      <c r="AO3341" s="37"/>
      <c r="AP3341" s="37"/>
      <c r="AQ3341" s="37"/>
      <c r="AR3341" s="37"/>
      <c r="AS3341" s="37"/>
      <c r="AT3341" s="37"/>
      <c r="AU3341" s="37"/>
      <c r="AV3341" s="37"/>
      <c r="AW3341" s="37"/>
      <c r="AX3341" s="37"/>
      <c r="AY3341" s="37"/>
      <c r="AZ3341" s="37"/>
      <c r="BA3341" s="37"/>
      <c r="BB3341" s="37"/>
      <c r="BC3341" s="37"/>
      <c r="BD3341" s="37"/>
      <c r="BE3341" s="37"/>
      <c r="BF3341" s="37"/>
      <c r="BG3341" s="37"/>
      <c r="BH3341" s="37"/>
      <c r="BI3341" s="37"/>
      <c r="BJ3341" s="37"/>
      <c r="BK3341" s="37"/>
      <c r="BL3341" s="37"/>
      <c r="BM3341" s="37"/>
      <c r="BN3341" s="37"/>
      <c r="BO3341" s="37"/>
      <c r="BP3341" s="37"/>
      <c r="BQ3341" s="37"/>
      <c r="BR3341" s="37"/>
      <c r="BS3341" s="37"/>
      <c r="BT3341" s="37"/>
      <c r="BU3341" s="37"/>
      <c r="BV3341" s="37"/>
      <c r="BW3341" s="37"/>
      <c r="BX3341" s="37"/>
      <c r="BY3341" s="37"/>
      <c r="BZ3341" s="37"/>
      <c r="CA3341" s="37"/>
      <c r="CB3341" s="37"/>
      <c r="CC3341" s="37"/>
      <c r="CD3341" s="37"/>
      <c r="CE3341" s="37"/>
      <c r="CF3341" s="37"/>
      <c r="CG3341" s="37"/>
      <c r="CH3341" s="37"/>
      <c r="CI3341" s="37"/>
      <c r="CJ3341" s="37"/>
      <c r="CK3341" s="37"/>
      <c r="CL3341" s="37"/>
      <c r="CM3341" s="37"/>
      <c r="CN3341" s="37"/>
      <c r="CO3341" s="37"/>
      <c r="CP3341" s="37"/>
      <c r="CQ3341" s="37"/>
      <c r="CR3341" s="37"/>
      <c r="CS3341" s="37"/>
      <c r="CT3341" s="37"/>
      <c r="CU3341" s="37"/>
      <c r="CV3341" s="37"/>
      <c r="CW3341" s="37"/>
      <c r="CX3341" s="37"/>
      <c r="CY3341" s="37"/>
      <c r="CZ3341" s="37"/>
      <c r="DA3341" s="37"/>
      <c r="DB3341" s="37"/>
      <c r="DC3341" s="37"/>
      <c r="DD3341" s="37"/>
      <c r="DE3341" s="37"/>
      <c r="DF3341" s="37"/>
      <c r="DG3341" s="37"/>
      <c r="DH3341" s="37"/>
      <c r="DI3341" s="37"/>
      <c r="DJ3341" s="37"/>
      <c r="DK3341" s="37"/>
      <c r="DL3341" s="37"/>
      <c r="DR3341" s="37"/>
      <c r="DS3341" s="37"/>
      <c r="DT3341" s="37"/>
      <c r="DU3341" s="37"/>
      <c r="DV3341" s="37"/>
      <c r="DW3341" s="37"/>
      <c r="DX3341" s="37"/>
      <c r="DY3341" s="37"/>
      <c r="DZ3341" s="37"/>
      <c r="EA3341" s="37"/>
      <c r="EB3341" s="37"/>
      <c r="EC3341" s="37"/>
      <c r="ED3341" s="37"/>
      <c r="EE3341" s="37"/>
      <c r="EF3341" s="37"/>
      <c r="EG3341" s="37"/>
      <c r="EH3341" s="37"/>
      <c r="EI3341" s="37"/>
      <c r="EJ3341" s="37"/>
      <c r="EK3341" s="37"/>
      <c r="EL3341" s="37"/>
      <c r="EM3341" s="37"/>
      <c r="EN3341" s="37"/>
      <c r="EO3341" s="37"/>
      <c r="EP3341" s="37"/>
      <c r="EQ3341" s="37"/>
      <c r="ER3341" s="37"/>
      <c r="ES3341" s="37"/>
      <c r="ET3341" s="37"/>
      <c r="EU3341" s="37"/>
      <c r="EV3341" s="37"/>
      <c r="EW3341" s="37"/>
      <c r="EX3341" s="37"/>
      <c r="EY3341" s="37"/>
      <c r="EZ3341" s="37"/>
      <c r="FA3341" s="37"/>
      <c r="FB3341" s="37"/>
      <c r="FC3341" s="37"/>
      <c r="FD3341" s="37"/>
    </row>
    <row r="3342" spans="2:160" x14ac:dyDescent="0.5">
      <c r="B3342" s="36" t="s">
        <v>3537</v>
      </c>
      <c r="C3342" s="18">
        <v>-4.123149023667616E-3</v>
      </c>
      <c r="H3342" s="37"/>
      <c r="I3342" s="37"/>
      <c r="J3342" s="37"/>
      <c r="K3342" s="37"/>
      <c r="L3342" s="37"/>
      <c r="M3342" s="37"/>
      <c r="N3342" s="37"/>
      <c r="O3342" s="37"/>
      <c r="P3342" s="37"/>
      <c r="Q3342" s="37"/>
      <c r="R3342" s="37"/>
      <c r="S3342" s="37"/>
      <c r="T3342" s="37"/>
      <c r="U3342" s="37"/>
      <c r="V3342" s="37"/>
      <c r="W3342" s="37"/>
      <c r="X3342" s="37"/>
      <c r="Y3342" s="37"/>
      <c r="Z3342" s="37"/>
      <c r="AA3342" s="37"/>
      <c r="AB3342" s="37"/>
      <c r="AC3342" s="37"/>
      <c r="AD3342" s="37"/>
      <c r="AE3342" s="37"/>
      <c r="AF3342" s="37"/>
      <c r="AG3342" s="37"/>
      <c r="AH3342" s="37"/>
      <c r="AI3342" s="37"/>
      <c r="AJ3342" s="37"/>
      <c r="AK3342" s="37"/>
      <c r="AL3342" s="37"/>
      <c r="AM3342" s="37"/>
      <c r="AN3342" s="37"/>
      <c r="AO3342" s="37"/>
      <c r="AP3342" s="37"/>
      <c r="AQ3342" s="37"/>
      <c r="AR3342" s="37"/>
      <c r="AS3342" s="37"/>
      <c r="AT3342" s="37"/>
      <c r="AU3342" s="37"/>
      <c r="AV3342" s="37"/>
      <c r="AW3342" s="37"/>
      <c r="AX3342" s="37"/>
      <c r="AY3342" s="37"/>
      <c r="AZ3342" s="37"/>
      <c r="BA3342" s="37"/>
      <c r="BB3342" s="37"/>
      <c r="BC3342" s="37"/>
      <c r="BD3342" s="37"/>
      <c r="BE3342" s="37"/>
      <c r="BF3342" s="37"/>
      <c r="BG3342" s="37"/>
      <c r="BH3342" s="37"/>
      <c r="BI3342" s="37"/>
      <c r="BJ3342" s="37"/>
      <c r="BK3342" s="37"/>
      <c r="BL3342" s="37"/>
      <c r="BM3342" s="37"/>
      <c r="BN3342" s="37"/>
      <c r="BO3342" s="37"/>
      <c r="BP3342" s="37"/>
      <c r="BQ3342" s="37"/>
      <c r="BR3342" s="37"/>
      <c r="BS3342" s="37"/>
      <c r="BT3342" s="37"/>
      <c r="BU3342" s="37"/>
      <c r="BV3342" s="37"/>
      <c r="BW3342" s="37"/>
      <c r="BX3342" s="37"/>
      <c r="BY3342" s="37"/>
      <c r="BZ3342" s="37"/>
      <c r="CA3342" s="37"/>
      <c r="CB3342" s="37"/>
      <c r="CC3342" s="37"/>
      <c r="CD3342" s="37"/>
      <c r="CE3342" s="37"/>
      <c r="CF3342" s="37"/>
      <c r="CG3342" s="37"/>
      <c r="CH3342" s="37"/>
      <c r="CI3342" s="37"/>
      <c r="CJ3342" s="37"/>
      <c r="CK3342" s="37"/>
      <c r="CL3342" s="37"/>
      <c r="CM3342" s="37"/>
      <c r="CN3342" s="37"/>
      <c r="CO3342" s="37"/>
      <c r="CP3342" s="37"/>
      <c r="CQ3342" s="37"/>
      <c r="CR3342" s="37"/>
      <c r="CS3342" s="37"/>
      <c r="CT3342" s="37"/>
      <c r="CU3342" s="37"/>
      <c r="CV3342" s="37"/>
      <c r="CW3342" s="37"/>
      <c r="CX3342" s="37"/>
      <c r="CY3342" s="37"/>
      <c r="CZ3342" s="37"/>
      <c r="DA3342" s="37"/>
      <c r="DB3342" s="37"/>
      <c r="DC3342" s="37"/>
      <c r="DD3342" s="37"/>
      <c r="DE3342" s="37"/>
      <c r="DF3342" s="37"/>
      <c r="DG3342" s="37"/>
      <c r="DH3342" s="37"/>
      <c r="DI3342" s="37"/>
      <c r="DJ3342" s="37"/>
      <c r="DK3342" s="37"/>
      <c r="DL3342" s="37"/>
      <c r="DR3342" s="37"/>
      <c r="DS3342" s="37"/>
      <c r="DT3342" s="37"/>
      <c r="DU3342" s="37"/>
      <c r="DV3342" s="37"/>
      <c r="DW3342" s="37"/>
      <c r="DX3342" s="37"/>
      <c r="DY3342" s="37"/>
      <c r="DZ3342" s="37"/>
      <c r="EA3342" s="37"/>
      <c r="EB3342" s="37"/>
      <c r="EC3342" s="37"/>
      <c r="ED3342" s="37"/>
      <c r="EE3342" s="37"/>
      <c r="EF3342" s="37"/>
      <c r="EG3342" s="37"/>
      <c r="EH3342" s="37"/>
      <c r="EI3342" s="37"/>
      <c r="EJ3342" s="37"/>
      <c r="EK3342" s="37"/>
      <c r="EL3342" s="37"/>
      <c r="EM3342" s="37"/>
      <c r="EN3342" s="37"/>
      <c r="EO3342" s="37"/>
      <c r="EP3342" s="37"/>
      <c r="EQ3342" s="37"/>
      <c r="ER3342" s="37"/>
      <c r="ES3342" s="37"/>
      <c r="ET3342" s="37"/>
      <c r="EU3342" s="37"/>
      <c r="EV3342" s="37"/>
      <c r="EW3342" s="37"/>
      <c r="EX3342" s="37"/>
      <c r="EY3342" s="37"/>
      <c r="EZ3342" s="37"/>
      <c r="FA3342" s="37"/>
      <c r="FB3342" s="37"/>
      <c r="FC3342" s="37"/>
      <c r="FD3342" s="37"/>
    </row>
    <row r="3343" spans="2:160" x14ac:dyDescent="0.5">
      <c r="B3343" s="36" t="s">
        <v>3538</v>
      </c>
      <c r="C3343" s="18">
        <v>-8.9758811479472289E-3</v>
      </c>
      <c r="H3343" s="37"/>
      <c r="I3343" s="37"/>
      <c r="J3343" s="37"/>
      <c r="K3343" s="37"/>
      <c r="L3343" s="37"/>
      <c r="M3343" s="37"/>
      <c r="N3343" s="37"/>
      <c r="O3343" s="37"/>
      <c r="P3343" s="37"/>
      <c r="Q3343" s="37"/>
      <c r="R3343" s="37"/>
      <c r="S3343" s="37"/>
      <c r="T3343" s="37"/>
      <c r="U3343" s="37"/>
      <c r="V3343" s="37"/>
      <c r="W3343" s="37"/>
      <c r="X3343" s="37"/>
      <c r="Y3343" s="37"/>
      <c r="Z3343" s="37"/>
      <c r="AA3343" s="37"/>
      <c r="AB3343" s="37"/>
      <c r="AC3343" s="37"/>
      <c r="AD3343" s="37"/>
      <c r="AE3343" s="37"/>
      <c r="AF3343" s="37"/>
      <c r="AG3343" s="37"/>
      <c r="AH3343" s="37"/>
      <c r="AI3343" s="37"/>
      <c r="AJ3343" s="37"/>
      <c r="AK3343" s="37"/>
      <c r="AL3343" s="37"/>
      <c r="AM3343" s="37"/>
      <c r="AN3343" s="37"/>
      <c r="AO3343" s="37"/>
      <c r="AP3343" s="37"/>
      <c r="AQ3343" s="37"/>
      <c r="AR3343" s="37"/>
      <c r="AS3343" s="37"/>
      <c r="AT3343" s="37"/>
      <c r="AU3343" s="37"/>
      <c r="AV3343" s="37"/>
      <c r="AW3343" s="37"/>
      <c r="AX3343" s="37"/>
      <c r="AY3343" s="37"/>
      <c r="AZ3343" s="37"/>
      <c r="BA3343" s="37"/>
      <c r="BB3343" s="37"/>
      <c r="BC3343" s="37"/>
      <c r="BD3343" s="37"/>
      <c r="BE3343" s="37"/>
      <c r="BF3343" s="37"/>
      <c r="BG3343" s="37"/>
      <c r="BH3343" s="37"/>
      <c r="BI3343" s="37"/>
      <c r="BJ3343" s="37"/>
      <c r="BK3343" s="37"/>
      <c r="BL3343" s="37"/>
      <c r="BM3343" s="37"/>
      <c r="BN3343" s="37"/>
      <c r="BO3343" s="37"/>
      <c r="BP3343" s="37"/>
      <c r="BQ3343" s="37"/>
      <c r="BR3343" s="37"/>
      <c r="BS3343" s="37"/>
      <c r="BT3343" s="37"/>
      <c r="BU3343" s="37"/>
      <c r="BV3343" s="37"/>
      <c r="BW3343" s="37"/>
      <c r="BX3343" s="37"/>
      <c r="BY3343" s="37"/>
      <c r="BZ3343" s="37"/>
      <c r="CA3343" s="37"/>
      <c r="CB3343" s="37"/>
      <c r="CC3343" s="37"/>
      <c r="CD3343" s="37"/>
      <c r="CE3343" s="37"/>
      <c r="CF3343" s="37"/>
      <c r="CG3343" s="37"/>
      <c r="CH3343" s="37"/>
      <c r="CI3343" s="37"/>
      <c r="CJ3343" s="37"/>
      <c r="CK3343" s="37"/>
      <c r="CL3343" s="37"/>
      <c r="CM3343" s="37"/>
      <c r="CN3343" s="37"/>
      <c r="CO3343" s="37"/>
      <c r="CP3343" s="37"/>
      <c r="CQ3343" s="37"/>
      <c r="CR3343" s="37"/>
      <c r="CS3343" s="37"/>
      <c r="CT3343" s="37"/>
      <c r="CU3343" s="37"/>
      <c r="CV3343" s="37"/>
      <c r="CW3343" s="37"/>
      <c r="CX3343" s="37"/>
      <c r="CY3343" s="37"/>
      <c r="CZ3343" s="37"/>
      <c r="DA3343" s="37"/>
      <c r="DB3343" s="37"/>
      <c r="DC3343" s="37"/>
      <c r="DD3343" s="37"/>
      <c r="DE3343" s="37"/>
      <c r="DF3343" s="37"/>
      <c r="DG3343" s="37"/>
      <c r="DH3343" s="37"/>
      <c r="DI3343" s="37"/>
      <c r="DJ3343" s="37"/>
      <c r="DK3343" s="37"/>
      <c r="DL3343" s="37"/>
      <c r="DR3343" s="37"/>
      <c r="DS3343" s="37"/>
      <c r="DT3343" s="37"/>
      <c r="DU3343" s="37"/>
      <c r="DV3343" s="37"/>
      <c r="DW3343" s="37"/>
      <c r="DX3343" s="37"/>
      <c r="DY3343" s="37"/>
      <c r="DZ3343" s="37"/>
      <c r="EA3343" s="37"/>
      <c r="EB3343" s="37"/>
      <c r="EC3343" s="37"/>
      <c r="ED3343" s="37"/>
      <c r="EE3343" s="37"/>
      <c r="EF3343" s="37"/>
      <c r="EG3343" s="37"/>
      <c r="EH3343" s="37"/>
      <c r="EI3343" s="37"/>
      <c r="EJ3343" s="37"/>
      <c r="EK3343" s="37"/>
      <c r="EL3343" s="37"/>
      <c r="EM3343" s="37"/>
      <c r="EN3343" s="37"/>
      <c r="EO3343" s="37"/>
      <c r="EP3343" s="37"/>
      <c r="EQ3343" s="37"/>
      <c r="ER3343" s="37"/>
      <c r="ES3343" s="37"/>
      <c r="ET3343" s="37"/>
      <c r="EU3343" s="37"/>
      <c r="EV3343" s="37"/>
      <c r="EW3343" s="37"/>
      <c r="EX3343" s="37"/>
      <c r="EY3343" s="37"/>
      <c r="EZ3343" s="37"/>
      <c r="FA3343" s="37"/>
      <c r="FB3343" s="37"/>
      <c r="FC3343" s="37"/>
      <c r="FD3343" s="37"/>
    </row>
    <row r="3344" spans="2:160" x14ac:dyDescent="0.5">
      <c r="B3344" s="36" t="s">
        <v>3539</v>
      </c>
      <c r="C3344" s="18">
        <v>-2.9487638643712621E-3</v>
      </c>
      <c r="H3344" s="37"/>
      <c r="I3344" s="37"/>
      <c r="J3344" s="37"/>
      <c r="K3344" s="37"/>
      <c r="L3344" s="37"/>
      <c r="M3344" s="37"/>
      <c r="N3344" s="37"/>
      <c r="O3344" s="37"/>
      <c r="P3344" s="37"/>
      <c r="Q3344" s="37"/>
      <c r="R3344" s="37"/>
      <c r="S3344" s="37"/>
      <c r="T3344" s="37"/>
      <c r="U3344" s="37"/>
      <c r="V3344" s="37"/>
      <c r="W3344" s="37"/>
      <c r="X3344" s="37"/>
      <c r="Y3344" s="37"/>
      <c r="Z3344" s="37"/>
      <c r="AA3344" s="37"/>
      <c r="AB3344" s="37"/>
      <c r="AC3344" s="37"/>
      <c r="AD3344" s="37"/>
      <c r="AE3344" s="37"/>
      <c r="AF3344" s="37"/>
      <c r="AG3344" s="37"/>
      <c r="AH3344" s="37"/>
      <c r="AI3344" s="37"/>
      <c r="AJ3344" s="37"/>
      <c r="AK3344" s="37"/>
      <c r="AL3344" s="37"/>
      <c r="AM3344" s="37"/>
      <c r="AN3344" s="37"/>
      <c r="AO3344" s="37"/>
      <c r="AP3344" s="37"/>
      <c r="AQ3344" s="37"/>
      <c r="AR3344" s="37"/>
      <c r="AS3344" s="37"/>
      <c r="AT3344" s="37"/>
      <c r="AU3344" s="37"/>
      <c r="AV3344" s="37"/>
      <c r="AW3344" s="37"/>
      <c r="AX3344" s="37"/>
      <c r="AY3344" s="37"/>
      <c r="AZ3344" s="37"/>
      <c r="BA3344" s="37"/>
      <c r="BB3344" s="37"/>
      <c r="BC3344" s="37"/>
      <c r="BD3344" s="37"/>
      <c r="BE3344" s="37"/>
      <c r="BF3344" s="37"/>
      <c r="BG3344" s="37"/>
      <c r="BH3344" s="37"/>
      <c r="BI3344" s="37"/>
      <c r="BJ3344" s="37"/>
      <c r="BK3344" s="37"/>
      <c r="BL3344" s="37"/>
      <c r="BM3344" s="37"/>
      <c r="BN3344" s="37"/>
      <c r="BO3344" s="37"/>
      <c r="BP3344" s="37"/>
      <c r="BQ3344" s="37"/>
      <c r="BR3344" s="37"/>
      <c r="BS3344" s="37"/>
      <c r="BT3344" s="37"/>
      <c r="BU3344" s="37"/>
      <c r="BV3344" s="37"/>
      <c r="BW3344" s="37"/>
      <c r="BX3344" s="37"/>
      <c r="BY3344" s="37"/>
      <c r="BZ3344" s="37"/>
      <c r="CA3344" s="37"/>
      <c r="CB3344" s="37"/>
      <c r="CC3344" s="37"/>
      <c r="CD3344" s="37"/>
      <c r="CE3344" s="37"/>
      <c r="CF3344" s="37"/>
      <c r="CG3344" s="37"/>
      <c r="CH3344" s="37"/>
      <c r="CI3344" s="37"/>
      <c r="CJ3344" s="37"/>
      <c r="CK3344" s="37"/>
      <c r="CL3344" s="37"/>
      <c r="CM3344" s="37"/>
      <c r="CN3344" s="37"/>
      <c r="CO3344" s="37"/>
      <c r="CP3344" s="37"/>
      <c r="CQ3344" s="37"/>
      <c r="CR3344" s="37"/>
      <c r="CS3344" s="37"/>
      <c r="CT3344" s="37"/>
      <c r="CU3344" s="37"/>
      <c r="CV3344" s="37"/>
      <c r="CW3344" s="37"/>
      <c r="CX3344" s="37"/>
      <c r="CY3344" s="37"/>
      <c r="CZ3344" s="37"/>
      <c r="DA3344" s="37"/>
      <c r="DB3344" s="37"/>
      <c r="DC3344" s="37"/>
      <c r="DD3344" s="37"/>
      <c r="DE3344" s="37"/>
      <c r="DF3344" s="37"/>
      <c r="DG3344" s="37"/>
      <c r="DH3344" s="37"/>
      <c r="DI3344" s="37"/>
      <c r="DJ3344" s="37"/>
      <c r="DK3344" s="37"/>
      <c r="DL3344" s="37"/>
      <c r="DR3344" s="37"/>
      <c r="DS3344" s="37"/>
      <c r="DT3344" s="37"/>
      <c r="DU3344" s="37"/>
      <c r="DV3344" s="37"/>
      <c r="DW3344" s="37"/>
      <c r="DX3344" s="37"/>
      <c r="DY3344" s="37"/>
      <c r="DZ3344" s="37"/>
      <c r="EA3344" s="37"/>
      <c r="EB3344" s="37"/>
      <c r="EC3344" s="37"/>
      <c r="ED3344" s="37"/>
      <c r="EE3344" s="37"/>
      <c r="EF3344" s="37"/>
      <c r="EG3344" s="37"/>
      <c r="EH3344" s="37"/>
      <c r="EI3344" s="37"/>
      <c r="EJ3344" s="37"/>
      <c r="EK3344" s="37"/>
      <c r="EL3344" s="37"/>
      <c r="EM3344" s="37"/>
      <c r="EN3344" s="37"/>
      <c r="EO3344" s="37"/>
      <c r="EP3344" s="37"/>
      <c r="EQ3344" s="37"/>
      <c r="ER3344" s="37"/>
      <c r="ES3344" s="37"/>
      <c r="ET3344" s="37"/>
      <c r="EU3344" s="37"/>
      <c r="EV3344" s="37"/>
      <c r="EW3344" s="37"/>
      <c r="EX3344" s="37"/>
      <c r="EY3344" s="37"/>
      <c r="EZ3344" s="37"/>
      <c r="FA3344" s="37"/>
      <c r="FB3344" s="37"/>
      <c r="FC3344" s="37"/>
      <c r="FD3344" s="37"/>
    </row>
    <row r="3345" spans="2:160" x14ac:dyDescent="0.5">
      <c r="B3345" s="36" t="s">
        <v>3540</v>
      </c>
      <c r="C3345" s="18">
        <v>-2.7350352546043899E-3</v>
      </c>
      <c r="H3345" s="37"/>
      <c r="I3345" s="37"/>
      <c r="J3345" s="37"/>
      <c r="K3345" s="37"/>
      <c r="L3345" s="37"/>
      <c r="M3345" s="37"/>
      <c r="N3345" s="37"/>
      <c r="O3345" s="37"/>
      <c r="P3345" s="37"/>
      <c r="Q3345" s="37"/>
      <c r="R3345" s="37"/>
      <c r="S3345" s="37"/>
      <c r="T3345" s="37"/>
      <c r="U3345" s="37"/>
      <c r="V3345" s="37"/>
      <c r="W3345" s="37"/>
      <c r="X3345" s="37"/>
      <c r="Y3345" s="37"/>
      <c r="Z3345" s="37"/>
      <c r="AA3345" s="37"/>
      <c r="AB3345" s="37"/>
      <c r="AC3345" s="37"/>
      <c r="AD3345" s="37"/>
      <c r="AE3345" s="37"/>
      <c r="AF3345" s="37"/>
      <c r="AG3345" s="37"/>
      <c r="AH3345" s="37"/>
      <c r="AI3345" s="37"/>
      <c r="AJ3345" s="37"/>
      <c r="AK3345" s="37"/>
      <c r="AL3345" s="37"/>
      <c r="AM3345" s="37"/>
      <c r="AN3345" s="37"/>
      <c r="AO3345" s="37"/>
      <c r="AP3345" s="37"/>
      <c r="AQ3345" s="37"/>
      <c r="AR3345" s="37"/>
      <c r="AS3345" s="37"/>
      <c r="AT3345" s="37"/>
      <c r="AU3345" s="37"/>
      <c r="AV3345" s="37"/>
      <c r="AW3345" s="37"/>
      <c r="AX3345" s="37"/>
      <c r="AY3345" s="37"/>
      <c r="AZ3345" s="37"/>
      <c r="BA3345" s="37"/>
      <c r="BB3345" s="37"/>
      <c r="BC3345" s="37"/>
      <c r="BD3345" s="37"/>
      <c r="BE3345" s="37"/>
      <c r="BF3345" s="37"/>
      <c r="BG3345" s="37"/>
      <c r="BH3345" s="37"/>
      <c r="BI3345" s="37"/>
      <c r="BJ3345" s="37"/>
      <c r="BK3345" s="37"/>
      <c r="BL3345" s="37"/>
      <c r="BM3345" s="37"/>
      <c r="BN3345" s="37"/>
      <c r="BO3345" s="37"/>
      <c r="BP3345" s="37"/>
      <c r="BQ3345" s="37"/>
      <c r="BR3345" s="37"/>
      <c r="BS3345" s="37"/>
      <c r="BT3345" s="37"/>
      <c r="BU3345" s="37"/>
      <c r="BV3345" s="37"/>
      <c r="BW3345" s="37"/>
      <c r="BX3345" s="37"/>
      <c r="BY3345" s="37"/>
      <c r="BZ3345" s="37"/>
      <c r="CA3345" s="37"/>
      <c r="CB3345" s="37"/>
      <c r="CC3345" s="37"/>
      <c r="CD3345" s="37"/>
      <c r="CE3345" s="37"/>
      <c r="CF3345" s="37"/>
      <c r="CG3345" s="37"/>
      <c r="CH3345" s="37"/>
      <c r="CI3345" s="37"/>
      <c r="CJ3345" s="37"/>
      <c r="CK3345" s="37"/>
      <c r="CL3345" s="37"/>
      <c r="CM3345" s="37"/>
      <c r="CN3345" s="37"/>
      <c r="CO3345" s="37"/>
      <c r="CP3345" s="37"/>
      <c r="CQ3345" s="37"/>
      <c r="CR3345" s="37"/>
      <c r="CS3345" s="37"/>
      <c r="CT3345" s="37"/>
      <c r="CU3345" s="37"/>
      <c r="CV3345" s="37"/>
      <c r="CW3345" s="37"/>
      <c r="CX3345" s="37"/>
      <c r="CY3345" s="37"/>
      <c r="CZ3345" s="37"/>
      <c r="DA3345" s="37"/>
      <c r="DB3345" s="37"/>
      <c r="DC3345" s="37"/>
      <c r="DD3345" s="37"/>
      <c r="DE3345" s="37"/>
      <c r="DF3345" s="37"/>
      <c r="DG3345" s="37"/>
      <c r="DH3345" s="37"/>
      <c r="DI3345" s="37"/>
      <c r="DJ3345" s="37"/>
      <c r="DK3345" s="37"/>
      <c r="DL3345" s="37"/>
      <c r="DR3345" s="37"/>
      <c r="DS3345" s="37"/>
      <c r="DT3345" s="37"/>
      <c r="DU3345" s="37"/>
      <c r="DV3345" s="37"/>
      <c r="DW3345" s="37"/>
      <c r="DX3345" s="37"/>
      <c r="DY3345" s="37"/>
      <c r="DZ3345" s="37"/>
      <c r="EA3345" s="37"/>
      <c r="EB3345" s="37"/>
      <c r="EC3345" s="37"/>
      <c r="ED3345" s="37"/>
      <c r="EE3345" s="37"/>
      <c r="EF3345" s="37"/>
      <c r="EG3345" s="37"/>
      <c r="EH3345" s="37"/>
      <c r="EI3345" s="37"/>
      <c r="EJ3345" s="37"/>
      <c r="EK3345" s="37"/>
      <c r="EL3345" s="37"/>
      <c r="EM3345" s="37"/>
      <c r="EN3345" s="37"/>
      <c r="EO3345" s="37"/>
      <c r="EP3345" s="37"/>
      <c r="EQ3345" s="37"/>
      <c r="ER3345" s="37"/>
      <c r="ES3345" s="37"/>
      <c r="ET3345" s="37"/>
      <c r="EU3345" s="37"/>
      <c r="EV3345" s="37"/>
      <c r="EW3345" s="37"/>
      <c r="EX3345" s="37"/>
      <c r="EY3345" s="37"/>
      <c r="EZ3345" s="37"/>
      <c r="FA3345" s="37"/>
      <c r="FB3345" s="37"/>
      <c r="FC3345" s="37"/>
      <c r="FD3345" s="37"/>
    </row>
    <row r="3346" spans="2:160" x14ac:dyDescent="0.5">
      <c r="B3346" s="36" t="s">
        <v>3541</v>
      </c>
      <c r="C3346" s="18">
        <v>1.5760441292356209E-3</v>
      </c>
      <c r="H3346" s="37"/>
      <c r="I3346" s="37"/>
      <c r="J3346" s="37"/>
      <c r="K3346" s="37"/>
      <c r="L3346" s="37"/>
      <c r="M3346" s="37"/>
      <c r="N3346" s="37"/>
      <c r="O3346" s="37"/>
      <c r="P3346" s="37"/>
      <c r="Q3346" s="37"/>
      <c r="R3346" s="37"/>
      <c r="S3346" s="37"/>
      <c r="T3346" s="37"/>
      <c r="U3346" s="37"/>
      <c r="V3346" s="37"/>
      <c r="W3346" s="37"/>
      <c r="X3346" s="37"/>
      <c r="Y3346" s="37"/>
      <c r="Z3346" s="37"/>
      <c r="AA3346" s="37"/>
      <c r="AB3346" s="37"/>
      <c r="AC3346" s="37"/>
      <c r="AD3346" s="37"/>
      <c r="AE3346" s="37"/>
      <c r="AF3346" s="37"/>
      <c r="AG3346" s="37"/>
      <c r="AH3346" s="37"/>
      <c r="AI3346" s="37"/>
      <c r="AJ3346" s="37"/>
      <c r="AK3346" s="37"/>
      <c r="AL3346" s="37"/>
      <c r="AM3346" s="37"/>
      <c r="AN3346" s="37"/>
      <c r="AO3346" s="37"/>
      <c r="AP3346" s="37"/>
      <c r="AQ3346" s="37"/>
      <c r="AR3346" s="37"/>
      <c r="AS3346" s="37"/>
      <c r="AT3346" s="37"/>
      <c r="AU3346" s="37"/>
      <c r="AV3346" s="37"/>
      <c r="AW3346" s="37"/>
      <c r="AX3346" s="37"/>
      <c r="AY3346" s="37"/>
      <c r="AZ3346" s="37"/>
      <c r="BA3346" s="37"/>
      <c r="BB3346" s="37"/>
      <c r="BC3346" s="37"/>
      <c r="BD3346" s="37"/>
      <c r="BE3346" s="37"/>
      <c r="BF3346" s="37"/>
      <c r="BG3346" s="37"/>
      <c r="BH3346" s="37"/>
      <c r="BI3346" s="37"/>
      <c r="BJ3346" s="37"/>
      <c r="BK3346" s="37"/>
      <c r="BL3346" s="37"/>
      <c r="BM3346" s="37"/>
      <c r="BN3346" s="37"/>
      <c r="BO3346" s="37"/>
      <c r="BP3346" s="37"/>
      <c r="BQ3346" s="37"/>
      <c r="BR3346" s="37"/>
      <c r="BS3346" s="37"/>
      <c r="BT3346" s="37"/>
      <c r="BU3346" s="37"/>
      <c r="BV3346" s="37"/>
      <c r="BW3346" s="37"/>
      <c r="BX3346" s="37"/>
      <c r="BY3346" s="37"/>
      <c r="BZ3346" s="37"/>
      <c r="CA3346" s="37"/>
      <c r="CB3346" s="37"/>
      <c r="CC3346" s="37"/>
      <c r="CD3346" s="37"/>
      <c r="CE3346" s="37"/>
      <c r="CF3346" s="37"/>
      <c r="CG3346" s="37"/>
      <c r="CH3346" s="37"/>
      <c r="CI3346" s="37"/>
      <c r="CJ3346" s="37"/>
      <c r="CK3346" s="37"/>
      <c r="CL3346" s="37"/>
      <c r="CM3346" s="37"/>
      <c r="CN3346" s="37"/>
      <c r="CO3346" s="37"/>
      <c r="CP3346" s="37"/>
      <c r="CQ3346" s="37"/>
      <c r="CR3346" s="37"/>
      <c r="CS3346" s="37"/>
      <c r="CT3346" s="37"/>
      <c r="CU3346" s="37"/>
      <c r="CV3346" s="37"/>
      <c r="CW3346" s="37"/>
      <c r="CX3346" s="37"/>
      <c r="CY3346" s="37"/>
      <c r="CZ3346" s="37"/>
      <c r="DA3346" s="37"/>
      <c r="DB3346" s="37"/>
      <c r="DC3346" s="37"/>
      <c r="DD3346" s="37"/>
      <c r="DE3346" s="37"/>
      <c r="DF3346" s="37"/>
      <c r="DG3346" s="37"/>
      <c r="DH3346" s="37"/>
      <c r="DI3346" s="37"/>
      <c r="DJ3346" s="37"/>
      <c r="DK3346" s="37"/>
      <c r="DL3346" s="37"/>
      <c r="DR3346" s="37"/>
      <c r="DS3346" s="37"/>
      <c r="DT3346" s="37"/>
      <c r="DU3346" s="37"/>
      <c r="DV3346" s="37"/>
      <c r="DW3346" s="37"/>
      <c r="DX3346" s="37"/>
      <c r="DY3346" s="37"/>
      <c r="DZ3346" s="37"/>
      <c r="EA3346" s="37"/>
      <c r="EB3346" s="37"/>
      <c r="EC3346" s="37"/>
      <c r="ED3346" s="37"/>
      <c r="EE3346" s="37"/>
      <c r="EF3346" s="37"/>
      <c r="EG3346" s="37"/>
      <c r="EH3346" s="37"/>
      <c r="EI3346" s="37"/>
      <c r="EJ3346" s="37"/>
      <c r="EK3346" s="37"/>
      <c r="EL3346" s="37"/>
      <c r="EM3346" s="37"/>
      <c r="EN3346" s="37"/>
      <c r="EO3346" s="37"/>
      <c r="EP3346" s="37"/>
      <c r="EQ3346" s="37"/>
      <c r="ER3346" s="37"/>
      <c r="ES3346" s="37"/>
      <c r="ET3346" s="37"/>
      <c r="EU3346" s="37"/>
      <c r="EV3346" s="37"/>
      <c r="EW3346" s="37"/>
      <c r="EX3346" s="37"/>
      <c r="EY3346" s="37"/>
      <c r="EZ3346" s="37"/>
      <c r="FA3346" s="37"/>
      <c r="FB3346" s="37"/>
      <c r="FC3346" s="37"/>
      <c r="FD3346" s="37"/>
    </row>
    <row r="3347" spans="2:160" x14ac:dyDescent="0.5">
      <c r="B3347" s="36" t="s">
        <v>3542</v>
      </c>
      <c r="C3347" s="18">
        <v>-1.0826924375822666E-2</v>
      </c>
      <c r="H3347" s="37"/>
      <c r="I3347" s="37"/>
      <c r="J3347" s="37"/>
      <c r="K3347" s="37"/>
      <c r="L3347" s="37"/>
      <c r="M3347" s="37"/>
      <c r="N3347" s="37"/>
      <c r="O3347" s="37"/>
      <c r="P3347" s="37"/>
      <c r="Q3347" s="37"/>
      <c r="R3347" s="37"/>
      <c r="S3347" s="37"/>
      <c r="T3347" s="37"/>
      <c r="U3347" s="37"/>
      <c r="V3347" s="37"/>
      <c r="W3347" s="37"/>
      <c r="X3347" s="37"/>
      <c r="Y3347" s="37"/>
      <c r="Z3347" s="37"/>
      <c r="AA3347" s="37"/>
      <c r="AB3347" s="37"/>
      <c r="AC3347" s="37"/>
      <c r="AD3347" s="37"/>
      <c r="AE3347" s="37"/>
      <c r="AF3347" s="37"/>
      <c r="AG3347" s="37"/>
      <c r="AH3347" s="37"/>
      <c r="AI3347" s="37"/>
      <c r="AJ3347" s="37"/>
      <c r="AK3347" s="37"/>
      <c r="AL3347" s="37"/>
      <c r="AM3347" s="37"/>
      <c r="AN3347" s="37"/>
      <c r="AO3347" s="37"/>
      <c r="AP3347" s="37"/>
      <c r="AQ3347" s="37"/>
      <c r="AR3347" s="37"/>
      <c r="AS3347" s="37"/>
      <c r="AT3347" s="37"/>
      <c r="AU3347" s="37"/>
      <c r="AV3347" s="37"/>
      <c r="AW3347" s="37"/>
      <c r="AX3347" s="37"/>
      <c r="AY3347" s="37"/>
      <c r="AZ3347" s="37"/>
      <c r="BA3347" s="37"/>
      <c r="BB3347" s="37"/>
      <c r="BC3347" s="37"/>
      <c r="BD3347" s="37"/>
      <c r="BE3347" s="37"/>
      <c r="BF3347" s="37"/>
      <c r="BG3347" s="37"/>
      <c r="BH3347" s="37"/>
      <c r="BI3347" s="37"/>
      <c r="BJ3347" s="37"/>
      <c r="BK3347" s="37"/>
      <c r="BL3347" s="37"/>
      <c r="BM3347" s="37"/>
      <c r="BN3347" s="37"/>
      <c r="BO3347" s="37"/>
      <c r="BP3347" s="37"/>
      <c r="BQ3347" s="37"/>
      <c r="BR3347" s="37"/>
      <c r="BS3347" s="37"/>
      <c r="BT3347" s="37"/>
      <c r="BU3347" s="37"/>
      <c r="BV3347" s="37"/>
      <c r="BW3347" s="37"/>
      <c r="BX3347" s="37"/>
      <c r="BY3347" s="37"/>
      <c r="BZ3347" s="37"/>
      <c r="CA3347" s="37"/>
      <c r="CB3347" s="37"/>
      <c r="CC3347" s="37"/>
      <c r="CD3347" s="37"/>
      <c r="CE3347" s="37"/>
      <c r="CF3347" s="37"/>
      <c r="CG3347" s="37"/>
      <c r="CH3347" s="37"/>
      <c r="CI3347" s="37"/>
      <c r="CJ3347" s="37"/>
      <c r="CK3347" s="37"/>
      <c r="CL3347" s="37"/>
      <c r="CM3347" s="37"/>
      <c r="CN3347" s="37"/>
      <c r="CO3347" s="37"/>
      <c r="CP3347" s="37"/>
      <c r="CQ3347" s="37"/>
      <c r="CR3347" s="37"/>
      <c r="CS3347" s="37"/>
      <c r="CT3347" s="37"/>
      <c r="CU3347" s="37"/>
      <c r="CV3347" s="37"/>
      <c r="CW3347" s="37"/>
      <c r="CX3347" s="37"/>
      <c r="CY3347" s="37"/>
      <c r="CZ3347" s="37"/>
      <c r="DA3347" s="37"/>
      <c r="DB3347" s="37"/>
      <c r="DC3347" s="37"/>
      <c r="DD3347" s="37"/>
      <c r="DE3347" s="37"/>
      <c r="DF3347" s="37"/>
      <c r="DG3347" s="37"/>
      <c r="DH3347" s="37"/>
      <c r="DI3347" s="37"/>
      <c r="DJ3347" s="37"/>
      <c r="DK3347" s="37"/>
      <c r="DL3347" s="37"/>
      <c r="DR3347" s="37"/>
      <c r="DS3347" s="37"/>
      <c r="DT3347" s="37"/>
      <c r="DU3347" s="37"/>
      <c r="DV3347" s="37"/>
      <c r="DW3347" s="37"/>
      <c r="DX3347" s="37"/>
      <c r="DY3347" s="37"/>
      <c r="DZ3347" s="37"/>
      <c r="EA3347" s="37"/>
      <c r="EB3347" s="37"/>
      <c r="EC3347" s="37"/>
      <c r="ED3347" s="37"/>
      <c r="EE3347" s="37"/>
      <c r="EF3347" s="37"/>
      <c r="EG3347" s="37"/>
      <c r="EH3347" s="37"/>
      <c r="EI3347" s="37"/>
      <c r="EJ3347" s="37"/>
      <c r="EK3347" s="37"/>
      <c r="EL3347" s="37"/>
      <c r="EM3347" s="37"/>
      <c r="EN3347" s="37"/>
      <c r="EO3347" s="37"/>
      <c r="EP3347" s="37"/>
      <c r="EQ3347" s="37"/>
      <c r="ER3347" s="37"/>
      <c r="ES3347" s="37"/>
      <c r="ET3347" s="37"/>
      <c r="EU3347" s="37"/>
      <c r="EV3347" s="37"/>
      <c r="EW3347" s="37"/>
      <c r="EX3347" s="37"/>
      <c r="EY3347" s="37"/>
      <c r="EZ3347" s="37"/>
      <c r="FA3347" s="37"/>
      <c r="FB3347" s="37"/>
      <c r="FC3347" s="37"/>
      <c r="FD3347" s="37"/>
    </row>
    <row r="3348" spans="2:160" x14ac:dyDescent="0.5">
      <c r="B3348" s="36" t="s">
        <v>3543</v>
      </c>
      <c r="C3348" s="18">
        <v>6.0309668370643887E-3</v>
      </c>
      <c r="H3348" s="37"/>
      <c r="I3348" s="37"/>
      <c r="J3348" s="37"/>
      <c r="K3348" s="37"/>
      <c r="L3348" s="37"/>
      <c r="M3348" s="37"/>
      <c r="N3348" s="37"/>
      <c r="O3348" s="37"/>
      <c r="P3348" s="37"/>
      <c r="Q3348" s="37"/>
      <c r="R3348" s="37"/>
      <c r="S3348" s="37"/>
      <c r="T3348" s="37"/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F3348" s="37"/>
      <c r="AG3348" s="37"/>
      <c r="AH3348" s="37"/>
      <c r="AI3348" s="37"/>
      <c r="AJ3348" s="37"/>
      <c r="AK3348" s="37"/>
      <c r="AL3348" s="37"/>
      <c r="AM3348" s="37"/>
      <c r="AN3348" s="37"/>
      <c r="AO3348" s="37"/>
      <c r="AP3348" s="37"/>
      <c r="AQ3348" s="37"/>
      <c r="AR3348" s="37"/>
      <c r="AS3348" s="37"/>
      <c r="AT3348" s="37"/>
      <c r="AU3348" s="37"/>
      <c r="AV3348" s="37"/>
      <c r="AW3348" s="37"/>
      <c r="AX3348" s="37"/>
      <c r="AY3348" s="37"/>
      <c r="AZ3348" s="37"/>
      <c r="BA3348" s="37"/>
      <c r="BB3348" s="37"/>
      <c r="BC3348" s="37"/>
      <c r="BD3348" s="37"/>
      <c r="BE3348" s="37"/>
      <c r="BF3348" s="37"/>
      <c r="BG3348" s="37"/>
      <c r="BH3348" s="37"/>
      <c r="BI3348" s="37"/>
      <c r="BJ3348" s="37"/>
      <c r="BK3348" s="37"/>
      <c r="BL3348" s="37"/>
      <c r="BM3348" s="37"/>
      <c r="BN3348" s="37"/>
      <c r="BO3348" s="37"/>
      <c r="BP3348" s="37"/>
      <c r="BQ3348" s="37"/>
      <c r="BR3348" s="37"/>
      <c r="BS3348" s="37"/>
      <c r="BT3348" s="37"/>
      <c r="BU3348" s="37"/>
      <c r="BV3348" s="37"/>
      <c r="BW3348" s="37"/>
      <c r="BX3348" s="37"/>
      <c r="BY3348" s="37"/>
      <c r="BZ3348" s="37"/>
      <c r="CA3348" s="37"/>
      <c r="CB3348" s="37"/>
      <c r="CC3348" s="37"/>
      <c r="CD3348" s="37"/>
      <c r="CE3348" s="37"/>
      <c r="CF3348" s="37"/>
      <c r="CG3348" s="37"/>
      <c r="CH3348" s="37"/>
      <c r="CI3348" s="37"/>
      <c r="CJ3348" s="37"/>
      <c r="CK3348" s="37"/>
      <c r="CL3348" s="37"/>
      <c r="CM3348" s="37"/>
      <c r="CN3348" s="37"/>
      <c r="CO3348" s="37"/>
      <c r="CP3348" s="37"/>
      <c r="CQ3348" s="37"/>
      <c r="CR3348" s="37"/>
      <c r="CS3348" s="37"/>
      <c r="CT3348" s="37"/>
      <c r="CU3348" s="37"/>
      <c r="CV3348" s="37"/>
      <c r="CW3348" s="37"/>
      <c r="CX3348" s="37"/>
      <c r="CY3348" s="37"/>
      <c r="CZ3348" s="37"/>
      <c r="DA3348" s="37"/>
      <c r="DB3348" s="37"/>
      <c r="DC3348" s="37"/>
      <c r="DD3348" s="37"/>
      <c r="DE3348" s="37"/>
      <c r="DF3348" s="37"/>
      <c r="DG3348" s="37"/>
      <c r="DH3348" s="37"/>
      <c r="DI3348" s="37"/>
      <c r="DJ3348" s="37"/>
      <c r="DK3348" s="37"/>
      <c r="DL3348" s="37"/>
      <c r="DR3348" s="37"/>
      <c r="DS3348" s="37"/>
      <c r="DT3348" s="37"/>
      <c r="DU3348" s="37"/>
      <c r="DV3348" s="37"/>
      <c r="DW3348" s="37"/>
      <c r="DX3348" s="37"/>
      <c r="DY3348" s="37"/>
      <c r="DZ3348" s="37"/>
      <c r="EA3348" s="37"/>
      <c r="EB3348" s="37"/>
      <c r="EC3348" s="37"/>
      <c r="ED3348" s="37"/>
      <c r="EE3348" s="37"/>
      <c r="EF3348" s="37"/>
      <c r="EG3348" s="37"/>
      <c r="EH3348" s="37"/>
      <c r="EI3348" s="37"/>
      <c r="EJ3348" s="37"/>
      <c r="EK3348" s="37"/>
      <c r="EL3348" s="37"/>
      <c r="EM3348" s="37"/>
      <c r="EN3348" s="37"/>
      <c r="EO3348" s="37"/>
      <c r="EP3348" s="37"/>
      <c r="EQ3348" s="37"/>
      <c r="ER3348" s="37"/>
      <c r="ES3348" s="37"/>
      <c r="ET3348" s="37"/>
      <c r="EU3348" s="37"/>
      <c r="EV3348" s="37"/>
      <c r="EW3348" s="37"/>
      <c r="EX3348" s="37"/>
      <c r="EY3348" s="37"/>
      <c r="EZ3348" s="37"/>
      <c r="FA3348" s="37"/>
      <c r="FB3348" s="37"/>
      <c r="FC3348" s="37"/>
      <c r="FD3348" s="37"/>
    </row>
    <row r="3349" spans="2:160" x14ac:dyDescent="0.5">
      <c r="B3349" s="36" t="s">
        <v>3544</v>
      </c>
      <c r="C3349" s="18">
        <v>-1.3292047151363562E-2</v>
      </c>
      <c r="H3349" s="37"/>
      <c r="I3349" s="37"/>
      <c r="J3349" s="37"/>
      <c r="K3349" s="37"/>
      <c r="L3349" s="37"/>
      <c r="M3349" s="37"/>
      <c r="N3349" s="37"/>
      <c r="O3349" s="37"/>
      <c r="P3349" s="37"/>
      <c r="Q3349" s="37"/>
      <c r="R3349" s="37"/>
      <c r="S3349" s="37"/>
      <c r="T3349" s="37"/>
      <c r="U3349" s="37"/>
      <c r="V3349" s="37"/>
      <c r="W3349" s="37"/>
      <c r="X3349" s="37"/>
      <c r="Y3349" s="37"/>
      <c r="Z3349" s="37"/>
      <c r="AA3349" s="37"/>
      <c r="AB3349" s="37"/>
      <c r="AC3349" s="37"/>
      <c r="AD3349" s="37"/>
      <c r="AE3349" s="37"/>
      <c r="AF3349" s="37"/>
      <c r="AG3349" s="37"/>
      <c r="AH3349" s="37"/>
      <c r="AI3349" s="37"/>
      <c r="AJ3349" s="37"/>
      <c r="AK3349" s="37"/>
      <c r="AL3349" s="37"/>
      <c r="AM3349" s="37"/>
      <c r="AN3349" s="37"/>
      <c r="AO3349" s="37"/>
      <c r="AP3349" s="37"/>
      <c r="AQ3349" s="37"/>
      <c r="AR3349" s="37"/>
      <c r="AS3349" s="37"/>
      <c r="AT3349" s="37"/>
      <c r="AU3349" s="37"/>
      <c r="AV3349" s="37"/>
      <c r="AW3349" s="37"/>
      <c r="AX3349" s="37"/>
      <c r="AY3349" s="37"/>
      <c r="AZ3349" s="37"/>
      <c r="BA3349" s="37"/>
      <c r="BB3349" s="37"/>
      <c r="BC3349" s="37"/>
      <c r="BD3349" s="37"/>
      <c r="BE3349" s="37"/>
      <c r="BF3349" s="37"/>
      <c r="BG3349" s="37"/>
      <c r="BH3349" s="37"/>
      <c r="BI3349" s="37"/>
      <c r="BJ3349" s="37"/>
      <c r="BK3349" s="37"/>
      <c r="BL3349" s="37"/>
      <c r="BM3349" s="37"/>
      <c r="BN3349" s="37"/>
      <c r="BO3349" s="37"/>
      <c r="BP3349" s="37"/>
      <c r="BQ3349" s="37"/>
      <c r="BR3349" s="37"/>
      <c r="BS3349" s="37"/>
      <c r="BT3349" s="37"/>
      <c r="BU3349" s="37"/>
      <c r="BV3349" s="37"/>
      <c r="BW3349" s="37"/>
      <c r="BX3349" s="37"/>
      <c r="BY3349" s="37"/>
      <c r="BZ3349" s="37"/>
      <c r="CA3349" s="37"/>
      <c r="CB3349" s="37"/>
      <c r="CC3349" s="37"/>
      <c r="CD3349" s="37"/>
      <c r="CE3349" s="37"/>
      <c r="CF3349" s="37"/>
      <c r="CG3349" s="37"/>
      <c r="CH3349" s="37"/>
      <c r="CI3349" s="37"/>
      <c r="CJ3349" s="37"/>
      <c r="CK3349" s="37"/>
      <c r="CL3349" s="37"/>
      <c r="CM3349" s="37"/>
      <c r="CN3349" s="37"/>
      <c r="CO3349" s="37"/>
      <c r="CP3349" s="37"/>
      <c r="CQ3349" s="37"/>
      <c r="CR3349" s="37"/>
      <c r="CS3349" s="37"/>
      <c r="CT3349" s="37"/>
      <c r="CU3349" s="37"/>
      <c r="CV3349" s="37"/>
      <c r="CW3349" s="37"/>
      <c r="CX3349" s="37"/>
      <c r="CY3349" s="37"/>
      <c r="CZ3349" s="37"/>
      <c r="DA3349" s="37"/>
      <c r="DB3349" s="37"/>
      <c r="DC3349" s="37"/>
      <c r="DD3349" s="37"/>
      <c r="DE3349" s="37"/>
      <c r="DF3349" s="37"/>
      <c r="DG3349" s="37"/>
      <c r="DH3349" s="37"/>
      <c r="DI3349" s="37"/>
      <c r="DJ3349" s="37"/>
      <c r="DK3349" s="37"/>
      <c r="DL3349" s="37"/>
      <c r="DR3349" s="37"/>
      <c r="DS3349" s="37"/>
      <c r="DT3349" s="37"/>
      <c r="DU3349" s="37"/>
      <c r="DV3349" s="37"/>
      <c r="DW3349" s="37"/>
      <c r="DX3349" s="37"/>
      <c r="DY3349" s="37"/>
      <c r="DZ3349" s="37"/>
      <c r="EA3349" s="37"/>
      <c r="EB3349" s="37"/>
      <c r="EC3349" s="37"/>
      <c r="ED3349" s="37"/>
      <c r="EE3349" s="37"/>
      <c r="EF3349" s="37"/>
      <c r="EG3349" s="37"/>
      <c r="EH3349" s="37"/>
      <c r="EI3349" s="37"/>
      <c r="EJ3349" s="37"/>
      <c r="EK3349" s="37"/>
      <c r="EL3349" s="37"/>
      <c r="EM3349" s="37"/>
      <c r="EN3349" s="37"/>
      <c r="EO3349" s="37"/>
      <c r="EP3349" s="37"/>
      <c r="EQ3349" s="37"/>
      <c r="ER3349" s="37"/>
      <c r="ES3349" s="37"/>
      <c r="ET3349" s="37"/>
      <c r="EU3349" s="37"/>
      <c r="EV3349" s="37"/>
      <c r="EW3349" s="37"/>
      <c r="EX3349" s="37"/>
      <c r="EY3349" s="37"/>
      <c r="EZ3349" s="37"/>
      <c r="FA3349" s="37"/>
      <c r="FB3349" s="37"/>
      <c r="FC3349" s="37"/>
      <c r="FD3349" s="37"/>
    </row>
    <row r="3350" spans="2:160" x14ac:dyDescent="0.5">
      <c r="B3350" s="36" t="s">
        <v>3545</v>
      </c>
      <c r="C3350" s="18">
        <v>7.0274330162933829E-4</v>
      </c>
      <c r="H3350" s="37"/>
      <c r="I3350" s="37"/>
      <c r="J3350" s="37"/>
      <c r="K3350" s="37"/>
      <c r="L3350" s="37"/>
      <c r="M3350" s="37"/>
      <c r="N3350" s="37"/>
      <c r="O3350" s="37"/>
      <c r="P3350" s="37"/>
      <c r="Q3350" s="37"/>
      <c r="R3350" s="37"/>
      <c r="S3350" s="37"/>
      <c r="T3350" s="37"/>
      <c r="U3350" s="37"/>
      <c r="V3350" s="37"/>
      <c r="W3350" s="37"/>
      <c r="X3350" s="37"/>
      <c r="Y3350" s="37"/>
      <c r="Z3350" s="37"/>
      <c r="AA3350" s="37"/>
      <c r="AB3350" s="37"/>
      <c r="AC3350" s="37"/>
      <c r="AD3350" s="37"/>
      <c r="AE3350" s="37"/>
      <c r="AF3350" s="37"/>
      <c r="AG3350" s="37"/>
      <c r="AH3350" s="37"/>
      <c r="AI3350" s="37"/>
      <c r="AJ3350" s="37"/>
      <c r="AK3350" s="37"/>
      <c r="AL3350" s="37"/>
      <c r="AM3350" s="37"/>
      <c r="AN3350" s="37"/>
      <c r="AO3350" s="37"/>
      <c r="AP3350" s="37"/>
      <c r="AQ3350" s="37"/>
      <c r="AR3350" s="37"/>
      <c r="AS3350" s="37"/>
      <c r="AT3350" s="37"/>
      <c r="AU3350" s="37"/>
      <c r="AV3350" s="37"/>
      <c r="AW3350" s="37"/>
      <c r="AX3350" s="37"/>
      <c r="AY3350" s="37"/>
      <c r="AZ3350" s="37"/>
      <c r="BA3350" s="37"/>
      <c r="BB3350" s="37"/>
      <c r="BC3350" s="37"/>
      <c r="BD3350" s="37"/>
      <c r="BE3350" s="37"/>
      <c r="BF3350" s="37"/>
      <c r="BG3350" s="37"/>
      <c r="BH3350" s="37"/>
      <c r="BI3350" s="37"/>
      <c r="BJ3350" s="37"/>
      <c r="BK3350" s="37"/>
      <c r="BL3350" s="37"/>
      <c r="BM3350" s="37"/>
      <c r="BN3350" s="37"/>
      <c r="BO3350" s="37"/>
      <c r="BP3350" s="37"/>
      <c r="BQ3350" s="37"/>
      <c r="BR3350" s="37"/>
      <c r="BS3350" s="37"/>
      <c r="BT3350" s="37"/>
      <c r="BU3350" s="37"/>
      <c r="BV3350" s="37"/>
      <c r="BW3350" s="37"/>
      <c r="BX3350" s="37"/>
      <c r="BY3350" s="37"/>
      <c r="BZ3350" s="37"/>
      <c r="CA3350" s="37"/>
      <c r="CB3350" s="37"/>
      <c r="CC3350" s="37"/>
      <c r="CD3350" s="37"/>
      <c r="CE3350" s="37"/>
      <c r="CF3350" s="37"/>
      <c r="CG3350" s="37"/>
      <c r="CH3350" s="37"/>
      <c r="CI3350" s="37"/>
      <c r="CJ3350" s="37"/>
      <c r="CK3350" s="37"/>
      <c r="CL3350" s="37"/>
      <c r="CM3350" s="37"/>
      <c r="CN3350" s="37"/>
      <c r="CO3350" s="37"/>
      <c r="CP3350" s="37"/>
      <c r="CQ3350" s="37"/>
      <c r="CR3350" s="37"/>
      <c r="CS3350" s="37"/>
      <c r="CT3350" s="37"/>
      <c r="CU3350" s="37"/>
      <c r="CV3350" s="37"/>
      <c r="CW3350" s="37"/>
      <c r="CX3350" s="37"/>
      <c r="CY3350" s="37"/>
      <c r="CZ3350" s="37"/>
      <c r="DA3350" s="37"/>
      <c r="DB3350" s="37"/>
      <c r="DC3350" s="37"/>
      <c r="DD3350" s="37"/>
      <c r="DE3350" s="37"/>
      <c r="DF3350" s="37"/>
      <c r="DG3350" s="37"/>
      <c r="DH3350" s="37"/>
      <c r="DI3350" s="37"/>
      <c r="DJ3350" s="37"/>
      <c r="DK3350" s="37"/>
      <c r="DL3350" s="37"/>
      <c r="DR3350" s="37"/>
      <c r="DS3350" s="37"/>
      <c r="DT3350" s="37"/>
      <c r="DU3350" s="37"/>
      <c r="DV3350" s="37"/>
      <c r="DW3350" s="37"/>
      <c r="DX3350" s="37"/>
      <c r="DY3350" s="37"/>
      <c r="DZ3350" s="37"/>
      <c r="EA3350" s="37"/>
      <c r="EB3350" s="37"/>
      <c r="EC3350" s="37"/>
      <c r="ED3350" s="37"/>
      <c r="EE3350" s="37"/>
      <c r="EF3350" s="37"/>
      <c r="EG3350" s="37"/>
      <c r="EH3350" s="37"/>
      <c r="EI3350" s="37"/>
      <c r="EJ3350" s="37"/>
      <c r="EK3350" s="37"/>
      <c r="EL3350" s="37"/>
      <c r="EM3350" s="37"/>
      <c r="EN3350" s="37"/>
      <c r="EO3350" s="37"/>
      <c r="EP3350" s="37"/>
      <c r="EQ3350" s="37"/>
      <c r="ER3350" s="37"/>
      <c r="ES3350" s="37"/>
      <c r="ET3350" s="37"/>
      <c r="EU3350" s="37"/>
      <c r="EV3350" s="37"/>
      <c r="EW3350" s="37"/>
      <c r="EX3350" s="37"/>
      <c r="EY3350" s="37"/>
      <c r="EZ3350" s="37"/>
      <c r="FA3350" s="37"/>
      <c r="FB3350" s="37"/>
      <c r="FC3350" s="37"/>
      <c r="FD3350" s="37"/>
    </row>
    <row r="3351" spans="2:160" x14ac:dyDescent="0.5">
      <c r="B3351" s="36" t="s">
        <v>3546</v>
      </c>
      <c r="C3351" s="18">
        <v>-6.4317164248425263E-3</v>
      </c>
      <c r="H3351" s="37"/>
      <c r="I3351" s="37"/>
      <c r="J3351" s="37"/>
      <c r="K3351" s="37"/>
      <c r="L3351" s="37"/>
      <c r="M3351" s="37"/>
      <c r="N3351" s="37"/>
      <c r="O3351" s="37"/>
      <c r="P3351" s="37"/>
      <c r="Q3351" s="37"/>
      <c r="R3351" s="37"/>
      <c r="S3351" s="37"/>
      <c r="T3351" s="37"/>
      <c r="U3351" s="37"/>
      <c r="V3351" s="37"/>
      <c r="W3351" s="37"/>
      <c r="X3351" s="37"/>
      <c r="Y3351" s="37"/>
      <c r="Z3351" s="37"/>
      <c r="AA3351" s="37"/>
      <c r="AB3351" s="37"/>
      <c r="AC3351" s="37"/>
      <c r="AD3351" s="37"/>
      <c r="AE3351" s="37"/>
      <c r="AF3351" s="37"/>
      <c r="AG3351" s="37"/>
      <c r="AH3351" s="37"/>
      <c r="AI3351" s="37"/>
      <c r="AJ3351" s="37"/>
      <c r="AK3351" s="37"/>
      <c r="AL3351" s="37"/>
      <c r="AM3351" s="37"/>
      <c r="AN3351" s="37"/>
      <c r="AO3351" s="37"/>
      <c r="AP3351" s="37"/>
      <c r="AQ3351" s="37"/>
      <c r="AR3351" s="37"/>
      <c r="AS3351" s="37"/>
      <c r="AT3351" s="37"/>
      <c r="AU3351" s="37"/>
      <c r="AV3351" s="37"/>
      <c r="AW3351" s="37"/>
      <c r="AX3351" s="37"/>
      <c r="AY3351" s="37"/>
      <c r="AZ3351" s="37"/>
      <c r="BA3351" s="37"/>
      <c r="BB3351" s="37"/>
      <c r="BC3351" s="37"/>
      <c r="BD3351" s="37"/>
      <c r="BE3351" s="37"/>
      <c r="BF3351" s="37"/>
      <c r="BG3351" s="37"/>
      <c r="BH3351" s="37"/>
      <c r="BI3351" s="37"/>
      <c r="BJ3351" s="37"/>
      <c r="BK3351" s="37"/>
      <c r="BL3351" s="37"/>
      <c r="BM3351" s="37"/>
      <c r="BN3351" s="37"/>
      <c r="BO3351" s="37"/>
      <c r="BP3351" s="37"/>
      <c r="BQ3351" s="37"/>
      <c r="BR3351" s="37"/>
      <c r="BS3351" s="37"/>
      <c r="BT3351" s="37"/>
      <c r="BU3351" s="37"/>
      <c r="BV3351" s="37"/>
      <c r="BW3351" s="37"/>
      <c r="BX3351" s="37"/>
      <c r="BY3351" s="37"/>
      <c r="BZ3351" s="37"/>
      <c r="CA3351" s="37"/>
      <c r="CB3351" s="37"/>
      <c r="CC3351" s="37"/>
      <c r="CD3351" s="37"/>
      <c r="CE3351" s="37"/>
      <c r="CF3351" s="37"/>
      <c r="CG3351" s="37"/>
      <c r="CH3351" s="37"/>
      <c r="CI3351" s="37"/>
      <c r="CJ3351" s="37"/>
      <c r="CK3351" s="37"/>
      <c r="CL3351" s="37"/>
      <c r="CM3351" s="37"/>
      <c r="CN3351" s="37"/>
      <c r="CO3351" s="37"/>
      <c r="CP3351" s="37"/>
      <c r="CQ3351" s="37"/>
      <c r="CR3351" s="37"/>
      <c r="CS3351" s="37"/>
      <c r="CT3351" s="37"/>
      <c r="CU3351" s="37"/>
      <c r="CV3351" s="37"/>
      <c r="CW3351" s="37"/>
      <c r="CX3351" s="37"/>
      <c r="CY3351" s="37"/>
      <c r="CZ3351" s="37"/>
      <c r="DA3351" s="37"/>
      <c r="DB3351" s="37"/>
      <c r="DC3351" s="37"/>
      <c r="DD3351" s="37"/>
      <c r="DE3351" s="37"/>
      <c r="DF3351" s="37"/>
      <c r="DG3351" s="37"/>
      <c r="DH3351" s="37"/>
      <c r="DI3351" s="37"/>
      <c r="DJ3351" s="37"/>
      <c r="DK3351" s="37"/>
      <c r="DL3351" s="37"/>
      <c r="DR3351" s="37"/>
      <c r="DS3351" s="37"/>
      <c r="DT3351" s="37"/>
      <c r="DU3351" s="37"/>
      <c r="DV3351" s="37"/>
      <c r="DW3351" s="37"/>
      <c r="DX3351" s="37"/>
      <c r="DY3351" s="37"/>
      <c r="DZ3351" s="37"/>
      <c r="EA3351" s="37"/>
      <c r="EB3351" s="37"/>
      <c r="EC3351" s="37"/>
      <c r="ED3351" s="37"/>
      <c r="EE3351" s="37"/>
      <c r="EF3351" s="37"/>
      <c r="EG3351" s="37"/>
      <c r="EH3351" s="37"/>
      <c r="EI3351" s="37"/>
      <c r="EJ3351" s="37"/>
      <c r="EK3351" s="37"/>
      <c r="EL3351" s="37"/>
      <c r="EM3351" s="37"/>
      <c r="EN3351" s="37"/>
      <c r="EO3351" s="37"/>
      <c r="EP3351" s="37"/>
      <c r="EQ3351" s="37"/>
      <c r="ER3351" s="37"/>
      <c r="ES3351" s="37"/>
      <c r="ET3351" s="37"/>
      <c r="EU3351" s="37"/>
      <c r="EV3351" s="37"/>
      <c r="EW3351" s="37"/>
      <c r="EX3351" s="37"/>
      <c r="EY3351" s="37"/>
      <c r="EZ3351" s="37"/>
      <c r="FA3351" s="37"/>
      <c r="FB3351" s="37"/>
      <c r="FC3351" s="37"/>
      <c r="FD3351" s="37"/>
    </row>
    <row r="3352" spans="2:160" x14ac:dyDescent="0.5">
      <c r="B3352" s="36" t="s">
        <v>3547</v>
      </c>
      <c r="C3352" s="18">
        <v>-8.317003485362906E-3</v>
      </c>
      <c r="H3352" s="37"/>
      <c r="I3352" s="37"/>
      <c r="J3352" s="37"/>
      <c r="K3352" s="37"/>
      <c r="L3352" s="37"/>
      <c r="M3352" s="37"/>
      <c r="N3352" s="37"/>
      <c r="O3352" s="37"/>
      <c r="P3352" s="37"/>
      <c r="Q3352" s="37"/>
      <c r="R3352" s="37"/>
      <c r="S3352" s="37"/>
      <c r="T3352" s="37"/>
      <c r="U3352" s="37"/>
      <c r="V3352" s="37"/>
      <c r="W3352" s="37"/>
      <c r="X3352" s="37"/>
      <c r="Y3352" s="37"/>
      <c r="Z3352" s="37"/>
      <c r="AA3352" s="37"/>
      <c r="AB3352" s="37"/>
      <c r="AC3352" s="37"/>
      <c r="AD3352" s="37"/>
      <c r="AE3352" s="37"/>
      <c r="AF3352" s="37"/>
      <c r="AG3352" s="37"/>
      <c r="AH3352" s="37"/>
      <c r="AI3352" s="37"/>
      <c r="AJ3352" s="37"/>
      <c r="AK3352" s="37"/>
      <c r="AL3352" s="37"/>
      <c r="AM3352" s="37"/>
      <c r="AN3352" s="37"/>
      <c r="AO3352" s="37"/>
      <c r="AP3352" s="37"/>
      <c r="AQ3352" s="37"/>
      <c r="AR3352" s="37"/>
      <c r="AS3352" s="37"/>
      <c r="AT3352" s="37"/>
      <c r="AU3352" s="37"/>
      <c r="AV3352" s="37"/>
      <c r="AW3352" s="37"/>
      <c r="AX3352" s="37"/>
      <c r="AY3352" s="37"/>
      <c r="AZ3352" s="37"/>
      <c r="BA3352" s="37"/>
      <c r="BB3352" s="37"/>
      <c r="BC3352" s="37"/>
      <c r="BD3352" s="37"/>
      <c r="BE3352" s="37"/>
      <c r="BF3352" s="37"/>
      <c r="BG3352" s="37"/>
      <c r="BH3352" s="37"/>
      <c r="BI3352" s="37"/>
      <c r="BJ3352" s="37"/>
      <c r="BK3352" s="37"/>
      <c r="BL3352" s="37"/>
      <c r="BM3352" s="37"/>
      <c r="BN3352" s="37"/>
      <c r="BO3352" s="37"/>
      <c r="BP3352" s="37"/>
      <c r="BQ3352" s="37"/>
      <c r="BR3352" s="37"/>
      <c r="BS3352" s="37"/>
      <c r="BT3352" s="37"/>
      <c r="BU3352" s="37"/>
      <c r="BV3352" s="37"/>
      <c r="BW3352" s="37"/>
      <c r="BX3352" s="37"/>
      <c r="BY3352" s="37"/>
      <c r="BZ3352" s="37"/>
      <c r="CA3352" s="37"/>
      <c r="CB3352" s="37"/>
      <c r="CC3352" s="37"/>
      <c r="CD3352" s="37"/>
      <c r="CE3352" s="37"/>
      <c r="CF3352" s="37"/>
      <c r="CG3352" s="37"/>
      <c r="CH3352" s="37"/>
      <c r="CI3352" s="37"/>
      <c r="CJ3352" s="37"/>
      <c r="CK3352" s="37"/>
      <c r="CL3352" s="37"/>
      <c r="CM3352" s="37"/>
      <c r="CN3352" s="37"/>
      <c r="CO3352" s="37"/>
      <c r="CP3352" s="37"/>
      <c r="CQ3352" s="37"/>
      <c r="CR3352" s="37"/>
      <c r="CS3352" s="37"/>
      <c r="CT3352" s="37"/>
      <c r="CU3352" s="37"/>
      <c r="CV3352" s="37"/>
      <c r="CW3352" s="37"/>
      <c r="CX3352" s="37"/>
      <c r="CY3352" s="37"/>
      <c r="CZ3352" s="37"/>
      <c r="DA3352" s="37"/>
      <c r="DB3352" s="37"/>
      <c r="DC3352" s="37"/>
      <c r="DD3352" s="37"/>
      <c r="DE3352" s="37"/>
      <c r="DF3352" s="37"/>
      <c r="DG3352" s="37"/>
      <c r="DH3352" s="37"/>
      <c r="DI3352" s="37"/>
      <c r="DJ3352" s="37"/>
      <c r="DK3352" s="37"/>
      <c r="DL3352" s="37"/>
      <c r="DR3352" s="37"/>
      <c r="DS3352" s="37"/>
      <c r="DT3352" s="37"/>
      <c r="DU3352" s="37"/>
      <c r="DV3352" s="37"/>
      <c r="DW3352" s="37"/>
      <c r="DX3352" s="37"/>
      <c r="DY3352" s="37"/>
      <c r="DZ3352" s="37"/>
      <c r="EA3352" s="37"/>
      <c r="EB3352" s="37"/>
      <c r="EC3352" s="37"/>
      <c r="ED3352" s="37"/>
      <c r="EE3352" s="37"/>
      <c r="EF3352" s="37"/>
      <c r="EG3352" s="37"/>
      <c r="EH3352" s="37"/>
      <c r="EI3352" s="37"/>
      <c r="EJ3352" s="37"/>
      <c r="EK3352" s="37"/>
      <c r="EL3352" s="37"/>
      <c r="EM3352" s="37"/>
      <c r="EN3352" s="37"/>
      <c r="EO3352" s="37"/>
      <c r="EP3352" s="37"/>
      <c r="EQ3352" s="37"/>
      <c r="ER3352" s="37"/>
      <c r="ES3352" s="37"/>
      <c r="ET3352" s="37"/>
      <c r="EU3352" s="37"/>
      <c r="EV3352" s="37"/>
      <c r="EW3352" s="37"/>
      <c r="EX3352" s="37"/>
      <c r="EY3352" s="37"/>
      <c r="EZ3352" s="37"/>
      <c r="FA3352" s="37"/>
      <c r="FB3352" s="37"/>
      <c r="FC3352" s="37"/>
      <c r="FD3352" s="37"/>
    </row>
    <row r="3353" spans="2:160" x14ac:dyDescent="0.5">
      <c r="B3353" s="36" t="s">
        <v>3548</v>
      </c>
      <c r="C3353" s="18">
        <v>5.6942454182062896E-4</v>
      </c>
      <c r="H3353" s="37"/>
      <c r="I3353" s="37"/>
      <c r="J3353" s="37"/>
      <c r="K3353" s="37"/>
      <c r="L3353" s="37"/>
      <c r="M3353" s="37"/>
      <c r="N3353" s="37"/>
      <c r="O3353" s="37"/>
      <c r="P3353" s="37"/>
      <c r="Q3353" s="37"/>
      <c r="R3353" s="37"/>
      <c r="S3353" s="37"/>
      <c r="T3353" s="37"/>
      <c r="U3353" s="37"/>
      <c r="V3353" s="37"/>
      <c r="W3353" s="37"/>
      <c r="X3353" s="37"/>
      <c r="Y3353" s="37"/>
      <c r="Z3353" s="37"/>
      <c r="AA3353" s="37"/>
      <c r="AB3353" s="37"/>
      <c r="AC3353" s="37"/>
      <c r="AD3353" s="37"/>
      <c r="AE3353" s="37"/>
      <c r="AF3353" s="37"/>
      <c r="AG3353" s="37"/>
      <c r="AH3353" s="37"/>
      <c r="AI3353" s="37"/>
      <c r="AJ3353" s="37"/>
      <c r="AK3353" s="37"/>
      <c r="AL3353" s="37"/>
      <c r="AM3353" s="37"/>
      <c r="AN3353" s="37"/>
      <c r="AO3353" s="37"/>
      <c r="AP3353" s="37"/>
      <c r="AQ3353" s="37"/>
      <c r="AR3353" s="37"/>
      <c r="AS3353" s="37"/>
      <c r="AT3353" s="37"/>
      <c r="AU3353" s="37"/>
      <c r="AV3353" s="37"/>
      <c r="AW3353" s="37"/>
      <c r="AX3353" s="37"/>
      <c r="AY3353" s="37"/>
      <c r="AZ3353" s="37"/>
      <c r="BA3353" s="37"/>
      <c r="BB3353" s="37"/>
      <c r="BC3353" s="37"/>
      <c r="BD3353" s="37"/>
      <c r="BE3353" s="37"/>
      <c r="BF3353" s="37"/>
      <c r="BG3353" s="37"/>
      <c r="BH3353" s="37"/>
      <c r="BI3353" s="37"/>
      <c r="BJ3353" s="37"/>
      <c r="BK3353" s="37"/>
      <c r="BL3353" s="37"/>
      <c r="BM3353" s="37"/>
      <c r="BN3353" s="37"/>
      <c r="BO3353" s="37"/>
      <c r="BP3353" s="37"/>
      <c r="BQ3353" s="37"/>
      <c r="BR3353" s="37"/>
      <c r="BS3353" s="37"/>
      <c r="BT3353" s="37"/>
      <c r="BU3353" s="37"/>
      <c r="BV3353" s="37"/>
      <c r="BW3353" s="37"/>
      <c r="BX3353" s="37"/>
      <c r="BY3353" s="37"/>
      <c r="BZ3353" s="37"/>
      <c r="CA3353" s="37"/>
      <c r="CB3353" s="37"/>
      <c r="CC3353" s="37"/>
      <c r="CD3353" s="37"/>
      <c r="CE3353" s="37"/>
      <c r="CF3353" s="37"/>
      <c r="CG3353" s="37"/>
      <c r="CH3353" s="37"/>
      <c r="CI3353" s="37"/>
      <c r="CJ3353" s="37"/>
      <c r="CK3353" s="37"/>
      <c r="CL3353" s="37"/>
      <c r="CM3353" s="37"/>
      <c r="CN3353" s="37"/>
      <c r="CO3353" s="37"/>
      <c r="CP3353" s="37"/>
      <c r="CQ3353" s="37"/>
      <c r="CR3353" s="37"/>
      <c r="CS3353" s="37"/>
      <c r="CT3353" s="37"/>
      <c r="CU3353" s="37"/>
      <c r="CV3353" s="37"/>
      <c r="CW3353" s="37"/>
      <c r="CX3353" s="37"/>
      <c r="CY3353" s="37"/>
      <c r="CZ3353" s="37"/>
      <c r="DA3353" s="37"/>
      <c r="DB3353" s="37"/>
      <c r="DC3353" s="37"/>
      <c r="DD3353" s="37"/>
      <c r="DE3353" s="37"/>
      <c r="DF3353" s="37"/>
      <c r="DG3353" s="37"/>
      <c r="DH3353" s="37"/>
      <c r="DI3353" s="37"/>
      <c r="DJ3353" s="37"/>
      <c r="DK3353" s="37"/>
      <c r="DL3353" s="37"/>
      <c r="DR3353" s="37"/>
      <c r="DS3353" s="37"/>
      <c r="DT3353" s="37"/>
      <c r="DU3353" s="37"/>
      <c r="DV3353" s="37"/>
      <c r="DW3353" s="37"/>
      <c r="DX3353" s="37"/>
      <c r="DY3353" s="37"/>
      <c r="DZ3353" s="37"/>
      <c r="EA3353" s="37"/>
      <c r="EB3353" s="37"/>
      <c r="EC3353" s="37"/>
      <c r="ED3353" s="37"/>
      <c r="EE3353" s="37"/>
      <c r="EF3353" s="37"/>
      <c r="EG3353" s="37"/>
      <c r="EH3353" s="37"/>
      <c r="EI3353" s="37"/>
      <c r="EJ3353" s="37"/>
      <c r="EK3353" s="37"/>
      <c r="EL3353" s="37"/>
      <c r="EM3353" s="37"/>
      <c r="EN3353" s="37"/>
      <c r="EO3353" s="37"/>
      <c r="EP3353" s="37"/>
      <c r="EQ3353" s="37"/>
      <c r="ER3353" s="37"/>
      <c r="ES3353" s="37"/>
      <c r="ET3353" s="37"/>
      <c r="EU3353" s="37"/>
      <c r="EV3353" s="37"/>
      <c r="EW3353" s="37"/>
      <c r="EX3353" s="37"/>
      <c r="EY3353" s="37"/>
      <c r="EZ3353" s="37"/>
      <c r="FA3353" s="37"/>
      <c r="FB3353" s="37"/>
      <c r="FC3353" s="37"/>
      <c r="FD3353" s="37"/>
    </row>
    <row r="3354" spans="2:160" x14ac:dyDescent="0.5">
      <c r="B3354" s="36" t="s">
        <v>3549</v>
      </c>
      <c r="C3354" s="18">
        <v>-6.9347343506790393E-3</v>
      </c>
      <c r="H3354" s="37"/>
      <c r="I3354" s="37"/>
      <c r="J3354" s="37"/>
      <c r="K3354" s="37"/>
      <c r="L3354" s="37"/>
      <c r="M3354" s="37"/>
      <c r="N3354" s="37"/>
      <c r="O3354" s="37"/>
      <c r="P3354" s="37"/>
      <c r="Q3354" s="37"/>
      <c r="R3354" s="37"/>
      <c r="S3354" s="37"/>
      <c r="T3354" s="37"/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F3354" s="37"/>
      <c r="AG3354" s="37"/>
      <c r="AH3354" s="37"/>
      <c r="AI3354" s="37"/>
      <c r="AJ3354" s="37"/>
      <c r="AK3354" s="37"/>
      <c r="AL3354" s="37"/>
      <c r="AM3354" s="37"/>
      <c r="AN3354" s="37"/>
      <c r="AO3354" s="37"/>
      <c r="AP3354" s="37"/>
      <c r="AQ3354" s="37"/>
      <c r="AR3354" s="37"/>
      <c r="AS3354" s="37"/>
      <c r="AT3354" s="37"/>
      <c r="AU3354" s="37"/>
      <c r="AV3354" s="37"/>
      <c r="AW3354" s="37"/>
      <c r="AX3354" s="37"/>
      <c r="AY3354" s="37"/>
      <c r="AZ3354" s="37"/>
      <c r="BA3354" s="37"/>
      <c r="BB3354" s="37"/>
      <c r="BC3354" s="37"/>
      <c r="BD3354" s="37"/>
      <c r="BE3354" s="37"/>
      <c r="BF3354" s="37"/>
      <c r="BG3354" s="37"/>
      <c r="BH3354" s="37"/>
      <c r="BI3354" s="37"/>
      <c r="BJ3354" s="37"/>
      <c r="BK3354" s="37"/>
      <c r="BL3354" s="37"/>
      <c r="BM3354" s="37"/>
      <c r="BN3354" s="37"/>
      <c r="BO3354" s="37"/>
      <c r="BP3354" s="37"/>
      <c r="BQ3354" s="37"/>
      <c r="BR3354" s="37"/>
      <c r="BS3354" s="37"/>
      <c r="BT3354" s="37"/>
      <c r="BU3354" s="37"/>
      <c r="BV3354" s="37"/>
      <c r="BW3354" s="37"/>
      <c r="BX3354" s="37"/>
      <c r="BY3354" s="37"/>
      <c r="BZ3354" s="37"/>
      <c r="CA3354" s="37"/>
      <c r="CB3354" s="37"/>
      <c r="CC3354" s="37"/>
      <c r="CD3354" s="37"/>
      <c r="CE3354" s="37"/>
      <c r="CF3354" s="37"/>
      <c r="CG3354" s="37"/>
      <c r="CH3354" s="37"/>
      <c r="CI3354" s="37"/>
      <c r="CJ3354" s="37"/>
      <c r="CK3354" s="37"/>
      <c r="CL3354" s="37"/>
      <c r="CM3354" s="37"/>
      <c r="CN3354" s="37"/>
      <c r="CO3354" s="37"/>
      <c r="CP3354" s="37"/>
      <c r="CQ3354" s="37"/>
      <c r="CR3354" s="37"/>
      <c r="CS3354" s="37"/>
      <c r="CT3354" s="37"/>
      <c r="CU3354" s="37"/>
      <c r="CV3354" s="37"/>
      <c r="CW3354" s="37"/>
      <c r="CX3354" s="37"/>
      <c r="CY3354" s="37"/>
      <c r="CZ3354" s="37"/>
      <c r="DA3354" s="37"/>
      <c r="DB3354" s="37"/>
      <c r="DC3354" s="37"/>
      <c r="DD3354" s="37"/>
      <c r="DE3354" s="37"/>
      <c r="DF3354" s="37"/>
      <c r="DG3354" s="37"/>
      <c r="DH3354" s="37"/>
      <c r="DI3354" s="37"/>
      <c r="DJ3354" s="37"/>
      <c r="DK3354" s="37"/>
      <c r="DL3354" s="37"/>
      <c r="DR3354" s="37"/>
      <c r="DS3354" s="37"/>
      <c r="DT3354" s="37"/>
      <c r="DU3354" s="37"/>
      <c r="DV3354" s="37"/>
      <c r="DW3354" s="37"/>
      <c r="DX3354" s="37"/>
      <c r="DY3354" s="37"/>
      <c r="DZ3354" s="37"/>
      <c r="EA3354" s="37"/>
      <c r="EB3354" s="37"/>
      <c r="EC3354" s="37"/>
      <c r="ED3354" s="37"/>
      <c r="EE3354" s="37"/>
      <c r="EF3354" s="37"/>
      <c r="EG3354" s="37"/>
      <c r="EH3354" s="37"/>
      <c r="EI3354" s="37"/>
      <c r="EJ3354" s="37"/>
      <c r="EK3354" s="37"/>
      <c r="EL3354" s="37"/>
      <c r="EM3354" s="37"/>
      <c r="EN3354" s="37"/>
      <c r="EO3354" s="37"/>
      <c r="EP3354" s="37"/>
      <c r="EQ3354" s="37"/>
      <c r="ER3354" s="37"/>
      <c r="ES3354" s="37"/>
      <c r="ET3354" s="37"/>
      <c r="EU3354" s="37"/>
      <c r="EV3354" s="37"/>
      <c r="EW3354" s="37"/>
      <c r="EX3354" s="37"/>
      <c r="EY3354" s="37"/>
      <c r="EZ3354" s="37"/>
      <c r="FA3354" s="37"/>
      <c r="FB3354" s="37"/>
      <c r="FC3354" s="37"/>
      <c r="FD3354" s="37"/>
    </row>
    <row r="3355" spans="2:160" x14ac:dyDescent="0.5">
      <c r="B3355" s="36" t="s">
        <v>3550</v>
      </c>
      <c r="C3355" s="18">
        <v>7.1178901746169476E-3</v>
      </c>
      <c r="H3355" s="37"/>
      <c r="I3355" s="37"/>
      <c r="J3355" s="37"/>
      <c r="K3355" s="37"/>
      <c r="L3355" s="37"/>
      <c r="M3355" s="37"/>
      <c r="N3355" s="37"/>
      <c r="O3355" s="37"/>
      <c r="P3355" s="37"/>
      <c r="Q3355" s="37"/>
      <c r="R3355" s="37"/>
      <c r="S3355" s="37"/>
      <c r="T3355" s="37"/>
      <c r="U3355" s="37"/>
      <c r="V3355" s="37"/>
      <c r="W3355" s="37"/>
      <c r="X3355" s="37"/>
      <c r="Y3355" s="37"/>
      <c r="Z3355" s="37"/>
      <c r="AA3355" s="37"/>
      <c r="AB3355" s="37"/>
      <c r="AC3355" s="37"/>
      <c r="AD3355" s="37"/>
      <c r="AE3355" s="37"/>
      <c r="AF3355" s="37"/>
      <c r="AG3355" s="37"/>
      <c r="AH3355" s="37"/>
      <c r="AI3355" s="37"/>
      <c r="AJ3355" s="37"/>
      <c r="AK3355" s="37"/>
      <c r="AL3355" s="37"/>
      <c r="AM3355" s="37"/>
      <c r="AN3355" s="37"/>
      <c r="AO3355" s="37"/>
      <c r="AP3355" s="37"/>
      <c r="AQ3355" s="37"/>
      <c r="AR3355" s="37"/>
      <c r="AS3355" s="37"/>
      <c r="AT3355" s="37"/>
      <c r="AU3355" s="37"/>
      <c r="AV3355" s="37"/>
      <c r="AW3355" s="37"/>
      <c r="AX3355" s="37"/>
      <c r="AY3355" s="37"/>
      <c r="AZ3355" s="37"/>
      <c r="BA3355" s="37"/>
      <c r="BB3355" s="37"/>
      <c r="BC3355" s="37"/>
      <c r="BD3355" s="37"/>
      <c r="BE3355" s="37"/>
      <c r="BF3355" s="37"/>
      <c r="BG3355" s="37"/>
      <c r="BH3355" s="37"/>
      <c r="BI3355" s="37"/>
      <c r="BJ3355" s="37"/>
      <c r="BK3355" s="37"/>
      <c r="BL3355" s="37"/>
      <c r="BM3355" s="37"/>
      <c r="BN3355" s="37"/>
      <c r="BO3355" s="37"/>
      <c r="BP3355" s="37"/>
      <c r="BQ3355" s="37"/>
      <c r="BR3355" s="37"/>
      <c r="BS3355" s="37"/>
      <c r="BT3355" s="37"/>
      <c r="BU3355" s="37"/>
      <c r="BV3355" s="37"/>
      <c r="BW3355" s="37"/>
      <c r="BX3355" s="37"/>
      <c r="BY3355" s="37"/>
      <c r="BZ3355" s="37"/>
      <c r="CA3355" s="37"/>
      <c r="CB3355" s="37"/>
      <c r="CC3355" s="37"/>
      <c r="CD3355" s="37"/>
      <c r="CE3355" s="37"/>
      <c r="CF3355" s="37"/>
      <c r="CG3355" s="37"/>
      <c r="CH3355" s="37"/>
      <c r="CI3355" s="37"/>
      <c r="CJ3355" s="37"/>
      <c r="CK3355" s="37"/>
      <c r="CL3355" s="37"/>
      <c r="CM3355" s="37"/>
      <c r="CN3355" s="37"/>
      <c r="CO3355" s="37"/>
      <c r="CP3355" s="37"/>
      <c r="CQ3355" s="37"/>
      <c r="CR3355" s="37"/>
      <c r="CS3355" s="37"/>
      <c r="CT3355" s="37"/>
      <c r="CU3355" s="37"/>
      <c r="CV3355" s="37"/>
      <c r="CW3355" s="37"/>
      <c r="CX3355" s="37"/>
      <c r="CY3355" s="37"/>
      <c r="CZ3355" s="37"/>
      <c r="DA3355" s="37"/>
      <c r="DB3355" s="37"/>
      <c r="DC3355" s="37"/>
      <c r="DD3355" s="37"/>
      <c r="DE3355" s="37"/>
      <c r="DF3355" s="37"/>
      <c r="DG3355" s="37"/>
      <c r="DH3355" s="37"/>
      <c r="DI3355" s="37"/>
      <c r="DJ3355" s="37"/>
      <c r="DK3355" s="37"/>
      <c r="DL3355" s="37"/>
      <c r="DR3355" s="37"/>
      <c r="DS3355" s="37"/>
      <c r="DT3355" s="37"/>
      <c r="DU3355" s="37"/>
      <c r="DV3355" s="37"/>
      <c r="DW3355" s="37"/>
      <c r="DX3355" s="37"/>
      <c r="DY3355" s="37"/>
      <c r="DZ3355" s="37"/>
      <c r="EA3355" s="37"/>
      <c r="EB3355" s="37"/>
      <c r="EC3355" s="37"/>
      <c r="ED3355" s="37"/>
      <c r="EE3355" s="37"/>
      <c r="EF3355" s="37"/>
      <c r="EG3355" s="37"/>
      <c r="EH3355" s="37"/>
      <c r="EI3355" s="37"/>
      <c r="EJ3355" s="37"/>
      <c r="EK3355" s="37"/>
      <c r="EL3355" s="37"/>
      <c r="EM3355" s="37"/>
      <c r="EN3355" s="37"/>
      <c r="EO3355" s="37"/>
      <c r="EP3355" s="37"/>
      <c r="EQ3355" s="37"/>
      <c r="ER3355" s="37"/>
      <c r="ES3355" s="37"/>
      <c r="ET3355" s="37"/>
      <c r="EU3355" s="37"/>
      <c r="EV3355" s="37"/>
      <c r="EW3355" s="37"/>
      <c r="EX3355" s="37"/>
      <c r="EY3355" s="37"/>
      <c r="EZ3355" s="37"/>
      <c r="FA3355" s="37"/>
      <c r="FB3355" s="37"/>
      <c r="FC3355" s="37"/>
      <c r="FD3355" s="37"/>
    </row>
    <row r="3356" spans="2:160" x14ac:dyDescent="0.5">
      <c r="B3356" s="36" t="s">
        <v>3551</v>
      </c>
      <c r="C3356" s="18">
        <v>1.7240307273147515E-3</v>
      </c>
      <c r="H3356" s="37"/>
      <c r="I3356" s="37"/>
      <c r="J3356" s="37"/>
      <c r="K3356" s="37"/>
      <c r="L3356" s="37"/>
      <c r="M3356" s="37"/>
      <c r="N3356" s="37"/>
      <c r="O3356" s="37"/>
      <c r="P3356" s="37"/>
      <c r="Q3356" s="37"/>
      <c r="R3356" s="37"/>
      <c r="S3356" s="37"/>
      <c r="T3356" s="37"/>
      <c r="U3356" s="37"/>
      <c r="V3356" s="37"/>
      <c r="W3356" s="37"/>
      <c r="X3356" s="37"/>
      <c r="Y3356" s="37"/>
      <c r="Z3356" s="37"/>
      <c r="AA3356" s="37"/>
      <c r="AB3356" s="37"/>
      <c r="AC3356" s="37"/>
      <c r="AD3356" s="37"/>
      <c r="AE3356" s="37"/>
      <c r="AF3356" s="37"/>
      <c r="AG3356" s="37"/>
      <c r="AH3356" s="37"/>
      <c r="AI3356" s="37"/>
      <c r="AJ3356" s="37"/>
      <c r="AK3356" s="37"/>
      <c r="AL3356" s="37"/>
      <c r="AM3356" s="37"/>
      <c r="AN3356" s="37"/>
      <c r="AO3356" s="37"/>
      <c r="AP3356" s="37"/>
      <c r="AQ3356" s="37"/>
      <c r="AR3356" s="37"/>
      <c r="AS3356" s="37"/>
      <c r="AT3356" s="37"/>
      <c r="AU3356" s="37"/>
      <c r="AV3356" s="37"/>
      <c r="AW3356" s="37"/>
      <c r="AX3356" s="37"/>
      <c r="AY3356" s="37"/>
      <c r="AZ3356" s="37"/>
      <c r="BA3356" s="37"/>
      <c r="BB3356" s="37"/>
      <c r="BC3356" s="37"/>
      <c r="BD3356" s="37"/>
      <c r="BE3356" s="37"/>
      <c r="BF3356" s="37"/>
      <c r="BG3356" s="37"/>
      <c r="BH3356" s="37"/>
      <c r="BI3356" s="37"/>
      <c r="BJ3356" s="37"/>
      <c r="BK3356" s="37"/>
      <c r="BL3356" s="37"/>
      <c r="BM3356" s="37"/>
      <c r="BN3356" s="37"/>
      <c r="BO3356" s="37"/>
      <c r="BP3356" s="37"/>
      <c r="BQ3356" s="37"/>
      <c r="BR3356" s="37"/>
      <c r="BS3356" s="37"/>
      <c r="BT3356" s="37"/>
      <c r="BU3356" s="37"/>
      <c r="BV3356" s="37"/>
      <c r="BW3356" s="37"/>
      <c r="BX3356" s="37"/>
      <c r="BY3356" s="37"/>
      <c r="BZ3356" s="37"/>
      <c r="CA3356" s="37"/>
      <c r="CB3356" s="37"/>
      <c r="CC3356" s="37"/>
      <c r="CD3356" s="37"/>
      <c r="CE3356" s="37"/>
      <c r="CF3356" s="37"/>
      <c r="CG3356" s="37"/>
      <c r="CH3356" s="37"/>
      <c r="CI3356" s="37"/>
      <c r="CJ3356" s="37"/>
      <c r="CK3356" s="37"/>
      <c r="CL3356" s="37"/>
      <c r="CM3356" s="37"/>
      <c r="CN3356" s="37"/>
      <c r="CO3356" s="37"/>
      <c r="CP3356" s="37"/>
      <c r="CQ3356" s="37"/>
      <c r="CR3356" s="37"/>
      <c r="CS3356" s="37"/>
      <c r="CT3356" s="37"/>
      <c r="CU3356" s="37"/>
      <c r="CV3356" s="37"/>
      <c r="CW3356" s="37"/>
      <c r="CX3356" s="37"/>
      <c r="CY3356" s="37"/>
      <c r="CZ3356" s="37"/>
      <c r="DA3356" s="37"/>
      <c r="DB3356" s="37"/>
      <c r="DC3356" s="37"/>
      <c r="DD3356" s="37"/>
      <c r="DE3356" s="37"/>
      <c r="DF3356" s="37"/>
      <c r="DG3356" s="37"/>
      <c r="DH3356" s="37"/>
      <c r="DI3356" s="37"/>
      <c r="DJ3356" s="37"/>
      <c r="DK3356" s="37"/>
      <c r="DL3356" s="37"/>
      <c r="DR3356" s="37"/>
      <c r="DS3356" s="37"/>
      <c r="DT3356" s="37"/>
      <c r="DU3356" s="37"/>
      <c r="DV3356" s="37"/>
      <c r="DW3356" s="37"/>
      <c r="DX3356" s="37"/>
      <c r="DY3356" s="37"/>
      <c r="DZ3356" s="37"/>
      <c r="EA3356" s="37"/>
      <c r="EB3356" s="37"/>
      <c r="EC3356" s="37"/>
      <c r="ED3356" s="37"/>
      <c r="EE3356" s="37"/>
      <c r="EF3356" s="37"/>
      <c r="EG3356" s="37"/>
      <c r="EH3356" s="37"/>
      <c r="EI3356" s="37"/>
      <c r="EJ3356" s="37"/>
      <c r="EK3356" s="37"/>
      <c r="EL3356" s="37"/>
      <c r="EM3356" s="37"/>
      <c r="EN3356" s="37"/>
      <c r="EO3356" s="37"/>
      <c r="EP3356" s="37"/>
      <c r="EQ3356" s="37"/>
      <c r="ER3356" s="37"/>
      <c r="ES3356" s="37"/>
      <c r="ET3356" s="37"/>
      <c r="EU3356" s="37"/>
      <c r="EV3356" s="37"/>
      <c r="EW3356" s="37"/>
      <c r="EX3356" s="37"/>
      <c r="EY3356" s="37"/>
      <c r="EZ3356" s="37"/>
      <c r="FA3356" s="37"/>
      <c r="FB3356" s="37"/>
      <c r="FC3356" s="37"/>
      <c r="FD3356" s="37"/>
    </row>
    <row r="3357" spans="2:160" x14ac:dyDescent="0.5">
      <c r="B3357" s="36" t="s">
        <v>3552</v>
      </c>
      <c r="C3357" s="18">
        <v>8.1632960154087719E-4</v>
      </c>
      <c r="H3357" s="37"/>
      <c r="I3357" s="37"/>
      <c r="J3357" s="37"/>
      <c r="K3357" s="37"/>
      <c r="L3357" s="37"/>
      <c r="M3357" s="37"/>
      <c r="N3357" s="37"/>
      <c r="O3357" s="37"/>
      <c r="P3357" s="37"/>
      <c r="Q3357" s="37"/>
      <c r="R3357" s="37"/>
      <c r="S3357" s="37"/>
      <c r="T3357" s="37"/>
      <c r="U3357" s="37"/>
      <c r="V3357" s="37"/>
      <c r="W3357" s="37"/>
      <c r="X3357" s="37"/>
      <c r="Y3357" s="37"/>
      <c r="Z3357" s="37"/>
      <c r="AA3357" s="37"/>
      <c r="AB3357" s="37"/>
      <c r="AC3357" s="37"/>
      <c r="AD3357" s="37"/>
      <c r="AE3357" s="37"/>
      <c r="AF3357" s="37"/>
      <c r="AG3357" s="37"/>
      <c r="AH3357" s="37"/>
      <c r="AI3357" s="37"/>
      <c r="AJ3357" s="37"/>
      <c r="AK3357" s="37"/>
      <c r="AL3357" s="37"/>
      <c r="AM3357" s="37"/>
      <c r="AN3357" s="37"/>
      <c r="AO3357" s="37"/>
      <c r="AP3357" s="37"/>
      <c r="AQ3357" s="37"/>
      <c r="AR3357" s="37"/>
      <c r="AS3357" s="37"/>
      <c r="AT3357" s="37"/>
      <c r="AU3357" s="37"/>
      <c r="AV3357" s="37"/>
      <c r="AW3357" s="37"/>
      <c r="AX3357" s="37"/>
      <c r="AY3357" s="37"/>
      <c r="AZ3357" s="37"/>
      <c r="BA3357" s="37"/>
      <c r="BB3357" s="37"/>
      <c r="BC3357" s="37"/>
      <c r="BD3357" s="37"/>
      <c r="BE3357" s="37"/>
      <c r="BF3357" s="37"/>
      <c r="BG3357" s="37"/>
      <c r="BH3357" s="37"/>
      <c r="BI3357" s="37"/>
      <c r="BJ3357" s="37"/>
      <c r="BK3357" s="37"/>
      <c r="BL3357" s="37"/>
      <c r="BM3357" s="37"/>
      <c r="BN3357" s="37"/>
      <c r="BO3357" s="37"/>
      <c r="BP3357" s="37"/>
      <c r="BQ3357" s="37"/>
      <c r="BR3357" s="37"/>
      <c r="BS3357" s="37"/>
      <c r="BT3357" s="37"/>
      <c r="BU3357" s="37"/>
      <c r="BV3357" s="37"/>
      <c r="BW3357" s="37"/>
      <c r="BX3357" s="37"/>
      <c r="BY3357" s="37"/>
      <c r="BZ3357" s="37"/>
      <c r="CA3357" s="37"/>
      <c r="CB3357" s="37"/>
      <c r="CC3357" s="37"/>
      <c r="CD3357" s="37"/>
      <c r="CE3357" s="37"/>
      <c r="CF3357" s="37"/>
      <c r="CG3357" s="37"/>
      <c r="CH3357" s="37"/>
      <c r="CI3357" s="37"/>
      <c r="CJ3357" s="37"/>
      <c r="CK3357" s="37"/>
      <c r="CL3357" s="37"/>
      <c r="CM3357" s="37"/>
      <c r="CN3357" s="37"/>
      <c r="CO3357" s="37"/>
      <c r="CP3357" s="37"/>
      <c r="CQ3357" s="37"/>
      <c r="CR3357" s="37"/>
      <c r="CS3357" s="37"/>
      <c r="CT3357" s="37"/>
      <c r="CU3357" s="37"/>
      <c r="CV3357" s="37"/>
      <c r="CW3357" s="37"/>
      <c r="CX3357" s="37"/>
      <c r="CY3357" s="37"/>
      <c r="CZ3357" s="37"/>
      <c r="DA3357" s="37"/>
      <c r="DB3357" s="37"/>
      <c r="DC3357" s="37"/>
      <c r="DD3357" s="37"/>
      <c r="DE3357" s="37"/>
      <c r="DF3357" s="37"/>
      <c r="DG3357" s="37"/>
      <c r="DH3357" s="37"/>
      <c r="DI3357" s="37"/>
      <c r="DJ3357" s="37"/>
      <c r="DK3357" s="37"/>
      <c r="DL3357" s="37"/>
      <c r="DR3357" s="37"/>
      <c r="DS3357" s="37"/>
      <c r="DT3357" s="37"/>
      <c r="DU3357" s="37"/>
      <c r="DV3357" s="37"/>
      <c r="DW3357" s="37"/>
      <c r="DX3357" s="37"/>
      <c r="DY3357" s="37"/>
      <c r="DZ3357" s="37"/>
      <c r="EA3357" s="37"/>
      <c r="EB3357" s="37"/>
      <c r="EC3357" s="37"/>
      <c r="ED3357" s="37"/>
      <c r="EE3357" s="37"/>
      <c r="EF3357" s="37"/>
      <c r="EG3357" s="37"/>
      <c r="EH3357" s="37"/>
      <c r="EI3357" s="37"/>
      <c r="EJ3357" s="37"/>
      <c r="EK3357" s="37"/>
      <c r="EL3357" s="37"/>
      <c r="EM3357" s="37"/>
      <c r="EN3357" s="37"/>
      <c r="EO3357" s="37"/>
      <c r="EP3357" s="37"/>
      <c r="EQ3357" s="37"/>
      <c r="ER3357" s="37"/>
      <c r="ES3357" s="37"/>
      <c r="ET3357" s="37"/>
      <c r="EU3357" s="37"/>
      <c r="EV3357" s="37"/>
      <c r="EW3357" s="37"/>
      <c r="EX3357" s="37"/>
      <c r="EY3357" s="37"/>
      <c r="EZ3357" s="37"/>
      <c r="FA3357" s="37"/>
      <c r="FB3357" s="37"/>
      <c r="FC3357" s="37"/>
      <c r="FD3357" s="37"/>
    </row>
    <row r="3358" spans="2:160" x14ac:dyDescent="0.5">
      <c r="B3358" s="36" t="s">
        <v>3553</v>
      </c>
      <c r="C3358" s="18">
        <v>-1.9034660071192033E-2</v>
      </c>
      <c r="H3358" s="37"/>
      <c r="I3358" s="37"/>
      <c r="J3358" s="37"/>
      <c r="K3358" s="37"/>
      <c r="L3358" s="37"/>
      <c r="M3358" s="37"/>
      <c r="N3358" s="37"/>
      <c r="O3358" s="37"/>
      <c r="P3358" s="37"/>
      <c r="Q3358" s="37"/>
      <c r="R3358" s="37"/>
      <c r="S3358" s="37"/>
      <c r="T3358" s="37"/>
      <c r="U3358" s="37"/>
      <c r="V3358" s="37"/>
      <c r="W3358" s="37"/>
      <c r="X3358" s="37"/>
      <c r="Y3358" s="37"/>
      <c r="Z3358" s="37"/>
      <c r="AA3358" s="37"/>
      <c r="AB3358" s="37"/>
      <c r="AC3358" s="37"/>
      <c r="AD3358" s="37"/>
      <c r="AE3358" s="37"/>
      <c r="AF3358" s="37"/>
      <c r="AG3358" s="37"/>
      <c r="AH3358" s="37"/>
      <c r="AI3358" s="37"/>
      <c r="AJ3358" s="37"/>
      <c r="AK3358" s="37"/>
      <c r="AL3358" s="37"/>
      <c r="AM3358" s="37"/>
      <c r="AN3358" s="37"/>
      <c r="AO3358" s="37"/>
      <c r="AP3358" s="37"/>
      <c r="AQ3358" s="37"/>
      <c r="AR3358" s="37"/>
      <c r="AS3358" s="37"/>
      <c r="AT3358" s="37"/>
      <c r="AU3358" s="37"/>
      <c r="AV3358" s="37"/>
      <c r="AW3358" s="37"/>
      <c r="AX3358" s="37"/>
      <c r="AY3358" s="37"/>
      <c r="AZ3358" s="37"/>
      <c r="BA3358" s="37"/>
      <c r="BB3358" s="37"/>
      <c r="BC3358" s="37"/>
      <c r="BD3358" s="37"/>
      <c r="BE3358" s="37"/>
      <c r="BF3358" s="37"/>
      <c r="BG3358" s="37"/>
      <c r="BH3358" s="37"/>
      <c r="BI3358" s="37"/>
      <c r="BJ3358" s="37"/>
      <c r="BK3358" s="37"/>
      <c r="BL3358" s="37"/>
      <c r="BM3358" s="37"/>
      <c r="BN3358" s="37"/>
      <c r="BO3358" s="37"/>
      <c r="BP3358" s="37"/>
      <c r="BQ3358" s="37"/>
      <c r="BR3358" s="37"/>
      <c r="BS3358" s="37"/>
      <c r="BT3358" s="37"/>
      <c r="BU3358" s="37"/>
      <c r="BV3358" s="37"/>
      <c r="BW3358" s="37"/>
      <c r="BX3358" s="37"/>
      <c r="BY3358" s="37"/>
      <c r="BZ3358" s="37"/>
      <c r="CA3358" s="37"/>
      <c r="CB3358" s="37"/>
      <c r="CC3358" s="37"/>
      <c r="CD3358" s="37"/>
      <c r="CE3358" s="37"/>
      <c r="CF3358" s="37"/>
      <c r="CG3358" s="37"/>
      <c r="CH3358" s="37"/>
      <c r="CI3358" s="37"/>
      <c r="CJ3358" s="37"/>
      <c r="CK3358" s="37"/>
      <c r="CL3358" s="37"/>
      <c r="CM3358" s="37"/>
      <c r="CN3358" s="37"/>
      <c r="CO3358" s="37"/>
      <c r="CP3358" s="37"/>
      <c r="CQ3358" s="37"/>
      <c r="CR3358" s="37"/>
      <c r="CS3358" s="37"/>
      <c r="CT3358" s="37"/>
      <c r="CU3358" s="37"/>
      <c r="CV3358" s="37"/>
      <c r="CW3358" s="37"/>
      <c r="CX3358" s="37"/>
      <c r="CY3358" s="37"/>
      <c r="CZ3358" s="37"/>
      <c r="DA3358" s="37"/>
      <c r="DB3358" s="37"/>
      <c r="DC3358" s="37"/>
      <c r="DD3358" s="37"/>
      <c r="DE3358" s="37"/>
      <c r="DF3358" s="37"/>
      <c r="DG3358" s="37"/>
      <c r="DH3358" s="37"/>
      <c r="DI3358" s="37"/>
      <c r="DJ3358" s="37"/>
      <c r="DK3358" s="37"/>
      <c r="DL3358" s="37"/>
      <c r="DR3358" s="37"/>
      <c r="DS3358" s="37"/>
      <c r="DT3358" s="37"/>
      <c r="DU3358" s="37"/>
      <c r="DV3358" s="37"/>
      <c r="DW3358" s="37"/>
      <c r="DX3358" s="37"/>
      <c r="DY3358" s="37"/>
      <c r="DZ3358" s="37"/>
      <c r="EA3358" s="37"/>
      <c r="EB3358" s="37"/>
      <c r="EC3358" s="37"/>
      <c r="ED3358" s="37"/>
      <c r="EE3358" s="37"/>
      <c r="EF3358" s="37"/>
      <c r="EG3358" s="37"/>
      <c r="EH3358" s="37"/>
      <c r="EI3358" s="37"/>
      <c r="EJ3358" s="37"/>
      <c r="EK3358" s="37"/>
      <c r="EL3358" s="37"/>
      <c r="EM3358" s="37"/>
      <c r="EN3358" s="37"/>
      <c r="EO3358" s="37"/>
      <c r="EP3358" s="37"/>
      <c r="EQ3358" s="37"/>
      <c r="ER3358" s="37"/>
      <c r="ES3358" s="37"/>
      <c r="ET3358" s="37"/>
      <c r="EU3358" s="37"/>
      <c r="EV3358" s="37"/>
      <c r="EW3358" s="37"/>
      <c r="EX3358" s="37"/>
      <c r="EY3358" s="37"/>
      <c r="EZ3358" s="37"/>
      <c r="FA3358" s="37"/>
      <c r="FB3358" s="37"/>
      <c r="FC3358" s="37"/>
      <c r="FD3358" s="37"/>
    </row>
    <row r="3359" spans="2:160" x14ac:dyDescent="0.5">
      <c r="B3359" s="36" t="s">
        <v>3554</v>
      </c>
      <c r="C3359" s="18">
        <v>-3.6248405031861219E-3</v>
      </c>
      <c r="H3359" s="37"/>
      <c r="I3359" s="37"/>
      <c r="J3359" s="37"/>
      <c r="K3359" s="37"/>
      <c r="L3359" s="37"/>
      <c r="M3359" s="37"/>
      <c r="N3359" s="37"/>
      <c r="O3359" s="37"/>
      <c r="P3359" s="37"/>
      <c r="Q3359" s="37"/>
      <c r="R3359" s="37"/>
      <c r="S3359" s="37"/>
      <c r="T3359" s="37"/>
      <c r="U3359" s="37"/>
      <c r="V3359" s="37"/>
      <c r="W3359" s="37"/>
      <c r="X3359" s="37"/>
      <c r="Y3359" s="37"/>
      <c r="Z3359" s="37"/>
      <c r="AA3359" s="37"/>
      <c r="AB3359" s="37"/>
      <c r="AC3359" s="37"/>
      <c r="AD3359" s="37"/>
      <c r="AE3359" s="37"/>
      <c r="AF3359" s="37"/>
      <c r="AG3359" s="37"/>
      <c r="AH3359" s="37"/>
      <c r="AI3359" s="37"/>
      <c r="AJ3359" s="37"/>
      <c r="AK3359" s="37"/>
      <c r="AL3359" s="37"/>
      <c r="AM3359" s="37"/>
      <c r="AN3359" s="37"/>
      <c r="AO3359" s="37"/>
      <c r="AP3359" s="37"/>
      <c r="AQ3359" s="37"/>
      <c r="AR3359" s="37"/>
      <c r="AS3359" s="37"/>
      <c r="AT3359" s="37"/>
      <c r="AU3359" s="37"/>
      <c r="AV3359" s="37"/>
      <c r="AW3359" s="37"/>
      <c r="AX3359" s="37"/>
      <c r="AY3359" s="37"/>
      <c r="AZ3359" s="37"/>
      <c r="BA3359" s="37"/>
      <c r="BB3359" s="37"/>
      <c r="BC3359" s="37"/>
      <c r="BD3359" s="37"/>
      <c r="BE3359" s="37"/>
      <c r="BF3359" s="37"/>
      <c r="BG3359" s="37"/>
      <c r="BH3359" s="37"/>
      <c r="BI3359" s="37"/>
      <c r="BJ3359" s="37"/>
      <c r="BK3359" s="37"/>
      <c r="BL3359" s="37"/>
      <c r="BM3359" s="37"/>
      <c r="BN3359" s="37"/>
      <c r="BO3359" s="37"/>
      <c r="BP3359" s="37"/>
      <c r="BQ3359" s="37"/>
      <c r="BR3359" s="37"/>
      <c r="BS3359" s="37"/>
      <c r="BT3359" s="37"/>
      <c r="BU3359" s="37"/>
      <c r="BV3359" s="37"/>
      <c r="BW3359" s="37"/>
      <c r="BX3359" s="37"/>
      <c r="BY3359" s="37"/>
      <c r="BZ3359" s="37"/>
      <c r="CA3359" s="37"/>
      <c r="CB3359" s="37"/>
      <c r="CC3359" s="37"/>
      <c r="CD3359" s="37"/>
      <c r="CE3359" s="37"/>
      <c r="CF3359" s="37"/>
      <c r="CG3359" s="37"/>
      <c r="CH3359" s="37"/>
      <c r="CI3359" s="37"/>
      <c r="CJ3359" s="37"/>
      <c r="CK3359" s="37"/>
      <c r="CL3359" s="37"/>
      <c r="CM3359" s="37"/>
      <c r="CN3359" s="37"/>
      <c r="CO3359" s="37"/>
      <c r="CP3359" s="37"/>
      <c r="CQ3359" s="37"/>
      <c r="CR3359" s="37"/>
      <c r="CS3359" s="37"/>
      <c r="CT3359" s="37"/>
      <c r="CU3359" s="37"/>
      <c r="CV3359" s="37"/>
      <c r="CW3359" s="37"/>
      <c r="CX3359" s="37"/>
      <c r="CY3359" s="37"/>
      <c r="CZ3359" s="37"/>
      <c r="DA3359" s="37"/>
      <c r="DB3359" s="37"/>
      <c r="DC3359" s="37"/>
      <c r="DD3359" s="37"/>
      <c r="DE3359" s="37"/>
      <c r="DF3359" s="37"/>
      <c r="DG3359" s="37"/>
      <c r="DH3359" s="37"/>
      <c r="DI3359" s="37"/>
      <c r="DJ3359" s="37"/>
      <c r="DK3359" s="37"/>
      <c r="DL3359" s="37"/>
      <c r="DR3359" s="37"/>
      <c r="DS3359" s="37"/>
      <c r="DT3359" s="37"/>
      <c r="DU3359" s="37"/>
      <c r="DV3359" s="37"/>
      <c r="DW3359" s="37"/>
      <c r="DX3359" s="37"/>
      <c r="DY3359" s="37"/>
      <c r="DZ3359" s="37"/>
      <c r="EA3359" s="37"/>
      <c r="EB3359" s="37"/>
      <c r="EC3359" s="37"/>
      <c r="ED3359" s="37"/>
      <c r="EE3359" s="37"/>
      <c r="EF3359" s="37"/>
      <c r="EG3359" s="37"/>
      <c r="EH3359" s="37"/>
      <c r="EI3359" s="37"/>
      <c r="EJ3359" s="37"/>
      <c r="EK3359" s="37"/>
      <c r="EL3359" s="37"/>
      <c r="EM3359" s="37"/>
      <c r="EN3359" s="37"/>
      <c r="EO3359" s="37"/>
      <c r="EP3359" s="37"/>
      <c r="EQ3359" s="37"/>
      <c r="ER3359" s="37"/>
      <c r="ES3359" s="37"/>
      <c r="ET3359" s="37"/>
      <c r="EU3359" s="37"/>
      <c r="EV3359" s="37"/>
      <c r="EW3359" s="37"/>
      <c r="EX3359" s="37"/>
      <c r="EY3359" s="37"/>
      <c r="EZ3359" s="37"/>
      <c r="FA3359" s="37"/>
      <c r="FB3359" s="37"/>
      <c r="FC3359" s="37"/>
      <c r="FD3359" s="37"/>
    </row>
    <row r="3360" spans="2:160" x14ac:dyDescent="0.5">
      <c r="B3360" s="36" t="s">
        <v>3555</v>
      </c>
      <c r="C3360" s="18">
        <v>5.1782287496491275E-3</v>
      </c>
      <c r="H3360" s="37"/>
      <c r="I3360" s="37"/>
      <c r="J3360" s="37"/>
      <c r="K3360" s="37"/>
      <c r="L3360" s="37"/>
      <c r="M3360" s="37"/>
      <c r="N3360" s="37"/>
      <c r="O3360" s="37"/>
      <c r="P3360" s="37"/>
      <c r="Q3360" s="37"/>
      <c r="R3360" s="37"/>
      <c r="S3360" s="37"/>
      <c r="T3360" s="37"/>
      <c r="U3360" s="37"/>
      <c r="V3360" s="37"/>
      <c r="W3360" s="37"/>
      <c r="X3360" s="37"/>
      <c r="Y3360" s="37"/>
      <c r="Z3360" s="37"/>
      <c r="AA3360" s="37"/>
      <c r="AB3360" s="37"/>
      <c r="AC3360" s="37"/>
      <c r="AD3360" s="37"/>
      <c r="AE3360" s="37"/>
      <c r="AF3360" s="37"/>
      <c r="AG3360" s="37"/>
      <c r="AH3360" s="37"/>
      <c r="AI3360" s="37"/>
      <c r="AJ3360" s="37"/>
      <c r="AK3360" s="37"/>
      <c r="AL3360" s="37"/>
      <c r="AM3360" s="37"/>
      <c r="AN3360" s="37"/>
      <c r="AO3360" s="37"/>
      <c r="AP3360" s="37"/>
      <c r="AQ3360" s="37"/>
      <c r="AR3360" s="37"/>
      <c r="AS3360" s="37"/>
      <c r="AT3360" s="37"/>
      <c r="AU3360" s="37"/>
      <c r="AV3360" s="37"/>
      <c r="AW3360" s="37"/>
      <c r="AX3360" s="37"/>
      <c r="AY3360" s="37"/>
      <c r="AZ3360" s="37"/>
      <c r="BA3360" s="37"/>
      <c r="BB3360" s="37"/>
      <c r="BC3360" s="37"/>
      <c r="BD3360" s="37"/>
      <c r="BE3360" s="37"/>
      <c r="BF3360" s="37"/>
      <c r="BG3360" s="37"/>
      <c r="BH3360" s="37"/>
      <c r="BI3360" s="37"/>
      <c r="BJ3360" s="37"/>
      <c r="BK3360" s="37"/>
      <c r="BL3360" s="37"/>
      <c r="BM3360" s="37"/>
      <c r="BN3360" s="37"/>
      <c r="BO3360" s="37"/>
      <c r="BP3360" s="37"/>
      <c r="BQ3360" s="37"/>
      <c r="BR3360" s="37"/>
      <c r="BS3360" s="37"/>
      <c r="BT3360" s="37"/>
      <c r="BU3360" s="37"/>
      <c r="BV3360" s="37"/>
      <c r="BW3360" s="37"/>
      <c r="BX3360" s="37"/>
      <c r="BY3360" s="37"/>
      <c r="BZ3360" s="37"/>
      <c r="CA3360" s="37"/>
      <c r="CB3360" s="37"/>
      <c r="CC3360" s="37"/>
      <c r="CD3360" s="37"/>
      <c r="CE3360" s="37"/>
      <c r="CF3360" s="37"/>
      <c r="CG3360" s="37"/>
      <c r="CH3360" s="37"/>
      <c r="CI3360" s="37"/>
      <c r="CJ3360" s="37"/>
      <c r="CK3360" s="37"/>
      <c r="CL3360" s="37"/>
      <c r="CM3360" s="37"/>
      <c r="CN3360" s="37"/>
      <c r="CO3360" s="37"/>
      <c r="CP3360" s="37"/>
      <c r="CQ3360" s="37"/>
      <c r="CR3360" s="37"/>
      <c r="CS3360" s="37"/>
      <c r="CT3360" s="37"/>
      <c r="CU3360" s="37"/>
      <c r="CV3360" s="37"/>
      <c r="CW3360" s="37"/>
      <c r="CX3360" s="37"/>
      <c r="CY3360" s="37"/>
      <c r="CZ3360" s="37"/>
      <c r="DA3360" s="37"/>
      <c r="DB3360" s="37"/>
      <c r="DC3360" s="37"/>
      <c r="DD3360" s="37"/>
      <c r="DE3360" s="37"/>
      <c r="DF3360" s="37"/>
      <c r="DG3360" s="37"/>
      <c r="DH3360" s="37"/>
      <c r="DI3360" s="37"/>
      <c r="DJ3360" s="37"/>
      <c r="DK3360" s="37"/>
      <c r="DL3360" s="37"/>
      <c r="DR3360" s="37"/>
      <c r="DS3360" s="37"/>
      <c r="DT3360" s="37"/>
      <c r="DU3360" s="37"/>
      <c r="DV3360" s="37"/>
      <c r="DW3360" s="37"/>
      <c r="DX3360" s="37"/>
      <c r="DY3360" s="37"/>
      <c r="DZ3360" s="37"/>
      <c r="EA3360" s="37"/>
      <c r="EB3360" s="37"/>
      <c r="EC3360" s="37"/>
      <c r="ED3360" s="37"/>
      <c r="EE3360" s="37"/>
      <c r="EF3360" s="37"/>
      <c r="EG3360" s="37"/>
      <c r="EH3360" s="37"/>
      <c r="EI3360" s="37"/>
      <c r="EJ3360" s="37"/>
      <c r="EK3360" s="37"/>
      <c r="EL3360" s="37"/>
      <c r="EM3360" s="37"/>
      <c r="EN3360" s="37"/>
      <c r="EO3360" s="37"/>
      <c r="EP3360" s="37"/>
      <c r="EQ3360" s="37"/>
      <c r="ER3360" s="37"/>
      <c r="ES3360" s="37"/>
      <c r="ET3360" s="37"/>
      <c r="EU3360" s="37"/>
      <c r="EV3360" s="37"/>
      <c r="EW3360" s="37"/>
      <c r="EX3360" s="37"/>
      <c r="EY3360" s="37"/>
      <c r="EZ3360" s="37"/>
      <c r="FA3360" s="37"/>
      <c r="FB3360" s="37"/>
      <c r="FC3360" s="37"/>
      <c r="FD3360" s="37"/>
    </row>
    <row r="3361" spans="2:160" x14ac:dyDescent="0.5">
      <c r="B3361" s="36" t="s">
        <v>3556</v>
      </c>
      <c r="C3361" s="18">
        <v>5.1209457585292828E-3</v>
      </c>
      <c r="H3361" s="37"/>
      <c r="I3361" s="37"/>
      <c r="J3361" s="37"/>
      <c r="K3361" s="37"/>
      <c r="L3361" s="37"/>
      <c r="M3361" s="37"/>
      <c r="N3361" s="37"/>
      <c r="O3361" s="37"/>
      <c r="P3361" s="37"/>
      <c r="Q3361" s="37"/>
      <c r="R3361" s="37"/>
      <c r="S3361" s="37"/>
      <c r="T3361" s="37"/>
      <c r="U3361" s="37"/>
      <c r="V3361" s="37"/>
      <c r="W3361" s="37"/>
      <c r="X3361" s="37"/>
      <c r="Y3361" s="37"/>
      <c r="Z3361" s="37"/>
      <c r="AA3361" s="37"/>
      <c r="AB3361" s="37"/>
      <c r="AC3361" s="37"/>
      <c r="AD3361" s="37"/>
      <c r="AE3361" s="37"/>
      <c r="AF3361" s="37"/>
      <c r="AG3361" s="37"/>
      <c r="AH3361" s="37"/>
      <c r="AI3361" s="37"/>
      <c r="AJ3361" s="37"/>
      <c r="AK3361" s="37"/>
      <c r="AL3361" s="37"/>
      <c r="AM3361" s="37"/>
      <c r="AN3361" s="37"/>
      <c r="AO3361" s="37"/>
      <c r="AP3361" s="37"/>
      <c r="AQ3361" s="37"/>
      <c r="AR3361" s="37"/>
      <c r="AS3361" s="37"/>
      <c r="AT3361" s="37"/>
      <c r="AU3361" s="37"/>
      <c r="AV3361" s="37"/>
      <c r="AW3361" s="37"/>
      <c r="AX3361" s="37"/>
      <c r="AY3361" s="37"/>
      <c r="AZ3361" s="37"/>
      <c r="BA3361" s="37"/>
      <c r="BB3361" s="37"/>
      <c r="BC3361" s="37"/>
      <c r="BD3361" s="37"/>
      <c r="BE3361" s="37"/>
      <c r="BF3361" s="37"/>
      <c r="BG3361" s="37"/>
      <c r="BH3361" s="37"/>
      <c r="BI3361" s="37"/>
      <c r="BJ3361" s="37"/>
      <c r="BK3361" s="37"/>
      <c r="BL3361" s="37"/>
      <c r="BM3361" s="37"/>
      <c r="BN3361" s="37"/>
      <c r="BO3361" s="37"/>
      <c r="BP3361" s="37"/>
      <c r="BQ3361" s="37"/>
      <c r="BR3361" s="37"/>
      <c r="BS3361" s="37"/>
      <c r="BT3361" s="37"/>
      <c r="BU3361" s="37"/>
      <c r="BV3361" s="37"/>
      <c r="BW3361" s="37"/>
      <c r="BX3361" s="37"/>
      <c r="BY3361" s="37"/>
      <c r="BZ3361" s="37"/>
      <c r="CA3361" s="37"/>
      <c r="CB3361" s="37"/>
      <c r="CC3361" s="37"/>
      <c r="CD3361" s="37"/>
      <c r="CE3361" s="37"/>
      <c r="CF3361" s="37"/>
      <c r="CG3361" s="37"/>
      <c r="CH3361" s="37"/>
      <c r="CI3361" s="37"/>
      <c r="CJ3361" s="37"/>
      <c r="CK3361" s="37"/>
      <c r="CL3361" s="37"/>
      <c r="CM3361" s="37"/>
      <c r="CN3361" s="37"/>
      <c r="CO3361" s="37"/>
      <c r="CP3361" s="37"/>
      <c r="CQ3361" s="37"/>
      <c r="CR3361" s="37"/>
      <c r="CS3361" s="37"/>
      <c r="CT3361" s="37"/>
      <c r="CU3361" s="37"/>
      <c r="CV3361" s="37"/>
      <c r="CW3361" s="37"/>
      <c r="CX3361" s="37"/>
      <c r="CY3361" s="37"/>
      <c r="CZ3361" s="37"/>
      <c r="DA3361" s="37"/>
      <c r="DB3361" s="37"/>
      <c r="DC3361" s="37"/>
      <c r="DD3361" s="37"/>
      <c r="DE3361" s="37"/>
      <c r="DF3361" s="37"/>
      <c r="DG3361" s="37"/>
      <c r="DH3361" s="37"/>
      <c r="DI3361" s="37"/>
      <c r="DJ3361" s="37"/>
      <c r="DK3361" s="37"/>
      <c r="DL3361" s="37"/>
      <c r="DR3361" s="37"/>
      <c r="DS3361" s="37"/>
      <c r="DT3361" s="37"/>
      <c r="DU3361" s="37"/>
      <c r="DV3361" s="37"/>
      <c r="DW3361" s="37"/>
      <c r="DX3361" s="37"/>
      <c r="DY3361" s="37"/>
      <c r="DZ3361" s="37"/>
      <c r="EA3361" s="37"/>
      <c r="EB3361" s="37"/>
      <c r="EC3361" s="37"/>
      <c r="ED3361" s="37"/>
      <c r="EE3361" s="37"/>
      <c r="EF3361" s="37"/>
      <c r="EG3361" s="37"/>
      <c r="EH3361" s="37"/>
      <c r="EI3361" s="37"/>
      <c r="EJ3361" s="37"/>
      <c r="EK3361" s="37"/>
      <c r="EL3361" s="37"/>
      <c r="EM3361" s="37"/>
      <c r="EN3361" s="37"/>
      <c r="EO3361" s="37"/>
      <c r="EP3361" s="37"/>
      <c r="EQ3361" s="37"/>
      <c r="ER3361" s="37"/>
      <c r="ES3361" s="37"/>
      <c r="ET3361" s="37"/>
      <c r="EU3361" s="37"/>
      <c r="EV3361" s="37"/>
      <c r="EW3361" s="37"/>
      <c r="EX3361" s="37"/>
      <c r="EY3361" s="37"/>
      <c r="EZ3361" s="37"/>
      <c r="FA3361" s="37"/>
      <c r="FB3361" s="37"/>
      <c r="FC3361" s="37"/>
      <c r="FD3361" s="37"/>
    </row>
    <row r="3362" spans="2:160" x14ac:dyDescent="0.5">
      <c r="B3362" s="36" t="s">
        <v>3557</v>
      </c>
      <c r="C3362" s="18">
        <v>3.8063916929509389E-6</v>
      </c>
      <c r="H3362" s="37"/>
      <c r="I3362" s="37"/>
      <c r="J3362" s="37"/>
      <c r="K3362" s="37"/>
      <c r="L3362" s="37"/>
      <c r="M3362" s="37"/>
      <c r="N3362" s="37"/>
      <c r="O3362" s="37"/>
      <c r="P3362" s="37"/>
      <c r="Q3362" s="37"/>
      <c r="R3362" s="37"/>
      <c r="S3362" s="37"/>
      <c r="T3362" s="37"/>
      <c r="U3362" s="37"/>
      <c r="V3362" s="37"/>
      <c r="W3362" s="37"/>
      <c r="X3362" s="37"/>
      <c r="Y3362" s="37"/>
      <c r="Z3362" s="37"/>
      <c r="AA3362" s="37"/>
      <c r="AB3362" s="37"/>
      <c r="AC3362" s="37"/>
      <c r="AD3362" s="37"/>
      <c r="AE3362" s="37"/>
      <c r="AF3362" s="37"/>
      <c r="AG3362" s="37"/>
      <c r="AH3362" s="37"/>
      <c r="AI3362" s="37"/>
      <c r="AJ3362" s="37"/>
      <c r="AK3362" s="37"/>
      <c r="AL3362" s="37"/>
      <c r="AM3362" s="37"/>
      <c r="AN3362" s="37"/>
      <c r="AO3362" s="37"/>
      <c r="AP3362" s="37"/>
      <c r="AQ3362" s="37"/>
      <c r="AR3362" s="37"/>
      <c r="AS3362" s="37"/>
      <c r="AT3362" s="37"/>
      <c r="AU3362" s="37"/>
      <c r="AV3362" s="37"/>
      <c r="AW3362" s="37"/>
      <c r="AX3362" s="37"/>
      <c r="AY3362" s="37"/>
      <c r="AZ3362" s="37"/>
      <c r="BA3362" s="37"/>
      <c r="BB3362" s="37"/>
      <c r="BC3362" s="37"/>
      <c r="BD3362" s="37"/>
      <c r="BE3362" s="37"/>
      <c r="BF3362" s="37"/>
      <c r="BG3362" s="37"/>
      <c r="BH3362" s="37"/>
      <c r="BI3362" s="37"/>
      <c r="BJ3362" s="37"/>
      <c r="BK3362" s="37"/>
      <c r="BL3362" s="37"/>
      <c r="BM3362" s="37"/>
      <c r="BN3362" s="37"/>
      <c r="BO3362" s="37"/>
      <c r="BP3362" s="37"/>
      <c r="BQ3362" s="37"/>
      <c r="BR3362" s="37"/>
      <c r="BS3362" s="37"/>
      <c r="BT3362" s="37"/>
      <c r="BU3362" s="37"/>
      <c r="BV3362" s="37"/>
      <c r="BW3362" s="37"/>
      <c r="BX3362" s="37"/>
      <c r="BY3362" s="37"/>
      <c r="BZ3362" s="37"/>
      <c r="CA3362" s="37"/>
      <c r="CB3362" s="37"/>
      <c r="CC3362" s="37"/>
      <c r="CD3362" s="37"/>
      <c r="CE3362" s="37"/>
      <c r="CF3362" s="37"/>
      <c r="CG3362" s="37"/>
      <c r="CH3362" s="37"/>
      <c r="CI3362" s="37"/>
      <c r="CJ3362" s="37"/>
      <c r="CK3362" s="37"/>
      <c r="CL3362" s="37"/>
      <c r="CM3362" s="37"/>
      <c r="CN3362" s="37"/>
      <c r="CO3362" s="37"/>
      <c r="CP3362" s="37"/>
      <c r="CQ3362" s="37"/>
      <c r="CR3362" s="37"/>
      <c r="CS3362" s="37"/>
      <c r="CT3362" s="37"/>
      <c r="CU3362" s="37"/>
      <c r="CV3362" s="37"/>
      <c r="CW3362" s="37"/>
      <c r="CX3362" s="37"/>
      <c r="CY3362" s="37"/>
      <c r="CZ3362" s="37"/>
      <c r="DA3362" s="37"/>
      <c r="DB3362" s="37"/>
      <c r="DC3362" s="37"/>
      <c r="DD3362" s="37"/>
      <c r="DE3362" s="37"/>
      <c r="DF3362" s="37"/>
      <c r="DG3362" s="37"/>
      <c r="DH3362" s="37"/>
      <c r="DI3362" s="37"/>
      <c r="DJ3362" s="37"/>
      <c r="DK3362" s="37"/>
      <c r="DL3362" s="37"/>
      <c r="DR3362" s="37"/>
      <c r="DS3362" s="37"/>
      <c r="DT3362" s="37"/>
      <c r="DU3362" s="37"/>
      <c r="DV3362" s="37"/>
      <c r="DW3362" s="37"/>
      <c r="DX3362" s="37"/>
      <c r="DY3362" s="37"/>
      <c r="DZ3362" s="37"/>
      <c r="EA3362" s="37"/>
      <c r="EB3362" s="37"/>
      <c r="EC3362" s="37"/>
      <c r="ED3362" s="37"/>
      <c r="EE3362" s="37"/>
      <c r="EF3362" s="37"/>
      <c r="EG3362" s="37"/>
      <c r="EH3362" s="37"/>
      <c r="EI3362" s="37"/>
      <c r="EJ3362" s="37"/>
      <c r="EK3362" s="37"/>
      <c r="EL3362" s="37"/>
      <c r="EM3362" s="37"/>
      <c r="EN3362" s="37"/>
      <c r="EO3362" s="37"/>
      <c r="EP3362" s="37"/>
      <c r="EQ3362" s="37"/>
      <c r="ER3362" s="37"/>
      <c r="ES3362" s="37"/>
      <c r="ET3362" s="37"/>
      <c r="EU3362" s="37"/>
      <c r="EV3362" s="37"/>
      <c r="EW3362" s="37"/>
      <c r="EX3362" s="37"/>
      <c r="EY3362" s="37"/>
      <c r="EZ3362" s="37"/>
      <c r="FA3362" s="37"/>
      <c r="FB3362" s="37"/>
      <c r="FC3362" s="37"/>
      <c r="FD3362" s="37"/>
    </row>
    <row r="3363" spans="2:160" x14ac:dyDescent="0.5">
      <c r="B3363" s="36" t="s">
        <v>3558</v>
      </c>
      <c r="C3363" s="18">
        <v>-4.5238793073917316E-3</v>
      </c>
      <c r="H3363" s="37"/>
      <c r="I3363" s="37"/>
      <c r="J3363" s="37"/>
      <c r="K3363" s="37"/>
      <c r="L3363" s="37"/>
      <c r="M3363" s="37"/>
      <c r="N3363" s="37"/>
      <c r="O3363" s="37"/>
      <c r="P3363" s="37"/>
      <c r="Q3363" s="37"/>
      <c r="R3363" s="37"/>
      <c r="S3363" s="37"/>
      <c r="T3363" s="37"/>
      <c r="U3363" s="37"/>
      <c r="V3363" s="37"/>
      <c r="W3363" s="37"/>
      <c r="X3363" s="37"/>
      <c r="Y3363" s="37"/>
      <c r="Z3363" s="37"/>
      <c r="AA3363" s="37"/>
      <c r="AB3363" s="37"/>
      <c r="AC3363" s="37"/>
      <c r="AD3363" s="37"/>
      <c r="AE3363" s="37"/>
      <c r="AF3363" s="37"/>
      <c r="AG3363" s="37"/>
      <c r="AH3363" s="37"/>
      <c r="AI3363" s="37"/>
      <c r="AJ3363" s="37"/>
      <c r="AK3363" s="37"/>
      <c r="AL3363" s="37"/>
      <c r="AM3363" s="37"/>
      <c r="AN3363" s="37"/>
      <c r="AO3363" s="37"/>
      <c r="AP3363" s="37"/>
      <c r="AQ3363" s="37"/>
      <c r="AR3363" s="37"/>
      <c r="AS3363" s="37"/>
      <c r="AT3363" s="37"/>
      <c r="AU3363" s="37"/>
      <c r="AV3363" s="37"/>
      <c r="AW3363" s="37"/>
      <c r="AX3363" s="37"/>
      <c r="AY3363" s="37"/>
      <c r="AZ3363" s="37"/>
      <c r="BA3363" s="37"/>
      <c r="BB3363" s="37"/>
      <c r="BC3363" s="37"/>
      <c r="BD3363" s="37"/>
      <c r="BE3363" s="37"/>
      <c r="BF3363" s="37"/>
      <c r="BG3363" s="37"/>
      <c r="BH3363" s="37"/>
      <c r="BI3363" s="37"/>
      <c r="BJ3363" s="37"/>
      <c r="BK3363" s="37"/>
      <c r="BL3363" s="37"/>
      <c r="BM3363" s="37"/>
      <c r="BN3363" s="37"/>
      <c r="BO3363" s="37"/>
      <c r="BP3363" s="37"/>
      <c r="BQ3363" s="37"/>
      <c r="BR3363" s="37"/>
      <c r="BS3363" s="37"/>
      <c r="BT3363" s="37"/>
      <c r="BU3363" s="37"/>
      <c r="BV3363" s="37"/>
      <c r="BW3363" s="37"/>
      <c r="BX3363" s="37"/>
      <c r="BY3363" s="37"/>
      <c r="BZ3363" s="37"/>
      <c r="CA3363" s="37"/>
      <c r="CB3363" s="37"/>
      <c r="CC3363" s="37"/>
      <c r="CD3363" s="37"/>
      <c r="CE3363" s="37"/>
      <c r="CF3363" s="37"/>
      <c r="CG3363" s="37"/>
      <c r="CH3363" s="37"/>
      <c r="CI3363" s="37"/>
      <c r="CJ3363" s="37"/>
      <c r="CK3363" s="37"/>
      <c r="CL3363" s="37"/>
      <c r="CM3363" s="37"/>
      <c r="CN3363" s="37"/>
      <c r="CO3363" s="37"/>
      <c r="CP3363" s="37"/>
      <c r="CQ3363" s="37"/>
      <c r="CR3363" s="37"/>
      <c r="CS3363" s="37"/>
      <c r="CT3363" s="37"/>
      <c r="CU3363" s="37"/>
      <c r="CV3363" s="37"/>
      <c r="CW3363" s="37"/>
      <c r="CX3363" s="37"/>
      <c r="CY3363" s="37"/>
      <c r="CZ3363" s="37"/>
      <c r="DA3363" s="37"/>
      <c r="DB3363" s="37"/>
      <c r="DC3363" s="37"/>
      <c r="DD3363" s="37"/>
      <c r="DE3363" s="37"/>
      <c r="DF3363" s="37"/>
      <c r="DG3363" s="37"/>
      <c r="DH3363" s="37"/>
      <c r="DI3363" s="37"/>
      <c r="DJ3363" s="37"/>
      <c r="DK3363" s="37"/>
      <c r="DL3363" s="37"/>
      <c r="DR3363" s="37"/>
      <c r="DS3363" s="37"/>
      <c r="DT3363" s="37"/>
      <c r="DU3363" s="37"/>
      <c r="DV3363" s="37"/>
      <c r="DW3363" s="37"/>
      <c r="DX3363" s="37"/>
      <c r="DY3363" s="37"/>
      <c r="DZ3363" s="37"/>
      <c r="EA3363" s="37"/>
      <c r="EB3363" s="37"/>
      <c r="EC3363" s="37"/>
      <c r="ED3363" s="37"/>
      <c r="EE3363" s="37"/>
      <c r="EF3363" s="37"/>
      <c r="EG3363" s="37"/>
      <c r="EH3363" s="37"/>
      <c r="EI3363" s="37"/>
      <c r="EJ3363" s="37"/>
      <c r="EK3363" s="37"/>
      <c r="EL3363" s="37"/>
      <c r="EM3363" s="37"/>
      <c r="EN3363" s="37"/>
      <c r="EO3363" s="37"/>
      <c r="EP3363" s="37"/>
      <c r="EQ3363" s="37"/>
      <c r="ER3363" s="37"/>
      <c r="ES3363" s="37"/>
      <c r="ET3363" s="37"/>
      <c r="EU3363" s="37"/>
      <c r="EV3363" s="37"/>
      <c r="EW3363" s="37"/>
      <c r="EX3363" s="37"/>
      <c r="EY3363" s="37"/>
      <c r="EZ3363" s="37"/>
      <c r="FA3363" s="37"/>
      <c r="FB3363" s="37"/>
      <c r="FC3363" s="37"/>
      <c r="FD3363" s="37"/>
    </row>
    <row r="3364" spans="2:160" x14ac:dyDescent="0.5">
      <c r="B3364" s="36" t="s">
        <v>3559</v>
      </c>
      <c r="C3364" s="18">
        <v>-4.7719464609019546E-3</v>
      </c>
      <c r="H3364" s="37"/>
      <c r="I3364" s="37"/>
      <c r="J3364" s="37"/>
      <c r="K3364" s="37"/>
      <c r="L3364" s="37"/>
      <c r="M3364" s="37"/>
      <c r="N3364" s="37"/>
      <c r="O3364" s="37"/>
      <c r="P3364" s="37"/>
      <c r="Q3364" s="37"/>
      <c r="R3364" s="37"/>
      <c r="S3364" s="37"/>
      <c r="T3364" s="37"/>
      <c r="U3364" s="37"/>
      <c r="V3364" s="37"/>
      <c r="W3364" s="37"/>
      <c r="X3364" s="37"/>
      <c r="Y3364" s="37"/>
      <c r="Z3364" s="37"/>
      <c r="AA3364" s="37"/>
      <c r="AB3364" s="37"/>
      <c r="AC3364" s="37"/>
      <c r="AD3364" s="37"/>
      <c r="AE3364" s="37"/>
      <c r="AF3364" s="37"/>
      <c r="AG3364" s="37"/>
      <c r="AH3364" s="37"/>
      <c r="AI3364" s="37"/>
      <c r="AJ3364" s="37"/>
      <c r="AK3364" s="37"/>
      <c r="AL3364" s="37"/>
      <c r="AM3364" s="37"/>
      <c r="AN3364" s="37"/>
      <c r="AO3364" s="37"/>
      <c r="AP3364" s="37"/>
      <c r="AQ3364" s="37"/>
      <c r="AR3364" s="37"/>
      <c r="AS3364" s="37"/>
      <c r="AT3364" s="37"/>
      <c r="AU3364" s="37"/>
      <c r="AV3364" s="37"/>
      <c r="AW3364" s="37"/>
      <c r="AX3364" s="37"/>
      <c r="AY3364" s="37"/>
      <c r="AZ3364" s="37"/>
      <c r="BA3364" s="37"/>
      <c r="BB3364" s="37"/>
      <c r="BC3364" s="37"/>
      <c r="BD3364" s="37"/>
      <c r="BE3364" s="37"/>
      <c r="BF3364" s="37"/>
      <c r="BG3364" s="37"/>
      <c r="BH3364" s="37"/>
      <c r="BI3364" s="37"/>
      <c r="BJ3364" s="37"/>
      <c r="BK3364" s="37"/>
      <c r="BL3364" s="37"/>
      <c r="BM3364" s="37"/>
      <c r="BN3364" s="37"/>
      <c r="BO3364" s="37"/>
      <c r="BP3364" s="37"/>
      <c r="BQ3364" s="37"/>
      <c r="BR3364" s="37"/>
      <c r="BS3364" s="37"/>
      <c r="BT3364" s="37"/>
      <c r="BU3364" s="37"/>
      <c r="BV3364" s="37"/>
      <c r="BW3364" s="37"/>
      <c r="BX3364" s="37"/>
      <c r="BY3364" s="37"/>
      <c r="BZ3364" s="37"/>
      <c r="CA3364" s="37"/>
      <c r="CB3364" s="37"/>
      <c r="CC3364" s="37"/>
      <c r="CD3364" s="37"/>
      <c r="CE3364" s="37"/>
      <c r="CF3364" s="37"/>
      <c r="CG3364" s="37"/>
      <c r="CH3364" s="37"/>
      <c r="CI3364" s="37"/>
      <c r="CJ3364" s="37"/>
      <c r="CK3364" s="37"/>
      <c r="CL3364" s="37"/>
      <c r="CM3364" s="37"/>
      <c r="CN3364" s="37"/>
      <c r="CO3364" s="37"/>
      <c r="CP3364" s="37"/>
      <c r="CQ3364" s="37"/>
      <c r="CR3364" s="37"/>
      <c r="CS3364" s="37"/>
      <c r="CT3364" s="37"/>
      <c r="CU3364" s="37"/>
      <c r="CV3364" s="37"/>
      <c r="CW3364" s="37"/>
      <c r="CX3364" s="37"/>
      <c r="CY3364" s="37"/>
      <c r="CZ3364" s="37"/>
      <c r="DA3364" s="37"/>
      <c r="DB3364" s="37"/>
      <c r="DC3364" s="37"/>
      <c r="DD3364" s="37"/>
      <c r="DE3364" s="37"/>
      <c r="DF3364" s="37"/>
      <c r="DG3364" s="37"/>
      <c r="DH3364" s="37"/>
      <c r="DI3364" s="37"/>
      <c r="DJ3364" s="37"/>
      <c r="DK3364" s="37"/>
      <c r="DL3364" s="37"/>
      <c r="DR3364" s="37"/>
      <c r="DS3364" s="37"/>
      <c r="DT3364" s="37"/>
      <c r="DU3364" s="37"/>
      <c r="DV3364" s="37"/>
      <c r="DW3364" s="37"/>
      <c r="DX3364" s="37"/>
      <c r="DY3364" s="37"/>
      <c r="DZ3364" s="37"/>
      <c r="EA3364" s="37"/>
      <c r="EB3364" s="37"/>
      <c r="EC3364" s="37"/>
      <c r="ED3364" s="37"/>
      <c r="EE3364" s="37"/>
      <c r="EF3364" s="37"/>
      <c r="EG3364" s="37"/>
      <c r="EH3364" s="37"/>
      <c r="EI3364" s="37"/>
      <c r="EJ3364" s="37"/>
      <c r="EK3364" s="37"/>
      <c r="EL3364" s="37"/>
      <c r="EM3364" s="37"/>
      <c r="EN3364" s="37"/>
      <c r="EO3364" s="37"/>
      <c r="EP3364" s="37"/>
      <c r="EQ3364" s="37"/>
      <c r="ER3364" s="37"/>
      <c r="ES3364" s="37"/>
      <c r="ET3364" s="37"/>
      <c r="EU3364" s="37"/>
      <c r="EV3364" s="37"/>
      <c r="EW3364" s="37"/>
      <c r="EX3364" s="37"/>
      <c r="EY3364" s="37"/>
      <c r="EZ3364" s="37"/>
      <c r="FA3364" s="37"/>
      <c r="FB3364" s="37"/>
      <c r="FC3364" s="37"/>
      <c r="FD3364" s="37"/>
    </row>
    <row r="3365" spans="2:160" x14ac:dyDescent="0.5">
      <c r="B3365" s="36" t="s">
        <v>3560</v>
      </c>
      <c r="C3365" s="18">
        <v>-1.7162253799266391E-2</v>
      </c>
      <c r="H3365" s="37"/>
      <c r="I3365" s="37"/>
      <c r="J3365" s="37"/>
      <c r="K3365" s="37"/>
      <c r="L3365" s="37"/>
      <c r="M3365" s="37"/>
      <c r="N3365" s="37"/>
      <c r="O3365" s="37"/>
      <c r="P3365" s="37"/>
      <c r="Q3365" s="37"/>
      <c r="R3365" s="37"/>
      <c r="S3365" s="37"/>
      <c r="T3365" s="37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F3365" s="37"/>
      <c r="AG3365" s="37"/>
      <c r="AH3365" s="37"/>
      <c r="AI3365" s="37"/>
      <c r="AJ3365" s="37"/>
      <c r="AK3365" s="37"/>
      <c r="AL3365" s="37"/>
      <c r="AM3365" s="37"/>
      <c r="AN3365" s="37"/>
      <c r="AO3365" s="37"/>
      <c r="AP3365" s="37"/>
      <c r="AQ3365" s="37"/>
      <c r="AR3365" s="37"/>
      <c r="AS3365" s="37"/>
      <c r="AT3365" s="37"/>
      <c r="AU3365" s="37"/>
      <c r="AV3365" s="37"/>
      <c r="AW3365" s="37"/>
      <c r="AX3365" s="37"/>
      <c r="AY3365" s="37"/>
      <c r="AZ3365" s="37"/>
      <c r="BA3365" s="37"/>
      <c r="BB3365" s="37"/>
      <c r="BC3365" s="37"/>
      <c r="BD3365" s="37"/>
      <c r="BE3365" s="37"/>
      <c r="BF3365" s="37"/>
      <c r="BG3365" s="37"/>
      <c r="BH3365" s="37"/>
      <c r="BI3365" s="37"/>
      <c r="BJ3365" s="37"/>
      <c r="BK3365" s="37"/>
      <c r="BL3365" s="37"/>
      <c r="BM3365" s="37"/>
      <c r="BN3365" s="37"/>
      <c r="BO3365" s="37"/>
      <c r="BP3365" s="37"/>
      <c r="BQ3365" s="37"/>
      <c r="BR3365" s="37"/>
      <c r="BS3365" s="37"/>
      <c r="BT3365" s="37"/>
      <c r="BU3365" s="37"/>
      <c r="BV3365" s="37"/>
      <c r="BW3365" s="37"/>
      <c r="BX3365" s="37"/>
      <c r="BY3365" s="37"/>
      <c r="BZ3365" s="37"/>
      <c r="CA3365" s="37"/>
      <c r="CB3365" s="37"/>
      <c r="CC3365" s="37"/>
      <c r="CD3365" s="37"/>
      <c r="CE3365" s="37"/>
      <c r="CF3365" s="37"/>
      <c r="CG3365" s="37"/>
      <c r="CH3365" s="37"/>
      <c r="CI3365" s="37"/>
      <c r="CJ3365" s="37"/>
      <c r="CK3365" s="37"/>
      <c r="CL3365" s="37"/>
      <c r="CM3365" s="37"/>
      <c r="CN3365" s="37"/>
      <c r="CO3365" s="37"/>
      <c r="CP3365" s="37"/>
      <c r="CQ3365" s="37"/>
      <c r="CR3365" s="37"/>
      <c r="CS3365" s="37"/>
      <c r="CT3365" s="37"/>
      <c r="CU3365" s="37"/>
      <c r="CV3365" s="37"/>
      <c r="CW3365" s="37"/>
      <c r="CX3365" s="37"/>
      <c r="CY3365" s="37"/>
      <c r="CZ3365" s="37"/>
      <c r="DA3365" s="37"/>
      <c r="DB3365" s="37"/>
      <c r="DC3365" s="37"/>
      <c r="DD3365" s="37"/>
      <c r="DE3365" s="37"/>
      <c r="DF3365" s="37"/>
      <c r="DG3365" s="37"/>
      <c r="DH3365" s="37"/>
      <c r="DI3365" s="37"/>
      <c r="DJ3365" s="37"/>
      <c r="DK3365" s="37"/>
      <c r="DL3365" s="37"/>
      <c r="DR3365" s="37"/>
      <c r="DS3365" s="37"/>
      <c r="DT3365" s="37"/>
      <c r="DU3365" s="37"/>
      <c r="DV3365" s="37"/>
      <c r="DW3365" s="37"/>
      <c r="DX3365" s="37"/>
      <c r="DY3365" s="37"/>
      <c r="DZ3365" s="37"/>
      <c r="EA3365" s="37"/>
      <c r="EB3365" s="37"/>
      <c r="EC3365" s="37"/>
      <c r="ED3365" s="37"/>
      <c r="EE3365" s="37"/>
      <c r="EF3365" s="37"/>
      <c r="EG3365" s="37"/>
      <c r="EH3365" s="37"/>
      <c r="EI3365" s="37"/>
      <c r="EJ3365" s="37"/>
      <c r="EK3365" s="37"/>
      <c r="EL3365" s="37"/>
      <c r="EM3365" s="37"/>
      <c r="EN3365" s="37"/>
      <c r="EO3365" s="37"/>
      <c r="EP3365" s="37"/>
      <c r="EQ3365" s="37"/>
      <c r="ER3365" s="37"/>
      <c r="ES3365" s="37"/>
      <c r="ET3365" s="37"/>
      <c r="EU3365" s="37"/>
      <c r="EV3365" s="37"/>
      <c r="EW3365" s="37"/>
      <c r="EX3365" s="37"/>
      <c r="EY3365" s="37"/>
      <c r="EZ3365" s="37"/>
      <c r="FA3365" s="37"/>
      <c r="FB3365" s="37"/>
      <c r="FC3365" s="37"/>
      <c r="FD3365" s="37"/>
    </row>
    <row r="3366" spans="2:160" x14ac:dyDescent="0.5">
      <c r="B3366" s="36" t="s">
        <v>3561</v>
      </c>
      <c r="C3366" s="18">
        <v>-2.8340959331700777E-3</v>
      </c>
      <c r="H3366" s="37"/>
      <c r="I3366" s="37"/>
      <c r="J3366" s="37"/>
      <c r="K3366" s="37"/>
      <c r="L3366" s="37"/>
      <c r="M3366" s="37"/>
      <c r="N3366" s="37"/>
      <c r="O3366" s="37"/>
      <c r="P3366" s="37"/>
      <c r="Q3366" s="37"/>
      <c r="R3366" s="37"/>
      <c r="S3366" s="37"/>
      <c r="T3366" s="37"/>
      <c r="U3366" s="37"/>
      <c r="V3366" s="37"/>
      <c r="W3366" s="37"/>
      <c r="X3366" s="37"/>
      <c r="Y3366" s="37"/>
      <c r="Z3366" s="37"/>
      <c r="AA3366" s="37"/>
      <c r="AB3366" s="37"/>
      <c r="AC3366" s="37"/>
      <c r="AD3366" s="37"/>
      <c r="AE3366" s="37"/>
      <c r="AF3366" s="37"/>
      <c r="AG3366" s="37"/>
      <c r="AH3366" s="37"/>
      <c r="AI3366" s="37"/>
      <c r="AJ3366" s="37"/>
      <c r="AK3366" s="37"/>
      <c r="AL3366" s="37"/>
      <c r="AM3366" s="37"/>
      <c r="AN3366" s="37"/>
      <c r="AO3366" s="37"/>
      <c r="AP3366" s="37"/>
      <c r="AQ3366" s="37"/>
      <c r="AR3366" s="37"/>
      <c r="AS3366" s="37"/>
      <c r="AT3366" s="37"/>
      <c r="AU3366" s="37"/>
      <c r="AV3366" s="37"/>
      <c r="AW3366" s="37"/>
      <c r="AX3366" s="37"/>
      <c r="AY3366" s="37"/>
      <c r="AZ3366" s="37"/>
      <c r="BA3366" s="37"/>
      <c r="BB3366" s="37"/>
      <c r="BC3366" s="37"/>
      <c r="BD3366" s="37"/>
      <c r="BE3366" s="37"/>
      <c r="BF3366" s="37"/>
      <c r="BG3366" s="37"/>
      <c r="BH3366" s="37"/>
      <c r="BI3366" s="37"/>
      <c r="BJ3366" s="37"/>
      <c r="BK3366" s="37"/>
      <c r="BL3366" s="37"/>
      <c r="BM3366" s="37"/>
      <c r="BN3366" s="37"/>
      <c r="BO3366" s="37"/>
      <c r="BP3366" s="37"/>
      <c r="BQ3366" s="37"/>
      <c r="BR3366" s="37"/>
      <c r="BS3366" s="37"/>
      <c r="BT3366" s="37"/>
      <c r="BU3366" s="37"/>
      <c r="BV3366" s="37"/>
      <c r="BW3366" s="37"/>
      <c r="BX3366" s="37"/>
      <c r="BY3366" s="37"/>
      <c r="BZ3366" s="37"/>
      <c r="CA3366" s="37"/>
      <c r="CB3366" s="37"/>
      <c r="CC3366" s="37"/>
      <c r="CD3366" s="37"/>
      <c r="CE3366" s="37"/>
      <c r="CF3366" s="37"/>
      <c r="CG3366" s="37"/>
      <c r="CH3366" s="37"/>
      <c r="CI3366" s="37"/>
      <c r="CJ3366" s="37"/>
      <c r="CK3366" s="37"/>
      <c r="CL3366" s="37"/>
      <c r="CM3366" s="37"/>
      <c r="CN3366" s="37"/>
      <c r="CO3366" s="37"/>
      <c r="CP3366" s="37"/>
      <c r="CQ3366" s="37"/>
      <c r="CR3366" s="37"/>
      <c r="CS3366" s="37"/>
      <c r="CT3366" s="37"/>
      <c r="CU3366" s="37"/>
      <c r="CV3366" s="37"/>
      <c r="CW3366" s="37"/>
      <c r="CX3366" s="37"/>
      <c r="CY3366" s="37"/>
      <c r="CZ3366" s="37"/>
      <c r="DA3366" s="37"/>
      <c r="DB3366" s="37"/>
      <c r="DC3366" s="37"/>
      <c r="DD3366" s="37"/>
      <c r="DE3366" s="37"/>
      <c r="DF3366" s="37"/>
      <c r="DG3366" s="37"/>
      <c r="DH3366" s="37"/>
      <c r="DI3366" s="37"/>
      <c r="DJ3366" s="37"/>
      <c r="DK3366" s="37"/>
      <c r="DL3366" s="37"/>
      <c r="DR3366" s="37"/>
      <c r="DS3366" s="37"/>
      <c r="DT3366" s="37"/>
      <c r="DU3366" s="37"/>
      <c r="DV3366" s="37"/>
      <c r="DW3366" s="37"/>
      <c r="DX3366" s="37"/>
      <c r="DY3366" s="37"/>
      <c r="DZ3366" s="37"/>
      <c r="EA3366" s="37"/>
      <c r="EB3366" s="37"/>
      <c r="EC3366" s="37"/>
      <c r="ED3366" s="37"/>
      <c r="EE3366" s="37"/>
      <c r="EF3366" s="37"/>
      <c r="EG3366" s="37"/>
      <c r="EH3366" s="37"/>
      <c r="EI3366" s="37"/>
      <c r="EJ3366" s="37"/>
      <c r="EK3366" s="37"/>
      <c r="EL3366" s="37"/>
      <c r="EM3366" s="37"/>
      <c r="EN3366" s="37"/>
      <c r="EO3366" s="37"/>
      <c r="EP3366" s="37"/>
      <c r="EQ3366" s="37"/>
      <c r="ER3366" s="37"/>
      <c r="ES3366" s="37"/>
      <c r="ET3366" s="37"/>
      <c r="EU3366" s="37"/>
      <c r="EV3366" s="37"/>
      <c r="EW3366" s="37"/>
      <c r="EX3366" s="37"/>
      <c r="EY3366" s="37"/>
      <c r="EZ3366" s="37"/>
      <c r="FA3366" s="37"/>
      <c r="FB3366" s="37"/>
      <c r="FC3366" s="37"/>
      <c r="FD3366" s="37"/>
    </row>
    <row r="3367" spans="2:160" x14ac:dyDescent="0.5">
      <c r="B3367" s="36" t="s">
        <v>3562</v>
      </c>
      <c r="C3367" s="18">
        <v>-2.0322358710800459E-2</v>
      </c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7"/>
      <c r="BV3367" s="37"/>
      <c r="BW3367" s="37"/>
      <c r="BX3367" s="37"/>
      <c r="BY3367" s="37"/>
      <c r="BZ3367" s="37"/>
      <c r="CA3367" s="37"/>
      <c r="CB3367" s="37"/>
      <c r="CC3367" s="37"/>
      <c r="CD3367" s="37"/>
      <c r="CE3367" s="37"/>
      <c r="CF3367" s="37"/>
      <c r="CG3367" s="37"/>
      <c r="CH3367" s="37"/>
      <c r="CI3367" s="37"/>
      <c r="CJ3367" s="37"/>
      <c r="CK3367" s="37"/>
      <c r="CL3367" s="37"/>
      <c r="CM3367" s="37"/>
      <c r="CN3367" s="37"/>
      <c r="CO3367" s="37"/>
      <c r="CP3367" s="37"/>
      <c r="CQ3367" s="37"/>
      <c r="CR3367" s="37"/>
      <c r="CS3367" s="37"/>
      <c r="CT3367" s="37"/>
      <c r="CU3367" s="37"/>
      <c r="CV3367" s="37"/>
      <c r="CW3367" s="37"/>
      <c r="CX3367" s="37"/>
      <c r="CY3367" s="37"/>
      <c r="CZ3367" s="37"/>
      <c r="DA3367" s="37"/>
      <c r="DB3367" s="37"/>
      <c r="DC3367" s="37"/>
      <c r="DD3367" s="37"/>
      <c r="DE3367" s="37"/>
      <c r="DF3367" s="37"/>
      <c r="DG3367" s="37"/>
      <c r="DH3367" s="37"/>
      <c r="DI3367" s="37"/>
      <c r="DJ3367" s="37"/>
      <c r="DK3367" s="37"/>
      <c r="DL3367" s="37"/>
      <c r="DR3367" s="37"/>
      <c r="DS3367" s="37"/>
      <c r="DT3367" s="37"/>
      <c r="DU3367" s="37"/>
      <c r="DV3367" s="37"/>
      <c r="DW3367" s="37"/>
      <c r="DX3367" s="37"/>
      <c r="DY3367" s="37"/>
      <c r="DZ3367" s="37"/>
      <c r="EA3367" s="37"/>
      <c r="EB3367" s="37"/>
      <c r="EC3367" s="37"/>
      <c r="ED3367" s="37"/>
      <c r="EE3367" s="37"/>
      <c r="EF3367" s="37"/>
      <c r="EG3367" s="37"/>
      <c r="EH3367" s="37"/>
      <c r="EI3367" s="37"/>
      <c r="EJ3367" s="37"/>
      <c r="EK3367" s="37"/>
      <c r="EL3367" s="37"/>
      <c r="EM3367" s="37"/>
      <c r="EN3367" s="37"/>
      <c r="EO3367" s="37"/>
      <c r="EP3367" s="37"/>
      <c r="EQ3367" s="37"/>
      <c r="ER3367" s="37"/>
      <c r="ES3367" s="37"/>
      <c r="ET3367" s="37"/>
      <c r="EU3367" s="37"/>
      <c r="EV3367" s="37"/>
      <c r="EW3367" s="37"/>
      <c r="EX3367" s="37"/>
      <c r="EY3367" s="37"/>
      <c r="EZ3367" s="37"/>
      <c r="FA3367" s="37"/>
      <c r="FB3367" s="37"/>
      <c r="FC3367" s="37"/>
      <c r="FD3367" s="37"/>
    </row>
    <row r="3368" spans="2:160" x14ac:dyDescent="0.5">
      <c r="B3368" s="36" t="s">
        <v>3563</v>
      </c>
      <c r="C3368" s="18">
        <v>5.3480429524077611E-3</v>
      </c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7"/>
      <c r="BV3368" s="37"/>
      <c r="BW3368" s="37"/>
      <c r="BX3368" s="37"/>
      <c r="BY3368" s="37"/>
      <c r="BZ3368" s="37"/>
      <c r="CA3368" s="37"/>
      <c r="CB3368" s="37"/>
      <c r="CC3368" s="37"/>
      <c r="CD3368" s="37"/>
      <c r="CE3368" s="37"/>
      <c r="CF3368" s="37"/>
      <c r="CG3368" s="37"/>
      <c r="CH3368" s="37"/>
      <c r="CI3368" s="37"/>
      <c r="CJ3368" s="37"/>
      <c r="CK3368" s="37"/>
      <c r="CL3368" s="37"/>
      <c r="CM3368" s="37"/>
      <c r="CN3368" s="37"/>
      <c r="CO3368" s="37"/>
      <c r="CP3368" s="37"/>
      <c r="CQ3368" s="37"/>
      <c r="CR3368" s="37"/>
      <c r="CS3368" s="37"/>
      <c r="CT3368" s="37"/>
      <c r="CU3368" s="37"/>
      <c r="CV3368" s="37"/>
      <c r="CW3368" s="37"/>
      <c r="CX3368" s="37"/>
      <c r="CY3368" s="37"/>
      <c r="CZ3368" s="37"/>
      <c r="DA3368" s="37"/>
      <c r="DB3368" s="37"/>
      <c r="DC3368" s="37"/>
      <c r="DD3368" s="37"/>
      <c r="DE3368" s="37"/>
      <c r="DF3368" s="37"/>
      <c r="DG3368" s="37"/>
      <c r="DH3368" s="37"/>
      <c r="DI3368" s="37"/>
      <c r="DJ3368" s="37"/>
      <c r="DK3368" s="37"/>
      <c r="DL3368" s="37"/>
      <c r="DR3368" s="37"/>
      <c r="DS3368" s="37"/>
      <c r="DT3368" s="37"/>
      <c r="DU3368" s="37"/>
      <c r="DV3368" s="37"/>
      <c r="DW3368" s="37"/>
      <c r="DX3368" s="37"/>
      <c r="DY3368" s="37"/>
      <c r="DZ3368" s="37"/>
      <c r="EA3368" s="37"/>
      <c r="EB3368" s="37"/>
      <c r="EC3368" s="37"/>
      <c r="ED3368" s="37"/>
      <c r="EE3368" s="37"/>
      <c r="EF3368" s="37"/>
      <c r="EG3368" s="37"/>
      <c r="EH3368" s="37"/>
      <c r="EI3368" s="37"/>
      <c r="EJ3368" s="37"/>
      <c r="EK3368" s="37"/>
      <c r="EL3368" s="37"/>
      <c r="EM3368" s="37"/>
      <c r="EN3368" s="37"/>
      <c r="EO3368" s="37"/>
      <c r="EP3368" s="37"/>
      <c r="EQ3368" s="37"/>
      <c r="ER3368" s="37"/>
      <c r="ES3368" s="37"/>
      <c r="ET3368" s="37"/>
      <c r="EU3368" s="37"/>
      <c r="EV3368" s="37"/>
      <c r="EW3368" s="37"/>
      <c r="EX3368" s="37"/>
      <c r="EY3368" s="37"/>
      <c r="EZ3368" s="37"/>
      <c r="FA3368" s="37"/>
      <c r="FB3368" s="37"/>
      <c r="FC3368" s="37"/>
      <c r="FD3368" s="37"/>
    </row>
    <row r="3369" spans="2:160" x14ac:dyDescent="0.5">
      <c r="B3369" s="36" t="s">
        <v>3564</v>
      </c>
      <c r="C3369" s="18">
        <v>-2.1439573954887825E-2</v>
      </c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7"/>
      <c r="BV3369" s="37"/>
      <c r="BW3369" s="37"/>
      <c r="BX3369" s="37"/>
      <c r="BY3369" s="37"/>
      <c r="BZ3369" s="37"/>
      <c r="CA3369" s="37"/>
      <c r="CB3369" s="37"/>
      <c r="CC3369" s="37"/>
      <c r="CD3369" s="37"/>
      <c r="CE3369" s="37"/>
      <c r="CF3369" s="37"/>
      <c r="CG3369" s="37"/>
      <c r="CH3369" s="37"/>
      <c r="CI3369" s="37"/>
      <c r="CJ3369" s="37"/>
      <c r="CK3369" s="37"/>
      <c r="CL3369" s="37"/>
      <c r="CM3369" s="37"/>
      <c r="CN3369" s="37"/>
      <c r="CO3369" s="37"/>
      <c r="CP3369" s="37"/>
      <c r="CQ3369" s="37"/>
      <c r="CR3369" s="37"/>
      <c r="CS3369" s="37"/>
      <c r="CT3369" s="37"/>
      <c r="CU3369" s="37"/>
      <c r="CV3369" s="37"/>
      <c r="CW3369" s="37"/>
      <c r="CX3369" s="37"/>
      <c r="CY3369" s="37"/>
      <c r="CZ3369" s="37"/>
      <c r="DA3369" s="37"/>
      <c r="DB3369" s="37"/>
      <c r="DC3369" s="37"/>
      <c r="DD3369" s="37"/>
      <c r="DE3369" s="37"/>
      <c r="DF3369" s="37"/>
      <c r="DG3369" s="37"/>
      <c r="DH3369" s="37"/>
      <c r="DI3369" s="37"/>
      <c r="DJ3369" s="37"/>
      <c r="DK3369" s="37"/>
      <c r="DL3369" s="37"/>
      <c r="DR3369" s="37"/>
      <c r="DS3369" s="37"/>
      <c r="DT3369" s="37"/>
      <c r="DU3369" s="37"/>
      <c r="DV3369" s="37"/>
      <c r="DW3369" s="37"/>
      <c r="DX3369" s="37"/>
      <c r="DY3369" s="37"/>
      <c r="DZ3369" s="37"/>
      <c r="EA3369" s="37"/>
      <c r="EB3369" s="37"/>
      <c r="EC3369" s="37"/>
      <c r="ED3369" s="37"/>
      <c r="EE3369" s="37"/>
      <c r="EF3369" s="37"/>
      <c r="EG3369" s="37"/>
      <c r="EH3369" s="37"/>
      <c r="EI3369" s="37"/>
      <c r="EJ3369" s="37"/>
      <c r="EK3369" s="37"/>
      <c r="EL3369" s="37"/>
      <c r="EM3369" s="37"/>
      <c r="EN3369" s="37"/>
      <c r="EO3369" s="37"/>
      <c r="EP3369" s="37"/>
      <c r="EQ3369" s="37"/>
      <c r="ER3369" s="37"/>
      <c r="ES3369" s="37"/>
      <c r="ET3369" s="37"/>
      <c r="EU3369" s="37"/>
      <c r="EV3369" s="37"/>
      <c r="EW3369" s="37"/>
      <c r="EX3369" s="37"/>
      <c r="EY3369" s="37"/>
      <c r="EZ3369" s="37"/>
      <c r="FA3369" s="37"/>
      <c r="FB3369" s="37"/>
      <c r="FC3369" s="37"/>
      <c r="FD3369" s="37"/>
    </row>
    <row r="3370" spans="2:160" x14ac:dyDescent="0.5">
      <c r="B3370" s="36" t="s">
        <v>3565</v>
      </c>
      <c r="C3370" s="18">
        <v>-1.0024221643288977E-2</v>
      </c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7"/>
      <c r="BV3370" s="37"/>
      <c r="BW3370" s="37"/>
      <c r="BX3370" s="37"/>
      <c r="BY3370" s="37"/>
      <c r="BZ3370" s="37"/>
      <c r="CA3370" s="37"/>
      <c r="CB3370" s="37"/>
      <c r="CC3370" s="37"/>
      <c r="CD3370" s="37"/>
      <c r="CE3370" s="37"/>
      <c r="CF3370" s="37"/>
      <c r="CG3370" s="37"/>
      <c r="CH3370" s="37"/>
      <c r="CI3370" s="37"/>
      <c r="CJ3370" s="37"/>
      <c r="CK3370" s="37"/>
      <c r="CL3370" s="37"/>
      <c r="CM3370" s="37"/>
      <c r="CN3370" s="37"/>
      <c r="CO3370" s="37"/>
      <c r="CP3370" s="37"/>
      <c r="CQ3370" s="37"/>
      <c r="CR3370" s="37"/>
      <c r="CS3370" s="37"/>
      <c r="CT3370" s="37"/>
      <c r="CU3370" s="37"/>
      <c r="CV3370" s="37"/>
      <c r="CW3370" s="37"/>
      <c r="CX3370" s="37"/>
      <c r="CY3370" s="37"/>
      <c r="CZ3370" s="37"/>
      <c r="DA3370" s="37"/>
      <c r="DB3370" s="37"/>
      <c r="DC3370" s="37"/>
      <c r="DD3370" s="37"/>
      <c r="DE3370" s="37"/>
      <c r="DF3370" s="37"/>
      <c r="DG3370" s="37"/>
      <c r="DH3370" s="37"/>
      <c r="DI3370" s="37"/>
      <c r="DJ3370" s="37"/>
      <c r="DK3370" s="37"/>
      <c r="DL3370" s="37"/>
      <c r="DR3370" s="37"/>
      <c r="DS3370" s="37"/>
      <c r="DT3370" s="37"/>
      <c r="DU3370" s="37"/>
      <c r="DV3370" s="37"/>
      <c r="DW3370" s="37"/>
      <c r="DX3370" s="37"/>
      <c r="DY3370" s="37"/>
      <c r="DZ3370" s="37"/>
      <c r="EA3370" s="37"/>
      <c r="EB3370" s="37"/>
      <c r="EC3370" s="37"/>
      <c r="ED3370" s="37"/>
      <c r="EE3370" s="37"/>
      <c r="EF3370" s="37"/>
      <c r="EG3370" s="37"/>
      <c r="EH3370" s="37"/>
      <c r="EI3370" s="37"/>
      <c r="EJ3370" s="37"/>
      <c r="EK3370" s="37"/>
      <c r="EL3370" s="37"/>
      <c r="EM3370" s="37"/>
      <c r="EN3370" s="37"/>
      <c r="EO3370" s="37"/>
      <c r="EP3370" s="37"/>
      <c r="EQ3370" s="37"/>
      <c r="ER3370" s="37"/>
      <c r="ES3370" s="37"/>
      <c r="ET3370" s="37"/>
      <c r="EU3370" s="37"/>
      <c r="EV3370" s="37"/>
      <c r="EW3370" s="37"/>
      <c r="EX3370" s="37"/>
      <c r="EY3370" s="37"/>
      <c r="EZ3370" s="37"/>
      <c r="FA3370" s="37"/>
      <c r="FB3370" s="37"/>
      <c r="FC3370" s="37"/>
      <c r="FD3370" s="37"/>
    </row>
    <row r="3371" spans="2:160" x14ac:dyDescent="0.5">
      <c r="B3371" s="36" t="s">
        <v>3566</v>
      </c>
      <c r="C3371" s="18">
        <v>4.4989522987797237E-3</v>
      </c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7"/>
      <c r="BV3371" s="37"/>
      <c r="BW3371" s="37"/>
      <c r="BX3371" s="37"/>
      <c r="BY3371" s="37"/>
      <c r="BZ3371" s="37"/>
      <c r="CA3371" s="37"/>
      <c r="CB3371" s="37"/>
      <c r="CC3371" s="37"/>
      <c r="CD3371" s="37"/>
      <c r="CE3371" s="37"/>
      <c r="CF3371" s="37"/>
      <c r="CG3371" s="37"/>
      <c r="CH3371" s="37"/>
      <c r="CI3371" s="37"/>
      <c r="CJ3371" s="37"/>
      <c r="CK3371" s="37"/>
      <c r="CL3371" s="37"/>
      <c r="CM3371" s="37"/>
      <c r="CN3371" s="37"/>
      <c r="CO3371" s="37"/>
      <c r="CP3371" s="37"/>
      <c r="CQ3371" s="37"/>
      <c r="CR3371" s="37"/>
      <c r="CS3371" s="37"/>
      <c r="CT3371" s="37"/>
      <c r="CU3371" s="37"/>
      <c r="CV3371" s="37"/>
      <c r="CW3371" s="37"/>
      <c r="CX3371" s="37"/>
      <c r="CY3371" s="37"/>
      <c r="CZ3371" s="37"/>
      <c r="DA3371" s="37"/>
      <c r="DB3371" s="37"/>
      <c r="DC3371" s="37"/>
      <c r="DD3371" s="37"/>
      <c r="DE3371" s="37"/>
      <c r="DF3371" s="37"/>
      <c r="DG3371" s="37"/>
      <c r="DH3371" s="37"/>
      <c r="DI3371" s="37"/>
      <c r="DJ3371" s="37"/>
      <c r="DK3371" s="37"/>
      <c r="DL3371" s="37"/>
      <c r="DR3371" s="37"/>
      <c r="DS3371" s="37"/>
      <c r="DT3371" s="37"/>
      <c r="DU3371" s="37"/>
      <c r="DV3371" s="37"/>
      <c r="DW3371" s="37"/>
      <c r="DX3371" s="37"/>
      <c r="DY3371" s="37"/>
      <c r="DZ3371" s="37"/>
      <c r="EA3371" s="37"/>
      <c r="EB3371" s="37"/>
      <c r="EC3371" s="37"/>
      <c r="ED3371" s="37"/>
      <c r="EE3371" s="37"/>
      <c r="EF3371" s="37"/>
      <c r="EG3371" s="37"/>
      <c r="EH3371" s="37"/>
      <c r="EI3371" s="37"/>
      <c r="EJ3371" s="37"/>
      <c r="EK3371" s="37"/>
      <c r="EL3371" s="37"/>
      <c r="EM3371" s="37"/>
      <c r="EN3371" s="37"/>
      <c r="EO3371" s="37"/>
      <c r="EP3371" s="37"/>
      <c r="EQ3371" s="37"/>
      <c r="ER3371" s="37"/>
      <c r="ES3371" s="37"/>
      <c r="ET3371" s="37"/>
      <c r="EU3371" s="37"/>
      <c r="EV3371" s="37"/>
      <c r="EW3371" s="37"/>
      <c r="EX3371" s="37"/>
      <c r="EY3371" s="37"/>
      <c r="EZ3371" s="37"/>
      <c r="FA3371" s="37"/>
      <c r="FB3371" s="37"/>
      <c r="FC3371" s="37"/>
      <c r="FD3371" s="37"/>
    </row>
    <row r="3372" spans="2:160" x14ac:dyDescent="0.5">
      <c r="B3372" s="36" t="s">
        <v>3567</v>
      </c>
      <c r="C3372" s="18">
        <v>-1.5272920629077369E-2</v>
      </c>
      <c r="H3372" s="37"/>
      <c r="I3372" s="37"/>
      <c r="J3372" s="37"/>
      <c r="K3372" s="37"/>
      <c r="L3372" s="37"/>
      <c r="M3372" s="37"/>
      <c r="N3372" s="37"/>
      <c r="O3372" s="37"/>
      <c r="P3372" s="37"/>
      <c r="Q3372" s="37"/>
      <c r="R3372" s="37"/>
      <c r="S3372" s="37"/>
      <c r="T3372" s="37"/>
      <c r="U3372" s="37"/>
      <c r="V3372" s="37"/>
      <c r="W3372" s="37"/>
      <c r="X3372" s="37"/>
      <c r="Y3372" s="37"/>
      <c r="Z3372" s="37"/>
      <c r="AA3372" s="37"/>
      <c r="AB3372" s="37"/>
      <c r="AC3372" s="37"/>
      <c r="AD3372" s="37"/>
      <c r="AE3372" s="37"/>
      <c r="AF3372" s="37"/>
      <c r="AG3372" s="37"/>
      <c r="AH3372" s="37"/>
      <c r="AI3372" s="37"/>
      <c r="AJ3372" s="37"/>
      <c r="AK3372" s="37"/>
      <c r="AL3372" s="37"/>
      <c r="AM3372" s="37"/>
      <c r="AN3372" s="37"/>
      <c r="AO3372" s="37"/>
      <c r="AP3372" s="37"/>
      <c r="AQ3372" s="37"/>
      <c r="AR3372" s="37"/>
      <c r="AS3372" s="37"/>
      <c r="AT3372" s="37"/>
      <c r="AU3372" s="37"/>
      <c r="AV3372" s="37"/>
      <c r="AW3372" s="37"/>
      <c r="AX3372" s="37"/>
      <c r="AY3372" s="37"/>
      <c r="AZ3372" s="37"/>
      <c r="BA3372" s="37"/>
      <c r="BB3372" s="37"/>
      <c r="BC3372" s="37"/>
      <c r="BD3372" s="37"/>
      <c r="BE3372" s="37"/>
      <c r="BF3372" s="37"/>
      <c r="BG3372" s="37"/>
      <c r="BH3372" s="37"/>
      <c r="BI3372" s="37"/>
      <c r="BJ3372" s="37"/>
      <c r="BK3372" s="37"/>
      <c r="BL3372" s="37"/>
      <c r="BM3372" s="37"/>
      <c r="BN3372" s="37"/>
      <c r="BO3372" s="37"/>
      <c r="BP3372" s="37"/>
      <c r="BQ3372" s="37"/>
      <c r="BR3372" s="37"/>
      <c r="BS3372" s="37"/>
      <c r="BT3372" s="37"/>
      <c r="BU3372" s="37"/>
      <c r="BV3372" s="37"/>
      <c r="BW3372" s="37"/>
      <c r="BX3372" s="37"/>
      <c r="BY3372" s="37"/>
      <c r="BZ3372" s="37"/>
      <c r="CA3372" s="37"/>
      <c r="CB3372" s="37"/>
      <c r="CC3372" s="37"/>
      <c r="CD3372" s="37"/>
      <c r="CE3372" s="37"/>
      <c r="CF3372" s="37"/>
      <c r="CG3372" s="37"/>
      <c r="CH3372" s="37"/>
      <c r="CI3372" s="37"/>
      <c r="CJ3372" s="37"/>
      <c r="CK3372" s="37"/>
      <c r="CL3372" s="37"/>
      <c r="CM3372" s="37"/>
      <c r="CN3372" s="37"/>
      <c r="CO3372" s="37"/>
      <c r="CP3372" s="37"/>
      <c r="CQ3372" s="37"/>
      <c r="CR3372" s="37"/>
      <c r="CS3372" s="37"/>
      <c r="CT3372" s="37"/>
      <c r="CU3372" s="37"/>
      <c r="CV3372" s="37"/>
      <c r="CW3372" s="37"/>
      <c r="CX3372" s="37"/>
      <c r="CY3372" s="37"/>
      <c r="CZ3372" s="37"/>
      <c r="DA3372" s="37"/>
      <c r="DB3372" s="37"/>
      <c r="DC3372" s="37"/>
      <c r="DD3372" s="37"/>
      <c r="DE3372" s="37"/>
      <c r="DF3372" s="37"/>
      <c r="DG3372" s="37"/>
      <c r="DH3372" s="37"/>
      <c r="DI3372" s="37"/>
      <c r="DJ3372" s="37"/>
      <c r="DK3372" s="37"/>
      <c r="DL3372" s="37"/>
      <c r="DR3372" s="37"/>
      <c r="DS3372" s="37"/>
      <c r="DT3372" s="37"/>
      <c r="DU3372" s="37"/>
      <c r="DV3372" s="37"/>
      <c r="DW3372" s="37"/>
      <c r="DX3372" s="37"/>
      <c r="DY3372" s="37"/>
      <c r="DZ3372" s="37"/>
      <c r="EA3372" s="37"/>
      <c r="EB3372" s="37"/>
      <c r="EC3372" s="37"/>
      <c r="ED3372" s="37"/>
      <c r="EE3372" s="37"/>
      <c r="EF3372" s="37"/>
      <c r="EG3372" s="37"/>
      <c r="EH3372" s="37"/>
      <c r="EI3372" s="37"/>
      <c r="EJ3372" s="37"/>
      <c r="EK3372" s="37"/>
      <c r="EL3372" s="37"/>
      <c r="EM3372" s="37"/>
      <c r="EN3372" s="37"/>
      <c r="EO3372" s="37"/>
      <c r="EP3372" s="37"/>
      <c r="EQ3372" s="37"/>
      <c r="ER3372" s="37"/>
      <c r="ES3372" s="37"/>
      <c r="ET3372" s="37"/>
      <c r="EU3372" s="37"/>
      <c r="EV3372" s="37"/>
      <c r="EW3372" s="37"/>
      <c r="EX3372" s="37"/>
      <c r="EY3372" s="37"/>
      <c r="EZ3372" s="37"/>
      <c r="FA3372" s="37"/>
      <c r="FB3372" s="37"/>
      <c r="FC3372" s="37"/>
      <c r="FD3372" s="37"/>
    </row>
    <row r="3373" spans="2:160" x14ac:dyDescent="0.5">
      <c r="B3373" s="36" t="s">
        <v>3568</v>
      </c>
      <c r="C3373" s="18">
        <v>-5.1831560408887367E-2</v>
      </c>
      <c r="H3373" s="37"/>
      <c r="I3373" s="37"/>
      <c r="J3373" s="37"/>
      <c r="K3373" s="37"/>
      <c r="L3373" s="37"/>
      <c r="M3373" s="37"/>
      <c r="N3373" s="37"/>
      <c r="O3373" s="37"/>
      <c r="P3373" s="37"/>
      <c r="Q3373" s="37"/>
      <c r="R3373" s="37"/>
      <c r="S3373" s="37"/>
      <c r="T3373" s="37"/>
      <c r="U3373" s="37"/>
      <c r="V3373" s="37"/>
      <c r="W3373" s="37"/>
      <c r="X3373" s="37"/>
      <c r="Y3373" s="37"/>
      <c r="Z3373" s="37"/>
      <c r="AA3373" s="37"/>
      <c r="AB3373" s="37"/>
      <c r="AC3373" s="37"/>
      <c r="AD3373" s="37"/>
      <c r="AE3373" s="37"/>
      <c r="AF3373" s="37"/>
      <c r="AG3373" s="37"/>
      <c r="AH3373" s="37"/>
      <c r="AI3373" s="37"/>
      <c r="AJ3373" s="37"/>
      <c r="AK3373" s="37"/>
      <c r="AL3373" s="37"/>
      <c r="AM3373" s="37"/>
      <c r="AN3373" s="37"/>
      <c r="AO3373" s="37"/>
      <c r="AP3373" s="37"/>
      <c r="AQ3373" s="37"/>
      <c r="AR3373" s="37"/>
      <c r="AS3373" s="37"/>
      <c r="AT3373" s="37"/>
      <c r="AU3373" s="37"/>
      <c r="AV3373" s="37"/>
      <c r="AW3373" s="37"/>
      <c r="AX3373" s="37"/>
      <c r="AY3373" s="37"/>
      <c r="AZ3373" s="37"/>
      <c r="BA3373" s="37"/>
      <c r="BB3373" s="37"/>
      <c r="BC3373" s="37"/>
      <c r="BD3373" s="37"/>
      <c r="BE3373" s="37"/>
      <c r="BF3373" s="37"/>
      <c r="BG3373" s="37"/>
      <c r="BH3373" s="37"/>
      <c r="BI3373" s="37"/>
      <c r="BJ3373" s="37"/>
      <c r="BK3373" s="37"/>
      <c r="BL3373" s="37"/>
      <c r="BM3373" s="37"/>
      <c r="BN3373" s="37"/>
      <c r="BO3373" s="37"/>
      <c r="BP3373" s="37"/>
      <c r="BQ3373" s="37"/>
      <c r="BR3373" s="37"/>
      <c r="BS3373" s="37"/>
      <c r="BT3373" s="37"/>
      <c r="BU3373" s="37"/>
      <c r="BV3373" s="37"/>
      <c r="BW3373" s="37"/>
      <c r="BX3373" s="37"/>
      <c r="BY3373" s="37"/>
      <c r="BZ3373" s="37"/>
      <c r="CA3373" s="37"/>
      <c r="CB3373" s="37"/>
      <c r="CC3373" s="37"/>
      <c r="CD3373" s="37"/>
      <c r="CE3373" s="37"/>
      <c r="CF3373" s="37"/>
      <c r="CG3373" s="37"/>
      <c r="CH3373" s="37"/>
      <c r="CI3373" s="37"/>
      <c r="CJ3373" s="37"/>
      <c r="CK3373" s="37"/>
      <c r="CL3373" s="37"/>
      <c r="CM3373" s="37"/>
      <c r="CN3373" s="37"/>
      <c r="CO3373" s="37"/>
      <c r="CP3373" s="37"/>
      <c r="CQ3373" s="37"/>
      <c r="CR3373" s="37"/>
      <c r="CS3373" s="37"/>
      <c r="CT3373" s="37"/>
      <c r="CU3373" s="37"/>
      <c r="CV3373" s="37"/>
      <c r="CW3373" s="37"/>
      <c r="CX3373" s="37"/>
      <c r="CY3373" s="37"/>
      <c r="CZ3373" s="37"/>
      <c r="DA3373" s="37"/>
      <c r="DB3373" s="37"/>
      <c r="DC3373" s="37"/>
      <c r="DD3373" s="37"/>
      <c r="DE3373" s="37"/>
      <c r="DF3373" s="37"/>
      <c r="DG3373" s="37"/>
      <c r="DH3373" s="37"/>
      <c r="DI3373" s="37"/>
      <c r="DJ3373" s="37"/>
      <c r="DK3373" s="37"/>
      <c r="DL3373" s="37"/>
      <c r="DR3373" s="37"/>
      <c r="DS3373" s="37"/>
      <c r="DT3373" s="37"/>
      <c r="DU3373" s="37"/>
      <c r="DV3373" s="37"/>
      <c r="DW3373" s="37"/>
      <c r="DX3373" s="37"/>
      <c r="DY3373" s="37"/>
      <c r="DZ3373" s="37"/>
      <c r="EA3373" s="37"/>
      <c r="EB3373" s="37"/>
      <c r="EC3373" s="37"/>
      <c r="ED3373" s="37"/>
      <c r="EE3373" s="37"/>
      <c r="EF3373" s="37"/>
      <c r="EG3373" s="37"/>
      <c r="EH3373" s="37"/>
      <c r="EI3373" s="37"/>
      <c r="EJ3373" s="37"/>
      <c r="EK3373" s="37"/>
      <c r="EL3373" s="37"/>
      <c r="EM3373" s="37"/>
      <c r="EN3373" s="37"/>
      <c r="EO3373" s="37"/>
      <c r="EP3373" s="37"/>
      <c r="EQ3373" s="37"/>
      <c r="ER3373" s="37"/>
      <c r="ES3373" s="37"/>
      <c r="ET3373" s="37"/>
      <c r="EU3373" s="37"/>
      <c r="EV3373" s="37"/>
      <c r="EW3373" s="37"/>
      <c r="EX3373" s="37"/>
      <c r="EY3373" s="37"/>
      <c r="EZ3373" s="37"/>
      <c r="FA3373" s="37"/>
      <c r="FB3373" s="37"/>
      <c r="FC3373" s="37"/>
      <c r="FD3373" s="37"/>
    </row>
    <row r="3374" spans="2:160" x14ac:dyDescent="0.5">
      <c r="B3374" s="36" t="s">
        <v>3569</v>
      </c>
      <c r="C3374" s="18">
        <v>2.2052590653714343E-2</v>
      </c>
      <c r="H3374" s="37"/>
      <c r="I3374" s="37"/>
      <c r="J3374" s="37"/>
      <c r="K3374" s="37"/>
      <c r="L3374" s="37"/>
      <c r="M3374" s="37"/>
      <c r="N3374" s="37"/>
      <c r="O3374" s="37"/>
      <c r="P3374" s="37"/>
      <c r="Q3374" s="37"/>
      <c r="R3374" s="37"/>
      <c r="S3374" s="37"/>
      <c r="T3374" s="37"/>
      <c r="U3374" s="37"/>
      <c r="V3374" s="37"/>
      <c r="W3374" s="37"/>
      <c r="X3374" s="37"/>
      <c r="Y3374" s="37"/>
      <c r="Z3374" s="37"/>
      <c r="AA3374" s="37"/>
      <c r="AB3374" s="37"/>
      <c r="AC3374" s="37"/>
      <c r="AD3374" s="37"/>
      <c r="AE3374" s="37"/>
      <c r="AF3374" s="37"/>
      <c r="AG3374" s="37"/>
      <c r="AH3374" s="37"/>
      <c r="AI3374" s="37"/>
      <c r="AJ3374" s="37"/>
      <c r="AK3374" s="37"/>
      <c r="AL3374" s="37"/>
      <c r="AM3374" s="37"/>
      <c r="AN3374" s="37"/>
      <c r="AO3374" s="37"/>
      <c r="AP3374" s="37"/>
      <c r="AQ3374" s="37"/>
      <c r="AR3374" s="37"/>
      <c r="AS3374" s="37"/>
      <c r="AT3374" s="37"/>
      <c r="AU3374" s="37"/>
      <c r="AV3374" s="37"/>
      <c r="AW3374" s="37"/>
      <c r="AX3374" s="37"/>
      <c r="AY3374" s="37"/>
      <c r="AZ3374" s="37"/>
      <c r="BA3374" s="37"/>
      <c r="BB3374" s="37"/>
      <c r="BC3374" s="37"/>
      <c r="BD3374" s="37"/>
      <c r="BE3374" s="37"/>
      <c r="BF3374" s="37"/>
      <c r="BG3374" s="37"/>
      <c r="BH3374" s="37"/>
      <c r="BI3374" s="37"/>
      <c r="BJ3374" s="37"/>
      <c r="BK3374" s="37"/>
      <c r="BL3374" s="37"/>
      <c r="BM3374" s="37"/>
      <c r="BN3374" s="37"/>
      <c r="BO3374" s="37"/>
      <c r="BP3374" s="37"/>
      <c r="BQ3374" s="37"/>
      <c r="BR3374" s="37"/>
      <c r="BS3374" s="37"/>
      <c r="BT3374" s="37"/>
      <c r="BU3374" s="37"/>
      <c r="BV3374" s="37"/>
      <c r="BW3374" s="37"/>
      <c r="BX3374" s="37"/>
      <c r="BY3374" s="37"/>
      <c r="BZ3374" s="37"/>
      <c r="CA3374" s="37"/>
      <c r="CB3374" s="37"/>
      <c r="CC3374" s="37"/>
      <c r="CD3374" s="37"/>
      <c r="CE3374" s="37"/>
      <c r="CF3374" s="37"/>
      <c r="CG3374" s="37"/>
      <c r="CH3374" s="37"/>
      <c r="CI3374" s="37"/>
      <c r="CJ3374" s="37"/>
      <c r="CK3374" s="37"/>
      <c r="CL3374" s="37"/>
      <c r="CM3374" s="37"/>
      <c r="CN3374" s="37"/>
      <c r="CO3374" s="37"/>
      <c r="CP3374" s="37"/>
      <c r="CQ3374" s="37"/>
      <c r="CR3374" s="37"/>
      <c r="CS3374" s="37"/>
      <c r="CT3374" s="37"/>
      <c r="CU3374" s="37"/>
      <c r="CV3374" s="37"/>
      <c r="CW3374" s="37"/>
      <c r="CX3374" s="37"/>
      <c r="CY3374" s="37"/>
      <c r="CZ3374" s="37"/>
      <c r="DA3374" s="37"/>
      <c r="DB3374" s="37"/>
      <c r="DC3374" s="37"/>
      <c r="DD3374" s="37"/>
      <c r="DE3374" s="37"/>
      <c r="DF3374" s="37"/>
      <c r="DG3374" s="37"/>
      <c r="DH3374" s="37"/>
      <c r="DI3374" s="37"/>
      <c r="DJ3374" s="37"/>
      <c r="DK3374" s="37"/>
      <c r="DL3374" s="37"/>
      <c r="DR3374" s="37"/>
      <c r="DS3374" s="37"/>
      <c r="DT3374" s="37"/>
      <c r="DU3374" s="37"/>
      <c r="DV3374" s="37"/>
      <c r="DW3374" s="37"/>
      <c r="DX3374" s="37"/>
      <c r="DY3374" s="37"/>
      <c r="DZ3374" s="37"/>
      <c r="EA3374" s="37"/>
      <c r="EB3374" s="37"/>
      <c r="EC3374" s="37"/>
      <c r="ED3374" s="37"/>
      <c r="EE3374" s="37"/>
      <c r="EF3374" s="37"/>
      <c r="EG3374" s="37"/>
      <c r="EH3374" s="37"/>
      <c r="EI3374" s="37"/>
      <c r="EJ3374" s="37"/>
      <c r="EK3374" s="37"/>
      <c r="EL3374" s="37"/>
      <c r="EM3374" s="37"/>
      <c r="EN3374" s="37"/>
      <c r="EO3374" s="37"/>
      <c r="EP3374" s="37"/>
      <c r="EQ3374" s="37"/>
      <c r="ER3374" s="37"/>
      <c r="ES3374" s="37"/>
      <c r="ET3374" s="37"/>
      <c r="EU3374" s="37"/>
      <c r="EV3374" s="37"/>
      <c r="EW3374" s="37"/>
      <c r="EX3374" s="37"/>
      <c r="EY3374" s="37"/>
      <c r="EZ3374" s="37"/>
      <c r="FA3374" s="37"/>
      <c r="FB3374" s="37"/>
      <c r="FC3374" s="37"/>
      <c r="FD3374" s="37"/>
    </row>
    <row r="3375" spans="2:160" x14ac:dyDescent="0.5">
      <c r="B3375" s="36" t="s">
        <v>3570</v>
      </c>
      <c r="C3375" s="18">
        <v>3.5086892135452796E-2</v>
      </c>
      <c r="H3375" s="37"/>
      <c r="I3375" s="37"/>
      <c r="J3375" s="37"/>
      <c r="K3375" s="37"/>
      <c r="L3375" s="37"/>
      <c r="M3375" s="37"/>
      <c r="N3375" s="37"/>
      <c r="O3375" s="37"/>
      <c r="P3375" s="37"/>
      <c r="Q3375" s="37"/>
      <c r="R3375" s="37"/>
      <c r="S3375" s="37"/>
      <c r="T3375" s="37"/>
      <c r="U3375" s="37"/>
      <c r="V3375" s="37"/>
      <c r="W3375" s="37"/>
      <c r="X3375" s="37"/>
      <c r="Y3375" s="37"/>
      <c r="Z3375" s="37"/>
      <c r="AA3375" s="37"/>
      <c r="AB3375" s="37"/>
      <c r="AC3375" s="37"/>
      <c r="AD3375" s="37"/>
      <c r="AE3375" s="37"/>
      <c r="AF3375" s="37"/>
      <c r="AG3375" s="37"/>
      <c r="AH3375" s="37"/>
      <c r="AI3375" s="37"/>
      <c r="AJ3375" s="37"/>
      <c r="AK3375" s="37"/>
      <c r="AL3375" s="37"/>
      <c r="AM3375" s="37"/>
      <c r="AN3375" s="37"/>
      <c r="AO3375" s="37"/>
      <c r="AP3375" s="37"/>
      <c r="AQ3375" s="37"/>
      <c r="AR3375" s="37"/>
      <c r="AS3375" s="37"/>
      <c r="AT3375" s="37"/>
      <c r="AU3375" s="37"/>
      <c r="AV3375" s="37"/>
      <c r="AW3375" s="37"/>
      <c r="AX3375" s="37"/>
      <c r="AY3375" s="37"/>
      <c r="AZ3375" s="37"/>
      <c r="BA3375" s="37"/>
      <c r="BB3375" s="37"/>
      <c r="BC3375" s="37"/>
      <c r="BD3375" s="37"/>
      <c r="BE3375" s="37"/>
      <c r="BF3375" s="37"/>
      <c r="BG3375" s="37"/>
      <c r="BH3375" s="37"/>
      <c r="BI3375" s="37"/>
      <c r="BJ3375" s="37"/>
      <c r="BK3375" s="37"/>
      <c r="BL3375" s="37"/>
      <c r="BM3375" s="37"/>
      <c r="BN3375" s="37"/>
      <c r="BO3375" s="37"/>
      <c r="BP3375" s="37"/>
      <c r="BQ3375" s="37"/>
      <c r="BR3375" s="37"/>
      <c r="BS3375" s="37"/>
      <c r="BT3375" s="37"/>
      <c r="BU3375" s="37"/>
      <c r="BV3375" s="37"/>
      <c r="BW3375" s="37"/>
      <c r="BX3375" s="37"/>
      <c r="BY3375" s="37"/>
      <c r="BZ3375" s="37"/>
      <c r="CA3375" s="37"/>
      <c r="CB3375" s="37"/>
      <c r="CC3375" s="37"/>
      <c r="CD3375" s="37"/>
      <c r="CE3375" s="37"/>
      <c r="CF3375" s="37"/>
      <c r="CG3375" s="37"/>
      <c r="CH3375" s="37"/>
      <c r="CI3375" s="37"/>
      <c r="CJ3375" s="37"/>
      <c r="CK3375" s="37"/>
      <c r="CL3375" s="37"/>
      <c r="CM3375" s="37"/>
      <c r="CN3375" s="37"/>
      <c r="CO3375" s="37"/>
      <c r="CP3375" s="37"/>
      <c r="CQ3375" s="37"/>
      <c r="CR3375" s="37"/>
      <c r="CS3375" s="37"/>
      <c r="CT3375" s="37"/>
      <c r="CU3375" s="37"/>
      <c r="CV3375" s="37"/>
      <c r="CW3375" s="37"/>
      <c r="CX3375" s="37"/>
      <c r="CY3375" s="37"/>
      <c r="CZ3375" s="37"/>
      <c r="DA3375" s="37"/>
      <c r="DB3375" s="37"/>
      <c r="DC3375" s="37"/>
      <c r="DD3375" s="37"/>
      <c r="DE3375" s="37"/>
      <c r="DF3375" s="37"/>
      <c r="DG3375" s="37"/>
      <c r="DH3375" s="37"/>
      <c r="DI3375" s="37"/>
      <c r="DJ3375" s="37"/>
      <c r="DK3375" s="37"/>
      <c r="DL3375" s="37"/>
      <c r="DR3375" s="37"/>
      <c r="DS3375" s="37"/>
      <c r="DT3375" s="37"/>
      <c r="DU3375" s="37"/>
      <c r="DV3375" s="37"/>
      <c r="DW3375" s="37"/>
      <c r="DX3375" s="37"/>
      <c r="DY3375" s="37"/>
      <c r="DZ3375" s="37"/>
      <c r="EA3375" s="37"/>
      <c r="EB3375" s="37"/>
      <c r="EC3375" s="37"/>
      <c r="ED3375" s="37"/>
      <c r="EE3375" s="37"/>
      <c r="EF3375" s="37"/>
      <c r="EG3375" s="37"/>
      <c r="EH3375" s="37"/>
      <c r="EI3375" s="37"/>
      <c r="EJ3375" s="37"/>
      <c r="EK3375" s="37"/>
      <c r="EL3375" s="37"/>
      <c r="EM3375" s="37"/>
      <c r="EN3375" s="37"/>
      <c r="EO3375" s="37"/>
      <c r="EP3375" s="37"/>
      <c r="EQ3375" s="37"/>
      <c r="ER3375" s="37"/>
      <c r="ES3375" s="37"/>
      <c r="ET3375" s="37"/>
      <c r="EU3375" s="37"/>
      <c r="EV3375" s="37"/>
      <c r="EW3375" s="37"/>
      <c r="EX3375" s="37"/>
      <c r="EY3375" s="37"/>
      <c r="EZ3375" s="37"/>
      <c r="FA3375" s="37"/>
      <c r="FB3375" s="37"/>
      <c r="FC3375" s="37"/>
      <c r="FD3375" s="37"/>
    </row>
    <row r="3376" spans="2:160" x14ac:dyDescent="0.5">
      <c r="B3376" s="36" t="s">
        <v>3571</v>
      </c>
      <c r="C3376" s="18">
        <v>4.2444382330715236E-3</v>
      </c>
      <c r="H3376" s="37"/>
      <c r="I3376" s="37"/>
      <c r="J3376" s="37"/>
      <c r="K3376" s="37"/>
      <c r="L3376" s="37"/>
      <c r="M3376" s="37"/>
      <c r="N3376" s="37"/>
      <c r="O3376" s="37"/>
      <c r="P3376" s="37"/>
      <c r="Q3376" s="37"/>
      <c r="R3376" s="37"/>
      <c r="S3376" s="37"/>
      <c r="T3376" s="37"/>
      <c r="U3376" s="37"/>
      <c r="V3376" s="37"/>
      <c r="W3376" s="37"/>
      <c r="X3376" s="37"/>
      <c r="Y3376" s="37"/>
      <c r="Z3376" s="37"/>
      <c r="AA3376" s="37"/>
      <c r="AB3376" s="37"/>
      <c r="AC3376" s="37"/>
      <c r="AD3376" s="37"/>
      <c r="AE3376" s="37"/>
      <c r="AF3376" s="37"/>
      <c r="AG3376" s="37"/>
      <c r="AH3376" s="37"/>
      <c r="AI3376" s="37"/>
      <c r="AJ3376" s="37"/>
      <c r="AK3376" s="37"/>
      <c r="AL3376" s="37"/>
      <c r="AM3376" s="37"/>
      <c r="AN3376" s="37"/>
      <c r="AO3376" s="37"/>
      <c r="AP3376" s="37"/>
      <c r="AQ3376" s="37"/>
      <c r="AR3376" s="37"/>
      <c r="AS3376" s="37"/>
      <c r="AT3376" s="37"/>
      <c r="AU3376" s="37"/>
      <c r="AV3376" s="37"/>
      <c r="AW3376" s="37"/>
      <c r="AX3376" s="37"/>
      <c r="AY3376" s="37"/>
      <c r="AZ3376" s="37"/>
      <c r="BA3376" s="37"/>
      <c r="BB3376" s="37"/>
      <c r="BC3376" s="37"/>
      <c r="BD3376" s="37"/>
      <c r="BE3376" s="37"/>
      <c r="BF3376" s="37"/>
      <c r="BG3376" s="37"/>
      <c r="BH3376" s="37"/>
      <c r="BI3376" s="37"/>
      <c r="BJ3376" s="37"/>
      <c r="BK3376" s="37"/>
      <c r="BL3376" s="37"/>
      <c r="BM3376" s="37"/>
      <c r="BN3376" s="37"/>
      <c r="BO3376" s="37"/>
      <c r="BP3376" s="37"/>
      <c r="BQ3376" s="37"/>
      <c r="BR3376" s="37"/>
      <c r="BS3376" s="37"/>
      <c r="BT3376" s="37"/>
      <c r="BU3376" s="37"/>
      <c r="BV3376" s="37"/>
      <c r="BW3376" s="37"/>
      <c r="BX3376" s="37"/>
      <c r="BY3376" s="37"/>
      <c r="BZ3376" s="37"/>
      <c r="CA3376" s="37"/>
      <c r="CB3376" s="37"/>
      <c r="CC3376" s="37"/>
      <c r="CD3376" s="37"/>
      <c r="CE3376" s="37"/>
      <c r="CF3376" s="37"/>
      <c r="CG3376" s="37"/>
      <c r="CH3376" s="37"/>
      <c r="CI3376" s="37"/>
      <c r="CJ3376" s="37"/>
      <c r="CK3376" s="37"/>
      <c r="CL3376" s="37"/>
      <c r="CM3376" s="37"/>
      <c r="CN3376" s="37"/>
      <c r="CO3376" s="37"/>
      <c r="CP3376" s="37"/>
      <c r="CQ3376" s="37"/>
      <c r="CR3376" s="37"/>
      <c r="CS3376" s="37"/>
      <c r="CT3376" s="37"/>
      <c r="CU3376" s="37"/>
      <c r="CV3376" s="37"/>
      <c r="CW3376" s="37"/>
      <c r="CX3376" s="37"/>
      <c r="CY3376" s="37"/>
      <c r="CZ3376" s="37"/>
      <c r="DA3376" s="37"/>
      <c r="DB3376" s="37"/>
      <c r="DC3376" s="37"/>
      <c r="DD3376" s="37"/>
      <c r="DE3376" s="37"/>
      <c r="DF3376" s="37"/>
      <c r="DG3376" s="37"/>
      <c r="DH3376" s="37"/>
      <c r="DI3376" s="37"/>
      <c r="DJ3376" s="37"/>
      <c r="DK3376" s="37"/>
      <c r="DL3376" s="37"/>
      <c r="DR3376" s="37"/>
      <c r="DS3376" s="37"/>
      <c r="DT3376" s="37"/>
      <c r="DU3376" s="37"/>
      <c r="DV3376" s="37"/>
      <c r="DW3376" s="37"/>
      <c r="DX3376" s="37"/>
      <c r="DY3376" s="37"/>
      <c r="DZ3376" s="37"/>
      <c r="EA3376" s="37"/>
      <c r="EB3376" s="37"/>
      <c r="EC3376" s="37"/>
      <c r="ED3376" s="37"/>
      <c r="EE3376" s="37"/>
      <c r="EF3376" s="37"/>
      <c r="EG3376" s="37"/>
      <c r="EH3376" s="37"/>
      <c r="EI3376" s="37"/>
      <c r="EJ3376" s="37"/>
      <c r="EK3376" s="37"/>
      <c r="EL3376" s="37"/>
      <c r="EM3376" s="37"/>
      <c r="EN3376" s="37"/>
      <c r="EO3376" s="37"/>
      <c r="EP3376" s="37"/>
      <c r="EQ3376" s="37"/>
      <c r="ER3376" s="37"/>
      <c r="ES3376" s="37"/>
      <c r="ET3376" s="37"/>
      <c r="EU3376" s="37"/>
      <c r="EV3376" s="37"/>
      <c r="EW3376" s="37"/>
      <c r="EX3376" s="37"/>
      <c r="EY3376" s="37"/>
      <c r="EZ3376" s="37"/>
      <c r="FA3376" s="37"/>
      <c r="FB3376" s="37"/>
      <c r="FC3376" s="37"/>
      <c r="FD3376" s="37"/>
    </row>
    <row r="3377" spans="2:160" x14ac:dyDescent="0.5">
      <c r="B3377" s="36" t="s">
        <v>3572</v>
      </c>
      <c r="C3377" s="18">
        <v>-4.3934973764780949E-3</v>
      </c>
      <c r="H3377" s="37"/>
      <c r="I3377" s="37"/>
      <c r="J3377" s="37"/>
      <c r="K3377" s="37"/>
      <c r="L3377" s="37"/>
      <c r="M3377" s="37"/>
      <c r="N3377" s="37"/>
      <c r="O3377" s="37"/>
      <c r="P3377" s="37"/>
      <c r="Q3377" s="37"/>
      <c r="R3377" s="37"/>
      <c r="S3377" s="37"/>
      <c r="T3377" s="37"/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F3377" s="37"/>
      <c r="AG3377" s="37"/>
      <c r="AH3377" s="37"/>
      <c r="AI3377" s="37"/>
      <c r="AJ3377" s="37"/>
      <c r="AK3377" s="37"/>
      <c r="AL3377" s="37"/>
      <c r="AM3377" s="37"/>
      <c r="AN3377" s="37"/>
      <c r="AO3377" s="37"/>
      <c r="AP3377" s="37"/>
      <c r="AQ3377" s="37"/>
      <c r="AR3377" s="37"/>
      <c r="AS3377" s="37"/>
      <c r="AT3377" s="37"/>
      <c r="AU3377" s="37"/>
      <c r="AV3377" s="37"/>
      <c r="AW3377" s="37"/>
      <c r="AX3377" s="37"/>
      <c r="AY3377" s="37"/>
      <c r="AZ3377" s="37"/>
      <c r="BA3377" s="37"/>
      <c r="BB3377" s="37"/>
      <c r="BC3377" s="37"/>
      <c r="BD3377" s="37"/>
      <c r="BE3377" s="37"/>
      <c r="BF3377" s="37"/>
      <c r="BG3377" s="37"/>
      <c r="BH3377" s="37"/>
      <c r="BI3377" s="37"/>
      <c r="BJ3377" s="37"/>
      <c r="BK3377" s="37"/>
      <c r="BL3377" s="37"/>
      <c r="BM3377" s="37"/>
      <c r="BN3377" s="37"/>
      <c r="BO3377" s="37"/>
      <c r="BP3377" s="37"/>
      <c r="BQ3377" s="37"/>
      <c r="BR3377" s="37"/>
      <c r="BS3377" s="37"/>
      <c r="BT3377" s="37"/>
      <c r="BU3377" s="37"/>
      <c r="BV3377" s="37"/>
      <c r="BW3377" s="37"/>
      <c r="BX3377" s="37"/>
      <c r="BY3377" s="37"/>
      <c r="BZ3377" s="37"/>
      <c r="CA3377" s="37"/>
      <c r="CB3377" s="37"/>
      <c r="CC3377" s="37"/>
      <c r="CD3377" s="37"/>
      <c r="CE3377" s="37"/>
      <c r="CF3377" s="37"/>
      <c r="CG3377" s="37"/>
      <c r="CH3377" s="37"/>
      <c r="CI3377" s="37"/>
      <c r="CJ3377" s="37"/>
      <c r="CK3377" s="37"/>
      <c r="CL3377" s="37"/>
      <c r="CM3377" s="37"/>
      <c r="CN3377" s="37"/>
      <c r="CO3377" s="37"/>
      <c r="CP3377" s="37"/>
      <c r="CQ3377" s="37"/>
      <c r="CR3377" s="37"/>
      <c r="CS3377" s="37"/>
      <c r="CT3377" s="37"/>
      <c r="CU3377" s="37"/>
      <c r="CV3377" s="37"/>
      <c r="CW3377" s="37"/>
      <c r="CX3377" s="37"/>
      <c r="CY3377" s="37"/>
      <c r="CZ3377" s="37"/>
      <c r="DA3377" s="37"/>
      <c r="DB3377" s="37"/>
      <c r="DC3377" s="37"/>
      <c r="DD3377" s="37"/>
      <c r="DE3377" s="37"/>
      <c r="DF3377" s="37"/>
      <c r="DG3377" s="37"/>
      <c r="DH3377" s="37"/>
      <c r="DI3377" s="37"/>
      <c r="DJ3377" s="37"/>
      <c r="DK3377" s="37"/>
      <c r="DL3377" s="37"/>
      <c r="DR3377" s="37"/>
      <c r="DS3377" s="37"/>
      <c r="DT3377" s="37"/>
      <c r="DU3377" s="37"/>
      <c r="DV3377" s="37"/>
      <c r="DW3377" s="37"/>
      <c r="DX3377" s="37"/>
      <c r="DY3377" s="37"/>
      <c r="DZ3377" s="37"/>
      <c r="EA3377" s="37"/>
      <c r="EB3377" s="37"/>
      <c r="EC3377" s="37"/>
      <c r="ED3377" s="37"/>
      <c r="EE3377" s="37"/>
      <c r="EF3377" s="37"/>
      <c r="EG3377" s="37"/>
      <c r="EH3377" s="37"/>
      <c r="EI3377" s="37"/>
      <c r="EJ3377" s="37"/>
      <c r="EK3377" s="37"/>
      <c r="EL3377" s="37"/>
      <c r="EM3377" s="37"/>
      <c r="EN3377" s="37"/>
      <c r="EO3377" s="37"/>
      <c r="EP3377" s="37"/>
      <c r="EQ3377" s="37"/>
      <c r="ER3377" s="37"/>
      <c r="ES3377" s="37"/>
      <c r="ET3377" s="37"/>
      <c r="EU3377" s="37"/>
      <c r="EV3377" s="37"/>
      <c r="EW3377" s="37"/>
      <c r="EX3377" s="37"/>
      <c r="EY3377" s="37"/>
      <c r="EZ3377" s="37"/>
      <c r="FA3377" s="37"/>
      <c r="FB3377" s="37"/>
      <c r="FC3377" s="37"/>
      <c r="FD3377" s="37"/>
    </row>
    <row r="3378" spans="2:160" x14ac:dyDescent="0.5">
      <c r="B3378" s="36" t="s">
        <v>3573</v>
      </c>
      <c r="C3378" s="18">
        <v>8.4095389559828426E-3</v>
      </c>
      <c r="H3378" s="37"/>
      <c r="I3378" s="37"/>
      <c r="J3378" s="37"/>
      <c r="K3378" s="37"/>
      <c r="L3378" s="37"/>
      <c r="M3378" s="37"/>
      <c r="N3378" s="37"/>
      <c r="O3378" s="37"/>
      <c r="P3378" s="37"/>
      <c r="Q3378" s="37"/>
      <c r="R3378" s="37"/>
      <c r="S3378" s="37"/>
      <c r="T3378" s="37"/>
      <c r="U3378" s="37"/>
      <c r="V3378" s="37"/>
      <c r="W3378" s="37"/>
      <c r="X3378" s="37"/>
      <c r="Y3378" s="37"/>
      <c r="Z3378" s="37"/>
      <c r="AA3378" s="37"/>
      <c r="AB3378" s="37"/>
      <c r="AC3378" s="37"/>
      <c r="AD3378" s="37"/>
      <c r="AE3378" s="37"/>
      <c r="AF3378" s="37"/>
      <c r="AG3378" s="37"/>
      <c r="AH3378" s="37"/>
      <c r="AI3378" s="37"/>
      <c r="AJ3378" s="37"/>
      <c r="AK3378" s="37"/>
      <c r="AL3378" s="37"/>
      <c r="AM3378" s="37"/>
      <c r="AN3378" s="37"/>
      <c r="AO3378" s="37"/>
      <c r="AP3378" s="37"/>
      <c r="AQ3378" s="37"/>
      <c r="AR3378" s="37"/>
      <c r="AS3378" s="37"/>
      <c r="AT3378" s="37"/>
      <c r="AU3378" s="37"/>
      <c r="AV3378" s="37"/>
      <c r="AW3378" s="37"/>
      <c r="AX3378" s="37"/>
      <c r="AY3378" s="37"/>
      <c r="AZ3378" s="37"/>
      <c r="BA3378" s="37"/>
      <c r="BB3378" s="37"/>
      <c r="BC3378" s="37"/>
      <c r="BD3378" s="37"/>
      <c r="BE3378" s="37"/>
      <c r="BF3378" s="37"/>
      <c r="BG3378" s="37"/>
      <c r="BH3378" s="37"/>
      <c r="BI3378" s="37"/>
      <c r="BJ3378" s="37"/>
      <c r="BK3378" s="37"/>
      <c r="BL3378" s="37"/>
      <c r="BM3378" s="37"/>
      <c r="BN3378" s="37"/>
      <c r="BO3378" s="37"/>
      <c r="BP3378" s="37"/>
      <c r="BQ3378" s="37"/>
      <c r="BR3378" s="37"/>
      <c r="BS3378" s="37"/>
      <c r="BT3378" s="37"/>
      <c r="BU3378" s="37"/>
      <c r="BV3378" s="37"/>
      <c r="BW3378" s="37"/>
      <c r="BX3378" s="37"/>
      <c r="BY3378" s="37"/>
      <c r="BZ3378" s="37"/>
      <c r="CA3378" s="37"/>
      <c r="CB3378" s="37"/>
      <c r="CC3378" s="37"/>
      <c r="CD3378" s="37"/>
      <c r="CE3378" s="37"/>
      <c r="CF3378" s="37"/>
      <c r="CG3378" s="37"/>
      <c r="CH3378" s="37"/>
      <c r="CI3378" s="37"/>
      <c r="CJ3378" s="37"/>
      <c r="CK3378" s="37"/>
      <c r="CL3378" s="37"/>
      <c r="CM3378" s="37"/>
      <c r="CN3378" s="37"/>
      <c r="CO3378" s="37"/>
      <c r="CP3378" s="37"/>
      <c r="CQ3378" s="37"/>
      <c r="CR3378" s="37"/>
      <c r="CS3378" s="37"/>
      <c r="CT3378" s="37"/>
      <c r="CU3378" s="37"/>
      <c r="CV3378" s="37"/>
      <c r="CW3378" s="37"/>
      <c r="CX3378" s="37"/>
      <c r="CY3378" s="37"/>
      <c r="CZ3378" s="37"/>
      <c r="DA3378" s="37"/>
      <c r="DB3378" s="37"/>
      <c r="DC3378" s="37"/>
      <c r="DD3378" s="37"/>
      <c r="DE3378" s="37"/>
      <c r="DF3378" s="37"/>
      <c r="DG3378" s="37"/>
      <c r="DH3378" s="37"/>
      <c r="DI3378" s="37"/>
      <c r="DJ3378" s="37"/>
      <c r="DK3378" s="37"/>
      <c r="DL3378" s="37"/>
      <c r="DR3378" s="37"/>
      <c r="DS3378" s="37"/>
      <c r="DT3378" s="37"/>
      <c r="DU3378" s="37"/>
      <c r="DV3378" s="37"/>
      <c r="DW3378" s="37"/>
      <c r="DX3378" s="37"/>
      <c r="DY3378" s="37"/>
      <c r="DZ3378" s="37"/>
      <c r="EA3378" s="37"/>
      <c r="EB3378" s="37"/>
      <c r="EC3378" s="37"/>
      <c r="ED3378" s="37"/>
      <c r="EE3378" s="37"/>
      <c r="EF3378" s="37"/>
      <c r="EG3378" s="37"/>
      <c r="EH3378" s="37"/>
      <c r="EI3378" s="37"/>
      <c r="EJ3378" s="37"/>
      <c r="EK3378" s="37"/>
      <c r="EL3378" s="37"/>
      <c r="EM3378" s="37"/>
      <c r="EN3378" s="37"/>
      <c r="EO3378" s="37"/>
      <c r="EP3378" s="37"/>
      <c r="EQ3378" s="37"/>
      <c r="ER3378" s="37"/>
      <c r="ES3378" s="37"/>
      <c r="ET3378" s="37"/>
      <c r="EU3378" s="37"/>
      <c r="EV3378" s="37"/>
      <c r="EW3378" s="37"/>
      <c r="EX3378" s="37"/>
      <c r="EY3378" s="37"/>
      <c r="EZ3378" s="37"/>
      <c r="FA3378" s="37"/>
      <c r="FB3378" s="37"/>
      <c r="FC3378" s="37"/>
      <c r="FD3378" s="37"/>
    </row>
    <row r="3379" spans="2:160" x14ac:dyDescent="0.5">
      <c r="B3379" s="36" t="s">
        <v>3574</v>
      </c>
      <c r="C3379" s="18">
        <v>1.6968365282926001E-2</v>
      </c>
      <c r="H3379" s="37"/>
      <c r="I3379" s="37"/>
      <c r="J3379" s="37"/>
      <c r="K3379" s="37"/>
      <c r="L3379" s="37"/>
      <c r="M3379" s="37"/>
      <c r="N3379" s="37"/>
      <c r="O3379" s="37"/>
      <c r="P3379" s="37"/>
      <c r="Q3379" s="37"/>
      <c r="R3379" s="37"/>
      <c r="S3379" s="37"/>
      <c r="T3379" s="37"/>
      <c r="U3379" s="37"/>
      <c r="V3379" s="37"/>
      <c r="W3379" s="37"/>
      <c r="X3379" s="37"/>
      <c r="Y3379" s="37"/>
      <c r="Z3379" s="37"/>
      <c r="AA3379" s="37"/>
      <c r="AB3379" s="37"/>
      <c r="AC3379" s="37"/>
      <c r="AD3379" s="37"/>
      <c r="AE3379" s="37"/>
      <c r="AF3379" s="37"/>
      <c r="AG3379" s="37"/>
      <c r="AH3379" s="37"/>
      <c r="AI3379" s="37"/>
      <c r="AJ3379" s="37"/>
      <c r="AK3379" s="37"/>
      <c r="AL3379" s="37"/>
      <c r="AM3379" s="37"/>
      <c r="AN3379" s="37"/>
      <c r="AO3379" s="37"/>
      <c r="AP3379" s="37"/>
      <c r="AQ3379" s="37"/>
      <c r="AR3379" s="37"/>
      <c r="AS3379" s="37"/>
      <c r="AT3379" s="37"/>
      <c r="AU3379" s="37"/>
      <c r="AV3379" s="37"/>
      <c r="AW3379" s="37"/>
      <c r="AX3379" s="37"/>
      <c r="AY3379" s="37"/>
      <c r="AZ3379" s="37"/>
      <c r="BA3379" s="37"/>
      <c r="BB3379" s="37"/>
      <c r="BC3379" s="37"/>
      <c r="BD3379" s="37"/>
      <c r="BE3379" s="37"/>
      <c r="BF3379" s="37"/>
      <c r="BG3379" s="37"/>
      <c r="BH3379" s="37"/>
      <c r="BI3379" s="37"/>
      <c r="BJ3379" s="37"/>
      <c r="BK3379" s="37"/>
      <c r="BL3379" s="37"/>
      <c r="BM3379" s="37"/>
      <c r="BN3379" s="37"/>
      <c r="BO3379" s="37"/>
      <c r="BP3379" s="37"/>
      <c r="BQ3379" s="37"/>
      <c r="BR3379" s="37"/>
      <c r="BS3379" s="37"/>
      <c r="BT3379" s="37"/>
      <c r="BU3379" s="37"/>
      <c r="BV3379" s="37"/>
      <c r="BW3379" s="37"/>
      <c r="BX3379" s="37"/>
      <c r="BY3379" s="37"/>
      <c r="BZ3379" s="37"/>
      <c r="CA3379" s="37"/>
      <c r="CB3379" s="37"/>
      <c r="CC3379" s="37"/>
      <c r="CD3379" s="37"/>
      <c r="CE3379" s="37"/>
      <c r="CF3379" s="37"/>
      <c r="CG3379" s="37"/>
      <c r="CH3379" s="37"/>
      <c r="CI3379" s="37"/>
      <c r="CJ3379" s="37"/>
      <c r="CK3379" s="37"/>
      <c r="CL3379" s="37"/>
      <c r="CM3379" s="37"/>
      <c r="CN3379" s="37"/>
      <c r="CO3379" s="37"/>
      <c r="CP3379" s="37"/>
      <c r="CQ3379" s="37"/>
      <c r="CR3379" s="37"/>
      <c r="CS3379" s="37"/>
      <c r="CT3379" s="37"/>
      <c r="CU3379" s="37"/>
      <c r="CV3379" s="37"/>
      <c r="CW3379" s="37"/>
      <c r="CX3379" s="37"/>
      <c r="CY3379" s="37"/>
      <c r="CZ3379" s="37"/>
      <c r="DA3379" s="37"/>
      <c r="DB3379" s="37"/>
      <c r="DC3379" s="37"/>
      <c r="DD3379" s="37"/>
      <c r="DE3379" s="37"/>
      <c r="DF3379" s="37"/>
      <c r="DG3379" s="37"/>
      <c r="DH3379" s="37"/>
      <c r="DI3379" s="37"/>
      <c r="DJ3379" s="37"/>
      <c r="DK3379" s="37"/>
      <c r="DL3379" s="37"/>
      <c r="DR3379" s="37"/>
      <c r="DS3379" s="37"/>
      <c r="DT3379" s="37"/>
      <c r="DU3379" s="37"/>
      <c r="DV3379" s="37"/>
      <c r="DW3379" s="37"/>
      <c r="DX3379" s="37"/>
      <c r="DY3379" s="37"/>
      <c r="DZ3379" s="37"/>
      <c r="EA3379" s="37"/>
      <c r="EB3379" s="37"/>
      <c r="EC3379" s="37"/>
      <c r="ED3379" s="37"/>
      <c r="EE3379" s="37"/>
      <c r="EF3379" s="37"/>
      <c r="EG3379" s="37"/>
      <c r="EH3379" s="37"/>
      <c r="EI3379" s="37"/>
      <c r="EJ3379" s="37"/>
      <c r="EK3379" s="37"/>
      <c r="EL3379" s="37"/>
      <c r="EM3379" s="37"/>
      <c r="EN3379" s="37"/>
      <c r="EO3379" s="37"/>
      <c r="EP3379" s="37"/>
      <c r="EQ3379" s="37"/>
      <c r="ER3379" s="37"/>
      <c r="ES3379" s="37"/>
      <c r="ET3379" s="37"/>
      <c r="EU3379" s="37"/>
      <c r="EV3379" s="37"/>
      <c r="EW3379" s="37"/>
      <c r="EX3379" s="37"/>
      <c r="EY3379" s="37"/>
      <c r="EZ3379" s="37"/>
      <c r="FA3379" s="37"/>
      <c r="FB3379" s="37"/>
      <c r="FC3379" s="37"/>
      <c r="FD3379" s="37"/>
    </row>
    <row r="3380" spans="2:160" x14ac:dyDescent="0.5">
      <c r="B3380" s="36" t="s">
        <v>3575</v>
      </c>
      <c r="C3380" s="18">
        <v>-1.711332961787293E-2</v>
      </c>
      <c r="H3380" s="37"/>
      <c r="I3380" s="37"/>
      <c r="J3380" s="37"/>
      <c r="K3380" s="37"/>
      <c r="L3380" s="37"/>
      <c r="M3380" s="37"/>
      <c r="N3380" s="37"/>
      <c r="O3380" s="37"/>
      <c r="P3380" s="37"/>
      <c r="Q3380" s="37"/>
      <c r="R3380" s="37"/>
      <c r="S3380" s="37"/>
      <c r="T3380" s="37"/>
      <c r="U3380" s="37"/>
      <c r="V3380" s="37"/>
      <c r="W3380" s="37"/>
      <c r="X3380" s="37"/>
      <c r="Y3380" s="37"/>
      <c r="Z3380" s="37"/>
      <c r="AA3380" s="37"/>
      <c r="AB3380" s="37"/>
      <c r="AC3380" s="37"/>
      <c r="AD3380" s="37"/>
      <c r="AE3380" s="37"/>
      <c r="AF3380" s="37"/>
      <c r="AG3380" s="37"/>
      <c r="AH3380" s="37"/>
      <c r="AI3380" s="37"/>
      <c r="AJ3380" s="37"/>
      <c r="AK3380" s="37"/>
      <c r="AL3380" s="37"/>
      <c r="AM3380" s="37"/>
      <c r="AN3380" s="37"/>
      <c r="AO3380" s="37"/>
      <c r="AP3380" s="37"/>
      <c r="AQ3380" s="37"/>
      <c r="AR3380" s="37"/>
      <c r="AS3380" s="37"/>
      <c r="AT3380" s="37"/>
      <c r="AU3380" s="37"/>
      <c r="AV3380" s="37"/>
      <c r="AW3380" s="37"/>
      <c r="AX3380" s="37"/>
      <c r="AY3380" s="37"/>
      <c r="AZ3380" s="37"/>
      <c r="BA3380" s="37"/>
      <c r="BB3380" s="37"/>
      <c r="BC3380" s="37"/>
      <c r="BD3380" s="37"/>
      <c r="BE3380" s="37"/>
      <c r="BF3380" s="37"/>
      <c r="BG3380" s="37"/>
      <c r="BH3380" s="37"/>
      <c r="BI3380" s="37"/>
      <c r="BJ3380" s="37"/>
      <c r="BK3380" s="37"/>
      <c r="BL3380" s="37"/>
      <c r="BM3380" s="37"/>
      <c r="BN3380" s="37"/>
      <c r="BO3380" s="37"/>
      <c r="BP3380" s="37"/>
      <c r="BQ3380" s="37"/>
      <c r="BR3380" s="37"/>
      <c r="BS3380" s="37"/>
      <c r="BT3380" s="37"/>
      <c r="BU3380" s="37"/>
      <c r="BV3380" s="37"/>
      <c r="BW3380" s="37"/>
      <c r="BX3380" s="37"/>
      <c r="BY3380" s="37"/>
      <c r="BZ3380" s="37"/>
      <c r="CA3380" s="37"/>
      <c r="CB3380" s="37"/>
      <c r="CC3380" s="37"/>
      <c r="CD3380" s="37"/>
      <c r="CE3380" s="37"/>
      <c r="CF3380" s="37"/>
      <c r="CG3380" s="37"/>
      <c r="CH3380" s="37"/>
      <c r="CI3380" s="37"/>
      <c r="CJ3380" s="37"/>
      <c r="CK3380" s="37"/>
      <c r="CL3380" s="37"/>
      <c r="CM3380" s="37"/>
      <c r="CN3380" s="37"/>
      <c r="CO3380" s="37"/>
      <c r="CP3380" s="37"/>
      <c r="CQ3380" s="37"/>
      <c r="CR3380" s="37"/>
      <c r="CS3380" s="37"/>
      <c r="CT3380" s="37"/>
      <c r="CU3380" s="37"/>
      <c r="CV3380" s="37"/>
      <c r="CW3380" s="37"/>
      <c r="CX3380" s="37"/>
      <c r="CY3380" s="37"/>
      <c r="CZ3380" s="37"/>
      <c r="DA3380" s="37"/>
      <c r="DB3380" s="37"/>
      <c r="DC3380" s="37"/>
      <c r="DD3380" s="37"/>
      <c r="DE3380" s="37"/>
      <c r="DF3380" s="37"/>
      <c r="DG3380" s="37"/>
      <c r="DH3380" s="37"/>
      <c r="DI3380" s="37"/>
      <c r="DJ3380" s="37"/>
      <c r="DK3380" s="37"/>
      <c r="DL3380" s="37"/>
      <c r="DR3380" s="37"/>
      <c r="DS3380" s="37"/>
      <c r="DT3380" s="37"/>
      <c r="DU3380" s="37"/>
      <c r="DV3380" s="37"/>
      <c r="DW3380" s="37"/>
      <c r="DX3380" s="37"/>
      <c r="DY3380" s="37"/>
      <c r="DZ3380" s="37"/>
      <c r="EA3380" s="37"/>
      <c r="EB3380" s="37"/>
      <c r="EC3380" s="37"/>
      <c r="ED3380" s="37"/>
      <c r="EE3380" s="37"/>
      <c r="EF3380" s="37"/>
      <c r="EG3380" s="37"/>
      <c r="EH3380" s="37"/>
      <c r="EI3380" s="37"/>
      <c r="EJ3380" s="37"/>
      <c r="EK3380" s="37"/>
      <c r="EL3380" s="37"/>
      <c r="EM3380" s="37"/>
      <c r="EN3380" s="37"/>
      <c r="EO3380" s="37"/>
      <c r="EP3380" s="37"/>
      <c r="EQ3380" s="37"/>
      <c r="ER3380" s="37"/>
      <c r="ES3380" s="37"/>
      <c r="ET3380" s="37"/>
      <c r="EU3380" s="37"/>
      <c r="EV3380" s="37"/>
      <c r="EW3380" s="37"/>
      <c r="EX3380" s="37"/>
      <c r="EY3380" s="37"/>
      <c r="EZ3380" s="37"/>
      <c r="FA3380" s="37"/>
      <c r="FB3380" s="37"/>
      <c r="FC3380" s="37"/>
      <c r="FD3380" s="37"/>
    </row>
    <row r="3381" spans="2:160" x14ac:dyDescent="0.5">
      <c r="B3381" s="36" t="s">
        <v>3576</v>
      </c>
      <c r="C3381" s="18">
        <v>-2.1717380272951559E-2</v>
      </c>
      <c r="H3381" s="37"/>
      <c r="I3381" s="37"/>
      <c r="J3381" s="37"/>
      <c r="K3381" s="37"/>
      <c r="L3381" s="37"/>
      <c r="M3381" s="37"/>
      <c r="N3381" s="37"/>
      <c r="O3381" s="37"/>
      <c r="P3381" s="37"/>
      <c r="Q3381" s="37"/>
      <c r="R3381" s="37"/>
      <c r="S3381" s="37"/>
      <c r="T3381" s="37"/>
      <c r="U3381" s="37"/>
      <c r="V3381" s="37"/>
      <c r="W3381" s="37"/>
      <c r="X3381" s="37"/>
      <c r="Y3381" s="37"/>
      <c r="Z3381" s="37"/>
      <c r="AA3381" s="37"/>
      <c r="AB3381" s="37"/>
      <c r="AC3381" s="37"/>
      <c r="AD3381" s="37"/>
      <c r="AE3381" s="37"/>
      <c r="AF3381" s="37"/>
      <c r="AG3381" s="37"/>
      <c r="AH3381" s="37"/>
      <c r="AI3381" s="37"/>
      <c r="AJ3381" s="37"/>
      <c r="AK3381" s="37"/>
      <c r="AL3381" s="37"/>
      <c r="AM3381" s="37"/>
      <c r="AN3381" s="37"/>
      <c r="AO3381" s="37"/>
      <c r="AP3381" s="37"/>
      <c r="AQ3381" s="37"/>
      <c r="AR3381" s="37"/>
      <c r="AS3381" s="37"/>
      <c r="AT3381" s="37"/>
      <c r="AU3381" s="37"/>
      <c r="AV3381" s="37"/>
      <c r="AW3381" s="37"/>
      <c r="AX3381" s="37"/>
      <c r="AY3381" s="37"/>
      <c r="AZ3381" s="37"/>
      <c r="BA3381" s="37"/>
      <c r="BB3381" s="37"/>
      <c r="BC3381" s="37"/>
      <c r="BD3381" s="37"/>
      <c r="BE3381" s="37"/>
      <c r="BF3381" s="37"/>
      <c r="BG3381" s="37"/>
      <c r="BH3381" s="37"/>
      <c r="BI3381" s="37"/>
      <c r="BJ3381" s="37"/>
      <c r="BK3381" s="37"/>
      <c r="BL3381" s="37"/>
      <c r="BM3381" s="37"/>
      <c r="BN3381" s="37"/>
      <c r="BO3381" s="37"/>
      <c r="BP3381" s="37"/>
      <c r="BQ3381" s="37"/>
      <c r="BR3381" s="37"/>
      <c r="BS3381" s="37"/>
      <c r="BT3381" s="37"/>
      <c r="BU3381" s="37"/>
      <c r="BV3381" s="37"/>
      <c r="BW3381" s="37"/>
      <c r="BX3381" s="37"/>
      <c r="BY3381" s="37"/>
      <c r="BZ3381" s="37"/>
      <c r="CA3381" s="37"/>
      <c r="CB3381" s="37"/>
      <c r="CC3381" s="37"/>
      <c r="CD3381" s="37"/>
      <c r="CE3381" s="37"/>
      <c r="CF3381" s="37"/>
      <c r="CG3381" s="37"/>
      <c r="CH3381" s="37"/>
      <c r="CI3381" s="37"/>
      <c r="CJ3381" s="37"/>
      <c r="CK3381" s="37"/>
      <c r="CL3381" s="37"/>
      <c r="CM3381" s="37"/>
      <c r="CN3381" s="37"/>
      <c r="CO3381" s="37"/>
      <c r="CP3381" s="37"/>
      <c r="CQ3381" s="37"/>
      <c r="CR3381" s="37"/>
      <c r="CS3381" s="37"/>
      <c r="CT3381" s="37"/>
      <c r="CU3381" s="37"/>
      <c r="CV3381" s="37"/>
      <c r="CW3381" s="37"/>
      <c r="CX3381" s="37"/>
      <c r="CY3381" s="37"/>
      <c r="CZ3381" s="37"/>
      <c r="DA3381" s="37"/>
      <c r="DB3381" s="37"/>
      <c r="DC3381" s="37"/>
      <c r="DD3381" s="37"/>
      <c r="DE3381" s="37"/>
      <c r="DF3381" s="37"/>
      <c r="DG3381" s="37"/>
      <c r="DH3381" s="37"/>
      <c r="DI3381" s="37"/>
      <c r="DJ3381" s="37"/>
      <c r="DK3381" s="37"/>
      <c r="DL3381" s="37"/>
      <c r="DR3381" s="37"/>
      <c r="DS3381" s="37"/>
      <c r="DT3381" s="37"/>
      <c r="DU3381" s="37"/>
      <c r="DV3381" s="37"/>
      <c r="DW3381" s="37"/>
      <c r="DX3381" s="37"/>
      <c r="DY3381" s="37"/>
      <c r="DZ3381" s="37"/>
      <c r="EA3381" s="37"/>
      <c r="EB3381" s="37"/>
      <c r="EC3381" s="37"/>
      <c r="ED3381" s="37"/>
      <c r="EE3381" s="37"/>
      <c r="EF3381" s="37"/>
      <c r="EG3381" s="37"/>
      <c r="EH3381" s="37"/>
      <c r="EI3381" s="37"/>
      <c r="EJ3381" s="37"/>
      <c r="EK3381" s="37"/>
      <c r="EL3381" s="37"/>
      <c r="EM3381" s="37"/>
      <c r="EN3381" s="37"/>
      <c r="EO3381" s="37"/>
      <c r="EP3381" s="37"/>
      <c r="EQ3381" s="37"/>
      <c r="ER3381" s="37"/>
      <c r="ES3381" s="37"/>
      <c r="ET3381" s="37"/>
      <c r="EU3381" s="37"/>
      <c r="EV3381" s="37"/>
      <c r="EW3381" s="37"/>
      <c r="EX3381" s="37"/>
      <c r="EY3381" s="37"/>
      <c r="EZ3381" s="37"/>
      <c r="FA3381" s="37"/>
      <c r="FB3381" s="37"/>
      <c r="FC3381" s="37"/>
      <c r="FD3381" s="37"/>
    </row>
    <row r="3382" spans="2:160" x14ac:dyDescent="0.5">
      <c r="B3382" s="36" t="s">
        <v>3577</v>
      </c>
      <c r="C3382" s="18">
        <v>-7.1296269073589658E-3</v>
      </c>
      <c r="H3382" s="37"/>
      <c r="I3382" s="37"/>
      <c r="J3382" s="37"/>
      <c r="K3382" s="37"/>
      <c r="L3382" s="37"/>
      <c r="M3382" s="37"/>
      <c r="N3382" s="37"/>
      <c r="O3382" s="37"/>
      <c r="P3382" s="37"/>
      <c r="Q3382" s="37"/>
      <c r="R3382" s="37"/>
      <c r="S3382" s="37"/>
      <c r="T3382" s="37"/>
      <c r="U3382" s="37"/>
      <c r="V3382" s="37"/>
      <c r="W3382" s="37"/>
      <c r="X3382" s="37"/>
      <c r="Y3382" s="37"/>
      <c r="Z3382" s="37"/>
      <c r="AA3382" s="37"/>
      <c r="AB3382" s="37"/>
      <c r="AC3382" s="37"/>
      <c r="AD3382" s="37"/>
      <c r="AE3382" s="37"/>
      <c r="AF3382" s="37"/>
      <c r="AG3382" s="37"/>
      <c r="AH3382" s="37"/>
      <c r="AI3382" s="37"/>
      <c r="AJ3382" s="37"/>
      <c r="AK3382" s="37"/>
      <c r="AL3382" s="37"/>
      <c r="AM3382" s="37"/>
      <c r="AN3382" s="37"/>
      <c r="AO3382" s="37"/>
      <c r="AP3382" s="37"/>
      <c r="AQ3382" s="37"/>
      <c r="AR3382" s="37"/>
      <c r="AS3382" s="37"/>
      <c r="AT3382" s="37"/>
      <c r="AU3382" s="37"/>
      <c r="AV3382" s="37"/>
      <c r="AW3382" s="37"/>
      <c r="AX3382" s="37"/>
      <c r="AY3382" s="37"/>
      <c r="AZ3382" s="37"/>
      <c r="BA3382" s="37"/>
      <c r="BB3382" s="37"/>
      <c r="BC3382" s="37"/>
      <c r="BD3382" s="37"/>
      <c r="BE3382" s="37"/>
      <c r="BF3382" s="37"/>
      <c r="BG3382" s="37"/>
      <c r="BH3382" s="37"/>
      <c r="BI3382" s="37"/>
      <c r="BJ3382" s="37"/>
      <c r="BK3382" s="37"/>
      <c r="BL3382" s="37"/>
      <c r="BM3382" s="37"/>
      <c r="BN3382" s="37"/>
      <c r="BO3382" s="37"/>
      <c r="BP3382" s="37"/>
      <c r="BQ3382" s="37"/>
      <c r="BR3382" s="37"/>
      <c r="BS3382" s="37"/>
      <c r="BT3382" s="37"/>
      <c r="BU3382" s="37"/>
      <c r="BV3382" s="37"/>
      <c r="BW3382" s="37"/>
      <c r="BX3382" s="37"/>
      <c r="BY3382" s="37"/>
      <c r="BZ3382" s="37"/>
      <c r="CA3382" s="37"/>
      <c r="CB3382" s="37"/>
      <c r="CC3382" s="37"/>
      <c r="CD3382" s="37"/>
      <c r="CE3382" s="37"/>
      <c r="CF3382" s="37"/>
      <c r="CG3382" s="37"/>
      <c r="CH3382" s="37"/>
      <c r="CI3382" s="37"/>
      <c r="CJ3382" s="37"/>
      <c r="CK3382" s="37"/>
      <c r="CL3382" s="37"/>
      <c r="CM3382" s="37"/>
      <c r="CN3382" s="37"/>
      <c r="CO3382" s="37"/>
      <c r="CP3382" s="37"/>
      <c r="CQ3382" s="37"/>
      <c r="CR3382" s="37"/>
      <c r="CS3382" s="37"/>
      <c r="CT3382" s="37"/>
      <c r="CU3382" s="37"/>
      <c r="CV3382" s="37"/>
      <c r="CW3382" s="37"/>
      <c r="CX3382" s="37"/>
      <c r="CY3382" s="37"/>
      <c r="CZ3382" s="37"/>
      <c r="DA3382" s="37"/>
      <c r="DB3382" s="37"/>
      <c r="DC3382" s="37"/>
      <c r="DD3382" s="37"/>
      <c r="DE3382" s="37"/>
      <c r="DF3382" s="37"/>
      <c r="DG3382" s="37"/>
      <c r="DH3382" s="37"/>
      <c r="DI3382" s="37"/>
      <c r="DJ3382" s="37"/>
      <c r="DK3382" s="37"/>
      <c r="DL3382" s="37"/>
      <c r="DR3382" s="37"/>
      <c r="DS3382" s="37"/>
      <c r="DT3382" s="37"/>
      <c r="DU3382" s="37"/>
      <c r="DV3382" s="37"/>
      <c r="DW3382" s="37"/>
      <c r="DX3382" s="37"/>
      <c r="DY3382" s="37"/>
      <c r="DZ3382" s="37"/>
      <c r="EA3382" s="37"/>
      <c r="EB3382" s="37"/>
      <c r="EC3382" s="37"/>
      <c r="ED3382" s="37"/>
      <c r="EE3382" s="37"/>
      <c r="EF3382" s="37"/>
      <c r="EG3382" s="37"/>
      <c r="EH3382" s="37"/>
      <c r="EI3382" s="37"/>
      <c r="EJ3382" s="37"/>
      <c r="EK3382" s="37"/>
      <c r="EL3382" s="37"/>
      <c r="EM3382" s="37"/>
      <c r="EN3382" s="37"/>
      <c r="EO3382" s="37"/>
      <c r="EP3382" s="37"/>
      <c r="EQ3382" s="37"/>
      <c r="ER3382" s="37"/>
      <c r="ES3382" s="37"/>
      <c r="ET3382" s="37"/>
      <c r="EU3382" s="37"/>
      <c r="EV3382" s="37"/>
      <c r="EW3382" s="37"/>
      <c r="EX3382" s="37"/>
      <c r="EY3382" s="37"/>
      <c r="EZ3382" s="37"/>
      <c r="FA3382" s="37"/>
      <c r="FB3382" s="37"/>
      <c r="FC3382" s="37"/>
      <c r="FD3382" s="37"/>
    </row>
    <row r="3383" spans="2:160" x14ac:dyDescent="0.5">
      <c r="B3383" s="36" t="s">
        <v>3578</v>
      </c>
      <c r="C3383" s="18">
        <v>2.1525549560373003E-2</v>
      </c>
      <c r="H3383" s="37"/>
      <c r="I3383" s="37"/>
      <c r="J3383" s="37"/>
      <c r="K3383" s="37"/>
      <c r="L3383" s="37"/>
      <c r="M3383" s="37"/>
      <c r="N3383" s="37"/>
      <c r="O3383" s="37"/>
      <c r="P3383" s="37"/>
      <c r="Q3383" s="37"/>
      <c r="R3383" s="37"/>
      <c r="S3383" s="37"/>
      <c r="T3383" s="37"/>
      <c r="U3383" s="37"/>
      <c r="V3383" s="37"/>
      <c r="W3383" s="37"/>
      <c r="X3383" s="37"/>
      <c r="Y3383" s="37"/>
      <c r="Z3383" s="37"/>
      <c r="AA3383" s="37"/>
      <c r="AB3383" s="37"/>
      <c r="AC3383" s="37"/>
      <c r="AD3383" s="37"/>
      <c r="AE3383" s="37"/>
      <c r="AF3383" s="37"/>
      <c r="AG3383" s="37"/>
      <c r="AH3383" s="37"/>
      <c r="AI3383" s="37"/>
      <c r="AJ3383" s="37"/>
      <c r="AK3383" s="37"/>
      <c r="AL3383" s="37"/>
      <c r="AM3383" s="37"/>
      <c r="AN3383" s="37"/>
      <c r="AO3383" s="37"/>
      <c r="AP3383" s="37"/>
      <c r="AQ3383" s="37"/>
      <c r="AR3383" s="37"/>
      <c r="AS3383" s="37"/>
      <c r="AT3383" s="37"/>
      <c r="AU3383" s="37"/>
      <c r="AV3383" s="37"/>
      <c r="AW3383" s="37"/>
      <c r="AX3383" s="37"/>
      <c r="AY3383" s="37"/>
      <c r="AZ3383" s="37"/>
      <c r="BA3383" s="37"/>
      <c r="BB3383" s="37"/>
      <c r="BC3383" s="37"/>
      <c r="BD3383" s="37"/>
      <c r="BE3383" s="37"/>
      <c r="BF3383" s="37"/>
      <c r="BG3383" s="37"/>
      <c r="BH3383" s="37"/>
      <c r="BI3383" s="37"/>
      <c r="BJ3383" s="37"/>
      <c r="BK3383" s="37"/>
      <c r="BL3383" s="37"/>
      <c r="BM3383" s="37"/>
      <c r="BN3383" s="37"/>
      <c r="BO3383" s="37"/>
      <c r="BP3383" s="37"/>
      <c r="BQ3383" s="37"/>
      <c r="BR3383" s="37"/>
      <c r="BS3383" s="37"/>
      <c r="BT3383" s="37"/>
      <c r="BU3383" s="37"/>
      <c r="BV3383" s="37"/>
      <c r="BW3383" s="37"/>
      <c r="BX3383" s="37"/>
      <c r="BY3383" s="37"/>
      <c r="BZ3383" s="37"/>
      <c r="CA3383" s="37"/>
      <c r="CB3383" s="37"/>
      <c r="CC3383" s="37"/>
      <c r="CD3383" s="37"/>
      <c r="CE3383" s="37"/>
      <c r="CF3383" s="37"/>
      <c r="CG3383" s="37"/>
      <c r="CH3383" s="37"/>
      <c r="CI3383" s="37"/>
      <c r="CJ3383" s="37"/>
      <c r="CK3383" s="37"/>
      <c r="CL3383" s="37"/>
      <c r="CM3383" s="37"/>
      <c r="CN3383" s="37"/>
      <c r="CO3383" s="37"/>
      <c r="CP3383" s="37"/>
      <c r="CQ3383" s="37"/>
      <c r="CR3383" s="37"/>
      <c r="CS3383" s="37"/>
      <c r="CT3383" s="37"/>
      <c r="CU3383" s="37"/>
      <c r="CV3383" s="37"/>
      <c r="CW3383" s="37"/>
      <c r="CX3383" s="37"/>
      <c r="CY3383" s="37"/>
      <c r="CZ3383" s="37"/>
      <c r="DA3383" s="37"/>
      <c r="DB3383" s="37"/>
      <c r="DC3383" s="37"/>
      <c r="DD3383" s="37"/>
      <c r="DE3383" s="37"/>
      <c r="DF3383" s="37"/>
      <c r="DG3383" s="37"/>
      <c r="DH3383" s="37"/>
      <c r="DI3383" s="37"/>
      <c r="DJ3383" s="37"/>
      <c r="DK3383" s="37"/>
      <c r="DL3383" s="37"/>
      <c r="DR3383" s="37"/>
      <c r="DS3383" s="37"/>
      <c r="DT3383" s="37"/>
      <c r="DU3383" s="37"/>
      <c r="DV3383" s="37"/>
      <c r="DW3383" s="37"/>
      <c r="DX3383" s="37"/>
      <c r="DY3383" s="37"/>
      <c r="DZ3383" s="37"/>
      <c r="EA3383" s="37"/>
      <c r="EB3383" s="37"/>
      <c r="EC3383" s="37"/>
      <c r="ED3383" s="37"/>
      <c r="EE3383" s="37"/>
      <c r="EF3383" s="37"/>
      <c r="EG3383" s="37"/>
      <c r="EH3383" s="37"/>
      <c r="EI3383" s="37"/>
      <c r="EJ3383" s="37"/>
      <c r="EK3383" s="37"/>
      <c r="EL3383" s="37"/>
      <c r="EM3383" s="37"/>
      <c r="EN3383" s="37"/>
      <c r="EO3383" s="37"/>
      <c r="EP3383" s="37"/>
      <c r="EQ3383" s="37"/>
      <c r="ER3383" s="37"/>
      <c r="ES3383" s="37"/>
      <c r="ET3383" s="37"/>
      <c r="EU3383" s="37"/>
      <c r="EV3383" s="37"/>
      <c r="EW3383" s="37"/>
      <c r="EX3383" s="37"/>
      <c r="EY3383" s="37"/>
      <c r="EZ3383" s="37"/>
      <c r="FA3383" s="37"/>
      <c r="FB3383" s="37"/>
      <c r="FC3383" s="37"/>
      <c r="FD3383" s="37"/>
    </row>
    <row r="3384" spans="2:160" x14ac:dyDescent="0.5">
      <c r="B3384" s="36" t="s">
        <v>3579</v>
      </c>
      <c r="C3384" s="18">
        <v>-2.4225408104953106E-3</v>
      </c>
      <c r="H3384" s="37"/>
      <c r="I3384" s="37"/>
      <c r="J3384" s="37"/>
      <c r="K3384" s="37"/>
      <c r="L3384" s="37"/>
      <c r="M3384" s="37"/>
      <c r="N3384" s="37"/>
      <c r="O3384" s="37"/>
      <c r="P3384" s="37"/>
      <c r="Q3384" s="37"/>
      <c r="R3384" s="37"/>
      <c r="S3384" s="37"/>
      <c r="T3384" s="37"/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F3384" s="37"/>
      <c r="AG3384" s="37"/>
      <c r="AH3384" s="37"/>
      <c r="AI3384" s="37"/>
      <c r="AJ3384" s="37"/>
      <c r="AK3384" s="37"/>
      <c r="AL3384" s="37"/>
      <c r="AM3384" s="37"/>
      <c r="AN3384" s="37"/>
      <c r="AO3384" s="37"/>
      <c r="AP3384" s="37"/>
      <c r="AQ3384" s="37"/>
      <c r="AR3384" s="37"/>
      <c r="AS3384" s="37"/>
      <c r="AT3384" s="37"/>
      <c r="AU3384" s="37"/>
      <c r="AV3384" s="37"/>
      <c r="AW3384" s="37"/>
      <c r="AX3384" s="37"/>
      <c r="AY3384" s="37"/>
      <c r="AZ3384" s="37"/>
      <c r="BA3384" s="37"/>
      <c r="BB3384" s="37"/>
      <c r="BC3384" s="37"/>
      <c r="BD3384" s="37"/>
      <c r="BE3384" s="37"/>
      <c r="BF3384" s="37"/>
      <c r="BG3384" s="37"/>
      <c r="BH3384" s="37"/>
      <c r="BI3384" s="37"/>
      <c r="BJ3384" s="37"/>
      <c r="BK3384" s="37"/>
      <c r="BL3384" s="37"/>
      <c r="BM3384" s="37"/>
      <c r="BN3384" s="37"/>
      <c r="BO3384" s="37"/>
      <c r="BP3384" s="37"/>
      <c r="BQ3384" s="37"/>
      <c r="BR3384" s="37"/>
      <c r="BS3384" s="37"/>
      <c r="BT3384" s="37"/>
      <c r="BU3384" s="37"/>
      <c r="BV3384" s="37"/>
      <c r="BW3384" s="37"/>
      <c r="BX3384" s="37"/>
      <c r="BY3384" s="37"/>
      <c r="BZ3384" s="37"/>
      <c r="CA3384" s="37"/>
      <c r="CB3384" s="37"/>
      <c r="CC3384" s="37"/>
      <c r="CD3384" s="37"/>
      <c r="CE3384" s="37"/>
      <c r="CF3384" s="37"/>
      <c r="CG3384" s="37"/>
      <c r="CH3384" s="37"/>
      <c r="CI3384" s="37"/>
      <c r="CJ3384" s="37"/>
      <c r="CK3384" s="37"/>
      <c r="CL3384" s="37"/>
      <c r="CM3384" s="37"/>
      <c r="CN3384" s="37"/>
      <c r="CO3384" s="37"/>
      <c r="CP3384" s="37"/>
      <c r="CQ3384" s="37"/>
      <c r="CR3384" s="37"/>
      <c r="CS3384" s="37"/>
      <c r="CT3384" s="37"/>
      <c r="CU3384" s="37"/>
      <c r="CV3384" s="37"/>
      <c r="CW3384" s="37"/>
      <c r="CX3384" s="37"/>
      <c r="CY3384" s="37"/>
      <c r="CZ3384" s="37"/>
      <c r="DA3384" s="37"/>
      <c r="DB3384" s="37"/>
      <c r="DC3384" s="37"/>
      <c r="DD3384" s="37"/>
      <c r="DE3384" s="37"/>
      <c r="DF3384" s="37"/>
      <c r="DG3384" s="37"/>
      <c r="DH3384" s="37"/>
      <c r="DI3384" s="37"/>
      <c r="DJ3384" s="37"/>
      <c r="DK3384" s="37"/>
      <c r="DL3384" s="37"/>
      <c r="DR3384" s="37"/>
      <c r="DS3384" s="37"/>
      <c r="DT3384" s="37"/>
      <c r="DU3384" s="37"/>
      <c r="DV3384" s="37"/>
      <c r="DW3384" s="37"/>
      <c r="DX3384" s="37"/>
      <c r="DY3384" s="37"/>
      <c r="DZ3384" s="37"/>
      <c r="EA3384" s="37"/>
      <c r="EB3384" s="37"/>
      <c r="EC3384" s="37"/>
      <c r="ED3384" s="37"/>
      <c r="EE3384" s="37"/>
      <c r="EF3384" s="37"/>
      <c r="EG3384" s="37"/>
      <c r="EH3384" s="37"/>
      <c r="EI3384" s="37"/>
      <c r="EJ3384" s="37"/>
      <c r="EK3384" s="37"/>
      <c r="EL3384" s="37"/>
      <c r="EM3384" s="37"/>
      <c r="EN3384" s="37"/>
      <c r="EO3384" s="37"/>
      <c r="EP3384" s="37"/>
      <c r="EQ3384" s="37"/>
      <c r="ER3384" s="37"/>
      <c r="ES3384" s="37"/>
      <c r="ET3384" s="37"/>
      <c r="EU3384" s="37"/>
      <c r="EV3384" s="37"/>
      <c r="EW3384" s="37"/>
      <c r="EX3384" s="37"/>
      <c r="EY3384" s="37"/>
      <c r="EZ3384" s="37"/>
      <c r="FA3384" s="37"/>
      <c r="FB3384" s="37"/>
      <c r="FC3384" s="37"/>
      <c r="FD3384" s="37"/>
    </row>
    <row r="3385" spans="2:160" x14ac:dyDescent="0.5">
      <c r="B3385" s="36" t="s">
        <v>3580</v>
      </c>
      <c r="C3385" s="18">
        <v>1.4120142633573751E-2</v>
      </c>
      <c r="H3385" s="37"/>
      <c r="I3385" s="37"/>
      <c r="J3385" s="37"/>
      <c r="K3385" s="37"/>
      <c r="L3385" s="37"/>
      <c r="M3385" s="37"/>
      <c r="N3385" s="37"/>
      <c r="O3385" s="37"/>
      <c r="P3385" s="37"/>
      <c r="Q3385" s="37"/>
      <c r="R3385" s="37"/>
      <c r="S3385" s="37"/>
      <c r="T3385" s="37"/>
      <c r="U3385" s="37"/>
      <c r="V3385" s="37"/>
      <c r="W3385" s="37"/>
      <c r="X3385" s="37"/>
      <c r="Y3385" s="37"/>
      <c r="Z3385" s="37"/>
      <c r="AA3385" s="37"/>
      <c r="AB3385" s="37"/>
      <c r="AC3385" s="37"/>
      <c r="AD3385" s="37"/>
      <c r="AE3385" s="37"/>
      <c r="AF3385" s="37"/>
      <c r="AG3385" s="37"/>
      <c r="AH3385" s="37"/>
      <c r="AI3385" s="37"/>
      <c r="AJ3385" s="37"/>
      <c r="AK3385" s="37"/>
      <c r="AL3385" s="37"/>
      <c r="AM3385" s="37"/>
      <c r="AN3385" s="37"/>
      <c r="AO3385" s="37"/>
      <c r="AP3385" s="37"/>
      <c r="AQ3385" s="37"/>
      <c r="AR3385" s="37"/>
      <c r="AS3385" s="37"/>
      <c r="AT3385" s="37"/>
      <c r="AU3385" s="37"/>
      <c r="AV3385" s="37"/>
      <c r="AW3385" s="37"/>
      <c r="AX3385" s="37"/>
      <c r="AY3385" s="37"/>
      <c r="AZ3385" s="37"/>
      <c r="BA3385" s="37"/>
      <c r="BB3385" s="37"/>
      <c r="BC3385" s="37"/>
      <c r="BD3385" s="37"/>
      <c r="BE3385" s="37"/>
      <c r="BF3385" s="37"/>
      <c r="BG3385" s="37"/>
      <c r="BH3385" s="37"/>
      <c r="BI3385" s="37"/>
      <c r="BJ3385" s="37"/>
      <c r="BK3385" s="37"/>
      <c r="BL3385" s="37"/>
      <c r="BM3385" s="37"/>
      <c r="BN3385" s="37"/>
      <c r="BO3385" s="37"/>
      <c r="BP3385" s="37"/>
      <c r="BQ3385" s="37"/>
      <c r="BR3385" s="37"/>
      <c r="BS3385" s="37"/>
      <c r="BT3385" s="37"/>
      <c r="BU3385" s="37"/>
      <c r="BV3385" s="37"/>
      <c r="BW3385" s="37"/>
      <c r="BX3385" s="37"/>
      <c r="BY3385" s="37"/>
      <c r="BZ3385" s="37"/>
      <c r="CA3385" s="37"/>
      <c r="CB3385" s="37"/>
      <c r="CC3385" s="37"/>
      <c r="CD3385" s="37"/>
      <c r="CE3385" s="37"/>
      <c r="CF3385" s="37"/>
      <c r="CG3385" s="37"/>
      <c r="CH3385" s="37"/>
      <c r="CI3385" s="37"/>
      <c r="CJ3385" s="37"/>
      <c r="CK3385" s="37"/>
      <c r="CL3385" s="37"/>
      <c r="CM3385" s="37"/>
      <c r="CN3385" s="37"/>
      <c r="CO3385" s="37"/>
      <c r="CP3385" s="37"/>
      <c r="CQ3385" s="37"/>
      <c r="CR3385" s="37"/>
      <c r="CS3385" s="37"/>
      <c r="CT3385" s="37"/>
      <c r="CU3385" s="37"/>
      <c r="CV3385" s="37"/>
      <c r="CW3385" s="37"/>
      <c r="CX3385" s="37"/>
      <c r="CY3385" s="37"/>
      <c r="CZ3385" s="37"/>
      <c r="DA3385" s="37"/>
      <c r="DB3385" s="37"/>
      <c r="DC3385" s="37"/>
      <c r="DD3385" s="37"/>
      <c r="DE3385" s="37"/>
      <c r="DF3385" s="37"/>
      <c r="DG3385" s="37"/>
      <c r="DH3385" s="37"/>
      <c r="DI3385" s="37"/>
      <c r="DJ3385" s="37"/>
      <c r="DK3385" s="37"/>
      <c r="DL3385" s="37"/>
      <c r="DR3385" s="37"/>
      <c r="DS3385" s="37"/>
      <c r="DT3385" s="37"/>
      <c r="DU3385" s="37"/>
      <c r="DV3385" s="37"/>
      <c r="DW3385" s="37"/>
      <c r="DX3385" s="37"/>
      <c r="DY3385" s="37"/>
      <c r="DZ3385" s="37"/>
      <c r="EA3385" s="37"/>
      <c r="EB3385" s="37"/>
      <c r="EC3385" s="37"/>
      <c r="ED3385" s="37"/>
      <c r="EE3385" s="37"/>
      <c r="EF3385" s="37"/>
      <c r="EG3385" s="37"/>
      <c r="EH3385" s="37"/>
      <c r="EI3385" s="37"/>
      <c r="EJ3385" s="37"/>
      <c r="EK3385" s="37"/>
      <c r="EL3385" s="37"/>
      <c r="EM3385" s="37"/>
      <c r="EN3385" s="37"/>
      <c r="EO3385" s="37"/>
      <c r="EP3385" s="37"/>
      <c r="EQ3385" s="37"/>
      <c r="ER3385" s="37"/>
      <c r="ES3385" s="37"/>
      <c r="ET3385" s="37"/>
      <c r="EU3385" s="37"/>
      <c r="EV3385" s="37"/>
      <c r="EW3385" s="37"/>
      <c r="EX3385" s="37"/>
      <c r="EY3385" s="37"/>
      <c r="EZ3385" s="37"/>
      <c r="FA3385" s="37"/>
      <c r="FB3385" s="37"/>
      <c r="FC3385" s="37"/>
      <c r="FD3385" s="37"/>
    </row>
    <row r="3386" spans="2:160" x14ac:dyDescent="0.5">
      <c r="B3386" s="36" t="s">
        <v>3581</v>
      </c>
      <c r="C3386" s="18">
        <v>1.3268603777755406E-2</v>
      </c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7"/>
      <c r="BE3386" s="37"/>
      <c r="BF3386" s="37"/>
      <c r="BG3386" s="37"/>
      <c r="BH3386" s="37"/>
      <c r="BI3386" s="37"/>
      <c r="BJ3386" s="37"/>
      <c r="BK3386" s="37"/>
      <c r="BL3386" s="37"/>
      <c r="BM3386" s="37"/>
      <c r="BN3386" s="37"/>
      <c r="BO3386" s="37"/>
      <c r="BP3386" s="37"/>
      <c r="BQ3386" s="37"/>
      <c r="BR3386" s="37"/>
      <c r="BS3386" s="37"/>
      <c r="BT3386" s="37"/>
      <c r="BU3386" s="37"/>
      <c r="BV3386" s="37"/>
      <c r="BW3386" s="37"/>
      <c r="BX3386" s="37"/>
      <c r="BY3386" s="37"/>
      <c r="BZ3386" s="37"/>
      <c r="CA3386" s="37"/>
      <c r="CB3386" s="37"/>
      <c r="CC3386" s="37"/>
      <c r="CD3386" s="37"/>
      <c r="CE3386" s="37"/>
      <c r="CF3386" s="37"/>
      <c r="CG3386" s="37"/>
      <c r="CH3386" s="37"/>
      <c r="CI3386" s="37"/>
      <c r="CJ3386" s="37"/>
      <c r="CK3386" s="37"/>
      <c r="CL3386" s="37"/>
      <c r="CM3386" s="37"/>
      <c r="CN3386" s="37"/>
      <c r="CO3386" s="37"/>
      <c r="CP3386" s="37"/>
      <c r="CQ3386" s="37"/>
      <c r="CR3386" s="37"/>
      <c r="CS3386" s="37"/>
      <c r="CT3386" s="37"/>
      <c r="CU3386" s="37"/>
      <c r="CV3386" s="37"/>
      <c r="CW3386" s="37"/>
      <c r="CX3386" s="37"/>
      <c r="CY3386" s="37"/>
      <c r="CZ3386" s="37"/>
      <c r="DA3386" s="37"/>
      <c r="DB3386" s="37"/>
      <c r="DC3386" s="37"/>
      <c r="DD3386" s="37"/>
      <c r="DE3386" s="37"/>
      <c r="DF3386" s="37"/>
      <c r="DG3386" s="37"/>
      <c r="DH3386" s="37"/>
      <c r="DI3386" s="37"/>
      <c r="DJ3386" s="37"/>
      <c r="DK3386" s="37"/>
      <c r="DL3386" s="37"/>
      <c r="DR3386" s="37"/>
      <c r="DS3386" s="37"/>
      <c r="DT3386" s="37"/>
      <c r="DU3386" s="37"/>
      <c r="DV3386" s="37"/>
      <c r="DW3386" s="37"/>
      <c r="DX3386" s="37"/>
      <c r="DY3386" s="37"/>
      <c r="DZ3386" s="37"/>
      <c r="EA3386" s="37"/>
      <c r="EB3386" s="37"/>
      <c r="EC3386" s="37"/>
      <c r="ED3386" s="37"/>
      <c r="EE3386" s="37"/>
      <c r="EF3386" s="37"/>
      <c r="EG3386" s="37"/>
      <c r="EH3386" s="37"/>
      <c r="EI3386" s="37"/>
      <c r="EJ3386" s="37"/>
      <c r="EK3386" s="37"/>
      <c r="EL3386" s="37"/>
      <c r="EM3386" s="37"/>
      <c r="EN3386" s="37"/>
      <c r="EO3386" s="37"/>
      <c r="EP3386" s="37"/>
      <c r="EQ3386" s="37"/>
      <c r="ER3386" s="37"/>
      <c r="ES3386" s="37"/>
      <c r="ET3386" s="37"/>
      <c r="EU3386" s="37"/>
      <c r="EV3386" s="37"/>
      <c r="EW3386" s="37"/>
      <c r="EX3386" s="37"/>
      <c r="EY3386" s="37"/>
      <c r="EZ3386" s="37"/>
      <c r="FA3386" s="37"/>
      <c r="FB3386" s="37"/>
      <c r="FC3386" s="37"/>
      <c r="FD3386" s="37"/>
    </row>
    <row r="3387" spans="2:160" x14ac:dyDescent="0.5">
      <c r="B3387" s="36" t="s">
        <v>3582</v>
      </c>
      <c r="C3387" s="18">
        <v>1.0493253615577292E-2</v>
      </c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7"/>
      <c r="BE3387" s="37"/>
      <c r="BF3387" s="37"/>
      <c r="BG3387" s="37"/>
      <c r="BH3387" s="37"/>
      <c r="BI3387" s="37"/>
      <c r="BJ3387" s="37"/>
      <c r="BK3387" s="37"/>
      <c r="BL3387" s="37"/>
      <c r="BM3387" s="37"/>
      <c r="BN3387" s="37"/>
      <c r="BO3387" s="37"/>
      <c r="BP3387" s="37"/>
      <c r="BQ3387" s="37"/>
      <c r="BR3387" s="37"/>
      <c r="BS3387" s="37"/>
      <c r="BT3387" s="37"/>
      <c r="BU3387" s="37"/>
      <c r="BV3387" s="37"/>
      <c r="BW3387" s="37"/>
      <c r="BX3387" s="37"/>
      <c r="BY3387" s="37"/>
      <c r="BZ3387" s="37"/>
      <c r="CA3387" s="37"/>
      <c r="CB3387" s="37"/>
      <c r="CC3387" s="37"/>
      <c r="CD3387" s="37"/>
      <c r="CE3387" s="37"/>
      <c r="CF3387" s="37"/>
      <c r="CG3387" s="37"/>
      <c r="CH3387" s="37"/>
      <c r="CI3387" s="37"/>
      <c r="CJ3387" s="37"/>
      <c r="CK3387" s="37"/>
      <c r="CL3387" s="37"/>
      <c r="CM3387" s="37"/>
      <c r="CN3387" s="37"/>
      <c r="CO3387" s="37"/>
      <c r="CP3387" s="37"/>
      <c r="CQ3387" s="37"/>
      <c r="CR3387" s="37"/>
      <c r="CS3387" s="37"/>
      <c r="CT3387" s="37"/>
      <c r="CU3387" s="37"/>
      <c r="CV3387" s="37"/>
      <c r="CW3387" s="37"/>
      <c r="CX3387" s="37"/>
      <c r="CY3387" s="37"/>
      <c r="CZ3387" s="37"/>
      <c r="DA3387" s="37"/>
      <c r="DB3387" s="37"/>
      <c r="DC3387" s="37"/>
      <c r="DD3387" s="37"/>
      <c r="DE3387" s="37"/>
      <c r="DF3387" s="37"/>
      <c r="DG3387" s="37"/>
      <c r="DH3387" s="37"/>
      <c r="DI3387" s="37"/>
      <c r="DJ3387" s="37"/>
      <c r="DK3387" s="37"/>
      <c r="DL3387" s="37"/>
      <c r="DR3387" s="37"/>
      <c r="DS3387" s="37"/>
      <c r="DT3387" s="37"/>
      <c r="DU3387" s="37"/>
      <c r="DV3387" s="37"/>
      <c r="DW3387" s="37"/>
      <c r="DX3387" s="37"/>
      <c r="DY3387" s="37"/>
      <c r="DZ3387" s="37"/>
      <c r="EA3387" s="37"/>
      <c r="EB3387" s="37"/>
      <c r="EC3387" s="37"/>
      <c r="ED3387" s="37"/>
      <c r="EE3387" s="37"/>
      <c r="EF3387" s="37"/>
      <c r="EG3387" s="37"/>
      <c r="EH3387" s="37"/>
      <c r="EI3387" s="37"/>
      <c r="EJ3387" s="37"/>
      <c r="EK3387" s="37"/>
      <c r="EL3387" s="37"/>
      <c r="EM3387" s="37"/>
      <c r="EN3387" s="37"/>
      <c r="EO3387" s="37"/>
      <c r="EP3387" s="37"/>
      <c r="EQ3387" s="37"/>
      <c r="ER3387" s="37"/>
      <c r="ES3387" s="37"/>
      <c r="ET3387" s="37"/>
      <c r="EU3387" s="37"/>
      <c r="EV3387" s="37"/>
      <c r="EW3387" s="37"/>
      <c r="EX3387" s="37"/>
      <c r="EY3387" s="37"/>
      <c r="EZ3387" s="37"/>
      <c r="FA3387" s="37"/>
      <c r="FB3387" s="37"/>
      <c r="FC3387" s="37"/>
      <c r="FD3387" s="37"/>
    </row>
    <row r="3388" spans="2:160" x14ac:dyDescent="0.5">
      <c r="B3388" s="36" t="s">
        <v>3583</v>
      </c>
      <c r="C3388" s="18">
        <v>8.715206636349393E-4</v>
      </c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7"/>
      <c r="BE3388" s="37"/>
      <c r="BF3388" s="37"/>
      <c r="BG3388" s="37"/>
      <c r="BH3388" s="37"/>
      <c r="BI3388" s="37"/>
      <c r="BJ3388" s="37"/>
      <c r="BK3388" s="37"/>
      <c r="BL3388" s="37"/>
      <c r="BM3388" s="37"/>
      <c r="BN3388" s="37"/>
      <c r="BO3388" s="37"/>
      <c r="BP3388" s="37"/>
      <c r="BQ3388" s="37"/>
      <c r="BR3388" s="37"/>
      <c r="BS3388" s="37"/>
      <c r="BT3388" s="37"/>
      <c r="BU3388" s="37"/>
      <c r="BV3388" s="37"/>
      <c r="BW3388" s="37"/>
      <c r="BX3388" s="37"/>
      <c r="BY3388" s="37"/>
      <c r="BZ3388" s="37"/>
      <c r="CA3388" s="37"/>
      <c r="CB3388" s="37"/>
      <c r="CC3388" s="37"/>
      <c r="CD3388" s="37"/>
      <c r="CE3388" s="37"/>
      <c r="CF3388" s="37"/>
      <c r="CG3388" s="37"/>
      <c r="CH3388" s="37"/>
      <c r="CI3388" s="37"/>
      <c r="CJ3388" s="37"/>
      <c r="CK3388" s="37"/>
      <c r="CL3388" s="37"/>
      <c r="CM3388" s="37"/>
      <c r="CN3388" s="37"/>
      <c r="CO3388" s="37"/>
      <c r="CP3388" s="37"/>
      <c r="CQ3388" s="37"/>
      <c r="CR3388" s="37"/>
      <c r="CS3388" s="37"/>
      <c r="CT3388" s="37"/>
      <c r="CU3388" s="37"/>
      <c r="CV3388" s="37"/>
      <c r="CW3388" s="37"/>
      <c r="CX3388" s="37"/>
      <c r="CY3388" s="37"/>
      <c r="CZ3388" s="37"/>
      <c r="DA3388" s="37"/>
      <c r="DB3388" s="37"/>
      <c r="DC3388" s="37"/>
      <c r="DD3388" s="37"/>
      <c r="DE3388" s="37"/>
      <c r="DF3388" s="37"/>
      <c r="DG3388" s="37"/>
      <c r="DH3388" s="37"/>
      <c r="DI3388" s="37"/>
      <c r="DJ3388" s="37"/>
      <c r="DK3388" s="37"/>
      <c r="DL3388" s="37"/>
      <c r="DR3388" s="37"/>
      <c r="DS3388" s="37"/>
      <c r="DT3388" s="37"/>
      <c r="DU3388" s="37"/>
      <c r="DV3388" s="37"/>
      <c r="DW3388" s="37"/>
      <c r="DX3388" s="37"/>
      <c r="DY3388" s="37"/>
      <c r="DZ3388" s="37"/>
      <c r="EA3388" s="37"/>
      <c r="EB3388" s="37"/>
      <c r="EC3388" s="37"/>
      <c r="ED3388" s="37"/>
      <c r="EE3388" s="37"/>
      <c r="EF3388" s="37"/>
      <c r="EG3388" s="37"/>
      <c r="EH3388" s="37"/>
      <c r="EI3388" s="37"/>
      <c r="EJ3388" s="37"/>
      <c r="EK3388" s="37"/>
      <c r="EL3388" s="37"/>
      <c r="EM3388" s="37"/>
      <c r="EN3388" s="37"/>
      <c r="EO3388" s="37"/>
      <c r="EP3388" s="37"/>
      <c r="EQ3388" s="37"/>
      <c r="ER3388" s="37"/>
      <c r="ES3388" s="37"/>
      <c r="ET3388" s="37"/>
      <c r="EU3388" s="37"/>
      <c r="EV3388" s="37"/>
      <c r="EW3388" s="37"/>
      <c r="EX3388" s="37"/>
      <c r="EY3388" s="37"/>
      <c r="EZ3388" s="37"/>
      <c r="FA3388" s="37"/>
      <c r="FB3388" s="37"/>
      <c r="FC3388" s="37"/>
      <c r="FD3388" s="37"/>
    </row>
    <row r="3389" spans="2:160" x14ac:dyDescent="0.5">
      <c r="B3389" s="36" t="s">
        <v>3584</v>
      </c>
      <c r="C3389" s="18">
        <v>9.7860841882901894E-5</v>
      </c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7"/>
      <c r="BE3389" s="37"/>
      <c r="BF3389" s="37"/>
      <c r="BG3389" s="37"/>
      <c r="BH3389" s="37"/>
      <c r="BI3389" s="37"/>
      <c r="BJ3389" s="37"/>
      <c r="BK3389" s="37"/>
      <c r="BL3389" s="37"/>
      <c r="BM3389" s="37"/>
      <c r="BN3389" s="37"/>
      <c r="BO3389" s="37"/>
      <c r="BP3389" s="37"/>
      <c r="BQ3389" s="37"/>
      <c r="BR3389" s="37"/>
      <c r="BS3389" s="37"/>
      <c r="BT3389" s="37"/>
      <c r="BU3389" s="37"/>
      <c r="BV3389" s="37"/>
      <c r="BW3389" s="37"/>
      <c r="BX3389" s="37"/>
      <c r="BY3389" s="37"/>
      <c r="BZ3389" s="37"/>
      <c r="CA3389" s="37"/>
      <c r="CB3389" s="37"/>
      <c r="CC3389" s="37"/>
      <c r="CD3389" s="37"/>
      <c r="CE3389" s="37"/>
      <c r="CF3389" s="37"/>
      <c r="CG3389" s="37"/>
      <c r="CH3389" s="37"/>
      <c r="CI3389" s="37"/>
      <c r="CJ3389" s="37"/>
      <c r="CK3389" s="37"/>
      <c r="CL3389" s="37"/>
      <c r="CM3389" s="37"/>
      <c r="CN3389" s="37"/>
      <c r="CO3389" s="37"/>
      <c r="CP3389" s="37"/>
      <c r="CQ3389" s="37"/>
      <c r="CR3389" s="37"/>
      <c r="CS3389" s="37"/>
      <c r="CT3389" s="37"/>
      <c r="CU3389" s="37"/>
      <c r="CV3389" s="37"/>
      <c r="CW3389" s="37"/>
      <c r="CX3389" s="37"/>
      <c r="CY3389" s="37"/>
      <c r="CZ3389" s="37"/>
      <c r="DA3389" s="37"/>
      <c r="DB3389" s="37"/>
      <c r="DC3389" s="37"/>
      <c r="DD3389" s="37"/>
      <c r="DE3389" s="37"/>
      <c r="DF3389" s="37"/>
      <c r="DG3389" s="37"/>
      <c r="DH3389" s="37"/>
      <c r="DI3389" s="37"/>
      <c r="DJ3389" s="37"/>
      <c r="DK3389" s="37"/>
      <c r="DL3389" s="37"/>
      <c r="DR3389" s="37"/>
      <c r="DS3389" s="37"/>
      <c r="DT3389" s="37"/>
      <c r="DU3389" s="37"/>
      <c r="DV3389" s="37"/>
      <c r="DW3389" s="37"/>
      <c r="DX3389" s="37"/>
      <c r="DY3389" s="37"/>
      <c r="DZ3389" s="37"/>
      <c r="EA3389" s="37"/>
      <c r="EB3389" s="37"/>
      <c r="EC3389" s="37"/>
      <c r="ED3389" s="37"/>
      <c r="EE3389" s="37"/>
      <c r="EF3389" s="37"/>
      <c r="EG3389" s="37"/>
      <c r="EH3389" s="37"/>
      <c r="EI3389" s="37"/>
      <c r="EJ3389" s="37"/>
      <c r="EK3389" s="37"/>
      <c r="EL3389" s="37"/>
      <c r="EM3389" s="37"/>
      <c r="EN3389" s="37"/>
      <c r="EO3389" s="37"/>
      <c r="EP3389" s="37"/>
      <c r="EQ3389" s="37"/>
      <c r="ER3389" s="37"/>
      <c r="ES3389" s="37"/>
      <c r="ET3389" s="37"/>
      <c r="EU3389" s="37"/>
      <c r="EV3389" s="37"/>
      <c r="EW3389" s="37"/>
      <c r="EX3389" s="37"/>
      <c r="EY3389" s="37"/>
      <c r="EZ3389" s="37"/>
      <c r="FA3389" s="37"/>
      <c r="FB3389" s="37"/>
      <c r="FC3389" s="37"/>
      <c r="FD3389" s="37"/>
    </row>
    <row r="3390" spans="2:160" x14ac:dyDescent="0.5">
      <c r="B3390" s="36" t="s">
        <v>3585</v>
      </c>
      <c r="C3390" s="18">
        <v>1.2808531032830084E-2</v>
      </c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7"/>
      <c r="BE3390" s="37"/>
      <c r="BF3390" s="37"/>
      <c r="BG3390" s="37"/>
      <c r="BH3390" s="37"/>
      <c r="BI3390" s="37"/>
      <c r="BJ3390" s="37"/>
      <c r="BK3390" s="37"/>
      <c r="BL3390" s="37"/>
      <c r="BM3390" s="37"/>
      <c r="BN3390" s="37"/>
      <c r="BO3390" s="37"/>
      <c r="BP3390" s="37"/>
      <c r="BQ3390" s="37"/>
      <c r="BR3390" s="37"/>
      <c r="BS3390" s="37"/>
      <c r="BT3390" s="37"/>
      <c r="BU3390" s="37"/>
      <c r="BV3390" s="37"/>
      <c r="BW3390" s="37"/>
      <c r="BX3390" s="37"/>
      <c r="BY3390" s="37"/>
      <c r="BZ3390" s="37"/>
      <c r="CA3390" s="37"/>
      <c r="CB3390" s="37"/>
      <c r="CC3390" s="37"/>
      <c r="CD3390" s="37"/>
      <c r="CE3390" s="37"/>
      <c r="CF3390" s="37"/>
      <c r="CG3390" s="37"/>
      <c r="CH3390" s="37"/>
      <c r="CI3390" s="37"/>
      <c r="CJ3390" s="37"/>
      <c r="CK3390" s="37"/>
      <c r="CL3390" s="37"/>
      <c r="CM3390" s="37"/>
      <c r="CN3390" s="37"/>
      <c r="CO3390" s="37"/>
      <c r="CP3390" s="37"/>
      <c r="CQ3390" s="37"/>
      <c r="CR3390" s="37"/>
      <c r="CS3390" s="37"/>
      <c r="CT3390" s="37"/>
      <c r="CU3390" s="37"/>
      <c r="CV3390" s="37"/>
      <c r="CW3390" s="37"/>
      <c r="CX3390" s="37"/>
      <c r="CY3390" s="37"/>
      <c r="CZ3390" s="37"/>
      <c r="DA3390" s="37"/>
      <c r="DB3390" s="37"/>
      <c r="DC3390" s="37"/>
      <c r="DD3390" s="37"/>
      <c r="DE3390" s="37"/>
      <c r="DF3390" s="37"/>
      <c r="DG3390" s="37"/>
      <c r="DH3390" s="37"/>
      <c r="DI3390" s="37"/>
      <c r="DJ3390" s="37"/>
      <c r="DK3390" s="37"/>
      <c r="DL3390" s="37"/>
      <c r="DR3390" s="37"/>
      <c r="DS3390" s="37"/>
      <c r="DT3390" s="37"/>
      <c r="DU3390" s="37"/>
      <c r="DV3390" s="37"/>
      <c r="DW3390" s="37"/>
      <c r="DX3390" s="37"/>
      <c r="DY3390" s="37"/>
      <c r="DZ3390" s="37"/>
      <c r="EA3390" s="37"/>
      <c r="EB3390" s="37"/>
      <c r="EC3390" s="37"/>
      <c r="ED3390" s="37"/>
      <c r="EE3390" s="37"/>
      <c r="EF3390" s="37"/>
      <c r="EG3390" s="37"/>
      <c r="EH3390" s="37"/>
      <c r="EI3390" s="37"/>
      <c r="EJ3390" s="37"/>
      <c r="EK3390" s="37"/>
      <c r="EL3390" s="37"/>
      <c r="EM3390" s="37"/>
      <c r="EN3390" s="37"/>
      <c r="EO3390" s="37"/>
      <c r="EP3390" s="37"/>
      <c r="EQ3390" s="37"/>
      <c r="ER3390" s="37"/>
      <c r="ES3390" s="37"/>
      <c r="ET3390" s="37"/>
      <c r="EU3390" s="37"/>
      <c r="EV3390" s="37"/>
      <c r="EW3390" s="37"/>
      <c r="EX3390" s="37"/>
      <c r="EY3390" s="37"/>
      <c r="EZ3390" s="37"/>
      <c r="FA3390" s="37"/>
      <c r="FB3390" s="37"/>
      <c r="FC3390" s="37"/>
      <c r="FD3390" s="37"/>
    </row>
    <row r="3391" spans="2:160" x14ac:dyDescent="0.5">
      <c r="B3391" s="36" t="s">
        <v>3586</v>
      </c>
      <c r="C3391" s="18">
        <v>-4.9075859566932722E-3</v>
      </c>
      <c r="H3391" s="37"/>
      <c r="I3391" s="37"/>
      <c r="J3391" s="37"/>
      <c r="K3391" s="37"/>
      <c r="L3391" s="37"/>
      <c r="M3391" s="37"/>
      <c r="N3391" s="37"/>
      <c r="O3391" s="37"/>
      <c r="P3391" s="37"/>
      <c r="Q3391" s="37"/>
      <c r="R3391" s="37"/>
      <c r="S3391" s="37"/>
      <c r="T3391" s="37"/>
      <c r="U3391" s="37"/>
      <c r="V3391" s="37"/>
      <c r="W3391" s="37"/>
      <c r="X3391" s="37"/>
      <c r="Y3391" s="37"/>
      <c r="Z3391" s="37"/>
      <c r="AA3391" s="37"/>
      <c r="AB3391" s="37"/>
      <c r="AC3391" s="37"/>
      <c r="AD3391" s="37"/>
      <c r="AE3391" s="37"/>
      <c r="AF3391" s="37"/>
      <c r="AG3391" s="37"/>
      <c r="AH3391" s="37"/>
      <c r="AI3391" s="37"/>
      <c r="AJ3391" s="37"/>
      <c r="AK3391" s="37"/>
      <c r="AL3391" s="37"/>
      <c r="AM3391" s="37"/>
      <c r="AN3391" s="37"/>
      <c r="AO3391" s="37"/>
      <c r="AP3391" s="37"/>
      <c r="AQ3391" s="37"/>
      <c r="AR3391" s="37"/>
      <c r="AS3391" s="37"/>
      <c r="AT3391" s="37"/>
      <c r="AU3391" s="37"/>
      <c r="AV3391" s="37"/>
      <c r="AW3391" s="37"/>
      <c r="AX3391" s="37"/>
      <c r="AY3391" s="37"/>
      <c r="AZ3391" s="37"/>
      <c r="BA3391" s="37"/>
      <c r="BB3391" s="37"/>
      <c r="BC3391" s="37"/>
      <c r="BD3391" s="37"/>
      <c r="BE3391" s="37"/>
      <c r="BF3391" s="37"/>
      <c r="BG3391" s="37"/>
      <c r="BH3391" s="37"/>
      <c r="BI3391" s="37"/>
      <c r="BJ3391" s="37"/>
      <c r="BK3391" s="37"/>
      <c r="BL3391" s="37"/>
      <c r="BM3391" s="37"/>
      <c r="BN3391" s="37"/>
      <c r="BO3391" s="37"/>
      <c r="BP3391" s="37"/>
      <c r="BQ3391" s="37"/>
      <c r="BR3391" s="37"/>
      <c r="BS3391" s="37"/>
      <c r="BT3391" s="37"/>
      <c r="BU3391" s="37"/>
      <c r="BV3391" s="37"/>
      <c r="BW3391" s="37"/>
      <c r="BX3391" s="37"/>
      <c r="BY3391" s="37"/>
      <c r="BZ3391" s="37"/>
      <c r="CA3391" s="37"/>
      <c r="CB3391" s="37"/>
      <c r="CC3391" s="37"/>
      <c r="CD3391" s="37"/>
      <c r="CE3391" s="37"/>
      <c r="CF3391" s="37"/>
      <c r="CG3391" s="37"/>
      <c r="CH3391" s="37"/>
      <c r="CI3391" s="37"/>
      <c r="CJ3391" s="37"/>
      <c r="CK3391" s="37"/>
      <c r="CL3391" s="37"/>
      <c r="CM3391" s="37"/>
      <c r="CN3391" s="37"/>
      <c r="CO3391" s="37"/>
      <c r="CP3391" s="37"/>
      <c r="CQ3391" s="37"/>
      <c r="CR3391" s="37"/>
      <c r="CS3391" s="37"/>
      <c r="CT3391" s="37"/>
      <c r="CU3391" s="37"/>
      <c r="CV3391" s="37"/>
      <c r="CW3391" s="37"/>
      <c r="CX3391" s="37"/>
      <c r="CY3391" s="37"/>
      <c r="CZ3391" s="37"/>
      <c r="DA3391" s="37"/>
      <c r="DB3391" s="37"/>
      <c r="DC3391" s="37"/>
      <c r="DD3391" s="37"/>
      <c r="DE3391" s="37"/>
      <c r="DF3391" s="37"/>
      <c r="DG3391" s="37"/>
      <c r="DH3391" s="37"/>
      <c r="DI3391" s="37"/>
      <c r="DJ3391" s="37"/>
      <c r="DK3391" s="37"/>
      <c r="DL3391" s="37"/>
      <c r="DR3391" s="37"/>
      <c r="DS3391" s="37"/>
      <c r="DT3391" s="37"/>
      <c r="DU3391" s="37"/>
      <c r="DV3391" s="37"/>
      <c r="DW3391" s="37"/>
      <c r="DX3391" s="37"/>
      <c r="DY3391" s="37"/>
      <c r="DZ3391" s="37"/>
      <c r="EA3391" s="37"/>
      <c r="EB3391" s="37"/>
      <c r="EC3391" s="37"/>
      <c r="ED3391" s="37"/>
      <c r="EE3391" s="37"/>
      <c r="EF3391" s="37"/>
      <c r="EG3391" s="37"/>
      <c r="EH3391" s="37"/>
      <c r="EI3391" s="37"/>
      <c r="EJ3391" s="37"/>
      <c r="EK3391" s="37"/>
      <c r="EL3391" s="37"/>
      <c r="EM3391" s="37"/>
      <c r="EN3391" s="37"/>
      <c r="EO3391" s="37"/>
      <c r="EP3391" s="37"/>
      <c r="EQ3391" s="37"/>
      <c r="ER3391" s="37"/>
      <c r="ES3391" s="37"/>
      <c r="ET3391" s="37"/>
      <c r="EU3391" s="37"/>
      <c r="EV3391" s="37"/>
      <c r="EW3391" s="37"/>
      <c r="EX3391" s="37"/>
      <c r="EY3391" s="37"/>
      <c r="EZ3391" s="37"/>
      <c r="FA3391" s="37"/>
      <c r="FB3391" s="37"/>
      <c r="FC3391" s="37"/>
      <c r="FD3391" s="37"/>
    </row>
    <row r="3392" spans="2:160" x14ac:dyDescent="0.5">
      <c r="B3392" s="36" t="s">
        <v>3587</v>
      </c>
      <c r="C3392" s="18">
        <v>-7.0598492128753909E-3</v>
      </c>
      <c r="H3392" s="37"/>
      <c r="I3392" s="37"/>
      <c r="J3392" s="37"/>
      <c r="K3392" s="37"/>
      <c r="L3392" s="37"/>
      <c r="M3392" s="37"/>
      <c r="N3392" s="37"/>
      <c r="O3392" s="37"/>
      <c r="P3392" s="37"/>
      <c r="Q3392" s="37"/>
      <c r="R3392" s="37"/>
      <c r="S3392" s="37"/>
      <c r="T3392" s="37"/>
      <c r="U3392" s="37"/>
      <c r="V3392" s="37"/>
      <c r="W3392" s="37"/>
      <c r="X3392" s="37"/>
      <c r="Y3392" s="37"/>
      <c r="Z3392" s="37"/>
      <c r="AA3392" s="37"/>
      <c r="AB3392" s="37"/>
      <c r="AC3392" s="37"/>
      <c r="AD3392" s="37"/>
      <c r="AE3392" s="37"/>
      <c r="AF3392" s="37"/>
      <c r="AG3392" s="37"/>
      <c r="AH3392" s="37"/>
      <c r="AI3392" s="37"/>
      <c r="AJ3392" s="37"/>
      <c r="AK3392" s="37"/>
      <c r="AL3392" s="37"/>
      <c r="AM3392" s="37"/>
      <c r="AN3392" s="37"/>
      <c r="AO3392" s="37"/>
      <c r="AP3392" s="37"/>
      <c r="AQ3392" s="37"/>
      <c r="AR3392" s="37"/>
      <c r="AS3392" s="37"/>
      <c r="AT3392" s="37"/>
      <c r="AU3392" s="37"/>
      <c r="AV3392" s="37"/>
      <c r="AW3392" s="37"/>
      <c r="AX3392" s="37"/>
      <c r="AY3392" s="37"/>
      <c r="AZ3392" s="37"/>
      <c r="BA3392" s="37"/>
      <c r="BB3392" s="37"/>
      <c r="BC3392" s="37"/>
      <c r="BD3392" s="37"/>
      <c r="BE3392" s="37"/>
      <c r="BF3392" s="37"/>
      <c r="BG3392" s="37"/>
      <c r="BH3392" s="37"/>
      <c r="BI3392" s="37"/>
      <c r="BJ3392" s="37"/>
      <c r="BK3392" s="37"/>
      <c r="BL3392" s="37"/>
      <c r="BM3392" s="37"/>
      <c r="BN3392" s="37"/>
      <c r="BO3392" s="37"/>
      <c r="BP3392" s="37"/>
      <c r="BQ3392" s="37"/>
      <c r="BR3392" s="37"/>
      <c r="BS3392" s="37"/>
      <c r="BT3392" s="37"/>
      <c r="BU3392" s="37"/>
      <c r="BV3392" s="37"/>
      <c r="BW3392" s="37"/>
      <c r="BX3392" s="37"/>
      <c r="BY3392" s="37"/>
      <c r="BZ3392" s="37"/>
      <c r="CA3392" s="37"/>
      <c r="CB3392" s="37"/>
      <c r="CC3392" s="37"/>
      <c r="CD3392" s="37"/>
      <c r="CE3392" s="37"/>
      <c r="CF3392" s="37"/>
      <c r="CG3392" s="37"/>
      <c r="CH3392" s="37"/>
      <c r="CI3392" s="37"/>
      <c r="CJ3392" s="37"/>
      <c r="CK3392" s="37"/>
      <c r="CL3392" s="37"/>
      <c r="CM3392" s="37"/>
      <c r="CN3392" s="37"/>
      <c r="CO3392" s="37"/>
      <c r="CP3392" s="37"/>
      <c r="CQ3392" s="37"/>
      <c r="CR3392" s="37"/>
      <c r="CS3392" s="37"/>
      <c r="CT3392" s="37"/>
      <c r="CU3392" s="37"/>
      <c r="CV3392" s="37"/>
      <c r="CW3392" s="37"/>
      <c r="CX3392" s="37"/>
      <c r="CY3392" s="37"/>
      <c r="CZ3392" s="37"/>
      <c r="DA3392" s="37"/>
      <c r="DB3392" s="37"/>
      <c r="DC3392" s="37"/>
      <c r="DD3392" s="37"/>
      <c r="DE3392" s="37"/>
      <c r="DF3392" s="37"/>
      <c r="DG3392" s="37"/>
      <c r="DH3392" s="37"/>
      <c r="DI3392" s="37"/>
      <c r="DJ3392" s="37"/>
      <c r="DK3392" s="37"/>
      <c r="DL3392" s="37"/>
      <c r="DR3392" s="37"/>
      <c r="DS3392" s="37"/>
      <c r="DT3392" s="37"/>
      <c r="DU3392" s="37"/>
      <c r="DV3392" s="37"/>
      <c r="DW3392" s="37"/>
      <c r="DX3392" s="37"/>
      <c r="DY3392" s="37"/>
      <c r="DZ3392" s="37"/>
      <c r="EA3392" s="37"/>
      <c r="EB3392" s="37"/>
      <c r="EC3392" s="37"/>
      <c r="ED3392" s="37"/>
      <c r="EE3392" s="37"/>
      <c r="EF3392" s="37"/>
      <c r="EG3392" s="37"/>
      <c r="EH3392" s="37"/>
      <c r="EI3392" s="37"/>
      <c r="EJ3392" s="37"/>
      <c r="EK3392" s="37"/>
      <c r="EL3392" s="37"/>
      <c r="EM3392" s="37"/>
      <c r="EN3392" s="37"/>
      <c r="EO3392" s="37"/>
      <c r="EP3392" s="37"/>
      <c r="EQ3392" s="37"/>
      <c r="ER3392" s="37"/>
      <c r="ES3392" s="37"/>
      <c r="ET3392" s="37"/>
      <c r="EU3392" s="37"/>
      <c r="EV3392" s="37"/>
      <c r="EW3392" s="37"/>
      <c r="EX3392" s="37"/>
      <c r="EY3392" s="37"/>
      <c r="EZ3392" s="37"/>
      <c r="FA3392" s="37"/>
      <c r="FB3392" s="37"/>
      <c r="FC3392" s="37"/>
      <c r="FD3392" s="37"/>
    </row>
    <row r="3393" spans="2:160" x14ac:dyDescent="0.5">
      <c r="B3393" s="36" t="s">
        <v>3588</v>
      </c>
      <c r="C3393" s="18">
        <v>-8.8401626749574636E-3</v>
      </c>
      <c r="H3393" s="37"/>
      <c r="I3393" s="37"/>
      <c r="J3393" s="37"/>
      <c r="K3393" s="37"/>
      <c r="L3393" s="37"/>
      <c r="M3393" s="37"/>
      <c r="N3393" s="37"/>
      <c r="O3393" s="37"/>
      <c r="P3393" s="37"/>
      <c r="Q3393" s="37"/>
      <c r="R3393" s="37"/>
      <c r="S3393" s="37"/>
      <c r="T3393" s="37"/>
      <c r="U3393" s="37"/>
      <c r="V3393" s="37"/>
      <c r="W3393" s="37"/>
      <c r="X3393" s="37"/>
      <c r="Y3393" s="37"/>
      <c r="Z3393" s="37"/>
      <c r="AA3393" s="37"/>
      <c r="AB3393" s="37"/>
      <c r="AC3393" s="37"/>
      <c r="AD3393" s="37"/>
      <c r="AE3393" s="37"/>
      <c r="AF3393" s="37"/>
      <c r="AG3393" s="37"/>
      <c r="AH3393" s="37"/>
      <c r="AI3393" s="37"/>
      <c r="AJ3393" s="37"/>
      <c r="AK3393" s="37"/>
      <c r="AL3393" s="37"/>
      <c r="AM3393" s="37"/>
      <c r="AN3393" s="37"/>
      <c r="AO3393" s="37"/>
      <c r="AP3393" s="37"/>
      <c r="AQ3393" s="37"/>
      <c r="AR3393" s="37"/>
      <c r="AS3393" s="37"/>
      <c r="AT3393" s="37"/>
      <c r="AU3393" s="37"/>
      <c r="AV3393" s="37"/>
      <c r="AW3393" s="37"/>
      <c r="AX3393" s="37"/>
      <c r="AY3393" s="37"/>
      <c r="AZ3393" s="37"/>
      <c r="BA3393" s="37"/>
      <c r="BB3393" s="37"/>
      <c r="BC3393" s="37"/>
      <c r="BD3393" s="37"/>
      <c r="BE3393" s="37"/>
      <c r="BF3393" s="37"/>
      <c r="BG3393" s="37"/>
      <c r="BH3393" s="37"/>
      <c r="BI3393" s="37"/>
      <c r="BJ3393" s="37"/>
      <c r="BK3393" s="37"/>
      <c r="BL3393" s="37"/>
      <c r="BM3393" s="37"/>
      <c r="BN3393" s="37"/>
      <c r="BO3393" s="37"/>
      <c r="BP3393" s="37"/>
      <c r="BQ3393" s="37"/>
      <c r="BR3393" s="37"/>
      <c r="BS3393" s="37"/>
      <c r="BT3393" s="37"/>
      <c r="BU3393" s="37"/>
      <c r="BV3393" s="37"/>
      <c r="BW3393" s="37"/>
      <c r="BX3393" s="37"/>
      <c r="BY3393" s="37"/>
      <c r="BZ3393" s="37"/>
      <c r="CA3393" s="37"/>
      <c r="CB3393" s="37"/>
      <c r="CC3393" s="37"/>
      <c r="CD3393" s="37"/>
      <c r="CE3393" s="37"/>
      <c r="CF3393" s="37"/>
      <c r="CG3393" s="37"/>
      <c r="CH3393" s="37"/>
      <c r="CI3393" s="37"/>
      <c r="CJ3393" s="37"/>
      <c r="CK3393" s="37"/>
      <c r="CL3393" s="37"/>
      <c r="CM3393" s="37"/>
      <c r="CN3393" s="37"/>
      <c r="CO3393" s="37"/>
      <c r="CP3393" s="37"/>
      <c r="CQ3393" s="37"/>
      <c r="CR3393" s="37"/>
      <c r="CS3393" s="37"/>
      <c r="CT3393" s="37"/>
      <c r="CU3393" s="37"/>
      <c r="CV3393" s="37"/>
      <c r="CW3393" s="37"/>
      <c r="CX3393" s="37"/>
      <c r="CY3393" s="37"/>
      <c r="CZ3393" s="37"/>
      <c r="DA3393" s="37"/>
      <c r="DB3393" s="37"/>
      <c r="DC3393" s="37"/>
      <c r="DD3393" s="37"/>
      <c r="DE3393" s="37"/>
      <c r="DF3393" s="37"/>
      <c r="DG3393" s="37"/>
      <c r="DH3393" s="37"/>
      <c r="DI3393" s="37"/>
      <c r="DJ3393" s="37"/>
      <c r="DK3393" s="37"/>
      <c r="DL3393" s="37"/>
      <c r="DR3393" s="37"/>
      <c r="DS3393" s="37"/>
      <c r="DT3393" s="37"/>
      <c r="DU3393" s="37"/>
      <c r="DV3393" s="37"/>
      <c r="DW3393" s="37"/>
      <c r="DX3393" s="37"/>
      <c r="DY3393" s="37"/>
      <c r="DZ3393" s="37"/>
      <c r="EA3393" s="37"/>
      <c r="EB3393" s="37"/>
      <c r="EC3393" s="37"/>
      <c r="ED3393" s="37"/>
      <c r="EE3393" s="37"/>
      <c r="EF3393" s="37"/>
      <c r="EG3393" s="37"/>
      <c r="EH3393" s="37"/>
      <c r="EI3393" s="37"/>
      <c r="EJ3393" s="37"/>
      <c r="EK3393" s="37"/>
      <c r="EL3393" s="37"/>
      <c r="EM3393" s="37"/>
      <c r="EN3393" s="37"/>
      <c r="EO3393" s="37"/>
      <c r="EP3393" s="37"/>
      <c r="EQ3393" s="37"/>
      <c r="ER3393" s="37"/>
      <c r="ES3393" s="37"/>
      <c r="ET3393" s="37"/>
      <c r="EU3393" s="37"/>
      <c r="EV3393" s="37"/>
      <c r="EW3393" s="37"/>
      <c r="EX3393" s="37"/>
      <c r="EY3393" s="37"/>
      <c r="EZ3393" s="37"/>
      <c r="FA3393" s="37"/>
      <c r="FB3393" s="37"/>
      <c r="FC3393" s="37"/>
      <c r="FD3393" s="37"/>
    </row>
    <row r="3394" spans="2:160" x14ac:dyDescent="0.5">
      <c r="B3394" s="36" t="s">
        <v>3589</v>
      </c>
      <c r="C3394" s="18">
        <v>1.1206139821056116E-2</v>
      </c>
      <c r="H3394" s="37"/>
      <c r="I3394" s="37"/>
      <c r="J3394" s="37"/>
      <c r="K3394" s="37"/>
      <c r="L3394" s="37"/>
      <c r="M3394" s="37"/>
      <c r="N3394" s="37"/>
      <c r="O3394" s="37"/>
      <c r="P3394" s="37"/>
      <c r="Q3394" s="37"/>
      <c r="R3394" s="37"/>
      <c r="S3394" s="37"/>
      <c r="T3394" s="37"/>
      <c r="U3394" s="37"/>
      <c r="V3394" s="37"/>
      <c r="W3394" s="37"/>
      <c r="X3394" s="37"/>
      <c r="Y3394" s="37"/>
      <c r="Z3394" s="37"/>
      <c r="AA3394" s="37"/>
      <c r="AB3394" s="37"/>
      <c r="AC3394" s="37"/>
      <c r="AD3394" s="37"/>
      <c r="AE3394" s="37"/>
      <c r="AF3394" s="37"/>
      <c r="AG3394" s="37"/>
      <c r="AH3394" s="37"/>
      <c r="AI3394" s="37"/>
      <c r="AJ3394" s="37"/>
      <c r="AK3394" s="37"/>
      <c r="AL3394" s="37"/>
      <c r="AM3394" s="37"/>
      <c r="AN3394" s="37"/>
      <c r="AO3394" s="37"/>
      <c r="AP3394" s="37"/>
      <c r="AQ3394" s="37"/>
      <c r="AR3394" s="37"/>
      <c r="AS3394" s="37"/>
      <c r="AT3394" s="37"/>
      <c r="AU3394" s="37"/>
      <c r="AV3394" s="37"/>
      <c r="AW3394" s="37"/>
      <c r="AX3394" s="37"/>
      <c r="AY3394" s="37"/>
      <c r="AZ3394" s="37"/>
      <c r="BA3394" s="37"/>
      <c r="BB3394" s="37"/>
      <c r="BC3394" s="37"/>
      <c r="BD3394" s="37"/>
      <c r="BE3394" s="37"/>
      <c r="BF3394" s="37"/>
      <c r="BG3394" s="37"/>
      <c r="BH3394" s="37"/>
      <c r="BI3394" s="37"/>
      <c r="BJ3394" s="37"/>
      <c r="BK3394" s="37"/>
      <c r="BL3394" s="37"/>
      <c r="BM3394" s="37"/>
      <c r="BN3394" s="37"/>
      <c r="BO3394" s="37"/>
      <c r="BP3394" s="37"/>
      <c r="BQ3394" s="37"/>
      <c r="BR3394" s="37"/>
      <c r="BS3394" s="37"/>
      <c r="BT3394" s="37"/>
      <c r="BU3394" s="37"/>
      <c r="BV3394" s="37"/>
      <c r="BW3394" s="37"/>
      <c r="BX3394" s="37"/>
      <c r="BY3394" s="37"/>
      <c r="BZ3394" s="37"/>
      <c r="CA3394" s="37"/>
      <c r="CB3394" s="37"/>
      <c r="CC3394" s="37"/>
      <c r="CD3394" s="37"/>
      <c r="CE3394" s="37"/>
      <c r="CF3394" s="37"/>
      <c r="CG3394" s="37"/>
      <c r="CH3394" s="37"/>
      <c r="CI3394" s="37"/>
      <c r="CJ3394" s="37"/>
      <c r="CK3394" s="37"/>
      <c r="CL3394" s="37"/>
      <c r="CM3394" s="37"/>
      <c r="CN3394" s="37"/>
      <c r="CO3394" s="37"/>
      <c r="CP3394" s="37"/>
      <c r="CQ3394" s="37"/>
      <c r="CR3394" s="37"/>
      <c r="CS3394" s="37"/>
      <c r="CT3394" s="37"/>
      <c r="CU3394" s="37"/>
      <c r="CV3394" s="37"/>
      <c r="CW3394" s="37"/>
      <c r="CX3394" s="37"/>
      <c r="CY3394" s="37"/>
      <c r="CZ3394" s="37"/>
      <c r="DA3394" s="37"/>
      <c r="DB3394" s="37"/>
      <c r="DC3394" s="37"/>
      <c r="DD3394" s="37"/>
      <c r="DE3394" s="37"/>
      <c r="DF3394" s="37"/>
      <c r="DG3394" s="37"/>
      <c r="DH3394" s="37"/>
      <c r="DI3394" s="37"/>
      <c r="DJ3394" s="37"/>
      <c r="DK3394" s="37"/>
      <c r="DL3394" s="37"/>
      <c r="DR3394" s="37"/>
      <c r="DS3394" s="37"/>
      <c r="DT3394" s="37"/>
      <c r="DU3394" s="37"/>
      <c r="DV3394" s="37"/>
      <c r="DW3394" s="37"/>
      <c r="DX3394" s="37"/>
      <c r="DY3394" s="37"/>
      <c r="DZ3394" s="37"/>
      <c r="EA3394" s="37"/>
      <c r="EB3394" s="37"/>
      <c r="EC3394" s="37"/>
      <c r="ED3394" s="37"/>
      <c r="EE3394" s="37"/>
      <c r="EF3394" s="37"/>
      <c r="EG3394" s="37"/>
      <c r="EH3394" s="37"/>
      <c r="EI3394" s="37"/>
      <c r="EJ3394" s="37"/>
      <c r="EK3394" s="37"/>
      <c r="EL3394" s="37"/>
      <c r="EM3394" s="37"/>
      <c r="EN3394" s="37"/>
      <c r="EO3394" s="37"/>
      <c r="EP3394" s="37"/>
      <c r="EQ3394" s="37"/>
      <c r="ER3394" s="37"/>
      <c r="ES3394" s="37"/>
      <c r="ET3394" s="37"/>
      <c r="EU3394" s="37"/>
      <c r="EV3394" s="37"/>
      <c r="EW3394" s="37"/>
      <c r="EX3394" s="37"/>
      <c r="EY3394" s="37"/>
      <c r="EZ3394" s="37"/>
      <c r="FA3394" s="37"/>
      <c r="FB3394" s="37"/>
      <c r="FC3394" s="37"/>
      <c r="FD3394" s="37"/>
    </row>
    <row r="3395" spans="2:160" x14ac:dyDescent="0.5">
      <c r="B3395" s="36" t="s">
        <v>3590</v>
      </c>
      <c r="C3395" s="18">
        <v>-7.7649335600428193E-3</v>
      </c>
      <c r="H3395" s="37"/>
      <c r="I3395" s="37"/>
      <c r="J3395" s="37"/>
      <c r="K3395" s="37"/>
      <c r="L3395" s="37"/>
      <c r="M3395" s="37"/>
      <c r="N3395" s="37"/>
      <c r="O3395" s="37"/>
      <c r="P3395" s="37"/>
      <c r="Q3395" s="37"/>
      <c r="R3395" s="37"/>
      <c r="S3395" s="37"/>
      <c r="T3395" s="37"/>
      <c r="U3395" s="37"/>
      <c r="V3395" s="37"/>
      <c r="W3395" s="37"/>
      <c r="X3395" s="37"/>
      <c r="Y3395" s="37"/>
      <c r="Z3395" s="37"/>
      <c r="AA3395" s="37"/>
      <c r="AB3395" s="37"/>
      <c r="AC3395" s="37"/>
      <c r="AD3395" s="37"/>
      <c r="AE3395" s="37"/>
      <c r="AF3395" s="37"/>
      <c r="AG3395" s="37"/>
      <c r="AH3395" s="37"/>
      <c r="AI3395" s="37"/>
      <c r="AJ3395" s="37"/>
      <c r="AK3395" s="37"/>
      <c r="AL3395" s="37"/>
      <c r="AM3395" s="37"/>
      <c r="AN3395" s="37"/>
      <c r="AO3395" s="37"/>
      <c r="AP3395" s="37"/>
      <c r="AQ3395" s="37"/>
      <c r="AR3395" s="37"/>
      <c r="AS3395" s="37"/>
      <c r="AT3395" s="37"/>
      <c r="AU3395" s="37"/>
      <c r="AV3395" s="37"/>
      <c r="AW3395" s="37"/>
      <c r="AX3395" s="37"/>
      <c r="AY3395" s="37"/>
      <c r="AZ3395" s="37"/>
      <c r="BA3395" s="37"/>
      <c r="BB3395" s="37"/>
      <c r="BC3395" s="37"/>
      <c r="BD3395" s="37"/>
      <c r="BE3395" s="37"/>
      <c r="BF3395" s="37"/>
      <c r="BG3395" s="37"/>
      <c r="BH3395" s="37"/>
      <c r="BI3395" s="37"/>
      <c r="BJ3395" s="37"/>
      <c r="BK3395" s="37"/>
      <c r="BL3395" s="37"/>
      <c r="BM3395" s="37"/>
      <c r="BN3395" s="37"/>
      <c r="BO3395" s="37"/>
      <c r="BP3395" s="37"/>
      <c r="BQ3395" s="37"/>
      <c r="BR3395" s="37"/>
      <c r="BS3395" s="37"/>
      <c r="BT3395" s="37"/>
      <c r="BU3395" s="37"/>
      <c r="BV3395" s="37"/>
      <c r="BW3395" s="37"/>
      <c r="BX3395" s="37"/>
      <c r="BY3395" s="37"/>
      <c r="BZ3395" s="37"/>
      <c r="CA3395" s="37"/>
      <c r="CB3395" s="37"/>
      <c r="CC3395" s="37"/>
      <c r="CD3395" s="37"/>
      <c r="CE3395" s="37"/>
      <c r="CF3395" s="37"/>
      <c r="CG3395" s="37"/>
      <c r="CH3395" s="37"/>
      <c r="CI3395" s="37"/>
      <c r="CJ3395" s="37"/>
      <c r="CK3395" s="37"/>
      <c r="CL3395" s="37"/>
      <c r="CM3395" s="37"/>
      <c r="CN3395" s="37"/>
      <c r="CO3395" s="37"/>
      <c r="CP3395" s="37"/>
      <c r="CQ3395" s="37"/>
      <c r="CR3395" s="37"/>
      <c r="CS3395" s="37"/>
      <c r="CT3395" s="37"/>
      <c r="CU3395" s="37"/>
      <c r="CV3395" s="37"/>
      <c r="CW3395" s="37"/>
      <c r="CX3395" s="37"/>
      <c r="CY3395" s="37"/>
      <c r="CZ3395" s="37"/>
      <c r="DA3395" s="37"/>
      <c r="DB3395" s="37"/>
      <c r="DC3395" s="37"/>
      <c r="DD3395" s="37"/>
      <c r="DE3395" s="37"/>
      <c r="DF3395" s="37"/>
      <c r="DG3395" s="37"/>
      <c r="DH3395" s="37"/>
      <c r="DI3395" s="37"/>
      <c r="DJ3395" s="37"/>
      <c r="DK3395" s="37"/>
      <c r="DL3395" s="37"/>
      <c r="DR3395" s="37"/>
      <c r="DS3395" s="37"/>
      <c r="DT3395" s="37"/>
      <c r="DU3395" s="37"/>
      <c r="DV3395" s="37"/>
      <c r="DW3395" s="37"/>
      <c r="DX3395" s="37"/>
      <c r="DY3395" s="37"/>
      <c r="DZ3395" s="37"/>
      <c r="EA3395" s="37"/>
      <c r="EB3395" s="37"/>
      <c r="EC3395" s="37"/>
      <c r="ED3395" s="37"/>
      <c r="EE3395" s="37"/>
      <c r="EF3395" s="37"/>
      <c r="EG3395" s="37"/>
      <c r="EH3395" s="37"/>
      <c r="EI3395" s="37"/>
      <c r="EJ3395" s="37"/>
      <c r="EK3395" s="37"/>
      <c r="EL3395" s="37"/>
      <c r="EM3395" s="37"/>
      <c r="EN3395" s="37"/>
      <c r="EO3395" s="37"/>
      <c r="EP3395" s="37"/>
      <c r="EQ3395" s="37"/>
      <c r="ER3395" s="37"/>
      <c r="ES3395" s="37"/>
      <c r="ET3395" s="37"/>
      <c r="EU3395" s="37"/>
      <c r="EV3395" s="37"/>
      <c r="EW3395" s="37"/>
      <c r="EX3395" s="37"/>
      <c r="EY3395" s="37"/>
      <c r="EZ3395" s="37"/>
      <c r="FA3395" s="37"/>
      <c r="FB3395" s="37"/>
      <c r="FC3395" s="37"/>
      <c r="FD3395" s="37"/>
    </row>
    <row r="3396" spans="2:160" x14ac:dyDescent="0.5">
      <c r="B3396" s="36" t="s">
        <v>3591</v>
      </c>
      <c r="C3396" s="18">
        <v>-3.7121908347015342E-4</v>
      </c>
      <c r="H3396" s="37"/>
      <c r="I3396" s="37"/>
      <c r="J3396" s="37"/>
      <c r="K3396" s="37"/>
      <c r="L3396" s="37"/>
      <c r="M3396" s="37"/>
      <c r="N3396" s="37"/>
      <c r="O3396" s="37"/>
      <c r="P3396" s="37"/>
      <c r="Q3396" s="37"/>
      <c r="R3396" s="37"/>
      <c r="S3396" s="37"/>
      <c r="T3396" s="37"/>
      <c r="U3396" s="37"/>
      <c r="V3396" s="37"/>
      <c r="W3396" s="37"/>
      <c r="X3396" s="37"/>
      <c r="Y3396" s="37"/>
      <c r="Z3396" s="37"/>
      <c r="AA3396" s="37"/>
      <c r="AB3396" s="37"/>
      <c r="AC3396" s="37"/>
      <c r="AD3396" s="37"/>
      <c r="AE3396" s="37"/>
      <c r="AF3396" s="37"/>
      <c r="AG3396" s="37"/>
      <c r="AH3396" s="37"/>
      <c r="AI3396" s="37"/>
      <c r="AJ3396" s="37"/>
      <c r="AK3396" s="37"/>
      <c r="AL3396" s="37"/>
      <c r="AM3396" s="37"/>
      <c r="AN3396" s="37"/>
      <c r="AO3396" s="37"/>
      <c r="AP3396" s="37"/>
      <c r="AQ3396" s="37"/>
      <c r="AR3396" s="37"/>
      <c r="AS3396" s="37"/>
      <c r="AT3396" s="37"/>
      <c r="AU3396" s="37"/>
      <c r="AV3396" s="37"/>
      <c r="AW3396" s="37"/>
      <c r="AX3396" s="37"/>
      <c r="AY3396" s="37"/>
      <c r="AZ3396" s="37"/>
      <c r="BA3396" s="37"/>
      <c r="BB3396" s="37"/>
      <c r="BC3396" s="37"/>
      <c r="BD3396" s="37"/>
      <c r="BE3396" s="37"/>
      <c r="BF3396" s="37"/>
      <c r="BG3396" s="37"/>
      <c r="BH3396" s="37"/>
      <c r="BI3396" s="37"/>
      <c r="BJ3396" s="37"/>
      <c r="BK3396" s="37"/>
      <c r="BL3396" s="37"/>
      <c r="BM3396" s="37"/>
      <c r="BN3396" s="37"/>
      <c r="BO3396" s="37"/>
      <c r="BP3396" s="37"/>
      <c r="BQ3396" s="37"/>
      <c r="BR3396" s="37"/>
      <c r="BS3396" s="37"/>
      <c r="BT3396" s="37"/>
      <c r="BU3396" s="37"/>
      <c r="BV3396" s="37"/>
      <c r="BW3396" s="37"/>
      <c r="BX3396" s="37"/>
      <c r="BY3396" s="37"/>
      <c r="BZ3396" s="37"/>
      <c r="CA3396" s="37"/>
      <c r="CB3396" s="37"/>
      <c r="CC3396" s="37"/>
      <c r="CD3396" s="37"/>
      <c r="CE3396" s="37"/>
      <c r="CF3396" s="37"/>
      <c r="CG3396" s="37"/>
      <c r="CH3396" s="37"/>
      <c r="CI3396" s="37"/>
      <c r="CJ3396" s="37"/>
      <c r="CK3396" s="37"/>
      <c r="CL3396" s="37"/>
      <c r="CM3396" s="37"/>
      <c r="CN3396" s="37"/>
      <c r="CO3396" s="37"/>
      <c r="CP3396" s="37"/>
      <c r="CQ3396" s="37"/>
      <c r="CR3396" s="37"/>
      <c r="CS3396" s="37"/>
      <c r="CT3396" s="37"/>
      <c r="CU3396" s="37"/>
      <c r="CV3396" s="37"/>
      <c r="CW3396" s="37"/>
      <c r="CX3396" s="37"/>
      <c r="CY3396" s="37"/>
      <c r="CZ3396" s="37"/>
      <c r="DA3396" s="37"/>
      <c r="DB3396" s="37"/>
      <c r="DC3396" s="37"/>
      <c r="DD3396" s="37"/>
      <c r="DE3396" s="37"/>
      <c r="DF3396" s="37"/>
      <c r="DG3396" s="37"/>
      <c r="DH3396" s="37"/>
      <c r="DI3396" s="37"/>
      <c r="DJ3396" s="37"/>
      <c r="DK3396" s="37"/>
      <c r="DL3396" s="37"/>
      <c r="DR3396" s="37"/>
      <c r="DS3396" s="37"/>
      <c r="DT3396" s="37"/>
      <c r="DU3396" s="37"/>
      <c r="DV3396" s="37"/>
      <c r="DW3396" s="37"/>
      <c r="DX3396" s="37"/>
      <c r="DY3396" s="37"/>
      <c r="DZ3396" s="37"/>
      <c r="EA3396" s="37"/>
      <c r="EB3396" s="37"/>
      <c r="EC3396" s="37"/>
      <c r="ED3396" s="37"/>
      <c r="EE3396" s="37"/>
      <c r="EF3396" s="37"/>
      <c r="EG3396" s="37"/>
      <c r="EH3396" s="37"/>
      <c r="EI3396" s="37"/>
      <c r="EJ3396" s="37"/>
      <c r="EK3396" s="37"/>
      <c r="EL3396" s="37"/>
      <c r="EM3396" s="37"/>
      <c r="EN3396" s="37"/>
      <c r="EO3396" s="37"/>
      <c r="EP3396" s="37"/>
      <c r="EQ3396" s="37"/>
      <c r="ER3396" s="37"/>
      <c r="ES3396" s="37"/>
      <c r="ET3396" s="37"/>
      <c r="EU3396" s="37"/>
      <c r="EV3396" s="37"/>
      <c r="EW3396" s="37"/>
      <c r="EX3396" s="37"/>
      <c r="EY3396" s="37"/>
      <c r="EZ3396" s="37"/>
      <c r="FA3396" s="37"/>
      <c r="FB3396" s="37"/>
      <c r="FC3396" s="37"/>
      <c r="FD3396" s="37"/>
    </row>
    <row r="3397" spans="2:160" x14ac:dyDescent="0.5">
      <c r="B3397" s="36" t="s">
        <v>3592</v>
      </c>
      <c r="C3397" s="18">
        <v>5.6145154394156016E-3</v>
      </c>
      <c r="H3397" s="37"/>
      <c r="I3397" s="37"/>
      <c r="J3397" s="37"/>
      <c r="K3397" s="37"/>
      <c r="L3397" s="37"/>
      <c r="M3397" s="37"/>
      <c r="N3397" s="37"/>
      <c r="O3397" s="37"/>
      <c r="P3397" s="37"/>
      <c r="Q3397" s="37"/>
      <c r="R3397" s="37"/>
      <c r="S3397" s="37"/>
      <c r="T3397" s="37"/>
      <c r="U3397" s="37"/>
      <c r="V3397" s="37"/>
      <c r="W3397" s="37"/>
      <c r="X3397" s="37"/>
      <c r="Y3397" s="37"/>
      <c r="Z3397" s="37"/>
      <c r="AA3397" s="37"/>
      <c r="AB3397" s="37"/>
      <c r="AC3397" s="37"/>
      <c r="AD3397" s="37"/>
      <c r="AE3397" s="37"/>
      <c r="AF3397" s="37"/>
      <c r="AG3397" s="37"/>
      <c r="AH3397" s="37"/>
      <c r="AI3397" s="37"/>
      <c r="AJ3397" s="37"/>
      <c r="AK3397" s="37"/>
      <c r="AL3397" s="37"/>
      <c r="AM3397" s="37"/>
      <c r="AN3397" s="37"/>
      <c r="AO3397" s="37"/>
      <c r="AP3397" s="37"/>
      <c r="AQ3397" s="37"/>
      <c r="AR3397" s="37"/>
      <c r="AS3397" s="37"/>
      <c r="AT3397" s="37"/>
      <c r="AU3397" s="37"/>
      <c r="AV3397" s="37"/>
      <c r="AW3397" s="37"/>
      <c r="AX3397" s="37"/>
      <c r="AY3397" s="37"/>
      <c r="AZ3397" s="37"/>
      <c r="BA3397" s="37"/>
      <c r="BB3397" s="37"/>
      <c r="BC3397" s="37"/>
      <c r="BD3397" s="37"/>
      <c r="BE3397" s="37"/>
      <c r="BF3397" s="37"/>
      <c r="BG3397" s="37"/>
      <c r="BH3397" s="37"/>
      <c r="BI3397" s="37"/>
      <c r="BJ3397" s="37"/>
      <c r="BK3397" s="37"/>
      <c r="BL3397" s="37"/>
      <c r="BM3397" s="37"/>
      <c r="BN3397" s="37"/>
      <c r="BO3397" s="37"/>
      <c r="BP3397" s="37"/>
      <c r="BQ3397" s="37"/>
      <c r="BR3397" s="37"/>
      <c r="BS3397" s="37"/>
      <c r="BT3397" s="37"/>
      <c r="BU3397" s="37"/>
      <c r="BV3397" s="37"/>
      <c r="BW3397" s="37"/>
      <c r="BX3397" s="37"/>
      <c r="BY3397" s="37"/>
      <c r="BZ3397" s="37"/>
      <c r="CA3397" s="37"/>
      <c r="CB3397" s="37"/>
      <c r="CC3397" s="37"/>
      <c r="CD3397" s="37"/>
      <c r="CE3397" s="37"/>
      <c r="CF3397" s="37"/>
      <c r="CG3397" s="37"/>
      <c r="CH3397" s="37"/>
      <c r="CI3397" s="37"/>
      <c r="CJ3397" s="37"/>
      <c r="CK3397" s="37"/>
      <c r="CL3397" s="37"/>
      <c r="CM3397" s="37"/>
      <c r="CN3397" s="37"/>
      <c r="CO3397" s="37"/>
      <c r="CP3397" s="37"/>
      <c r="CQ3397" s="37"/>
      <c r="CR3397" s="37"/>
      <c r="CS3397" s="37"/>
      <c r="CT3397" s="37"/>
      <c r="CU3397" s="37"/>
      <c r="CV3397" s="37"/>
      <c r="CW3397" s="37"/>
      <c r="CX3397" s="37"/>
      <c r="CY3397" s="37"/>
      <c r="CZ3397" s="37"/>
      <c r="DA3397" s="37"/>
      <c r="DB3397" s="37"/>
      <c r="DC3397" s="37"/>
      <c r="DD3397" s="37"/>
      <c r="DE3397" s="37"/>
      <c r="DF3397" s="37"/>
      <c r="DG3397" s="37"/>
      <c r="DH3397" s="37"/>
      <c r="DI3397" s="37"/>
      <c r="DJ3397" s="37"/>
      <c r="DK3397" s="37"/>
      <c r="DL3397" s="37"/>
      <c r="DR3397" s="37"/>
      <c r="DS3397" s="37"/>
      <c r="DT3397" s="37"/>
      <c r="DU3397" s="37"/>
      <c r="DV3397" s="37"/>
      <c r="DW3397" s="37"/>
      <c r="DX3397" s="37"/>
      <c r="DY3397" s="37"/>
      <c r="DZ3397" s="37"/>
      <c r="EA3397" s="37"/>
      <c r="EB3397" s="37"/>
      <c r="EC3397" s="37"/>
      <c r="ED3397" s="37"/>
      <c r="EE3397" s="37"/>
      <c r="EF3397" s="37"/>
      <c r="EG3397" s="37"/>
      <c r="EH3397" s="37"/>
      <c r="EI3397" s="37"/>
      <c r="EJ3397" s="37"/>
      <c r="EK3397" s="37"/>
      <c r="EL3397" s="37"/>
      <c r="EM3397" s="37"/>
      <c r="EN3397" s="37"/>
      <c r="EO3397" s="37"/>
      <c r="EP3397" s="37"/>
      <c r="EQ3397" s="37"/>
      <c r="ER3397" s="37"/>
      <c r="ES3397" s="37"/>
      <c r="ET3397" s="37"/>
      <c r="EU3397" s="37"/>
      <c r="EV3397" s="37"/>
      <c r="EW3397" s="37"/>
      <c r="EX3397" s="37"/>
      <c r="EY3397" s="37"/>
      <c r="EZ3397" s="37"/>
      <c r="FA3397" s="37"/>
      <c r="FB3397" s="37"/>
      <c r="FC3397" s="37"/>
      <c r="FD3397" s="37"/>
    </row>
    <row r="3398" spans="2:160" x14ac:dyDescent="0.5">
      <c r="B3398" s="36" t="s">
        <v>3593</v>
      </c>
      <c r="C3398" s="18">
        <v>1.0860929796195462E-2</v>
      </c>
      <c r="H3398" s="37"/>
      <c r="I3398" s="37"/>
      <c r="J3398" s="37"/>
      <c r="K3398" s="37"/>
      <c r="L3398" s="37"/>
      <c r="M3398" s="37"/>
      <c r="N3398" s="37"/>
      <c r="O3398" s="37"/>
      <c r="P3398" s="37"/>
      <c r="Q3398" s="37"/>
      <c r="R3398" s="37"/>
      <c r="S3398" s="37"/>
      <c r="T3398" s="37"/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F3398" s="37"/>
      <c r="AG3398" s="37"/>
      <c r="AH3398" s="37"/>
      <c r="AI3398" s="37"/>
      <c r="AJ3398" s="37"/>
      <c r="AK3398" s="37"/>
      <c r="AL3398" s="37"/>
      <c r="AM3398" s="37"/>
      <c r="AN3398" s="37"/>
      <c r="AO3398" s="37"/>
      <c r="AP3398" s="37"/>
      <c r="AQ3398" s="37"/>
      <c r="AR3398" s="37"/>
      <c r="AS3398" s="37"/>
      <c r="AT3398" s="37"/>
      <c r="AU3398" s="37"/>
      <c r="AV3398" s="37"/>
      <c r="AW3398" s="37"/>
      <c r="AX3398" s="37"/>
      <c r="AY3398" s="37"/>
      <c r="AZ3398" s="37"/>
      <c r="BA3398" s="37"/>
      <c r="BB3398" s="37"/>
      <c r="BC3398" s="37"/>
      <c r="BD3398" s="37"/>
      <c r="BE3398" s="37"/>
      <c r="BF3398" s="37"/>
      <c r="BG3398" s="37"/>
      <c r="BH3398" s="37"/>
      <c r="BI3398" s="37"/>
      <c r="BJ3398" s="37"/>
      <c r="BK3398" s="37"/>
      <c r="BL3398" s="37"/>
      <c r="BM3398" s="37"/>
      <c r="BN3398" s="37"/>
      <c r="BO3398" s="37"/>
      <c r="BP3398" s="37"/>
      <c r="BQ3398" s="37"/>
      <c r="BR3398" s="37"/>
      <c r="BS3398" s="37"/>
      <c r="BT3398" s="37"/>
      <c r="BU3398" s="37"/>
      <c r="BV3398" s="37"/>
      <c r="BW3398" s="37"/>
      <c r="BX3398" s="37"/>
      <c r="BY3398" s="37"/>
      <c r="BZ3398" s="37"/>
      <c r="CA3398" s="37"/>
      <c r="CB3398" s="37"/>
      <c r="CC3398" s="37"/>
      <c r="CD3398" s="37"/>
      <c r="CE3398" s="37"/>
      <c r="CF3398" s="37"/>
      <c r="CG3398" s="37"/>
      <c r="CH3398" s="37"/>
      <c r="CI3398" s="37"/>
      <c r="CJ3398" s="37"/>
      <c r="CK3398" s="37"/>
      <c r="CL3398" s="37"/>
      <c r="CM3398" s="37"/>
      <c r="CN3398" s="37"/>
      <c r="CO3398" s="37"/>
      <c r="CP3398" s="37"/>
      <c r="CQ3398" s="37"/>
      <c r="CR3398" s="37"/>
      <c r="CS3398" s="37"/>
      <c r="CT3398" s="37"/>
      <c r="CU3398" s="37"/>
      <c r="CV3398" s="37"/>
      <c r="CW3398" s="37"/>
      <c r="CX3398" s="37"/>
      <c r="CY3398" s="37"/>
      <c r="CZ3398" s="37"/>
      <c r="DA3398" s="37"/>
      <c r="DB3398" s="37"/>
      <c r="DC3398" s="37"/>
      <c r="DD3398" s="37"/>
      <c r="DE3398" s="37"/>
      <c r="DF3398" s="37"/>
      <c r="DG3398" s="37"/>
      <c r="DH3398" s="37"/>
      <c r="DI3398" s="37"/>
      <c r="DJ3398" s="37"/>
      <c r="DK3398" s="37"/>
      <c r="DL3398" s="37"/>
      <c r="DR3398" s="37"/>
      <c r="DS3398" s="37"/>
      <c r="DT3398" s="37"/>
      <c r="DU3398" s="37"/>
      <c r="DV3398" s="37"/>
      <c r="DW3398" s="37"/>
      <c r="DX3398" s="37"/>
      <c r="DY3398" s="37"/>
      <c r="DZ3398" s="37"/>
      <c r="EA3398" s="37"/>
      <c r="EB3398" s="37"/>
      <c r="EC3398" s="37"/>
      <c r="ED3398" s="37"/>
      <c r="EE3398" s="37"/>
      <c r="EF3398" s="37"/>
      <c r="EG3398" s="37"/>
      <c r="EH3398" s="37"/>
      <c r="EI3398" s="37"/>
      <c r="EJ3398" s="37"/>
      <c r="EK3398" s="37"/>
      <c r="EL3398" s="37"/>
      <c r="EM3398" s="37"/>
      <c r="EN3398" s="37"/>
      <c r="EO3398" s="37"/>
      <c r="EP3398" s="37"/>
      <c r="EQ3398" s="37"/>
      <c r="ER3398" s="37"/>
      <c r="ES3398" s="37"/>
      <c r="ET3398" s="37"/>
      <c r="EU3398" s="37"/>
      <c r="EV3398" s="37"/>
      <c r="EW3398" s="37"/>
      <c r="EX3398" s="37"/>
      <c r="EY3398" s="37"/>
      <c r="EZ3398" s="37"/>
      <c r="FA3398" s="37"/>
      <c r="FB3398" s="37"/>
      <c r="FC3398" s="37"/>
      <c r="FD3398" s="37"/>
    </row>
    <row r="3399" spans="2:160" x14ac:dyDescent="0.5">
      <c r="B3399" s="36" t="s">
        <v>3594</v>
      </c>
      <c r="C3399" s="18">
        <v>6.7237875954511139E-3</v>
      </c>
      <c r="H3399" s="37"/>
      <c r="I3399" s="37"/>
      <c r="J3399" s="37"/>
      <c r="K3399" s="37"/>
      <c r="L3399" s="37"/>
      <c r="M3399" s="37"/>
      <c r="N3399" s="37"/>
      <c r="O3399" s="37"/>
      <c r="P3399" s="37"/>
      <c r="Q3399" s="37"/>
      <c r="R3399" s="37"/>
      <c r="S3399" s="37"/>
      <c r="T3399" s="37"/>
      <c r="U3399" s="37"/>
      <c r="V3399" s="37"/>
      <c r="W3399" s="37"/>
      <c r="X3399" s="37"/>
      <c r="Y3399" s="37"/>
      <c r="Z3399" s="37"/>
      <c r="AA3399" s="37"/>
      <c r="AB3399" s="37"/>
      <c r="AC3399" s="37"/>
      <c r="AD3399" s="37"/>
      <c r="AE3399" s="37"/>
      <c r="AF3399" s="37"/>
      <c r="AG3399" s="37"/>
      <c r="AH3399" s="37"/>
      <c r="AI3399" s="37"/>
      <c r="AJ3399" s="37"/>
      <c r="AK3399" s="37"/>
      <c r="AL3399" s="37"/>
      <c r="AM3399" s="37"/>
      <c r="AN3399" s="37"/>
      <c r="AO3399" s="37"/>
      <c r="AP3399" s="37"/>
      <c r="AQ3399" s="37"/>
      <c r="AR3399" s="37"/>
      <c r="AS3399" s="37"/>
      <c r="AT3399" s="37"/>
      <c r="AU3399" s="37"/>
      <c r="AV3399" s="37"/>
      <c r="AW3399" s="37"/>
      <c r="AX3399" s="37"/>
      <c r="AY3399" s="37"/>
      <c r="AZ3399" s="37"/>
      <c r="BA3399" s="37"/>
      <c r="BB3399" s="37"/>
      <c r="BC3399" s="37"/>
      <c r="BD3399" s="37"/>
      <c r="BE3399" s="37"/>
      <c r="BF3399" s="37"/>
      <c r="BG3399" s="37"/>
      <c r="BH3399" s="37"/>
      <c r="BI3399" s="37"/>
      <c r="BJ3399" s="37"/>
      <c r="BK3399" s="37"/>
      <c r="BL3399" s="37"/>
      <c r="BM3399" s="37"/>
      <c r="BN3399" s="37"/>
      <c r="BO3399" s="37"/>
      <c r="BP3399" s="37"/>
      <c r="BQ3399" s="37"/>
      <c r="BR3399" s="37"/>
      <c r="BS3399" s="37"/>
      <c r="BT3399" s="37"/>
      <c r="BU3399" s="37"/>
      <c r="BV3399" s="37"/>
      <c r="BW3399" s="37"/>
      <c r="BX3399" s="37"/>
      <c r="BY3399" s="37"/>
      <c r="BZ3399" s="37"/>
      <c r="CA3399" s="37"/>
      <c r="CB3399" s="37"/>
      <c r="CC3399" s="37"/>
      <c r="CD3399" s="37"/>
      <c r="CE3399" s="37"/>
      <c r="CF3399" s="37"/>
      <c r="CG3399" s="37"/>
      <c r="CH3399" s="37"/>
      <c r="CI3399" s="37"/>
      <c r="CJ3399" s="37"/>
      <c r="CK3399" s="37"/>
      <c r="CL3399" s="37"/>
      <c r="CM3399" s="37"/>
      <c r="CN3399" s="37"/>
      <c r="CO3399" s="37"/>
      <c r="CP3399" s="37"/>
      <c r="CQ3399" s="37"/>
      <c r="CR3399" s="37"/>
      <c r="CS3399" s="37"/>
      <c r="CT3399" s="37"/>
      <c r="CU3399" s="37"/>
      <c r="CV3399" s="37"/>
      <c r="CW3399" s="37"/>
      <c r="CX3399" s="37"/>
      <c r="CY3399" s="37"/>
      <c r="CZ3399" s="37"/>
      <c r="DA3399" s="37"/>
      <c r="DB3399" s="37"/>
      <c r="DC3399" s="37"/>
      <c r="DD3399" s="37"/>
      <c r="DE3399" s="37"/>
      <c r="DF3399" s="37"/>
      <c r="DG3399" s="37"/>
      <c r="DH3399" s="37"/>
      <c r="DI3399" s="37"/>
      <c r="DJ3399" s="37"/>
      <c r="DK3399" s="37"/>
      <c r="DL3399" s="37"/>
      <c r="DR3399" s="37"/>
      <c r="DS3399" s="37"/>
      <c r="DT3399" s="37"/>
      <c r="DU3399" s="37"/>
      <c r="DV3399" s="37"/>
      <c r="DW3399" s="37"/>
      <c r="DX3399" s="37"/>
      <c r="DY3399" s="37"/>
      <c r="DZ3399" s="37"/>
      <c r="EA3399" s="37"/>
      <c r="EB3399" s="37"/>
      <c r="EC3399" s="37"/>
      <c r="ED3399" s="37"/>
      <c r="EE3399" s="37"/>
      <c r="EF3399" s="37"/>
      <c r="EG3399" s="37"/>
      <c r="EH3399" s="37"/>
      <c r="EI3399" s="37"/>
      <c r="EJ3399" s="37"/>
      <c r="EK3399" s="37"/>
      <c r="EL3399" s="37"/>
      <c r="EM3399" s="37"/>
      <c r="EN3399" s="37"/>
      <c r="EO3399" s="37"/>
      <c r="EP3399" s="37"/>
      <c r="EQ3399" s="37"/>
      <c r="ER3399" s="37"/>
      <c r="ES3399" s="37"/>
      <c r="ET3399" s="37"/>
      <c r="EU3399" s="37"/>
      <c r="EV3399" s="37"/>
      <c r="EW3399" s="37"/>
      <c r="EX3399" s="37"/>
      <c r="EY3399" s="37"/>
      <c r="EZ3399" s="37"/>
      <c r="FA3399" s="37"/>
      <c r="FB3399" s="37"/>
      <c r="FC3399" s="37"/>
      <c r="FD3399" s="37"/>
    </row>
    <row r="3400" spans="2:160" x14ac:dyDescent="0.5">
      <c r="B3400" s="36" t="s">
        <v>3595</v>
      </c>
      <c r="C3400" s="18">
        <v>-8.2402278469094759E-3</v>
      </c>
      <c r="H3400" s="37"/>
      <c r="I3400" s="37"/>
      <c r="J3400" s="37"/>
      <c r="K3400" s="37"/>
      <c r="L3400" s="37"/>
      <c r="M3400" s="37"/>
      <c r="N3400" s="37"/>
      <c r="O3400" s="37"/>
      <c r="P3400" s="37"/>
      <c r="Q3400" s="37"/>
      <c r="R3400" s="37"/>
      <c r="S3400" s="37"/>
      <c r="T3400" s="37"/>
      <c r="U3400" s="37"/>
      <c r="V3400" s="37"/>
      <c r="W3400" s="37"/>
      <c r="X3400" s="37"/>
      <c r="Y3400" s="37"/>
      <c r="Z3400" s="37"/>
      <c r="AA3400" s="37"/>
      <c r="AB3400" s="37"/>
      <c r="AC3400" s="37"/>
      <c r="AD3400" s="37"/>
      <c r="AE3400" s="37"/>
      <c r="AF3400" s="37"/>
      <c r="AG3400" s="37"/>
      <c r="AH3400" s="37"/>
      <c r="AI3400" s="37"/>
      <c r="AJ3400" s="37"/>
      <c r="AK3400" s="37"/>
      <c r="AL3400" s="37"/>
      <c r="AM3400" s="37"/>
      <c r="AN3400" s="37"/>
      <c r="AO3400" s="37"/>
      <c r="AP3400" s="37"/>
      <c r="AQ3400" s="37"/>
      <c r="AR3400" s="37"/>
      <c r="AS3400" s="37"/>
      <c r="AT3400" s="37"/>
      <c r="AU3400" s="37"/>
      <c r="AV3400" s="37"/>
      <c r="AW3400" s="37"/>
      <c r="AX3400" s="37"/>
      <c r="AY3400" s="37"/>
      <c r="AZ3400" s="37"/>
      <c r="BA3400" s="37"/>
      <c r="BB3400" s="37"/>
      <c r="BC3400" s="37"/>
      <c r="BD3400" s="37"/>
      <c r="BE3400" s="37"/>
      <c r="BF3400" s="37"/>
      <c r="BG3400" s="37"/>
      <c r="BH3400" s="37"/>
      <c r="BI3400" s="37"/>
      <c r="BJ3400" s="37"/>
      <c r="BK3400" s="37"/>
      <c r="BL3400" s="37"/>
      <c r="BM3400" s="37"/>
      <c r="BN3400" s="37"/>
      <c r="BO3400" s="37"/>
      <c r="BP3400" s="37"/>
      <c r="BQ3400" s="37"/>
      <c r="BR3400" s="37"/>
      <c r="BS3400" s="37"/>
      <c r="BT3400" s="37"/>
      <c r="BU3400" s="37"/>
      <c r="BV3400" s="37"/>
      <c r="BW3400" s="37"/>
      <c r="BX3400" s="37"/>
      <c r="BY3400" s="37"/>
      <c r="BZ3400" s="37"/>
      <c r="CA3400" s="37"/>
      <c r="CB3400" s="37"/>
      <c r="CC3400" s="37"/>
      <c r="CD3400" s="37"/>
      <c r="CE3400" s="37"/>
      <c r="CF3400" s="37"/>
      <c r="CG3400" s="37"/>
      <c r="CH3400" s="37"/>
      <c r="CI3400" s="37"/>
      <c r="CJ3400" s="37"/>
      <c r="CK3400" s="37"/>
      <c r="CL3400" s="37"/>
      <c r="CM3400" s="37"/>
      <c r="CN3400" s="37"/>
      <c r="CO3400" s="37"/>
      <c r="CP3400" s="37"/>
      <c r="CQ3400" s="37"/>
      <c r="CR3400" s="37"/>
      <c r="CS3400" s="37"/>
      <c r="CT3400" s="37"/>
      <c r="CU3400" s="37"/>
      <c r="CV3400" s="37"/>
      <c r="CW3400" s="37"/>
      <c r="CX3400" s="37"/>
      <c r="CY3400" s="37"/>
      <c r="CZ3400" s="37"/>
      <c r="DA3400" s="37"/>
      <c r="DB3400" s="37"/>
      <c r="DC3400" s="37"/>
      <c r="DD3400" s="37"/>
      <c r="DE3400" s="37"/>
      <c r="DF3400" s="37"/>
      <c r="DG3400" s="37"/>
      <c r="DH3400" s="37"/>
      <c r="DI3400" s="37"/>
      <c r="DJ3400" s="37"/>
      <c r="DK3400" s="37"/>
      <c r="DL3400" s="37"/>
      <c r="DR3400" s="37"/>
      <c r="DS3400" s="37"/>
      <c r="DT3400" s="37"/>
      <c r="DU3400" s="37"/>
      <c r="DV3400" s="37"/>
      <c r="DW3400" s="37"/>
      <c r="DX3400" s="37"/>
      <c r="DY3400" s="37"/>
      <c r="DZ3400" s="37"/>
      <c r="EA3400" s="37"/>
      <c r="EB3400" s="37"/>
      <c r="EC3400" s="37"/>
      <c r="ED3400" s="37"/>
      <c r="EE3400" s="37"/>
      <c r="EF3400" s="37"/>
      <c r="EG3400" s="37"/>
      <c r="EH3400" s="37"/>
      <c r="EI3400" s="37"/>
      <c r="EJ3400" s="37"/>
      <c r="EK3400" s="37"/>
      <c r="EL3400" s="37"/>
      <c r="EM3400" s="37"/>
      <c r="EN3400" s="37"/>
      <c r="EO3400" s="37"/>
      <c r="EP3400" s="37"/>
      <c r="EQ3400" s="37"/>
      <c r="ER3400" s="37"/>
      <c r="ES3400" s="37"/>
      <c r="ET3400" s="37"/>
      <c r="EU3400" s="37"/>
      <c r="EV3400" s="37"/>
      <c r="EW3400" s="37"/>
      <c r="EX3400" s="37"/>
      <c r="EY3400" s="37"/>
      <c r="EZ3400" s="37"/>
      <c r="FA3400" s="37"/>
      <c r="FB3400" s="37"/>
      <c r="FC3400" s="37"/>
      <c r="FD3400" s="37"/>
    </row>
    <row r="3401" spans="2:160" x14ac:dyDescent="0.5">
      <c r="B3401" s="36" t="s">
        <v>3596</v>
      </c>
      <c r="C3401" s="18">
        <v>7.414732553425285E-3</v>
      </c>
      <c r="H3401" s="37"/>
      <c r="I3401" s="37"/>
      <c r="J3401" s="37"/>
      <c r="K3401" s="37"/>
      <c r="L3401" s="37"/>
      <c r="M3401" s="37"/>
      <c r="N3401" s="37"/>
      <c r="O3401" s="37"/>
      <c r="P3401" s="37"/>
      <c r="Q3401" s="37"/>
      <c r="R3401" s="37"/>
      <c r="S3401" s="37"/>
      <c r="T3401" s="37"/>
      <c r="U3401" s="37"/>
      <c r="V3401" s="37"/>
      <c r="W3401" s="37"/>
      <c r="X3401" s="37"/>
      <c r="Y3401" s="37"/>
      <c r="Z3401" s="37"/>
      <c r="AA3401" s="37"/>
      <c r="AB3401" s="37"/>
      <c r="AC3401" s="37"/>
      <c r="AD3401" s="37"/>
      <c r="AE3401" s="37"/>
      <c r="AF3401" s="37"/>
      <c r="AG3401" s="37"/>
      <c r="AH3401" s="37"/>
      <c r="AI3401" s="37"/>
      <c r="AJ3401" s="37"/>
      <c r="AK3401" s="37"/>
      <c r="AL3401" s="37"/>
      <c r="AM3401" s="37"/>
      <c r="AN3401" s="37"/>
      <c r="AO3401" s="37"/>
      <c r="AP3401" s="37"/>
      <c r="AQ3401" s="37"/>
      <c r="AR3401" s="37"/>
      <c r="AS3401" s="37"/>
      <c r="AT3401" s="37"/>
      <c r="AU3401" s="37"/>
      <c r="AV3401" s="37"/>
      <c r="AW3401" s="37"/>
      <c r="AX3401" s="37"/>
      <c r="AY3401" s="37"/>
      <c r="AZ3401" s="37"/>
      <c r="BA3401" s="37"/>
      <c r="BB3401" s="37"/>
      <c r="BC3401" s="37"/>
      <c r="BD3401" s="37"/>
      <c r="BE3401" s="37"/>
      <c r="BF3401" s="37"/>
      <c r="BG3401" s="37"/>
      <c r="BH3401" s="37"/>
      <c r="BI3401" s="37"/>
      <c r="BJ3401" s="37"/>
      <c r="BK3401" s="37"/>
      <c r="BL3401" s="37"/>
      <c r="BM3401" s="37"/>
      <c r="BN3401" s="37"/>
      <c r="BO3401" s="37"/>
      <c r="BP3401" s="37"/>
      <c r="BQ3401" s="37"/>
      <c r="BR3401" s="37"/>
      <c r="BS3401" s="37"/>
      <c r="BT3401" s="37"/>
      <c r="BU3401" s="37"/>
      <c r="BV3401" s="37"/>
      <c r="BW3401" s="37"/>
      <c r="BX3401" s="37"/>
      <c r="BY3401" s="37"/>
      <c r="BZ3401" s="37"/>
      <c r="CA3401" s="37"/>
      <c r="CB3401" s="37"/>
      <c r="CC3401" s="37"/>
      <c r="CD3401" s="37"/>
      <c r="CE3401" s="37"/>
      <c r="CF3401" s="37"/>
      <c r="CG3401" s="37"/>
      <c r="CH3401" s="37"/>
      <c r="CI3401" s="37"/>
      <c r="CJ3401" s="37"/>
      <c r="CK3401" s="37"/>
      <c r="CL3401" s="37"/>
      <c r="CM3401" s="37"/>
      <c r="CN3401" s="37"/>
      <c r="CO3401" s="37"/>
      <c r="CP3401" s="37"/>
      <c r="CQ3401" s="37"/>
      <c r="CR3401" s="37"/>
      <c r="CS3401" s="37"/>
      <c r="CT3401" s="37"/>
      <c r="CU3401" s="37"/>
      <c r="CV3401" s="37"/>
      <c r="CW3401" s="37"/>
      <c r="CX3401" s="37"/>
      <c r="CY3401" s="37"/>
      <c r="CZ3401" s="37"/>
      <c r="DA3401" s="37"/>
      <c r="DB3401" s="37"/>
      <c r="DC3401" s="37"/>
      <c r="DD3401" s="37"/>
      <c r="DE3401" s="37"/>
      <c r="DF3401" s="37"/>
      <c r="DG3401" s="37"/>
      <c r="DH3401" s="37"/>
      <c r="DI3401" s="37"/>
      <c r="DJ3401" s="37"/>
      <c r="DK3401" s="37"/>
      <c r="DL3401" s="37"/>
      <c r="DR3401" s="37"/>
      <c r="DS3401" s="37"/>
      <c r="DT3401" s="37"/>
      <c r="DU3401" s="37"/>
      <c r="DV3401" s="37"/>
      <c r="DW3401" s="37"/>
      <c r="DX3401" s="37"/>
      <c r="DY3401" s="37"/>
      <c r="DZ3401" s="37"/>
      <c r="EA3401" s="37"/>
      <c r="EB3401" s="37"/>
      <c r="EC3401" s="37"/>
      <c r="ED3401" s="37"/>
      <c r="EE3401" s="37"/>
      <c r="EF3401" s="37"/>
      <c r="EG3401" s="37"/>
      <c r="EH3401" s="37"/>
      <c r="EI3401" s="37"/>
      <c r="EJ3401" s="37"/>
      <c r="EK3401" s="37"/>
      <c r="EL3401" s="37"/>
      <c r="EM3401" s="37"/>
      <c r="EN3401" s="37"/>
      <c r="EO3401" s="37"/>
      <c r="EP3401" s="37"/>
      <c r="EQ3401" s="37"/>
      <c r="ER3401" s="37"/>
      <c r="ES3401" s="37"/>
      <c r="ET3401" s="37"/>
      <c r="EU3401" s="37"/>
      <c r="EV3401" s="37"/>
      <c r="EW3401" s="37"/>
      <c r="EX3401" s="37"/>
      <c r="EY3401" s="37"/>
      <c r="EZ3401" s="37"/>
      <c r="FA3401" s="37"/>
      <c r="FB3401" s="37"/>
      <c r="FC3401" s="37"/>
      <c r="FD3401" s="37"/>
    </row>
    <row r="3402" spans="2:160" x14ac:dyDescent="0.5">
      <c r="B3402" s="36" t="s">
        <v>3597</v>
      </c>
      <c r="C3402" s="18">
        <v>1.3028011402454798E-2</v>
      </c>
      <c r="H3402" s="37"/>
      <c r="I3402" s="37"/>
      <c r="J3402" s="37"/>
      <c r="K3402" s="37"/>
      <c r="L3402" s="37"/>
      <c r="M3402" s="37"/>
      <c r="N3402" s="37"/>
      <c r="O3402" s="37"/>
      <c r="P3402" s="37"/>
      <c r="Q3402" s="37"/>
      <c r="R3402" s="37"/>
      <c r="S3402" s="37"/>
      <c r="T3402" s="37"/>
      <c r="U3402" s="37"/>
      <c r="V3402" s="37"/>
      <c r="W3402" s="37"/>
      <c r="X3402" s="37"/>
      <c r="Y3402" s="37"/>
      <c r="Z3402" s="37"/>
      <c r="AA3402" s="37"/>
      <c r="AB3402" s="37"/>
      <c r="AC3402" s="37"/>
      <c r="AD3402" s="37"/>
      <c r="AE3402" s="37"/>
      <c r="AF3402" s="37"/>
      <c r="AG3402" s="37"/>
      <c r="AH3402" s="37"/>
      <c r="AI3402" s="37"/>
      <c r="AJ3402" s="37"/>
      <c r="AK3402" s="37"/>
      <c r="AL3402" s="37"/>
      <c r="AM3402" s="37"/>
      <c r="AN3402" s="37"/>
      <c r="AO3402" s="37"/>
      <c r="AP3402" s="37"/>
      <c r="AQ3402" s="37"/>
      <c r="AR3402" s="37"/>
      <c r="AS3402" s="37"/>
      <c r="AT3402" s="37"/>
      <c r="AU3402" s="37"/>
      <c r="AV3402" s="37"/>
      <c r="AW3402" s="37"/>
      <c r="AX3402" s="37"/>
      <c r="AY3402" s="37"/>
      <c r="AZ3402" s="37"/>
      <c r="BA3402" s="37"/>
      <c r="BB3402" s="37"/>
      <c r="BC3402" s="37"/>
      <c r="BD3402" s="37"/>
      <c r="BE3402" s="37"/>
      <c r="BF3402" s="37"/>
      <c r="BG3402" s="37"/>
      <c r="BH3402" s="37"/>
      <c r="BI3402" s="37"/>
      <c r="BJ3402" s="37"/>
      <c r="BK3402" s="37"/>
      <c r="BL3402" s="37"/>
      <c r="BM3402" s="37"/>
      <c r="BN3402" s="37"/>
      <c r="BO3402" s="37"/>
      <c r="BP3402" s="37"/>
      <c r="BQ3402" s="37"/>
      <c r="BR3402" s="37"/>
      <c r="BS3402" s="37"/>
      <c r="BT3402" s="37"/>
      <c r="BU3402" s="37"/>
      <c r="BV3402" s="37"/>
      <c r="BW3402" s="37"/>
      <c r="BX3402" s="37"/>
      <c r="BY3402" s="37"/>
      <c r="BZ3402" s="37"/>
      <c r="CA3402" s="37"/>
      <c r="CB3402" s="37"/>
      <c r="CC3402" s="37"/>
      <c r="CD3402" s="37"/>
      <c r="CE3402" s="37"/>
      <c r="CF3402" s="37"/>
      <c r="CG3402" s="37"/>
      <c r="CH3402" s="37"/>
      <c r="CI3402" s="37"/>
      <c r="CJ3402" s="37"/>
      <c r="CK3402" s="37"/>
      <c r="CL3402" s="37"/>
      <c r="CM3402" s="37"/>
      <c r="CN3402" s="37"/>
      <c r="CO3402" s="37"/>
      <c r="CP3402" s="37"/>
      <c r="CQ3402" s="37"/>
      <c r="CR3402" s="37"/>
      <c r="CS3402" s="37"/>
      <c r="CT3402" s="37"/>
      <c r="CU3402" s="37"/>
      <c r="CV3402" s="37"/>
      <c r="CW3402" s="37"/>
      <c r="CX3402" s="37"/>
      <c r="CY3402" s="37"/>
      <c r="CZ3402" s="37"/>
      <c r="DA3402" s="37"/>
      <c r="DB3402" s="37"/>
      <c r="DC3402" s="37"/>
      <c r="DD3402" s="37"/>
      <c r="DE3402" s="37"/>
      <c r="DF3402" s="37"/>
      <c r="DG3402" s="37"/>
      <c r="DH3402" s="37"/>
      <c r="DI3402" s="37"/>
      <c r="DJ3402" s="37"/>
      <c r="DK3402" s="37"/>
      <c r="DL3402" s="37"/>
      <c r="DR3402" s="37"/>
      <c r="DS3402" s="37"/>
      <c r="DT3402" s="37"/>
      <c r="DU3402" s="37"/>
      <c r="DV3402" s="37"/>
      <c r="DW3402" s="37"/>
      <c r="DX3402" s="37"/>
      <c r="DY3402" s="37"/>
      <c r="DZ3402" s="37"/>
      <c r="EA3402" s="37"/>
      <c r="EB3402" s="37"/>
      <c r="EC3402" s="37"/>
      <c r="ED3402" s="37"/>
      <c r="EE3402" s="37"/>
      <c r="EF3402" s="37"/>
      <c r="EG3402" s="37"/>
      <c r="EH3402" s="37"/>
      <c r="EI3402" s="37"/>
      <c r="EJ3402" s="37"/>
      <c r="EK3402" s="37"/>
      <c r="EL3402" s="37"/>
      <c r="EM3402" s="37"/>
      <c r="EN3402" s="37"/>
      <c r="EO3402" s="37"/>
      <c r="EP3402" s="37"/>
      <c r="EQ3402" s="37"/>
      <c r="ER3402" s="37"/>
      <c r="ES3402" s="37"/>
      <c r="ET3402" s="37"/>
      <c r="EU3402" s="37"/>
      <c r="EV3402" s="37"/>
      <c r="EW3402" s="37"/>
      <c r="EX3402" s="37"/>
      <c r="EY3402" s="37"/>
      <c r="EZ3402" s="37"/>
      <c r="FA3402" s="37"/>
      <c r="FB3402" s="37"/>
      <c r="FC3402" s="37"/>
      <c r="FD3402" s="37"/>
    </row>
    <row r="3403" spans="2:160" x14ac:dyDescent="0.5">
      <c r="B3403" s="36" t="s">
        <v>3598</v>
      </c>
      <c r="C3403" s="18">
        <v>-2.3585271317829726E-3</v>
      </c>
      <c r="H3403" s="37"/>
      <c r="I3403" s="37"/>
      <c r="J3403" s="37"/>
      <c r="K3403" s="37"/>
      <c r="L3403" s="37"/>
      <c r="M3403" s="37"/>
      <c r="N3403" s="37"/>
      <c r="O3403" s="37"/>
      <c r="P3403" s="37"/>
      <c r="Q3403" s="37"/>
      <c r="R3403" s="37"/>
      <c r="S3403" s="37"/>
      <c r="T3403" s="37"/>
      <c r="U3403" s="37"/>
      <c r="V3403" s="37"/>
      <c r="W3403" s="37"/>
      <c r="X3403" s="37"/>
      <c r="Y3403" s="37"/>
      <c r="Z3403" s="37"/>
      <c r="AA3403" s="37"/>
      <c r="AB3403" s="37"/>
      <c r="AC3403" s="37"/>
      <c r="AD3403" s="37"/>
      <c r="AE3403" s="37"/>
      <c r="AF3403" s="37"/>
      <c r="AG3403" s="37"/>
      <c r="AH3403" s="37"/>
      <c r="AI3403" s="37"/>
      <c r="AJ3403" s="37"/>
      <c r="AK3403" s="37"/>
      <c r="AL3403" s="37"/>
      <c r="AM3403" s="37"/>
      <c r="AN3403" s="37"/>
      <c r="AO3403" s="37"/>
      <c r="AP3403" s="37"/>
      <c r="AQ3403" s="37"/>
      <c r="AR3403" s="37"/>
      <c r="AS3403" s="37"/>
      <c r="AT3403" s="37"/>
      <c r="AU3403" s="37"/>
      <c r="AV3403" s="37"/>
      <c r="AW3403" s="37"/>
      <c r="AX3403" s="37"/>
      <c r="AY3403" s="37"/>
      <c r="AZ3403" s="37"/>
      <c r="BA3403" s="37"/>
      <c r="BB3403" s="37"/>
      <c r="BC3403" s="37"/>
      <c r="BD3403" s="37"/>
      <c r="BE3403" s="37"/>
      <c r="BF3403" s="37"/>
      <c r="BG3403" s="37"/>
      <c r="BH3403" s="37"/>
      <c r="BI3403" s="37"/>
      <c r="BJ3403" s="37"/>
      <c r="BK3403" s="37"/>
      <c r="BL3403" s="37"/>
      <c r="BM3403" s="37"/>
      <c r="BN3403" s="37"/>
      <c r="BO3403" s="37"/>
      <c r="BP3403" s="37"/>
      <c r="BQ3403" s="37"/>
      <c r="BR3403" s="37"/>
      <c r="BS3403" s="37"/>
      <c r="BT3403" s="37"/>
      <c r="BU3403" s="37"/>
      <c r="BV3403" s="37"/>
      <c r="BW3403" s="37"/>
      <c r="BX3403" s="37"/>
      <c r="BY3403" s="37"/>
      <c r="BZ3403" s="37"/>
      <c r="CA3403" s="37"/>
      <c r="CB3403" s="37"/>
      <c r="CC3403" s="37"/>
      <c r="CD3403" s="37"/>
      <c r="CE3403" s="37"/>
      <c r="CF3403" s="37"/>
      <c r="CG3403" s="37"/>
      <c r="CH3403" s="37"/>
      <c r="CI3403" s="37"/>
      <c r="CJ3403" s="37"/>
      <c r="CK3403" s="37"/>
      <c r="CL3403" s="37"/>
      <c r="CM3403" s="37"/>
      <c r="CN3403" s="37"/>
      <c r="CO3403" s="37"/>
      <c r="CP3403" s="37"/>
      <c r="CQ3403" s="37"/>
      <c r="CR3403" s="37"/>
      <c r="CS3403" s="37"/>
      <c r="CT3403" s="37"/>
      <c r="CU3403" s="37"/>
      <c r="CV3403" s="37"/>
      <c r="CW3403" s="37"/>
      <c r="CX3403" s="37"/>
      <c r="CY3403" s="37"/>
      <c r="CZ3403" s="37"/>
      <c r="DA3403" s="37"/>
      <c r="DB3403" s="37"/>
      <c r="DC3403" s="37"/>
      <c r="DD3403" s="37"/>
      <c r="DE3403" s="37"/>
      <c r="DF3403" s="37"/>
      <c r="DG3403" s="37"/>
      <c r="DH3403" s="37"/>
      <c r="DI3403" s="37"/>
      <c r="DJ3403" s="37"/>
      <c r="DK3403" s="37"/>
      <c r="DL3403" s="37"/>
      <c r="DR3403" s="37"/>
      <c r="DS3403" s="37"/>
      <c r="DT3403" s="37"/>
      <c r="DU3403" s="37"/>
      <c r="DV3403" s="37"/>
      <c r="DW3403" s="37"/>
      <c r="DX3403" s="37"/>
      <c r="DY3403" s="37"/>
      <c r="DZ3403" s="37"/>
      <c r="EA3403" s="37"/>
      <c r="EB3403" s="37"/>
      <c r="EC3403" s="37"/>
      <c r="ED3403" s="37"/>
      <c r="EE3403" s="37"/>
      <c r="EF3403" s="37"/>
      <c r="EG3403" s="37"/>
      <c r="EH3403" s="37"/>
      <c r="EI3403" s="37"/>
      <c r="EJ3403" s="37"/>
      <c r="EK3403" s="37"/>
      <c r="EL3403" s="37"/>
      <c r="EM3403" s="37"/>
      <c r="EN3403" s="37"/>
      <c r="EO3403" s="37"/>
      <c r="EP3403" s="37"/>
      <c r="EQ3403" s="37"/>
      <c r="ER3403" s="37"/>
      <c r="ES3403" s="37"/>
      <c r="ET3403" s="37"/>
      <c r="EU3403" s="37"/>
      <c r="EV3403" s="37"/>
      <c r="EW3403" s="37"/>
      <c r="EX3403" s="37"/>
      <c r="EY3403" s="37"/>
      <c r="EZ3403" s="37"/>
      <c r="FA3403" s="37"/>
      <c r="FB3403" s="37"/>
      <c r="FC3403" s="37"/>
      <c r="FD3403" s="37"/>
    </row>
    <row r="3404" spans="2:160" x14ac:dyDescent="0.5">
      <c r="B3404" s="36" t="s">
        <v>3599</v>
      </c>
      <c r="C3404" s="18">
        <v>-7.2321735566247547E-3</v>
      </c>
      <c r="H3404" s="37"/>
      <c r="I3404" s="37"/>
      <c r="J3404" s="37"/>
      <c r="K3404" s="37"/>
      <c r="L3404" s="37"/>
      <c r="M3404" s="37"/>
      <c r="N3404" s="37"/>
      <c r="O3404" s="37"/>
      <c r="P3404" s="37"/>
      <c r="Q3404" s="37"/>
      <c r="R3404" s="37"/>
      <c r="S3404" s="37"/>
      <c r="T3404" s="37"/>
      <c r="U3404" s="37"/>
      <c r="V3404" s="37"/>
      <c r="W3404" s="37"/>
      <c r="X3404" s="37"/>
      <c r="Y3404" s="37"/>
      <c r="Z3404" s="37"/>
      <c r="AA3404" s="37"/>
      <c r="AB3404" s="37"/>
      <c r="AC3404" s="37"/>
      <c r="AD3404" s="37"/>
      <c r="AE3404" s="37"/>
      <c r="AF3404" s="37"/>
      <c r="AG3404" s="37"/>
      <c r="AH3404" s="37"/>
      <c r="AI3404" s="37"/>
      <c r="AJ3404" s="37"/>
      <c r="AK3404" s="37"/>
      <c r="AL3404" s="37"/>
      <c r="AM3404" s="37"/>
      <c r="AN3404" s="37"/>
      <c r="AO3404" s="37"/>
      <c r="AP3404" s="37"/>
      <c r="AQ3404" s="37"/>
      <c r="AR3404" s="37"/>
      <c r="AS3404" s="37"/>
      <c r="AT3404" s="37"/>
      <c r="AU3404" s="37"/>
      <c r="AV3404" s="37"/>
      <c r="AW3404" s="37"/>
      <c r="AX3404" s="37"/>
      <c r="AY3404" s="37"/>
      <c r="AZ3404" s="37"/>
      <c r="BA3404" s="37"/>
      <c r="BB3404" s="37"/>
      <c r="BC3404" s="37"/>
      <c r="BD3404" s="37"/>
      <c r="BE3404" s="37"/>
      <c r="BF3404" s="37"/>
      <c r="BG3404" s="37"/>
      <c r="BH3404" s="37"/>
      <c r="BI3404" s="37"/>
      <c r="BJ3404" s="37"/>
      <c r="BK3404" s="37"/>
      <c r="BL3404" s="37"/>
      <c r="BM3404" s="37"/>
      <c r="BN3404" s="37"/>
      <c r="BO3404" s="37"/>
      <c r="BP3404" s="37"/>
      <c r="BQ3404" s="37"/>
      <c r="BR3404" s="37"/>
      <c r="BS3404" s="37"/>
      <c r="BT3404" s="37"/>
      <c r="BU3404" s="37"/>
      <c r="BV3404" s="37"/>
      <c r="BW3404" s="37"/>
      <c r="BX3404" s="37"/>
      <c r="BY3404" s="37"/>
      <c r="BZ3404" s="37"/>
      <c r="CA3404" s="37"/>
      <c r="CB3404" s="37"/>
      <c r="CC3404" s="37"/>
      <c r="CD3404" s="37"/>
      <c r="CE3404" s="37"/>
      <c r="CF3404" s="37"/>
      <c r="CG3404" s="37"/>
      <c r="CH3404" s="37"/>
      <c r="CI3404" s="37"/>
      <c r="CJ3404" s="37"/>
      <c r="CK3404" s="37"/>
      <c r="CL3404" s="37"/>
      <c r="CM3404" s="37"/>
      <c r="CN3404" s="37"/>
      <c r="CO3404" s="37"/>
      <c r="CP3404" s="37"/>
      <c r="CQ3404" s="37"/>
      <c r="CR3404" s="37"/>
      <c r="CS3404" s="37"/>
      <c r="CT3404" s="37"/>
      <c r="CU3404" s="37"/>
      <c r="CV3404" s="37"/>
      <c r="CW3404" s="37"/>
      <c r="CX3404" s="37"/>
      <c r="CY3404" s="37"/>
      <c r="CZ3404" s="37"/>
      <c r="DA3404" s="37"/>
      <c r="DB3404" s="37"/>
      <c r="DC3404" s="37"/>
      <c r="DD3404" s="37"/>
      <c r="DE3404" s="37"/>
      <c r="DF3404" s="37"/>
      <c r="DG3404" s="37"/>
      <c r="DH3404" s="37"/>
      <c r="DI3404" s="37"/>
      <c r="DJ3404" s="37"/>
      <c r="DK3404" s="37"/>
      <c r="DL3404" s="37"/>
      <c r="DR3404" s="37"/>
      <c r="DS3404" s="37"/>
      <c r="DT3404" s="37"/>
      <c r="DU3404" s="37"/>
      <c r="DV3404" s="37"/>
      <c r="DW3404" s="37"/>
      <c r="DX3404" s="37"/>
      <c r="DY3404" s="37"/>
      <c r="DZ3404" s="37"/>
      <c r="EA3404" s="37"/>
      <c r="EB3404" s="37"/>
      <c r="EC3404" s="37"/>
      <c r="ED3404" s="37"/>
      <c r="EE3404" s="37"/>
      <c r="EF3404" s="37"/>
      <c r="EG3404" s="37"/>
      <c r="EH3404" s="37"/>
      <c r="EI3404" s="37"/>
      <c r="EJ3404" s="37"/>
      <c r="EK3404" s="37"/>
      <c r="EL3404" s="37"/>
      <c r="EM3404" s="37"/>
      <c r="EN3404" s="37"/>
      <c r="EO3404" s="37"/>
      <c r="EP3404" s="37"/>
      <c r="EQ3404" s="37"/>
      <c r="ER3404" s="37"/>
      <c r="ES3404" s="37"/>
      <c r="ET3404" s="37"/>
      <c r="EU3404" s="37"/>
      <c r="EV3404" s="37"/>
      <c r="EW3404" s="37"/>
      <c r="EX3404" s="37"/>
      <c r="EY3404" s="37"/>
      <c r="EZ3404" s="37"/>
      <c r="FA3404" s="37"/>
      <c r="FB3404" s="37"/>
      <c r="FC3404" s="37"/>
      <c r="FD3404" s="37"/>
    </row>
    <row r="3405" spans="2:160" x14ac:dyDescent="0.5">
      <c r="B3405" s="36" t="s">
        <v>3600</v>
      </c>
      <c r="C3405" s="18">
        <v>1.3922044378350762E-2</v>
      </c>
      <c r="H3405" s="37"/>
      <c r="I3405" s="37"/>
      <c r="J3405" s="37"/>
      <c r="K3405" s="37"/>
      <c r="L3405" s="37"/>
      <c r="M3405" s="37"/>
      <c r="N3405" s="37"/>
      <c r="O3405" s="37"/>
      <c r="P3405" s="37"/>
      <c r="Q3405" s="37"/>
      <c r="R3405" s="37"/>
      <c r="S3405" s="37"/>
      <c r="T3405" s="37"/>
      <c r="U3405" s="37"/>
      <c r="V3405" s="37"/>
      <c r="W3405" s="37"/>
      <c r="X3405" s="37"/>
      <c r="Y3405" s="37"/>
      <c r="Z3405" s="37"/>
      <c r="AA3405" s="37"/>
      <c r="AB3405" s="37"/>
      <c r="AC3405" s="37"/>
      <c r="AD3405" s="37"/>
      <c r="AE3405" s="37"/>
      <c r="AF3405" s="37"/>
      <c r="AG3405" s="37"/>
      <c r="AH3405" s="37"/>
      <c r="AI3405" s="37"/>
      <c r="AJ3405" s="37"/>
      <c r="AK3405" s="37"/>
      <c r="AL3405" s="37"/>
      <c r="AM3405" s="37"/>
      <c r="AN3405" s="37"/>
      <c r="AO3405" s="37"/>
      <c r="AP3405" s="37"/>
      <c r="AQ3405" s="37"/>
      <c r="AR3405" s="37"/>
      <c r="AS3405" s="37"/>
      <c r="AT3405" s="37"/>
      <c r="AU3405" s="37"/>
      <c r="AV3405" s="37"/>
      <c r="AW3405" s="37"/>
      <c r="AX3405" s="37"/>
      <c r="AY3405" s="37"/>
      <c r="AZ3405" s="37"/>
      <c r="BA3405" s="37"/>
      <c r="BB3405" s="37"/>
      <c r="BC3405" s="37"/>
      <c r="BD3405" s="37"/>
      <c r="BE3405" s="37"/>
      <c r="BF3405" s="37"/>
      <c r="BG3405" s="37"/>
      <c r="BH3405" s="37"/>
      <c r="BI3405" s="37"/>
      <c r="BJ3405" s="37"/>
      <c r="BK3405" s="37"/>
      <c r="BL3405" s="37"/>
      <c r="BM3405" s="37"/>
      <c r="BN3405" s="37"/>
      <c r="BO3405" s="37"/>
      <c r="BP3405" s="37"/>
      <c r="BQ3405" s="37"/>
      <c r="BR3405" s="37"/>
      <c r="BS3405" s="37"/>
      <c r="BT3405" s="37"/>
      <c r="BU3405" s="37"/>
      <c r="BV3405" s="37"/>
      <c r="BW3405" s="37"/>
      <c r="BX3405" s="37"/>
      <c r="BY3405" s="37"/>
      <c r="BZ3405" s="37"/>
      <c r="CA3405" s="37"/>
      <c r="CB3405" s="37"/>
      <c r="CC3405" s="37"/>
      <c r="CD3405" s="37"/>
      <c r="CE3405" s="37"/>
      <c r="CF3405" s="37"/>
      <c r="CG3405" s="37"/>
      <c r="CH3405" s="37"/>
      <c r="CI3405" s="37"/>
      <c r="CJ3405" s="37"/>
      <c r="CK3405" s="37"/>
      <c r="CL3405" s="37"/>
      <c r="CM3405" s="37"/>
      <c r="CN3405" s="37"/>
      <c r="CO3405" s="37"/>
      <c r="CP3405" s="37"/>
      <c r="CQ3405" s="37"/>
      <c r="CR3405" s="37"/>
      <c r="CS3405" s="37"/>
      <c r="CT3405" s="37"/>
      <c r="CU3405" s="37"/>
      <c r="CV3405" s="37"/>
      <c r="CW3405" s="37"/>
      <c r="CX3405" s="37"/>
      <c r="CY3405" s="37"/>
      <c r="CZ3405" s="37"/>
      <c r="DA3405" s="37"/>
      <c r="DB3405" s="37"/>
      <c r="DC3405" s="37"/>
      <c r="DD3405" s="37"/>
      <c r="DE3405" s="37"/>
      <c r="DF3405" s="37"/>
      <c r="DG3405" s="37"/>
      <c r="DH3405" s="37"/>
      <c r="DI3405" s="37"/>
      <c r="DJ3405" s="37"/>
      <c r="DK3405" s="37"/>
      <c r="DL3405" s="37"/>
      <c r="DR3405" s="37"/>
      <c r="DS3405" s="37"/>
      <c r="DT3405" s="37"/>
      <c r="DU3405" s="37"/>
      <c r="DV3405" s="37"/>
      <c r="DW3405" s="37"/>
      <c r="DX3405" s="37"/>
      <c r="DY3405" s="37"/>
      <c r="DZ3405" s="37"/>
      <c r="EA3405" s="37"/>
      <c r="EB3405" s="37"/>
      <c r="EC3405" s="37"/>
      <c r="ED3405" s="37"/>
      <c r="EE3405" s="37"/>
      <c r="EF3405" s="37"/>
      <c r="EG3405" s="37"/>
      <c r="EH3405" s="37"/>
      <c r="EI3405" s="37"/>
      <c r="EJ3405" s="37"/>
      <c r="EK3405" s="37"/>
      <c r="EL3405" s="37"/>
      <c r="EM3405" s="37"/>
      <c r="EN3405" s="37"/>
      <c r="EO3405" s="37"/>
      <c r="EP3405" s="37"/>
      <c r="EQ3405" s="37"/>
      <c r="ER3405" s="37"/>
      <c r="ES3405" s="37"/>
      <c r="ET3405" s="37"/>
      <c r="EU3405" s="37"/>
      <c r="EV3405" s="37"/>
      <c r="EW3405" s="37"/>
      <c r="EX3405" s="37"/>
      <c r="EY3405" s="37"/>
      <c r="EZ3405" s="37"/>
      <c r="FA3405" s="37"/>
      <c r="FB3405" s="37"/>
      <c r="FC3405" s="37"/>
      <c r="FD3405" s="37"/>
    </row>
    <row r="3406" spans="2:160" x14ac:dyDescent="0.5">
      <c r="B3406" s="36" t="s">
        <v>3601</v>
      </c>
      <c r="C3406" s="18">
        <v>3.8963670574612141E-3</v>
      </c>
      <c r="H3406" s="37"/>
      <c r="I3406" s="37"/>
      <c r="J3406" s="37"/>
      <c r="K3406" s="37"/>
      <c r="L3406" s="37"/>
      <c r="M3406" s="37"/>
      <c r="N3406" s="37"/>
      <c r="O3406" s="37"/>
      <c r="P3406" s="37"/>
      <c r="Q3406" s="37"/>
      <c r="R3406" s="37"/>
      <c r="S3406" s="37"/>
      <c r="T3406" s="37"/>
      <c r="U3406" s="37"/>
      <c r="V3406" s="37"/>
      <c r="W3406" s="37"/>
      <c r="X3406" s="37"/>
      <c r="Y3406" s="37"/>
      <c r="Z3406" s="37"/>
      <c r="AA3406" s="37"/>
      <c r="AB3406" s="37"/>
      <c r="AC3406" s="37"/>
      <c r="AD3406" s="37"/>
      <c r="AE3406" s="37"/>
      <c r="AF3406" s="37"/>
      <c r="AG3406" s="37"/>
      <c r="AH3406" s="37"/>
      <c r="AI3406" s="37"/>
      <c r="AJ3406" s="37"/>
      <c r="AK3406" s="37"/>
      <c r="AL3406" s="37"/>
      <c r="AM3406" s="37"/>
      <c r="AN3406" s="37"/>
      <c r="AO3406" s="37"/>
      <c r="AP3406" s="37"/>
      <c r="AQ3406" s="37"/>
      <c r="AR3406" s="37"/>
      <c r="AS3406" s="37"/>
      <c r="AT3406" s="37"/>
      <c r="AU3406" s="37"/>
      <c r="AV3406" s="37"/>
      <c r="AW3406" s="37"/>
      <c r="AX3406" s="37"/>
      <c r="AY3406" s="37"/>
      <c r="AZ3406" s="37"/>
      <c r="BA3406" s="37"/>
      <c r="BB3406" s="37"/>
      <c r="BC3406" s="37"/>
      <c r="BD3406" s="37"/>
      <c r="BE3406" s="37"/>
      <c r="BF3406" s="37"/>
      <c r="BG3406" s="37"/>
      <c r="BH3406" s="37"/>
      <c r="BI3406" s="37"/>
      <c r="BJ3406" s="37"/>
      <c r="BK3406" s="37"/>
      <c r="BL3406" s="37"/>
      <c r="BM3406" s="37"/>
      <c r="BN3406" s="37"/>
      <c r="BO3406" s="37"/>
      <c r="BP3406" s="37"/>
      <c r="BQ3406" s="37"/>
      <c r="BR3406" s="37"/>
      <c r="BS3406" s="37"/>
      <c r="BT3406" s="37"/>
      <c r="BU3406" s="37"/>
      <c r="BV3406" s="37"/>
      <c r="BW3406" s="37"/>
      <c r="BX3406" s="37"/>
      <c r="BY3406" s="37"/>
      <c r="BZ3406" s="37"/>
      <c r="CA3406" s="37"/>
      <c r="CB3406" s="37"/>
      <c r="CC3406" s="37"/>
      <c r="CD3406" s="37"/>
      <c r="CE3406" s="37"/>
      <c r="CF3406" s="37"/>
      <c r="CG3406" s="37"/>
      <c r="CH3406" s="37"/>
      <c r="CI3406" s="37"/>
      <c r="CJ3406" s="37"/>
      <c r="CK3406" s="37"/>
      <c r="CL3406" s="37"/>
      <c r="CM3406" s="37"/>
      <c r="CN3406" s="37"/>
      <c r="CO3406" s="37"/>
      <c r="CP3406" s="37"/>
      <c r="CQ3406" s="37"/>
      <c r="CR3406" s="37"/>
      <c r="CS3406" s="37"/>
      <c r="CT3406" s="37"/>
      <c r="CU3406" s="37"/>
      <c r="CV3406" s="37"/>
      <c r="CW3406" s="37"/>
      <c r="CX3406" s="37"/>
      <c r="CY3406" s="37"/>
      <c r="CZ3406" s="37"/>
      <c r="DA3406" s="37"/>
      <c r="DB3406" s="37"/>
      <c r="DC3406" s="37"/>
      <c r="DD3406" s="37"/>
      <c r="DE3406" s="37"/>
      <c r="DF3406" s="37"/>
      <c r="DG3406" s="37"/>
      <c r="DH3406" s="37"/>
      <c r="DI3406" s="37"/>
      <c r="DJ3406" s="37"/>
      <c r="DK3406" s="37"/>
      <c r="DL3406" s="37"/>
      <c r="DR3406" s="37"/>
      <c r="DS3406" s="37"/>
      <c r="DT3406" s="37"/>
      <c r="DU3406" s="37"/>
      <c r="DV3406" s="37"/>
      <c r="DW3406" s="37"/>
      <c r="DX3406" s="37"/>
      <c r="DY3406" s="37"/>
      <c r="DZ3406" s="37"/>
      <c r="EA3406" s="37"/>
      <c r="EB3406" s="37"/>
      <c r="EC3406" s="37"/>
      <c r="ED3406" s="37"/>
      <c r="EE3406" s="37"/>
      <c r="EF3406" s="37"/>
      <c r="EG3406" s="37"/>
      <c r="EH3406" s="37"/>
      <c r="EI3406" s="37"/>
      <c r="EJ3406" s="37"/>
      <c r="EK3406" s="37"/>
      <c r="EL3406" s="37"/>
      <c r="EM3406" s="37"/>
      <c r="EN3406" s="37"/>
      <c r="EO3406" s="37"/>
      <c r="EP3406" s="37"/>
      <c r="EQ3406" s="37"/>
      <c r="ER3406" s="37"/>
      <c r="ES3406" s="37"/>
      <c r="ET3406" s="37"/>
      <c r="EU3406" s="37"/>
      <c r="EV3406" s="37"/>
      <c r="EW3406" s="37"/>
      <c r="EX3406" s="37"/>
      <c r="EY3406" s="37"/>
      <c r="EZ3406" s="37"/>
      <c r="FA3406" s="37"/>
      <c r="FB3406" s="37"/>
      <c r="FC3406" s="37"/>
      <c r="FD3406" s="37"/>
    </row>
    <row r="3407" spans="2:160" x14ac:dyDescent="0.5">
      <c r="B3407" s="36" t="s">
        <v>3602</v>
      </c>
      <c r="C3407" s="18">
        <v>-5.9746940564481266E-3</v>
      </c>
      <c r="H3407" s="37"/>
      <c r="I3407" s="37"/>
      <c r="J3407" s="37"/>
      <c r="K3407" s="37"/>
      <c r="L3407" s="37"/>
      <c r="M3407" s="37"/>
      <c r="N3407" s="37"/>
      <c r="O3407" s="37"/>
      <c r="P3407" s="37"/>
      <c r="Q3407" s="37"/>
      <c r="R3407" s="37"/>
      <c r="S3407" s="37"/>
      <c r="T3407" s="37"/>
      <c r="U3407" s="37"/>
      <c r="V3407" s="37"/>
      <c r="W3407" s="37"/>
      <c r="X3407" s="37"/>
      <c r="Y3407" s="37"/>
      <c r="Z3407" s="37"/>
      <c r="AA3407" s="37"/>
      <c r="AB3407" s="37"/>
      <c r="AC3407" s="37"/>
      <c r="AD3407" s="37"/>
      <c r="AE3407" s="37"/>
      <c r="AF3407" s="37"/>
      <c r="AG3407" s="37"/>
      <c r="AH3407" s="37"/>
      <c r="AI3407" s="37"/>
      <c r="AJ3407" s="37"/>
      <c r="AK3407" s="37"/>
      <c r="AL3407" s="37"/>
      <c r="AM3407" s="37"/>
      <c r="AN3407" s="37"/>
      <c r="AO3407" s="37"/>
      <c r="AP3407" s="37"/>
      <c r="AQ3407" s="37"/>
      <c r="AR3407" s="37"/>
      <c r="AS3407" s="37"/>
      <c r="AT3407" s="37"/>
      <c r="AU3407" s="37"/>
      <c r="AV3407" s="37"/>
      <c r="AW3407" s="37"/>
      <c r="AX3407" s="37"/>
      <c r="AY3407" s="37"/>
      <c r="AZ3407" s="37"/>
      <c r="BA3407" s="37"/>
      <c r="BB3407" s="37"/>
      <c r="BC3407" s="37"/>
      <c r="BD3407" s="37"/>
      <c r="BE3407" s="37"/>
      <c r="BF3407" s="37"/>
      <c r="BG3407" s="37"/>
      <c r="BH3407" s="37"/>
      <c r="BI3407" s="37"/>
      <c r="BJ3407" s="37"/>
      <c r="BK3407" s="37"/>
      <c r="BL3407" s="37"/>
      <c r="BM3407" s="37"/>
      <c r="BN3407" s="37"/>
      <c r="BO3407" s="37"/>
      <c r="BP3407" s="37"/>
      <c r="BQ3407" s="37"/>
      <c r="BR3407" s="37"/>
      <c r="BS3407" s="37"/>
      <c r="BT3407" s="37"/>
      <c r="BU3407" s="37"/>
      <c r="BV3407" s="37"/>
      <c r="BW3407" s="37"/>
      <c r="BX3407" s="37"/>
      <c r="BY3407" s="37"/>
      <c r="BZ3407" s="37"/>
      <c r="CA3407" s="37"/>
      <c r="CB3407" s="37"/>
      <c r="CC3407" s="37"/>
      <c r="CD3407" s="37"/>
      <c r="CE3407" s="37"/>
      <c r="CF3407" s="37"/>
      <c r="CG3407" s="37"/>
      <c r="CH3407" s="37"/>
      <c r="CI3407" s="37"/>
      <c r="CJ3407" s="37"/>
      <c r="CK3407" s="37"/>
      <c r="CL3407" s="37"/>
      <c r="CM3407" s="37"/>
      <c r="CN3407" s="37"/>
      <c r="CO3407" s="37"/>
      <c r="CP3407" s="37"/>
      <c r="CQ3407" s="37"/>
      <c r="CR3407" s="37"/>
      <c r="CS3407" s="37"/>
      <c r="CT3407" s="37"/>
      <c r="CU3407" s="37"/>
      <c r="CV3407" s="37"/>
      <c r="CW3407" s="37"/>
      <c r="CX3407" s="37"/>
      <c r="CY3407" s="37"/>
      <c r="CZ3407" s="37"/>
      <c r="DA3407" s="37"/>
      <c r="DB3407" s="37"/>
      <c r="DC3407" s="37"/>
      <c r="DD3407" s="37"/>
      <c r="DE3407" s="37"/>
      <c r="DF3407" s="37"/>
      <c r="DG3407" s="37"/>
      <c r="DH3407" s="37"/>
      <c r="DI3407" s="37"/>
      <c r="DJ3407" s="37"/>
      <c r="DK3407" s="37"/>
      <c r="DL3407" s="37"/>
      <c r="DR3407" s="37"/>
      <c r="DS3407" s="37"/>
      <c r="DT3407" s="37"/>
      <c r="DU3407" s="37"/>
      <c r="DV3407" s="37"/>
      <c r="DW3407" s="37"/>
      <c r="DX3407" s="37"/>
      <c r="DY3407" s="37"/>
      <c r="DZ3407" s="37"/>
      <c r="EA3407" s="37"/>
      <c r="EB3407" s="37"/>
      <c r="EC3407" s="37"/>
      <c r="ED3407" s="37"/>
      <c r="EE3407" s="37"/>
      <c r="EF3407" s="37"/>
      <c r="EG3407" s="37"/>
      <c r="EH3407" s="37"/>
      <c r="EI3407" s="37"/>
      <c r="EJ3407" s="37"/>
      <c r="EK3407" s="37"/>
      <c r="EL3407" s="37"/>
      <c r="EM3407" s="37"/>
      <c r="EN3407" s="37"/>
      <c r="EO3407" s="37"/>
      <c r="EP3407" s="37"/>
      <c r="EQ3407" s="37"/>
      <c r="ER3407" s="37"/>
      <c r="ES3407" s="37"/>
      <c r="ET3407" s="37"/>
      <c r="EU3407" s="37"/>
      <c r="EV3407" s="37"/>
      <c r="EW3407" s="37"/>
      <c r="EX3407" s="37"/>
      <c r="EY3407" s="37"/>
      <c r="EZ3407" s="37"/>
      <c r="FA3407" s="37"/>
      <c r="FB3407" s="37"/>
      <c r="FC3407" s="37"/>
      <c r="FD3407" s="37"/>
    </row>
    <row r="3408" spans="2:160" x14ac:dyDescent="0.5">
      <c r="B3408" s="36" t="s">
        <v>3603</v>
      </c>
      <c r="C3408" s="18">
        <v>8.5846454941731487E-3</v>
      </c>
      <c r="H3408" s="37"/>
      <c r="I3408" s="37"/>
      <c r="J3408" s="37"/>
      <c r="K3408" s="37"/>
      <c r="L3408" s="37"/>
      <c r="M3408" s="37"/>
      <c r="N3408" s="37"/>
      <c r="O3408" s="37"/>
      <c r="P3408" s="37"/>
      <c r="Q3408" s="37"/>
      <c r="R3408" s="37"/>
      <c r="S3408" s="37"/>
      <c r="T3408" s="37"/>
      <c r="U3408" s="37"/>
      <c r="V3408" s="37"/>
      <c r="W3408" s="37"/>
      <c r="X3408" s="37"/>
      <c r="Y3408" s="37"/>
      <c r="Z3408" s="37"/>
      <c r="AA3408" s="37"/>
      <c r="AB3408" s="37"/>
      <c r="AC3408" s="37"/>
      <c r="AD3408" s="37"/>
      <c r="AE3408" s="37"/>
      <c r="AF3408" s="37"/>
      <c r="AG3408" s="37"/>
      <c r="AH3408" s="37"/>
      <c r="AI3408" s="37"/>
      <c r="AJ3408" s="37"/>
      <c r="AK3408" s="37"/>
      <c r="AL3408" s="37"/>
      <c r="AM3408" s="37"/>
      <c r="AN3408" s="37"/>
      <c r="AO3408" s="37"/>
      <c r="AP3408" s="37"/>
      <c r="AQ3408" s="37"/>
      <c r="AR3408" s="37"/>
      <c r="AS3408" s="37"/>
      <c r="AT3408" s="37"/>
      <c r="AU3408" s="37"/>
      <c r="AV3408" s="37"/>
      <c r="AW3408" s="37"/>
      <c r="AX3408" s="37"/>
      <c r="AY3408" s="37"/>
      <c r="AZ3408" s="37"/>
      <c r="BA3408" s="37"/>
      <c r="BB3408" s="37"/>
      <c r="BC3408" s="37"/>
      <c r="BD3408" s="37"/>
      <c r="BE3408" s="37"/>
      <c r="BF3408" s="37"/>
      <c r="BG3408" s="37"/>
      <c r="BH3408" s="37"/>
      <c r="BI3408" s="37"/>
      <c r="BJ3408" s="37"/>
      <c r="BK3408" s="37"/>
      <c r="BL3408" s="37"/>
      <c r="BM3408" s="37"/>
      <c r="BN3408" s="37"/>
      <c r="BO3408" s="37"/>
      <c r="BP3408" s="37"/>
      <c r="BQ3408" s="37"/>
      <c r="BR3408" s="37"/>
      <c r="BS3408" s="37"/>
      <c r="BT3408" s="37"/>
      <c r="BU3408" s="37"/>
      <c r="BV3408" s="37"/>
      <c r="BW3408" s="37"/>
      <c r="BX3408" s="37"/>
      <c r="BY3408" s="37"/>
      <c r="BZ3408" s="37"/>
      <c r="CA3408" s="37"/>
      <c r="CB3408" s="37"/>
      <c r="CC3408" s="37"/>
      <c r="CD3408" s="37"/>
      <c r="CE3408" s="37"/>
      <c r="CF3408" s="37"/>
      <c r="CG3408" s="37"/>
      <c r="CH3408" s="37"/>
      <c r="CI3408" s="37"/>
      <c r="CJ3408" s="37"/>
      <c r="CK3408" s="37"/>
      <c r="CL3408" s="37"/>
      <c r="CM3408" s="37"/>
      <c r="CN3408" s="37"/>
      <c r="CO3408" s="37"/>
      <c r="CP3408" s="37"/>
      <c r="CQ3408" s="37"/>
      <c r="CR3408" s="37"/>
      <c r="CS3408" s="37"/>
      <c r="CT3408" s="37"/>
      <c r="CU3408" s="37"/>
      <c r="CV3408" s="37"/>
      <c r="CW3408" s="37"/>
      <c r="CX3408" s="37"/>
      <c r="CY3408" s="37"/>
      <c r="CZ3408" s="37"/>
      <c r="DA3408" s="37"/>
      <c r="DB3408" s="37"/>
      <c r="DC3408" s="37"/>
      <c r="DD3408" s="37"/>
      <c r="DE3408" s="37"/>
      <c r="DF3408" s="37"/>
      <c r="DG3408" s="37"/>
      <c r="DH3408" s="37"/>
      <c r="DI3408" s="37"/>
      <c r="DJ3408" s="37"/>
      <c r="DK3408" s="37"/>
      <c r="DL3408" s="37"/>
      <c r="DR3408" s="37"/>
      <c r="DS3408" s="37"/>
      <c r="DT3408" s="37"/>
      <c r="DU3408" s="37"/>
      <c r="DV3408" s="37"/>
      <c r="DW3408" s="37"/>
      <c r="DX3408" s="37"/>
      <c r="DY3408" s="37"/>
      <c r="DZ3408" s="37"/>
      <c r="EA3408" s="37"/>
      <c r="EB3408" s="37"/>
      <c r="EC3408" s="37"/>
      <c r="ED3408" s="37"/>
      <c r="EE3408" s="37"/>
      <c r="EF3408" s="37"/>
      <c r="EG3408" s="37"/>
      <c r="EH3408" s="37"/>
      <c r="EI3408" s="37"/>
      <c r="EJ3408" s="37"/>
      <c r="EK3408" s="37"/>
      <c r="EL3408" s="37"/>
      <c r="EM3408" s="37"/>
      <c r="EN3408" s="37"/>
      <c r="EO3408" s="37"/>
      <c r="EP3408" s="37"/>
      <c r="EQ3408" s="37"/>
      <c r="ER3408" s="37"/>
      <c r="ES3408" s="37"/>
      <c r="ET3408" s="37"/>
      <c r="EU3408" s="37"/>
      <c r="EV3408" s="37"/>
      <c r="EW3408" s="37"/>
      <c r="EX3408" s="37"/>
      <c r="EY3408" s="37"/>
      <c r="EZ3408" s="37"/>
      <c r="FA3408" s="37"/>
      <c r="FB3408" s="37"/>
      <c r="FC3408" s="37"/>
      <c r="FD3408" s="37"/>
    </row>
    <row r="3409" spans="2:160" x14ac:dyDescent="0.5">
      <c r="B3409" s="36" t="s">
        <v>3604</v>
      </c>
      <c r="C3409" s="18">
        <v>1.7909016825656821E-3</v>
      </c>
      <c r="H3409" s="37"/>
      <c r="I3409" s="37"/>
      <c r="J3409" s="37"/>
      <c r="K3409" s="37"/>
      <c r="L3409" s="37"/>
      <c r="M3409" s="37"/>
      <c r="N3409" s="37"/>
      <c r="O3409" s="37"/>
      <c r="P3409" s="37"/>
      <c r="Q3409" s="37"/>
      <c r="R3409" s="37"/>
      <c r="S3409" s="37"/>
      <c r="T3409" s="37"/>
      <c r="U3409" s="37"/>
      <c r="V3409" s="37"/>
      <c r="W3409" s="37"/>
      <c r="X3409" s="37"/>
      <c r="Y3409" s="37"/>
      <c r="Z3409" s="37"/>
      <c r="AA3409" s="37"/>
      <c r="AB3409" s="37"/>
      <c r="AC3409" s="37"/>
      <c r="AD3409" s="37"/>
      <c r="AE3409" s="37"/>
      <c r="AF3409" s="37"/>
      <c r="AG3409" s="37"/>
      <c r="AH3409" s="37"/>
      <c r="AI3409" s="37"/>
      <c r="AJ3409" s="37"/>
      <c r="AK3409" s="37"/>
      <c r="AL3409" s="37"/>
      <c r="AM3409" s="37"/>
      <c r="AN3409" s="37"/>
      <c r="AO3409" s="37"/>
      <c r="AP3409" s="37"/>
      <c r="AQ3409" s="37"/>
      <c r="AR3409" s="37"/>
      <c r="AS3409" s="37"/>
      <c r="AT3409" s="37"/>
      <c r="AU3409" s="37"/>
      <c r="AV3409" s="37"/>
      <c r="AW3409" s="37"/>
      <c r="AX3409" s="37"/>
      <c r="AY3409" s="37"/>
      <c r="AZ3409" s="37"/>
      <c r="BA3409" s="37"/>
      <c r="BB3409" s="37"/>
      <c r="BC3409" s="37"/>
      <c r="BD3409" s="37"/>
      <c r="BE3409" s="37"/>
      <c r="BF3409" s="37"/>
      <c r="BG3409" s="37"/>
      <c r="BH3409" s="37"/>
      <c r="BI3409" s="37"/>
      <c r="BJ3409" s="37"/>
      <c r="BK3409" s="37"/>
      <c r="BL3409" s="37"/>
      <c r="BM3409" s="37"/>
      <c r="BN3409" s="37"/>
      <c r="BO3409" s="37"/>
      <c r="BP3409" s="37"/>
      <c r="BQ3409" s="37"/>
      <c r="BR3409" s="37"/>
      <c r="BS3409" s="37"/>
      <c r="BT3409" s="37"/>
      <c r="BU3409" s="37"/>
      <c r="BV3409" s="37"/>
      <c r="BW3409" s="37"/>
      <c r="BX3409" s="37"/>
      <c r="BY3409" s="37"/>
      <c r="BZ3409" s="37"/>
      <c r="CA3409" s="37"/>
      <c r="CB3409" s="37"/>
      <c r="CC3409" s="37"/>
      <c r="CD3409" s="37"/>
      <c r="CE3409" s="37"/>
      <c r="CF3409" s="37"/>
      <c r="CG3409" s="37"/>
      <c r="CH3409" s="37"/>
      <c r="CI3409" s="37"/>
      <c r="CJ3409" s="37"/>
      <c r="CK3409" s="37"/>
      <c r="CL3409" s="37"/>
      <c r="CM3409" s="37"/>
      <c r="CN3409" s="37"/>
      <c r="CO3409" s="37"/>
      <c r="CP3409" s="37"/>
      <c r="CQ3409" s="37"/>
      <c r="CR3409" s="37"/>
      <c r="CS3409" s="37"/>
      <c r="CT3409" s="37"/>
      <c r="CU3409" s="37"/>
      <c r="CV3409" s="37"/>
      <c r="CW3409" s="37"/>
      <c r="CX3409" s="37"/>
      <c r="CY3409" s="37"/>
      <c r="CZ3409" s="37"/>
      <c r="DA3409" s="37"/>
      <c r="DB3409" s="37"/>
      <c r="DC3409" s="37"/>
      <c r="DD3409" s="37"/>
      <c r="DE3409" s="37"/>
      <c r="DF3409" s="37"/>
      <c r="DG3409" s="37"/>
      <c r="DH3409" s="37"/>
      <c r="DI3409" s="37"/>
      <c r="DJ3409" s="37"/>
      <c r="DK3409" s="37"/>
      <c r="DL3409" s="37"/>
      <c r="DR3409" s="37"/>
      <c r="DS3409" s="37"/>
      <c r="DT3409" s="37"/>
      <c r="DU3409" s="37"/>
      <c r="DV3409" s="37"/>
      <c r="DW3409" s="37"/>
      <c r="DX3409" s="37"/>
      <c r="DY3409" s="37"/>
      <c r="DZ3409" s="37"/>
      <c r="EA3409" s="37"/>
      <c r="EB3409" s="37"/>
      <c r="EC3409" s="37"/>
      <c r="ED3409" s="37"/>
      <c r="EE3409" s="37"/>
      <c r="EF3409" s="37"/>
      <c r="EG3409" s="37"/>
      <c r="EH3409" s="37"/>
      <c r="EI3409" s="37"/>
      <c r="EJ3409" s="37"/>
      <c r="EK3409" s="37"/>
      <c r="EL3409" s="37"/>
      <c r="EM3409" s="37"/>
      <c r="EN3409" s="37"/>
      <c r="EO3409" s="37"/>
      <c r="EP3409" s="37"/>
      <c r="EQ3409" s="37"/>
      <c r="ER3409" s="37"/>
      <c r="ES3409" s="37"/>
      <c r="ET3409" s="37"/>
      <c r="EU3409" s="37"/>
      <c r="EV3409" s="37"/>
      <c r="EW3409" s="37"/>
      <c r="EX3409" s="37"/>
      <c r="EY3409" s="37"/>
      <c r="EZ3409" s="37"/>
      <c r="FA3409" s="37"/>
      <c r="FB3409" s="37"/>
      <c r="FC3409" s="37"/>
      <c r="FD3409" s="37"/>
    </row>
    <row r="3410" spans="2:160" x14ac:dyDescent="0.5">
      <c r="B3410" s="36" t="s">
        <v>3605</v>
      </c>
      <c r="C3410" s="18">
        <v>9.1452152226298988E-3</v>
      </c>
      <c r="H3410" s="37"/>
      <c r="I3410" s="37"/>
      <c r="J3410" s="37"/>
      <c r="K3410" s="37"/>
      <c r="L3410" s="37"/>
      <c r="M3410" s="37"/>
      <c r="N3410" s="37"/>
      <c r="O3410" s="37"/>
      <c r="P3410" s="37"/>
      <c r="Q3410" s="37"/>
      <c r="R3410" s="37"/>
      <c r="S3410" s="37"/>
      <c r="T3410" s="37"/>
      <c r="U3410" s="37"/>
      <c r="V3410" s="37"/>
      <c r="W3410" s="37"/>
      <c r="X3410" s="37"/>
      <c r="Y3410" s="37"/>
      <c r="Z3410" s="37"/>
      <c r="AA3410" s="37"/>
      <c r="AB3410" s="37"/>
      <c r="AC3410" s="37"/>
      <c r="AD3410" s="37"/>
      <c r="AE3410" s="37"/>
      <c r="AF3410" s="37"/>
      <c r="AG3410" s="37"/>
      <c r="AH3410" s="37"/>
      <c r="AI3410" s="37"/>
      <c r="AJ3410" s="37"/>
      <c r="AK3410" s="37"/>
      <c r="AL3410" s="37"/>
      <c r="AM3410" s="37"/>
      <c r="AN3410" s="37"/>
      <c r="AO3410" s="37"/>
      <c r="AP3410" s="37"/>
      <c r="AQ3410" s="37"/>
      <c r="AR3410" s="37"/>
      <c r="AS3410" s="37"/>
      <c r="AT3410" s="37"/>
      <c r="AU3410" s="37"/>
      <c r="AV3410" s="37"/>
      <c r="AW3410" s="37"/>
      <c r="AX3410" s="37"/>
      <c r="AY3410" s="37"/>
      <c r="AZ3410" s="37"/>
      <c r="BA3410" s="37"/>
      <c r="BB3410" s="37"/>
      <c r="BC3410" s="37"/>
      <c r="BD3410" s="37"/>
      <c r="BE3410" s="37"/>
      <c r="BF3410" s="37"/>
      <c r="BG3410" s="37"/>
      <c r="BH3410" s="37"/>
      <c r="BI3410" s="37"/>
      <c r="BJ3410" s="37"/>
      <c r="BK3410" s="37"/>
      <c r="BL3410" s="37"/>
      <c r="BM3410" s="37"/>
      <c r="BN3410" s="37"/>
      <c r="BO3410" s="37"/>
      <c r="BP3410" s="37"/>
      <c r="BQ3410" s="37"/>
      <c r="BR3410" s="37"/>
      <c r="BS3410" s="37"/>
      <c r="BT3410" s="37"/>
      <c r="BU3410" s="37"/>
      <c r="BV3410" s="37"/>
      <c r="BW3410" s="37"/>
      <c r="BX3410" s="37"/>
      <c r="BY3410" s="37"/>
      <c r="BZ3410" s="37"/>
      <c r="CA3410" s="37"/>
      <c r="CB3410" s="37"/>
      <c r="CC3410" s="37"/>
      <c r="CD3410" s="37"/>
      <c r="CE3410" s="37"/>
      <c r="CF3410" s="37"/>
      <c r="CG3410" s="37"/>
      <c r="CH3410" s="37"/>
      <c r="CI3410" s="37"/>
      <c r="CJ3410" s="37"/>
      <c r="CK3410" s="37"/>
      <c r="CL3410" s="37"/>
      <c r="CM3410" s="37"/>
      <c r="CN3410" s="37"/>
      <c r="CO3410" s="37"/>
      <c r="CP3410" s="37"/>
      <c r="CQ3410" s="37"/>
      <c r="CR3410" s="37"/>
      <c r="CS3410" s="37"/>
      <c r="CT3410" s="37"/>
      <c r="CU3410" s="37"/>
      <c r="CV3410" s="37"/>
      <c r="CW3410" s="37"/>
      <c r="CX3410" s="37"/>
      <c r="CY3410" s="37"/>
      <c r="CZ3410" s="37"/>
      <c r="DA3410" s="37"/>
      <c r="DB3410" s="37"/>
      <c r="DC3410" s="37"/>
      <c r="DD3410" s="37"/>
      <c r="DE3410" s="37"/>
      <c r="DF3410" s="37"/>
      <c r="DG3410" s="37"/>
      <c r="DH3410" s="37"/>
      <c r="DI3410" s="37"/>
      <c r="DJ3410" s="37"/>
      <c r="DK3410" s="37"/>
      <c r="DL3410" s="37"/>
      <c r="DR3410" s="37"/>
      <c r="DS3410" s="37"/>
      <c r="DT3410" s="37"/>
      <c r="DU3410" s="37"/>
      <c r="DV3410" s="37"/>
      <c r="DW3410" s="37"/>
      <c r="DX3410" s="37"/>
      <c r="DY3410" s="37"/>
      <c r="DZ3410" s="37"/>
      <c r="EA3410" s="37"/>
      <c r="EB3410" s="37"/>
      <c r="EC3410" s="37"/>
      <c r="ED3410" s="37"/>
      <c r="EE3410" s="37"/>
      <c r="EF3410" s="37"/>
      <c r="EG3410" s="37"/>
      <c r="EH3410" s="37"/>
      <c r="EI3410" s="37"/>
      <c r="EJ3410" s="37"/>
      <c r="EK3410" s="37"/>
      <c r="EL3410" s="37"/>
      <c r="EM3410" s="37"/>
      <c r="EN3410" s="37"/>
      <c r="EO3410" s="37"/>
      <c r="EP3410" s="37"/>
      <c r="EQ3410" s="37"/>
      <c r="ER3410" s="37"/>
      <c r="ES3410" s="37"/>
      <c r="ET3410" s="37"/>
      <c r="EU3410" s="37"/>
      <c r="EV3410" s="37"/>
      <c r="EW3410" s="37"/>
      <c r="EX3410" s="37"/>
      <c r="EY3410" s="37"/>
      <c r="EZ3410" s="37"/>
      <c r="FA3410" s="37"/>
      <c r="FB3410" s="37"/>
      <c r="FC3410" s="37"/>
      <c r="FD3410" s="37"/>
    </row>
    <row r="3411" spans="2:160" x14ac:dyDescent="0.5">
      <c r="B3411" s="36" t="s">
        <v>3606</v>
      </c>
      <c r="C3411" s="18">
        <v>2.1147984682410303E-3</v>
      </c>
      <c r="H3411" s="37"/>
      <c r="I3411" s="37"/>
      <c r="J3411" s="37"/>
      <c r="K3411" s="37"/>
      <c r="L3411" s="37"/>
      <c r="M3411" s="37"/>
      <c r="N3411" s="37"/>
      <c r="O3411" s="37"/>
      <c r="P3411" s="37"/>
      <c r="Q3411" s="37"/>
      <c r="R3411" s="37"/>
      <c r="S3411" s="37"/>
      <c r="T3411" s="37"/>
      <c r="U3411" s="37"/>
      <c r="V3411" s="37"/>
      <c r="W3411" s="37"/>
      <c r="X3411" s="37"/>
      <c r="Y3411" s="37"/>
      <c r="Z3411" s="37"/>
      <c r="AA3411" s="37"/>
      <c r="AB3411" s="37"/>
      <c r="AC3411" s="37"/>
      <c r="AD3411" s="37"/>
      <c r="AE3411" s="37"/>
      <c r="AF3411" s="37"/>
      <c r="AG3411" s="37"/>
      <c r="AH3411" s="37"/>
      <c r="AI3411" s="37"/>
      <c r="AJ3411" s="37"/>
      <c r="AK3411" s="37"/>
      <c r="AL3411" s="37"/>
      <c r="AM3411" s="37"/>
      <c r="AN3411" s="37"/>
      <c r="AO3411" s="37"/>
      <c r="AP3411" s="37"/>
      <c r="AQ3411" s="37"/>
      <c r="AR3411" s="37"/>
      <c r="AS3411" s="37"/>
      <c r="AT3411" s="37"/>
      <c r="AU3411" s="37"/>
      <c r="AV3411" s="37"/>
      <c r="AW3411" s="37"/>
      <c r="AX3411" s="37"/>
      <c r="AY3411" s="37"/>
      <c r="AZ3411" s="37"/>
      <c r="BA3411" s="37"/>
      <c r="BB3411" s="37"/>
      <c r="BC3411" s="37"/>
      <c r="BD3411" s="37"/>
      <c r="BE3411" s="37"/>
      <c r="BF3411" s="37"/>
      <c r="BG3411" s="37"/>
      <c r="BH3411" s="37"/>
      <c r="BI3411" s="37"/>
      <c r="BJ3411" s="37"/>
      <c r="BK3411" s="37"/>
      <c r="BL3411" s="37"/>
      <c r="BM3411" s="37"/>
      <c r="BN3411" s="37"/>
      <c r="BO3411" s="37"/>
      <c r="BP3411" s="37"/>
      <c r="BQ3411" s="37"/>
      <c r="BR3411" s="37"/>
      <c r="BS3411" s="37"/>
      <c r="BT3411" s="37"/>
      <c r="BU3411" s="37"/>
      <c r="BV3411" s="37"/>
      <c r="BW3411" s="37"/>
      <c r="BX3411" s="37"/>
      <c r="BY3411" s="37"/>
      <c r="BZ3411" s="37"/>
      <c r="CA3411" s="37"/>
      <c r="CB3411" s="37"/>
      <c r="CC3411" s="37"/>
      <c r="CD3411" s="37"/>
      <c r="CE3411" s="37"/>
      <c r="CF3411" s="37"/>
      <c r="CG3411" s="37"/>
      <c r="CH3411" s="37"/>
      <c r="CI3411" s="37"/>
      <c r="CJ3411" s="37"/>
      <c r="CK3411" s="37"/>
      <c r="CL3411" s="37"/>
      <c r="CM3411" s="37"/>
      <c r="CN3411" s="37"/>
      <c r="CO3411" s="37"/>
      <c r="CP3411" s="37"/>
      <c r="CQ3411" s="37"/>
      <c r="CR3411" s="37"/>
      <c r="CS3411" s="37"/>
      <c r="CT3411" s="37"/>
      <c r="CU3411" s="37"/>
      <c r="CV3411" s="37"/>
      <c r="CW3411" s="37"/>
      <c r="CX3411" s="37"/>
      <c r="CY3411" s="37"/>
      <c r="CZ3411" s="37"/>
      <c r="DA3411" s="37"/>
      <c r="DB3411" s="37"/>
      <c r="DC3411" s="37"/>
      <c r="DD3411" s="37"/>
      <c r="DE3411" s="37"/>
      <c r="DF3411" s="37"/>
      <c r="DG3411" s="37"/>
      <c r="DH3411" s="37"/>
      <c r="DI3411" s="37"/>
      <c r="DJ3411" s="37"/>
      <c r="DK3411" s="37"/>
      <c r="DL3411" s="37"/>
      <c r="DR3411" s="37"/>
      <c r="DS3411" s="37"/>
      <c r="DT3411" s="37"/>
      <c r="DU3411" s="37"/>
      <c r="DV3411" s="37"/>
      <c r="DW3411" s="37"/>
      <c r="DX3411" s="37"/>
      <c r="DY3411" s="37"/>
      <c r="DZ3411" s="37"/>
      <c r="EA3411" s="37"/>
      <c r="EB3411" s="37"/>
      <c r="EC3411" s="37"/>
      <c r="ED3411" s="37"/>
      <c r="EE3411" s="37"/>
      <c r="EF3411" s="37"/>
      <c r="EG3411" s="37"/>
      <c r="EH3411" s="37"/>
      <c r="EI3411" s="37"/>
      <c r="EJ3411" s="37"/>
      <c r="EK3411" s="37"/>
      <c r="EL3411" s="37"/>
      <c r="EM3411" s="37"/>
      <c r="EN3411" s="37"/>
      <c r="EO3411" s="37"/>
      <c r="EP3411" s="37"/>
      <c r="EQ3411" s="37"/>
      <c r="ER3411" s="37"/>
      <c r="ES3411" s="37"/>
      <c r="ET3411" s="37"/>
      <c r="EU3411" s="37"/>
      <c r="EV3411" s="37"/>
      <c r="EW3411" s="37"/>
      <c r="EX3411" s="37"/>
      <c r="EY3411" s="37"/>
      <c r="EZ3411" s="37"/>
      <c r="FA3411" s="37"/>
      <c r="FB3411" s="37"/>
      <c r="FC3411" s="37"/>
      <c r="FD3411" s="37"/>
    </row>
    <row r="3412" spans="2:160" x14ac:dyDescent="0.5">
      <c r="B3412" s="36" t="s">
        <v>3607</v>
      </c>
      <c r="C3412" s="18">
        <v>2.078160014535646E-3</v>
      </c>
      <c r="H3412" s="37"/>
      <c r="I3412" s="37"/>
      <c r="J3412" s="37"/>
      <c r="K3412" s="37"/>
      <c r="L3412" s="37"/>
      <c r="M3412" s="37"/>
      <c r="N3412" s="37"/>
      <c r="O3412" s="37"/>
      <c r="P3412" s="37"/>
      <c r="Q3412" s="37"/>
      <c r="R3412" s="37"/>
      <c r="S3412" s="37"/>
      <c r="T3412" s="37"/>
      <c r="U3412" s="37"/>
      <c r="V3412" s="37"/>
      <c r="W3412" s="37"/>
      <c r="X3412" s="37"/>
      <c r="Y3412" s="37"/>
      <c r="Z3412" s="37"/>
      <c r="AA3412" s="37"/>
      <c r="AB3412" s="37"/>
      <c r="AC3412" s="37"/>
      <c r="AD3412" s="37"/>
      <c r="AE3412" s="37"/>
      <c r="AF3412" s="37"/>
      <c r="AG3412" s="37"/>
      <c r="AH3412" s="37"/>
      <c r="AI3412" s="37"/>
      <c r="AJ3412" s="37"/>
      <c r="AK3412" s="37"/>
      <c r="AL3412" s="37"/>
      <c r="AM3412" s="37"/>
      <c r="AN3412" s="37"/>
      <c r="AO3412" s="37"/>
      <c r="AP3412" s="37"/>
      <c r="AQ3412" s="37"/>
      <c r="AR3412" s="37"/>
      <c r="AS3412" s="37"/>
      <c r="AT3412" s="37"/>
      <c r="AU3412" s="37"/>
      <c r="AV3412" s="37"/>
      <c r="AW3412" s="37"/>
      <c r="AX3412" s="37"/>
      <c r="AY3412" s="37"/>
      <c r="AZ3412" s="37"/>
      <c r="BA3412" s="37"/>
      <c r="BB3412" s="37"/>
      <c r="BC3412" s="37"/>
      <c r="BD3412" s="37"/>
      <c r="BE3412" s="37"/>
      <c r="BF3412" s="37"/>
      <c r="BG3412" s="37"/>
      <c r="BH3412" s="37"/>
      <c r="BI3412" s="37"/>
      <c r="BJ3412" s="37"/>
      <c r="BK3412" s="37"/>
      <c r="BL3412" s="37"/>
      <c r="BM3412" s="37"/>
      <c r="BN3412" s="37"/>
      <c r="BO3412" s="37"/>
      <c r="BP3412" s="37"/>
      <c r="BQ3412" s="37"/>
      <c r="BR3412" s="37"/>
      <c r="BS3412" s="37"/>
      <c r="BT3412" s="37"/>
      <c r="BU3412" s="37"/>
      <c r="BV3412" s="37"/>
      <c r="BW3412" s="37"/>
      <c r="BX3412" s="37"/>
      <c r="BY3412" s="37"/>
      <c r="BZ3412" s="37"/>
      <c r="CA3412" s="37"/>
      <c r="CB3412" s="37"/>
      <c r="CC3412" s="37"/>
      <c r="CD3412" s="37"/>
      <c r="CE3412" s="37"/>
      <c r="CF3412" s="37"/>
      <c r="CG3412" s="37"/>
      <c r="CH3412" s="37"/>
      <c r="CI3412" s="37"/>
      <c r="CJ3412" s="37"/>
      <c r="CK3412" s="37"/>
      <c r="CL3412" s="37"/>
      <c r="CM3412" s="37"/>
      <c r="CN3412" s="37"/>
      <c r="CO3412" s="37"/>
      <c r="CP3412" s="37"/>
      <c r="CQ3412" s="37"/>
      <c r="CR3412" s="37"/>
      <c r="CS3412" s="37"/>
      <c r="CT3412" s="37"/>
      <c r="CU3412" s="37"/>
      <c r="CV3412" s="37"/>
      <c r="CW3412" s="37"/>
      <c r="CX3412" s="37"/>
      <c r="CY3412" s="37"/>
      <c r="CZ3412" s="37"/>
      <c r="DA3412" s="37"/>
      <c r="DB3412" s="37"/>
      <c r="DC3412" s="37"/>
      <c r="DD3412" s="37"/>
      <c r="DE3412" s="37"/>
      <c r="DF3412" s="37"/>
      <c r="DG3412" s="37"/>
      <c r="DH3412" s="37"/>
      <c r="DI3412" s="37"/>
      <c r="DJ3412" s="37"/>
      <c r="DK3412" s="37"/>
      <c r="DL3412" s="37"/>
      <c r="DR3412" s="37"/>
      <c r="DS3412" s="37"/>
      <c r="DT3412" s="37"/>
      <c r="DU3412" s="37"/>
      <c r="DV3412" s="37"/>
      <c r="DW3412" s="37"/>
      <c r="DX3412" s="37"/>
      <c r="DY3412" s="37"/>
      <c r="DZ3412" s="37"/>
      <c r="EA3412" s="37"/>
      <c r="EB3412" s="37"/>
      <c r="EC3412" s="37"/>
      <c r="ED3412" s="37"/>
      <c r="EE3412" s="37"/>
      <c r="EF3412" s="37"/>
      <c r="EG3412" s="37"/>
      <c r="EH3412" s="37"/>
      <c r="EI3412" s="37"/>
      <c r="EJ3412" s="37"/>
      <c r="EK3412" s="37"/>
      <c r="EL3412" s="37"/>
      <c r="EM3412" s="37"/>
      <c r="EN3412" s="37"/>
      <c r="EO3412" s="37"/>
      <c r="EP3412" s="37"/>
      <c r="EQ3412" s="37"/>
      <c r="ER3412" s="37"/>
      <c r="ES3412" s="37"/>
      <c r="ET3412" s="37"/>
      <c r="EU3412" s="37"/>
      <c r="EV3412" s="37"/>
      <c r="EW3412" s="37"/>
      <c r="EX3412" s="37"/>
      <c r="EY3412" s="37"/>
      <c r="EZ3412" s="37"/>
      <c r="FA3412" s="37"/>
      <c r="FB3412" s="37"/>
      <c r="FC3412" s="37"/>
      <c r="FD3412" s="37"/>
    </row>
    <row r="3413" spans="2:160" x14ac:dyDescent="0.5">
      <c r="B3413" s="36" t="s">
        <v>3608</v>
      </c>
      <c r="C3413" s="18">
        <v>4.028709037680489E-3</v>
      </c>
      <c r="H3413" s="37"/>
      <c r="I3413" s="37"/>
      <c r="J3413" s="37"/>
      <c r="K3413" s="37"/>
      <c r="L3413" s="37"/>
      <c r="M3413" s="37"/>
      <c r="N3413" s="37"/>
      <c r="O3413" s="37"/>
      <c r="P3413" s="37"/>
      <c r="Q3413" s="37"/>
      <c r="R3413" s="37"/>
      <c r="S3413" s="37"/>
      <c r="T3413" s="37"/>
      <c r="U3413" s="37"/>
      <c r="V3413" s="37"/>
      <c r="W3413" s="37"/>
      <c r="X3413" s="37"/>
      <c r="Y3413" s="37"/>
      <c r="Z3413" s="37"/>
      <c r="AA3413" s="37"/>
      <c r="AB3413" s="37"/>
      <c r="AC3413" s="37"/>
      <c r="AD3413" s="37"/>
      <c r="AE3413" s="37"/>
      <c r="AF3413" s="37"/>
      <c r="AG3413" s="37"/>
      <c r="AH3413" s="37"/>
      <c r="AI3413" s="37"/>
      <c r="AJ3413" s="37"/>
      <c r="AK3413" s="37"/>
      <c r="AL3413" s="37"/>
      <c r="AM3413" s="37"/>
      <c r="AN3413" s="37"/>
      <c r="AO3413" s="37"/>
      <c r="AP3413" s="37"/>
      <c r="AQ3413" s="37"/>
      <c r="AR3413" s="37"/>
      <c r="AS3413" s="37"/>
      <c r="AT3413" s="37"/>
      <c r="AU3413" s="37"/>
      <c r="AV3413" s="37"/>
      <c r="AW3413" s="37"/>
      <c r="AX3413" s="37"/>
      <c r="AY3413" s="37"/>
      <c r="AZ3413" s="37"/>
      <c r="BA3413" s="37"/>
      <c r="BB3413" s="37"/>
      <c r="BC3413" s="37"/>
      <c r="BD3413" s="37"/>
      <c r="BE3413" s="37"/>
      <c r="BF3413" s="37"/>
      <c r="BG3413" s="37"/>
      <c r="BH3413" s="37"/>
      <c r="BI3413" s="37"/>
      <c r="BJ3413" s="37"/>
      <c r="BK3413" s="37"/>
      <c r="BL3413" s="37"/>
      <c r="BM3413" s="37"/>
      <c r="BN3413" s="37"/>
      <c r="BO3413" s="37"/>
      <c r="BP3413" s="37"/>
      <c r="BQ3413" s="37"/>
      <c r="BR3413" s="37"/>
      <c r="BS3413" s="37"/>
      <c r="BT3413" s="37"/>
      <c r="BU3413" s="37"/>
      <c r="BV3413" s="37"/>
      <c r="BW3413" s="37"/>
      <c r="BX3413" s="37"/>
      <c r="BY3413" s="37"/>
      <c r="BZ3413" s="37"/>
      <c r="CA3413" s="37"/>
      <c r="CB3413" s="37"/>
      <c r="CC3413" s="37"/>
      <c r="CD3413" s="37"/>
      <c r="CE3413" s="37"/>
      <c r="CF3413" s="37"/>
      <c r="CG3413" s="37"/>
      <c r="CH3413" s="37"/>
      <c r="CI3413" s="37"/>
      <c r="CJ3413" s="37"/>
      <c r="CK3413" s="37"/>
      <c r="CL3413" s="37"/>
      <c r="CM3413" s="37"/>
      <c r="CN3413" s="37"/>
      <c r="CO3413" s="37"/>
      <c r="CP3413" s="37"/>
      <c r="CQ3413" s="37"/>
      <c r="CR3413" s="37"/>
      <c r="CS3413" s="37"/>
      <c r="CT3413" s="37"/>
      <c r="CU3413" s="37"/>
      <c r="CV3413" s="37"/>
      <c r="CW3413" s="37"/>
      <c r="CX3413" s="37"/>
      <c r="CY3413" s="37"/>
      <c r="CZ3413" s="37"/>
      <c r="DA3413" s="37"/>
      <c r="DB3413" s="37"/>
      <c r="DC3413" s="37"/>
      <c r="DD3413" s="37"/>
      <c r="DE3413" s="37"/>
      <c r="DF3413" s="37"/>
      <c r="DG3413" s="37"/>
      <c r="DH3413" s="37"/>
      <c r="DI3413" s="37"/>
      <c r="DJ3413" s="37"/>
      <c r="DK3413" s="37"/>
      <c r="DL3413" s="37"/>
      <c r="DR3413" s="37"/>
      <c r="DS3413" s="37"/>
      <c r="DT3413" s="37"/>
      <c r="DU3413" s="37"/>
      <c r="DV3413" s="37"/>
      <c r="DW3413" s="37"/>
      <c r="DX3413" s="37"/>
      <c r="DY3413" s="37"/>
      <c r="DZ3413" s="37"/>
      <c r="EA3413" s="37"/>
      <c r="EB3413" s="37"/>
      <c r="EC3413" s="37"/>
      <c r="ED3413" s="37"/>
      <c r="EE3413" s="37"/>
      <c r="EF3413" s="37"/>
      <c r="EG3413" s="37"/>
      <c r="EH3413" s="37"/>
      <c r="EI3413" s="37"/>
      <c r="EJ3413" s="37"/>
      <c r="EK3413" s="37"/>
      <c r="EL3413" s="37"/>
      <c r="EM3413" s="37"/>
      <c r="EN3413" s="37"/>
      <c r="EO3413" s="37"/>
      <c r="EP3413" s="37"/>
      <c r="EQ3413" s="37"/>
      <c r="ER3413" s="37"/>
      <c r="ES3413" s="37"/>
      <c r="ET3413" s="37"/>
      <c r="EU3413" s="37"/>
      <c r="EV3413" s="37"/>
      <c r="EW3413" s="37"/>
      <c r="EX3413" s="37"/>
      <c r="EY3413" s="37"/>
      <c r="EZ3413" s="37"/>
      <c r="FA3413" s="37"/>
      <c r="FB3413" s="37"/>
      <c r="FC3413" s="37"/>
      <c r="FD3413" s="37"/>
    </row>
    <row r="3414" spans="2:160" x14ac:dyDescent="0.5">
      <c r="B3414" s="36" t="s">
        <v>3609</v>
      </c>
      <c r="C3414" s="18">
        <v>2.577208074749926E-4</v>
      </c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7"/>
      <c r="BV3414" s="37"/>
      <c r="BW3414" s="37"/>
      <c r="BX3414" s="37"/>
      <c r="BY3414" s="37"/>
      <c r="BZ3414" s="37"/>
      <c r="CA3414" s="37"/>
      <c r="CB3414" s="37"/>
      <c r="CC3414" s="37"/>
      <c r="CD3414" s="37"/>
      <c r="CE3414" s="37"/>
      <c r="CF3414" s="37"/>
      <c r="CG3414" s="37"/>
      <c r="CH3414" s="37"/>
      <c r="CI3414" s="37"/>
      <c r="CJ3414" s="37"/>
      <c r="CK3414" s="37"/>
      <c r="CL3414" s="37"/>
      <c r="CM3414" s="37"/>
      <c r="CN3414" s="37"/>
      <c r="CO3414" s="37"/>
      <c r="CP3414" s="37"/>
      <c r="CQ3414" s="37"/>
      <c r="CR3414" s="37"/>
      <c r="CS3414" s="37"/>
      <c r="CT3414" s="37"/>
      <c r="CU3414" s="37"/>
      <c r="CV3414" s="37"/>
      <c r="CW3414" s="37"/>
      <c r="CX3414" s="37"/>
      <c r="CY3414" s="37"/>
      <c r="CZ3414" s="37"/>
      <c r="DA3414" s="37"/>
      <c r="DB3414" s="37"/>
      <c r="DC3414" s="37"/>
      <c r="DD3414" s="37"/>
      <c r="DE3414" s="37"/>
      <c r="DF3414" s="37"/>
      <c r="DG3414" s="37"/>
      <c r="DH3414" s="37"/>
      <c r="DI3414" s="37"/>
      <c r="DJ3414" s="37"/>
      <c r="DK3414" s="37"/>
      <c r="DL3414" s="37"/>
      <c r="DR3414" s="37"/>
      <c r="DS3414" s="37"/>
      <c r="DT3414" s="37"/>
      <c r="DU3414" s="37"/>
      <c r="DV3414" s="37"/>
      <c r="DW3414" s="37"/>
      <c r="DX3414" s="37"/>
      <c r="DY3414" s="37"/>
      <c r="DZ3414" s="37"/>
      <c r="EA3414" s="37"/>
      <c r="EB3414" s="37"/>
      <c r="EC3414" s="37"/>
      <c r="ED3414" s="37"/>
      <c r="EE3414" s="37"/>
      <c r="EF3414" s="37"/>
      <c r="EG3414" s="37"/>
      <c r="EH3414" s="37"/>
      <c r="EI3414" s="37"/>
      <c r="EJ3414" s="37"/>
      <c r="EK3414" s="37"/>
      <c r="EL3414" s="37"/>
      <c r="EM3414" s="37"/>
      <c r="EN3414" s="37"/>
      <c r="EO3414" s="37"/>
      <c r="EP3414" s="37"/>
      <c r="EQ3414" s="37"/>
      <c r="ER3414" s="37"/>
      <c r="ES3414" s="37"/>
      <c r="ET3414" s="37"/>
      <c r="EU3414" s="37"/>
      <c r="EV3414" s="37"/>
      <c r="EW3414" s="37"/>
      <c r="EX3414" s="37"/>
      <c r="EY3414" s="37"/>
      <c r="EZ3414" s="37"/>
      <c r="FA3414" s="37"/>
      <c r="FB3414" s="37"/>
      <c r="FC3414" s="37"/>
      <c r="FD3414" s="37"/>
    </row>
    <row r="3415" spans="2:160" x14ac:dyDescent="0.5">
      <c r="B3415" s="36" t="s">
        <v>3610</v>
      </c>
      <c r="C3415" s="18">
        <v>-3.8497705559317197E-3</v>
      </c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7"/>
      <c r="BV3415" s="37"/>
      <c r="BW3415" s="37"/>
      <c r="BX3415" s="37"/>
      <c r="BY3415" s="37"/>
      <c r="BZ3415" s="37"/>
      <c r="CA3415" s="37"/>
      <c r="CB3415" s="37"/>
      <c r="CC3415" s="37"/>
      <c r="CD3415" s="37"/>
      <c r="CE3415" s="37"/>
      <c r="CF3415" s="37"/>
      <c r="CG3415" s="37"/>
      <c r="CH3415" s="37"/>
      <c r="CI3415" s="37"/>
      <c r="CJ3415" s="37"/>
      <c r="CK3415" s="37"/>
      <c r="CL3415" s="37"/>
      <c r="CM3415" s="37"/>
      <c r="CN3415" s="37"/>
      <c r="CO3415" s="37"/>
      <c r="CP3415" s="37"/>
      <c r="CQ3415" s="37"/>
      <c r="CR3415" s="37"/>
      <c r="CS3415" s="37"/>
      <c r="CT3415" s="37"/>
      <c r="CU3415" s="37"/>
      <c r="CV3415" s="37"/>
      <c r="CW3415" s="37"/>
      <c r="CX3415" s="37"/>
      <c r="CY3415" s="37"/>
      <c r="CZ3415" s="37"/>
      <c r="DA3415" s="37"/>
      <c r="DB3415" s="37"/>
      <c r="DC3415" s="37"/>
      <c r="DD3415" s="37"/>
      <c r="DE3415" s="37"/>
      <c r="DF3415" s="37"/>
      <c r="DG3415" s="37"/>
      <c r="DH3415" s="37"/>
      <c r="DI3415" s="37"/>
      <c r="DJ3415" s="37"/>
      <c r="DK3415" s="37"/>
      <c r="DL3415" s="37"/>
      <c r="DR3415" s="37"/>
      <c r="DS3415" s="37"/>
      <c r="DT3415" s="37"/>
      <c r="DU3415" s="37"/>
      <c r="DV3415" s="37"/>
      <c r="DW3415" s="37"/>
      <c r="DX3415" s="37"/>
      <c r="DY3415" s="37"/>
      <c r="DZ3415" s="37"/>
      <c r="EA3415" s="37"/>
      <c r="EB3415" s="37"/>
      <c r="EC3415" s="37"/>
      <c r="ED3415" s="37"/>
      <c r="EE3415" s="37"/>
      <c r="EF3415" s="37"/>
      <c r="EG3415" s="37"/>
      <c r="EH3415" s="37"/>
      <c r="EI3415" s="37"/>
      <c r="EJ3415" s="37"/>
      <c r="EK3415" s="37"/>
      <c r="EL3415" s="37"/>
      <c r="EM3415" s="37"/>
      <c r="EN3415" s="37"/>
      <c r="EO3415" s="37"/>
      <c r="EP3415" s="37"/>
      <c r="EQ3415" s="37"/>
      <c r="ER3415" s="37"/>
      <c r="ES3415" s="37"/>
      <c r="ET3415" s="37"/>
      <c r="EU3415" s="37"/>
      <c r="EV3415" s="37"/>
      <c r="EW3415" s="37"/>
      <c r="EX3415" s="37"/>
      <c r="EY3415" s="37"/>
      <c r="EZ3415" s="37"/>
      <c r="FA3415" s="37"/>
      <c r="FB3415" s="37"/>
      <c r="FC3415" s="37"/>
      <c r="FD3415" s="37"/>
    </row>
    <row r="3416" spans="2:160" x14ac:dyDescent="0.5">
      <c r="B3416" s="36" t="s">
        <v>3611</v>
      </c>
      <c r="C3416" s="18">
        <v>-1.4442873244434606E-3</v>
      </c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7"/>
      <c r="BV3416" s="37"/>
      <c r="BW3416" s="37"/>
      <c r="BX3416" s="37"/>
      <c r="BY3416" s="37"/>
      <c r="BZ3416" s="37"/>
      <c r="CA3416" s="37"/>
      <c r="CB3416" s="37"/>
      <c r="CC3416" s="37"/>
      <c r="CD3416" s="37"/>
      <c r="CE3416" s="37"/>
      <c r="CF3416" s="37"/>
      <c r="CG3416" s="37"/>
      <c r="CH3416" s="37"/>
      <c r="CI3416" s="37"/>
      <c r="CJ3416" s="37"/>
      <c r="CK3416" s="37"/>
      <c r="CL3416" s="37"/>
      <c r="CM3416" s="37"/>
      <c r="CN3416" s="37"/>
      <c r="CO3416" s="37"/>
      <c r="CP3416" s="37"/>
      <c r="CQ3416" s="37"/>
      <c r="CR3416" s="37"/>
      <c r="CS3416" s="37"/>
      <c r="CT3416" s="37"/>
      <c r="CU3416" s="37"/>
      <c r="CV3416" s="37"/>
      <c r="CW3416" s="37"/>
      <c r="CX3416" s="37"/>
      <c r="CY3416" s="37"/>
      <c r="CZ3416" s="37"/>
      <c r="DA3416" s="37"/>
      <c r="DB3416" s="37"/>
      <c r="DC3416" s="37"/>
      <c r="DD3416" s="37"/>
      <c r="DE3416" s="37"/>
      <c r="DF3416" s="37"/>
      <c r="DG3416" s="37"/>
      <c r="DH3416" s="37"/>
      <c r="DI3416" s="37"/>
      <c r="DJ3416" s="37"/>
      <c r="DK3416" s="37"/>
      <c r="DL3416" s="37"/>
      <c r="DR3416" s="37"/>
      <c r="DS3416" s="37"/>
      <c r="DT3416" s="37"/>
      <c r="DU3416" s="37"/>
      <c r="DV3416" s="37"/>
      <c r="DW3416" s="37"/>
      <c r="DX3416" s="37"/>
      <c r="DY3416" s="37"/>
      <c r="DZ3416" s="37"/>
      <c r="EA3416" s="37"/>
      <c r="EB3416" s="37"/>
      <c r="EC3416" s="37"/>
      <c r="ED3416" s="37"/>
      <c r="EE3416" s="37"/>
      <c r="EF3416" s="37"/>
      <c r="EG3416" s="37"/>
      <c r="EH3416" s="37"/>
      <c r="EI3416" s="37"/>
      <c r="EJ3416" s="37"/>
      <c r="EK3416" s="37"/>
      <c r="EL3416" s="37"/>
      <c r="EM3416" s="37"/>
      <c r="EN3416" s="37"/>
      <c r="EO3416" s="37"/>
      <c r="EP3416" s="37"/>
      <c r="EQ3416" s="37"/>
      <c r="ER3416" s="37"/>
      <c r="ES3416" s="37"/>
      <c r="ET3416" s="37"/>
      <c r="EU3416" s="37"/>
      <c r="EV3416" s="37"/>
      <c r="EW3416" s="37"/>
      <c r="EX3416" s="37"/>
      <c r="EY3416" s="37"/>
      <c r="EZ3416" s="37"/>
      <c r="FA3416" s="37"/>
      <c r="FB3416" s="37"/>
      <c r="FC3416" s="37"/>
      <c r="FD3416" s="37"/>
    </row>
    <row r="3417" spans="2:160" x14ac:dyDescent="0.5">
      <c r="B3417" s="36" t="s">
        <v>3612</v>
      </c>
      <c r="C3417" s="18">
        <v>-5.8497886210833183E-3</v>
      </c>
      <c r="H3417" s="37"/>
      <c r="I3417" s="37"/>
      <c r="J3417" s="37"/>
      <c r="K3417" s="37"/>
      <c r="L3417" s="37"/>
      <c r="M3417" s="37"/>
      <c r="N3417" s="37"/>
      <c r="O3417" s="37"/>
      <c r="P3417" s="37"/>
      <c r="Q3417" s="37"/>
      <c r="R3417" s="37"/>
      <c r="S3417" s="37"/>
      <c r="T3417" s="37"/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F3417" s="37"/>
      <c r="AG3417" s="37"/>
      <c r="AH3417" s="37"/>
      <c r="AI3417" s="37"/>
      <c r="AJ3417" s="37"/>
      <c r="AK3417" s="37"/>
      <c r="AL3417" s="37"/>
      <c r="AM3417" s="37"/>
      <c r="AN3417" s="37"/>
      <c r="AO3417" s="37"/>
      <c r="AP3417" s="37"/>
      <c r="AQ3417" s="37"/>
      <c r="AR3417" s="37"/>
      <c r="AS3417" s="37"/>
      <c r="AT3417" s="37"/>
      <c r="AU3417" s="37"/>
      <c r="AV3417" s="37"/>
      <c r="AW3417" s="37"/>
      <c r="AX3417" s="37"/>
      <c r="AY3417" s="37"/>
      <c r="AZ3417" s="37"/>
      <c r="BA3417" s="37"/>
      <c r="BB3417" s="37"/>
      <c r="BC3417" s="37"/>
      <c r="BD3417" s="37"/>
      <c r="BE3417" s="37"/>
      <c r="BF3417" s="37"/>
      <c r="BG3417" s="37"/>
      <c r="BH3417" s="37"/>
      <c r="BI3417" s="37"/>
      <c r="BJ3417" s="37"/>
      <c r="BK3417" s="37"/>
      <c r="BL3417" s="37"/>
      <c r="BM3417" s="37"/>
      <c r="BN3417" s="37"/>
      <c r="BO3417" s="37"/>
      <c r="BP3417" s="37"/>
      <c r="BQ3417" s="37"/>
      <c r="BR3417" s="37"/>
      <c r="BS3417" s="37"/>
      <c r="BT3417" s="37"/>
      <c r="BU3417" s="37"/>
      <c r="BV3417" s="37"/>
      <c r="BW3417" s="37"/>
      <c r="BX3417" s="37"/>
      <c r="BY3417" s="37"/>
      <c r="BZ3417" s="37"/>
      <c r="CA3417" s="37"/>
      <c r="CB3417" s="37"/>
      <c r="CC3417" s="37"/>
      <c r="CD3417" s="37"/>
      <c r="CE3417" s="37"/>
      <c r="CF3417" s="37"/>
      <c r="CG3417" s="37"/>
      <c r="CH3417" s="37"/>
      <c r="CI3417" s="37"/>
      <c r="CJ3417" s="37"/>
      <c r="CK3417" s="37"/>
      <c r="CL3417" s="37"/>
      <c r="CM3417" s="37"/>
      <c r="CN3417" s="37"/>
      <c r="CO3417" s="37"/>
      <c r="CP3417" s="37"/>
      <c r="CQ3417" s="37"/>
      <c r="CR3417" s="37"/>
      <c r="CS3417" s="37"/>
      <c r="CT3417" s="37"/>
      <c r="CU3417" s="37"/>
      <c r="CV3417" s="37"/>
      <c r="CW3417" s="37"/>
      <c r="CX3417" s="37"/>
      <c r="CY3417" s="37"/>
      <c r="CZ3417" s="37"/>
      <c r="DA3417" s="37"/>
      <c r="DB3417" s="37"/>
      <c r="DC3417" s="37"/>
      <c r="DD3417" s="37"/>
      <c r="DE3417" s="37"/>
      <c r="DF3417" s="37"/>
      <c r="DG3417" s="37"/>
      <c r="DH3417" s="37"/>
      <c r="DI3417" s="37"/>
      <c r="DJ3417" s="37"/>
      <c r="DK3417" s="37"/>
      <c r="DL3417" s="37"/>
      <c r="DR3417" s="37"/>
      <c r="DS3417" s="37"/>
      <c r="DT3417" s="37"/>
      <c r="DU3417" s="37"/>
      <c r="DV3417" s="37"/>
      <c r="DW3417" s="37"/>
      <c r="DX3417" s="37"/>
      <c r="DY3417" s="37"/>
      <c r="DZ3417" s="37"/>
      <c r="EA3417" s="37"/>
      <c r="EB3417" s="37"/>
      <c r="EC3417" s="37"/>
      <c r="ED3417" s="37"/>
      <c r="EE3417" s="37"/>
      <c r="EF3417" s="37"/>
      <c r="EG3417" s="37"/>
      <c r="EH3417" s="37"/>
      <c r="EI3417" s="37"/>
      <c r="EJ3417" s="37"/>
      <c r="EK3417" s="37"/>
      <c r="EL3417" s="37"/>
      <c r="EM3417" s="37"/>
      <c r="EN3417" s="37"/>
      <c r="EO3417" s="37"/>
      <c r="EP3417" s="37"/>
      <c r="EQ3417" s="37"/>
      <c r="ER3417" s="37"/>
      <c r="ES3417" s="37"/>
      <c r="ET3417" s="37"/>
      <c r="EU3417" s="37"/>
      <c r="EV3417" s="37"/>
      <c r="EW3417" s="37"/>
      <c r="EX3417" s="37"/>
      <c r="EY3417" s="37"/>
      <c r="EZ3417" s="37"/>
      <c r="FA3417" s="37"/>
      <c r="FB3417" s="37"/>
      <c r="FC3417" s="37"/>
      <c r="FD3417" s="37"/>
    </row>
    <row r="3418" spans="2:160" x14ac:dyDescent="0.5">
      <c r="B3418" s="36" t="s">
        <v>3613</v>
      </c>
      <c r="C3418" s="18">
        <v>-6.7362223143545563E-3</v>
      </c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7"/>
      <c r="BV3418" s="37"/>
      <c r="BW3418" s="37"/>
      <c r="BX3418" s="37"/>
      <c r="BY3418" s="37"/>
      <c r="BZ3418" s="37"/>
      <c r="CA3418" s="37"/>
      <c r="CB3418" s="37"/>
      <c r="CC3418" s="37"/>
      <c r="CD3418" s="37"/>
      <c r="CE3418" s="37"/>
      <c r="CF3418" s="37"/>
      <c r="CG3418" s="37"/>
      <c r="CH3418" s="37"/>
      <c r="CI3418" s="37"/>
      <c r="CJ3418" s="37"/>
      <c r="CK3418" s="37"/>
      <c r="CL3418" s="37"/>
      <c r="CM3418" s="37"/>
      <c r="CN3418" s="37"/>
      <c r="CO3418" s="37"/>
      <c r="CP3418" s="37"/>
      <c r="CQ3418" s="37"/>
      <c r="CR3418" s="37"/>
      <c r="CS3418" s="37"/>
      <c r="CT3418" s="37"/>
      <c r="CU3418" s="37"/>
      <c r="CV3418" s="37"/>
      <c r="CW3418" s="37"/>
      <c r="CX3418" s="37"/>
      <c r="CY3418" s="37"/>
      <c r="CZ3418" s="37"/>
      <c r="DA3418" s="37"/>
      <c r="DB3418" s="37"/>
      <c r="DC3418" s="37"/>
      <c r="DD3418" s="37"/>
      <c r="DE3418" s="37"/>
      <c r="DF3418" s="37"/>
      <c r="DG3418" s="37"/>
      <c r="DH3418" s="37"/>
      <c r="DI3418" s="37"/>
      <c r="DJ3418" s="37"/>
      <c r="DK3418" s="37"/>
      <c r="DL3418" s="37"/>
      <c r="DR3418" s="37"/>
      <c r="DS3418" s="37"/>
      <c r="DT3418" s="37"/>
      <c r="DU3418" s="37"/>
      <c r="DV3418" s="37"/>
      <c r="DW3418" s="37"/>
      <c r="DX3418" s="37"/>
      <c r="DY3418" s="37"/>
      <c r="DZ3418" s="37"/>
      <c r="EA3418" s="37"/>
      <c r="EB3418" s="37"/>
      <c r="EC3418" s="37"/>
      <c r="ED3418" s="37"/>
      <c r="EE3418" s="37"/>
      <c r="EF3418" s="37"/>
      <c r="EG3418" s="37"/>
      <c r="EH3418" s="37"/>
      <c r="EI3418" s="37"/>
      <c r="EJ3418" s="37"/>
      <c r="EK3418" s="37"/>
      <c r="EL3418" s="37"/>
      <c r="EM3418" s="37"/>
      <c r="EN3418" s="37"/>
      <c r="EO3418" s="37"/>
      <c r="EP3418" s="37"/>
      <c r="EQ3418" s="37"/>
      <c r="ER3418" s="37"/>
      <c r="ES3418" s="37"/>
      <c r="ET3418" s="37"/>
      <c r="EU3418" s="37"/>
      <c r="EV3418" s="37"/>
      <c r="EW3418" s="37"/>
      <c r="EX3418" s="37"/>
      <c r="EY3418" s="37"/>
      <c r="EZ3418" s="37"/>
      <c r="FA3418" s="37"/>
      <c r="FB3418" s="37"/>
      <c r="FC3418" s="37"/>
      <c r="FD3418" s="37"/>
    </row>
    <row r="3419" spans="2:160" x14ac:dyDescent="0.5">
      <c r="B3419" s="36" t="s">
        <v>3614</v>
      </c>
      <c r="C3419" s="18">
        <v>-7.5190705226396704E-3</v>
      </c>
      <c r="H3419" s="37"/>
      <c r="I3419" s="37"/>
      <c r="J3419" s="37"/>
      <c r="K3419" s="37"/>
      <c r="L3419" s="37"/>
      <c r="M3419" s="37"/>
      <c r="N3419" s="37"/>
      <c r="O3419" s="37"/>
      <c r="P3419" s="37"/>
      <c r="Q3419" s="37"/>
      <c r="R3419" s="37"/>
      <c r="S3419" s="37"/>
      <c r="T3419" s="37"/>
      <c r="U3419" s="37"/>
      <c r="V3419" s="37"/>
      <c r="W3419" s="37"/>
      <c r="X3419" s="37"/>
      <c r="Y3419" s="37"/>
      <c r="Z3419" s="37"/>
      <c r="AA3419" s="37"/>
      <c r="AB3419" s="37"/>
      <c r="AC3419" s="37"/>
      <c r="AD3419" s="37"/>
      <c r="AE3419" s="37"/>
      <c r="AF3419" s="37"/>
      <c r="AG3419" s="37"/>
      <c r="AH3419" s="37"/>
      <c r="AI3419" s="37"/>
      <c r="AJ3419" s="37"/>
      <c r="AK3419" s="37"/>
      <c r="AL3419" s="37"/>
      <c r="AM3419" s="37"/>
      <c r="AN3419" s="37"/>
      <c r="AO3419" s="37"/>
      <c r="AP3419" s="37"/>
      <c r="AQ3419" s="37"/>
      <c r="AR3419" s="37"/>
      <c r="AS3419" s="37"/>
      <c r="AT3419" s="37"/>
      <c r="AU3419" s="37"/>
      <c r="AV3419" s="37"/>
      <c r="AW3419" s="37"/>
      <c r="AX3419" s="37"/>
      <c r="AY3419" s="37"/>
      <c r="AZ3419" s="37"/>
      <c r="BA3419" s="37"/>
      <c r="BB3419" s="37"/>
      <c r="BC3419" s="37"/>
      <c r="BD3419" s="37"/>
      <c r="BE3419" s="37"/>
      <c r="BF3419" s="37"/>
      <c r="BG3419" s="37"/>
      <c r="BH3419" s="37"/>
      <c r="BI3419" s="37"/>
      <c r="BJ3419" s="37"/>
      <c r="BK3419" s="37"/>
      <c r="BL3419" s="37"/>
      <c r="BM3419" s="37"/>
      <c r="BN3419" s="37"/>
      <c r="BO3419" s="37"/>
      <c r="BP3419" s="37"/>
      <c r="BQ3419" s="37"/>
      <c r="BR3419" s="37"/>
      <c r="BS3419" s="37"/>
      <c r="BT3419" s="37"/>
      <c r="BU3419" s="37"/>
      <c r="BV3419" s="37"/>
      <c r="BW3419" s="37"/>
      <c r="BX3419" s="37"/>
      <c r="BY3419" s="37"/>
      <c r="BZ3419" s="37"/>
      <c r="CA3419" s="37"/>
      <c r="CB3419" s="37"/>
      <c r="CC3419" s="37"/>
      <c r="CD3419" s="37"/>
      <c r="CE3419" s="37"/>
      <c r="CF3419" s="37"/>
      <c r="CG3419" s="37"/>
      <c r="CH3419" s="37"/>
      <c r="CI3419" s="37"/>
      <c r="CJ3419" s="37"/>
      <c r="CK3419" s="37"/>
      <c r="CL3419" s="37"/>
      <c r="CM3419" s="37"/>
      <c r="CN3419" s="37"/>
      <c r="CO3419" s="37"/>
      <c r="CP3419" s="37"/>
      <c r="CQ3419" s="37"/>
      <c r="CR3419" s="37"/>
      <c r="CS3419" s="37"/>
      <c r="CT3419" s="37"/>
      <c r="CU3419" s="37"/>
      <c r="CV3419" s="37"/>
      <c r="CW3419" s="37"/>
      <c r="CX3419" s="37"/>
      <c r="CY3419" s="37"/>
      <c r="CZ3419" s="37"/>
      <c r="DA3419" s="37"/>
      <c r="DB3419" s="37"/>
      <c r="DC3419" s="37"/>
      <c r="DD3419" s="37"/>
      <c r="DE3419" s="37"/>
      <c r="DF3419" s="37"/>
      <c r="DG3419" s="37"/>
      <c r="DH3419" s="37"/>
      <c r="DI3419" s="37"/>
      <c r="DJ3419" s="37"/>
      <c r="DK3419" s="37"/>
      <c r="DL3419" s="37"/>
      <c r="DR3419" s="37"/>
      <c r="DS3419" s="37"/>
      <c r="DT3419" s="37"/>
      <c r="DU3419" s="37"/>
      <c r="DV3419" s="37"/>
      <c r="DW3419" s="37"/>
      <c r="DX3419" s="37"/>
      <c r="DY3419" s="37"/>
      <c r="DZ3419" s="37"/>
      <c r="EA3419" s="37"/>
      <c r="EB3419" s="37"/>
      <c r="EC3419" s="37"/>
      <c r="ED3419" s="37"/>
      <c r="EE3419" s="37"/>
      <c r="EF3419" s="37"/>
      <c r="EG3419" s="37"/>
      <c r="EH3419" s="37"/>
      <c r="EI3419" s="37"/>
      <c r="EJ3419" s="37"/>
      <c r="EK3419" s="37"/>
      <c r="EL3419" s="37"/>
      <c r="EM3419" s="37"/>
      <c r="EN3419" s="37"/>
      <c r="EO3419" s="37"/>
      <c r="EP3419" s="37"/>
      <c r="EQ3419" s="37"/>
      <c r="ER3419" s="37"/>
      <c r="ES3419" s="37"/>
      <c r="ET3419" s="37"/>
      <c r="EU3419" s="37"/>
      <c r="EV3419" s="37"/>
      <c r="EW3419" s="37"/>
      <c r="EX3419" s="37"/>
      <c r="EY3419" s="37"/>
      <c r="EZ3419" s="37"/>
      <c r="FA3419" s="37"/>
      <c r="FB3419" s="37"/>
      <c r="FC3419" s="37"/>
      <c r="FD3419" s="37"/>
    </row>
    <row r="3420" spans="2:160" x14ac:dyDescent="0.5">
      <c r="B3420" s="36" t="s">
        <v>3615</v>
      </c>
      <c r="C3420" s="18">
        <v>4.5027925416469827E-3</v>
      </c>
      <c r="H3420" s="37"/>
      <c r="I3420" s="37"/>
      <c r="J3420" s="37"/>
      <c r="K3420" s="37"/>
      <c r="L3420" s="37"/>
      <c r="M3420" s="37"/>
      <c r="N3420" s="37"/>
      <c r="O3420" s="37"/>
      <c r="P3420" s="37"/>
      <c r="Q3420" s="37"/>
      <c r="R3420" s="37"/>
      <c r="S3420" s="37"/>
      <c r="T3420" s="37"/>
      <c r="U3420" s="37"/>
      <c r="V3420" s="37"/>
      <c r="W3420" s="37"/>
      <c r="X3420" s="37"/>
      <c r="Y3420" s="37"/>
      <c r="Z3420" s="37"/>
      <c r="AA3420" s="37"/>
      <c r="AB3420" s="37"/>
      <c r="AC3420" s="37"/>
      <c r="AD3420" s="37"/>
      <c r="AE3420" s="37"/>
      <c r="AF3420" s="37"/>
      <c r="AG3420" s="37"/>
      <c r="AH3420" s="37"/>
      <c r="AI3420" s="37"/>
      <c r="AJ3420" s="37"/>
      <c r="AK3420" s="37"/>
      <c r="AL3420" s="37"/>
      <c r="AM3420" s="37"/>
      <c r="AN3420" s="37"/>
      <c r="AO3420" s="37"/>
      <c r="AP3420" s="37"/>
      <c r="AQ3420" s="37"/>
      <c r="AR3420" s="37"/>
      <c r="AS3420" s="37"/>
      <c r="AT3420" s="37"/>
      <c r="AU3420" s="37"/>
      <c r="AV3420" s="37"/>
      <c r="AW3420" s="37"/>
      <c r="AX3420" s="37"/>
      <c r="AY3420" s="37"/>
      <c r="AZ3420" s="37"/>
      <c r="BA3420" s="37"/>
      <c r="BB3420" s="37"/>
      <c r="BC3420" s="37"/>
      <c r="BD3420" s="37"/>
      <c r="BE3420" s="37"/>
      <c r="BF3420" s="37"/>
      <c r="BG3420" s="37"/>
      <c r="BH3420" s="37"/>
      <c r="BI3420" s="37"/>
      <c r="BJ3420" s="37"/>
      <c r="BK3420" s="37"/>
      <c r="BL3420" s="37"/>
      <c r="BM3420" s="37"/>
      <c r="BN3420" s="37"/>
      <c r="BO3420" s="37"/>
      <c r="BP3420" s="37"/>
      <c r="BQ3420" s="37"/>
      <c r="BR3420" s="37"/>
      <c r="BS3420" s="37"/>
      <c r="BT3420" s="37"/>
      <c r="BU3420" s="37"/>
      <c r="BV3420" s="37"/>
      <c r="BW3420" s="37"/>
      <c r="BX3420" s="37"/>
      <c r="BY3420" s="37"/>
      <c r="BZ3420" s="37"/>
      <c r="CA3420" s="37"/>
      <c r="CB3420" s="37"/>
      <c r="CC3420" s="37"/>
      <c r="CD3420" s="37"/>
      <c r="CE3420" s="37"/>
      <c r="CF3420" s="37"/>
      <c r="CG3420" s="37"/>
      <c r="CH3420" s="37"/>
      <c r="CI3420" s="37"/>
      <c r="CJ3420" s="37"/>
      <c r="CK3420" s="37"/>
      <c r="CL3420" s="37"/>
      <c r="CM3420" s="37"/>
      <c r="CN3420" s="37"/>
      <c r="CO3420" s="37"/>
      <c r="CP3420" s="37"/>
      <c r="CQ3420" s="37"/>
      <c r="CR3420" s="37"/>
      <c r="CS3420" s="37"/>
      <c r="CT3420" s="37"/>
      <c r="CU3420" s="37"/>
      <c r="CV3420" s="37"/>
      <c r="CW3420" s="37"/>
      <c r="CX3420" s="37"/>
      <c r="CY3420" s="37"/>
      <c r="CZ3420" s="37"/>
      <c r="DA3420" s="37"/>
      <c r="DB3420" s="37"/>
      <c r="DC3420" s="37"/>
      <c r="DD3420" s="37"/>
      <c r="DE3420" s="37"/>
      <c r="DF3420" s="37"/>
      <c r="DG3420" s="37"/>
      <c r="DH3420" s="37"/>
      <c r="DI3420" s="37"/>
      <c r="DJ3420" s="37"/>
      <c r="DK3420" s="37"/>
      <c r="DL3420" s="37"/>
      <c r="DR3420" s="37"/>
      <c r="DS3420" s="37"/>
      <c r="DT3420" s="37"/>
      <c r="DU3420" s="37"/>
      <c r="DV3420" s="37"/>
      <c r="DW3420" s="37"/>
      <c r="DX3420" s="37"/>
      <c r="DY3420" s="37"/>
      <c r="DZ3420" s="37"/>
      <c r="EA3420" s="37"/>
      <c r="EB3420" s="37"/>
      <c r="EC3420" s="37"/>
      <c r="ED3420" s="37"/>
      <c r="EE3420" s="37"/>
      <c r="EF3420" s="37"/>
      <c r="EG3420" s="37"/>
      <c r="EH3420" s="37"/>
      <c r="EI3420" s="37"/>
      <c r="EJ3420" s="37"/>
      <c r="EK3420" s="37"/>
      <c r="EL3420" s="37"/>
      <c r="EM3420" s="37"/>
      <c r="EN3420" s="37"/>
      <c r="EO3420" s="37"/>
      <c r="EP3420" s="37"/>
      <c r="EQ3420" s="37"/>
      <c r="ER3420" s="37"/>
      <c r="ES3420" s="37"/>
      <c r="ET3420" s="37"/>
      <c r="EU3420" s="37"/>
      <c r="EV3420" s="37"/>
      <c r="EW3420" s="37"/>
      <c r="EX3420" s="37"/>
      <c r="EY3420" s="37"/>
      <c r="EZ3420" s="37"/>
      <c r="FA3420" s="37"/>
      <c r="FB3420" s="37"/>
      <c r="FC3420" s="37"/>
      <c r="FD3420" s="37"/>
    </row>
    <row r="3421" spans="2:160" x14ac:dyDescent="0.5">
      <c r="B3421" s="36" t="s">
        <v>3616</v>
      </c>
      <c r="C3421" s="18">
        <v>7.7840665746073956E-3</v>
      </c>
      <c r="H3421" s="37"/>
      <c r="I3421" s="37"/>
      <c r="J3421" s="37"/>
      <c r="K3421" s="37"/>
      <c r="L3421" s="37"/>
      <c r="M3421" s="37"/>
      <c r="N3421" s="37"/>
      <c r="O3421" s="37"/>
      <c r="P3421" s="37"/>
      <c r="Q3421" s="37"/>
      <c r="R3421" s="37"/>
      <c r="S3421" s="37"/>
      <c r="T3421" s="37"/>
      <c r="U3421" s="37"/>
      <c r="V3421" s="37"/>
      <c r="W3421" s="37"/>
      <c r="X3421" s="37"/>
      <c r="Y3421" s="37"/>
      <c r="Z3421" s="37"/>
      <c r="AA3421" s="37"/>
      <c r="AB3421" s="37"/>
      <c r="AC3421" s="37"/>
      <c r="AD3421" s="37"/>
      <c r="AE3421" s="37"/>
      <c r="AF3421" s="37"/>
      <c r="AG3421" s="37"/>
      <c r="AH3421" s="37"/>
      <c r="AI3421" s="37"/>
      <c r="AJ3421" s="37"/>
      <c r="AK3421" s="37"/>
      <c r="AL3421" s="37"/>
      <c r="AM3421" s="37"/>
      <c r="AN3421" s="37"/>
      <c r="AO3421" s="37"/>
      <c r="AP3421" s="37"/>
      <c r="AQ3421" s="37"/>
      <c r="AR3421" s="37"/>
      <c r="AS3421" s="37"/>
      <c r="AT3421" s="37"/>
      <c r="AU3421" s="37"/>
      <c r="AV3421" s="37"/>
      <c r="AW3421" s="37"/>
      <c r="AX3421" s="37"/>
      <c r="AY3421" s="37"/>
      <c r="AZ3421" s="37"/>
      <c r="BA3421" s="37"/>
      <c r="BB3421" s="37"/>
      <c r="BC3421" s="37"/>
      <c r="BD3421" s="37"/>
      <c r="BE3421" s="37"/>
      <c r="BF3421" s="37"/>
      <c r="BG3421" s="37"/>
      <c r="BH3421" s="37"/>
      <c r="BI3421" s="37"/>
      <c r="BJ3421" s="37"/>
      <c r="BK3421" s="37"/>
      <c r="BL3421" s="37"/>
      <c r="BM3421" s="37"/>
      <c r="BN3421" s="37"/>
      <c r="BO3421" s="37"/>
      <c r="BP3421" s="37"/>
      <c r="BQ3421" s="37"/>
      <c r="BR3421" s="37"/>
      <c r="BS3421" s="37"/>
      <c r="BT3421" s="37"/>
      <c r="BU3421" s="37"/>
      <c r="BV3421" s="37"/>
      <c r="BW3421" s="37"/>
      <c r="BX3421" s="37"/>
      <c r="BY3421" s="37"/>
      <c r="BZ3421" s="37"/>
      <c r="CA3421" s="37"/>
      <c r="CB3421" s="37"/>
      <c r="CC3421" s="37"/>
      <c r="CD3421" s="37"/>
      <c r="CE3421" s="37"/>
      <c r="CF3421" s="37"/>
      <c r="CG3421" s="37"/>
      <c r="CH3421" s="37"/>
      <c r="CI3421" s="37"/>
      <c r="CJ3421" s="37"/>
      <c r="CK3421" s="37"/>
      <c r="CL3421" s="37"/>
      <c r="CM3421" s="37"/>
      <c r="CN3421" s="37"/>
      <c r="CO3421" s="37"/>
      <c r="CP3421" s="37"/>
      <c r="CQ3421" s="37"/>
      <c r="CR3421" s="37"/>
      <c r="CS3421" s="37"/>
      <c r="CT3421" s="37"/>
      <c r="CU3421" s="37"/>
      <c r="CV3421" s="37"/>
      <c r="CW3421" s="37"/>
      <c r="CX3421" s="37"/>
      <c r="CY3421" s="37"/>
      <c r="CZ3421" s="37"/>
      <c r="DA3421" s="37"/>
      <c r="DB3421" s="37"/>
      <c r="DC3421" s="37"/>
      <c r="DD3421" s="37"/>
      <c r="DE3421" s="37"/>
      <c r="DF3421" s="37"/>
      <c r="DG3421" s="37"/>
      <c r="DH3421" s="37"/>
      <c r="DI3421" s="37"/>
      <c r="DJ3421" s="37"/>
      <c r="DK3421" s="37"/>
      <c r="DL3421" s="37"/>
      <c r="DR3421" s="37"/>
      <c r="DS3421" s="37"/>
      <c r="DT3421" s="37"/>
      <c r="DU3421" s="37"/>
      <c r="DV3421" s="37"/>
      <c r="DW3421" s="37"/>
      <c r="DX3421" s="37"/>
      <c r="DY3421" s="37"/>
      <c r="DZ3421" s="37"/>
      <c r="EA3421" s="37"/>
      <c r="EB3421" s="37"/>
      <c r="EC3421" s="37"/>
      <c r="ED3421" s="37"/>
      <c r="EE3421" s="37"/>
      <c r="EF3421" s="37"/>
      <c r="EG3421" s="37"/>
      <c r="EH3421" s="37"/>
      <c r="EI3421" s="37"/>
      <c r="EJ3421" s="37"/>
      <c r="EK3421" s="37"/>
      <c r="EL3421" s="37"/>
      <c r="EM3421" s="37"/>
      <c r="EN3421" s="37"/>
      <c r="EO3421" s="37"/>
      <c r="EP3421" s="37"/>
      <c r="EQ3421" s="37"/>
      <c r="ER3421" s="37"/>
      <c r="ES3421" s="37"/>
      <c r="ET3421" s="37"/>
      <c r="EU3421" s="37"/>
      <c r="EV3421" s="37"/>
      <c r="EW3421" s="37"/>
      <c r="EX3421" s="37"/>
      <c r="EY3421" s="37"/>
      <c r="EZ3421" s="37"/>
      <c r="FA3421" s="37"/>
      <c r="FB3421" s="37"/>
      <c r="FC3421" s="37"/>
      <c r="FD3421" s="37"/>
    </row>
    <row r="3422" spans="2:160" x14ac:dyDescent="0.5">
      <c r="B3422" s="36" t="s">
        <v>3617</v>
      </c>
      <c r="C3422" s="18">
        <v>-2.4202831159514382E-4</v>
      </c>
      <c r="H3422" s="37"/>
      <c r="I3422" s="37"/>
      <c r="J3422" s="37"/>
      <c r="K3422" s="37"/>
      <c r="L3422" s="37"/>
      <c r="M3422" s="37"/>
      <c r="N3422" s="37"/>
      <c r="O3422" s="37"/>
      <c r="P3422" s="37"/>
      <c r="Q3422" s="37"/>
      <c r="R3422" s="37"/>
      <c r="S3422" s="37"/>
      <c r="T3422" s="37"/>
      <c r="U3422" s="37"/>
      <c r="V3422" s="37"/>
      <c r="W3422" s="37"/>
      <c r="X3422" s="37"/>
      <c r="Y3422" s="37"/>
      <c r="Z3422" s="37"/>
      <c r="AA3422" s="37"/>
      <c r="AB3422" s="37"/>
      <c r="AC3422" s="37"/>
      <c r="AD3422" s="37"/>
      <c r="AE3422" s="37"/>
      <c r="AF3422" s="37"/>
      <c r="AG3422" s="37"/>
      <c r="AH3422" s="37"/>
      <c r="AI3422" s="37"/>
      <c r="AJ3422" s="37"/>
      <c r="AK3422" s="37"/>
      <c r="AL3422" s="37"/>
      <c r="AM3422" s="37"/>
      <c r="AN3422" s="37"/>
      <c r="AO3422" s="37"/>
      <c r="AP3422" s="37"/>
      <c r="AQ3422" s="37"/>
      <c r="AR3422" s="37"/>
      <c r="AS3422" s="37"/>
      <c r="AT3422" s="37"/>
      <c r="AU3422" s="37"/>
      <c r="AV3422" s="37"/>
      <c r="AW3422" s="37"/>
      <c r="AX3422" s="37"/>
      <c r="AY3422" s="37"/>
      <c r="AZ3422" s="37"/>
      <c r="BA3422" s="37"/>
      <c r="BB3422" s="37"/>
      <c r="BC3422" s="37"/>
      <c r="BD3422" s="37"/>
      <c r="BE3422" s="37"/>
      <c r="BF3422" s="37"/>
      <c r="BG3422" s="37"/>
      <c r="BH3422" s="37"/>
      <c r="BI3422" s="37"/>
      <c r="BJ3422" s="37"/>
      <c r="BK3422" s="37"/>
      <c r="BL3422" s="37"/>
      <c r="BM3422" s="37"/>
      <c r="BN3422" s="37"/>
      <c r="BO3422" s="37"/>
      <c r="BP3422" s="37"/>
      <c r="BQ3422" s="37"/>
      <c r="BR3422" s="37"/>
      <c r="BS3422" s="37"/>
      <c r="BT3422" s="37"/>
      <c r="BU3422" s="37"/>
      <c r="BV3422" s="37"/>
      <c r="BW3422" s="37"/>
      <c r="BX3422" s="37"/>
      <c r="BY3422" s="37"/>
      <c r="BZ3422" s="37"/>
      <c r="CA3422" s="37"/>
      <c r="CB3422" s="37"/>
      <c r="CC3422" s="37"/>
      <c r="CD3422" s="37"/>
      <c r="CE3422" s="37"/>
      <c r="CF3422" s="37"/>
      <c r="CG3422" s="37"/>
      <c r="CH3422" s="37"/>
      <c r="CI3422" s="37"/>
      <c r="CJ3422" s="37"/>
      <c r="CK3422" s="37"/>
      <c r="CL3422" s="37"/>
      <c r="CM3422" s="37"/>
      <c r="CN3422" s="37"/>
      <c r="CO3422" s="37"/>
      <c r="CP3422" s="37"/>
      <c r="CQ3422" s="37"/>
      <c r="CR3422" s="37"/>
      <c r="CS3422" s="37"/>
      <c r="CT3422" s="37"/>
      <c r="CU3422" s="37"/>
      <c r="CV3422" s="37"/>
      <c r="CW3422" s="37"/>
      <c r="CX3422" s="37"/>
      <c r="CY3422" s="37"/>
      <c r="CZ3422" s="37"/>
      <c r="DA3422" s="37"/>
      <c r="DB3422" s="37"/>
      <c r="DC3422" s="37"/>
      <c r="DD3422" s="37"/>
      <c r="DE3422" s="37"/>
      <c r="DF3422" s="37"/>
      <c r="DG3422" s="37"/>
      <c r="DH3422" s="37"/>
      <c r="DI3422" s="37"/>
      <c r="DJ3422" s="37"/>
      <c r="DK3422" s="37"/>
      <c r="DL3422" s="37"/>
      <c r="DR3422" s="37"/>
      <c r="DS3422" s="37"/>
      <c r="DT3422" s="37"/>
      <c r="DU3422" s="37"/>
      <c r="DV3422" s="37"/>
      <c r="DW3422" s="37"/>
      <c r="DX3422" s="37"/>
      <c r="DY3422" s="37"/>
      <c r="DZ3422" s="37"/>
      <c r="EA3422" s="37"/>
      <c r="EB3422" s="37"/>
      <c r="EC3422" s="37"/>
      <c r="ED3422" s="37"/>
      <c r="EE3422" s="37"/>
      <c r="EF3422" s="37"/>
      <c r="EG3422" s="37"/>
      <c r="EH3422" s="37"/>
      <c r="EI3422" s="37"/>
      <c r="EJ3422" s="37"/>
      <c r="EK3422" s="37"/>
      <c r="EL3422" s="37"/>
      <c r="EM3422" s="37"/>
      <c r="EN3422" s="37"/>
      <c r="EO3422" s="37"/>
      <c r="EP3422" s="37"/>
      <c r="EQ3422" s="37"/>
      <c r="ER3422" s="37"/>
      <c r="ES3422" s="37"/>
      <c r="ET3422" s="37"/>
      <c r="EU3422" s="37"/>
      <c r="EV3422" s="37"/>
      <c r="EW3422" s="37"/>
      <c r="EX3422" s="37"/>
      <c r="EY3422" s="37"/>
      <c r="EZ3422" s="37"/>
      <c r="FA3422" s="37"/>
      <c r="FB3422" s="37"/>
      <c r="FC3422" s="37"/>
      <c r="FD3422" s="37"/>
    </row>
    <row r="3423" spans="2:160" x14ac:dyDescent="0.5">
      <c r="B3423" s="36" t="s">
        <v>3618</v>
      </c>
      <c r="C3423" s="18">
        <v>1.0179087122692554E-3</v>
      </c>
      <c r="H3423" s="37"/>
      <c r="I3423" s="37"/>
      <c r="J3423" s="37"/>
      <c r="K3423" s="37"/>
      <c r="L3423" s="37"/>
      <c r="M3423" s="37"/>
      <c r="N3423" s="37"/>
      <c r="O3423" s="37"/>
      <c r="P3423" s="37"/>
      <c r="Q3423" s="37"/>
      <c r="R3423" s="37"/>
      <c r="S3423" s="37"/>
      <c r="T3423" s="37"/>
      <c r="U3423" s="37"/>
      <c r="V3423" s="37"/>
      <c r="W3423" s="37"/>
      <c r="X3423" s="37"/>
      <c r="Y3423" s="37"/>
      <c r="Z3423" s="37"/>
      <c r="AA3423" s="37"/>
      <c r="AB3423" s="37"/>
      <c r="AC3423" s="37"/>
      <c r="AD3423" s="37"/>
      <c r="AE3423" s="37"/>
      <c r="AF3423" s="37"/>
      <c r="AG3423" s="37"/>
      <c r="AH3423" s="37"/>
      <c r="AI3423" s="37"/>
      <c r="AJ3423" s="37"/>
      <c r="AK3423" s="37"/>
      <c r="AL3423" s="37"/>
      <c r="AM3423" s="37"/>
      <c r="AN3423" s="37"/>
      <c r="AO3423" s="37"/>
      <c r="AP3423" s="37"/>
      <c r="AQ3423" s="37"/>
      <c r="AR3423" s="37"/>
      <c r="AS3423" s="37"/>
      <c r="AT3423" s="37"/>
      <c r="AU3423" s="37"/>
      <c r="AV3423" s="37"/>
      <c r="AW3423" s="37"/>
      <c r="AX3423" s="37"/>
      <c r="AY3423" s="37"/>
      <c r="AZ3423" s="37"/>
      <c r="BA3423" s="37"/>
      <c r="BB3423" s="37"/>
      <c r="BC3423" s="37"/>
      <c r="BD3423" s="37"/>
      <c r="BE3423" s="37"/>
      <c r="BF3423" s="37"/>
      <c r="BG3423" s="37"/>
      <c r="BH3423" s="37"/>
      <c r="BI3423" s="37"/>
      <c r="BJ3423" s="37"/>
      <c r="BK3423" s="37"/>
      <c r="BL3423" s="37"/>
      <c r="BM3423" s="37"/>
      <c r="BN3423" s="37"/>
      <c r="BO3423" s="37"/>
      <c r="BP3423" s="37"/>
      <c r="BQ3423" s="37"/>
      <c r="BR3423" s="37"/>
      <c r="BS3423" s="37"/>
      <c r="BT3423" s="37"/>
      <c r="BU3423" s="37"/>
      <c r="BV3423" s="37"/>
      <c r="BW3423" s="37"/>
      <c r="BX3423" s="37"/>
      <c r="BY3423" s="37"/>
      <c r="BZ3423" s="37"/>
      <c r="CA3423" s="37"/>
      <c r="CB3423" s="37"/>
      <c r="CC3423" s="37"/>
      <c r="CD3423" s="37"/>
      <c r="CE3423" s="37"/>
      <c r="CF3423" s="37"/>
      <c r="CG3423" s="37"/>
      <c r="CH3423" s="37"/>
      <c r="CI3423" s="37"/>
      <c r="CJ3423" s="37"/>
      <c r="CK3423" s="37"/>
      <c r="CL3423" s="37"/>
      <c r="CM3423" s="37"/>
      <c r="CN3423" s="37"/>
      <c r="CO3423" s="37"/>
      <c r="CP3423" s="37"/>
      <c r="CQ3423" s="37"/>
      <c r="CR3423" s="37"/>
      <c r="CS3423" s="37"/>
      <c r="CT3423" s="37"/>
      <c r="CU3423" s="37"/>
      <c r="CV3423" s="37"/>
      <c r="CW3423" s="37"/>
      <c r="CX3423" s="37"/>
      <c r="CY3423" s="37"/>
      <c r="CZ3423" s="37"/>
      <c r="DA3423" s="37"/>
      <c r="DB3423" s="37"/>
      <c r="DC3423" s="37"/>
      <c r="DD3423" s="37"/>
      <c r="DE3423" s="37"/>
      <c r="DF3423" s="37"/>
      <c r="DG3423" s="37"/>
      <c r="DH3423" s="37"/>
      <c r="DI3423" s="37"/>
      <c r="DJ3423" s="37"/>
      <c r="DK3423" s="37"/>
      <c r="DL3423" s="37"/>
      <c r="DR3423" s="37"/>
      <c r="DS3423" s="37"/>
      <c r="DT3423" s="37"/>
      <c r="DU3423" s="37"/>
      <c r="DV3423" s="37"/>
      <c r="DW3423" s="37"/>
      <c r="DX3423" s="37"/>
      <c r="DY3423" s="37"/>
      <c r="DZ3423" s="37"/>
      <c r="EA3423" s="37"/>
      <c r="EB3423" s="37"/>
      <c r="EC3423" s="37"/>
      <c r="ED3423" s="37"/>
      <c r="EE3423" s="37"/>
      <c r="EF3423" s="37"/>
      <c r="EG3423" s="37"/>
      <c r="EH3423" s="37"/>
      <c r="EI3423" s="37"/>
      <c r="EJ3423" s="37"/>
      <c r="EK3423" s="37"/>
      <c r="EL3423" s="37"/>
      <c r="EM3423" s="37"/>
      <c r="EN3423" s="37"/>
      <c r="EO3423" s="37"/>
      <c r="EP3423" s="37"/>
      <c r="EQ3423" s="37"/>
      <c r="ER3423" s="37"/>
      <c r="ES3423" s="37"/>
      <c r="ET3423" s="37"/>
      <c r="EU3423" s="37"/>
      <c r="EV3423" s="37"/>
      <c r="EW3423" s="37"/>
      <c r="EX3423" s="37"/>
      <c r="EY3423" s="37"/>
      <c r="EZ3423" s="37"/>
      <c r="FA3423" s="37"/>
      <c r="FB3423" s="37"/>
      <c r="FC3423" s="37"/>
      <c r="FD3423" s="37"/>
    </row>
    <row r="3424" spans="2:160" x14ac:dyDescent="0.5">
      <c r="B3424" s="36" t="s">
        <v>3619</v>
      </c>
      <c r="C3424" s="18">
        <v>-4.5397504279819367E-3</v>
      </c>
      <c r="H3424" s="37"/>
      <c r="I3424" s="37"/>
      <c r="J3424" s="37"/>
      <c r="K3424" s="37"/>
      <c r="L3424" s="37"/>
      <c r="M3424" s="37"/>
      <c r="N3424" s="37"/>
      <c r="O3424" s="37"/>
      <c r="P3424" s="37"/>
      <c r="Q3424" s="37"/>
      <c r="R3424" s="37"/>
      <c r="S3424" s="37"/>
      <c r="T3424" s="37"/>
      <c r="U3424" s="37"/>
      <c r="V3424" s="37"/>
      <c r="W3424" s="37"/>
      <c r="X3424" s="37"/>
      <c r="Y3424" s="37"/>
      <c r="Z3424" s="37"/>
      <c r="AA3424" s="37"/>
      <c r="AB3424" s="37"/>
      <c r="AC3424" s="37"/>
      <c r="AD3424" s="37"/>
      <c r="AE3424" s="37"/>
      <c r="AF3424" s="37"/>
      <c r="AG3424" s="37"/>
      <c r="AH3424" s="37"/>
      <c r="AI3424" s="37"/>
      <c r="AJ3424" s="37"/>
      <c r="AK3424" s="37"/>
      <c r="AL3424" s="37"/>
      <c r="AM3424" s="37"/>
      <c r="AN3424" s="37"/>
      <c r="AO3424" s="37"/>
      <c r="AP3424" s="37"/>
      <c r="AQ3424" s="37"/>
      <c r="AR3424" s="37"/>
      <c r="AS3424" s="37"/>
      <c r="AT3424" s="37"/>
      <c r="AU3424" s="37"/>
      <c r="AV3424" s="37"/>
      <c r="AW3424" s="37"/>
      <c r="AX3424" s="37"/>
      <c r="AY3424" s="37"/>
      <c r="AZ3424" s="37"/>
      <c r="BA3424" s="37"/>
      <c r="BB3424" s="37"/>
      <c r="BC3424" s="37"/>
      <c r="BD3424" s="37"/>
      <c r="BE3424" s="37"/>
      <c r="BF3424" s="37"/>
      <c r="BG3424" s="37"/>
      <c r="BH3424" s="37"/>
      <c r="BI3424" s="37"/>
      <c r="BJ3424" s="37"/>
      <c r="BK3424" s="37"/>
      <c r="BL3424" s="37"/>
      <c r="BM3424" s="37"/>
      <c r="BN3424" s="37"/>
      <c r="BO3424" s="37"/>
      <c r="BP3424" s="37"/>
      <c r="BQ3424" s="37"/>
      <c r="BR3424" s="37"/>
      <c r="BS3424" s="37"/>
      <c r="BT3424" s="37"/>
      <c r="BU3424" s="37"/>
      <c r="BV3424" s="37"/>
      <c r="BW3424" s="37"/>
      <c r="BX3424" s="37"/>
      <c r="BY3424" s="37"/>
      <c r="BZ3424" s="37"/>
      <c r="CA3424" s="37"/>
      <c r="CB3424" s="37"/>
      <c r="CC3424" s="37"/>
      <c r="CD3424" s="37"/>
      <c r="CE3424" s="37"/>
      <c r="CF3424" s="37"/>
      <c r="CG3424" s="37"/>
      <c r="CH3424" s="37"/>
      <c r="CI3424" s="37"/>
      <c r="CJ3424" s="37"/>
      <c r="CK3424" s="37"/>
      <c r="CL3424" s="37"/>
      <c r="CM3424" s="37"/>
      <c r="CN3424" s="37"/>
      <c r="CO3424" s="37"/>
      <c r="CP3424" s="37"/>
      <c r="CQ3424" s="37"/>
      <c r="CR3424" s="37"/>
      <c r="CS3424" s="37"/>
      <c r="CT3424" s="37"/>
      <c r="CU3424" s="37"/>
      <c r="CV3424" s="37"/>
      <c r="CW3424" s="37"/>
      <c r="CX3424" s="37"/>
      <c r="CY3424" s="37"/>
      <c r="CZ3424" s="37"/>
      <c r="DA3424" s="37"/>
      <c r="DB3424" s="37"/>
      <c r="DC3424" s="37"/>
      <c r="DD3424" s="37"/>
      <c r="DE3424" s="37"/>
      <c r="DF3424" s="37"/>
      <c r="DG3424" s="37"/>
      <c r="DH3424" s="37"/>
      <c r="DI3424" s="37"/>
      <c r="DJ3424" s="37"/>
      <c r="DK3424" s="37"/>
      <c r="DL3424" s="37"/>
      <c r="DR3424" s="37"/>
      <c r="DS3424" s="37"/>
      <c r="DT3424" s="37"/>
      <c r="DU3424" s="37"/>
      <c r="DV3424" s="37"/>
      <c r="DW3424" s="37"/>
      <c r="DX3424" s="37"/>
      <c r="DY3424" s="37"/>
      <c r="DZ3424" s="37"/>
      <c r="EA3424" s="37"/>
      <c r="EB3424" s="37"/>
      <c r="EC3424" s="37"/>
      <c r="ED3424" s="37"/>
      <c r="EE3424" s="37"/>
      <c r="EF3424" s="37"/>
      <c r="EG3424" s="37"/>
      <c r="EH3424" s="37"/>
      <c r="EI3424" s="37"/>
      <c r="EJ3424" s="37"/>
      <c r="EK3424" s="37"/>
      <c r="EL3424" s="37"/>
      <c r="EM3424" s="37"/>
      <c r="EN3424" s="37"/>
      <c r="EO3424" s="37"/>
      <c r="EP3424" s="37"/>
      <c r="EQ3424" s="37"/>
      <c r="ER3424" s="37"/>
      <c r="ES3424" s="37"/>
      <c r="ET3424" s="37"/>
      <c r="EU3424" s="37"/>
      <c r="EV3424" s="37"/>
      <c r="EW3424" s="37"/>
      <c r="EX3424" s="37"/>
      <c r="EY3424" s="37"/>
      <c r="EZ3424" s="37"/>
      <c r="FA3424" s="37"/>
      <c r="FB3424" s="37"/>
      <c r="FC3424" s="37"/>
      <c r="FD3424" s="37"/>
    </row>
    <row r="3425" spans="2:160" x14ac:dyDescent="0.5">
      <c r="B3425" s="36" t="s">
        <v>3620</v>
      </c>
      <c r="C3425" s="18">
        <v>-5.9817696626527361E-3</v>
      </c>
      <c r="H3425" s="37"/>
      <c r="I3425" s="37"/>
      <c r="J3425" s="37"/>
      <c r="K3425" s="37"/>
      <c r="L3425" s="37"/>
      <c r="M3425" s="37"/>
      <c r="N3425" s="37"/>
      <c r="O3425" s="37"/>
      <c r="P3425" s="37"/>
      <c r="Q3425" s="37"/>
      <c r="R3425" s="37"/>
      <c r="S3425" s="37"/>
      <c r="T3425" s="37"/>
      <c r="U3425" s="37"/>
      <c r="V3425" s="37"/>
      <c r="W3425" s="37"/>
      <c r="X3425" s="37"/>
      <c r="Y3425" s="37"/>
      <c r="Z3425" s="37"/>
      <c r="AA3425" s="37"/>
      <c r="AB3425" s="37"/>
      <c r="AC3425" s="37"/>
      <c r="AD3425" s="37"/>
      <c r="AE3425" s="37"/>
      <c r="AF3425" s="37"/>
      <c r="AG3425" s="37"/>
      <c r="AH3425" s="37"/>
      <c r="AI3425" s="37"/>
      <c r="AJ3425" s="37"/>
      <c r="AK3425" s="37"/>
      <c r="AL3425" s="37"/>
      <c r="AM3425" s="37"/>
      <c r="AN3425" s="37"/>
      <c r="AO3425" s="37"/>
      <c r="AP3425" s="37"/>
      <c r="AQ3425" s="37"/>
      <c r="AR3425" s="37"/>
      <c r="AS3425" s="37"/>
      <c r="AT3425" s="37"/>
      <c r="AU3425" s="37"/>
      <c r="AV3425" s="37"/>
      <c r="AW3425" s="37"/>
      <c r="AX3425" s="37"/>
      <c r="AY3425" s="37"/>
      <c r="AZ3425" s="37"/>
      <c r="BA3425" s="37"/>
      <c r="BB3425" s="37"/>
      <c r="BC3425" s="37"/>
      <c r="BD3425" s="37"/>
      <c r="BE3425" s="37"/>
      <c r="BF3425" s="37"/>
      <c r="BG3425" s="37"/>
      <c r="BH3425" s="37"/>
      <c r="BI3425" s="37"/>
      <c r="BJ3425" s="37"/>
      <c r="BK3425" s="37"/>
      <c r="BL3425" s="37"/>
      <c r="BM3425" s="37"/>
      <c r="BN3425" s="37"/>
      <c r="BO3425" s="37"/>
      <c r="BP3425" s="37"/>
      <c r="BQ3425" s="37"/>
      <c r="BR3425" s="37"/>
      <c r="BS3425" s="37"/>
      <c r="BT3425" s="37"/>
      <c r="BU3425" s="37"/>
      <c r="BV3425" s="37"/>
      <c r="BW3425" s="37"/>
      <c r="BX3425" s="37"/>
      <c r="BY3425" s="37"/>
      <c r="BZ3425" s="37"/>
      <c r="CA3425" s="37"/>
      <c r="CB3425" s="37"/>
      <c r="CC3425" s="37"/>
      <c r="CD3425" s="37"/>
      <c r="CE3425" s="37"/>
      <c r="CF3425" s="37"/>
      <c r="CG3425" s="37"/>
      <c r="CH3425" s="37"/>
      <c r="CI3425" s="37"/>
      <c r="CJ3425" s="37"/>
      <c r="CK3425" s="37"/>
      <c r="CL3425" s="37"/>
      <c r="CM3425" s="37"/>
      <c r="CN3425" s="37"/>
      <c r="CO3425" s="37"/>
      <c r="CP3425" s="37"/>
      <c r="CQ3425" s="37"/>
      <c r="CR3425" s="37"/>
      <c r="CS3425" s="37"/>
      <c r="CT3425" s="37"/>
      <c r="CU3425" s="37"/>
      <c r="CV3425" s="37"/>
      <c r="CW3425" s="37"/>
      <c r="CX3425" s="37"/>
      <c r="CY3425" s="37"/>
      <c r="CZ3425" s="37"/>
      <c r="DA3425" s="37"/>
      <c r="DB3425" s="37"/>
      <c r="DC3425" s="37"/>
      <c r="DD3425" s="37"/>
      <c r="DE3425" s="37"/>
      <c r="DF3425" s="37"/>
      <c r="DG3425" s="37"/>
      <c r="DH3425" s="37"/>
      <c r="DI3425" s="37"/>
      <c r="DJ3425" s="37"/>
      <c r="DK3425" s="37"/>
      <c r="DL3425" s="37"/>
      <c r="DR3425" s="37"/>
      <c r="DS3425" s="37"/>
      <c r="DT3425" s="37"/>
      <c r="DU3425" s="37"/>
      <c r="DV3425" s="37"/>
      <c r="DW3425" s="37"/>
      <c r="DX3425" s="37"/>
      <c r="DY3425" s="37"/>
      <c r="DZ3425" s="37"/>
      <c r="EA3425" s="37"/>
      <c r="EB3425" s="37"/>
      <c r="EC3425" s="37"/>
      <c r="ED3425" s="37"/>
      <c r="EE3425" s="37"/>
      <c r="EF3425" s="37"/>
      <c r="EG3425" s="37"/>
      <c r="EH3425" s="37"/>
      <c r="EI3425" s="37"/>
      <c r="EJ3425" s="37"/>
      <c r="EK3425" s="37"/>
      <c r="EL3425" s="37"/>
      <c r="EM3425" s="37"/>
      <c r="EN3425" s="37"/>
      <c r="EO3425" s="37"/>
      <c r="EP3425" s="37"/>
      <c r="EQ3425" s="37"/>
      <c r="ER3425" s="37"/>
      <c r="ES3425" s="37"/>
      <c r="ET3425" s="37"/>
      <c r="EU3425" s="37"/>
      <c r="EV3425" s="37"/>
      <c r="EW3425" s="37"/>
      <c r="EX3425" s="37"/>
      <c r="EY3425" s="37"/>
      <c r="EZ3425" s="37"/>
      <c r="FA3425" s="37"/>
      <c r="FB3425" s="37"/>
      <c r="FC3425" s="37"/>
      <c r="FD3425" s="37"/>
    </row>
    <row r="3426" spans="2:160" x14ac:dyDescent="0.5">
      <c r="B3426" s="36" t="s">
        <v>3621</v>
      </c>
      <c r="C3426" s="18">
        <v>-1.2018213029320934E-2</v>
      </c>
      <c r="H3426" s="37"/>
      <c r="I3426" s="37"/>
      <c r="J3426" s="37"/>
      <c r="K3426" s="37"/>
      <c r="L3426" s="37"/>
      <c r="M3426" s="37"/>
      <c r="N3426" s="37"/>
      <c r="O3426" s="37"/>
      <c r="P3426" s="37"/>
      <c r="Q3426" s="37"/>
      <c r="R3426" s="37"/>
      <c r="S3426" s="37"/>
      <c r="T3426" s="37"/>
      <c r="U3426" s="37"/>
      <c r="V3426" s="37"/>
      <c r="W3426" s="37"/>
      <c r="X3426" s="37"/>
      <c r="Y3426" s="37"/>
      <c r="Z3426" s="37"/>
      <c r="AA3426" s="37"/>
      <c r="AB3426" s="37"/>
      <c r="AC3426" s="37"/>
      <c r="AD3426" s="37"/>
      <c r="AE3426" s="37"/>
      <c r="AF3426" s="37"/>
      <c r="AG3426" s="37"/>
      <c r="AH3426" s="37"/>
      <c r="AI3426" s="37"/>
      <c r="AJ3426" s="37"/>
      <c r="AK3426" s="37"/>
      <c r="AL3426" s="37"/>
      <c r="AM3426" s="37"/>
      <c r="AN3426" s="37"/>
      <c r="AO3426" s="37"/>
      <c r="AP3426" s="37"/>
      <c r="AQ3426" s="37"/>
      <c r="AR3426" s="37"/>
      <c r="AS3426" s="37"/>
      <c r="AT3426" s="37"/>
      <c r="AU3426" s="37"/>
      <c r="AV3426" s="37"/>
      <c r="AW3426" s="37"/>
      <c r="AX3426" s="37"/>
      <c r="AY3426" s="37"/>
      <c r="AZ3426" s="37"/>
      <c r="BA3426" s="37"/>
      <c r="BB3426" s="37"/>
      <c r="BC3426" s="37"/>
      <c r="BD3426" s="37"/>
      <c r="BE3426" s="37"/>
      <c r="BF3426" s="37"/>
      <c r="BG3426" s="37"/>
      <c r="BH3426" s="37"/>
      <c r="BI3426" s="37"/>
      <c r="BJ3426" s="37"/>
      <c r="BK3426" s="37"/>
      <c r="BL3426" s="37"/>
      <c r="BM3426" s="37"/>
      <c r="BN3426" s="37"/>
      <c r="BO3426" s="37"/>
      <c r="BP3426" s="37"/>
      <c r="BQ3426" s="37"/>
      <c r="BR3426" s="37"/>
      <c r="BS3426" s="37"/>
      <c r="BT3426" s="37"/>
      <c r="BU3426" s="37"/>
      <c r="BV3426" s="37"/>
      <c r="BW3426" s="37"/>
      <c r="BX3426" s="37"/>
      <c r="BY3426" s="37"/>
      <c r="BZ3426" s="37"/>
      <c r="CA3426" s="37"/>
      <c r="CB3426" s="37"/>
      <c r="CC3426" s="37"/>
      <c r="CD3426" s="37"/>
      <c r="CE3426" s="37"/>
      <c r="CF3426" s="37"/>
      <c r="CG3426" s="37"/>
      <c r="CH3426" s="37"/>
      <c r="CI3426" s="37"/>
      <c r="CJ3426" s="37"/>
      <c r="CK3426" s="37"/>
      <c r="CL3426" s="37"/>
      <c r="CM3426" s="37"/>
      <c r="CN3426" s="37"/>
      <c r="CO3426" s="37"/>
      <c r="CP3426" s="37"/>
      <c r="CQ3426" s="37"/>
      <c r="CR3426" s="37"/>
      <c r="CS3426" s="37"/>
      <c r="CT3426" s="37"/>
      <c r="CU3426" s="37"/>
      <c r="CV3426" s="37"/>
      <c r="CW3426" s="37"/>
      <c r="CX3426" s="37"/>
      <c r="CY3426" s="37"/>
      <c r="CZ3426" s="37"/>
      <c r="DA3426" s="37"/>
      <c r="DB3426" s="37"/>
      <c r="DC3426" s="37"/>
      <c r="DD3426" s="37"/>
      <c r="DE3426" s="37"/>
      <c r="DF3426" s="37"/>
      <c r="DG3426" s="37"/>
      <c r="DH3426" s="37"/>
      <c r="DI3426" s="37"/>
      <c r="DJ3426" s="37"/>
      <c r="DK3426" s="37"/>
      <c r="DL3426" s="37"/>
      <c r="DR3426" s="37"/>
      <c r="DS3426" s="37"/>
      <c r="DT3426" s="37"/>
      <c r="DU3426" s="37"/>
      <c r="DV3426" s="37"/>
      <c r="DW3426" s="37"/>
      <c r="DX3426" s="37"/>
      <c r="DY3426" s="37"/>
      <c r="DZ3426" s="37"/>
      <c r="EA3426" s="37"/>
      <c r="EB3426" s="37"/>
      <c r="EC3426" s="37"/>
      <c r="ED3426" s="37"/>
      <c r="EE3426" s="37"/>
      <c r="EF3426" s="37"/>
      <c r="EG3426" s="37"/>
      <c r="EH3426" s="37"/>
      <c r="EI3426" s="37"/>
      <c r="EJ3426" s="37"/>
      <c r="EK3426" s="37"/>
      <c r="EL3426" s="37"/>
      <c r="EM3426" s="37"/>
      <c r="EN3426" s="37"/>
      <c r="EO3426" s="37"/>
      <c r="EP3426" s="37"/>
      <c r="EQ3426" s="37"/>
      <c r="ER3426" s="37"/>
      <c r="ES3426" s="37"/>
      <c r="ET3426" s="37"/>
      <c r="EU3426" s="37"/>
      <c r="EV3426" s="37"/>
      <c r="EW3426" s="37"/>
      <c r="EX3426" s="37"/>
      <c r="EY3426" s="37"/>
      <c r="EZ3426" s="37"/>
      <c r="FA3426" s="37"/>
      <c r="FB3426" s="37"/>
      <c r="FC3426" s="37"/>
      <c r="FD3426" s="37"/>
    </row>
    <row r="3427" spans="2:160" x14ac:dyDescent="0.5">
      <c r="B3427" s="36" t="s">
        <v>3622</v>
      </c>
      <c r="C3427" s="18">
        <v>8.9290062195281905E-3</v>
      </c>
      <c r="H3427" s="37"/>
      <c r="I3427" s="37"/>
      <c r="J3427" s="37"/>
      <c r="K3427" s="37"/>
      <c r="L3427" s="37"/>
      <c r="M3427" s="37"/>
      <c r="N3427" s="37"/>
      <c r="O3427" s="37"/>
      <c r="P3427" s="37"/>
      <c r="Q3427" s="37"/>
      <c r="R3427" s="37"/>
      <c r="S3427" s="37"/>
      <c r="T3427" s="37"/>
      <c r="U3427" s="37"/>
      <c r="V3427" s="37"/>
      <c r="W3427" s="37"/>
      <c r="X3427" s="37"/>
      <c r="Y3427" s="37"/>
      <c r="Z3427" s="37"/>
      <c r="AA3427" s="37"/>
      <c r="AB3427" s="37"/>
      <c r="AC3427" s="37"/>
      <c r="AD3427" s="37"/>
      <c r="AE3427" s="37"/>
      <c r="AF3427" s="37"/>
      <c r="AG3427" s="37"/>
      <c r="AH3427" s="37"/>
      <c r="AI3427" s="37"/>
      <c r="AJ3427" s="37"/>
      <c r="AK3427" s="37"/>
      <c r="AL3427" s="37"/>
      <c r="AM3427" s="37"/>
      <c r="AN3427" s="37"/>
      <c r="AO3427" s="37"/>
      <c r="AP3427" s="37"/>
      <c r="AQ3427" s="37"/>
      <c r="AR3427" s="37"/>
      <c r="AS3427" s="37"/>
      <c r="AT3427" s="37"/>
      <c r="AU3427" s="37"/>
      <c r="AV3427" s="37"/>
      <c r="AW3427" s="37"/>
      <c r="AX3427" s="37"/>
      <c r="AY3427" s="37"/>
      <c r="AZ3427" s="37"/>
      <c r="BA3427" s="37"/>
      <c r="BB3427" s="37"/>
      <c r="BC3427" s="37"/>
      <c r="BD3427" s="37"/>
      <c r="BE3427" s="37"/>
      <c r="BF3427" s="37"/>
      <c r="BG3427" s="37"/>
      <c r="BH3427" s="37"/>
      <c r="BI3427" s="37"/>
      <c r="BJ3427" s="37"/>
      <c r="BK3427" s="37"/>
      <c r="BL3427" s="37"/>
      <c r="BM3427" s="37"/>
      <c r="BN3427" s="37"/>
      <c r="BO3427" s="37"/>
      <c r="BP3427" s="37"/>
      <c r="BQ3427" s="37"/>
      <c r="BR3427" s="37"/>
      <c r="BS3427" s="37"/>
      <c r="BT3427" s="37"/>
      <c r="BU3427" s="37"/>
      <c r="BV3427" s="37"/>
      <c r="BW3427" s="37"/>
      <c r="BX3427" s="37"/>
      <c r="BY3427" s="37"/>
      <c r="BZ3427" s="37"/>
      <c r="CA3427" s="37"/>
      <c r="CB3427" s="37"/>
      <c r="CC3427" s="37"/>
      <c r="CD3427" s="37"/>
      <c r="CE3427" s="37"/>
      <c r="CF3427" s="37"/>
      <c r="CG3427" s="37"/>
      <c r="CH3427" s="37"/>
      <c r="CI3427" s="37"/>
      <c r="CJ3427" s="37"/>
      <c r="CK3427" s="37"/>
      <c r="CL3427" s="37"/>
      <c r="CM3427" s="37"/>
      <c r="CN3427" s="37"/>
      <c r="CO3427" s="37"/>
      <c r="CP3427" s="37"/>
      <c r="CQ3427" s="37"/>
      <c r="CR3427" s="37"/>
      <c r="CS3427" s="37"/>
      <c r="CT3427" s="37"/>
      <c r="CU3427" s="37"/>
      <c r="CV3427" s="37"/>
      <c r="CW3427" s="37"/>
      <c r="CX3427" s="37"/>
      <c r="CY3427" s="37"/>
      <c r="CZ3427" s="37"/>
      <c r="DA3427" s="37"/>
      <c r="DB3427" s="37"/>
      <c r="DC3427" s="37"/>
      <c r="DD3427" s="37"/>
      <c r="DE3427" s="37"/>
      <c r="DF3427" s="37"/>
      <c r="DG3427" s="37"/>
      <c r="DH3427" s="37"/>
      <c r="DI3427" s="37"/>
      <c r="DJ3427" s="37"/>
      <c r="DK3427" s="37"/>
      <c r="DL3427" s="37"/>
      <c r="DR3427" s="37"/>
      <c r="DS3427" s="37"/>
      <c r="DT3427" s="37"/>
      <c r="DU3427" s="37"/>
      <c r="DV3427" s="37"/>
      <c r="DW3427" s="37"/>
      <c r="DX3427" s="37"/>
      <c r="DY3427" s="37"/>
      <c r="DZ3427" s="37"/>
      <c r="EA3427" s="37"/>
      <c r="EB3427" s="37"/>
      <c r="EC3427" s="37"/>
      <c r="ED3427" s="37"/>
      <c r="EE3427" s="37"/>
      <c r="EF3427" s="37"/>
      <c r="EG3427" s="37"/>
      <c r="EH3427" s="37"/>
      <c r="EI3427" s="37"/>
      <c r="EJ3427" s="37"/>
      <c r="EK3427" s="37"/>
      <c r="EL3427" s="37"/>
      <c r="EM3427" s="37"/>
      <c r="EN3427" s="37"/>
      <c r="EO3427" s="37"/>
      <c r="EP3427" s="37"/>
      <c r="EQ3427" s="37"/>
      <c r="ER3427" s="37"/>
      <c r="ES3427" s="37"/>
      <c r="ET3427" s="37"/>
      <c r="EU3427" s="37"/>
      <c r="EV3427" s="37"/>
      <c r="EW3427" s="37"/>
      <c r="EX3427" s="37"/>
      <c r="EY3427" s="37"/>
      <c r="EZ3427" s="37"/>
      <c r="FA3427" s="37"/>
      <c r="FB3427" s="37"/>
      <c r="FC3427" s="37"/>
      <c r="FD3427" s="37"/>
    </row>
    <row r="3428" spans="2:160" x14ac:dyDescent="0.5">
      <c r="B3428" s="36" t="s">
        <v>3623</v>
      </c>
      <c r="C3428" s="18">
        <v>-1.2612772628372015E-2</v>
      </c>
      <c r="H3428" s="37"/>
      <c r="I3428" s="37"/>
      <c r="J3428" s="37"/>
      <c r="K3428" s="37"/>
      <c r="L3428" s="37"/>
      <c r="M3428" s="37"/>
      <c r="N3428" s="37"/>
      <c r="O3428" s="37"/>
      <c r="P3428" s="37"/>
      <c r="Q3428" s="37"/>
      <c r="R3428" s="37"/>
      <c r="S3428" s="37"/>
      <c r="T3428" s="37"/>
      <c r="U3428" s="37"/>
      <c r="V3428" s="37"/>
      <c r="W3428" s="37"/>
      <c r="X3428" s="37"/>
      <c r="Y3428" s="37"/>
      <c r="Z3428" s="37"/>
      <c r="AA3428" s="37"/>
      <c r="AB3428" s="37"/>
      <c r="AC3428" s="37"/>
      <c r="AD3428" s="37"/>
      <c r="AE3428" s="37"/>
      <c r="AF3428" s="37"/>
      <c r="AG3428" s="37"/>
      <c r="AH3428" s="37"/>
      <c r="AI3428" s="37"/>
      <c r="AJ3428" s="37"/>
      <c r="AK3428" s="37"/>
      <c r="AL3428" s="37"/>
      <c r="AM3428" s="37"/>
      <c r="AN3428" s="37"/>
      <c r="AO3428" s="37"/>
      <c r="AP3428" s="37"/>
      <c r="AQ3428" s="37"/>
      <c r="AR3428" s="37"/>
      <c r="AS3428" s="37"/>
      <c r="AT3428" s="37"/>
      <c r="AU3428" s="37"/>
      <c r="AV3428" s="37"/>
      <c r="AW3428" s="37"/>
      <c r="AX3428" s="37"/>
      <c r="AY3428" s="37"/>
      <c r="AZ3428" s="37"/>
      <c r="BA3428" s="37"/>
      <c r="BB3428" s="37"/>
      <c r="BC3428" s="37"/>
      <c r="BD3428" s="37"/>
      <c r="BE3428" s="37"/>
      <c r="BF3428" s="37"/>
      <c r="BG3428" s="37"/>
      <c r="BH3428" s="37"/>
      <c r="BI3428" s="37"/>
      <c r="BJ3428" s="37"/>
      <c r="BK3428" s="37"/>
      <c r="BL3428" s="37"/>
      <c r="BM3428" s="37"/>
      <c r="BN3428" s="37"/>
      <c r="BO3428" s="37"/>
      <c r="BP3428" s="37"/>
      <c r="BQ3428" s="37"/>
      <c r="BR3428" s="37"/>
      <c r="BS3428" s="37"/>
      <c r="BT3428" s="37"/>
      <c r="BU3428" s="37"/>
      <c r="BV3428" s="37"/>
      <c r="BW3428" s="37"/>
      <c r="BX3428" s="37"/>
      <c r="BY3428" s="37"/>
      <c r="BZ3428" s="37"/>
      <c r="CA3428" s="37"/>
      <c r="CB3428" s="37"/>
      <c r="CC3428" s="37"/>
      <c r="CD3428" s="37"/>
      <c r="CE3428" s="37"/>
      <c r="CF3428" s="37"/>
      <c r="CG3428" s="37"/>
      <c r="CH3428" s="37"/>
      <c r="CI3428" s="37"/>
      <c r="CJ3428" s="37"/>
      <c r="CK3428" s="37"/>
      <c r="CL3428" s="37"/>
      <c r="CM3428" s="37"/>
      <c r="CN3428" s="37"/>
      <c r="CO3428" s="37"/>
      <c r="CP3428" s="37"/>
      <c r="CQ3428" s="37"/>
      <c r="CR3428" s="37"/>
      <c r="CS3428" s="37"/>
      <c r="CT3428" s="37"/>
      <c r="CU3428" s="37"/>
      <c r="CV3428" s="37"/>
      <c r="CW3428" s="37"/>
      <c r="CX3428" s="37"/>
      <c r="CY3428" s="37"/>
      <c r="CZ3428" s="37"/>
      <c r="DA3428" s="37"/>
      <c r="DB3428" s="37"/>
      <c r="DC3428" s="37"/>
      <c r="DD3428" s="37"/>
      <c r="DE3428" s="37"/>
      <c r="DF3428" s="37"/>
      <c r="DG3428" s="37"/>
      <c r="DH3428" s="37"/>
      <c r="DI3428" s="37"/>
      <c r="DJ3428" s="37"/>
      <c r="DK3428" s="37"/>
      <c r="DL3428" s="37"/>
      <c r="DR3428" s="37"/>
      <c r="DS3428" s="37"/>
      <c r="DT3428" s="37"/>
      <c r="DU3428" s="37"/>
      <c r="DV3428" s="37"/>
      <c r="DW3428" s="37"/>
      <c r="DX3428" s="37"/>
      <c r="DY3428" s="37"/>
      <c r="DZ3428" s="37"/>
      <c r="EA3428" s="37"/>
      <c r="EB3428" s="37"/>
      <c r="EC3428" s="37"/>
      <c r="ED3428" s="37"/>
      <c r="EE3428" s="37"/>
      <c r="EF3428" s="37"/>
      <c r="EG3428" s="37"/>
      <c r="EH3428" s="37"/>
      <c r="EI3428" s="37"/>
      <c r="EJ3428" s="37"/>
      <c r="EK3428" s="37"/>
      <c r="EL3428" s="37"/>
      <c r="EM3428" s="37"/>
      <c r="EN3428" s="37"/>
      <c r="EO3428" s="37"/>
      <c r="EP3428" s="37"/>
      <c r="EQ3428" s="37"/>
      <c r="ER3428" s="37"/>
      <c r="ES3428" s="37"/>
      <c r="ET3428" s="37"/>
      <c r="EU3428" s="37"/>
      <c r="EV3428" s="37"/>
      <c r="EW3428" s="37"/>
      <c r="EX3428" s="37"/>
      <c r="EY3428" s="37"/>
      <c r="EZ3428" s="37"/>
      <c r="FA3428" s="37"/>
      <c r="FB3428" s="37"/>
      <c r="FC3428" s="37"/>
      <c r="FD3428" s="37"/>
    </row>
    <row r="3429" spans="2:160" x14ac:dyDescent="0.5">
      <c r="B3429" s="36" t="s">
        <v>3624</v>
      </c>
      <c r="C3429" s="18">
        <v>-5.7720057720058726E-3</v>
      </c>
      <c r="H3429" s="37"/>
      <c r="I3429" s="37"/>
      <c r="J3429" s="37"/>
      <c r="K3429" s="37"/>
      <c r="L3429" s="37"/>
      <c r="M3429" s="37"/>
      <c r="N3429" s="37"/>
      <c r="O3429" s="37"/>
      <c r="P3429" s="37"/>
      <c r="Q3429" s="37"/>
      <c r="R3429" s="37"/>
      <c r="S3429" s="37"/>
      <c r="T3429" s="37"/>
      <c r="U3429" s="37"/>
      <c r="V3429" s="37"/>
      <c r="W3429" s="37"/>
      <c r="X3429" s="37"/>
      <c r="Y3429" s="37"/>
      <c r="Z3429" s="37"/>
      <c r="AA3429" s="37"/>
      <c r="AB3429" s="37"/>
      <c r="AC3429" s="37"/>
      <c r="AD3429" s="37"/>
      <c r="AE3429" s="37"/>
      <c r="AF3429" s="37"/>
      <c r="AG3429" s="37"/>
      <c r="AH3429" s="37"/>
      <c r="AI3429" s="37"/>
      <c r="AJ3429" s="37"/>
      <c r="AK3429" s="37"/>
      <c r="AL3429" s="37"/>
      <c r="AM3429" s="37"/>
      <c r="AN3429" s="37"/>
      <c r="AO3429" s="37"/>
      <c r="AP3429" s="37"/>
      <c r="AQ3429" s="37"/>
      <c r="AR3429" s="37"/>
      <c r="AS3429" s="37"/>
      <c r="AT3429" s="37"/>
      <c r="AU3429" s="37"/>
      <c r="AV3429" s="37"/>
      <c r="AW3429" s="37"/>
      <c r="AX3429" s="37"/>
      <c r="AY3429" s="37"/>
      <c r="AZ3429" s="37"/>
      <c r="BA3429" s="37"/>
      <c r="BB3429" s="37"/>
      <c r="BC3429" s="37"/>
      <c r="BD3429" s="37"/>
      <c r="BE3429" s="37"/>
      <c r="BF3429" s="37"/>
      <c r="BG3429" s="37"/>
      <c r="BH3429" s="37"/>
      <c r="BI3429" s="37"/>
      <c r="BJ3429" s="37"/>
      <c r="BK3429" s="37"/>
      <c r="BL3429" s="37"/>
      <c r="BM3429" s="37"/>
      <c r="BN3429" s="37"/>
      <c r="BO3429" s="37"/>
      <c r="BP3429" s="37"/>
      <c r="BQ3429" s="37"/>
      <c r="BR3429" s="37"/>
      <c r="BS3429" s="37"/>
      <c r="BT3429" s="37"/>
      <c r="BU3429" s="37"/>
      <c r="BV3429" s="37"/>
      <c r="BW3429" s="37"/>
      <c r="BX3429" s="37"/>
      <c r="BY3429" s="37"/>
      <c r="BZ3429" s="37"/>
      <c r="CA3429" s="37"/>
      <c r="CB3429" s="37"/>
      <c r="CC3429" s="37"/>
      <c r="CD3429" s="37"/>
      <c r="CE3429" s="37"/>
      <c r="CF3429" s="37"/>
      <c r="CG3429" s="37"/>
      <c r="CH3429" s="37"/>
      <c r="CI3429" s="37"/>
      <c r="CJ3429" s="37"/>
      <c r="CK3429" s="37"/>
      <c r="CL3429" s="37"/>
      <c r="CM3429" s="37"/>
      <c r="CN3429" s="37"/>
      <c r="CO3429" s="37"/>
      <c r="CP3429" s="37"/>
      <c r="CQ3429" s="37"/>
      <c r="CR3429" s="37"/>
      <c r="CS3429" s="37"/>
      <c r="CT3429" s="37"/>
      <c r="CU3429" s="37"/>
      <c r="CV3429" s="37"/>
      <c r="CW3429" s="37"/>
      <c r="CX3429" s="37"/>
      <c r="CY3429" s="37"/>
      <c r="CZ3429" s="37"/>
      <c r="DA3429" s="37"/>
      <c r="DB3429" s="37"/>
      <c r="DC3429" s="37"/>
      <c r="DD3429" s="37"/>
      <c r="DE3429" s="37"/>
      <c r="DF3429" s="37"/>
      <c r="DG3429" s="37"/>
      <c r="DH3429" s="37"/>
      <c r="DI3429" s="37"/>
      <c r="DJ3429" s="37"/>
      <c r="DK3429" s="37"/>
      <c r="DL3429" s="37"/>
      <c r="DR3429" s="37"/>
      <c r="DS3429" s="37"/>
      <c r="DT3429" s="37"/>
      <c r="DU3429" s="37"/>
      <c r="DV3429" s="37"/>
      <c r="DW3429" s="37"/>
      <c r="DX3429" s="37"/>
      <c r="DY3429" s="37"/>
      <c r="DZ3429" s="37"/>
      <c r="EA3429" s="37"/>
      <c r="EB3429" s="37"/>
      <c r="EC3429" s="37"/>
      <c r="ED3429" s="37"/>
      <c r="EE3429" s="37"/>
      <c r="EF3429" s="37"/>
      <c r="EG3429" s="37"/>
      <c r="EH3429" s="37"/>
      <c r="EI3429" s="37"/>
      <c r="EJ3429" s="37"/>
      <c r="EK3429" s="37"/>
      <c r="EL3429" s="37"/>
      <c r="EM3429" s="37"/>
      <c r="EN3429" s="37"/>
      <c r="EO3429" s="37"/>
      <c r="EP3429" s="37"/>
      <c r="EQ3429" s="37"/>
      <c r="ER3429" s="37"/>
      <c r="ES3429" s="37"/>
      <c r="ET3429" s="37"/>
      <c r="EU3429" s="37"/>
      <c r="EV3429" s="37"/>
      <c r="EW3429" s="37"/>
      <c r="EX3429" s="37"/>
      <c r="EY3429" s="37"/>
      <c r="EZ3429" s="37"/>
      <c r="FA3429" s="37"/>
      <c r="FB3429" s="37"/>
      <c r="FC3429" s="37"/>
      <c r="FD3429" s="37"/>
    </row>
    <row r="3430" spans="2:160" x14ac:dyDescent="0.5">
      <c r="B3430" s="36" t="s">
        <v>3625</v>
      </c>
      <c r="C3430" s="18">
        <v>-2.6038286507683583E-3</v>
      </c>
      <c r="H3430" s="37"/>
      <c r="I3430" s="37"/>
      <c r="J3430" s="37"/>
      <c r="K3430" s="37"/>
      <c r="L3430" s="37"/>
      <c r="M3430" s="37"/>
      <c r="N3430" s="37"/>
      <c r="O3430" s="37"/>
      <c r="P3430" s="37"/>
      <c r="Q3430" s="37"/>
      <c r="R3430" s="37"/>
      <c r="S3430" s="37"/>
      <c r="T3430" s="37"/>
      <c r="U3430" s="37"/>
      <c r="V3430" s="37"/>
      <c r="W3430" s="37"/>
      <c r="X3430" s="37"/>
      <c r="Y3430" s="37"/>
      <c r="Z3430" s="37"/>
      <c r="AA3430" s="37"/>
      <c r="AB3430" s="37"/>
      <c r="AC3430" s="37"/>
      <c r="AD3430" s="37"/>
      <c r="AE3430" s="37"/>
      <c r="AF3430" s="37"/>
      <c r="AG3430" s="37"/>
      <c r="AH3430" s="37"/>
      <c r="AI3430" s="37"/>
      <c r="AJ3430" s="37"/>
      <c r="AK3430" s="37"/>
      <c r="AL3430" s="37"/>
      <c r="AM3430" s="37"/>
      <c r="AN3430" s="37"/>
      <c r="AO3430" s="37"/>
      <c r="AP3430" s="37"/>
      <c r="AQ3430" s="37"/>
      <c r="AR3430" s="37"/>
      <c r="AS3430" s="37"/>
      <c r="AT3430" s="37"/>
      <c r="AU3430" s="37"/>
      <c r="AV3430" s="37"/>
      <c r="AW3430" s="37"/>
      <c r="AX3430" s="37"/>
      <c r="AY3430" s="37"/>
      <c r="AZ3430" s="37"/>
      <c r="BA3430" s="37"/>
      <c r="BB3430" s="37"/>
      <c r="BC3430" s="37"/>
      <c r="BD3430" s="37"/>
      <c r="BE3430" s="37"/>
      <c r="BF3430" s="37"/>
      <c r="BG3430" s="37"/>
      <c r="BH3430" s="37"/>
      <c r="BI3430" s="37"/>
      <c r="BJ3430" s="37"/>
      <c r="BK3430" s="37"/>
      <c r="BL3430" s="37"/>
      <c r="BM3430" s="37"/>
      <c r="BN3430" s="37"/>
      <c r="BO3430" s="37"/>
      <c r="BP3430" s="37"/>
      <c r="BQ3430" s="37"/>
      <c r="BR3430" s="37"/>
      <c r="BS3430" s="37"/>
      <c r="BT3430" s="37"/>
      <c r="BU3430" s="37"/>
      <c r="BV3430" s="37"/>
      <c r="BW3430" s="37"/>
      <c r="BX3430" s="37"/>
      <c r="BY3430" s="37"/>
      <c r="BZ3430" s="37"/>
      <c r="CA3430" s="37"/>
      <c r="CB3430" s="37"/>
      <c r="CC3430" s="37"/>
      <c r="CD3430" s="37"/>
      <c r="CE3430" s="37"/>
      <c r="CF3430" s="37"/>
      <c r="CG3430" s="37"/>
      <c r="CH3430" s="37"/>
      <c r="CI3430" s="37"/>
      <c r="CJ3430" s="37"/>
      <c r="CK3430" s="37"/>
      <c r="CL3430" s="37"/>
      <c r="CM3430" s="37"/>
      <c r="CN3430" s="37"/>
      <c r="CO3430" s="37"/>
      <c r="CP3430" s="37"/>
      <c r="CQ3430" s="37"/>
      <c r="CR3430" s="37"/>
      <c r="CS3430" s="37"/>
      <c r="CT3430" s="37"/>
      <c r="CU3430" s="37"/>
      <c r="CV3430" s="37"/>
      <c r="CW3430" s="37"/>
      <c r="CX3430" s="37"/>
      <c r="CY3430" s="37"/>
      <c r="CZ3430" s="37"/>
      <c r="DA3430" s="37"/>
      <c r="DB3430" s="37"/>
      <c r="DC3430" s="37"/>
      <c r="DD3430" s="37"/>
      <c r="DE3430" s="37"/>
      <c r="DF3430" s="37"/>
      <c r="DG3430" s="37"/>
      <c r="DH3430" s="37"/>
      <c r="DI3430" s="37"/>
      <c r="DJ3430" s="37"/>
      <c r="DK3430" s="37"/>
      <c r="DL3430" s="37"/>
      <c r="DR3430" s="37"/>
      <c r="DS3430" s="37"/>
      <c r="DT3430" s="37"/>
      <c r="DU3430" s="37"/>
      <c r="DV3430" s="37"/>
      <c r="DW3430" s="37"/>
      <c r="DX3430" s="37"/>
      <c r="DY3430" s="37"/>
      <c r="DZ3430" s="37"/>
      <c r="EA3430" s="37"/>
      <c r="EB3430" s="37"/>
      <c r="EC3430" s="37"/>
      <c r="ED3430" s="37"/>
      <c r="EE3430" s="37"/>
      <c r="EF3430" s="37"/>
      <c r="EG3430" s="37"/>
      <c r="EH3430" s="37"/>
      <c r="EI3430" s="37"/>
      <c r="EJ3430" s="37"/>
      <c r="EK3430" s="37"/>
      <c r="EL3430" s="37"/>
      <c r="EM3430" s="37"/>
      <c r="EN3430" s="37"/>
      <c r="EO3430" s="37"/>
      <c r="EP3430" s="37"/>
      <c r="EQ3430" s="37"/>
      <c r="ER3430" s="37"/>
      <c r="ES3430" s="37"/>
      <c r="ET3430" s="37"/>
      <c r="EU3430" s="37"/>
      <c r="EV3430" s="37"/>
      <c r="EW3430" s="37"/>
      <c r="EX3430" s="37"/>
      <c r="EY3430" s="37"/>
      <c r="EZ3430" s="37"/>
      <c r="FA3430" s="37"/>
      <c r="FB3430" s="37"/>
      <c r="FC3430" s="37"/>
      <c r="FD3430" s="37"/>
    </row>
    <row r="3431" spans="2:160" x14ac:dyDescent="0.5">
      <c r="B3431" s="36" t="s">
        <v>3626</v>
      </c>
      <c r="C3431" s="18">
        <v>-6.3096707534929797E-3</v>
      </c>
      <c r="H3431" s="37"/>
      <c r="I3431" s="37"/>
      <c r="J3431" s="37"/>
      <c r="K3431" s="37"/>
      <c r="L3431" s="37"/>
      <c r="M3431" s="37"/>
      <c r="N3431" s="37"/>
      <c r="O3431" s="37"/>
      <c r="P3431" s="37"/>
      <c r="Q3431" s="37"/>
      <c r="R3431" s="37"/>
      <c r="S3431" s="37"/>
      <c r="T3431" s="37"/>
      <c r="U3431" s="37"/>
      <c r="V3431" s="37"/>
      <c r="W3431" s="37"/>
      <c r="X3431" s="37"/>
      <c r="Y3431" s="37"/>
      <c r="Z3431" s="37"/>
      <c r="AA3431" s="37"/>
      <c r="AB3431" s="37"/>
      <c r="AC3431" s="37"/>
      <c r="AD3431" s="37"/>
      <c r="AE3431" s="37"/>
      <c r="AF3431" s="37"/>
      <c r="AG3431" s="37"/>
      <c r="AH3431" s="37"/>
      <c r="AI3431" s="37"/>
      <c r="AJ3431" s="37"/>
      <c r="AK3431" s="37"/>
      <c r="AL3431" s="37"/>
      <c r="AM3431" s="37"/>
      <c r="AN3431" s="37"/>
      <c r="AO3431" s="37"/>
      <c r="AP3431" s="37"/>
      <c r="AQ3431" s="37"/>
      <c r="AR3431" s="37"/>
      <c r="AS3431" s="37"/>
      <c r="AT3431" s="37"/>
      <c r="AU3431" s="37"/>
      <c r="AV3431" s="37"/>
      <c r="AW3431" s="37"/>
      <c r="AX3431" s="37"/>
      <c r="AY3431" s="37"/>
      <c r="AZ3431" s="37"/>
      <c r="BA3431" s="37"/>
      <c r="BB3431" s="37"/>
      <c r="BC3431" s="37"/>
      <c r="BD3431" s="37"/>
      <c r="BE3431" s="37"/>
      <c r="BF3431" s="37"/>
      <c r="BG3431" s="37"/>
      <c r="BH3431" s="37"/>
      <c r="BI3431" s="37"/>
      <c r="BJ3431" s="37"/>
      <c r="BK3431" s="37"/>
      <c r="BL3431" s="37"/>
      <c r="BM3431" s="37"/>
      <c r="BN3431" s="37"/>
      <c r="BO3431" s="37"/>
      <c r="BP3431" s="37"/>
      <c r="BQ3431" s="37"/>
      <c r="BR3431" s="37"/>
      <c r="BS3431" s="37"/>
      <c r="BT3431" s="37"/>
      <c r="BU3431" s="37"/>
      <c r="BV3431" s="37"/>
      <c r="BW3431" s="37"/>
      <c r="BX3431" s="37"/>
      <c r="BY3431" s="37"/>
      <c r="BZ3431" s="37"/>
      <c r="CA3431" s="37"/>
      <c r="CB3431" s="37"/>
      <c r="CC3431" s="37"/>
      <c r="CD3431" s="37"/>
      <c r="CE3431" s="37"/>
      <c r="CF3431" s="37"/>
      <c r="CG3431" s="37"/>
      <c r="CH3431" s="37"/>
      <c r="CI3431" s="37"/>
      <c r="CJ3431" s="37"/>
      <c r="CK3431" s="37"/>
      <c r="CL3431" s="37"/>
      <c r="CM3431" s="37"/>
      <c r="CN3431" s="37"/>
      <c r="CO3431" s="37"/>
      <c r="CP3431" s="37"/>
      <c r="CQ3431" s="37"/>
      <c r="CR3431" s="37"/>
      <c r="CS3431" s="37"/>
      <c r="CT3431" s="37"/>
      <c r="CU3431" s="37"/>
      <c r="CV3431" s="37"/>
      <c r="CW3431" s="37"/>
      <c r="CX3431" s="37"/>
      <c r="CY3431" s="37"/>
      <c r="CZ3431" s="37"/>
      <c r="DA3431" s="37"/>
      <c r="DB3431" s="37"/>
      <c r="DC3431" s="37"/>
      <c r="DD3431" s="37"/>
      <c r="DE3431" s="37"/>
      <c r="DF3431" s="37"/>
      <c r="DG3431" s="37"/>
      <c r="DH3431" s="37"/>
      <c r="DI3431" s="37"/>
      <c r="DJ3431" s="37"/>
      <c r="DK3431" s="37"/>
      <c r="DL3431" s="37"/>
      <c r="DR3431" s="37"/>
      <c r="DS3431" s="37"/>
      <c r="DT3431" s="37"/>
      <c r="DU3431" s="37"/>
      <c r="DV3431" s="37"/>
      <c r="DW3431" s="37"/>
      <c r="DX3431" s="37"/>
      <c r="DY3431" s="37"/>
      <c r="DZ3431" s="37"/>
      <c r="EA3431" s="37"/>
      <c r="EB3431" s="37"/>
      <c r="EC3431" s="37"/>
      <c r="ED3431" s="37"/>
      <c r="EE3431" s="37"/>
      <c r="EF3431" s="37"/>
      <c r="EG3431" s="37"/>
      <c r="EH3431" s="37"/>
      <c r="EI3431" s="37"/>
      <c r="EJ3431" s="37"/>
      <c r="EK3431" s="37"/>
      <c r="EL3431" s="37"/>
      <c r="EM3431" s="37"/>
      <c r="EN3431" s="37"/>
      <c r="EO3431" s="37"/>
      <c r="EP3431" s="37"/>
      <c r="EQ3431" s="37"/>
      <c r="ER3431" s="37"/>
      <c r="ES3431" s="37"/>
      <c r="ET3431" s="37"/>
      <c r="EU3431" s="37"/>
      <c r="EV3431" s="37"/>
      <c r="EW3431" s="37"/>
      <c r="EX3431" s="37"/>
      <c r="EY3431" s="37"/>
      <c r="EZ3431" s="37"/>
      <c r="FA3431" s="37"/>
      <c r="FB3431" s="37"/>
      <c r="FC3431" s="37"/>
      <c r="FD3431" s="37"/>
    </row>
    <row r="3432" spans="2:160" x14ac:dyDescent="0.5">
      <c r="B3432" s="36" t="s">
        <v>3627</v>
      </c>
      <c r="C3432" s="18">
        <v>-8.6455617333189849E-3</v>
      </c>
      <c r="H3432" s="37"/>
      <c r="I3432" s="37"/>
      <c r="J3432" s="37"/>
      <c r="K3432" s="37"/>
      <c r="L3432" s="37"/>
      <c r="M3432" s="37"/>
      <c r="N3432" s="37"/>
      <c r="O3432" s="37"/>
      <c r="P3432" s="37"/>
      <c r="Q3432" s="37"/>
      <c r="R3432" s="37"/>
      <c r="S3432" s="37"/>
      <c r="T3432" s="37"/>
      <c r="U3432" s="37"/>
      <c r="V3432" s="37"/>
      <c r="W3432" s="37"/>
      <c r="X3432" s="37"/>
      <c r="Y3432" s="37"/>
      <c r="Z3432" s="37"/>
      <c r="AA3432" s="37"/>
      <c r="AB3432" s="37"/>
      <c r="AC3432" s="37"/>
      <c r="AD3432" s="37"/>
      <c r="AE3432" s="37"/>
      <c r="AF3432" s="37"/>
      <c r="AG3432" s="37"/>
      <c r="AH3432" s="37"/>
      <c r="AI3432" s="37"/>
      <c r="AJ3432" s="37"/>
      <c r="AK3432" s="37"/>
      <c r="AL3432" s="37"/>
      <c r="AM3432" s="37"/>
      <c r="AN3432" s="37"/>
      <c r="AO3432" s="37"/>
      <c r="AP3432" s="37"/>
      <c r="AQ3432" s="37"/>
      <c r="AR3432" s="37"/>
      <c r="AS3432" s="37"/>
      <c r="AT3432" s="37"/>
      <c r="AU3432" s="37"/>
      <c r="AV3432" s="37"/>
      <c r="AW3432" s="37"/>
      <c r="AX3432" s="37"/>
      <c r="AY3432" s="37"/>
      <c r="AZ3432" s="37"/>
      <c r="BA3432" s="37"/>
      <c r="BB3432" s="37"/>
      <c r="BC3432" s="37"/>
      <c r="BD3432" s="37"/>
      <c r="BE3432" s="37"/>
      <c r="BF3432" s="37"/>
      <c r="BG3432" s="37"/>
      <c r="BH3432" s="37"/>
      <c r="BI3432" s="37"/>
      <c r="BJ3432" s="37"/>
      <c r="BK3432" s="37"/>
      <c r="BL3432" s="37"/>
      <c r="BM3432" s="37"/>
      <c r="BN3432" s="37"/>
      <c r="BO3432" s="37"/>
      <c r="BP3432" s="37"/>
      <c r="BQ3432" s="37"/>
      <c r="BR3432" s="37"/>
      <c r="BS3432" s="37"/>
      <c r="BT3432" s="37"/>
      <c r="BU3432" s="37"/>
      <c r="BV3432" s="37"/>
      <c r="BW3432" s="37"/>
      <c r="BX3432" s="37"/>
      <c r="BY3432" s="37"/>
      <c r="BZ3432" s="37"/>
      <c r="CA3432" s="37"/>
      <c r="CB3432" s="37"/>
      <c r="CC3432" s="37"/>
      <c r="CD3432" s="37"/>
      <c r="CE3432" s="37"/>
      <c r="CF3432" s="37"/>
      <c r="CG3432" s="37"/>
      <c r="CH3432" s="37"/>
      <c r="CI3432" s="37"/>
      <c r="CJ3432" s="37"/>
      <c r="CK3432" s="37"/>
      <c r="CL3432" s="37"/>
      <c r="CM3432" s="37"/>
      <c r="CN3432" s="37"/>
      <c r="CO3432" s="37"/>
      <c r="CP3432" s="37"/>
      <c r="CQ3432" s="37"/>
      <c r="CR3432" s="37"/>
      <c r="CS3432" s="37"/>
      <c r="CT3432" s="37"/>
      <c r="CU3432" s="37"/>
      <c r="CV3432" s="37"/>
      <c r="CW3432" s="37"/>
      <c r="CX3432" s="37"/>
      <c r="CY3432" s="37"/>
      <c r="CZ3432" s="37"/>
      <c r="DA3432" s="37"/>
      <c r="DB3432" s="37"/>
      <c r="DC3432" s="37"/>
      <c r="DD3432" s="37"/>
      <c r="DE3432" s="37"/>
      <c r="DF3432" s="37"/>
      <c r="DG3432" s="37"/>
      <c r="DH3432" s="37"/>
      <c r="DI3432" s="37"/>
      <c r="DJ3432" s="37"/>
      <c r="DK3432" s="37"/>
      <c r="DL3432" s="37"/>
      <c r="DR3432" s="37"/>
      <c r="DS3432" s="37"/>
      <c r="DT3432" s="37"/>
      <c r="DU3432" s="37"/>
      <c r="DV3432" s="37"/>
      <c r="DW3432" s="37"/>
      <c r="DX3432" s="37"/>
      <c r="DY3432" s="37"/>
      <c r="DZ3432" s="37"/>
      <c r="EA3432" s="37"/>
      <c r="EB3432" s="37"/>
      <c r="EC3432" s="37"/>
      <c r="ED3432" s="37"/>
      <c r="EE3432" s="37"/>
      <c r="EF3432" s="37"/>
      <c r="EG3432" s="37"/>
      <c r="EH3432" s="37"/>
      <c r="EI3432" s="37"/>
      <c r="EJ3432" s="37"/>
      <c r="EK3432" s="37"/>
      <c r="EL3432" s="37"/>
      <c r="EM3432" s="37"/>
      <c r="EN3432" s="37"/>
      <c r="EO3432" s="37"/>
      <c r="EP3432" s="37"/>
      <c r="EQ3432" s="37"/>
      <c r="ER3432" s="37"/>
      <c r="ES3432" s="37"/>
      <c r="ET3432" s="37"/>
      <c r="EU3432" s="37"/>
      <c r="EV3432" s="37"/>
      <c r="EW3432" s="37"/>
      <c r="EX3432" s="37"/>
      <c r="EY3432" s="37"/>
      <c r="EZ3432" s="37"/>
      <c r="FA3432" s="37"/>
      <c r="FB3432" s="37"/>
      <c r="FC3432" s="37"/>
      <c r="FD3432" s="37"/>
    </row>
    <row r="3433" spans="2:160" x14ac:dyDescent="0.5">
      <c r="B3433" s="36" t="s">
        <v>3628</v>
      </c>
      <c r="C3433" s="18">
        <v>2.942347993697414E-4</v>
      </c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7"/>
      <c r="BE3433" s="37"/>
      <c r="BF3433" s="37"/>
      <c r="BG3433" s="37"/>
      <c r="BH3433" s="37"/>
      <c r="BI3433" s="37"/>
      <c r="BJ3433" s="37"/>
      <c r="BK3433" s="37"/>
      <c r="BL3433" s="37"/>
      <c r="BM3433" s="37"/>
      <c r="BN3433" s="37"/>
      <c r="BO3433" s="37"/>
      <c r="BP3433" s="37"/>
      <c r="BQ3433" s="37"/>
      <c r="BR3433" s="37"/>
      <c r="BS3433" s="37"/>
      <c r="BT3433" s="37"/>
      <c r="BU3433" s="37"/>
      <c r="BV3433" s="37"/>
      <c r="BW3433" s="37"/>
      <c r="BX3433" s="37"/>
      <c r="BY3433" s="37"/>
      <c r="BZ3433" s="37"/>
      <c r="CA3433" s="37"/>
      <c r="CB3433" s="37"/>
      <c r="CC3433" s="37"/>
      <c r="CD3433" s="37"/>
      <c r="CE3433" s="37"/>
      <c r="CF3433" s="37"/>
      <c r="CG3433" s="37"/>
      <c r="CH3433" s="37"/>
      <c r="CI3433" s="37"/>
      <c r="CJ3433" s="37"/>
      <c r="CK3433" s="37"/>
      <c r="CL3433" s="37"/>
      <c r="CM3433" s="37"/>
      <c r="CN3433" s="37"/>
      <c r="CO3433" s="37"/>
      <c r="CP3433" s="37"/>
      <c r="CQ3433" s="37"/>
      <c r="CR3433" s="37"/>
      <c r="CS3433" s="37"/>
      <c r="CT3433" s="37"/>
      <c r="CU3433" s="37"/>
      <c r="CV3433" s="37"/>
      <c r="CW3433" s="37"/>
      <c r="CX3433" s="37"/>
      <c r="CY3433" s="37"/>
      <c r="CZ3433" s="37"/>
      <c r="DA3433" s="37"/>
      <c r="DB3433" s="37"/>
      <c r="DC3433" s="37"/>
      <c r="DD3433" s="37"/>
      <c r="DE3433" s="37"/>
      <c r="DF3433" s="37"/>
      <c r="DG3433" s="37"/>
      <c r="DH3433" s="37"/>
      <c r="DI3433" s="37"/>
      <c r="DJ3433" s="37"/>
      <c r="DK3433" s="37"/>
      <c r="DL3433" s="37"/>
      <c r="DR3433" s="37"/>
      <c r="DS3433" s="37"/>
      <c r="DT3433" s="37"/>
      <c r="DU3433" s="37"/>
      <c r="DV3433" s="37"/>
      <c r="DW3433" s="37"/>
      <c r="DX3433" s="37"/>
      <c r="DY3433" s="37"/>
      <c r="DZ3433" s="37"/>
      <c r="EA3433" s="37"/>
      <c r="EB3433" s="37"/>
      <c r="EC3433" s="37"/>
      <c r="ED3433" s="37"/>
      <c r="EE3433" s="37"/>
      <c r="EF3433" s="37"/>
      <c r="EG3433" s="37"/>
      <c r="EH3433" s="37"/>
      <c r="EI3433" s="37"/>
      <c r="EJ3433" s="37"/>
      <c r="EK3433" s="37"/>
      <c r="EL3433" s="37"/>
      <c r="EM3433" s="37"/>
      <c r="EN3433" s="37"/>
      <c r="EO3433" s="37"/>
      <c r="EP3433" s="37"/>
      <c r="EQ3433" s="37"/>
      <c r="ER3433" s="37"/>
      <c r="ES3433" s="37"/>
      <c r="ET3433" s="37"/>
      <c r="EU3433" s="37"/>
      <c r="EV3433" s="37"/>
      <c r="EW3433" s="37"/>
      <c r="EX3433" s="37"/>
      <c r="EY3433" s="37"/>
      <c r="EZ3433" s="37"/>
      <c r="FA3433" s="37"/>
      <c r="FB3433" s="37"/>
      <c r="FC3433" s="37"/>
      <c r="FD3433" s="37"/>
    </row>
    <row r="3434" spans="2:160" x14ac:dyDescent="0.5">
      <c r="B3434" s="36" t="s">
        <v>3629</v>
      </c>
      <c r="C3434" s="18">
        <v>-8.0700673139262324E-3</v>
      </c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7"/>
      <c r="BE3434" s="37"/>
      <c r="BF3434" s="37"/>
      <c r="BG3434" s="37"/>
      <c r="BH3434" s="37"/>
      <c r="BI3434" s="37"/>
      <c r="BJ3434" s="37"/>
      <c r="BK3434" s="37"/>
      <c r="BL3434" s="37"/>
      <c r="BM3434" s="37"/>
      <c r="BN3434" s="37"/>
      <c r="BO3434" s="37"/>
      <c r="BP3434" s="37"/>
      <c r="BQ3434" s="37"/>
      <c r="BR3434" s="37"/>
      <c r="BS3434" s="37"/>
      <c r="BT3434" s="37"/>
      <c r="BU3434" s="37"/>
      <c r="BV3434" s="37"/>
      <c r="BW3434" s="37"/>
      <c r="BX3434" s="37"/>
      <c r="BY3434" s="37"/>
      <c r="BZ3434" s="37"/>
      <c r="CA3434" s="37"/>
      <c r="CB3434" s="37"/>
      <c r="CC3434" s="37"/>
      <c r="CD3434" s="37"/>
      <c r="CE3434" s="37"/>
      <c r="CF3434" s="37"/>
      <c r="CG3434" s="37"/>
      <c r="CH3434" s="37"/>
      <c r="CI3434" s="37"/>
      <c r="CJ3434" s="37"/>
      <c r="CK3434" s="37"/>
      <c r="CL3434" s="37"/>
      <c r="CM3434" s="37"/>
      <c r="CN3434" s="37"/>
      <c r="CO3434" s="37"/>
      <c r="CP3434" s="37"/>
      <c r="CQ3434" s="37"/>
      <c r="CR3434" s="37"/>
      <c r="CS3434" s="37"/>
      <c r="CT3434" s="37"/>
      <c r="CU3434" s="37"/>
      <c r="CV3434" s="37"/>
      <c r="CW3434" s="37"/>
      <c r="CX3434" s="37"/>
      <c r="CY3434" s="37"/>
      <c r="CZ3434" s="37"/>
      <c r="DA3434" s="37"/>
      <c r="DB3434" s="37"/>
      <c r="DC3434" s="37"/>
      <c r="DD3434" s="37"/>
      <c r="DE3434" s="37"/>
      <c r="DF3434" s="37"/>
      <c r="DG3434" s="37"/>
      <c r="DH3434" s="37"/>
      <c r="DI3434" s="37"/>
      <c r="DJ3434" s="37"/>
      <c r="DK3434" s="37"/>
      <c r="DL3434" s="37"/>
      <c r="DR3434" s="37"/>
      <c r="DS3434" s="37"/>
      <c r="DT3434" s="37"/>
      <c r="DU3434" s="37"/>
      <c r="DV3434" s="37"/>
      <c r="DW3434" s="37"/>
      <c r="DX3434" s="37"/>
      <c r="DY3434" s="37"/>
      <c r="DZ3434" s="37"/>
      <c r="EA3434" s="37"/>
      <c r="EB3434" s="37"/>
      <c r="EC3434" s="37"/>
      <c r="ED3434" s="37"/>
      <c r="EE3434" s="37"/>
      <c r="EF3434" s="37"/>
      <c r="EG3434" s="37"/>
      <c r="EH3434" s="37"/>
      <c r="EI3434" s="37"/>
      <c r="EJ3434" s="37"/>
      <c r="EK3434" s="37"/>
      <c r="EL3434" s="37"/>
      <c r="EM3434" s="37"/>
      <c r="EN3434" s="37"/>
      <c r="EO3434" s="37"/>
      <c r="EP3434" s="37"/>
      <c r="EQ3434" s="37"/>
      <c r="ER3434" s="37"/>
      <c r="ES3434" s="37"/>
      <c r="ET3434" s="37"/>
      <c r="EU3434" s="37"/>
      <c r="EV3434" s="37"/>
      <c r="EW3434" s="37"/>
      <c r="EX3434" s="37"/>
      <c r="EY3434" s="37"/>
      <c r="EZ3434" s="37"/>
      <c r="FA3434" s="37"/>
      <c r="FB3434" s="37"/>
      <c r="FC3434" s="37"/>
      <c r="FD3434" s="37"/>
    </row>
    <row r="3435" spans="2:160" x14ac:dyDescent="0.5">
      <c r="B3435" s="36" t="s">
        <v>3630</v>
      </c>
      <c r="C3435" s="18">
        <v>8.7550306123485022E-4</v>
      </c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7"/>
      <c r="BE3435" s="37"/>
      <c r="BF3435" s="37"/>
      <c r="BG3435" s="37"/>
      <c r="BH3435" s="37"/>
      <c r="BI3435" s="37"/>
      <c r="BJ3435" s="37"/>
      <c r="BK3435" s="37"/>
      <c r="BL3435" s="37"/>
      <c r="BM3435" s="37"/>
      <c r="BN3435" s="37"/>
      <c r="BO3435" s="37"/>
      <c r="BP3435" s="37"/>
      <c r="BQ3435" s="37"/>
      <c r="BR3435" s="37"/>
      <c r="BS3435" s="37"/>
      <c r="BT3435" s="37"/>
      <c r="BU3435" s="37"/>
      <c r="BV3435" s="37"/>
      <c r="BW3435" s="37"/>
      <c r="BX3435" s="37"/>
      <c r="BY3435" s="37"/>
      <c r="BZ3435" s="37"/>
      <c r="CA3435" s="37"/>
      <c r="CB3435" s="37"/>
      <c r="CC3435" s="37"/>
      <c r="CD3435" s="37"/>
      <c r="CE3435" s="37"/>
      <c r="CF3435" s="37"/>
      <c r="CG3435" s="37"/>
      <c r="CH3435" s="37"/>
      <c r="CI3435" s="37"/>
      <c r="CJ3435" s="37"/>
      <c r="CK3435" s="37"/>
      <c r="CL3435" s="37"/>
      <c r="CM3435" s="37"/>
      <c r="CN3435" s="37"/>
      <c r="CO3435" s="37"/>
      <c r="CP3435" s="37"/>
      <c r="CQ3435" s="37"/>
      <c r="CR3435" s="37"/>
      <c r="CS3435" s="37"/>
      <c r="CT3435" s="37"/>
      <c r="CU3435" s="37"/>
      <c r="CV3435" s="37"/>
      <c r="CW3435" s="37"/>
      <c r="CX3435" s="37"/>
      <c r="CY3435" s="37"/>
      <c r="CZ3435" s="37"/>
      <c r="DA3435" s="37"/>
      <c r="DB3435" s="37"/>
      <c r="DC3435" s="37"/>
      <c r="DD3435" s="37"/>
      <c r="DE3435" s="37"/>
      <c r="DF3435" s="37"/>
      <c r="DG3435" s="37"/>
      <c r="DH3435" s="37"/>
      <c r="DI3435" s="37"/>
      <c r="DJ3435" s="37"/>
      <c r="DK3435" s="37"/>
      <c r="DL3435" s="37"/>
      <c r="DR3435" s="37"/>
      <c r="DS3435" s="37"/>
      <c r="DT3435" s="37"/>
      <c r="DU3435" s="37"/>
      <c r="DV3435" s="37"/>
      <c r="DW3435" s="37"/>
      <c r="DX3435" s="37"/>
      <c r="DY3435" s="37"/>
      <c r="DZ3435" s="37"/>
      <c r="EA3435" s="37"/>
      <c r="EB3435" s="37"/>
      <c r="EC3435" s="37"/>
      <c r="ED3435" s="37"/>
      <c r="EE3435" s="37"/>
      <c r="EF3435" s="37"/>
      <c r="EG3435" s="37"/>
      <c r="EH3435" s="37"/>
      <c r="EI3435" s="37"/>
      <c r="EJ3435" s="37"/>
      <c r="EK3435" s="37"/>
      <c r="EL3435" s="37"/>
      <c r="EM3435" s="37"/>
      <c r="EN3435" s="37"/>
      <c r="EO3435" s="37"/>
      <c r="EP3435" s="37"/>
      <c r="EQ3435" s="37"/>
      <c r="ER3435" s="37"/>
      <c r="ES3435" s="37"/>
      <c r="ET3435" s="37"/>
      <c r="EU3435" s="37"/>
      <c r="EV3435" s="37"/>
      <c r="EW3435" s="37"/>
      <c r="EX3435" s="37"/>
      <c r="EY3435" s="37"/>
      <c r="EZ3435" s="37"/>
      <c r="FA3435" s="37"/>
      <c r="FB3435" s="37"/>
      <c r="FC3435" s="37"/>
      <c r="FD3435" s="37"/>
    </row>
    <row r="3436" spans="2:160" x14ac:dyDescent="0.5">
      <c r="B3436" s="36" t="s">
        <v>3631</v>
      </c>
      <c r="C3436" s="18">
        <v>-1.2609115406863602E-2</v>
      </c>
      <c r="H3436" s="37"/>
      <c r="I3436" s="37"/>
      <c r="J3436" s="37"/>
      <c r="K3436" s="37"/>
      <c r="L3436" s="37"/>
      <c r="M3436" s="37"/>
      <c r="N3436" s="37"/>
      <c r="O3436" s="37"/>
      <c r="P3436" s="37"/>
      <c r="Q3436" s="37"/>
      <c r="R3436" s="37"/>
      <c r="S3436" s="37"/>
      <c r="T3436" s="37"/>
      <c r="U3436" s="37"/>
      <c r="V3436" s="37"/>
      <c r="W3436" s="37"/>
      <c r="X3436" s="37"/>
      <c r="Y3436" s="37"/>
      <c r="Z3436" s="37"/>
      <c r="AA3436" s="37"/>
      <c r="AB3436" s="37"/>
      <c r="AC3436" s="37"/>
      <c r="AD3436" s="37"/>
      <c r="AE3436" s="37"/>
      <c r="AF3436" s="37"/>
      <c r="AG3436" s="37"/>
      <c r="AH3436" s="37"/>
      <c r="AI3436" s="37"/>
      <c r="AJ3436" s="37"/>
      <c r="AK3436" s="37"/>
      <c r="AL3436" s="37"/>
      <c r="AM3436" s="37"/>
      <c r="AN3436" s="37"/>
      <c r="AO3436" s="37"/>
      <c r="AP3436" s="37"/>
      <c r="AQ3436" s="37"/>
      <c r="AR3436" s="37"/>
      <c r="AS3436" s="37"/>
      <c r="AT3436" s="37"/>
      <c r="AU3436" s="37"/>
      <c r="AV3436" s="37"/>
      <c r="AW3436" s="37"/>
      <c r="AX3436" s="37"/>
      <c r="AY3436" s="37"/>
      <c r="AZ3436" s="37"/>
      <c r="BA3436" s="37"/>
      <c r="BB3436" s="37"/>
      <c r="BC3436" s="37"/>
      <c r="BD3436" s="37"/>
      <c r="BE3436" s="37"/>
      <c r="BF3436" s="37"/>
      <c r="BG3436" s="37"/>
      <c r="BH3436" s="37"/>
      <c r="BI3436" s="37"/>
      <c r="BJ3436" s="37"/>
      <c r="BK3436" s="37"/>
      <c r="BL3436" s="37"/>
      <c r="BM3436" s="37"/>
      <c r="BN3436" s="37"/>
      <c r="BO3436" s="37"/>
      <c r="BP3436" s="37"/>
      <c r="BQ3436" s="37"/>
      <c r="BR3436" s="37"/>
      <c r="BS3436" s="37"/>
      <c r="BT3436" s="37"/>
      <c r="BU3436" s="37"/>
      <c r="BV3436" s="37"/>
      <c r="BW3436" s="37"/>
      <c r="BX3436" s="37"/>
      <c r="BY3436" s="37"/>
      <c r="BZ3436" s="37"/>
      <c r="CA3436" s="37"/>
      <c r="CB3436" s="37"/>
      <c r="CC3436" s="37"/>
      <c r="CD3436" s="37"/>
      <c r="CE3436" s="37"/>
      <c r="CF3436" s="37"/>
      <c r="CG3436" s="37"/>
      <c r="CH3436" s="37"/>
      <c r="CI3436" s="37"/>
      <c r="CJ3436" s="37"/>
      <c r="CK3436" s="37"/>
      <c r="CL3436" s="37"/>
      <c r="CM3436" s="37"/>
      <c r="CN3436" s="37"/>
      <c r="CO3436" s="37"/>
      <c r="CP3436" s="37"/>
      <c r="CQ3436" s="37"/>
      <c r="CR3436" s="37"/>
      <c r="CS3436" s="37"/>
      <c r="CT3436" s="37"/>
      <c r="CU3436" s="37"/>
      <c r="CV3436" s="37"/>
      <c r="CW3436" s="37"/>
      <c r="CX3436" s="37"/>
      <c r="CY3436" s="37"/>
      <c r="CZ3436" s="37"/>
      <c r="DA3436" s="37"/>
      <c r="DB3436" s="37"/>
      <c r="DC3436" s="37"/>
      <c r="DD3436" s="37"/>
      <c r="DE3436" s="37"/>
      <c r="DF3436" s="37"/>
      <c r="DG3436" s="37"/>
      <c r="DH3436" s="37"/>
      <c r="DI3436" s="37"/>
      <c r="DJ3436" s="37"/>
      <c r="DK3436" s="37"/>
      <c r="DL3436" s="37"/>
      <c r="DR3436" s="37"/>
      <c r="DS3436" s="37"/>
      <c r="DT3436" s="37"/>
      <c r="DU3436" s="37"/>
      <c r="DV3436" s="37"/>
      <c r="DW3436" s="37"/>
      <c r="DX3436" s="37"/>
      <c r="DY3436" s="37"/>
      <c r="DZ3436" s="37"/>
      <c r="EA3436" s="37"/>
      <c r="EB3436" s="37"/>
      <c r="EC3436" s="37"/>
      <c r="ED3436" s="37"/>
      <c r="EE3436" s="37"/>
      <c r="EF3436" s="37"/>
      <c r="EG3436" s="37"/>
      <c r="EH3436" s="37"/>
      <c r="EI3436" s="37"/>
      <c r="EJ3436" s="37"/>
      <c r="EK3436" s="37"/>
      <c r="EL3436" s="37"/>
      <c r="EM3436" s="37"/>
      <c r="EN3436" s="37"/>
      <c r="EO3436" s="37"/>
      <c r="EP3436" s="37"/>
      <c r="EQ3436" s="37"/>
      <c r="ER3436" s="37"/>
      <c r="ES3436" s="37"/>
      <c r="ET3436" s="37"/>
      <c r="EU3436" s="37"/>
      <c r="EV3436" s="37"/>
      <c r="EW3436" s="37"/>
      <c r="EX3436" s="37"/>
      <c r="EY3436" s="37"/>
      <c r="EZ3436" s="37"/>
      <c r="FA3436" s="37"/>
      <c r="FB3436" s="37"/>
      <c r="FC3436" s="37"/>
      <c r="FD3436" s="37"/>
    </row>
    <row r="3437" spans="2:160" x14ac:dyDescent="0.5">
      <c r="B3437" s="36" t="s">
        <v>3632</v>
      </c>
      <c r="C3437" s="18">
        <v>-9.3775579565334999E-3</v>
      </c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7"/>
      <c r="BE3437" s="37"/>
      <c r="BF3437" s="37"/>
      <c r="BG3437" s="37"/>
      <c r="BH3437" s="37"/>
      <c r="BI3437" s="37"/>
      <c r="BJ3437" s="37"/>
      <c r="BK3437" s="37"/>
      <c r="BL3437" s="37"/>
      <c r="BM3437" s="37"/>
      <c r="BN3437" s="37"/>
      <c r="BO3437" s="37"/>
      <c r="BP3437" s="37"/>
      <c r="BQ3437" s="37"/>
      <c r="BR3437" s="37"/>
      <c r="BS3437" s="37"/>
      <c r="BT3437" s="37"/>
      <c r="BU3437" s="37"/>
      <c r="BV3437" s="37"/>
      <c r="BW3437" s="37"/>
      <c r="BX3437" s="37"/>
      <c r="BY3437" s="37"/>
      <c r="BZ3437" s="37"/>
      <c r="CA3437" s="37"/>
      <c r="CB3437" s="37"/>
      <c r="CC3437" s="37"/>
      <c r="CD3437" s="37"/>
      <c r="CE3437" s="37"/>
      <c r="CF3437" s="37"/>
      <c r="CG3437" s="37"/>
      <c r="CH3437" s="37"/>
      <c r="CI3437" s="37"/>
      <c r="CJ3437" s="37"/>
      <c r="CK3437" s="37"/>
      <c r="CL3437" s="37"/>
      <c r="CM3437" s="37"/>
      <c r="CN3437" s="37"/>
      <c r="CO3437" s="37"/>
      <c r="CP3437" s="37"/>
      <c r="CQ3437" s="37"/>
      <c r="CR3437" s="37"/>
      <c r="CS3437" s="37"/>
      <c r="CT3437" s="37"/>
      <c r="CU3437" s="37"/>
      <c r="CV3437" s="37"/>
      <c r="CW3437" s="37"/>
      <c r="CX3437" s="37"/>
      <c r="CY3437" s="37"/>
      <c r="CZ3437" s="37"/>
      <c r="DA3437" s="37"/>
      <c r="DB3437" s="37"/>
      <c r="DC3437" s="37"/>
      <c r="DD3437" s="37"/>
      <c r="DE3437" s="37"/>
      <c r="DF3437" s="37"/>
      <c r="DG3437" s="37"/>
      <c r="DH3437" s="37"/>
      <c r="DI3437" s="37"/>
      <c r="DJ3437" s="37"/>
      <c r="DK3437" s="37"/>
      <c r="DL3437" s="37"/>
      <c r="DR3437" s="37"/>
      <c r="DS3437" s="37"/>
      <c r="DT3437" s="37"/>
      <c r="DU3437" s="37"/>
      <c r="DV3437" s="37"/>
      <c r="DW3437" s="37"/>
      <c r="DX3437" s="37"/>
      <c r="DY3437" s="37"/>
      <c r="DZ3437" s="37"/>
      <c r="EA3437" s="37"/>
      <c r="EB3437" s="37"/>
      <c r="EC3437" s="37"/>
      <c r="ED3437" s="37"/>
      <c r="EE3437" s="37"/>
      <c r="EF3437" s="37"/>
      <c r="EG3437" s="37"/>
      <c r="EH3437" s="37"/>
      <c r="EI3437" s="37"/>
      <c r="EJ3437" s="37"/>
      <c r="EK3437" s="37"/>
      <c r="EL3437" s="37"/>
      <c r="EM3437" s="37"/>
      <c r="EN3437" s="37"/>
      <c r="EO3437" s="37"/>
      <c r="EP3437" s="37"/>
      <c r="EQ3437" s="37"/>
      <c r="ER3437" s="37"/>
      <c r="ES3437" s="37"/>
      <c r="ET3437" s="37"/>
      <c r="EU3437" s="37"/>
      <c r="EV3437" s="37"/>
      <c r="EW3437" s="37"/>
      <c r="EX3437" s="37"/>
      <c r="EY3437" s="37"/>
      <c r="EZ3437" s="37"/>
      <c r="FA3437" s="37"/>
      <c r="FB3437" s="37"/>
      <c r="FC3437" s="37"/>
      <c r="FD3437" s="37"/>
    </row>
    <row r="3438" spans="2:160" x14ac:dyDescent="0.5">
      <c r="B3438" s="36" t="s">
        <v>3633</v>
      </c>
      <c r="C3438" s="18">
        <v>2.003713174764421E-2</v>
      </c>
      <c r="H3438" s="37"/>
      <c r="I3438" s="37"/>
      <c r="J3438" s="37"/>
      <c r="K3438" s="37"/>
      <c r="L3438" s="37"/>
      <c r="M3438" s="37"/>
      <c r="N3438" s="37"/>
      <c r="O3438" s="37"/>
      <c r="P3438" s="37"/>
      <c r="Q3438" s="37"/>
      <c r="R3438" s="37"/>
      <c r="S3438" s="37"/>
      <c r="T3438" s="37"/>
      <c r="U3438" s="37"/>
      <c r="V3438" s="37"/>
      <c r="W3438" s="37"/>
      <c r="X3438" s="37"/>
      <c r="Y3438" s="37"/>
      <c r="Z3438" s="37"/>
      <c r="AA3438" s="37"/>
      <c r="AB3438" s="37"/>
      <c r="AC3438" s="37"/>
      <c r="AD3438" s="37"/>
      <c r="AE3438" s="37"/>
      <c r="AF3438" s="37"/>
      <c r="AG3438" s="37"/>
      <c r="AH3438" s="37"/>
      <c r="AI3438" s="37"/>
      <c r="AJ3438" s="37"/>
      <c r="AK3438" s="37"/>
      <c r="AL3438" s="37"/>
      <c r="AM3438" s="37"/>
      <c r="AN3438" s="37"/>
      <c r="AO3438" s="37"/>
      <c r="AP3438" s="37"/>
      <c r="AQ3438" s="37"/>
      <c r="AR3438" s="37"/>
      <c r="AS3438" s="37"/>
      <c r="AT3438" s="37"/>
      <c r="AU3438" s="37"/>
      <c r="AV3438" s="37"/>
      <c r="AW3438" s="37"/>
      <c r="AX3438" s="37"/>
      <c r="AY3438" s="37"/>
      <c r="AZ3438" s="37"/>
      <c r="BA3438" s="37"/>
      <c r="BB3438" s="37"/>
      <c r="BC3438" s="37"/>
      <c r="BD3438" s="37"/>
      <c r="BE3438" s="37"/>
      <c r="BF3438" s="37"/>
      <c r="BG3438" s="37"/>
      <c r="BH3438" s="37"/>
      <c r="BI3438" s="37"/>
      <c r="BJ3438" s="37"/>
      <c r="BK3438" s="37"/>
      <c r="BL3438" s="37"/>
      <c r="BM3438" s="37"/>
      <c r="BN3438" s="37"/>
      <c r="BO3438" s="37"/>
      <c r="BP3438" s="37"/>
      <c r="BQ3438" s="37"/>
      <c r="BR3438" s="37"/>
      <c r="BS3438" s="37"/>
      <c r="BT3438" s="37"/>
      <c r="BU3438" s="37"/>
      <c r="BV3438" s="37"/>
      <c r="BW3438" s="37"/>
      <c r="BX3438" s="37"/>
      <c r="BY3438" s="37"/>
      <c r="BZ3438" s="37"/>
      <c r="CA3438" s="37"/>
      <c r="CB3438" s="37"/>
      <c r="CC3438" s="37"/>
      <c r="CD3438" s="37"/>
      <c r="CE3438" s="37"/>
      <c r="CF3438" s="37"/>
      <c r="CG3438" s="37"/>
      <c r="CH3438" s="37"/>
      <c r="CI3438" s="37"/>
      <c r="CJ3438" s="37"/>
      <c r="CK3438" s="37"/>
      <c r="CL3438" s="37"/>
      <c r="CM3438" s="37"/>
      <c r="CN3438" s="37"/>
      <c r="CO3438" s="37"/>
      <c r="CP3438" s="37"/>
      <c r="CQ3438" s="37"/>
      <c r="CR3438" s="37"/>
      <c r="CS3438" s="37"/>
      <c r="CT3438" s="37"/>
      <c r="CU3438" s="37"/>
      <c r="CV3438" s="37"/>
      <c r="CW3438" s="37"/>
      <c r="CX3438" s="37"/>
      <c r="CY3438" s="37"/>
      <c r="CZ3438" s="37"/>
      <c r="DA3438" s="37"/>
      <c r="DB3438" s="37"/>
      <c r="DC3438" s="37"/>
      <c r="DD3438" s="37"/>
      <c r="DE3438" s="37"/>
      <c r="DF3438" s="37"/>
      <c r="DG3438" s="37"/>
      <c r="DH3438" s="37"/>
      <c r="DI3438" s="37"/>
      <c r="DJ3438" s="37"/>
      <c r="DK3438" s="37"/>
      <c r="DL3438" s="37"/>
      <c r="DR3438" s="37"/>
      <c r="DS3438" s="37"/>
      <c r="DT3438" s="37"/>
      <c r="DU3438" s="37"/>
      <c r="DV3438" s="37"/>
      <c r="DW3438" s="37"/>
      <c r="DX3438" s="37"/>
      <c r="DY3438" s="37"/>
      <c r="DZ3438" s="37"/>
      <c r="EA3438" s="37"/>
      <c r="EB3438" s="37"/>
      <c r="EC3438" s="37"/>
      <c r="ED3438" s="37"/>
      <c r="EE3438" s="37"/>
      <c r="EF3438" s="37"/>
      <c r="EG3438" s="37"/>
      <c r="EH3438" s="37"/>
      <c r="EI3438" s="37"/>
      <c r="EJ3438" s="37"/>
      <c r="EK3438" s="37"/>
      <c r="EL3438" s="37"/>
      <c r="EM3438" s="37"/>
      <c r="EN3438" s="37"/>
      <c r="EO3438" s="37"/>
      <c r="EP3438" s="37"/>
      <c r="EQ3438" s="37"/>
      <c r="ER3438" s="37"/>
      <c r="ES3438" s="37"/>
      <c r="ET3438" s="37"/>
      <c r="EU3438" s="37"/>
      <c r="EV3438" s="37"/>
      <c r="EW3438" s="37"/>
      <c r="EX3438" s="37"/>
      <c r="EY3438" s="37"/>
      <c r="EZ3438" s="37"/>
      <c r="FA3438" s="37"/>
      <c r="FB3438" s="37"/>
      <c r="FC3438" s="37"/>
      <c r="FD3438" s="37"/>
    </row>
    <row r="3439" spans="2:160" x14ac:dyDescent="0.5">
      <c r="B3439" s="36" t="s">
        <v>3634</v>
      </c>
      <c r="C3439" s="18">
        <v>1.1375229029762401E-2</v>
      </c>
      <c r="H3439" s="37"/>
      <c r="I3439" s="37"/>
      <c r="J3439" s="37"/>
      <c r="K3439" s="37"/>
      <c r="L3439" s="37"/>
      <c r="M3439" s="37"/>
      <c r="N3439" s="37"/>
      <c r="O3439" s="37"/>
      <c r="P3439" s="37"/>
      <c r="Q3439" s="37"/>
      <c r="R3439" s="37"/>
      <c r="S3439" s="37"/>
      <c r="T3439" s="37"/>
      <c r="U3439" s="37"/>
      <c r="V3439" s="37"/>
      <c r="W3439" s="37"/>
      <c r="X3439" s="37"/>
      <c r="Y3439" s="37"/>
      <c r="Z3439" s="37"/>
      <c r="AA3439" s="37"/>
      <c r="AB3439" s="37"/>
      <c r="AC3439" s="37"/>
      <c r="AD3439" s="37"/>
      <c r="AE3439" s="37"/>
      <c r="AF3439" s="37"/>
      <c r="AG3439" s="37"/>
      <c r="AH3439" s="37"/>
      <c r="AI3439" s="37"/>
      <c r="AJ3439" s="37"/>
      <c r="AK3439" s="37"/>
      <c r="AL3439" s="37"/>
      <c r="AM3439" s="37"/>
      <c r="AN3439" s="37"/>
      <c r="AO3439" s="37"/>
      <c r="AP3439" s="37"/>
      <c r="AQ3439" s="37"/>
      <c r="AR3439" s="37"/>
      <c r="AS3439" s="37"/>
      <c r="AT3439" s="37"/>
      <c r="AU3439" s="37"/>
      <c r="AV3439" s="37"/>
      <c r="AW3439" s="37"/>
      <c r="AX3439" s="37"/>
      <c r="AY3439" s="37"/>
      <c r="AZ3439" s="37"/>
      <c r="BA3439" s="37"/>
      <c r="BB3439" s="37"/>
      <c r="BC3439" s="37"/>
      <c r="BD3439" s="37"/>
      <c r="BE3439" s="37"/>
      <c r="BF3439" s="37"/>
      <c r="BG3439" s="37"/>
      <c r="BH3439" s="37"/>
      <c r="BI3439" s="37"/>
      <c r="BJ3439" s="37"/>
      <c r="BK3439" s="37"/>
      <c r="BL3439" s="37"/>
      <c r="BM3439" s="37"/>
      <c r="BN3439" s="37"/>
      <c r="BO3439" s="37"/>
      <c r="BP3439" s="37"/>
      <c r="BQ3439" s="37"/>
      <c r="BR3439" s="37"/>
      <c r="BS3439" s="37"/>
      <c r="BT3439" s="37"/>
      <c r="BU3439" s="37"/>
      <c r="BV3439" s="37"/>
      <c r="BW3439" s="37"/>
      <c r="BX3439" s="37"/>
      <c r="BY3439" s="37"/>
      <c r="BZ3439" s="37"/>
      <c r="CA3439" s="37"/>
      <c r="CB3439" s="37"/>
      <c r="CC3439" s="37"/>
      <c r="CD3439" s="37"/>
      <c r="CE3439" s="37"/>
      <c r="CF3439" s="37"/>
      <c r="CG3439" s="37"/>
      <c r="CH3439" s="37"/>
      <c r="CI3439" s="37"/>
      <c r="CJ3439" s="37"/>
      <c r="CK3439" s="37"/>
      <c r="CL3439" s="37"/>
      <c r="CM3439" s="37"/>
      <c r="CN3439" s="37"/>
      <c r="CO3439" s="37"/>
      <c r="CP3439" s="37"/>
      <c r="CQ3439" s="37"/>
      <c r="CR3439" s="37"/>
      <c r="CS3439" s="37"/>
      <c r="CT3439" s="37"/>
      <c r="CU3439" s="37"/>
      <c r="CV3439" s="37"/>
      <c r="CW3439" s="37"/>
      <c r="CX3439" s="37"/>
      <c r="CY3439" s="37"/>
      <c r="CZ3439" s="37"/>
      <c r="DA3439" s="37"/>
      <c r="DB3439" s="37"/>
      <c r="DC3439" s="37"/>
      <c r="DD3439" s="37"/>
      <c r="DE3439" s="37"/>
      <c r="DF3439" s="37"/>
      <c r="DG3439" s="37"/>
      <c r="DH3439" s="37"/>
      <c r="DI3439" s="37"/>
      <c r="DJ3439" s="37"/>
      <c r="DK3439" s="37"/>
      <c r="DL3439" s="37"/>
      <c r="DR3439" s="37"/>
      <c r="DS3439" s="37"/>
      <c r="DT3439" s="37"/>
      <c r="DU3439" s="37"/>
      <c r="DV3439" s="37"/>
      <c r="DW3439" s="37"/>
      <c r="DX3439" s="37"/>
      <c r="DY3439" s="37"/>
      <c r="DZ3439" s="37"/>
      <c r="EA3439" s="37"/>
      <c r="EB3439" s="37"/>
      <c r="EC3439" s="37"/>
      <c r="ED3439" s="37"/>
      <c r="EE3439" s="37"/>
      <c r="EF3439" s="37"/>
      <c r="EG3439" s="37"/>
      <c r="EH3439" s="37"/>
      <c r="EI3439" s="37"/>
      <c r="EJ3439" s="37"/>
      <c r="EK3439" s="37"/>
      <c r="EL3439" s="37"/>
      <c r="EM3439" s="37"/>
      <c r="EN3439" s="37"/>
      <c r="EO3439" s="37"/>
      <c r="EP3439" s="37"/>
      <c r="EQ3439" s="37"/>
      <c r="ER3439" s="37"/>
      <c r="ES3439" s="37"/>
      <c r="ET3439" s="37"/>
      <c r="EU3439" s="37"/>
      <c r="EV3439" s="37"/>
      <c r="EW3439" s="37"/>
      <c r="EX3439" s="37"/>
      <c r="EY3439" s="37"/>
      <c r="EZ3439" s="37"/>
      <c r="FA3439" s="37"/>
      <c r="FB3439" s="37"/>
      <c r="FC3439" s="37"/>
      <c r="FD3439" s="37"/>
    </row>
    <row r="3440" spans="2:160" x14ac:dyDescent="0.5">
      <c r="B3440" s="36" t="s">
        <v>3635</v>
      </c>
      <c r="C3440" s="18">
        <v>8.4109984140743332E-3</v>
      </c>
      <c r="H3440" s="37"/>
      <c r="I3440" s="37"/>
      <c r="J3440" s="37"/>
      <c r="K3440" s="37"/>
      <c r="L3440" s="37"/>
      <c r="M3440" s="37"/>
      <c r="N3440" s="37"/>
      <c r="O3440" s="37"/>
      <c r="P3440" s="37"/>
      <c r="Q3440" s="37"/>
      <c r="R3440" s="37"/>
      <c r="S3440" s="37"/>
      <c r="T3440" s="37"/>
      <c r="U3440" s="37"/>
      <c r="V3440" s="37"/>
      <c r="W3440" s="37"/>
      <c r="X3440" s="37"/>
      <c r="Y3440" s="37"/>
      <c r="Z3440" s="37"/>
      <c r="AA3440" s="37"/>
      <c r="AB3440" s="37"/>
      <c r="AC3440" s="37"/>
      <c r="AD3440" s="37"/>
      <c r="AE3440" s="37"/>
      <c r="AF3440" s="37"/>
      <c r="AG3440" s="37"/>
      <c r="AH3440" s="37"/>
      <c r="AI3440" s="37"/>
      <c r="AJ3440" s="37"/>
      <c r="AK3440" s="37"/>
      <c r="AL3440" s="37"/>
      <c r="AM3440" s="37"/>
      <c r="AN3440" s="37"/>
      <c r="AO3440" s="37"/>
      <c r="AP3440" s="37"/>
      <c r="AQ3440" s="37"/>
      <c r="AR3440" s="37"/>
      <c r="AS3440" s="37"/>
      <c r="AT3440" s="37"/>
      <c r="AU3440" s="37"/>
      <c r="AV3440" s="37"/>
      <c r="AW3440" s="37"/>
      <c r="AX3440" s="37"/>
      <c r="AY3440" s="37"/>
      <c r="AZ3440" s="37"/>
      <c r="BA3440" s="37"/>
      <c r="BB3440" s="37"/>
      <c r="BC3440" s="37"/>
      <c r="BD3440" s="37"/>
      <c r="BE3440" s="37"/>
      <c r="BF3440" s="37"/>
      <c r="BG3440" s="37"/>
      <c r="BH3440" s="37"/>
      <c r="BI3440" s="37"/>
      <c r="BJ3440" s="37"/>
      <c r="BK3440" s="37"/>
      <c r="BL3440" s="37"/>
      <c r="BM3440" s="37"/>
      <c r="BN3440" s="37"/>
      <c r="BO3440" s="37"/>
      <c r="BP3440" s="37"/>
      <c r="BQ3440" s="37"/>
      <c r="BR3440" s="37"/>
      <c r="BS3440" s="37"/>
      <c r="BT3440" s="37"/>
      <c r="BU3440" s="37"/>
      <c r="BV3440" s="37"/>
      <c r="BW3440" s="37"/>
      <c r="BX3440" s="37"/>
      <c r="BY3440" s="37"/>
      <c r="BZ3440" s="37"/>
      <c r="CA3440" s="37"/>
      <c r="CB3440" s="37"/>
      <c r="CC3440" s="37"/>
      <c r="CD3440" s="37"/>
      <c r="CE3440" s="37"/>
      <c r="CF3440" s="37"/>
      <c r="CG3440" s="37"/>
      <c r="CH3440" s="37"/>
      <c r="CI3440" s="37"/>
      <c r="CJ3440" s="37"/>
      <c r="CK3440" s="37"/>
      <c r="CL3440" s="37"/>
      <c r="CM3440" s="37"/>
      <c r="CN3440" s="37"/>
      <c r="CO3440" s="37"/>
      <c r="CP3440" s="37"/>
      <c r="CQ3440" s="37"/>
      <c r="CR3440" s="37"/>
      <c r="CS3440" s="37"/>
      <c r="CT3440" s="37"/>
      <c r="CU3440" s="37"/>
      <c r="CV3440" s="37"/>
      <c r="CW3440" s="37"/>
      <c r="CX3440" s="37"/>
      <c r="CY3440" s="37"/>
      <c r="CZ3440" s="37"/>
      <c r="DA3440" s="37"/>
      <c r="DB3440" s="37"/>
      <c r="DC3440" s="37"/>
      <c r="DD3440" s="37"/>
      <c r="DE3440" s="37"/>
      <c r="DF3440" s="37"/>
      <c r="DG3440" s="37"/>
      <c r="DH3440" s="37"/>
      <c r="DI3440" s="37"/>
      <c r="DJ3440" s="37"/>
      <c r="DK3440" s="37"/>
      <c r="DL3440" s="37"/>
      <c r="DR3440" s="37"/>
      <c r="DS3440" s="37"/>
      <c r="DT3440" s="37"/>
      <c r="DU3440" s="37"/>
      <c r="DV3440" s="37"/>
      <c r="DW3440" s="37"/>
      <c r="DX3440" s="37"/>
      <c r="DY3440" s="37"/>
      <c r="DZ3440" s="37"/>
      <c r="EA3440" s="37"/>
      <c r="EB3440" s="37"/>
      <c r="EC3440" s="37"/>
      <c r="ED3440" s="37"/>
      <c r="EE3440" s="37"/>
      <c r="EF3440" s="37"/>
      <c r="EG3440" s="37"/>
      <c r="EH3440" s="37"/>
      <c r="EI3440" s="37"/>
      <c r="EJ3440" s="37"/>
      <c r="EK3440" s="37"/>
      <c r="EL3440" s="37"/>
      <c r="EM3440" s="37"/>
      <c r="EN3440" s="37"/>
      <c r="EO3440" s="37"/>
      <c r="EP3440" s="37"/>
      <c r="EQ3440" s="37"/>
      <c r="ER3440" s="37"/>
      <c r="ES3440" s="37"/>
      <c r="ET3440" s="37"/>
      <c r="EU3440" s="37"/>
      <c r="EV3440" s="37"/>
      <c r="EW3440" s="37"/>
      <c r="EX3440" s="37"/>
      <c r="EY3440" s="37"/>
      <c r="EZ3440" s="37"/>
      <c r="FA3440" s="37"/>
      <c r="FB3440" s="37"/>
      <c r="FC3440" s="37"/>
      <c r="FD3440" s="37"/>
    </row>
    <row r="3441" spans="2:160" x14ac:dyDescent="0.5">
      <c r="B3441" s="36" t="s">
        <v>3636</v>
      </c>
      <c r="C3441" s="18">
        <v>-8.8776207501014559E-3</v>
      </c>
      <c r="H3441" s="37"/>
      <c r="I3441" s="37"/>
      <c r="J3441" s="37"/>
      <c r="K3441" s="37"/>
      <c r="L3441" s="37"/>
      <c r="M3441" s="37"/>
      <c r="N3441" s="37"/>
      <c r="O3441" s="37"/>
      <c r="P3441" s="37"/>
      <c r="Q3441" s="37"/>
      <c r="R3441" s="37"/>
      <c r="S3441" s="37"/>
      <c r="T3441" s="37"/>
      <c r="U3441" s="37"/>
      <c r="V3441" s="37"/>
      <c r="W3441" s="37"/>
      <c r="X3441" s="37"/>
      <c r="Y3441" s="37"/>
      <c r="Z3441" s="37"/>
      <c r="AA3441" s="37"/>
      <c r="AB3441" s="37"/>
      <c r="AC3441" s="37"/>
      <c r="AD3441" s="37"/>
      <c r="AE3441" s="37"/>
      <c r="AF3441" s="37"/>
      <c r="AG3441" s="37"/>
      <c r="AH3441" s="37"/>
      <c r="AI3441" s="37"/>
      <c r="AJ3441" s="37"/>
      <c r="AK3441" s="37"/>
      <c r="AL3441" s="37"/>
      <c r="AM3441" s="37"/>
      <c r="AN3441" s="37"/>
      <c r="AO3441" s="37"/>
      <c r="AP3441" s="37"/>
      <c r="AQ3441" s="37"/>
      <c r="AR3441" s="37"/>
      <c r="AS3441" s="37"/>
      <c r="AT3441" s="37"/>
      <c r="AU3441" s="37"/>
      <c r="AV3441" s="37"/>
      <c r="AW3441" s="37"/>
      <c r="AX3441" s="37"/>
      <c r="AY3441" s="37"/>
      <c r="AZ3441" s="37"/>
      <c r="BA3441" s="37"/>
      <c r="BB3441" s="37"/>
      <c r="BC3441" s="37"/>
      <c r="BD3441" s="37"/>
      <c r="BE3441" s="37"/>
      <c r="BF3441" s="37"/>
      <c r="BG3441" s="37"/>
      <c r="BH3441" s="37"/>
      <c r="BI3441" s="37"/>
      <c r="BJ3441" s="37"/>
      <c r="BK3441" s="37"/>
      <c r="BL3441" s="37"/>
      <c r="BM3441" s="37"/>
      <c r="BN3441" s="37"/>
      <c r="BO3441" s="37"/>
      <c r="BP3441" s="37"/>
      <c r="BQ3441" s="37"/>
      <c r="BR3441" s="37"/>
      <c r="BS3441" s="37"/>
      <c r="BT3441" s="37"/>
      <c r="BU3441" s="37"/>
      <c r="BV3441" s="37"/>
      <c r="BW3441" s="37"/>
      <c r="BX3441" s="37"/>
      <c r="BY3441" s="37"/>
      <c r="BZ3441" s="37"/>
      <c r="CA3441" s="37"/>
      <c r="CB3441" s="37"/>
      <c r="CC3441" s="37"/>
      <c r="CD3441" s="37"/>
      <c r="CE3441" s="37"/>
      <c r="CF3441" s="37"/>
      <c r="CG3441" s="37"/>
      <c r="CH3441" s="37"/>
      <c r="CI3441" s="37"/>
      <c r="CJ3441" s="37"/>
      <c r="CK3441" s="37"/>
      <c r="CL3441" s="37"/>
      <c r="CM3441" s="37"/>
      <c r="CN3441" s="37"/>
      <c r="CO3441" s="37"/>
      <c r="CP3441" s="37"/>
      <c r="CQ3441" s="37"/>
      <c r="CR3441" s="37"/>
      <c r="CS3441" s="37"/>
      <c r="CT3441" s="37"/>
      <c r="CU3441" s="37"/>
      <c r="CV3441" s="37"/>
      <c r="CW3441" s="37"/>
      <c r="CX3441" s="37"/>
      <c r="CY3441" s="37"/>
      <c r="CZ3441" s="37"/>
      <c r="DA3441" s="37"/>
      <c r="DB3441" s="37"/>
      <c r="DC3441" s="37"/>
      <c r="DD3441" s="37"/>
      <c r="DE3441" s="37"/>
      <c r="DF3441" s="37"/>
      <c r="DG3441" s="37"/>
      <c r="DH3441" s="37"/>
      <c r="DI3441" s="37"/>
      <c r="DJ3441" s="37"/>
      <c r="DK3441" s="37"/>
      <c r="DL3441" s="37"/>
      <c r="DR3441" s="37"/>
      <c r="DS3441" s="37"/>
      <c r="DT3441" s="37"/>
      <c r="DU3441" s="37"/>
      <c r="DV3441" s="37"/>
      <c r="DW3441" s="37"/>
      <c r="DX3441" s="37"/>
      <c r="DY3441" s="37"/>
      <c r="DZ3441" s="37"/>
      <c r="EA3441" s="37"/>
      <c r="EB3441" s="37"/>
      <c r="EC3441" s="37"/>
      <c r="ED3441" s="37"/>
      <c r="EE3441" s="37"/>
      <c r="EF3441" s="37"/>
      <c r="EG3441" s="37"/>
      <c r="EH3441" s="37"/>
      <c r="EI3441" s="37"/>
      <c r="EJ3441" s="37"/>
      <c r="EK3441" s="37"/>
      <c r="EL3441" s="37"/>
      <c r="EM3441" s="37"/>
      <c r="EN3441" s="37"/>
      <c r="EO3441" s="37"/>
      <c r="EP3441" s="37"/>
      <c r="EQ3441" s="37"/>
      <c r="ER3441" s="37"/>
      <c r="ES3441" s="37"/>
      <c r="ET3441" s="37"/>
      <c r="EU3441" s="37"/>
      <c r="EV3441" s="37"/>
      <c r="EW3441" s="37"/>
      <c r="EX3441" s="37"/>
      <c r="EY3441" s="37"/>
      <c r="EZ3441" s="37"/>
      <c r="FA3441" s="37"/>
      <c r="FB3441" s="37"/>
      <c r="FC3441" s="37"/>
      <c r="FD3441" s="37"/>
    </row>
    <row r="3442" spans="2:160" x14ac:dyDescent="0.5">
      <c r="B3442" s="36" t="s">
        <v>3637</v>
      </c>
      <c r="C3442" s="18">
        <v>-7.8679731325804747E-3</v>
      </c>
      <c r="H3442" s="37"/>
      <c r="I3442" s="37"/>
      <c r="J3442" s="37"/>
      <c r="K3442" s="37"/>
      <c r="L3442" s="37"/>
      <c r="M3442" s="37"/>
      <c r="N3442" s="37"/>
      <c r="O3442" s="37"/>
      <c r="P3442" s="37"/>
      <c r="Q3442" s="37"/>
      <c r="R3442" s="37"/>
      <c r="S3442" s="37"/>
      <c r="T3442" s="37"/>
      <c r="U3442" s="37"/>
      <c r="V3442" s="37"/>
      <c r="W3442" s="37"/>
      <c r="X3442" s="37"/>
      <c r="Y3442" s="37"/>
      <c r="Z3442" s="37"/>
      <c r="AA3442" s="37"/>
      <c r="AB3442" s="37"/>
      <c r="AC3442" s="37"/>
      <c r="AD3442" s="37"/>
      <c r="AE3442" s="37"/>
      <c r="AF3442" s="37"/>
      <c r="AG3442" s="37"/>
      <c r="AH3442" s="37"/>
      <c r="AI3442" s="37"/>
      <c r="AJ3442" s="37"/>
      <c r="AK3442" s="37"/>
      <c r="AL3442" s="37"/>
      <c r="AM3442" s="37"/>
      <c r="AN3442" s="37"/>
      <c r="AO3442" s="37"/>
      <c r="AP3442" s="37"/>
      <c r="AQ3442" s="37"/>
      <c r="AR3442" s="37"/>
      <c r="AS3442" s="37"/>
      <c r="AT3442" s="37"/>
      <c r="AU3442" s="37"/>
      <c r="AV3442" s="37"/>
      <c r="AW3442" s="37"/>
      <c r="AX3442" s="37"/>
      <c r="AY3442" s="37"/>
      <c r="AZ3442" s="37"/>
      <c r="BA3442" s="37"/>
      <c r="BB3442" s="37"/>
      <c r="BC3442" s="37"/>
      <c r="BD3442" s="37"/>
      <c r="BE3442" s="37"/>
      <c r="BF3442" s="37"/>
      <c r="BG3442" s="37"/>
      <c r="BH3442" s="37"/>
      <c r="BI3442" s="37"/>
      <c r="BJ3442" s="37"/>
      <c r="BK3442" s="37"/>
      <c r="BL3442" s="37"/>
      <c r="BM3442" s="37"/>
      <c r="BN3442" s="37"/>
      <c r="BO3442" s="37"/>
      <c r="BP3442" s="37"/>
      <c r="BQ3442" s="37"/>
      <c r="BR3442" s="37"/>
      <c r="BS3442" s="37"/>
      <c r="BT3442" s="37"/>
      <c r="BU3442" s="37"/>
      <c r="BV3442" s="37"/>
      <c r="BW3442" s="37"/>
      <c r="BX3442" s="37"/>
      <c r="BY3442" s="37"/>
      <c r="BZ3442" s="37"/>
      <c r="CA3442" s="37"/>
      <c r="CB3442" s="37"/>
      <c r="CC3442" s="37"/>
      <c r="CD3442" s="37"/>
      <c r="CE3442" s="37"/>
      <c r="CF3442" s="37"/>
      <c r="CG3442" s="37"/>
      <c r="CH3442" s="37"/>
      <c r="CI3442" s="37"/>
      <c r="CJ3442" s="37"/>
      <c r="CK3442" s="37"/>
      <c r="CL3442" s="37"/>
      <c r="CM3442" s="37"/>
      <c r="CN3442" s="37"/>
      <c r="CO3442" s="37"/>
      <c r="CP3442" s="37"/>
      <c r="CQ3442" s="37"/>
      <c r="CR3442" s="37"/>
      <c r="CS3442" s="37"/>
      <c r="CT3442" s="37"/>
      <c r="CU3442" s="37"/>
      <c r="CV3442" s="37"/>
      <c r="CW3442" s="37"/>
      <c r="CX3442" s="37"/>
      <c r="CY3442" s="37"/>
      <c r="CZ3442" s="37"/>
      <c r="DA3442" s="37"/>
      <c r="DB3442" s="37"/>
      <c r="DC3442" s="37"/>
      <c r="DD3442" s="37"/>
      <c r="DE3442" s="37"/>
      <c r="DF3442" s="37"/>
      <c r="DG3442" s="37"/>
      <c r="DH3442" s="37"/>
      <c r="DI3442" s="37"/>
      <c r="DJ3442" s="37"/>
      <c r="DK3442" s="37"/>
      <c r="DL3442" s="37"/>
      <c r="DR3442" s="37"/>
      <c r="DS3442" s="37"/>
      <c r="DT3442" s="37"/>
      <c r="DU3442" s="37"/>
      <c r="DV3442" s="37"/>
      <c r="DW3442" s="37"/>
      <c r="DX3442" s="37"/>
      <c r="DY3442" s="37"/>
      <c r="DZ3442" s="37"/>
      <c r="EA3442" s="37"/>
      <c r="EB3442" s="37"/>
      <c r="EC3442" s="37"/>
      <c r="ED3442" s="37"/>
      <c r="EE3442" s="37"/>
      <c r="EF3442" s="37"/>
      <c r="EG3442" s="37"/>
      <c r="EH3442" s="37"/>
      <c r="EI3442" s="37"/>
      <c r="EJ3442" s="37"/>
      <c r="EK3442" s="37"/>
      <c r="EL3442" s="37"/>
      <c r="EM3442" s="37"/>
      <c r="EN3442" s="37"/>
      <c r="EO3442" s="37"/>
      <c r="EP3442" s="37"/>
      <c r="EQ3442" s="37"/>
      <c r="ER3442" s="37"/>
      <c r="ES3442" s="37"/>
      <c r="ET3442" s="37"/>
      <c r="EU3442" s="37"/>
      <c r="EV3442" s="37"/>
      <c r="EW3442" s="37"/>
      <c r="EX3442" s="37"/>
      <c r="EY3442" s="37"/>
      <c r="EZ3442" s="37"/>
      <c r="FA3442" s="37"/>
      <c r="FB3442" s="37"/>
      <c r="FC3442" s="37"/>
      <c r="FD3442" s="37"/>
    </row>
    <row r="3443" spans="2:160" x14ac:dyDescent="0.5">
      <c r="B3443" s="36" t="s">
        <v>3638</v>
      </c>
      <c r="C3443" s="18">
        <v>-8.0290706340668816E-3</v>
      </c>
      <c r="H3443" s="37"/>
      <c r="I3443" s="37"/>
      <c r="J3443" s="37"/>
      <c r="K3443" s="37"/>
      <c r="L3443" s="37"/>
      <c r="M3443" s="37"/>
      <c r="N3443" s="37"/>
      <c r="O3443" s="37"/>
      <c r="P3443" s="37"/>
      <c r="Q3443" s="37"/>
      <c r="R3443" s="37"/>
      <c r="S3443" s="37"/>
      <c r="T3443" s="37"/>
      <c r="U3443" s="37"/>
      <c r="V3443" s="37"/>
      <c r="W3443" s="37"/>
      <c r="X3443" s="37"/>
      <c r="Y3443" s="37"/>
      <c r="Z3443" s="37"/>
      <c r="AA3443" s="37"/>
      <c r="AB3443" s="37"/>
      <c r="AC3443" s="37"/>
      <c r="AD3443" s="37"/>
      <c r="AE3443" s="37"/>
      <c r="AF3443" s="37"/>
      <c r="AG3443" s="37"/>
      <c r="AH3443" s="37"/>
      <c r="AI3443" s="37"/>
      <c r="AJ3443" s="37"/>
      <c r="AK3443" s="37"/>
      <c r="AL3443" s="37"/>
      <c r="AM3443" s="37"/>
      <c r="AN3443" s="37"/>
      <c r="AO3443" s="37"/>
      <c r="AP3443" s="37"/>
      <c r="AQ3443" s="37"/>
      <c r="AR3443" s="37"/>
      <c r="AS3443" s="37"/>
      <c r="AT3443" s="37"/>
      <c r="AU3443" s="37"/>
      <c r="AV3443" s="37"/>
      <c r="AW3443" s="37"/>
      <c r="AX3443" s="37"/>
      <c r="AY3443" s="37"/>
      <c r="AZ3443" s="37"/>
      <c r="BA3443" s="37"/>
      <c r="BB3443" s="37"/>
      <c r="BC3443" s="37"/>
      <c r="BD3443" s="37"/>
      <c r="BE3443" s="37"/>
      <c r="BF3443" s="37"/>
      <c r="BG3443" s="37"/>
      <c r="BH3443" s="37"/>
      <c r="BI3443" s="37"/>
      <c r="BJ3443" s="37"/>
      <c r="BK3443" s="37"/>
      <c r="BL3443" s="37"/>
      <c r="BM3443" s="37"/>
      <c r="BN3443" s="37"/>
      <c r="BO3443" s="37"/>
      <c r="BP3443" s="37"/>
      <c r="BQ3443" s="37"/>
      <c r="BR3443" s="37"/>
      <c r="BS3443" s="37"/>
      <c r="BT3443" s="37"/>
      <c r="BU3443" s="37"/>
      <c r="BV3443" s="37"/>
      <c r="BW3443" s="37"/>
      <c r="BX3443" s="37"/>
      <c r="BY3443" s="37"/>
      <c r="BZ3443" s="37"/>
      <c r="CA3443" s="37"/>
      <c r="CB3443" s="37"/>
      <c r="CC3443" s="37"/>
      <c r="CD3443" s="37"/>
      <c r="CE3443" s="37"/>
      <c r="CF3443" s="37"/>
      <c r="CG3443" s="37"/>
      <c r="CH3443" s="37"/>
      <c r="CI3443" s="37"/>
      <c r="CJ3443" s="37"/>
      <c r="CK3443" s="37"/>
      <c r="CL3443" s="37"/>
      <c r="CM3443" s="37"/>
      <c r="CN3443" s="37"/>
      <c r="CO3443" s="37"/>
      <c r="CP3443" s="37"/>
      <c r="CQ3443" s="37"/>
      <c r="CR3443" s="37"/>
      <c r="CS3443" s="37"/>
      <c r="CT3443" s="37"/>
      <c r="CU3443" s="37"/>
      <c r="CV3443" s="37"/>
      <c r="CW3443" s="37"/>
      <c r="CX3443" s="37"/>
      <c r="CY3443" s="37"/>
      <c r="CZ3443" s="37"/>
      <c r="DA3443" s="37"/>
      <c r="DB3443" s="37"/>
      <c r="DC3443" s="37"/>
      <c r="DD3443" s="37"/>
      <c r="DE3443" s="37"/>
      <c r="DF3443" s="37"/>
      <c r="DG3443" s="37"/>
      <c r="DH3443" s="37"/>
      <c r="DI3443" s="37"/>
      <c r="DJ3443" s="37"/>
      <c r="DK3443" s="37"/>
      <c r="DL3443" s="37"/>
      <c r="DR3443" s="37"/>
      <c r="DS3443" s="37"/>
      <c r="DT3443" s="37"/>
      <c r="DU3443" s="37"/>
      <c r="DV3443" s="37"/>
      <c r="DW3443" s="37"/>
      <c r="DX3443" s="37"/>
      <c r="DY3443" s="37"/>
      <c r="DZ3443" s="37"/>
      <c r="EA3443" s="37"/>
      <c r="EB3443" s="37"/>
      <c r="EC3443" s="37"/>
      <c r="ED3443" s="37"/>
      <c r="EE3443" s="37"/>
      <c r="EF3443" s="37"/>
      <c r="EG3443" s="37"/>
      <c r="EH3443" s="37"/>
      <c r="EI3443" s="37"/>
      <c r="EJ3443" s="37"/>
      <c r="EK3443" s="37"/>
      <c r="EL3443" s="37"/>
      <c r="EM3443" s="37"/>
      <c r="EN3443" s="37"/>
      <c r="EO3443" s="37"/>
      <c r="EP3443" s="37"/>
      <c r="EQ3443" s="37"/>
      <c r="ER3443" s="37"/>
      <c r="ES3443" s="37"/>
      <c r="ET3443" s="37"/>
      <c r="EU3443" s="37"/>
      <c r="EV3443" s="37"/>
      <c r="EW3443" s="37"/>
      <c r="EX3443" s="37"/>
      <c r="EY3443" s="37"/>
      <c r="EZ3443" s="37"/>
      <c r="FA3443" s="37"/>
      <c r="FB3443" s="37"/>
      <c r="FC3443" s="37"/>
      <c r="FD3443" s="37"/>
    </row>
    <row r="3444" spans="2:160" x14ac:dyDescent="0.5">
      <c r="B3444" s="36" t="s">
        <v>3639</v>
      </c>
      <c r="C3444" s="18">
        <v>-1.7713113755432053E-2</v>
      </c>
      <c r="H3444" s="37"/>
      <c r="I3444" s="37"/>
      <c r="J3444" s="37"/>
      <c r="K3444" s="37"/>
      <c r="L3444" s="37"/>
      <c r="M3444" s="37"/>
      <c r="N3444" s="37"/>
      <c r="O3444" s="37"/>
      <c r="P3444" s="37"/>
      <c r="Q3444" s="37"/>
      <c r="R3444" s="37"/>
      <c r="S3444" s="37"/>
      <c r="T3444" s="37"/>
      <c r="U3444" s="37"/>
      <c r="V3444" s="37"/>
      <c r="W3444" s="37"/>
      <c r="X3444" s="37"/>
      <c r="Y3444" s="37"/>
      <c r="Z3444" s="37"/>
      <c r="AA3444" s="37"/>
      <c r="AB3444" s="37"/>
      <c r="AC3444" s="37"/>
      <c r="AD3444" s="37"/>
      <c r="AE3444" s="37"/>
      <c r="AF3444" s="37"/>
      <c r="AG3444" s="37"/>
      <c r="AH3444" s="37"/>
      <c r="AI3444" s="37"/>
      <c r="AJ3444" s="37"/>
      <c r="AK3444" s="37"/>
      <c r="AL3444" s="37"/>
      <c r="AM3444" s="37"/>
      <c r="AN3444" s="37"/>
      <c r="AO3444" s="37"/>
      <c r="AP3444" s="37"/>
      <c r="AQ3444" s="37"/>
      <c r="AR3444" s="37"/>
      <c r="AS3444" s="37"/>
      <c r="AT3444" s="37"/>
      <c r="AU3444" s="37"/>
      <c r="AV3444" s="37"/>
      <c r="AW3444" s="37"/>
      <c r="AX3444" s="37"/>
      <c r="AY3444" s="37"/>
      <c r="AZ3444" s="37"/>
      <c r="BA3444" s="37"/>
      <c r="BB3444" s="37"/>
      <c r="BC3444" s="37"/>
      <c r="BD3444" s="37"/>
      <c r="BE3444" s="37"/>
      <c r="BF3444" s="37"/>
      <c r="BG3444" s="37"/>
      <c r="BH3444" s="37"/>
      <c r="BI3444" s="37"/>
      <c r="BJ3444" s="37"/>
      <c r="BK3444" s="37"/>
      <c r="BL3444" s="37"/>
      <c r="BM3444" s="37"/>
      <c r="BN3444" s="37"/>
      <c r="BO3444" s="37"/>
      <c r="BP3444" s="37"/>
      <c r="BQ3444" s="37"/>
      <c r="BR3444" s="37"/>
      <c r="BS3444" s="37"/>
      <c r="BT3444" s="37"/>
      <c r="BU3444" s="37"/>
      <c r="BV3444" s="37"/>
      <c r="BW3444" s="37"/>
      <c r="BX3444" s="37"/>
      <c r="BY3444" s="37"/>
      <c r="BZ3444" s="37"/>
      <c r="CA3444" s="37"/>
      <c r="CB3444" s="37"/>
      <c r="CC3444" s="37"/>
      <c r="CD3444" s="37"/>
      <c r="CE3444" s="37"/>
      <c r="CF3444" s="37"/>
      <c r="CG3444" s="37"/>
      <c r="CH3444" s="37"/>
      <c r="CI3444" s="37"/>
      <c r="CJ3444" s="37"/>
      <c r="CK3444" s="37"/>
      <c r="CL3444" s="37"/>
      <c r="CM3444" s="37"/>
      <c r="CN3444" s="37"/>
      <c r="CO3444" s="37"/>
      <c r="CP3444" s="37"/>
      <c r="CQ3444" s="37"/>
      <c r="CR3444" s="37"/>
      <c r="CS3444" s="37"/>
      <c r="CT3444" s="37"/>
      <c r="CU3444" s="37"/>
      <c r="CV3444" s="37"/>
      <c r="CW3444" s="37"/>
      <c r="CX3444" s="37"/>
      <c r="CY3444" s="37"/>
      <c r="CZ3444" s="37"/>
      <c r="DA3444" s="37"/>
      <c r="DB3444" s="37"/>
      <c r="DC3444" s="37"/>
      <c r="DD3444" s="37"/>
      <c r="DE3444" s="37"/>
      <c r="DF3444" s="37"/>
      <c r="DG3444" s="37"/>
      <c r="DH3444" s="37"/>
      <c r="DI3444" s="37"/>
      <c r="DJ3444" s="37"/>
      <c r="DK3444" s="37"/>
      <c r="DL3444" s="37"/>
      <c r="DR3444" s="37"/>
      <c r="DS3444" s="37"/>
      <c r="DT3444" s="37"/>
      <c r="DU3444" s="37"/>
      <c r="DV3444" s="37"/>
      <c r="DW3444" s="37"/>
      <c r="DX3444" s="37"/>
      <c r="DY3444" s="37"/>
      <c r="DZ3444" s="37"/>
      <c r="EA3444" s="37"/>
      <c r="EB3444" s="37"/>
      <c r="EC3444" s="37"/>
      <c r="ED3444" s="37"/>
      <c r="EE3444" s="37"/>
      <c r="EF3444" s="37"/>
      <c r="EG3444" s="37"/>
      <c r="EH3444" s="37"/>
      <c r="EI3444" s="37"/>
      <c r="EJ3444" s="37"/>
      <c r="EK3444" s="37"/>
      <c r="EL3444" s="37"/>
      <c r="EM3444" s="37"/>
      <c r="EN3444" s="37"/>
      <c r="EO3444" s="37"/>
      <c r="EP3444" s="37"/>
      <c r="EQ3444" s="37"/>
      <c r="ER3444" s="37"/>
      <c r="ES3444" s="37"/>
      <c r="ET3444" s="37"/>
      <c r="EU3444" s="37"/>
      <c r="EV3444" s="37"/>
      <c r="EW3444" s="37"/>
      <c r="EX3444" s="37"/>
      <c r="EY3444" s="37"/>
      <c r="EZ3444" s="37"/>
      <c r="FA3444" s="37"/>
      <c r="FB3444" s="37"/>
      <c r="FC3444" s="37"/>
      <c r="FD3444" s="37"/>
    </row>
    <row r="3445" spans="2:160" x14ac:dyDescent="0.5">
      <c r="B3445" s="36" t="s">
        <v>3640</v>
      </c>
      <c r="C3445" s="18">
        <v>4.1964952029704961E-4</v>
      </c>
      <c r="H3445" s="37"/>
      <c r="I3445" s="37"/>
      <c r="J3445" s="37"/>
      <c r="K3445" s="37"/>
      <c r="L3445" s="37"/>
      <c r="M3445" s="37"/>
      <c r="N3445" s="37"/>
      <c r="O3445" s="37"/>
      <c r="P3445" s="37"/>
      <c r="Q3445" s="37"/>
      <c r="R3445" s="37"/>
      <c r="S3445" s="37"/>
      <c r="T3445" s="37"/>
      <c r="U3445" s="37"/>
      <c r="V3445" s="37"/>
      <c r="W3445" s="37"/>
      <c r="X3445" s="37"/>
      <c r="Y3445" s="37"/>
      <c r="Z3445" s="37"/>
      <c r="AA3445" s="37"/>
      <c r="AB3445" s="37"/>
      <c r="AC3445" s="37"/>
      <c r="AD3445" s="37"/>
      <c r="AE3445" s="37"/>
      <c r="AF3445" s="37"/>
      <c r="AG3445" s="37"/>
      <c r="AH3445" s="37"/>
      <c r="AI3445" s="37"/>
      <c r="AJ3445" s="37"/>
      <c r="AK3445" s="37"/>
      <c r="AL3445" s="37"/>
      <c r="AM3445" s="37"/>
      <c r="AN3445" s="37"/>
      <c r="AO3445" s="37"/>
      <c r="AP3445" s="37"/>
      <c r="AQ3445" s="37"/>
      <c r="AR3445" s="37"/>
      <c r="AS3445" s="37"/>
      <c r="AT3445" s="37"/>
      <c r="AU3445" s="37"/>
      <c r="AV3445" s="37"/>
      <c r="AW3445" s="37"/>
      <c r="AX3445" s="37"/>
      <c r="AY3445" s="37"/>
      <c r="AZ3445" s="37"/>
      <c r="BA3445" s="37"/>
      <c r="BB3445" s="37"/>
      <c r="BC3445" s="37"/>
      <c r="BD3445" s="37"/>
      <c r="BE3445" s="37"/>
      <c r="BF3445" s="37"/>
      <c r="BG3445" s="37"/>
      <c r="BH3445" s="37"/>
      <c r="BI3445" s="37"/>
      <c r="BJ3445" s="37"/>
      <c r="BK3445" s="37"/>
      <c r="BL3445" s="37"/>
      <c r="BM3445" s="37"/>
      <c r="BN3445" s="37"/>
      <c r="BO3445" s="37"/>
      <c r="BP3445" s="37"/>
      <c r="BQ3445" s="37"/>
      <c r="BR3445" s="37"/>
      <c r="BS3445" s="37"/>
      <c r="BT3445" s="37"/>
      <c r="BU3445" s="37"/>
      <c r="BV3445" s="37"/>
      <c r="BW3445" s="37"/>
      <c r="BX3445" s="37"/>
      <c r="BY3445" s="37"/>
      <c r="BZ3445" s="37"/>
      <c r="CA3445" s="37"/>
      <c r="CB3445" s="37"/>
      <c r="CC3445" s="37"/>
      <c r="CD3445" s="37"/>
      <c r="CE3445" s="37"/>
      <c r="CF3445" s="37"/>
      <c r="CG3445" s="37"/>
      <c r="CH3445" s="37"/>
      <c r="CI3445" s="37"/>
      <c r="CJ3445" s="37"/>
      <c r="CK3445" s="37"/>
      <c r="CL3445" s="37"/>
      <c r="CM3445" s="37"/>
      <c r="CN3445" s="37"/>
      <c r="CO3445" s="37"/>
      <c r="CP3445" s="37"/>
      <c r="CQ3445" s="37"/>
      <c r="CR3445" s="37"/>
      <c r="CS3445" s="37"/>
      <c r="CT3445" s="37"/>
      <c r="CU3445" s="37"/>
      <c r="CV3445" s="37"/>
      <c r="CW3445" s="37"/>
      <c r="CX3445" s="37"/>
      <c r="CY3445" s="37"/>
      <c r="CZ3445" s="37"/>
      <c r="DA3445" s="37"/>
      <c r="DB3445" s="37"/>
      <c r="DC3445" s="37"/>
      <c r="DD3445" s="37"/>
      <c r="DE3445" s="37"/>
      <c r="DF3445" s="37"/>
      <c r="DG3445" s="37"/>
      <c r="DH3445" s="37"/>
      <c r="DI3445" s="37"/>
      <c r="DJ3445" s="37"/>
      <c r="DK3445" s="37"/>
      <c r="DL3445" s="37"/>
      <c r="DR3445" s="37"/>
      <c r="DS3445" s="37"/>
      <c r="DT3445" s="37"/>
      <c r="DU3445" s="37"/>
      <c r="DV3445" s="37"/>
      <c r="DW3445" s="37"/>
      <c r="DX3445" s="37"/>
      <c r="DY3445" s="37"/>
      <c r="DZ3445" s="37"/>
      <c r="EA3445" s="37"/>
      <c r="EB3445" s="37"/>
      <c r="EC3445" s="37"/>
      <c r="ED3445" s="37"/>
      <c r="EE3445" s="37"/>
      <c r="EF3445" s="37"/>
      <c r="EG3445" s="37"/>
      <c r="EH3445" s="37"/>
      <c r="EI3445" s="37"/>
      <c r="EJ3445" s="37"/>
      <c r="EK3445" s="37"/>
      <c r="EL3445" s="37"/>
      <c r="EM3445" s="37"/>
      <c r="EN3445" s="37"/>
      <c r="EO3445" s="37"/>
      <c r="EP3445" s="37"/>
      <c r="EQ3445" s="37"/>
      <c r="ER3445" s="37"/>
      <c r="ES3445" s="37"/>
      <c r="ET3445" s="37"/>
      <c r="EU3445" s="37"/>
      <c r="EV3445" s="37"/>
      <c r="EW3445" s="37"/>
      <c r="EX3445" s="37"/>
      <c r="EY3445" s="37"/>
      <c r="EZ3445" s="37"/>
      <c r="FA3445" s="37"/>
      <c r="FB3445" s="37"/>
      <c r="FC3445" s="37"/>
      <c r="FD3445" s="37"/>
    </row>
    <row r="3446" spans="2:160" x14ac:dyDescent="0.5">
      <c r="B3446" s="36" t="s">
        <v>3641</v>
      </c>
      <c r="C3446" s="18">
        <v>-1.1538620490143203E-2</v>
      </c>
      <c r="H3446" s="37"/>
      <c r="I3446" s="37"/>
      <c r="J3446" s="37"/>
      <c r="K3446" s="37"/>
      <c r="L3446" s="37"/>
      <c r="M3446" s="37"/>
      <c r="N3446" s="37"/>
      <c r="O3446" s="37"/>
      <c r="P3446" s="37"/>
      <c r="Q3446" s="37"/>
      <c r="R3446" s="37"/>
      <c r="S3446" s="37"/>
      <c r="T3446" s="37"/>
      <c r="U3446" s="37"/>
      <c r="V3446" s="37"/>
      <c r="W3446" s="37"/>
      <c r="X3446" s="37"/>
      <c r="Y3446" s="37"/>
      <c r="Z3446" s="37"/>
      <c r="AA3446" s="37"/>
      <c r="AB3446" s="37"/>
      <c r="AC3446" s="37"/>
      <c r="AD3446" s="37"/>
      <c r="AE3446" s="37"/>
      <c r="AF3446" s="37"/>
      <c r="AG3446" s="37"/>
      <c r="AH3446" s="37"/>
      <c r="AI3446" s="37"/>
      <c r="AJ3446" s="37"/>
      <c r="AK3446" s="37"/>
      <c r="AL3446" s="37"/>
      <c r="AM3446" s="37"/>
      <c r="AN3446" s="37"/>
      <c r="AO3446" s="37"/>
      <c r="AP3446" s="37"/>
      <c r="AQ3446" s="37"/>
      <c r="AR3446" s="37"/>
      <c r="AS3446" s="37"/>
      <c r="AT3446" s="37"/>
      <c r="AU3446" s="37"/>
      <c r="AV3446" s="37"/>
      <c r="AW3446" s="37"/>
      <c r="AX3446" s="37"/>
      <c r="AY3446" s="37"/>
      <c r="AZ3446" s="37"/>
      <c r="BA3446" s="37"/>
      <c r="BB3446" s="37"/>
      <c r="BC3446" s="37"/>
      <c r="BD3446" s="37"/>
      <c r="BE3446" s="37"/>
      <c r="BF3446" s="37"/>
      <c r="BG3446" s="37"/>
      <c r="BH3446" s="37"/>
      <c r="BI3446" s="37"/>
      <c r="BJ3446" s="37"/>
      <c r="BK3446" s="37"/>
      <c r="BL3446" s="37"/>
      <c r="BM3446" s="37"/>
      <c r="BN3446" s="37"/>
      <c r="BO3446" s="37"/>
      <c r="BP3446" s="37"/>
      <c r="BQ3446" s="37"/>
      <c r="BR3446" s="37"/>
      <c r="BS3446" s="37"/>
      <c r="BT3446" s="37"/>
      <c r="BU3446" s="37"/>
      <c r="BV3446" s="37"/>
      <c r="BW3446" s="37"/>
      <c r="BX3446" s="37"/>
      <c r="BY3446" s="37"/>
      <c r="BZ3446" s="37"/>
      <c r="CA3446" s="37"/>
      <c r="CB3446" s="37"/>
      <c r="CC3446" s="37"/>
      <c r="CD3446" s="37"/>
      <c r="CE3446" s="37"/>
      <c r="CF3446" s="37"/>
      <c r="CG3446" s="37"/>
      <c r="CH3446" s="37"/>
      <c r="CI3446" s="37"/>
      <c r="CJ3446" s="37"/>
      <c r="CK3446" s="37"/>
      <c r="CL3446" s="37"/>
      <c r="CM3446" s="37"/>
      <c r="CN3446" s="37"/>
      <c r="CO3446" s="37"/>
      <c r="CP3446" s="37"/>
      <c r="CQ3446" s="37"/>
      <c r="CR3446" s="37"/>
      <c r="CS3446" s="37"/>
      <c r="CT3446" s="37"/>
      <c r="CU3446" s="37"/>
      <c r="CV3446" s="37"/>
      <c r="CW3446" s="37"/>
      <c r="CX3446" s="37"/>
      <c r="CY3446" s="37"/>
      <c r="CZ3446" s="37"/>
      <c r="DA3446" s="37"/>
      <c r="DB3446" s="37"/>
      <c r="DC3446" s="37"/>
      <c r="DD3446" s="37"/>
      <c r="DE3446" s="37"/>
      <c r="DF3446" s="37"/>
      <c r="DG3446" s="37"/>
      <c r="DH3446" s="37"/>
      <c r="DI3446" s="37"/>
      <c r="DJ3446" s="37"/>
      <c r="DK3446" s="37"/>
      <c r="DL3446" s="37"/>
      <c r="DR3446" s="37"/>
      <c r="DS3446" s="37"/>
      <c r="DT3446" s="37"/>
      <c r="DU3446" s="37"/>
      <c r="DV3446" s="37"/>
      <c r="DW3446" s="37"/>
      <c r="DX3446" s="37"/>
      <c r="DY3446" s="37"/>
      <c r="DZ3446" s="37"/>
      <c r="EA3446" s="37"/>
      <c r="EB3446" s="37"/>
      <c r="EC3446" s="37"/>
      <c r="ED3446" s="37"/>
      <c r="EE3446" s="37"/>
      <c r="EF3446" s="37"/>
      <c r="EG3446" s="37"/>
      <c r="EH3446" s="37"/>
      <c r="EI3446" s="37"/>
      <c r="EJ3446" s="37"/>
      <c r="EK3446" s="37"/>
      <c r="EL3446" s="37"/>
      <c r="EM3446" s="37"/>
      <c r="EN3446" s="37"/>
      <c r="EO3446" s="37"/>
      <c r="EP3446" s="37"/>
      <c r="EQ3446" s="37"/>
      <c r="ER3446" s="37"/>
      <c r="ES3446" s="37"/>
      <c r="ET3446" s="37"/>
      <c r="EU3446" s="37"/>
      <c r="EV3446" s="37"/>
      <c r="EW3446" s="37"/>
      <c r="EX3446" s="37"/>
      <c r="EY3446" s="37"/>
      <c r="EZ3446" s="37"/>
      <c r="FA3446" s="37"/>
      <c r="FB3446" s="37"/>
      <c r="FC3446" s="37"/>
      <c r="FD3446" s="37"/>
    </row>
    <row r="3447" spans="2:160" x14ac:dyDescent="0.5">
      <c r="B3447" s="36" t="s">
        <v>3642</v>
      </c>
      <c r="C3447" s="18">
        <v>-1.1828010937460998E-2</v>
      </c>
      <c r="H3447" s="37"/>
      <c r="I3447" s="37"/>
      <c r="J3447" s="37"/>
      <c r="K3447" s="37"/>
      <c r="L3447" s="37"/>
      <c r="M3447" s="37"/>
      <c r="N3447" s="37"/>
      <c r="O3447" s="37"/>
      <c r="P3447" s="37"/>
      <c r="Q3447" s="37"/>
      <c r="R3447" s="37"/>
      <c r="S3447" s="37"/>
      <c r="T3447" s="37"/>
      <c r="U3447" s="37"/>
      <c r="V3447" s="37"/>
      <c r="W3447" s="37"/>
      <c r="X3447" s="37"/>
      <c r="Y3447" s="37"/>
      <c r="Z3447" s="37"/>
      <c r="AA3447" s="37"/>
      <c r="AB3447" s="37"/>
      <c r="AC3447" s="37"/>
      <c r="AD3447" s="37"/>
      <c r="AE3447" s="37"/>
      <c r="AF3447" s="37"/>
      <c r="AG3447" s="37"/>
      <c r="AH3447" s="37"/>
      <c r="AI3447" s="37"/>
      <c r="AJ3447" s="37"/>
      <c r="AK3447" s="37"/>
      <c r="AL3447" s="37"/>
      <c r="AM3447" s="37"/>
      <c r="AN3447" s="37"/>
      <c r="AO3447" s="37"/>
      <c r="AP3447" s="37"/>
      <c r="AQ3447" s="37"/>
      <c r="AR3447" s="37"/>
      <c r="AS3447" s="37"/>
      <c r="AT3447" s="37"/>
      <c r="AU3447" s="37"/>
      <c r="AV3447" s="37"/>
      <c r="AW3447" s="37"/>
      <c r="AX3447" s="37"/>
      <c r="AY3447" s="37"/>
      <c r="AZ3447" s="37"/>
      <c r="BA3447" s="37"/>
      <c r="BB3447" s="37"/>
      <c r="BC3447" s="37"/>
      <c r="BD3447" s="37"/>
      <c r="BE3447" s="37"/>
      <c r="BF3447" s="37"/>
      <c r="BG3447" s="37"/>
      <c r="BH3447" s="37"/>
      <c r="BI3447" s="37"/>
      <c r="BJ3447" s="37"/>
      <c r="BK3447" s="37"/>
      <c r="BL3447" s="37"/>
      <c r="BM3447" s="37"/>
      <c r="BN3447" s="37"/>
      <c r="BO3447" s="37"/>
      <c r="BP3447" s="37"/>
      <c r="BQ3447" s="37"/>
      <c r="BR3447" s="37"/>
      <c r="BS3447" s="37"/>
      <c r="BT3447" s="37"/>
      <c r="BU3447" s="37"/>
      <c r="BV3447" s="37"/>
      <c r="BW3447" s="37"/>
      <c r="BX3447" s="37"/>
      <c r="BY3447" s="37"/>
      <c r="BZ3447" s="37"/>
      <c r="CA3447" s="37"/>
      <c r="CB3447" s="37"/>
      <c r="CC3447" s="37"/>
      <c r="CD3447" s="37"/>
      <c r="CE3447" s="37"/>
      <c r="CF3447" s="37"/>
      <c r="CG3447" s="37"/>
      <c r="CH3447" s="37"/>
      <c r="CI3447" s="37"/>
      <c r="CJ3447" s="37"/>
      <c r="CK3447" s="37"/>
      <c r="CL3447" s="37"/>
      <c r="CM3447" s="37"/>
      <c r="CN3447" s="37"/>
      <c r="CO3447" s="37"/>
      <c r="CP3447" s="37"/>
      <c r="CQ3447" s="37"/>
      <c r="CR3447" s="37"/>
      <c r="CS3447" s="37"/>
      <c r="CT3447" s="37"/>
      <c r="CU3447" s="37"/>
      <c r="CV3447" s="37"/>
      <c r="CW3447" s="37"/>
      <c r="CX3447" s="37"/>
      <c r="CY3447" s="37"/>
      <c r="CZ3447" s="37"/>
      <c r="DA3447" s="37"/>
      <c r="DB3447" s="37"/>
      <c r="DC3447" s="37"/>
      <c r="DD3447" s="37"/>
      <c r="DE3447" s="37"/>
      <c r="DF3447" s="37"/>
      <c r="DG3447" s="37"/>
      <c r="DH3447" s="37"/>
      <c r="DI3447" s="37"/>
      <c r="DJ3447" s="37"/>
      <c r="DK3447" s="37"/>
      <c r="DL3447" s="37"/>
      <c r="DR3447" s="37"/>
      <c r="DS3447" s="37"/>
      <c r="DT3447" s="37"/>
      <c r="DU3447" s="37"/>
      <c r="DV3447" s="37"/>
      <c r="DW3447" s="37"/>
      <c r="DX3447" s="37"/>
      <c r="DY3447" s="37"/>
      <c r="DZ3447" s="37"/>
      <c r="EA3447" s="37"/>
      <c r="EB3447" s="37"/>
      <c r="EC3447" s="37"/>
      <c r="ED3447" s="37"/>
      <c r="EE3447" s="37"/>
      <c r="EF3447" s="37"/>
      <c r="EG3447" s="37"/>
      <c r="EH3447" s="37"/>
      <c r="EI3447" s="37"/>
      <c r="EJ3447" s="37"/>
      <c r="EK3447" s="37"/>
      <c r="EL3447" s="37"/>
      <c r="EM3447" s="37"/>
      <c r="EN3447" s="37"/>
      <c r="EO3447" s="37"/>
      <c r="EP3447" s="37"/>
      <c r="EQ3447" s="37"/>
      <c r="ER3447" s="37"/>
      <c r="ES3447" s="37"/>
      <c r="ET3447" s="37"/>
      <c r="EU3447" s="37"/>
      <c r="EV3447" s="37"/>
      <c r="EW3447" s="37"/>
      <c r="EX3447" s="37"/>
      <c r="EY3447" s="37"/>
      <c r="EZ3447" s="37"/>
      <c r="FA3447" s="37"/>
      <c r="FB3447" s="37"/>
      <c r="FC3447" s="37"/>
      <c r="FD3447" s="37"/>
    </row>
    <row r="3448" spans="2:160" x14ac:dyDescent="0.5">
      <c r="B3448" s="36" t="s">
        <v>3643</v>
      </c>
      <c r="C3448" s="18">
        <v>1.5373451971449015E-2</v>
      </c>
      <c r="H3448" s="37"/>
      <c r="I3448" s="37"/>
      <c r="J3448" s="37"/>
      <c r="K3448" s="37"/>
      <c r="L3448" s="37"/>
      <c r="M3448" s="37"/>
      <c r="N3448" s="37"/>
      <c r="O3448" s="37"/>
      <c r="P3448" s="37"/>
      <c r="Q3448" s="37"/>
      <c r="R3448" s="37"/>
      <c r="S3448" s="37"/>
      <c r="T3448" s="37"/>
      <c r="U3448" s="37"/>
      <c r="V3448" s="37"/>
      <c r="W3448" s="37"/>
      <c r="X3448" s="37"/>
      <c r="Y3448" s="37"/>
      <c r="Z3448" s="37"/>
      <c r="AA3448" s="37"/>
      <c r="AB3448" s="37"/>
      <c r="AC3448" s="37"/>
      <c r="AD3448" s="37"/>
      <c r="AE3448" s="37"/>
      <c r="AF3448" s="37"/>
      <c r="AG3448" s="37"/>
      <c r="AH3448" s="37"/>
      <c r="AI3448" s="37"/>
      <c r="AJ3448" s="37"/>
      <c r="AK3448" s="37"/>
      <c r="AL3448" s="37"/>
      <c r="AM3448" s="37"/>
      <c r="AN3448" s="37"/>
      <c r="AO3448" s="37"/>
      <c r="AP3448" s="37"/>
      <c r="AQ3448" s="37"/>
      <c r="AR3448" s="37"/>
      <c r="AS3448" s="37"/>
      <c r="AT3448" s="37"/>
      <c r="AU3448" s="37"/>
      <c r="AV3448" s="37"/>
      <c r="AW3448" s="37"/>
      <c r="AX3448" s="37"/>
      <c r="AY3448" s="37"/>
      <c r="AZ3448" s="37"/>
      <c r="BA3448" s="37"/>
      <c r="BB3448" s="37"/>
      <c r="BC3448" s="37"/>
      <c r="BD3448" s="37"/>
      <c r="BE3448" s="37"/>
      <c r="BF3448" s="37"/>
      <c r="BG3448" s="37"/>
      <c r="BH3448" s="37"/>
      <c r="BI3448" s="37"/>
      <c r="BJ3448" s="37"/>
      <c r="BK3448" s="37"/>
      <c r="BL3448" s="37"/>
      <c r="BM3448" s="37"/>
      <c r="BN3448" s="37"/>
      <c r="BO3448" s="37"/>
      <c r="BP3448" s="37"/>
      <c r="BQ3448" s="37"/>
      <c r="BR3448" s="37"/>
      <c r="BS3448" s="37"/>
      <c r="BT3448" s="37"/>
      <c r="BU3448" s="37"/>
      <c r="BV3448" s="37"/>
      <c r="BW3448" s="37"/>
      <c r="BX3448" s="37"/>
      <c r="BY3448" s="37"/>
      <c r="BZ3448" s="37"/>
      <c r="CA3448" s="37"/>
      <c r="CB3448" s="37"/>
      <c r="CC3448" s="37"/>
      <c r="CD3448" s="37"/>
      <c r="CE3448" s="37"/>
      <c r="CF3448" s="37"/>
      <c r="CG3448" s="37"/>
      <c r="CH3448" s="37"/>
      <c r="CI3448" s="37"/>
      <c r="CJ3448" s="37"/>
      <c r="CK3448" s="37"/>
      <c r="CL3448" s="37"/>
      <c r="CM3448" s="37"/>
      <c r="CN3448" s="37"/>
      <c r="CO3448" s="37"/>
      <c r="CP3448" s="37"/>
      <c r="CQ3448" s="37"/>
      <c r="CR3448" s="37"/>
      <c r="CS3448" s="37"/>
      <c r="CT3448" s="37"/>
      <c r="CU3448" s="37"/>
      <c r="CV3448" s="37"/>
      <c r="CW3448" s="37"/>
      <c r="CX3448" s="37"/>
      <c r="CY3448" s="37"/>
      <c r="CZ3448" s="37"/>
      <c r="DA3448" s="37"/>
      <c r="DB3448" s="37"/>
      <c r="DC3448" s="37"/>
      <c r="DD3448" s="37"/>
      <c r="DE3448" s="37"/>
      <c r="DF3448" s="37"/>
      <c r="DG3448" s="37"/>
      <c r="DH3448" s="37"/>
      <c r="DI3448" s="37"/>
      <c r="DJ3448" s="37"/>
      <c r="DK3448" s="37"/>
      <c r="DL3448" s="37"/>
      <c r="DR3448" s="37"/>
      <c r="DS3448" s="37"/>
      <c r="DT3448" s="37"/>
      <c r="DU3448" s="37"/>
      <c r="DV3448" s="37"/>
      <c r="DW3448" s="37"/>
      <c r="DX3448" s="37"/>
      <c r="DY3448" s="37"/>
      <c r="DZ3448" s="37"/>
      <c r="EA3448" s="37"/>
      <c r="EB3448" s="37"/>
      <c r="EC3448" s="37"/>
      <c r="ED3448" s="37"/>
      <c r="EE3448" s="37"/>
      <c r="EF3448" s="37"/>
      <c r="EG3448" s="37"/>
      <c r="EH3448" s="37"/>
      <c r="EI3448" s="37"/>
      <c r="EJ3448" s="37"/>
      <c r="EK3448" s="37"/>
      <c r="EL3448" s="37"/>
      <c r="EM3448" s="37"/>
      <c r="EN3448" s="37"/>
      <c r="EO3448" s="37"/>
      <c r="EP3448" s="37"/>
      <c r="EQ3448" s="37"/>
      <c r="ER3448" s="37"/>
      <c r="ES3448" s="37"/>
      <c r="ET3448" s="37"/>
      <c r="EU3448" s="37"/>
      <c r="EV3448" s="37"/>
      <c r="EW3448" s="37"/>
      <c r="EX3448" s="37"/>
      <c r="EY3448" s="37"/>
      <c r="EZ3448" s="37"/>
      <c r="FA3448" s="37"/>
      <c r="FB3448" s="37"/>
      <c r="FC3448" s="37"/>
      <c r="FD3448" s="37"/>
    </row>
    <row r="3449" spans="2:160" x14ac:dyDescent="0.5">
      <c r="B3449" s="36" t="s">
        <v>3644</v>
      </c>
      <c r="C3449" s="18">
        <v>1.0875793026574598E-3</v>
      </c>
      <c r="H3449" s="37"/>
      <c r="I3449" s="37"/>
      <c r="J3449" s="37"/>
      <c r="K3449" s="37"/>
      <c r="L3449" s="37"/>
      <c r="M3449" s="37"/>
      <c r="N3449" s="37"/>
      <c r="O3449" s="37"/>
      <c r="P3449" s="37"/>
      <c r="Q3449" s="37"/>
      <c r="R3449" s="37"/>
      <c r="S3449" s="37"/>
      <c r="T3449" s="37"/>
      <c r="U3449" s="37"/>
      <c r="V3449" s="37"/>
      <c r="W3449" s="37"/>
      <c r="X3449" s="37"/>
      <c r="Y3449" s="37"/>
      <c r="Z3449" s="37"/>
      <c r="AA3449" s="37"/>
      <c r="AB3449" s="37"/>
      <c r="AC3449" s="37"/>
      <c r="AD3449" s="37"/>
      <c r="AE3449" s="37"/>
      <c r="AF3449" s="37"/>
      <c r="AG3449" s="37"/>
      <c r="AH3449" s="37"/>
      <c r="AI3449" s="37"/>
      <c r="AJ3449" s="37"/>
      <c r="AK3449" s="37"/>
      <c r="AL3449" s="37"/>
      <c r="AM3449" s="37"/>
      <c r="AN3449" s="37"/>
      <c r="AO3449" s="37"/>
      <c r="AP3449" s="37"/>
      <c r="AQ3449" s="37"/>
      <c r="AR3449" s="37"/>
      <c r="AS3449" s="37"/>
      <c r="AT3449" s="37"/>
      <c r="AU3449" s="37"/>
      <c r="AV3449" s="37"/>
      <c r="AW3449" s="37"/>
      <c r="AX3449" s="37"/>
      <c r="AY3449" s="37"/>
      <c r="AZ3449" s="37"/>
      <c r="BA3449" s="37"/>
      <c r="BB3449" s="37"/>
      <c r="BC3449" s="37"/>
      <c r="BD3449" s="37"/>
      <c r="BE3449" s="37"/>
      <c r="BF3449" s="37"/>
      <c r="BG3449" s="37"/>
      <c r="BH3449" s="37"/>
      <c r="BI3449" s="37"/>
      <c r="BJ3449" s="37"/>
      <c r="BK3449" s="37"/>
      <c r="BL3449" s="37"/>
      <c r="BM3449" s="37"/>
      <c r="BN3449" s="37"/>
      <c r="BO3449" s="37"/>
      <c r="BP3449" s="37"/>
      <c r="BQ3449" s="37"/>
      <c r="BR3449" s="37"/>
      <c r="BS3449" s="37"/>
      <c r="BT3449" s="37"/>
      <c r="BU3449" s="37"/>
      <c r="BV3449" s="37"/>
      <c r="BW3449" s="37"/>
      <c r="BX3449" s="37"/>
      <c r="BY3449" s="37"/>
      <c r="BZ3449" s="37"/>
      <c r="CA3449" s="37"/>
      <c r="CB3449" s="37"/>
      <c r="CC3449" s="37"/>
      <c r="CD3449" s="37"/>
      <c r="CE3449" s="37"/>
      <c r="CF3449" s="37"/>
      <c r="CG3449" s="37"/>
      <c r="CH3449" s="37"/>
      <c r="CI3449" s="37"/>
      <c r="CJ3449" s="37"/>
      <c r="CK3449" s="37"/>
      <c r="CL3449" s="37"/>
      <c r="CM3449" s="37"/>
      <c r="CN3449" s="37"/>
      <c r="CO3449" s="37"/>
      <c r="CP3449" s="37"/>
      <c r="CQ3449" s="37"/>
      <c r="CR3449" s="37"/>
      <c r="CS3449" s="37"/>
      <c r="CT3449" s="37"/>
      <c r="CU3449" s="37"/>
      <c r="CV3449" s="37"/>
      <c r="CW3449" s="37"/>
      <c r="CX3449" s="37"/>
      <c r="CY3449" s="37"/>
      <c r="CZ3449" s="37"/>
      <c r="DA3449" s="37"/>
      <c r="DB3449" s="37"/>
      <c r="DC3449" s="37"/>
      <c r="DD3449" s="37"/>
      <c r="DE3449" s="37"/>
      <c r="DF3449" s="37"/>
      <c r="DG3449" s="37"/>
      <c r="DH3449" s="37"/>
      <c r="DI3449" s="37"/>
      <c r="DJ3449" s="37"/>
      <c r="DK3449" s="37"/>
      <c r="DL3449" s="37"/>
      <c r="DR3449" s="37"/>
      <c r="DS3449" s="37"/>
      <c r="DT3449" s="37"/>
      <c r="DU3449" s="37"/>
      <c r="DV3449" s="37"/>
      <c r="DW3449" s="37"/>
      <c r="DX3449" s="37"/>
      <c r="DY3449" s="37"/>
      <c r="DZ3449" s="37"/>
      <c r="EA3449" s="37"/>
      <c r="EB3449" s="37"/>
      <c r="EC3449" s="37"/>
      <c r="ED3449" s="37"/>
      <c r="EE3449" s="37"/>
      <c r="EF3449" s="37"/>
      <c r="EG3449" s="37"/>
      <c r="EH3449" s="37"/>
      <c r="EI3449" s="37"/>
      <c r="EJ3449" s="37"/>
      <c r="EK3449" s="37"/>
      <c r="EL3449" s="37"/>
      <c r="EM3449" s="37"/>
      <c r="EN3449" s="37"/>
      <c r="EO3449" s="37"/>
      <c r="EP3449" s="37"/>
      <c r="EQ3449" s="37"/>
      <c r="ER3449" s="37"/>
      <c r="ES3449" s="37"/>
      <c r="ET3449" s="37"/>
      <c r="EU3449" s="37"/>
      <c r="EV3449" s="37"/>
      <c r="EW3449" s="37"/>
      <c r="EX3449" s="37"/>
      <c r="EY3449" s="37"/>
      <c r="EZ3449" s="37"/>
      <c r="FA3449" s="37"/>
      <c r="FB3449" s="37"/>
      <c r="FC3449" s="37"/>
      <c r="FD3449" s="37"/>
    </row>
    <row r="3450" spans="2:160" x14ac:dyDescent="0.5">
      <c r="B3450" s="36" t="s">
        <v>3645</v>
      </c>
      <c r="C3450" s="18">
        <v>-8.3873236945009033E-4</v>
      </c>
      <c r="H3450" s="37"/>
      <c r="I3450" s="37"/>
      <c r="J3450" s="37"/>
      <c r="K3450" s="37"/>
      <c r="L3450" s="37"/>
      <c r="M3450" s="37"/>
      <c r="N3450" s="37"/>
      <c r="O3450" s="37"/>
      <c r="P3450" s="37"/>
      <c r="Q3450" s="37"/>
      <c r="R3450" s="37"/>
      <c r="S3450" s="37"/>
      <c r="T3450" s="37"/>
      <c r="U3450" s="37"/>
      <c r="V3450" s="37"/>
      <c r="W3450" s="37"/>
      <c r="X3450" s="37"/>
      <c r="Y3450" s="37"/>
      <c r="Z3450" s="37"/>
      <c r="AA3450" s="37"/>
      <c r="AB3450" s="37"/>
      <c r="AC3450" s="37"/>
      <c r="AD3450" s="37"/>
      <c r="AE3450" s="37"/>
      <c r="AF3450" s="37"/>
      <c r="AG3450" s="37"/>
      <c r="AH3450" s="37"/>
      <c r="AI3450" s="37"/>
      <c r="AJ3450" s="37"/>
      <c r="AK3450" s="37"/>
      <c r="AL3450" s="37"/>
      <c r="AM3450" s="37"/>
      <c r="AN3450" s="37"/>
      <c r="AO3450" s="37"/>
      <c r="AP3450" s="37"/>
      <c r="AQ3450" s="37"/>
      <c r="AR3450" s="37"/>
      <c r="AS3450" s="37"/>
      <c r="AT3450" s="37"/>
      <c r="AU3450" s="37"/>
      <c r="AV3450" s="37"/>
      <c r="AW3450" s="37"/>
      <c r="AX3450" s="37"/>
      <c r="AY3450" s="37"/>
      <c r="AZ3450" s="37"/>
      <c r="BA3450" s="37"/>
      <c r="BB3450" s="37"/>
      <c r="BC3450" s="37"/>
      <c r="BD3450" s="37"/>
      <c r="BE3450" s="37"/>
      <c r="BF3450" s="37"/>
      <c r="BG3450" s="37"/>
      <c r="BH3450" s="37"/>
      <c r="BI3450" s="37"/>
      <c r="BJ3450" s="37"/>
      <c r="BK3450" s="37"/>
      <c r="BL3450" s="37"/>
      <c r="BM3450" s="37"/>
      <c r="BN3450" s="37"/>
      <c r="BO3450" s="37"/>
      <c r="BP3450" s="37"/>
      <c r="BQ3450" s="37"/>
      <c r="BR3450" s="37"/>
      <c r="BS3450" s="37"/>
      <c r="BT3450" s="37"/>
      <c r="BU3450" s="37"/>
      <c r="BV3450" s="37"/>
      <c r="BW3450" s="37"/>
      <c r="BX3450" s="37"/>
      <c r="BY3450" s="37"/>
      <c r="BZ3450" s="37"/>
      <c r="CA3450" s="37"/>
      <c r="CB3450" s="37"/>
      <c r="CC3450" s="37"/>
      <c r="CD3450" s="37"/>
      <c r="CE3450" s="37"/>
      <c r="CF3450" s="37"/>
      <c r="CG3450" s="37"/>
      <c r="CH3450" s="37"/>
      <c r="CI3450" s="37"/>
      <c r="CJ3450" s="37"/>
      <c r="CK3450" s="37"/>
      <c r="CL3450" s="37"/>
      <c r="CM3450" s="37"/>
      <c r="CN3450" s="37"/>
      <c r="CO3450" s="37"/>
      <c r="CP3450" s="37"/>
      <c r="CQ3450" s="37"/>
      <c r="CR3450" s="37"/>
      <c r="CS3450" s="37"/>
      <c r="CT3450" s="37"/>
      <c r="CU3450" s="37"/>
      <c r="CV3450" s="37"/>
      <c r="CW3450" s="37"/>
      <c r="CX3450" s="37"/>
      <c r="CY3450" s="37"/>
      <c r="CZ3450" s="37"/>
      <c r="DA3450" s="37"/>
      <c r="DB3450" s="37"/>
      <c r="DC3450" s="37"/>
      <c r="DD3450" s="37"/>
      <c r="DE3450" s="37"/>
      <c r="DF3450" s="37"/>
      <c r="DG3450" s="37"/>
      <c r="DH3450" s="37"/>
      <c r="DI3450" s="37"/>
      <c r="DJ3450" s="37"/>
      <c r="DK3450" s="37"/>
      <c r="DL3450" s="37"/>
      <c r="DR3450" s="37"/>
      <c r="DS3450" s="37"/>
      <c r="DT3450" s="37"/>
      <c r="DU3450" s="37"/>
      <c r="DV3450" s="37"/>
      <c r="DW3450" s="37"/>
      <c r="DX3450" s="37"/>
      <c r="DY3450" s="37"/>
      <c r="DZ3450" s="37"/>
      <c r="EA3450" s="37"/>
      <c r="EB3450" s="37"/>
      <c r="EC3450" s="37"/>
      <c r="ED3450" s="37"/>
      <c r="EE3450" s="37"/>
      <c r="EF3450" s="37"/>
      <c r="EG3450" s="37"/>
      <c r="EH3450" s="37"/>
      <c r="EI3450" s="37"/>
      <c r="EJ3450" s="37"/>
      <c r="EK3450" s="37"/>
      <c r="EL3450" s="37"/>
      <c r="EM3450" s="37"/>
      <c r="EN3450" s="37"/>
      <c r="EO3450" s="37"/>
      <c r="EP3450" s="37"/>
      <c r="EQ3450" s="37"/>
      <c r="ER3450" s="37"/>
      <c r="ES3450" s="37"/>
      <c r="ET3450" s="37"/>
      <c r="EU3450" s="37"/>
      <c r="EV3450" s="37"/>
      <c r="EW3450" s="37"/>
      <c r="EX3450" s="37"/>
      <c r="EY3450" s="37"/>
      <c r="EZ3450" s="37"/>
      <c r="FA3450" s="37"/>
      <c r="FB3450" s="37"/>
      <c r="FC3450" s="37"/>
      <c r="FD3450" s="37"/>
    </row>
    <row r="3451" spans="2:160" x14ac:dyDescent="0.5">
      <c r="B3451" s="36" t="s">
        <v>3646</v>
      </c>
      <c r="C3451" s="18">
        <v>-5.3719765707668232E-3</v>
      </c>
      <c r="H3451" s="37"/>
      <c r="I3451" s="37"/>
      <c r="J3451" s="37"/>
      <c r="K3451" s="37"/>
      <c r="L3451" s="37"/>
      <c r="M3451" s="37"/>
      <c r="N3451" s="37"/>
      <c r="O3451" s="37"/>
      <c r="P3451" s="37"/>
      <c r="Q3451" s="37"/>
      <c r="R3451" s="37"/>
      <c r="S3451" s="37"/>
      <c r="T3451" s="37"/>
      <c r="U3451" s="37"/>
      <c r="V3451" s="37"/>
      <c r="W3451" s="37"/>
      <c r="X3451" s="37"/>
      <c r="Y3451" s="37"/>
      <c r="Z3451" s="37"/>
      <c r="AA3451" s="37"/>
      <c r="AB3451" s="37"/>
      <c r="AC3451" s="37"/>
      <c r="AD3451" s="37"/>
      <c r="AE3451" s="37"/>
      <c r="AF3451" s="37"/>
      <c r="AG3451" s="37"/>
      <c r="AH3451" s="37"/>
      <c r="AI3451" s="37"/>
      <c r="AJ3451" s="37"/>
      <c r="AK3451" s="37"/>
      <c r="AL3451" s="37"/>
      <c r="AM3451" s="37"/>
      <c r="AN3451" s="37"/>
      <c r="AO3451" s="37"/>
      <c r="AP3451" s="37"/>
      <c r="AQ3451" s="37"/>
      <c r="AR3451" s="37"/>
      <c r="AS3451" s="37"/>
      <c r="AT3451" s="37"/>
      <c r="AU3451" s="37"/>
      <c r="AV3451" s="37"/>
      <c r="AW3451" s="37"/>
      <c r="AX3451" s="37"/>
      <c r="AY3451" s="37"/>
      <c r="AZ3451" s="37"/>
      <c r="BA3451" s="37"/>
      <c r="BB3451" s="37"/>
      <c r="BC3451" s="37"/>
      <c r="BD3451" s="37"/>
      <c r="BE3451" s="37"/>
      <c r="BF3451" s="37"/>
      <c r="BG3451" s="37"/>
      <c r="BH3451" s="37"/>
      <c r="BI3451" s="37"/>
      <c r="BJ3451" s="37"/>
      <c r="BK3451" s="37"/>
      <c r="BL3451" s="37"/>
      <c r="BM3451" s="37"/>
      <c r="BN3451" s="37"/>
      <c r="BO3451" s="37"/>
      <c r="BP3451" s="37"/>
      <c r="BQ3451" s="37"/>
      <c r="BR3451" s="37"/>
      <c r="BS3451" s="37"/>
      <c r="BT3451" s="37"/>
      <c r="BU3451" s="37"/>
      <c r="BV3451" s="37"/>
      <c r="BW3451" s="37"/>
      <c r="BX3451" s="37"/>
      <c r="BY3451" s="37"/>
      <c r="BZ3451" s="37"/>
      <c r="CA3451" s="37"/>
      <c r="CB3451" s="37"/>
      <c r="CC3451" s="37"/>
      <c r="CD3451" s="37"/>
      <c r="CE3451" s="37"/>
      <c r="CF3451" s="37"/>
      <c r="CG3451" s="37"/>
      <c r="CH3451" s="37"/>
      <c r="CI3451" s="37"/>
      <c r="CJ3451" s="37"/>
      <c r="CK3451" s="37"/>
      <c r="CL3451" s="37"/>
      <c r="CM3451" s="37"/>
      <c r="CN3451" s="37"/>
      <c r="CO3451" s="37"/>
      <c r="CP3451" s="37"/>
      <c r="CQ3451" s="37"/>
      <c r="CR3451" s="37"/>
      <c r="CS3451" s="37"/>
      <c r="CT3451" s="37"/>
      <c r="CU3451" s="37"/>
      <c r="CV3451" s="37"/>
      <c r="CW3451" s="37"/>
      <c r="CX3451" s="37"/>
      <c r="CY3451" s="37"/>
      <c r="CZ3451" s="37"/>
      <c r="DA3451" s="37"/>
      <c r="DB3451" s="37"/>
      <c r="DC3451" s="37"/>
      <c r="DD3451" s="37"/>
      <c r="DE3451" s="37"/>
      <c r="DF3451" s="37"/>
      <c r="DG3451" s="37"/>
      <c r="DH3451" s="37"/>
      <c r="DI3451" s="37"/>
      <c r="DJ3451" s="37"/>
      <c r="DK3451" s="37"/>
      <c r="DL3451" s="37"/>
      <c r="DR3451" s="37"/>
      <c r="DS3451" s="37"/>
      <c r="DT3451" s="37"/>
      <c r="DU3451" s="37"/>
      <c r="DV3451" s="37"/>
      <c r="DW3451" s="37"/>
      <c r="DX3451" s="37"/>
      <c r="DY3451" s="37"/>
      <c r="DZ3451" s="37"/>
      <c r="EA3451" s="37"/>
      <c r="EB3451" s="37"/>
      <c r="EC3451" s="37"/>
      <c r="ED3451" s="37"/>
      <c r="EE3451" s="37"/>
      <c r="EF3451" s="37"/>
      <c r="EG3451" s="37"/>
      <c r="EH3451" s="37"/>
      <c r="EI3451" s="37"/>
      <c r="EJ3451" s="37"/>
      <c r="EK3451" s="37"/>
      <c r="EL3451" s="37"/>
      <c r="EM3451" s="37"/>
      <c r="EN3451" s="37"/>
      <c r="EO3451" s="37"/>
      <c r="EP3451" s="37"/>
      <c r="EQ3451" s="37"/>
      <c r="ER3451" s="37"/>
      <c r="ES3451" s="37"/>
      <c r="ET3451" s="37"/>
      <c r="EU3451" s="37"/>
      <c r="EV3451" s="37"/>
      <c r="EW3451" s="37"/>
      <c r="EX3451" s="37"/>
      <c r="EY3451" s="37"/>
      <c r="EZ3451" s="37"/>
      <c r="FA3451" s="37"/>
      <c r="FB3451" s="37"/>
      <c r="FC3451" s="37"/>
      <c r="FD3451" s="37"/>
    </row>
    <row r="3452" spans="2:160" x14ac:dyDescent="0.5">
      <c r="B3452" s="36" t="s">
        <v>3647</v>
      </c>
      <c r="C3452" s="18">
        <v>-5.1936628935822515E-3</v>
      </c>
      <c r="H3452" s="37"/>
      <c r="I3452" s="37"/>
      <c r="J3452" s="37"/>
      <c r="K3452" s="37"/>
      <c r="L3452" s="37"/>
      <c r="M3452" s="37"/>
      <c r="N3452" s="37"/>
      <c r="O3452" s="37"/>
      <c r="P3452" s="37"/>
      <c r="Q3452" s="37"/>
      <c r="R3452" s="37"/>
      <c r="S3452" s="37"/>
      <c r="T3452" s="37"/>
      <c r="U3452" s="37"/>
      <c r="V3452" s="37"/>
      <c r="W3452" s="37"/>
      <c r="X3452" s="37"/>
      <c r="Y3452" s="37"/>
      <c r="Z3452" s="37"/>
      <c r="AA3452" s="37"/>
      <c r="AB3452" s="37"/>
      <c r="AC3452" s="37"/>
      <c r="AD3452" s="37"/>
      <c r="AE3452" s="37"/>
      <c r="AF3452" s="37"/>
      <c r="AG3452" s="37"/>
      <c r="AH3452" s="37"/>
      <c r="AI3452" s="37"/>
      <c r="AJ3452" s="37"/>
      <c r="AK3452" s="37"/>
      <c r="AL3452" s="37"/>
      <c r="AM3452" s="37"/>
      <c r="AN3452" s="37"/>
      <c r="AO3452" s="37"/>
      <c r="AP3452" s="37"/>
      <c r="AQ3452" s="37"/>
      <c r="AR3452" s="37"/>
      <c r="AS3452" s="37"/>
      <c r="AT3452" s="37"/>
      <c r="AU3452" s="37"/>
      <c r="AV3452" s="37"/>
      <c r="AW3452" s="37"/>
      <c r="AX3452" s="37"/>
      <c r="AY3452" s="37"/>
      <c r="AZ3452" s="37"/>
      <c r="BA3452" s="37"/>
      <c r="BB3452" s="37"/>
      <c r="BC3452" s="37"/>
      <c r="BD3452" s="37"/>
      <c r="BE3452" s="37"/>
      <c r="BF3452" s="37"/>
      <c r="BG3452" s="37"/>
      <c r="BH3452" s="37"/>
      <c r="BI3452" s="37"/>
      <c r="BJ3452" s="37"/>
      <c r="BK3452" s="37"/>
      <c r="BL3452" s="37"/>
      <c r="BM3452" s="37"/>
      <c r="BN3452" s="37"/>
      <c r="BO3452" s="37"/>
      <c r="BP3452" s="37"/>
      <c r="BQ3452" s="37"/>
      <c r="BR3452" s="37"/>
      <c r="BS3452" s="37"/>
      <c r="BT3452" s="37"/>
      <c r="BU3452" s="37"/>
      <c r="BV3452" s="37"/>
      <c r="BW3452" s="37"/>
      <c r="BX3452" s="37"/>
      <c r="BY3452" s="37"/>
      <c r="BZ3452" s="37"/>
      <c r="CA3452" s="37"/>
      <c r="CB3452" s="37"/>
      <c r="CC3452" s="37"/>
      <c r="CD3452" s="37"/>
      <c r="CE3452" s="37"/>
      <c r="CF3452" s="37"/>
      <c r="CG3452" s="37"/>
      <c r="CH3452" s="37"/>
      <c r="CI3452" s="37"/>
      <c r="CJ3452" s="37"/>
      <c r="CK3452" s="37"/>
      <c r="CL3452" s="37"/>
      <c r="CM3452" s="37"/>
      <c r="CN3452" s="37"/>
      <c r="CO3452" s="37"/>
      <c r="CP3452" s="37"/>
      <c r="CQ3452" s="37"/>
      <c r="CR3452" s="37"/>
      <c r="CS3452" s="37"/>
      <c r="CT3452" s="37"/>
      <c r="CU3452" s="37"/>
      <c r="CV3452" s="37"/>
      <c r="CW3452" s="37"/>
      <c r="CX3452" s="37"/>
      <c r="CY3452" s="37"/>
      <c r="CZ3452" s="37"/>
      <c r="DA3452" s="37"/>
      <c r="DB3452" s="37"/>
      <c r="DC3452" s="37"/>
      <c r="DD3452" s="37"/>
      <c r="DE3452" s="37"/>
      <c r="DF3452" s="37"/>
      <c r="DG3452" s="37"/>
      <c r="DH3452" s="37"/>
      <c r="DI3452" s="37"/>
      <c r="DJ3452" s="37"/>
      <c r="DK3452" s="37"/>
      <c r="DL3452" s="37"/>
      <c r="DR3452" s="37"/>
      <c r="DS3452" s="37"/>
      <c r="DT3452" s="37"/>
      <c r="DU3452" s="37"/>
      <c r="DV3452" s="37"/>
      <c r="DW3452" s="37"/>
      <c r="DX3452" s="37"/>
      <c r="DY3452" s="37"/>
      <c r="DZ3452" s="37"/>
      <c r="EA3452" s="37"/>
      <c r="EB3452" s="37"/>
      <c r="EC3452" s="37"/>
      <c r="ED3452" s="37"/>
      <c r="EE3452" s="37"/>
      <c r="EF3452" s="37"/>
      <c r="EG3452" s="37"/>
      <c r="EH3452" s="37"/>
      <c r="EI3452" s="37"/>
      <c r="EJ3452" s="37"/>
      <c r="EK3452" s="37"/>
      <c r="EL3452" s="37"/>
      <c r="EM3452" s="37"/>
      <c r="EN3452" s="37"/>
      <c r="EO3452" s="37"/>
      <c r="EP3452" s="37"/>
      <c r="EQ3452" s="37"/>
      <c r="ER3452" s="37"/>
      <c r="ES3452" s="37"/>
      <c r="ET3452" s="37"/>
      <c r="EU3452" s="37"/>
      <c r="EV3452" s="37"/>
      <c r="EW3452" s="37"/>
      <c r="EX3452" s="37"/>
      <c r="EY3452" s="37"/>
      <c r="EZ3452" s="37"/>
      <c r="FA3452" s="37"/>
      <c r="FB3452" s="37"/>
      <c r="FC3452" s="37"/>
      <c r="FD3452" s="37"/>
    </row>
    <row r="3453" spans="2:160" x14ac:dyDescent="0.5">
      <c r="B3453" s="36" t="s">
        <v>3648</v>
      </c>
      <c r="C3453" s="18">
        <v>1.7599073732961434E-2</v>
      </c>
      <c r="H3453" s="37"/>
      <c r="I3453" s="37"/>
      <c r="J3453" s="37"/>
      <c r="K3453" s="37"/>
      <c r="L3453" s="37"/>
      <c r="M3453" s="37"/>
      <c r="N3453" s="37"/>
      <c r="O3453" s="37"/>
      <c r="P3453" s="37"/>
      <c r="Q3453" s="37"/>
      <c r="R3453" s="37"/>
      <c r="S3453" s="37"/>
      <c r="T3453" s="37"/>
      <c r="U3453" s="37"/>
      <c r="V3453" s="37"/>
      <c r="W3453" s="37"/>
      <c r="X3453" s="37"/>
      <c r="Y3453" s="37"/>
      <c r="Z3453" s="37"/>
      <c r="AA3453" s="37"/>
      <c r="AB3453" s="37"/>
      <c r="AC3453" s="37"/>
      <c r="AD3453" s="37"/>
      <c r="AE3453" s="37"/>
      <c r="AF3453" s="37"/>
      <c r="AG3453" s="37"/>
      <c r="AH3453" s="37"/>
      <c r="AI3453" s="37"/>
      <c r="AJ3453" s="37"/>
      <c r="AK3453" s="37"/>
      <c r="AL3453" s="37"/>
      <c r="AM3453" s="37"/>
      <c r="AN3453" s="37"/>
      <c r="AO3453" s="37"/>
      <c r="AP3453" s="37"/>
      <c r="AQ3453" s="37"/>
      <c r="AR3453" s="37"/>
      <c r="AS3453" s="37"/>
      <c r="AT3453" s="37"/>
      <c r="AU3453" s="37"/>
      <c r="AV3453" s="37"/>
      <c r="AW3453" s="37"/>
      <c r="AX3453" s="37"/>
      <c r="AY3453" s="37"/>
      <c r="AZ3453" s="37"/>
      <c r="BA3453" s="37"/>
      <c r="BB3453" s="37"/>
      <c r="BC3453" s="37"/>
      <c r="BD3453" s="37"/>
      <c r="BE3453" s="37"/>
      <c r="BF3453" s="37"/>
      <c r="BG3453" s="37"/>
      <c r="BH3453" s="37"/>
      <c r="BI3453" s="37"/>
      <c r="BJ3453" s="37"/>
      <c r="BK3453" s="37"/>
      <c r="BL3453" s="37"/>
      <c r="BM3453" s="37"/>
      <c r="BN3453" s="37"/>
      <c r="BO3453" s="37"/>
      <c r="BP3453" s="37"/>
      <c r="BQ3453" s="37"/>
      <c r="BR3453" s="37"/>
      <c r="BS3453" s="37"/>
      <c r="BT3453" s="37"/>
      <c r="BU3453" s="37"/>
      <c r="BV3453" s="37"/>
      <c r="BW3453" s="37"/>
      <c r="BX3453" s="37"/>
      <c r="BY3453" s="37"/>
      <c r="BZ3453" s="37"/>
      <c r="CA3453" s="37"/>
      <c r="CB3453" s="37"/>
      <c r="CC3453" s="37"/>
      <c r="CD3453" s="37"/>
      <c r="CE3453" s="37"/>
      <c r="CF3453" s="37"/>
      <c r="CG3453" s="37"/>
      <c r="CH3453" s="37"/>
      <c r="CI3453" s="37"/>
      <c r="CJ3453" s="37"/>
      <c r="CK3453" s="37"/>
      <c r="CL3453" s="37"/>
      <c r="CM3453" s="37"/>
      <c r="CN3453" s="37"/>
      <c r="CO3453" s="37"/>
      <c r="CP3453" s="37"/>
      <c r="CQ3453" s="37"/>
      <c r="CR3453" s="37"/>
      <c r="CS3453" s="37"/>
      <c r="CT3453" s="37"/>
      <c r="CU3453" s="37"/>
      <c r="CV3453" s="37"/>
      <c r="CW3453" s="37"/>
      <c r="CX3453" s="37"/>
      <c r="CY3453" s="37"/>
      <c r="CZ3453" s="37"/>
      <c r="DA3453" s="37"/>
      <c r="DB3453" s="37"/>
      <c r="DC3453" s="37"/>
      <c r="DD3453" s="37"/>
      <c r="DE3453" s="37"/>
      <c r="DF3453" s="37"/>
      <c r="DG3453" s="37"/>
      <c r="DH3453" s="37"/>
      <c r="DI3453" s="37"/>
      <c r="DJ3453" s="37"/>
      <c r="DK3453" s="37"/>
      <c r="DL3453" s="37"/>
      <c r="DR3453" s="37"/>
      <c r="DS3453" s="37"/>
      <c r="DT3453" s="37"/>
      <c r="DU3453" s="37"/>
      <c r="DV3453" s="37"/>
      <c r="DW3453" s="37"/>
      <c r="DX3453" s="37"/>
      <c r="DY3453" s="37"/>
      <c r="DZ3453" s="37"/>
      <c r="EA3453" s="37"/>
      <c r="EB3453" s="37"/>
      <c r="EC3453" s="37"/>
      <c r="ED3453" s="37"/>
      <c r="EE3453" s="37"/>
      <c r="EF3453" s="37"/>
      <c r="EG3453" s="37"/>
      <c r="EH3453" s="37"/>
      <c r="EI3453" s="37"/>
      <c r="EJ3453" s="37"/>
      <c r="EK3453" s="37"/>
      <c r="EL3453" s="37"/>
      <c r="EM3453" s="37"/>
      <c r="EN3453" s="37"/>
      <c r="EO3453" s="37"/>
      <c r="EP3453" s="37"/>
      <c r="EQ3453" s="37"/>
      <c r="ER3453" s="37"/>
      <c r="ES3453" s="37"/>
      <c r="ET3453" s="37"/>
      <c r="EU3453" s="37"/>
      <c r="EV3453" s="37"/>
      <c r="EW3453" s="37"/>
      <c r="EX3453" s="37"/>
      <c r="EY3453" s="37"/>
      <c r="EZ3453" s="37"/>
      <c r="FA3453" s="37"/>
      <c r="FB3453" s="37"/>
      <c r="FC3453" s="37"/>
      <c r="FD3453" s="37"/>
    </row>
    <row r="3454" spans="2:160" x14ac:dyDescent="0.5">
      <c r="B3454" s="36" t="s">
        <v>3649</v>
      </c>
      <c r="C3454" s="18">
        <v>-8.4239270974482139E-3</v>
      </c>
      <c r="H3454" s="37"/>
      <c r="I3454" s="37"/>
      <c r="J3454" s="37"/>
      <c r="K3454" s="37"/>
      <c r="L3454" s="37"/>
      <c r="M3454" s="37"/>
      <c r="N3454" s="37"/>
      <c r="O3454" s="37"/>
      <c r="P3454" s="37"/>
      <c r="Q3454" s="37"/>
      <c r="R3454" s="37"/>
      <c r="S3454" s="37"/>
      <c r="T3454" s="37"/>
      <c r="U3454" s="37"/>
      <c r="V3454" s="37"/>
      <c r="W3454" s="37"/>
      <c r="X3454" s="37"/>
      <c r="Y3454" s="37"/>
      <c r="Z3454" s="37"/>
      <c r="AA3454" s="37"/>
      <c r="AB3454" s="37"/>
      <c r="AC3454" s="37"/>
      <c r="AD3454" s="37"/>
      <c r="AE3454" s="37"/>
      <c r="AF3454" s="37"/>
      <c r="AG3454" s="37"/>
      <c r="AH3454" s="37"/>
      <c r="AI3454" s="37"/>
      <c r="AJ3454" s="37"/>
      <c r="AK3454" s="37"/>
      <c r="AL3454" s="37"/>
      <c r="AM3454" s="37"/>
      <c r="AN3454" s="37"/>
      <c r="AO3454" s="37"/>
      <c r="AP3454" s="37"/>
      <c r="AQ3454" s="37"/>
      <c r="AR3454" s="37"/>
      <c r="AS3454" s="37"/>
      <c r="AT3454" s="37"/>
      <c r="AU3454" s="37"/>
      <c r="AV3454" s="37"/>
      <c r="AW3454" s="37"/>
      <c r="AX3454" s="37"/>
      <c r="AY3454" s="37"/>
      <c r="AZ3454" s="37"/>
      <c r="BA3454" s="37"/>
      <c r="BB3454" s="37"/>
      <c r="BC3454" s="37"/>
      <c r="BD3454" s="37"/>
      <c r="BE3454" s="37"/>
      <c r="BF3454" s="37"/>
      <c r="BG3454" s="37"/>
      <c r="BH3454" s="37"/>
      <c r="BI3454" s="37"/>
      <c r="BJ3454" s="37"/>
      <c r="BK3454" s="37"/>
      <c r="BL3454" s="37"/>
      <c r="BM3454" s="37"/>
      <c r="BN3454" s="37"/>
      <c r="BO3454" s="37"/>
      <c r="BP3454" s="37"/>
      <c r="BQ3454" s="37"/>
      <c r="BR3454" s="37"/>
      <c r="BS3454" s="37"/>
      <c r="BT3454" s="37"/>
      <c r="BU3454" s="37"/>
      <c r="BV3454" s="37"/>
      <c r="BW3454" s="37"/>
      <c r="BX3454" s="37"/>
      <c r="BY3454" s="37"/>
      <c r="BZ3454" s="37"/>
      <c r="CA3454" s="37"/>
      <c r="CB3454" s="37"/>
      <c r="CC3454" s="37"/>
      <c r="CD3454" s="37"/>
      <c r="CE3454" s="37"/>
      <c r="CF3454" s="37"/>
      <c r="CG3454" s="37"/>
      <c r="CH3454" s="37"/>
      <c r="CI3454" s="37"/>
      <c r="CJ3454" s="37"/>
      <c r="CK3454" s="37"/>
      <c r="CL3454" s="37"/>
      <c r="CM3454" s="37"/>
      <c r="CN3454" s="37"/>
      <c r="CO3454" s="37"/>
      <c r="CP3454" s="37"/>
      <c r="CQ3454" s="37"/>
      <c r="CR3454" s="37"/>
      <c r="CS3454" s="37"/>
      <c r="CT3454" s="37"/>
      <c r="CU3454" s="37"/>
      <c r="CV3454" s="37"/>
      <c r="CW3454" s="37"/>
      <c r="CX3454" s="37"/>
      <c r="CY3454" s="37"/>
      <c r="CZ3454" s="37"/>
      <c r="DA3454" s="37"/>
      <c r="DB3454" s="37"/>
      <c r="DC3454" s="37"/>
      <c r="DD3454" s="37"/>
      <c r="DE3454" s="37"/>
      <c r="DF3454" s="37"/>
      <c r="DG3454" s="37"/>
      <c r="DH3454" s="37"/>
      <c r="DI3454" s="37"/>
      <c r="DJ3454" s="37"/>
      <c r="DK3454" s="37"/>
      <c r="DL3454" s="37"/>
      <c r="DR3454" s="37"/>
      <c r="DS3454" s="37"/>
      <c r="DT3454" s="37"/>
      <c r="DU3454" s="37"/>
      <c r="DV3454" s="37"/>
      <c r="DW3454" s="37"/>
      <c r="DX3454" s="37"/>
      <c r="DY3454" s="37"/>
      <c r="DZ3454" s="37"/>
      <c r="EA3454" s="37"/>
      <c r="EB3454" s="37"/>
      <c r="EC3454" s="37"/>
      <c r="ED3454" s="37"/>
      <c r="EE3454" s="37"/>
      <c r="EF3454" s="37"/>
      <c r="EG3454" s="37"/>
      <c r="EH3454" s="37"/>
      <c r="EI3454" s="37"/>
      <c r="EJ3454" s="37"/>
      <c r="EK3454" s="37"/>
      <c r="EL3454" s="37"/>
      <c r="EM3454" s="37"/>
      <c r="EN3454" s="37"/>
      <c r="EO3454" s="37"/>
      <c r="EP3454" s="37"/>
      <c r="EQ3454" s="37"/>
      <c r="ER3454" s="37"/>
      <c r="ES3454" s="37"/>
      <c r="ET3454" s="37"/>
      <c r="EU3454" s="37"/>
      <c r="EV3454" s="37"/>
      <c r="EW3454" s="37"/>
      <c r="EX3454" s="37"/>
      <c r="EY3454" s="37"/>
      <c r="EZ3454" s="37"/>
      <c r="FA3454" s="37"/>
      <c r="FB3454" s="37"/>
      <c r="FC3454" s="37"/>
      <c r="FD3454" s="37"/>
    </row>
    <row r="3455" spans="2:160" x14ac:dyDescent="0.5">
      <c r="B3455" s="36" t="s">
        <v>3650</v>
      </c>
      <c r="C3455" s="18">
        <v>-4.6942186003717801E-4</v>
      </c>
      <c r="H3455" s="37"/>
      <c r="I3455" s="37"/>
      <c r="J3455" s="37"/>
      <c r="K3455" s="37"/>
      <c r="L3455" s="37"/>
      <c r="M3455" s="37"/>
      <c r="N3455" s="37"/>
      <c r="O3455" s="37"/>
      <c r="P3455" s="37"/>
      <c r="Q3455" s="37"/>
      <c r="R3455" s="37"/>
      <c r="S3455" s="37"/>
      <c r="T3455" s="37"/>
      <c r="U3455" s="37"/>
      <c r="V3455" s="37"/>
      <c r="W3455" s="37"/>
      <c r="X3455" s="37"/>
      <c r="Y3455" s="37"/>
      <c r="Z3455" s="37"/>
      <c r="AA3455" s="37"/>
      <c r="AB3455" s="37"/>
      <c r="AC3455" s="37"/>
      <c r="AD3455" s="37"/>
      <c r="AE3455" s="37"/>
      <c r="AF3455" s="37"/>
      <c r="AG3455" s="37"/>
      <c r="AH3455" s="37"/>
      <c r="AI3455" s="37"/>
      <c r="AJ3455" s="37"/>
      <c r="AK3455" s="37"/>
      <c r="AL3455" s="37"/>
      <c r="AM3455" s="37"/>
      <c r="AN3455" s="37"/>
      <c r="AO3455" s="37"/>
      <c r="AP3455" s="37"/>
      <c r="AQ3455" s="37"/>
      <c r="AR3455" s="37"/>
      <c r="AS3455" s="37"/>
      <c r="AT3455" s="37"/>
      <c r="AU3455" s="37"/>
      <c r="AV3455" s="37"/>
      <c r="AW3455" s="37"/>
      <c r="AX3455" s="37"/>
      <c r="AY3455" s="37"/>
      <c r="AZ3455" s="37"/>
      <c r="BA3455" s="37"/>
      <c r="BB3455" s="37"/>
      <c r="BC3455" s="37"/>
      <c r="BD3455" s="37"/>
      <c r="BE3455" s="37"/>
      <c r="BF3455" s="37"/>
      <c r="BG3455" s="37"/>
      <c r="BH3455" s="37"/>
      <c r="BI3455" s="37"/>
      <c r="BJ3455" s="37"/>
      <c r="BK3455" s="37"/>
      <c r="BL3455" s="37"/>
      <c r="BM3455" s="37"/>
      <c r="BN3455" s="37"/>
      <c r="BO3455" s="37"/>
      <c r="BP3455" s="37"/>
      <c r="BQ3455" s="37"/>
      <c r="BR3455" s="37"/>
      <c r="BS3455" s="37"/>
      <c r="BT3455" s="37"/>
      <c r="BU3455" s="37"/>
      <c r="BV3455" s="37"/>
      <c r="BW3455" s="37"/>
      <c r="BX3455" s="37"/>
      <c r="BY3455" s="37"/>
      <c r="BZ3455" s="37"/>
      <c r="CA3455" s="37"/>
      <c r="CB3455" s="37"/>
      <c r="CC3455" s="37"/>
      <c r="CD3455" s="37"/>
      <c r="CE3455" s="37"/>
      <c r="CF3455" s="37"/>
      <c r="CG3455" s="37"/>
      <c r="CH3455" s="37"/>
      <c r="CI3455" s="37"/>
      <c r="CJ3455" s="37"/>
      <c r="CK3455" s="37"/>
      <c r="CL3455" s="37"/>
      <c r="CM3455" s="37"/>
      <c r="CN3455" s="37"/>
      <c r="CO3455" s="37"/>
      <c r="CP3455" s="37"/>
      <c r="CQ3455" s="37"/>
      <c r="CR3455" s="37"/>
      <c r="CS3455" s="37"/>
      <c r="CT3455" s="37"/>
      <c r="CU3455" s="37"/>
      <c r="CV3455" s="37"/>
      <c r="CW3455" s="37"/>
      <c r="CX3455" s="37"/>
      <c r="CY3455" s="37"/>
      <c r="CZ3455" s="37"/>
      <c r="DA3455" s="37"/>
      <c r="DB3455" s="37"/>
      <c r="DC3455" s="37"/>
      <c r="DD3455" s="37"/>
      <c r="DE3455" s="37"/>
      <c r="DF3455" s="37"/>
      <c r="DG3455" s="37"/>
      <c r="DH3455" s="37"/>
      <c r="DI3455" s="37"/>
      <c r="DJ3455" s="37"/>
      <c r="DK3455" s="37"/>
      <c r="DL3455" s="37"/>
      <c r="DR3455" s="37"/>
      <c r="DS3455" s="37"/>
      <c r="DT3455" s="37"/>
      <c r="DU3455" s="37"/>
      <c r="DV3455" s="37"/>
      <c r="DW3455" s="37"/>
      <c r="DX3455" s="37"/>
      <c r="DY3455" s="37"/>
      <c r="DZ3455" s="37"/>
      <c r="EA3455" s="37"/>
      <c r="EB3455" s="37"/>
      <c r="EC3455" s="37"/>
      <c r="ED3455" s="37"/>
      <c r="EE3455" s="37"/>
      <c r="EF3455" s="37"/>
      <c r="EG3455" s="37"/>
      <c r="EH3455" s="37"/>
      <c r="EI3455" s="37"/>
      <c r="EJ3455" s="37"/>
      <c r="EK3455" s="37"/>
      <c r="EL3455" s="37"/>
      <c r="EM3455" s="37"/>
      <c r="EN3455" s="37"/>
      <c r="EO3455" s="37"/>
      <c r="EP3455" s="37"/>
      <c r="EQ3455" s="37"/>
      <c r="ER3455" s="37"/>
      <c r="ES3455" s="37"/>
      <c r="ET3455" s="37"/>
      <c r="EU3455" s="37"/>
      <c r="EV3455" s="37"/>
      <c r="EW3455" s="37"/>
      <c r="EX3455" s="37"/>
      <c r="EY3455" s="37"/>
      <c r="EZ3455" s="37"/>
      <c r="FA3455" s="37"/>
      <c r="FB3455" s="37"/>
      <c r="FC3455" s="37"/>
      <c r="FD3455" s="37"/>
    </row>
    <row r="3456" spans="2:160" x14ac:dyDescent="0.5">
      <c r="B3456" s="36" t="s">
        <v>3651</v>
      </c>
      <c r="C3456" s="18">
        <v>-2.0714357278829754E-2</v>
      </c>
      <c r="H3456" s="37"/>
      <c r="I3456" s="37"/>
      <c r="J3456" s="37"/>
      <c r="K3456" s="37"/>
      <c r="L3456" s="37"/>
      <c r="M3456" s="37"/>
      <c r="N3456" s="37"/>
      <c r="O3456" s="37"/>
      <c r="P3456" s="37"/>
      <c r="Q3456" s="37"/>
      <c r="R3456" s="37"/>
      <c r="S3456" s="37"/>
      <c r="T3456" s="37"/>
      <c r="U3456" s="37"/>
      <c r="V3456" s="37"/>
      <c r="W3456" s="37"/>
      <c r="X3456" s="37"/>
      <c r="Y3456" s="37"/>
      <c r="Z3456" s="37"/>
      <c r="AA3456" s="37"/>
      <c r="AB3456" s="37"/>
      <c r="AC3456" s="37"/>
      <c r="AD3456" s="37"/>
      <c r="AE3456" s="37"/>
      <c r="AF3456" s="37"/>
      <c r="AG3456" s="37"/>
      <c r="AH3456" s="37"/>
      <c r="AI3456" s="37"/>
      <c r="AJ3456" s="37"/>
      <c r="AK3456" s="37"/>
      <c r="AL3456" s="37"/>
      <c r="AM3456" s="37"/>
      <c r="AN3456" s="37"/>
      <c r="AO3456" s="37"/>
      <c r="AP3456" s="37"/>
      <c r="AQ3456" s="37"/>
      <c r="AR3456" s="37"/>
      <c r="AS3456" s="37"/>
      <c r="AT3456" s="37"/>
      <c r="AU3456" s="37"/>
      <c r="AV3456" s="37"/>
      <c r="AW3456" s="37"/>
      <c r="AX3456" s="37"/>
      <c r="AY3456" s="37"/>
      <c r="AZ3456" s="37"/>
      <c r="BA3456" s="37"/>
      <c r="BB3456" s="37"/>
      <c r="BC3456" s="37"/>
      <c r="BD3456" s="37"/>
      <c r="BE3456" s="37"/>
      <c r="BF3456" s="37"/>
      <c r="BG3456" s="37"/>
      <c r="BH3456" s="37"/>
      <c r="BI3456" s="37"/>
      <c r="BJ3456" s="37"/>
      <c r="BK3456" s="37"/>
      <c r="BL3456" s="37"/>
      <c r="BM3456" s="37"/>
      <c r="BN3456" s="37"/>
      <c r="BO3456" s="37"/>
      <c r="BP3456" s="37"/>
      <c r="BQ3456" s="37"/>
      <c r="BR3456" s="37"/>
      <c r="BS3456" s="37"/>
      <c r="BT3456" s="37"/>
      <c r="BU3456" s="37"/>
      <c r="BV3456" s="37"/>
      <c r="BW3456" s="37"/>
      <c r="BX3456" s="37"/>
      <c r="BY3456" s="37"/>
      <c r="BZ3456" s="37"/>
      <c r="CA3456" s="37"/>
      <c r="CB3456" s="37"/>
      <c r="CC3456" s="37"/>
      <c r="CD3456" s="37"/>
      <c r="CE3456" s="37"/>
      <c r="CF3456" s="37"/>
      <c r="CG3456" s="37"/>
      <c r="CH3456" s="37"/>
      <c r="CI3456" s="37"/>
      <c r="CJ3456" s="37"/>
      <c r="CK3456" s="37"/>
      <c r="CL3456" s="37"/>
      <c r="CM3456" s="37"/>
      <c r="CN3456" s="37"/>
      <c r="CO3456" s="37"/>
      <c r="CP3456" s="37"/>
      <c r="CQ3456" s="37"/>
      <c r="CR3456" s="37"/>
      <c r="CS3456" s="37"/>
      <c r="CT3456" s="37"/>
      <c r="CU3456" s="37"/>
      <c r="CV3456" s="37"/>
      <c r="CW3456" s="37"/>
      <c r="CX3456" s="37"/>
      <c r="CY3456" s="37"/>
      <c r="CZ3456" s="37"/>
      <c r="DA3456" s="37"/>
      <c r="DB3456" s="37"/>
      <c r="DC3456" s="37"/>
      <c r="DD3456" s="37"/>
      <c r="DE3456" s="37"/>
      <c r="DF3456" s="37"/>
      <c r="DG3456" s="37"/>
      <c r="DH3456" s="37"/>
      <c r="DI3456" s="37"/>
      <c r="DJ3456" s="37"/>
      <c r="DK3456" s="37"/>
      <c r="DL3456" s="37"/>
      <c r="DR3456" s="37"/>
      <c r="DS3456" s="37"/>
      <c r="DT3456" s="37"/>
      <c r="DU3456" s="37"/>
      <c r="DV3456" s="37"/>
      <c r="DW3456" s="37"/>
      <c r="DX3456" s="37"/>
      <c r="DY3456" s="37"/>
      <c r="DZ3456" s="37"/>
      <c r="EA3456" s="37"/>
      <c r="EB3456" s="37"/>
      <c r="EC3456" s="37"/>
      <c r="ED3456" s="37"/>
      <c r="EE3456" s="37"/>
      <c r="EF3456" s="37"/>
      <c r="EG3456" s="37"/>
      <c r="EH3456" s="37"/>
      <c r="EI3456" s="37"/>
      <c r="EJ3456" s="37"/>
      <c r="EK3456" s="37"/>
      <c r="EL3456" s="37"/>
      <c r="EM3456" s="37"/>
      <c r="EN3456" s="37"/>
      <c r="EO3456" s="37"/>
      <c r="EP3456" s="37"/>
      <c r="EQ3456" s="37"/>
      <c r="ER3456" s="37"/>
      <c r="ES3456" s="37"/>
      <c r="ET3456" s="37"/>
      <c r="EU3456" s="37"/>
      <c r="EV3456" s="37"/>
      <c r="EW3456" s="37"/>
      <c r="EX3456" s="37"/>
      <c r="EY3456" s="37"/>
      <c r="EZ3456" s="37"/>
      <c r="FA3456" s="37"/>
      <c r="FB3456" s="37"/>
      <c r="FC3456" s="37"/>
      <c r="FD3456" s="37"/>
    </row>
    <row r="3457" spans="2:160" x14ac:dyDescent="0.5">
      <c r="B3457" s="36" t="s">
        <v>3652</v>
      </c>
      <c r="C3457" s="18">
        <v>-1.3468637832399821E-2</v>
      </c>
      <c r="H3457" s="37"/>
      <c r="I3457" s="37"/>
      <c r="J3457" s="37"/>
      <c r="K3457" s="37"/>
      <c r="L3457" s="37"/>
      <c r="M3457" s="37"/>
      <c r="N3457" s="37"/>
      <c r="O3457" s="37"/>
      <c r="P3457" s="37"/>
      <c r="Q3457" s="37"/>
      <c r="R3457" s="37"/>
      <c r="S3457" s="37"/>
      <c r="T3457" s="37"/>
      <c r="U3457" s="37"/>
      <c r="V3457" s="37"/>
      <c r="W3457" s="37"/>
      <c r="X3457" s="37"/>
      <c r="Y3457" s="37"/>
      <c r="Z3457" s="37"/>
      <c r="AA3457" s="37"/>
      <c r="AB3457" s="37"/>
      <c r="AC3457" s="37"/>
      <c r="AD3457" s="37"/>
      <c r="AE3457" s="37"/>
      <c r="AF3457" s="37"/>
      <c r="AG3457" s="37"/>
      <c r="AH3457" s="37"/>
      <c r="AI3457" s="37"/>
      <c r="AJ3457" s="37"/>
      <c r="AK3457" s="37"/>
      <c r="AL3457" s="37"/>
      <c r="AM3457" s="37"/>
      <c r="AN3457" s="37"/>
      <c r="AO3457" s="37"/>
      <c r="AP3457" s="37"/>
      <c r="AQ3457" s="37"/>
      <c r="AR3457" s="37"/>
      <c r="AS3457" s="37"/>
      <c r="AT3457" s="37"/>
      <c r="AU3457" s="37"/>
      <c r="AV3457" s="37"/>
      <c r="AW3457" s="37"/>
      <c r="AX3457" s="37"/>
      <c r="AY3457" s="37"/>
      <c r="AZ3457" s="37"/>
      <c r="BA3457" s="37"/>
      <c r="BB3457" s="37"/>
      <c r="BC3457" s="37"/>
      <c r="BD3457" s="37"/>
      <c r="BE3457" s="37"/>
      <c r="BF3457" s="37"/>
      <c r="BG3457" s="37"/>
      <c r="BH3457" s="37"/>
      <c r="BI3457" s="37"/>
      <c r="BJ3457" s="37"/>
      <c r="BK3457" s="37"/>
      <c r="BL3457" s="37"/>
      <c r="BM3457" s="37"/>
      <c r="BN3457" s="37"/>
      <c r="BO3457" s="37"/>
      <c r="BP3457" s="37"/>
      <c r="BQ3457" s="37"/>
      <c r="BR3457" s="37"/>
      <c r="BS3457" s="37"/>
      <c r="BT3457" s="37"/>
      <c r="BU3457" s="37"/>
      <c r="BV3457" s="37"/>
      <c r="BW3457" s="37"/>
      <c r="BX3457" s="37"/>
      <c r="BY3457" s="37"/>
      <c r="BZ3457" s="37"/>
      <c r="CA3457" s="37"/>
      <c r="CB3457" s="37"/>
      <c r="CC3457" s="37"/>
      <c r="CD3457" s="37"/>
      <c r="CE3457" s="37"/>
      <c r="CF3457" s="37"/>
      <c r="CG3457" s="37"/>
      <c r="CH3457" s="37"/>
      <c r="CI3457" s="37"/>
      <c r="CJ3457" s="37"/>
      <c r="CK3457" s="37"/>
      <c r="CL3457" s="37"/>
      <c r="CM3457" s="37"/>
      <c r="CN3457" s="37"/>
      <c r="CO3457" s="37"/>
      <c r="CP3457" s="37"/>
      <c r="CQ3457" s="37"/>
      <c r="CR3457" s="37"/>
      <c r="CS3457" s="37"/>
      <c r="CT3457" s="37"/>
      <c r="CU3457" s="37"/>
      <c r="CV3457" s="37"/>
      <c r="CW3457" s="37"/>
      <c r="CX3457" s="37"/>
      <c r="CY3457" s="37"/>
      <c r="CZ3457" s="37"/>
      <c r="DA3457" s="37"/>
      <c r="DB3457" s="37"/>
      <c r="DC3457" s="37"/>
      <c r="DD3457" s="37"/>
      <c r="DE3457" s="37"/>
      <c r="DF3457" s="37"/>
      <c r="DG3457" s="37"/>
      <c r="DH3457" s="37"/>
      <c r="DI3457" s="37"/>
      <c r="DJ3457" s="37"/>
      <c r="DK3457" s="37"/>
      <c r="DL3457" s="37"/>
      <c r="DR3457" s="37"/>
      <c r="DS3457" s="37"/>
      <c r="DT3457" s="37"/>
      <c r="DU3457" s="37"/>
      <c r="DV3457" s="37"/>
      <c r="DW3457" s="37"/>
      <c r="DX3457" s="37"/>
      <c r="DY3457" s="37"/>
      <c r="DZ3457" s="37"/>
      <c r="EA3457" s="37"/>
      <c r="EB3457" s="37"/>
      <c r="EC3457" s="37"/>
      <c r="ED3457" s="37"/>
      <c r="EE3457" s="37"/>
      <c r="EF3457" s="37"/>
      <c r="EG3457" s="37"/>
      <c r="EH3457" s="37"/>
      <c r="EI3457" s="37"/>
      <c r="EJ3457" s="37"/>
      <c r="EK3457" s="37"/>
      <c r="EL3457" s="37"/>
      <c r="EM3457" s="37"/>
      <c r="EN3457" s="37"/>
      <c r="EO3457" s="37"/>
      <c r="EP3457" s="37"/>
      <c r="EQ3457" s="37"/>
      <c r="ER3457" s="37"/>
      <c r="ES3457" s="37"/>
      <c r="ET3457" s="37"/>
      <c r="EU3457" s="37"/>
      <c r="EV3457" s="37"/>
      <c r="EW3457" s="37"/>
      <c r="EX3457" s="37"/>
      <c r="EY3457" s="37"/>
      <c r="EZ3457" s="37"/>
      <c r="FA3457" s="37"/>
      <c r="FB3457" s="37"/>
      <c r="FC3457" s="37"/>
      <c r="FD3457" s="37"/>
    </row>
    <row r="3458" spans="2:160" x14ac:dyDescent="0.5">
      <c r="B3458" s="36" t="s">
        <v>3653</v>
      </c>
      <c r="C3458" s="18">
        <v>1.4842981991811666E-3</v>
      </c>
      <c r="H3458" s="37"/>
      <c r="I3458" s="37"/>
      <c r="J3458" s="37"/>
      <c r="K3458" s="37"/>
      <c r="L3458" s="37"/>
      <c r="M3458" s="37"/>
      <c r="N3458" s="37"/>
      <c r="O3458" s="37"/>
      <c r="P3458" s="37"/>
      <c r="Q3458" s="37"/>
      <c r="R3458" s="37"/>
      <c r="S3458" s="37"/>
      <c r="T3458" s="37"/>
      <c r="U3458" s="37"/>
      <c r="V3458" s="37"/>
      <c r="W3458" s="37"/>
      <c r="X3458" s="37"/>
      <c r="Y3458" s="37"/>
      <c r="Z3458" s="37"/>
      <c r="AA3458" s="37"/>
      <c r="AB3458" s="37"/>
      <c r="AC3458" s="37"/>
      <c r="AD3458" s="37"/>
      <c r="AE3458" s="37"/>
      <c r="AF3458" s="37"/>
      <c r="AG3458" s="37"/>
      <c r="AH3458" s="37"/>
      <c r="AI3458" s="37"/>
      <c r="AJ3458" s="37"/>
      <c r="AK3458" s="37"/>
      <c r="AL3458" s="37"/>
      <c r="AM3458" s="37"/>
      <c r="AN3458" s="37"/>
      <c r="AO3458" s="37"/>
      <c r="AP3458" s="37"/>
      <c r="AQ3458" s="37"/>
      <c r="AR3458" s="37"/>
      <c r="AS3458" s="37"/>
      <c r="AT3458" s="37"/>
      <c r="AU3458" s="37"/>
      <c r="AV3458" s="37"/>
      <c r="AW3458" s="37"/>
      <c r="AX3458" s="37"/>
      <c r="AY3458" s="37"/>
      <c r="AZ3458" s="37"/>
      <c r="BA3458" s="37"/>
      <c r="BB3458" s="37"/>
      <c r="BC3458" s="37"/>
      <c r="BD3458" s="37"/>
      <c r="BE3458" s="37"/>
      <c r="BF3458" s="37"/>
      <c r="BG3458" s="37"/>
      <c r="BH3458" s="37"/>
      <c r="BI3458" s="37"/>
      <c r="BJ3458" s="37"/>
      <c r="BK3458" s="37"/>
      <c r="BL3458" s="37"/>
      <c r="BM3458" s="37"/>
      <c r="BN3458" s="37"/>
      <c r="BO3458" s="37"/>
      <c r="BP3458" s="37"/>
      <c r="BQ3458" s="37"/>
      <c r="BR3458" s="37"/>
      <c r="BS3458" s="37"/>
      <c r="BT3458" s="37"/>
      <c r="BU3458" s="37"/>
      <c r="BV3458" s="37"/>
      <c r="BW3458" s="37"/>
      <c r="BX3458" s="37"/>
      <c r="BY3458" s="37"/>
      <c r="BZ3458" s="37"/>
      <c r="CA3458" s="37"/>
      <c r="CB3458" s="37"/>
      <c r="CC3458" s="37"/>
      <c r="CD3458" s="37"/>
      <c r="CE3458" s="37"/>
      <c r="CF3458" s="37"/>
      <c r="CG3458" s="37"/>
      <c r="CH3458" s="37"/>
      <c r="CI3458" s="37"/>
      <c r="CJ3458" s="37"/>
      <c r="CK3458" s="37"/>
      <c r="CL3458" s="37"/>
      <c r="CM3458" s="37"/>
      <c r="CN3458" s="37"/>
      <c r="CO3458" s="37"/>
      <c r="CP3458" s="37"/>
      <c r="CQ3458" s="37"/>
      <c r="CR3458" s="37"/>
      <c r="CS3458" s="37"/>
      <c r="CT3458" s="37"/>
      <c r="CU3458" s="37"/>
      <c r="CV3458" s="37"/>
      <c r="CW3458" s="37"/>
      <c r="CX3458" s="37"/>
      <c r="CY3458" s="37"/>
      <c r="CZ3458" s="37"/>
      <c r="DA3458" s="37"/>
      <c r="DB3458" s="37"/>
      <c r="DC3458" s="37"/>
      <c r="DD3458" s="37"/>
      <c r="DE3458" s="37"/>
      <c r="DF3458" s="37"/>
      <c r="DG3458" s="37"/>
      <c r="DH3458" s="37"/>
      <c r="DI3458" s="37"/>
      <c r="DJ3458" s="37"/>
      <c r="DK3458" s="37"/>
      <c r="DL3458" s="37"/>
      <c r="DR3458" s="37"/>
      <c r="DS3458" s="37"/>
      <c r="DT3458" s="37"/>
      <c r="DU3458" s="37"/>
      <c r="DV3458" s="37"/>
      <c r="DW3458" s="37"/>
      <c r="DX3458" s="37"/>
      <c r="DY3458" s="37"/>
      <c r="DZ3458" s="37"/>
      <c r="EA3458" s="37"/>
      <c r="EB3458" s="37"/>
      <c r="EC3458" s="37"/>
      <c r="ED3458" s="37"/>
      <c r="EE3458" s="37"/>
      <c r="EF3458" s="37"/>
      <c r="EG3458" s="37"/>
      <c r="EH3458" s="37"/>
      <c r="EI3458" s="37"/>
      <c r="EJ3458" s="37"/>
      <c r="EK3458" s="37"/>
      <c r="EL3458" s="37"/>
      <c r="EM3458" s="37"/>
      <c r="EN3458" s="37"/>
      <c r="EO3458" s="37"/>
      <c r="EP3458" s="37"/>
      <c r="EQ3458" s="37"/>
      <c r="ER3458" s="37"/>
      <c r="ES3458" s="37"/>
      <c r="ET3458" s="37"/>
      <c r="EU3458" s="37"/>
      <c r="EV3458" s="37"/>
      <c r="EW3458" s="37"/>
      <c r="EX3458" s="37"/>
      <c r="EY3458" s="37"/>
      <c r="EZ3458" s="37"/>
      <c r="FA3458" s="37"/>
      <c r="FB3458" s="37"/>
      <c r="FC3458" s="37"/>
      <c r="FD3458" s="37"/>
    </row>
    <row r="3459" spans="2:160" x14ac:dyDescent="0.5">
      <c r="B3459" s="36" t="s">
        <v>3654</v>
      </c>
      <c r="C3459" s="18">
        <v>9.9022289723256218E-3</v>
      </c>
      <c r="H3459" s="37"/>
      <c r="I3459" s="37"/>
      <c r="J3459" s="37"/>
      <c r="K3459" s="37"/>
      <c r="L3459" s="37"/>
      <c r="M3459" s="37"/>
      <c r="N3459" s="37"/>
      <c r="O3459" s="37"/>
      <c r="P3459" s="37"/>
      <c r="Q3459" s="37"/>
      <c r="R3459" s="37"/>
      <c r="S3459" s="37"/>
      <c r="T3459" s="37"/>
      <c r="U3459" s="37"/>
      <c r="V3459" s="37"/>
      <c r="W3459" s="37"/>
      <c r="X3459" s="37"/>
      <c r="Y3459" s="37"/>
      <c r="Z3459" s="37"/>
      <c r="AA3459" s="37"/>
      <c r="AB3459" s="37"/>
      <c r="AC3459" s="37"/>
      <c r="AD3459" s="37"/>
      <c r="AE3459" s="37"/>
      <c r="AF3459" s="37"/>
      <c r="AG3459" s="37"/>
      <c r="AH3459" s="37"/>
      <c r="AI3459" s="37"/>
      <c r="AJ3459" s="37"/>
      <c r="AK3459" s="37"/>
      <c r="AL3459" s="37"/>
      <c r="AM3459" s="37"/>
      <c r="AN3459" s="37"/>
      <c r="AO3459" s="37"/>
      <c r="AP3459" s="37"/>
      <c r="AQ3459" s="37"/>
      <c r="AR3459" s="37"/>
      <c r="AS3459" s="37"/>
      <c r="AT3459" s="37"/>
      <c r="AU3459" s="37"/>
      <c r="AV3459" s="37"/>
      <c r="AW3459" s="37"/>
      <c r="AX3459" s="37"/>
      <c r="AY3459" s="37"/>
      <c r="AZ3459" s="37"/>
      <c r="BA3459" s="37"/>
      <c r="BB3459" s="37"/>
      <c r="BC3459" s="37"/>
      <c r="BD3459" s="37"/>
      <c r="BE3459" s="37"/>
      <c r="BF3459" s="37"/>
      <c r="BG3459" s="37"/>
      <c r="BH3459" s="37"/>
      <c r="BI3459" s="37"/>
      <c r="BJ3459" s="37"/>
      <c r="BK3459" s="37"/>
      <c r="BL3459" s="37"/>
      <c r="BM3459" s="37"/>
      <c r="BN3459" s="37"/>
      <c r="BO3459" s="37"/>
      <c r="BP3459" s="37"/>
      <c r="BQ3459" s="37"/>
      <c r="BR3459" s="37"/>
      <c r="BS3459" s="37"/>
      <c r="BT3459" s="37"/>
      <c r="BU3459" s="37"/>
      <c r="BV3459" s="37"/>
      <c r="BW3459" s="37"/>
      <c r="BX3459" s="37"/>
      <c r="BY3459" s="37"/>
      <c r="BZ3459" s="37"/>
      <c r="CA3459" s="37"/>
      <c r="CB3459" s="37"/>
      <c r="CC3459" s="37"/>
      <c r="CD3459" s="37"/>
      <c r="CE3459" s="37"/>
      <c r="CF3459" s="37"/>
      <c r="CG3459" s="37"/>
      <c r="CH3459" s="37"/>
      <c r="CI3459" s="37"/>
      <c r="CJ3459" s="37"/>
      <c r="CK3459" s="37"/>
      <c r="CL3459" s="37"/>
      <c r="CM3459" s="37"/>
      <c r="CN3459" s="37"/>
      <c r="CO3459" s="37"/>
      <c r="CP3459" s="37"/>
      <c r="CQ3459" s="37"/>
      <c r="CR3459" s="37"/>
      <c r="CS3459" s="37"/>
      <c r="CT3459" s="37"/>
      <c r="CU3459" s="37"/>
      <c r="CV3459" s="37"/>
      <c r="CW3459" s="37"/>
      <c r="CX3459" s="37"/>
      <c r="CY3459" s="37"/>
      <c r="CZ3459" s="37"/>
      <c r="DA3459" s="37"/>
      <c r="DB3459" s="37"/>
      <c r="DC3459" s="37"/>
      <c r="DD3459" s="37"/>
      <c r="DE3459" s="37"/>
      <c r="DF3459" s="37"/>
      <c r="DG3459" s="37"/>
      <c r="DH3459" s="37"/>
      <c r="DI3459" s="37"/>
      <c r="DJ3459" s="37"/>
      <c r="DK3459" s="37"/>
      <c r="DL3459" s="37"/>
      <c r="DR3459" s="37"/>
      <c r="DS3459" s="37"/>
      <c r="DT3459" s="37"/>
      <c r="DU3459" s="37"/>
      <c r="DV3459" s="37"/>
      <c r="DW3459" s="37"/>
      <c r="DX3459" s="37"/>
      <c r="DY3459" s="37"/>
      <c r="DZ3459" s="37"/>
      <c r="EA3459" s="37"/>
      <c r="EB3459" s="37"/>
      <c r="EC3459" s="37"/>
      <c r="ED3459" s="37"/>
      <c r="EE3459" s="37"/>
      <c r="EF3459" s="37"/>
      <c r="EG3459" s="37"/>
      <c r="EH3459" s="37"/>
      <c r="EI3459" s="37"/>
      <c r="EJ3459" s="37"/>
      <c r="EK3459" s="37"/>
      <c r="EL3459" s="37"/>
      <c r="EM3459" s="37"/>
      <c r="EN3459" s="37"/>
      <c r="EO3459" s="37"/>
      <c r="EP3459" s="37"/>
      <c r="EQ3459" s="37"/>
      <c r="ER3459" s="37"/>
      <c r="ES3459" s="37"/>
      <c r="ET3459" s="37"/>
      <c r="EU3459" s="37"/>
      <c r="EV3459" s="37"/>
      <c r="EW3459" s="37"/>
      <c r="EX3459" s="37"/>
      <c r="EY3459" s="37"/>
      <c r="EZ3459" s="37"/>
      <c r="FA3459" s="37"/>
      <c r="FB3459" s="37"/>
      <c r="FC3459" s="37"/>
      <c r="FD3459" s="37"/>
    </row>
    <row r="3460" spans="2:160" x14ac:dyDescent="0.5">
      <c r="B3460" s="36" t="s">
        <v>3655</v>
      </c>
      <c r="C3460" s="18">
        <v>6.9105916833644976E-3</v>
      </c>
      <c r="H3460" s="37"/>
      <c r="I3460" s="37"/>
      <c r="J3460" s="37"/>
      <c r="K3460" s="37"/>
      <c r="L3460" s="37"/>
      <c r="M3460" s="37"/>
      <c r="N3460" s="37"/>
      <c r="O3460" s="37"/>
      <c r="P3460" s="37"/>
      <c r="Q3460" s="37"/>
      <c r="R3460" s="37"/>
      <c r="S3460" s="37"/>
      <c r="T3460" s="37"/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F3460" s="37"/>
      <c r="AG3460" s="37"/>
      <c r="AH3460" s="37"/>
      <c r="AI3460" s="37"/>
      <c r="AJ3460" s="37"/>
      <c r="AK3460" s="37"/>
      <c r="AL3460" s="37"/>
      <c r="AM3460" s="37"/>
      <c r="AN3460" s="37"/>
      <c r="AO3460" s="37"/>
      <c r="AP3460" s="37"/>
      <c r="AQ3460" s="37"/>
      <c r="AR3460" s="37"/>
      <c r="AS3460" s="37"/>
      <c r="AT3460" s="37"/>
      <c r="AU3460" s="37"/>
      <c r="AV3460" s="37"/>
      <c r="AW3460" s="37"/>
      <c r="AX3460" s="37"/>
      <c r="AY3460" s="37"/>
      <c r="AZ3460" s="37"/>
      <c r="BA3460" s="37"/>
      <c r="BB3460" s="37"/>
      <c r="BC3460" s="37"/>
      <c r="BD3460" s="37"/>
      <c r="BE3460" s="37"/>
      <c r="BF3460" s="37"/>
      <c r="BG3460" s="37"/>
      <c r="BH3460" s="37"/>
      <c r="BI3460" s="37"/>
      <c r="BJ3460" s="37"/>
      <c r="BK3460" s="37"/>
      <c r="BL3460" s="37"/>
      <c r="BM3460" s="37"/>
      <c r="BN3460" s="37"/>
      <c r="BO3460" s="37"/>
      <c r="BP3460" s="37"/>
      <c r="BQ3460" s="37"/>
      <c r="BR3460" s="37"/>
      <c r="BS3460" s="37"/>
      <c r="BT3460" s="37"/>
      <c r="BU3460" s="37"/>
      <c r="BV3460" s="37"/>
      <c r="BW3460" s="37"/>
      <c r="BX3460" s="37"/>
      <c r="BY3460" s="37"/>
      <c r="BZ3460" s="37"/>
      <c r="CA3460" s="37"/>
      <c r="CB3460" s="37"/>
      <c r="CC3460" s="37"/>
      <c r="CD3460" s="37"/>
      <c r="CE3460" s="37"/>
      <c r="CF3460" s="37"/>
      <c r="CG3460" s="37"/>
      <c r="CH3460" s="37"/>
      <c r="CI3460" s="37"/>
      <c r="CJ3460" s="37"/>
      <c r="CK3460" s="37"/>
      <c r="CL3460" s="37"/>
      <c r="CM3460" s="37"/>
      <c r="CN3460" s="37"/>
      <c r="CO3460" s="37"/>
      <c r="CP3460" s="37"/>
      <c r="CQ3460" s="37"/>
      <c r="CR3460" s="37"/>
      <c r="CS3460" s="37"/>
      <c r="CT3460" s="37"/>
      <c r="CU3460" s="37"/>
      <c r="CV3460" s="37"/>
      <c r="CW3460" s="37"/>
      <c r="CX3460" s="37"/>
      <c r="CY3460" s="37"/>
      <c r="CZ3460" s="37"/>
      <c r="DA3460" s="37"/>
      <c r="DB3460" s="37"/>
      <c r="DC3460" s="37"/>
      <c r="DD3460" s="37"/>
      <c r="DE3460" s="37"/>
      <c r="DF3460" s="37"/>
      <c r="DG3460" s="37"/>
      <c r="DH3460" s="37"/>
      <c r="DI3460" s="37"/>
      <c r="DJ3460" s="37"/>
      <c r="DK3460" s="37"/>
      <c r="DL3460" s="37"/>
      <c r="DR3460" s="37"/>
      <c r="DS3460" s="37"/>
      <c r="DT3460" s="37"/>
      <c r="DU3460" s="37"/>
      <c r="DV3460" s="37"/>
      <c r="DW3460" s="37"/>
      <c r="DX3460" s="37"/>
      <c r="DY3460" s="37"/>
      <c r="DZ3460" s="37"/>
      <c r="EA3460" s="37"/>
      <c r="EB3460" s="37"/>
      <c r="EC3460" s="37"/>
      <c r="ED3460" s="37"/>
      <c r="EE3460" s="37"/>
      <c r="EF3460" s="37"/>
      <c r="EG3460" s="37"/>
      <c r="EH3460" s="37"/>
      <c r="EI3460" s="37"/>
      <c r="EJ3460" s="37"/>
      <c r="EK3460" s="37"/>
      <c r="EL3460" s="37"/>
      <c r="EM3460" s="37"/>
      <c r="EN3460" s="37"/>
      <c r="EO3460" s="37"/>
      <c r="EP3460" s="37"/>
      <c r="EQ3460" s="37"/>
      <c r="ER3460" s="37"/>
      <c r="ES3460" s="37"/>
      <c r="ET3460" s="37"/>
      <c r="EU3460" s="37"/>
      <c r="EV3460" s="37"/>
      <c r="EW3460" s="37"/>
      <c r="EX3460" s="37"/>
      <c r="EY3460" s="37"/>
      <c r="EZ3460" s="37"/>
      <c r="FA3460" s="37"/>
      <c r="FB3460" s="37"/>
      <c r="FC3460" s="37"/>
      <c r="FD3460" s="37"/>
    </row>
    <row r="3461" spans="2:160" x14ac:dyDescent="0.5">
      <c r="B3461" s="36" t="s">
        <v>3656</v>
      </c>
      <c r="C3461" s="18">
        <v>4.0606164754104501E-3</v>
      </c>
      <c r="H3461" s="37"/>
      <c r="I3461" s="37"/>
      <c r="J3461" s="37"/>
      <c r="K3461" s="37"/>
      <c r="L3461" s="37"/>
      <c r="M3461" s="37"/>
      <c r="N3461" s="37"/>
      <c r="O3461" s="37"/>
      <c r="P3461" s="37"/>
      <c r="Q3461" s="37"/>
      <c r="R3461" s="37"/>
      <c r="S3461" s="37"/>
      <c r="T3461" s="37"/>
      <c r="U3461" s="37"/>
      <c r="V3461" s="37"/>
      <c r="W3461" s="37"/>
      <c r="X3461" s="37"/>
      <c r="Y3461" s="37"/>
      <c r="Z3461" s="37"/>
      <c r="AA3461" s="37"/>
      <c r="AB3461" s="37"/>
      <c r="AC3461" s="37"/>
      <c r="AD3461" s="37"/>
      <c r="AE3461" s="37"/>
      <c r="AF3461" s="37"/>
      <c r="AG3461" s="37"/>
      <c r="AH3461" s="37"/>
      <c r="AI3461" s="37"/>
      <c r="AJ3461" s="37"/>
      <c r="AK3461" s="37"/>
      <c r="AL3461" s="37"/>
      <c r="AM3461" s="37"/>
      <c r="AN3461" s="37"/>
      <c r="AO3461" s="37"/>
      <c r="AP3461" s="37"/>
      <c r="AQ3461" s="37"/>
      <c r="AR3461" s="37"/>
      <c r="AS3461" s="37"/>
      <c r="AT3461" s="37"/>
      <c r="AU3461" s="37"/>
      <c r="AV3461" s="37"/>
      <c r="AW3461" s="37"/>
      <c r="AX3461" s="37"/>
      <c r="AY3461" s="37"/>
      <c r="AZ3461" s="37"/>
      <c r="BA3461" s="37"/>
      <c r="BB3461" s="37"/>
      <c r="BC3461" s="37"/>
      <c r="BD3461" s="37"/>
      <c r="BE3461" s="37"/>
      <c r="BF3461" s="37"/>
      <c r="BG3461" s="37"/>
      <c r="BH3461" s="37"/>
      <c r="BI3461" s="37"/>
      <c r="BJ3461" s="37"/>
      <c r="BK3461" s="37"/>
      <c r="BL3461" s="37"/>
      <c r="BM3461" s="37"/>
      <c r="BN3461" s="37"/>
      <c r="BO3461" s="37"/>
      <c r="BP3461" s="37"/>
      <c r="BQ3461" s="37"/>
      <c r="BR3461" s="37"/>
      <c r="BS3461" s="37"/>
      <c r="BT3461" s="37"/>
      <c r="BU3461" s="37"/>
      <c r="BV3461" s="37"/>
      <c r="BW3461" s="37"/>
      <c r="BX3461" s="37"/>
      <c r="BY3461" s="37"/>
      <c r="BZ3461" s="37"/>
      <c r="CA3461" s="37"/>
      <c r="CB3461" s="37"/>
      <c r="CC3461" s="37"/>
      <c r="CD3461" s="37"/>
      <c r="CE3461" s="37"/>
      <c r="CF3461" s="37"/>
      <c r="CG3461" s="37"/>
      <c r="CH3461" s="37"/>
      <c r="CI3461" s="37"/>
      <c r="CJ3461" s="37"/>
      <c r="CK3461" s="37"/>
      <c r="CL3461" s="37"/>
      <c r="CM3461" s="37"/>
      <c r="CN3461" s="37"/>
      <c r="CO3461" s="37"/>
      <c r="CP3461" s="37"/>
      <c r="CQ3461" s="37"/>
      <c r="CR3461" s="37"/>
      <c r="CS3461" s="37"/>
      <c r="CT3461" s="37"/>
      <c r="CU3461" s="37"/>
      <c r="CV3461" s="37"/>
      <c r="CW3461" s="37"/>
      <c r="CX3461" s="37"/>
      <c r="CY3461" s="37"/>
      <c r="CZ3461" s="37"/>
      <c r="DA3461" s="37"/>
      <c r="DB3461" s="37"/>
      <c r="DC3461" s="37"/>
      <c r="DD3461" s="37"/>
      <c r="DE3461" s="37"/>
      <c r="DF3461" s="37"/>
      <c r="DG3461" s="37"/>
      <c r="DH3461" s="37"/>
      <c r="DI3461" s="37"/>
      <c r="DJ3461" s="37"/>
      <c r="DK3461" s="37"/>
      <c r="DL3461" s="37"/>
      <c r="DR3461" s="37"/>
      <c r="DS3461" s="37"/>
      <c r="DT3461" s="37"/>
      <c r="DU3461" s="37"/>
      <c r="DV3461" s="37"/>
      <c r="DW3461" s="37"/>
      <c r="DX3461" s="37"/>
      <c r="DY3461" s="37"/>
      <c r="DZ3461" s="37"/>
      <c r="EA3461" s="37"/>
      <c r="EB3461" s="37"/>
      <c r="EC3461" s="37"/>
      <c r="ED3461" s="37"/>
      <c r="EE3461" s="37"/>
      <c r="EF3461" s="37"/>
      <c r="EG3461" s="37"/>
      <c r="EH3461" s="37"/>
      <c r="EI3461" s="37"/>
      <c r="EJ3461" s="37"/>
      <c r="EK3461" s="37"/>
      <c r="EL3461" s="37"/>
      <c r="EM3461" s="37"/>
      <c r="EN3461" s="37"/>
      <c r="EO3461" s="37"/>
      <c r="EP3461" s="37"/>
      <c r="EQ3461" s="37"/>
      <c r="ER3461" s="37"/>
      <c r="ES3461" s="37"/>
      <c r="ET3461" s="37"/>
      <c r="EU3461" s="37"/>
      <c r="EV3461" s="37"/>
      <c r="EW3461" s="37"/>
      <c r="EX3461" s="37"/>
      <c r="EY3461" s="37"/>
      <c r="EZ3461" s="37"/>
      <c r="FA3461" s="37"/>
      <c r="FB3461" s="37"/>
      <c r="FC3461" s="37"/>
      <c r="FD3461" s="37"/>
    </row>
    <row r="3462" spans="2:160" x14ac:dyDescent="0.5">
      <c r="B3462" s="36" t="s">
        <v>3657</v>
      </c>
      <c r="C3462" s="18">
        <v>8.9589262811369252E-3</v>
      </c>
      <c r="H3462" s="37"/>
      <c r="I3462" s="37"/>
      <c r="J3462" s="37"/>
      <c r="K3462" s="37"/>
      <c r="L3462" s="37"/>
      <c r="M3462" s="37"/>
      <c r="N3462" s="37"/>
      <c r="O3462" s="37"/>
      <c r="P3462" s="37"/>
      <c r="Q3462" s="37"/>
      <c r="R3462" s="37"/>
      <c r="S3462" s="37"/>
      <c r="T3462" s="37"/>
      <c r="U3462" s="37"/>
      <c r="V3462" s="37"/>
      <c r="W3462" s="37"/>
      <c r="X3462" s="37"/>
      <c r="Y3462" s="37"/>
      <c r="Z3462" s="37"/>
      <c r="AA3462" s="37"/>
      <c r="AB3462" s="37"/>
      <c r="AC3462" s="37"/>
      <c r="AD3462" s="37"/>
      <c r="AE3462" s="37"/>
      <c r="AF3462" s="37"/>
      <c r="AG3462" s="37"/>
      <c r="AH3462" s="37"/>
      <c r="AI3462" s="37"/>
      <c r="AJ3462" s="37"/>
      <c r="AK3462" s="37"/>
      <c r="AL3462" s="37"/>
      <c r="AM3462" s="37"/>
      <c r="AN3462" s="37"/>
      <c r="AO3462" s="37"/>
      <c r="AP3462" s="37"/>
      <c r="AQ3462" s="37"/>
      <c r="AR3462" s="37"/>
      <c r="AS3462" s="37"/>
      <c r="AT3462" s="37"/>
      <c r="AU3462" s="37"/>
      <c r="AV3462" s="37"/>
      <c r="AW3462" s="37"/>
      <c r="AX3462" s="37"/>
      <c r="AY3462" s="37"/>
      <c r="AZ3462" s="37"/>
      <c r="BA3462" s="37"/>
      <c r="BB3462" s="37"/>
      <c r="BC3462" s="37"/>
      <c r="BD3462" s="37"/>
      <c r="BE3462" s="37"/>
      <c r="BF3462" s="37"/>
      <c r="BG3462" s="37"/>
      <c r="BH3462" s="37"/>
      <c r="BI3462" s="37"/>
      <c r="BJ3462" s="37"/>
      <c r="BK3462" s="37"/>
      <c r="BL3462" s="37"/>
      <c r="BM3462" s="37"/>
      <c r="BN3462" s="37"/>
      <c r="BO3462" s="37"/>
      <c r="BP3462" s="37"/>
      <c r="BQ3462" s="37"/>
      <c r="BR3462" s="37"/>
      <c r="BS3462" s="37"/>
      <c r="BT3462" s="37"/>
      <c r="BU3462" s="37"/>
      <c r="BV3462" s="37"/>
      <c r="BW3462" s="37"/>
      <c r="BX3462" s="37"/>
      <c r="BY3462" s="37"/>
      <c r="BZ3462" s="37"/>
      <c r="CA3462" s="37"/>
      <c r="CB3462" s="37"/>
      <c r="CC3462" s="37"/>
      <c r="CD3462" s="37"/>
      <c r="CE3462" s="37"/>
      <c r="CF3462" s="37"/>
      <c r="CG3462" s="37"/>
      <c r="CH3462" s="37"/>
      <c r="CI3462" s="37"/>
      <c r="CJ3462" s="37"/>
      <c r="CK3462" s="37"/>
      <c r="CL3462" s="37"/>
      <c r="CM3462" s="37"/>
      <c r="CN3462" s="37"/>
      <c r="CO3462" s="37"/>
      <c r="CP3462" s="37"/>
      <c r="CQ3462" s="37"/>
      <c r="CR3462" s="37"/>
      <c r="CS3462" s="37"/>
      <c r="CT3462" s="37"/>
      <c r="CU3462" s="37"/>
      <c r="CV3462" s="37"/>
      <c r="CW3462" s="37"/>
      <c r="CX3462" s="37"/>
      <c r="CY3462" s="37"/>
      <c r="CZ3462" s="37"/>
      <c r="DA3462" s="37"/>
      <c r="DB3462" s="37"/>
      <c r="DC3462" s="37"/>
      <c r="DD3462" s="37"/>
      <c r="DE3462" s="37"/>
      <c r="DF3462" s="37"/>
      <c r="DG3462" s="37"/>
      <c r="DH3462" s="37"/>
      <c r="DI3462" s="37"/>
      <c r="DJ3462" s="37"/>
      <c r="DK3462" s="37"/>
      <c r="DL3462" s="37"/>
      <c r="DR3462" s="37"/>
      <c r="DS3462" s="37"/>
      <c r="DT3462" s="37"/>
      <c r="DU3462" s="37"/>
      <c r="DV3462" s="37"/>
      <c r="DW3462" s="37"/>
      <c r="DX3462" s="37"/>
      <c r="DY3462" s="37"/>
      <c r="DZ3462" s="37"/>
      <c r="EA3462" s="37"/>
      <c r="EB3462" s="37"/>
      <c r="EC3462" s="37"/>
      <c r="ED3462" s="37"/>
      <c r="EE3462" s="37"/>
      <c r="EF3462" s="37"/>
      <c r="EG3462" s="37"/>
      <c r="EH3462" s="37"/>
      <c r="EI3462" s="37"/>
      <c r="EJ3462" s="37"/>
      <c r="EK3462" s="37"/>
      <c r="EL3462" s="37"/>
      <c r="EM3462" s="37"/>
      <c r="EN3462" s="37"/>
      <c r="EO3462" s="37"/>
      <c r="EP3462" s="37"/>
      <c r="EQ3462" s="37"/>
      <c r="ER3462" s="37"/>
      <c r="ES3462" s="37"/>
      <c r="ET3462" s="37"/>
      <c r="EU3462" s="37"/>
      <c r="EV3462" s="37"/>
      <c r="EW3462" s="37"/>
      <c r="EX3462" s="37"/>
      <c r="EY3462" s="37"/>
      <c r="EZ3462" s="37"/>
      <c r="FA3462" s="37"/>
      <c r="FB3462" s="37"/>
      <c r="FC3462" s="37"/>
      <c r="FD3462" s="37"/>
    </row>
    <row r="3463" spans="2:160" x14ac:dyDescent="0.5">
      <c r="B3463" s="36" t="s">
        <v>3658</v>
      </c>
      <c r="C3463" s="18">
        <v>3.7171918552660888E-3</v>
      </c>
      <c r="H3463" s="37"/>
      <c r="I3463" s="37"/>
      <c r="J3463" s="37"/>
      <c r="K3463" s="37"/>
      <c r="L3463" s="37"/>
      <c r="M3463" s="37"/>
      <c r="N3463" s="37"/>
      <c r="O3463" s="37"/>
      <c r="P3463" s="37"/>
      <c r="Q3463" s="37"/>
      <c r="R3463" s="37"/>
      <c r="S3463" s="37"/>
      <c r="T3463" s="37"/>
      <c r="U3463" s="37"/>
      <c r="V3463" s="37"/>
      <c r="W3463" s="37"/>
      <c r="X3463" s="37"/>
      <c r="Y3463" s="37"/>
      <c r="Z3463" s="37"/>
      <c r="AA3463" s="37"/>
      <c r="AB3463" s="37"/>
      <c r="AC3463" s="37"/>
      <c r="AD3463" s="37"/>
      <c r="AE3463" s="37"/>
      <c r="AF3463" s="37"/>
      <c r="AG3463" s="37"/>
      <c r="AH3463" s="37"/>
      <c r="AI3463" s="37"/>
      <c r="AJ3463" s="37"/>
      <c r="AK3463" s="37"/>
      <c r="AL3463" s="37"/>
      <c r="AM3463" s="37"/>
      <c r="AN3463" s="37"/>
      <c r="AO3463" s="37"/>
      <c r="AP3463" s="37"/>
      <c r="AQ3463" s="37"/>
      <c r="AR3463" s="37"/>
      <c r="AS3463" s="37"/>
      <c r="AT3463" s="37"/>
      <c r="AU3463" s="37"/>
      <c r="AV3463" s="37"/>
      <c r="AW3463" s="37"/>
      <c r="AX3463" s="37"/>
      <c r="AY3463" s="37"/>
      <c r="AZ3463" s="37"/>
      <c r="BA3463" s="37"/>
      <c r="BB3463" s="37"/>
      <c r="BC3463" s="37"/>
      <c r="BD3463" s="37"/>
      <c r="BE3463" s="37"/>
      <c r="BF3463" s="37"/>
      <c r="BG3463" s="37"/>
      <c r="BH3463" s="37"/>
      <c r="BI3463" s="37"/>
      <c r="BJ3463" s="37"/>
      <c r="BK3463" s="37"/>
      <c r="BL3463" s="37"/>
      <c r="BM3463" s="37"/>
      <c r="BN3463" s="37"/>
      <c r="BO3463" s="37"/>
      <c r="BP3463" s="37"/>
      <c r="BQ3463" s="37"/>
      <c r="BR3463" s="37"/>
      <c r="BS3463" s="37"/>
      <c r="BT3463" s="37"/>
      <c r="BU3463" s="37"/>
      <c r="BV3463" s="37"/>
      <c r="BW3463" s="37"/>
      <c r="BX3463" s="37"/>
      <c r="BY3463" s="37"/>
      <c r="BZ3463" s="37"/>
      <c r="CA3463" s="37"/>
      <c r="CB3463" s="37"/>
      <c r="CC3463" s="37"/>
      <c r="CD3463" s="37"/>
      <c r="CE3463" s="37"/>
      <c r="CF3463" s="37"/>
      <c r="CG3463" s="37"/>
      <c r="CH3463" s="37"/>
      <c r="CI3463" s="37"/>
      <c r="CJ3463" s="37"/>
      <c r="CK3463" s="37"/>
      <c r="CL3463" s="37"/>
      <c r="CM3463" s="37"/>
      <c r="CN3463" s="37"/>
      <c r="CO3463" s="37"/>
      <c r="CP3463" s="37"/>
      <c r="CQ3463" s="37"/>
      <c r="CR3463" s="37"/>
      <c r="CS3463" s="37"/>
      <c r="CT3463" s="37"/>
      <c r="CU3463" s="37"/>
      <c r="CV3463" s="37"/>
      <c r="CW3463" s="37"/>
      <c r="CX3463" s="37"/>
      <c r="CY3463" s="37"/>
      <c r="CZ3463" s="37"/>
      <c r="DA3463" s="37"/>
      <c r="DB3463" s="37"/>
      <c r="DC3463" s="37"/>
      <c r="DD3463" s="37"/>
      <c r="DE3463" s="37"/>
      <c r="DF3463" s="37"/>
      <c r="DG3463" s="37"/>
      <c r="DH3463" s="37"/>
      <c r="DI3463" s="37"/>
      <c r="DJ3463" s="37"/>
      <c r="DK3463" s="37"/>
      <c r="DL3463" s="37"/>
      <c r="DR3463" s="37"/>
      <c r="DS3463" s="37"/>
      <c r="DT3463" s="37"/>
      <c r="DU3463" s="37"/>
      <c r="DV3463" s="37"/>
      <c r="DW3463" s="37"/>
      <c r="DX3463" s="37"/>
      <c r="DY3463" s="37"/>
      <c r="DZ3463" s="37"/>
      <c r="EA3463" s="37"/>
      <c r="EB3463" s="37"/>
      <c r="EC3463" s="37"/>
      <c r="ED3463" s="37"/>
      <c r="EE3463" s="37"/>
      <c r="EF3463" s="37"/>
      <c r="EG3463" s="37"/>
      <c r="EH3463" s="37"/>
      <c r="EI3463" s="37"/>
      <c r="EJ3463" s="37"/>
      <c r="EK3463" s="37"/>
      <c r="EL3463" s="37"/>
      <c r="EM3463" s="37"/>
      <c r="EN3463" s="37"/>
      <c r="EO3463" s="37"/>
      <c r="EP3463" s="37"/>
      <c r="EQ3463" s="37"/>
      <c r="ER3463" s="37"/>
      <c r="ES3463" s="37"/>
      <c r="ET3463" s="37"/>
      <c r="EU3463" s="37"/>
      <c r="EV3463" s="37"/>
      <c r="EW3463" s="37"/>
      <c r="EX3463" s="37"/>
      <c r="EY3463" s="37"/>
      <c r="EZ3463" s="37"/>
      <c r="FA3463" s="37"/>
      <c r="FB3463" s="37"/>
      <c r="FC3463" s="37"/>
      <c r="FD3463" s="37"/>
    </row>
    <row r="3464" spans="2:160" x14ac:dyDescent="0.5">
      <c r="B3464" s="36" t="s">
        <v>3659</v>
      </c>
      <c r="C3464" s="18">
        <v>-7.8512620856857618E-3</v>
      </c>
      <c r="H3464" s="37"/>
      <c r="I3464" s="37"/>
      <c r="J3464" s="37"/>
      <c r="K3464" s="37"/>
      <c r="L3464" s="37"/>
      <c r="M3464" s="37"/>
      <c r="N3464" s="37"/>
      <c r="O3464" s="37"/>
      <c r="P3464" s="37"/>
      <c r="Q3464" s="37"/>
      <c r="R3464" s="37"/>
      <c r="S3464" s="37"/>
      <c r="T3464" s="37"/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F3464" s="37"/>
      <c r="AG3464" s="37"/>
      <c r="AH3464" s="37"/>
      <c r="AI3464" s="37"/>
      <c r="AJ3464" s="37"/>
      <c r="AK3464" s="37"/>
      <c r="AL3464" s="37"/>
      <c r="AM3464" s="37"/>
      <c r="AN3464" s="37"/>
      <c r="AO3464" s="37"/>
      <c r="AP3464" s="37"/>
      <c r="AQ3464" s="37"/>
      <c r="AR3464" s="37"/>
      <c r="AS3464" s="37"/>
      <c r="AT3464" s="37"/>
      <c r="AU3464" s="37"/>
      <c r="AV3464" s="37"/>
      <c r="AW3464" s="37"/>
      <c r="AX3464" s="37"/>
      <c r="AY3464" s="37"/>
      <c r="AZ3464" s="37"/>
      <c r="BA3464" s="37"/>
      <c r="BB3464" s="37"/>
      <c r="BC3464" s="37"/>
      <c r="BD3464" s="37"/>
      <c r="BE3464" s="37"/>
      <c r="BF3464" s="37"/>
      <c r="BG3464" s="37"/>
      <c r="BH3464" s="37"/>
      <c r="BI3464" s="37"/>
      <c r="BJ3464" s="37"/>
      <c r="BK3464" s="37"/>
      <c r="BL3464" s="37"/>
      <c r="BM3464" s="37"/>
      <c r="BN3464" s="37"/>
      <c r="BO3464" s="37"/>
      <c r="BP3464" s="37"/>
      <c r="BQ3464" s="37"/>
      <c r="BR3464" s="37"/>
      <c r="BS3464" s="37"/>
      <c r="BT3464" s="37"/>
      <c r="BU3464" s="37"/>
      <c r="BV3464" s="37"/>
      <c r="BW3464" s="37"/>
      <c r="BX3464" s="37"/>
      <c r="BY3464" s="37"/>
      <c r="BZ3464" s="37"/>
      <c r="CA3464" s="37"/>
      <c r="CB3464" s="37"/>
      <c r="CC3464" s="37"/>
      <c r="CD3464" s="37"/>
      <c r="CE3464" s="37"/>
      <c r="CF3464" s="37"/>
      <c r="CG3464" s="37"/>
      <c r="CH3464" s="37"/>
      <c r="CI3464" s="37"/>
      <c r="CJ3464" s="37"/>
      <c r="CK3464" s="37"/>
      <c r="CL3464" s="37"/>
      <c r="CM3464" s="37"/>
      <c r="CN3464" s="37"/>
      <c r="CO3464" s="37"/>
      <c r="CP3464" s="37"/>
      <c r="CQ3464" s="37"/>
      <c r="CR3464" s="37"/>
      <c r="CS3464" s="37"/>
      <c r="CT3464" s="37"/>
      <c r="CU3464" s="37"/>
      <c r="CV3464" s="37"/>
      <c r="CW3464" s="37"/>
      <c r="CX3464" s="37"/>
      <c r="CY3464" s="37"/>
      <c r="CZ3464" s="37"/>
      <c r="DA3464" s="37"/>
      <c r="DB3464" s="37"/>
      <c r="DC3464" s="37"/>
      <c r="DD3464" s="37"/>
      <c r="DE3464" s="37"/>
      <c r="DF3464" s="37"/>
      <c r="DG3464" s="37"/>
      <c r="DH3464" s="37"/>
      <c r="DI3464" s="37"/>
      <c r="DJ3464" s="37"/>
      <c r="DK3464" s="37"/>
      <c r="DL3464" s="37"/>
      <c r="DR3464" s="37"/>
      <c r="DS3464" s="37"/>
      <c r="DT3464" s="37"/>
      <c r="DU3464" s="37"/>
      <c r="DV3464" s="37"/>
      <c r="DW3464" s="37"/>
      <c r="DX3464" s="37"/>
      <c r="DY3464" s="37"/>
      <c r="DZ3464" s="37"/>
      <c r="EA3464" s="37"/>
      <c r="EB3464" s="37"/>
      <c r="EC3464" s="37"/>
      <c r="ED3464" s="37"/>
      <c r="EE3464" s="37"/>
      <c r="EF3464" s="37"/>
      <c r="EG3464" s="37"/>
      <c r="EH3464" s="37"/>
      <c r="EI3464" s="37"/>
      <c r="EJ3464" s="37"/>
      <c r="EK3464" s="37"/>
      <c r="EL3464" s="37"/>
      <c r="EM3464" s="37"/>
      <c r="EN3464" s="37"/>
      <c r="EO3464" s="37"/>
      <c r="EP3464" s="37"/>
      <c r="EQ3464" s="37"/>
      <c r="ER3464" s="37"/>
      <c r="ES3464" s="37"/>
      <c r="ET3464" s="37"/>
      <c r="EU3464" s="37"/>
      <c r="EV3464" s="37"/>
      <c r="EW3464" s="37"/>
      <c r="EX3464" s="37"/>
      <c r="EY3464" s="37"/>
      <c r="EZ3464" s="37"/>
      <c r="FA3464" s="37"/>
      <c r="FB3464" s="37"/>
      <c r="FC3464" s="37"/>
      <c r="FD3464" s="37"/>
    </row>
    <row r="3465" spans="2:160" x14ac:dyDescent="0.5">
      <c r="B3465" s="36" t="s">
        <v>3660</v>
      </c>
      <c r="C3465" s="18">
        <v>2.182859714461749E-3</v>
      </c>
      <c r="H3465" s="37"/>
      <c r="I3465" s="37"/>
      <c r="J3465" s="37"/>
      <c r="K3465" s="37"/>
      <c r="L3465" s="37"/>
      <c r="M3465" s="37"/>
      <c r="N3465" s="37"/>
      <c r="O3465" s="37"/>
      <c r="P3465" s="37"/>
      <c r="Q3465" s="37"/>
      <c r="R3465" s="37"/>
      <c r="S3465" s="37"/>
      <c r="T3465" s="37"/>
      <c r="U3465" s="37"/>
      <c r="V3465" s="37"/>
      <c r="W3465" s="37"/>
      <c r="X3465" s="37"/>
      <c r="Y3465" s="37"/>
      <c r="Z3465" s="37"/>
      <c r="AA3465" s="37"/>
      <c r="AB3465" s="37"/>
      <c r="AC3465" s="37"/>
      <c r="AD3465" s="37"/>
      <c r="AE3465" s="37"/>
      <c r="AF3465" s="37"/>
      <c r="AG3465" s="37"/>
      <c r="AH3465" s="37"/>
      <c r="AI3465" s="37"/>
      <c r="AJ3465" s="37"/>
      <c r="AK3465" s="37"/>
      <c r="AL3465" s="37"/>
      <c r="AM3465" s="37"/>
      <c r="AN3465" s="37"/>
      <c r="AO3465" s="37"/>
      <c r="AP3465" s="37"/>
      <c r="AQ3465" s="37"/>
      <c r="AR3465" s="37"/>
      <c r="AS3465" s="37"/>
      <c r="AT3465" s="37"/>
      <c r="AU3465" s="37"/>
      <c r="AV3465" s="37"/>
      <c r="AW3465" s="37"/>
      <c r="AX3465" s="37"/>
      <c r="AY3465" s="37"/>
      <c r="AZ3465" s="37"/>
      <c r="BA3465" s="37"/>
      <c r="BB3465" s="37"/>
      <c r="BC3465" s="37"/>
      <c r="BD3465" s="37"/>
      <c r="BE3465" s="37"/>
      <c r="BF3465" s="37"/>
      <c r="BG3465" s="37"/>
      <c r="BH3465" s="37"/>
      <c r="BI3465" s="37"/>
      <c r="BJ3465" s="37"/>
      <c r="BK3465" s="37"/>
      <c r="BL3465" s="37"/>
      <c r="BM3465" s="37"/>
      <c r="BN3465" s="37"/>
      <c r="BO3465" s="37"/>
      <c r="BP3465" s="37"/>
      <c r="BQ3465" s="37"/>
      <c r="BR3465" s="37"/>
      <c r="BS3465" s="37"/>
      <c r="BT3465" s="37"/>
      <c r="BU3465" s="37"/>
      <c r="BV3465" s="37"/>
      <c r="BW3465" s="37"/>
      <c r="BX3465" s="37"/>
      <c r="BY3465" s="37"/>
      <c r="BZ3465" s="37"/>
      <c r="CA3465" s="37"/>
      <c r="CB3465" s="37"/>
      <c r="CC3465" s="37"/>
      <c r="CD3465" s="37"/>
      <c r="CE3465" s="37"/>
      <c r="CF3465" s="37"/>
      <c r="CG3465" s="37"/>
      <c r="CH3465" s="37"/>
      <c r="CI3465" s="37"/>
      <c r="CJ3465" s="37"/>
      <c r="CK3465" s="37"/>
      <c r="CL3465" s="37"/>
      <c r="CM3465" s="37"/>
      <c r="CN3465" s="37"/>
      <c r="CO3465" s="37"/>
      <c r="CP3465" s="37"/>
      <c r="CQ3465" s="37"/>
      <c r="CR3465" s="37"/>
      <c r="CS3465" s="37"/>
      <c r="CT3465" s="37"/>
      <c r="CU3465" s="37"/>
      <c r="CV3465" s="37"/>
      <c r="CW3465" s="37"/>
      <c r="CX3465" s="37"/>
      <c r="CY3465" s="37"/>
      <c r="CZ3465" s="37"/>
      <c r="DA3465" s="37"/>
      <c r="DB3465" s="37"/>
      <c r="DC3465" s="37"/>
      <c r="DD3465" s="37"/>
      <c r="DE3465" s="37"/>
      <c r="DF3465" s="37"/>
      <c r="DG3465" s="37"/>
      <c r="DH3465" s="37"/>
      <c r="DI3465" s="37"/>
      <c r="DJ3465" s="37"/>
      <c r="DK3465" s="37"/>
      <c r="DL3465" s="37"/>
      <c r="DR3465" s="37"/>
      <c r="DS3465" s="37"/>
      <c r="DT3465" s="37"/>
      <c r="DU3465" s="37"/>
      <c r="DV3465" s="37"/>
      <c r="DW3465" s="37"/>
      <c r="DX3465" s="37"/>
      <c r="DY3465" s="37"/>
      <c r="DZ3465" s="37"/>
      <c r="EA3465" s="37"/>
      <c r="EB3465" s="37"/>
      <c r="EC3465" s="37"/>
      <c r="ED3465" s="37"/>
      <c r="EE3465" s="37"/>
      <c r="EF3465" s="37"/>
      <c r="EG3465" s="37"/>
      <c r="EH3465" s="37"/>
      <c r="EI3465" s="37"/>
      <c r="EJ3465" s="37"/>
      <c r="EK3465" s="37"/>
      <c r="EL3465" s="37"/>
      <c r="EM3465" s="37"/>
      <c r="EN3465" s="37"/>
      <c r="EO3465" s="37"/>
      <c r="EP3465" s="37"/>
      <c r="EQ3465" s="37"/>
      <c r="ER3465" s="37"/>
      <c r="ES3465" s="37"/>
      <c r="ET3465" s="37"/>
      <c r="EU3465" s="37"/>
      <c r="EV3465" s="37"/>
      <c r="EW3465" s="37"/>
      <c r="EX3465" s="37"/>
      <c r="EY3465" s="37"/>
      <c r="EZ3465" s="37"/>
      <c r="FA3465" s="37"/>
      <c r="FB3465" s="37"/>
      <c r="FC3465" s="37"/>
      <c r="FD3465" s="37"/>
    </row>
    <row r="3466" spans="2:160" x14ac:dyDescent="0.5">
      <c r="B3466" s="36" t="s">
        <v>3661</v>
      </c>
      <c r="C3466" s="18">
        <v>-9.127897582890121E-4</v>
      </c>
      <c r="H3466" s="37"/>
      <c r="I3466" s="37"/>
      <c r="J3466" s="37"/>
      <c r="K3466" s="37"/>
      <c r="L3466" s="37"/>
      <c r="M3466" s="37"/>
      <c r="N3466" s="37"/>
      <c r="O3466" s="37"/>
      <c r="P3466" s="37"/>
      <c r="Q3466" s="37"/>
      <c r="R3466" s="37"/>
      <c r="S3466" s="37"/>
      <c r="T3466" s="37"/>
      <c r="U3466" s="37"/>
      <c r="V3466" s="37"/>
      <c r="W3466" s="37"/>
      <c r="X3466" s="37"/>
      <c r="Y3466" s="37"/>
      <c r="Z3466" s="37"/>
      <c r="AA3466" s="37"/>
      <c r="AB3466" s="37"/>
      <c r="AC3466" s="37"/>
      <c r="AD3466" s="37"/>
      <c r="AE3466" s="37"/>
      <c r="AF3466" s="37"/>
      <c r="AG3466" s="37"/>
      <c r="AH3466" s="37"/>
      <c r="AI3466" s="37"/>
      <c r="AJ3466" s="37"/>
      <c r="AK3466" s="37"/>
      <c r="AL3466" s="37"/>
      <c r="AM3466" s="37"/>
      <c r="AN3466" s="37"/>
      <c r="AO3466" s="37"/>
      <c r="AP3466" s="37"/>
      <c r="AQ3466" s="37"/>
      <c r="AR3466" s="37"/>
      <c r="AS3466" s="37"/>
      <c r="AT3466" s="37"/>
      <c r="AU3466" s="37"/>
      <c r="AV3466" s="37"/>
      <c r="AW3466" s="37"/>
      <c r="AX3466" s="37"/>
      <c r="AY3466" s="37"/>
      <c r="AZ3466" s="37"/>
      <c r="BA3466" s="37"/>
      <c r="BB3466" s="37"/>
      <c r="BC3466" s="37"/>
      <c r="BD3466" s="37"/>
      <c r="BE3466" s="37"/>
      <c r="BF3466" s="37"/>
      <c r="BG3466" s="37"/>
      <c r="BH3466" s="37"/>
      <c r="BI3466" s="37"/>
      <c r="BJ3466" s="37"/>
      <c r="BK3466" s="37"/>
      <c r="BL3466" s="37"/>
      <c r="BM3466" s="37"/>
      <c r="BN3466" s="37"/>
      <c r="BO3466" s="37"/>
      <c r="BP3466" s="37"/>
      <c r="BQ3466" s="37"/>
      <c r="BR3466" s="37"/>
      <c r="BS3466" s="37"/>
      <c r="BT3466" s="37"/>
      <c r="BU3466" s="37"/>
      <c r="BV3466" s="37"/>
      <c r="BW3466" s="37"/>
      <c r="BX3466" s="37"/>
      <c r="BY3466" s="37"/>
      <c r="BZ3466" s="37"/>
      <c r="CA3466" s="37"/>
      <c r="CB3466" s="37"/>
      <c r="CC3466" s="37"/>
      <c r="CD3466" s="37"/>
      <c r="CE3466" s="37"/>
      <c r="CF3466" s="37"/>
      <c r="CG3466" s="37"/>
      <c r="CH3466" s="37"/>
      <c r="CI3466" s="37"/>
      <c r="CJ3466" s="37"/>
      <c r="CK3466" s="37"/>
      <c r="CL3466" s="37"/>
      <c r="CM3466" s="37"/>
      <c r="CN3466" s="37"/>
      <c r="CO3466" s="37"/>
      <c r="CP3466" s="37"/>
      <c r="CQ3466" s="37"/>
      <c r="CR3466" s="37"/>
      <c r="CS3466" s="37"/>
      <c r="CT3466" s="37"/>
      <c r="CU3466" s="37"/>
      <c r="CV3466" s="37"/>
      <c r="CW3466" s="37"/>
      <c r="CX3466" s="37"/>
      <c r="CY3466" s="37"/>
      <c r="CZ3466" s="37"/>
      <c r="DA3466" s="37"/>
      <c r="DB3466" s="37"/>
      <c r="DC3466" s="37"/>
      <c r="DD3466" s="37"/>
      <c r="DE3466" s="37"/>
      <c r="DF3466" s="37"/>
      <c r="DG3466" s="37"/>
      <c r="DH3466" s="37"/>
      <c r="DI3466" s="37"/>
      <c r="DJ3466" s="37"/>
      <c r="DK3466" s="37"/>
      <c r="DL3466" s="37"/>
      <c r="DR3466" s="37"/>
      <c r="DS3466" s="37"/>
      <c r="DT3466" s="37"/>
      <c r="DU3466" s="37"/>
      <c r="DV3466" s="37"/>
      <c r="DW3466" s="37"/>
      <c r="DX3466" s="37"/>
      <c r="DY3466" s="37"/>
      <c r="DZ3466" s="37"/>
      <c r="EA3466" s="37"/>
      <c r="EB3466" s="37"/>
      <c r="EC3466" s="37"/>
      <c r="ED3466" s="37"/>
      <c r="EE3466" s="37"/>
      <c r="EF3466" s="37"/>
      <c r="EG3466" s="37"/>
      <c r="EH3466" s="37"/>
      <c r="EI3466" s="37"/>
      <c r="EJ3466" s="37"/>
      <c r="EK3466" s="37"/>
      <c r="EL3466" s="37"/>
      <c r="EM3466" s="37"/>
      <c r="EN3466" s="37"/>
      <c r="EO3466" s="37"/>
      <c r="EP3466" s="37"/>
      <c r="EQ3466" s="37"/>
      <c r="ER3466" s="37"/>
      <c r="ES3466" s="37"/>
      <c r="ET3466" s="37"/>
      <c r="EU3466" s="37"/>
      <c r="EV3466" s="37"/>
      <c r="EW3466" s="37"/>
      <c r="EX3466" s="37"/>
      <c r="EY3466" s="37"/>
      <c r="EZ3466" s="37"/>
      <c r="FA3466" s="37"/>
      <c r="FB3466" s="37"/>
      <c r="FC3466" s="37"/>
      <c r="FD3466" s="37"/>
    </row>
    <row r="3467" spans="2:160" x14ac:dyDescent="0.5">
      <c r="B3467" s="36" t="s">
        <v>3662</v>
      </c>
      <c r="C3467" s="18">
        <v>-2.558146373018988E-3</v>
      </c>
      <c r="H3467" s="37"/>
      <c r="I3467" s="37"/>
      <c r="J3467" s="37"/>
      <c r="K3467" s="37"/>
      <c r="L3467" s="37"/>
      <c r="M3467" s="37"/>
      <c r="N3467" s="37"/>
      <c r="O3467" s="37"/>
      <c r="P3467" s="37"/>
      <c r="Q3467" s="37"/>
      <c r="R3467" s="37"/>
      <c r="S3467" s="37"/>
      <c r="T3467" s="37"/>
      <c r="U3467" s="37"/>
      <c r="V3467" s="37"/>
      <c r="W3467" s="37"/>
      <c r="X3467" s="37"/>
      <c r="Y3467" s="37"/>
      <c r="Z3467" s="37"/>
      <c r="AA3467" s="37"/>
      <c r="AB3467" s="37"/>
      <c r="AC3467" s="37"/>
      <c r="AD3467" s="37"/>
      <c r="AE3467" s="37"/>
      <c r="AF3467" s="37"/>
      <c r="AG3467" s="37"/>
      <c r="AH3467" s="37"/>
      <c r="AI3467" s="37"/>
      <c r="AJ3467" s="37"/>
      <c r="AK3467" s="37"/>
      <c r="AL3467" s="37"/>
      <c r="AM3467" s="37"/>
      <c r="AN3467" s="37"/>
      <c r="AO3467" s="37"/>
      <c r="AP3467" s="37"/>
      <c r="AQ3467" s="37"/>
      <c r="AR3467" s="37"/>
      <c r="AS3467" s="37"/>
      <c r="AT3467" s="37"/>
      <c r="AU3467" s="37"/>
      <c r="AV3467" s="37"/>
      <c r="AW3467" s="37"/>
      <c r="AX3467" s="37"/>
      <c r="AY3467" s="37"/>
      <c r="AZ3467" s="37"/>
      <c r="BA3467" s="37"/>
      <c r="BB3467" s="37"/>
      <c r="BC3467" s="37"/>
      <c r="BD3467" s="37"/>
      <c r="BE3467" s="37"/>
      <c r="BF3467" s="37"/>
      <c r="BG3467" s="37"/>
      <c r="BH3467" s="37"/>
      <c r="BI3467" s="37"/>
      <c r="BJ3467" s="37"/>
      <c r="BK3467" s="37"/>
      <c r="BL3467" s="37"/>
      <c r="BM3467" s="37"/>
      <c r="BN3467" s="37"/>
      <c r="BO3467" s="37"/>
      <c r="BP3467" s="37"/>
      <c r="BQ3467" s="37"/>
      <c r="BR3467" s="37"/>
      <c r="BS3467" s="37"/>
      <c r="BT3467" s="37"/>
      <c r="BU3467" s="37"/>
      <c r="BV3467" s="37"/>
      <c r="BW3467" s="37"/>
      <c r="BX3467" s="37"/>
      <c r="BY3467" s="37"/>
      <c r="BZ3467" s="37"/>
      <c r="CA3467" s="37"/>
      <c r="CB3467" s="37"/>
      <c r="CC3467" s="37"/>
      <c r="CD3467" s="37"/>
      <c r="CE3467" s="37"/>
      <c r="CF3467" s="37"/>
      <c r="CG3467" s="37"/>
      <c r="CH3467" s="37"/>
      <c r="CI3467" s="37"/>
      <c r="CJ3467" s="37"/>
      <c r="CK3467" s="37"/>
      <c r="CL3467" s="37"/>
      <c r="CM3467" s="37"/>
      <c r="CN3467" s="37"/>
      <c r="CO3467" s="37"/>
      <c r="CP3467" s="37"/>
      <c r="CQ3467" s="37"/>
      <c r="CR3467" s="37"/>
      <c r="CS3467" s="37"/>
      <c r="CT3467" s="37"/>
      <c r="CU3467" s="37"/>
      <c r="CV3467" s="37"/>
      <c r="CW3467" s="37"/>
      <c r="CX3467" s="37"/>
      <c r="CY3467" s="37"/>
      <c r="CZ3467" s="37"/>
      <c r="DA3467" s="37"/>
      <c r="DB3467" s="37"/>
      <c r="DC3467" s="37"/>
      <c r="DD3467" s="37"/>
      <c r="DE3467" s="37"/>
      <c r="DF3467" s="37"/>
      <c r="DG3467" s="37"/>
      <c r="DH3467" s="37"/>
      <c r="DI3467" s="37"/>
      <c r="DJ3467" s="37"/>
      <c r="DK3467" s="37"/>
      <c r="DL3467" s="37"/>
      <c r="DR3467" s="37"/>
      <c r="DS3467" s="37"/>
      <c r="DT3467" s="37"/>
      <c r="DU3467" s="37"/>
      <c r="DV3467" s="37"/>
      <c r="DW3467" s="37"/>
      <c r="DX3467" s="37"/>
      <c r="DY3467" s="37"/>
      <c r="DZ3467" s="37"/>
      <c r="EA3467" s="37"/>
      <c r="EB3467" s="37"/>
      <c r="EC3467" s="37"/>
      <c r="ED3467" s="37"/>
      <c r="EE3467" s="37"/>
      <c r="EF3467" s="37"/>
      <c r="EG3467" s="37"/>
      <c r="EH3467" s="37"/>
      <c r="EI3467" s="37"/>
      <c r="EJ3467" s="37"/>
      <c r="EK3467" s="37"/>
      <c r="EL3467" s="37"/>
      <c r="EM3467" s="37"/>
      <c r="EN3467" s="37"/>
      <c r="EO3467" s="37"/>
      <c r="EP3467" s="37"/>
      <c r="EQ3467" s="37"/>
      <c r="ER3467" s="37"/>
      <c r="ES3467" s="37"/>
      <c r="ET3467" s="37"/>
      <c r="EU3467" s="37"/>
      <c r="EV3467" s="37"/>
      <c r="EW3467" s="37"/>
      <c r="EX3467" s="37"/>
      <c r="EY3467" s="37"/>
      <c r="EZ3467" s="37"/>
      <c r="FA3467" s="37"/>
      <c r="FB3467" s="37"/>
      <c r="FC3467" s="37"/>
      <c r="FD3467" s="37"/>
    </row>
    <row r="3468" spans="2:160" x14ac:dyDescent="0.5">
      <c r="B3468" s="36" t="s">
        <v>3663</v>
      </c>
      <c r="C3468" s="18">
        <v>-1.9940704304833745E-2</v>
      </c>
      <c r="H3468" s="37"/>
      <c r="I3468" s="37"/>
      <c r="J3468" s="37"/>
      <c r="K3468" s="37"/>
      <c r="L3468" s="37"/>
      <c r="M3468" s="37"/>
      <c r="N3468" s="37"/>
      <c r="O3468" s="37"/>
      <c r="P3468" s="37"/>
      <c r="Q3468" s="37"/>
      <c r="R3468" s="37"/>
      <c r="S3468" s="37"/>
      <c r="T3468" s="37"/>
      <c r="U3468" s="37"/>
      <c r="V3468" s="37"/>
      <c r="W3468" s="37"/>
      <c r="X3468" s="37"/>
      <c r="Y3468" s="37"/>
      <c r="Z3468" s="37"/>
      <c r="AA3468" s="37"/>
      <c r="AB3468" s="37"/>
      <c r="AC3468" s="37"/>
      <c r="AD3468" s="37"/>
      <c r="AE3468" s="37"/>
      <c r="AF3468" s="37"/>
      <c r="AG3468" s="37"/>
      <c r="AH3468" s="37"/>
      <c r="AI3468" s="37"/>
      <c r="AJ3468" s="37"/>
      <c r="AK3468" s="37"/>
      <c r="AL3468" s="37"/>
      <c r="AM3468" s="37"/>
      <c r="AN3468" s="37"/>
      <c r="AO3468" s="37"/>
      <c r="AP3468" s="37"/>
      <c r="AQ3468" s="37"/>
      <c r="AR3468" s="37"/>
      <c r="AS3468" s="37"/>
      <c r="AT3468" s="37"/>
      <c r="AU3468" s="37"/>
      <c r="AV3468" s="37"/>
      <c r="AW3468" s="37"/>
      <c r="AX3468" s="37"/>
      <c r="AY3468" s="37"/>
      <c r="AZ3468" s="37"/>
      <c r="BA3468" s="37"/>
      <c r="BB3468" s="37"/>
      <c r="BC3468" s="37"/>
      <c r="BD3468" s="37"/>
      <c r="BE3468" s="37"/>
      <c r="BF3468" s="37"/>
      <c r="BG3468" s="37"/>
      <c r="BH3468" s="37"/>
      <c r="BI3468" s="37"/>
      <c r="BJ3468" s="37"/>
      <c r="BK3468" s="37"/>
      <c r="BL3468" s="37"/>
      <c r="BM3468" s="37"/>
      <c r="BN3468" s="37"/>
      <c r="BO3468" s="37"/>
      <c r="BP3468" s="37"/>
      <c r="BQ3468" s="37"/>
      <c r="BR3468" s="37"/>
      <c r="BS3468" s="37"/>
      <c r="BT3468" s="37"/>
      <c r="BU3468" s="37"/>
      <c r="BV3468" s="37"/>
      <c r="BW3468" s="37"/>
      <c r="BX3468" s="37"/>
      <c r="BY3468" s="37"/>
      <c r="BZ3468" s="37"/>
      <c r="CA3468" s="37"/>
      <c r="CB3468" s="37"/>
      <c r="CC3468" s="37"/>
      <c r="CD3468" s="37"/>
      <c r="CE3468" s="37"/>
      <c r="CF3468" s="37"/>
      <c r="CG3468" s="37"/>
      <c r="CH3468" s="37"/>
      <c r="CI3468" s="37"/>
      <c r="CJ3468" s="37"/>
      <c r="CK3468" s="37"/>
      <c r="CL3468" s="37"/>
      <c r="CM3468" s="37"/>
      <c r="CN3468" s="37"/>
      <c r="CO3468" s="37"/>
      <c r="CP3468" s="37"/>
      <c r="CQ3468" s="37"/>
      <c r="CR3468" s="37"/>
      <c r="CS3468" s="37"/>
      <c r="CT3468" s="37"/>
      <c r="CU3468" s="37"/>
      <c r="CV3468" s="37"/>
      <c r="CW3468" s="37"/>
      <c r="CX3468" s="37"/>
      <c r="CY3468" s="37"/>
      <c r="CZ3468" s="37"/>
      <c r="DA3468" s="37"/>
      <c r="DB3468" s="37"/>
      <c r="DC3468" s="37"/>
      <c r="DD3468" s="37"/>
      <c r="DE3468" s="37"/>
      <c r="DF3468" s="37"/>
      <c r="DG3468" s="37"/>
      <c r="DH3468" s="37"/>
      <c r="DI3468" s="37"/>
      <c r="DJ3468" s="37"/>
      <c r="DK3468" s="37"/>
      <c r="DL3468" s="37"/>
      <c r="DR3468" s="37"/>
      <c r="DS3468" s="37"/>
      <c r="DT3468" s="37"/>
      <c r="DU3468" s="37"/>
      <c r="DV3468" s="37"/>
      <c r="DW3468" s="37"/>
      <c r="DX3468" s="37"/>
      <c r="DY3468" s="37"/>
      <c r="DZ3468" s="37"/>
      <c r="EA3468" s="37"/>
      <c r="EB3468" s="37"/>
      <c r="EC3468" s="37"/>
      <c r="ED3468" s="37"/>
      <c r="EE3468" s="37"/>
      <c r="EF3468" s="37"/>
      <c r="EG3468" s="37"/>
      <c r="EH3468" s="37"/>
      <c r="EI3468" s="37"/>
      <c r="EJ3468" s="37"/>
      <c r="EK3468" s="37"/>
      <c r="EL3468" s="37"/>
      <c r="EM3468" s="37"/>
      <c r="EN3468" s="37"/>
      <c r="EO3468" s="37"/>
      <c r="EP3468" s="37"/>
      <c r="EQ3468" s="37"/>
      <c r="ER3468" s="37"/>
      <c r="ES3468" s="37"/>
      <c r="ET3468" s="37"/>
      <c r="EU3468" s="37"/>
      <c r="EV3468" s="37"/>
      <c r="EW3468" s="37"/>
      <c r="EX3468" s="37"/>
      <c r="EY3468" s="37"/>
      <c r="EZ3468" s="37"/>
      <c r="FA3468" s="37"/>
      <c r="FB3468" s="37"/>
      <c r="FC3468" s="37"/>
      <c r="FD3468" s="37"/>
    </row>
    <row r="3469" spans="2:160" x14ac:dyDescent="0.5">
      <c r="B3469" s="36" t="s">
        <v>3664</v>
      </c>
      <c r="C3469" s="18">
        <v>-1.2785806057949767E-2</v>
      </c>
      <c r="H3469" s="37"/>
      <c r="I3469" s="37"/>
      <c r="J3469" s="37"/>
      <c r="K3469" s="37"/>
      <c r="L3469" s="37"/>
      <c r="M3469" s="37"/>
      <c r="N3469" s="37"/>
      <c r="O3469" s="37"/>
      <c r="P3469" s="37"/>
      <c r="Q3469" s="37"/>
      <c r="R3469" s="37"/>
      <c r="S3469" s="37"/>
      <c r="T3469" s="37"/>
      <c r="U3469" s="37"/>
      <c r="V3469" s="37"/>
      <c r="W3469" s="37"/>
      <c r="X3469" s="37"/>
      <c r="Y3469" s="37"/>
      <c r="Z3469" s="37"/>
      <c r="AA3469" s="37"/>
      <c r="AB3469" s="37"/>
      <c r="AC3469" s="37"/>
      <c r="AD3469" s="37"/>
      <c r="AE3469" s="37"/>
      <c r="AF3469" s="37"/>
      <c r="AG3469" s="37"/>
      <c r="AH3469" s="37"/>
      <c r="AI3469" s="37"/>
      <c r="AJ3469" s="37"/>
      <c r="AK3469" s="37"/>
      <c r="AL3469" s="37"/>
      <c r="AM3469" s="37"/>
      <c r="AN3469" s="37"/>
      <c r="AO3469" s="37"/>
      <c r="AP3469" s="37"/>
      <c r="AQ3469" s="37"/>
      <c r="AR3469" s="37"/>
      <c r="AS3469" s="37"/>
      <c r="AT3469" s="37"/>
      <c r="AU3469" s="37"/>
      <c r="AV3469" s="37"/>
      <c r="AW3469" s="37"/>
      <c r="AX3469" s="37"/>
      <c r="AY3469" s="37"/>
      <c r="AZ3469" s="37"/>
      <c r="BA3469" s="37"/>
      <c r="BB3469" s="37"/>
      <c r="BC3469" s="37"/>
      <c r="BD3469" s="37"/>
      <c r="BE3469" s="37"/>
      <c r="BF3469" s="37"/>
      <c r="BG3469" s="37"/>
      <c r="BH3469" s="37"/>
      <c r="BI3469" s="37"/>
      <c r="BJ3469" s="37"/>
      <c r="BK3469" s="37"/>
      <c r="BL3469" s="37"/>
      <c r="BM3469" s="37"/>
      <c r="BN3469" s="37"/>
      <c r="BO3469" s="37"/>
      <c r="BP3469" s="37"/>
      <c r="BQ3469" s="37"/>
      <c r="BR3469" s="37"/>
      <c r="BS3469" s="37"/>
      <c r="BT3469" s="37"/>
      <c r="BU3469" s="37"/>
      <c r="BV3469" s="37"/>
      <c r="BW3469" s="37"/>
      <c r="BX3469" s="37"/>
      <c r="BY3469" s="37"/>
      <c r="BZ3469" s="37"/>
      <c r="CA3469" s="37"/>
      <c r="CB3469" s="37"/>
      <c r="CC3469" s="37"/>
      <c r="CD3469" s="37"/>
      <c r="CE3469" s="37"/>
      <c r="CF3469" s="37"/>
      <c r="CG3469" s="37"/>
      <c r="CH3469" s="37"/>
      <c r="CI3469" s="37"/>
      <c r="CJ3469" s="37"/>
      <c r="CK3469" s="37"/>
      <c r="CL3469" s="37"/>
      <c r="CM3469" s="37"/>
      <c r="CN3469" s="37"/>
      <c r="CO3469" s="37"/>
      <c r="CP3469" s="37"/>
      <c r="CQ3469" s="37"/>
      <c r="CR3469" s="37"/>
      <c r="CS3469" s="37"/>
      <c r="CT3469" s="37"/>
      <c r="CU3469" s="37"/>
      <c r="CV3469" s="37"/>
      <c r="CW3469" s="37"/>
      <c r="CX3469" s="37"/>
      <c r="CY3469" s="37"/>
      <c r="CZ3469" s="37"/>
      <c r="DA3469" s="37"/>
      <c r="DB3469" s="37"/>
      <c r="DC3469" s="37"/>
      <c r="DD3469" s="37"/>
      <c r="DE3469" s="37"/>
      <c r="DF3469" s="37"/>
      <c r="DG3469" s="37"/>
      <c r="DH3469" s="37"/>
      <c r="DI3469" s="37"/>
      <c r="DJ3469" s="37"/>
      <c r="DK3469" s="37"/>
      <c r="DL3469" s="37"/>
      <c r="DR3469" s="37"/>
      <c r="DS3469" s="37"/>
      <c r="DT3469" s="37"/>
      <c r="DU3469" s="37"/>
      <c r="DV3469" s="37"/>
      <c r="DW3469" s="37"/>
      <c r="DX3469" s="37"/>
      <c r="DY3469" s="37"/>
      <c r="DZ3469" s="37"/>
      <c r="EA3469" s="37"/>
      <c r="EB3469" s="37"/>
      <c r="EC3469" s="37"/>
      <c r="ED3469" s="37"/>
      <c r="EE3469" s="37"/>
      <c r="EF3469" s="37"/>
      <c r="EG3469" s="37"/>
      <c r="EH3469" s="37"/>
      <c r="EI3469" s="37"/>
      <c r="EJ3469" s="37"/>
      <c r="EK3469" s="37"/>
      <c r="EL3469" s="37"/>
      <c r="EM3469" s="37"/>
      <c r="EN3469" s="37"/>
      <c r="EO3469" s="37"/>
      <c r="EP3469" s="37"/>
      <c r="EQ3469" s="37"/>
      <c r="ER3469" s="37"/>
      <c r="ES3469" s="37"/>
      <c r="ET3469" s="37"/>
      <c r="EU3469" s="37"/>
      <c r="EV3469" s="37"/>
      <c r="EW3469" s="37"/>
      <c r="EX3469" s="37"/>
      <c r="EY3469" s="37"/>
      <c r="EZ3469" s="37"/>
      <c r="FA3469" s="37"/>
      <c r="FB3469" s="37"/>
      <c r="FC3469" s="37"/>
      <c r="FD3469" s="37"/>
    </row>
    <row r="3470" spans="2:160" x14ac:dyDescent="0.5">
      <c r="B3470" s="36" t="s">
        <v>3665</v>
      </c>
      <c r="C3470" s="18">
        <v>1.1068865930918603E-2</v>
      </c>
      <c r="H3470" s="37"/>
      <c r="I3470" s="37"/>
      <c r="J3470" s="37"/>
      <c r="K3470" s="37"/>
      <c r="L3470" s="37"/>
      <c r="M3470" s="37"/>
      <c r="N3470" s="37"/>
      <c r="O3470" s="37"/>
      <c r="P3470" s="37"/>
      <c r="Q3470" s="37"/>
      <c r="R3470" s="37"/>
      <c r="S3470" s="37"/>
      <c r="T3470" s="37"/>
      <c r="U3470" s="37"/>
      <c r="V3470" s="37"/>
      <c r="W3470" s="37"/>
      <c r="X3470" s="37"/>
      <c r="Y3470" s="37"/>
      <c r="Z3470" s="37"/>
      <c r="AA3470" s="37"/>
      <c r="AB3470" s="37"/>
      <c r="AC3470" s="37"/>
      <c r="AD3470" s="37"/>
      <c r="AE3470" s="37"/>
      <c r="AF3470" s="37"/>
      <c r="AG3470" s="37"/>
      <c r="AH3470" s="37"/>
      <c r="AI3470" s="37"/>
      <c r="AJ3470" s="37"/>
      <c r="AK3470" s="37"/>
      <c r="AL3470" s="37"/>
      <c r="AM3470" s="37"/>
      <c r="AN3470" s="37"/>
      <c r="AO3470" s="37"/>
      <c r="AP3470" s="37"/>
      <c r="AQ3470" s="37"/>
      <c r="AR3470" s="37"/>
      <c r="AS3470" s="37"/>
      <c r="AT3470" s="37"/>
      <c r="AU3470" s="37"/>
      <c r="AV3470" s="37"/>
      <c r="AW3470" s="37"/>
      <c r="AX3470" s="37"/>
      <c r="AY3470" s="37"/>
      <c r="AZ3470" s="37"/>
      <c r="BA3470" s="37"/>
      <c r="BB3470" s="37"/>
      <c r="BC3470" s="37"/>
      <c r="BD3470" s="37"/>
      <c r="BE3470" s="37"/>
      <c r="BF3470" s="37"/>
      <c r="BG3470" s="37"/>
      <c r="BH3470" s="37"/>
      <c r="BI3470" s="37"/>
      <c r="BJ3470" s="37"/>
      <c r="BK3470" s="37"/>
      <c r="BL3470" s="37"/>
      <c r="BM3470" s="37"/>
      <c r="BN3470" s="37"/>
      <c r="BO3470" s="37"/>
      <c r="BP3470" s="37"/>
      <c r="BQ3470" s="37"/>
      <c r="BR3470" s="37"/>
      <c r="BS3470" s="37"/>
      <c r="BT3470" s="37"/>
      <c r="BU3470" s="37"/>
      <c r="BV3470" s="37"/>
      <c r="BW3470" s="37"/>
      <c r="BX3470" s="37"/>
      <c r="BY3470" s="37"/>
      <c r="BZ3470" s="37"/>
      <c r="CA3470" s="37"/>
      <c r="CB3470" s="37"/>
      <c r="CC3470" s="37"/>
      <c r="CD3470" s="37"/>
      <c r="CE3470" s="37"/>
      <c r="CF3470" s="37"/>
      <c r="CG3470" s="37"/>
      <c r="CH3470" s="37"/>
      <c r="CI3470" s="37"/>
      <c r="CJ3470" s="37"/>
      <c r="CK3470" s="37"/>
      <c r="CL3470" s="37"/>
      <c r="CM3470" s="37"/>
      <c r="CN3470" s="37"/>
      <c r="CO3470" s="37"/>
      <c r="CP3470" s="37"/>
      <c r="CQ3470" s="37"/>
      <c r="CR3470" s="37"/>
      <c r="CS3470" s="37"/>
      <c r="CT3470" s="37"/>
      <c r="CU3470" s="37"/>
      <c r="CV3470" s="37"/>
      <c r="CW3470" s="37"/>
      <c r="CX3470" s="37"/>
      <c r="CY3470" s="37"/>
      <c r="CZ3470" s="37"/>
      <c r="DA3470" s="37"/>
      <c r="DB3470" s="37"/>
      <c r="DC3470" s="37"/>
      <c r="DD3470" s="37"/>
      <c r="DE3470" s="37"/>
      <c r="DF3470" s="37"/>
      <c r="DG3470" s="37"/>
      <c r="DH3470" s="37"/>
      <c r="DI3470" s="37"/>
      <c r="DJ3470" s="37"/>
      <c r="DK3470" s="37"/>
      <c r="DL3470" s="37"/>
      <c r="DR3470" s="37"/>
      <c r="DS3470" s="37"/>
      <c r="DT3470" s="37"/>
      <c r="DU3470" s="37"/>
      <c r="DV3470" s="37"/>
      <c r="DW3470" s="37"/>
      <c r="DX3470" s="37"/>
      <c r="DY3470" s="37"/>
      <c r="DZ3470" s="37"/>
      <c r="EA3470" s="37"/>
      <c r="EB3470" s="37"/>
      <c r="EC3470" s="37"/>
      <c r="ED3470" s="37"/>
      <c r="EE3470" s="37"/>
      <c r="EF3470" s="37"/>
      <c r="EG3470" s="37"/>
      <c r="EH3470" s="37"/>
      <c r="EI3470" s="37"/>
      <c r="EJ3470" s="37"/>
      <c r="EK3470" s="37"/>
      <c r="EL3470" s="37"/>
      <c r="EM3470" s="37"/>
      <c r="EN3470" s="37"/>
      <c r="EO3470" s="37"/>
      <c r="EP3470" s="37"/>
      <c r="EQ3470" s="37"/>
      <c r="ER3470" s="37"/>
      <c r="ES3470" s="37"/>
      <c r="ET3470" s="37"/>
      <c r="EU3470" s="37"/>
      <c r="EV3470" s="37"/>
      <c r="EW3470" s="37"/>
      <c r="EX3470" s="37"/>
      <c r="EY3470" s="37"/>
      <c r="EZ3470" s="37"/>
      <c r="FA3470" s="37"/>
      <c r="FB3470" s="37"/>
      <c r="FC3470" s="37"/>
      <c r="FD3470" s="37"/>
    </row>
    <row r="3471" spans="2:160" x14ac:dyDescent="0.5">
      <c r="B3471" s="36" t="s">
        <v>3666</v>
      </c>
      <c r="C3471" s="18">
        <v>1.4331439838303206E-2</v>
      </c>
      <c r="H3471" s="37"/>
      <c r="I3471" s="37"/>
      <c r="J3471" s="37"/>
      <c r="K3471" s="37"/>
      <c r="L3471" s="37"/>
      <c r="M3471" s="37"/>
      <c r="N3471" s="37"/>
      <c r="O3471" s="37"/>
      <c r="P3471" s="37"/>
      <c r="Q3471" s="37"/>
      <c r="R3471" s="37"/>
      <c r="S3471" s="37"/>
      <c r="T3471" s="37"/>
      <c r="U3471" s="37"/>
      <c r="V3471" s="37"/>
      <c r="W3471" s="37"/>
      <c r="X3471" s="37"/>
      <c r="Y3471" s="37"/>
      <c r="Z3471" s="37"/>
      <c r="AA3471" s="37"/>
      <c r="AB3471" s="37"/>
      <c r="AC3471" s="37"/>
      <c r="AD3471" s="37"/>
      <c r="AE3471" s="37"/>
      <c r="AF3471" s="37"/>
      <c r="AG3471" s="37"/>
      <c r="AH3471" s="37"/>
      <c r="AI3471" s="37"/>
      <c r="AJ3471" s="37"/>
      <c r="AK3471" s="37"/>
      <c r="AL3471" s="37"/>
      <c r="AM3471" s="37"/>
      <c r="AN3471" s="37"/>
      <c r="AO3471" s="37"/>
      <c r="AP3471" s="37"/>
      <c r="AQ3471" s="37"/>
      <c r="AR3471" s="37"/>
      <c r="AS3471" s="37"/>
      <c r="AT3471" s="37"/>
      <c r="AU3471" s="37"/>
      <c r="AV3471" s="37"/>
      <c r="AW3471" s="37"/>
      <c r="AX3471" s="37"/>
      <c r="AY3471" s="37"/>
      <c r="AZ3471" s="37"/>
      <c r="BA3471" s="37"/>
      <c r="BB3471" s="37"/>
      <c r="BC3471" s="37"/>
      <c r="BD3471" s="37"/>
      <c r="BE3471" s="37"/>
      <c r="BF3471" s="37"/>
      <c r="BG3471" s="37"/>
      <c r="BH3471" s="37"/>
      <c r="BI3471" s="37"/>
      <c r="BJ3471" s="37"/>
      <c r="BK3471" s="37"/>
      <c r="BL3471" s="37"/>
      <c r="BM3471" s="37"/>
      <c r="BN3471" s="37"/>
      <c r="BO3471" s="37"/>
      <c r="BP3471" s="37"/>
      <c r="BQ3471" s="37"/>
      <c r="BR3471" s="37"/>
      <c r="BS3471" s="37"/>
      <c r="BT3471" s="37"/>
      <c r="BU3471" s="37"/>
      <c r="BV3471" s="37"/>
      <c r="BW3471" s="37"/>
      <c r="BX3471" s="37"/>
      <c r="BY3471" s="37"/>
      <c r="BZ3471" s="37"/>
      <c r="CA3471" s="37"/>
      <c r="CB3471" s="37"/>
      <c r="CC3471" s="37"/>
      <c r="CD3471" s="37"/>
      <c r="CE3471" s="37"/>
      <c r="CF3471" s="37"/>
      <c r="CG3471" s="37"/>
      <c r="CH3471" s="37"/>
      <c r="CI3471" s="37"/>
      <c r="CJ3471" s="37"/>
      <c r="CK3471" s="37"/>
      <c r="CL3471" s="37"/>
      <c r="CM3471" s="37"/>
      <c r="CN3471" s="37"/>
      <c r="CO3471" s="37"/>
      <c r="CP3471" s="37"/>
      <c r="CQ3471" s="37"/>
      <c r="CR3471" s="37"/>
      <c r="CS3471" s="37"/>
      <c r="CT3471" s="37"/>
      <c r="CU3471" s="37"/>
      <c r="CV3471" s="37"/>
      <c r="CW3471" s="37"/>
      <c r="CX3471" s="37"/>
      <c r="CY3471" s="37"/>
      <c r="CZ3471" s="37"/>
      <c r="DA3471" s="37"/>
      <c r="DB3471" s="37"/>
      <c r="DC3471" s="37"/>
      <c r="DD3471" s="37"/>
      <c r="DE3471" s="37"/>
      <c r="DF3471" s="37"/>
      <c r="DG3471" s="37"/>
      <c r="DH3471" s="37"/>
      <c r="DI3471" s="37"/>
      <c r="DJ3471" s="37"/>
      <c r="DK3471" s="37"/>
      <c r="DL3471" s="37"/>
      <c r="DR3471" s="37"/>
      <c r="DS3471" s="37"/>
      <c r="DT3471" s="37"/>
      <c r="DU3471" s="37"/>
      <c r="DV3471" s="37"/>
      <c r="DW3471" s="37"/>
      <c r="DX3471" s="37"/>
      <c r="DY3471" s="37"/>
      <c r="DZ3471" s="37"/>
      <c r="EA3471" s="37"/>
      <c r="EB3471" s="37"/>
      <c r="EC3471" s="37"/>
      <c r="ED3471" s="37"/>
      <c r="EE3471" s="37"/>
      <c r="EF3471" s="37"/>
      <c r="EG3471" s="37"/>
      <c r="EH3471" s="37"/>
      <c r="EI3471" s="37"/>
      <c r="EJ3471" s="37"/>
      <c r="EK3471" s="37"/>
      <c r="EL3471" s="37"/>
      <c r="EM3471" s="37"/>
      <c r="EN3471" s="37"/>
      <c r="EO3471" s="37"/>
      <c r="EP3471" s="37"/>
      <c r="EQ3471" s="37"/>
      <c r="ER3471" s="37"/>
      <c r="ES3471" s="37"/>
      <c r="ET3471" s="37"/>
      <c r="EU3471" s="37"/>
      <c r="EV3471" s="37"/>
      <c r="EW3471" s="37"/>
      <c r="EX3471" s="37"/>
      <c r="EY3471" s="37"/>
      <c r="EZ3471" s="37"/>
      <c r="FA3471" s="37"/>
      <c r="FB3471" s="37"/>
      <c r="FC3471" s="37"/>
      <c r="FD3471" s="37"/>
    </row>
    <row r="3472" spans="2:160" x14ac:dyDescent="0.5">
      <c r="B3472" s="36" t="s">
        <v>3667</v>
      </c>
      <c r="C3472" s="18">
        <v>-5.4028703544546364E-3</v>
      </c>
      <c r="H3472" s="37"/>
      <c r="I3472" s="37"/>
      <c r="J3472" s="37"/>
      <c r="K3472" s="37"/>
      <c r="L3472" s="37"/>
      <c r="M3472" s="37"/>
      <c r="N3472" s="37"/>
      <c r="O3472" s="37"/>
      <c r="P3472" s="37"/>
      <c r="Q3472" s="37"/>
      <c r="R3472" s="37"/>
      <c r="S3472" s="37"/>
      <c r="T3472" s="37"/>
      <c r="U3472" s="37"/>
      <c r="V3472" s="37"/>
      <c r="W3472" s="37"/>
      <c r="X3472" s="37"/>
      <c r="Y3472" s="37"/>
      <c r="Z3472" s="37"/>
      <c r="AA3472" s="37"/>
      <c r="AB3472" s="37"/>
      <c r="AC3472" s="37"/>
      <c r="AD3472" s="37"/>
      <c r="AE3472" s="37"/>
      <c r="AF3472" s="37"/>
      <c r="AG3472" s="37"/>
      <c r="AH3472" s="37"/>
      <c r="AI3472" s="37"/>
      <c r="AJ3472" s="37"/>
      <c r="AK3472" s="37"/>
      <c r="AL3472" s="37"/>
      <c r="AM3472" s="37"/>
      <c r="AN3472" s="37"/>
      <c r="AO3472" s="37"/>
      <c r="AP3472" s="37"/>
      <c r="AQ3472" s="37"/>
      <c r="AR3472" s="37"/>
      <c r="AS3472" s="37"/>
      <c r="AT3472" s="37"/>
      <c r="AU3472" s="37"/>
      <c r="AV3472" s="37"/>
      <c r="AW3472" s="37"/>
      <c r="AX3472" s="37"/>
      <c r="AY3472" s="37"/>
      <c r="AZ3472" s="37"/>
      <c r="BA3472" s="37"/>
      <c r="BB3472" s="37"/>
      <c r="BC3472" s="37"/>
      <c r="BD3472" s="37"/>
      <c r="BE3472" s="37"/>
      <c r="BF3472" s="37"/>
      <c r="BG3472" s="37"/>
      <c r="BH3472" s="37"/>
      <c r="BI3472" s="37"/>
      <c r="BJ3472" s="37"/>
      <c r="BK3472" s="37"/>
      <c r="BL3472" s="37"/>
      <c r="BM3472" s="37"/>
      <c r="BN3472" s="37"/>
      <c r="BO3472" s="37"/>
      <c r="BP3472" s="37"/>
      <c r="BQ3472" s="37"/>
      <c r="BR3472" s="37"/>
      <c r="BS3472" s="37"/>
      <c r="BT3472" s="37"/>
      <c r="BU3472" s="37"/>
      <c r="BV3472" s="37"/>
      <c r="BW3472" s="37"/>
      <c r="BX3472" s="37"/>
      <c r="BY3472" s="37"/>
      <c r="BZ3472" s="37"/>
      <c r="CA3472" s="37"/>
      <c r="CB3472" s="37"/>
      <c r="CC3472" s="37"/>
      <c r="CD3472" s="37"/>
      <c r="CE3472" s="37"/>
      <c r="CF3472" s="37"/>
      <c r="CG3472" s="37"/>
      <c r="CH3472" s="37"/>
      <c r="CI3472" s="37"/>
      <c r="CJ3472" s="37"/>
      <c r="CK3472" s="37"/>
      <c r="CL3472" s="37"/>
      <c r="CM3472" s="37"/>
      <c r="CN3472" s="37"/>
      <c r="CO3472" s="37"/>
      <c r="CP3472" s="37"/>
      <c r="CQ3472" s="37"/>
      <c r="CR3472" s="37"/>
      <c r="CS3472" s="37"/>
      <c r="CT3472" s="37"/>
      <c r="CU3472" s="37"/>
      <c r="CV3472" s="37"/>
      <c r="CW3472" s="37"/>
      <c r="CX3472" s="37"/>
      <c r="CY3472" s="37"/>
      <c r="CZ3472" s="37"/>
      <c r="DA3472" s="37"/>
      <c r="DB3472" s="37"/>
      <c r="DC3472" s="37"/>
      <c r="DD3472" s="37"/>
      <c r="DE3472" s="37"/>
      <c r="DF3472" s="37"/>
      <c r="DG3472" s="37"/>
      <c r="DH3472" s="37"/>
      <c r="DI3472" s="37"/>
      <c r="DJ3472" s="37"/>
      <c r="DK3472" s="37"/>
      <c r="DL3472" s="37"/>
      <c r="DR3472" s="37"/>
      <c r="DS3472" s="37"/>
      <c r="DT3472" s="37"/>
      <c r="DU3472" s="37"/>
      <c r="DV3472" s="37"/>
      <c r="DW3472" s="37"/>
      <c r="DX3472" s="37"/>
      <c r="DY3472" s="37"/>
      <c r="DZ3472" s="37"/>
      <c r="EA3472" s="37"/>
      <c r="EB3472" s="37"/>
      <c r="EC3472" s="37"/>
      <c r="ED3472" s="37"/>
      <c r="EE3472" s="37"/>
      <c r="EF3472" s="37"/>
      <c r="EG3472" s="37"/>
      <c r="EH3472" s="37"/>
      <c r="EI3472" s="37"/>
      <c r="EJ3472" s="37"/>
      <c r="EK3472" s="37"/>
      <c r="EL3472" s="37"/>
      <c r="EM3472" s="37"/>
      <c r="EN3472" s="37"/>
      <c r="EO3472" s="37"/>
      <c r="EP3472" s="37"/>
      <c r="EQ3472" s="37"/>
      <c r="ER3472" s="37"/>
      <c r="ES3472" s="37"/>
      <c r="ET3472" s="37"/>
      <c r="EU3472" s="37"/>
      <c r="EV3472" s="37"/>
      <c r="EW3472" s="37"/>
      <c r="EX3472" s="37"/>
      <c r="EY3472" s="37"/>
      <c r="EZ3472" s="37"/>
      <c r="FA3472" s="37"/>
      <c r="FB3472" s="37"/>
      <c r="FC3472" s="37"/>
      <c r="FD3472" s="37"/>
    </row>
    <row r="3473" spans="2:160" x14ac:dyDescent="0.5">
      <c r="B3473" s="36" t="s">
        <v>3668</v>
      </c>
      <c r="C3473" s="18">
        <v>-8.9420399628750147E-3</v>
      </c>
      <c r="H3473" s="37"/>
      <c r="I3473" s="37"/>
      <c r="J3473" s="37"/>
      <c r="K3473" s="37"/>
      <c r="L3473" s="37"/>
      <c r="M3473" s="37"/>
      <c r="N3473" s="37"/>
      <c r="O3473" s="37"/>
      <c r="P3473" s="37"/>
      <c r="Q3473" s="37"/>
      <c r="R3473" s="37"/>
      <c r="S3473" s="37"/>
      <c r="T3473" s="37"/>
      <c r="U3473" s="37"/>
      <c r="V3473" s="37"/>
      <c r="W3473" s="37"/>
      <c r="X3473" s="37"/>
      <c r="Y3473" s="37"/>
      <c r="Z3473" s="37"/>
      <c r="AA3473" s="37"/>
      <c r="AB3473" s="37"/>
      <c r="AC3473" s="37"/>
      <c r="AD3473" s="37"/>
      <c r="AE3473" s="37"/>
      <c r="AF3473" s="37"/>
      <c r="AG3473" s="37"/>
      <c r="AH3473" s="37"/>
      <c r="AI3473" s="37"/>
      <c r="AJ3473" s="37"/>
      <c r="AK3473" s="37"/>
      <c r="AL3473" s="37"/>
      <c r="AM3473" s="37"/>
      <c r="AN3473" s="37"/>
      <c r="AO3473" s="37"/>
      <c r="AP3473" s="37"/>
      <c r="AQ3473" s="37"/>
      <c r="AR3473" s="37"/>
      <c r="AS3473" s="37"/>
      <c r="AT3473" s="37"/>
      <c r="AU3473" s="37"/>
      <c r="AV3473" s="37"/>
      <c r="AW3473" s="37"/>
      <c r="AX3473" s="37"/>
      <c r="AY3473" s="37"/>
      <c r="AZ3473" s="37"/>
      <c r="BA3473" s="37"/>
      <c r="BB3473" s="37"/>
      <c r="BC3473" s="37"/>
      <c r="BD3473" s="37"/>
      <c r="BE3473" s="37"/>
      <c r="BF3473" s="37"/>
      <c r="BG3473" s="37"/>
      <c r="BH3473" s="37"/>
      <c r="BI3473" s="37"/>
      <c r="BJ3473" s="37"/>
      <c r="BK3473" s="37"/>
      <c r="BL3473" s="37"/>
      <c r="BM3473" s="37"/>
      <c r="BN3473" s="37"/>
      <c r="BO3473" s="37"/>
      <c r="BP3473" s="37"/>
      <c r="BQ3473" s="37"/>
      <c r="BR3473" s="37"/>
      <c r="BS3473" s="37"/>
      <c r="BT3473" s="37"/>
      <c r="BU3473" s="37"/>
      <c r="BV3473" s="37"/>
      <c r="BW3473" s="37"/>
      <c r="BX3473" s="37"/>
      <c r="BY3473" s="37"/>
      <c r="BZ3473" s="37"/>
      <c r="CA3473" s="37"/>
      <c r="CB3473" s="37"/>
      <c r="CC3473" s="37"/>
      <c r="CD3473" s="37"/>
      <c r="CE3473" s="37"/>
      <c r="CF3473" s="37"/>
      <c r="CG3473" s="37"/>
      <c r="CH3473" s="37"/>
      <c r="CI3473" s="37"/>
      <c r="CJ3473" s="37"/>
      <c r="CK3473" s="37"/>
      <c r="CL3473" s="37"/>
      <c r="CM3473" s="37"/>
      <c r="CN3473" s="37"/>
      <c r="CO3473" s="37"/>
      <c r="CP3473" s="37"/>
      <c r="CQ3473" s="37"/>
      <c r="CR3473" s="37"/>
      <c r="CS3473" s="37"/>
      <c r="CT3473" s="37"/>
      <c r="CU3473" s="37"/>
      <c r="CV3473" s="37"/>
      <c r="CW3473" s="37"/>
      <c r="CX3473" s="37"/>
      <c r="CY3473" s="37"/>
      <c r="CZ3473" s="37"/>
      <c r="DA3473" s="37"/>
      <c r="DB3473" s="37"/>
      <c r="DC3473" s="37"/>
      <c r="DD3473" s="37"/>
      <c r="DE3473" s="37"/>
      <c r="DF3473" s="37"/>
      <c r="DG3473" s="37"/>
      <c r="DH3473" s="37"/>
      <c r="DI3473" s="37"/>
      <c r="DJ3473" s="37"/>
      <c r="DK3473" s="37"/>
      <c r="DL3473" s="37"/>
      <c r="DR3473" s="37"/>
      <c r="DS3473" s="37"/>
      <c r="DT3473" s="37"/>
      <c r="DU3473" s="37"/>
      <c r="DV3473" s="37"/>
      <c r="DW3473" s="37"/>
      <c r="DX3473" s="37"/>
      <c r="DY3473" s="37"/>
      <c r="DZ3473" s="37"/>
      <c r="EA3473" s="37"/>
      <c r="EB3473" s="37"/>
      <c r="EC3473" s="37"/>
      <c r="ED3473" s="37"/>
      <c r="EE3473" s="37"/>
      <c r="EF3473" s="37"/>
      <c r="EG3473" s="37"/>
      <c r="EH3473" s="37"/>
      <c r="EI3473" s="37"/>
      <c r="EJ3473" s="37"/>
      <c r="EK3473" s="37"/>
      <c r="EL3473" s="37"/>
      <c r="EM3473" s="37"/>
      <c r="EN3473" s="37"/>
      <c r="EO3473" s="37"/>
      <c r="EP3473" s="37"/>
      <c r="EQ3473" s="37"/>
      <c r="ER3473" s="37"/>
      <c r="ES3473" s="37"/>
      <c r="ET3473" s="37"/>
      <c r="EU3473" s="37"/>
      <c r="EV3473" s="37"/>
      <c r="EW3473" s="37"/>
      <c r="EX3473" s="37"/>
      <c r="EY3473" s="37"/>
      <c r="EZ3473" s="37"/>
      <c r="FA3473" s="37"/>
      <c r="FB3473" s="37"/>
      <c r="FC3473" s="37"/>
      <c r="FD3473" s="37"/>
    </row>
    <row r="3474" spans="2:160" x14ac:dyDescent="0.5">
      <c r="B3474" s="36" t="s">
        <v>3669</v>
      </c>
      <c r="C3474" s="18">
        <v>-7.4188256468329383E-3</v>
      </c>
      <c r="H3474" s="37"/>
      <c r="I3474" s="37"/>
      <c r="J3474" s="37"/>
      <c r="K3474" s="37"/>
      <c r="L3474" s="37"/>
      <c r="M3474" s="37"/>
      <c r="N3474" s="37"/>
      <c r="O3474" s="37"/>
      <c r="P3474" s="37"/>
      <c r="Q3474" s="37"/>
      <c r="R3474" s="37"/>
      <c r="S3474" s="37"/>
      <c r="T3474" s="37"/>
      <c r="U3474" s="37"/>
      <c r="V3474" s="37"/>
      <c r="W3474" s="37"/>
      <c r="X3474" s="37"/>
      <c r="Y3474" s="37"/>
      <c r="Z3474" s="37"/>
      <c r="AA3474" s="37"/>
      <c r="AB3474" s="37"/>
      <c r="AC3474" s="37"/>
      <c r="AD3474" s="37"/>
      <c r="AE3474" s="37"/>
      <c r="AF3474" s="37"/>
      <c r="AG3474" s="37"/>
      <c r="AH3474" s="37"/>
      <c r="AI3474" s="37"/>
      <c r="AJ3474" s="37"/>
      <c r="AK3474" s="37"/>
      <c r="AL3474" s="37"/>
      <c r="AM3474" s="37"/>
      <c r="AN3474" s="37"/>
      <c r="AO3474" s="37"/>
      <c r="AP3474" s="37"/>
      <c r="AQ3474" s="37"/>
      <c r="AR3474" s="37"/>
      <c r="AS3474" s="37"/>
      <c r="AT3474" s="37"/>
      <c r="AU3474" s="37"/>
      <c r="AV3474" s="37"/>
      <c r="AW3474" s="37"/>
      <c r="AX3474" s="37"/>
      <c r="AY3474" s="37"/>
      <c r="AZ3474" s="37"/>
      <c r="BA3474" s="37"/>
      <c r="BB3474" s="37"/>
      <c r="BC3474" s="37"/>
      <c r="BD3474" s="37"/>
      <c r="BE3474" s="37"/>
      <c r="BF3474" s="37"/>
      <c r="BG3474" s="37"/>
      <c r="BH3474" s="37"/>
      <c r="BI3474" s="37"/>
      <c r="BJ3474" s="37"/>
      <c r="BK3474" s="37"/>
      <c r="BL3474" s="37"/>
      <c r="BM3474" s="37"/>
      <c r="BN3474" s="37"/>
      <c r="BO3474" s="37"/>
      <c r="BP3474" s="37"/>
      <c r="BQ3474" s="37"/>
      <c r="BR3474" s="37"/>
      <c r="BS3474" s="37"/>
      <c r="BT3474" s="37"/>
      <c r="BU3474" s="37"/>
      <c r="BV3474" s="37"/>
      <c r="BW3474" s="37"/>
      <c r="BX3474" s="37"/>
      <c r="BY3474" s="37"/>
      <c r="BZ3474" s="37"/>
      <c r="CA3474" s="37"/>
      <c r="CB3474" s="37"/>
      <c r="CC3474" s="37"/>
      <c r="CD3474" s="37"/>
      <c r="CE3474" s="37"/>
      <c r="CF3474" s="37"/>
      <c r="CG3474" s="37"/>
      <c r="CH3474" s="37"/>
      <c r="CI3474" s="37"/>
      <c r="CJ3474" s="37"/>
      <c r="CK3474" s="37"/>
      <c r="CL3474" s="37"/>
      <c r="CM3474" s="37"/>
      <c r="CN3474" s="37"/>
      <c r="CO3474" s="37"/>
      <c r="CP3474" s="37"/>
      <c r="CQ3474" s="37"/>
      <c r="CR3474" s="37"/>
      <c r="CS3474" s="37"/>
      <c r="CT3474" s="37"/>
      <c r="CU3474" s="37"/>
      <c r="CV3474" s="37"/>
      <c r="CW3474" s="37"/>
      <c r="CX3474" s="37"/>
      <c r="CY3474" s="37"/>
      <c r="CZ3474" s="37"/>
      <c r="DA3474" s="37"/>
      <c r="DB3474" s="37"/>
      <c r="DC3474" s="37"/>
      <c r="DD3474" s="37"/>
      <c r="DE3474" s="37"/>
      <c r="DF3474" s="37"/>
      <c r="DG3474" s="37"/>
      <c r="DH3474" s="37"/>
      <c r="DI3474" s="37"/>
      <c r="DJ3474" s="37"/>
      <c r="DK3474" s="37"/>
      <c r="DL3474" s="37"/>
      <c r="DR3474" s="37"/>
      <c r="DS3474" s="37"/>
      <c r="DT3474" s="37"/>
      <c r="DU3474" s="37"/>
      <c r="DV3474" s="37"/>
      <c r="DW3474" s="37"/>
      <c r="DX3474" s="37"/>
      <c r="DY3474" s="37"/>
      <c r="DZ3474" s="37"/>
      <c r="EA3474" s="37"/>
      <c r="EB3474" s="37"/>
      <c r="EC3474" s="37"/>
      <c r="ED3474" s="37"/>
      <c r="EE3474" s="37"/>
      <c r="EF3474" s="37"/>
      <c r="EG3474" s="37"/>
      <c r="EH3474" s="37"/>
      <c r="EI3474" s="37"/>
      <c r="EJ3474" s="37"/>
      <c r="EK3474" s="37"/>
      <c r="EL3474" s="37"/>
      <c r="EM3474" s="37"/>
      <c r="EN3474" s="37"/>
      <c r="EO3474" s="37"/>
      <c r="EP3474" s="37"/>
      <c r="EQ3474" s="37"/>
      <c r="ER3474" s="37"/>
      <c r="ES3474" s="37"/>
      <c r="ET3474" s="37"/>
      <c r="EU3474" s="37"/>
      <c r="EV3474" s="37"/>
      <c r="EW3474" s="37"/>
      <c r="EX3474" s="37"/>
      <c r="EY3474" s="37"/>
      <c r="EZ3474" s="37"/>
      <c r="FA3474" s="37"/>
      <c r="FB3474" s="37"/>
      <c r="FC3474" s="37"/>
      <c r="FD3474" s="37"/>
    </row>
    <row r="3475" spans="2:160" x14ac:dyDescent="0.5">
      <c r="B3475" s="36" t="s">
        <v>3670</v>
      </c>
      <c r="C3475" s="18">
        <v>-5.4788221616837163E-3</v>
      </c>
      <c r="H3475" s="37"/>
      <c r="I3475" s="37"/>
      <c r="J3475" s="37"/>
      <c r="K3475" s="37"/>
      <c r="L3475" s="37"/>
      <c r="M3475" s="37"/>
      <c r="N3475" s="37"/>
      <c r="O3475" s="37"/>
      <c r="P3475" s="37"/>
      <c r="Q3475" s="37"/>
      <c r="R3475" s="37"/>
      <c r="S3475" s="37"/>
      <c r="T3475" s="37"/>
      <c r="U3475" s="37"/>
      <c r="V3475" s="37"/>
      <c r="W3475" s="37"/>
      <c r="X3475" s="37"/>
      <c r="Y3475" s="37"/>
      <c r="Z3475" s="37"/>
      <c r="AA3475" s="37"/>
      <c r="AB3475" s="37"/>
      <c r="AC3475" s="37"/>
      <c r="AD3475" s="37"/>
      <c r="AE3475" s="37"/>
      <c r="AF3475" s="37"/>
      <c r="AG3475" s="37"/>
      <c r="AH3475" s="37"/>
      <c r="AI3475" s="37"/>
      <c r="AJ3475" s="37"/>
      <c r="AK3475" s="37"/>
      <c r="AL3475" s="37"/>
      <c r="AM3475" s="37"/>
      <c r="AN3475" s="37"/>
      <c r="AO3475" s="37"/>
      <c r="AP3475" s="37"/>
      <c r="AQ3475" s="37"/>
      <c r="AR3475" s="37"/>
      <c r="AS3475" s="37"/>
      <c r="AT3475" s="37"/>
      <c r="AU3475" s="37"/>
      <c r="AV3475" s="37"/>
      <c r="AW3475" s="37"/>
      <c r="AX3475" s="37"/>
      <c r="AY3475" s="37"/>
      <c r="AZ3475" s="37"/>
      <c r="BA3475" s="37"/>
      <c r="BB3475" s="37"/>
      <c r="BC3475" s="37"/>
      <c r="BD3475" s="37"/>
      <c r="BE3475" s="37"/>
      <c r="BF3475" s="37"/>
      <c r="BG3475" s="37"/>
      <c r="BH3475" s="37"/>
      <c r="BI3475" s="37"/>
      <c r="BJ3475" s="37"/>
      <c r="BK3475" s="37"/>
      <c r="BL3475" s="37"/>
      <c r="BM3475" s="37"/>
      <c r="BN3475" s="37"/>
      <c r="BO3475" s="37"/>
      <c r="BP3475" s="37"/>
      <c r="BQ3475" s="37"/>
      <c r="BR3475" s="37"/>
      <c r="BS3475" s="37"/>
      <c r="BT3475" s="37"/>
      <c r="BU3475" s="37"/>
      <c r="BV3475" s="37"/>
      <c r="BW3475" s="37"/>
      <c r="BX3475" s="37"/>
      <c r="BY3475" s="37"/>
      <c r="BZ3475" s="37"/>
      <c r="CA3475" s="37"/>
      <c r="CB3475" s="37"/>
      <c r="CC3475" s="37"/>
      <c r="CD3475" s="37"/>
      <c r="CE3475" s="37"/>
      <c r="CF3475" s="37"/>
      <c r="CG3475" s="37"/>
      <c r="CH3475" s="37"/>
      <c r="CI3475" s="37"/>
      <c r="CJ3475" s="37"/>
      <c r="CK3475" s="37"/>
      <c r="CL3475" s="37"/>
      <c r="CM3475" s="37"/>
      <c r="CN3475" s="37"/>
      <c r="CO3475" s="37"/>
      <c r="CP3475" s="37"/>
      <c r="CQ3475" s="37"/>
      <c r="CR3475" s="37"/>
      <c r="CS3475" s="37"/>
      <c r="CT3475" s="37"/>
      <c r="CU3475" s="37"/>
      <c r="CV3475" s="37"/>
      <c r="CW3475" s="37"/>
      <c r="CX3475" s="37"/>
      <c r="CY3475" s="37"/>
      <c r="CZ3475" s="37"/>
      <c r="DA3475" s="37"/>
      <c r="DB3475" s="37"/>
      <c r="DC3475" s="37"/>
      <c r="DD3475" s="37"/>
      <c r="DE3475" s="37"/>
      <c r="DF3475" s="37"/>
      <c r="DG3475" s="37"/>
      <c r="DH3475" s="37"/>
      <c r="DI3475" s="37"/>
      <c r="DJ3475" s="37"/>
      <c r="DK3475" s="37"/>
      <c r="DL3475" s="37"/>
      <c r="DR3475" s="37"/>
      <c r="DS3475" s="37"/>
      <c r="DT3475" s="37"/>
      <c r="DU3475" s="37"/>
      <c r="DV3475" s="37"/>
      <c r="DW3475" s="37"/>
      <c r="DX3475" s="37"/>
      <c r="DY3475" s="37"/>
      <c r="DZ3475" s="37"/>
      <c r="EA3475" s="37"/>
      <c r="EB3475" s="37"/>
      <c r="EC3475" s="37"/>
      <c r="ED3475" s="37"/>
      <c r="EE3475" s="37"/>
      <c r="EF3475" s="37"/>
      <c r="EG3475" s="37"/>
      <c r="EH3475" s="37"/>
      <c r="EI3475" s="37"/>
      <c r="EJ3475" s="37"/>
      <c r="EK3475" s="37"/>
      <c r="EL3475" s="37"/>
      <c r="EM3475" s="37"/>
      <c r="EN3475" s="37"/>
      <c r="EO3475" s="37"/>
      <c r="EP3475" s="37"/>
      <c r="EQ3475" s="37"/>
      <c r="ER3475" s="37"/>
      <c r="ES3475" s="37"/>
      <c r="ET3475" s="37"/>
      <c r="EU3475" s="37"/>
      <c r="EV3475" s="37"/>
      <c r="EW3475" s="37"/>
      <c r="EX3475" s="37"/>
      <c r="EY3475" s="37"/>
      <c r="EZ3475" s="37"/>
      <c r="FA3475" s="37"/>
      <c r="FB3475" s="37"/>
      <c r="FC3475" s="37"/>
      <c r="FD3475" s="37"/>
    </row>
    <row r="3476" spans="2:160" x14ac:dyDescent="0.5">
      <c r="B3476" s="36" t="s">
        <v>3671</v>
      </c>
      <c r="C3476" s="18">
        <v>1.281726940037764E-2</v>
      </c>
      <c r="H3476" s="37"/>
      <c r="I3476" s="37"/>
      <c r="J3476" s="37"/>
      <c r="K3476" s="37"/>
      <c r="L3476" s="37"/>
      <c r="M3476" s="37"/>
      <c r="N3476" s="37"/>
      <c r="O3476" s="37"/>
      <c r="P3476" s="37"/>
      <c r="Q3476" s="37"/>
      <c r="R3476" s="37"/>
      <c r="S3476" s="37"/>
      <c r="T3476" s="37"/>
      <c r="U3476" s="37"/>
      <c r="V3476" s="37"/>
      <c r="W3476" s="37"/>
      <c r="X3476" s="37"/>
      <c r="Y3476" s="37"/>
      <c r="Z3476" s="37"/>
      <c r="AA3476" s="37"/>
      <c r="AB3476" s="37"/>
      <c r="AC3476" s="37"/>
      <c r="AD3476" s="37"/>
      <c r="AE3476" s="37"/>
      <c r="AF3476" s="37"/>
      <c r="AG3476" s="37"/>
      <c r="AH3476" s="37"/>
      <c r="AI3476" s="37"/>
      <c r="AJ3476" s="37"/>
      <c r="AK3476" s="37"/>
      <c r="AL3476" s="37"/>
      <c r="AM3476" s="37"/>
      <c r="AN3476" s="37"/>
      <c r="AO3476" s="37"/>
      <c r="AP3476" s="37"/>
      <c r="AQ3476" s="37"/>
      <c r="AR3476" s="37"/>
      <c r="AS3476" s="37"/>
      <c r="AT3476" s="37"/>
      <c r="AU3476" s="37"/>
      <c r="AV3476" s="37"/>
      <c r="AW3476" s="37"/>
      <c r="AX3476" s="37"/>
      <c r="AY3476" s="37"/>
      <c r="AZ3476" s="37"/>
      <c r="BA3476" s="37"/>
      <c r="BB3476" s="37"/>
      <c r="BC3476" s="37"/>
      <c r="BD3476" s="37"/>
      <c r="BE3476" s="37"/>
      <c r="BF3476" s="37"/>
      <c r="BG3476" s="37"/>
      <c r="BH3476" s="37"/>
      <c r="BI3476" s="37"/>
      <c r="BJ3476" s="37"/>
      <c r="BK3476" s="37"/>
      <c r="BL3476" s="37"/>
      <c r="BM3476" s="37"/>
      <c r="BN3476" s="37"/>
      <c r="BO3476" s="37"/>
      <c r="BP3476" s="37"/>
      <c r="BQ3476" s="37"/>
      <c r="BR3476" s="37"/>
      <c r="BS3476" s="37"/>
      <c r="BT3476" s="37"/>
      <c r="BU3476" s="37"/>
      <c r="BV3476" s="37"/>
      <c r="BW3476" s="37"/>
      <c r="BX3476" s="37"/>
      <c r="BY3476" s="37"/>
      <c r="BZ3476" s="37"/>
      <c r="CA3476" s="37"/>
      <c r="CB3476" s="37"/>
      <c r="CC3476" s="37"/>
      <c r="CD3476" s="37"/>
      <c r="CE3476" s="37"/>
      <c r="CF3476" s="37"/>
      <c r="CG3476" s="37"/>
      <c r="CH3476" s="37"/>
      <c r="CI3476" s="37"/>
      <c r="CJ3476" s="37"/>
      <c r="CK3476" s="37"/>
      <c r="CL3476" s="37"/>
      <c r="CM3476" s="37"/>
      <c r="CN3476" s="37"/>
      <c r="CO3476" s="37"/>
      <c r="CP3476" s="37"/>
      <c r="CQ3476" s="37"/>
      <c r="CR3476" s="37"/>
      <c r="CS3476" s="37"/>
      <c r="CT3476" s="37"/>
      <c r="CU3476" s="37"/>
      <c r="CV3476" s="37"/>
      <c r="CW3476" s="37"/>
      <c r="CX3476" s="37"/>
      <c r="CY3476" s="37"/>
      <c r="CZ3476" s="37"/>
      <c r="DA3476" s="37"/>
      <c r="DB3476" s="37"/>
      <c r="DC3476" s="37"/>
      <c r="DD3476" s="37"/>
      <c r="DE3476" s="37"/>
      <c r="DF3476" s="37"/>
      <c r="DG3476" s="37"/>
      <c r="DH3476" s="37"/>
      <c r="DI3476" s="37"/>
      <c r="DJ3476" s="37"/>
      <c r="DK3476" s="37"/>
      <c r="DL3476" s="37"/>
      <c r="DR3476" s="37"/>
      <c r="DS3476" s="37"/>
      <c r="DT3476" s="37"/>
      <c r="DU3476" s="37"/>
      <c r="DV3476" s="37"/>
      <c r="DW3476" s="37"/>
      <c r="DX3476" s="37"/>
      <c r="DY3476" s="37"/>
      <c r="DZ3476" s="37"/>
      <c r="EA3476" s="37"/>
      <c r="EB3476" s="37"/>
      <c r="EC3476" s="37"/>
      <c r="ED3476" s="37"/>
      <c r="EE3476" s="37"/>
      <c r="EF3476" s="37"/>
      <c r="EG3476" s="37"/>
      <c r="EH3476" s="37"/>
      <c r="EI3476" s="37"/>
      <c r="EJ3476" s="37"/>
      <c r="EK3476" s="37"/>
      <c r="EL3476" s="37"/>
      <c r="EM3476" s="37"/>
      <c r="EN3476" s="37"/>
      <c r="EO3476" s="37"/>
      <c r="EP3476" s="37"/>
      <c r="EQ3476" s="37"/>
      <c r="ER3476" s="37"/>
      <c r="ES3476" s="37"/>
      <c r="ET3476" s="37"/>
      <c r="EU3476" s="37"/>
      <c r="EV3476" s="37"/>
      <c r="EW3476" s="37"/>
      <c r="EX3476" s="37"/>
      <c r="EY3476" s="37"/>
      <c r="EZ3476" s="37"/>
      <c r="FA3476" s="37"/>
      <c r="FB3476" s="37"/>
      <c r="FC3476" s="37"/>
      <c r="FD3476" s="37"/>
    </row>
    <row r="3477" spans="2:160" x14ac:dyDescent="0.5">
      <c r="B3477" s="36" t="s">
        <v>3672</v>
      </c>
      <c r="C3477" s="18">
        <v>-9.5973505541570026E-3</v>
      </c>
      <c r="H3477" s="37"/>
      <c r="I3477" s="37"/>
      <c r="J3477" s="37"/>
      <c r="K3477" s="37"/>
      <c r="L3477" s="37"/>
      <c r="M3477" s="37"/>
      <c r="N3477" s="37"/>
      <c r="O3477" s="37"/>
      <c r="P3477" s="37"/>
      <c r="Q3477" s="37"/>
      <c r="R3477" s="37"/>
      <c r="S3477" s="37"/>
      <c r="T3477" s="37"/>
      <c r="U3477" s="37"/>
      <c r="V3477" s="37"/>
      <c r="W3477" s="37"/>
      <c r="X3477" s="37"/>
      <c r="Y3477" s="37"/>
      <c r="Z3477" s="37"/>
      <c r="AA3477" s="37"/>
      <c r="AB3477" s="37"/>
      <c r="AC3477" s="37"/>
      <c r="AD3477" s="37"/>
      <c r="AE3477" s="37"/>
      <c r="AF3477" s="37"/>
      <c r="AG3477" s="37"/>
      <c r="AH3477" s="37"/>
      <c r="AI3477" s="37"/>
      <c r="AJ3477" s="37"/>
      <c r="AK3477" s="37"/>
      <c r="AL3477" s="37"/>
      <c r="AM3477" s="37"/>
      <c r="AN3477" s="37"/>
      <c r="AO3477" s="37"/>
      <c r="AP3477" s="37"/>
      <c r="AQ3477" s="37"/>
      <c r="AR3477" s="37"/>
      <c r="AS3477" s="37"/>
      <c r="AT3477" s="37"/>
      <c r="AU3477" s="37"/>
      <c r="AV3477" s="37"/>
      <c r="AW3477" s="37"/>
      <c r="AX3477" s="37"/>
      <c r="AY3477" s="37"/>
      <c r="AZ3477" s="37"/>
      <c r="BA3477" s="37"/>
      <c r="BB3477" s="37"/>
      <c r="BC3477" s="37"/>
      <c r="BD3477" s="37"/>
      <c r="BE3477" s="37"/>
      <c r="BF3477" s="37"/>
      <c r="BG3477" s="37"/>
      <c r="BH3477" s="37"/>
      <c r="BI3477" s="37"/>
      <c r="BJ3477" s="37"/>
      <c r="BK3477" s="37"/>
      <c r="BL3477" s="37"/>
      <c r="BM3477" s="37"/>
      <c r="BN3477" s="37"/>
      <c r="BO3477" s="37"/>
      <c r="BP3477" s="37"/>
      <c r="BQ3477" s="37"/>
      <c r="BR3477" s="37"/>
      <c r="BS3477" s="37"/>
      <c r="BT3477" s="37"/>
      <c r="BU3477" s="37"/>
      <c r="BV3477" s="37"/>
      <c r="BW3477" s="37"/>
      <c r="BX3477" s="37"/>
      <c r="BY3477" s="37"/>
      <c r="BZ3477" s="37"/>
      <c r="CA3477" s="37"/>
      <c r="CB3477" s="37"/>
      <c r="CC3477" s="37"/>
      <c r="CD3477" s="37"/>
      <c r="CE3477" s="37"/>
      <c r="CF3477" s="37"/>
      <c r="CG3477" s="37"/>
      <c r="CH3477" s="37"/>
      <c r="CI3477" s="37"/>
      <c r="CJ3477" s="37"/>
      <c r="CK3477" s="37"/>
      <c r="CL3477" s="37"/>
      <c r="CM3477" s="37"/>
      <c r="CN3477" s="37"/>
      <c r="CO3477" s="37"/>
      <c r="CP3477" s="37"/>
      <c r="CQ3477" s="37"/>
      <c r="CR3477" s="37"/>
      <c r="CS3477" s="37"/>
      <c r="CT3477" s="37"/>
      <c r="CU3477" s="37"/>
      <c r="CV3477" s="37"/>
      <c r="CW3477" s="37"/>
      <c r="CX3477" s="37"/>
      <c r="CY3477" s="37"/>
      <c r="CZ3477" s="37"/>
      <c r="DA3477" s="37"/>
      <c r="DB3477" s="37"/>
      <c r="DC3477" s="37"/>
      <c r="DD3477" s="37"/>
      <c r="DE3477" s="37"/>
      <c r="DF3477" s="37"/>
      <c r="DG3477" s="37"/>
      <c r="DH3477" s="37"/>
      <c r="DI3477" s="37"/>
      <c r="DJ3477" s="37"/>
      <c r="DK3477" s="37"/>
      <c r="DL3477" s="37"/>
      <c r="DR3477" s="37"/>
      <c r="DS3477" s="37"/>
      <c r="DT3477" s="37"/>
      <c r="DU3477" s="37"/>
      <c r="DV3477" s="37"/>
      <c r="DW3477" s="37"/>
      <c r="DX3477" s="37"/>
      <c r="DY3477" s="37"/>
      <c r="DZ3477" s="37"/>
      <c r="EA3477" s="37"/>
      <c r="EB3477" s="37"/>
      <c r="EC3477" s="37"/>
      <c r="ED3477" s="37"/>
      <c r="EE3477" s="37"/>
      <c r="EF3477" s="37"/>
      <c r="EG3477" s="37"/>
      <c r="EH3477" s="37"/>
      <c r="EI3477" s="37"/>
      <c r="EJ3477" s="37"/>
      <c r="EK3477" s="37"/>
      <c r="EL3477" s="37"/>
      <c r="EM3477" s="37"/>
      <c r="EN3477" s="37"/>
      <c r="EO3477" s="37"/>
      <c r="EP3477" s="37"/>
      <c r="EQ3477" s="37"/>
      <c r="ER3477" s="37"/>
      <c r="ES3477" s="37"/>
      <c r="ET3477" s="37"/>
      <c r="EU3477" s="37"/>
      <c r="EV3477" s="37"/>
      <c r="EW3477" s="37"/>
      <c r="EX3477" s="37"/>
      <c r="EY3477" s="37"/>
      <c r="EZ3477" s="37"/>
      <c r="FA3477" s="37"/>
      <c r="FB3477" s="37"/>
      <c r="FC3477" s="37"/>
      <c r="FD3477" s="37"/>
    </row>
    <row r="3478" spans="2:160" x14ac:dyDescent="0.5">
      <c r="B3478" s="36" t="s">
        <v>3673</v>
      </c>
      <c r="C3478" s="18">
        <v>-5.4789516939092175E-3</v>
      </c>
      <c r="H3478" s="37"/>
      <c r="I3478" s="37"/>
      <c r="J3478" s="37"/>
      <c r="K3478" s="37"/>
      <c r="L3478" s="37"/>
      <c r="M3478" s="37"/>
      <c r="N3478" s="37"/>
      <c r="O3478" s="37"/>
      <c r="P3478" s="37"/>
      <c r="Q3478" s="37"/>
      <c r="R3478" s="37"/>
      <c r="S3478" s="37"/>
      <c r="T3478" s="37"/>
      <c r="U3478" s="37"/>
      <c r="V3478" s="37"/>
      <c r="W3478" s="37"/>
      <c r="X3478" s="37"/>
      <c r="Y3478" s="37"/>
      <c r="Z3478" s="37"/>
      <c r="AA3478" s="37"/>
      <c r="AB3478" s="37"/>
      <c r="AC3478" s="37"/>
      <c r="AD3478" s="37"/>
      <c r="AE3478" s="37"/>
      <c r="AF3478" s="37"/>
      <c r="AG3478" s="37"/>
      <c r="AH3478" s="37"/>
      <c r="AI3478" s="37"/>
      <c r="AJ3478" s="37"/>
      <c r="AK3478" s="37"/>
      <c r="AL3478" s="37"/>
      <c r="AM3478" s="37"/>
      <c r="AN3478" s="37"/>
      <c r="AO3478" s="37"/>
      <c r="AP3478" s="37"/>
      <c r="AQ3478" s="37"/>
      <c r="AR3478" s="37"/>
      <c r="AS3478" s="37"/>
      <c r="AT3478" s="37"/>
      <c r="AU3478" s="37"/>
      <c r="AV3478" s="37"/>
      <c r="AW3478" s="37"/>
      <c r="AX3478" s="37"/>
      <c r="AY3478" s="37"/>
      <c r="AZ3478" s="37"/>
      <c r="BA3478" s="37"/>
      <c r="BB3478" s="37"/>
      <c r="BC3478" s="37"/>
      <c r="BD3478" s="37"/>
      <c r="BE3478" s="37"/>
      <c r="BF3478" s="37"/>
      <c r="BG3478" s="37"/>
      <c r="BH3478" s="37"/>
      <c r="BI3478" s="37"/>
      <c r="BJ3478" s="37"/>
      <c r="BK3478" s="37"/>
      <c r="BL3478" s="37"/>
      <c r="BM3478" s="37"/>
      <c r="BN3478" s="37"/>
      <c r="BO3478" s="37"/>
      <c r="BP3478" s="37"/>
      <c r="BQ3478" s="37"/>
      <c r="BR3478" s="37"/>
      <c r="BS3478" s="37"/>
      <c r="BT3478" s="37"/>
      <c r="BU3478" s="37"/>
      <c r="BV3478" s="37"/>
      <c r="BW3478" s="37"/>
      <c r="BX3478" s="37"/>
      <c r="BY3478" s="37"/>
      <c r="BZ3478" s="37"/>
      <c r="CA3478" s="37"/>
      <c r="CB3478" s="37"/>
      <c r="CC3478" s="37"/>
      <c r="CD3478" s="37"/>
      <c r="CE3478" s="37"/>
      <c r="CF3478" s="37"/>
      <c r="CG3478" s="37"/>
      <c r="CH3478" s="37"/>
      <c r="CI3478" s="37"/>
      <c r="CJ3478" s="37"/>
      <c r="CK3478" s="37"/>
      <c r="CL3478" s="37"/>
      <c r="CM3478" s="37"/>
      <c r="CN3478" s="37"/>
      <c r="CO3478" s="37"/>
      <c r="CP3478" s="37"/>
      <c r="CQ3478" s="37"/>
      <c r="CR3478" s="37"/>
      <c r="CS3478" s="37"/>
      <c r="CT3478" s="37"/>
      <c r="CU3478" s="37"/>
      <c r="CV3478" s="37"/>
      <c r="CW3478" s="37"/>
      <c r="CX3478" s="37"/>
      <c r="CY3478" s="37"/>
      <c r="CZ3478" s="37"/>
      <c r="DA3478" s="37"/>
      <c r="DB3478" s="37"/>
      <c r="DC3478" s="37"/>
      <c r="DD3478" s="37"/>
      <c r="DE3478" s="37"/>
      <c r="DF3478" s="37"/>
      <c r="DG3478" s="37"/>
      <c r="DH3478" s="37"/>
      <c r="DI3478" s="37"/>
      <c r="DJ3478" s="37"/>
      <c r="DK3478" s="37"/>
      <c r="DL3478" s="37"/>
      <c r="DR3478" s="37"/>
      <c r="DS3478" s="37"/>
      <c r="DT3478" s="37"/>
      <c r="DU3478" s="37"/>
      <c r="DV3478" s="37"/>
      <c r="DW3478" s="37"/>
      <c r="DX3478" s="37"/>
      <c r="DY3478" s="37"/>
      <c r="DZ3478" s="37"/>
      <c r="EA3478" s="37"/>
      <c r="EB3478" s="37"/>
      <c r="EC3478" s="37"/>
      <c r="ED3478" s="37"/>
      <c r="EE3478" s="37"/>
      <c r="EF3478" s="37"/>
      <c r="EG3478" s="37"/>
      <c r="EH3478" s="37"/>
      <c r="EI3478" s="37"/>
      <c r="EJ3478" s="37"/>
      <c r="EK3478" s="37"/>
      <c r="EL3478" s="37"/>
      <c r="EM3478" s="37"/>
      <c r="EN3478" s="37"/>
      <c r="EO3478" s="37"/>
      <c r="EP3478" s="37"/>
      <c r="EQ3478" s="37"/>
      <c r="ER3478" s="37"/>
      <c r="ES3478" s="37"/>
      <c r="ET3478" s="37"/>
      <c r="EU3478" s="37"/>
      <c r="EV3478" s="37"/>
      <c r="EW3478" s="37"/>
      <c r="EX3478" s="37"/>
      <c r="EY3478" s="37"/>
      <c r="EZ3478" s="37"/>
      <c r="FA3478" s="37"/>
      <c r="FB3478" s="37"/>
      <c r="FC3478" s="37"/>
      <c r="FD3478" s="37"/>
    </row>
    <row r="3479" spans="2:160" x14ac:dyDescent="0.5">
      <c r="B3479" s="36" t="s">
        <v>3674</v>
      </c>
      <c r="C3479" s="18">
        <v>1.2918049416075439E-2</v>
      </c>
      <c r="H3479" s="37"/>
      <c r="I3479" s="37"/>
      <c r="J3479" s="37"/>
      <c r="K3479" s="37"/>
      <c r="L3479" s="37"/>
      <c r="M3479" s="37"/>
      <c r="N3479" s="37"/>
      <c r="O3479" s="37"/>
      <c r="P3479" s="37"/>
      <c r="Q3479" s="37"/>
      <c r="R3479" s="37"/>
      <c r="S3479" s="37"/>
      <c r="T3479" s="37"/>
      <c r="U3479" s="37"/>
      <c r="V3479" s="37"/>
      <c r="W3479" s="37"/>
      <c r="X3479" s="37"/>
      <c r="Y3479" s="37"/>
      <c r="Z3479" s="37"/>
      <c r="AA3479" s="37"/>
      <c r="AB3479" s="37"/>
      <c r="AC3479" s="37"/>
      <c r="AD3479" s="37"/>
      <c r="AE3479" s="37"/>
      <c r="AF3479" s="37"/>
      <c r="AG3479" s="37"/>
      <c r="AH3479" s="37"/>
      <c r="AI3479" s="37"/>
      <c r="AJ3479" s="37"/>
      <c r="AK3479" s="37"/>
      <c r="AL3479" s="37"/>
      <c r="AM3479" s="37"/>
      <c r="AN3479" s="37"/>
      <c r="AO3479" s="37"/>
      <c r="AP3479" s="37"/>
      <c r="AQ3479" s="37"/>
      <c r="AR3479" s="37"/>
      <c r="AS3479" s="37"/>
      <c r="AT3479" s="37"/>
      <c r="AU3479" s="37"/>
      <c r="AV3479" s="37"/>
      <c r="AW3479" s="37"/>
      <c r="AX3479" s="37"/>
      <c r="AY3479" s="37"/>
      <c r="AZ3479" s="37"/>
      <c r="BA3479" s="37"/>
      <c r="BB3479" s="37"/>
      <c r="BC3479" s="37"/>
      <c r="BD3479" s="37"/>
      <c r="BE3479" s="37"/>
      <c r="BF3479" s="37"/>
      <c r="BG3479" s="37"/>
      <c r="BH3479" s="37"/>
      <c r="BI3479" s="37"/>
      <c r="BJ3479" s="37"/>
      <c r="BK3479" s="37"/>
      <c r="BL3479" s="37"/>
      <c r="BM3479" s="37"/>
      <c r="BN3479" s="37"/>
      <c r="BO3479" s="37"/>
      <c r="BP3479" s="37"/>
      <c r="BQ3479" s="37"/>
      <c r="BR3479" s="37"/>
      <c r="BS3479" s="37"/>
      <c r="BT3479" s="37"/>
      <c r="BU3479" s="37"/>
      <c r="BV3479" s="37"/>
      <c r="BW3479" s="37"/>
      <c r="BX3479" s="37"/>
      <c r="BY3479" s="37"/>
      <c r="BZ3479" s="37"/>
      <c r="CA3479" s="37"/>
      <c r="CB3479" s="37"/>
      <c r="CC3479" s="37"/>
      <c r="CD3479" s="37"/>
      <c r="CE3479" s="37"/>
      <c r="CF3479" s="37"/>
      <c r="CG3479" s="37"/>
      <c r="CH3479" s="37"/>
      <c r="CI3479" s="37"/>
      <c r="CJ3479" s="37"/>
      <c r="CK3479" s="37"/>
      <c r="CL3479" s="37"/>
      <c r="CM3479" s="37"/>
      <c r="CN3479" s="37"/>
      <c r="CO3479" s="37"/>
      <c r="CP3479" s="37"/>
      <c r="CQ3479" s="37"/>
      <c r="CR3479" s="37"/>
      <c r="CS3479" s="37"/>
      <c r="CT3479" s="37"/>
      <c r="CU3479" s="37"/>
      <c r="CV3479" s="37"/>
      <c r="CW3479" s="37"/>
      <c r="CX3479" s="37"/>
      <c r="CY3479" s="37"/>
      <c r="CZ3479" s="37"/>
      <c r="DA3479" s="37"/>
      <c r="DB3479" s="37"/>
      <c r="DC3479" s="37"/>
      <c r="DD3479" s="37"/>
      <c r="DE3479" s="37"/>
      <c r="DF3479" s="37"/>
      <c r="DG3479" s="37"/>
      <c r="DH3479" s="37"/>
      <c r="DI3479" s="37"/>
      <c r="DJ3479" s="37"/>
      <c r="DK3479" s="37"/>
      <c r="DL3479" s="37"/>
      <c r="DR3479" s="37"/>
      <c r="DS3479" s="37"/>
      <c r="DT3479" s="37"/>
      <c r="DU3479" s="37"/>
      <c r="DV3479" s="37"/>
      <c r="DW3479" s="37"/>
      <c r="DX3479" s="37"/>
      <c r="DY3479" s="37"/>
      <c r="DZ3479" s="37"/>
      <c r="EA3479" s="37"/>
      <c r="EB3479" s="37"/>
      <c r="EC3479" s="37"/>
      <c r="ED3479" s="37"/>
      <c r="EE3479" s="37"/>
      <c r="EF3479" s="37"/>
      <c r="EG3479" s="37"/>
      <c r="EH3479" s="37"/>
      <c r="EI3479" s="37"/>
      <c r="EJ3479" s="37"/>
      <c r="EK3479" s="37"/>
      <c r="EL3479" s="37"/>
      <c r="EM3479" s="37"/>
      <c r="EN3479" s="37"/>
      <c r="EO3479" s="37"/>
      <c r="EP3479" s="37"/>
      <c r="EQ3479" s="37"/>
      <c r="ER3479" s="37"/>
      <c r="ES3479" s="37"/>
      <c r="ET3479" s="37"/>
      <c r="EU3479" s="37"/>
      <c r="EV3479" s="37"/>
      <c r="EW3479" s="37"/>
      <c r="EX3479" s="37"/>
      <c r="EY3479" s="37"/>
      <c r="EZ3479" s="37"/>
      <c r="FA3479" s="37"/>
      <c r="FB3479" s="37"/>
      <c r="FC3479" s="37"/>
      <c r="FD3479" s="37"/>
    </row>
    <row r="3480" spans="2:160" x14ac:dyDescent="0.5">
      <c r="B3480" s="36" t="s">
        <v>3675</v>
      </c>
      <c r="C3480" s="18">
        <v>6.4554281928037582E-3</v>
      </c>
      <c r="H3480" s="37"/>
      <c r="I3480" s="37"/>
      <c r="J3480" s="37"/>
      <c r="K3480" s="37"/>
      <c r="L3480" s="37"/>
      <c r="M3480" s="37"/>
      <c r="N3480" s="37"/>
      <c r="O3480" s="37"/>
      <c r="P3480" s="37"/>
      <c r="Q3480" s="37"/>
      <c r="R3480" s="37"/>
      <c r="S3480" s="37"/>
      <c r="T3480" s="37"/>
      <c r="U3480" s="37"/>
      <c r="V3480" s="37"/>
      <c r="W3480" s="37"/>
      <c r="X3480" s="37"/>
      <c r="Y3480" s="37"/>
      <c r="Z3480" s="37"/>
      <c r="AA3480" s="37"/>
      <c r="AB3480" s="37"/>
      <c r="AC3480" s="37"/>
      <c r="AD3480" s="37"/>
      <c r="AE3480" s="37"/>
      <c r="AF3480" s="37"/>
      <c r="AG3480" s="37"/>
      <c r="AH3480" s="37"/>
      <c r="AI3480" s="37"/>
      <c r="AJ3480" s="37"/>
      <c r="AK3480" s="37"/>
      <c r="AL3480" s="37"/>
      <c r="AM3480" s="37"/>
      <c r="AN3480" s="37"/>
      <c r="AO3480" s="37"/>
      <c r="AP3480" s="37"/>
      <c r="AQ3480" s="37"/>
      <c r="AR3480" s="37"/>
      <c r="AS3480" s="37"/>
      <c r="AT3480" s="37"/>
      <c r="AU3480" s="37"/>
      <c r="AV3480" s="37"/>
      <c r="AW3480" s="37"/>
      <c r="AX3480" s="37"/>
      <c r="AY3480" s="37"/>
      <c r="AZ3480" s="37"/>
      <c r="BA3480" s="37"/>
      <c r="BB3480" s="37"/>
      <c r="BC3480" s="37"/>
      <c r="BD3480" s="37"/>
      <c r="BE3480" s="37"/>
      <c r="BF3480" s="37"/>
      <c r="BG3480" s="37"/>
      <c r="BH3480" s="37"/>
      <c r="BI3480" s="37"/>
      <c r="BJ3480" s="37"/>
      <c r="BK3480" s="37"/>
      <c r="BL3480" s="37"/>
      <c r="BM3480" s="37"/>
      <c r="BN3480" s="37"/>
      <c r="BO3480" s="37"/>
      <c r="BP3480" s="37"/>
      <c r="BQ3480" s="37"/>
      <c r="BR3480" s="37"/>
      <c r="BS3480" s="37"/>
      <c r="BT3480" s="37"/>
      <c r="BU3480" s="37"/>
      <c r="BV3480" s="37"/>
      <c r="BW3480" s="37"/>
      <c r="BX3480" s="37"/>
      <c r="BY3480" s="37"/>
      <c r="BZ3480" s="37"/>
      <c r="CA3480" s="37"/>
      <c r="CB3480" s="37"/>
      <c r="CC3480" s="37"/>
      <c r="CD3480" s="37"/>
      <c r="CE3480" s="37"/>
      <c r="CF3480" s="37"/>
      <c r="CG3480" s="37"/>
      <c r="CH3480" s="37"/>
      <c r="CI3480" s="37"/>
      <c r="CJ3480" s="37"/>
      <c r="CK3480" s="37"/>
      <c r="CL3480" s="37"/>
      <c r="CM3480" s="37"/>
      <c r="CN3480" s="37"/>
      <c r="CO3480" s="37"/>
      <c r="CP3480" s="37"/>
      <c r="CQ3480" s="37"/>
      <c r="CR3480" s="37"/>
      <c r="CS3480" s="37"/>
      <c r="CT3480" s="37"/>
      <c r="CU3480" s="37"/>
      <c r="CV3480" s="37"/>
      <c r="CW3480" s="37"/>
      <c r="CX3480" s="37"/>
      <c r="CY3480" s="37"/>
      <c r="CZ3480" s="37"/>
      <c r="DA3480" s="37"/>
      <c r="DB3480" s="37"/>
      <c r="DC3480" s="37"/>
      <c r="DD3480" s="37"/>
      <c r="DE3480" s="37"/>
      <c r="DF3480" s="37"/>
      <c r="DG3480" s="37"/>
      <c r="DH3480" s="37"/>
      <c r="DI3480" s="37"/>
      <c r="DJ3480" s="37"/>
      <c r="DK3480" s="37"/>
      <c r="DL3480" s="37"/>
      <c r="DR3480" s="37"/>
      <c r="DS3480" s="37"/>
      <c r="DT3480" s="37"/>
      <c r="DU3480" s="37"/>
      <c r="DV3480" s="37"/>
      <c r="DW3480" s="37"/>
      <c r="DX3480" s="37"/>
      <c r="DY3480" s="37"/>
      <c r="DZ3480" s="37"/>
      <c r="EA3480" s="37"/>
      <c r="EB3480" s="37"/>
      <c r="EC3480" s="37"/>
      <c r="ED3480" s="37"/>
      <c r="EE3480" s="37"/>
      <c r="EF3480" s="37"/>
      <c r="EG3480" s="37"/>
      <c r="EH3480" s="37"/>
      <c r="EI3480" s="37"/>
      <c r="EJ3480" s="37"/>
      <c r="EK3480" s="37"/>
      <c r="EL3480" s="37"/>
      <c r="EM3480" s="37"/>
      <c r="EN3480" s="37"/>
      <c r="EO3480" s="37"/>
      <c r="EP3480" s="37"/>
      <c r="EQ3480" s="37"/>
      <c r="ER3480" s="37"/>
      <c r="ES3480" s="37"/>
      <c r="ET3480" s="37"/>
      <c r="EU3480" s="37"/>
      <c r="EV3480" s="37"/>
      <c r="EW3480" s="37"/>
      <c r="EX3480" s="37"/>
      <c r="EY3480" s="37"/>
      <c r="EZ3480" s="37"/>
      <c r="FA3480" s="37"/>
      <c r="FB3480" s="37"/>
      <c r="FC3480" s="37"/>
      <c r="FD3480" s="37"/>
    </row>
    <row r="3481" spans="2:160" x14ac:dyDescent="0.5">
      <c r="B3481" s="36" t="s">
        <v>3676</v>
      </c>
      <c r="C3481" s="18">
        <v>-1.3664377833342733E-2</v>
      </c>
      <c r="H3481" s="37"/>
      <c r="I3481" s="37"/>
      <c r="J3481" s="37"/>
      <c r="K3481" s="37"/>
      <c r="L3481" s="37"/>
      <c r="M3481" s="37"/>
      <c r="N3481" s="37"/>
      <c r="O3481" s="37"/>
      <c r="P3481" s="37"/>
      <c r="Q3481" s="37"/>
      <c r="R3481" s="37"/>
      <c r="S3481" s="37"/>
      <c r="T3481" s="37"/>
      <c r="U3481" s="37"/>
      <c r="V3481" s="37"/>
      <c r="W3481" s="37"/>
      <c r="X3481" s="37"/>
      <c r="Y3481" s="37"/>
      <c r="Z3481" s="37"/>
      <c r="AA3481" s="37"/>
      <c r="AB3481" s="37"/>
      <c r="AC3481" s="37"/>
      <c r="AD3481" s="37"/>
      <c r="AE3481" s="37"/>
      <c r="AF3481" s="37"/>
      <c r="AG3481" s="37"/>
      <c r="AH3481" s="37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  <c r="EQ3481" s="37"/>
      <c r="ER3481" s="37"/>
      <c r="ES3481" s="37"/>
      <c r="ET3481" s="37"/>
      <c r="EU3481" s="37"/>
      <c r="EV3481" s="37"/>
      <c r="EW3481" s="37"/>
      <c r="EX3481" s="37"/>
      <c r="EY3481" s="37"/>
      <c r="EZ3481" s="37"/>
      <c r="FA3481" s="37"/>
      <c r="FB3481" s="37"/>
      <c r="FC3481" s="37"/>
      <c r="FD3481" s="37"/>
    </row>
    <row r="3482" spans="2:160" x14ac:dyDescent="0.5">
      <c r="B3482" s="36" t="s">
        <v>3677</v>
      </c>
      <c r="C3482" s="18">
        <v>-1.1759973910207666E-2</v>
      </c>
      <c r="H3482" s="37"/>
      <c r="I3482" s="37"/>
      <c r="J3482" s="37"/>
      <c r="K3482" s="37"/>
      <c r="L3482" s="37"/>
      <c r="M3482" s="37"/>
      <c r="N3482" s="37"/>
      <c r="O3482" s="37"/>
      <c r="P3482" s="37"/>
      <c r="Q3482" s="37"/>
      <c r="R3482" s="37"/>
      <c r="S3482" s="37"/>
      <c r="T3482" s="37"/>
      <c r="U3482" s="37"/>
      <c r="V3482" s="37"/>
      <c r="W3482" s="37"/>
      <c r="X3482" s="37"/>
      <c r="Y3482" s="37"/>
      <c r="Z3482" s="37"/>
      <c r="AA3482" s="37"/>
      <c r="AB3482" s="37"/>
      <c r="AC3482" s="37"/>
      <c r="AD3482" s="37"/>
      <c r="AE3482" s="37"/>
      <c r="AF3482" s="37"/>
      <c r="AG3482" s="37"/>
      <c r="AH3482" s="37"/>
      <c r="AI3482" s="37"/>
      <c r="AJ3482" s="37"/>
      <c r="AK3482" s="37"/>
      <c r="AL3482" s="37"/>
      <c r="AM3482" s="37"/>
      <c r="AN3482" s="37"/>
      <c r="AO3482" s="37"/>
      <c r="AP3482" s="37"/>
      <c r="AQ3482" s="37"/>
      <c r="AR3482" s="37"/>
      <c r="AS3482" s="37"/>
      <c r="AT3482" s="37"/>
      <c r="AU3482" s="37"/>
      <c r="AV3482" s="37"/>
      <c r="AW3482" s="37"/>
      <c r="AX3482" s="37"/>
      <c r="AY3482" s="37"/>
      <c r="AZ3482" s="37"/>
      <c r="BA3482" s="37"/>
      <c r="BB3482" s="37"/>
      <c r="BC3482" s="37"/>
      <c r="BD3482" s="37"/>
      <c r="BE3482" s="37"/>
      <c r="BF3482" s="37"/>
      <c r="BG3482" s="37"/>
      <c r="BH3482" s="37"/>
      <c r="BI3482" s="37"/>
      <c r="BJ3482" s="37"/>
      <c r="BK3482" s="37"/>
      <c r="BL3482" s="37"/>
      <c r="BM3482" s="37"/>
      <c r="BN3482" s="37"/>
      <c r="BO3482" s="37"/>
      <c r="BP3482" s="37"/>
      <c r="BQ3482" s="37"/>
      <c r="BR3482" s="37"/>
      <c r="BS3482" s="37"/>
      <c r="BT3482" s="37"/>
      <c r="BU3482" s="37"/>
      <c r="BV3482" s="37"/>
      <c r="BW3482" s="37"/>
      <c r="BX3482" s="37"/>
      <c r="BY3482" s="37"/>
      <c r="BZ3482" s="37"/>
      <c r="CA3482" s="37"/>
      <c r="CB3482" s="37"/>
      <c r="CC3482" s="37"/>
      <c r="CD3482" s="37"/>
      <c r="CE3482" s="37"/>
      <c r="CF3482" s="37"/>
      <c r="CG3482" s="37"/>
      <c r="CH3482" s="37"/>
      <c r="CI3482" s="37"/>
      <c r="CJ3482" s="37"/>
      <c r="CK3482" s="37"/>
      <c r="CL3482" s="37"/>
      <c r="CM3482" s="37"/>
      <c r="CN3482" s="37"/>
      <c r="CO3482" s="37"/>
      <c r="CP3482" s="37"/>
      <c r="CQ3482" s="37"/>
      <c r="CR3482" s="37"/>
      <c r="CS3482" s="37"/>
      <c r="CT3482" s="37"/>
      <c r="CU3482" s="37"/>
      <c r="CV3482" s="37"/>
      <c r="CW3482" s="37"/>
      <c r="CX3482" s="37"/>
      <c r="CY3482" s="37"/>
      <c r="CZ3482" s="37"/>
      <c r="DA3482" s="37"/>
      <c r="DB3482" s="37"/>
      <c r="DC3482" s="37"/>
      <c r="DD3482" s="37"/>
      <c r="DE3482" s="37"/>
      <c r="DF3482" s="37"/>
      <c r="DG3482" s="37"/>
      <c r="DH3482" s="37"/>
      <c r="DI3482" s="37"/>
      <c r="DJ3482" s="37"/>
      <c r="DK3482" s="37"/>
      <c r="DL3482" s="37"/>
      <c r="DR3482" s="37"/>
      <c r="DS3482" s="37"/>
      <c r="DT3482" s="37"/>
      <c r="DU3482" s="37"/>
      <c r="DV3482" s="37"/>
      <c r="DW3482" s="37"/>
      <c r="DX3482" s="37"/>
      <c r="DY3482" s="37"/>
      <c r="DZ3482" s="37"/>
      <c r="EA3482" s="37"/>
      <c r="EB3482" s="37"/>
      <c r="EC3482" s="37"/>
      <c r="ED3482" s="37"/>
      <c r="EE3482" s="37"/>
      <c r="EF3482" s="37"/>
      <c r="EG3482" s="37"/>
      <c r="EH3482" s="37"/>
      <c r="EI3482" s="37"/>
      <c r="EJ3482" s="37"/>
      <c r="EK3482" s="37"/>
      <c r="EL3482" s="37"/>
      <c r="EM3482" s="37"/>
      <c r="EN3482" s="37"/>
      <c r="EO3482" s="37"/>
      <c r="EP3482" s="37"/>
      <c r="EQ3482" s="37"/>
      <c r="ER3482" s="37"/>
      <c r="ES3482" s="37"/>
      <c r="ET3482" s="37"/>
      <c r="EU3482" s="37"/>
      <c r="EV3482" s="37"/>
      <c r="EW3482" s="37"/>
      <c r="EX3482" s="37"/>
      <c r="EY3482" s="37"/>
      <c r="EZ3482" s="37"/>
      <c r="FA3482" s="37"/>
      <c r="FB3482" s="37"/>
      <c r="FC3482" s="37"/>
      <c r="FD3482" s="37"/>
    </row>
    <row r="3483" spans="2:160" x14ac:dyDescent="0.5">
      <c r="B3483" s="36" t="s">
        <v>3678</v>
      </c>
      <c r="C3483" s="18">
        <v>-7.5020735203203959E-3</v>
      </c>
      <c r="H3483" s="37"/>
      <c r="I3483" s="37"/>
      <c r="J3483" s="37"/>
      <c r="K3483" s="37"/>
      <c r="L3483" s="37"/>
      <c r="M3483" s="37"/>
      <c r="N3483" s="37"/>
      <c r="O3483" s="37"/>
      <c r="P3483" s="37"/>
      <c r="Q3483" s="37"/>
      <c r="R3483" s="37"/>
      <c r="S3483" s="37"/>
      <c r="T3483" s="37"/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F3483" s="37"/>
      <c r="AG3483" s="37"/>
      <c r="AH3483" s="37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  <c r="EQ3483" s="37"/>
      <c r="ER3483" s="37"/>
      <c r="ES3483" s="37"/>
      <c r="ET3483" s="37"/>
      <c r="EU3483" s="37"/>
      <c r="EV3483" s="37"/>
      <c r="EW3483" s="37"/>
      <c r="EX3483" s="37"/>
      <c r="EY3483" s="37"/>
      <c r="EZ3483" s="37"/>
      <c r="FA3483" s="37"/>
      <c r="FB3483" s="37"/>
      <c r="FC3483" s="37"/>
      <c r="FD3483" s="37"/>
    </row>
    <row r="3484" spans="2:160" x14ac:dyDescent="0.5">
      <c r="B3484" s="36" t="s">
        <v>3679</v>
      </c>
      <c r="C3484" s="18">
        <v>6.5169540554739225E-3</v>
      </c>
      <c r="H3484" s="37"/>
      <c r="I3484" s="37"/>
      <c r="J3484" s="37"/>
      <c r="K3484" s="37"/>
      <c r="L3484" s="37"/>
      <c r="M3484" s="37"/>
      <c r="N3484" s="37"/>
      <c r="O3484" s="37"/>
      <c r="P3484" s="37"/>
      <c r="Q3484" s="37"/>
      <c r="R3484" s="37"/>
      <c r="S3484" s="37"/>
      <c r="T3484" s="37"/>
      <c r="U3484" s="37"/>
      <c r="V3484" s="37"/>
      <c r="W3484" s="37"/>
      <c r="X3484" s="37"/>
      <c r="Y3484" s="37"/>
      <c r="Z3484" s="37"/>
      <c r="AA3484" s="37"/>
      <c r="AB3484" s="37"/>
      <c r="AC3484" s="37"/>
      <c r="AD3484" s="37"/>
      <c r="AE3484" s="37"/>
      <c r="AF3484" s="37"/>
      <c r="AG3484" s="37"/>
      <c r="AH3484" s="37"/>
      <c r="AI3484" s="37"/>
      <c r="AJ3484" s="37"/>
      <c r="AK3484" s="37"/>
      <c r="AL3484" s="37"/>
      <c r="AM3484" s="37"/>
      <c r="AN3484" s="37"/>
      <c r="AO3484" s="37"/>
      <c r="AP3484" s="37"/>
      <c r="AQ3484" s="37"/>
      <c r="AR3484" s="37"/>
      <c r="AS3484" s="37"/>
      <c r="AT3484" s="37"/>
      <c r="AU3484" s="37"/>
      <c r="AV3484" s="37"/>
      <c r="AW3484" s="37"/>
      <c r="AX3484" s="37"/>
      <c r="AY3484" s="37"/>
      <c r="AZ3484" s="37"/>
      <c r="BA3484" s="37"/>
      <c r="BB3484" s="37"/>
      <c r="BC3484" s="37"/>
      <c r="BD3484" s="37"/>
      <c r="BE3484" s="37"/>
      <c r="BF3484" s="37"/>
      <c r="BG3484" s="37"/>
      <c r="BH3484" s="37"/>
      <c r="BI3484" s="37"/>
      <c r="BJ3484" s="37"/>
      <c r="BK3484" s="37"/>
      <c r="BL3484" s="37"/>
      <c r="BM3484" s="37"/>
      <c r="BN3484" s="37"/>
      <c r="BO3484" s="37"/>
      <c r="BP3484" s="37"/>
      <c r="BQ3484" s="37"/>
      <c r="BR3484" s="37"/>
      <c r="BS3484" s="37"/>
      <c r="BT3484" s="37"/>
      <c r="BU3484" s="37"/>
      <c r="BV3484" s="37"/>
      <c r="BW3484" s="37"/>
      <c r="BX3484" s="37"/>
      <c r="BY3484" s="37"/>
      <c r="BZ3484" s="37"/>
      <c r="CA3484" s="37"/>
      <c r="CB3484" s="37"/>
      <c r="CC3484" s="37"/>
      <c r="CD3484" s="37"/>
      <c r="CE3484" s="37"/>
      <c r="CF3484" s="37"/>
      <c r="CG3484" s="37"/>
      <c r="CH3484" s="37"/>
      <c r="CI3484" s="37"/>
      <c r="CJ3484" s="37"/>
      <c r="CK3484" s="37"/>
      <c r="CL3484" s="37"/>
      <c r="CM3484" s="37"/>
      <c r="CN3484" s="37"/>
      <c r="CO3484" s="37"/>
      <c r="CP3484" s="37"/>
      <c r="CQ3484" s="37"/>
      <c r="CR3484" s="37"/>
      <c r="CS3484" s="37"/>
      <c r="CT3484" s="37"/>
      <c r="CU3484" s="37"/>
      <c r="CV3484" s="37"/>
      <c r="CW3484" s="37"/>
      <c r="CX3484" s="37"/>
      <c r="CY3484" s="37"/>
      <c r="CZ3484" s="37"/>
      <c r="DA3484" s="37"/>
      <c r="DB3484" s="37"/>
      <c r="DC3484" s="37"/>
      <c r="DD3484" s="37"/>
      <c r="DE3484" s="37"/>
      <c r="DF3484" s="37"/>
      <c r="DG3484" s="37"/>
      <c r="DH3484" s="37"/>
      <c r="DI3484" s="37"/>
      <c r="DJ3484" s="37"/>
      <c r="DK3484" s="37"/>
      <c r="DL3484" s="37"/>
      <c r="DR3484" s="37"/>
      <c r="DS3484" s="37"/>
      <c r="DT3484" s="37"/>
      <c r="DU3484" s="37"/>
      <c r="DV3484" s="37"/>
      <c r="DW3484" s="37"/>
      <c r="DX3484" s="37"/>
      <c r="DY3484" s="37"/>
      <c r="DZ3484" s="37"/>
      <c r="EA3484" s="37"/>
      <c r="EB3484" s="37"/>
      <c r="EC3484" s="37"/>
      <c r="ED3484" s="37"/>
      <c r="EE3484" s="37"/>
      <c r="EF3484" s="37"/>
      <c r="EG3484" s="37"/>
      <c r="EH3484" s="37"/>
      <c r="EI3484" s="37"/>
      <c r="EJ3484" s="37"/>
      <c r="EK3484" s="37"/>
      <c r="EL3484" s="37"/>
      <c r="EM3484" s="37"/>
      <c r="EN3484" s="37"/>
      <c r="EO3484" s="37"/>
      <c r="EP3484" s="37"/>
      <c r="EQ3484" s="37"/>
      <c r="ER3484" s="37"/>
      <c r="ES3484" s="37"/>
      <c r="ET3484" s="37"/>
      <c r="EU3484" s="37"/>
      <c r="EV3484" s="37"/>
      <c r="EW3484" s="37"/>
      <c r="EX3484" s="37"/>
      <c r="EY3484" s="37"/>
      <c r="EZ3484" s="37"/>
      <c r="FA3484" s="37"/>
      <c r="FB3484" s="37"/>
      <c r="FC3484" s="37"/>
      <c r="FD3484" s="37"/>
    </row>
    <row r="3485" spans="2:160" x14ac:dyDescent="0.5">
      <c r="B3485" s="36" t="s">
        <v>3680</v>
      </c>
      <c r="C3485" s="18">
        <v>-1.8171167064181648E-2</v>
      </c>
      <c r="H3485" s="37"/>
      <c r="I3485" s="37"/>
      <c r="J3485" s="37"/>
      <c r="K3485" s="37"/>
      <c r="L3485" s="37"/>
      <c r="M3485" s="37"/>
      <c r="N3485" s="37"/>
      <c r="O3485" s="37"/>
      <c r="P3485" s="37"/>
      <c r="Q3485" s="37"/>
      <c r="R3485" s="37"/>
      <c r="S3485" s="37"/>
      <c r="T3485" s="37"/>
      <c r="U3485" s="37"/>
      <c r="V3485" s="37"/>
      <c r="W3485" s="37"/>
      <c r="X3485" s="37"/>
      <c r="Y3485" s="37"/>
      <c r="Z3485" s="37"/>
      <c r="AA3485" s="37"/>
      <c r="AB3485" s="37"/>
      <c r="AC3485" s="37"/>
      <c r="AD3485" s="37"/>
      <c r="AE3485" s="37"/>
      <c r="AF3485" s="37"/>
      <c r="AG3485" s="37"/>
      <c r="AH3485" s="37"/>
      <c r="AI3485" s="37"/>
      <c r="AJ3485" s="37"/>
      <c r="AK3485" s="37"/>
      <c r="AL3485" s="37"/>
      <c r="AM3485" s="37"/>
      <c r="AN3485" s="37"/>
      <c r="AO3485" s="37"/>
      <c r="AP3485" s="37"/>
      <c r="AQ3485" s="37"/>
      <c r="AR3485" s="37"/>
      <c r="AS3485" s="37"/>
      <c r="AT3485" s="37"/>
      <c r="AU3485" s="37"/>
      <c r="AV3485" s="37"/>
      <c r="AW3485" s="37"/>
      <c r="AX3485" s="37"/>
      <c r="AY3485" s="37"/>
      <c r="AZ3485" s="37"/>
      <c r="BA3485" s="37"/>
      <c r="BB3485" s="37"/>
      <c r="BC3485" s="37"/>
      <c r="BD3485" s="37"/>
      <c r="BE3485" s="37"/>
      <c r="BF3485" s="37"/>
      <c r="BG3485" s="37"/>
      <c r="BH3485" s="37"/>
      <c r="BI3485" s="37"/>
      <c r="BJ3485" s="37"/>
      <c r="BK3485" s="37"/>
      <c r="BL3485" s="37"/>
      <c r="BM3485" s="37"/>
      <c r="BN3485" s="37"/>
      <c r="BO3485" s="37"/>
      <c r="BP3485" s="37"/>
      <c r="BQ3485" s="37"/>
      <c r="BR3485" s="37"/>
      <c r="BS3485" s="37"/>
      <c r="BT3485" s="37"/>
      <c r="BU3485" s="37"/>
      <c r="BV3485" s="37"/>
      <c r="BW3485" s="37"/>
      <c r="BX3485" s="37"/>
      <c r="BY3485" s="37"/>
      <c r="BZ3485" s="37"/>
      <c r="CA3485" s="37"/>
      <c r="CB3485" s="37"/>
      <c r="CC3485" s="37"/>
      <c r="CD3485" s="37"/>
      <c r="CE3485" s="37"/>
      <c r="CF3485" s="37"/>
      <c r="CG3485" s="37"/>
      <c r="CH3485" s="37"/>
      <c r="CI3485" s="37"/>
      <c r="CJ3485" s="37"/>
      <c r="CK3485" s="37"/>
      <c r="CL3485" s="37"/>
      <c r="CM3485" s="37"/>
      <c r="CN3485" s="37"/>
      <c r="CO3485" s="37"/>
      <c r="CP3485" s="37"/>
      <c r="CQ3485" s="37"/>
      <c r="CR3485" s="37"/>
      <c r="CS3485" s="37"/>
      <c r="CT3485" s="37"/>
      <c r="CU3485" s="37"/>
      <c r="CV3485" s="37"/>
      <c r="CW3485" s="37"/>
      <c r="CX3485" s="37"/>
      <c r="CY3485" s="37"/>
      <c r="CZ3485" s="37"/>
      <c r="DA3485" s="37"/>
      <c r="DB3485" s="37"/>
      <c r="DC3485" s="37"/>
      <c r="DD3485" s="37"/>
      <c r="DE3485" s="37"/>
      <c r="DF3485" s="37"/>
      <c r="DG3485" s="37"/>
      <c r="DH3485" s="37"/>
      <c r="DI3485" s="37"/>
      <c r="DJ3485" s="37"/>
      <c r="DK3485" s="37"/>
      <c r="DL3485" s="37"/>
      <c r="DR3485" s="37"/>
      <c r="DS3485" s="37"/>
      <c r="DT3485" s="37"/>
      <c r="DU3485" s="37"/>
      <c r="DV3485" s="37"/>
      <c r="DW3485" s="37"/>
      <c r="DX3485" s="37"/>
      <c r="DY3485" s="37"/>
      <c r="DZ3485" s="37"/>
      <c r="EA3485" s="37"/>
      <c r="EB3485" s="37"/>
      <c r="EC3485" s="37"/>
      <c r="ED3485" s="37"/>
      <c r="EE3485" s="37"/>
      <c r="EF3485" s="37"/>
      <c r="EG3485" s="37"/>
      <c r="EH3485" s="37"/>
      <c r="EI3485" s="37"/>
      <c r="EJ3485" s="37"/>
      <c r="EK3485" s="37"/>
      <c r="EL3485" s="37"/>
      <c r="EM3485" s="37"/>
      <c r="EN3485" s="37"/>
      <c r="EO3485" s="37"/>
      <c r="EP3485" s="37"/>
      <c r="EQ3485" s="37"/>
      <c r="ER3485" s="37"/>
      <c r="ES3485" s="37"/>
      <c r="ET3485" s="37"/>
      <c r="EU3485" s="37"/>
      <c r="EV3485" s="37"/>
      <c r="EW3485" s="37"/>
      <c r="EX3485" s="37"/>
      <c r="EY3485" s="37"/>
      <c r="EZ3485" s="37"/>
      <c r="FA3485" s="37"/>
      <c r="FB3485" s="37"/>
      <c r="FC3485" s="37"/>
      <c r="FD3485" s="37"/>
    </row>
    <row r="3486" spans="2:160" x14ac:dyDescent="0.5">
      <c r="B3486" s="36" t="s">
        <v>3681</v>
      </c>
      <c r="C3486" s="18">
        <v>1.3734242519402473E-2</v>
      </c>
      <c r="H3486" s="37"/>
      <c r="I3486" s="37"/>
      <c r="J3486" s="37"/>
      <c r="K3486" s="37"/>
      <c r="L3486" s="37"/>
      <c r="M3486" s="37"/>
      <c r="N3486" s="37"/>
      <c r="O3486" s="37"/>
      <c r="P3486" s="37"/>
      <c r="Q3486" s="37"/>
      <c r="R3486" s="37"/>
      <c r="S3486" s="37"/>
      <c r="T3486" s="37"/>
      <c r="U3486" s="37"/>
      <c r="V3486" s="37"/>
      <c r="W3486" s="37"/>
      <c r="X3486" s="37"/>
      <c r="Y3486" s="37"/>
      <c r="Z3486" s="37"/>
      <c r="AA3486" s="37"/>
      <c r="AB3486" s="37"/>
      <c r="AC3486" s="37"/>
      <c r="AD3486" s="37"/>
      <c r="AE3486" s="37"/>
      <c r="AF3486" s="37"/>
      <c r="AG3486" s="37"/>
      <c r="AH3486" s="37"/>
      <c r="AI3486" s="37"/>
      <c r="AJ3486" s="37"/>
      <c r="AK3486" s="37"/>
      <c r="AL3486" s="37"/>
      <c r="AM3486" s="37"/>
      <c r="AN3486" s="37"/>
      <c r="AO3486" s="37"/>
      <c r="AP3486" s="37"/>
      <c r="AQ3486" s="37"/>
      <c r="AR3486" s="37"/>
      <c r="AS3486" s="37"/>
      <c r="AT3486" s="37"/>
      <c r="AU3486" s="37"/>
      <c r="AV3486" s="37"/>
      <c r="AW3486" s="37"/>
      <c r="AX3486" s="37"/>
      <c r="AY3486" s="37"/>
      <c r="AZ3486" s="37"/>
      <c r="BA3486" s="37"/>
      <c r="BB3486" s="37"/>
      <c r="BC3486" s="37"/>
      <c r="BD3486" s="37"/>
      <c r="BE3486" s="37"/>
      <c r="BF3486" s="37"/>
      <c r="BG3486" s="37"/>
      <c r="BH3486" s="37"/>
      <c r="BI3486" s="37"/>
      <c r="BJ3486" s="37"/>
      <c r="BK3486" s="37"/>
      <c r="BL3486" s="37"/>
      <c r="BM3486" s="37"/>
      <c r="BN3486" s="37"/>
      <c r="BO3486" s="37"/>
      <c r="BP3486" s="37"/>
      <c r="BQ3486" s="37"/>
      <c r="BR3486" s="37"/>
      <c r="BS3486" s="37"/>
      <c r="BT3486" s="37"/>
      <c r="BU3486" s="37"/>
      <c r="BV3486" s="37"/>
      <c r="BW3486" s="37"/>
      <c r="BX3486" s="37"/>
      <c r="BY3486" s="37"/>
      <c r="BZ3486" s="37"/>
      <c r="CA3486" s="37"/>
      <c r="CB3486" s="37"/>
      <c r="CC3486" s="37"/>
      <c r="CD3486" s="37"/>
      <c r="CE3486" s="37"/>
      <c r="CF3486" s="37"/>
      <c r="CG3486" s="37"/>
      <c r="CH3486" s="37"/>
      <c r="CI3486" s="37"/>
      <c r="CJ3486" s="37"/>
      <c r="CK3486" s="37"/>
      <c r="CL3486" s="37"/>
      <c r="CM3486" s="37"/>
      <c r="CN3486" s="37"/>
      <c r="CO3486" s="37"/>
      <c r="CP3486" s="37"/>
      <c r="CQ3486" s="37"/>
      <c r="CR3486" s="37"/>
      <c r="CS3486" s="37"/>
      <c r="CT3486" s="37"/>
      <c r="CU3486" s="37"/>
      <c r="CV3486" s="37"/>
      <c r="CW3486" s="37"/>
      <c r="CX3486" s="37"/>
      <c r="CY3486" s="37"/>
      <c r="CZ3486" s="37"/>
      <c r="DA3486" s="37"/>
      <c r="DB3486" s="37"/>
      <c r="DC3486" s="37"/>
      <c r="DD3486" s="37"/>
      <c r="DE3486" s="37"/>
      <c r="DF3486" s="37"/>
      <c r="DG3486" s="37"/>
      <c r="DH3486" s="37"/>
      <c r="DI3486" s="37"/>
      <c r="DJ3486" s="37"/>
      <c r="DK3486" s="37"/>
      <c r="DL3486" s="37"/>
      <c r="DR3486" s="37"/>
      <c r="DS3486" s="37"/>
      <c r="DT3486" s="37"/>
      <c r="DU3486" s="37"/>
      <c r="DV3486" s="37"/>
      <c r="DW3486" s="37"/>
      <c r="DX3486" s="37"/>
      <c r="DY3486" s="37"/>
      <c r="DZ3486" s="37"/>
      <c r="EA3486" s="37"/>
      <c r="EB3486" s="37"/>
      <c r="EC3486" s="37"/>
      <c r="ED3486" s="37"/>
      <c r="EE3486" s="37"/>
      <c r="EF3486" s="37"/>
      <c r="EG3486" s="37"/>
      <c r="EH3486" s="37"/>
      <c r="EI3486" s="37"/>
      <c r="EJ3486" s="37"/>
      <c r="EK3486" s="37"/>
      <c r="EL3486" s="37"/>
      <c r="EM3486" s="37"/>
      <c r="EN3486" s="37"/>
      <c r="EO3486" s="37"/>
      <c r="EP3486" s="37"/>
      <c r="EQ3486" s="37"/>
      <c r="ER3486" s="37"/>
      <c r="ES3486" s="37"/>
      <c r="ET3486" s="37"/>
      <c r="EU3486" s="37"/>
      <c r="EV3486" s="37"/>
      <c r="EW3486" s="37"/>
      <c r="EX3486" s="37"/>
      <c r="EY3486" s="37"/>
      <c r="EZ3486" s="37"/>
      <c r="FA3486" s="37"/>
      <c r="FB3486" s="37"/>
      <c r="FC3486" s="37"/>
      <c r="FD3486" s="37"/>
    </row>
    <row r="3487" spans="2:160" x14ac:dyDescent="0.5">
      <c r="B3487" s="36" t="s">
        <v>3682</v>
      </c>
      <c r="C3487" s="18">
        <v>-8.0696016975592144E-3</v>
      </c>
      <c r="H3487" s="37"/>
      <c r="I3487" s="37"/>
      <c r="J3487" s="37"/>
      <c r="K3487" s="37"/>
      <c r="L3487" s="37"/>
      <c r="M3487" s="37"/>
      <c r="N3487" s="37"/>
      <c r="O3487" s="37"/>
      <c r="P3487" s="37"/>
      <c r="Q3487" s="37"/>
      <c r="R3487" s="37"/>
      <c r="S3487" s="37"/>
      <c r="T3487" s="37"/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F3487" s="37"/>
      <c r="AG3487" s="37"/>
      <c r="AH3487" s="37"/>
      <c r="AI3487" s="37"/>
      <c r="AJ3487" s="37"/>
      <c r="AK3487" s="37"/>
      <c r="AL3487" s="37"/>
      <c r="AM3487" s="37"/>
      <c r="AN3487" s="37"/>
      <c r="AO3487" s="37"/>
      <c r="AP3487" s="37"/>
      <c r="AQ3487" s="37"/>
      <c r="AR3487" s="37"/>
      <c r="AS3487" s="37"/>
      <c r="AT3487" s="37"/>
      <c r="AU3487" s="37"/>
      <c r="AV3487" s="37"/>
      <c r="AW3487" s="37"/>
      <c r="AX3487" s="37"/>
      <c r="AY3487" s="37"/>
      <c r="AZ3487" s="37"/>
      <c r="BA3487" s="37"/>
      <c r="BB3487" s="37"/>
      <c r="BC3487" s="37"/>
      <c r="BD3487" s="37"/>
      <c r="BE3487" s="37"/>
      <c r="BF3487" s="37"/>
      <c r="BG3487" s="37"/>
      <c r="BH3487" s="37"/>
      <c r="BI3487" s="37"/>
      <c r="BJ3487" s="37"/>
      <c r="BK3487" s="37"/>
      <c r="BL3487" s="37"/>
      <c r="BM3487" s="37"/>
      <c r="BN3487" s="37"/>
      <c r="BO3487" s="37"/>
      <c r="BP3487" s="37"/>
      <c r="BQ3487" s="37"/>
      <c r="BR3487" s="37"/>
      <c r="BS3487" s="37"/>
      <c r="BT3487" s="37"/>
      <c r="BU3487" s="37"/>
      <c r="BV3487" s="37"/>
      <c r="BW3487" s="37"/>
      <c r="BX3487" s="37"/>
      <c r="BY3487" s="37"/>
      <c r="BZ3487" s="37"/>
      <c r="CA3487" s="37"/>
      <c r="CB3487" s="37"/>
      <c r="CC3487" s="37"/>
      <c r="CD3487" s="37"/>
      <c r="CE3487" s="37"/>
      <c r="CF3487" s="37"/>
      <c r="CG3487" s="37"/>
      <c r="CH3487" s="37"/>
      <c r="CI3487" s="37"/>
      <c r="CJ3487" s="37"/>
      <c r="CK3487" s="37"/>
      <c r="CL3487" s="37"/>
      <c r="CM3487" s="37"/>
      <c r="CN3487" s="37"/>
      <c r="CO3487" s="37"/>
      <c r="CP3487" s="37"/>
      <c r="CQ3487" s="37"/>
      <c r="CR3487" s="37"/>
      <c r="CS3487" s="37"/>
      <c r="CT3487" s="37"/>
      <c r="CU3487" s="37"/>
      <c r="CV3487" s="37"/>
      <c r="CW3487" s="37"/>
      <c r="CX3487" s="37"/>
      <c r="CY3487" s="37"/>
      <c r="CZ3487" s="37"/>
      <c r="DA3487" s="37"/>
      <c r="DB3487" s="37"/>
      <c r="DC3487" s="37"/>
      <c r="DD3487" s="37"/>
      <c r="DE3487" s="37"/>
      <c r="DF3487" s="37"/>
      <c r="DG3487" s="37"/>
      <c r="DH3487" s="37"/>
      <c r="DI3487" s="37"/>
      <c r="DJ3487" s="37"/>
      <c r="DK3487" s="37"/>
      <c r="DL3487" s="37"/>
      <c r="DR3487" s="37"/>
      <c r="DS3487" s="37"/>
      <c r="DT3487" s="37"/>
      <c r="DU3487" s="37"/>
      <c r="DV3487" s="37"/>
      <c r="DW3487" s="37"/>
      <c r="DX3487" s="37"/>
      <c r="DY3487" s="37"/>
      <c r="DZ3487" s="37"/>
      <c r="EA3487" s="37"/>
      <c r="EB3487" s="37"/>
      <c r="EC3487" s="37"/>
      <c r="ED3487" s="37"/>
      <c r="EE3487" s="37"/>
      <c r="EF3487" s="37"/>
      <c r="EG3487" s="37"/>
      <c r="EH3487" s="37"/>
      <c r="EI3487" s="37"/>
      <c r="EJ3487" s="37"/>
      <c r="EK3487" s="37"/>
      <c r="EL3487" s="37"/>
      <c r="EM3487" s="37"/>
      <c r="EN3487" s="37"/>
      <c r="EO3487" s="37"/>
      <c r="EP3487" s="37"/>
      <c r="EQ3487" s="37"/>
      <c r="ER3487" s="37"/>
      <c r="ES3487" s="37"/>
      <c r="ET3487" s="37"/>
      <c r="EU3487" s="37"/>
      <c r="EV3487" s="37"/>
      <c r="EW3487" s="37"/>
      <c r="EX3487" s="37"/>
      <c r="EY3487" s="37"/>
      <c r="EZ3487" s="37"/>
      <c r="FA3487" s="37"/>
      <c r="FB3487" s="37"/>
      <c r="FC3487" s="37"/>
      <c r="FD3487" s="37"/>
    </row>
    <row r="3488" spans="2:160" x14ac:dyDescent="0.5">
      <c r="B3488" s="36" t="s">
        <v>3683</v>
      </c>
      <c r="C3488" s="18">
        <v>-1.6087584988489723E-2</v>
      </c>
      <c r="H3488" s="37"/>
      <c r="I3488" s="37"/>
      <c r="J3488" s="37"/>
      <c r="K3488" s="37"/>
      <c r="L3488" s="37"/>
      <c r="M3488" s="37"/>
      <c r="N3488" s="37"/>
      <c r="O3488" s="37"/>
      <c r="P3488" s="37"/>
      <c r="Q3488" s="37"/>
      <c r="R3488" s="37"/>
      <c r="S3488" s="37"/>
      <c r="T3488" s="37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F3488" s="37"/>
      <c r="AG3488" s="37"/>
      <c r="AH3488" s="37"/>
      <c r="AI3488" s="37"/>
      <c r="AJ3488" s="37"/>
      <c r="AK3488" s="37"/>
      <c r="AL3488" s="37"/>
      <c r="AM3488" s="37"/>
      <c r="AN3488" s="37"/>
      <c r="AO3488" s="37"/>
      <c r="AP3488" s="37"/>
      <c r="AQ3488" s="37"/>
      <c r="AR3488" s="37"/>
      <c r="AS3488" s="37"/>
      <c r="AT3488" s="37"/>
      <c r="AU3488" s="37"/>
      <c r="AV3488" s="37"/>
      <c r="AW3488" s="37"/>
      <c r="AX3488" s="37"/>
      <c r="AY3488" s="37"/>
      <c r="AZ3488" s="37"/>
      <c r="BA3488" s="37"/>
      <c r="BB3488" s="37"/>
      <c r="BC3488" s="37"/>
      <c r="BD3488" s="37"/>
      <c r="BE3488" s="37"/>
      <c r="BF3488" s="37"/>
      <c r="BG3488" s="37"/>
      <c r="BH3488" s="37"/>
      <c r="BI3488" s="37"/>
      <c r="BJ3488" s="37"/>
      <c r="BK3488" s="37"/>
      <c r="BL3488" s="37"/>
      <c r="BM3488" s="37"/>
      <c r="BN3488" s="37"/>
      <c r="BO3488" s="37"/>
      <c r="BP3488" s="37"/>
      <c r="BQ3488" s="37"/>
      <c r="BR3488" s="37"/>
      <c r="BS3488" s="37"/>
      <c r="BT3488" s="37"/>
      <c r="BU3488" s="37"/>
      <c r="BV3488" s="37"/>
      <c r="BW3488" s="37"/>
      <c r="BX3488" s="37"/>
      <c r="BY3488" s="37"/>
      <c r="BZ3488" s="37"/>
      <c r="CA3488" s="37"/>
      <c r="CB3488" s="37"/>
      <c r="CC3488" s="37"/>
      <c r="CD3488" s="37"/>
      <c r="CE3488" s="37"/>
      <c r="CF3488" s="37"/>
      <c r="CG3488" s="37"/>
      <c r="CH3488" s="37"/>
      <c r="CI3488" s="37"/>
      <c r="CJ3488" s="37"/>
      <c r="CK3488" s="37"/>
      <c r="CL3488" s="37"/>
      <c r="CM3488" s="37"/>
      <c r="CN3488" s="37"/>
      <c r="CO3488" s="37"/>
      <c r="CP3488" s="37"/>
      <c r="CQ3488" s="37"/>
      <c r="CR3488" s="37"/>
      <c r="CS3488" s="37"/>
      <c r="CT3488" s="37"/>
      <c r="CU3488" s="37"/>
      <c r="CV3488" s="37"/>
      <c r="CW3488" s="37"/>
      <c r="CX3488" s="37"/>
      <c r="CY3488" s="37"/>
      <c r="CZ3488" s="37"/>
      <c r="DA3488" s="37"/>
      <c r="DB3488" s="37"/>
      <c r="DC3488" s="37"/>
      <c r="DD3488" s="37"/>
      <c r="DE3488" s="37"/>
      <c r="DF3488" s="37"/>
      <c r="DG3488" s="37"/>
      <c r="DH3488" s="37"/>
      <c r="DI3488" s="37"/>
      <c r="DJ3488" s="37"/>
      <c r="DK3488" s="37"/>
      <c r="DL3488" s="37"/>
      <c r="DR3488" s="37"/>
      <c r="DS3488" s="37"/>
      <c r="DT3488" s="37"/>
      <c r="DU3488" s="37"/>
      <c r="DV3488" s="37"/>
      <c r="DW3488" s="37"/>
      <c r="DX3488" s="37"/>
      <c r="DY3488" s="37"/>
      <c r="DZ3488" s="37"/>
      <c r="EA3488" s="37"/>
      <c r="EB3488" s="37"/>
      <c r="EC3488" s="37"/>
      <c r="ED3488" s="37"/>
      <c r="EE3488" s="37"/>
      <c r="EF3488" s="37"/>
      <c r="EG3488" s="37"/>
      <c r="EH3488" s="37"/>
      <c r="EI3488" s="37"/>
      <c r="EJ3488" s="37"/>
      <c r="EK3488" s="37"/>
      <c r="EL3488" s="37"/>
      <c r="EM3488" s="37"/>
      <c r="EN3488" s="37"/>
      <c r="EO3488" s="37"/>
      <c r="EP3488" s="37"/>
      <c r="EQ3488" s="37"/>
      <c r="ER3488" s="37"/>
      <c r="ES3488" s="37"/>
      <c r="ET3488" s="37"/>
      <c r="EU3488" s="37"/>
      <c r="EV3488" s="37"/>
      <c r="EW3488" s="37"/>
      <c r="EX3488" s="37"/>
      <c r="EY3488" s="37"/>
      <c r="EZ3488" s="37"/>
      <c r="FA3488" s="37"/>
      <c r="FB3488" s="37"/>
      <c r="FC3488" s="37"/>
      <c r="FD3488" s="37"/>
    </row>
    <row r="3489" spans="2:160" x14ac:dyDescent="0.5">
      <c r="B3489" s="36" t="s">
        <v>3684</v>
      </c>
      <c r="C3489" s="18">
        <v>-1.9903238385432287E-2</v>
      </c>
      <c r="H3489" s="37"/>
      <c r="I3489" s="37"/>
      <c r="J3489" s="37"/>
      <c r="K3489" s="37"/>
      <c r="L3489" s="37"/>
      <c r="M3489" s="37"/>
      <c r="N3489" s="37"/>
      <c r="O3489" s="37"/>
      <c r="P3489" s="37"/>
      <c r="Q3489" s="37"/>
      <c r="R3489" s="37"/>
      <c r="S3489" s="37"/>
      <c r="T3489" s="37"/>
      <c r="U3489" s="37"/>
      <c r="V3489" s="37"/>
      <c r="W3489" s="37"/>
      <c r="X3489" s="37"/>
      <c r="Y3489" s="37"/>
      <c r="Z3489" s="37"/>
      <c r="AA3489" s="37"/>
      <c r="AB3489" s="37"/>
      <c r="AC3489" s="37"/>
      <c r="AD3489" s="37"/>
      <c r="AE3489" s="37"/>
      <c r="AF3489" s="37"/>
      <c r="AG3489" s="37"/>
      <c r="AH3489" s="37"/>
      <c r="AI3489" s="37"/>
      <c r="AJ3489" s="37"/>
      <c r="AK3489" s="37"/>
      <c r="AL3489" s="37"/>
      <c r="AM3489" s="37"/>
      <c r="AN3489" s="37"/>
      <c r="AO3489" s="37"/>
      <c r="AP3489" s="37"/>
      <c r="AQ3489" s="37"/>
      <c r="AR3489" s="37"/>
      <c r="AS3489" s="37"/>
      <c r="AT3489" s="37"/>
      <c r="AU3489" s="37"/>
      <c r="AV3489" s="37"/>
      <c r="AW3489" s="37"/>
      <c r="AX3489" s="37"/>
      <c r="AY3489" s="37"/>
      <c r="AZ3489" s="37"/>
      <c r="BA3489" s="37"/>
      <c r="BB3489" s="37"/>
      <c r="BC3489" s="37"/>
      <c r="BD3489" s="37"/>
      <c r="BE3489" s="37"/>
      <c r="BF3489" s="37"/>
      <c r="BG3489" s="37"/>
      <c r="BH3489" s="37"/>
      <c r="BI3489" s="37"/>
      <c r="BJ3489" s="37"/>
      <c r="BK3489" s="37"/>
      <c r="BL3489" s="37"/>
      <c r="BM3489" s="37"/>
      <c r="BN3489" s="37"/>
      <c r="BO3489" s="37"/>
      <c r="BP3489" s="37"/>
      <c r="BQ3489" s="37"/>
      <c r="BR3489" s="37"/>
      <c r="BS3489" s="37"/>
      <c r="BT3489" s="37"/>
      <c r="BU3489" s="37"/>
      <c r="BV3489" s="37"/>
      <c r="BW3489" s="37"/>
      <c r="BX3489" s="37"/>
      <c r="BY3489" s="37"/>
      <c r="BZ3489" s="37"/>
      <c r="CA3489" s="37"/>
      <c r="CB3489" s="37"/>
      <c r="CC3489" s="37"/>
      <c r="CD3489" s="37"/>
      <c r="CE3489" s="37"/>
      <c r="CF3489" s="37"/>
      <c r="CG3489" s="37"/>
      <c r="CH3489" s="37"/>
      <c r="CI3489" s="37"/>
      <c r="CJ3489" s="37"/>
      <c r="CK3489" s="37"/>
      <c r="CL3489" s="37"/>
      <c r="CM3489" s="37"/>
      <c r="CN3489" s="37"/>
      <c r="CO3489" s="37"/>
      <c r="CP3489" s="37"/>
      <c r="CQ3489" s="37"/>
      <c r="CR3489" s="37"/>
      <c r="CS3489" s="37"/>
      <c r="CT3489" s="37"/>
      <c r="CU3489" s="37"/>
      <c r="CV3489" s="37"/>
      <c r="CW3489" s="37"/>
      <c r="CX3489" s="37"/>
      <c r="CY3489" s="37"/>
      <c r="CZ3489" s="37"/>
      <c r="DA3489" s="37"/>
      <c r="DB3489" s="37"/>
      <c r="DC3489" s="37"/>
      <c r="DD3489" s="37"/>
      <c r="DE3489" s="37"/>
      <c r="DF3489" s="37"/>
      <c r="DG3489" s="37"/>
      <c r="DH3489" s="37"/>
      <c r="DI3489" s="37"/>
      <c r="DJ3489" s="37"/>
      <c r="DK3489" s="37"/>
      <c r="DL3489" s="37"/>
      <c r="DR3489" s="37"/>
      <c r="DS3489" s="37"/>
      <c r="DT3489" s="37"/>
      <c r="DU3489" s="37"/>
      <c r="DV3489" s="37"/>
      <c r="DW3489" s="37"/>
      <c r="DX3489" s="37"/>
      <c r="DY3489" s="37"/>
      <c r="DZ3489" s="37"/>
      <c r="EA3489" s="37"/>
      <c r="EB3489" s="37"/>
      <c r="EC3489" s="37"/>
      <c r="ED3489" s="37"/>
      <c r="EE3489" s="37"/>
      <c r="EF3489" s="37"/>
      <c r="EG3489" s="37"/>
      <c r="EH3489" s="37"/>
      <c r="EI3489" s="37"/>
      <c r="EJ3489" s="37"/>
      <c r="EK3489" s="37"/>
      <c r="EL3489" s="37"/>
      <c r="EM3489" s="37"/>
      <c r="EN3489" s="37"/>
      <c r="EO3489" s="37"/>
      <c r="EP3489" s="37"/>
      <c r="EQ3489" s="37"/>
      <c r="ER3489" s="37"/>
      <c r="ES3489" s="37"/>
      <c r="ET3489" s="37"/>
      <c r="EU3489" s="37"/>
      <c r="EV3489" s="37"/>
      <c r="EW3489" s="37"/>
      <c r="EX3489" s="37"/>
      <c r="EY3489" s="37"/>
      <c r="EZ3489" s="37"/>
      <c r="FA3489" s="37"/>
      <c r="FB3489" s="37"/>
      <c r="FC3489" s="37"/>
      <c r="FD3489" s="37"/>
    </row>
    <row r="3490" spans="2:160" x14ac:dyDescent="0.5">
      <c r="B3490" s="36" t="s">
        <v>3685</v>
      </c>
      <c r="C3490" s="18">
        <v>-1.9659730976972267E-2</v>
      </c>
      <c r="H3490" s="37"/>
      <c r="I3490" s="37"/>
      <c r="J3490" s="37"/>
      <c r="K3490" s="37"/>
      <c r="L3490" s="37"/>
      <c r="M3490" s="37"/>
      <c r="N3490" s="37"/>
      <c r="O3490" s="37"/>
      <c r="P3490" s="37"/>
      <c r="Q3490" s="37"/>
      <c r="R3490" s="37"/>
      <c r="S3490" s="37"/>
      <c r="T3490" s="37"/>
      <c r="U3490" s="37"/>
      <c r="V3490" s="37"/>
      <c r="W3490" s="37"/>
      <c r="X3490" s="37"/>
      <c r="Y3490" s="37"/>
      <c r="Z3490" s="37"/>
      <c r="AA3490" s="37"/>
      <c r="AB3490" s="37"/>
      <c r="AC3490" s="37"/>
      <c r="AD3490" s="37"/>
      <c r="AE3490" s="37"/>
      <c r="AF3490" s="37"/>
      <c r="AG3490" s="37"/>
      <c r="AH3490" s="37"/>
      <c r="AI3490" s="37"/>
      <c r="AJ3490" s="37"/>
      <c r="AK3490" s="37"/>
      <c r="AL3490" s="37"/>
      <c r="AM3490" s="37"/>
      <c r="AN3490" s="37"/>
      <c r="AO3490" s="37"/>
      <c r="AP3490" s="37"/>
      <c r="AQ3490" s="37"/>
      <c r="AR3490" s="37"/>
      <c r="AS3490" s="37"/>
      <c r="AT3490" s="37"/>
      <c r="AU3490" s="37"/>
      <c r="AV3490" s="37"/>
      <c r="AW3490" s="37"/>
      <c r="AX3490" s="37"/>
      <c r="AY3490" s="37"/>
      <c r="AZ3490" s="37"/>
      <c r="BA3490" s="37"/>
      <c r="BB3490" s="37"/>
      <c r="BC3490" s="37"/>
      <c r="BD3490" s="37"/>
      <c r="BE3490" s="37"/>
      <c r="BF3490" s="37"/>
      <c r="BG3490" s="37"/>
      <c r="BH3490" s="37"/>
      <c r="BI3490" s="37"/>
      <c r="BJ3490" s="37"/>
      <c r="BK3490" s="37"/>
      <c r="BL3490" s="37"/>
      <c r="BM3490" s="37"/>
      <c r="BN3490" s="37"/>
      <c r="BO3490" s="37"/>
      <c r="BP3490" s="37"/>
      <c r="BQ3490" s="37"/>
      <c r="BR3490" s="37"/>
      <c r="BS3490" s="37"/>
      <c r="BT3490" s="37"/>
      <c r="BU3490" s="37"/>
      <c r="BV3490" s="37"/>
      <c r="BW3490" s="37"/>
      <c r="BX3490" s="37"/>
      <c r="BY3490" s="37"/>
      <c r="BZ3490" s="37"/>
      <c r="CA3490" s="37"/>
      <c r="CB3490" s="37"/>
      <c r="CC3490" s="37"/>
      <c r="CD3490" s="37"/>
      <c r="CE3490" s="37"/>
      <c r="CF3490" s="37"/>
      <c r="CG3490" s="37"/>
      <c r="CH3490" s="37"/>
      <c r="CI3490" s="37"/>
      <c r="CJ3490" s="37"/>
      <c r="CK3490" s="37"/>
      <c r="CL3490" s="37"/>
      <c r="CM3490" s="37"/>
      <c r="CN3490" s="37"/>
      <c r="CO3490" s="37"/>
      <c r="CP3490" s="37"/>
      <c r="CQ3490" s="37"/>
      <c r="CR3490" s="37"/>
      <c r="CS3490" s="37"/>
      <c r="CT3490" s="37"/>
      <c r="CU3490" s="37"/>
      <c r="CV3490" s="37"/>
      <c r="CW3490" s="37"/>
      <c r="CX3490" s="37"/>
      <c r="CY3490" s="37"/>
      <c r="CZ3490" s="37"/>
      <c r="DA3490" s="37"/>
      <c r="DB3490" s="37"/>
      <c r="DC3490" s="37"/>
      <c r="DD3490" s="37"/>
      <c r="DE3490" s="37"/>
      <c r="DF3490" s="37"/>
      <c r="DG3490" s="37"/>
      <c r="DH3490" s="37"/>
      <c r="DI3490" s="37"/>
      <c r="DJ3490" s="37"/>
      <c r="DK3490" s="37"/>
      <c r="DL3490" s="37"/>
      <c r="DR3490" s="37"/>
      <c r="DS3490" s="37"/>
      <c r="DT3490" s="37"/>
      <c r="DU3490" s="37"/>
      <c r="DV3490" s="37"/>
      <c r="DW3490" s="37"/>
      <c r="DX3490" s="37"/>
      <c r="DY3490" s="37"/>
      <c r="DZ3490" s="37"/>
      <c r="EA3490" s="37"/>
      <c r="EB3490" s="37"/>
      <c r="EC3490" s="37"/>
      <c r="ED3490" s="37"/>
      <c r="EE3490" s="37"/>
      <c r="EF3490" s="37"/>
      <c r="EG3490" s="37"/>
      <c r="EH3490" s="37"/>
      <c r="EI3490" s="37"/>
      <c r="EJ3490" s="37"/>
      <c r="EK3490" s="37"/>
      <c r="EL3490" s="37"/>
      <c r="EM3490" s="37"/>
      <c r="EN3490" s="37"/>
      <c r="EO3490" s="37"/>
      <c r="EP3490" s="37"/>
      <c r="EQ3490" s="37"/>
      <c r="ER3490" s="37"/>
      <c r="ES3490" s="37"/>
      <c r="ET3490" s="37"/>
      <c r="EU3490" s="37"/>
      <c r="EV3490" s="37"/>
      <c r="EW3490" s="37"/>
      <c r="EX3490" s="37"/>
      <c r="EY3490" s="37"/>
      <c r="EZ3490" s="37"/>
      <c r="FA3490" s="37"/>
      <c r="FB3490" s="37"/>
      <c r="FC3490" s="37"/>
      <c r="FD3490" s="37"/>
    </row>
    <row r="3491" spans="2:160" x14ac:dyDescent="0.5">
      <c r="B3491" s="36" t="s">
        <v>3686</v>
      </c>
      <c r="C3491" s="18">
        <v>-6.6709768148634052E-2</v>
      </c>
      <c r="H3491" s="37"/>
      <c r="I3491" s="37"/>
      <c r="J3491" s="37"/>
      <c r="K3491" s="37"/>
      <c r="L3491" s="37"/>
      <c r="M3491" s="37"/>
      <c r="N3491" s="37"/>
      <c r="O3491" s="37"/>
      <c r="P3491" s="37"/>
      <c r="Q3491" s="37"/>
      <c r="R3491" s="37"/>
      <c r="S3491" s="37"/>
      <c r="T3491" s="37"/>
      <c r="U3491" s="37"/>
      <c r="V3491" s="37"/>
      <c r="W3491" s="37"/>
      <c r="X3491" s="37"/>
      <c r="Y3491" s="37"/>
      <c r="Z3491" s="37"/>
      <c r="AA3491" s="37"/>
      <c r="AB3491" s="37"/>
      <c r="AC3491" s="37"/>
      <c r="AD3491" s="37"/>
      <c r="AE3491" s="37"/>
      <c r="AF3491" s="37"/>
      <c r="AG3491" s="37"/>
      <c r="AH3491" s="37"/>
      <c r="AI3491" s="37"/>
      <c r="AJ3491" s="37"/>
      <c r="AK3491" s="37"/>
      <c r="AL3491" s="37"/>
      <c r="AM3491" s="37"/>
      <c r="AN3491" s="37"/>
      <c r="AO3491" s="37"/>
      <c r="AP3491" s="37"/>
      <c r="AQ3491" s="37"/>
      <c r="AR3491" s="37"/>
      <c r="AS3491" s="37"/>
      <c r="AT3491" s="37"/>
      <c r="AU3491" s="37"/>
      <c r="AV3491" s="37"/>
      <c r="AW3491" s="37"/>
      <c r="AX3491" s="37"/>
      <c r="AY3491" s="37"/>
      <c r="AZ3491" s="37"/>
      <c r="BA3491" s="37"/>
      <c r="BB3491" s="37"/>
      <c r="BC3491" s="37"/>
      <c r="BD3491" s="37"/>
      <c r="BE3491" s="37"/>
      <c r="BF3491" s="37"/>
      <c r="BG3491" s="37"/>
      <c r="BH3491" s="37"/>
      <c r="BI3491" s="37"/>
      <c r="BJ3491" s="37"/>
      <c r="BK3491" s="37"/>
      <c r="BL3491" s="37"/>
      <c r="BM3491" s="37"/>
      <c r="BN3491" s="37"/>
      <c r="BO3491" s="37"/>
      <c r="BP3491" s="37"/>
      <c r="BQ3491" s="37"/>
      <c r="BR3491" s="37"/>
      <c r="BS3491" s="37"/>
      <c r="BT3491" s="37"/>
      <c r="BU3491" s="37"/>
      <c r="BV3491" s="37"/>
      <c r="BW3491" s="37"/>
      <c r="BX3491" s="37"/>
      <c r="BY3491" s="37"/>
      <c r="BZ3491" s="37"/>
      <c r="CA3491" s="37"/>
      <c r="CB3491" s="37"/>
      <c r="CC3491" s="37"/>
      <c r="CD3491" s="37"/>
      <c r="CE3491" s="37"/>
      <c r="CF3491" s="37"/>
      <c r="CG3491" s="37"/>
      <c r="CH3491" s="37"/>
      <c r="CI3491" s="37"/>
      <c r="CJ3491" s="37"/>
      <c r="CK3491" s="37"/>
      <c r="CL3491" s="37"/>
      <c r="CM3491" s="37"/>
      <c r="CN3491" s="37"/>
      <c r="CO3491" s="37"/>
      <c r="CP3491" s="37"/>
      <c r="CQ3491" s="37"/>
      <c r="CR3491" s="37"/>
      <c r="CS3491" s="37"/>
      <c r="CT3491" s="37"/>
      <c r="CU3491" s="37"/>
      <c r="CV3491" s="37"/>
      <c r="CW3491" s="37"/>
      <c r="CX3491" s="37"/>
      <c r="CY3491" s="37"/>
      <c r="CZ3491" s="37"/>
      <c r="DA3491" s="37"/>
      <c r="DB3491" s="37"/>
      <c r="DC3491" s="37"/>
      <c r="DD3491" s="37"/>
      <c r="DE3491" s="37"/>
      <c r="DF3491" s="37"/>
      <c r="DG3491" s="37"/>
      <c r="DH3491" s="37"/>
      <c r="DI3491" s="37"/>
      <c r="DJ3491" s="37"/>
      <c r="DK3491" s="37"/>
      <c r="DL3491" s="37"/>
      <c r="DR3491" s="37"/>
      <c r="DS3491" s="37"/>
      <c r="DT3491" s="37"/>
      <c r="DU3491" s="37"/>
      <c r="DV3491" s="37"/>
      <c r="DW3491" s="37"/>
      <c r="DX3491" s="37"/>
      <c r="DY3491" s="37"/>
      <c r="DZ3491" s="37"/>
      <c r="EA3491" s="37"/>
      <c r="EB3491" s="37"/>
      <c r="EC3491" s="37"/>
      <c r="ED3491" s="37"/>
      <c r="EE3491" s="37"/>
      <c r="EF3491" s="37"/>
      <c r="EG3491" s="37"/>
      <c r="EH3491" s="37"/>
      <c r="EI3491" s="37"/>
      <c r="EJ3491" s="37"/>
      <c r="EK3491" s="37"/>
      <c r="EL3491" s="37"/>
      <c r="EM3491" s="37"/>
      <c r="EN3491" s="37"/>
      <c r="EO3491" s="37"/>
      <c r="EP3491" s="37"/>
      <c r="EQ3491" s="37"/>
      <c r="ER3491" s="37"/>
      <c r="ES3491" s="37"/>
      <c r="ET3491" s="37"/>
      <c r="EU3491" s="37"/>
      <c r="EV3491" s="37"/>
      <c r="EW3491" s="37"/>
      <c r="EX3491" s="37"/>
      <c r="EY3491" s="37"/>
      <c r="EZ3491" s="37"/>
      <c r="FA3491" s="37"/>
      <c r="FB3491" s="37"/>
      <c r="FC3491" s="37"/>
      <c r="FD3491" s="37"/>
    </row>
    <row r="3492" spans="2:160" x14ac:dyDescent="0.5">
      <c r="B3492" s="36" t="s">
        <v>3687</v>
      </c>
      <c r="C3492" s="18">
        <v>2.2127048496463075E-2</v>
      </c>
      <c r="H3492" s="37"/>
      <c r="I3492" s="37"/>
      <c r="J3492" s="37"/>
      <c r="K3492" s="37"/>
      <c r="L3492" s="37"/>
      <c r="M3492" s="37"/>
      <c r="N3492" s="37"/>
      <c r="O3492" s="37"/>
      <c r="P3492" s="37"/>
      <c r="Q3492" s="37"/>
      <c r="R3492" s="37"/>
      <c r="S3492" s="37"/>
      <c r="T3492" s="37"/>
      <c r="U3492" s="37"/>
      <c r="V3492" s="37"/>
      <c r="W3492" s="37"/>
      <c r="X3492" s="37"/>
      <c r="Y3492" s="37"/>
      <c r="Z3492" s="37"/>
      <c r="AA3492" s="37"/>
      <c r="AB3492" s="37"/>
      <c r="AC3492" s="37"/>
      <c r="AD3492" s="37"/>
      <c r="AE3492" s="37"/>
      <c r="AF3492" s="37"/>
      <c r="AG3492" s="37"/>
      <c r="AH3492" s="37"/>
      <c r="AI3492" s="37"/>
      <c r="AJ3492" s="37"/>
      <c r="AK3492" s="37"/>
      <c r="AL3492" s="37"/>
      <c r="AM3492" s="37"/>
      <c r="AN3492" s="37"/>
      <c r="AO3492" s="37"/>
      <c r="AP3492" s="37"/>
      <c r="AQ3492" s="37"/>
      <c r="AR3492" s="37"/>
      <c r="AS3492" s="37"/>
      <c r="AT3492" s="37"/>
      <c r="AU3492" s="37"/>
      <c r="AV3492" s="37"/>
      <c r="AW3492" s="37"/>
      <c r="AX3492" s="37"/>
      <c r="AY3492" s="37"/>
      <c r="AZ3492" s="37"/>
      <c r="BA3492" s="37"/>
      <c r="BB3492" s="37"/>
      <c r="BC3492" s="37"/>
      <c r="BD3492" s="37"/>
      <c r="BE3492" s="37"/>
      <c r="BF3492" s="37"/>
      <c r="BG3492" s="37"/>
      <c r="BH3492" s="37"/>
      <c r="BI3492" s="37"/>
      <c r="BJ3492" s="37"/>
      <c r="BK3492" s="37"/>
      <c r="BL3492" s="37"/>
      <c r="BM3492" s="37"/>
      <c r="BN3492" s="37"/>
      <c r="BO3492" s="37"/>
      <c r="BP3492" s="37"/>
      <c r="BQ3492" s="37"/>
      <c r="BR3492" s="37"/>
      <c r="BS3492" s="37"/>
      <c r="BT3492" s="37"/>
      <c r="BU3492" s="37"/>
      <c r="BV3492" s="37"/>
      <c r="BW3492" s="37"/>
      <c r="BX3492" s="37"/>
      <c r="BY3492" s="37"/>
      <c r="BZ3492" s="37"/>
      <c r="CA3492" s="37"/>
      <c r="CB3492" s="37"/>
      <c r="CC3492" s="37"/>
      <c r="CD3492" s="37"/>
      <c r="CE3492" s="37"/>
      <c r="CF3492" s="37"/>
      <c r="CG3492" s="37"/>
      <c r="CH3492" s="37"/>
      <c r="CI3492" s="37"/>
      <c r="CJ3492" s="37"/>
      <c r="CK3492" s="37"/>
      <c r="CL3492" s="37"/>
      <c r="CM3492" s="37"/>
      <c r="CN3492" s="37"/>
      <c r="CO3492" s="37"/>
      <c r="CP3492" s="37"/>
      <c r="CQ3492" s="37"/>
      <c r="CR3492" s="37"/>
      <c r="CS3492" s="37"/>
      <c r="CT3492" s="37"/>
      <c r="CU3492" s="37"/>
      <c r="CV3492" s="37"/>
      <c r="CW3492" s="37"/>
      <c r="CX3492" s="37"/>
      <c r="CY3492" s="37"/>
      <c r="CZ3492" s="37"/>
      <c r="DA3492" s="37"/>
      <c r="DB3492" s="37"/>
      <c r="DC3492" s="37"/>
      <c r="DD3492" s="37"/>
      <c r="DE3492" s="37"/>
      <c r="DF3492" s="37"/>
      <c r="DG3492" s="37"/>
      <c r="DH3492" s="37"/>
      <c r="DI3492" s="37"/>
      <c r="DJ3492" s="37"/>
      <c r="DK3492" s="37"/>
      <c r="DL3492" s="37"/>
      <c r="DR3492" s="37"/>
      <c r="DS3492" s="37"/>
      <c r="DT3492" s="37"/>
      <c r="DU3492" s="37"/>
      <c r="DV3492" s="37"/>
      <c r="DW3492" s="37"/>
      <c r="DX3492" s="37"/>
      <c r="DY3492" s="37"/>
      <c r="DZ3492" s="37"/>
      <c r="EA3492" s="37"/>
      <c r="EB3492" s="37"/>
      <c r="EC3492" s="37"/>
      <c r="ED3492" s="37"/>
      <c r="EE3492" s="37"/>
      <c r="EF3492" s="37"/>
      <c r="EG3492" s="37"/>
      <c r="EH3492" s="37"/>
      <c r="EI3492" s="37"/>
      <c r="EJ3492" s="37"/>
      <c r="EK3492" s="37"/>
      <c r="EL3492" s="37"/>
      <c r="EM3492" s="37"/>
      <c r="EN3492" s="37"/>
      <c r="EO3492" s="37"/>
      <c r="EP3492" s="37"/>
      <c r="EQ3492" s="37"/>
      <c r="ER3492" s="37"/>
      <c r="ES3492" s="37"/>
      <c r="ET3492" s="37"/>
      <c r="EU3492" s="37"/>
      <c r="EV3492" s="37"/>
      <c r="EW3492" s="37"/>
      <c r="EX3492" s="37"/>
      <c r="EY3492" s="37"/>
      <c r="EZ3492" s="37"/>
      <c r="FA3492" s="37"/>
      <c r="FB3492" s="37"/>
      <c r="FC3492" s="37"/>
      <c r="FD3492" s="37"/>
    </row>
    <row r="3493" spans="2:160" x14ac:dyDescent="0.5">
      <c r="B3493" s="36" t="s">
        <v>3688</v>
      </c>
      <c r="C3493" s="18">
        <v>9.2038804212859482E-3</v>
      </c>
      <c r="H3493" s="37"/>
      <c r="I3493" s="37"/>
      <c r="J3493" s="37"/>
      <c r="K3493" s="37"/>
      <c r="L3493" s="37"/>
      <c r="M3493" s="37"/>
      <c r="N3493" s="37"/>
      <c r="O3493" s="37"/>
      <c r="P3493" s="37"/>
      <c r="Q3493" s="37"/>
      <c r="R3493" s="37"/>
      <c r="S3493" s="37"/>
      <c r="T3493" s="37"/>
      <c r="U3493" s="37"/>
      <c r="V3493" s="37"/>
      <c r="W3493" s="37"/>
      <c r="X3493" s="37"/>
      <c r="Y3493" s="37"/>
      <c r="Z3493" s="37"/>
      <c r="AA3493" s="37"/>
      <c r="AB3493" s="37"/>
      <c r="AC3493" s="37"/>
      <c r="AD3493" s="37"/>
      <c r="AE3493" s="37"/>
      <c r="AF3493" s="37"/>
      <c r="AG3493" s="37"/>
      <c r="AH3493" s="37"/>
      <c r="AI3493" s="37"/>
      <c r="AJ3493" s="37"/>
      <c r="AK3493" s="37"/>
      <c r="AL3493" s="37"/>
      <c r="AM3493" s="37"/>
      <c r="AN3493" s="37"/>
      <c r="AO3493" s="37"/>
      <c r="AP3493" s="37"/>
      <c r="AQ3493" s="37"/>
      <c r="AR3493" s="37"/>
      <c r="AS3493" s="37"/>
      <c r="AT3493" s="37"/>
      <c r="AU3493" s="37"/>
      <c r="AV3493" s="37"/>
      <c r="AW3493" s="37"/>
      <c r="AX3493" s="37"/>
      <c r="AY3493" s="37"/>
      <c r="AZ3493" s="37"/>
      <c r="BA3493" s="37"/>
      <c r="BB3493" s="37"/>
      <c r="BC3493" s="37"/>
      <c r="BD3493" s="37"/>
      <c r="BE3493" s="37"/>
      <c r="BF3493" s="37"/>
      <c r="BG3493" s="37"/>
      <c r="BH3493" s="37"/>
      <c r="BI3493" s="37"/>
      <c r="BJ3493" s="37"/>
      <c r="BK3493" s="37"/>
      <c r="BL3493" s="37"/>
      <c r="BM3493" s="37"/>
      <c r="BN3493" s="37"/>
      <c r="BO3493" s="37"/>
      <c r="BP3493" s="37"/>
      <c r="BQ3493" s="37"/>
      <c r="BR3493" s="37"/>
      <c r="BS3493" s="37"/>
      <c r="BT3493" s="37"/>
      <c r="BU3493" s="37"/>
      <c r="BV3493" s="37"/>
      <c r="BW3493" s="37"/>
      <c r="BX3493" s="37"/>
      <c r="BY3493" s="37"/>
      <c r="BZ3493" s="37"/>
      <c r="CA3493" s="37"/>
      <c r="CB3493" s="37"/>
      <c r="CC3493" s="37"/>
      <c r="CD3493" s="37"/>
      <c r="CE3493" s="37"/>
      <c r="CF3493" s="37"/>
      <c r="CG3493" s="37"/>
      <c r="CH3493" s="37"/>
      <c r="CI3493" s="37"/>
      <c r="CJ3493" s="37"/>
      <c r="CK3493" s="37"/>
      <c r="CL3493" s="37"/>
      <c r="CM3493" s="37"/>
      <c r="CN3493" s="37"/>
      <c r="CO3493" s="37"/>
      <c r="CP3493" s="37"/>
      <c r="CQ3493" s="37"/>
      <c r="CR3493" s="37"/>
      <c r="CS3493" s="37"/>
      <c r="CT3493" s="37"/>
      <c r="CU3493" s="37"/>
      <c r="CV3493" s="37"/>
      <c r="CW3493" s="37"/>
      <c r="CX3493" s="37"/>
      <c r="CY3493" s="37"/>
      <c r="CZ3493" s="37"/>
      <c r="DA3493" s="37"/>
      <c r="DB3493" s="37"/>
      <c r="DC3493" s="37"/>
      <c r="DD3493" s="37"/>
      <c r="DE3493" s="37"/>
      <c r="DF3493" s="37"/>
      <c r="DG3493" s="37"/>
      <c r="DH3493" s="37"/>
      <c r="DI3493" s="37"/>
      <c r="DJ3493" s="37"/>
      <c r="DK3493" s="37"/>
      <c r="DL3493" s="37"/>
      <c r="DR3493" s="37"/>
      <c r="DS3493" s="37"/>
      <c r="DT3493" s="37"/>
      <c r="DU3493" s="37"/>
      <c r="DV3493" s="37"/>
      <c r="DW3493" s="37"/>
      <c r="DX3493" s="37"/>
      <c r="DY3493" s="37"/>
      <c r="DZ3493" s="37"/>
      <c r="EA3493" s="37"/>
      <c r="EB3493" s="37"/>
      <c r="EC3493" s="37"/>
      <c r="ED3493" s="37"/>
      <c r="EE3493" s="37"/>
      <c r="EF3493" s="37"/>
      <c r="EG3493" s="37"/>
      <c r="EH3493" s="37"/>
      <c r="EI3493" s="37"/>
      <c r="EJ3493" s="37"/>
      <c r="EK3493" s="37"/>
      <c r="EL3493" s="37"/>
      <c r="EM3493" s="37"/>
      <c r="EN3493" s="37"/>
      <c r="EO3493" s="37"/>
      <c r="EP3493" s="37"/>
      <c r="EQ3493" s="37"/>
      <c r="ER3493" s="37"/>
      <c r="ES3493" s="37"/>
      <c r="ET3493" s="37"/>
      <c r="EU3493" s="37"/>
      <c r="EV3493" s="37"/>
      <c r="EW3493" s="37"/>
      <c r="EX3493" s="37"/>
      <c r="EY3493" s="37"/>
      <c r="EZ3493" s="37"/>
      <c r="FA3493" s="37"/>
      <c r="FB3493" s="37"/>
      <c r="FC3493" s="37"/>
      <c r="FD3493" s="37"/>
    </row>
    <row r="3494" spans="2:160" x14ac:dyDescent="0.5">
      <c r="B3494" s="36" t="s">
        <v>3689</v>
      </c>
      <c r="C3494" s="18">
        <v>-4.3362001142137285E-2</v>
      </c>
      <c r="H3494" s="37"/>
      <c r="I3494" s="37"/>
      <c r="J3494" s="37"/>
      <c r="K3494" s="37"/>
      <c r="L3494" s="37"/>
      <c r="M3494" s="37"/>
      <c r="N3494" s="37"/>
      <c r="O3494" s="37"/>
      <c r="P3494" s="37"/>
      <c r="Q3494" s="37"/>
      <c r="R3494" s="37"/>
      <c r="S3494" s="37"/>
      <c r="T3494" s="37"/>
      <c r="U3494" s="37"/>
      <c r="V3494" s="37"/>
      <c r="W3494" s="37"/>
      <c r="X3494" s="37"/>
      <c r="Y3494" s="37"/>
      <c r="Z3494" s="37"/>
      <c r="AA3494" s="37"/>
      <c r="AB3494" s="37"/>
      <c r="AC3494" s="37"/>
      <c r="AD3494" s="37"/>
      <c r="AE3494" s="37"/>
      <c r="AF3494" s="37"/>
      <c r="AG3494" s="37"/>
      <c r="AH3494" s="37"/>
      <c r="AI3494" s="37"/>
      <c r="AJ3494" s="37"/>
      <c r="AK3494" s="37"/>
      <c r="AL3494" s="37"/>
      <c r="AM3494" s="37"/>
      <c r="AN3494" s="37"/>
      <c r="AO3494" s="37"/>
      <c r="AP3494" s="37"/>
      <c r="AQ3494" s="37"/>
      <c r="AR3494" s="37"/>
      <c r="AS3494" s="37"/>
      <c r="AT3494" s="37"/>
      <c r="AU3494" s="37"/>
      <c r="AV3494" s="37"/>
      <c r="AW3494" s="37"/>
      <c r="AX3494" s="37"/>
      <c r="AY3494" s="37"/>
      <c r="AZ3494" s="37"/>
      <c r="BA3494" s="37"/>
      <c r="BB3494" s="37"/>
      <c r="BC3494" s="37"/>
      <c r="BD3494" s="37"/>
      <c r="BE3494" s="37"/>
      <c r="BF3494" s="37"/>
      <c r="BG3494" s="37"/>
      <c r="BH3494" s="37"/>
      <c r="BI3494" s="37"/>
      <c r="BJ3494" s="37"/>
      <c r="BK3494" s="37"/>
      <c r="BL3494" s="37"/>
      <c r="BM3494" s="37"/>
      <c r="BN3494" s="37"/>
      <c r="BO3494" s="37"/>
      <c r="BP3494" s="37"/>
      <c r="BQ3494" s="37"/>
      <c r="BR3494" s="37"/>
      <c r="BS3494" s="37"/>
      <c r="BT3494" s="37"/>
      <c r="BU3494" s="37"/>
      <c r="BV3494" s="37"/>
      <c r="BW3494" s="37"/>
      <c r="BX3494" s="37"/>
      <c r="BY3494" s="37"/>
      <c r="BZ3494" s="37"/>
      <c r="CA3494" s="37"/>
      <c r="CB3494" s="37"/>
      <c r="CC3494" s="37"/>
      <c r="CD3494" s="37"/>
      <c r="CE3494" s="37"/>
      <c r="CF3494" s="37"/>
      <c r="CG3494" s="37"/>
      <c r="CH3494" s="37"/>
      <c r="CI3494" s="37"/>
      <c r="CJ3494" s="37"/>
      <c r="CK3494" s="37"/>
      <c r="CL3494" s="37"/>
      <c r="CM3494" s="37"/>
      <c r="CN3494" s="37"/>
      <c r="CO3494" s="37"/>
      <c r="CP3494" s="37"/>
      <c r="CQ3494" s="37"/>
      <c r="CR3494" s="37"/>
      <c r="CS3494" s="37"/>
      <c r="CT3494" s="37"/>
      <c r="CU3494" s="37"/>
      <c r="CV3494" s="37"/>
      <c r="CW3494" s="37"/>
      <c r="CX3494" s="37"/>
      <c r="CY3494" s="37"/>
      <c r="CZ3494" s="37"/>
      <c r="DA3494" s="37"/>
      <c r="DB3494" s="37"/>
      <c r="DC3494" s="37"/>
      <c r="DD3494" s="37"/>
      <c r="DE3494" s="37"/>
      <c r="DF3494" s="37"/>
      <c r="DG3494" s="37"/>
      <c r="DH3494" s="37"/>
      <c r="DI3494" s="37"/>
      <c r="DJ3494" s="37"/>
      <c r="DK3494" s="37"/>
      <c r="DL3494" s="37"/>
      <c r="DR3494" s="37"/>
      <c r="DS3494" s="37"/>
      <c r="DT3494" s="37"/>
      <c r="DU3494" s="37"/>
      <c r="DV3494" s="37"/>
      <c r="DW3494" s="37"/>
      <c r="DX3494" s="37"/>
      <c r="DY3494" s="37"/>
      <c r="DZ3494" s="37"/>
      <c r="EA3494" s="37"/>
      <c r="EB3494" s="37"/>
      <c r="EC3494" s="37"/>
      <c r="ED3494" s="37"/>
      <c r="EE3494" s="37"/>
      <c r="EF3494" s="37"/>
      <c r="EG3494" s="37"/>
      <c r="EH3494" s="37"/>
      <c r="EI3494" s="37"/>
      <c r="EJ3494" s="37"/>
      <c r="EK3494" s="37"/>
      <c r="EL3494" s="37"/>
      <c r="EM3494" s="37"/>
      <c r="EN3494" s="37"/>
      <c r="EO3494" s="37"/>
      <c r="EP3494" s="37"/>
      <c r="EQ3494" s="37"/>
      <c r="ER3494" s="37"/>
      <c r="ES3494" s="37"/>
      <c r="ET3494" s="37"/>
      <c r="EU3494" s="37"/>
      <c r="EV3494" s="37"/>
      <c r="EW3494" s="37"/>
      <c r="EX3494" s="37"/>
      <c r="EY3494" s="37"/>
      <c r="EZ3494" s="37"/>
      <c r="FA3494" s="37"/>
      <c r="FB3494" s="37"/>
      <c r="FC3494" s="37"/>
      <c r="FD3494" s="37"/>
    </row>
    <row r="3495" spans="2:160" x14ac:dyDescent="0.5">
      <c r="B3495" s="36" t="s">
        <v>3690</v>
      </c>
      <c r="C3495" s="18">
        <v>2.5966206781701917E-2</v>
      </c>
      <c r="H3495" s="37"/>
      <c r="I3495" s="37"/>
      <c r="J3495" s="37"/>
      <c r="K3495" s="37"/>
      <c r="L3495" s="37"/>
      <c r="M3495" s="37"/>
      <c r="N3495" s="37"/>
      <c r="O3495" s="37"/>
      <c r="P3495" s="37"/>
      <c r="Q3495" s="37"/>
      <c r="R3495" s="37"/>
      <c r="S3495" s="37"/>
      <c r="T3495" s="37"/>
      <c r="U3495" s="37"/>
      <c r="V3495" s="37"/>
      <c r="W3495" s="37"/>
      <c r="X3495" s="37"/>
      <c r="Y3495" s="37"/>
      <c r="Z3495" s="37"/>
      <c r="AA3495" s="37"/>
      <c r="AB3495" s="37"/>
      <c r="AC3495" s="37"/>
      <c r="AD3495" s="37"/>
      <c r="AE3495" s="37"/>
      <c r="AF3495" s="37"/>
      <c r="AG3495" s="37"/>
      <c r="AH3495" s="37"/>
      <c r="AI3495" s="37"/>
      <c r="AJ3495" s="37"/>
      <c r="AK3495" s="37"/>
      <c r="AL3495" s="37"/>
      <c r="AM3495" s="37"/>
      <c r="AN3495" s="37"/>
      <c r="AO3495" s="37"/>
      <c r="AP3495" s="37"/>
      <c r="AQ3495" s="37"/>
      <c r="AR3495" s="37"/>
      <c r="AS3495" s="37"/>
      <c r="AT3495" s="37"/>
      <c r="AU3495" s="37"/>
      <c r="AV3495" s="37"/>
      <c r="AW3495" s="37"/>
      <c r="AX3495" s="37"/>
      <c r="AY3495" s="37"/>
      <c r="AZ3495" s="37"/>
      <c r="BA3495" s="37"/>
      <c r="BB3495" s="37"/>
      <c r="BC3495" s="37"/>
      <c r="BD3495" s="37"/>
      <c r="BE3495" s="37"/>
      <c r="BF3495" s="37"/>
      <c r="BG3495" s="37"/>
      <c r="BH3495" s="37"/>
      <c r="BI3495" s="37"/>
      <c r="BJ3495" s="37"/>
      <c r="BK3495" s="37"/>
      <c r="BL3495" s="37"/>
      <c r="BM3495" s="37"/>
      <c r="BN3495" s="37"/>
      <c r="BO3495" s="37"/>
      <c r="BP3495" s="37"/>
      <c r="BQ3495" s="37"/>
      <c r="BR3495" s="37"/>
      <c r="BS3495" s="37"/>
      <c r="BT3495" s="37"/>
      <c r="BU3495" s="37"/>
      <c r="BV3495" s="37"/>
      <c r="BW3495" s="37"/>
      <c r="BX3495" s="37"/>
      <c r="BY3495" s="37"/>
      <c r="BZ3495" s="37"/>
      <c r="CA3495" s="37"/>
      <c r="CB3495" s="37"/>
      <c r="CC3495" s="37"/>
      <c r="CD3495" s="37"/>
      <c r="CE3495" s="37"/>
      <c r="CF3495" s="37"/>
      <c r="CG3495" s="37"/>
      <c r="CH3495" s="37"/>
      <c r="CI3495" s="37"/>
      <c r="CJ3495" s="37"/>
      <c r="CK3495" s="37"/>
      <c r="CL3495" s="37"/>
      <c r="CM3495" s="37"/>
      <c r="CN3495" s="37"/>
      <c r="CO3495" s="37"/>
      <c r="CP3495" s="37"/>
      <c r="CQ3495" s="37"/>
      <c r="CR3495" s="37"/>
      <c r="CS3495" s="37"/>
      <c r="CT3495" s="37"/>
      <c r="CU3495" s="37"/>
      <c r="CV3495" s="37"/>
      <c r="CW3495" s="37"/>
      <c r="CX3495" s="37"/>
      <c r="CY3495" s="37"/>
      <c r="CZ3495" s="37"/>
      <c r="DA3495" s="37"/>
      <c r="DB3495" s="37"/>
      <c r="DC3495" s="37"/>
      <c r="DD3495" s="37"/>
      <c r="DE3495" s="37"/>
      <c r="DF3495" s="37"/>
      <c r="DG3495" s="37"/>
      <c r="DH3495" s="37"/>
      <c r="DI3495" s="37"/>
      <c r="DJ3495" s="37"/>
      <c r="DK3495" s="37"/>
      <c r="DL3495" s="37"/>
      <c r="DR3495" s="37"/>
      <c r="DS3495" s="37"/>
      <c r="DT3495" s="37"/>
      <c r="DU3495" s="37"/>
      <c r="DV3495" s="37"/>
      <c r="DW3495" s="37"/>
      <c r="DX3495" s="37"/>
      <c r="DY3495" s="37"/>
      <c r="DZ3495" s="37"/>
      <c r="EA3495" s="37"/>
      <c r="EB3495" s="37"/>
      <c r="EC3495" s="37"/>
      <c r="ED3495" s="37"/>
      <c r="EE3495" s="37"/>
      <c r="EF3495" s="37"/>
      <c r="EG3495" s="37"/>
      <c r="EH3495" s="37"/>
      <c r="EI3495" s="37"/>
      <c r="EJ3495" s="37"/>
      <c r="EK3495" s="37"/>
      <c r="EL3495" s="37"/>
      <c r="EM3495" s="37"/>
      <c r="EN3495" s="37"/>
      <c r="EO3495" s="37"/>
      <c r="EP3495" s="37"/>
      <c r="EQ3495" s="37"/>
      <c r="ER3495" s="37"/>
      <c r="ES3495" s="37"/>
      <c r="ET3495" s="37"/>
      <c r="EU3495" s="37"/>
      <c r="EV3495" s="37"/>
      <c r="EW3495" s="37"/>
      <c r="EX3495" s="37"/>
      <c r="EY3495" s="37"/>
      <c r="EZ3495" s="37"/>
      <c r="FA3495" s="37"/>
      <c r="FB3495" s="37"/>
      <c r="FC3495" s="37"/>
      <c r="FD3495" s="37"/>
    </row>
    <row r="3496" spans="2:160" x14ac:dyDescent="0.5">
      <c r="B3496" s="36" t="s">
        <v>3691</v>
      </c>
      <c r="C3496" s="18">
        <v>-1.1871644400049952E-2</v>
      </c>
      <c r="H3496" s="37"/>
      <c r="I3496" s="37"/>
      <c r="J3496" s="37"/>
      <c r="K3496" s="37"/>
      <c r="L3496" s="37"/>
      <c r="M3496" s="37"/>
      <c r="N3496" s="37"/>
      <c r="O3496" s="37"/>
      <c r="P3496" s="37"/>
      <c r="Q3496" s="37"/>
      <c r="R3496" s="37"/>
      <c r="S3496" s="37"/>
      <c r="T3496" s="37"/>
      <c r="U3496" s="37"/>
      <c r="V3496" s="37"/>
      <c r="W3496" s="37"/>
      <c r="X3496" s="37"/>
      <c r="Y3496" s="37"/>
      <c r="Z3496" s="37"/>
      <c r="AA3496" s="37"/>
      <c r="AB3496" s="37"/>
      <c r="AC3496" s="37"/>
      <c r="AD3496" s="37"/>
      <c r="AE3496" s="37"/>
      <c r="AF3496" s="37"/>
      <c r="AG3496" s="37"/>
      <c r="AH3496" s="37"/>
      <c r="AI3496" s="37"/>
      <c r="AJ3496" s="37"/>
      <c r="AK3496" s="37"/>
      <c r="AL3496" s="37"/>
      <c r="AM3496" s="37"/>
      <c r="AN3496" s="37"/>
      <c r="AO3496" s="37"/>
      <c r="AP3496" s="37"/>
      <c r="AQ3496" s="37"/>
      <c r="AR3496" s="37"/>
      <c r="AS3496" s="37"/>
      <c r="AT3496" s="37"/>
      <c r="AU3496" s="37"/>
      <c r="AV3496" s="37"/>
      <c r="AW3496" s="37"/>
      <c r="AX3496" s="37"/>
      <c r="AY3496" s="37"/>
      <c r="AZ3496" s="37"/>
      <c r="BA3496" s="37"/>
      <c r="BB3496" s="37"/>
      <c r="BC3496" s="37"/>
      <c r="BD3496" s="37"/>
      <c r="BE3496" s="37"/>
      <c r="BF3496" s="37"/>
      <c r="BG3496" s="37"/>
      <c r="BH3496" s="37"/>
      <c r="BI3496" s="37"/>
      <c r="BJ3496" s="37"/>
      <c r="BK3496" s="37"/>
      <c r="BL3496" s="37"/>
      <c r="BM3496" s="37"/>
      <c r="BN3496" s="37"/>
      <c r="BO3496" s="37"/>
      <c r="BP3496" s="37"/>
      <c r="BQ3496" s="37"/>
      <c r="BR3496" s="37"/>
      <c r="BS3496" s="37"/>
      <c r="BT3496" s="37"/>
      <c r="BU3496" s="37"/>
      <c r="BV3496" s="37"/>
      <c r="BW3496" s="37"/>
      <c r="BX3496" s="37"/>
      <c r="BY3496" s="37"/>
      <c r="BZ3496" s="37"/>
      <c r="CA3496" s="37"/>
      <c r="CB3496" s="37"/>
      <c r="CC3496" s="37"/>
      <c r="CD3496" s="37"/>
      <c r="CE3496" s="37"/>
      <c r="CF3496" s="37"/>
      <c r="CG3496" s="37"/>
      <c r="CH3496" s="37"/>
      <c r="CI3496" s="37"/>
      <c r="CJ3496" s="37"/>
      <c r="CK3496" s="37"/>
      <c r="CL3496" s="37"/>
      <c r="CM3496" s="37"/>
      <c r="CN3496" s="37"/>
      <c r="CO3496" s="37"/>
      <c r="CP3496" s="37"/>
      <c r="CQ3496" s="37"/>
      <c r="CR3496" s="37"/>
      <c r="CS3496" s="37"/>
      <c r="CT3496" s="37"/>
      <c r="CU3496" s="37"/>
      <c r="CV3496" s="37"/>
      <c r="CW3496" s="37"/>
      <c r="CX3496" s="37"/>
      <c r="CY3496" s="37"/>
      <c r="CZ3496" s="37"/>
      <c r="DA3496" s="37"/>
      <c r="DB3496" s="37"/>
      <c r="DC3496" s="37"/>
      <c r="DD3496" s="37"/>
      <c r="DE3496" s="37"/>
      <c r="DF3496" s="37"/>
      <c r="DG3496" s="37"/>
      <c r="DH3496" s="37"/>
      <c r="DI3496" s="37"/>
      <c r="DJ3496" s="37"/>
      <c r="DK3496" s="37"/>
      <c r="DL3496" s="37"/>
      <c r="DR3496" s="37"/>
      <c r="DS3496" s="37"/>
      <c r="DT3496" s="37"/>
      <c r="DU3496" s="37"/>
      <c r="DV3496" s="37"/>
      <c r="DW3496" s="37"/>
      <c r="DX3496" s="37"/>
      <c r="DY3496" s="37"/>
      <c r="DZ3496" s="37"/>
      <c r="EA3496" s="37"/>
      <c r="EB3496" s="37"/>
      <c r="EC3496" s="37"/>
      <c r="ED3496" s="37"/>
      <c r="EE3496" s="37"/>
      <c r="EF3496" s="37"/>
      <c r="EG3496" s="37"/>
      <c r="EH3496" s="37"/>
      <c r="EI3496" s="37"/>
      <c r="EJ3496" s="37"/>
      <c r="EK3496" s="37"/>
      <c r="EL3496" s="37"/>
      <c r="EM3496" s="37"/>
      <c r="EN3496" s="37"/>
      <c r="EO3496" s="37"/>
      <c r="EP3496" s="37"/>
      <c r="EQ3496" s="37"/>
      <c r="ER3496" s="37"/>
      <c r="ES3496" s="37"/>
      <c r="ET3496" s="37"/>
      <c r="EU3496" s="37"/>
      <c r="EV3496" s="37"/>
      <c r="EW3496" s="37"/>
      <c r="EX3496" s="37"/>
      <c r="EY3496" s="37"/>
      <c r="EZ3496" s="37"/>
      <c r="FA3496" s="37"/>
      <c r="FB3496" s="37"/>
      <c r="FC3496" s="37"/>
      <c r="FD3496" s="37"/>
    </row>
    <row r="3497" spans="2:160" x14ac:dyDescent="0.5">
      <c r="B3497" s="36" t="s">
        <v>3692</v>
      </c>
      <c r="C3497" s="18">
        <v>-1.2198758642998686E-2</v>
      </c>
      <c r="H3497" s="37"/>
      <c r="I3497" s="37"/>
      <c r="J3497" s="37"/>
      <c r="K3497" s="37"/>
      <c r="L3497" s="37"/>
      <c r="M3497" s="37"/>
      <c r="N3497" s="37"/>
      <c r="O3497" s="37"/>
      <c r="P3497" s="37"/>
      <c r="Q3497" s="37"/>
      <c r="R3497" s="37"/>
      <c r="S3497" s="37"/>
      <c r="T3497" s="37"/>
      <c r="U3497" s="37"/>
      <c r="V3497" s="37"/>
      <c r="W3497" s="37"/>
      <c r="X3497" s="37"/>
      <c r="Y3497" s="37"/>
      <c r="Z3497" s="37"/>
      <c r="AA3497" s="37"/>
      <c r="AB3497" s="37"/>
      <c r="AC3497" s="37"/>
      <c r="AD3497" s="37"/>
      <c r="AE3497" s="37"/>
      <c r="AF3497" s="37"/>
      <c r="AG3497" s="37"/>
      <c r="AH3497" s="37"/>
      <c r="AI3497" s="37"/>
      <c r="AJ3497" s="37"/>
      <c r="AK3497" s="37"/>
      <c r="AL3497" s="37"/>
      <c r="AM3497" s="37"/>
      <c r="AN3497" s="37"/>
      <c r="AO3497" s="37"/>
      <c r="AP3497" s="37"/>
      <c r="AQ3497" s="37"/>
      <c r="AR3497" s="37"/>
      <c r="AS3497" s="37"/>
      <c r="AT3497" s="37"/>
      <c r="AU3497" s="37"/>
      <c r="AV3497" s="37"/>
      <c r="AW3497" s="37"/>
      <c r="AX3497" s="37"/>
      <c r="AY3497" s="37"/>
      <c r="AZ3497" s="37"/>
      <c r="BA3497" s="37"/>
      <c r="BB3497" s="37"/>
      <c r="BC3497" s="37"/>
      <c r="BD3497" s="37"/>
      <c r="BE3497" s="37"/>
      <c r="BF3497" s="37"/>
      <c r="BG3497" s="37"/>
      <c r="BH3497" s="37"/>
      <c r="BI3497" s="37"/>
      <c r="BJ3497" s="37"/>
      <c r="BK3497" s="37"/>
      <c r="BL3497" s="37"/>
      <c r="BM3497" s="37"/>
      <c r="BN3497" s="37"/>
      <c r="BO3497" s="37"/>
      <c r="BP3497" s="37"/>
      <c r="BQ3497" s="37"/>
      <c r="BR3497" s="37"/>
      <c r="BS3497" s="37"/>
      <c r="BT3497" s="37"/>
      <c r="BU3497" s="37"/>
      <c r="BV3497" s="37"/>
      <c r="BW3497" s="37"/>
      <c r="BX3497" s="37"/>
      <c r="BY3497" s="37"/>
      <c r="BZ3497" s="37"/>
      <c r="CA3497" s="37"/>
      <c r="CB3497" s="37"/>
      <c r="CC3497" s="37"/>
      <c r="CD3497" s="37"/>
      <c r="CE3497" s="37"/>
      <c r="CF3497" s="37"/>
      <c r="CG3497" s="37"/>
      <c r="CH3497" s="37"/>
      <c r="CI3497" s="37"/>
      <c r="CJ3497" s="37"/>
      <c r="CK3497" s="37"/>
      <c r="CL3497" s="37"/>
      <c r="CM3497" s="37"/>
      <c r="CN3497" s="37"/>
      <c r="CO3497" s="37"/>
      <c r="CP3497" s="37"/>
      <c r="CQ3497" s="37"/>
      <c r="CR3497" s="37"/>
      <c r="CS3497" s="37"/>
      <c r="CT3497" s="37"/>
      <c r="CU3497" s="37"/>
      <c r="CV3497" s="37"/>
      <c r="CW3497" s="37"/>
      <c r="CX3497" s="37"/>
      <c r="CY3497" s="37"/>
      <c r="CZ3497" s="37"/>
      <c r="DA3497" s="37"/>
      <c r="DB3497" s="37"/>
      <c r="DC3497" s="37"/>
      <c r="DD3497" s="37"/>
      <c r="DE3497" s="37"/>
      <c r="DF3497" s="37"/>
      <c r="DG3497" s="37"/>
      <c r="DH3497" s="37"/>
      <c r="DI3497" s="37"/>
      <c r="DJ3497" s="37"/>
      <c r="DK3497" s="37"/>
      <c r="DL3497" s="37"/>
      <c r="DR3497" s="37"/>
      <c r="DS3497" s="37"/>
      <c r="DT3497" s="37"/>
      <c r="DU3497" s="37"/>
      <c r="DV3497" s="37"/>
      <c r="DW3497" s="37"/>
      <c r="DX3497" s="37"/>
      <c r="DY3497" s="37"/>
      <c r="DZ3497" s="37"/>
      <c r="EA3497" s="37"/>
      <c r="EB3497" s="37"/>
      <c r="EC3497" s="37"/>
      <c r="ED3497" s="37"/>
      <c r="EE3497" s="37"/>
      <c r="EF3497" s="37"/>
      <c r="EG3497" s="37"/>
      <c r="EH3497" s="37"/>
      <c r="EI3497" s="37"/>
      <c r="EJ3497" s="37"/>
      <c r="EK3497" s="37"/>
      <c r="EL3497" s="37"/>
      <c r="EM3497" s="37"/>
      <c r="EN3497" s="37"/>
      <c r="EO3497" s="37"/>
      <c r="EP3497" s="37"/>
      <c r="EQ3497" s="37"/>
      <c r="ER3497" s="37"/>
      <c r="ES3497" s="37"/>
      <c r="ET3497" s="37"/>
      <c r="EU3497" s="37"/>
      <c r="EV3497" s="37"/>
      <c r="EW3497" s="37"/>
      <c r="EX3497" s="37"/>
      <c r="EY3497" s="37"/>
      <c r="EZ3497" s="37"/>
      <c r="FA3497" s="37"/>
      <c r="FB3497" s="37"/>
      <c r="FC3497" s="37"/>
      <c r="FD3497" s="37"/>
    </row>
    <row r="3498" spans="2:160" x14ac:dyDescent="0.5">
      <c r="B3498" s="36" t="s">
        <v>3693</v>
      </c>
      <c r="C3498" s="18">
        <v>-4.4401065318559474E-2</v>
      </c>
      <c r="H3498" s="37"/>
      <c r="I3498" s="37"/>
      <c r="J3498" s="37"/>
      <c r="K3498" s="37"/>
      <c r="L3498" s="37"/>
      <c r="M3498" s="37"/>
      <c r="N3498" s="37"/>
      <c r="O3498" s="37"/>
      <c r="P3498" s="37"/>
      <c r="Q3498" s="37"/>
      <c r="R3498" s="37"/>
      <c r="S3498" s="37"/>
      <c r="T3498" s="37"/>
      <c r="U3498" s="37"/>
      <c r="V3498" s="37"/>
      <c r="W3498" s="37"/>
      <c r="X3498" s="37"/>
      <c r="Y3498" s="37"/>
      <c r="Z3498" s="37"/>
      <c r="AA3498" s="37"/>
      <c r="AB3498" s="37"/>
      <c r="AC3498" s="37"/>
      <c r="AD3498" s="37"/>
      <c r="AE3498" s="37"/>
      <c r="AF3498" s="37"/>
      <c r="AG3498" s="37"/>
      <c r="AH3498" s="37"/>
      <c r="AI3498" s="37"/>
      <c r="AJ3498" s="37"/>
      <c r="AK3498" s="37"/>
      <c r="AL3498" s="37"/>
      <c r="AM3498" s="37"/>
      <c r="AN3498" s="37"/>
      <c r="AO3498" s="37"/>
      <c r="AP3498" s="37"/>
      <c r="AQ3498" s="37"/>
      <c r="AR3498" s="37"/>
      <c r="AS3498" s="37"/>
      <c r="AT3498" s="37"/>
      <c r="AU3498" s="37"/>
      <c r="AV3498" s="37"/>
      <c r="AW3498" s="37"/>
      <c r="AX3498" s="37"/>
      <c r="AY3498" s="37"/>
      <c r="AZ3498" s="37"/>
      <c r="BA3498" s="37"/>
      <c r="BB3498" s="37"/>
      <c r="BC3498" s="37"/>
      <c r="BD3498" s="37"/>
      <c r="BE3498" s="37"/>
      <c r="BF3498" s="37"/>
      <c r="BG3498" s="37"/>
      <c r="BH3498" s="37"/>
      <c r="BI3498" s="37"/>
      <c r="BJ3498" s="37"/>
      <c r="BK3498" s="37"/>
      <c r="BL3498" s="37"/>
      <c r="BM3498" s="37"/>
      <c r="BN3498" s="37"/>
      <c r="BO3498" s="37"/>
      <c r="BP3498" s="37"/>
      <c r="BQ3498" s="37"/>
      <c r="BR3498" s="37"/>
      <c r="BS3498" s="37"/>
      <c r="BT3498" s="37"/>
      <c r="BU3498" s="37"/>
      <c r="BV3498" s="37"/>
      <c r="BW3498" s="37"/>
      <c r="BX3498" s="37"/>
      <c r="BY3498" s="37"/>
      <c r="BZ3498" s="37"/>
      <c r="CA3498" s="37"/>
      <c r="CB3498" s="37"/>
      <c r="CC3498" s="37"/>
      <c r="CD3498" s="37"/>
      <c r="CE3498" s="37"/>
      <c r="CF3498" s="37"/>
      <c r="CG3498" s="37"/>
      <c r="CH3498" s="37"/>
      <c r="CI3498" s="37"/>
      <c r="CJ3498" s="37"/>
      <c r="CK3498" s="37"/>
      <c r="CL3498" s="37"/>
      <c r="CM3498" s="37"/>
      <c r="CN3498" s="37"/>
      <c r="CO3498" s="37"/>
      <c r="CP3498" s="37"/>
      <c r="CQ3498" s="37"/>
      <c r="CR3498" s="37"/>
      <c r="CS3498" s="37"/>
      <c r="CT3498" s="37"/>
      <c r="CU3498" s="37"/>
      <c r="CV3498" s="37"/>
      <c r="CW3498" s="37"/>
      <c r="CX3498" s="37"/>
      <c r="CY3498" s="37"/>
      <c r="CZ3498" s="37"/>
      <c r="DA3498" s="37"/>
      <c r="DB3498" s="37"/>
      <c r="DC3498" s="37"/>
      <c r="DD3498" s="37"/>
      <c r="DE3498" s="37"/>
      <c r="DF3498" s="37"/>
      <c r="DG3498" s="37"/>
      <c r="DH3498" s="37"/>
      <c r="DI3498" s="37"/>
      <c r="DJ3498" s="37"/>
      <c r="DK3498" s="37"/>
      <c r="DL3498" s="37"/>
      <c r="DR3498" s="37"/>
      <c r="DS3498" s="37"/>
      <c r="DT3498" s="37"/>
      <c r="DU3498" s="37"/>
      <c r="DV3498" s="37"/>
      <c r="DW3498" s="37"/>
      <c r="DX3498" s="37"/>
      <c r="DY3498" s="37"/>
      <c r="DZ3498" s="37"/>
      <c r="EA3498" s="37"/>
      <c r="EB3498" s="37"/>
      <c r="EC3498" s="37"/>
      <c r="ED3498" s="37"/>
      <c r="EE3498" s="37"/>
      <c r="EF3498" s="37"/>
      <c r="EG3498" s="37"/>
      <c r="EH3498" s="37"/>
      <c r="EI3498" s="37"/>
      <c r="EJ3498" s="37"/>
      <c r="EK3498" s="37"/>
      <c r="EL3498" s="37"/>
      <c r="EM3498" s="37"/>
      <c r="EN3498" s="37"/>
      <c r="EO3498" s="37"/>
      <c r="EP3498" s="37"/>
      <c r="EQ3498" s="37"/>
      <c r="ER3498" s="37"/>
      <c r="ES3498" s="37"/>
      <c r="ET3498" s="37"/>
      <c r="EU3498" s="37"/>
      <c r="EV3498" s="37"/>
      <c r="EW3498" s="37"/>
      <c r="EX3498" s="37"/>
      <c r="EY3498" s="37"/>
      <c r="EZ3498" s="37"/>
      <c r="FA3498" s="37"/>
      <c r="FB3498" s="37"/>
      <c r="FC3498" s="37"/>
      <c r="FD3498" s="37"/>
    </row>
    <row r="3499" spans="2:160" x14ac:dyDescent="0.5">
      <c r="B3499" s="36" t="s">
        <v>3694</v>
      </c>
      <c r="C3499" s="18">
        <v>-5.0477358278404605E-2</v>
      </c>
      <c r="H3499" s="37"/>
      <c r="I3499" s="37"/>
      <c r="J3499" s="37"/>
      <c r="K3499" s="37"/>
      <c r="L3499" s="37"/>
      <c r="M3499" s="37"/>
      <c r="N3499" s="37"/>
      <c r="O3499" s="37"/>
      <c r="P3499" s="37"/>
      <c r="Q3499" s="37"/>
      <c r="R3499" s="37"/>
      <c r="S3499" s="37"/>
      <c r="T3499" s="37"/>
      <c r="U3499" s="37"/>
      <c r="V3499" s="37"/>
      <c r="W3499" s="37"/>
      <c r="X3499" s="37"/>
      <c r="Y3499" s="37"/>
      <c r="Z3499" s="37"/>
      <c r="AA3499" s="37"/>
      <c r="AB3499" s="37"/>
      <c r="AC3499" s="37"/>
      <c r="AD3499" s="37"/>
      <c r="AE3499" s="37"/>
      <c r="AF3499" s="37"/>
      <c r="AG3499" s="37"/>
      <c r="AH3499" s="37"/>
      <c r="AI3499" s="37"/>
      <c r="AJ3499" s="37"/>
      <c r="AK3499" s="37"/>
      <c r="AL3499" s="37"/>
      <c r="AM3499" s="37"/>
      <c r="AN3499" s="37"/>
      <c r="AO3499" s="37"/>
      <c r="AP3499" s="37"/>
      <c r="AQ3499" s="37"/>
      <c r="AR3499" s="37"/>
      <c r="AS3499" s="37"/>
      <c r="AT3499" s="37"/>
      <c r="AU3499" s="37"/>
      <c r="AV3499" s="37"/>
      <c r="AW3499" s="37"/>
      <c r="AX3499" s="37"/>
      <c r="AY3499" s="37"/>
      <c r="AZ3499" s="37"/>
      <c r="BA3499" s="37"/>
      <c r="BB3499" s="37"/>
      <c r="BC3499" s="37"/>
      <c r="BD3499" s="37"/>
      <c r="BE3499" s="37"/>
      <c r="BF3499" s="37"/>
      <c r="BG3499" s="37"/>
      <c r="BH3499" s="37"/>
      <c r="BI3499" s="37"/>
      <c r="BJ3499" s="37"/>
      <c r="BK3499" s="37"/>
      <c r="BL3499" s="37"/>
      <c r="BM3499" s="37"/>
      <c r="BN3499" s="37"/>
      <c r="BO3499" s="37"/>
      <c r="BP3499" s="37"/>
      <c r="BQ3499" s="37"/>
      <c r="BR3499" s="37"/>
      <c r="BS3499" s="37"/>
      <c r="BT3499" s="37"/>
      <c r="BU3499" s="37"/>
      <c r="BV3499" s="37"/>
      <c r="BW3499" s="37"/>
      <c r="BX3499" s="37"/>
      <c r="BY3499" s="37"/>
      <c r="BZ3499" s="37"/>
      <c r="CA3499" s="37"/>
      <c r="CB3499" s="37"/>
      <c r="CC3499" s="37"/>
      <c r="CD3499" s="37"/>
      <c r="CE3499" s="37"/>
      <c r="CF3499" s="37"/>
      <c r="CG3499" s="37"/>
      <c r="CH3499" s="37"/>
      <c r="CI3499" s="37"/>
      <c r="CJ3499" s="37"/>
      <c r="CK3499" s="37"/>
      <c r="CL3499" s="37"/>
      <c r="CM3499" s="37"/>
      <c r="CN3499" s="37"/>
      <c r="CO3499" s="37"/>
      <c r="CP3499" s="37"/>
      <c r="CQ3499" s="37"/>
      <c r="CR3499" s="37"/>
      <c r="CS3499" s="37"/>
      <c r="CT3499" s="37"/>
      <c r="CU3499" s="37"/>
      <c r="CV3499" s="37"/>
      <c r="CW3499" s="37"/>
      <c r="CX3499" s="37"/>
      <c r="CY3499" s="37"/>
      <c r="CZ3499" s="37"/>
      <c r="DA3499" s="37"/>
      <c r="DB3499" s="37"/>
      <c r="DC3499" s="37"/>
      <c r="DD3499" s="37"/>
      <c r="DE3499" s="37"/>
      <c r="DF3499" s="37"/>
      <c r="DG3499" s="37"/>
      <c r="DH3499" s="37"/>
      <c r="DI3499" s="37"/>
      <c r="DJ3499" s="37"/>
      <c r="DK3499" s="37"/>
      <c r="DL3499" s="37"/>
      <c r="DR3499" s="37"/>
      <c r="DS3499" s="37"/>
      <c r="DT3499" s="37"/>
      <c r="DU3499" s="37"/>
      <c r="DV3499" s="37"/>
      <c r="DW3499" s="37"/>
      <c r="DX3499" s="37"/>
      <c r="DY3499" s="37"/>
      <c r="DZ3499" s="37"/>
      <c r="EA3499" s="37"/>
      <c r="EB3499" s="37"/>
      <c r="EC3499" s="37"/>
      <c r="ED3499" s="37"/>
      <c r="EE3499" s="37"/>
      <c r="EF3499" s="37"/>
      <c r="EG3499" s="37"/>
      <c r="EH3499" s="37"/>
      <c r="EI3499" s="37"/>
      <c r="EJ3499" s="37"/>
      <c r="EK3499" s="37"/>
      <c r="EL3499" s="37"/>
      <c r="EM3499" s="37"/>
      <c r="EN3499" s="37"/>
      <c r="EO3499" s="37"/>
      <c r="EP3499" s="37"/>
      <c r="EQ3499" s="37"/>
      <c r="ER3499" s="37"/>
      <c r="ES3499" s="37"/>
      <c r="ET3499" s="37"/>
      <c r="EU3499" s="37"/>
      <c r="EV3499" s="37"/>
      <c r="EW3499" s="37"/>
      <c r="EX3499" s="37"/>
      <c r="EY3499" s="37"/>
      <c r="EZ3499" s="37"/>
      <c r="FA3499" s="37"/>
      <c r="FB3499" s="37"/>
      <c r="FC3499" s="37"/>
      <c r="FD3499" s="37"/>
    </row>
    <row r="3500" spans="2:160" x14ac:dyDescent="0.5">
      <c r="B3500" s="36" t="s">
        <v>3695</v>
      </c>
      <c r="C3500" s="18">
        <v>5.8577228895279942E-2</v>
      </c>
      <c r="H3500" s="37"/>
      <c r="I3500" s="37"/>
      <c r="J3500" s="37"/>
      <c r="K3500" s="37"/>
      <c r="L3500" s="37"/>
      <c r="M3500" s="37"/>
      <c r="N3500" s="37"/>
      <c r="O3500" s="37"/>
      <c r="P3500" s="37"/>
      <c r="Q3500" s="37"/>
      <c r="R3500" s="37"/>
      <c r="S3500" s="37"/>
      <c r="T3500" s="37"/>
      <c r="U3500" s="37"/>
      <c r="V3500" s="37"/>
      <c r="W3500" s="37"/>
      <c r="X3500" s="37"/>
      <c r="Y3500" s="37"/>
      <c r="Z3500" s="37"/>
      <c r="AA3500" s="37"/>
      <c r="AB3500" s="37"/>
      <c r="AC3500" s="37"/>
      <c r="AD3500" s="37"/>
      <c r="AE3500" s="37"/>
      <c r="AF3500" s="37"/>
      <c r="AG3500" s="37"/>
      <c r="AH3500" s="37"/>
      <c r="AI3500" s="37"/>
      <c r="AJ3500" s="37"/>
      <c r="AK3500" s="37"/>
      <c r="AL3500" s="37"/>
      <c r="AM3500" s="37"/>
      <c r="AN3500" s="37"/>
      <c r="AO3500" s="37"/>
      <c r="AP3500" s="37"/>
      <c r="AQ3500" s="37"/>
      <c r="AR3500" s="37"/>
      <c r="AS3500" s="37"/>
      <c r="AT3500" s="37"/>
      <c r="AU3500" s="37"/>
      <c r="AV3500" s="37"/>
      <c r="AW3500" s="37"/>
      <c r="AX3500" s="37"/>
      <c r="AY3500" s="37"/>
      <c r="AZ3500" s="37"/>
      <c r="BA3500" s="37"/>
      <c r="BB3500" s="37"/>
      <c r="BC3500" s="37"/>
      <c r="BD3500" s="37"/>
      <c r="BE3500" s="37"/>
      <c r="BF3500" s="37"/>
      <c r="BG3500" s="37"/>
      <c r="BH3500" s="37"/>
      <c r="BI3500" s="37"/>
      <c r="BJ3500" s="37"/>
      <c r="BK3500" s="37"/>
      <c r="BL3500" s="37"/>
      <c r="BM3500" s="37"/>
      <c r="BN3500" s="37"/>
      <c r="BO3500" s="37"/>
      <c r="BP3500" s="37"/>
      <c r="BQ3500" s="37"/>
      <c r="BR3500" s="37"/>
      <c r="BS3500" s="37"/>
      <c r="BT3500" s="37"/>
      <c r="BU3500" s="37"/>
      <c r="BV3500" s="37"/>
      <c r="BW3500" s="37"/>
      <c r="BX3500" s="37"/>
      <c r="BY3500" s="37"/>
      <c r="BZ3500" s="37"/>
      <c r="CA3500" s="37"/>
      <c r="CB3500" s="37"/>
      <c r="CC3500" s="37"/>
      <c r="CD3500" s="37"/>
      <c r="CE3500" s="37"/>
      <c r="CF3500" s="37"/>
      <c r="CG3500" s="37"/>
      <c r="CH3500" s="37"/>
      <c r="CI3500" s="37"/>
      <c r="CJ3500" s="37"/>
      <c r="CK3500" s="37"/>
      <c r="CL3500" s="37"/>
      <c r="CM3500" s="37"/>
      <c r="CN3500" s="37"/>
      <c r="CO3500" s="37"/>
      <c r="CP3500" s="37"/>
      <c r="CQ3500" s="37"/>
      <c r="CR3500" s="37"/>
      <c r="CS3500" s="37"/>
      <c r="CT3500" s="37"/>
      <c r="CU3500" s="37"/>
      <c r="CV3500" s="37"/>
      <c r="CW3500" s="37"/>
      <c r="CX3500" s="37"/>
      <c r="CY3500" s="37"/>
      <c r="CZ3500" s="37"/>
      <c r="DA3500" s="37"/>
      <c r="DB3500" s="37"/>
      <c r="DC3500" s="37"/>
      <c r="DD3500" s="37"/>
      <c r="DE3500" s="37"/>
      <c r="DF3500" s="37"/>
      <c r="DG3500" s="37"/>
      <c r="DH3500" s="37"/>
      <c r="DI3500" s="37"/>
      <c r="DJ3500" s="37"/>
      <c r="DK3500" s="37"/>
      <c r="DL3500" s="37"/>
      <c r="DR3500" s="37"/>
      <c r="DS3500" s="37"/>
      <c r="DT3500" s="37"/>
      <c r="DU3500" s="37"/>
      <c r="DV3500" s="37"/>
      <c r="DW3500" s="37"/>
      <c r="DX3500" s="37"/>
      <c r="DY3500" s="37"/>
      <c r="DZ3500" s="37"/>
      <c r="EA3500" s="37"/>
      <c r="EB3500" s="37"/>
      <c r="EC3500" s="37"/>
      <c r="ED3500" s="37"/>
      <c r="EE3500" s="37"/>
      <c r="EF3500" s="37"/>
      <c r="EG3500" s="37"/>
      <c r="EH3500" s="37"/>
      <c r="EI3500" s="37"/>
      <c r="EJ3500" s="37"/>
      <c r="EK3500" s="37"/>
      <c r="EL3500" s="37"/>
      <c r="EM3500" s="37"/>
      <c r="EN3500" s="37"/>
      <c r="EO3500" s="37"/>
      <c r="EP3500" s="37"/>
      <c r="EQ3500" s="37"/>
      <c r="ER3500" s="37"/>
      <c r="ES3500" s="37"/>
      <c r="ET3500" s="37"/>
      <c r="EU3500" s="37"/>
      <c r="EV3500" s="37"/>
      <c r="EW3500" s="37"/>
      <c r="EX3500" s="37"/>
      <c r="EY3500" s="37"/>
      <c r="EZ3500" s="37"/>
      <c r="FA3500" s="37"/>
      <c r="FB3500" s="37"/>
      <c r="FC3500" s="37"/>
      <c r="FD3500" s="37"/>
    </row>
    <row r="3501" spans="2:160" x14ac:dyDescent="0.5">
      <c r="B3501" s="36" t="s">
        <v>3696</v>
      </c>
      <c r="C3501" s="18">
        <v>2.7815733748851379E-2</v>
      </c>
      <c r="H3501" s="37"/>
      <c r="I3501" s="37"/>
      <c r="J3501" s="37"/>
      <c r="K3501" s="37"/>
      <c r="L3501" s="37"/>
      <c r="M3501" s="37"/>
      <c r="N3501" s="37"/>
      <c r="O3501" s="37"/>
      <c r="P3501" s="37"/>
      <c r="Q3501" s="37"/>
      <c r="R3501" s="37"/>
      <c r="S3501" s="37"/>
      <c r="T3501" s="37"/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F3501" s="37"/>
      <c r="AG3501" s="37"/>
      <c r="AH3501" s="37"/>
      <c r="AI3501" s="37"/>
      <c r="AJ3501" s="37"/>
      <c r="AK3501" s="37"/>
      <c r="AL3501" s="37"/>
      <c r="AM3501" s="37"/>
      <c r="AN3501" s="37"/>
      <c r="AO3501" s="37"/>
      <c r="AP3501" s="37"/>
      <c r="AQ3501" s="37"/>
      <c r="AR3501" s="37"/>
      <c r="AS3501" s="37"/>
      <c r="AT3501" s="37"/>
      <c r="AU3501" s="37"/>
      <c r="AV3501" s="37"/>
      <c r="AW3501" s="37"/>
      <c r="AX3501" s="37"/>
      <c r="AY3501" s="37"/>
      <c r="AZ3501" s="37"/>
      <c r="BA3501" s="37"/>
      <c r="BB3501" s="37"/>
      <c r="BC3501" s="37"/>
      <c r="BD3501" s="37"/>
      <c r="BE3501" s="37"/>
      <c r="BF3501" s="37"/>
      <c r="BG3501" s="37"/>
      <c r="BH3501" s="37"/>
      <c r="BI3501" s="37"/>
      <c r="BJ3501" s="37"/>
      <c r="BK3501" s="37"/>
      <c r="BL3501" s="37"/>
      <c r="BM3501" s="37"/>
      <c r="BN3501" s="37"/>
      <c r="BO3501" s="37"/>
      <c r="BP3501" s="37"/>
      <c r="BQ3501" s="37"/>
      <c r="BR3501" s="37"/>
      <c r="BS3501" s="37"/>
      <c r="BT3501" s="37"/>
      <c r="BU3501" s="37"/>
      <c r="BV3501" s="37"/>
      <c r="BW3501" s="37"/>
      <c r="BX3501" s="37"/>
      <c r="BY3501" s="37"/>
      <c r="BZ3501" s="37"/>
      <c r="CA3501" s="37"/>
      <c r="CB3501" s="37"/>
      <c r="CC3501" s="37"/>
      <c r="CD3501" s="37"/>
      <c r="CE3501" s="37"/>
      <c r="CF3501" s="37"/>
      <c r="CG3501" s="37"/>
      <c r="CH3501" s="37"/>
      <c r="CI3501" s="37"/>
      <c r="CJ3501" s="37"/>
      <c r="CK3501" s="37"/>
      <c r="CL3501" s="37"/>
      <c r="CM3501" s="37"/>
      <c r="CN3501" s="37"/>
      <c r="CO3501" s="37"/>
      <c r="CP3501" s="37"/>
      <c r="CQ3501" s="37"/>
      <c r="CR3501" s="37"/>
      <c r="CS3501" s="37"/>
      <c r="CT3501" s="37"/>
      <c r="CU3501" s="37"/>
      <c r="CV3501" s="37"/>
      <c r="CW3501" s="37"/>
      <c r="CX3501" s="37"/>
      <c r="CY3501" s="37"/>
      <c r="CZ3501" s="37"/>
      <c r="DA3501" s="37"/>
      <c r="DB3501" s="37"/>
      <c r="DC3501" s="37"/>
      <c r="DD3501" s="37"/>
      <c r="DE3501" s="37"/>
      <c r="DF3501" s="37"/>
      <c r="DG3501" s="37"/>
      <c r="DH3501" s="37"/>
      <c r="DI3501" s="37"/>
      <c r="DJ3501" s="37"/>
      <c r="DK3501" s="37"/>
      <c r="DL3501" s="37"/>
      <c r="DR3501" s="37"/>
      <c r="DS3501" s="37"/>
      <c r="DT3501" s="37"/>
      <c r="DU3501" s="37"/>
      <c r="DV3501" s="37"/>
      <c r="DW3501" s="37"/>
      <c r="DX3501" s="37"/>
      <c r="DY3501" s="37"/>
      <c r="DZ3501" s="37"/>
      <c r="EA3501" s="37"/>
      <c r="EB3501" s="37"/>
      <c r="EC3501" s="37"/>
      <c r="ED3501" s="37"/>
      <c r="EE3501" s="37"/>
      <c r="EF3501" s="37"/>
      <c r="EG3501" s="37"/>
      <c r="EH3501" s="37"/>
      <c r="EI3501" s="37"/>
      <c r="EJ3501" s="37"/>
      <c r="EK3501" s="37"/>
      <c r="EL3501" s="37"/>
      <c r="EM3501" s="37"/>
      <c r="EN3501" s="37"/>
      <c r="EO3501" s="37"/>
      <c r="EP3501" s="37"/>
      <c r="EQ3501" s="37"/>
      <c r="ER3501" s="37"/>
      <c r="ES3501" s="37"/>
      <c r="ET3501" s="37"/>
      <c r="EU3501" s="37"/>
      <c r="EV3501" s="37"/>
      <c r="EW3501" s="37"/>
      <c r="EX3501" s="37"/>
      <c r="EY3501" s="37"/>
      <c r="EZ3501" s="37"/>
      <c r="FA3501" s="37"/>
      <c r="FB3501" s="37"/>
      <c r="FC3501" s="37"/>
      <c r="FD3501" s="37"/>
    </row>
    <row r="3502" spans="2:160" x14ac:dyDescent="0.5">
      <c r="B3502" s="36" t="s">
        <v>3697</v>
      </c>
      <c r="C3502" s="18">
        <v>1.5935088292154509E-2</v>
      </c>
      <c r="H3502" s="37"/>
      <c r="I3502" s="37"/>
      <c r="J3502" s="37"/>
      <c r="K3502" s="37"/>
      <c r="L3502" s="37"/>
      <c r="M3502" s="37"/>
      <c r="N3502" s="37"/>
      <c r="O3502" s="37"/>
      <c r="P3502" s="37"/>
      <c r="Q3502" s="37"/>
      <c r="R3502" s="37"/>
      <c r="S3502" s="37"/>
      <c r="T3502" s="37"/>
      <c r="U3502" s="37"/>
      <c r="V3502" s="37"/>
      <c r="W3502" s="37"/>
      <c r="X3502" s="37"/>
      <c r="Y3502" s="37"/>
      <c r="Z3502" s="37"/>
      <c r="AA3502" s="37"/>
      <c r="AB3502" s="37"/>
      <c r="AC3502" s="37"/>
      <c r="AD3502" s="37"/>
      <c r="AE3502" s="37"/>
      <c r="AF3502" s="37"/>
      <c r="AG3502" s="37"/>
      <c r="AH3502" s="37"/>
      <c r="AI3502" s="37"/>
      <c r="AJ3502" s="37"/>
      <c r="AK3502" s="37"/>
      <c r="AL3502" s="37"/>
      <c r="AM3502" s="37"/>
      <c r="AN3502" s="37"/>
      <c r="AO3502" s="37"/>
      <c r="AP3502" s="37"/>
      <c r="AQ3502" s="37"/>
      <c r="AR3502" s="37"/>
      <c r="AS3502" s="37"/>
      <c r="AT3502" s="37"/>
      <c r="AU3502" s="37"/>
      <c r="AV3502" s="37"/>
      <c r="AW3502" s="37"/>
      <c r="AX3502" s="37"/>
      <c r="AY3502" s="37"/>
      <c r="AZ3502" s="37"/>
      <c r="BA3502" s="37"/>
      <c r="BB3502" s="37"/>
      <c r="BC3502" s="37"/>
      <c r="BD3502" s="37"/>
      <c r="BE3502" s="37"/>
      <c r="BF3502" s="37"/>
      <c r="BG3502" s="37"/>
      <c r="BH3502" s="37"/>
      <c r="BI3502" s="37"/>
      <c r="BJ3502" s="37"/>
      <c r="BK3502" s="37"/>
      <c r="BL3502" s="37"/>
      <c r="BM3502" s="37"/>
      <c r="BN3502" s="37"/>
      <c r="BO3502" s="37"/>
      <c r="BP3502" s="37"/>
      <c r="BQ3502" s="37"/>
      <c r="BR3502" s="37"/>
      <c r="BS3502" s="37"/>
      <c r="BT3502" s="37"/>
      <c r="BU3502" s="37"/>
      <c r="BV3502" s="37"/>
      <c r="BW3502" s="37"/>
      <c r="BX3502" s="37"/>
      <c r="BY3502" s="37"/>
      <c r="BZ3502" s="37"/>
      <c r="CA3502" s="37"/>
      <c r="CB3502" s="37"/>
      <c r="CC3502" s="37"/>
      <c r="CD3502" s="37"/>
      <c r="CE3502" s="37"/>
      <c r="CF3502" s="37"/>
      <c r="CG3502" s="37"/>
      <c r="CH3502" s="37"/>
      <c r="CI3502" s="37"/>
      <c r="CJ3502" s="37"/>
      <c r="CK3502" s="37"/>
      <c r="CL3502" s="37"/>
      <c r="CM3502" s="37"/>
      <c r="CN3502" s="37"/>
      <c r="CO3502" s="37"/>
      <c r="CP3502" s="37"/>
      <c r="CQ3502" s="37"/>
      <c r="CR3502" s="37"/>
      <c r="CS3502" s="37"/>
      <c r="CT3502" s="37"/>
      <c r="CU3502" s="37"/>
      <c r="CV3502" s="37"/>
      <c r="CW3502" s="37"/>
      <c r="CX3502" s="37"/>
      <c r="CY3502" s="37"/>
      <c r="CZ3502" s="37"/>
      <c r="DA3502" s="37"/>
      <c r="DB3502" s="37"/>
      <c r="DC3502" s="37"/>
      <c r="DD3502" s="37"/>
      <c r="DE3502" s="37"/>
      <c r="DF3502" s="37"/>
      <c r="DG3502" s="37"/>
      <c r="DH3502" s="37"/>
      <c r="DI3502" s="37"/>
      <c r="DJ3502" s="37"/>
      <c r="DK3502" s="37"/>
      <c r="DL3502" s="37"/>
      <c r="DR3502" s="37"/>
      <c r="DS3502" s="37"/>
      <c r="DT3502" s="37"/>
      <c r="DU3502" s="37"/>
      <c r="DV3502" s="37"/>
      <c r="DW3502" s="37"/>
      <c r="DX3502" s="37"/>
      <c r="DY3502" s="37"/>
      <c r="DZ3502" s="37"/>
      <c r="EA3502" s="37"/>
      <c r="EB3502" s="37"/>
      <c r="EC3502" s="37"/>
      <c r="ED3502" s="37"/>
      <c r="EE3502" s="37"/>
      <c r="EF3502" s="37"/>
      <c r="EG3502" s="37"/>
      <c r="EH3502" s="37"/>
      <c r="EI3502" s="37"/>
      <c r="EJ3502" s="37"/>
      <c r="EK3502" s="37"/>
      <c r="EL3502" s="37"/>
      <c r="EM3502" s="37"/>
      <c r="EN3502" s="37"/>
      <c r="EO3502" s="37"/>
      <c r="EP3502" s="37"/>
      <c r="EQ3502" s="37"/>
      <c r="ER3502" s="37"/>
      <c r="ES3502" s="37"/>
      <c r="ET3502" s="37"/>
      <c r="EU3502" s="37"/>
      <c r="EV3502" s="37"/>
      <c r="EW3502" s="37"/>
      <c r="EX3502" s="37"/>
      <c r="EY3502" s="37"/>
      <c r="EZ3502" s="37"/>
      <c r="FA3502" s="37"/>
      <c r="FB3502" s="37"/>
      <c r="FC3502" s="37"/>
      <c r="FD3502" s="37"/>
    </row>
    <row r="3503" spans="2:160" x14ac:dyDescent="0.5">
      <c r="B3503" s="36" t="s">
        <v>3698</v>
      </c>
      <c r="C3503" s="18">
        <v>1.2397105301420464E-2</v>
      </c>
      <c r="H3503" s="37"/>
      <c r="I3503" s="37"/>
      <c r="J3503" s="37"/>
      <c r="K3503" s="37"/>
      <c r="L3503" s="37"/>
      <c r="M3503" s="37"/>
      <c r="N3503" s="37"/>
      <c r="O3503" s="37"/>
      <c r="P3503" s="37"/>
      <c r="Q3503" s="37"/>
      <c r="R3503" s="37"/>
      <c r="S3503" s="37"/>
      <c r="T3503" s="37"/>
      <c r="U3503" s="37"/>
      <c r="V3503" s="37"/>
      <c r="W3503" s="37"/>
      <c r="X3503" s="37"/>
      <c r="Y3503" s="37"/>
      <c r="Z3503" s="37"/>
      <c r="AA3503" s="37"/>
      <c r="AB3503" s="37"/>
      <c r="AC3503" s="37"/>
      <c r="AD3503" s="37"/>
      <c r="AE3503" s="37"/>
      <c r="AF3503" s="37"/>
      <c r="AG3503" s="37"/>
      <c r="AH3503" s="37"/>
      <c r="AI3503" s="37"/>
      <c r="AJ3503" s="37"/>
      <c r="AK3503" s="37"/>
      <c r="AL3503" s="37"/>
      <c r="AM3503" s="37"/>
      <c r="AN3503" s="37"/>
      <c r="AO3503" s="37"/>
      <c r="AP3503" s="37"/>
      <c r="AQ3503" s="37"/>
      <c r="AR3503" s="37"/>
      <c r="AS3503" s="37"/>
      <c r="AT3503" s="37"/>
      <c r="AU3503" s="37"/>
      <c r="AV3503" s="37"/>
      <c r="AW3503" s="37"/>
      <c r="AX3503" s="37"/>
      <c r="AY3503" s="37"/>
      <c r="AZ3503" s="37"/>
      <c r="BA3503" s="37"/>
      <c r="BB3503" s="37"/>
      <c r="BC3503" s="37"/>
      <c r="BD3503" s="37"/>
      <c r="BE3503" s="37"/>
      <c r="BF3503" s="37"/>
      <c r="BG3503" s="37"/>
      <c r="BH3503" s="37"/>
      <c r="BI3503" s="37"/>
      <c r="BJ3503" s="37"/>
      <c r="BK3503" s="37"/>
      <c r="BL3503" s="37"/>
      <c r="BM3503" s="37"/>
      <c r="BN3503" s="37"/>
      <c r="BO3503" s="37"/>
      <c r="BP3503" s="37"/>
      <c r="BQ3503" s="37"/>
      <c r="BR3503" s="37"/>
      <c r="BS3503" s="37"/>
      <c r="BT3503" s="37"/>
      <c r="BU3503" s="37"/>
      <c r="BV3503" s="37"/>
      <c r="BW3503" s="37"/>
      <c r="BX3503" s="37"/>
      <c r="BY3503" s="37"/>
      <c r="BZ3503" s="37"/>
      <c r="CA3503" s="37"/>
      <c r="CB3503" s="37"/>
      <c r="CC3503" s="37"/>
      <c r="CD3503" s="37"/>
      <c r="CE3503" s="37"/>
      <c r="CF3503" s="37"/>
      <c r="CG3503" s="37"/>
      <c r="CH3503" s="37"/>
      <c r="CI3503" s="37"/>
      <c r="CJ3503" s="37"/>
      <c r="CK3503" s="37"/>
      <c r="CL3503" s="37"/>
      <c r="CM3503" s="37"/>
      <c r="CN3503" s="37"/>
      <c r="CO3503" s="37"/>
      <c r="CP3503" s="37"/>
      <c r="CQ3503" s="37"/>
      <c r="CR3503" s="37"/>
      <c r="CS3503" s="37"/>
      <c r="CT3503" s="37"/>
      <c r="CU3503" s="37"/>
      <c r="CV3503" s="37"/>
      <c r="CW3503" s="37"/>
      <c r="CX3503" s="37"/>
      <c r="CY3503" s="37"/>
      <c r="CZ3503" s="37"/>
      <c r="DA3503" s="37"/>
      <c r="DB3503" s="37"/>
      <c r="DC3503" s="37"/>
      <c r="DD3503" s="37"/>
      <c r="DE3503" s="37"/>
      <c r="DF3503" s="37"/>
      <c r="DG3503" s="37"/>
      <c r="DH3503" s="37"/>
      <c r="DI3503" s="37"/>
      <c r="DJ3503" s="37"/>
      <c r="DK3503" s="37"/>
      <c r="DL3503" s="37"/>
      <c r="DR3503" s="37"/>
      <c r="DS3503" s="37"/>
      <c r="DT3503" s="37"/>
      <c r="DU3503" s="37"/>
      <c r="DV3503" s="37"/>
      <c r="DW3503" s="37"/>
      <c r="DX3503" s="37"/>
      <c r="DY3503" s="37"/>
      <c r="DZ3503" s="37"/>
      <c r="EA3503" s="37"/>
      <c r="EB3503" s="37"/>
      <c r="EC3503" s="37"/>
      <c r="ED3503" s="37"/>
      <c r="EE3503" s="37"/>
      <c r="EF3503" s="37"/>
      <c r="EG3503" s="37"/>
      <c r="EH3503" s="37"/>
      <c r="EI3503" s="37"/>
      <c r="EJ3503" s="37"/>
      <c r="EK3503" s="37"/>
      <c r="EL3503" s="37"/>
      <c r="EM3503" s="37"/>
      <c r="EN3503" s="37"/>
      <c r="EO3503" s="37"/>
      <c r="EP3503" s="37"/>
      <c r="EQ3503" s="37"/>
      <c r="ER3503" s="37"/>
      <c r="ES3503" s="37"/>
      <c r="ET3503" s="37"/>
      <c r="EU3503" s="37"/>
      <c r="EV3503" s="37"/>
      <c r="EW3503" s="37"/>
      <c r="EX3503" s="37"/>
      <c r="EY3503" s="37"/>
      <c r="EZ3503" s="37"/>
      <c r="FA3503" s="37"/>
      <c r="FB3503" s="37"/>
      <c r="FC3503" s="37"/>
      <c r="FD3503" s="37"/>
    </row>
    <row r="3504" spans="2:160" x14ac:dyDescent="0.5">
      <c r="B3504" s="36" t="s">
        <v>3699</v>
      </c>
      <c r="C3504" s="18">
        <v>2.9388717695465028E-2</v>
      </c>
      <c r="H3504" s="37"/>
      <c r="I3504" s="37"/>
      <c r="J3504" s="37"/>
      <c r="K3504" s="37"/>
      <c r="L3504" s="37"/>
      <c r="M3504" s="37"/>
      <c r="N3504" s="37"/>
      <c r="O3504" s="37"/>
      <c r="P3504" s="37"/>
      <c r="Q3504" s="37"/>
      <c r="R3504" s="37"/>
      <c r="S3504" s="37"/>
      <c r="T3504" s="37"/>
      <c r="U3504" s="37"/>
      <c r="V3504" s="37"/>
      <c r="W3504" s="37"/>
      <c r="X3504" s="37"/>
      <c r="Y3504" s="37"/>
      <c r="Z3504" s="37"/>
      <c r="AA3504" s="37"/>
      <c r="AB3504" s="37"/>
      <c r="AC3504" s="37"/>
      <c r="AD3504" s="37"/>
      <c r="AE3504" s="37"/>
      <c r="AF3504" s="37"/>
      <c r="AG3504" s="37"/>
      <c r="AH3504" s="37"/>
      <c r="AI3504" s="37"/>
      <c r="AJ3504" s="37"/>
      <c r="AK3504" s="37"/>
      <c r="AL3504" s="37"/>
      <c r="AM3504" s="37"/>
      <c r="AN3504" s="37"/>
      <c r="AO3504" s="37"/>
      <c r="AP3504" s="37"/>
      <c r="AQ3504" s="37"/>
      <c r="AR3504" s="37"/>
      <c r="AS3504" s="37"/>
      <c r="AT3504" s="37"/>
      <c r="AU3504" s="37"/>
      <c r="AV3504" s="37"/>
      <c r="AW3504" s="37"/>
      <c r="AX3504" s="37"/>
      <c r="AY3504" s="37"/>
      <c r="AZ3504" s="37"/>
      <c r="BA3504" s="37"/>
      <c r="BB3504" s="37"/>
      <c r="BC3504" s="37"/>
      <c r="BD3504" s="37"/>
      <c r="BE3504" s="37"/>
      <c r="BF3504" s="37"/>
      <c r="BG3504" s="37"/>
      <c r="BH3504" s="37"/>
      <c r="BI3504" s="37"/>
      <c r="BJ3504" s="37"/>
      <c r="BK3504" s="37"/>
      <c r="BL3504" s="37"/>
      <c r="BM3504" s="37"/>
      <c r="BN3504" s="37"/>
      <c r="BO3504" s="37"/>
      <c r="BP3504" s="37"/>
      <c r="BQ3504" s="37"/>
      <c r="BR3504" s="37"/>
      <c r="BS3504" s="37"/>
      <c r="BT3504" s="37"/>
      <c r="BU3504" s="37"/>
      <c r="BV3504" s="37"/>
      <c r="BW3504" s="37"/>
      <c r="BX3504" s="37"/>
      <c r="BY3504" s="37"/>
      <c r="BZ3504" s="37"/>
      <c r="CA3504" s="37"/>
      <c r="CB3504" s="37"/>
      <c r="CC3504" s="37"/>
      <c r="CD3504" s="37"/>
      <c r="CE3504" s="37"/>
      <c r="CF3504" s="37"/>
      <c r="CG3504" s="37"/>
      <c r="CH3504" s="37"/>
      <c r="CI3504" s="37"/>
      <c r="CJ3504" s="37"/>
      <c r="CK3504" s="37"/>
      <c r="CL3504" s="37"/>
      <c r="CM3504" s="37"/>
      <c r="CN3504" s="37"/>
      <c r="CO3504" s="37"/>
      <c r="CP3504" s="37"/>
      <c r="CQ3504" s="37"/>
      <c r="CR3504" s="37"/>
      <c r="CS3504" s="37"/>
      <c r="CT3504" s="37"/>
      <c r="CU3504" s="37"/>
      <c r="CV3504" s="37"/>
      <c r="CW3504" s="37"/>
      <c r="CX3504" s="37"/>
      <c r="CY3504" s="37"/>
      <c r="CZ3504" s="37"/>
      <c r="DA3504" s="37"/>
      <c r="DB3504" s="37"/>
      <c r="DC3504" s="37"/>
      <c r="DD3504" s="37"/>
      <c r="DE3504" s="37"/>
      <c r="DF3504" s="37"/>
      <c r="DG3504" s="37"/>
      <c r="DH3504" s="37"/>
      <c r="DI3504" s="37"/>
      <c r="DJ3504" s="37"/>
      <c r="DK3504" s="37"/>
      <c r="DL3504" s="37"/>
      <c r="DR3504" s="37"/>
      <c r="DS3504" s="37"/>
      <c r="DT3504" s="37"/>
      <c r="DU3504" s="37"/>
      <c r="DV3504" s="37"/>
      <c r="DW3504" s="37"/>
      <c r="DX3504" s="37"/>
      <c r="DY3504" s="37"/>
      <c r="DZ3504" s="37"/>
      <c r="EA3504" s="37"/>
      <c r="EB3504" s="37"/>
      <c r="EC3504" s="37"/>
      <c r="ED3504" s="37"/>
      <c r="EE3504" s="37"/>
      <c r="EF3504" s="37"/>
      <c r="EG3504" s="37"/>
      <c r="EH3504" s="37"/>
      <c r="EI3504" s="37"/>
      <c r="EJ3504" s="37"/>
      <c r="EK3504" s="37"/>
      <c r="EL3504" s="37"/>
      <c r="EM3504" s="37"/>
      <c r="EN3504" s="37"/>
      <c r="EO3504" s="37"/>
      <c r="EP3504" s="37"/>
      <c r="EQ3504" s="37"/>
      <c r="ER3504" s="37"/>
      <c r="ES3504" s="37"/>
      <c r="ET3504" s="37"/>
      <c r="EU3504" s="37"/>
      <c r="EV3504" s="37"/>
      <c r="EW3504" s="37"/>
      <c r="EX3504" s="37"/>
      <c r="EY3504" s="37"/>
      <c r="EZ3504" s="37"/>
      <c r="FA3504" s="37"/>
      <c r="FB3504" s="37"/>
      <c r="FC3504" s="37"/>
      <c r="FD3504" s="37"/>
    </row>
    <row r="3505" spans="2:160" x14ac:dyDescent="0.5">
      <c r="B3505" s="36" t="s">
        <v>3700</v>
      </c>
      <c r="C3505" s="18">
        <v>-1.309016499776039E-2</v>
      </c>
      <c r="H3505" s="37"/>
      <c r="I3505" s="37"/>
      <c r="J3505" s="37"/>
      <c r="K3505" s="37"/>
      <c r="L3505" s="37"/>
      <c r="M3505" s="37"/>
      <c r="N3505" s="37"/>
      <c r="O3505" s="37"/>
      <c r="P3505" s="37"/>
      <c r="Q3505" s="37"/>
      <c r="R3505" s="37"/>
      <c r="S3505" s="37"/>
      <c r="T3505" s="37"/>
      <c r="U3505" s="37"/>
      <c r="V3505" s="37"/>
      <c r="W3505" s="37"/>
      <c r="X3505" s="37"/>
      <c r="Y3505" s="37"/>
      <c r="Z3505" s="37"/>
      <c r="AA3505" s="37"/>
      <c r="AB3505" s="37"/>
      <c r="AC3505" s="37"/>
      <c r="AD3505" s="37"/>
      <c r="AE3505" s="37"/>
      <c r="AF3505" s="37"/>
      <c r="AG3505" s="37"/>
      <c r="AH3505" s="37"/>
      <c r="AI3505" s="37"/>
      <c r="AJ3505" s="37"/>
      <c r="AK3505" s="37"/>
      <c r="AL3505" s="37"/>
      <c r="AM3505" s="37"/>
      <c r="AN3505" s="37"/>
      <c r="AO3505" s="37"/>
      <c r="AP3505" s="37"/>
      <c r="AQ3505" s="37"/>
      <c r="AR3505" s="37"/>
      <c r="AS3505" s="37"/>
      <c r="AT3505" s="37"/>
      <c r="AU3505" s="37"/>
      <c r="AV3505" s="37"/>
      <c r="AW3505" s="37"/>
      <c r="AX3505" s="37"/>
      <c r="AY3505" s="37"/>
      <c r="AZ3505" s="37"/>
      <c r="BA3505" s="37"/>
      <c r="BB3505" s="37"/>
      <c r="BC3505" s="37"/>
      <c r="BD3505" s="37"/>
      <c r="BE3505" s="37"/>
      <c r="BF3505" s="37"/>
      <c r="BG3505" s="37"/>
      <c r="BH3505" s="37"/>
      <c r="BI3505" s="37"/>
      <c r="BJ3505" s="37"/>
      <c r="BK3505" s="37"/>
      <c r="BL3505" s="37"/>
      <c r="BM3505" s="37"/>
      <c r="BN3505" s="37"/>
      <c r="BO3505" s="37"/>
      <c r="BP3505" s="37"/>
      <c r="BQ3505" s="37"/>
      <c r="BR3505" s="37"/>
      <c r="BS3505" s="37"/>
      <c r="BT3505" s="37"/>
      <c r="BU3505" s="37"/>
      <c r="BV3505" s="37"/>
      <c r="BW3505" s="37"/>
      <c r="BX3505" s="37"/>
      <c r="BY3505" s="37"/>
      <c r="BZ3505" s="37"/>
      <c r="CA3505" s="37"/>
      <c r="CB3505" s="37"/>
      <c r="CC3505" s="37"/>
      <c r="CD3505" s="37"/>
      <c r="CE3505" s="37"/>
      <c r="CF3505" s="37"/>
      <c r="CG3505" s="37"/>
      <c r="CH3505" s="37"/>
      <c r="CI3505" s="37"/>
      <c r="CJ3505" s="37"/>
      <c r="CK3505" s="37"/>
      <c r="CL3505" s="37"/>
      <c r="CM3505" s="37"/>
      <c r="CN3505" s="37"/>
      <c r="CO3505" s="37"/>
      <c r="CP3505" s="37"/>
      <c r="CQ3505" s="37"/>
      <c r="CR3505" s="37"/>
      <c r="CS3505" s="37"/>
      <c r="CT3505" s="37"/>
      <c r="CU3505" s="37"/>
      <c r="CV3505" s="37"/>
      <c r="CW3505" s="37"/>
      <c r="CX3505" s="37"/>
      <c r="CY3505" s="37"/>
      <c r="CZ3505" s="37"/>
      <c r="DA3505" s="37"/>
      <c r="DB3505" s="37"/>
      <c r="DC3505" s="37"/>
      <c r="DD3505" s="37"/>
      <c r="DE3505" s="37"/>
      <c r="DF3505" s="37"/>
      <c r="DG3505" s="37"/>
      <c r="DH3505" s="37"/>
      <c r="DI3505" s="37"/>
      <c r="DJ3505" s="37"/>
      <c r="DK3505" s="37"/>
      <c r="DL3505" s="37"/>
      <c r="DR3505" s="37"/>
      <c r="DS3505" s="37"/>
      <c r="DT3505" s="37"/>
      <c r="DU3505" s="37"/>
      <c r="DV3505" s="37"/>
      <c r="DW3505" s="37"/>
      <c r="DX3505" s="37"/>
      <c r="DY3505" s="37"/>
      <c r="DZ3505" s="37"/>
      <c r="EA3505" s="37"/>
      <c r="EB3505" s="37"/>
      <c r="EC3505" s="37"/>
      <c r="ED3505" s="37"/>
      <c r="EE3505" s="37"/>
      <c r="EF3505" s="37"/>
      <c r="EG3505" s="37"/>
      <c r="EH3505" s="37"/>
      <c r="EI3505" s="37"/>
      <c r="EJ3505" s="37"/>
      <c r="EK3505" s="37"/>
      <c r="EL3505" s="37"/>
      <c r="EM3505" s="37"/>
      <c r="EN3505" s="37"/>
      <c r="EO3505" s="37"/>
      <c r="EP3505" s="37"/>
      <c r="EQ3505" s="37"/>
      <c r="ER3505" s="37"/>
      <c r="ES3505" s="37"/>
      <c r="ET3505" s="37"/>
      <c r="EU3505" s="37"/>
      <c r="EV3505" s="37"/>
      <c r="EW3505" s="37"/>
      <c r="EX3505" s="37"/>
      <c r="EY3505" s="37"/>
      <c r="EZ3505" s="37"/>
      <c r="FA3505" s="37"/>
      <c r="FB3505" s="37"/>
      <c r="FC3505" s="37"/>
      <c r="FD3505" s="37"/>
    </row>
    <row r="3506" spans="2:160" x14ac:dyDescent="0.5">
      <c r="B3506" s="36" t="s">
        <v>3701</v>
      </c>
      <c r="C3506" s="18">
        <v>-2.5223026614386024E-3</v>
      </c>
      <c r="H3506" s="37"/>
      <c r="I3506" s="37"/>
      <c r="J3506" s="37"/>
      <c r="K3506" s="37"/>
      <c r="L3506" s="37"/>
      <c r="M3506" s="37"/>
      <c r="N3506" s="37"/>
      <c r="O3506" s="37"/>
      <c r="P3506" s="37"/>
      <c r="Q3506" s="37"/>
      <c r="R3506" s="37"/>
      <c r="S3506" s="37"/>
      <c r="T3506" s="37"/>
      <c r="U3506" s="37"/>
      <c r="V3506" s="37"/>
      <c r="W3506" s="37"/>
      <c r="X3506" s="37"/>
      <c r="Y3506" s="37"/>
      <c r="Z3506" s="37"/>
      <c r="AA3506" s="37"/>
      <c r="AB3506" s="37"/>
      <c r="AC3506" s="37"/>
      <c r="AD3506" s="37"/>
      <c r="AE3506" s="37"/>
      <c r="AF3506" s="37"/>
      <c r="AG3506" s="37"/>
      <c r="AH3506" s="37"/>
      <c r="AI3506" s="37"/>
      <c r="AJ3506" s="37"/>
      <c r="AK3506" s="37"/>
      <c r="AL3506" s="37"/>
      <c r="AM3506" s="37"/>
      <c r="AN3506" s="37"/>
      <c r="AO3506" s="37"/>
      <c r="AP3506" s="37"/>
      <c r="AQ3506" s="37"/>
      <c r="AR3506" s="37"/>
      <c r="AS3506" s="37"/>
      <c r="AT3506" s="37"/>
      <c r="AU3506" s="37"/>
      <c r="AV3506" s="37"/>
      <c r="AW3506" s="37"/>
      <c r="AX3506" s="37"/>
      <c r="AY3506" s="37"/>
      <c r="AZ3506" s="37"/>
      <c r="BA3506" s="37"/>
      <c r="BB3506" s="37"/>
      <c r="BC3506" s="37"/>
      <c r="BD3506" s="37"/>
      <c r="BE3506" s="37"/>
      <c r="BF3506" s="37"/>
      <c r="BG3506" s="37"/>
      <c r="BH3506" s="37"/>
      <c r="BI3506" s="37"/>
      <c r="BJ3506" s="37"/>
      <c r="BK3506" s="37"/>
      <c r="BL3506" s="37"/>
      <c r="BM3506" s="37"/>
      <c r="BN3506" s="37"/>
      <c r="BO3506" s="37"/>
      <c r="BP3506" s="37"/>
      <c r="BQ3506" s="37"/>
      <c r="BR3506" s="37"/>
      <c r="BS3506" s="37"/>
      <c r="BT3506" s="37"/>
      <c r="BU3506" s="37"/>
      <c r="BV3506" s="37"/>
      <c r="BW3506" s="37"/>
      <c r="BX3506" s="37"/>
      <c r="BY3506" s="37"/>
      <c r="BZ3506" s="37"/>
      <c r="CA3506" s="37"/>
      <c r="CB3506" s="37"/>
      <c r="CC3506" s="37"/>
      <c r="CD3506" s="37"/>
      <c r="CE3506" s="37"/>
      <c r="CF3506" s="37"/>
      <c r="CG3506" s="37"/>
      <c r="CH3506" s="37"/>
      <c r="CI3506" s="37"/>
      <c r="CJ3506" s="37"/>
      <c r="CK3506" s="37"/>
      <c r="CL3506" s="37"/>
      <c r="CM3506" s="37"/>
      <c r="CN3506" s="37"/>
      <c r="CO3506" s="37"/>
      <c r="CP3506" s="37"/>
      <c r="CQ3506" s="37"/>
      <c r="CR3506" s="37"/>
      <c r="CS3506" s="37"/>
      <c r="CT3506" s="37"/>
      <c r="CU3506" s="37"/>
      <c r="CV3506" s="37"/>
      <c r="CW3506" s="37"/>
      <c r="CX3506" s="37"/>
      <c r="CY3506" s="37"/>
      <c r="CZ3506" s="37"/>
      <c r="DA3506" s="37"/>
      <c r="DB3506" s="37"/>
      <c r="DC3506" s="37"/>
      <c r="DD3506" s="37"/>
      <c r="DE3506" s="37"/>
      <c r="DF3506" s="37"/>
      <c r="DG3506" s="37"/>
      <c r="DH3506" s="37"/>
      <c r="DI3506" s="37"/>
      <c r="DJ3506" s="37"/>
      <c r="DK3506" s="37"/>
      <c r="DL3506" s="37"/>
      <c r="DR3506" s="37"/>
      <c r="DS3506" s="37"/>
      <c r="DT3506" s="37"/>
      <c r="DU3506" s="37"/>
      <c r="DV3506" s="37"/>
      <c r="DW3506" s="37"/>
      <c r="DX3506" s="37"/>
      <c r="DY3506" s="37"/>
      <c r="DZ3506" s="37"/>
      <c r="EA3506" s="37"/>
      <c r="EB3506" s="37"/>
      <c r="EC3506" s="37"/>
      <c r="ED3506" s="37"/>
      <c r="EE3506" s="37"/>
      <c r="EF3506" s="37"/>
      <c r="EG3506" s="37"/>
      <c r="EH3506" s="37"/>
      <c r="EI3506" s="37"/>
      <c r="EJ3506" s="37"/>
      <c r="EK3506" s="37"/>
      <c r="EL3506" s="37"/>
      <c r="EM3506" s="37"/>
      <c r="EN3506" s="37"/>
      <c r="EO3506" s="37"/>
      <c r="EP3506" s="37"/>
      <c r="EQ3506" s="37"/>
      <c r="ER3506" s="37"/>
      <c r="ES3506" s="37"/>
      <c r="ET3506" s="37"/>
      <c r="EU3506" s="37"/>
      <c r="EV3506" s="37"/>
      <c r="EW3506" s="37"/>
      <c r="EX3506" s="37"/>
      <c r="EY3506" s="37"/>
      <c r="EZ3506" s="37"/>
      <c r="FA3506" s="37"/>
      <c r="FB3506" s="37"/>
      <c r="FC3506" s="37"/>
      <c r="FD3506" s="37"/>
    </row>
    <row r="3507" spans="2:160" x14ac:dyDescent="0.5">
      <c r="B3507" s="36" t="s">
        <v>3702</v>
      </c>
      <c r="C3507" s="18">
        <v>-9.0207018643115866E-3</v>
      </c>
      <c r="H3507" s="37"/>
      <c r="I3507" s="37"/>
      <c r="J3507" s="37"/>
      <c r="K3507" s="37"/>
      <c r="L3507" s="37"/>
      <c r="M3507" s="37"/>
      <c r="N3507" s="37"/>
      <c r="O3507" s="37"/>
      <c r="P3507" s="37"/>
      <c r="Q3507" s="37"/>
      <c r="R3507" s="37"/>
      <c r="S3507" s="37"/>
      <c r="T3507" s="37"/>
      <c r="U3507" s="37"/>
      <c r="V3507" s="37"/>
      <c r="W3507" s="37"/>
      <c r="X3507" s="37"/>
      <c r="Y3507" s="37"/>
      <c r="Z3507" s="37"/>
      <c r="AA3507" s="37"/>
      <c r="AB3507" s="37"/>
      <c r="AC3507" s="37"/>
      <c r="AD3507" s="37"/>
      <c r="AE3507" s="37"/>
      <c r="AF3507" s="37"/>
      <c r="AG3507" s="37"/>
      <c r="AH3507" s="37"/>
      <c r="AI3507" s="37"/>
      <c r="AJ3507" s="37"/>
      <c r="AK3507" s="37"/>
      <c r="AL3507" s="37"/>
      <c r="AM3507" s="37"/>
      <c r="AN3507" s="37"/>
      <c r="AO3507" s="37"/>
      <c r="AP3507" s="37"/>
      <c r="AQ3507" s="37"/>
      <c r="AR3507" s="37"/>
      <c r="AS3507" s="37"/>
      <c r="AT3507" s="37"/>
      <c r="AU3507" s="37"/>
      <c r="AV3507" s="37"/>
      <c r="AW3507" s="37"/>
      <c r="AX3507" s="37"/>
      <c r="AY3507" s="37"/>
      <c r="AZ3507" s="37"/>
      <c r="BA3507" s="37"/>
      <c r="BB3507" s="37"/>
      <c r="BC3507" s="37"/>
      <c r="BD3507" s="37"/>
      <c r="BE3507" s="37"/>
      <c r="BF3507" s="37"/>
      <c r="BG3507" s="37"/>
      <c r="BH3507" s="37"/>
      <c r="BI3507" s="37"/>
      <c r="BJ3507" s="37"/>
      <c r="BK3507" s="37"/>
      <c r="BL3507" s="37"/>
      <c r="BM3507" s="37"/>
      <c r="BN3507" s="37"/>
      <c r="BO3507" s="37"/>
      <c r="BP3507" s="37"/>
      <c r="BQ3507" s="37"/>
      <c r="BR3507" s="37"/>
      <c r="BS3507" s="37"/>
      <c r="BT3507" s="37"/>
      <c r="BU3507" s="37"/>
      <c r="BV3507" s="37"/>
      <c r="BW3507" s="37"/>
      <c r="BX3507" s="37"/>
      <c r="BY3507" s="37"/>
      <c r="BZ3507" s="37"/>
      <c r="CA3507" s="37"/>
      <c r="CB3507" s="37"/>
      <c r="CC3507" s="37"/>
      <c r="CD3507" s="37"/>
      <c r="CE3507" s="37"/>
      <c r="CF3507" s="37"/>
      <c r="CG3507" s="37"/>
      <c r="CH3507" s="37"/>
      <c r="CI3507" s="37"/>
      <c r="CJ3507" s="37"/>
      <c r="CK3507" s="37"/>
      <c r="CL3507" s="37"/>
      <c r="CM3507" s="37"/>
      <c r="CN3507" s="37"/>
      <c r="CO3507" s="37"/>
      <c r="CP3507" s="37"/>
      <c r="CQ3507" s="37"/>
      <c r="CR3507" s="37"/>
      <c r="CS3507" s="37"/>
      <c r="CT3507" s="37"/>
      <c r="CU3507" s="37"/>
      <c r="CV3507" s="37"/>
      <c r="CW3507" s="37"/>
      <c r="CX3507" s="37"/>
      <c r="CY3507" s="37"/>
      <c r="CZ3507" s="37"/>
      <c r="DA3507" s="37"/>
      <c r="DB3507" s="37"/>
      <c r="DC3507" s="37"/>
      <c r="DD3507" s="37"/>
      <c r="DE3507" s="37"/>
      <c r="DF3507" s="37"/>
      <c r="DG3507" s="37"/>
      <c r="DH3507" s="37"/>
      <c r="DI3507" s="37"/>
      <c r="DJ3507" s="37"/>
      <c r="DK3507" s="37"/>
      <c r="DL3507" s="37"/>
      <c r="DR3507" s="37"/>
      <c r="DS3507" s="37"/>
      <c r="DT3507" s="37"/>
      <c r="DU3507" s="37"/>
      <c r="DV3507" s="37"/>
      <c r="DW3507" s="37"/>
      <c r="DX3507" s="37"/>
      <c r="DY3507" s="37"/>
      <c r="DZ3507" s="37"/>
      <c r="EA3507" s="37"/>
      <c r="EB3507" s="37"/>
      <c r="EC3507" s="37"/>
      <c r="ED3507" s="37"/>
      <c r="EE3507" s="37"/>
      <c r="EF3507" s="37"/>
      <c r="EG3507" s="37"/>
      <c r="EH3507" s="37"/>
      <c r="EI3507" s="37"/>
      <c r="EJ3507" s="37"/>
      <c r="EK3507" s="37"/>
      <c r="EL3507" s="37"/>
      <c r="EM3507" s="37"/>
      <c r="EN3507" s="37"/>
      <c r="EO3507" s="37"/>
      <c r="EP3507" s="37"/>
      <c r="EQ3507" s="37"/>
      <c r="ER3507" s="37"/>
      <c r="ES3507" s="37"/>
      <c r="ET3507" s="37"/>
      <c r="EU3507" s="37"/>
      <c r="EV3507" s="37"/>
      <c r="EW3507" s="37"/>
      <c r="EX3507" s="37"/>
      <c r="EY3507" s="37"/>
      <c r="EZ3507" s="37"/>
      <c r="FA3507" s="37"/>
      <c r="FB3507" s="37"/>
      <c r="FC3507" s="37"/>
      <c r="FD3507" s="37"/>
    </row>
    <row r="3508" spans="2:160" x14ac:dyDescent="0.5">
      <c r="B3508" s="36" t="s">
        <v>3703</v>
      </c>
      <c r="C3508" s="18">
        <v>2.535640985753651E-2</v>
      </c>
      <c r="H3508" s="37"/>
      <c r="I3508" s="37"/>
      <c r="J3508" s="37"/>
      <c r="K3508" s="37"/>
      <c r="L3508" s="37"/>
      <c r="M3508" s="37"/>
      <c r="N3508" s="37"/>
      <c r="O3508" s="37"/>
      <c r="P3508" s="37"/>
      <c r="Q3508" s="37"/>
      <c r="R3508" s="37"/>
      <c r="S3508" s="37"/>
      <c r="T3508" s="37"/>
      <c r="U3508" s="37"/>
      <c r="V3508" s="37"/>
      <c r="W3508" s="37"/>
      <c r="X3508" s="37"/>
      <c r="Y3508" s="37"/>
      <c r="Z3508" s="37"/>
      <c r="AA3508" s="37"/>
      <c r="AB3508" s="37"/>
      <c r="AC3508" s="37"/>
      <c r="AD3508" s="37"/>
      <c r="AE3508" s="37"/>
      <c r="AF3508" s="37"/>
      <c r="AG3508" s="37"/>
      <c r="AH3508" s="37"/>
      <c r="AI3508" s="37"/>
      <c r="AJ3508" s="37"/>
      <c r="AK3508" s="37"/>
      <c r="AL3508" s="37"/>
      <c r="AM3508" s="37"/>
      <c r="AN3508" s="37"/>
      <c r="AO3508" s="37"/>
      <c r="AP3508" s="37"/>
      <c r="AQ3508" s="37"/>
      <c r="AR3508" s="37"/>
      <c r="AS3508" s="37"/>
      <c r="AT3508" s="37"/>
      <c r="AU3508" s="37"/>
      <c r="AV3508" s="37"/>
      <c r="AW3508" s="37"/>
      <c r="AX3508" s="37"/>
      <c r="AY3508" s="37"/>
      <c r="AZ3508" s="37"/>
      <c r="BA3508" s="37"/>
      <c r="BB3508" s="37"/>
      <c r="BC3508" s="37"/>
      <c r="BD3508" s="37"/>
      <c r="BE3508" s="37"/>
      <c r="BF3508" s="37"/>
      <c r="BG3508" s="37"/>
      <c r="BH3508" s="37"/>
      <c r="BI3508" s="37"/>
      <c r="BJ3508" s="37"/>
      <c r="BK3508" s="37"/>
      <c r="BL3508" s="37"/>
      <c r="BM3508" s="37"/>
      <c r="BN3508" s="37"/>
      <c r="BO3508" s="37"/>
      <c r="BP3508" s="37"/>
      <c r="BQ3508" s="37"/>
      <c r="BR3508" s="37"/>
      <c r="BS3508" s="37"/>
      <c r="BT3508" s="37"/>
      <c r="BU3508" s="37"/>
      <c r="BV3508" s="37"/>
      <c r="BW3508" s="37"/>
      <c r="BX3508" s="37"/>
      <c r="BY3508" s="37"/>
      <c r="BZ3508" s="37"/>
      <c r="CA3508" s="37"/>
      <c r="CB3508" s="37"/>
      <c r="CC3508" s="37"/>
      <c r="CD3508" s="37"/>
      <c r="CE3508" s="37"/>
      <c r="CF3508" s="37"/>
      <c r="CG3508" s="37"/>
      <c r="CH3508" s="37"/>
      <c r="CI3508" s="37"/>
      <c r="CJ3508" s="37"/>
      <c r="CK3508" s="37"/>
      <c r="CL3508" s="37"/>
      <c r="CM3508" s="37"/>
      <c r="CN3508" s="37"/>
      <c r="CO3508" s="37"/>
      <c r="CP3508" s="37"/>
      <c r="CQ3508" s="37"/>
      <c r="CR3508" s="37"/>
      <c r="CS3508" s="37"/>
      <c r="CT3508" s="37"/>
      <c r="CU3508" s="37"/>
      <c r="CV3508" s="37"/>
      <c r="CW3508" s="37"/>
      <c r="CX3508" s="37"/>
      <c r="CY3508" s="37"/>
      <c r="CZ3508" s="37"/>
      <c r="DA3508" s="37"/>
      <c r="DB3508" s="37"/>
      <c r="DC3508" s="37"/>
      <c r="DD3508" s="37"/>
      <c r="DE3508" s="37"/>
      <c r="DF3508" s="37"/>
      <c r="DG3508" s="37"/>
      <c r="DH3508" s="37"/>
      <c r="DI3508" s="37"/>
      <c r="DJ3508" s="37"/>
      <c r="DK3508" s="37"/>
      <c r="DL3508" s="37"/>
      <c r="DR3508" s="37"/>
      <c r="DS3508" s="37"/>
      <c r="DT3508" s="37"/>
      <c r="DU3508" s="37"/>
      <c r="DV3508" s="37"/>
      <c r="DW3508" s="37"/>
      <c r="DX3508" s="37"/>
      <c r="DY3508" s="37"/>
      <c r="DZ3508" s="37"/>
      <c r="EA3508" s="37"/>
      <c r="EB3508" s="37"/>
      <c r="EC3508" s="37"/>
      <c r="ED3508" s="37"/>
      <c r="EE3508" s="37"/>
      <c r="EF3508" s="37"/>
      <c r="EG3508" s="37"/>
      <c r="EH3508" s="37"/>
      <c r="EI3508" s="37"/>
      <c r="EJ3508" s="37"/>
      <c r="EK3508" s="37"/>
      <c r="EL3508" s="37"/>
      <c r="EM3508" s="37"/>
      <c r="EN3508" s="37"/>
      <c r="EO3508" s="37"/>
      <c r="EP3508" s="37"/>
      <c r="EQ3508" s="37"/>
      <c r="ER3508" s="37"/>
      <c r="ES3508" s="37"/>
      <c r="ET3508" s="37"/>
      <c r="EU3508" s="37"/>
      <c r="EV3508" s="37"/>
      <c r="EW3508" s="37"/>
      <c r="EX3508" s="37"/>
      <c r="EY3508" s="37"/>
      <c r="EZ3508" s="37"/>
      <c r="FA3508" s="37"/>
      <c r="FB3508" s="37"/>
      <c r="FC3508" s="37"/>
      <c r="FD3508" s="37"/>
    </row>
    <row r="3509" spans="2:160" x14ac:dyDescent="0.5">
      <c r="B3509" s="36" t="s">
        <v>3704</v>
      </c>
      <c r="C3509" s="18">
        <v>-9.1664545935047359E-3</v>
      </c>
      <c r="H3509" s="37"/>
      <c r="I3509" s="37"/>
      <c r="J3509" s="37"/>
      <c r="K3509" s="37"/>
      <c r="L3509" s="37"/>
      <c r="M3509" s="37"/>
      <c r="N3509" s="37"/>
      <c r="O3509" s="37"/>
      <c r="P3509" s="37"/>
      <c r="Q3509" s="37"/>
      <c r="R3509" s="37"/>
      <c r="S3509" s="37"/>
      <c r="T3509" s="37"/>
      <c r="U3509" s="37"/>
      <c r="V3509" s="37"/>
      <c r="W3509" s="37"/>
      <c r="X3509" s="37"/>
      <c r="Y3509" s="37"/>
      <c r="Z3509" s="37"/>
      <c r="AA3509" s="37"/>
      <c r="AB3509" s="37"/>
      <c r="AC3509" s="37"/>
      <c r="AD3509" s="37"/>
      <c r="AE3509" s="37"/>
      <c r="AF3509" s="37"/>
      <c r="AG3509" s="37"/>
      <c r="AH3509" s="37"/>
      <c r="AI3509" s="37"/>
      <c r="AJ3509" s="37"/>
      <c r="AK3509" s="37"/>
      <c r="AL3509" s="37"/>
      <c r="AM3509" s="37"/>
      <c r="AN3509" s="37"/>
      <c r="AO3509" s="37"/>
      <c r="AP3509" s="37"/>
      <c r="AQ3509" s="37"/>
      <c r="AR3509" s="37"/>
      <c r="AS3509" s="37"/>
      <c r="AT3509" s="37"/>
      <c r="AU3509" s="37"/>
      <c r="AV3509" s="37"/>
      <c r="AW3509" s="37"/>
      <c r="AX3509" s="37"/>
      <c r="AY3509" s="37"/>
      <c r="AZ3509" s="37"/>
      <c r="BA3509" s="37"/>
      <c r="BB3509" s="37"/>
      <c r="BC3509" s="37"/>
      <c r="BD3509" s="37"/>
      <c r="BE3509" s="37"/>
      <c r="BF3509" s="37"/>
      <c r="BG3509" s="37"/>
      <c r="BH3509" s="37"/>
      <c r="BI3509" s="37"/>
      <c r="BJ3509" s="37"/>
      <c r="BK3509" s="37"/>
      <c r="BL3509" s="37"/>
      <c r="BM3509" s="37"/>
      <c r="BN3509" s="37"/>
      <c r="BO3509" s="37"/>
      <c r="BP3509" s="37"/>
      <c r="BQ3509" s="37"/>
      <c r="BR3509" s="37"/>
      <c r="BS3509" s="37"/>
      <c r="BT3509" s="37"/>
      <c r="BU3509" s="37"/>
      <c r="BV3509" s="37"/>
      <c r="BW3509" s="37"/>
      <c r="BX3509" s="37"/>
      <c r="BY3509" s="37"/>
      <c r="BZ3509" s="37"/>
      <c r="CA3509" s="37"/>
      <c r="CB3509" s="37"/>
      <c r="CC3509" s="37"/>
      <c r="CD3509" s="37"/>
      <c r="CE3509" s="37"/>
      <c r="CF3509" s="37"/>
      <c r="CG3509" s="37"/>
      <c r="CH3509" s="37"/>
      <c r="CI3509" s="37"/>
      <c r="CJ3509" s="37"/>
      <c r="CK3509" s="37"/>
      <c r="CL3509" s="37"/>
      <c r="CM3509" s="37"/>
      <c r="CN3509" s="37"/>
      <c r="CO3509" s="37"/>
      <c r="CP3509" s="37"/>
      <c r="CQ3509" s="37"/>
      <c r="CR3509" s="37"/>
      <c r="CS3509" s="37"/>
      <c r="CT3509" s="37"/>
      <c r="CU3509" s="37"/>
      <c r="CV3509" s="37"/>
      <c r="CW3509" s="37"/>
      <c r="CX3509" s="37"/>
      <c r="CY3509" s="37"/>
      <c r="CZ3509" s="37"/>
      <c r="DA3509" s="37"/>
      <c r="DB3509" s="37"/>
      <c r="DC3509" s="37"/>
      <c r="DD3509" s="37"/>
      <c r="DE3509" s="37"/>
      <c r="DF3509" s="37"/>
      <c r="DG3509" s="37"/>
      <c r="DH3509" s="37"/>
      <c r="DI3509" s="37"/>
      <c r="DJ3509" s="37"/>
      <c r="DK3509" s="37"/>
      <c r="DL3509" s="37"/>
      <c r="DR3509" s="37"/>
      <c r="DS3509" s="37"/>
      <c r="DT3509" s="37"/>
      <c r="DU3509" s="37"/>
      <c r="DV3509" s="37"/>
      <c r="DW3509" s="37"/>
      <c r="DX3509" s="37"/>
      <c r="DY3509" s="37"/>
      <c r="DZ3509" s="37"/>
      <c r="EA3509" s="37"/>
      <c r="EB3509" s="37"/>
      <c r="EC3509" s="37"/>
      <c r="ED3509" s="37"/>
      <c r="EE3509" s="37"/>
      <c r="EF3509" s="37"/>
      <c r="EG3509" s="37"/>
      <c r="EH3509" s="37"/>
      <c r="EI3509" s="37"/>
      <c r="EJ3509" s="37"/>
      <c r="EK3509" s="37"/>
      <c r="EL3509" s="37"/>
      <c r="EM3509" s="37"/>
      <c r="EN3509" s="37"/>
      <c r="EO3509" s="37"/>
      <c r="EP3509" s="37"/>
      <c r="EQ3509" s="37"/>
      <c r="ER3509" s="37"/>
      <c r="ES3509" s="37"/>
      <c r="ET3509" s="37"/>
      <c r="EU3509" s="37"/>
      <c r="EV3509" s="37"/>
      <c r="EW3509" s="37"/>
      <c r="EX3509" s="37"/>
      <c r="EY3509" s="37"/>
      <c r="EZ3509" s="37"/>
      <c r="FA3509" s="37"/>
      <c r="FB3509" s="37"/>
      <c r="FC3509" s="37"/>
      <c r="FD3509" s="37"/>
    </row>
    <row r="3510" spans="2:160" x14ac:dyDescent="0.5">
      <c r="B3510" s="36" t="s">
        <v>3705</v>
      </c>
      <c r="C3510" s="18">
        <v>-3.531579233325699E-4</v>
      </c>
      <c r="H3510" s="37"/>
      <c r="I3510" s="37"/>
      <c r="J3510" s="37"/>
      <c r="K3510" s="37"/>
      <c r="L3510" s="37"/>
      <c r="M3510" s="37"/>
      <c r="N3510" s="37"/>
      <c r="O3510" s="37"/>
      <c r="P3510" s="37"/>
      <c r="Q3510" s="37"/>
      <c r="R3510" s="37"/>
      <c r="S3510" s="37"/>
      <c r="T3510" s="37"/>
      <c r="U3510" s="37"/>
      <c r="V3510" s="37"/>
      <c r="W3510" s="37"/>
      <c r="X3510" s="37"/>
      <c r="Y3510" s="37"/>
      <c r="Z3510" s="37"/>
      <c r="AA3510" s="37"/>
      <c r="AB3510" s="37"/>
      <c r="AC3510" s="37"/>
      <c r="AD3510" s="37"/>
      <c r="AE3510" s="37"/>
      <c r="AF3510" s="37"/>
      <c r="AG3510" s="37"/>
      <c r="AH3510" s="37"/>
      <c r="AI3510" s="37"/>
      <c r="AJ3510" s="37"/>
      <c r="AK3510" s="37"/>
      <c r="AL3510" s="37"/>
      <c r="AM3510" s="37"/>
      <c r="AN3510" s="37"/>
      <c r="AO3510" s="37"/>
      <c r="AP3510" s="37"/>
      <c r="AQ3510" s="37"/>
      <c r="AR3510" s="37"/>
      <c r="AS3510" s="37"/>
      <c r="AT3510" s="37"/>
      <c r="AU3510" s="37"/>
      <c r="AV3510" s="37"/>
      <c r="AW3510" s="37"/>
      <c r="AX3510" s="37"/>
      <c r="AY3510" s="37"/>
      <c r="AZ3510" s="37"/>
      <c r="BA3510" s="37"/>
      <c r="BB3510" s="37"/>
      <c r="BC3510" s="37"/>
      <c r="BD3510" s="37"/>
      <c r="BE3510" s="37"/>
      <c r="BF3510" s="37"/>
      <c r="BG3510" s="37"/>
      <c r="BH3510" s="37"/>
      <c r="BI3510" s="37"/>
      <c r="BJ3510" s="37"/>
      <c r="BK3510" s="37"/>
      <c r="BL3510" s="37"/>
      <c r="BM3510" s="37"/>
      <c r="BN3510" s="37"/>
      <c r="BO3510" s="37"/>
      <c r="BP3510" s="37"/>
      <c r="BQ3510" s="37"/>
      <c r="BR3510" s="37"/>
      <c r="BS3510" s="37"/>
      <c r="BT3510" s="37"/>
      <c r="BU3510" s="37"/>
      <c r="BV3510" s="37"/>
      <c r="BW3510" s="37"/>
      <c r="BX3510" s="37"/>
      <c r="BY3510" s="37"/>
      <c r="BZ3510" s="37"/>
      <c r="CA3510" s="37"/>
      <c r="CB3510" s="37"/>
      <c r="CC3510" s="37"/>
      <c r="CD3510" s="37"/>
      <c r="CE3510" s="37"/>
      <c r="CF3510" s="37"/>
      <c r="CG3510" s="37"/>
      <c r="CH3510" s="37"/>
      <c r="CI3510" s="37"/>
      <c r="CJ3510" s="37"/>
      <c r="CK3510" s="37"/>
      <c r="CL3510" s="37"/>
      <c r="CM3510" s="37"/>
      <c r="CN3510" s="37"/>
      <c r="CO3510" s="37"/>
      <c r="CP3510" s="37"/>
      <c r="CQ3510" s="37"/>
      <c r="CR3510" s="37"/>
      <c r="CS3510" s="37"/>
      <c r="CT3510" s="37"/>
      <c r="CU3510" s="37"/>
      <c r="CV3510" s="37"/>
      <c r="CW3510" s="37"/>
      <c r="CX3510" s="37"/>
      <c r="CY3510" s="37"/>
      <c r="CZ3510" s="37"/>
      <c r="DA3510" s="37"/>
      <c r="DB3510" s="37"/>
      <c r="DC3510" s="37"/>
      <c r="DD3510" s="37"/>
      <c r="DE3510" s="37"/>
      <c r="DF3510" s="37"/>
      <c r="DG3510" s="37"/>
      <c r="DH3510" s="37"/>
      <c r="DI3510" s="37"/>
      <c r="DJ3510" s="37"/>
      <c r="DK3510" s="37"/>
      <c r="DL3510" s="37"/>
      <c r="DR3510" s="37"/>
      <c r="DS3510" s="37"/>
      <c r="DT3510" s="37"/>
      <c r="DU3510" s="37"/>
      <c r="DV3510" s="37"/>
      <c r="DW3510" s="37"/>
      <c r="DX3510" s="37"/>
      <c r="DY3510" s="37"/>
      <c r="DZ3510" s="37"/>
      <c r="EA3510" s="37"/>
      <c r="EB3510" s="37"/>
      <c r="EC3510" s="37"/>
      <c r="ED3510" s="37"/>
      <c r="EE3510" s="37"/>
      <c r="EF3510" s="37"/>
      <c r="EG3510" s="37"/>
      <c r="EH3510" s="37"/>
      <c r="EI3510" s="37"/>
      <c r="EJ3510" s="37"/>
      <c r="EK3510" s="37"/>
      <c r="EL3510" s="37"/>
      <c r="EM3510" s="37"/>
      <c r="EN3510" s="37"/>
      <c r="EO3510" s="37"/>
      <c r="EP3510" s="37"/>
      <c r="EQ3510" s="37"/>
      <c r="ER3510" s="37"/>
      <c r="ES3510" s="37"/>
      <c r="ET3510" s="37"/>
      <c r="EU3510" s="37"/>
      <c r="EV3510" s="37"/>
      <c r="EW3510" s="37"/>
      <c r="EX3510" s="37"/>
      <c r="EY3510" s="37"/>
      <c r="EZ3510" s="37"/>
      <c r="FA3510" s="37"/>
      <c r="FB3510" s="37"/>
      <c r="FC3510" s="37"/>
      <c r="FD3510" s="37"/>
    </row>
    <row r="3511" spans="2:160" x14ac:dyDescent="0.5">
      <c r="B3511" s="36" t="s">
        <v>3706</v>
      </c>
      <c r="C3511" s="18">
        <v>-2.5322710147612781E-3</v>
      </c>
      <c r="H3511" s="37"/>
      <c r="I3511" s="37"/>
      <c r="J3511" s="37"/>
      <c r="K3511" s="37"/>
      <c r="L3511" s="37"/>
      <c r="M3511" s="37"/>
      <c r="N3511" s="37"/>
      <c r="O3511" s="37"/>
      <c r="P3511" s="37"/>
      <c r="Q3511" s="37"/>
      <c r="R3511" s="37"/>
      <c r="S3511" s="37"/>
      <c r="T3511" s="37"/>
      <c r="U3511" s="37"/>
      <c r="V3511" s="37"/>
      <c r="W3511" s="37"/>
      <c r="X3511" s="37"/>
      <c r="Y3511" s="37"/>
      <c r="Z3511" s="37"/>
      <c r="AA3511" s="37"/>
      <c r="AB3511" s="37"/>
      <c r="AC3511" s="37"/>
      <c r="AD3511" s="37"/>
      <c r="AE3511" s="37"/>
      <c r="AF3511" s="37"/>
      <c r="AG3511" s="37"/>
      <c r="AH3511" s="37"/>
      <c r="AI3511" s="37"/>
      <c r="AJ3511" s="37"/>
      <c r="AK3511" s="37"/>
      <c r="AL3511" s="37"/>
      <c r="AM3511" s="37"/>
      <c r="AN3511" s="37"/>
      <c r="AO3511" s="37"/>
      <c r="AP3511" s="37"/>
      <c r="AQ3511" s="37"/>
      <c r="AR3511" s="37"/>
      <c r="AS3511" s="37"/>
      <c r="AT3511" s="37"/>
      <c r="AU3511" s="37"/>
      <c r="AV3511" s="37"/>
      <c r="AW3511" s="37"/>
      <c r="AX3511" s="37"/>
      <c r="AY3511" s="37"/>
      <c r="AZ3511" s="37"/>
      <c r="BA3511" s="37"/>
      <c r="BB3511" s="37"/>
      <c r="BC3511" s="37"/>
      <c r="BD3511" s="37"/>
      <c r="BE3511" s="37"/>
      <c r="BF3511" s="37"/>
      <c r="BG3511" s="37"/>
      <c r="BH3511" s="37"/>
      <c r="BI3511" s="37"/>
      <c r="BJ3511" s="37"/>
      <c r="BK3511" s="37"/>
      <c r="BL3511" s="37"/>
      <c r="BM3511" s="37"/>
      <c r="BN3511" s="37"/>
      <c r="BO3511" s="37"/>
      <c r="BP3511" s="37"/>
      <c r="BQ3511" s="37"/>
      <c r="BR3511" s="37"/>
      <c r="BS3511" s="37"/>
      <c r="BT3511" s="37"/>
      <c r="BU3511" s="37"/>
      <c r="BV3511" s="37"/>
      <c r="BW3511" s="37"/>
      <c r="BX3511" s="37"/>
      <c r="BY3511" s="37"/>
      <c r="BZ3511" s="37"/>
      <c r="CA3511" s="37"/>
      <c r="CB3511" s="37"/>
      <c r="CC3511" s="37"/>
      <c r="CD3511" s="37"/>
      <c r="CE3511" s="37"/>
      <c r="CF3511" s="37"/>
      <c r="CG3511" s="37"/>
      <c r="CH3511" s="37"/>
      <c r="CI3511" s="37"/>
      <c r="CJ3511" s="37"/>
      <c r="CK3511" s="37"/>
      <c r="CL3511" s="37"/>
      <c r="CM3511" s="37"/>
      <c r="CN3511" s="37"/>
      <c r="CO3511" s="37"/>
      <c r="CP3511" s="37"/>
      <c r="CQ3511" s="37"/>
      <c r="CR3511" s="37"/>
      <c r="CS3511" s="37"/>
      <c r="CT3511" s="37"/>
      <c r="CU3511" s="37"/>
      <c r="CV3511" s="37"/>
      <c r="CW3511" s="37"/>
      <c r="CX3511" s="37"/>
      <c r="CY3511" s="37"/>
      <c r="CZ3511" s="37"/>
      <c r="DA3511" s="37"/>
      <c r="DB3511" s="37"/>
      <c r="DC3511" s="37"/>
      <c r="DD3511" s="37"/>
      <c r="DE3511" s="37"/>
      <c r="DF3511" s="37"/>
      <c r="DG3511" s="37"/>
      <c r="DH3511" s="37"/>
      <c r="DI3511" s="37"/>
      <c r="DJ3511" s="37"/>
      <c r="DK3511" s="37"/>
      <c r="DL3511" s="37"/>
      <c r="DR3511" s="37"/>
      <c r="DS3511" s="37"/>
      <c r="DT3511" s="37"/>
      <c r="DU3511" s="37"/>
      <c r="DV3511" s="37"/>
      <c r="DW3511" s="37"/>
      <c r="DX3511" s="37"/>
      <c r="DY3511" s="37"/>
      <c r="DZ3511" s="37"/>
      <c r="EA3511" s="37"/>
      <c r="EB3511" s="37"/>
      <c r="EC3511" s="37"/>
      <c r="ED3511" s="37"/>
      <c r="EE3511" s="37"/>
      <c r="EF3511" s="37"/>
      <c r="EG3511" s="37"/>
      <c r="EH3511" s="37"/>
      <c r="EI3511" s="37"/>
      <c r="EJ3511" s="37"/>
      <c r="EK3511" s="37"/>
      <c r="EL3511" s="37"/>
      <c r="EM3511" s="37"/>
      <c r="EN3511" s="37"/>
      <c r="EO3511" s="37"/>
      <c r="EP3511" s="37"/>
      <c r="EQ3511" s="37"/>
      <c r="ER3511" s="37"/>
      <c r="ES3511" s="37"/>
      <c r="ET3511" s="37"/>
      <c r="EU3511" s="37"/>
      <c r="EV3511" s="37"/>
      <c r="EW3511" s="37"/>
      <c r="EX3511" s="37"/>
      <c r="EY3511" s="37"/>
      <c r="EZ3511" s="37"/>
      <c r="FA3511" s="37"/>
      <c r="FB3511" s="37"/>
      <c r="FC3511" s="37"/>
      <c r="FD3511" s="37"/>
    </row>
    <row r="3512" spans="2:160" x14ac:dyDescent="0.5">
      <c r="B3512" s="36" t="s">
        <v>3707</v>
      </c>
      <c r="C3512" s="18">
        <v>6.771517027863716E-3</v>
      </c>
      <c r="H3512" s="37"/>
      <c r="I3512" s="37"/>
      <c r="J3512" s="37"/>
      <c r="K3512" s="37"/>
      <c r="L3512" s="37"/>
      <c r="M3512" s="37"/>
      <c r="N3512" s="37"/>
      <c r="O3512" s="37"/>
      <c r="P3512" s="37"/>
      <c r="Q3512" s="37"/>
      <c r="R3512" s="37"/>
      <c r="S3512" s="37"/>
      <c r="T3512" s="37"/>
      <c r="U3512" s="37"/>
      <c r="V3512" s="37"/>
      <c r="W3512" s="37"/>
      <c r="X3512" s="37"/>
      <c r="Y3512" s="37"/>
      <c r="Z3512" s="37"/>
      <c r="AA3512" s="37"/>
      <c r="AB3512" s="37"/>
      <c r="AC3512" s="37"/>
      <c r="AD3512" s="37"/>
      <c r="AE3512" s="37"/>
      <c r="AF3512" s="37"/>
      <c r="AG3512" s="37"/>
      <c r="AH3512" s="37"/>
      <c r="AI3512" s="37"/>
      <c r="AJ3512" s="37"/>
      <c r="AK3512" s="37"/>
      <c r="AL3512" s="37"/>
      <c r="AM3512" s="37"/>
      <c r="AN3512" s="37"/>
      <c r="AO3512" s="37"/>
      <c r="AP3512" s="37"/>
      <c r="AQ3512" s="37"/>
      <c r="AR3512" s="37"/>
      <c r="AS3512" s="37"/>
      <c r="AT3512" s="37"/>
      <c r="AU3512" s="37"/>
      <c r="AV3512" s="37"/>
      <c r="AW3512" s="37"/>
      <c r="AX3512" s="37"/>
      <c r="AY3512" s="37"/>
      <c r="AZ3512" s="37"/>
      <c r="BA3512" s="37"/>
      <c r="BB3512" s="37"/>
      <c r="BC3512" s="37"/>
      <c r="BD3512" s="37"/>
      <c r="BE3512" s="37"/>
      <c r="BF3512" s="37"/>
      <c r="BG3512" s="37"/>
      <c r="BH3512" s="37"/>
      <c r="BI3512" s="37"/>
      <c r="BJ3512" s="37"/>
      <c r="BK3512" s="37"/>
      <c r="BL3512" s="37"/>
      <c r="BM3512" s="37"/>
      <c r="BN3512" s="37"/>
      <c r="BO3512" s="37"/>
      <c r="BP3512" s="37"/>
      <c r="BQ3512" s="37"/>
      <c r="BR3512" s="37"/>
      <c r="BS3512" s="37"/>
      <c r="BT3512" s="37"/>
      <c r="BU3512" s="37"/>
      <c r="BV3512" s="37"/>
      <c r="BW3512" s="37"/>
      <c r="BX3512" s="37"/>
      <c r="BY3512" s="37"/>
      <c r="BZ3512" s="37"/>
      <c r="CA3512" s="37"/>
      <c r="CB3512" s="37"/>
      <c r="CC3512" s="37"/>
      <c r="CD3512" s="37"/>
      <c r="CE3512" s="37"/>
      <c r="CF3512" s="37"/>
      <c r="CG3512" s="37"/>
      <c r="CH3512" s="37"/>
      <c r="CI3512" s="37"/>
      <c r="CJ3512" s="37"/>
      <c r="CK3512" s="37"/>
      <c r="CL3512" s="37"/>
      <c r="CM3512" s="37"/>
      <c r="CN3512" s="37"/>
      <c r="CO3512" s="37"/>
      <c r="CP3512" s="37"/>
      <c r="CQ3512" s="37"/>
      <c r="CR3512" s="37"/>
      <c r="CS3512" s="37"/>
      <c r="CT3512" s="37"/>
      <c r="CU3512" s="37"/>
      <c r="CV3512" s="37"/>
      <c r="CW3512" s="37"/>
      <c r="CX3512" s="37"/>
      <c r="CY3512" s="37"/>
      <c r="CZ3512" s="37"/>
      <c r="DA3512" s="37"/>
      <c r="DB3512" s="37"/>
      <c r="DC3512" s="37"/>
      <c r="DD3512" s="37"/>
      <c r="DE3512" s="37"/>
      <c r="DF3512" s="37"/>
      <c r="DG3512" s="37"/>
      <c r="DH3512" s="37"/>
      <c r="DI3512" s="37"/>
      <c r="DJ3512" s="37"/>
      <c r="DK3512" s="37"/>
      <c r="DL3512" s="37"/>
      <c r="DR3512" s="37"/>
      <c r="DS3512" s="37"/>
      <c r="DT3512" s="37"/>
      <c r="DU3512" s="37"/>
      <c r="DV3512" s="37"/>
      <c r="DW3512" s="37"/>
      <c r="DX3512" s="37"/>
      <c r="DY3512" s="37"/>
      <c r="DZ3512" s="37"/>
      <c r="EA3512" s="37"/>
      <c r="EB3512" s="37"/>
      <c r="EC3512" s="37"/>
      <c r="ED3512" s="37"/>
      <c r="EE3512" s="37"/>
      <c r="EF3512" s="37"/>
      <c r="EG3512" s="37"/>
      <c r="EH3512" s="37"/>
      <c r="EI3512" s="37"/>
      <c r="EJ3512" s="37"/>
      <c r="EK3512" s="37"/>
      <c r="EL3512" s="37"/>
      <c r="EM3512" s="37"/>
      <c r="EN3512" s="37"/>
      <c r="EO3512" s="37"/>
      <c r="EP3512" s="37"/>
      <c r="EQ3512" s="37"/>
      <c r="ER3512" s="37"/>
      <c r="ES3512" s="37"/>
      <c r="ET3512" s="37"/>
      <c r="EU3512" s="37"/>
      <c r="EV3512" s="37"/>
      <c r="EW3512" s="37"/>
      <c r="EX3512" s="37"/>
      <c r="EY3512" s="37"/>
      <c r="EZ3512" s="37"/>
      <c r="FA3512" s="37"/>
      <c r="FB3512" s="37"/>
      <c r="FC3512" s="37"/>
      <c r="FD3512" s="37"/>
    </row>
    <row r="3513" spans="2:160" x14ac:dyDescent="0.5">
      <c r="B3513" s="36" t="s">
        <v>3708</v>
      </c>
      <c r="C3513" s="18">
        <v>2.125298904753925E-2</v>
      </c>
      <c r="H3513" s="37"/>
      <c r="I3513" s="37"/>
      <c r="J3513" s="37"/>
      <c r="K3513" s="37"/>
      <c r="L3513" s="37"/>
      <c r="M3513" s="37"/>
      <c r="N3513" s="37"/>
      <c r="O3513" s="37"/>
      <c r="P3513" s="37"/>
      <c r="Q3513" s="37"/>
      <c r="R3513" s="37"/>
      <c r="S3513" s="37"/>
      <c r="T3513" s="37"/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F3513" s="37"/>
      <c r="AG3513" s="37"/>
      <c r="AH3513" s="37"/>
      <c r="AI3513" s="37"/>
      <c r="AJ3513" s="37"/>
      <c r="AK3513" s="37"/>
      <c r="AL3513" s="37"/>
      <c r="AM3513" s="37"/>
      <c r="AN3513" s="37"/>
      <c r="AO3513" s="37"/>
      <c r="AP3513" s="37"/>
      <c r="AQ3513" s="37"/>
      <c r="AR3513" s="37"/>
      <c r="AS3513" s="37"/>
      <c r="AT3513" s="37"/>
      <c r="AU3513" s="37"/>
      <c r="AV3513" s="37"/>
      <c r="AW3513" s="37"/>
      <c r="AX3513" s="37"/>
      <c r="AY3513" s="37"/>
      <c r="AZ3513" s="37"/>
      <c r="BA3513" s="37"/>
      <c r="BB3513" s="37"/>
      <c r="BC3513" s="37"/>
      <c r="BD3513" s="37"/>
      <c r="BE3513" s="37"/>
      <c r="BF3513" s="37"/>
      <c r="BG3513" s="37"/>
      <c r="BH3513" s="37"/>
      <c r="BI3513" s="37"/>
      <c r="BJ3513" s="37"/>
      <c r="BK3513" s="37"/>
      <c r="BL3513" s="37"/>
      <c r="BM3513" s="37"/>
      <c r="BN3513" s="37"/>
      <c r="BO3513" s="37"/>
      <c r="BP3513" s="37"/>
      <c r="BQ3513" s="37"/>
      <c r="BR3513" s="37"/>
      <c r="BS3513" s="37"/>
      <c r="BT3513" s="37"/>
      <c r="BU3513" s="37"/>
      <c r="BV3513" s="37"/>
      <c r="BW3513" s="37"/>
      <c r="BX3513" s="37"/>
      <c r="BY3513" s="37"/>
      <c r="BZ3513" s="37"/>
      <c r="CA3513" s="37"/>
      <c r="CB3513" s="37"/>
      <c r="CC3513" s="37"/>
      <c r="CD3513" s="37"/>
      <c r="CE3513" s="37"/>
      <c r="CF3513" s="37"/>
      <c r="CG3513" s="37"/>
      <c r="CH3513" s="37"/>
      <c r="CI3513" s="37"/>
      <c r="CJ3513" s="37"/>
      <c r="CK3513" s="37"/>
      <c r="CL3513" s="37"/>
      <c r="CM3513" s="37"/>
      <c r="CN3513" s="37"/>
      <c r="CO3513" s="37"/>
      <c r="CP3513" s="37"/>
      <c r="CQ3513" s="37"/>
      <c r="CR3513" s="37"/>
      <c r="CS3513" s="37"/>
      <c r="CT3513" s="37"/>
      <c r="CU3513" s="37"/>
      <c r="CV3513" s="37"/>
      <c r="CW3513" s="37"/>
      <c r="CX3513" s="37"/>
      <c r="CY3513" s="37"/>
      <c r="CZ3513" s="37"/>
      <c r="DA3513" s="37"/>
      <c r="DB3513" s="37"/>
      <c r="DC3513" s="37"/>
      <c r="DD3513" s="37"/>
      <c r="DE3513" s="37"/>
      <c r="DF3513" s="37"/>
      <c r="DG3513" s="37"/>
      <c r="DH3513" s="37"/>
      <c r="DI3513" s="37"/>
      <c r="DJ3513" s="37"/>
      <c r="DK3513" s="37"/>
      <c r="DL3513" s="37"/>
      <c r="DR3513" s="37"/>
      <c r="DS3513" s="37"/>
      <c r="DT3513" s="37"/>
      <c r="DU3513" s="37"/>
      <c r="DV3513" s="37"/>
      <c r="DW3513" s="37"/>
      <c r="DX3513" s="37"/>
      <c r="DY3513" s="37"/>
      <c r="DZ3513" s="37"/>
      <c r="EA3513" s="37"/>
      <c r="EB3513" s="37"/>
      <c r="EC3513" s="37"/>
      <c r="ED3513" s="37"/>
      <c r="EE3513" s="37"/>
      <c r="EF3513" s="37"/>
      <c r="EG3513" s="37"/>
      <c r="EH3513" s="37"/>
      <c r="EI3513" s="37"/>
      <c r="EJ3513" s="37"/>
      <c r="EK3513" s="37"/>
      <c r="EL3513" s="37"/>
      <c r="EM3513" s="37"/>
      <c r="EN3513" s="37"/>
      <c r="EO3513" s="37"/>
      <c r="EP3513" s="37"/>
      <c r="EQ3513" s="37"/>
      <c r="ER3513" s="37"/>
      <c r="ES3513" s="37"/>
      <c r="ET3513" s="37"/>
      <c r="EU3513" s="37"/>
      <c r="EV3513" s="37"/>
      <c r="EW3513" s="37"/>
      <c r="EX3513" s="37"/>
      <c r="EY3513" s="37"/>
      <c r="EZ3513" s="37"/>
      <c r="FA3513" s="37"/>
      <c r="FB3513" s="37"/>
      <c r="FC3513" s="37"/>
      <c r="FD3513" s="37"/>
    </row>
    <row r="3514" spans="2:160" x14ac:dyDescent="0.5">
      <c r="B3514" s="36" t="s">
        <v>3709</v>
      </c>
      <c r="C3514" s="18">
        <v>-9.7681891873009352E-3</v>
      </c>
      <c r="H3514" s="37"/>
      <c r="I3514" s="37"/>
      <c r="J3514" s="37"/>
      <c r="K3514" s="37"/>
      <c r="L3514" s="37"/>
      <c r="M3514" s="37"/>
      <c r="N3514" s="37"/>
      <c r="O3514" s="37"/>
      <c r="P3514" s="37"/>
      <c r="Q3514" s="37"/>
      <c r="R3514" s="37"/>
      <c r="S3514" s="37"/>
      <c r="T3514" s="37"/>
      <c r="U3514" s="37"/>
      <c r="V3514" s="37"/>
      <c r="W3514" s="37"/>
      <c r="X3514" s="37"/>
      <c r="Y3514" s="37"/>
      <c r="Z3514" s="37"/>
      <c r="AA3514" s="37"/>
      <c r="AB3514" s="37"/>
      <c r="AC3514" s="37"/>
      <c r="AD3514" s="37"/>
      <c r="AE3514" s="37"/>
      <c r="AF3514" s="37"/>
      <c r="AG3514" s="37"/>
      <c r="AH3514" s="37"/>
      <c r="AI3514" s="37"/>
      <c r="AJ3514" s="37"/>
      <c r="AK3514" s="37"/>
      <c r="AL3514" s="37"/>
      <c r="AM3514" s="37"/>
      <c r="AN3514" s="37"/>
      <c r="AO3514" s="37"/>
      <c r="AP3514" s="37"/>
      <c r="AQ3514" s="37"/>
      <c r="AR3514" s="37"/>
      <c r="AS3514" s="37"/>
      <c r="AT3514" s="37"/>
      <c r="AU3514" s="37"/>
      <c r="AV3514" s="37"/>
      <c r="AW3514" s="37"/>
      <c r="AX3514" s="37"/>
      <c r="AY3514" s="37"/>
      <c r="AZ3514" s="37"/>
      <c r="BA3514" s="37"/>
      <c r="BB3514" s="37"/>
      <c r="BC3514" s="37"/>
      <c r="BD3514" s="37"/>
      <c r="BE3514" s="37"/>
      <c r="BF3514" s="37"/>
      <c r="BG3514" s="37"/>
      <c r="BH3514" s="37"/>
      <c r="BI3514" s="37"/>
      <c r="BJ3514" s="37"/>
      <c r="BK3514" s="37"/>
      <c r="BL3514" s="37"/>
      <c r="BM3514" s="37"/>
      <c r="BN3514" s="37"/>
      <c r="BO3514" s="37"/>
      <c r="BP3514" s="37"/>
      <c r="BQ3514" s="37"/>
      <c r="BR3514" s="37"/>
      <c r="BS3514" s="37"/>
      <c r="BT3514" s="37"/>
      <c r="BU3514" s="37"/>
      <c r="BV3514" s="37"/>
      <c r="BW3514" s="37"/>
      <c r="BX3514" s="37"/>
      <c r="BY3514" s="37"/>
      <c r="BZ3514" s="37"/>
      <c r="CA3514" s="37"/>
      <c r="CB3514" s="37"/>
      <c r="CC3514" s="37"/>
      <c r="CD3514" s="37"/>
      <c r="CE3514" s="37"/>
      <c r="CF3514" s="37"/>
      <c r="CG3514" s="37"/>
      <c r="CH3514" s="37"/>
      <c r="CI3514" s="37"/>
      <c r="CJ3514" s="37"/>
      <c r="CK3514" s="37"/>
      <c r="CL3514" s="37"/>
      <c r="CM3514" s="37"/>
      <c r="CN3514" s="37"/>
      <c r="CO3514" s="37"/>
      <c r="CP3514" s="37"/>
      <c r="CQ3514" s="37"/>
      <c r="CR3514" s="37"/>
      <c r="CS3514" s="37"/>
      <c r="CT3514" s="37"/>
      <c r="CU3514" s="37"/>
      <c r="CV3514" s="37"/>
      <c r="CW3514" s="37"/>
      <c r="CX3514" s="37"/>
      <c r="CY3514" s="37"/>
      <c r="CZ3514" s="37"/>
      <c r="DA3514" s="37"/>
      <c r="DB3514" s="37"/>
      <c r="DC3514" s="37"/>
      <c r="DD3514" s="37"/>
      <c r="DE3514" s="37"/>
      <c r="DF3514" s="37"/>
      <c r="DG3514" s="37"/>
      <c r="DH3514" s="37"/>
      <c r="DI3514" s="37"/>
      <c r="DJ3514" s="37"/>
      <c r="DK3514" s="37"/>
      <c r="DL3514" s="37"/>
      <c r="DR3514" s="37"/>
      <c r="DS3514" s="37"/>
      <c r="DT3514" s="37"/>
      <c r="DU3514" s="37"/>
      <c r="DV3514" s="37"/>
      <c r="DW3514" s="37"/>
      <c r="DX3514" s="37"/>
      <c r="DY3514" s="37"/>
      <c r="DZ3514" s="37"/>
      <c r="EA3514" s="37"/>
      <c r="EB3514" s="37"/>
      <c r="EC3514" s="37"/>
      <c r="ED3514" s="37"/>
      <c r="EE3514" s="37"/>
      <c r="EF3514" s="37"/>
      <c r="EG3514" s="37"/>
      <c r="EH3514" s="37"/>
      <c r="EI3514" s="37"/>
      <c r="EJ3514" s="37"/>
      <c r="EK3514" s="37"/>
      <c r="EL3514" s="37"/>
      <c r="EM3514" s="37"/>
      <c r="EN3514" s="37"/>
      <c r="EO3514" s="37"/>
      <c r="EP3514" s="37"/>
      <c r="EQ3514" s="37"/>
      <c r="ER3514" s="37"/>
      <c r="ES3514" s="37"/>
      <c r="ET3514" s="37"/>
      <c r="EU3514" s="37"/>
      <c r="EV3514" s="37"/>
      <c r="EW3514" s="37"/>
      <c r="EX3514" s="37"/>
      <c r="EY3514" s="37"/>
      <c r="EZ3514" s="37"/>
      <c r="FA3514" s="37"/>
      <c r="FB3514" s="37"/>
      <c r="FC3514" s="37"/>
      <c r="FD3514" s="37"/>
    </row>
    <row r="3515" spans="2:160" x14ac:dyDescent="0.5">
      <c r="B3515" s="36" t="s">
        <v>3710</v>
      </c>
      <c r="C3515" s="18">
        <v>-6.7409771619295622E-3</v>
      </c>
      <c r="H3515" s="37"/>
      <c r="I3515" s="37"/>
      <c r="J3515" s="37"/>
      <c r="K3515" s="37"/>
      <c r="L3515" s="37"/>
      <c r="M3515" s="37"/>
      <c r="N3515" s="37"/>
      <c r="O3515" s="37"/>
      <c r="P3515" s="37"/>
      <c r="Q3515" s="37"/>
      <c r="R3515" s="37"/>
      <c r="S3515" s="37"/>
      <c r="T3515" s="37"/>
      <c r="U3515" s="37"/>
      <c r="V3515" s="37"/>
      <c r="W3515" s="37"/>
      <c r="X3515" s="37"/>
      <c r="Y3515" s="37"/>
      <c r="Z3515" s="37"/>
      <c r="AA3515" s="37"/>
      <c r="AB3515" s="37"/>
      <c r="AC3515" s="37"/>
      <c r="AD3515" s="37"/>
      <c r="AE3515" s="37"/>
      <c r="AF3515" s="37"/>
      <c r="AG3515" s="37"/>
      <c r="AH3515" s="37"/>
      <c r="AI3515" s="37"/>
      <c r="AJ3515" s="37"/>
      <c r="AK3515" s="37"/>
      <c r="AL3515" s="37"/>
      <c r="AM3515" s="37"/>
      <c r="AN3515" s="37"/>
      <c r="AO3515" s="37"/>
      <c r="AP3515" s="37"/>
      <c r="AQ3515" s="37"/>
      <c r="AR3515" s="37"/>
      <c r="AS3515" s="37"/>
      <c r="AT3515" s="37"/>
      <c r="AU3515" s="37"/>
      <c r="AV3515" s="37"/>
      <c r="AW3515" s="37"/>
      <c r="AX3515" s="37"/>
      <c r="AY3515" s="37"/>
      <c r="AZ3515" s="37"/>
      <c r="BA3515" s="37"/>
      <c r="BB3515" s="37"/>
      <c r="BC3515" s="37"/>
      <c r="BD3515" s="37"/>
      <c r="BE3515" s="37"/>
      <c r="BF3515" s="37"/>
      <c r="BG3515" s="37"/>
      <c r="BH3515" s="37"/>
      <c r="BI3515" s="37"/>
      <c r="BJ3515" s="37"/>
      <c r="BK3515" s="37"/>
      <c r="BL3515" s="37"/>
      <c r="BM3515" s="37"/>
      <c r="BN3515" s="37"/>
      <c r="BO3515" s="37"/>
      <c r="BP3515" s="37"/>
      <c r="BQ3515" s="37"/>
      <c r="BR3515" s="37"/>
      <c r="BS3515" s="37"/>
      <c r="BT3515" s="37"/>
      <c r="BU3515" s="37"/>
      <c r="BV3515" s="37"/>
      <c r="BW3515" s="37"/>
      <c r="BX3515" s="37"/>
      <c r="BY3515" s="37"/>
      <c r="BZ3515" s="37"/>
      <c r="CA3515" s="37"/>
      <c r="CB3515" s="37"/>
      <c r="CC3515" s="37"/>
      <c r="CD3515" s="37"/>
      <c r="CE3515" s="37"/>
      <c r="CF3515" s="37"/>
      <c r="CG3515" s="37"/>
      <c r="CH3515" s="37"/>
      <c r="CI3515" s="37"/>
      <c r="CJ3515" s="37"/>
      <c r="CK3515" s="37"/>
      <c r="CL3515" s="37"/>
      <c r="CM3515" s="37"/>
      <c r="CN3515" s="37"/>
      <c r="CO3515" s="37"/>
      <c r="CP3515" s="37"/>
      <c r="CQ3515" s="37"/>
      <c r="CR3515" s="37"/>
      <c r="CS3515" s="37"/>
      <c r="CT3515" s="37"/>
      <c r="CU3515" s="37"/>
      <c r="CV3515" s="37"/>
      <c r="CW3515" s="37"/>
      <c r="CX3515" s="37"/>
      <c r="CY3515" s="37"/>
      <c r="CZ3515" s="37"/>
      <c r="DA3515" s="37"/>
      <c r="DB3515" s="37"/>
      <c r="DC3515" s="37"/>
      <c r="DD3515" s="37"/>
      <c r="DE3515" s="37"/>
      <c r="DF3515" s="37"/>
      <c r="DG3515" s="37"/>
      <c r="DH3515" s="37"/>
      <c r="DI3515" s="37"/>
      <c r="DJ3515" s="37"/>
      <c r="DK3515" s="37"/>
      <c r="DL3515" s="37"/>
      <c r="DR3515" s="37"/>
      <c r="DS3515" s="37"/>
      <c r="DT3515" s="37"/>
      <c r="DU3515" s="37"/>
      <c r="DV3515" s="37"/>
      <c r="DW3515" s="37"/>
      <c r="DX3515" s="37"/>
      <c r="DY3515" s="37"/>
      <c r="DZ3515" s="37"/>
      <c r="EA3515" s="37"/>
      <c r="EB3515" s="37"/>
      <c r="EC3515" s="37"/>
      <c r="ED3515" s="37"/>
      <c r="EE3515" s="37"/>
      <c r="EF3515" s="37"/>
      <c r="EG3515" s="37"/>
      <c r="EH3515" s="37"/>
      <c r="EI3515" s="37"/>
      <c r="EJ3515" s="37"/>
      <c r="EK3515" s="37"/>
      <c r="EL3515" s="37"/>
      <c r="EM3515" s="37"/>
      <c r="EN3515" s="37"/>
      <c r="EO3515" s="37"/>
      <c r="EP3515" s="37"/>
      <c r="EQ3515" s="37"/>
      <c r="ER3515" s="37"/>
      <c r="ES3515" s="37"/>
      <c r="ET3515" s="37"/>
      <c r="EU3515" s="37"/>
      <c r="EV3515" s="37"/>
      <c r="EW3515" s="37"/>
      <c r="EX3515" s="37"/>
      <c r="EY3515" s="37"/>
      <c r="EZ3515" s="37"/>
      <c r="FA3515" s="37"/>
      <c r="FB3515" s="37"/>
      <c r="FC3515" s="37"/>
      <c r="FD3515" s="37"/>
    </row>
    <row r="3516" spans="2:160" x14ac:dyDescent="0.5">
      <c r="B3516" s="36" t="s">
        <v>3711</v>
      </c>
      <c r="C3516" s="18">
        <v>-8.08235181742889E-5</v>
      </c>
      <c r="H3516" s="37"/>
      <c r="I3516" s="37"/>
      <c r="J3516" s="37"/>
      <c r="K3516" s="37"/>
      <c r="L3516" s="37"/>
      <c r="M3516" s="37"/>
      <c r="N3516" s="37"/>
      <c r="O3516" s="37"/>
      <c r="P3516" s="37"/>
      <c r="Q3516" s="37"/>
      <c r="R3516" s="37"/>
      <c r="S3516" s="37"/>
      <c r="T3516" s="37"/>
      <c r="U3516" s="37"/>
      <c r="V3516" s="37"/>
      <c r="W3516" s="37"/>
      <c r="X3516" s="37"/>
      <c r="Y3516" s="37"/>
      <c r="Z3516" s="37"/>
      <c r="AA3516" s="37"/>
      <c r="AB3516" s="37"/>
      <c r="AC3516" s="37"/>
      <c r="AD3516" s="37"/>
      <c r="AE3516" s="37"/>
      <c r="AF3516" s="37"/>
      <c r="AG3516" s="37"/>
      <c r="AH3516" s="37"/>
      <c r="AI3516" s="37"/>
      <c r="AJ3516" s="37"/>
      <c r="AK3516" s="37"/>
      <c r="AL3516" s="37"/>
      <c r="AM3516" s="37"/>
      <c r="AN3516" s="37"/>
      <c r="AO3516" s="37"/>
      <c r="AP3516" s="37"/>
      <c r="AQ3516" s="37"/>
      <c r="AR3516" s="37"/>
      <c r="AS3516" s="37"/>
      <c r="AT3516" s="37"/>
      <c r="AU3516" s="37"/>
      <c r="AV3516" s="37"/>
      <c r="AW3516" s="37"/>
      <c r="AX3516" s="37"/>
      <c r="AY3516" s="37"/>
      <c r="AZ3516" s="37"/>
      <c r="BA3516" s="37"/>
      <c r="BB3516" s="37"/>
      <c r="BC3516" s="37"/>
      <c r="BD3516" s="37"/>
      <c r="BE3516" s="37"/>
      <c r="BF3516" s="37"/>
      <c r="BG3516" s="37"/>
      <c r="BH3516" s="37"/>
      <c r="BI3516" s="37"/>
      <c r="BJ3516" s="37"/>
      <c r="BK3516" s="37"/>
      <c r="BL3516" s="37"/>
      <c r="BM3516" s="37"/>
      <c r="BN3516" s="37"/>
      <c r="BO3516" s="37"/>
      <c r="BP3516" s="37"/>
      <c r="BQ3516" s="37"/>
      <c r="BR3516" s="37"/>
      <c r="BS3516" s="37"/>
      <c r="BT3516" s="37"/>
      <c r="BU3516" s="37"/>
      <c r="BV3516" s="37"/>
      <c r="BW3516" s="37"/>
      <c r="BX3516" s="37"/>
      <c r="BY3516" s="37"/>
      <c r="BZ3516" s="37"/>
      <c r="CA3516" s="37"/>
      <c r="CB3516" s="37"/>
      <c r="CC3516" s="37"/>
      <c r="CD3516" s="37"/>
      <c r="CE3516" s="37"/>
      <c r="CF3516" s="37"/>
      <c r="CG3516" s="37"/>
      <c r="CH3516" s="37"/>
      <c r="CI3516" s="37"/>
      <c r="CJ3516" s="37"/>
      <c r="CK3516" s="37"/>
      <c r="CL3516" s="37"/>
      <c r="CM3516" s="37"/>
      <c r="CN3516" s="37"/>
      <c r="CO3516" s="37"/>
      <c r="CP3516" s="37"/>
      <c r="CQ3516" s="37"/>
      <c r="CR3516" s="37"/>
      <c r="CS3516" s="37"/>
      <c r="CT3516" s="37"/>
      <c r="CU3516" s="37"/>
      <c r="CV3516" s="37"/>
      <c r="CW3516" s="37"/>
      <c r="CX3516" s="37"/>
      <c r="CY3516" s="37"/>
      <c r="CZ3516" s="37"/>
      <c r="DA3516" s="37"/>
      <c r="DB3516" s="37"/>
      <c r="DC3516" s="37"/>
      <c r="DD3516" s="37"/>
      <c r="DE3516" s="37"/>
      <c r="DF3516" s="37"/>
      <c r="DG3516" s="37"/>
      <c r="DH3516" s="37"/>
      <c r="DI3516" s="37"/>
      <c r="DJ3516" s="37"/>
      <c r="DK3516" s="37"/>
      <c r="DL3516" s="37"/>
      <c r="DR3516" s="37"/>
      <c r="DS3516" s="37"/>
      <c r="DT3516" s="37"/>
      <c r="DU3516" s="37"/>
      <c r="DV3516" s="37"/>
      <c r="DW3516" s="37"/>
      <c r="DX3516" s="37"/>
      <c r="DY3516" s="37"/>
      <c r="DZ3516" s="37"/>
      <c r="EA3516" s="37"/>
      <c r="EB3516" s="37"/>
      <c r="EC3516" s="37"/>
      <c r="ED3516" s="37"/>
      <c r="EE3516" s="37"/>
      <c r="EF3516" s="37"/>
      <c r="EG3516" s="37"/>
      <c r="EH3516" s="37"/>
      <c r="EI3516" s="37"/>
      <c r="EJ3516" s="37"/>
      <c r="EK3516" s="37"/>
      <c r="EL3516" s="37"/>
      <c r="EM3516" s="37"/>
      <c r="EN3516" s="37"/>
      <c r="EO3516" s="37"/>
      <c r="EP3516" s="37"/>
      <c r="EQ3516" s="37"/>
      <c r="ER3516" s="37"/>
      <c r="ES3516" s="37"/>
      <c r="ET3516" s="37"/>
      <c r="EU3516" s="37"/>
      <c r="EV3516" s="37"/>
      <c r="EW3516" s="37"/>
      <c r="EX3516" s="37"/>
      <c r="EY3516" s="37"/>
      <c r="EZ3516" s="37"/>
      <c r="FA3516" s="37"/>
      <c r="FB3516" s="37"/>
      <c r="FC3516" s="37"/>
      <c r="FD3516" s="37"/>
    </row>
    <row r="3517" spans="2:160" x14ac:dyDescent="0.5">
      <c r="B3517" s="36" t="s">
        <v>3712</v>
      </c>
      <c r="C3517" s="18">
        <v>5.8320106597691268E-3</v>
      </c>
      <c r="H3517" s="37"/>
      <c r="I3517" s="37"/>
      <c r="J3517" s="37"/>
      <c r="K3517" s="37"/>
      <c r="L3517" s="37"/>
      <c r="M3517" s="37"/>
      <c r="N3517" s="37"/>
      <c r="O3517" s="37"/>
      <c r="P3517" s="37"/>
      <c r="Q3517" s="37"/>
      <c r="R3517" s="37"/>
      <c r="S3517" s="37"/>
      <c r="T3517" s="37"/>
      <c r="U3517" s="37"/>
      <c r="V3517" s="37"/>
      <c r="W3517" s="37"/>
      <c r="X3517" s="37"/>
      <c r="Y3517" s="37"/>
      <c r="Z3517" s="37"/>
      <c r="AA3517" s="37"/>
      <c r="AB3517" s="37"/>
      <c r="AC3517" s="37"/>
      <c r="AD3517" s="37"/>
      <c r="AE3517" s="37"/>
      <c r="AF3517" s="37"/>
      <c r="AG3517" s="37"/>
      <c r="AH3517" s="37"/>
      <c r="AI3517" s="37"/>
      <c r="AJ3517" s="37"/>
      <c r="AK3517" s="37"/>
      <c r="AL3517" s="37"/>
      <c r="AM3517" s="37"/>
      <c r="AN3517" s="37"/>
      <c r="AO3517" s="37"/>
      <c r="AP3517" s="37"/>
      <c r="AQ3517" s="37"/>
      <c r="AR3517" s="37"/>
      <c r="AS3517" s="37"/>
      <c r="AT3517" s="37"/>
      <c r="AU3517" s="37"/>
      <c r="AV3517" s="37"/>
      <c r="AW3517" s="37"/>
      <c r="AX3517" s="37"/>
      <c r="AY3517" s="37"/>
      <c r="AZ3517" s="37"/>
      <c r="BA3517" s="37"/>
      <c r="BB3517" s="37"/>
      <c r="BC3517" s="37"/>
      <c r="BD3517" s="37"/>
      <c r="BE3517" s="37"/>
      <c r="BF3517" s="37"/>
      <c r="BG3517" s="37"/>
      <c r="BH3517" s="37"/>
      <c r="BI3517" s="37"/>
      <c r="BJ3517" s="37"/>
      <c r="BK3517" s="37"/>
      <c r="BL3517" s="37"/>
      <c r="BM3517" s="37"/>
      <c r="BN3517" s="37"/>
      <c r="BO3517" s="37"/>
      <c r="BP3517" s="37"/>
      <c r="BQ3517" s="37"/>
      <c r="BR3517" s="37"/>
      <c r="BS3517" s="37"/>
      <c r="BT3517" s="37"/>
      <c r="BU3517" s="37"/>
      <c r="BV3517" s="37"/>
      <c r="BW3517" s="37"/>
      <c r="BX3517" s="37"/>
      <c r="BY3517" s="37"/>
      <c r="BZ3517" s="37"/>
      <c r="CA3517" s="37"/>
      <c r="CB3517" s="37"/>
      <c r="CC3517" s="37"/>
      <c r="CD3517" s="37"/>
      <c r="CE3517" s="37"/>
      <c r="CF3517" s="37"/>
      <c r="CG3517" s="37"/>
      <c r="CH3517" s="37"/>
      <c r="CI3517" s="37"/>
      <c r="CJ3517" s="37"/>
      <c r="CK3517" s="37"/>
      <c r="CL3517" s="37"/>
      <c r="CM3517" s="37"/>
      <c r="CN3517" s="37"/>
      <c r="CO3517" s="37"/>
      <c r="CP3517" s="37"/>
      <c r="CQ3517" s="37"/>
      <c r="CR3517" s="37"/>
      <c r="CS3517" s="37"/>
      <c r="CT3517" s="37"/>
      <c r="CU3517" s="37"/>
      <c r="CV3517" s="37"/>
      <c r="CW3517" s="37"/>
      <c r="CX3517" s="37"/>
      <c r="CY3517" s="37"/>
      <c r="CZ3517" s="37"/>
      <c r="DA3517" s="37"/>
      <c r="DB3517" s="37"/>
      <c r="DC3517" s="37"/>
      <c r="DD3517" s="37"/>
      <c r="DE3517" s="37"/>
      <c r="DF3517" s="37"/>
      <c r="DG3517" s="37"/>
      <c r="DH3517" s="37"/>
      <c r="DI3517" s="37"/>
      <c r="DJ3517" s="37"/>
      <c r="DK3517" s="37"/>
      <c r="DL3517" s="37"/>
      <c r="DR3517" s="37"/>
      <c r="DS3517" s="37"/>
      <c r="DT3517" s="37"/>
      <c r="DU3517" s="37"/>
      <c r="DV3517" s="37"/>
      <c r="DW3517" s="37"/>
      <c r="DX3517" s="37"/>
      <c r="DY3517" s="37"/>
      <c r="DZ3517" s="37"/>
      <c r="EA3517" s="37"/>
      <c r="EB3517" s="37"/>
      <c r="EC3517" s="37"/>
      <c r="ED3517" s="37"/>
      <c r="EE3517" s="37"/>
      <c r="EF3517" s="37"/>
      <c r="EG3517" s="37"/>
      <c r="EH3517" s="37"/>
      <c r="EI3517" s="37"/>
      <c r="EJ3517" s="37"/>
      <c r="EK3517" s="37"/>
      <c r="EL3517" s="37"/>
      <c r="EM3517" s="37"/>
      <c r="EN3517" s="37"/>
      <c r="EO3517" s="37"/>
      <c r="EP3517" s="37"/>
      <c r="EQ3517" s="37"/>
      <c r="ER3517" s="37"/>
      <c r="ES3517" s="37"/>
      <c r="ET3517" s="37"/>
      <c r="EU3517" s="37"/>
      <c r="EV3517" s="37"/>
      <c r="EW3517" s="37"/>
      <c r="EX3517" s="37"/>
      <c r="EY3517" s="37"/>
      <c r="EZ3517" s="37"/>
      <c r="FA3517" s="37"/>
      <c r="FB3517" s="37"/>
      <c r="FC3517" s="37"/>
      <c r="FD3517" s="37"/>
    </row>
    <row r="3518" spans="2:160" x14ac:dyDescent="0.5">
      <c r="B3518" s="36" t="s">
        <v>3713</v>
      </c>
      <c r="C3518" s="18">
        <v>9.3414019408493143E-3</v>
      </c>
      <c r="H3518" s="37"/>
      <c r="I3518" s="37"/>
      <c r="J3518" s="37"/>
      <c r="K3518" s="37"/>
      <c r="L3518" s="37"/>
      <c r="M3518" s="37"/>
      <c r="N3518" s="37"/>
      <c r="O3518" s="37"/>
      <c r="P3518" s="37"/>
      <c r="Q3518" s="37"/>
      <c r="R3518" s="37"/>
      <c r="S3518" s="37"/>
      <c r="T3518" s="37"/>
      <c r="U3518" s="37"/>
      <c r="V3518" s="37"/>
      <c r="W3518" s="37"/>
      <c r="X3518" s="37"/>
      <c r="Y3518" s="37"/>
      <c r="Z3518" s="37"/>
      <c r="AA3518" s="37"/>
      <c r="AB3518" s="37"/>
      <c r="AC3518" s="37"/>
      <c r="AD3518" s="37"/>
      <c r="AE3518" s="37"/>
      <c r="AF3518" s="37"/>
      <c r="AG3518" s="37"/>
      <c r="AH3518" s="37"/>
      <c r="AI3518" s="37"/>
      <c r="AJ3518" s="37"/>
      <c r="AK3518" s="37"/>
      <c r="AL3518" s="37"/>
      <c r="AM3518" s="37"/>
      <c r="AN3518" s="37"/>
      <c r="AO3518" s="37"/>
      <c r="AP3518" s="37"/>
      <c r="AQ3518" s="37"/>
      <c r="AR3518" s="37"/>
      <c r="AS3518" s="37"/>
      <c r="AT3518" s="37"/>
      <c r="AU3518" s="37"/>
      <c r="AV3518" s="37"/>
      <c r="AW3518" s="37"/>
      <c r="AX3518" s="37"/>
      <c r="AY3518" s="37"/>
      <c r="AZ3518" s="37"/>
      <c r="BA3518" s="37"/>
      <c r="BB3518" s="37"/>
      <c r="BC3518" s="37"/>
      <c r="BD3518" s="37"/>
      <c r="BE3518" s="37"/>
      <c r="BF3518" s="37"/>
      <c r="BG3518" s="37"/>
      <c r="BH3518" s="37"/>
      <c r="BI3518" s="37"/>
      <c r="BJ3518" s="37"/>
      <c r="BK3518" s="37"/>
      <c r="BL3518" s="37"/>
      <c r="BM3518" s="37"/>
      <c r="BN3518" s="37"/>
      <c r="BO3518" s="37"/>
      <c r="BP3518" s="37"/>
      <c r="BQ3518" s="37"/>
      <c r="BR3518" s="37"/>
      <c r="BS3518" s="37"/>
      <c r="BT3518" s="37"/>
      <c r="BU3518" s="37"/>
      <c r="BV3518" s="37"/>
      <c r="BW3518" s="37"/>
      <c r="BX3518" s="37"/>
      <c r="BY3518" s="37"/>
      <c r="BZ3518" s="37"/>
      <c r="CA3518" s="37"/>
      <c r="CB3518" s="37"/>
      <c r="CC3518" s="37"/>
      <c r="CD3518" s="37"/>
      <c r="CE3518" s="37"/>
      <c r="CF3518" s="37"/>
      <c r="CG3518" s="37"/>
      <c r="CH3518" s="37"/>
      <c r="CI3518" s="37"/>
      <c r="CJ3518" s="37"/>
      <c r="CK3518" s="37"/>
      <c r="CL3518" s="37"/>
      <c r="CM3518" s="37"/>
      <c r="CN3518" s="37"/>
      <c r="CO3518" s="37"/>
      <c r="CP3518" s="37"/>
      <c r="CQ3518" s="37"/>
      <c r="CR3518" s="37"/>
      <c r="CS3518" s="37"/>
      <c r="CT3518" s="37"/>
      <c r="CU3518" s="37"/>
      <c r="CV3518" s="37"/>
      <c r="CW3518" s="37"/>
      <c r="CX3518" s="37"/>
      <c r="CY3518" s="37"/>
      <c r="CZ3518" s="37"/>
      <c r="DA3518" s="37"/>
      <c r="DB3518" s="37"/>
      <c r="DC3518" s="37"/>
      <c r="DD3518" s="37"/>
      <c r="DE3518" s="37"/>
      <c r="DF3518" s="37"/>
      <c r="DG3518" s="37"/>
      <c r="DH3518" s="37"/>
      <c r="DI3518" s="37"/>
      <c r="DJ3518" s="37"/>
      <c r="DK3518" s="37"/>
      <c r="DL3518" s="37"/>
      <c r="DR3518" s="37"/>
      <c r="DS3518" s="37"/>
      <c r="DT3518" s="37"/>
      <c r="DU3518" s="37"/>
      <c r="DV3518" s="37"/>
      <c r="DW3518" s="37"/>
      <c r="DX3518" s="37"/>
      <c r="DY3518" s="37"/>
      <c r="DZ3518" s="37"/>
      <c r="EA3518" s="37"/>
      <c r="EB3518" s="37"/>
      <c r="EC3518" s="37"/>
      <c r="ED3518" s="37"/>
      <c r="EE3518" s="37"/>
      <c r="EF3518" s="37"/>
      <c r="EG3518" s="37"/>
      <c r="EH3518" s="37"/>
      <c r="EI3518" s="37"/>
      <c r="EJ3518" s="37"/>
      <c r="EK3518" s="37"/>
      <c r="EL3518" s="37"/>
      <c r="EM3518" s="37"/>
      <c r="EN3518" s="37"/>
      <c r="EO3518" s="37"/>
      <c r="EP3518" s="37"/>
      <c r="EQ3518" s="37"/>
      <c r="ER3518" s="37"/>
      <c r="ES3518" s="37"/>
      <c r="ET3518" s="37"/>
      <c r="EU3518" s="37"/>
      <c r="EV3518" s="37"/>
      <c r="EW3518" s="37"/>
      <c r="EX3518" s="37"/>
      <c r="EY3518" s="37"/>
      <c r="EZ3518" s="37"/>
      <c r="FA3518" s="37"/>
      <c r="FB3518" s="37"/>
      <c r="FC3518" s="37"/>
      <c r="FD3518" s="37"/>
    </row>
    <row r="3519" spans="2:160" x14ac:dyDescent="0.5">
      <c r="B3519" s="36" t="s">
        <v>3714</v>
      </c>
      <c r="C3519" s="18">
        <v>-3.7878696490311059E-3</v>
      </c>
      <c r="H3519" s="37"/>
      <c r="I3519" s="37"/>
      <c r="J3519" s="37"/>
      <c r="K3519" s="37"/>
      <c r="L3519" s="37"/>
      <c r="M3519" s="37"/>
      <c r="N3519" s="37"/>
      <c r="O3519" s="37"/>
      <c r="P3519" s="37"/>
      <c r="Q3519" s="37"/>
      <c r="R3519" s="37"/>
      <c r="S3519" s="37"/>
      <c r="T3519" s="37"/>
      <c r="U3519" s="37"/>
      <c r="V3519" s="37"/>
      <c r="W3519" s="37"/>
      <c r="X3519" s="37"/>
      <c r="Y3519" s="37"/>
      <c r="Z3519" s="37"/>
      <c r="AA3519" s="37"/>
      <c r="AB3519" s="37"/>
      <c r="AC3519" s="37"/>
      <c r="AD3519" s="37"/>
      <c r="AE3519" s="37"/>
      <c r="AF3519" s="37"/>
      <c r="AG3519" s="37"/>
      <c r="AH3519" s="37"/>
      <c r="AI3519" s="37"/>
      <c r="AJ3519" s="37"/>
      <c r="AK3519" s="37"/>
      <c r="AL3519" s="37"/>
      <c r="AM3519" s="37"/>
      <c r="AN3519" s="37"/>
      <c r="AO3519" s="37"/>
      <c r="AP3519" s="37"/>
      <c r="AQ3519" s="37"/>
      <c r="AR3519" s="37"/>
      <c r="AS3519" s="37"/>
      <c r="AT3519" s="37"/>
      <c r="AU3519" s="37"/>
      <c r="AV3519" s="37"/>
      <c r="AW3519" s="37"/>
      <c r="AX3519" s="37"/>
      <c r="AY3519" s="37"/>
      <c r="AZ3519" s="37"/>
      <c r="BA3519" s="37"/>
      <c r="BB3519" s="37"/>
      <c r="BC3519" s="37"/>
      <c r="BD3519" s="37"/>
      <c r="BE3519" s="37"/>
      <c r="BF3519" s="37"/>
      <c r="BG3519" s="37"/>
      <c r="BH3519" s="37"/>
      <c r="BI3519" s="37"/>
      <c r="BJ3519" s="37"/>
      <c r="BK3519" s="37"/>
      <c r="BL3519" s="37"/>
      <c r="BM3519" s="37"/>
      <c r="BN3519" s="37"/>
      <c r="BO3519" s="37"/>
      <c r="BP3519" s="37"/>
      <c r="BQ3519" s="37"/>
      <c r="BR3519" s="37"/>
      <c r="BS3519" s="37"/>
      <c r="BT3519" s="37"/>
      <c r="BU3519" s="37"/>
      <c r="BV3519" s="37"/>
      <c r="BW3519" s="37"/>
      <c r="BX3519" s="37"/>
      <c r="BY3519" s="37"/>
      <c r="BZ3519" s="37"/>
      <c r="CA3519" s="37"/>
      <c r="CB3519" s="37"/>
      <c r="CC3519" s="37"/>
      <c r="CD3519" s="37"/>
      <c r="CE3519" s="37"/>
      <c r="CF3519" s="37"/>
      <c r="CG3519" s="37"/>
      <c r="CH3519" s="37"/>
      <c r="CI3519" s="37"/>
      <c r="CJ3519" s="37"/>
      <c r="CK3519" s="37"/>
      <c r="CL3519" s="37"/>
      <c r="CM3519" s="37"/>
      <c r="CN3519" s="37"/>
      <c r="CO3519" s="37"/>
      <c r="CP3519" s="37"/>
      <c r="CQ3519" s="37"/>
      <c r="CR3519" s="37"/>
      <c r="CS3519" s="37"/>
      <c r="CT3519" s="37"/>
      <c r="CU3519" s="37"/>
      <c r="CV3519" s="37"/>
      <c r="CW3519" s="37"/>
      <c r="CX3519" s="37"/>
      <c r="CY3519" s="37"/>
      <c r="CZ3519" s="37"/>
      <c r="DA3519" s="37"/>
      <c r="DB3519" s="37"/>
      <c r="DC3519" s="37"/>
      <c r="DD3519" s="37"/>
      <c r="DE3519" s="37"/>
      <c r="DF3519" s="37"/>
      <c r="DG3519" s="37"/>
      <c r="DH3519" s="37"/>
      <c r="DI3519" s="37"/>
      <c r="DJ3519" s="37"/>
      <c r="DK3519" s="37"/>
      <c r="DL3519" s="37"/>
      <c r="DR3519" s="37"/>
      <c r="DS3519" s="37"/>
      <c r="DT3519" s="37"/>
      <c r="DU3519" s="37"/>
      <c r="DV3519" s="37"/>
      <c r="DW3519" s="37"/>
      <c r="DX3519" s="37"/>
      <c r="DY3519" s="37"/>
      <c r="DZ3519" s="37"/>
      <c r="EA3519" s="37"/>
      <c r="EB3519" s="37"/>
      <c r="EC3519" s="37"/>
      <c r="ED3519" s="37"/>
      <c r="EE3519" s="37"/>
      <c r="EF3519" s="37"/>
      <c r="EG3519" s="37"/>
      <c r="EH3519" s="37"/>
      <c r="EI3519" s="37"/>
      <c r="EJ3519" s="37"/>
      <c r="EK3519" s="37"/>
      <c r="EL3519" s="37"/>
      <c r="EM3519" s="37"/>
      <c r="EN3519" s="37"/>
      <c r="EO3519" s="37"/>
      <c r="EP3519" s="37"/>
      <c r="EQ3519" s="37"/>
      <c r="ER3519" s="37"/>
      <c r="ES3519" s="37"/>
      <c r="ET3519" s="37"/>
      <c r="EU3519" s="37"/>
      <c r="EV3519" s="37"/>
      <c r="EW3519" s="37"/>
      <c r="EX3519" s="37"/>
      <c r="EY3519" s="37"/>
      <c r="EZ3519" s="37"/>
      <c r="FA3519" s="37"/>
      <c r="FB3519" s="37"/>
      <c r="FC3519" s="37"/>
      <c r="FD3519" s="37"/>
    </row>
    <row r="3520" spans="2:160" x14ac:dyDescent="0.5">
      <c r="B3520" s="36" t="s">
        <v>3715</v>
      </c>
      <c r="C3520" s="18">
        <v>1.6553203959206897E-2</v>
      </c>
      <c r="H3520" s="37"/>
      <c r="I3520" s="37"/>
      <c r="J3520" s="37"/>
      <c r="K3520" s="37"/>
      <c r="L3520" s="37"/>
      <c r="M3520" s="37"/>
      <c r="N3520" s="37"/>
      <c r="O3520" s="37"/>
      <c r="P3520" s="37"/>
      <c r="Q3520" s="37"/>
      <c r="R3520" s="37"/>
      <c r="S3520" s="37"/>
      <c r="T3520" s="37"/>
      <c r="U3520" s="37"/>
      <c r="V3520" s="37"/>
      <c r="W3520" s="37"/>
      <c r="X3520" s="37"/>
      <c r="Y3520" s="37"/>
      <c r="Z3520" s="37"/>
      <c r="AA3520" s="37"/>
      <c r="AB3520" s="37"/>
      <c r="AC3520" s="37"/>
      <c r="AD3520" s="37"/>
      <c r="AE3520" s="37"/>
      <c r="AF3520" s="37"/>
      <c r="AG3520" s="37"/>
      <c r="AH3520" s="37"/>
      <c r="AI3520" s="37"/>
      <c r="AJ3520" s="37"/>
      <c r="AK3520" s="37"/>
      <c r="AL3520" s="37"/>
      <c r="AM3520" s="37"/>
      <c r="AN3520" s="37"/>
      <c r="AO3520" s="37"/>
      <c r="AP3520" s="37"/>
      <c r="AQ3520" s="37"/>
      <c r="AR3520" s="37"/>
      <c r="AS3520" s="37"/>
      <c r="AT3520" s="37"/>
      <c r="AU3520" s="37"/>
      <c r="AV3520" s="37"/>
      <c r="AW3520" s="37"/>
      <c r="AX3520" s="37"/>
      <c r="AY3520" s="37"/>
      <c r="AZ3520" s="37"/>
      <c r="BA3520" s="37"/>
      <c r="BB3520" s="37"/>
      <c r="BC3520" s="37"/>
      <c r="BD3520" s="37"/>
      <c r="BE3520" s="37"/>
      <c r="BF3520" s="37"/>
      <c r="BG3520" s="37"/>
      <c r="BH3520" s="37"/>
      <c r="BI3520" s="37"/>
      <c r="BJ3520" s="37"/>
      <c r="BK3520" s="37"/>
      <c r="BL3520" s="37"/>
      <c r="BM3520" s="37"/>
      <c r="BN3520" s="37"/>
      <c r="BO3520" s="37"/>
      <c r="BP3520" s="37"/>
      <c r="BQ3520" s="37"/>
      <c r="BR3520" s="37"/>
      <c r="BS3520" s="37"/>
      <c r="BT3520" s="37"/>
      <c r="BU3520" s="37"/>
      <c r="BV3520" s="37"/>
      <c r="BW3520" s="37"/>
      <c r="BX3520" s="37"/>
      <c r="BY3520" s="37"/>
      <c r="BZ3520" s="37"/>
      <c r="CA3520" s="37"/>
      <c r="CB3520" s="37"/>
      <c r="CC3520" s="37"/>
      <c r="CD3520" s="37"/>
      <c r="CE3520" s="37"/>
      <c r="CF3520" s="37"/>
      <c r="CG3520" s="37"/>
      <c r="CH3520" s="37"/>
      <c r="CI3520" s="37"/>
      <c r="CJ3520" s="37"/>
      <c r="CK3520" s="37"/>
      <c r="CL3520" s="37"/>
      <c r="CM3520" s="37"/>
      <c r="CN3520" s="37"/>
      <c r="CO3520" s="37"/>
      <c r="CP3520" s="37"/>
      <c r="CQ3520" s="37"/>
      <c r="CR3520" s="37"/>
      <c r="CS3520" s="37"/>
      <c r="CT3520" s="37"/>
      <c r="CU3520" s="37"/>
      <c r="CV3520" s="37"/>
      <c r="CW3520" s="37"/>
      <c r="CX3520" s="37"/>
      <c r="CY3520" s="37"/>
      <c r="CZ3520" s="37"/>
      <c r="DA3520" s="37"/>
      <c r="DB3520" s="37"/>
      <c r="DC3520" s="37"/>
      <c r="DD3520" s="37"/>
      <c r="DE3520" s="37"/>
      <c r="DF3520" s="37"/>
      <c r="DG3520" s="37"/>
      <c r="DH3520" s="37"/>
      <c r="DI3520" s="37"/>
      <c r="DJ3520" s="37"/>
      <c r="DK3520" s="37"/>
      <c r="DL3520" s="37"/>
      <c r="DR3520" s="37"/>
      <c r="DS3520" s="37"/>
      <c r="DT3520" s="37"/>
      <c r="DU3520" s="37"/>
      <c r="DV3520" s="37"/>
      <c r="DW3520" s="37"/>
      <c r="DX3520" s="37"/>
      <c r="DY3520" s="37"/>
      <c r="DZ3520" s="37"/>
      <c r="EA3520" s="37"/>
      <c r="EB3520" s="37"/>
      <c r="EC3520" s="37"/>
      <c r="ED3520" s="37"/>
      <c r="EE3520" s="37"/>
      <c r="EF3520" s="37"/>
      <c r="EG3520" s="37"/>
      <c r="EH3520" s="37"/>
      <c r="EI3520" s="37"/>
      <c r="EJ3520" s="37"/>
      <c r="EK3520" s="37"/>
      <c r="EL3520" s="37"/>
      <c r="EM3520" s="37"/>
      <c r="EN3520" s="37"/>
      <c r="EO3520" s="37"/>
      <c r="EP3520" s="37"/>
      <c r="EQ3520" s="37"/>
      <c r="ER3520" s="37"/>
      <c r="ES3520" s="37"/>
      <c r="ET3520" s="37"/>
      <c r="EU3520" s="37"/>
      <c r="EV3520" s="37"/>
      <c r="EW3520" s="37"/>
      <c r="EX3520" s="37"/>
      <c r="EY3520" s="37"/>
      <c r="EZ3520" s="37"/>
      <c r="FA3520" s="37"/>
      <c r="FB3520" s="37"/>
      <c r="FC3520" s="37"/>
      <c r="FD3520" s="37"/>
    </row>
    <row r="3521" spans="2:160" x14ac:dyDescent="0.5">
      <c r="B3521" s="36" t="s">
        <v>3716</v>
      </c>
      <c r="C3521" s="18">
        <v>1.5783354695458662E-2</v>
      </c>
      <c r="H3521" s="37"/>
      <c r="I3521" s="37"/>
      <c r="J3521" s="37"/>
      <c r="K3521" s="37"/>
      <c r="L3521" s="37"/>
      <c r="M3521" s="37"/>
      <c r="N3521" s="37"/>
      <c r="O3521" s="37"/>
      <c r="P3521" s="37"/>
      <c r="Q3521" s="37"/>
      <c r="R3521" s="37"/>
      <c r="S3521" s="37"/>
      <c r="T3521" s="37"/>
      <c r="U3521" s="37"/>
      <c r="V3521" s="37"/>
      <c r="W3521" s="37"/>
      <c r="X3521" s="37"/>
      <c r="Y3521" s="37"/>
      <c r="Z3521" s="37"/>
      <c r="AA3521" s="37"/>
      <c r="AB3521" s="37"/>
      <c r="AC3521" s="37"/>
      <c r="AD3521" s="37"/>
      <c r="AE3521" s="37"/>
      <c r="AF3521" s="37"/>
      <c r="AG3521" s="37"/>
      <c r="AH3521" s="37"/>
      <c r="AI3521" s="37"/>
      <c r="AJ3521" s="37"/>
      <c r="AK3521" s="37"/>
      <c r="AL3521" s="37"/>
      <c r="AM3521" s="37"/>
      <c r="AN3521" s="37"/>
      <c r="AO3521" s="37"/>
      <c r="AP3521" s="37"/>
      <c r="AQ3521" s="37"/>
      <c r="AR3521" s="37"/>
      <c r="AS3521" s="37"/>
      <c r="AT3521" s="37"/>
      <c r="AU3521" s="37"/>
      <c r="AV3521" s="37"/>
      <c r="AW3521" s="37"/>
      <c r="AX3521" s="37"/>
      <c r="AY3521" s="37"/>
      <c r="AZ3521" s="37"/>
      <c r="BA3521" s="37"/>
      <c r="BB3521" s="37"/>
      <c r="BC3521" s="37"/>
      <c r="BD3521" s="37"/>
      <c r="BE3521" s="37"/>
      <c r="BF3521" s="37"/>
      <c r="BG3521" s="37"/>
      <c r="BH3521" s="37"/>
      <c r="BI3521" s="37"/>
      <c r="BJ3521" s="37"/>
      <c r="BK3521" s="37"/>
      <c r="BL3521" s="37"/>
      <c r="BM3521" s="37"/>
      <c r="BN3521" s="37"/>
      <c r="BO3521" s="37"/>
      <c r="BP3521" s="37"/>
      <c r="BQ3521" s="37"/>
      <c r="BR3521" s="37"/>
      <c r="BS3521" s="37"/>
      <c r="BT3521" s="37"/>
      <c r="BU3521" s="37"/>
      <c r="BV3521" s="37"/>
      <c r="BW3521" s="37"/>
      <c r="BX3521" s="37"/>
      <c r="BY3521" s="37"/>
      <c r="BZ3521" s="37"/>
      <c r="CA3521" s="37"/>
      <c r="CB3521" s="37"/>
      <c r="CC3521" s="37"/>
      <c r="CD3521" s="37"/>
      <c r="CE3521" s="37"/>
      <c r="CF3521" s="37"/>
      <c r="CG3521" s="37"/>
      <c r="CH3521" s="37"/>
      <c r="CI3521" s="37"/>
      <c r="CJ3521" s="37"/>
      <c r="CK3521" s="37"/>
      <c r="CL3521" s="37"/>
      <c r="CM3521" s="37"/>
      <c r="CN3521" s="37"/>
      <c r="CO3521" s="37"/>
      <c r="CP3521" s="37"/>
      <c r="CQ3521" s="37"/>
      <c r="CR3521" s="37"/>
      <c r="CS3521" s="37"/>
      <c r="CT3521" s="37"/>
      <c r="CU3521" s="37"/>
      <c r="CV3521" s="37"/>
      <c r="CW3521" s="37"/>
      <c r="CX3521" s="37"/>
      <c r="CY3521" s="37"/>
      <c r="CZ3521" s="37"/>
      <c r="DA3521" s="37"/>
      <c r="DB3521" s="37"/>
      <c r="DC3521" s="37"/>
      <c r="DD3521" s="37"/>
      <c r="DE3521" s="37"/>
      <c r="DF3521" s="37"/>
      <c r="DG3521" s="37"/>
      <c r="DH3521" s="37"/>
      <c r="DI3521" s="37"/>
      <c r="DJ3521" s="37"/>
      <c r="DK3521" s="37"/>
      <c r="DL3521" s="37"/>
      <c r="DR3521" s="37"/>
      <c r="DS3521" s="37"/>
      <c r="DT3521" s="37"/>
      <c r="DU3521" s="37"/>
      <c r="DV3521" s="37"/>
      <c r="DW3521" s="37"/>
      <c r="DX3521" s="37"/>
      <c r="DY3521" s="37"/>
      <c r="DZ3521" s="37"/>
      <c r="EA3521" s="37"/>
      <c r="EB3521" s="37"/>
      <c r="EC3521" s="37"/>
      <c r="ED3521" s="37"/>
      <c r="EE3521" s="37"/>
      <c r="EF3521" s="37"/>
      <c r="EG3521" s="37"/>
      <c r="EH3521" s="37"/>
      <c r="EI3521" s="37"/>
      <c r="EJ3521" s="37"/>
      <c r="EK3521" s="37"/>
      <c r="EL3521" s="37"/>
      <c r="EM3521" s="37"/>
      <c r="EN3521" s="37"/>
      <c r="EO3521" s="37"/>
      <c r="EP3521" s="37"/>
      <c r="EQ3521" s="37"/>
      <c r="ER3521" s="37"/>
      <c r="ES3521" s="37"/>
      <c r="ET3521" s="37"/>
      <c r="EU3521" s="37"/>
      <c r="EV3521" s="37"/>
      <c r="EW3521" s="37"/>
      <c r="EX3521" s="37"/>
      <c r="EY3521" s="37"/>
      <c r="EZ3521" s="37"/>
      <c r="FA3521" s="37"/>
      <c r="FB3521" s="37"/>
      <c r="FC3521" s="37"/>
      <c r="FD3521" s="37"/>
    </row>
    <row r="3522" spans="2:160" x14ac:dyDescent="0.5">
      <c r="B3522" s="36" t="s">
        <v>3717</v>
      </c>
      <c r="C3522" s="18">
        <v>9.1704173126228028E-4</v>
      </c>
      <c r="H3522" s="37"/>
      <c r="I3522" s="37"/>
      <c r="J3522" s="37"/>
      <c r="K3522" s="37"/>
      <c r="L3522" s="37"/>
      <c r="M3522" s="37"/>
      <c r="N3522" s="37"/>
      <c r="O3522" s="37"/>
      <c r="P3522" s="37"/>
      <c r="Q3522" s="37"/>
      <c r="R3522" s="37"/>
      <c r="S3522" s="37"/>
      <c r="T3522" s="37"/>
      <c r="U3522" s="37"/>
      <c r="V3522" s="37"/>
      <c r="W3522" s="37"/>
      <c r="X3522" s="37"/>
      <c r="Y3522" s="37"/>
      <c r="Z3522" s="37"/>
      <c r="AA3522" s="37"/>
      <c r="AB3522" s="37"/>
      <c r="AC3522" s="37"/>
      <c r="AD3522" s="37"/>
      <c r="AE3522" s="37"/>
      <c r="AF3522" s="37"/>
      <c r="AG3522" s="37"/>
      <c r="AH3522" s="37"/>
      <c r="AI3522" s="37"/>
      <c r="AJ3522" s="37"/>
      <c r="AK3522" s="37"/>
      <c r="AL3522" s="37"/>
      <c r="AM3522" s="37"/>
      <c r="AN3522" s="37"/>
      <c r="AO3522" s="37"/>
      <c r="AP3522" s="37"/>
      <c r="AQ3522" s="37"/>
      <c r="AR3522" s="37"/>
      <c r="AS3522" s="37"/>
      <c r="AT3522" s="37"/>
      <c r="AU3522" s="37"/>
      <c r="AV3522" s="37"/>
      <c r="AW3522" s="37"/>
      <c r="AX3522" s="37"/>
      <c r="AY3522" s="37"/>
      <c r="AZ3522" s="37"/>
      <c r="BA3522" s="37"/>
      <c r="BB3522" s="37"/>
      <c r="BC3522" s="37"/>
      <c r="BD3522" s="37"/>
      <c r="BE3522" s="37"/>
      <c r="BF3522" s="37"/>
      <c r="BG3522" s="37"/>
      <c r="BH3522" s="37"/>
      <c r="BI3522" s="37"/>
      <c r="BJ3522" s="37"/>
      <c r="BK3522" s="37"/>
      <c r="BL3522" s="37"/>
      <c r="BM3522" s="37"/>
      <c r="BN3522" s="37"/>
      <c r="BO3522" s="37"/>
      <c r="BP3522" s="37"/>
      <c r="BQ3522" s="37"/>
      <c r="BR3522" s="37"/>
      <c r="BS3522" s="37"/>
      <c r="BT3522" s="37"/>
      <c r="BU3522" s="37"/>
      <c r="BV3522" s="37"/>
      <c r="BW3522" s="37"/>
      <c r="BX3522" s="37"/>
      <c r="BY3522" s="37"/>
      <c r="BZ3522" s="37"/>
      <c r="CA3522" s="37"/>
      <c r="CB3522" s="37"/>
      <c r="CC3522" s="37"/>
      <c r="CD3522" s="37"/>
      <c r="CE3522" s="37"/>
      <c r="CF3522" s="37"/>
      <c r="CG3522" s="37"/>
      <c r="CH3522" s="37"/>
      <c r="CI3522" s="37"/>
      <c r="CJ3522" s="37"/>
      <c r="CK3522" s="37"/>
      <c r="CL3522" s="37"/>
      <c r="CM3522" s="37"/>
      <c r="CN3522" s="37"/>
      <c r="CO3522" s="37"/>
      <c r="CP3522" s="37"/>
      <c r="CQ3522" s="37"/>
      <c r="CR3522" s="37"/>
      <c r="CS3522" s="37"/>
      <c r="CT3522" s="37"/>
      <c r="CU3522" s="37"/>
      <c r="CV3522" s="37"/>
      <c r="CW3522" s="37"/>
      <c r="CX3522" s="37"/>
      <c r="CY3522" s="37"/>
      <c r="CZ3522" s="37"/>
      <c r="DA3522" s="37"/>
      <c r="DB3522" s="37"/>
      <c r="DC3522" s="37"/>
      <c r="DD3522" s="37"/>
      <c r="DE3522" s="37"/>
      <c r="DF3522" s="37"/>
      <c r="DG3522" s="37"/>
      <c r="DH3522" s="37"/>
      <c r="DI3522" s="37"/>
      <c r="DJ3522" s="37"/>
      <c r="DK3522" s="37"/>
      <c r="DL3522" s="37"/>
      <c r="DR3522" s="37"/>
      <c r="DS3522" s="37"/>
      <c r="DT3522" s="37"/>
      <c r="DU3522" s="37"/>
      <c r="DV3522" s="37"/>
      <c r="DW3522" s="37"/>
      <c r="DX3522" s="37"/>
      <c r="DY3522" s="37"/>
      <c r="DZ3522" s="37"/>
      <c r="EA3522" s="37"/>
      <c r="EB3522" s="37"/>
      <c r="EC3522" s="37"/>
      <c r="ED3522" s="37"/>
      <c r="EE3522" s="37"/>
      <c r="EF3522" s="37"/>
      <c r="EG3522" s="37"/>
      <c r="EH3522" s="37"/>
      <c r="EI3522" s="37"/>
      <c r="EJ3522" s="37"/>
      <c r="EK3522" s="37"/>
      <c r="EL3522" s="37"/>
      <c r="EM3522" s="37"/>
      <c r="EN3522" s="37"/>
      <c r="EO3522" s="37"/>
      <c r="EP3522" s="37"/>
      <c r="EQ3522" s="37"/>
      <c r="ER3522" s="37"/>
      <c r="ES3522" s="37"/>
      <c r="ET3522" s="37"/>
      <c r="EU3522" s="37"/>
      <c r="EV3522" s="37"/>
      <c r="EW3522" s="37"/>
      <c r="EX3522" s="37"/>
      <c r="EY3522" s="37"/>
      <c r="EZ3522" s="37"/>
      <c r="FA3522" s="37"/>
      <c r="FB3522" s="37"/>
      <c r="FC3522" s="37"/>
      <c r="FD3522" s="37"/>
    </row>
    <row r="3523" spans="2:160" x14ac:dyDescent="0.5">
      <c r="B3523" s="36" t="s">
        <v>3718</v>
      </c>
      <c r="C3523" s="18">
        <v>-1.2744808581832578E-2</v>
      </c>
      <c r="H3523" s="37"/>
      <c r="I3523" s="37"/>
      <c r="J3523" s="37"/>
      <c r="K3523" s="37"/>
      <c r="L3523" s="37"/>
      <c r="M3523" s="37"/>
      <c r="N3523" s="37"/>
      <c r="O3523" s="37"/>
      <c r="P3523" s="37"/>
      <c r="Q3523" s="37"/>
      <c r="R3523" s="37"/>
      <c r="S3523" s="37"/>
      <c r="T3523" s="37"/>
      <c r="U3523" s="37"/>
      <c r="V3523" s="37"/>
      <c r="W3523" s="37"/>
      <c r="X3523" s="37"/>
      <c r="Y3523" s="37"/>
      <c r="Z3523" s="37"/>
      <c r="AA3523" s="37"/>
      <c r="AB3523" s="37"/>
      <c r="AC3523" s="37"/>
      <c r="AD3523" s="37"/>
      <c r="AE3523" s="37"/>
      <c r="AF3523" s="37"/>
      <c r="AG3523" s="37"/>
      <c r="AH3523" s="37"/>
      <c r="AI3523" s="37"/>
      <c r="AJ3523" s="37"/>
      <c r="AK3523" s="37"/>
      <c r="AL3523" s="37"/>
      <c r="AM3523" s="37"/>
      <c r="AN3523" s="37"/>
      <c r="AO3523" s="37"/>
      <c r="AP3523" s="37"/>
      <c r="AQ3523" s="37"/>
      <c r="AR3523" s="37"/>
      <c r="AS3523" s="37"/>
      <c r="AT3523" s="37"/>
      <c r="AU3523" s="37"/>
      <c r="AV3523" s="37"/>
      <c r="AW3523" s="37"/>
      <c r="AX3523" s="37"/>
      <c r="AY3523" s="37"/>
      <c r="AZ3523" s="37"/>
      <c r="BA3523" s="37"/>
      <c r="BB3523" s="37"/>
      <c r="BC3523" s="37"/>
      <c r="BD3523" s="37"/>
      <c r="BE3523" s="37"/>
      <c r="BF3523" s="37"/>
      <c r="BG3523" s="37"/>
      <c r="BH3523" s="37"/>
      <c r="BI3523" s="37"/>
      <c r="BJ3523" s="37"/>
      <c r="BK3523" s="37"/>
      <c r="BL3523" s="37"/>
      <c r="BM3523" s="37"/>
      <c r="BN3523" s="37"/>
      <c r="BO3523" s="37"/>
      <c r="BP3523" s="37"/>
      <c r="BQ3523" s="37"/>
      <c r="BR3523" s="37"/>
      <c r="BS3523" s="37"/>
      <c r="BT3523" s="37"/>
      <c r="BU3523" s="37"/>
      <c r="BV3523" s="37"/>
      <c r="BW3523" s="37"/>
      <c r="BX3523" s="37"/>
      <c r="BY3523" s="37"/>
      <c r="BZ3523" s="37"/>
      <c r="CA3523" s="37"/>
      <c r="CB3523" s="37"/>
      <c r="CC3523" s="37"/>
      <c r="CD3523" s="37"/>
      <c r="CE3523" s="37"/>
      <c r="CF3523" s="37"/>
      <c r="CG3523" s="37"/>
      <c r="CH3523" s="37"/>
      <c r="CI3523" s="37"/>
      <c r="CJ3523" s="37"/>
      <c r="CK3523" s="37"/>
      <c r="CL3523" s="37"/>
      <c r="CM3523" s="37"/>
      <c r="CN3523" s="37"/>
      <c r="CO3523" s="37"/>
      <c r="CP3523" s="37"/>
      <c r="CQ3523" s="37"/>
      <c r="CR3523" s="37"/>
      <c r="CS3523" s="37"/>
      <c r="CT3523" s="37"/>
      <c r="CU3523" s="37"/>
      <c r="CV3523" s="37"/>
      <c r="CW3523" s="37"/>
      <c r="CX3523" s="37"/>
      <c r="CY3523" s="37"/>
      <c r="CZ3523" s="37"/>
      <c r="DA3523" s="37"/>
      <c r="DB3523" s="37"/>
      <c r="DC3523" s="37"/>
      <c r="DD3523" s="37"/>
      <c r="DE3523" s="37"/>
      <c r="DF3523" s="37"/>
      <c r="DG3523" s="37"/>
      <c r="DH3523" s="37"/>
      <c r="DI3523" s="37"/>
      <c r="DJ3523" s="37"/>
      <c r="DK3523" s="37"/>
      <c r="DL3523" s="37"/>
      <c r="DR3523" s="37"/>
      <c r="DS3523" s="37"/>
      <c r="DT3523" s="37"/>
      <c r="DU3523" s="37"/>
      <c r="DV3523" s="37"/>
      <c r="DW3523" s="37"/>
      <c r="DX3523" s="37"/>
      <c r="DY3523" s="37"/>
      <c r="DZ3523" s="37"/>
      <c r="EA3523" s="37"/>
      <c r="EB3523" s="37"/>
      <c r="EC3523" s="37"/>
      <c r="ED3523" s="37"/>
      <c r="EE3523" s="37"/>
      <c r="EF3523" s="37"/>
      <c r="EG3523" s="37"/>
      <c r="EH3523" s="37"/>
      <c r="EI3523" s="37"/>
      <c r="EJ3523" s="37"/>
      <c r="EK3523" s="37"/>
      <c r="EL3523" s="37"/>
      <c r="EM3523" s="37"/>
      <c r="EN3523" s="37"/>
      <c r="EO3523" s="37"/>
      <c r="EP3523" s="37"/>
      <c r="EQ3523" s="37"/>
      <c r="ER3523" s="37"/>
      <c r="ES3523" s="37"/>
      <c r="ET3523" s="37"/>
      <c r="EU3523" s="37"/>
      <c r="EV3523" s="37"/>
      <c r="EW3523" s="37"/>
      <c r="EX3523" s="37"/>
      <c r="EY3523" s="37"/>
      <c r="EZ3523" s="37"/>
      <c r="FA3523" s="37"/>
      <c r="FB3523" s="37"/>
      <c r="FC3523" s="37"/>
      <c r="FD3523" s="37"/>
    </row>
    <row r="3524" spans="2:160" x14ac:dyDescent="0.5">
      <c r="B3524" s="36" t="s">
        <v>3719</v>
      </c>
      <c r="C3524" s="18">
        <v>9.6386857589072505E-3</v>
      </c>
      <c r="H3524" s="37"/>
      <c r="I3524" s="37"/>
      <c r="J3524" s="37"/>
      <c r="K3524" s="37"/>
      <c r="L3524" s="37"/>
      <c r="M3524" s="37"/>
      <c r="N3524" s="37"/>
      <c r="O3524" s="37"/>
      <c r="P3524" s="37"/>
      <c r="Q3524" s="37"/>
      <c r="R3524" s="37"/>
      <c r="S3524" s="37"/>
      <c r="T3524" s="37"/>
      <c r="U3524" s="37"/>
      <c r="V3524" s="37"/>
      <c r="W3524" s="37"/>
      <c r="X3524" s="37"/>
      <c r="Y3524" s="37"/>
      <c r="Z3524" s="37"/>
      <c r="AA3524" s="37"/>
      <c r="AB3524" s="37"/>
      <c r="AC3524" s="37"/>
      <c r="AD3524" s="37"/>
      <c r="AE3524" s="37"/>
      <c r="AF3524" s="37"/>
      <c r="AG3524" s="37"/>
      <c r="AH3524" s="37"/>
      <c r="AI3524" s="37"/>
      <c r="AJ3524" s="37"/>
      <c r="AK3524" s="37"/>
      <c r="AL3524" s="37"/>
      <c r="AM3524" s="37"/>
      <c r="AN3524" s="37"/>
      <c r="AO3524" s="37"/>
      <c r="AP3524" s="37"/>
      <c r="AQ3524" s="37"/>
      <c r="AR3524" s="37"/>
      <c r="AS3524" s="37"/>
      <c r="AT3524" s="37"/>
      <c r="AU3524" s="37"/>
      <c r="AV3524" s="37"/>
      <c r="AW3524" s="37"/>
      <c r="AX3524" s="37"/>
      <c r="AY3524" s="37"/>
      <c r="AZ3524" s="37"/>
      <c r="BA3524" s="37"/>
      <c r="BB3524" s="37"/>
      <c r="BC3524" s="37"/>
      <c r="BD3524" s="37"/>
      <c r="BE3524" s="37"/>
      <c r="BF3524" s="37"/>
      <c r="BG3524" s="37"/>
      <c r="BH3524" s="37"/>
      <c r="BI3524" s="37"/>
      <c r="BJ3524" s="37"/>
      <c r="BK3524" s="37"/>
      <c r="BL3524" s="37"/>
      <c r="BM3524" s="37"/>
      <c r="BN3524" s="37"/>
      <c r="BO3524" s="37"/>
      <c r="BP3524" s="37"/>
      <c r="BQ3524" s="37"/>
      <c r="BR3524" s="37"/>
      <c r="BS3524" s="37"/>
      <c r="BT3524" s="37"/>
      <c r="BU3524" s="37"/>
      <c r="BV3524" s="37"/>
      <c r="BW3524" s="37"/>
      <c r="BX3524" s="37"/>
      <c r="BY3524" s="37"/>
      <c r="BZ3524" s="37"/>
      <c r="CA3524" s="37"/>
      <c r="CB3524" s="37"/>
      <c r="CC3524" s="37"/>
      <c r="CD3524" s="37"/>
      <c r="CE3524" s="37"/>
      <c r="CF3524" s="37"/>
      <c r="CG3524" s="37"/>
      <c r="CH3524" s="37"/>
      <c r="CI3524" s="37"/>
      <c r="CJ3524" s="37"/>
      <c r="CK3524" s="37"/>
      <c r="CL3524" s="37"/>
      <c r="CM3524" s="37"/>
      <c r="CN3524" s="37"/>
      <c r="CO3524" s="37"/>
      <c r="CP3524" s="37"/>
      <c r="CQ3524" s="37"/>
      <c r="CR3524" s="37"/>
      <c r="CS3524" s="37"/>
      <c r="CT3524" s="37"/>
      <c r="CU3524" s="37"/>
      <c r="CV3524" s="37"/>
      <c r="CW3524" s="37"/>
      <c r="CX3524" s="37"/>
      <c r="CY3524" s="37"/>
      <c r="CZ3524" s="37"/>
      <c r="DA3524" s="37"/>
      <c r="DB3524" s="37"/>
      <c r="DC3524" s="37"/>
      <c r="DD3524" s="37"/>
      <c r="DE3524" s="37"/>
      <c r="DF3524" s="37"/>
      <c r="DG3524" s="37"/>
      <c r="DH3524" s="37"/>
      <c r="DI3524" s="37"/>
      <c r="DJ3524" s="37"/>
      <c r="DK3524" s="37"/>
      <c r="DL3524" s="37"/>
      <c r="DR3524" s="37"/>
      <c r="DS3524" s="37"/>
      <c r="DT3524" s="37"/>
      <c r="DU3524" s="37"/>
      <c r="DV3524" s="37"/>
      <c r="DW3524" s="37"/>
      <c r="DX3524" s="37"/>
      <c r="DY3524" s="37"/>
      <c r="DZ3524" s="37"/>
      <c r="EA3524" s="37"/>
      <c r="EB3524" s="37"/>
      <c r="EC3524" s="37"/>
      <c r="ED3524" s="37"/>
      <c r="EE3524" s="37"/>
      <c r="EF3524" s="37"/>
      <c r="EG3524" s="37"/>
      <c r="EH3524" s="37"/>
      <c r="EI3524" s="37"/>
      <c r="EJ3524" s="37"/>
      <c r="EK3524" s="37"/>
      <c r="EL3524" s="37"/>
      <c r="EM3524" s="37"/>
      <c r="EN3524" s="37"/>
      <c r="EO3524" s="37"/>
      <c r="EP3524" s="37"/>
      <c r="EQ3524" s="37"/>
      <c r="ER3524" s="37"/>
      <c r="ES3524" s="37"/>
      <c r="ET3524" s="37"/>
      <c r="EU3524" s="37"/>
      <c r="EV3524" s="37"/>
      <c r="EW3524" s="37"/>
      <c r="EX3524" s="37"/>
      <c r="EY3524" s="37"/>
      <c r="EZ3524" s="37"/>
      <c r="FA3524" s="37"/>
      <c r="FB3524" s="37"/>
      <c r="FC3524" s="37"/>
      <c r="FD3524" s="37"/>
    </row>
    <row r="3525" spans="2:160" x14ac:dyDescent="0.5">
      <c r="B3525" s="36" t="s">
        <v>3720</v>
      </c>
      <c r="C3525" s="18">
        <v>-1.8209429597728199E-2</v>
      </c>
      <c r="H3525" s="37"/>
      <c r="I3525" s="37"/>
      <c r="J3525" s="37"/>
      <c r="K3525" s="37"/>
      <c r="L3525" s="37"/>
      <c r="M3525" s="37"/>
      <c r="N3525" s="37"/>
      <c r="O3525" s="37"/>
      <c r="P3525" s="37"/>
      <c r="Q3525" s="37"/>
      <c r="R3525" s="37"/>
      <c r="S3525" s="37"/>
      <c r="T3525" s="37"/>
      <c r="U3525" s="37"/>
      <c r="V3525" s="37"/>
      <c r="W3525" s="37"/>
      <c r="X3525" s="37"/>
      <c r="Y3525" s="37"/>
      <c r="Z3525" s="37"/>
      <c r="AA3525" s="37"/>
      <c r="AB3525" s="37"/>
      <c r="AC3525" s="37"/>
      <c r="AD3525" s="37"/>
      <c r="AE3525" s="37"/>
      <c r="AF3525" s="37"/>
      <c r="AG3525" s="37"/>
      <c r="AH3525" s="37"/>
      <c r="AI3525" s="37"/>
      <c r="AJ3525" s="37"/>
      <c r="AK3525" s="37"/>
      <c r="AL3525" s="37"/>
      <c r="AM3525" s="37"/>
      <c r="AN3525" s="37"/>
      <c r="AO3525" s="37"/>
      <c r="AP3525" s="37"/>
      <c r="AQ3525" s="37"/>
      <c r="AR3525" s="37"/>
      <c r="AS3525" s="37"/>
      <c r="AT3525" s="37"/>
      <c r="AU3525" s="37"/>
      <c r="AV3525" s="37"/>
      <c r="AW3525" s="37"/>
      <c r="AX3525" s="37"/>
      <c r="AY3525" s="37"/>
      <c r="AZ3525" s="37"/>
      <c r="BA3525" s="37"/>
      <c r="BB3525" s="37"/>
      <c r="BC3525" s="37"/>
      <c r="BD3525" s="37"/>
      <c r="BE3525" s="37"/>
      <c r="BF3525" s="37"/>
      <c r="BG3525" s="37"/>
      <c r="BH3525" s="37"/>
      <c r="BI3525" s="37"/>
      <c r="BJ3525" s="37"/>
      <c r="BK3525" s="37"/>
      <c r="BL3525" s="37"/>
      <c r="BM3525" s="37"/>
      <c r="BN3525" s="37"/>
      <c r="BO3525" s="37"/>
      <c r="BP3525" s="37"/>
      <c r="BQ3525" s="37"/>
      <c r="BR3525" s="37"/>
      <c r="BS3525" s="37"/>
      <c r="BT3525" s="37"/>
      <c r="BU3525" s="37"/>
      <c r="BV3525" s="37"/>
      <c r="BW3525" s="37"/>
      <c r="BX3525" s="37"/>
      <c r="BY3525" s="37"/>
      <c r="BZ3525" s="37"/>
      <c r="CA3525" s="37"/>
      <c r="CB3525" s="37"/>
      <c r="CC3525" s="37"/>
      <c r="CD3525" s="37"/>
      <c r="CE3525" s="37"/>
      <c r="CF3525" s="37"/>
      <c r="CG3525" s="37"/>
      <c r="CH3525" s="37"/>
      <c r="CI3525" s="37"/>
      <c r="CJ3525" s="37"/>
      <c r="CK3525" s="37"/>
      <c r="CL3525" s="37"/>
      <c r="CM3525" s="37"/>
      <c r="CN3525" s="37"/>
      <c r="CO3525" s="37"/>
      <c r="CP3525" s="37"/>
      <c r="CQ3525" s="37"/>
      <c r="CR3525" s="37"/>
      <c r="CS3525" s="37"/>
      <c r="CT3525" s="37"/>
      <c r="CU3525" s="37"/>
      <c r="CV3525" s="37"/>
      <c r="CW3525" s="37"/>
      <c r="CX3525" s="37"/>
      <c r="CY3525" s="37"/>
      <c r="CZ3525" s="37"/>
      <c r="DA3525" s="37"/>
      <c r="DB3525" s="37"/>
      <c r="DC3525" s="37"/>
      <c r="DD3525" s="37"/>
      <c r="DE3525" s="37"/>
      <c r="DF3525" s="37"/>
      <c r="DG3525" s="37"/>
      <c r="DH3525" s="37"/>
      <c r="DI3525" s="37"/>
      <c r="DJ3525" s="37"/>
      <c r="DK3525" s="37"/>
      <c r="DL3525" s="37"/>
      <c r="DR3525" s="37"/>
      <c r="DS3525" s="37"/>
      <c r="DT3525" s="37"/>
      <c r="DU3525" s="37"/>
      <c r="DV3525" s="37"/>
      <c r="DW3525" s="37"/>
      <c r="DX3525" s="37"/>
      <c r="DY3525" s="37"/>
      <c r="DZ3525" s="37"/>
      <c r="EA3525" s="37"/>
      <c r="EB3525" s="37"/>
      <c r="EC3525" s="37"/>
      <c r="ED3525" s="37"/>
      <c r="EE3525" s="37"/>
      <c r="EF3525" s="37"/>
      <c r="EG3525" s="37"/>
      <c r="EH3525" s="37"/>
      <c r="EI3525" s="37"/>
      <c r="EJ3525" s="37"/>
      <c r="EK3525" s="37"/>
      <c r="EL3525" s="37"/>
      <c r="EM3525" s="37"/>
      <c r="EN3525" s="37"/>
      <c r="EO3525" s="37"/>
      <c r="EP3525" s="37"/>
      <c r="EQ3525" s="37"/>
      <c r="ER3525" s="37"/>
      <c r="ES3525" s="37"/>
      <c r="ET3525" s="37"/>
      <c r="EU3525" s="37"/>
      <c r="EV3525" s="37"/>
      <c r="EW3525" s="37"/>
      <c r="EX3525" s="37"/>
      <c r="EY3525" s="37"/>
      <c r="EZ3525" s="37"/>
      <c r="FA3525" s="37"/>
      <c r="FB3525" s="37"/>
      <c r="FC3525" s="37"/>
      <c r="FD3525" s="37"/>
    </row>
    <row r="3526" spans="2:160" x14ac:dyDescent="0.5">
      <c r="B3526" s="36" t="s">
        <v>3721</v>
      </c>
      <c r="C3526" s="18">
        <v>-2.0886509369358208E-2</v>
      </c>
      <c r="H3526" s="37"/>
      <c r="I3526" s="37"/>
      <c r="J3526" s="37"/>
      <c r="K3526" s="37"/>
      <c r="L3526" s="37"/>
      <c r="M3526" s="37"/>
      <c r="N3526" s="37"/>
      <c r="O3526" s="37"/>
      <c r="P3526" s="37"/>
      <c r="Q3526" s="37"/>
      <c r="R3526" s="37"/>
      <c r="S3526" s="37"/>
      <c r="T3526" s="37"/>
      <c r="U3526" s="37"/>
      <c r="V3526" s="37"/>
      <c r="W3526" s="37"/>
      <c r="X3526" s="37"/>
      <c r="Y3526" s="37"/>
      <c r="Z3526" s="37"/>
      <c r="AA3526" s="37"/>
      <c r="AB3526" s="37"/>
      <c r="AC3526" s="37"/>
      <c r="AD3526" s="37"/>
      <c r="AE3526" s="37"/>
      <c r="AF3526" s="37"/>
      <c r="AG3526" s="37"/>
      <c r="AH3526" s="37"/>
      <c r="AI3526" s="37"/>
      <c r="AJ3526" s="37"/>
      <c r="AK3526" s="37"/>
      <c r="AL3526" s="37"/>
      <c r="AM3526" s="37"/>
      <c r="AN3526" s="37"/>
      <c r="AO3526" s="37"/>
      <c r="AP3526" s="37"/>
      <c r="AQ3526" s="37"/>
      <c r="AR3526" s="37"/>
      <c r="AS3526" s="37"/>
      <c r="AT3526" s="37"/>
      <c r="AU3526" s="37"/>
      <c r="AV3526" s="37"/>
      <c r="AW3526" s="37"/>
      <c r="AX3526" s="37"/>
      <c r="AY3526" s="37"/>
      <c r="AZ3526" s="37"/>
      <c r="BA3526" s="37"/>
      <c r="BB3526" s="37"/>
      <c r="BC3526" s="37"/>
      <c r="BD3526" s="37"/>
      <c r="BE3526" s="37"/>
      <c r="BF3526" s="37"/>
      <c r="BG3526" s="37"/>
      <c r="BH3526" s="37"/>
      <c r="BI3526" s="37"/>
      <c r="BJ3526" s="37"/>
      <c r="BK3526" s="37"/>
      <c r="BL3526" s="37"/>
      <c r="BM3526" s="37"/>
      <c r="BN3526" s="37"/>
      <c r="BO3526" s="37"/>
      <c r="BP3526" s="37"/>
      <c r="BQ3526" s="37"/>
      <c r="BR3526" s="37"/>
      <c r="BS3526" s="37"/>
      <c r="BT3526" s="37"/>
      <c r="BU3526" s="37"/>
      <c r="BV3526" s="37"/>
      <c r="BW3526" s="37"/>
      <c r="BX3526" s="37"/>
      <c r="BY3526" s="37"/>
      <c r="BZ3526" s="37"/>
      <c r="CA3526" s="37"/>
      <c r="CB3526" s="37"/>
      <c r="CC3526" s="37"/>
      <c r="CD3526" s="37"/>
      <c r="CE3526" s="37"/>
      <c r="CF3526" s="37"/>
      <c r="CG3526" s="37"/>
      <c r="CH3526" s="37"/>
      <c r="CI3526" s="37"/>
      <c r="CJ3526" s="37"/>
      <c r="CK3526" s="37"/>
      <c r="CL3526" s="37"/>
      <c r="CM3526" s="37"/>
      <c r="CN3526" s="37"/>
      <c r="CO3526" s="37"/>
      <c r="CP3526" s="37"/>
      <c r="CQ3526" s="37"/>
      <c r="CR3526" s="37"/>
      <c r="CS3526" s="37"/>
      <c r="CT3526" s="37"/>
      <c r="CU3526" s="37"/>
      <c r="CV3526" s="37"/>
      <c r="CW3526" s="37"/>
      <c r="CX3526" s="37"/>
      <c r="CY3526" s="37"/>
      <c r="CZ3526" s="37"/>
      <c r="DA3526" s="37"/>
      <c r="DB3526" s="37"/>
      <c r="DC3526" s="37"/>
      <c r="DD3526" s="37"/>
      <c r="DE3526" s="37"/>
      <c r="DF3526" s="37"/>
      <c r="DG3526" s="37"/>
      <c r="DH3526" s="37"/>
      <c r="DI3526" s="37"/>
      <c r="DJ3526" s="37"/>
      <c r="DK3526" s="37"/>
      <c r="DL3526" s="37"/>
      <c r="DR3526" s="37"/>
      <c r="DS3526" s="37"/>
      <c r="DT3526" s="37"/>
      <c r="DU3526" s="37"/>
      <c r="DV3526" s="37"/>
      <c r="DW3526" s="37"/>
      <c r="DX3526" s="37"/>
      <c r="DY3526" s="37"/>
      <c r="DZ3526" s="37"/>
      <c r="EA3526" s="37"/>
      <c r="EB3526" s="37"/>
      <c r="EC3526" s="37"/>
      <c r="ED3526" s="37"/>
      <c r="EE3526" s="37"/>
      <c r="EF3526" s="37"/>
      <c r="EG3526" s="37"/>
      <c r="EH3526" s="37"/>
      <c r="EI3526" s="37"/>
      <c r="EJ3526" s="37"/>
      <c r="EK3526" s="37"/>
      <c r="EL3526" s="37"/>
      <c r="EM3526" s="37"/>
      <c r="EN3526" s="37"/>
      <c r="EO3526" s="37"/>
      <c r="EP3526" s="37"/>
      <c r="EQ3526" s="37"/>
      <c r="ER3526" s="37"/>
      <c r="ES3526" s="37"/>
      <c r="ET3526" s="37"/>
      <c r="EU3526" s="37"/>
      <c r="EV3526" s="37"/>
      <c r="EW3526" s="37"/>
      <c r="EX3526" s="37"/>
      <c r="EY3526" s="37"/>
      <c r="EZ3526" s="37"/>
      <c r="FA3526" s="37"/>
      <c r="FB3526" s="37"/>
      <c r="FC3526" s="37"/>
      <c r="FD3526" s="37"/>
    </row>
    <row r="3527" spans="2:160" x14ac:dyDescent="0.5">
      <c r="B3527" s="36" t="s">
        <v>3722</v>
      </c>
      <c r="C3527" s="18">
        <v>1.1943802501742429E-2</v>
      </c>
      <c r="H3527" s="37"/>
      <c r="I3527" s="37"/>
      <c r="J3527" s="37"/>
      <c r="K3527" s="37"/>
      <c r="L3527" s="37"/>
      <c r="M3527" s="37"/>
      <c r="N3527" s="37"/>
      <c r="O3527" s="37"/>
      <c r="P3527" s="37"/>
      <c r="Q3527" s="37"/>
      <c r="R3527" s="37"/>
      <c r="S3527" s="37"/>
      <c r="T3527" s="37"/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F3527" s="37"/>
      <c r="AG3527" s="37"/>
      <c r="AH3527" s="37"/>
      <c r="AI3527" s="37"/>
      <c r="AJ3527" s="37"/>
      <c r="AK3527" s="37"/>
      <c r="AL3527" s="37"/>
      <c r="AM3527" s="37"/>
      <c r="AN3527" s="37"/>
      <c r="AO3527" s="37"/>
      <c r="AP3527" s="37"/>
      <c r="AQ3527" s="37"/>
      <c r="AR3527" s="37"/>
      <c r="AS3527" s="37"/>
      <c r="AT3527" s="37"/>
      <c r="AU3527" s="37"/>
      <c r="AV3527" s="37"/>
      <c r="AW3527" s="37"/>
      <c r="AX3527" s="37"/>
      <c r="AY3527" s="37"/>
      <c r="AZ3527" s="37"/>
      <c r="BA3527" s="37"/>
      <c r="BB3527" s="37"/>
      <c r="BC3527" s="37"/>
      <c r="BD3527" s="37"/>
      <c r="BE3527" s="37"/>
      <c r="BF3527" s="37"/>
      <c r="BG3527" s="37"/>
      <c r="BH3527" s="37"/>
      <c r="BI3527" s="37"/>
      <c r="BJ3527" s="37"/>
      <c r="BK3527" s="37"/>
      <c r="BL3527" s="37"/>
      <c r="BM3527" s="37"/>
      <c r="BN3527" s="37"/>
      <c r="BO3527" s="37"/>
      <c r="BP3527" s="37"/>
      <c r="BQ3527" s="37"/>
      <c r="BR3527" s="37"/>
      <c r="BS3527" s="37"/>
      <c r="BT3527" s="37"/>
      <c r="BU3527" s="37"/>
      <c r="BV3527" s="37"/>
      <c r="BW3527" s="37"/>
      <c r="BX3527" s="37"/>
      <c r="BY3527" s="37"/>
      <c r="BZ3527" s="37"/>
      <c r="CA3527" s="37"/>
      <c r="CB3527" s="37"/>
      <c r="CC3527" s="37"/>
      <c r="CD3527" s="37"/>
      <c r="CE3527" s="37"/>
      <c r="CF3527" s="37"/>
      <c r="CG3527" s="37"/>
      <c r="CH3527" s="37"/>
      <c r="CI3527" s="37"/>
      <c r="CJ3527" s="37"/>
      <c r="CK3527" s="37"/>
      <c r="CL3527" s="37"/>
      <c r="CM3527" s="37"/>
      <c r="CN3527" s="37"/>
      <c r="CO3527" s="37"/>
      <c r="CP3527" s="37"/>
      <c r="CQ3527" s="37"/>
      <c r="CR3527" s="37"/>
      <c r="CS3527" s="37"/>
      <c r="CT3527" s="37"/>
      <c r="CU3527" s="37"/>
      <c r="CV3527" s="37"/>
      <c r="CW3527" s="37"/>
      <c r="CX3527" s="37"/>
      <c r="CY3527" s="37"/>
      <c r="CZ3527" s="37"/>
      <c r="DA3527" s="37"/>
      <c r="DB3527" s="37"/>
      <c r="DC3527" s="37"/>
      <c r="DD3527" s="37"/>
      <c r="DE3527" s="37"/>
      <c r="DF3527" s="37"/>
      <c r="DG3527" s="37"/>
      <c r="DH3527" s="37"/>
      <c r="DI3527" s="37"/>
      <c r="DJ3527" s="37"/>
      <c r="DK3527" s="37"/>
      <c r="DL3527" s="37"/>
      <c r="DR3527" s="37"/>
      <c r="DS3527" s="37"/>
      <c r="DT3527" s="37"/>
      <c r="DU3527" s="37"/>
      <c r="DV3527" s="37"/>
      <c r="DW3527" s="37"/>
      <c r="DX3527" s="37"/>
      <c r="DY3527" s="37"/>
      <c r="DZ3527" s="37"/>
      <c r="EA3527" s="37"/>
      <c r="EB3527" s="37"/>
      <c r="EC3527" s="37"/>
      <c r="ED3527" s="37"/>
      <c r="EE3527" s="37"/>
      <c r="EF3527" s="37"/>
      <c r="EG3527" s="37"/>
      <c r="EH3527" s="37"/>
      <c r="EI3527" s="37"/>
      <c r="EJ3527" s="37"/>
      <c r="EK3527" s="37"/>
      <c r="EL3527" s="37"/>
      <c r="EM3527" s="37"/>
      <c r="EN3527" s="37"/>
      <c r="EO3527" s="37"/>
      <c r="EP3527" s="37"/>
      <c r="EQ3527" s="37"/>
      <c r="ER3527" s="37"/>
      <c r="ES3527" s="37"/>
      <c r="ET3527" s="37"/>
      <c r="EU3527" s="37"/>
      <c r="EV3527" s="37"/>
      <c r="EW3527" s="37"/>
      <c r="EX3527" s="37"/>
      <c r="EY3527" s="37"/>
      <c r="EZ3527" s="37"/>
      <c r="FA3527" s="37"/>
      <c r="FB3527" s="37"/>
      <c r="FC3527" s="37"/>
      <c r="FD3527" s="37"/>
    </row>
    <row r="3528" spans="2:160" x14ac:dyDescent="0.5">
      <c r="B3528" s="36" t="s">
        <v>3723</v>
      </c>
      <c r="C3528" s="18">
        <v>2.8588759276846343E-3</v>
      </c>
      <c r="H3528" s="37"/>
      <c r="I3528" s="37"/>
      <c r="J3528" s="37"/>
      <c r="K3528" s="37"/>
      <c r="L3528" s="37"/>
      <c r="M3528" s="37"/>
      <c r="N3528" s="37"/>
      <c r="O3528" s="37"/>
      <c r="P3528" s="37"/>
      <c r="Q3528" s="37"/>
      <c r="R3528" s="37"/>
      <c r="S3528" s="37"/>
      <c r="T3528" s="37"/>
      <c r="U3528" s="37"/>
      <c r="V3528" s="37"/>
      <c r="W3528" s="37"/>
      <c r="X3528" s="37"/>
      <c r="Y3528" s="37"/>
      <c r="Z3528" s="37"/>
      <c r="AA3528" s="37"/>
      <c r="AB3528" s="37"/>
      <c r="AC3528" s="37"/>
      <c r="AD3528" s="37"/>
      <c r="AE3528" s="37"/>
      <c r="AF3528" s="37"/>
      <c r="AG3528" s="37"/>
      <c r="AH3528" s="37"/>
      <c r="AI3528" s="37"/>
      <c r="AJ3528" s="37"/>
      <c r="AK3528" s="37"/>
      <c r="AL3528" s="37"/>
      <c r="AM3528" s="37"/>
      <c r="AN3528" s="37"/>
      <c r="AO3528" s="37"/>
      <c r="AP3528" s="37"/>
      <c r="AQ3528" s="37"/>
      <c r="AR3528" s="37"/>
      <c r="AS3528" s="37"/>
      <c r="AT3528" s="37"/>
      <c r="AU3528" s="37"/>
      <c r="AV3528" s="37"/>
      <c r="AW3528" s="37"/>
      <c r="AX3528" s="37"/>
      <c r="AY3528" s="37"/>
      <c r="AZ3528" s="37"/>
      <c r="BA3528" s="37"/>
      <c r="BB3528" s="37"/>
      <c r="BC3528" s="37"/>
      <c r="BD3528" s="37"/>
      <c r="BE3528" s="37"/>
      <c r="BF3528" s="37"/>
      <c r="BG3528" s="37"/>
      <c r="BH3528" s="37"/>
      <c r="BI3528" s="37"/>
      <c r="BJ3528" s="37"/>
      <c r="BK3528" s="37"/>
      <c r="BL3528" s="37"/>
      <c r="BM3528" s="37"/>
      <c r="BN3528" s="37"/>
      <c r="BO3528" s="37"/>
      <c r="BP3528" s="37"/>
      <c r="BQ3528" s="37"/>
      <c r="BR3528" s="37"/>
      <c r="BS3528" s="37"/>
      <c r="BT3528" s="37"/>
      <c r="BU3528" s="37"/>
      <c r="BV3528" s="37"/>
      <c r="BW3528" s="37"/>
      <c r="BX3528" s="37"/>
      <c r="BY3528" s="37"/>
      <c r="BZ3528" s="37"/>
      <c r="CA3528" s="37"/>
      <c r="CB3528" s="37"/>
      <c r="CC3528" s="37"/>
      <c r="CD3528" s="37"/>
      <c r="CE3528" s="37"/>
      <c r="CF3528" s="37"/>
      <c r="CG3528" s="37"/>
      <c r="CH3528" s="37"/>
      <c r="CI3528" s="37"/>
      <c r="CJ3528" s="37"/>
      <c r="CK3528" s="37"/>
      <c r="CL3528" s="37"/>
      <c r="CM3528" s="37"/>
      <c r="CN3528" s="37"/>
      <c r="CO3528" s="37"/>
      <c r="CP3528" s="37"/>
      <c r="CQ3528" s="37"/>
      <c r="CR3528" s="37"/>
      <c r="CS3528" s="37"/>
      <c r="CT3528" s="37"/>
      <c r="CU3528" s="37"/>
      <c r="CV3528" s="37"/>
      <c r="CW3528" s="37"/>
      <c r="CX3528" s="37"/>
      <c r="CY3528" s="37"/>
      <c r="CZ3528" s="37"/>
      <c r="DA3528" s="37"/>
      <c r="DB3528" s="37"/>
      <c r="DC3528" s="37"/>
      <c r="DD3528" s="37"/>
      <c r="DE3528" s="37"/>
      <c r="DF3528" s="37"/>
      <c r="DG3528" s="37"/>
      <c r="DH3528" s="37"/>
      <c r="DI3528" s="37"/>
      <c r="DJ3528" s="37"/>
      <c r="DK3528" s="37"/>
      <c r="DL3528" s="37"/>
      <c r="DR3528" s="37"/>
      <c r="DS3528" s="37"/>
      <c r="DT3528" s="37"/>
      <c r="DU3528" s="37"/>
      <c r="DV3528" s="37"/>
      <c r="DW3528" s="37"/>
      <c r="DX3528" s="37"/>
      <c r="DY3528" s="37"/>
      <c r="DZ3528" s="37"/>
      <c r="EA3528" s="37"/>
      <c r="EB3528" s="37"/>
      <c r="EC3528" s="37"/>
      <c r="ED3528" s="37"/>
      <c r="EE3528" s="37"/>
      <c r="EF3528" s="37"/>
      <c r="EG3528" s="37"/>
      <c r="EH3528" s="37"/>
      <c r="EI3528" s="37"/>
      <c r="EJ3528" s="37"/>
      <c r="EK3528" s="37"/>
      <c r="EL3528" s="37"/>
      <c r="EM3528" s="37"/>
      <c r="EN3528" s="37"/>
      <c r="EO3528" s="37"/>
      <c r="EP3528" s="37"/>
      <c r="EQ3528" s="37"/>
      <c r="ER3528" s="37"/>
      <c r="ES3528" s="37"/>
      <c r="ET3528" s="37"/>
      <c r="EU3528" s="37"/>
      <c r="EV3528" s="37"/>
      <c r="EW3528" s="37"/>
      <c r="EX3528" s="37"/>
      <c r="EY3528" s="37"/>
      <c r="EZ3528" s="37"/>
      <c r="FA3528" s="37"/>
      <c r="FB3528" s="37"/>
      <c r="FC3528" s="37"/>
      <c r="FD3528" s="37"/>
    </row>
    <row r="3529" spans="2:160" x14ac:dyDescent="0.5">
      <c r="B3529" s="36" t="s">
        <v>3724</v>
      </c>
      <c r="C3529" s="18">
        <v>3.3447233855925518E-3</v>
      </c>
      <c r="H3529" s="37"/>
      <c r="I3529" s="37"/>
      <c r="J3529" s="37"/>
      <c r="K3529" s="37"/>
      <c r="L3529" s="37"/>
      <c r="M3529" s="37"/>
      <c r="N3529" s="37"/>
      <c r="O3529" s="37"/>
      <c r="P3529" s="37"/>
      <c r="Q3529" s="37"/>
      <c r="R3529" s="37"/>
      <c r="S3529" s="37"/>
      <c r="T3529" s="37"/>
      <c r="U3529" s="37"/>
      <c r="V3529" s="37"/>
      <c r="W3529" s="37"/>
      <c r="X3529" s="37"/>
      <c r="Y3529" s="37"/>
      <c r="Z3529" s="37"/>
      <c r="AA3529" s="37"/>
      <c r="AB3529" s="37"/>
      <c r="AC3529" s="37"/>
      <c r="AD3529" s="37"/>
      <c r="AE3529" s="37"/>
      <c r="AF3529" s="37"/>
      <c r="AG3529" s="37"/>
      <c r="AH3529" s="37"/>
      <c r="AI3529" s="37"/>
      <c r="AJ3529" s="37"/>
      <c r="AK3529" s="37"/>
      <c r="AL3529" s="37"/>
      <c r="AM3529" s="37"/>
      <c r="AN3529" s="37"/>
      <c r="AO3529" s="37"/>
      <c r="AP3529" s="37"/>
      <c r="AQ3529" s="37"/>
      <c r="AR3529" s="37"/>
      <c r="AS3529" s="37"/>
      <c r="AT3529" s="37"/>
      <c r="AU3529" s="37"/>
      <c r="AV3529" s="37"/>
      <c r="AW3529" s="37"/>
      <c r="AX3529" s="37"/>
      <c r="AY3529" s="37"/>
      <c r="AZ3529" s="37"/>
      <c r="BA3529" s="37"/>
      <c r="BB3529" s="37"/>
      <c r="BC3529" s="37"/>
      <c r="BD3529" s="37"/>
      <c r="BE3529" s="37"/>
      <c r="BF3529" s="37"/>
      <c r="BG3529" s="37"/>
      <c r="BH3529" s="37"/>
      <c r="BI3529" s="37"/>
      <c r="BJ3529" s="37"/>
      <c r="BK3529" s="37"/>
      <c r="BL3529" s="37"/>
      <c r="BM3529" s="37"/>
      <c r="BN3529" s="37"/>
      <c r="BO3529" s="37"/>
      <c r="BP3529" s="37"/>
      <c r="BQ3529" s="37"/>
      <c r="BR3529" s="37"/>
      <c r="BS3529" s="37"/>
      <c r="BT3529" s="37"/>
      <c r="BU3529" s="37"/>
      <c r="BV3529" s="37"/>
      <c r="BW3529" s="37"/>
      <c r="BX3529" s="37"/>
      <c r="BY3529" s="37"/>
      <c r="BZ3529" s="37"/>
      <c r="CA3529" s="37"/>
      <c r="CB3529" s="37"/>
      <c r="CC3529" s="37"/>
      <c r="CD3529" s="37"/>
      <c r="CE3529" s="37"/>
      <c r="CF3529" s="37"/>
      <c r="CG3529" s="37"/>
      <c r="CH3529" s="37"/>
      <c r="CI3529" s="37"/>
      <c r="CJ3529" s="37"/>
      <c r="CK3529" s="37"/>
      <c r="CL3529" s="37"/>
      <c r="CM3529" s="37"/>
      <c r="CN3529" s="37"/>
      <c r="CO3529" s="37"/>
      <c r="CP3529" s="37"/>
      <c r="CQ3529" s="37"/>
      <c r="CR3529" s="37"/>
      <c r="CS3529" s="37"/>
      <c r="CT3529" s="37"/>
      <c r="CU3529" s="37"/>
      <c r="CV3529" s="37"/>
      <c r="CW3529" s="37"/>
      <c r="CX3529" s="37"/>
      <c r="CY3529" s="37"/>
      <c r="CZ3529" s="37"/>
      <c r="DA3529" s="37"/>
      <c r="DB3529" s="37"/>
      <c r="DC3529" s="37"/>
      <c r="DD3529" s="37"/>
      <c r="DE3529" s="37"/>
      <c r="DF3529" s="37"/>
      <c r="DG3529" s="37"/>
      <c r="DH3529" s="37"/>
      <c r="DI3529" s="37"/>
      <c r="DJ3529" s="37"/>
      <c r="DK3529" s="37"/>
      <c r="DL3529" s="37"/>
      <c r="DR3529" s="37"/>
      <c r="DS3529" s="37"/>
      <c r="DT3529" s="37"/>
      <c r="DU3529" s="37"/>
      <c r="DV3529" s="37"/>
      <c r="DW3529" s="37"/>
      <c r="DX3529" s="37"/>
      <c r="DY3529" s="37"/>
      <c r="DZ3529" s="37"/>
      <c r="EA3529" s="37"/>
      <c r="EB3529" s="37"/>
      <c r="EC3529" s="37"/>
      <c r="ED3529" s="37"/>
      <c r="EE3529" s="37"/>
      <c r="EF3529" s="37"/>
      <c r="EG3529" s="37"/>
      <c r="EH3529" s="37"/>
      <c r="EI3529" s="37"/>
      <c r="EJ3529" s="37"/>
      <c r="EK3529" s="37"/>
      <c r="EL3529" s="37"/>
      <c r="EM3529" s="37"/>
      <c r="EN3529" s="37"/>
      <c r="EO3529" s="37"/>
      <c r="EP3529" s="37"/>
      <c r="EQ3529" s="37"/>
      <c r="ER3529" s="37"/>
      <c r="ES3529" s="37"/>
      <c r="ET3529" s="37"/>
      <c r="EU3529" s="37"/>
      <c r="EV3529" s="37"/>
      <c r="EW3529" s="37"/>
      <c r="EX3529" s="37"/>
      <c r="EY3529" s="37"/>
      <c r="EZ3529" s="37"/>
      <c r="FA3529" s="37"/>
      <c r="FB3529" s="37"/>
      <c r="FC3529" s="37"/>
      <c r="FD3529" s="37"/>
    </row>
    <row r="3530" spans="2:160" x14ac:dyDescent="0.5">
      <c r="B3530" s="36" t="s">
        <v>3725</v>
      </c>
      <c r="C3530" s="18">
        <v>1.5161995340682521E-2</v>
      </c>
      <c r="H3530" s="37"/>
      <c r="I3530" s="37"/>
      <c r="J3530" s="37"/>
      <c r="K3530" s="37"/>
      <c r="L3530" s="37"/>
      <c r="M3530" s="37"/>
      <c r="N3530" s="37"/>
      <c r="O3530" s="37"/>
      <c r="P3530" s="37"/>
      <c r="Q3530" s="37"/>
      <c r="R3530" s="37"/>
      <c r="S3530" s="37"/>
      <c r="T3530" s="37"/>
      <c r="U3530" s="37"/>
      <c r="V3530" s="37"/>
      <c r="W3530" s="37"/>
      <c r="X3530" s="37"/>
      <c r="Y3530" s="37"/>
      <c r="Z3530" s="37"/>
      <c r="AA3530" s="37"/>
      <c r="AB3530" s="37"/>
      <c r="AC3530" s="37"/>
      <c r="AD3530" s="37"/>
      <c r="AE3530" s="37"/>
      <c r="AF3530" s="37"/>
      <c r="AG3530" s="37"/>
      <c r="AH3530" s="37"/>
      <c r="AI3530" s="37"/>
      <c r="AJ3530" s="37"/>
      <c r="AK3530" s="37"/>
      <c r="AL3530" s="37"/>
      <c r="AM3530" s="37"/>
      <c r="AN3530" s="37"/>
      <c r="AO3530" s="37"/>
      <c r="AP3530" s="37"/>
      <c r="AQ3530" s="37"/>
      <c r="AR3530" s="37"/>
      <c r="AS3530" s="37"/>
      <c r="AT3530" s="37"/>
      <c r="AU3530" s="37"/>
      <c r="AV3530" s="37"/>
      <c r="AW3530" s="37"/>
      <c r="AX3530" s="37"/>
      <c r="AY3530" s="37"/>
      <c r="AZ3530" s="37"/>
      <c r="BA3530" s="37"/>
      <c r="BB3530" s="37"/>
      <c r="BC3530" s="37"/>
      <c r="BD3530" s="37"/>
      <c r="BE3530" s="37"/>
      <c r="BF3530" s="37"/>
      <c r="BG3530" s="37"/>
      <c r="BH3530" s="37"/>
      <c r="BI3530" s="37"/>
      <c r="BJ3530" s="37"/>
      <c r="BK3530" s="37"/>
      <c r="BL3530" s="37"/>
      <c r="BM3530" s="37"/>
      <c r="BN3530" s="37"/>
      <c r="BO3530" s="37"/>
      <c r="BP3530" s="37"/>
      <c r="BQ3530" s="37"/>
      <c r="BR3530" s="37"/>
      <c r="BS3530" s="37"/>
      <c r="BT3530" s="37"/>
      <c r="BU3530" s="37"/>
      <c r="BV3530" s="37"/>
      <c r="BW3530" s="37"/>
      <c r="BX3530" s="37"/>
      <c r="BY3530" s="37"/>
      <c r="BZ3530" s="37"/>
      <c r="CA3530" s="37"/>
      <c r="CB3530" s="37"/>
      <c r="CC3530" s="37"/>
      <c r="CD3530" s="37"/>
      <c r="CE3530" s="37"/>
      <c r="CF3530" s="37"/>
      <c r="CG3530" s="37"/>
      <c r="CH3530" s="37"/>
      <c r="CI3530" s="37"/>
      <c r="CJ3530" s="37"/>
      <c r="CK3530" s="37"/>
      <c r="CL3530" s="37"/>
      <c r="CM3530" s="37"/>
      <c r="CN3530" s="37"/>
      <c r="CO3530" s="37"/>
      <c r="CP3530" s="37"/>
      <c r="CQ3530" s="37"/>
      <c r="CR3530" s="37"/>
      <c r="CS3530" s="37"/>
      <c r="CT3530" s="37"/>
      <c r="CU3530" s="37"/>
      <c r="CV3530" s="37"/>
      <c r="CW3530" s="37"/>
      <c r="CX3530" s="37"/>
      <c r="CY3530" s="37"/>
      <c r="CZ3530" s="37"/>
      <c r="DA3530" s="37"/>
      <c r="DB3530" s="37"/>
      <c r="DC3530" s="37"/>
      <c r="DD3530" s="37"/>
      <c r="DE3530" s="37"/>
      <c r="DF3530" s="37"/>
      <c r="DG3530" s="37"/>
      <c r="DH3530" s="37"/>
      <c r="DI3530" s="37"/>
      <c r="DJ3530" s="37"/>
      <c r="DK3530" s="37"/>
      <c r="DL3530" s="37"/>
      <c r="DR3530" s="37"/>
      <c r="DS3530" s="37"/>
      <c r="DT3530" s="37"/>
      <c r="DU3530" s="37"/>
      <c r="DV3530" s="37"/>
      <c r="DW3530" s="37"/>
      <c r="DX3530" s="37"/>
      <c r="DY3530" s="37"/>
      <c r="DZ3530" s="37"/>
      <c r="EA3530" s="37"/>
      <c r="EB3530" s="37"/>
      <c r="EC3530" s="37"/>
      <c r="ED3530" s="37"/>
      <c r="EE3530" s="37"/>
      <c r="EF3530" s="37"/>
      <c r="EG3530" s="37"/>
      <c r="EH3530" s="37"/>
      <c r="EI3530" s="37"/>
      <c r="EJ3530" s="37"/>
      <c r="EK3530" s="37"/>
      <c r="EL3530" s="37"/>
      <c r="EM3530" s="37"/>
      <c r="EN3530" s="37"/>
      <c r="EO3530" s="37"/>
      <c r="EP3530" s="37"/>
      <c r="EQ3530" s="37"/>
      <c r="ER3530" s="37"/>
      <c r="ES3530" s="37"/>
      <c r="ET3530" s="37"/>
      <c r="EU3530" s="37"/>
      <c r="EV3530" s="37"/>
      <c r="EW3530" s="37"/>
      <c r="EX3530" s="37"/>
      <c r="EY3530" s="37"/>
      <c r="EZ3530" s="37"/>
      <c r="FA3530" s="37"/>
      <c r="FB3530" s="37"/>
      <c r="FC3530" s="37"/>
      <c r="FD3530" s="37"/>
    </row>
    <row r="3531" spans="2:160" x14ac:dyDescent="0.5">
      <c r="B3531" s="36" t="s">
        <v>3726</v>
      </c>
      <c r="C3531" s="18">
        <v>1.7767452204133782E-3</v>
      </c>
      <c r="H3531" s="37"/>
      <c r="I3531" s="37"/>
      <c r="J3531" s="37"/>
      <c r="K3531" s="37"/>
      <c r="L3531" s="37"/>
      <c r="M3531" s="37"/>
      <c r="N3531" s="37"/>
      <c r="O3531" s="37"/>
      <c r="P3531" s="37"/>
      <c r="Q3531" s="37"/>
      <c r="R3531" s="37"/>
      <c r="S3531" s="37"/>
      <c r="T3531" s="37"/>
      <c r="U3531" s="37"/>
      <c r="V3531" s="37"/>
      <c r="W3531" s="37"/>
      <c r="X3531" s="37"/>
      <c r="Y3531" s="37"/>
      <c r="Z3531" s="37"/>
      <c r="AA3531" s="37"/>
      <c r="AB3531" s="37"/>
      <c r="AC3531" s="37"/>
      <c r="AD3531" s="37"/>
      <c r="AE3531" s="37"/>
      <c r="AF3531" s="37"/>
      <c r="AG3531" s="37"/>
      <c r="AH3531" s="37"/>
      <c r="AI3531" s="37"/>
      <c r="AJ3531" s="37"/>
      <c r="AK3531" s="37"/>
      <c r="AL3531" s="37"/>
      <c r="AM3531" s="37"/>
      <c r="AN3531" s="37"/>
      <c r="AO3531" s="37"/>
      <c r="AP3531" s="37"/>
      <c r="AQ3531" s="37"/>
      <c r="AR3531" s="37"/>
      <c r="AS3531" s="37"/>
      <c r="AT3531" s="37"/>
      <c r="AU3531" s="37"/>
      <c r="AV3531" s="37"/>
      <c r="AW3531" s="37"/>
      <c r="AX3531" s="37"/>
      <c r="AY3531" s="37"/>
      <c r="AZ3531" s="37"/>
      <c r="BA3531" s="37"/>
      <c r="BB3531" s="37"/>
      <c r="BC3531" s="37"/>
      <c r="BD3531" s="37"/>
      <c r="BE3531" s="37"/>
      <c r="BF3531" s="37"/>
      <c r="BG3531" s="37"/>
      <c r="BH3531" s="37"/>
      <c r="BI3531" s="37"/>
      <c r="BJ3531" s="37"/>
      <c r="BK3531" s="37"/>
      <c r="BL3531" s="37"/>
      <c r="BM3531" s="37"/>
      <c r="BN3531" s="37"/>
      <c r="BO3531" s="37"/>
      <c r="BP3531" s="37"/>
      <c r="BQ3531" s="37"/>
      <c r="BR3531" s="37"/>
      <c r="BS3531" s="37"/>
      <c r="BT3531" s="37"/>
      <c r="BU3531" s="37"/>
      <c r="BV3531" s="37"/>
      <c r="BW3531" s="37"/>
      <c r="BX3531" s="37"/>
      <c r="BY3531" s="37"/>
      <c r="BZ3531" s="37"/>
      <c r="CA3531" s="37"/>
      <c r="CB3531" s="37"/>
      <c r="CC3531" s="37"/>
      <c r="CD3531" s="37"/>
      <c r="CE3531" s="37"/>
      <c r="CF3531" s="37"/>
      <c r="CG3531" s="37"/>
      <c r="CH3531" s="37"/>
      <c r="CI3531" s="37"/>
      <c r="CJ3531" s="37"/>
      <c r="CK3531" s="37"/>
      <c r="CL3531" s="37"/>
      <c r="CM3531" s="37"/>
      <c r="CN3531" s="37"/>
      <c r="CO3531" s="37"/>
      <c r="CP3531" s="37"/>
      <c r="CQ3531" s="37"/>
      <c r="CR3531" s="37"/>
      <c r="CS3531" s="37"/>
      <c r="CT3531" s="37"/>
      <c r="CU3531" s="37"/>
      <c r="CV3531" s="37"/>
      <c r="CW3531" s="37"/>
      <c r="CX3531" s="37"/>
      <c r="CY3531" s="37"/>
      <c r="CZ3531" s="37"/>
      <c r="DA3531" s="37"/>
      <c r="DB3531" s="37"/>
      <c r="DC3531" s="37"/>
      <c r="DD3531" s="37"/>
      <c r="DE3531" s="37"/>
      <c r="DF3531" s="37"/>
      <c r="DG3531" s="37"/>
      <c r="DH3531" s="37"/>
      <c r="DI3531" s="37"/>
      <c r="DJ3531" s="37"/>
      <c r="DK3531" s="37"/>
      <c r="DL3531" s="37"/>
      <c r="DR3531" s="37"/>
      <c r="DS3531" s="37"/>
      <c r="DT3531" s="37"/>
      <c r="DU3531" s="37"/>
      <c r="DV3531" s="37"/>
      <c r="DW3531" s="37"/>
      <c r="DX3531" s="37"/>
      <c r="DY3531" s="37"/>
      <c r="DZ3531" s="37"/>
      <c r="EA3531" s="37"/>
      <c r="EB3531" s="37"/>
      <c r="EC3531" s="37"/>
      <c r="ED3531" s="37"/>
      <c r="EE3531" s="37"/>
      <c r="EF3531" s="37"/>
      <c r="EG3531" s="37"/>
      <c r="EH3531" s="37"/>
      <c r="EI3531" s="37"/>
      <c r="EJ3531" s="37"/>
      <c r="EK3531" s="37"/>
      <c r="EL3531" s="37"/>
      <c r="EM3531" s="37"/>
      <c r="EN3531" s="37"/>
      <c r="EO3531" s="37"/>
      <c r="EP3531" s="37"/>
      <c r="EQ3531" s="37"/>
      <c r="ER3531" s="37"/>
      <c r="ES3531" s="37"/>
      <c r="ET3531" s="37"/>
      <c r="EU3531" s="37"/>
      <c r="EV3531" s="37"/>
      <c r="EW3531" s="37"/>
      <c r="EX3531" s="37"/>
      <c r="EY3531" s="37"/>
      <c r="EZ3531" s="37"/>
      <c r="FA3531" s="37"/>
      <c r="FB3531" s="37"/>
      <c r="FC3531" s="37"/>
      <c r="FD3531" s="37"/>
    </row>
    <row r="3532" spans="2:160" x14ac:dyDescent="0.5">
      <c r="B3532" s="36" t="s">
        <v>3727</v>
      </c>
      <c r="C3532" s="18">
        <v>2.3687280662392229E-3</v>
      </c>
      <c r="H3532" s="37"/>
      <c r="I3532" s="37"/>
      <c r="J3532" s="37"/>
      <c r="K3532" s="37"/>
      <c r="L3532" s="37"/>
      <c r="M3532" s="37"/>
      <c r="N3532" s="37"/>
      <c r="O3532" s="37"/>
      <c r="P3532" s="37"/>
      <c r="Q3532" s="37"/>
      <c r="R3532" s="37"/>
      <c r="S3532" s="37"/>
      <c r="T3532" s="37"/>
      <c r="U3532" s="37"/>
      <c r="V3532" s="37"/>
      <c r="W3532" s="37"/>
      <c r="X3532" s="37"/>
      <c r="Y3532" s="37"/>
      <c r="Z3532" s="37"/>
      <c r="AA3532" s="37"/>
      <c r="AB3532" s="37"/>
      <c r="AC3532" s="37"/>
      <c r="AD3532" s="37"/>
      <c r="AE3532" s="37"/>
      <c r="AF3532" s="37"/>
      <c r="AG3532" s="37"/>
      <c r="AH3532" s="37"/>
      <c r="AI3532" s="37"/>
      <c r="AJ3532" s="37"/>
      <c r="AK3532" s="37"/>
      <c r="AL3532" s="37"/>
      <c r="AM3532" s="37"/>
      <c r="AN3532" s="37"/>
      <c r="AO3532" s="37"/>
      <c r="AP3532" s="37"/>
      <c r="AQ3532" s="37"/>
      <c r="AR3532" s="37"/>
      <c r="AS3532" s="37"/>
      <c r="AT3532" s="37"/>
      <c r="AU3532" s="37"/>
      <c r="AV3532" s="37"/>
      <c r="AW3532" s="37"/>
      <c r="AX3532" s="37"/>
      <c r="AY3532" s="37"/>
      <c r="AZ3532" s="37"/>
      <c r="BA3532" s="37"/>
      <c r="BB3532" s="37"/>
      <c r="BC3532" s="37"/>
      <c r="BD3532" s="37"/>
      <c r="BE3532" s="37"/>
      <c r="BF3532" s="37"/>
      <c r="BG3532" s="37"/>
      <c r="BH3532" s="37"/>
      <c r="BI3532" s="37"/>
      <c r="BJ3532" s="37"/>
      <c r="BK3532" s="37"/>
      <c r="BL3532" s="37"/>
      <c r="BM3532" s="37"/>
      <c r="BN3532" s="37"/>
      <c r="BO3532" s="37"/>
      <c r="BP3532" s="37"/>
      <c r="BQ3532" s="37"/>
      <c r="BR3532" s="37"/>
      <c r="BS3532" s="37"/>
      <c r="BT3532" s="37"/>
      <c r="BU3532" s="37"/>
      <c r="BV3532" s="37"/>
      <c r="BW3532" s="37"/>
      <c r="BX3532" s="37"/>
      <c r="BY3532" s="37"/>
      <c r="BZ3532" s="37"/>
      <c r="CA3532" s="37"/>
      <c r="CB3532" s="37"/>
      <c r="CC3532" s="37"/>
      <c r="CD3532" s="37"/>
      <c r="CE3532" s="37"/>
      <c r="CF3532" s="37"/>
      <c r="CG3532" s="37"/>
      <c r="CH3532" s="37"/>
      <c r="CI3532" s="37"/>
      <c r="CJ3532" s="37"/>
      <c r="CK3532" s="37"/>
      <c r="CL3532" s="37"/>
      <c r="CM3532" s="37"/>
      <c r="CN3532" s="37"/>
      <c r="CO3532" s="37"/>
      <c r="CP3532" s="37"/>
      <c r="CQ3532" s="37"/>
      <c r="CR3532" s="37"/>
      <c r="CS3532" s="37"/>
      <c r="CT3532" s="37"/>
      <c r="CU3532" s="37"/>
      <c r="CV3532" s="37"/>
      <c r="CW3532" s="37"/>
      <c r="CX3532" s="37"/>
      <c r="CY3532" s="37"/>
      <c r="CZ3532" s="37"/>
      <c r="DA3532" s="37"/>
      <c r="DB3532" s="37"/>
      <c r="DC3532" s="37"/>
      <c r="DD3532" s="37"/>
      <c r="DE3532" s="37"/>
      <c r="DF3532" s="37"/>
      <c r="DG3532" s="37"/>
      <c r="DH3532" s="37"/>
      <c r="DI3532" s="37"/>
      <c r="DJ3532" s="37"/>
      <c r="DK3532" s="37"/>
      <c r="DL3532" s="37"/>
      <c r="DR3532" s="37"/>
      <c r="DS3532" s="37"/>
      <c r="DT3532" s="37"/>
      <c r="DU3532" s="37"/>
      <c r="DV3532" s="37"/>
      <c r="DW3532" s="37"/>
      <c r="DX3532" s="37"/>
      <c r="DY3532" s="37"/>
      <c r="DZ3532" s="37"/>
      <c r="EA3532" s="37"/>
      <c r="EB3532" s="37"/>
      <c r="EC3532" s="37"/>
      <c r="ED3532" s="37"/>
      <c r="EE3532" s="37"/>
      <c r="EF3532" s="37"/>
      <c r="EG3532" s="37"/>
      <c r="EH3532" s="37"/>
      <c r="EI3532" s="37"/>
      <c r="EJ3532" s="37"/>
      <c r="EK3532" s="37"/>
      <c r="EL3532" s="37"/>
      <c r="EM3532" s="37"/>
      <c r="EN3532" s="37"/>
      <c r="EO3532" s="37"/>
      <c r="EP3532" s="37"/>
      <c r="EQ3532" s="37"/>
      <c r="ER3532" s="37"/>
      <c r="ES3532" s="37"/>
      <c r="ET3532" s="37"/>
      <c r="EU3532" s="37"/>
      <c r="EV3532" s="37"/>
      <c r="EW3532" s="37"/>
      <c r="EX3532" s="37"/>
      <c r="EY3532" s="37"/>
      <c r="EZ3532" s="37"/>
      <c r="FA3532" s="37"/>
      <c r="FB3532" s="37"/>
      <c r="FC3532" s="37"/>
      <c r="FD3532" s="37"/>
    </row>
    <row r="3533" spans="2:160" x14ac:dyDescent="0.5">
      <c r="B3533" s="36" t="s">
        <v>3728</v>
      </c>
      <c r="C3533" s="18">
        <v>2.2526311325355541E-2</v>
      </c>
      <c r="H3533" s="37"/>
      <c r="I3533" s="37"/>
      <c r="J3533" s="37"/>
      <c r="K3533" s="37"/>
      <c r="L3533" s="37"/>
      <c r="M3533" s="37"/>
      <c r="N3533" s="37"/>
      <c r="O3533" s="37"/>
      <c r="P3533" s="37"/>
      <c r="Q3533" s="37"/>
      <c r="R3533" s="37"/>
      <c r="S3533" s="37"/>
      <c r="T3533" s="37"/>
      <c r="U3533" s="37"/>
      <c r="V3533" s="37"/>
      <c r="W3533" s="37"/>
      <c r="X3533" s="37"/>
      <c r="Y3533" s="37"/>
      <c r="Z3533" s="37"/>
      <c r="AA3533" s="37"/>
      <c r="AB3533" s="37"/>
      <c r="AC3533" s="37"/>
      <c r="AD3533" s="37"/>
      <c r="AE3533" s="37"/>
      <c r="AF3533" s="37"/>
      <c r="AG3533" s="37"/>
      <c r="AH3533" s="37"/>
      <c r="AI3533" s="37"/>
      <c r="AJ3533" s="37"/>
      <c r="AK3533" s="37"/>
      <c r="AL3533" s="37"/>
      <c r="AM3533" s="37"/>
      <c r="AN3533" s="37"/>
      <c r="AO3533" s="37"/>
      <c r="AP3533" s="37"/>
      <c r="AQ3533" s="37"/>
      <c r="AR3533" s="37"/>
      <c r="AS3533" s="37"/>
      <c r="AT3533" s="37"/>
      <c r="AU3533" s="37"/>
      <c r="AV3533" s="37"/>
      <c r="AW3533" s="37"/>
      <c r="AX3533" s="37"/>
      <c r="AY3533" s="37"/>
      <c r="AZ3533" s="37"/>
      <c r="BA3533" s="37"/>
      <c r="BB3533" s="37"/>
      <c r="BC3533" s="37"/>
      <c r="BD3533" s="37"/>
      <c r="BE3533" s="37"/>
      <c r="BF3533" s="37"/>
      <c r="BG3533" s="37"/>
      <c r="BH3533" s="37"/>
      <c r="BI3533" s="37"/>
      <c r="BJ3533" s="37"/>
      <c r="BK3533" s="37"/>
      <c r="BL3533" s="37"/>
      <c r="BM3533" s="37"/>
      <c r="BN3533" s="37"/>
      <c r="BO3533" s="37"/>
      <c r="BP3533" s="37"/>
      <c r="BQ3533" s="37"/>
      <c r="BR3533" s="37"/>
      <c r="BS3533" s="37"/>
      <c r="BT3533" s="37"/>
      <c r="BU3533" s="37"/>
      <c r="BV3533" s="37"/>
      <c r="BW3533" s="37"/>
      <c r="BX3533" s="37"/>
      <c r="BY3533" s="37"/>
      <c r="BZ3533" s="37"/>
      <c r="CA3533" s="37"/>
      <c r="CB3533" s="37"/>
      <c r="CC3533" s="37"/>
      <c r="CD3533" s="37"/>
      <c r="CE3533" s="37"/>
      <c r="CF3533" s="37"/>
      <c r="CG3533" s="37"/>
      <c r="CH3533" s="37"/>
      <c r="CI3533" s="37"/>
      <c r="CJ3533" s="37"/>
      <c r="CK3533" s="37"/>
      <c r="CL3533" s="37"/>
      <c r="CM3533" s="37"/>
      <c r="CN3533" s="37"/>
      <c r="CO3533" s="37"/>
      <c r="CP3533" s="37"/>
      <c r="CQ3533" s="37"/>
      <c r="CR3533" s="37"/>
      <c r="CS3533" s="37"/>
      <c r="CT3533" s="37"/>
      <c r="CU3533" s="37"/>
      <c r="CV3533" s="37"/>
      <c r="CW3533" s="37"/>
      <c r="CX3533" s="37"/>
      <c r="CY3533" s="37"/>
      <c r="CZ3533" s="37"/>
      <c r="DA3533" s="37"/>
      <c r="DB3533" s="37"/>
      <c r="DC3533" s="37"/>
      <c r="DD3533" s="37"/>
      <c r="DE3533" s="37"/>
      <c r="DF3533" s="37"/>
      <c r="DG3533" s="37"/>
      <c r="DH3533" s="37"/>
      <c r="DI3533" s="37"/>
      <c r="DJ3533" s="37"/>
      <c r="DK3533" s="37"/>
      <c r="DL3533" s="37"/>
      <c r="DR3533" s="37"/>
      <c r="DS3533" s="37"/>
      <c r="DT3533" s="37"/>
      <c r="DU3533" s="37"/>
      <c r="DV3533" s="37"/>
      <c r="DW3533" s="37"/>
      <c r="DX3533" s="37"/>
      <c r="DY3533" s="37"/>
      <c r="DZ3533" s="37"/>
      <c r="EA3533" s="37"/>
      <c r="EB3533" s="37"/>
      <c r="EC3533" s="37"/>
      <c r="ED3533" s="37"/>
      <c r="EE3533" s="37"/>
      <c r="EF3533" s="37"/>
      <c r="EG3533" s="37"/>
      <c r="EH3533" s="37"/>
      <c r="EI3533" s="37"/>
      <c r="EJ3533" s="37"/>
      <c r="EK3533" s="37"/>
      <c r="EL3533" s="37"/>
      <c r="EM3533" s="37"/>
      <c r="EN3533" s="37"/>
      <c r="EO3533" s="37"/>
      <c r="EP3533" s="37"/>
      <c r="EQ3533" s="37"/>
      <c r="ER3533" s="37"/>
      <c r="ES3533" s="37"/>
      <c r="ET3533" s="37"/>
      <c r="EU3533" s="37"/>
      <c r="EV3533" s="37"/>
      <c r="EW3533" s="37"/>
      <c r="EX3533" s="37"/>
      <c r="EY3533" s="37"/>
      <c r="EZ3533" s="37"/>
      <c r="FA3533" s="37"/>
      <c r="FB3533" s="37"/>
      <c r="FC3533" s="37"/>
      <c r="FD3533" s="37"/>
    </row>
    <row r="3534" spans="2:160" x14ac:dyDescent="0.5">
      <c r="B3534" s="36" t="s">
        <v>3729</v>
      </c>
      <c r="C3534" s="18">
        <v>-7.5645509887142248E-3</v>
      </c>
      <c r="H3534" s="37"/>
      <c r="I3534" s="37"/>
      <c r="J3534" s="37"/>
      <c r="K3534" s="37"/>
      <c r="L3534" s="37"/>
      <c r="M3534" s="37"/>
      <c r="N3534" s="37"/>
      <c r="O3534" s="37"/>
      <c r="P3534" s="37"/>
      <c r="Q3534" s="37"/>
      <c r="R3534" s="37"/>
      <c r="S3534" s="37"/>
      <c r="T3534" s="37"/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F3534" s="37"/>
      <c r="AG3534" s="37"/>
      <c r="AH3534" s="37"/>
      <c r="AI3534" s="37"/>
      <c r="AJ3534" s="37"/>
      <c r="AK3534" s="37"/>
      <c r="AL3534" s="37"/>
      <c r="AM3534" s="37"/>
      <c r="AN3534" s="37"/>
      <c r="AO3534" s="37"/>
      <c r="AP3534" s="37"/>
      <c r="AQ3534" s="37"/>
      <c r="AR3534" s="37"/>
      <c r="AS3534" s="37"/>
      <c r="AT3534" s="37"/>
      <c r="AU3534" s="37"/>
      <c r="AV3534" s="37"/>
      <c r="AW3534" s="37"/>
      <c r="AX3534" s="37"/>
      <c r="AY3534" s="37"/>
      <c r="AZ3534" s="37"/>
      <c r="BA3534" s="37"/>
      <c r="BB3534" s="37"/>
      <c r="BC3534" s="37"/>
      <c r="BD3534" s="37"/>
      <c r="BE3534" s="37"/>
      <c r="BF3534" s="37"/>
      <c r="BG3534" s="37"/>
      <c r="BH3534" s="37"/>
      <c r="BI3534" s="37"/>
      <c r="BJ3534" s="37"/>
      <c r="BK3534" s="37"/>
      <c r="BL3534" s="37"/>
      <c r="BM3534" s="37"/>
      <c r="BN3534" s="37"/>
      <c r="BO3534" s="37"/>
      <c r="BP3534" s="37"/>
      <c r="BQ3534" s="37"/>
      <c r="BR3534" s="37"/>
      <c r="BS3534" s="37"/>
      <c r="BT3534" s="37"/>
      <c r="BU3534" s="37"/>
      <c r="BV3534" s="37"/>
      <c r="BW3534" s="37"/>
      <c r="BX3534" s="37"/>
      <c r="BY3534" s="37"/>
      <c r="BZ3534" s="37"/>
      <c r="CA3534" s="37"/>
      <c r="CB3534" s="37"/>
      <c r="CC3534" s="37"/>
      <c r="CD3534" s="37"/>
      <c r="CE3534" s="37"/>
      <c r="CF3534" s="37"/>
      <c r="CG3534" s="37"/>
      <c r="CH3534" s="37"/>
      <c r="CI3534" s="37"/>
      <c r="CJ3534" s="37"/>
      <c r="CK3534" s="37"/>
      <c r="CL3534" s="37"/>
      <c r="CM3534" s="37"/>
      <c r="CN3534" s="37"/>
      <c r="CO3534" s="37"/>
      <c r="CP3534" s="37"/>
      <c r="CQ3534" s="37"/>
      <c r="CR3534" s="37"/>
      <c r="CS3534" s="37"/>
      <c r="CT3534" s="37"/>
      <c r="CU3534" s="37"/>
      <c r="CV3534" s="37"/>
      <c r="CW3534" s="37"/>
      <c r="CX3534" s="37"/>
      <c r="CY3534" s="37"/>
      <c r="CZ3534" s="37"/>
      <c r="DA3534" s="37"/>
      <c r="DB3534" s="37"/>
      <c r="DC3534" s="37"/>
      <c r="DD3534" s="37"/>
      <c r="DE3534" s="37"/>
      <c r="DF3534" s="37"/>
      <c r="DG3534" s="37"/>
      <c r="DH3534" s="37"/>
      <c r="DI3534" s="37"/>
      <c r="DJ3534" s="37"/>
      <c r="DK3534" s="37"/>
      <c r="DL3534" s="37"/>
      <c r="DR3534" s="37"/>
      <c r="DS3534" s="37"/>
      <c r="DT3534" s="37"/>
      <c r="DU3534" s="37"/>
      <c r="DV3534" s="37"/>
      <c r="DW3534" s="37"/>
      <c r="DX3534" s="37"/>
      <c r="DY3534" s="37"/>
      <c r="DZ3534" s="37"/>
      <c r="EA3534" s="37"/>
      <c r="EB3534" s="37"/>
      <c r="EC3534" s="37"/>
      <c r="ED3534" s="37"/>
      <c r="EE3534" s="37"/>
      <c r="EF3534" s="37"/>
      <c r="EG3534" s="37"/>
      <c r="EH3534" s="37"/>
      <c r="EI3534" s="37"/>
      <c r="EJ3534" s="37"/>
      <c r="EK3534" s="37"/>
      <c r="EL3534" s="37"/>
      <c r="EM3534" s="37"/>
      <c r="EN3534" s="37"/>
      <c r="EO3534" s="37"/>
      <c r="EP3534" s="37"/>
      <c r="EQ3534" s="37"/>
      <c r="ER3534" s="37"/>
      <c r="ES3534" s="37"/>
      <c r="ET3534" s="37"/>
      <c r="EU3534" s="37"/>
      <c r="EV3534" s="37"/>
      <c r="EW3534" s="37"/>
      <c r="EX3534" s="37"/>
      <c r="EY3534" s="37"/>
      <c r="EZ3534" s="37"/>
      <c r="FA3534" s="37"/>
      <c r="FB3534" s="37"/>
      <c r="FC3534" s="37"/>
      <c r="FD3534" s="37"/>
    </row>
    <row r="3535" spans="2:160" x14ac:dyDescent="0.5">
      <c r="B3535" s="36" t="s">
        <v>3730</v>
      </c>
      <c r="C3535" s="18">
        <v>-1.6361166896903812E-2</v>
      </c>
      <c r="H3535" s="37"/>
      <c r="I3535" s="37"/>
      <c r="J3535" s="37"/>
      <c r="K3535" s="37"/>
      <c r="L3535" s="37"/>
      <c r="M3535" s="37"/>
      <c r="N3535" s="37"/>
      <c r="O3535" s="37"/>
      <c r="P3535" s="37"/>
      <c r="Q3535" s="37"/>
      <c r="R3535" s="37"/>
      <c r="S3535" s="37"/>
      <c r="T3535" s="37"/>
      <c r="U3535" s="37"/>
      <c r="V3535" s="37"/>
      <c r="W3535" s="37"/>
      <c r="X3535" s="37"/>
      <c r="Y3535" s="37"/>
      <c r="Z3535" s="37"/>
      <c r="AA3535" s="37"/>
      <c r="AB3535" s="37"/>
      <c r="AC3535" s="37"/>
      <c r="AD3535" s="37"/>
      <c r="AE3535" s="37"/>
      <c r="AF3535" s="37"/>
      <c r="AG3535" s="37"/>
      <c r="AH3535" s="37"/>
      <c r="AI3535" s="37"/>
      <c r="AJ3535" s="37"/>
      <c r="AK3535" s="37"/>
      <c r="AL3535" s="37"/>
      <c r="AM3535" s="37"/>
      <c r="AN3535" s="37"/>
      <c r="AO3535" s="37"/>
      <c r="AP3535" s="37"/>
      <c r="AQ3535" s="37"/>
      <c r="AR3535" s="37"/>
      <c r="AS3535" s="37"/>
      <c r="AT3535" s="37"/>
      <c r="AU3535" s="37"/>
      <c r="AV3535" s="37"/>
      <c r="AW3535" s="37"/>
      <c r="AX3535" s="37"/>
      <c r="AY3535" s="37"/>
      <c r="AZ3535" s="37"/>
      <c r="BA3535" s="37"/>
      <c r="BB3535" s="37"/>
      <c r="BC3535" s="37"/>
      <c r="BD3535" s="37"/>
      <c r="BE3535" s="37"/>
      <c r="BF3535" s="37"/>
      <c r="BG3535" s="37"/>
      <c r="BH3535" s="37"/>
      <c r="BI3535" s="37"/>
      <c r="BJ3535" s="37"/>
      <c r="BK3535" s="37"/>
      <c r="BL3535" s="37"/>
      <c r="BM3535" s="37"/>
      <c r="BN3535" s="37"/>
      <c r="BO3535" s="37"/>
      <c r="BP3535" s="37"/>
      <c r="BQ3535" s="37"/>
      <c r="BR3535" s="37"/>
      <c r="BS3535" s="37"/>
      <c r="BT3535" s="37"/>
      <c r="BU3535" s="37"/>
      <c r="BV3535" s="37"/>
      <c r="BW3535" s="37"/>
      <c r="BX3535" s="37"/>
      <c r="BY3535" s="37"/>
      <c r="BZ3535" s="37"/>
      <c r="CA3535" s="37"/>
      <c r="CB3535" s="37"/>
      <c r="CC3535" s="37"/>
      <c r="CD3535" s="37"/>
      <c r="CE3535" s="37"/>
      <c r="CF3535" s="37"/>
      <c r="CG3535" s="37"/>
      <c r="CH3535" s="37"/>
      <c r="CI3535" s="37"/>
      <c r="CJ3535" s="37"/>
      <c r="CK3535" s="37"/>
      <c r="CL3535" s="37"/>
      <c r="CM3535" s="37"/>
      <c r="CN3535" s="37"/>
      <c r="CO3535" s="37"/>
      <c r="CP3535" s="37"/>
      <c r="CQ3535" s="37"/>
      <c r="CR3535" s="37"/>
      <c r="CS3535" s="37"/>
      <c r="CT3535" s="37"/>
      <c r="CU3535" s="37"/>
      <c r="CV3535" s="37"/>
      <c r="CW3535" s="37"/>
      <c r="CX3535" s="37"/>
      <c r="CY3535" s="37"/>
      <c r="CZ3535" s="37"/>
      <c r="DA3535" s="37"/>
      <c r="DB3535" s="37"/>
      <c r="DC3535" s="37"/>
      <c r="DD3535" s="37"/>
      <c r="DE3535" s="37"/>
      <c r="DF3535" s="37"/>
      <c r="DG3535" s="37"/>
      <c r="DH3535" s="37"/>
      <c r="DI3535" s="37"/>
      <c r="DJ3535" s="37"/>
      <c r="DK3535" s="37"/>
      <c r="DL3535" s="37"/>
      <c r="DR3535" s="37"/>
      <c r="DS3535" s="37"/>
      <c r="DT3535" s="37"/>
      <c r="DU3535" s="37"/>
      <c r="DV3535" s="37"/>
      <c r="DW3535" s="37"/>
      <c r="DX3535" s="37"/>
      <c r="DY3535" s="37"/>
      <c r="DZ3535" s="37"/>
      <c r="EA3535" s="37"/>
      <c r="EB3535" s="37"/>
      <c r="EC3535" s="37"/>
      <c r="ED3535" s="37"/>
      <c r="EE3535" s="37"/>
      <c r="EF3535" s="37"/>
      <c r="EG3535" s="37"/>
      <c r="EH3535" s="37"/>
      <c r="EI3535" s="37"/>
      <c r="EJ3535" s="37"/>
      <c r="EK3535" s="37"/>
      <c r="EL3535" s="37"/>
      <c r="EM3535" s="37"/>
      <c r="EN3535" s="37"/>
      <c r="EO3535" s="37"/>
      <c r="EP3535" s="37"/>
      <c r="EQ3535" s="37"/>
      <c r="ER3535" s="37"/>
      <c r="ES3535" s="37"/>
      <c r="ET3535" s="37"/>
      <c r="EU3535" s="37"/>
      <c r="EV3535" s="37"/>
      <c r="EW3535" s="37"/>
      <c r="EX3535" s="37"/>
      <c r="EY3535" s="37"/>
      <c r="EZ3535" s="37"/>
      <c r="FA3535" s="37"/>
      <c r="FB3535" s="37"/>
      <c r="FC3535" s="37"/>
      <c r="FD3535" s="37"/>
    </row>
    <row r="3536" spans="2:160" x14ac:dyDescent="0.5">
      <c r="B3536" s="36" t="s">
        <v>3731</v>
      </c>
      <c r="C3536" s="18">
        <v>2.3671837382100991E-2</v>
      </c>
      <c r="H3536" s="37"/>
      <c r="I3536" s="37"/>
      <c r="J3536" s="37"/>
      <c r="K3536" s="37"/>
      <c r="L3536" s="37"/>
      <c r="M3536" s="37"/>
      <c r="N3536" s="37"/>
      <c r="O3536" s="37"/>
      <c r="P3536" s="37"/>
      <c r="Q3536" s="37"/>
      <c r="R3536" s="37"/>
      <c r="S3536" s="37"/>
      <c r="T3536" s="37"/>
      <c r="U3536" s="37"/>
      <c r="V3536" s="37"/>
      <c r="W3536" s="37"/>
      <c r="X3536" s="37"/>
      <c r="Y3536" s="37"/>
      <c r="Z3536" s="37"/>
      <c r="AA3536" s="37"/>
      <c r="AB3536" s="37"/>
      <c r="AC3536" s="37"/>
      <c r="AD3536" s="37"/>
      <c r="AE3536" s="37"/>
      <c r="AF3536" s="37"/>
      <c r="AG3536" s="37"/>
      <c r="AH3536" s="37"/>
      <c r="AI3536" s="37"/>
      <c r="AJ3536" s="37"/>
      <c r="AK3536" s="37"/>
      <c r="AL3536" s="37"/>
      <c r="AM3536" s="37"/>
      <c r="AN3536" s="37"/>
      <c r="AO3536" s="37"/>
      <c r="AP3536" s="37"/>
      <c r="AQ3536" s="37"/>
      <c r="AR3536" s="37"/>
      <c r="AS3536" s="37"/>
      <c r="AT3536" s="37"/>
      <c r="AU3536" s="37"/>
      <c r="AV3536" s="37"/>
      <c r="AW3536" s="37"/>
      <c r="AX3536" s="37"/>
      <c r="AY3536" s="37"/>
      <c r="AZ3536" s="37"/>
      <c r="BA3536" s="37"/>
      <c r="BB3536" s="37"/>
      <c r="BC3536" s="37"/>
      <c r="BD3536" s="37"/>
      <c r="BE3536" s="37"/>
      <c r="BF3536" s="37"/>
      <c r="BG3536" s="37"/>
      <c r="BH3536" s="37"/>
      <c r="BI3536" s="37"/>
      <c r="BJ3536" s="37"/>
      <c r="BK3536" s="37"/>
      <c r="BL3536" s="37"/>
      <c r="BM3536" s="37"/>
      <c r="BN3536" s="37"/>
      <c r="BO3536" s="37"/>
      <c r="BP3536" s="37"/>
      <c r="BQ3536" s="37"/>
      <c r="BR3536" s="37"/>
      <c r="BS3536" s="37"/>
      <c r="BT3536" s="37"/>
      <c r="BU3536" s="37"/>
      <c r="BV3536" s="37"/>
      <c r="BW3536" s="37"/>
      <c r="BX3536" s="37"/>
      <c r="BY3536" s="37"/>
      <c r="BZ3536" s="37"/>
      <c r="CA3536" s="37"/>
      <c r="CB3536" s="37"/>
      <c r="CC3536" s="37"/>
      <c r="CD3536" s="37"/>
      <c r="CE3536" s="37"/>
      <c r="CF3536" s="37"/>
      <c r="CG3536" s="37"/>
      <c r="CH3536" s="37"/>
      <c r="CI3536" s="37"/>
      <c r="CJ3536" s="37"/>
      <c r="CK3536" s="37"/>
      <c r="CL3536" s="37"/>
      <c r="CM3536" s="37"/>
      <c r="CN3536" s="37"/>
      <c r="CO3536" s="37"/>
      <c r="CP3536" s="37"/>
      <c r="CQ3536" s="37"/>
      <c r="CR3536" s="37"/>
      <c r="CS3536" s="37"/>
      <c r="CT3536" s="37"/>
      <c r="CU3536" s="37"/>
      <c r="CV3536" s="37"/>
      <c r="CW3536" s="37"/>
      <c r="CX3536" s="37"/>
      <c r="CY3536" s="37"/>
      <c r="CZ3536" s="37"/>
      <c r="DA3536" s="37"/>
      <c r="DB3536" s="37"/>
      <c r="DC3536" s="37"/>
      <c r="DD3536" s="37"/>
      <c r="DE3536" s="37"/>
      <c r="DF3536" s="37"/>
      <c r="DG3536" s="37"/>
      <c r="DH3536" s="37"/>
      <c r="DI3536" s="37"/>
      <c r="DJ3536" s="37"/>
      <c r="DK3536" s="37"/>
      <c r="DL3536" s="37"/>
      <c r="DR3536" s="37"/>
      <c r="DS3536" s="37"/>
      <c r="DT3536" s="37"/>
      <c r="DU3536" s="37"/>
      <c r="DV3536" s="37"/>
      <c r="DW3536" s="37"/>
      <c r="DX3536" s="37"/>
      <c r="DY3536" s="37"/>
      <c r="DZ3536" s="37"/>
      <c r="EA3536" s="37"/>
      <c r="EB3536" s="37"/>
      <c r="EC3536" s="37"/>
      <c r="ED3536" s="37"/>
      <c r="EE3536" s="37"/>
      <c r="EF3536" s="37"/>
      <c r="EG3536" s="37"/>
      <c r="EH3536" s="37"/>
      <c r="EI3536" s="37"/>
      <c r="EJ3536" s="37"/>
      <c r="EK3536" s="37"/>
      <c r="EL3536" s="37"/>
      <c r="EM3536" s="37"/>
      <c r="EN3536" s="37"/>
      <c r="EO3536" s="37"/>
      <c r="EP3536" s="37"/>
      <c r="EQ3536" s="37"/>
      <c r="ER3536" s="37"/>
      <c r="ES3536" s="37"/>
      <c r="ET3536" s="37"/>
      <c r="EU3536" s="37"/>
      <c r="EV3536" s="37"/>
      <c r="EW3536" s="37"/>
      <c r="EX3536" s="37"/>
      <c r="EY3536" s="37"/>
      <c r="EZ3536" s="37"/>
      <c r="FA3536" s="37"/>
      <c r="FB3536" s="37"/>
      <c r="FC3536" s="37"/>
      <c r="FD3536" s="37"/>
    </row>
    <row r="3537" spans="2:160" x14ac:dyDescent="0.5">
      <c r="B3537" s="36" t="s">
        <v>3732</v>
      </c>
      <c r="C3537" s="18">
        <v>6.0480012543318029E-3</v>
      </c>
      <c r="H3537" s="37"/>
      <c r="I3537" s="37"/>
      <c r="J3537" s="37"/>
      <c r="K3537" s="37"/>
      <c r="L3537" s="37"/>
      <c r="M3537" s="37"/>
      <c r="N3537" s="37"/>
      <c r="O3537" s="37"/>
      <c r="P3537" s="37"/>
      <c r="Q3537" s="37"/>
      <c r="R3537" s="37"/>
      <c r="S3537" s="37"/>
      <c r="T3537" s="37"/>
      <c r="U3537" s="37"/>
      <c r="V3537" s="37"/>
      <c r="W3537" s="37"/>
      <c r="X3537" s="37"/>
      <c r="Y3537" s="37"/>
      <c r="Z3537" s="37"/>
      <c r="AA3537" s="37"/>
      <c r="AB3537" s="37"/>
      <c r="AC3537" s="37"/>
      <c r="AD3537" s="37"/>
      <c r="AE3537" s="37"/>
      <c r="AF3537" s="37"/>
      <c r="AG3537" s="37"/>
      <c r="AH3537" s="37"/>
      <c r="AI3537" s="37"/>
      <c r="AJ3537" s="37"/>
      <c r="AK3537" s="37"/>
      <c r="AL3537" s="37"/>
      <c r="AM3537" s="37"/>
      <c r="AN3537" s="37"/>
      <c r="AO3537" s="37"/>
      <c r="AP3537" s="37"/>
      <c r="AQ3537" s="37"/>
      <c r="AR3537" s="37"/>
      <c r="AS3537" s="37"/>
      <c r="AT3537" s="37"/>
      <c r="AU3537" s="37"/>
      <c r="AV3537" s="37"/>
      <c r="AW3537" s="37"/>
      <c r="AX3537" s="37"/>
      <c r="AY3537" s="37"/>
      <c r="AZ3537" s="37"/>
      <c r="BA3537" s="37"/>
      <c r="BB3537" s="37"/>
      <c r="BC3537" s="37"/>
      <c r="BD3537" s="37"/>
      <c r="BE3537" s="37"/>
      <c r="BF3537" s="37"/>
      <c r="BG3537" s="37"/>
      <c r="BH3537" s="37"/>
      <c r="BI3537" s="37"/>
      <c r="BJ3537" s="37"/>
      <c r="BK3537" s="37"/>
      <c r="BL3537" s="37"/>
      <c r="BM3537" s="37"/>
      <c r="BN3537" s="37"/>
      <c r="BO3537" s="37"/>
      <c r="BP3537" s="37"/>
      <c r="BQ3537" s="37"/>
      <c r="BR3537" s="37"/>
      <c r="BS3537" s="37"/>
      <c r="BT3537" s="37"/>
      <c r="BU3537" s="37"/>
      <c r="BV3537" s="37"/>
      <c r="BW3537" s="37"/>
      <c r="BX3537" s="37"/>
      <c r="BY3537" s="37"/>
      <c r="BZ3537" s="37"/>
      <c r="CA3537" s="37"/>
      <c r="CB3537" s="37"/>
      <c r="CC3537" s="37"/>
      <c r="CD3537" s="37"/>
      <c r="CE3537" s="37"/>
      <c r="CF3537" s="37"/>
      <c r="CG3537" s="37"/>
      <c r="CH3537" s="37"/>
      <c r="CI3537" s="37"/>
      <c r="CJ3537" s="37"/>
      <c r="CK3537" s="37"/>
      <c r="CL3537" s="37"/>
      <c r="CM3537" s="37"/>
      <c r="CN3537" s="37"/>
      <c r="CO3537" s="37"/>
      <c r="CP3537" s="37"/>
      <c r="CQ3537" s="37"/>
      <c r="CR3537" s="37"/>
      <c r="CS3537" s="37"/>
      <c r="CT3537" s="37"/>
      <c r="CU3537" s="37"/>
      <c r="CV3537" s="37"/>
      <c r="CW3537" s="37"/>
      <c r="CX3537" s="37"/>
      <c r="CY3537" s="37"/>
      <c r="CZ3537" s="37"/>
      <c r="DA3537" s="37"/>
      <c r="DB3537" s="37"/>
      <c r="DC3537" s="37"/>
      <c r="DD3537" s="37"/>
      <c r="DE3537" s="37"/>
      <c r="DF3537" s="37"/>
      <c r="DG3537" s="37"/>
      <c r="DH3537" s="37"/>
      <c r="DI3537" s="37"/>
      <c r="DJ3537" s="37"/>
      <c r="DK3537" s="37"/>
      <c r="DL3537" s="37"/>
      <c r="DR3537" s="37"/>
      <c r="DS3537" s="37"/>
      <c r="DT3537" s="37"/>
      <c r="DU3537" s="37"/>
      <c r="DV3537" s="37"/>
      <c r="DW3537" s="37"/>
      <c r="DX3537" s="37"/>
      <c r="DY3537" s="37"/>
      <c r="DZ3537" s="37"/>
      <c r="EA3537" s="37"/>
      <c r="EB3537" s="37"/>
      <c r="EC3537" s="37"/>
      <c r="ED3537" s="37"/>
      <c r="EE3537" s="37"/>
      <c r="EF3537" s="37"/>
      <c r="EG3537" s="37"/>
      <c r="EH3537" s="37"/>
      <c r="EI3537" s="37"/>
      <c r="EJ3537" s="37"/>
      <c r="EK3537" s="37"/>
      <c r="EL3537" s="37"/>
      <c r="EM3537" s="37"/>
      <c r="EN3537" s="37"/>
      <c r="EO3537" s="37"/>
      <c r="EP3537" s="37"/>
      <c r="EQ3537" s="37"/>
      <c r="ER3537" s="37"/>
      <c r="ES3537" s="37"/>
      <c r="ET3537" s="37"/>
      <c r="EU3537" s="37"/>
      <c r="EV3537" s="37"/>
      <c r="EW3537" s="37"/>
      <c r="EX3537" s="37"/>
      <c r="EY3537" s="37"/>
      <c r="EZ3537" s="37"/>
      <c r="FA3537" s="37"/>
      <c r="FB3537" s="37"/>
      <c r="FC3537" s="37"/>
      <c r="FD3537" s="37"/>
    </row>
    <row r="3538" spans="2:160" x14ac:dyDescent="0.5">
      <c r="B3538" s="36" t="s">
        <v>3733</v>
      </c>
      <c r="C3538" s="18">
        <v>1.9318390172350597E-2</v>
      </c>
      <c r="H3538" s="37"/>
      <c r="I3538" s="37"/>
      <c r="J3538" s="37"/>
      <c r="K3538" s="37"/>
      <c r="L3538" s="37"/>
      <c r="M3538" s="37"/>
      <c r="N3538" s="37"/>
      <c r="O3538" s="37"/>
      <c r="P3538" s="37"/>
      <c r="Q3538" s="37"/>
      <c r="R3538" s="37"/>
      <c r="S3538" s="37"/>
      <c r="T3538" s="37"/>
      <c r="U3538" s="37"/>
      <c r="V3538" s="37"/>
      <c r="W3538" s="37"/>
      <c r="X3538" s="37"/>
      <c r="Y3538" s="37"/>
      <c r="Z3538" s="37"/>
      <c r="AA3538" s="37"/>
      <c r="AB3538" s="37"/>
      <c r="AC3538" s="37"/>
      <c r="AD3538" s="37"/>
      <c r="AE3538" s="37"/>
      <c r="AF3538" s="37"/>
      <c r="AG3538" s="37"/>
      <c r="AH3538" s="37"/>
      <c r="AI3538" s="37"/>
      <c r="AJ3538" s="37"/>
      <c r="AK3538" s="37"/>
      <c r="AL3538" s="37"/>
      <c r="AM3538" s="37"/>
      <c r="AN3538" s="37"/>
      <c r="AO3538" s="37"/>
      <c r="AP3538" s="37"/>
      <c r="AQ3538" s="37"/>
      <c r="AR3538" s="37"/>
      <c r="AS3538" s="37"/>
      <c r="AT3538" s="37"/>
      <c r="AU3538" s="37"/>
      <c r="AV3538" s="37"/>
      <c r="AW3538" s="37"/>
      <c r="AX3538" s="37"/>
      <c r="AY3538" s="37"/>
      <c r="AZ3538" s="37"/>
      <c r="BA3538" s="37"/>
      <c r="BB3538" s="37"/>
      <c r="BC3538" s="37"/>
      <c r="BD3538" s="37"/>
      <c r="BE3538" s="37"/>
      <c r="BF3538" s="37"/>
      <c r="BG3538" s="37"/>
      <c r="BH3538" s="37"/>
      <c r="BI3538" s="37"/>
      <c r="BJ3538" s="37"/>
      <c r="BK3538" s="37"/>
      <c r="BL3538" s="37"/>
      <c r="BM3538" s="37"/>
      <c r="BN3538" s="37"/>
      <c r="BO3538" s="37"/>
      <c r="BP3538" s="37"/>
      <c r="BQ3538" s="37"/>
      <c r="BR3538" s="37"/>
      <c r="BS3538" s="37"/>
      <c r="BT3538" s="37"/>
      <c r="BU3538" s="37"/>
      <c r="BV3538" s="37"/>
      <c r="BW3538" s="37"/>
      <c r="BX3538" s="37"/>
      <c r="BY3538" s="37"/>
      <c r="BZ3538" s="37"/>
      <c r="CA3538" s="37"/>
      <c r="CB3538" s="37"/>
      <c r="CC3538" s="37"/>
      <c r="CD3538" s="37"/>
      <c r="CE3538" s="37"/>
      <c r="CF3538" s="37"/>
      <c r="CG3538" s="37"/>
      <c r="CH3538" s="37"/>
      <c r="CI3538" s="37"/>
      <c r="CJ3538" s="37"/>
      <c r="CK3538" s="37"/>
      <c r="CL3538" s="37"/>
      <c r="CM3538" s="37"/>
      <c r="CN3538" s="37"/>
      <c r="CO3538" s="37"/>
      <c r="CP3538" s="37"/>
      <c r="CQ3538" s="37"/>
      <c r="CR3538" s="37"/>
      <c r="CS3538" s="37"/>
      <c r="CT3538" s="37"/>
      <c r="CU3538" s="37"/>
      <c r="CV3538" s="37"/>
      <c r="CW3538" s="37"/>
      <c r="CX3538" s="37"/>
      <c r="CY3538" s="37"/>
      <c r="CZ3538" s="37"/>
      <c r="DA3538" s="37"/>
      <c r="DB3538" s="37"/>
      <c r="DC3538" s="37"/>
      <c r="DD3538" s="37"/>
      <c r="DE3538" s="37"/>
      <c r="DF3538" s="37"/>
      <c r="DG3538" s="37"/>
      <c r="DH3538" s="37"/>
      <c r="DI3538" s="37"/>
      <c r="DJ3538" s="37"/>
      <c r="DK3538" s="37"/>
      <c r="DL3538" s="37"/>
      <c r="DR3538" s="37"/>
      <c r="DS3538" s="37"/>
      <c r="DT3538" s="37"/>
      <c r="DU3538" s="37"/>
      <c r="DV3538" s="37"/>
      <c r="DW3538" s="37"/>
      <c r="DX3538" s="37"/>
      <c r="DY3538" s="37"/>
      <c r="DZ3538" s="37"/>
      <c r="EA3538" s="37"/>
      <c r="EB3538" s="37"/>
      <c r="EC3538" s="37"/>
      <c r="ED3538" s="37"/>
      <c r="EE3538" s="37"/>
      <c r="EF3538" s="37"/>
      <c r="EG3538" s="37"/>
      <c r="EH3538" s="37"/>
      <c r="EI3538" s="37"/>
      <c r="EJ3538" s="37"/>
      <c r="EK3538" s="37"/>
      <c r="EL3538" s="37"/>
      <c r="EM3538" s="37"/>
      <c r="EN3538" s="37"/>
      <c r="EO3538" s="37"/>
      <c r="EP3538" s="37"/>
      <c r="EQ3538" s="37"/>
      <c r="ER3538" s="37"/>
      <c r="ES3538" s="37"/>
      <c r="ET3538" s="37"/>
      <c r="EU3538" s="37"/>
      <c r="EV3538" s="37"/>
      <c r="EW3538" s="37"/>
      <c r="EX3538" s="37"/>
      <c r="EY3538" s="37"/>
      <c r="EZ3538" s="37"/>
      <c r="FA3538" s="37"/>
      <c r="FB3538" s="37"/>
      <c r="FC3538" s="37"/>
      <c r="FD3538" s="37"/>
    </row>
    <row r="3539" spans="2:160" x14ac:dyDescent="0.5">
      <c r="B3539" s="36" t="s">
        <v>3734</v>
      </c>
      <c r="C3539" s="18">
        <v>3.7571753955603082E-3</v>
      </c>
      <c r="H3539" s="37"/>
      <c r="I3539" s="37"/>
      <c r="J3539" s="37"/>
      <c r="K3539" s="37"/>
      <c r="L3539" s="37"/>
      <c r="M3539" s="37"/>
      <c r="N3539" s="37"/>
      <c r="O3539" s="37"/>
      <c r="P3539" s="37"/>
      <c r="Q3539" s="37"/>
      <c r="R3539" s="37"/>
      <c r="S3539" s="37"/>
      <c r="T3539" s="37"/>
      <c r="U3539" s="37"/>
      <c r="V3539" s="37"/>
      <c r="W3539" s="37"/>
      <c r="X3539" s="37"/>
      <c r="Y3539" s="37"/>
      <c r="Z3539" s="37"/>
      <c r="AA3539" s="37"/>
      <c r="AB3539" s="37"/>
      <c r="AC3539" s="37"/>
      <c r="AD3539" s="37"/>
      <c r="AE3539" s="37"/>
      <c r="AF3539" s="37"/>
      <c r="AG3539" s="37"/>
      <c r="AH3539" s="37"/>
      <c r="AI3539" s="37"/>
      <c r="AJ3539" s="37"/>
      <c r="AK3539" s="37"/>
      <c r="AL3539" s="37"/>
      <c r="AM3539" s="37"/>
      <c r="AN3539" s="37"/>
      <c r="AO3539" s="37"/>
      <c r="AP3539" s="37"/>
      <c r="AQ3539" s="37"/>
      <c r="AR3539" s="37"/>
      <c r="AS3539" s="37"/>
      <c r="AT3539" s="37"/>
      <c r="AU3539" s="37"/>
      <c r="AV3539" s="37"/>
      <c r="AW3539" s="37"/>
      <c r="AX3539" s="37"/>
      <c r="AY3539" s="37"/>
      <c r="AZ3539" s="37"/>
      <c r="BA3539" s="37"/>
      <c r="BB3539" s="37"/>
      <c r="BC3539" s="37"/>
      <c r="BD3539" s="37"/>
      <c r="BE3539" s="37"/>
      <c r="BF3539" s="37"/>
      <c r="BG3539" s="37"/>
      <c r="BH3539" s="37"/>
      <c r="BI3539" s="37"/>
      <c r="BJ3539" s="37"/>
      <c r="BK3539" s="37"/>
      <c r="BL3539" s="37"/>
      <c r="BM3539" s="37"/>
      <c r="BN3539" s="37"/>
      <c r="BO3539" s="37"/>
      <c r="BP3539" s="37"/>
      <c r="BQ3539" s="37"/>
      <c r="BR3539" s="37"/>
      <c r="BS3539" s="37"/>
      <c r="BT3539" s="37"/>
      <c r="BU3539" s="37"/>
      <c r="BV3539" s="37"/>
      <c r="BW3539" s="37"/>
      <c r="BX3539" s="37"/>
      <c r="BY3539" s="37"/>
      <c r="BZ3539" s="37"/>
      <c r="CA3539" s="37"/>
      <c r="CB3539" s="37"/>
      <c r="CC3539" s="37"/>
      <c r="CD3539" s="37"/>
      <c r="CE3539" s="37"/>
      <c r="CF3539" s="37"/>
      <c r="CG3539" s="37"/>
      <c r="CH3539" s="37"/>
      <c r="CI3539" s="37"/>
      <c r="CJ3539" s="37"/>
      <c r="CK3539" s="37"/>
      <c r="CL3539" s="37"/>
      <c r="CM3539" s="37"/>
      <c r="CN3539" s="37"/>
      <c r="CO3539" s="37"/>
      <c r="CP3539" s="37"/>
      <c r="CQ3539" s="37"/>
      <c r="CR3539" s="37"/>
      <c r="CS3539" s="37"/>
      <c r="CT3539" s="37"/>
      <c r="CU3539" s="37"/>
      <c r="CV3539" s="37"/>
      <c r="CW3539" s="37"/>
      <c r="CX3539" s="37"/>
      <c r="CY3539" s="37"/>
      <c r="CZ3539" s="37"/>
      <c r="DA3539" s="37"/>
      <c r="DB3539" s="37"/>
      <c r="DC3539" s="37"/>
      <c r="DD3539" s="37"/>
      <c r="DE3539" s="37"/>
      <c r="DF3539" s="37"/>
      <c r="DG3539" s="37"/>
      <c r="DH3539" s="37"/>
      <c r="DI3539" s="37"/>
      <c r="DJ3539" s="37"/>
      <c r="DK3539" s="37"/>
      <c r="DL3539" s="37"/>
      <c r="DR3539" s="37"/>
      <c r="DS3539" s="37"/>
      <c r="DT3539" s="37"/>
      <c r="DU3539" s="37"/>
      <c r="DV3539" s="37"/>
      <c r="DW3539" s="37"/>
      <c r="DX3539" s="37"/>
      <c r="DY3539" s="37"/>
      <c r="DZ3539" s="37"/>
      <c r="EA3539" s="37"/>
      <c r="EB3539" s="37"/>
      <c r="EC3539" s="37"/>
      <c r="ED3539" s="37"/>
      <c r="EE3539" s="37"/>
      <c r="EF3539" s="37"/>
      <c r="EG3539" s="37"/>
      <c r="EH3539" s="37"/>
      <c r="EI3539" s="37"/>
      <c r="EJ3539" s="37"/>
      <c r="EK3539" s="37"/>
      <c r="EL3539" s="37"/>
      <c r="EM3539" s="37"/>
      <c r="EN3539" s="37"/>
      <c r="EO3539" s="37"/>
      <c r="EP3539" s="37"/>
      <c r="EQ3539" s="37"/>
      <c r="ER3539" s="37"/>
      <c r="ES3539" s="37"/>
      <c r="ET3539" s="37"/>
      <c r="EU3539" s="37"/>
      <c r="EV3539" s="37"/>
      <c r="EW3539" s="37"/>
      <c r="EX3539" s="37"/>
      <c r="EY3539" s="37"/>
      <c r="EZ3539" s="37"/>
      <c r="FA3539" s="37"/>
      <c r="FB3539" s="37"/>
      <c r="FC3539" s="37"/>
      <c r="FD3539" s="37"/>
    </row>
    <row r="3540" spans="2:160" x14ac:dyDescent="0.5">
      <c r="B3540" s="36" t="s">
        <v>3735</v>
      </c>
      <c r="C3540" s="18">
        <v>7.1905380583308087E-3</v>
      </c>
      <c r="H3540" s="37"/>
      <c r="I3540" s="37"/>
      <c r="J3540" s="37"/>
      <c r="K3540" s="37"/>
      <c r="L3540" s="37"/>
      <c r="M3540" s="37"/>
      <c r="N3540" s="37"/>
      <c r="O3540" s="37"/>
      <c r="P3540" s="37"/>
      <c r="Q3540" s="37"/>
      <c r="R3540" s="37"/>
      <c r="S3540" s="37"/>
      <c r="T3540" s="37"/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F3540" s="37"/>
      <c r="AG3540" s="37"/>
      <c r="AH3540" s="37"/>
      <c r="AI3540" s="37"/>
      <c r="AJ3540" s="37"/>
      <c r="AK3540" s="37"/>
      <c r="AL3540" s="37"/>
      <c r="AM3540" s="37"/>
      <c r="AN3540" s="37"/>
      <c r="AO3540" s="37"/>
      <c r="AP3540" s="37"/>
      <c r="AQ3540" s="37"/>
      <c r="AR3540" s="37"/>
      <c r="AS3540" s="37"/>
      <c r="AT3540" s="37"/>
      <c r="AU3540" s="37"/>
      <c r="AV3540" s="37"/>
      <c r="AW3540" s="37"/>
      <c r="AX3540" s="37"/>
      <c r="AY3540" s="37"/>
      <c r="AZ3540" s="37"/>
      <c r="BA3540" s="37"/>
      <c r="BB3540" s="37"/>
      <c r="BC3540" s="37"/>
      <c r="BD3540" s="37"/>
      <c r="BE3540" s="37"/>
      <c r="BF3540" s="37"/>
      <c r="BG3540" s="37"/>
      <c r="BH3540" s="37"/>
      <c r="BI3540" s="37"/>
      <c r="BJ3540" s="37"/>
      <c r="BK3540" s="37"/>
      <c r="BL3540" s="37"/>
      <c r="BM3540" s="37"/>
      <c r="BN3540" s="37"/>
      <c r="BO3540" s="37"/>
      <c r="BP3540" s="37"/>
      <c r="BQ3540" s="37"/>
      <c r="BR3540" s="37"/>
      <c r="BS3540" s="37"/>
      <c r="BT3540" s="37"/>
      <c r="BU3540" s="37"/>
      <c r="BV3540" s="37"/>
      <c r="BW3540" s="37"/>
      <c r="BX3540" s="37"/>
      <c r="BY3540" s="37"/>
      <c r="BZ3540" s="37"/>
      <c r="CA3540" s="37"/>
      <c r="CB3540" s="37"/>
      <c r="CC3540" s="37"/>
      <c r="CD3540" s="37"/>
      <c r="CE3540" s="37"/>
      <c r="CF3540" s="37"/>
      <c r="CG3540" s="37"/>
      <c r="CH3540" s="37"/>
      <c r="CI3540" s="37"/>
      <c r="CJ3540" s="37"/>
      <c r="CK3540" s="37"/>
      <c r="CL3540" s="37"/>
      <c r="CM3540" s="37"/>
      <c r="CN3540" s="37"/>
      <c r="CO3540" s="37"/>
      <c r="CP3540" s="37"/>
      <c r="CQ3540" s="37"/>
      <c r="CR3540" s="37"/>
      <c r="CS3540" s="37"/>
      <c r="CT3540" s="37"/>
      <c r="CU3540" s="37"/>
      <c r="CV3540" s="37"/>
      <c r="CW3540" s="37"/>
      <c r="CX3540" s="37"/>
      <c r="CY3540" s="37"/>
      <c r="CZ3540" s="37"/>
      <c r="DA3540" s="37"/>
      <c r="DB3540" s="37"/>
      <c r="DC3540" s="37"/>
      <c r="DD3540" s="37"/>
      <c r="DE3540" s="37"/>
      <c r="DF3540" s="37"/>
      <c r="DG3540" s="37"/>
      <c r="DH3540" s="37"/>
      <c r="DI3540" s="37"/>
      <c r="DJ3540" s="37"/>
      <c r="DK3540" s="37"/>
      <c r="DL3540" s="37"/>
      <c r="DR3540" s="37"/>
      <c r="DS3540" s="37"/>
      <c r="DT3540" s="37"/>
      <c r="DU3540" s="37"/>
      <c r="DV3540" s="37"/>
      <c r="DW3540" s="37"/>
      <c r="DX3540" s="37"/>
      <c r="DY3540" s="37"/>
      <c r="DZ3540" s="37"/>
      <c r="EA3540" s="37"/>
      <c r="EB3540" s="37"/>
      <c r="EC3540" s="37"/>
      <c r="ED3540" s="37"/>
      <c r="EE3540" s="37"/>
      <c r="EF3540" s="37"/>
      <c r="EG3540" s="37"/>
      <c r="EH3540" s="37"/>
      <c r="EI3540" s="37"/>
      <c r="EJ3540" s="37"/>
      <c r="EK3540" s="37"/>
      <c r="EL3540" s="37"/>
      <c r="EM3540" s="37"/>
      <c r="EN3540" s="37"/>
      <c r="EO3540" s="37"/>
      <c r="EP3540" s="37"/>
      <c r="EQ3540" s="37"/>
      <c r="ER3540" s="37"/>
      <c r="ES3540" s="37"/>
      <c r="ET3540" s="37"/>
      <c r="EU3540" s="37"/>
      <c r="EV3540" s="37"/>
      <c r="EW3540" s="37"/>
      <c r="EX3540" s="37"/>
      <c r="EY3540" s="37"/>
      <c r="EZ3540" s="37"/>
      <c r="FA3540" s="37"/>
      <c r="FB3540" s="37"/>
      <c r="FC3540" s="37"/>
      <c r="FD3540" s="37"/>
    </row>
    <row r="3541" spans="2:160" x14ac:dyDescent="0.5">
      <c r="B3541" s="36" t="s">
        <v>3736</v>
      </c>
      <c r="C3541" s="18">
        <v>-1.7434334897582504E-2</v>
      </c>
      <c r="H3541" s="37"/>
      <c r="I3541" s="37"/>
      <c r="J3541" s="37"/>
      <c r="K3541" s="37"/>
      <c r="L3541" s="37"/>
      <c r="M3541" s="37"/>
      <c r="N3541" s="37"/>
      <c r="O3541" s="37"/>
      <c r="P3541" s="37"/>
      <c r="Q3541" s="37"/>
      <c r="R3541" s="37"/>
      <c r="S3541" s="37"/>
      <c r="T3541" s="37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F3541" s="37"/>
      <c r="AG3541" s="37"/>
      <c r="AH3541" s="37"/>
      <c r="AI3541" s="37"/>
      <c r="AJ3541" s="37"/>
      <c r="AK3541" s="37"/>
      <c r="AL3541" s="37"/>
      <c r="AM3541" s="37"/>
      <c r="AN3541" s="37"/>
      <c r="AO3541" s="37"/>
      <c r="AP3541" s="37"/>
      <c r="AQ3541" s="37"/>
      <c r="AR3541" s="37"/>
      <c r="AS3541" s="37"/>
      <c r="AT3541" s="37"/>
      <c r="AU3541" s="37"/>
      <c r="AV3541" s="37"/>
      <c r="AW3541" s="37"/>
      <c r="AX3541" s="37"/>
      <c r="AY3541" s="37"/>
      <c r="AZ3541" s="37"/>
      <c r="BA3541" s="37"/>
      <c r="BB3541" s="37"/>
      <c r="BC3541" s="37"/>
      <c r="BD3541" s="37"/>
      <c r="BE3541" s="37"/>
      <c r="BF3541" s="37"/>
      <c r="BG3541" s="37"/>
      <c r="BH3541" s="37"/>
      <c r="BI3541" s="37"/>
      <c r="BJ3541" s="37"/>
      <c r="BK3541" s="37"/>
      <c r="BL3541" s="37"/>
      <c r="BM3541" s="37"/>
      <c r="BN3541" s="37"/>
      <c r="BO3541" s="37"/>
      <c r="BP3541" s="37"/>
      <c r="BQ3541" s="37"/>
      <c r="BR3541" s="37"/>
      <c r="BS3541" s="37"/>
      <c r="BT3541" s="37"/>
      <c r="BU3541" s="37"/>
      <c r="BV3541" s="37"/>
      <c r="BW3541" s="37"/>
      <c r="BX3541" s="37"/>
      <c r="BY3541" s="37"/>
      <c r="BZ3541" s="37"/>
      <c r="CA3541" s="37"/>
      <c r="CB3541" s="37"/>
      <c r="CC3541" s="37"/>
      <c r="CD3541" s="37"/>
      <c r="CE3541" s="37"/>
      <c r="CF3541" s="37"/>
      <c r="CG3541" s="37"/>
      <c r="CH3541" s="37"/>
      <c r="CI3541" s="37"/>
      <c r="CJ3541" s="37"/>
      <c r="CK3541" s="37"/>
      <c r="CL3541" s="37"/>
      <c r="CM3541" s="37"/>
      <c r="CN3541" s="37"/>
      <c r="CO3541" s="37"/>
      <c r="CP3541" s="37"/>
      <c r="CQ3541" s="37"/>
      <c r="CR3541" s="37"/>
      <c r="CS3541" s="37"/>
      <c r="CT3541" s="37"/>
      <c r="CU3541" s="37"/>
      <c r="CV3541" s="37"/>
      <c r="CW3541" s="37"/>
      <c r="CX3541" s="37"/>
      <c r="CY3541" s="37"/>
      <c r="CZ3541" s="37"/>
      <c r="DA3541" s="37"/>
      <c r="DB3541" s="37"/>
      <c r="DC3541" s="37"/>
      <c r="DD3541" s="37"/>
      <c r="DE3541" s="37"/>
      <c r="DF3541" s="37"/>
      <c r="DG3541" s="37"/>
      <c r="DH3541" s="37"/>
      <c r="DI3541" s="37"/>
      <c r="DJ3541" s="37"/>
      <c r="DK3541" s="37"/>
      <c r="DL3541" s="37"/>
      <c r="DR3541" s="37"/>
      <c r="DS3541" s="37"/>
      <c r="DT3541" s="37"/>
      <c r="DU3541" s="37"/>
      <c r="DV3541" s="37"/>
      <c r="DW3541" s="37"/>
      <c r="DX3541" s="37"/>
      <c r="DY3541" s="37"/>
      <c r="DZ3541" s="37"/>
      <c r="EA3541" s="37"/>
      <c r="EB3541" s="37"/>
      <c r="EC3541" s="37"/>
      <c r="ED3541" s="37"/>
      <c r="EE3541" s="37"/>
      <c r="EF3541" s="37"/>
      <c r="EG3541" s="37"/>
      <c r="EH3541" s="37"/>
      <c r="EI3541" s="37"/>
      <c r="EJ3541" s="37"/>
      <c r="EK3541" s="37"/>
      <c r="EL3541" s="37"/>
      <c r="EM3541" s="37"/>
      <c r="EN3541" s="37"/>
      <c r="EO3541" s="37"/>
      <c r="EP3541" s="37"/>
      <c r="EQ3541" s="37"/>
      <c r="ER3541" s="37"/>
      <c r="ES3541" s="37"/>
      <c r="ET3541" s="37"/>
      <c r="EU3541" s="37"/>
      <c r="EV3541" s="37"/>
      <c r="EW3541" s="37"/>
      <c r="EX3541" s="37"/>
      <c r="EY3541" s="37"/>
      <c r="EZ3541" s="37"/>
      <c r="FA3541" s="37"/>
      <c r="FB3541" s="37"/>
      <c r="FC3541" s="37"/>
      <c r="FD3541" s="37"/>
    </row>
    <row r="3542" spans="2:160" x14ac:dyDescent="0.5">
      <c r="B3542" s="36" t="s">
        <v>3737</v>
      </c>
      <c r="C3542" s="18">
        <v>1.5301352902163945E-3</v>
      </c>
      <c r="H3542" s="37"/>
      <c r="I3542" s="37"/>
      <c r="J3542" s="37"/>
      <c r="K3542" s="37"/>
      <c r="L3542" s="37"/>
      <c r="M3542" s="37"/>
      <c r="N3542" s="37"/>
      <c r="O3542" s="37"/>
      <c r="P3542" s="37"/>
      <c r="Q3542" s="37"/>
      <c r="R3542" s="37"/>
      <c r="S3542" s="37"/>
      <c r="T3542" s="37"/>
      <c r="U3542" s="37"/>
      <c r="V3542" s="37"/>
      <c r="W3542" s="37"/>
      <c r="X3542" s="37"/>
      <c r="Y3542" s="37"/>
      <c r="Z3542" s="37"/>
      <c r="AA3542" s="37"/>
      <c r="AB3542" s="37"/>
      <c r="AC3542" s="37"/>
      <c r="AD3542" s="37"/>
      <c r="AE3542" s="37"/>
      <c r="AF3542" s="37"/>
      <c r="AG3542" s="37"/>
      <c r="AH3542" s="37"/>
      <c r="AI3542" s="37"/>
      <c r="AJ3542" s="37"/>
      <c r="AK3542" s="37"/>
      <c r="AL3542" s="37"/>
      <c r="AM3542" s="37"/>
      <c r="AN3542" s="37"/>
      <c r="AO3542" s="37"/>
      <c r="AP3542" s="37"/>
      <c r="AQ3542" s="37"/>
      <c r="AR3542" s="37"/>
      <c r="AS3542" s="37"/>
      <c r="AT3542" s="37"/>
      <c r="AU3542" s="37"/>
      <c r="AV3542" s="37"/>
      <c r="AW3542" s="37"/>
      <c r="AX3542" s="37"/>
      <c r="AY3542" s="37"/>
      <c r="AZ3542" s="37"/>
      <c r="BA3542" s="37"/>
      <c r="BB3542" s="37"/>
      <c r="BC3542" s="37"/>
      <c r="BD3542" s="37"/>
      <c r="BE3542" s="37"/>
      <c r="BF3542" s="37"/>
      <c r="BG3542" s="37"/>
      <c r="BH3542" s="37"/>
      <c r="BI3542" s="37"/>
      <c r="BJ3542" s="37"/>
      <c r="BK3542" s="37"/>
      <c r="BL3542" s="37"/>
      <c r="BM3542" s="37"/>
      <c r="BN3542" s="37"/>
      <c r="BO3542" s="37"/>
      <c r="BP3542" s="37"/>
      <c r="BQ3542" s="37"/>
      <c r="BR3542" s="37"/>
      <c r="BS3542" s="37"/>
      <c r="BT3542" s="37"/>
      <c r="BU3542" s="37"/>
      <c r="BV3542" s="37"/>
      <c r="BW3542" s="37"/>
      <c r="BX3542" s="37"/>
      <c r="BY3542" s="37"/>
      <c r="BZ3542" s="37"/>
      <c r="CA3542" s="37"/>
      <c r="CB3542" s="37"/>
      <c r="CC3542" s="37"/>
      <c r="CD3542" s="37"/>
      <c r="CE3542" s="37"/>
      <c r="CF3542" s="37"/>
      <c r="CG3542" s="37"/>
      <c r="CH3542" s="37"/>
      <c r="CI3542" s="37"/>
      <c r="CJ3542" s="37"/>
      <c r="CK3542" s="37"/>
      <c r="CL3542" s="37"/>
      <c r="CM3542" s="37"/>
      <c r="CN3542" s="37"/>
      <c r="CO3542" s="37"/>
      <c r="CP3542" s="37"/>
      <c r="CQ3542" s="37"/>
      <c r="CR3542" s="37"/>
      <c r="CS3542" s="37"/>
      <c r="CT3542" s="37"/>
      <c r="CU3542" s="37"/>
      <c r="CV3542" s="37"/>
      <c r="CW3542" s="37"/>
      <c r="CX3542" s="37"/>
      <c r="CY3542" s="37"/>
      <c r="CZ3542" s="37"/>
      <c r="DA3542" s="37"/>
      <c r="DB3542" s="37"/>
      <c r="DC3542" s="37"/>
      <c r="DD3542" s="37"/>
      <c r="DE3542" s="37"/>
      <c r="DF3542" s="37"/>
      <c r="DG3542" s="37"/>
      <c r="DH3542" s="37"/>
      <c r="DI3542" s="37"/>
      <c r="DJ3542" s="37"/>
      <c r="DK3542" s="37"/>
      <c r="DL3542" s="37"/>
      <c r="DR3542" s="37"/>
      <c r="DS3542" s="37"/>
      <c r="DT3542" s="37"/>
      <c r="DU3542" s="37"/>
      <c r="DV3542" s="37"/>
      <c r="DW3542" s="37"/>
      <c r="DX3542" s="37"/>
      <c r="DY3542" s="37"/>
      <c r="DZ3542" s="37"/>
      <c r="EA3542" s="37"/>
      <c r="EB3542" s="37"/>
      <c r="EC3542" s="37"/>
      <c r="ED3542" s="37"/>
      <c r="EE3542" s="37"/>
      <c r="EF3542" s="37"/>
      <c r="EG3542" s="37"/>
      <c r="EH3542" s="37"/>
      <c r="EI3542" s="37"/>
      <c r="EJ3542" s="37"/>
      <c r="EK3542" s="37"/>
      <c r="EL3542" s="37"/>
      <c r="EM3542" s="37"/>
      <c r="EN3542" s="37"/>
      <c r="EO3542" s="37"/>
      <c r="EP3542" s="37"/>
      <c r="EQ3542" s="37"/>
      <c r="ER3542" s="37"/>
      <c r="ES3542" s="37"/>
      <c r="ET3542" s="37"/>
      <c r="EU3542" s="37"/>
      <c r="EV3542" s="37"/>
      <c r="EW3542" s="37"/>
      <c r="EX3542" s="37"/>
      <c r="EY3542" s="37"/>
      <c r="EZ3542" s="37"/>
      <c r="FA3542" s="37"/>
      <c r="FB3542" s="37"/>
      <c r="FC3542" s="37"/>
      <c r="FD3542" s="37"/>
    </row>
    <row r="3543" spans="2:160" x14ac:dyDescent="0.5">
      <c r="B3543" s="36" t="s">
        <v>3738</v>
      </c>
      <c r="C3543" s="18">
        <v>6.1315307130249685E-3</v>
      </c>
      <c r="H3543" s="37"/>
      <c r="I3543" s="37"/>
      <c r="J3543" s="37"/>
      <c r="K3543" s="37"/>
      <c r="L3543" s="37"/>
      <c r="M3543" s="37"/>
      <c r="N3543" s="37"/>
      <c r="O3543" s="37"/>
      <c r="P3543" s="37"/>
      <c r="Q3543" s="37"/>
      <c r="R3543" s="37"/>
      <c r="S3543" s="37"/>
      <c r="T3543" s="37"/>
      <c r="U3543" s="37"/>
      <c r="V3543" s="37"/>
      <c r="W3543" s="37"/>
      <c r="X3543" s="37"/>
      <c r="Y3543" s="37"/>
      <c r="Z3543" s="37"/>
      <c r="AA3543" s="37"/>
      <c r="AB3543" s="37"/>
      <c r="AC3543" s="37"/>
      <c r="AD3543" s="37"/>
      <c r="AE3543" s="37"/>
      <c r="AF3543" s="37"/>
      <c r="AG3543" s="37"/>
      <c r="AH3543" s="37"/>
      <c r="AI3543" s="37"/>
      <c r="AJ3543" s="37"/>
      <c r="AK3543" s="37"/>
      <c r="AL3543" s="37"/>
      <c r="AM3543" s="37"/>
      <c r="AN3543" s="37"/>
      <c r="AO3543" s="37"/>
      <c r="AP3543" s="37"/>
      <c r="AQ3543" s="37"/>
      <c r="AR3543" s="37"/>
      <c r="AS3543" s="37"/>
      <c r="AT3543" s="37"/>
      <c r="AU3543" s="37"/>
      <c r="AV3543" s="37"/>
      <c r="AW3543" s="37"/>
      <c r="AX3543" s="37"/>
      <c r="AY3543" s="37"/>
      <c r="AZ3543" s="37"/>
      <c r="BA3543" s="37"/>
      <c r="BB3543" s="37"/>
      <c r="BC3543" s="37"/>
      <c r="BD3543" s="37"/>
      <c r="BE3543" s="37"/>
      <c r="BF3543" s="37"/>
      <c r="BG3543" s="37"/>
      <c r="BH3543" s="37"/>
      <c r="BI3543" s="37"/>
      <c r="BJ3543" s="37"/>
      <c r="BK3543" s="37"/>
      <c r="BL3543" s="37"/>
      <c r="BM3543" s="37"/>
      <c r="BN3543" s="37"/>
      <c r="BO3543" s="37"/>
      <c r="BP3543" s="37"/>
      <c r="BQ3543" s="37"/>
      <c r="BR3543" s="37"/>
      <c r="BS3543" s="37"/>
      <c r="BT3543" s="37"/>
      <c r="BU3543" s="37"/>
      <c r="BV3543" s="37"/>
      <c r="BW3543" s="37"/>
      <c r="BX3543" s="37"/>
      <c r="BY3543" s="37"/>
      <c r="BZ3543" s="37"/>
      <c r="CA3543" s="37"/>
      <c r="CB3543" s="37"/>
      <c r="CC3543" s="37"/>
      <c r="CD3543" s="37"/>
      <c r="CE3543" s="37"/>
      <c r="CF3543" s="37"/>
      <c r="CG3543" s="37"/>
      <c r="CH3543" s="37"/>
      <c r="CI3543" s="37"/>
      <c r="CJ3543" s="37"/>
      <c r="CK3543" s="37"/>
      <c r="CL3543" s="37"/>
      <c r="CM3543" s="37"/>
      <c r="CN3543" s="37"/>
      <c r="CO3543" s="37"/>
      <c r="CP3543" s="37"/>
      <c r="CQ3543" s="37"/>
      <c r="CR3543" s="37"/>
      <c r="CS3543" s="37"/>
      <c r="CT3543" s="37"/>
      <c r="CU3543" s="37"/>
      <c r="CV3543" s="37"/>
      <c r="CW3543" s="37"/>
      <c r="CX3543" s="37"/>
      <c r="CY3543" s="37"/>
      <c r="CZ3543" s="37"/>
      <c r="DA3543" s="37"/>
      <c r="DB3543" s="37"/>
      <c r="DC3543" s="37"/>
      <c r="DD3543" s="37"/>
      <c r="DE3543" s="37"/>
      <c r="DF3543" s="37"/>
      <c r="DG3543" s="37"/>
      <c r="DH3543" s="37"/>
      <c r="DI3543" s="37"/>
      <c r="DJ3543" s="37"/>
      <c r="DK3543" s="37"/>
      <c r="DL3543" s="37"/>
      <c r="DR3543" s="37"/>
      <c r="DS3543" s="37"/>
      <c r="DT3543" s="37"/>
      <c r="DU3543" s="37"/>
      <c r="DV3543" s="37"/>
      <c r="DW3543" s="37"/>
      <c r="DX3543" s="37"/>
      <c r="DY3543" s="37"/>
      <c r="DZ3543" s="37"/>
      <c r="EA3543" s="37"/>
      <c r="EB3543" s="37"/>
      <c r="EC3543" s="37"/>
      <c r="ED3543" s="37"/>
      <c r="EE3543" s="37"/>
      <c r="EF3543" s="37"/>
      <c r="EG3543" s="37"/>
      <c r="EH3543" s="37"/>
      <c r="EI3543" s="37"/>
      <c r="EJ3543" s="37"/>
      <c r="EK3543" s="37"/>
      <c r="EL3543" s="37"/>
      <c r="EM3543" s="37"/>
      <c r="EN3543" s="37"/>
      <c r="EO3543" s="37"/>
      <c r="EP3543" s="37"/>
      <c r="EQ3543" s="37"/>
      <c r="ER3543" s="37"/>
      <c r="ES3543" s="37"/>
      <c r="ET3543" s="37"/>
      <c r="EU3543" s="37"/>
      <c r="EV3543" s="37"/>
      <c r="EW3543" s="37"/>
      <c r="EX3543" s="37"/>
      <c r="EY3543" s="37"/>
      <c r="EZ3543" s="37"/>
      <c r="FA3543" s="37"/>
      <c r="FB3543" s="37"/>
      <c r="FC3543" s="37"/>
      <c r="FD3543" s="37"/>
    </row>
    <row r="3544" spans="2:160" x14ac:dyDescent="0.5">
      <c r="B3544" s="36" t="s">
        <v>3739</v>
      </c>
      <c r="C3544" s="18">
        <v>-1.1860371085852917E-2</v>
      </c>
      <c r="H3544" s="37"/>
      <c r="I3544" s="37"/>
      <c r="J3544" s="37"/>
      <c r="K3544" s="37"/>
      <c r="L3544" s="37"/>
      <c r="M3544" s="37"/>
      <c r="N3544" s="37"/>
      <c r="O3544" s="37"/>
      <c r="P3544" s="37"/>
      <c r="Q3544" s="37"/>
      <c r="R3544" s="37"/>
      <c r="S3544" s="37"/>
      <c r="T3544" s="37"/>
      <c r="U3544" s="37"/>
      <c r="V3544" s="37"/>
      <c r="W3544" s="37"/>
      <c r="X3544" s="37"/>
      <c r="Y3544" s="37"/>
      <c r="Z3544" s="37"/>
      <c r="AA3544" s="37"/>
      <c r="AB3544" s="37"/>
      <c r="AC3544" s="37"/>
      <c r="AD3544" s="37"/>
      <c r="AE3544" s="37"/>
      <c r="AF3544" s="37"/>
      <c r="AG3544" s="37"/>
      <c r="AH3544" s="37"/>
      <c r="AI3544" s="37"/>
      <c r="AJ3544" s="37"/>
      <c r="AK3544" s="37"/>
      <c r="AL3544" s="37"/>
      <c r="AM3544" s="37"/>
      <c r="AN3544" s="37"/>
      <c r="AO3544" s="37"/>
      <c r="AP3544" s="37"/>
      <c r="AQ3544" s="37"/>
      <c r="AR3544" s="37"/>
      <c r="AS3544" s="37"/>
      <c r="AT3544" s="37"/>
      <c r="AU3544" s="37"/>
      <c r="AV3544" s="37"/>
      <c r="AW3544" s="37"/>
      <c r="AX3544" s="37"/>
      <c r="AY3544" s="37"/>
      <c r="AZ3544" s="37"/>
      <c r="BA3544" s="37"/>
      <c r="BB3544" s="37"/>
      <c r="BC3544" s="37"/>
      <c r="BD3544" s="37"/>
      <c r="BE3544" s="37"/>
      <c r="BF3544" s="37"/>
      <c r="BG3544" s="37"/>
      <c r="BH3544" s="37"/>
      <c r="BI3544" s="37"/>
      <c r="BJ3544" s="37"/>
      <c r="BK3544" s="37"/>
      <c r="BL3544" s="37"/>
      <c r="BM3544" s="37"/>
      <c r="BN3544" s="37"/>
      <c r="BO3544" s="37"/>
      <c r="BP3544" s="37"/>
      <c r="BQ3544" s="37"/>
      <c r="BR3544" s="37"/>
      <c r="BS3544" s="37"/>
      <c r="BT3544" s="37"/>
      <c r="BU3544" s="37"/>
      <c r="BV3544" s="37"/>
      <c r="BW3544" s="37"/>
      <c r="BX3544" s="37"/>
      <c r="BY3544" s="37"/>
      <c r="BZ3544" s="37"/>
      <c r="CA3544" s="37"/>
      <c r="CB3544" s="37"/>
      <c r="CC3544" s="37"/>
      <c r="CD3544" s="37"/>
      <c r="CE3544" s="37"/>
      <c r="CF3544" s="37"/>
      <c r="CG3544" s="37"/>
      <c r="CH3544" s="37"/>
      <c r="CI3544" s="37"/>
      <c r="CJ3544" s="37"/>
      <c r="CK3544" s="37"/>
      <c r="CL3544" s="37"/>
      <c r="CM3544" s="37"/>
      <c r="CN3544" s="37"/>
      <c r="CO3544" s="37"/>
      <c r="CP3544" s="37"/>
      <c r="CQ3544" s="37"/>
      <c r="CR3544" s="37"/>
      <c r="CS3544" s="37"/>
      <c r="CT3544" s="37"/>
      <c r="CU3544" s="37"/>
      <c r="CV3544" s="37"/>
      <c r="CW3544" s="37"/>
      <c r="CX3544" s="37"/>
      <c r="CY3544" s="37"/>
      <c r="CZ3544" s="37"/>
      <c r="DA3544" s="37"/>
      <c r="DB3544" s="37"/>
      <c r="DC3544" s="37"/>
      <c r="DD3544" s="37"/>
      <c r="DE3544" s="37"/>
      <c r="DF3544" s="37"/>
      <c r="DG3544" s="37"/>
      <c r="DH3544" s="37"/>
      <c r="DI3544" s="37"/>
      <c r="DJ3544" s="37"/>
      <c r="DK3544" s="37"/>
      <c r="DL3544" s="37"/>
      <c r="DR3544" s="37"/>
      <c r="DS3544" s="37"/>
      <c r="DT3544" s="37"/>
      <c r="DU3544" s="37"/>
      <c r="DV3544" s="37"/>
      <c r="DW3544" s="37"/>
      <c r="DX3544" s="37"/>
      <c r="DY3544" s="37"/>
      <c r="DZ3544" s="37"/>
      <c r="EA3544" s="37"/>
      <c r="EB3544" s="37"/>
      <c r="EC3544" s="37"/>
      <c r="ED3544" s="37"/>
      <c r="EE3544" s="37"/>
      <c r="EF3544" s="37"/>
      <c r="EG3544" s="37"/>
      <c r="EH3544" s="37"/>
      <c r="EI3544" s="37"/>
      <c r="EJ3544" s="37"/>
      <c r="EK3544" s="37"/>
      <c r="EL3544" s="37"/>
      <c r="EM3544" s="37"/>
      <c r="EN3544" s="37"/>
      <c r="EO3544" s="37"/>
      <c r="EP3544" s="37"/>
      <c r="EQ3544" s="37"/>
      <c r="ER3544" s="37"/>
      <c r="ES3544" s="37"/>
      <c r="ET3544" s="37"/>
      <c r="EU3544" s="37"/>
      <c r="EV3544" s="37"/>
      <c r="EW3544" s="37"/>
      <c r="EX3544" s="37"/>
      <c r="EY3544" s="37"/>
      <c r="EZ3544" s="37"/>
      <c r="FA3544" s="37"/>
      <c r="FB3544" s="37"/>
      <c r="FC3544" s="37"/>
      <c r="FD3544" s="37"/>
    </row>
    <row r="3545" spans="2:160" x14ac:dyDescent="0.5">
      <c r="B3545" s="36" t="s">
        <v>3740</v>
      </c>
      <c r="C3545" s="18">
        <v>1.7367583541714193E-3</v>
      </c>
      <c r="H3545" s="37"/>
      <c r="I3545" s="37"/>
      <c r="J3545" s="37"/>
      <c r="K3545" s="37"/>
      <c r="L3545" s="37"/>
      <c r="M3545" s="37"/>
      <c r="N3545" s="37"/>
      <c r="O3545" s="37"/>
      <c r="P3545" s="37"/>
      <c r="Q3545" s="37"/>
      <c r="R3545" s="37"/>
      <c r="S3545" s="37"/>
      <c r="T3545" s="37"/>
      <c r="U3545" s="37"/>
      <c r="V3545" s="37"/>
      <c r="W3545" s="37"/>
      <c r="X3545" s="37"/>
      <c r="Y3545" s="37"/>
      <c r="Z3545" s="37"/>
      <c r="AA3545" s="37"/>
      <c r="AB3545" s="37"/>
      <c r="AC3545" s="37"/>
      <c r="AD3545" s="37"/>
      <c r="AE3545" s="37"/>
      <c r="AF3545" s="37"/>
      <c r="AG3545" s="37"/>
      <c r="AH3545" s="37"/>
      <c r="AI3545" s="37"/>
      <c r="AJ3545" s="37"/>
      <c r="AK3545" s="37"/>
      <c r="AL3545" s="37"/>
      <c r="AM3545" s="37"/>
      <c r="AN3545" s="37"/>
      <c r="AO3545" s="37"/>
      <c r="AP3545" s="37"/>
      <c r="AQ3545" s="37"/>
      <c r="AR3545" s="37"/>
      <c r="AS3545" s="37"/>
      <c r="AT3545" s="37"/>
      <c r="AU3545" s="37"/>
      <c r="AV3545" s="37"/>
      <c r="AW3545" s="37"/>
      <c r="AX3545" s="37"/>
      <c r="AY3545" s="37"/>
      <c r="AZ3545" s="37"/>
      <c r="BA3545" s="37"/>
      <c r="BB3545" s="37"/>
      <c r="BC3545" s="37"/>
      <c r="BD3545" s="37"/>
      <c r="BE3545" s="37"/>
      <c r="BF3545" s="37"/>
      <c r="BG3545" s="37"/>
      <c r="BH3545" s="37"/>
      <c r="BI3545" s="37"/>
      <c r="BJ3545" s="37"/>
      <c r="BK3545" s="37"/>
      <c r="BL3545" s="37"/>
      <c r="BM3545" s="37"/>
      <c r="BN3545" s="37"/>
      <c r="BO3545" s="37"/>
      <c r="BP3545" s="37"/>
      <c r="BQ3545" s="37"/>
      <c r="BR3545" s="37"/>
      <c r="BS3545" s="37"/>
      <c r="BT3545" s="37"/>
      <c r="BU3545" s="37"/>
      <c r="BV3545" s="37"/>
      <c r="BW3545" s="37"/>
      <c r="BX3545" s="37"/>
      <c r="BY3545" s="37"/>
      <c r="BZ3545" s="37"/>
      <c r="CA3545" s="37"/>
      <c r="CB3545" s="37"/>
      <c r="CC3545" s="37"/>
      <c r="CD3545" s="37"/>
      <c r="CE3545" s="37"/>
      <c r="CF3545" s="37"/>
      <c r="CG3545" s="37"/>
      <c r="CH3545" s="37"/>
      <c r="CI3545" s="37"/>
      <c r="CJ3545" s="37"/>
      <c r="CK3545" s="37"/>
      <c r="CL3545" s="37"/>
      <c r="CM3545" s="37"/>
      <c r="CN3545" s="37"/>
      <c r="CO3545" s="37"/>
      <c r="CP3545" s="37"/>
      <c r="CQ3545" s="37"/>
      <c r="CR3545" s="37"/>
      <c r="CS3545" s="37"/>
      <c r="CT3545" s="37"/>
      <c r="CU3545" s="37"/>
      <c r="CV3545" s="37"/>
      <c r="CW3545" s="37"/>
      <c r="CX3545" s="37"/>
      <c r="CY3545" s="37"/>
      <c r="CZ3545" s="37"/>
      <c r="DA3545" s="37"/>
      <c r="DB3545" s="37"/>
      <c r="DC3545" s="37"/>
      <c r="DD3545" s="37"/>
      <c r="DE3545" s="37"/>
      <c r="DF3545" s="37"/>
      <c r="DG3545" s="37"/>
      <c r="DH3545" s="37"/>
      <c r="DI3545" s="37"/>
      <c r="DJ3545" s="37"/>
      <c r="DK3545" s="37"/>
      <c r="DL3545" s="37"/>
      <c r="DR3545" s="37"/>
      <c r="DS3545" s="37"/>
      <c r="DT3545" s="37"/>
      <c r="DU3545" s="37"/>
      <c r="DV3545" s="37"/>
      <c r="DW3545" s="37"/>
      <c r="DX3545" s="37"/>
      <c r="DY3545" s="37"/>
      <c r="DZ3545" s="37"/>
      <c r="EA3545" s="37"/>
      <c r="EB3545" s="37"/>
      <c r="EC3545" s="37"/>
      <c r="ED3545" s="37"/>
      <c r="EE3545" s="37"/>
      <c r="EF3545" s="37"/>
      <c r="EG3545" s="37"/>
      <c r="EH3545" s="37"/>
      <c r="EI3545" s="37"/>
      <c r="EJ3545" s="37"/>
      <c r="EK3545" s="37"/>
      <c r="EL3545" s="37"/>
      <c r="EM3545" s="37"/>
      <c r="EN3545" s="37"/>
      <c r="EO3545" s="37"/>
      <c r="EP3545" s="37"/>
      <c r="EQ3545" s="37"/>
      <c r="ER3545" s="37"/>
      <c r="ES3545" s="37"/>
      <c r="ET3545" s="37"/>
      <c r="EU3545" s="37"/>
      <c r="EV3545" s="37"/>
      <c r="EW3545" s="37"/>
      <c r="EX3545" s="37"/>
      <c r="EY3545" s="37"/>
      <c r="EZ3545" s="37"/>
      <c r="FA3545" s="37"/>
      <c r="FB3545" s="37"/>
      <c r="FC3545" s="37"/>
      <c r="FD3545" s="37"/>
    </row>
    <row r="3546" spans="2:160" x14ac:dyDescent="0.5">
      <c r="B3546" s="36" t="s">
        <v>3741</v>
      </c>
      <c r="C3546" s="18">
        <v>-8.7776627997749879E-3</v>
      </c>
      <c r="H3546" s="37"/>
      <c r="I3546" s="37"/>
      <c r="J3546" s="37"/>
      <c r="K3546" s="37"/>
      <c r="L3546" s="37"/>
      <c r="M3546" s="37"/>
      <c r="N3546" s="37"/>
      <c r="O3546" s="37"/>
      <c r="P3546" s="37"/>
      <c r="Q3546" s="37"/>
      <c r="R3546" s="37"/>
      <c r="S3546" s="37"/>
      <c r="T3546" s="37"/>
      <c r="U3546" s="37"/>
      <c r="V3546" s="37"/>
      <c r="W3546" s="37"/>
      <c r="X3546" s="37"/>
      <c r="Y3546" s="37"/>
      <c r="Z3546" s="37"/>
      <c r="AA3546" s="37"/>
      <c r="AB3546" s="37"/>
      <c r="AC3546" s="37"/>
      <c r="AD3546" s="37"/>
      <c r="AE3546" s="37"/>
      <c r="AF3546" s="37"/>
      <c r="AG3546" s="37"/>
      <c r="AH3546" s="37"/>
      <c r="AI3546" s="37"/>
      <c r="AJ3546" s="37"/>
      <c r="AK3546" s="37"/>
      <c r="AL3546" s="37"/>
      <c r="AM3546" s="37"/>
      <c r="AN3546" s="37"/>
      <c r="AO3546" s="37"/>
      <c r="AP3546" s="37"/>
      <c r="AQ3546" s="37"/>
      <c r="AR3546" s="37"/>
      <c r="AS3546" s="37"/>
      <c r="AT3546" s="37"/>
      <c r="AU3546" s="37"/>
      <c r="AV3546" s="37"/>
      <c r="AW3546" s="37"/>
      <c r="AX3546" s="37"/>
      <c r="AY3546" s="37"/>
      <c r="AZ3546" s="37"/>
      <c r="BA3546" s="37"/>
      <c r="BB3546" s="37"/>
      <c r="BC3546" s="37"/>
      <c r="BD3546" s="37"/>
      <c r="BE3546" s="37"/>
      <c r="BF3546" s="37"/>
      <c r="BG3546" s="37"/>
      <c r="BH3546" s="37"/>
      <c r="BI3546" s="37"/>
      <c r="BJ3546" s="37"/>
      <c r="BK3546" s="37"/>
      <c r="BL3546" s="37"/>
      <c r="BM3546" s="37"/>
      <c r="BN3546" s="37"/>
      <c r="BO3546" s="37"/>
      <c r="BP3546" s="37"/>
      <c r="BQ3546" s="37"/>
      <c r="BR3546" s="37"/>
      <c r="BS3546" s="37"/>
      <c r="BT3546" s="37"/>
      <c r="BU3546" s="37"/>
      <c r="BV3546" s="37"/>
      <c r="BW3546" s="37"/>
      <c r="BX3546" s="37"/>
      <c r="BY3546" s="37"/>
      <c r="BZ3546" s="37"/>
      <c r="CA3546" s="37"/>
      <c r="CB3546" s="37"/>
      <c r="CC3546" s="37"/>
      <c r="CD3546" s="37"/>
      <c r="CE3546" s="37"/>
      <c r="CF3546" s="37"/>
      <c r="CG3546" s="37"/>
      <c r="CH3546" s="37"/>
      <c r="CI3546" s="37"/>
      <c r="CJ3546" s="37"/>
      <c r="CK3546" s="37"/>
      <c r="CL3546" s="37"/>
      <c r="CM3546" s="37"/>
      <c r="CN3546" s="37"/>
      <c r="CO3546" s="37"/>
      <c r="CP3546" s="37"/>
      <c r="CQ3546" s="37"/>
      <c r="CR3546" s="37"/>
      <c r="CS3546" s="37"/>
      <c r="CT3546" s="37"/>
      <c r="CU3546" s="37"/>
      <c r="CV3546" s="37"/>
      <c r="CW3546" s="37"/>
      <c r="CX3546" s="37"/>
      <c r="CY3546" s="37"/>
      <c r="CZ3546" s="37"/>
      <c r="DA3546" s="37"/>
      <c r="DB3546" s="37"/>
      <c r="DC3546" s="37"/>
      <c r="DD3546" s="37"/>
      <c r="DE3546" s="37"/>
      <c r="DF3546" s="37"/>
      <c r="DG3546" s="37"/>
      <c r="DH3546" s="37"/>
      <c r="DI3546" s="37"/>
      <c r="DJ3546" s="37"/>
      <c r="DK3546" s="37"/>
      <c r="DL3546" s="37"/>
      <c r="DR3546" s="37"/>
      <c r="DS3546" s="37"/>
      <c r="DT3546" s="37"/>
      <c r="DU3546" s="37"/>
      <c r="DV3546" s="37"/>
      <c r="DW3546" s="37"/>
      <c r="DX3546" s="37"/>
      <c r="DY3546" s="37"/>
      <c r="DZ3546" s="37"/>
      <c r="EA3546" s="37"/>
      <c r="EB3546" s="37"/>
      <c r="EC3546" s="37"/>
      <c r="ED3546" s="37"/>
      <c r="EE3546" s="37"/>
      <c r="EF3546" s="37"/>
      <c r="EG3546" s="37"/>
      <c r="EH3546" s="37"/>
      <c r="EI3546" s="37"/>
      <c r="EJ3546" s="37"/>
      <c r="EK3546" s="37"/>
      <c r="EL3546" s="37"/>
      <c r="EM3546" s="37"/>
      <c r="EN3546" s="37"/>
      <c r="EO3546" s="37"/>
      <c r="EP3546" s="37"/>
      <c r="EQ3546" s="37"/>
      <c r="ER3546" s="37"/>
      <c r="ES3546" s="37"/>
      <c r="ET3546" s="37"/>
      <c r="EU3546" s="37"/>
      <c r="EV3546" s="37"/>
      <c r="EW3546" s="37"/>
      <c r="EX3546" s="37"/>
      <c r="EY3546" s="37"/>
      <c r="EZ3546" s="37"/>
      <c r="FA3546" s="37"/>
      <c r="FB3546" s="37"/>
      <c r="FC3546" s="37"/>
      <c r="FD3546" s="37"/>
    </row>
    <row r="3547" spans="2:160" x14ac:dyDescent="0.5">
      <c r="B3547" s="36" t="s">
        <v>3742</v>
      </c>
      <c r="C3547" s="18">
        <v>-1.7871042775117085E-2</v>
      </c>
      <c r="H3547" s="37"/>
      <c r="I3547" s="37"/>
      <c r="J3547" s="37"/>
      <c r="K3547" s="37"/>
      <c r="L3547" s="37"/>
      <c r="M3547" s="37"/>
      <c r="N3547" s="37"/>
      <c r="O3547" s="37"/>
      <c r="P3547" s="37"/>
      <c r="Q3547" s="37"/>
      <c r="R3547" s="37"/>
      <c r="S3547" s="37"/>
      <c r="T3547" s="37"/>
      <c r="U3547" s="37"/>
      <c r="V3547" s="37"/>
      <c r="W3547" s="37"/>
      <c r="X3547" s="37"/>
      <c r="Y3547" s="37"/>
      <c r="Z3547" s="37"/>
      <c r="AA3547" s="37"/>
      <c r="AB3547" s="37"/>
      <c r="AC3547" s="37"/>
      <c r="AD3547" s="37"/>
      <c r="AE3547" s="37"/>
      <c r="AF3547" s="37"/>
      <c r="AG3547" s="37"/>
      <c r="AH3547" s="37"/>
      <c r="AI3547" s="37"/>
      <c r="AJ3547" s="37"/>
      <c r="AK3547" s="37"/>
      <c r="AL3547" s="37"/>
      <c r="AM3547" s="37"/>
      <c r="AN3547" s="37"/>
      <c r="AO3547" s="37"/>
      <c r="AP3547" s="37"/>
      <c r="AQ3547" s="37"/>
      <c r="AR3547" s="37"/>
      <c r="AS3547" s="37"/>
      <c r="AT3547" s="37"/>
      <c r="AU3547" s="37"/>
      <c r="AV3547" s="37"/>
      <c r="AW3547" s="37"/>
      <c r="AX3547" s="37"/>
      <c r="AY3547" s="37"/>
      <c r="AZ3547" s="37"/>
      <c r="BA3547" s="37"/>
      <c r="BB3547" s="37"/>
      <c r="BC3547" s="37"/>
      <c r="BD3547" s="37"/>
      <c r="BE3547" s="37"/>
      <c r="BF3547" s="37"/>
      <c r="BG3547" s="37"/>
      <c r="BH3547" s="37"/>
      <c r="BI3547" s="37"/>
      <c r="BJ3547" s="37"/>
      <c r="BK3547" s="37"/>
      <c r="BL3547" s="37"/>
      <c r="BM3547" s="37"/>
      <c r="BN3547" s="37"/>
      <c r="BO3547" s="37"/>
      <c r="BP3547" s="37"/>
      <c r="BQ3547" s="37"/>
      <c r="BR3547" s="37"/>
      <c r="BS3547" s="37"/>
      <c r="BT3547" s="37"/>
      <c r="BU3547" s="37"/>
      <c r="BV3547" s="37"/>
      <c r="BW3547" s="37"/>
      <c r="BX3547" s="37"/>
      <c r="BY3547" s="37"/>
      <c r="BZ3547" s="37"/>
      <c r="CA3547" s="37"/>
      <c r="CB3547" s="37"/>
      <c r="CC3547" s="37"/>
      <c r="CD3547" s="37"/>
      <c r="CE3547" s="37"/>
      <c r="CF3547" s="37"/>
      <c r="CG3547" s="37"/>
      <c r="CH3547" s="37"/>
      <c r="CI3547" s="37"/>
      <c r="CJ3547" s="37"/>
      <c r="CK3547" s="37"/>
      <c r="CL3547" s="37"/>
      <c r="CM3547" s="37"/>
      <c r="CN3547" s="37"/>
      <c r="CO3547" s="37"/>
      <c r="CP3547" s="37"/>
      <c r="CQ3547" s="37"/>
      <c r="CR3547" s="37"/>
      <c r="CS3547" s="37"/>
      <c r="CT3547" s="37"/>
      <c r="CU3547" s="37"/>
      <c r="CV3547" s="37"/>
      <c r="CW3547" s="37"/>
      <c r="CX3547" s="37"/>
      <c r="CY3547" s="37"/>
      <c r="CZ3547" s="37"/>
      <c r="DA3547" s="37"/>
      <c r="DB3547" s="37"/>
      <c r="DC3547" s="37"/>
      <c r="DD3547" s="37"/>
      <c r="DE3547" s="37"/>
      <c r="DF3547" s="37"/>
      <c r="DG3547" s="37"/>
      <c r="DH3547" s="37"/>
      <c r="DI3547" s="37"/>
      <c r="DJ3547" s="37"/>
      <c r="DK3547" s="37"/>
      <c r="DL3547" s="37"/>
      <c r="DR3547" s="37"/>
      <c r="DS3547" s="37"/>
      <c r="DT3547" s="37"/>
      <c r="DU3547" s="37"/>
      <c r="DV3547" s="37"/>
      <c r="DW3547" s="37"/>
      <c r="DX3547" s="37"/>
      <c r="DY3547" s="37"/>
      <c r="DZ3547" s="37"/>
      <c r="EA3547" s="37"/>
      <c r="EB3547" s="37"/>
      <c r="EC3547" s="37"/>
      <c r="ED3547" s="37"/>
      <c r="EE3547" s="37"/>
      <c r="EF3547" s="37"/>
      <c r="EG3547" s="37"/>
      <c r="EH3547" s="37"/>
      <c r="EI3547" s="37"/>
      <c r="EJ3547" s="37"/>
      <c r="EK3547" s="37"/>
      <c r="EL3547" s="37"/>
      <c r="EM3547" s="37"/>
      <c r="EN3547" s="37"/>
      <c r="EO3547" s="37"/>
      <c r="EP3547" s="37"/>
      <c r="EQ3547" s="37"/>
      <c r="ER3547" s="37"/>
      <c r="ES3547" s="37"/>
      <c r="ET3547" s="37"/>
      <c r="EU3547" s="37"/>
      <c r="EV3547" s="37"/>
      <c r="EW3547" s="37"/>
      <c r="EX3547" s="37"/>
      <c r="EY3547" s="37"/>
      <c r="EZ3547" s="37"/>
      <c r="FA3547" s="37"/>
      <c r="FB3547" s="37"/>
      <c r="FC3547" s="37"/>
      <c r="FD3547" s="37"/>
    </row>
    <row r="3548" spans="2:160" x14ac:dyDescent="0.5">
      <c r="B3548" s="36" t="s">
        <v>3743</v>
      </c>
      <c r="C3548" s="18">
        <v>1.5501526842118807E-3</v>
      </c>
      <c r="H3548" s="37"/>
      <c r="I3548" s="37"/>
      <c r="J3548" s="37"/>
      <c r="K3548" s="37"/>
      <c r="L3548" s="37"/>
      <c r="M3548" s="37"/>
      <c r="N3548" s="37"/>
      <c r="O3548" s="37"/>
      <c r="P3548" s="37"/>
      <c r="Q3548" s="37"/>
      <c r="R3548" s="37"/>
      <c r="S3548" s="37"/>
      <c r="T3548" s="37"/>
      <c r="U3548" s="37"/>
      <c r="V3548" s="37"/>
      <c r="W3548" s="37"/>
      <c r="X3548" s="37"/>
      <c r="Y3548" s="37"/>
      <c r="Z3548" s="37"/>
      <c r="AA3548" s="37"/>
      <c r="AB3548" s="37"/>
      <c r="AC3548" s="37"/>
      <c r="AD3548" s="37"/>
      <c r="AE3548" s="37"/>
      <c r="AF3548" s="37"/>
      <c r="AG3548" s="37"/>
      <c r="AH3548" s="37"/>
      <c r="AI3548" s="37"/>
      <c r="AJ3548" s="37"/>
      <c r="AK3548" s="37"/>
      <c r="AL3548" s="37"/>
      <c r="AM3548" s="37"/>
      <c r="AN3548" s="37"/>
      <c r="AO3548" s="37"/>
      <c r="AP3548" s="37"/>
      <c r="AQ3548" s="37"/>
      <c r="AR3548" s="37"/>
      <c r="AS3548" s="37"/>
      <c r="AT3548" s="37"/>
      <c r="AU3548" s="37"/>
      <c r="AV3548" s="37"/>
      <c r="AW3548" s="37"/>
      <c r="AX3548" s="37"/>
      <c r="AY3548" s="37"/>
      <c r="AZ3548" s="37"/>
      <c r="BA3548" s="37"/>
      <c r="BB3548" s="37"/>
      <c r="BC3548" s="37"/>
      <c r="BD3548" s="37"/>
      <c r="BE3548" s="37"/>
      <c r="BF3548" s="37"/>
      <c r="BG3548" s="37"/>
      <c r="BH3548" s="37"/>
      <c r="BI3548" s="37"/>
      <c r="BJ3548" s="37"/>
      <c r="BK3548" s="37"/>
      <c r="BL3548" s="37"/>
      <c r="BM3548" s="37"/>
      <c r="BN3548" s="37"/>
      <c r="BO3548" s="37"/>
      <c r="BP3548" s="37"/>
      <c r="BQ3548" s="37"/>
      <c r="BR3548" s="37"/>
      <c r="BS3548" s="37"/>
      <c r="BT3548" s="37"/>
      <c r="BU3548" s="37"/>
      <c r="BV3548" s="37"/>
      <c r="BW3548" s="37"/>
      <c r="BX3548" s="37"/>
      <c r="BY3548" s="37"/>
      <c r="BZ3548" s="37"/>
      <c r="CA3548" s="37"/>
      <c r="CB3548" s="37"/>
      <c r="CC3548" s="37"/>
      <c r="CD3548" s="37"/>
      <c r="CE3548" s="37"/>
      <c r="CF3548" s="37"/>
      <c r="CG3548" s="37"/>
      <c r="CH3548" s="37"/>
      <c r="CI3548" s="37"/>
      <c r="CJ3548" s="37"/>
      <c r="CK3548" s="37"/>
      <c r="CL3548" s="37"/>
      <c r="CM3548" s="37"/>
      <c r="CN3548" s="37"/>
      <c r="CO3548" s="37"/>
      <c r="CP3548" s="37"/>
      <c r="CQ3548" s="37"/>
      <c r="CR3548" s="37"/>
      <c r="CS3548" s="37"/>
      <c r="CT3548" s="37"/>
      <c r="CU3548" s="37"/>
      <c r="CV3548" s="37"/>
      <c r="CW3548" s="37"/>
      <c r="CX3548" s="37"/>
      <c r="CY3548" s="37"/>
      <c r="CZ3548" s="37"/>
      <c r="DA3548" s="37"/>
      <c r="DB3548" s="37"/>
      <c r="DC3548" s="37"/>
      <c r="DD3548" s="37"/>
      <c r="DE3548" s="37"/>
      <c r="DF3548" s="37"/>
      <c r="DG3548" s="37"/>
      <c r="DH3548" s="37"/>
      <c r="DI3548" s="37"/>
      <c r="DJ3548" s="37"/>
      <c r="DK3548" s="37"/>
      <c r="DL3548" s="37"/>
      <c r="DR3548" s="37"/>
      <c r="DS3548" s="37"/>
      <c r="DT3548" s="37"/>
      <c r="DU3548" s="37"/>
      <c r="DV3548" s="37"/>
      <c r="DW3548" s="37"/>
      <c r="DX3548" s="37"/>
      <c r="DY3548" s="37"/>
      <c r="DZ3548" s="37"/>
      <c r="EA3548" s="37"/>
      <c r="EB3548" s="37"/>
      <c r="EC3548" s="37"/>
      <c r="ED3548" s="37"/>
      <c r="EE3548" s="37"/>
      <c r="EF3548" s="37"/>
      <c r="EG3548" s="37"/>
      <c r="EH3548" s="37"/>
      <c r="EI3548" s="37"/>
      <c r="EJ3548" s="37"/>
      <c r="EK3548" s="37"/>
      <c r="EL3548" s="37"/>
      <c r="EM3548" s="37"/>
      <c r="EN3548" s="37"/>
      <c r="EO3548" s="37"/>
      <c r="EP3548" s="37"/>
      <c r="EQ3548" s="37"/>
      <c r="ER3548" s="37"/>
      <c r="ES3548" s="37"/>
      <c r="ET3548" s="37"/>
      <c r="EU3548" s="37"/>
      <c r="EV3548" s="37"/>
      <c r="EW3548" s="37"/>
      <c r="EX3548" s="37"/>
      <c r="EY3548" s="37"/>
      <c r="EZ3548" s="37"/>
      <c r="FA3548" s="37"/>
      <c r="FB3548" s="37"/>
      <c r="FC3548" s="37"/>
      <c r="FD3548" s="37"/>
    </row>
    <row r="3549" spans="2:160" x14ac:dyDescent="0.5">
      <c r="B3549" s="36" t="s">
        <v>3744</v>
      </c>
      <c r="C3549" s="18">
        <v>-8.4439841267993643E-3</v>
      </c>
      <c r="H3549" s="37"/>
      <c r="I3549" s="37"/>
      <c r="J3549" s="37"/>
      <c r="K3549" s="37"/>
      <c r="L3549" s="37"/>
      <c r="M3549" s="37"/>
      <c r="N3549" s="37"/>
      <c r="O3549" s="37"/>
      <c r="P3549" s="37"/>
      <c r="Q3549" s="37"/>
      <c r="R3549" s="37"/>
      <c r="S3549" s="37"/>
      <c r="T3549" s="37"/>
      <c r="U3549" s="37"/>
      <c r="V3549" s="37"/>
      <c r="W3549" s="37"/>
      <c r="X3549" s="37"/>
      <c r="Y3549" s="37"/>
      <c r="Z3549" s="37"/>
      <c r="AA3549" s="37"/>
      <c r="AB3549" s="37"/>
      <c r="AC3549" s="37"/>
      <c r="AD3549" s="37"/>
      <c r="AE3549" s="37"/>
      <c r="AF3549" s="37"/>
      <c r="AG3549" s="37"/>
      <c r="AH3549" s="37"/>
      <c r="AI3549" s="37"/>
      <c r="AJ3549" s="37"/>
      <c r="AK3549" s="37"/>
      <c r="AL3549" s="37"/>
      <c r="AM3549" s="37"/>
      <c r="AN3549" s="37"/>
      <c r="AO3549" s="37"/>
      <c r="AP3549" s="37"/>
      <c r="AQ3549" s="37"/>
      <c r="AR3549" s="37"/>
      <c r="AS3549" s="37"/>
      <c r="AT3549" s="37"/>
      <c r="AU3549" s="37"/>
      <c r="AV3549" s="37"/>
      <c r="AW3549" s="37"/>
      <c r="AX3549" s="37"/>
      <c r="AY3549" s="37"/>
      <c r="AZ3549" s="37"/>
      <c r="BA3549" s="37"/>
      <c r="BB3549" s="37"/>
      <c r="BC3549" s="37"/>
      <c r="BD3549" s="37"/>
      <c r="BE3549" s="37"/>
      <c r="BF3549" s="37"/>
      <c r="BG3549" s="37"/>
      <c r="BH3549" s="37"/>
      <c r="BI3549" s="37"/>
      <c r="BJ3549" s="37"/>
      <c r="BK3549" s="37"/>
      <c r="BL3549" s="37"/>
      <c r="BM3549" s="37"/>
      <c r="BN3549" s="37"/>
      <c r="BO3549" s="37"/>
      <c r="BP3549" s="37"/>
      <c r="BQ3549" s="37"/>
      <c r="BR3549" s="37"/>
      <c r="BS3549" s="37"/>
      <c r="BT3549" s="37"/>
      <c r="BU3549" s="37"/>
      <c r="BV3549" s="37"/>
      <c r="BW3549" s="37"/>
      <c r="BX3549" s="37"/>
      <c r="BY3549" s="37"/>
      <c r="BZ3549" s="37"/>
      <c r="CA3549" s="37"/>
      <c r="CB3549" s="37"/>
      <c r="CC3549" s="37"/>
      <c r="CD3549" s="37"/>
      <c r="CE3549" s="37"/>
      <c r="CF3549" s="37"/>
      <c r="CG3549" s="37"/>
      <c r="CH3549" s="37"/>
      <c r="CI3549" s="37"/>
      <c r="CJ3549" s="37"/>
      <c r="CK3549" s="37"/>
      <c r="CL3549" s="37"/>
      <c r="CM3549" s="37"/>
      <c r="CN3549" s="37"/>
      <c r="CO3549" s="37"/>
      <c r="CP3549" s="37"/>
      <c r="CQ3549" s="37"/>
      <c r="CR3549" s="37"/>
      <c r="CS3549" s="37"/>
      <c r="CT3549" s="37"/>
      <c r="CU3549" s="37"/>
      <c r="CV3549" s="37"/>
      <c r="CW3549" s="37"/>
      <c r="CX3549" s="37"/>
      <c r="CY3549" s="37"/>
      <c r="CZ3549" s="37"/>
      <c r="DA3549" s="37"/>
      <c r="DB3549" s="37"/>
      <c r="DC3549" s="37"/>
      <c r="DD3549" s="37"/>
      <c r="DE3549" s="37"/>
      <c r="DF3549" s="37"/>
      <c r="DG3549" s="37"/>
      <c r="DH3549" s="37"/>
      <c r="DI3549" s="37"/>
      <c r="DJ3549" s="37"/>
      <c r="DK3549" s="37"/>
      <c r="DL3549" s="37"/>
      <c r="DR3549" s="37"/>
      <c r="DS3549" s="37"/>
      <c r="DT3549" s="37"/>
      <c r="DU3549" s="37"/>
      <c r="DV3549" s="37"/>
      <c r="DW3549" s="37"/>
      <c r="DX3549" s="37"/>
      <c r="DY3549" s="37"/>
      <c r="DZ3549" s="37"/>
      <c r="EA3549" s="37"/>
      <c r="EB3549" s="37"/>
      <c r="EC3549" s="37"/>
      <c r="ED3549" s="37"/>
      <c r="EE3549" s="37"/>
      <c r="EF3549" s="37"/>
      <c r="EG3549" s="37"/>
      <c r="EH3549" s="37"/>
      <c r="EI3549" s="37"/>
      <c r="EJ3549" s="37"/>
      <c r="EK3549" s="37"/>
      <c r="EL3549" s="37"/>
      <c r="EM3549" s="37"/>
      <c r="EN3549" s="37"/>
      <c r="EO3549" s="37"/>
      <c r="EP3549" s="37"/>
      <c r="EQ3549" s="37"/>
      <c r="ER3549" s="37"/>
      <c r="ES3549" s="37"/>
      <c r="ET3549" s="37"/>
      <c r="EU3549" s="37"/>
      <c r="EV3549" s="37"/>
      <c r="EW3549" s="37"/>
      <c r="EX3549" s="37"/>
      <c r="EY3549" s="37"/>
      <c r="EZ3549" s="37"/>
      <c r="FA3549" s="37"/>
      <c r="FB3549" s="37"/>
      <c r="FC3549" s="37"/>
      <c r="FD3549" s="37"/>
    </row>
    <row r="3550" spans="2:160" x14ac:dyDescent="0.5">
      <c r="B3550" s="36" t="s">
        <v>3745</v>
      </c>
      <c r="C3550" s="18">
        <v>-2.2299056163122E-4</v>
      </c>
      <c r="H3550" s="37"/>
      <c r="I3550" s="37"/>
      <c r="J3550" s="37"/>
      <c r="K3550" s="37"/>
      <c r="L3550" s="37"/>
      <c r="M3550" s="37"/>
      <c r="N3550" s="37"/>
      <c r="O3550" s="37"/>
      <c r="P3550" s="37"/>
      <c r="Q3550" s="37"/>
      <c r="R3550" s="37"/>
      <c r="S3550" s="37"/>
      <c r="T3550" s="37"/>
      <c r="U3550" s="37"/>
      <c r="V3550" s="37"/>
      <c r="W3550" s="37"/>
      <c r="X3550" s="37"/>
      <c r="Y3550" s="37"/>
      <c r="Z3550" s="37"/>
      <c r="AA3550" s="37"/>
      <c r="AB3550" s="37"/>
      <c r="AC3550" s="37"/>
      <c r="AD3550" s="37"/>
      <c r="AE3550" s="37"/>
      <c r="AF3550" s="37"/>
      <c r="AG3550" s="37"/>
      <c r="AH3550" s="37"/>
      <c r="AI3550" s="37"/>
      <c r="AJ3550" s="37"/>
      <c r="AK3550" s="37"/>
      <c r="AL3550" s="37"/>
      <c r="AM3550" s="37"/>
      <c r="AN3550" s="37"/>
      <c r="AO3550" s="37"/>
      <c r="AP3550" s="37"/>
      <c r="AQ3550" s="37"/>
      <c r="AR3550" s="37"/>
      <c r="AS3550" s="37"/>
      <c r="AT3550" s="37"/>
      <c r="AU3550" s="37"/>
      <c r="AV3550" s="37"/>
      <c r="AW3550" s="37"/>
      <c r="AX3550" s="37"/>
      <c r="AY3550" s="37"/>
      <c r="AZ3550" s="37"/>
      <c r="BA3550" s="37"/>
      <c r="BB3550" s="37"/>
      <c r="BC3550" s="37"/>
      <c r="BD3550" s="37"/>
      <c r="BE3550" s="37"/>
      <c r="BF3550" s="37"/>
      <c r="BG3550" s="37"/>
      <c r="BH3550" s="37"/>
      <c r="BI3550" s="37"/>
      <c r="BJ3550" s="37"/>
      <c r="BK3550" s="37"/>
      <c r="BL3550" s="37"/>
      <c r="BM3550" s="37"/>
      <c r="BN3550" s="37"/>
      <c r="BO3550" s="37"/>
      <c r="BP3550" s="37"/>
      <c r="BQ3550" s="37"/>
      <c r="BR3550" s="37"/>
      <c r="BS3550" s="37"/>
      <c r="BT3550" s="37"/>
      <c r="BU3550" s="37"/>
      <c r="BV3550" s="37"/>
      <c r="BW3550" s="37"/>
      <c r="BX3550" s="37"/>
      <c r="BY3550" s="37"/>
      <c r="BZ3550" s="37"/>
      <c r="CA3550" s="37"/>
      <c r="CB3550" s="37"/>
      <c r="CC3550" s="37"/>
      <c r="CD3550" s="37"/>
      <c r="CE3550" s="37"/>
      <c r="CF3550" s="37"/>
      <c r="CG3550" s="37"/>
      <c r="CH3550" s="37"/>
      <c r="CI3550" s="37"/>
      <c r="CJ3550" s="37"/>
      <c r="CK3550" s="37"/>
      <c r="CL3550" s="37"/>
      <c r="CM3550" s="37"/>
      <c r="CN3550" s="37"/>
      <c r="CO3550" s="37"/>
      <c r="CP3550" s="37"/>
      <c r="CQ3550" s="37"/>
      <c r="CR3550" s="37"/>
      <c r="CS3550" s="37"/>
      <c r="CT3550" s="37"/>
      <c r="CU3550" s="37"/>
      <c r="CV3550" s="37"/>
      <c r="CW3550" s="37"/>
      <c r="CX3550" s="37"/>
      <c r="CY3550" s="37"/>
      <c r="CZ3550" s="37"/>
      <c r="DA3550" s="37"/>
      <c r="DB3550" s="37"/>
      <c r="DC3550" s="37"/>
      <c r="DD3550" s="37"/>
      <c r="DE3550" s="37"/>
      <c r="DF3550" s="37"/>
      <c r="DG3550" s="37"/>
      <c r="DH3550" s="37"/>
      <c r="DI3550" s="37"/>
      <c r="DJ3550" s="37"/>
      <c r="DK3550" s="37"/>
      <c r="DL3550" s="37"/>
      <c r="DR3550" s="37"/>
      <c r="DS3550" s="37"/>
      <c r="DT3550" s="37"/>
      <c r="DU3550" s="37"/>
      <c r="DV3550" s="37"/>
      <c r="DW3550" s="37"/>
      <c r="DX3550" s="37"/>
      <c r="DY3550" s="37"/>
      <c r="DZ3550" s="37"/>
      <c r="EA3550" s="37"/>
      <c r="EB3550" s="37"/>
      <c r="EC3550" s="37"/>
      <c r="ED3550" s="37"/>
      <c r="EE3550" s="37"/>
      <c r="EF3550" s="37"/>
      <c r="EG3550" s="37"/>
      <c r="EH3550" s="37"/>
      <c r="EI3550" s="37"/>
      <c r="EJ3550" s="37"/>
      <c r="EK3550" s="37"/>
      <c r="EL3550" s="37"/>
      <c r="EM3550" s="37"/>
      <c r="EN3550" s="37"/>
      <c r="EO3550" s="37"/>
      <c r="EP3550" s="37"/>
      <c r="EQ3550" s="37"/>
      <c r="ER3550" s="37"/>
      <c r="ES3550" s="37"/>
      <c r="ET3550" s="37"/>
      <c r="EU3550" s="37"/>
      <c r="EV3550" s="37"/>
      <c r="EW3550" s="37"/>
      <c r="EX3550" s="37"/>
      <c r="EY3550" s="37"/>
      <c r="EZ3550" s="37"/>
      <c r="FA3550" s="37"/>
      <c r="FB3550" s="37"/>
      <c r="FC3550" s="37"/>
      <c r="FD3550" s="37"/>
    </row>
    <row r="3551" spans="2:160" x14ac:dyDescent="0.5">
      <c r="B3551" s="36" t="s">
        <v>3746</v>
      </c>
      <c r="C3551" s="18">
        <v>2.0543185297183575E-2</v>
      </c>
      <c r="H3551" s="37"/>
      <c r="I3551" s="37"/>
      <c r="J3551" s="37"/>
      <c r="K3551" s="37"/>
      <c r="L3551" s="37"/>
      <c r="M3551" s="37"/>
      <c r="N3551" s="37"/>
      <c r="O3551" s="37"/>
      <c r="P3551" s="37"/>
      <c r="Q3551" s="37"/>
      <c r="R3551" s="37"/>
      <c r="S3551" s="37"/>
      <c r="T3551" s="37"/>
      <c r="U3551" s="37"/>
      <c r="V3551" s="37"/>
      <c r="W3551" s="37"/>
      <c r="X3551" s="37"/>
      <c r="Y3551" s="37"/>
      <c r="Z3551" s="37"/>
      <c r="AA3551" s="37"/>
      <c r="AB3551" s="37"/>
      <c r="AC3551" s="37"/>
      <c r="AD3551" s="37"/>
      <c r="AE3551" s="37"/>
      <c r="AF3551" s="37"/>
      <c r="AG3551" s="37"/>
      <c r="AH3551" s="37"/>
      <c r="AI3551" s="37"/>
      <c r="AJ3551" s="37"/>
      <c r="AK3551" s="37"/>
      <c r="AL3551" s="37"/>
      <c r="AM3551" s="37"/>
      <c r="AN3551" s="37"/>
      <c r="AO3551" s="37"/>
      <c r="AP3551" s="37"/>
      <c r="AQ3551" s="37"/>
      <c r="AR3551" s="37"/>
      <c r="AS3551" s="37"/>
      <c r="AT3551" s="37"/>
      <c r="AU3551" s="37"/>
      <c r="AV3551" s="37"/>
      <c r="AW3551" s="37"/>
      <c r="AX3551" s="37"/>
      <c r="AY3551" s="37"/>
      <c r="AZ3551" s="37"/>
      <c r="BA3551" s="37"/>
      <c r="BB3551" s="37"/>
      <c r="BC3551" s="37"/>
      <c r="BD3551" s="37"/>
      <c r="BE3551" s="37"/>
      <c r="BF3551" s="37"/>
      <c r="BG3551" s="37"/>
      <c r="BH3551" s="37"/>
      <c r="BI3551" s="37"/>
      <c r="BJ3551" s="37"/>
      <c r="BK3551" s="37"/>
      <c r="BL3551" s="37"/>
      <c r="BM3551" s="37"/>
      <c r="BN3551" s="37"/>
      <c r="BO3551" s="37"/>
      <c r="BP3551" s="37"/>
      <c r="BQ3551" s="37"/>
      <c r="BR3551" s="37"/>
      <c r="BS3551" s="37"/>
      <c r="BT3551" s="37"/>
      <c r="BU3551" s="37"/>
      <c r="BV3551" s="37"/>
      <c r="BW3551" s="37"/>
      <c r="BX3551" s="37"/>
      <c r="BY3551" s="37"/>
      <c r="BZ3551" s="37"/>
      <c r="CA3551" s="37"/>
      <c r="CB3551" s="37"/>
      <c r="CC3551" s="37"/>
      <c r="CD3551" s="37"/>
      <c r="CE3551" s="37"/>
      <c r="CF3551" s="37"/>
      <c r="CG3551" s="37"/>
      <c r="CH3551" s="37"/>
      <c r="CI3551" s="37"/>
      <c r="CJ3551" s="37"/>
      <c r="CK3551" s="37"/>
      <c r="CL3551" s="37"/>
      <c r="CM3551" s="37"/>
      <c r="CN3551" s="37"/>
      <c r="CO3551" s="37"/>
      <c r="CP3551" s="37"/>
      <c r="CQ3551" s="37"/>
      <c r="CR3551" s="37"/>
      <c r="CS3551" s="37"/>
      <c r="CT3551" s="37"/>
      <c r="CU3551" s="37"/>
      <c r="CV3551" s="37"/>
      <c r="CW3551" s="37"/>
      <c r="CX3551" s="37"/>
      <c r="CY3551" s="37"/>
      <c r="CZ3551" s="37"/>
      <c r="DA3551" s="37"/>
      <c r="DB3551" s="37"/>
      <c r="DC3551" s="37"/>
      <c r="DD3551" s="37"/>
      <c r="DE3551" s="37"/>
      <c r="DF3551" s="37"/>
      <c r="DG3551" s="37"/>
      <c r="DH3551" s="37"/>
      <c r="DI3551" s="37"/>
      <c r="DJ3551" s="37"/>
      <c r="DK3551" s="37"/>
      <c r="DL3551" s="37"/>
      <c r="DR3551" s="37"/>
      <c r="DS3551" s="37"/>
      <c r="DT3551" s="37"/>
      <c r="DU3551" s="37"/>
      <c r="DV3551" s="37"/>
      <c r="DW3551" s="37"/>
      <c r="DX3551" s="37"/>
      <c r="DY3551" s="37"/>
      <c r="DZ3551" s="37"/>
      <c r="EA3551" s="37"/>
      <c r="EB3551" s="37"/>
      <c r="EC3551" s="37"/>
      <c r="ED3551" s="37"/>
      <c r="EE3551" s="37"/>
      <c r="EF3551" s="37"/>
      <c r="EG3551" s="37"/>
      <c r="EH3551" s="37"/>
      <c r="EI3551" s="37"/>
      <c r="EJ3551" s="37"/>
      <c r="EK3551" s="37"/>
      <c r="EL3551" s="37"/>
      <c r="EM3551" s="37"/>
      <c r="EN3551" s="37"/>
      <c r="EO3551" s="37"/>
      <c r="EP3551" s="37"/>
      <c r="EQ3551" s="37"/>
      <c r="ER3551" s="37"/>
      <c r="ES3551" s="37"/>
      <c r="ET3551" s="37"/>
      <c r="EU3551" s="37"/>
      <c r="EV3551" s="37"/>
      <c r="EW3551" s="37"/>
      <c r="EX3551" s="37"/>
      <c r="EY3551" s="37"/>
      <c r="EZ3551" s="37"/>
      <c r="FA3551" s="37"/>
      <c r="FB3551" s="37"/>
      <c r="FC3551" s="37"/>
      <c r="FD3551" s="37"/>
    </row>
    <row r="3552" spans="2:160" x14ac:dyDescent="0.5">
      <c r="B3552" s="36" t="s">
        <v>3747</v>
      </c>
      <c r="C3552" s="18">
        <v>1.4468047906285531E-2</v>
      </c>
      <c r="H3552" s="37"/>
      <c r="I3552" s="37"/>
      <c r="J3552" s="37"/>
      <c r="K3552" s="37"/>
      <c r="L3552" s="37"/>
      <c r="M3552" s="37"/>
      <c r="N3552" s="37"/>
      <c r="O3552" s="37"/>
      <c r="P3552" s="37"/>
      <c r="Q3552" s="37"/>
      <c r="R3552" s="37"/>
      <c r="S3552" s="37"/>
      <c r="T3552" s="37"/>
      <c r="U3552" s="37"/>
      <c r="V3552" s="37"/>
      <c r="W3552" s="37"/>
      <c r="X3552" s="37"/>
      <c r="Y3552" s="37"/>
      <c r="Z3552" s="37"/>
      <c r="AA3552" s="37"/>
      <c r="AB3552" s="37"/>
      <c r="AC3552" s="37"/>
      <c r="AD3552" s="37"/>
      <c r="AE3552" s="37"/>
      <c r="AF3552" s="37"/>
      <c r="AG3552" s="37"/>
      <c r="AH3552" s="37"/>
      <c r="AI3552" s="37"/>
      <c r="AJ3552" s="37"/>
      <c r="AK3552" s="37"/>
      <c r="AL3552" s="37"/>
      <c r="AM3552" s="37"/>
      <c r="AN3552" s="37"/>
      <c r="AO3552" s="37"/>
      <c r="AP3552" s="37"/>
      <c r="AQ3552" s="37"/>
      <c r="AR3552" s="37"/>
      <c r="AS3552" s="37"/>
      <c r="AT3552" s="37"/>
      <c r="AU3552" s="37"/>
      <c r="AV3552" s="37"/>
      <c r="AW3552" s="37"/>
      <c r="AX3552" s="37"/>
      <c r="AY3552" s="37"/>
      <c r="AZ3552" s="37"/>
      <c r="BA3552" s="37"/>
      <c r="BB3552" s="37"/>
      <c r="BC3552" s="37"/>
      <c r="BD3552" s="37"/>
      <c r="BE3552" s="37"/>
      <c r="BF3552" s="37"/>
      <c r="BG3552" s="37"/>
      <c r="BH3552" s="37"/>
      <c r="BI3552" s="37"/>
      <c r="BJ3552" s="37"/>
      <c r="BK3552" s="37"/>
      <c r="BL3552" s="37"/>
      <c r="BM3552" s="37"/>
      <c r="BN3552" s="37"/>
      <c r="BO3552" s="37"/>
      <c r="BP3552" s="37"/>
      <c r="BQ3552" s="37"/>
      <c r="BR3552" s="37"/>
      <c r="BS3552" s="37"/>
      <c r="BT3552" s="37"/>
      <c r="BU3552" s="37"/>
      <c r="BV3552" s="37"/>
      <c r="BW3552" s="37"/>
      <c r="BX3552" s="37"/>
      <c r="BY3552" s="37"/>
      <c r="BZ3552" s="37"/>
      <c r="CA3552" s="37"/>
      <c r="CB3552" s="37"/>
      <c r="CC3552" s="37"/>
      <c r="CD3552" s="37"/>
      <c r="CE3552" s="37"/>
      <c r="CF3552" s="37"/>
      <c r="CG3552" s="37"/>
      <c r="CH3552" s="37"/>
      <c r="CI3552" s="37"/>
      <c r="CJ3552" s="37"/>
      <c r="CK3552" s="37"/>
      <c r="CL3552" s="37"/>
      <c r="CM3552" s="37"/>
      <c r="CN3552" s="37"/>
      <c r="CO3552" s="37"/>
      <c r="CP3552" s="37"/>
      <c r="CQ3552" s="37"/>
      <c r="CR3552" s="37"/>
      <c r="CS3552" s="37"/>
      <c r="CT3552" s="37"/>
      <c r="CU3552" s="37"/>
      <c r="CV3552" s="37"/>
      <c r="CW3552" s="37"/>
      <c r="CX3552" s="37"/>
      <c r="CY3552" s="37"/>
      <c r="CZ3552" s="37"/>
      <c r="DA3552" s="37"/>
      <c r="DB3552" s="37"/>
      <c r="DC3552" s="37"/>
      <c r="DD3552" s="37"/>
      <c r="DE3552" s="37"/>
      <c r="DF3552" s="37"/>
      <c r="DG3552" s="37"/>
      <c r="DH3552" s="37"/>
      <c r="DI3552" s="37"/>
      <c r="DJ3552" s="37"/>
      <c r="DK3552" s="37"/>
      <c r="DL3552" s="37"/>
      <c r="DR3552" s="37"/>
      <c r="DS3552" s="37"/>
      <c r="DT3552" s="37"/>
      <c r="DU3552" s="37"/>
      <c r="DV3552" s="37"/>
      <c r="DW3552" s="37"/>
      <c r="DX3552" s="37"/>
      <c r="DY3552" s="37"/>
      <c r="DZ3552" s="37"/>
      <c r="EA3552" s="37"/>
      <c r="EB3552" s="37"/>
      <c r="EC3552" s="37"/>
      <c r="ED3552" s="37"/>
      <c r="EE3552" s="37"/>
      <c r="EF3552" s="37"/>
      <c r="EG3552" s="37"/>
      <c r="EH3552" s="37"/>
      <c r="EI3552" s="37"/>
      <c r="EJ3552" s="37"/>
      <c r="EK3552" s="37"/>
      <c r="EL3552" s="37"/>
      <c r="EM3552" s="37"/>
      <c r="EN3552" s="37"/>
      <c r="EO3552" s="37"/>
      <c r="EP3552" s="37"/>
      <c r="EQ3552" s="37"/>
      <c r="ER3552" s="37"/>
      <c r="ES3552" s="37"/>
      <c r="ET3552" s="37"/>
      <c r="EU3552" s="37"/>
      <c r="EV3552" s="37"/>
      <c r="EW3552" s="37"/>
      <c r="EX3552" s="37"/>
      <c r="EY3552" s="37"/>
      <c r="EZ3552" s="37"/>
      <c r="FA3552" s="37"/>
      <c r="FB3552" s="37"/>
      <c r="FC3552" s="37"/>
      <c r="FD3552" s="37"/>
    </row>
    <row r="3553" spans="2:160" x14ac:dyDescent="0.5">
      <c r="B3553" s="36" t="s">
        <v>3748</v>
      </c>
      <c r="C3553" s="18">
        <v>-6.0094654750530996E-4</v>
      </c>
      <c r="H3553" s="37"/>
      <c r="I3553" s="37"/>
      <c r="J3553" s="37"/>
      <c r="K3553" s="37"/>
      <c r="L3553" s="37"/>
      <c r="M3553" s="37"/>
      <c r="N3553" s="37"/>
      <c r="O3553" s="37"/>
      <c r="P3553" s="37"/>
      <c r="Q3553" s="37"/>
      <c r="R3553" s="37"/>
      <c r="S3553" s="37"/>
      <c r="T3553" s="37"/>
      <c r="U3553" s="37"/>
      <c r="V3553" s="37"/>
      <c r="W3553" s="37"/>
      <c r="X3553" s="37"/>
      <c r="Y3553" s="37"/>
      <c r="Z3553" s="37"/>
      <c r="AA3553" s="37"/>
      <c r="AB3553" s="37"/>
      <c r="AC3553" s="37"/>
      <c r="AD3553" s="37"/>
      <c r="AE3553" s="37"/>
      <c r="AF3553" s="37"/>
      <c r="AG3553" s="37"/>
      <c r="AH3553" s="37"/>
      <c r="AI3553" s="37"/>
      <c r="AJ3553" s="37"/>
      <c r="AK3553" s="37"/>
      <c r="AL3553" s="37"/>
      <c r="AM3553" s="37"/>
      <c r="AN3553" s="37"/>
      <c r="AO3553" s="37"/>
      <c r="AP3553" s="37"/>
      <c r="AQ3553" s="37"/>
      <c r="AR3553" s="37"/>
      <c r="AS3553" s="37"/>
      <c r="AT3553" s="37"/>
      <c r="AU3553" s="37"/>
      <c r="AV3553" s="37"/>
      <c r="AW3553" s="37"/>
      <c r="AX3553" s="37"/>
      <c r="AY3553" s="37"/>
      <c r="AZ3553" s="37"/>
      <c r="BA3553" s="37"/>
      <c r="BB3553" s="37"/>
      <c r="BC3553" s="37"/>
      <c r="BD3553" s="37"/>
      <c r="BE3553" s="37"/>
      <c r="BF3553" s="37"/>
      <c r="BG3553" s="37"/>
      <c r="BH3553" s="37"/>
      <c r="BI3553" s="37"/>
      <c r="BJ3553" s="37"/>
      <c r="BK3553" s="37"/>
      <c r="BL3553" s="37"/>
      <c r="BM3553" s="37"/>
      <c r="BN3553" s="37"/>
      <c r="BO3553" s="37"/>
      <c r="BP3553" s="37"/>
      <c r="BQ3553" s="37"/>
      <c r="BR3553" s="37"/>
      <c r="BS3553" s="37"/>
      <c r="BT3553" s="37"/>
      <c r="BU3553" s="37"/>
      <c r="BV3553" s="37"/>
      <c r="BW3553" s="37"/>
      <c r="BX3553" s="37"/>
      <c r="BY3553" s="37"/>
      <c r="BZ3553" s="37"/>
      <c r="CA3553" s="37"/>
      <c r="CB3553" s="37"/>
      <c r="CC3553" s="37"/>
      <c r="CD3553" s="37"/>
      <c r="CE3553" s="37"/>
      <c r="CF3553" s="37"/>
      <c r="CG3553" s="37"/>
      <c r="CH3553" s="37"/>
      <c r="CI3553" s="37"/>
      <c r="CJ3553" s="37"/>
      <c r="CK3553" s="37"/>
      <c r="CL3553" s="37"/>
      <c r="CM3553" s="37"/>
      <c r="CN3553" s="37"/>
      <c r="CO3553" s="37"/>
      <c r="CP3553" s="37"/>
      <c r="CQ3553" s="37"/>
      <c r="CR3553" s="37"/>
      <c r="CS3553" s="37"/>
      <c r="CT3553" s="37"/>
      <c r="CU3553" s="37"/>
      <c r="CV3553" s="37"/>
      <c r="CW3553" s="37"/>
      <c r="CX3553" s="37"/>
      <c r="CY3553" s="37"/>
      <c r="CZ3553" s="37"/>
      <c r="DA3553" s="37"/>
      <c r="DB3553" s="37"/>
      <c r="DC3553" s="37"/>
      <c r="DD3553" s="37"/>
      <c r="DE3553" s="37"/>
      <c r="DF3553" s="37"/>
      <c r="DG3553" s="37"/>
      <c r="DH3553" s="37"/>
      <c r="DI3553" s="37"/>
      <c r="DJ3553" s="37"/>
      <c r="DK3553" s="37"/>
      <c r="DL3553" s="37"/>
      <c r="DR3553" s="37"/>
      <c r="DS3553" s="37"/>
      <c r="DT3553" s="37"/>
      <c r="DU3553" s="37"/>
      <c r="DV3553" s="37"/>
      <c r="DW3553" s="37"/>
      <c r="DX3553" s="37"/>
      <c r="DY3553" s="37"/>
      <c r="DZ3553" s="37"/>
      <c r="EA3553" s="37"/>
      <c r="EB3553" s="37"/>
      <c r="EC3553" s="37"/>
      <c r="ED3553" s="37"/>
      <c r="EE3553" s="37"/>
      <c r="EF3553" s="37"/>
      <c r="EG3553" s="37"/>
      <c r="EH3553" s="37"/>
      <c r="EI3553" s="37"/>
      <c r="EJ3553" s="37"/>
      <c r="EK3553" s="37"/>
      <c r="EL3553" s="37"/>
      <c r="EM3553" s="37"/>
      <c r="EN3553" s="37"/>
      <c r="EO3553" s="37"/>
      <c r="EP3553" s="37"/>
      <c r="EQ3553" s="37"/>
      <c r="ER3553" s="37"/>
      <c r="ES3553" s="37"/>
      <c r="ET3553" s="37"/>
      <c r="EU3553" s="37"/>
      <c r="EV3553" s="37"/>
      <c r="EW3553" s="37"/>
      <c r="EX3553" s="37"/>
      <c r="EY3553" s="37"/>
      <c r="EZ3553" s="37"/>
      <c r="FA3553" s="37"/>
      <c r="FB3553" s="37"/>
      <c r="FC3553" s="37"/>
      <c r="FD3553" s="37"/>
    </row>
    <row r="3554" spans="2:160" x14ac:dyDescent="0.5">
      <c r="B3554" s="36" t="s">
        <v>3749</v>
      </c>
      <c r="C3554" s="18">
        <v>-1.8992253338961929E-3</v>
      </c>
      <c r="H3554" s="37"/>
      <c r="I3554" s="37"/>
      <c r="J3554" s="37"/>
      <c r="K3554" s="37"/>
      <c r="L3554" s="37"/>
      <c r="M3554" s="37"/>
      <c r="N3554" s="37"/>
      <c r="O3554" s="37"/>
      <c r="P3554" s="37"/>
      <c r="Q3554" s="37"/>
      <c r="R3554" s="37"/>
      <c r="S3554" s="37"/>
      <c r="T3554" s="37"/>
      <c r="U3554" s="37"/>
      <c r="V3554" s="37"/>
      <c r="W3554" s="37"/>
      <c r="X3554" s="37"/>
      <c r="Y3554" s="37"/>
      <c r="Z3554" s="37"/>
      <c r="AA3554" s="37"/>
      <c r="AB3554" s="37"/>
      <c r="AC3554" s="37"/>
      <c r="AD3554" s="37"/>
      <c r="AE3554" s="37"/>
      <c r="AF3554" s="37"/>
      <c r="AG3554" s="37"/>
      <c r="AH3554" s="37"/>
      <c r="AI3554" s="37"/>
      <c r="AJ3554" s="37"/>
      <c r="AK3554" s="37"/>
      <c r="AL3554" s="37"/>
      <c r="AM3554" s="37"/>
      <c r="AN3554" s="37"/>
      <c r="AO3554" s="37"/>
      <c r="AP3554" s="37"/>
      <c r="AQ3554" s="37"/>
      <c r="AR3554" s="37"/>
      <c r="AS3554" s="37"/>
      <c r="AT3554" s="37"/>
      <c r="AU3554" s="37"/>
      <c r="AV3554" s="37"/>
      <c r="AW3554" s="37"/>
      <c r="AX3554" s="37"/>
      <c r="AY3554" s="37"/>
      <c r="AZ3554" s="37"/>
      <c r="BA3554" s="37"/>
      <c r="BB3554" s="37"/>
      <c r="BC3554" s="37"/>
      <c r="BD3554" s="37"/>
      <c r="BE3554" s="37"/>
      <c r="BF3554" s="37"/>
      <c r="BG3554" s="37"/>
      <c r="BH3554" s="37"/>
      <c r="BI3554" s="37"/>
      <c r="BJ3554" s="37"/>
      <c r="BK3554" s="37"/>
      <c r="BL3554" s="37"/>
      <c r="BM3554" s="37"/>
      <c r="BN3554" s="37"/>
      <c r="BO3554" s="37"/>
      <c r="BP3554" s="37"/>
      <c r="BQ3554" s="37"/>
      <c r="BR3554" s="37"/>
      <c r="BS3554" s="37"/>
      <c r="BT3554" s="37"/>
      <c r="BU3554" s="37"/>
      <c r="BV3554" s="37"/>
      <c r="BW3554" s="37"/>
      <c r="BX3554" s="37"/>
      <c r="BY3554" s="37"/>
      <c r="BZ3554" s="37"/>
      <c r="CA3554" s="37"/>
      <c r="CB3554" s="37"/>
      <c r="CC3554" s="37"/>
      <c r="CD3554" s="37"/>
      <c r="CE3554" s="37"/>
      <c r="CF3554" s="37"/>
      <c r="CG3554" s="37"/>
      <c r="CH3554" s="37"/>
      <c r="CI3554" s="37"/>
      <c r="CJ3554" s="37"/>
      <c r="CK3554" s="37"/>
      <c r="CL3554" s="37"/>
      <c r="CM3554" s="37"/>
      <c r="CN3554" s="37"/>
      <c r="CO3554" s="37"/>
      <c r="CP3554" s="37"/>
      <c r="CQ3554" s="37"/>
      <c r="CR3554" s="37"/>
      <c r="CS3554" s="37"/>
      <c r="CT3554" s="37"/>
      <c r="CU3554" s="37"/>
      <c r="CV3554" s="37"/>
      <c r="CW3554" s="37"/>
      <c r="CX3554" s="37"/>
      <c r="CY3554" s="37"/>
      <c r="CZ3554" s="37"/>
      <c r="DA3554" s="37"/>
      <c r="DB3554" s="37"/>
      <c r="DC3554" s="37"/>
      <c r="DD3554" s="37"/>
      <c r="DE3554" s="37"/>
      <c r="DF3554" s="37"/>
      <c r="DG3554" s="37"/>
      <c r="DH3554" s="37"/>
      <c r="DI3554" s="37"/>
      <c r="DJ3554" s="37"/>
      <c r="DK3554" s="37"/>
      <c r="DL3554" s="37"/>
      <c r="DR3554" s="37"/>
      <c r="DS3554" s="37"/>
      <c r="DT3554" s="37"/>
      <c r="DU3554" s="37"/>
      <c r="DV3554" s="37"/>
      <c r="DW3554" s="37"/>
      <c r="DX3554" s="37"/>
      <c r="DY3554" s="37"/>
      <c r="DZ3554" s="37"/>
      <c r="EA3554" s="37"/>
      <c r="EB3554" s="37"/>
      <c r="EC3554" s="37"/>
      <c r="ED3554" s="37"/>
      <c r="EE3554" s="37"/>
      <c r="EF3554" s="37"/>
      <c r="EG3554" s="37"/>
      <c r="EH3554" s="37"/>
      <c r="EI3554" s="37"/>
      <c r="EJ3554" s="37"/>
      <c r="EK3554" s="37"/>
      <c r="EL3554" s="37"/>
      <c r="EM3554" s="37"/>
      <c r="EN3554" s="37"/>
      <c r="EO3554" s="37"/>
      <c r="EP3554" s="37"/>
      <c r="EQ3554" s="37"/>
      <c r="ER3554" s="37"/>
      <c r="ES3554" s="37"/>
      <c r="ET3554" s="37"/>
      <c r="EU3554" s="37"/>
      <c r="EV3554" s="37"/>
      <c r="EW3554" s="37"/>
      <c r="EX3554" s="37"/>
      <c r="EY3554" s="37"/>
      <c r="EZ3554" s="37"/>
      <c r="FA3554" s="37"/>
      <c r="FB3554" s="37"/>
      <c r="FC3554" s="37"/>
      <c r="FD3554" s="37"/>
    </row>
    <row r="3555" spans="2:160" x14ac:dyDescent="0.5">
      <c r="B3555" s="36" t="s">
        <v>3750</v>
      </c>
      <c r="C3555" s="18">
        <v>-1.3178923725017944E-2</v>
      </c>
      <c r="H3555" s="37"/>
      <c r="I3555" s="37"/>
      <c r="J3555" s="37"/>
      <c r="K3555" s="37"/>
      <c r="L3555" s="37"/>
      <c r="M3555" s="37"/>
      <c r="N3555" s="37"/>
      <c r="O3555" s="37"/>
      <c r="P3555" s="37"/>
      <c r="Q3555" s="37"/>
      <c r="R3555" s="37"/>
      <c r="S3555" s="37"/>
      <c r="T3555" s="37"/>
      <c r="U3555" s="37"/>
      <c r="V3555" s="37"/>
      <c r="W3555" s="37"/>
      <c r="X3555" s="37"/>
      <c r="Y3555" s="37"/>
      <c r="Z3555" s="37"/>
      <c r="AA3555" s="37"/>
      <c r="AB3555" s="37"/>
      <c r="AC3555" s="37"/>
      <c r="AD3555" s="37"/>
      <c r="AE3555" s="37"/>
      <c r="AF3555" s="37"/>
      <c r="AG3555" s="37"/>
      <c r="AH3555" s="37"/>
      <c r="AI3555" s="37"/>
      <c r="AJ3555" s="37"/>
      <c r="AK3555" s="37"/>
      <c r="AL3555" s="37"/>
      <c r="AM3555" s="37"/>
      <c r="AN3555" s="37"/>
      <c r="AO3555" s="37"/>
      <c r="AP3555" s="37"/>
      <c r="AQ3555" s="37"/>
      <c r="AR3555" s="37"/>
      <c r="AS3555" s="37"/>
      <c r="AT3555" s="37"/>
      <c r="AU3555" s="37"/>
      <c r="AV3555" s="37"/>
      <c r="AW3555" s="37"/>
      <c r="AX3555" s="37"/>
      <c r="AY3555" s="37"/>
      <c r="AZ3555" s="37"/>
      <c r="BA3555" s="37"/>
      <c r="BB3555" s="37"/>
      <c r="BC3555" s="37"/>
      <c r="BD3555" s="37"/>
      <c r="BE3555" s="37"/>
      <c r="BF3555" s="37"/>
      <c r="BG3555" s="37"/>
      <c r="BH3555" s="37"/>
      <c r="BI3555" s="37"/>
      <c r="BJ3555" s="37"/>
      <c r="BK3555" s="37"/>
      <c r="BL3555" s="37"/>
      <c r="BM3555" s="37"/>
      <c r="BN3555" s="37"/>
      <c r="BO3555" s="37"/>
      <c r="BP3555" s="37"/>
      <c r="BQ3555" s="37"/>
      <c r="BR3555" s="37"/>
      <c r="BS3555" s="37"/>
      <c r="BT3555" s="37"/>
      <c r="BU3555" s="37"/>
      <c r="BV3555" s="37"/>
      <c r="BW3555" s="37"/>
      <c r="BX3555" s="37"/>
      <c r="BY3555" s="37"/>
      <c r="BZ3555" s="37"/>
      <c r="CA3555" s="37"/>
      <c r="CB3555" s="37"/>
      <c r="CC3555" s="37"/>
      <c r="CD3555" s="37"/>
      <c r="CE3555" s="37"/>
      <c r="CF3555" s="37"/>
      <c r="CG3555" s="37"/>
      <c r="CH3555" s="37"/>
      <c r="CI3555" s="37"/>
      <c r="CJ3555" s="37"/>
      <c r="CK3555" s="37"/>
      <c r="CL3555" s="37"/>
      <c r="CM3555" s="37"/>
      <c r="CN3555" s="37"/>
      <c r="CO3555" s="37"/>
      <c r="CP3555" s="37"/>
      <c r="CQ3555" s="37"/>
      <c r="CR3555" s="37"/>
      <c r="CS3555" s="37"/>
      <c r="CT3555" s="37"/>
      <c r="CU3555" s="37"/>
      <c r="CV3555" s="37"/>
      <c r="CW3555" s="37"/>
      <c r="CX3555" s="37"/>
      <c r="CY3555" s="37"/>
      <c r="CZ3555" s="37"/>
      <c r="DA3555" s="37"/>
      <c r="DB3555" s="37"/>
      <c r="DC3555" s="37"/>
      <c r="DD3555" s="37"/>
      <c r="DE3555" s="37"/>
      <c r="DF3555" s="37"/>
      <c r="DG3555" s="37"/>
      <c r="DH3555" s="37"/>
      <c r="DI3555" s="37"/>
      <c r="DJ3555" s="37"/>
      <c r="DK3555" s="37"/>
      <c r="DL3555" s="37"/>
      <c r="DR3555" s="37"/>
      <c r="DS3555" s="37"/>
      <c r="DT3555" s="37"/>
      <c r="DU3555" s="37"/>
      <c r="DV3555" s="37"/>
      <c r="DW3555" s="37"/>
      <c r="DX3555" s="37"/>
      <c r="DY3555" s="37"/>
      <c r="DZ3555" s="37"/>
      <c r="EA3555" s="37"/>
      <c r="EB3555" s="37"/>
      <c r="EC3555" s="37"/>
      <c r="ED3555" s="37"/>
      <c r="EE3555" s="37"/>
      <c r="EF3555" s="37"/>
      <c r="EG3555" s="37"/>
      <c r="EH3555" s="37"/>
      <c r="EI3555" s="37"/>
      <c r="EJ3555" s="37"/>
      <c r="EK3555" s="37"/>
      <c r="EL3555" s="37"/>
      <c r="EM3555" s="37"/>
      <c r="EN3555" s="37"/>
      <c r="EO3555" s="37"/>
      <c r="EP3555" s="37"/>
      <c r="EQ3555" s="37"/>
      <c r="ER3555" s="37"/>
      <c r="ES3555" s="37"/>
      <c r="ET3555" s="37"/>
      <c r="EU3555" s="37"/>
      <c r="EV3555" s="37"/>
      <c r="EW3555" s="37"/>
      <c r="EX3555" s="37"/>
      <c r="EY3555" s="37"/>
      <c r="EZ3555" s="37"/>
      <c r="FA3555" s="37"/>
      <c r="FB3555" s="37"/>
      <c r="FC3555" s="37"/>
      <c r="FD3555" s="37"/>
    </row>
    <row r="3556" spans="2:160" x14ac:dyDescent="0.5">
      <c r="B3556" s="36" t="s">
        <v>3751</v>
      </c>
      <c r="C3556" s="18">
        <v>-3.8380729464235763E-3</v>
      </c>
      <c r="H3556" s="37"/>
      <c r="I3556" s="37"/>
      <c r="J3556" s="37"/>
      <c r="K3556" s="37"/>
      <c r="L3556" s="37"/>
      <c r="M3556" s="37"/>
      <c r="N3556" s="37"/>
      <c r="O3556" s="37"/>
      <c r="P3556" s="37"/>
      <c r="Q3556" s="37"/>
      <c r="R3556" s="37"/>
      <c r="S3556" s="37"/>
      <c r="T3556" s="37"/>
      <c r="U3556" s="37"/>
      <c r="V3556" s="37"/>
      <c r="W3556" s="37"/>
      <c r="X3556" s="37"/>
      <c r="Y3556" s="37"/>
      <c r="Z3556" s="37"/>
      <c r="AA3556" s="37"/>
      <c r="AB3556" s="37"/>
      <c r="AC3556" s="37"/>
      <c r="AD3556" s="37"/>
      <c r="AE3556" s="37"/>
      <c r="AF3556" s="37"/>
      <c r="AG3556" s="37"/>
      <c r="AH3556" s="37"/>
      <c r="AI3556" s="37"/>
      <c r="AJ3556" s="37"/>
      <c r="AK3556" s="37"/>
      <c r="AL3556" s="37"/>
      <c r="AM3556" s="37"/>
      <c r="AN3556" s="37"/>
      <c r="AO3556" s="37"/>
      <c r="AP3556" s="37"/>
      <c r="AQ3556" s="37"/>
      <c r="AR3556" s="37"/>
      <c r="AS3556" s="37"/>
      <c r="AT3556" s="37"/>
      <c r="AU3556" s="37"/>
      <c r="AV3556" s="37"/>
      <c r="AW3556" s="37"/>
      <c r="AX3556" s="37"/>
      <c r="AY3556" s="37"/>
      <c r="AZ3556" s="37"/>
      <c r="BA3556" s="37"/>
      <c r="BB3556" s="37"/>
      <c r="BC3556" s="37"/>
      <c r="BD3556" s="37"/>
      <c r="BE3556" s="37"/>
      <c r="BF3556" s="37"/>
      <c r="BG3556" s="37"/>
      <c r="BH3556" s="37"/>
      <c r="BI3556" s="37"/>
      <c r="BJ3556" s="37"/>
      <c r="BK3556" s="37"/>
      <c r="BL3556" s="37"/>
      <c r="BM3556" s="37"/>
      <c r="BN3556" s="37"/>
      <c r="BO3556" s="37"/>
      <c r="BP3556" s="37"/>
      <c r="BQ3556" s="37"/>
      <c r="BR3556" s="37"/>
      <c r="BS3556" s="37"/>
      <c r="BT3556" s="37"/>
      <c r="BU3556" s="37"/>
      <c r="BV3556" s="37"/>
      <c r="BW3556" s="37"/>
      <c r="BX3556" s="37"/>
      <c r="BY3556" s="37"/>
      <c r="BZ3556" s="37"/>
      <c r="CA3556" s="37"/>
      <c r="CB3556" s="37"/>
      <c r="CC3556" s="37"/>
      <c r="CD3556" s="37"/>
      <c r="CE3556" s="37"/>
      <c r="CF3556" s="37"/>
      <c r="CG3556" s="37"/>
      <c r="CH3556" s="37"/>
      <c r="CI3556" s="37"/>
      <c r="CJ3556" s="37"/>
      <c r="CK3556" s="37"/>
      <c r="CL3556" s="37"/>
      <c r="CM3556" s="37"/>
      <c r="CN3556" s="37"/>
      <c r="CO3556" s="37"/>
      <c r="CP3556" s="37"/>
      <c r="CQ3556" s="37"/>
      <c r="CR3556" s="37"/>
      <c r="CS3556" s="37"/>
      <c r="CT3556" s="37"/>
      <c r="CU3556" s="37"/>
      <c r="CV3556" s="37"/>
      <c r="CW3556" s="37"/>
      <c r="CX3556" s="37"/>
      <c r="CY3556" s="37"/>
      <c r="CZ3556" s="37"/>
      <c r="DA3556" s="37"/>
      <c r="DB3556" s="37"/>
      <c r="DC3556" s="37"/>
      <c r="DD3556" s="37"/>
      <c r="DE3556" s="37"/>
      <c r="DF3556" s="37"/>
      <c r="DG3556" s="37"/>
      <c r="DH3556" s="37"/>
      <c r="DI3556" s="37"/>
      <c r="DJ3556" s="37"/>
      <c r="DK3556" s="37"/>
      <c r="DL3556" s="37"/>
      <c r="DR3556" s="37"/>
      <c r="DS3556" s="37"/>
      <c r="DT3556" s="37"/>
      <c r="DU3556" s="37"/>
      <c r="DV3556" s="37"/>
      <c r="DW3556" s="37"/>
      <c r="DX3556" s="37"/>
      <c r="DY3556" s="37"/>
      <c r="DZ3556" s="37"/>
      <c r="EA3556" s="37"/>
      <c r="EB3556" s="37"/>
      <c r="EC3556" s="37"/>
      <c r="ED3556" s="37"/>
      <c r="EE3556" s="37"/>
      <c r="EF3556" s="37"/>
      <c r="EG3556" s="37"/>
      <c r="EH3556" s="37"/>
      <c r="EI3556" s="37"/>
      <c r="EJ3556" s="37"/>
      <c r="EK3556" s="37"/>
      <c r="EL3556" s="37"/>
      <c r="EM3556" s="37"/>
      <c r="EN3556" s="37"/>
      <c r="EO3556" s="37"/>
      <c r="EP3556" s="37"/>
      <c r="EQ3556" s="37"/>
      <c r="ER3556" s="37"/>
      <c r="ES3556" s="37"/>
      <c r="ET3556" s="37"/>
      <c r="EU3556" s="37"/>
      <c r="EV3556" s="37"/>
      <c r="EW3556" s="37"/>
      <c r="EX3556" s="37"/>
      <c r="EY3556" s="37"/>
      <c r="EZ3556" s="37"/>
      <c r="FA3556" s="37"/>
      <c r="FB3556" s="37"/>
      <c r="FC3556" s="37"/>
      <c r="FD3556" s="37"/>
    </row>
    <row r="3557" spans="2:160" x14ac:dyDescent="0.5">
      <c r="B3557" s="36" t="s">
        <v>3752</v>
      </c>
      <c r="C3557" s="18">
        <v>-1.8686142190443844E-3</v>
      </c>
      <c r="H3557" s="37"/>
      <c r="I3557" s="37"/>
      <c r="J3557" s="37"/>
      <c r="K3557" s="37"/>
      <c r="L3557" s="37"/>
      <c r="M3557" s="37"/>
      <c r="N3557" s="37"/>
      <c r="O3557" s="37"/>
      <c r="P3557" s="37"/>
      <c r="Q3557" s="37"/>
      <c r="R3557" s="37"/>
      <c r="S3557" s="37"/>
      <c r="T3557" s="37"/>
      <c r="U3557" s="37"/>
      <c r="V3557" s="37"/>
      <c r="W3557" s="37"/>
      <c r="X3557" s="37"/>
      <c r="Y3557" s="37"/>
      <c r="Z3557" s="37"/>
      <c r="AA3557" s="37"/>
      <c r="AB3557" s="37"/>
      <c r="AC3557" s="37"/>
      <c r="AD3557" s="37"/>
      <c r="AE3557" s="37"/>
      <c r="AF3557" s="37"/>
      <c r="AG3557" s="37"/>
      <c r="AH3557" s="37"/>
      <c r="AI3557" s="37"/>
      <c r="AJ3557" s="37"/>
      <c r="AK3557" s="37"/>
      <c r="AL3557" s="37"/>
      <c r="AM3557" s="37"/>
      <c r="AN3557" s="37"/>
      <c r="AO3557" s="37"/>
      <c r="AP3557" s="37"/>
      <c r="AQ3557" s="37"/>
      <c r="AR3557" s="37"/>
      <c r="AS3557" s="37"/>
      <c r="AT3557" s="37"/>
      <c r="AU3557" s="37"/>
      <c r="AV3557" s="37"/>
      <c r="AW3557" s="37"/>
      <c r="AX3557" s="37"/>
      <c r="AY3557" s="37"/>
      <c r="AZ3557" s="37"/>
      <c r="BA3557" s="37"/>
      <c r="BB3557" s="37"/>
      <c r="BC3557" s="37"/>
      <c r="BD3557" s="37"/>
      <c r="BE3557" s="37"/>
      <c r="BF3557" s="37"/>
      <c r="BG3557" s="37"/>
      <c r="BH3557" s="37"/>
      <c r="BI3557" s="37"/>
      <c r="BJ3557" s="37"/>
      <c r="BK3557" s="37"/>
      <c r="BL3557" s="37"/>
      <c r="BM3557" s="37"/>
      <c r="BN3557" s="37"/>
      <c r="BO3557" s="37"/>
      <c r="BP3557" s="37"/>
      <c r="BQ3557" s="37"/>
      <c r="BR3557" s="37"/>
      <c r="BS3557" s="37"/>
      <c r="BT3557" s="37"/>
      <c r="BU3557" s="37"/>
      <c r="BV3557" s="37"/>
      <c r="BW3557" s="37"/>
      <c r="BX3557" s="37"/>
      <c r="BY3557" s="37"/>
      <c r="BZ3557" s="37"/>
      <c r="CA3557" s="37"/>
      <c r="CB3557" s="37"/>
      <c r="CC3557" s="37"/>
      <c r="CD3557" s="37"/>
      <c r="CE3557" s="37"/>
      <c r="CF3557" s="37"/>
      <c r="CG3557" s="37"/>
      <c r="CH3557" s="37"/>
      <c r="CI3557" s="37"/>
      <c r="CJ3557" s="37"/>
      <c r="CK3557" s="37"/>
      <c r="CL3557" s="37"/>
      <c r="CM3557" s="37"/>
      <c r="CN3557" s="37"/>
      <c r="CO3557" s="37"/>
      <c r="CP3557" s="37"/>
      <c r="CQ3557" s="37"/>
      <c r="CR3557" s="37"/>
      <c r="CS3557" s="37"/>
      <c r="CT3557" s="37"/>
      <c r="CU3557" s="37"/>
      <c r="CV3557" s="37"/>
      <c r="CW3557" s="37"/>
      <c r="CX3557" s="37"/>
      <c r="CY3557" s="37"/>
      <c r="CZ3557" s="37"/>
      <c r="DA3557" s="37"/>
      <c r="DB3557" s="37"/>
      <c r="DC3557" s="37"/>
      <c r="DD3557" s="37"/>
      <c r="DE3557" s="37"/>
      <c r="DF3557" s="37"/>
      <c r="DG3557" s="37"/>
      <c r="DH3557" s="37"/>
      <c r="DI3557" s="37"/>
      <c r="DJ3557" s="37"/>
      <c r="DK3557" s="37"/>
      <c r="DL3557" s="37"/>
      <c r="DR3557" s="37"/>
      <c r="DS3557" s="37"/>
      <c r="DT3557" s="37"/>
      <c r="DU3557" s="37"/>
      <c r="DV3557" s="37"/>
      <c r="DW3557" s="37"/>
      <c r="DX3557" s="37"/>
      <c r="DY3557" s="37"/>
      <c r="DZ3557" s="37"/>
      <c r="EA3557" s="37"/>
      <c r="EB3557" s="37"/>
      <c r="EC3557" s="37"/>
      <c r="ED3557" s="37"/>
      <c r="EE3557" s="37"/>
      <c r="EF3557" s="37"/>
      <c r="EG3557" s="37"/>
      <c r="EH3557" s="37"/>
      <c r="EI3557" s="37"/>
      <c r="EJ3557" s="37"/>
      <c r="EK3557" s="37"/>
      <c r="EL3557" s="37"/>
      <c r="EM3557" s="37"/>
      <c r="EN3557" s="37"/>
      <c r="EO3557" s="37"/>
      <c r="EP3557" s="37"/>
      <c r="EQ3557" s="37"/>
      <c r="ER3557" s="37"/>
      <c r="ES3557" s="37"/>
      <c r="ET3557" s="37"/>
      <c r="EU3557" s="37"/>
      <c r="EV3557" s="37"/>
      <c r="EW3557" s="37"/>
      <c r="EX3557" s="37"/>
      <c r="EY3557" s="37"/>
      <c r="EZ3557" s="37"/>
      <c r="FA3557" s="37"/>
      <c r="FB3557" s="37"/>
      <c r="FC3557" s="37"/>
      <c r="FD3557" s="37"/>
    </row>
    <row r="3558" spans="2:160" x14ac:dyDescent="0.5">
      <c r="B3558" s="36" t="s">
        <v>3753</v>
      </c>
      <c r="C3558" s="18">
        <v>-9.9120014457897421E-3</v>
      </c>
      <c r="H3558" s="37"/>
      <c r="I3558" s="37"/>
      <c r="J3558" s="37"/>
      <c r="K3558" s="37"/>
      <c r="L3558" s="37"/>
      <c r="M3558" s="37"/>
      <c r="N3558" s="37"/>
      <c r="O3558" s="37"/>
      <c r="P3558" s="37"/>
      <c r="Q3558" s="37"/>
      <c r="R3558" s="37"/>
      <c r="S3558" s="37"/>
      <c r="T3558" s="37"/>
      <c r="U3558" s="37"/>
      <c r="V3558" s="37"/>
      <c r="W3558" s="37"/>
      <c r="X3558" s="37"/>
      <c r="Y3558" s="37"/>
      <c r="Z3558" s="37"/>
      <c r="AA3558" s="37"/>
      <c r="AB3558" s="37"/>
      <c r="AC3558" s="37"/>
      <c r="AD3558" s="37"/>
      <c r="AE3558" s="37"/>
      <c r="AF3558" s="37"/>
      <c r="AG3558" s="37"/>
      <c r="AH3558" s="37"/>
      <c r="AI3558" s="37"/>
      <c r="AJ3558" s="37"/>
      <c r="AK3558" s="37"/>
      <c r="AL3558" s="37"/>
      <c r="AM3558" s="37"/>
      <c r="AN3558" s="37"/>
      <c r="AO3558" s="37"/>
      <c r="AP3558" s="37"/>
      <c r="AQ3558" s="37"/>
      <c r="AR3558" s="37"/>
      <c r="AS3558" s="37"/>
      <c r="AT3558" s="37"/>
      <c r="AU3558" s="37"/>
      <c r="AV3558" s="37"/>
      <c r="AW3558" s="37"/>
      <c r="AX3558" s="37"/>
      <c r="AY3558" s="37"/>
      <c r="AZ3558" s="37"/>
      <c r="BA3558" s="37"/>
      <c r="BB3558" s="37"/>
      <c r="BC3558" s="37"/>
      <c r="BD3558" s="37"/>
      <c r="BE3558" s="37"/>
      <c r="BF3558" s="37"/>
      <c r="BG3558" s="37"/>
      <c r="BH3558" s="37"/>
      <c r="BI3558" s="37"/>
      <c r="BJ3558" s="37"/>
      <c r="BK3558" s="37"/>
      <c r="BL3558" s="37"/>
      <c r="BM3558" s="37"/>
      <c r="BN3558" s="37"/>
      <c r="BO3558" s="37"/>
      <c r="BP3558" s="37"/>
      <c r="BQ3558" s="37"/>
      <c r="BR3558" s="37"/>
      <c r="BS3558" s="37"/>
      <c r="BT3558" s="37"/>
      <c r="BU3558" s="37"/>
      <c r="BV3558" s="37"/>
      <c r="BW3558" s="37"/>
      <c r="BX3558" s="37"/>
      <c r="BY3558" s="37"/>
      <c r="BZ3558" s="37"/>
      <c r="CA3558" s="37"/>
      <c r="CB3558" s="37"/>
      <c r="CC3558" s="37"/>
      <c r="CD3558" s="37"/>
      <c r="CE3558" s="37"/>
      <c r="CF3558" s="37"/>
      <c r="CG3558" s="37"/>
      <c r="CH3558" s="37"/>
      <c r="CI3558" s="37"/>
      <c r="CJ3558" s="37"/>
      <c r="CK3558" s="37"/>
      <c r="CL3558" s="37"/>
      <c r="CM3558" s="37"/>
      <c r="CN3558" s="37"/>
      <c r="CO3558" s="37"/>
      <c r="CP3558" s="37"/>
      <c r="CQ3558" s="37"/>
      <c r="CR3558" s="37"/>
      <c r="CS3558" s="37"/>
      <c r="CT3558" s="37"/>
      <c r="CU3558" s="37"/>
      <c r="CV3558" s="37"/>
      <c r="CW3558" s="37"/>
      <c r="CX3558" s="37"/>
      <c r="CY3558" s="37"/>
      <c r="CZ3558" s="37"/>
      <c r="DA3558" s="37"/>
      <c r="DB3558" s="37"/>
      <c r="DC3558" s="37"/>
      <c r="DD3558" s="37"/>
      <c r="DE3558" s="37"/>
      <c r="DF3558" s="37"/>
      <c r="DG3558" s="37"/>
      <c r="DH3558" s="37"/>
      <c r="DI3558" s="37"/>
      <c r="DJ3558" s="37"/>
      <c r="DK3558" s="37"/>
      <c r="DL3558" s="37"/>
      <c r="DR3558" s="37"/>
      <c r="DS3558" s="37"/>
      <c r="DT3558" s="37"/>
      <c r="DU3558" s="37"/>
      <c r="DV3558" s="37"/>
      <c r="DW3558" s="37"/>
      <c r="DX3558" s="37"/>
      <c r="DY3558" s="37"/>
      <c r="DZ3558" s="37"/>
      <c r="EA3558" s="37"/>
      <c r="EB3558" s="37"/>
      <c r="EC3558" s="37"/>
      <c r="ED3558" s="37"/>
      <c r="EE3558" s="37"/>
      <c r="EF3558" s="37"/>
      <c r="EG3558" s="37"/>
      <c r="EH3558" s="37"/>
      <c r="EI3558" s="37"/>
      <c r="EJ3558" s="37"/>
      <c r="EK3558" s="37"/>
      <c r="EL3558" s="37"/>
      <c r="EM3558" s="37"/>
      <c r="EN3558" s="37"/>
      <c r="EO3558" s="37"/>
      <c r="EP3558" s="37"/>
      <c r="EQ3558" s="37"/>
      <c r="ER3558" s="37"/>
      <c r="ES3558" s="37"/>
      <c r="ET3558" s="37"/>
      <c r="EU3558" s="37"/>
      <c r="EV3558" s="37"/>
      <c r="EW3558" s="37"/>
      <c r="EX3558" s="37"/>
      <c r="EY3558" s="37"/>
      <c r="EZ3558" s="37"/>
      <c r="FA3558" s="37"/>
      <c r="FB3558" s="37"/>
      <c r="FC3558" s="37"/>
      <c r="FD3558" s="37"/>
    </row>
    <row r="3559" spans="2:160" x14ac:dyDescent="0.5">
      <c r="B3559" s="36" t="s">
        <v>3754</v>
      </c>
      <c r="C3559" s="18">
        <v>-1.0523729289525496E-2</v>
      </c>
      <c r="H3559" s="37"/>
      <c r="I3559" s="37"/>
      <c r="J3559" s="37"/>
      <c r="K3559" s="37"/>
      <c r="L3559" s="37"/>
      <c r="M3559" s="37"/>
      <c r="N3559" s="37"/>
      <c r="O3559" s="37"/>
      <c r="P3559" s="37"/>
      <c r="Q3559" s="37"/>
      <c r="R3559" s="37"/>
      <c r="S3559" s="37"/>
      <c r="T3559" s="37"/>
      <c r="U3559" s="37"/>
      <c r="V3559" s="37"/>
      <c r="W3559" s="37"/>
      <c r="X3559" s="37"/>
      <c r="Y3559" s="37"/>
      <c r="Z3559" s="37"/>
      <c r="AA3559" s="37"/>
      <c r="AB3559" s="37"/>
      <c r="AC3559" s="37"/>
      <c r="AD3559" s="37"/>
      <c r="AE3559" s="37"/>
      <c r="AF3559" s="37"/>
      <c r="AG3559" s="37"/>
      <c r="AH3559" s="37"/>
      <c r="AI3559" s="37"/>
      <c r="AJ3559" s="37"/>
      <c r="AK3559" s="37"/>
      <c r="AL3559" s="37"/>
      <c r="AM3559" s="37"/>
      <c r="AN3559" s="37"/>
      <c r="AO3559" s="37"/>
      <c r="AP3559" s="37"/>
      <c r="AQ3559" s="37"/>
      <c r="AR3559" s="37"/>
      <c r="AS3559" s="37"/>
      <c r="AT3559" s="37"/>
      <c r="AU3559" s="37"/>
      <c r="AV3559" s="37"/>
      <c r="AW3559" s="37"/>
      <c r="AX3559" s="37"/>
      <c r="AY3559" s="37"/>
      <c r="AZ3559" s="37"/>
      <c r="BA3559" s="37"/>
      <c r="BB3559" s="37"/>
      <c r="BC3559" s="37"/>
      <c r="BD3559" s="37"/>
      <c r="BE3559" s="37"/>
      <c r="BF3559" s="37"/>
      <c r="BG3559" s="37"/>
      <c r="BH3559" s="37"/>
      <c r="BI3559" s="37"/>
      <c r="BJ3559" s="37"/>
      <c r="BK3559" s="37"/>
      <c r="BL3559" s="37"/>
      <c r="BM3559" s="37"/>
      <c r="BN3559" s="37"/>
      <c r="BO3559" s="37"/>
      <c r="BP3559" s="37"/>
      <c r="BQ3559" s="37"/>
      <c r="BR3559" s="37"/>
      <c r="BS3559" s="37"/>
      <c r="BT3559" s="37"/>
      <c r="BU3559" s="37"/>
      <c r="BV3559" s="37"/>
      <c r="BW3559" s="37"/>
      <c r="BX3559" s="37"/>
      <c r="BY3559" s="37"/>
      <c r="BZ3559" s="37"/>
      <c r="CA3559" s="37"/>
      <c r="CB3559" s="37"/>
      <c r="CC3559" s="37"/>
      <c r="CD3559" s="37"/>
      <c r="CE3559" s="37"/>
      <c r="CF3559" s="37"/>
      <c r="CG3559" s="37"/>
      <c r="CH3559" s="37"/>
      <c r="CI3559" s="37"/>
      <c r="CJ3559" s="37"/>
      <c r="CK3559" s="37"/>
      <c r="CL3559" s="37"/>
      <c r="CM3559" s="37"/>
      <c r="CN3559" s="37"/>
      <c r="CO3559" s="37"/>
      <c r="CP3559" s="37"/>
      <c r="CQ3559" s="37"/>
      <c r="CR3559" s="37"/>
      <c r="CS3559" s="37"/>
      <c r="CT3559" s="37"/>
      <c r="CU3559" s="37"/>
      <c r="CV3559" s="37"/>
      <c r="CW3559" s="37"/>
      <c r="CX3559" s="37"/>
      <c r="CY3559" s="37"/>
      <c r="CZ3559" s="37"/>
      <c r="DA3559" s="37"/>
      <c r="DB3559" s="37"/>
      <c r="DC3559" s="37"/>
      <c r="DD3559" s="37"/>
      <c r="DE3559" s="37"/>
      <c r="DF3559" s="37"/>
      <c r="DG3559" s="37"/>
      <c r="DH3559" s="37"/>
      <c r="DI3559" s="37"/>
      <c r="DJ3559" s="37"/>
      <c r="DK3559" s="37"/>
      <c r="DL3559" s="37"/>
      <c r="DR3559" s="37"/>
      <c r="DS3559" s="37"/>
      <c r="DT3559" s="37"/>
      <c r="DU3559" s="37"/>
      <c r="DV3559" s="37"/>
      <c r="DW3559" s="37"/>
      <c r="DX3559" s="37"/>
      <c r="DY3559" s="37"/>
      <c r="DZ3559" s="37"/>
      <c r="EA3559" s="37"/>
      <c r="EB3559" s="37"/>
      <c r="EC3559" s="37"/>
      <c r="ED3559" s="37"/>
      <c r="EE3559" s="37"/>
      <c r="EF3559" s="37"/>
      <c r="EG3559" s="37"/>
      <c r="EH3559" s="37"/>
      <c r="EI3559" s="37"/>
      <c r="EJ3559" s="37"/>
      <c r="EK3559" s="37"/>
      <c r="EL3559" s="37"/>
      <c r="EM3559" s="37"/>
      <c r="EN3559" s="37"/>
      <c r="EO3559" s="37"/>
      <c r="EP3559" s="37"/>
      <c r="EQ3559" s="37"/>
      <c r="ER3559" s="37"/>
      <c r="ES3559" s="37"/>
      <c r="ET3559" s="37"/>
      <c r="EU3559" s="37"/>
      <c r="EV3559" s="37"/>
      <c r="EW3559" s="37"/>
      <c r="EX3559" s="37"/>
      <c r="EY3559" s="37"/>
      <c r="EZ3559" s="37"/>
      <c r="FA3559" s="37"/>
      <c r="FB3559" s="37"/>
      <c r="FC3559" s="37"/>
      <c r="FD3559" s="37"/>
    </row>
    <row r="3560" spans="2:160" x14ac:dyDescent="0.5">
      <c r="B3560" s="36" t="s">
        <v>3755</v>
      </c>
      <c r="C3560" s="18">
        <v>1.7678792307892488E-2</v>
      </c>
      <c r="H3560" s="37"/>
      <c r="I3560" s="37"/>
      <c r="J3560" s="37"/>
      <c r="K3560" s="37"/>
      <c r="L3560" s="37"/>
      <c r="M3560" s="37"/>
      <c r="N3560" s="37"/>
      <c r="O3560" s="37"/>
      <c r="P3560" s="37"/>
      <c r="Q3560" s="37"/>
      <c r="R3560" s="37"/>
      <c r="S3560" s="37"/>
      <c r="T3560" s="37"/>
      <c r="U3560" s="37"/>
      <c r="V3560" s="37"/>
      <c r="W3560" s="37"/>
      <c r="X3560" s="37"/>
      <c r="Y3560" s="37"/>
      <c r="Z3560" s="37"/>
      <c r="AA3560" s="37"/>
      <c r="AB3560" s="37"/>
      <c r="AC3560" s="37"/>
      <c r="AD3560" s="37"/>
      <c r="AE3560" s="37"/>
      <c r="AF3560" s="37"/>
      <c r="AG3560" s="37"/>
      <c r="AH3560" s="37"/>
      <c r="AI3560" s="37"/>
      <c r="AJ3560" s="37"/>
      <c r="AK3560" s="37"/>
      <c r="AL3560" s="37"/>
      <c r="AM3560" s="37"/>
      <c r="AN3560" s="37"/>
      <c r="AO3560" s="37"/>
      <c r="AP3560" s="37"/>
      <c r="AQ3560" s="37"/>
      <c r="AR3560" s="37"/>
      <c r="AS3560" s="37"/>
      <c r="AT3560" s="37"/>
      <c r="AU3560" s="37"/>
      <c r="AV3560" s="37"/>
      <c r="AW3560" s="37"/>
      <c r="AX3560" s="37"/>
      <c r="AY3560" s="37"/>
      <c r="AZ3560" s="37"/>
      <c r="BA3560" s="37"/>
      <c r="BB3560" s="37"/>
      <c r="BC3560" s="37"/>
      <c r="BD3560" s="37"/>
      <c r="BE3560" s="37"/>
      <c r="BF3560" s="37"/>
      <c r="BG3560" s="37"/>
      <c r="BH3560" s="37"/>
      <c r="BI3560" s="37"/>
      <c r="BJ3560" s="37"/>
      <c r="BK3560" s="37"/>
      <c r="BL3560" s="37"/>
      <c r="BM3560" s="37"/>
      <c r="BN3560" s="37"/>
      <c r="BO3560" s="37"/>
      <c r="BP3560" s="37"/>
      <c r="BQ3560" s="37"/>
      <c r="BR3560" s="37"/>
      <c r="BS3560" s="37"/>
      <c r="BT3560" s="37"/>
      <c r="BU3560" s="37"/>
      <c r="BV3560" s="37"/>
      <c r="BW3560" s="37"/>
      <c r="BX3560" s="37"/>
      <c r="BY3560" s="37"/>
      <c r="BZ3560" s="37"/>
      <c r="CA3560" s="37"/>
      <c r="CB3560" s="37"/>
      <c r="CC3560" s="37"/>
      <c r="CD3560" s="37"/>
      <c r="CE3560" s="37"/>
      <c r="CF3560" s="37"/>
      <c r="CG3560" s="37"/>
      <c r="CH3560" s="37"/>
      <c r="CI3560" s="37"/>
      <c r="CJ3560" s="37"/>
      <c r="CK3560" s="37"/>
      <c r="CL3560" s="37"/>
      <c r="CM3560" s="37"/>
      <c r="CN3560" s="37"/>
      <c r="CO3560" s="37"/>
      <c r="CP3560" s="37"/>
      <c r="CQ3560" s="37"/>
      <c r="CR3560" s="37"/>
      <c r="CS3560" s="37"/>
      <c r="CT3560" s="37"/>
      <c r="CU3560" s="37"/>
      <c r="CV3560" s="37"/>
      <c r="CW3560" s="37"/>
      <c r="CX3560" s="37"/>
      <c r="CY3560" s="37"/>
      <c r="CZ3560" s="37"/>
      <c r="DA3560" s="37"/>
      <c r="DB3560" s="37"/>
      <c r="DC3560" s="37"/>
      <c r="DD3560" s="37"/>
      <c r="DE3560" s="37"/>
      <c r="DF3560" s="37"/>
      <c r="DG3560" s="37"/>
      <c r="DH3560" s="37"/>
      <c r="DI3560" s="37"/>
      <c r="DJ3560" s="37"/>
      <c r="DK3560" s="37"/>
      <c r="DL3560" s="37"/>
      <c r="DR3560" s="37"/>
      <c r="DS3560" s="37"/>
      <c r="DT3560" s="37"/>
      <c r="DU3560" s="37"/>
      <c r="DV3560" s="37"/>
      <c r="DW3560" s="37"/>
      <c r="DX3560" s="37"/>
      <c r="DY3560" s="37"/>
      <c r="DZ3560" s="37"/>
      <c r="EA3560" s="37"/>
      <c r="EB3560" s="37"/>
      <c r="EC3560" s="37"/>
      <c r="ED3560" s="37"/>
      <c r="EE3560" s="37"/>
      <c r="EF3560" s="37"/>
      <c r="EG3560" s="37"/>
      <c r="EH3560" s="37"/>
      <c r="EI3560" s="37"/>
      <c r="EJ3560" s="37"/>
      <c r="EK3560" s="37"/>
      <c r="EL3560" s="37"/>
      <c r="EM3560" s="37"/>
      <c r="EN3560" s="37"/>
      <c r="EO3560" s="37"/>
      <c r="EP3560" s="37"/>
      <c r="EQ3560" s="37"/>
      <c r="ER3560" s="37"/>
      <c r="ES3560" s="37"/>
      <c r="ET3560" s="37"/>
      <c r="EU3560" s="37"/>
      <c r="EV3560" s="37"/>
      <c r="EW3560" s="37"/>
      <c r="EX3560" s="37"/>
      <c r="EY3560" s="37"/>
      <c r="EZ3560" s="37"/>
      <c r="FA3560" s="37"/>
      <c r="FB3560" s="37"/>
      <c r="FC3560" s="37"/>
      <c r="FD3560" s="37"/>
    </row>
    <row r="3561" spans="2:160" x14ac:dyDescent="0.5">
      <c r="B3561" s="36" t="s">
        <v>3756</v>
      </c>
      <c r="C3561" s="18">
        <v>-4.6572375423543644E-3</v>
      </c>
      <c r="H3561" s="37"/>
      <c r="I3561" s="37"/>
      <c r="J3561" s="37"/>
      <c r="K3561" s="37"/>
      <c r="L3561" s="37"/>
      <c r="M3561" s="37"/>
      <c r="N3561" s="37"/>
      <c r="O3561" s="37"/>
      <c r="P3561" s="37"/>
      <c r="Q3561" s="37"/>
      <c r="R3561" s="37"/>
      <c r="S3561" s="37"/>
      <c r="T3561" s="37"/>
      <c r="U3561" s="37"/>
      <c r="V3561" s="37"/>
      <c r="W3561" s="37"/>
      <c r="X3561" s="37"/>
      <c r="Y3561" s="37"/>
      <c r="Z3561" s="37"/>
      <c r="AA3561" s="37"/>
      <c r="AB3561" s="37"/>
      <c r="AC3561" s="37"/>
      <c r="AD3561" s="37"/>
      <c r="AE3561" s="37"/>
      <c r="AF3561" s="37"/>
      <c r="AG3561" s="37"/>
      <c r="AH3561" s="37"/>
      <c r="AI3561" s="37"/>
      <c r="AJ3561" s="37"/>
      <c r="AK3561" s="37"/>
      <c r="AL3561" s="37"/>
      <c r="AM3561" s="37"/>
      <c r="AN3561" s="37"/>
      <c r="AO3561" s="37"/>
      <c r="AP3561" s="37"/>
      <c r="AQ3561" s="37"/>
      <c r="AR3561" s="37"/>
      <c r="AS3561" s="37"/>
      <c r="AT3561" s="37"/>
      <c r="AU3561" s="37"/>
      <c r="AV3561" s="37"/>
      <c r="AW3561" s="37"/>
      <c r="AX3561" s="37"/>
      <c r="AY3561" s="37"/>
      <c r="AZ3561" s="37"/>
      <c r="BA3561" s="37"/>
      <c r="BB3561" s="37"/>
      <c r="BC3561" s="37"/>
      <c r="BD3561" s="37"/>
      <c r="BE3561" s="37"/>
      <c r="BF3561" s="37"/>
      <c r="BG3561" s="37"/>
      <c r="BH3561" s="37"/>
      <c r="BI3561" s="37"/>
      <c r="BJ3561" s="37"/>
      <c r="BK3561" s="37"/>
      <c r="BL3561" s="37"/>
      <c r="BM3561" s="37"/>
      <c r="BN3561" s="37"/>
      <c r="BO3561" s="37"/>
      <c r="BP3561" s="37"/>
      <c r="BQ3561" s="37"/>
      <c r="BR3561" s="37"/>
      <c r="BS3561" s="37"/>
      <c r="BT3561" s="37"/>
      <c r="BU3561" s="37"/>
      <c r="BV3561" s="37"/>
      <c r="BW3561" s="37"/>
      <c r="BX3561" s="37"/>
      <c r="BY3561" s="37"/>
      <c r="BZ3561" s="37"/>
      <c r="CA3561" s="37"/>
      <c r="CB3561" s="37"/>
      <c r="CC3561" s="37"/>
      <c r="CD3561" s="37"/>
      <c r="CE3561" s="37"/>
      <c r="CF3561" s="37"/>
      <c r="CG3561" s="37"/>
      <c r="CH3561" s="37"/>
      <c r="CI3561" s="37"/>
      <c r="CJ3561" s="37"/>
      <c r="CK3561" s="37"/>
      <c r="CL3561" s="37"/>
      <c r="CM3561" s="37"/>
      <c r="CN3561" s="37"/>
      <c r="CO3561" s="37"/>
      <c r="CP3561" s="37"/>
      <c r="CQ3561" s="37"/>
      <c r="CR3561" s="37"/>
      <c r="CS3561" s="37"/>
      <c r="CT3561" s="37"/>
      <c r="CU3561" s="37"/>
      <c r="CV3561" s="37"/>
      <c r="CW3561" s="37"/>
      <c r="CX3561" s="37"/>
      <c r="CY3561" s="37"/>
      <c r="CZ3561" s="37"/>
      <c r="DA3561" s="37"/>
      <c r="DB3561" s="37"/>
      <c r="DC3561" s="37"/>
      <c r="DD3561" s="37"/>
      <c r="DE3561" s="37"/>
      <c r="DF3561" s="37"/>
      <c r="DG3561" s="37"/>
      <c r="DH3561" s="37"/>
      <c r="DI3561" s="37"/>
      <c r="DJ3561" s="37"/>
      <c r="DK3561" s="37"/>
      <c r="DL3561" s="37"/>
      <c r="DR3561" s="37"/>
      <c r="DS3561" s="37"/>
      <c r="DT3561" s="37"/>
      <c r="DU3561" s="37"/>
      <c r="DV3561" s="37"/>
      <c r="DW3561" s="37"/>
      <c r="DX3561" s="37"/>
      <c r="DY3561" s="37"/>
      <c r="DZ3561" s="37"/>
      <c r="EA3561" s="37"/>
      <c r="EB3561" s="37"/>
      <c r="EC3561" s="37"/>
      <c r="ED3561" s="37"/>
      <c r="EE3561" s="37"/>
      <c r="EF3561" s="37"/>
      <c r="EG3561" s="37"/>
      <c r="EH3561" s="37"/>
      <c r="EI3561" s="37"/>
      <c r="EJ3561" s="37"/>
      <c r="EK3561" s="37"/>
      <c r="EL3561" s="37"/>
      <c r="EM3561" s="37"/>
      <c r="EN3561" s="37"/>
      <c r="EO3561" s="37"/>
      <c r="EP3561" s="37"/>
      <c r="EQ3561" s="37"/>
      <c r="ER3561" s="37"/>
      <c r="ES3561" s="37"/>
      <c r="ET3561" s="37"/>
      <c r="EU3561" s="37"/>
      <c r="EV3561" s="37"/>
      <c r="EW3561" s="37"/>
      <c r="EX3561" s="37"/>
      <c r="EY3561" s="37"/>
      <c r="EZ3561" s="37"/>
      <c r="FA3561" s="37"/>
      <c r="FB3561" s="37"/>
      <c r="FC3561" s="37"/>
      <c r="FD3561" s="37"/>
    </row>
    <row r="3562" spans="2:160" x14ac:dyDescent="0.5">
      <c r="B3562" s="36" t="s">
        <v>3757</v>
      </c>
      <c r="C3562" s="18">
        <v>-1.2008106580993272E-2</v>
      </c>
      <c r="H3562" s="37"/>
      <c r="I3562" s="37"/>
      <c r="J3562" s="37"/>
      <c r="K3562" s="37"/>
      <c r="L3562" s="37"/>
      <c r="M3562" s="37"/>
      <c r="N3562" s="37"/>
      <c r="O3562" s="37"/>
      <c r="P3562" s="37"/>
      <c r="Q3562" s="37"/>
      <c r="R3562" s="37"/>
      <c r="S3562" s="37"/>
      <c r="T3562" s="37"/>
      <c r="U3562" s="37"/>
      <c r="V3562" s="37"/>
      <c r="W3562" s="37"/>
      <c r="X3562" s="37"/>
      <c r="Y3562" s="37"/>
      <c r="Z3562" s="37"/>
      <c r="AA3562" s="37"/>
      <c r="AB3562" s="37"/>
      <c r="AC3562" s="37"/>
      <c r="AD3562" s="37"/>
      <c r="AE3562" s="37"/>
      <c r="AF3562" s="37"/>
      <c r="AG3562" s="37"/>
      <c r="AH3562" s="37"/>
      <c r="AI3562" s="37"/>
      <c r="AJ3562" s="37"/>
      <c r="AK3562" s="37"/>
      <c r="AL3562" s="37"/>
      <c r="AM3562" s="37"/>
      <c r="AN3562" s="37"/>
      <c r="AO3562" s="37"/>
      <c r="AP3562" s="37"/>
      <c r="AQ3562" s="37"/>
      <c r="AR3562" s="37"/>
      <c r="AS3562" s="37"/>
      <c r="AT3562" s="37"/>
      <c r="AU3562" s="37"/>
      <c r="AV3562" s="37"/>
      <c r="AW3562" s="37"/>
      <c r="AX3562" s="37"/>
      <c r="AY3562" s="37"/>
      <c r="AZ3562" s="37"/>
      <c r="BA3562" s="37"/>
      <c r="BB3562" s="37"/>
      <c r="BC3562" s="37"/>
      <c r="BD3562" s="37"/>
      <c r="BE3562" s="37"/>
      <c r="BF3562" s="37"/>
      <c r="BG3562" s="37"/>
      <c r="BH3562" s="37"/>
      <c r="BI3562" s="37"/>
      <c r="BJ3562" s="37"/>
      <c r="BK3562" s="37"/>
      <c r="BL3562" s="37"/>
      <c r="BM3562" s="37"/>
      <c r="BN3562" s="37"/>
      <c r="BO3562" s="37"/>
      <c r="BP3562" s="37"/>
      <c r="BQ3562" s="37"/>
      <c r="BR3562" s="37"/>
      <c r="BS3562" s="37"/>
      <c r="BT3562" s="37"/>
      <c r="BU3562" s="37"/>
      <c r="BV3562" s="37"/>
      <c r="BW3562" s="37"/>
      <c r="BX3562" s="37"/>
      <c r="BY3562" s="37"/>
      <c r="BZ3562" s="37"/>
      <c r="CA3562" s="37"/>
      <c r="CB3562" s="37"/>
      <c r="CC3562" s="37"/>
      <c r="CD3562" s="37"/>
      <c r="CE3562" s="37"/>
      <c r="CF3562" s="37"/>
      <c r="CG3562" s="37"/>
      <c r="CH3562" s="37"/>
      <c r="CI3562" s="37"/>
      <c r="CJ3562" s="37"/>
      <c r="CK3562" s="37"/>
      <c r="CL3562" s="37"/>
      <c r="CM3562" s="37"/>
      <c r="CN3562" s="37"/>
      <c r="CO3562" s="37"/>
      <c r="CP3562" s="37"/>
      <c r="CQ3562" s="37"/>
      <c r="CR3562" s="37"/>
      <c r="CS3562" s="37"/>
      <c r="CT3562" s="37"/>
      <c r="CU3562" s="37"/>
      <c r="CV3562" s="37"/>
      <c r="CW3562" s="37"/>
      <c r="CX3562" s="37"/>
      <c r="CY3562" s="37"/>
      <c r="CZ3562" s="37"/>
      <c r="DA3562" s="37"/>
      <c r="DB3562" s="37"/>
      <c r="DC3562" s="37"/>
      <c r="DD3562" s="37"/>
      <c r="DE3562" s="37"/>
      <c r="DF3562" s="37"/>
      <c r="DG3562" s="37"/>
      <c r="DH3562" s="37"/>
      <c r="DI3562" s="37"/>
      <c r="DJ3562" s="37"/>
      <c r="DK3562" s="37"/>
      <c r="DL3562" s="37"/>
      <c r="DR3562" s="37"/>
      <c r="DS3562" s="37"/>
      <c r="DT3562" s="37"/>
      <c r="DU3562" s="37"/>
      <c r="DV3562" s="37"/>
      <c r="DW3562" s="37"/>
      <c r="DX3562" s="37"/>
      <c r="DY3562" s="37"/>
      <c r="DZ3562" s="37"/>
      <c r="EA3562" s="37"/>
      <c r="EB3562" s="37"/>
      <c r="EC3562" s="37"/>
      <c r="ED3562" s="37"/>
      <c r="EE3562" s="37"/>
      <c r="EF3562" s="37"/>
      <c r="EG3562" s="37"/>
      <c r="EH3562" s="37"/>
      <c r="EI3562" s="37"/>
      <c r="EJ3562" s="37"/>
      <c r="EK3562" s="37"/>
      <c r="EL3562" s="37"/>
      <c r="EM3562" s="37"/>
      <c r="EN3562" s="37"/>
      <c r="EO3562" s="37"/>
      <c r="EP3562" s="37"/>
      <c r="EQ3562" s="37"/>
      <c r="ER3562" s="37"/>
      <c r="ES3562" s="37"/>
      <c r="ET3562" s="37"/>
      <c r="EU3562" s="37"/>
      <c r="EV3562" s="37"/>
      <c r="EW3562" s="37"/>
      <c r="EX3562" s="37"/>
      <c r="EY3562" s="37"/>
      <c r="EZ3562" s="37"/>
      <c r="FA3562" s="37"/>
      <c r="FB3562" s="37"/>
      <c r="FC3562" s="37"/>
      <c r="FD3562" s="37"/>
    </row>
    <row r="3563" spans="2:160" x14ac:dyDescent="0.5">
      <c r="B3563" s="36" t="s">
        <v>3758</v>
      </c>
      <c r="C3563" s="18">
        <v>1.5438933146796341E-2</v>
      </c>
      <c r="H3563" s="37"/>
      <c r="I3563" s="37"/>
      <c r="J3563" s="37"/>
      <c r="K3563" s="37"/>
      <c r="L3563" s="37"/>
      <c r="M3563" s="37"/>
      <c r="N3563" s="37"/>
      <c r="O3563" s="37"/>
      <c r="P3563" s="37"/>
      <c r="Q3563" s="37"/>
      <c r="R3563" s="37"/>
      <c r="S3563" s="37"/>
      <c r="T3563" s="37"/>
      <c r="U3563" s="37"/>
      <c r="V3563" s="37"/>
      <c r="W3563" s="37"/>
      <c r="X3563" s="37"/>
      <c r="Y3563" s="37"/>
      <c r="Z3563" s="37"/>
      <c r="AA3563" s="37"/>
      <c r="AB3563" s="37"/>
      <c r="AC3563" s="37"/>
      <c r="AD3563" s="37"/>
      <c r="AE3563" s="37"/>
      <c r="AF3563" s="37"/>
      <c r="AG3563" s="37"/>
      <c r="AH3563" s="37"/>
      <c r="AI3563" s="37"/>
      <c r="AJ3563" s="37"/>
      <c r="AK3563" s="37"/>
      <c r="AL3563" s="37"/>
      <c r="AM3563" s="37"/>
      <c r="AN3563" s="37"/>
      <c r="AO3563" s="37"/>
      <c r="AP3563" s="37"/>
      <c r="AQ3563" s="37"/>
      <c r="AR3563" s="37"/>
      <c r="AS3563" s="37"/>
      <c r="AT3563" s="37"/>
      <c r="AU3563" s="37"/>
      <c r="AV3563" s="37"/>
      <c r="AW3563" s="37"/>
      <c r="AX3563" s="37"/>
      <c r="AY3563" s="37"/>
      <c r="AZ3563" s="37"/>
      <c r="BA3563" s="37"/>
      <c r="BB3563" s="37"/>
      <c r="BC3563" s="37"/>
      <c r="BD3563" s="37"/>
      <c r="BE3563" s="37"/>
      <c r="BF3563" s="37"/>
      <c r="BG3563" s="37"/>
      <c r="BH3563" s="37"/>
      <c r="BI3563" s="37"/>
      <c r="BJ3563" s="37"/>
      <c r="BK3563" s="37"/>
      <c r="BL3563" s="37"/>
      <c r="BM3563" s="37"/>
      <c r="BN3563" s="37"/>
      <c r="BO3563" s="37"/>
      <c r="BP3563" s="37"/>
      <c r="BQ3563" s="37"/>
      <c r="BR3563" s="37"/>
      <c r="BS3563" s="37"/>
      <c r="BT3563" s="37"/>
      <c r="BU3563" s="37"/>
      <c r="BV3563" s="37"/>
      <c r="BW3563" s="37"/>
      <c r="BX3563" s="37"/>
      <c r="BY3563" s="37"/>
      <c r="BZ3563" s="37"/>
      <c r="CA3563" s="37"/>
      <c r="CB3563" s="37"/>
      <c r="CC3563" s="37"/>
      <c r="CD3563" s="37"/>
      <c r="CE3563" s="37"/>
      <c r="CF3563" s="37"/>
      <c r="CG3563" s="37"/>
      <c r="CH3563" s="37"/>
      <c r="CI3563" s="37"/>
      <c r="CJ3563" s="37"/>
      <c r="CK3563" s="37"/>
      <c r="CL3563" s="37"/>
      <c r="CM3563" s="37"/>
      <c r="CN3563" s="37"/>
      <c r="CO3563" s="37"/>
      <c r="CP3563" s="37"/>
      <c r="CQ3563" s="37"/>
      <c r="CR3563" s="37"/>
      <c r="CS3563" s="37"/>
      <c r="CT3563" s="37"/>
      <c r="CU3563" s="37"/>
      <c r="CV3563" s="37"/>
      <c r="CW3563" s="37"/>
      <c r="CX3563" s="37"/>
      <c r="CY3563" s="37"/>
      <c r="CZ3563" s="37"/>
      <c r="DA3563" s="37"/>
      <c r="DB3563" s="37"/>
      <c r="DC3563" s="37"/>
      <c r="DD3563" s="37"/>
      <c r="DE3563" s="37"/>
      <c r="DF3563" s="37"/>
      <c r="DG3563" s="37"/>
      <c r="DH3563" s="37"/>
      <c r="DI3563" s="37"/>
      <c r="DJ3563" s="37"/>
      <c r="DK3563" s="37"/>
      <c r="DL3563" s="37"/>
      <c r="DR3563" s="37"/>
      <c r="DS3563" s="37"/>
      <c r="DT3563" s="37"/>
      <c r="DU3563" s="37"/>
      <c r="DV3563" s="37"/>
      <c r="DW3563" s="37"/>
      <c r="DX3563" s="37"/>
      <c r="DY3563" s="37"/>
      <c r="DZ3563" s="37"/>
      <c r="EA3563" s="37"/>
      <c r="EB3563" s="37"/>
      <c r="EC3563" s="37"/>
      <c r="ED3563" s="37"/>
      <c r="EE3563" s="37"/>
      <c r="EF3563" s="37"/>
      <c r="EG3563" s="37"/>
      <c r="EH3563" s="37"/>
      <c r="EI3563" s="37"/>
      <c r="EJ3563" s="37"/>
      <c r="EK3563" s="37"/>
      <c r="EL3563" s="37"/>
      <c r="EM3563" s="37"/>
      <c r="EN3563" s="37"/>
      <c r="EO3563" s="37"/>
      <c r="EP3563" s="37"/>
      <c r="EQ3563" s="37"/>
      <c r="ER3563" s="37"/>
      <c r="ES3563" s="37"/>
      <c r="ET3563" s="37"/>
      <c r="EU3563" s="37"/>
      <c r="EV3563" s="37"/>
      <c r="EW3563" s="37"/>
      <c r="EX3563" s="37"/>
      <c r="EY3563" s="37"/>
      <c r="EZ3563" s="37"/>
      <c r="FA3563" s="37"/>
      <c r="FB3563" s="37"/>
      <c r="FC3563" s="37"/>
      <c r="FD3563" s="37"/>
    </row>
    <row r="3564" spans="2:160" x14ac:dyDescent="0.5">
      <c r="B3564" s="36" t="s">
        <v>3759</v>
      </c>
      <c r="C3564" s="18">
        <v>1.0228446951713321E-2</v>
      </c>
      <c r="H3564" s="37"/>
      <c r="I3564" s="37"/>
      <c r="J3564" s="37"/>
      <c r="K3564" s="37"/>
      <c r="L3564" s="37"/>
      <c r="M3564" s="37"/>
      <c r="N3564" s="37"/>
      <c r="O3564" s="37"/>
      <c r="P3564" s="37"/>
      <c r="Q3564" s="37"/>
      <c r="R3564" s="37"/>
      <c r="S3564" s="37"/>
      <c r="T3564" s="37"/>
      <c r="U3564" s="37"/>
      <c r="V3564" s="37"/>
      <c r="W3564" s="37"/>
      <c r="X3564" s="37"/>
      <c r="Y3564" s="37"/>
      <c r="Z3564" s="37"/>
      <c r="AA3564" s="37"/>
      <c r="AB3564" s="37"/>
      <c r="AC3564" s="37"/>
      <c r="AD3564" s="37"/>
      <c r="AE3564" s="37"/>
      <c r="AF3564" s="37"/>
      <c r="AG3564" s="37"/>
      <c r="AH3564" s="37"/>
      <c r="AI3564" s="37"/>
      <c r="AJ3564" s="37"/>
      <c r="AK3564" s="37"/>
      <c r="AL3564" s="37"/>
      <c r="AM3564" s="37"/>
      <c r="AN3564" s="37"/>
      <c r="AO3564" s="37"/>
      <c r="AP3564" s="37"/>
      <c r="AQ3564" s="37"/>
      <c r="AR3564" s="37"/>
      <c r="AS3564" s="37"/>
      <c r="AT3564" s="37"/>
      <c r="AU3564" s="37"/>
      <c r="AV3564" s="37"/>
      <c r="AW3564" s="37"/>
      <c r="AX3564" s="37"/>
      <c r="AY3564" s="37"/>
      <c r="AZ3564" s="37"/>
      <c r="BA3564" s="37"/>
      <c r="BB3564" s="37"/>
      <c r="BC3564" s="37"/>
      <c r="BD3564" s="37"/>
      <c r="BE3564" s="37"/>
      <c r="BF3564" s="37"/>
      <c r="BG3564" s="37"/>
      <c r="BH3564" s="37"/>
      <c r="BI3564" s="37"/>
      <c r="BJ3564" s="37"/>
      <c r="BK3564" s="37"/>
      <c r="BL3564" s="37"/>
      <c r="BM3564" s="37"/>
      <c r="BN3564" s="37"/>
      <c r="BO3564" s="37"/>
      <c r="BP3564" s="37"/>
      <c r="BQ3564" s="37"/>
      <c r="BR3564" s="37"/>
      <c r="BS3564" s="37"/>
      <c r="BT3564" s="37"/>
      <c r="BU3564" s="37"/>
      <c r="BV3564" s="37"/>
      <c r="BW3564" s="37"/>
      <c r="BX3564" s="37"/>
      <c r="BY3564" s="37"/>
      <c r="BZ3564" s="37"/>
      <c r="CA3564" s="37"/>
      <c r="CB3564" s="37"/>
      <c r="CC3564" s="37"/>
      <c r="CD3564" s="37"/>
      <c r="CE3564" s="37"/>
      <c r="CF3564" s="37"/>
      <c r="CG3564" s="37"/>
      <c r="CH3564" s="37"/>
      <c r="CI3564" s="37"/>
      <c r="CJ3564" s="37"/>
      <c r="CK3564" s="37"/>
      <c r="CL3564" s="37"/>
      <c r="CM3564" s="37"/>
      <c r="CN3564" s="37"/>
      <c r="CO3564" s="37"/>
      <c r="CP3564" s="37"/>
      <c r="CQ3564" s="37"/>
      <c r="CR3564" s="37"/>
      <c r="CS3564" s="37"/>
      <c r="CT3564" s="37"/>
      <c r="CU3564" s="37"/>
      <c r="CV3564" s="37"/>
      <c r="CW3564" s="37"/>
      <c r="CX3564" s="37"/>
      <c r="CY3564" s="37"/>
      <c r="CZ3564" s="37"/>
      <c r="DA3564" s="37"/>
      <c r="DB3564" s="37"/>
      <c r="DC3564" s="37"/>
      <c r="DD3564" s="37"/>
      <c r="DE3564" s="37"/>
      <c r="DF3564" s="37"/>
      <c r="DG3564" s="37"/>
      <c r="DH3564" s="37"/>
      <c r="DI3564" s="37"/>
      <c r="DJ3564" s="37"/>
      <c r="DK3564" s="37"/>
      <c r="DL3564" s="37"/>
      <c r="DR3564" s="37"/>
      <c r="DS3564" s="37"/>
      <c r="DT3564" s="37"/>
      <c r="DU3564" s="37"/>
      <c r="DV3564" s="37"/>
      <c r="DW3564" s="37"/>
      <c r="DX3564" s="37"/>
      <c r="DY3564" s="37"/>
      <c r="DZ3564" s="37"/>
      <c r="EA3564" s="37"/>
      <c r="EB3564" s="37"/>
      <c r="EC3564" s="37"/>
      <c r="ED3564" s="37"/>
      <c r="EE3564" s="37"/>
      <c r="EF3564" s="37"/>
      <c r="EG3564" s="37"/>
      <c r="EH3564" s="37"/>
      <c r="EI3564" s="37"/>
      <c r="EJ3564" s="37"/>
      <c r="EK3564" s="37"/>
      <c r="EL3564" s="37"/>
      <c r="EM3564" s="37"/>
      <c r="EN3564" s="37"/>
      <c r="EO3564" s="37"/>
      <c r="EP3564" s="37"/>
      <c r="EQ3564" s="37"/>
      <c r="ER3564" s="37"/>
      <c r="ES3564" s="37"/>
      <c r="ET3564" s="37"/>
      <c r="EU3564" s="37"/>
      <c r="EV3564" s="37"/>
      <c r="EW3564" s="37"/>
      <c r="EX3564" s="37"/>
      <c r="EY3564" s="37"/>
      <c r="EZ3564" s="37"/>
      <c r="FA3564" s="37"/>
      <c r="FB3564" s="37"/>
      <c r="FC3564" s="37"/>
      <c r="FD3564" s="37"/>
    </row>
    <row r="3565" spans="2:160" x14ac:dyDescent="0.5">
      <c r="B3565" s="36" t="s">
        <v>3760</v>
      </c>
      <c r="C3565" s="18">
        <v>7.8580166283095387E-3</v>
      </c>
      <c r="H3565" s="37"/>
      <c r="I3565" s="37"/>
      <c r="J3565" s="37"/>
      <c r="K3565" s="37"/>
      <c r="L3565" s="37"/>
      <c r="M3565" s="37"/>
      <c r="N3565" s="37"/>
      <c r="O3565" s="37"/>
      <c r="P3565" s="37"/>
      <c r="Q3565" s="37"/>
      <c r="R3565" s="37"/>
      <c r="S3565" s="37"/>
      <c r="T3565" s="37"/>
      <c r="U3565" s="37"/>
      <c r="V3565" s="37"/>
      <c r="W3565" s="37"/>
      <c r="X3565" s="37"/>
      <c r="Y3565" s="37"/>
      <c r="Z3565" s="37"/>
      <c r="AA3565" s="37"/>
      <c r="AB3565" s="37"/>
      <c r="AC3565" s="37"/>
      <c r="AD3565" s="37"/>
      <c r="AE3565" s="37"/>
      <c r="AF3565" s="37"/>
      <c r="AG3565" s="37"/>
      <c r="AH3565" s="37"/>
      <c r="AI3565" s="37"/>
      <c r="AJ3565" s="37"/>
      <c r="AK3565" s="37"/>
      <c r="AL3565" s="37"/>
      <c r="AM3565" s="37"/>
      <c r="AN3565" s="37"/>
      <c r="AO3565" s="37"/>
      <c r="AP3565" s="37"/>
      <c r="AQ3565" s="37"/>
      <c r="AR3565" s="37"/>
      <c r="AS3565" s="37"/>
      <c r="AT3565" s="37"/>
      <c r="AU3565" s="37"/>
      <c r="AV3565" s="37"/>
      <c r="AW3565" s="37"/>
      <c r="AX3565" s="37"/>
      <c r="AY3565" s="37"/>
      <c r="AZ3565" s="37"/>
      <c r="BA3565" s="37"/>
      <c r="BB3565" s="37"/>
      <c r="BC3565" s="37"/>
      <c r="BD3565" s="37"/>
      <c r="BE3565" s="37"/>
      <c r="BF3565" s="37"/>
      <c r="BG3565" s="37"/>
      <c r="BH3565" s="37"/>
      <c r="BI3565" s="37"/>
      <c r="BJ3565" s="37"/>
      <c r="BK3565" s="37"/>
      <c r="BL3565" s="37"/>
      <c r="BM3565" s="37"/>
      <c r="BN3565" s="37"/>
      <c r="BO3565" s="37"/>
      <c r="BP3565" s="37"/>
      <c r="BQ3565" s="37"/>
      <c r="BR3565" s="37"/>
      <c r="BS3565" s="37"/>
      <c r="BT3565" s="37"/>
      <c r="BU3565" s="37"/>
      <c r="BV3565" s="37"/>
      <c r="BW3565" s="37"/>
      <c r="BX3565" s="37"/>
      <c r="BY3565" s="37"/>
      <c r="BZ3565" s="37"/>
      <c r="CA3565" s="37"/>
      <c r="CB3565" s="37"/>
      <c r="CC3565" s="37"/>
      <c r="CD3565" s="37"/>
      <c r="CE3565" s="37"/>
      <c r="CF3565" s="37"/>
      <c r="CG3565" s="37"/>
      <c r="CH3565" s="37"/>
      <c r="CI3565" s="37"/>
      <c r="CJ3565" s="37"/>
      <c r="CK3565" s="37"/>
      <c r="CL3565" s="37"/>
      <c r="CM3565" s="37"/>
      <c r="CN3565" s="37"/>
      <c r="CO3565" s="37"/>
      <c r="CP3565" s="37"/>
      <c r="CQ3565" s="37"/>
      <c r="CR3565" s="37"/>
      <c r="CS3565" s="37"/>
      <c r="CT3565" s="37"/>
      <c r="CU3565" s="37"/>
      <c r="CV3565" s="37"/>
      <c r="CW3565" s="37"/>
      <c r="CX3565" s="37"/>
      <c r="CY3565" s="37"/>
      <c r="CZ3565" s="37"/>
      <c r="DA3565" s="37"/>
      <c r="DB3565" s="37"/>
      <c r="DC3565" s="37"/>
      <c r="DD3565" s="37"/>
      <c r="DE3565" s="37"/>
      <c r="DF3565" s="37"/>
      <c r="DG3565" s="37"/>
      <c r="DH3565" s="37"/>
      <c r="DI3565" s="37"/>
      <c r="DJ3565" s="37"/>
      <c r="DK3565" s="37"/>
      <c r="DL3565" s="37"/>
      <c r="DR3565" s="37"/>
      <c r="DS3565" s="37"/>
      <c r="DT3565" s="37"/>
      <c r="DU3565" s="37"/>
      <c r="DV3565" s="37"/>
      <c r="DW3565" s="37"/>
      <c r="DX3565" s="37"/>
      <c r="DY3565" s="37"/>
      <c r="DZ3565" s="37"/>
      <c r="EA3565" s="37"/>
      <c r="EB3565" s="37"/>
      <c r="EC3565" s="37"/>
      <c r="ED3565" s="37"/>
      <c r="EE3565" s="37"/>
      <c r="EF3565" s="37"/>
      <c r="EG3565" s="37"/>
      <c r="EH3565" s="37"/>
      <c r="EI3565" s="37"/>
      <c r="EJ3565" s="37"/>
      <c r="EK3565" s="37"/>
      <c r="EL3565" s="37"/>
      <c r="EM3565" s="37"/>
      <c r="EN3565" s="37"/>
      <c r="EO3565" s="37"/>
      <c r="EP3565" s="37"/>
      <c r="EQ3565" s="37"/>
      <c r="ER3565" s="37"/>
      <c r="ES3565" s="37"/>
      <c r="ET3565" s="37"/>
      <c r="EU3565" s="37"/>
      <c r="EV3565" s="37"/>
      <c r="EW3565" s="37"/>
      <c r="EX3565" s="37"/>
      <c r="EY3565" s="37"/>
      <c r="EZ3565" s="37"/>
      <c r="FA3565" s="37"/>
      <c r="FB3565" s="37"/>
      <c r="FC3565" s="37"/>
      <c r="FD3565" s="37"/>
    </row>
    <row r="3566" spans="2:160" x14ac:dyDescent="0.5">
      <c r="B3566" s="36" t="s">
        <v>3761</v>
      </c>
      <c r="C3566" s="18">
        <v>1.8377562915723455E-3</v>
      </c>
      <c r="H3566" s="37"/>
      <c r="I3566" s="37"/>
      <c r="J3566" s="37"/>
      <c r="K3566" s="37"/>
      <c r="L3566" s="37"/>
      <c r="M3566" s="37"/>
      <c r="N3566" s="37"/>
      <c r="O3566" s="37"/>
      <c r="P3566" s="37"/>
      <c r="Q3566" s="37"/>
      <c r="R3566" s="37"/>
      <c r="S3566" s="37"/>
      <c r="T3566" s="37"/>
      <c r="U3566" s="37"/>
      <c r="V3566" s="37"/>
      <c r="W3566" s="37"/>
      <c r="X3566" s="37"/>
      <c r="Y3566" s="37"/>
      <c r="Z3566" s="37"/>
      <c r="AA3566" s="37"/>
      <c r="AB3566" s="37"/>
      <c r="AC3566" s="37"/>
      <c r="AD3566" s="37"/>
      <c r="AE3566" s="37"/>
      <c r="AF3566" s="37"/>
      <c r="AG3566" s="37"/>
      <c r="AH3566" s="37"/>
      <c r="AI3566" s="37"/>
      <c r="AJ3566" s="37"/>
      <c r="AK3566" s="37"/>
      <c r="AL3566" s="37"/>
      <c r="AM3566" s="37"/>
      <c r="AN3566" s="37"/>
      <c r="AO3566" s="37"/>
      <c r="AP3566" s="37"/>
      <c r="AQ3566" s="37"/>
      <c r="AR3566" s="37"/>
      <c r="AS3566" s="37"/>
      <c r="AT3566" s="37"/>
      <c r="AU3566" s="37"/>
      <c r="AV3566" s="37"/>
      <c r="AW3566" s="37"/>
      <c r="AX3566" s="37"/>
      <c r="AY3566" s="37"/>
      <c r="AZ3566" s="37"/>
      <c r="BA3566" s="37"/>
      <c r="BB3566" s="37"/>
      <c r="BC3566" s="37"/>
      <c r="BD3566" s="37"/>
      <c r="BE3566" s="37"/>
      <c r="BF3566" s="37"/>
      <c r="BG3566" s="37"/>
      <c r="BH3566" s="37"/>
      <c r="BI3566" s="37"/>
      <c r="BJ3566" s="37"/>
      <c r="BK3566" s="37"/>
      <c r="BL3566" s="37"/>
      <c r="BM3566" s="37"/>
      <c r="BN3566" s="37"/>
      <c r="BO3566" s="37"/>
      <c r="BP3566" s="37"/>
      <c r="BQ3566" s="37"/>
      <c r="BR3566" s="37"/>
      <c r="BS3566" s="37"/>
      <c r="BT3566" s="37"/>
      <c r="BU3566" s="37"/>
      <c r="BV3566" s="37"/>
      <c r="BW3566" s="37"/>
      <c r="BX3566" s="37"/>
      <c r="BY3566" s="37"/>
      <c r="BZ3566" s="37"/>
      <c r="CA3566" s="37"/>
      <c r="CB3566" s="37"/>
      <c r="CC3566" s="37"/>
      <c r="CD3566" s="37"/>
      <c r="CE3566" s="37"/>
      <c r="CF3566" s="37"/>
      <c r="CG3566" s="37"/>
      <c r="CH3566" s="37"/>
      <c r="CI3566" s="37"/>
      <c r="CJ3566" s="37"/>
      <c r="CK3566" s="37"/>
      <c r="CL3566" s="37"/>
      <c r="CM3566" s="37"/>
      <c r="CN3566" s="37"/>
      <c r="CO3566" s="37"/>
      <c r="CP3566" s="37"/>
      <c r="CQ3566" s="37"/>
      <c r="CR3566" s="37"/>
      <c r="CS3566" s="37"/>
      <c r="CT3566" s="37"/>
      <c r="CU3566" s="37"/>
      <c r="CV3566" s="37"/>
      <c r="CW3566" s="37"/>
      <c r="CX3566" s="37"/>
      <c r="CY3566" s="37"/>
      <c r="CZ3566" s="37"/>
      <c r="DA3566" s="37"/>
      <c r="DB3566" s="37"/>
      <c r="DC3566" s="37"/>
      <c r="DD3566" s="37"/>
      <c r="DE3566" s="37"/>
      <c r="DF3566" s="37"/>
      <c r="DG3566" s="37"/>
      <c r="DH3566" s="37"/>
      <c r="DI3566" s="37"/>
      <c r="DJ3566" s="37"/>
      <c r="DK3566" s="37"/>
      <c r="DL3566" s="37"/>
      <c r="DR3566" s="37"/>
      <c r="DS3566" s="37"/>
      <c r="DT3566" s="37"/>
      <c r="DU3566" s="37"/>
      <c r="DV3566" s="37"/>
      <c r="DW3566" s="37"/>
      <c r="DX3566" s="37"/>
      <c r="DY3566" s="37"/>
      <c r="DZ3566" s="37"/>
      <c r="EA3566" s="37"/>
      <c r="EB3566" s="37"/>
      <c r="EC3566" s="37"/>
      <c r="ED3566" s="37"/>
      <c r="EE3566" s="37"/>
      <c r="EF3566" s="37"/>
      <c r="EG3566" s="37"/>
      <c r="EH3566" s="37"/>
      <c r="EI3566" s="37"/>
      <c r="EJ3566" s="37"/>
      <c r="EK3566" s="37"/>
      <c r="EL3566" s="37"/>
      <c r="EM3566" s="37"/>
      <c r="EN3566" s="37"/>
      <c r="EO3566" s="37"/>
      <c r="EP3566" s="37"/>
      <c r="EQ3566" s="37"/>
      <c r="ER3566" s="37"/>
      <c r="ES3566" s="37"/>
      <c r="ET3566" s="37"/>
      <c r="EU3566" s="37"/>
      <c r="EV3566" s="37"/>
      <c r="EW3566" s="37"/>
      <c r="EX3566" s="37"/>
      <c r="EY3566" s="37"/>
      <c r="EZ3566" s="37"/>
      <c r="FA3566" s="37"/>
      <c r="FB3566" s="37"/>
      <c r="FC3566" s="37"/>
      <c r="FD3566" s="37"/>
    </row>
    <row r="3567" spans="2:160" x14ac:dyDescent="0.5">
      <c r="B3567" s="36" t="s">
        <v>3762</v>
      </c>
      <c r="C3567" s="18">
        <v>-7.1846751267413689E-3</v>
      </c>
      <c r="H3567" s="37"/>
      <c r="I3567" s="37"/>
      <c r="J3567" s="37"/>
      <c r="K3567" s="37"/>
      <c r="L3567" s="37"/>
      <c r="M3567" s="37"/>
      <c r="N3567" s="37"/>
      <c r="O3567" s="37"/>
      <c r="P3567" s="37"/>
      <c r="Q3567" s="37"/>
      <c r="R3567" s="37"/>
      <c r="S3567" s="37"/>
      <c r="T3567" s="37"/>
      <c r="U3567" s="37"/>
      <c r="V3567" s="37"/>
      <c r="W3567" s="37"/>
      <c r="X3567" s="37"/>
      <c r="Y3567" s="37"/>
      <c r="Z3567" s="37"/>
      <c r="AA3567" s="37"/>
      <c r="AB3567" s="37"/>
      <c r="AC3567" s="37"/>
      <c r="AD3567" s="37"/>
      <c r="AE3567" s="37"/>
      <c r="AF3567" s="37"/>
      <c r="AG3567" s="37"/>
      <c r="AH3567" s="37"/>
      <c r="AI3567" s="37"/>
      <c r="AJ3567" s="37"/>
      <c r="AK3567" s="37"/>
      <c r="AL3567" s="37"/>
      <c r="AM3567" s="37"/>
      <c r="AN3567" s="37"/>
      <c r="AO3567" s="37"/>
      <c r="AP3567" s="37"/>
      <c r="AQ3567" s="37"/>
      <c r="AR3567" s="37"/>
      <c r="AS3567" s="37"/>
      <c r="AT3567" s="37"/>
      <c r="AU3567" s="37"/>
      <c r="AV3567" s="37"/>
      <c r="AW3567" s="37"/>
      <c r="AX3567" s="37"/>
      <c r="AY3567" s="37"/>
      <c r="AZ3567" s="37"/>
      <c r="BA3567" s="37"/>
      <c r="BB3567" s="37"/>
      <c r="BC3567" s="37"/>
      <c r="BD3567" s="37"/>
      <c r="BE3567" s="37"/>
      <c r="BF3567" s="37"/>
      <c r="BG3567" s="37"/>
      <c r="BH3567" s="37"/>
      <c r="BI3567" s="37"/>
      <c r="BJ3567" s="37"/>
      <c r="BK3567" s="37"/>
      <c r="BL3567" s="37"/>
      <c r="BM3567" s="37"/>
      <c r="BN3567" s="37"/>
      <c r="BO3567" s="37"/>
      <c r="BP3567" s="37"/>
      <c r="BQ3567" s="37"/>
      <c r="BR3567" s="37"/>
      <c r="BS3567" s="37"/>
      <c r="BT3567" s="37"/>
      <c r="BU3567" s="37"/>
      <c r="BV3567" s="37"/>
      <c r="BW3567" s="37"/>
      <c r="BX3567" s="37"/>
      <c r="BY3567" s="37"/>
      <c r="BZ3567" s="37"/>
      <c r="CA3567" s="37"/>
      <c r="CB3567" s="37"/>
      <c r="CC3567" s="37"/>
      <c r="CD3567" s="37"/>
      <c r="CE3567" s="37"/>
      <c r="CF3567" s="37"/>
      <c r="CG3567" s="37"/>
      <c r="CH3567" s="37"/>
      <c r="CI3567" s="37"/>
      <c r="CJ3567" s="37"/>
      <c r="CK3567" s="37"/>
      <c r="CL3567" s="37"/>
      <c r="CM3567" s="37"/>
      <c r="CN3567" s="37"/>
      <c r="CO3567" s="37"/>
      <c r="CP3567" s="37"/>
      <c r="CQ3567" s="37"/>
      <c r="CR3567" s="37"/>
      <c r="CS3567" s="37"/>
      <c r="CT3567" s="37"/>
      <c r="CU3567" s="37"/>
      <c r="CV3567" s="37"/>
      <c r="CW3567" s="37"/>
      <c r="CX3567" s="37"/>
      <c r="CY3567" s="37"/>
      <c r="CZ3567" s="37"/>
      <c r="DA3567" s="37"/>
      <c r="DB3567" s="37"/>
      <c r="DC3567" s="37"/>
      <c r="DD3567" s="37"/>
      <c r="DE3567" s="37"/>
      <c r="DF3567" s="37"/>
      <c r="DG3567" s="37"/>
      <c r="DH3567" s="37"/>
      <c r="DI3567" s="37"/>
      <c r="DJ3567" s="37"/>
      <c r="DK3567" s="37"/>
      <c r="DL3567" s="37"/>
      <c r="DR3567" s="37"/>
      <c r="DS3567" s="37"/>
      <c r="DT3567" s="37"/>
      <c r="DU3567" s="37"/>
      <c r="DV3567" s="37"/>
      <c r="DW3567" s="37"/>
      <c r="DX3567" s="37"/>
      <c r="DY3567" s="37"/>
      <c r="DZ3567" s="37"/>
      <c r="EA3567" s="37"/>
      <c r="EB3567" s="37"/>
      <c r="EC3567" s="37"/>
      <c r="ED3567" s="37"/>
      <c r="EE3567" s="37"/>
      <c r="EF3567" s="37"/>
      <c r="EG3567" s="37"/>
      <c r="EH3567" s="37"/>
      <c r="EI3567" s="37"/>
      <c r="EJ3567" s="37"/>
      <c r="EK3567" s="37"/>
      <c r="EL3567" s="37"/>
      <c r="EM3567" s="37"/>
      <c r="EN3567" s="37"/>
      <c r="EO3567" s="37"/>
      <c r="EP3567" s="37"/>
      <c r="EQ3567" s="37"/>
      <c r="ER3567" s="37"/>
      <c r="ES3567" s="37"/>
      <c r="ET3567" s="37"/>
      <c r="EU3567" s="37"/>
      <c r="EV3567" s="37"/>
      <c r="EW3567" s="37"/>
      <c r="EX3567" s="37"/>
      <c r="EY3567" s="37"/>
      <c r="EZ3567" s="37"/>
      <c r="FA3567" s="37"/>
      <c r="FB3567" s="37"/>
      <c r="FC3567" s="37"/>
      <c r="FD3567" s="37"/>
    </row>
    <row r="3568" spans="2:160" x14ac:dyDescent="0.5">
      <c r="B3568" s="36" t="s">
        <v>3763</v>
      </c>
      <c r="C3568" s="18">
        <v>1.7626308471889729E-3</v>
      </c>
      <c r="H3568" s="37"/>
      <c r="I3568" s="37"/>
      <c r="J3568" s="37"/>
      <c r="K3568" s="37"/>
      <c r="L3568" s="37"/>
      <c r="M3568" s="37"/>
      <c r="N3568" s="37"/>
      <c r="O3568" s="37"/>
      <c r="P3568" s="37"/>
      <c r="Q3568" s="37"/>
      <c r="R3568" s="37"/>
      <c r="S3568" s="37"/>
      <c r="T3568" s="37"/>
      <c r="U3568" s="37"/>
      <c r="V3568" s="37"/>
      <c r="W3568" s="37"/>
      <c r="X3568" s="37"/>
      <c r="Y3568" s="37"/>
      <c r="Z3568" s="37"/>
      <c r="AA3568" s="37"/>
      <c r="AB3568" s="37"/>
      <c r="AC3568" s="37"/>
      <c r="AD3568" s="37"/>
      <c r="AE3568" s="37"/>
      <c r="AF3568" s="37"/>
      <c r="AG3568" s="37"/>
      <c r="AH3568" s="37"/>
      <c r="AI3568" s="37"/>
      <c r="AJ3568" s="37"/>
      <c r="AK3568" s="37"/>
      <c r="AL3568" s="37"/>
      <c r="AM3568" s="37"/>
      <c r="AN3568" s="37"/>
      <c r="AO3568" s="37"/>
      <c r="AP3568" s="37"/>
      <c r="AQ3568" s="37"/>
      <c r="AR3568" s="37"/>
      <c r="AS3568" s="37"/>
      <c r="AT3568" s="37"/>
      <c r="AU3568" s="37"/>
      <c r="AV3568" s="37"/>
      <c r="AW3568" s="37"/>
      <c r="AX3568" s="37"/>
      <c r="AY3568" s="37"/>
      <c r="AZ3568" s="37"/>
      <c r="BA3568" s="37"/>
      <c r="BB3568" s="37"/>
      <c r="BC3568" s="37"/>
      <c r="BD3568" s="37"/>
      <c r="BE3568" s="37"/>
      <c r="BF3568" s="37"/>
      <c r="BG3568" s="37"/>
      <c r="BH3568" s="37"/>
      <c r="BI3568" s="37"/>
      <c r="BJ3568" s="37"/>
      <c r="BK3568" s="37"/>
      <c r="BL3568" s="37"/>
      <c r="BM3568" s="37"/>
      <c r="BN3568" s="37"/>
      <c r="BO3568" s="37"/>
      <c r="BP3568" s="37"/>
      <c r="BQ3568" s="37"/>
      <c r="BR3568" s="37"/>
      <c r="BS3568" s="37"/>
      <c r="BT3568" s="37"/>
      <c r="BU3568" s="37"/>
      <c r="BV3568" s="37"/>
      <c r="BW3568" s="37"/>
      <c r="BX3568" s="37"/>
      <c r="BY3568" s="37"/>
      <c r="BZ3568" s="37"/>
      <c r="CA3568" s="37"/>
      <c r="CB3568" s="37"/>
      <c r="CC3568" s="37"/>
      <c r="CD3568" s="37"/>
      <c r="CE3568" s="37"/>
      <c r="CF3568" s="37"/>
      <c r="CG3568" s="37"/>
      <c r="CH3568" s="37"/>
      <c r="CI3568" s="37"/>
      <c r="CJ3568" s="37"/>
      <c r="CK3568" s="37"/>
      <c r="CL3568" s="37"/>
      <c r="CM3568" s="37"/>
      <c r="CN3568" s="37"/>
      <c r="CO3568" s="37"/>
      <c r="CP3568" s="37"/>
      <c r="CQ3568" s="37"/>
      <c r="CR3568" s="37"/>
      <c r="CS3568" s="37"/>
      <c r="CT3568" s="37"/>
      <c r="CU3568" s="37"/>
      <c r="CV3568" s="37"/>
      <c r="CW3568" s="37"/>
      <c r="CX3568" s="37"/>
      <c r="CY3568" s="37"/>
      <c r="CZ3568" s="37"/>
      <c r="DA3568" s="37"/>
      <c r="DB3568" s="37"/>
      <c r="DC3568" s="37"/>
      <c r="DD3568" s="37"/>
      <c r="DE3568" s="37"/>
      <c r="DF3568" s="37"/>
      <c r="DG3568" s="37"/>
      <c r="DH3568" s="37"/>
      <c r="DI3568" s="37"/>
      <c r="DJ3568" s="37"/>
      <c r="DK3568" s="37"/>
      <c r="DL3568" s="37"/>
      <c r="DR3568" s="37"/>
      <c r="DS3568" s="37"/>
      <c r="DT3568" s="37"/>
      <c r="DU3568" s="37"/>
      <c r="DV3568" s="37"/>
      <c r="DW3568" s="37"/>
      <c r="DX3568" s="37"/>
      <c r="DY3568" s="37"/>
      <c r="DZ3568" s="37"/>
      <c r="EA3568" s="37"/>
      <c r="EB3568" s="37"/>
      <c r="EC3568" s="37"/>
      <c r="ED3568" s="37"/>
      <c r="EE3568" s="37"/>
      <c r="EF3568" s="37"/>
      <c r="EG3568" s="37"/>
      <c r="EH3568" s="37"/>
      <c r="EI3568" s="37"/>
      <c r="EJ3568" s="37"/>
      <c r="EK3568" s="37"/>
      <c r="EL3568" s="37"/>
      <c r="EM3568" s="37"/>
      <c r="EN3568" s="37"/>
      <c r="EO3568" s="37"/>
      <c r="EP3568" s="37"/>
      <c r="EQ3568" s="37"/>
      <c r="ER3568" s="37"/>
      <c r="ES3568" s="37"/>
      <c r="ET3568" s="37"/>
      <c r="EU3568" s="37"/>
      <c r="EV3568" s="37"/>
      <c r="EW3568" s="37"/>
      <c r="EX3568" s="37"/>
      <c r="EY3568" s="37"/>
      <c r="EZ3568" s="37"/>
      <c r="FA3568" s="37"/>
      <c r="FB3568" s="37"/>
      <c r="FC3568" s="37"/>
      <c r="FD3568" s="37"/>
    </row>
    <row r="3569" spans="2:160" x14ac:dyDescent="0.5">
      <c r="B3569" s="36" t="s">
        <v>3764</v>
      </c>
      <c r="C3569" s="18">
        <v>3.0189579548165479E-3</v>
      </c>
      <c r="H3569" s="37"/>
      <c r="I3569" s="37"/>
      <c r="J3569" s="37"/>
      <c r="K3569" s="37"/>
      <c r="L3569" s="37"/>
      <c r="M3569" s="37"/>
      <c r="N3569" s="37"/>
      <c r="O3569" s="37"/>
      <c r="P3569" s="37"/>
      <c r="Q3569" s="37"/>
      <c r="R3569" s="37"/>
      <c r="S3569" s="37"/>
      <c r="T3569" s="37"/>
      <c r="U3569" s="37"/>
      <c r="V3569" s="37"/>
      <c r="W3569" s="37"/>
      <c r="X3569" s="37"/>
      <c r="Y3569" s="37"/>
      <c r="Z3569" s="37"/>
      <c r="AA3569" s="37"/>
      <c r="AB3569" s="37"/>
      <c r="AC3569" s="37"/>
      <c r="AD3569" s="37"/>
      <c r="AE3569" s="37"/>
      <c r="AF3569" s="37"/>
      <c r="AG3569" s="37"/>
      <c r="AH3569" s="37"/>
      <c r="AI3569" s="37"/>
      <c r="AJ3569" s="37"/>
      <c r="AK3569" s="37"/>
      <c r="AL3569" s="37"/>
      <c r="AM3569" s="37"/>
      <c r="AN3569" s="37"/>
      <c r="AO3569" s="37"/>
      <c r="AP3569" s="37"/>
      <c r="AQ3569" s="37"/>
      <c r="AR3569" s="37"/>
      <c r="AS3569" s="37"/>
      <c r="AT3569" s="37"/>
      <c r="AU3569" s="37"/>
      <c r="AV3569" s="37"/>
      <c r="AW3569" s="37"/>
      <c r="AX3569" s="37"/>
      <c r="AY3569" s="37"/>
      <c r="AZ3569" s="37"/>
      <c r="BA3569" s="37"/>
      <c r="BB3569" s="37"/>
      <c r="BC3569" s="37"/>
      <c r="BD3569" s="37"/>
      <c r="BE3569" s="37"/>
      <c r="BF3569" s="37"/>
      <c r="BG3569" s="37"/>
      <c r="BH3569" s="37"/>
      <c r="BI3569" s="37"/>
      <c r="BJ3569" s="37"/>
      <c r="BK3569" s="37"/>
      <c r="BL3569" s="37"/>
      <c r="BM3569" s="37"/>
      <c r="BN3569" s="37"/>
      <c r="BO3569" s="37"/>
      <c r="BP3569" s="37"/>
      <c r="BQ3569" s="37"/>
      <c r="BR3569" s="37"/>
      <c r="BS3569" s="37"/>
      <c r="BT3569" s="37"/>
      <c r="BU3569" s="37"/>
      <c r="BV3569" s="37"/>
      <c r="BW3569" s="37"/>
      <c r="BX3569" s="37"/>
      <c r="BY3569" s="37"/>
      <c r="BZ3569" s="37"/>
      <c r="CA3569" s="37"/>
      <c r="CB3569" s="37"/>
      <c r="CC3569" s="37"/>
      <c r="CD3569" s="37"/>
      <c r="CE3569" s="37"/>
      <c r="CF3569" s="37"/>
      <c r="CG3569" s="37"/>
      <c r="CH3569" s="37"/>
      <c r="CI3569" s="37"/>
      <c r="CJ3569" s="37"/>
      <c r="CK3569" s="37"/>
      <c r="CL3569" s="37"/>
      <c r="CM3569" s="37"/>
      <c r="CN3569" s="37"/>
      <c r="CO3569" s="37"/>
      <c r="CP3569" s="37"/>
      <c r="CQ3569" s="37"/>
      <c r="CR3569" s="37"/>
      <c r="CS3569" s="37"/>
      <c r="CT3569" s="37"/>
      <c r="CU3569" s="37"/>
      <c r="CV3569" s="37"/>
      <c r="CW3569" s="37"/>
      <c r="CX3569" s="37"/>
      <c r="CY3569" s="37"/>
      <c r="CZ3569" s="37"/>
      <c r="DA3569" s="37"/>
      <c r="DB3569" s="37"/>
      <c r="DC3569" s="37"/>
      <c r="DD3569" s="37"/>
      <c r="DE3569" s="37"/>
      <c r="DF3569" s="37"/>
      <c r="DG3569" s="37"/>
      <c r="DH3569" s="37"/>
      <c r="DI3569" s="37"/>
      <c r="DJ3569" s="37"/>
      <c r="DK3569" s="37"/>
      <c r="DL3569" s="37"/>
      <c r="DR3569" s="37"/>
      <c r="DS3569" s="37"/>
      <c r="DT3569" s="37"/>
      <c r="DU3569" s="37"/>
      <c r="DV3569" s="37"/>
      <c r="DW3569" s="37"/>
      <c r="DX3569" s="37"/>
      <c r="DY3569" s="37"/>
      <c r="DZ3569" s="37"/>
      <c r="EA3569" s="37"/>
      <c r="EB3569" s="37"/>
      <c r="EC3569" s="37"/>
      <c r="ED3569" s="37"/>
      <c r="EE3569" s="37"/>
      <c r="EF3569" s="37"/>
      <c r="EG3569" s="37"/>
      <c r="EH3569" s="37"/>
      <c r="EI3569" s="37"/>
      <c r="EJ3569" s="37"/>
      <c r="EK3569" s="37"/>
      <c r="EL3569" s="37"/>
      <c r="EM3569" s="37"/>
      <c r="EN3569" s="37"/>
      <c r="EO3569" s="37"/>
      <c r="EP3569" s="37"/>
      <c r="EQ3569" s="37"/>
      <c r="ER3569" s="37"/>
      <c r="ES3569" s="37"/>
      <c r="ET3569" s="37"/>
      <c r="EU3569" s="37"/>
      <c r="EV3569" s="37"/>
      <c r="EW3569" s="37"/>
      <c r="EX3569" s="37"/>
      <c r="EY3569" s="37"/>
      <c r="EZ3569" s="37"/>
      <c r="FA3569" s="37"/>
      <c r="FB3569" s="37"/>
      <c r="FC3569" s="37"/>
      <c r="FD3569" s="37"/>
    </row>
    <row r="3570" spans="2:160" x14ac:dyDescent="0.5">
      <c r="B3570" s="36" t="s">
        <v>3765</v>
      </c>
      <c r="C3570" s="18">
        <v>-9.6517148947450337E-4</v>
      </c>
      <c r="H3570" s="37"/>
      <c r="I3570" s="37"/>
      <c r="J3570" s="37"/>
      <c r="K3570" s="37"/>
      <c r="L3570" s="37"/>
      <c r="M3570" s="37"/>
      <c r="N3570" s="37"/>
      <c r="O3570" s="37"/>
      <c r="P3570" s="37"/>
      <c r="Q3570" s="37"/>
      <c r="R3570" s="37"/>
      <c r="S3570" s="37"/>
      <c r="T3570" s="37"/>
      <c r="U3570" s="37"/>
      <c r="V3570" s="37"/>
      <c r="W3570" s="37"/>
      <c r="X3570" s="37"/>
      <c r="Y3570" s="37"/>
      <c r="Z3570" s="37"/>
      <c r="AA3570" s="37"/>
      <c r="AB3570" s="37"/>
      <c r="AC3570" s="37"/>
      <c r="AD3570" s="37"/>
      <c r="AE3570" s="37"/>
      <c r="AF3570" s="37"/>
      <c r="AG3570" s="37"/>
      <c r="AH3570" s="37"/>
      <c r="AI3570" s="37"/>
      <c r="AJ3570" s="37"/>
      <c r="AK3570" s="37"/>
      <c r="AL3570" s="37"/>
      <c r="AM3570" s="37"/>
      <c r="AN3570" s="37"/>
      <c r="AO3570" s="37"/>
      <c r="AP3570" s="37"/>
      <c r="AQ3570" s="37"/>
      <c r="AR3570" s="37"/>
      <c r="AS3570" s="37"/>
      <c r="AT3570" s="37"/>
      <c r="AU3570" s="37"/>
      <c r="AV3570" s="37"/>
      <c r="AW3570" s="37"/>
      <c r="AX3570" s="37"/>
      <c r="AY3570" s="37"/>
      <c r="AZ3570" s="37"/>
      <c r="BA3570" s="37"/>
      <c r="BB3570" s="37"/>
      <c r="BC3570" s="37"/>
      <c r="BD3570" s="37"/>
      <c r="BE3570" s="37"/>
      <c r="BF3570" s="37"/>
      <c r="BG3570" s="37"/>
      <c r="BH3570" s="37"/>
      <c r="BI3570" s="37"/>
      <c r="BJ3570" s="37"/>
      <c r="BK3570" s="37"/>
      <c r="BL3570" s="37"/>
      <c r="BM3570" s="37"/>
      <c r="BN3570" s="37"/>
      <c r="BO3570" s="37"/>
      <c r="BP3570" s="37"/>
      <c r="BQ3570" s="37"/>
      <c r="BR3570" s="37"/>
      <c r="BS3570" s="37"/>
      <c r="BT3570" s="37"/>
      <c r="BU3570" s="37"/>
      <c r="BV3570" s="37"/>
      <c r="BW3570" s="37"/>
      <c r="BX3570" s="37"/>
      <c r="BY3570" s="37"/>
      <c r="BZ3570" s="37"/>
      <c r="CA3570" s="37"/>
      <c r="CB3570" s="37"/>
      <c r="CC3570" s="37"/>
      <c r="CD3570" s="37"/>
      <c r="CE3570" s="37"/>
      <c r="CF3570" s="37"/>
      <c r="CG3570" s="37"/>
      <c r="CH3570" s="37"/>
      <c r="CI3570" s="37"/>
      <c r="CJ3570" s="37"/>
      <c r="CK3570" s="37"/>
      <c r="CL3570" s="37"/>
      <c r="CM3570" s="37"/>
      <c r="CN3570" s="37"/>
      <c r="CO3570" s="37"/>
      <c r="CP3570" s="37"/>
      <c r="CQ3570" s="37"/>
      <c r="CR3570" s="37"/>
      <c r="CS3570" s="37"/>
      <c r="CT3570" s="37"/>
      <c r="CU3570" s="37"/>
      <c r="CV3570" s="37"/>
      <c r="CW3570" s="37"/>
      <c r="CX3570" s="37"/>
      <c r="CY3570" s="37"/>
      <c r="CZ3570" s="37"/>
      <c r="DA3570" s="37"/>
      <c r="DB3570" s="37"/>
      <c r="DC3570" s="37"/>
      <c r="DD3570" s="37"/>
      <c r="DE3570" s="37"/>
      <c r="DF3570" s="37"/>
      <c r="DG3570" s="37"/>
      <c r="DH3570" s="37"/>
      <c r="DI3570" s="37"/>
      <c r="DJ3570" s="37"/>
      <c r="DK3570" s="37"/>
      <c r="DL3570" s="37"/>
      <c r="DR3570" s="37"/>
      <c r="DS3570" s="37"/>
      <c r="DT3570" s="37"/>
      <c r="DU3570" s="37"/>
      <c r="DV3570" s="37"/>
      <c r="DW3570" s="37"/>
      <c r="DX3570" s="37"/>
      <c r="DY3570" s="37"/>
      <c r="DZ3570" s="37"/>
      <c r="EA3570" s="37"/>
      <c r="EB3570" s="37"/>
      <c r="EC3570" s="37"/>
      <c r="ED3570" s="37"/>
      <c r="EE3570" s="37"/>
      <c r="EF3570" s="37"/>
      <c r="EG3570" s="37"/>
      <c r="EH3570" s="37"/>
      <c r="EI3570" s="37"/>
      <c r="EJ3570" s="37"/>
      <c r="EK3570" s="37"/>
      <c r="EL3570" s="37"/>
      <c r="EM3570" s="37"/>
      <c r="EN3570" s="37"/>
      <c r="EO3570" s="37"/>
      <c r="EP3570" s="37"/>
      <c r="EQ3570" s="37"/>
      <c r="ER3570" s="37"/>
      <c r="ES3570" s="37"/>
      <c r="ET3570" s="37"/>
      <c r="EU3570" s="37"/>
      <c r="EV3570" s="37"/>
      <c r="EW3570" s="37"/>
      <c r="EX3570" s="37"/>
      <c r="EY3570" s="37"/>
      <c r="EZ3570" s="37"/>
      <c r="FA3570" s="37"/>
      <c r="FB3570" s="37"/>
      <c r="FC3570" s="37"/>
      <c r="FD3570" s="37"/>
    </row>
    <row r="3571" spans="2:160" x14ac:dyDescent="0.5">
      <c r="B3571" s="36" t="s">
        <v>3766</v>
      </c>
      <c r="C3571" s="18">
        <v>-1.0579067137356124E-2</v>
      </c>
      <c r="H3571" s="37"/>
      <c r="I3571" s="37"/>
      <c r="J3571" s="37"/>
      <c r="K3571" s="37"/>
      <c r="L3571" s="37"/>
      <c r="M3571" s="37"/>
      <c r="N3571" s="37"/>
      <c r="O3571" s="37"/>
      <c r="P3571" s="37"/>
      <c r="Q3571" s="37"/>
      <c r="R3571" s="37"/>
      <c r="S3571" s="37"/>
      <c r="T3571" s="37"/>
      <c r="U3571" s="37"/>
      <c r="V3571" s="37"/>
      <c r="W3571" s="37"/>
      <c r="X3571" s="37"/>
      <c r="Y3571" s="37"/>
      <c r="Z3571" s="37"/>
      <c r="AA3571" s="37"/>
      <c r="AB3571" s="37"/>
      <c r="AC3571" s="37"/>
      <c r="AD3571" s="37"/>
      <c r="AE3571" s="37"/>
      <c r="AF3571" s="37"/>
      <c r="AG3571" s="37"/>
      <c r="AH3571" s="37"/>
      <c r="AI3571" s="37"/>
      <c r="AJ3571" s="37"/>
      <c r="AK3571" s="37"/>
      <c r="AL3571" s="37"/>
      <c r="AM3571" s="37"/>
      <c r="AN3571" s="37"/>
      <c r="AO3571" s="37"/>
      <c r="AP3571" s="37"/>
      <c r="AQ3571" s="37"/>
      <c r="AR3571" s="37"/>
      <c r="AS3571" s="37"/>
      <c r="AT3571" s="37"/>
      <c r="AU3571" s="37"/>
      <c r="AV3571" s="37"/>
      <c r="AW3571" s="37"/>
      <c r="AX3571" s="37"/>
      <c r="AY3571" s="37"/>
      <c r="AZ3571" s="37"/>
      <c r="BA3571" s="37"/>
      <c r="BB3571" s="37"/>
      <c r="BC3571" s="37"/>
      <c r="BD3571" s="37"/>
      <c r="BE3571" s="37"/>
      <c r="BF3571" s="37"/>
      <c r="BG3571" s="37"/>
      <c r="BH3571" s="37"/>
      <c r="BI3571" s="37"/>
      <c r="BJ3571" s="37"/>
      <c r="BK3571" s="37"/>
      <c r="BL3571" s="37"/>
      <c r="BM3571" s="37"/>
      <c r="BN3571" s="37"/>
      <c r="BO3571" s="37"/>
      <c r="BP3571" s="37"/>
      <c r="BQ3571" s="37"/>
      <c r="BR3571" s="37"/>
      <c r="BS3571" s="37"/>
      <c r="BT3571" s="37"/>
      <c r="BU3571" s="37"/>
      <c r="BV3571" s="37"/>
      <c r="BW3571" s="37"/>
      <c r="BX3571" s="37"/>
      <c r="BY3571" s="37"/>
      <c r="BZ3571" s="37"/>
      <c r="CA3571" s="37"/>
      <c r="CB3571" s="37"/>
      <c r="CC3571" s="37"/>
      <c r="CD3571" s="37"/>
      <c r="CE3571" s="37"/>
      <c r="CF3571" s="37"/>
      <c r="CG3571" s="37"/>
      <c r="CH3571" s="37"/>
      <c r="CI3571" s="37"/>
      <c r="CJ3571" s="37"/>
      <c r="CK3571" s="37"/>
      <c r="CL3571" s="37"/>
      <c r="CM3571" s="37"/>
      <c r="CN3571" s="37"/>
      <c r="CO3571" s="37"/>
      <c r="CP3571" s="37"/>
      <c r="CQ3571" s="37"/>
      <c r="CR3571" s="37"/>
      <c r="CS3571" s="37"/>
      <c r="CT3571" s="37"/>
      <c r="CU3571" s="37"/>
      <c r="CV3571" s="37"/>
      <c r="CW3571" s="37"/>
      <c r="CX3571" s="37"/>
      <c r="CY3571" s="37"/>
      <c r="CZ3571" s="37"/>
      <c r="DA3571" s="37"/>
      <c r="DB3571" s="37"/>
      <c r="DC3571" s="37"/>
      <c r="DD3571" s="37"/>
      <c r="DE3571" s="37"/>
      <c r="DF3571" s="37"/>
      <c r="DG3571" s="37"/>
      <c r="DH3571" s="37"/>
      <c r="DI3571" s="37"/>
      <c r="DJ3571" s="37"/>
      <c r="DK3571" s="37"/>
      <c r="DL3571" s="37"/>
      <c r="DR3571" s="37"/>
      <c r="DS3571" s="37"/>
      <c r="DT3571" s="37"/>
      <c r="DU3571" s="37"/>
      <c r="DV3571" s="37"/>
      <c r="DW3571" s="37"/>
      <c r="DX3571" s="37"/>
      <c r="DY3571" s="37"/>
      <c r="DZ3571" s="37"/>
      <c r="EA3571" s="37"/>
      <c r="EB3571" s="37"/>
      <c r="EC3571" s="37"/>
      <c r="ED3571" s="37"/>
      <c r="EE3571" s="37"/>
      <c r="EF3571" s="37"/>
      <c r="EG3571" s="37"/>
      <c r="EH3571" s="37"/>
      <c r="EI3571" s="37"/>
      <c r="EJ3571" s="37"/>
      <c r="EK3571" s="37"/>
      <c r="EL3571" s="37"/>
      <c r="EM3571" s="37"/>
      <c r="EN3571" s="37"/>
      <c r="EO3571" s="37"/>
      <c r="EP3571" s="37"/>
      <c r="EQ3571" s="37"/>
      <c r="ER3571" s="37"/>
      <c r="ES3571" s="37"/>
      <c r="ET3571" s="37"/>
      <c r="EU3571" s="37"/>
      <c r="EV3571" s="37"/>
      <c r="EW3571" s="37"/>
      <c r="EX3571" s="37"/>
      <c r="EY3571" s="37"/>
      <c r="EZ3571" s="37"/>
      <c r="FA3571" s="37"/>
      <c r="FB3571" s="37"/>
      <c r="FC3571" s="37"/>
      <c r="FD3571" s="37"/>
    </row>
    <row r="3572" spans="2:160" x14ac:dyDescent="0.5">
      <c r="B3572" s="36" t="s">
        <v>3767</v>
      </c>
      <c r="C3572" s="18">
        <v>7.5500075199275152E-3</v>
      </c>
      <c r="H3572" s="37"/>
      <c r="I3572" s="37"/>
      <c r="J3572" s="37"/>
      <c r="K3572" s="37"/>
      <c r="L3572" s="37"/>
      <c r="M3572" s="37"/>
      <c r="N3572" s="37"/>
      <c r="O3572" s="37"/>
      <c r="P3572" s="37"/>
      <c r="Q3572" s="37"/>
      <c r="R3572" s="37"/>
      <c r="S3572" s="37"/>
      <c r="T3572" s="37"/>
      <c r="U3572" s="37"/>
      <c r="V3572" s="37"/>
      <c r="W3572" s="37"/>
      <c r="X3572" s="37"/>
      <c r="Y3572" s="37"/>
      <c r="Z3572" s="37"/>
      <c r="AA3572" s="37"/>
      <c r="AB3572" s="37"/>
      <c r="AC3572" s="37"/>
      <c r="AD3572" s="37"/>
      <c r="AE3572" s="37"/>
      <c r="AF3572" s="37"/>
      <c r="AG3572" s="37"/>
      <c r="AH3572" s="37"/>
      <c r="AI3572" s="37"/>
      <c r="AJ3572" s="37"/>
      <c r="AK3572" s="37"/>
      <c r="AL3572" s="37"/>
      <c r="AM3572" s="37"/>
      <c r="AN3572" s="37"/>
      <c r="AO3572" s="37"/>
      <c r="AP3572" s="37"/>
      <c r="AQ3572" s="37"/>
      <c r="AR3572" s="37"/>
      <c r="AS3572" s="37"/>
      <c r="AT3572" s="37"/>
      <c r="AU3572" s="37"/>
      <c r="AV3572" s="37"/>
      <c r="AW3572" s="37"/>
      <c r="AX3572" s="37"/>
      <c r="AY3572" s="37"/>
      <c r="AZ3572" s="37"/>
      <c r="BA3572" s="37"/>
      <c r="BB3572" s="37"/>
      <c r="BC3572" s="37"/>
      <c r="BD3572" s="37"/>
      <c r="BE3572" s="37"/>
      <c r="BF3572" s="37"/>
      <c r="BG3572" s="37"/>
      <c r="BH3572" s="37"/>
      <c r="BI3572" s="37"/>
      <c r="BJ3572" s="37"/>
      <c r="BK3572" s="37"/>
      <c r="BL3572" s="37"/>
      <c r="BM3572" s="37"/>
      <c r="BN3572" s="37"/>
      <c r="BO3572" s="37"/>
      <c r="BP3572" s="37"/>
      <c r="BQ3572" s="37"/>
      <c r="BR3572" s="37"/>
      <c r="BS3572" s="37"/>
      <c r="BT3572" s="37"/>
      <c r="BU3572" s="37"/>
      <c r="BV3572" s="37"/>
      <c r="BW3572" s="37"/>
      <c r="BX3572" s="37"/>
      <c r="BY3572" s="37"/>
      <c r="BZ3572" s="37"/>
      <c r="CA3572" s="37"/>
      <c r="CB3572" s="37"/>
      <c r="CC3572" s="37"/>
      <c r="CD3572" s="37"/>
      <c r="CE3572" s="37"/>
      <c r="CF3572" s="37"/>
      <c r="CG3572" s="37"/>
      <c r="CH3572" s="37"/>
      <c r="CI3572" s="37"/>
      <c r="CJ3572" s="37"/>
      <c r="CK3572" s="37"/>
      <c r="CL3572" s="37"/>
      <c r="CM3572" s="37"/>
      <c r="CN3572" s="37"/>
      <c r="CO3572" s="37"/>
      <c r="CP3572" s="37"/>
      <c r="CQ3572" s="37"/>
      <c r="CR3572" s="37"/>
      <c r="CS3572" s="37"/>
      <c r="CT3572" s="37"/>
      <c r="CU3572" s="37"/>
      <c r="CV3572" s="37"/>
      <c r="CW3572" s="37"/>
      <c r="CX3572" s="37"/>
      <c r="CY3572" s="37"/>
      <c r="CZ3572" s="37"/>
      <c r="DA3572" s="37"/>
      <c r="DB3572" s="37"/>
      <c r="DC3572" s="37"/>
      <c r="DD3572" s="37"/>
      <c r="DE3572" s="37"/>
      <c r="DF3572" s="37"/>
      <c r="DG3572" s="37"/>
      <c r="DH3572" s="37"/>
      <c r="DI3572" s="37"/>
      <c r="DJ3572" s="37"/>
      <c r="DK3572" s="37"/>
      <c r="DL3572" s="37"/>
      <c r="DR3572" s="37"/>
      <c r="DS3572" s="37"/>
      <c r="DT3572" s="37"/>
      <c r="DU3572" s="37"/>
      <c r="DV3572" s="37"/>
      <c r="DW3572" s="37"/>
      <c r="DX3572" s="37"/>
      <c r="DY3572" s="37"/>
      <c r="DZ3572" s="37"/>
      <c r="EA3572" s="37"/>
      <c r="EB3572" s="37"/>
      <c r="EC3572" s="37"/>
      <c r="ED3572" s="37"/>
      <c r="EE3572" s="37"/>
      <c r="EF3572" s="37"/>
      <c r="EG3572" s="37"/>
      <c r="EH3572" s="37"/>
      <c r="EI3572" s="37"/>
      <c r="EJ3572" s="37"/>
      <c r="EK3572" s="37"/>
      <c r="EL3572" s="37"/>
      <c r="EM3572" s="37"/>
      <c r="EN3572" s="37"/>
      <c r="EO3572" s="37"/>
      <c r="EP3572" s="37"/>
      <c r="EQ3572" s="37"/>
      <c r="ER3572" s="37"/>
      <c r="ES3572" s="37"/>
      <c r="ET3572" s="37"/>
      <c r="EU3572" s="37"/>
      <c r="EV3572" s="37"/>
      <c r="EW3572" s="37"/>
      <c r="EX3572" s="37"/>
      <c r="EY3572" s="37"/>
      <c r="EZ3572" s="37"/>
      <c r="FA3572" s="37"/>
      <c r="FB3572" s="37"/>
      <c r="FC3572" s="37"/>
      <c r="FD3572" s="37"/>
    </row>
    <row r="3573" spans="2:160" x14ac:dyDescent="0.5">
      <c r="B3573" s="36" t="s">
        <v>3768</v>
      </c>
      <c r="C3573" s="18">
        <v>2.2046260403074669E-4</v>
      </c>
      <c r="H3573" s="37"/>
      <c r="I3573" s="37"/>
      <c r="J3573" s="37"/>
      <c r="K3573" s="37"/>
      <c r="L3573" s="37"/>
      <c r="M3573" s="37"/>
      <c r="N3573" s="37"/>
      <c r="O3573" s="37"/>
      <c r="P3573" s="37"/>
      <c r="Q3573" s="37"/>
      <c r="R3573" s="37"/>
      <c r="S3573" s="37"/>
      <c r="T3573" s="37"/>
      <c r="U3573" s="37"/>
      <c r="V3573" s="37"/>
      <c r="W3573" s="37"/>
      <c r="X3573" s="37"/>
      <c r="Y3573" s="37"/>
      <c r="Z3573" s="37"/>
      <c r="AA3573" s="37"/>
      <c r="AB3573" s="37"/>
      <c r="AC3573" s="37"/>
      <c r="AD3573" s="37"/>
      <c r="AE3573" s="37"/>
      <c r="AF3573" s="37"/>
      <c r="AG3573" s="37"/>
      <c r="AH3573" s="37"/>
      <c r="AI3573" s="37"/>
      <c r="AJ3573" s="37"/>
      <c r="AK3573" s="37"/>
      <c r="AL3573" s="37"/>
      <c r="AM3573" s="37"/>
      <c r="AN3573" s="37"/>
      <c r="AO3573" s="37"/>
      <c r="AP3573" s="37"/>
      <c r="AQ3573" s="37"/>
      <c r="AR3573" s="37"/>
      <c r="AS3573" s="37"/>
      <c r="AT3573" s="37"/>
      <c r="AU3573" s="37"/>
      <c r="AV3573" s="37"/>
      <c r="AW3573" s="37"/>
      <c r="AX3573" s="37"/>
      <c r="AY3573" s="37"/>
      <c r="AZ3573" s="37"/>
      <c r="BA3573" s="37"/>
      <c r="BB3573" s="37"/>
      <c r="BC3573" s="37"/>
      <c r="BD3573" s="37"/>
      <c r="BE3573" s="37"/>
      <c r="BF3573" s="37"/>
      <c r="BG3573" s="37"/>
      <c r="BH3573" s="37"/>
      <c r="BI3573" s="37"/>
      <c r="BJ3573" s="37"/>
      <c r="BK3573" s="37"/>
      <c r="BL3573" s="37"/>
      <c r="BM3573" s="37"/>
      <c r="BN3573" s="37"/>
      <c r="BO3573" s="37"/>
      <c r="BP3573" s="37"/>
      <c r="BQ3573" s="37"/>
      <c r="BR3573" s="37"/>
      <c r="BS3573" s="37"/>
      <c r="BT3573" s="37"/>
      <c r="BU3573" s="37"/>
      <c r="BV3573" s="37"/>
      <c r="BW3573" s="37"/>
      <c r="BX3573" s="37"/>
      <c r="BY3573" s="37"/>
      <c r="BZ3573" s="37"/>
      <c r="CA3573" s="37"/>
      <c r="CB3573" s="37"/>
      <c r="CC3573" s="37"/>
      <c r="CD3573" s="37"/>
      <c r="CE3573" s="37"/>
      <c r="CF3573" s="37"/>
      <c r="CG3573" s="37"/>
      <c r="CH3573" s="37"/>
      <c r="CI3573" s="37"/>
      <c r="CJ3573" s="37"/>
      <c r="CK3573" s="37"/>
      <c r="CL3573" s="37"/>
      <c r="CM3573" s="37"/>
      <c r="CN3573" s="37"/>
      <c r="CO3573" s="37"/>
      <c r="CP3573" s="37"/>
      <c r="CQ3573" s="37"/>
      <c r="CR3573" s="37"/>
      <c r="CS3573" s="37"/>
      <c r="CT3573" s="37"/>
      <c r="CU3573" s="37"/>
      <c r="CV3573" s="37"/>
      <c r="CW3573" s="37"/>
      <c r="CX3573" s="37"/>
      <c r="CY3573" s="37"/>
      <c r="CZ3573" s="37"/>
      <c r="DA3573" s="37"/>
      <c r="DB3573" s="37"/>
      <c r="DC3573" s="37"/>
      <c r="DD3573" s="37"/>
      <c r="DE3573" s="37"/>
      <c r="DF3573" s="37"/>
      <c r="DG3573" s="37"/>
      <c r="DH3573" s="37"/>
      <c r="DI3573" s="37"/>
      <c r="DJ3573" s="37"/>
      <c r="DK3573" s="37"/>
      <c r="DL3573" s="37"/>
      <c r="DR3573" s="37"/>
      <c r="DS3573" s="37"/>
      <c r="DT3573" s="37"/>
      <c r="DU3573" s="37"/>
      <c r="DV3573" s="37"/>
      <c r="DW3573" s="37"/>
      <c r="DX3573" s="37"/>
      <c r="DY3573" s="37"/>
      <c r="DZ3573" s="37"/>
      <c r="EA3573" s="37"/>
      <c r="EB3573" s="37"/>
      <c r="EC3573" s="37"/>
      <c r="ED3573" s="37"/>
      <c r="EE3573" s="37"/>
      <c r="EF3573" s="37"/>
      <c r="EG3573" s="37"/>
      <c r="EH3573" s="37"/>
      <c r="EI3573" s="37"/>
      <c r="EJ3573" s="37"/>
      <c r="EK3573" s="37"/>
      <c r="EL3573" s="37"/>
      <c r="EM3573" s="37"/>
      <c r="EN3573" s="37"/>
      <c r="EO3573" s="37"/>
      <c r="EP3573" s="37"/>
      <c r="EQ3573" s="37"/>
      <c r="ER3573" s="37"/>
      <c r="ES3573" s="37"/>
      <c r="ET3573" s="37"/>
      <c r="EU3573" s="37"/>
      <c r="EV3573" s="37"/>
      <c r="EW3573" s="37"/>
      <c r="EX3573" s="37"/>
      <c r="EY3573" s="37"/>
      <c r="EZ3573" s="37"/>
      <c r="FA3573" s="37"/>
      <c r="FB3573" s="37"/>
      <c r="FC3573" s="37"/>
      <c r="FD3573" s="37"/>
    </row>
    <row r="3574" spans="2:160" x14ac:dyDescent="0.5">
      <c r="B3574" s="36" t="s">
        <v>3769</v>
      </c>
      <c r="C3574" s="18">
        <v>7.7718898664658198E-3</v>
      </c>
      <c r="H3574" s="37"/>
      <c r="I3574" s="37"/>
      <c r="J3574" s="37"/>
      <c r="K3574" s="37"/>
      <c r="L3574" s="37"/>
      <c r="M3574" s="37"/>
      <c r="N3574" s="37"/>
      <c r="O3574" s="37"/>
      <c r="P3574" s="37"/>
      <c r="Q3574" s="37"/>
      <c r="R3574" s="37"/>
      <c r="S3574" s="37"/>
      <c r="T3574" s="37"/>
      <c r="U3574" s="37"/>
      <c r="V3574" s="37"/>
      <c r="W3574" s="37"/>
      <c r="X3574" s="37"/>
      <c r="Y3574" s="37"/>
      <c r="Z3574" s="37"/>
      <c r="AA3574" s="37"/>
      <c r="AB3574" s="37"/>
      <c r="AC3574" s="37"/>
      <c r="AD3574" s="37"/>
      <c r="AE3574" s="37"/>
      <c r="AF3574" s="37"/>
      <c r="AG3574" s="37"/>
      <c r="AH3574" s="37"/>
      <c r="AI3574" s="37"/>
      <c r="AJ3574" s="37"/>
      <c r="AK3574" s="37"/>
      <c r="AL3574" s="37"/>
      <c r="AM3574" s="37"/>
      <c r="AN3574" s="37"/>
      <c r="AO3574" s="37"/>
      <c r="AP3574" s="37"/>
      <c r="AQ3574" s="37"/>
      <c r="AR3574" s="37"/>
      <c r="AS3574" s="37"/>
      <c r="AT3574" s="37"/>
      <c r="AU3574" s="37"/>
      <c r="AV3574" s="37"/>
      <c r="AW3574" s="37"/>
      <c r="AX3574" s="37"/>
      <c r="AY3574" s="37"/>
      <c r="AZ3574" s="37"/>
      <c r="BA3574" s="37"/>
      <c r="BB3574" s="37"/>
      <c r="BC3574" s="37"/>
      <c r="BD3574" s="37"/>
      <c r="BE3574" s="37"/>
      <c r="BF3574" s="37"/>
      <c r="BG3574" s="37"/>
      <c r="BH3574" s="37"/>
      <c r="BI3574" s="37"/>
      <c r="BJ3574" s="37"/>
      <c r="BK3574" s="37"/>
      <c r="BL3574" s="37"/>
      <c r="BM3574" s="37"/>
      <c r="BN3574" s="37"/>
      <c r="BO3574" s="37"/>
      <c r="BP3574" s="37"/>
      <c r="BQ3574" s="37"/>
      <c r="BR3574" s="37"/>
      <c r="BS3574" s="37"/>
      <c r="BT3574" s="37"/>
      <c r="BU3574" s="37"/>
      <c r="BV3574" s="37"/>
      <c r="BW3574" s="37"/>
      <c r="BX3574" s="37"/>
      <c r="BY3574" s="37"/>
      <c r="BZ3574" s="37"/>
      <c r="CA3574" s="37"/>
      <c r="CB3574" s="37"/>
      <c r="CC3574" s="37"/>
      <c r="CD3574" s="37"/>
      <c r="CE3574" s="37"/>
      <c r="CF3574" s="37"/>
      <c r="CG3574" s="37"/>
      <c r="CH3574" s="37"/>
      <c r="CI3574" s="37"/>
      <c r="CJ3574" s="37"/>
      <c r="CK3574" s="37"/>
      <c r="CL3574" s="37"/>
      <c r="CM3574" s="37"/>
      <c r="CN3574" s="37"/>
      <c r="CO3574" s="37"/>
      <c r="CP3574" s="37"/>
      <c r="CQ3574" s="37"/>
      <c r="CR3574" s="37"/>
      <c r="CS3574" s="37"/>
      <c r="CT3574" s="37"/>
      <c r="CU3574" s="37"/>
      <c r="CV3574" s="37"/>
      <c r="CW3574" s="37"/>
      <c r="CX3574" s="37"/>
      <c r="CY3574" s="37"/>
      <c r="CZ3574" s="37"/>
      <c r="DA3574" s="37"/>
      <c r="DB3574" s="37"/>
      <c r="DC3574" s="37"/>
      <c r="DD3574" s="37"/>
      <c r="DE3574" s="37"/>
      <c r="DF3574" s="37"/>
      <c r="DG3574" s="37"/>
      <c r="DH3574" s="37"/>
      <c r="DI3574" s="37"/>
      <c r="DJ3574" s="37"/>
      <c r="DK3574" s="37"/>
      <c r="DL3574" s="37"/>
      <c r="DR3574" s="37"/>
      <c r="DS3574" s="37"/>
      <c r="DT3574" s="37"/>
      <c r="DU3574" s="37"/>
      <c r="DV3574" s="37"/>
      <c r="DW3574" s="37"/>
      <c r="DX3574" s="37"/>
      <c r="DY3574" s="37"/>
      <c r="DZ3574" s="37"/>
      <c r="EA3574" s="37"/>
      <c r="EB3574" s="37"/>
      <c r="EC3574" s="37"/>
      <c r="ED3574" s="37"/>
      <c r="EE3574" s="37"/>
      <c r="EF3574" s="37"/>
      <c r="EG3574" s="37"/>
      <c r="EH3574" s="37"/>
      <c r="EI3574" s="37"/>
      <c r="EJ3574" s="37"/>
      <c r="EK3574" s="37"/>
      <c r="EL3574" s="37"/>
      <c r="EM3574" s="37"/>
      <c r="EN3574" s="37"/>
      <c r="EO3574" s="37"/>
      <c r="EP3574" s="37"/>
      <c r="EQ3574" s="37"/>
      <c r="ER3574" s="37"/>
      <c r="ES3574" s="37"/>
      <c r="ET3574" s="37"/>
      <c r="EU3574" s="37"/>
      <c r="EV3574" s="37"/>
      <c r="EW3574" s="37"/>
      <c r="EX3574" s="37"/>
      <c r="EY3574" s="37"/>
      <c r="EZ3574" s="37"/>
      <c r="FA3574" s="37"/>
      <c r="FB3574" s="37"/>
      <c r="FC3574" s="37"/>
      <c r="FD3574" s="37"/>
    </row>
    <row r="3575" spans="2:160" x14ac:dyDescent="0.5">
      <c r="B3575" s="36" t="s">
        <v>3770</v>
      </c>
      <c r="C3575" s="18">
        <v>-1.7697623077992164E-2</v>
      </c>
      <c r="H3575" s="37"/>
      <c r="I3575" s="37"/>
      <c r="J3575" s="37"/>
      <c r="K3575" s="37"/>
      <c r="L3575" s="37"/>
      <c r="M3575" s="37"/>
      <c r="N3575" s="37"/>
      <c r="O3575" s="37"/>
      <c r="P3575" s="37"/>
      <c r="Q3575" s="37"/>
      <c r="R3575" s="37"/>
      <c r="S3575" s="37"/>
      <c r="T3575" s="37"/>
      <c r="U3575" s="37"/>
      <c r="V3575" s="37"/>
      <c r="W3575" s="37"/>
      <c r="X3575" s="37"/>
      <c r="Y3575" s="37"/>
      <c r="Z3575" s="37"/>
      <c r="AA3575" s="37"/>
      <c r="AB3575" s="37"/>
      <c r="AC3575" s="37"/>
      <c r="AD3575" s="37"/>
      <c r="AE3575" s="37"/>
      <c r="AF3575" s="37"/>
      <c r="AG3575" s="37"/>
      <c r="AH3575" s="37"/>
      <c r="AI3575" s="37"/>
      <c r="AJ3575" s="37"/>
      <c r="AK3575" s="37"/>
      <c r="AL3575" s="37"/>
      <c r="AM3575" s="37"/>
      <c r="AN3575" s="37"/>
      <c r="AO3575" s="37"/>
      <c r="AP3575" s="37"/>
      <c r="AQ3575" s="37"/>
      <c r="AR3575" s="37"/>
      <c r="AS3575" s="37"/>
      <c r="AT3575" s="37"/>
      <c r="AU3575" s="37"/>
      <c r="AV3575" s="37"/>
      <c r="AW3575" s="37"/>
      <c r="AX3575" s="37"/>
      <c r="AY3575" s="37"/>
      <c r="AZ3575" s="37"/>
      <c r="BA3575" s="37"/>
      <c r="BB3575" s="37"/>
      <c r="BC3575" s="37"/>
      <c r="BD3575" s="37"/>
      <c r="BE3575" s="37"/>
      <c r="BF3575" s="37"/>
      <c r="BG3575" s="37"/>
      <c r="BH3575" s="37"/>
      <c r="BI3575" s="37"/>
      <c r="BJ3575" s="37"/>
      <c r="BK3575" s="37"/>
      <c r="BL3575" s="37"/>
      <c r="BM3575" s="37"/>
      <c r="BN3575" s="37"/>
      <c r="BO3575" s="37"/>
      <c r="BP3575" s="37"/>
      <c r="BQ3575" s="37"/>
      <c r="BR3575" s="37"/>
      <c r="BS3575" s="37"/>
      <c r="BT3575" s="37"/>
      <c r="BU3575" s="37"/>
      <c r="BV3575" s="37"/>
      <c r="BW3575" s="37"/>
      <c r="BX3575" s="37"/>
      <c r="BY3575" s="37"/>
      <c r="BZ3575" s="37"/>
      <c r="CA3575" s="37"/>
      <c r="CB3575" s="37"/>
      <c r="CC3575" s="37"/>
      <c r="CD3575" s="37"/>
      <c r="CE3575" s="37"/>
      <c r="CF3575" s="37"/>
      <c r="CG3575" s="37"/>
      <c r="CH3575" s="37"/>
      <c r="CI3575" s="37"/>
      <c r="CJ3575" s="37"/>
      <c r="CK3575" s="37"/>
      <c r="CL3575" s="37"/>
      <c r="CM3575" s="37"/>
      <c r="CN3575" s="37"/>
      <c r="CO3575" s="37"/>
      <c r="CP3575" s="37"/>
      <c r="CQ3575" s="37"/>
      <c r="CR3575" s="37"/>
      <c r="CS3575" s="37"/>
      <c r="CT3575" s="37"/>
      <c r="CU3575" s="37"/>
      <c r="CV3575" s="37"/>
      <c r="CW3575" s="37"/>
      <c r="CX3575" s="37"/>
      <c r="CY3575" s="37"/>
      <c r="CZ3575" s="37"/>
      <c r="DA3575" s="37"/>
      <c r="DB3575" s="37"/>
      <c r="DC3575" s="37"/>
      <c r="DD3575" s="37"/>
      <c r="DE3575" s="37"/>
      <c r="DF3575" s="37"/>
      <c r="DG3575" s="37"/>
      <c r="DH3575" s="37"/>
      <c r="DI3575" s="37"/>
      <c r="DJ3575" s="37"/>
      <c r="DK3575" s="37"/>
      <c r="DL3575" s="37"/>
      <c r="DR3575" s="37"/>
      <c r="DS3575" s="37"/>
      <c r="DT3575" s="37"/>
      <c r="DU3575" s="37"/>
      <c r="DV3575" s="37"/>
      <c r="DW3575" s="37"/>
      <c r="DX3575" s="37"/>
      <c r="DY3575" s="37"/>
      <c r="DZ3575" s="37"/>
      <c r="EA3575" s="37"/>
      <c r="EB3575" s="37"/>
      <c r="EC3575" s="37"/>
      <c r="ED3575" s="37"/>
      <c r="EE3575" s="37"/>
      <c r="EF3575" s="37"/>
      <c r="EG3575" s="37"/>
      <c r="EH3575" s="37"/>
      <c r="EI3575" s="37"/>
      <c r="EJ3575" s="37"/>
      <c r="EK3575" s="37"/>
      <c r="EL3575" s="37"/>
      <c r="EM3575" s="37"/>
      <c r="EN3575" s="37"/>
      <c r="EO3575" s="37"/>
      <c r="EP3575" s="37"/>
      <c r="EQ3575" s="37"/>
      <c r="ER3575" s="37"/>
      <c r="ES3575" s="37"/>
      <c r="ET3575" s="37"/>
      <c r="EU3575" s="37"/>
      <c r="EV3575" s="37"/>
      <c r="EW3575" s="37"/>
      <c r="EX3575" s="37"/>
      <c r="EY3575" s="37"/>
      <c r="EZ3575" s="37"/>
      <c r="FA3575" s="37"/>
      <c r="FB3575" s="37"/>
      <c r="FC3575" s="37"/>
      <c r="FD3575" s="37"/>
    </row>
    <row r="3576" spans="2:160" x14ac:dyDescent="0.5">
      <c r="B3576" s="36" t="s">
        <v>3771</v>
      </c>
      <c r="C3576" s="18">
        <v>-1.3660790284834023E-3</v>
      </c>
      <c r="H3576" s="37"/>
      <c r="I3576" s="37"/>
      <c r="J3576" s="37"/>
      <c r="K3576" s="37"/>
      <c r="L3576" s="37"/>
      <c r="M3576" s="37"/>
      <c r="N3576" s="37"/>
      <c r="O3576" s="37"/>
      <c r="P3576" s="37"/>
      <c r="Q3576" s="37"/>
      <c r="R3576" s="37"/>
      <c r="S3576" s="37"/>
      <c r="T3576" s="37"/>
      <c r="U3576" s="37"/>
      <c r="V3576" s="37"/>
      <c r="W3576" s="37"/>
      <c r="X3576" s="37"/>
      <c r="Y3576" s="37"/>
      <c r="Z3576" s="37"/>
      <c r="AA3576" s="37"/>
      <c r="AB3576" s="37"/>
      <c r="AC3576" s="37"/>
      <c r="AD3576" s="37"/>
      <c r="AE3576" s="37"/>
      <c r="AF3576" s="37"/>
      <c r="AG3576" s="37"/>
      <c r="AH3576" s="37"/>
      <c r="AI3576" s="37"/>
      <c r="AJ3576" s="37"/>
      <c r="AK3576" s="37"/>
      <c r="AL3576" s="37"/>
      <c r="AM3576" s="37"/>
      <c r="AN3576" s="37"/>
      <c r="AO3576" s="37"/>
      <c r="AP3576" s="37"/>
      <c r="AQ3576" s="37"/>
      <c r="AR3576" s="37"/>
      <c r="AS3576" s="37"/>
      <c r="AT3576" s="37"/>
      <c r="AU3576" s="37"/>
      <c r="AV3576" s="37"/>
      <c r="AW3576" s="37"/>
      <c r="AX3576" s="37"/>
      <c r="AY3576" s="37"/>
      <c r="AZ3576" s="37"/>
      <c r="BA3576" s="37"/>
      <c r="BB3576" s="37"/>
      <c r="BC3576" s="37"/>
      <c r="BD3576" s="37"/>
      <c r="BE3576" s="37"/>
      <c r="BF3576" s="37"/>
      <c r="BG3576" s="37"/>
      <c r="BH3576" s="37"/>
      <c r="BI3576" s="37"/>
      <c r="BJ3576" s="37"/>
      <c r="BK3576" s="37"/>
      <c r="BL3576" s="37"/>
      <c r="BM3576" s="37"/>
      <c r="BN3576" s="37"/>
      <c r="BO3576" s="37"/>
      <c r="BP3576" s="37"/>
      <c r="BQ3576" s="37"/>
      <c r="BR3576" s="37"/>
      <c r="BS3576" s="37"/>
      <c r="BT3576" s="37"/>
      <c r="BU3576" s="37"/>
      <c r="BV3576" s="37"/>
      <c r="BW3576" s="37"/>
      <c r="BX3576" s="37"/>
      <c r="BY3576" s="37"/>
      <c r="BZ3576" s="37"/>
      <c r="CA3576" s="37"/>
      <c r="CB3576" s="37"/>
      <c r="CC3576" s="37"/>
      <c r="CD3576" s="37"/>
      <c r="CE3576" s="37"/>
      <c r="CF3576" s="37"/>
      <c r="CG3576" s="37"/>
      <c r="CH3576" s="37"/>
      <c r="CI3576" s="37"/>
      <c r="CJ3576" s="37"/>
      <c r="CK3576" s="37"/>
      <c r="CL3576" s="37"/>
      <c r="CM3576" s="37"/>
      <c r="CN3576" s="37"/>
      <c r="CO3576" s="37"/>
      <c r="CP3576" s="37"/>
      <c r="CQ3576" s="37"/>
      <c r="CR3576" s="37"/>
      <c r="CS3576" s="37"/>
      <c r="CT3576" s="37"/>
      <c r="CU3576" s="37"/>
      <c r="CV3576" s="37"/>
      <c r="CW3576" s="37"/>
      <c r="CX3576" s="37"/>
      <c r="CY3576" s="37"/>
      <c r="CZ3576" s="37"/>
      <c r="DA3576" s="37"/>
      <c r="DB3576" s="37"/>
      <c r="DC3576" s="37"/>
      <c r="DD3576" s="37"/>
      <c r="DE3576" s="37"/>
      <c r="DF3576" s="37"/>
      <c r="DG3576" s="37"/>
      <c r="DH3576" s="37"/>
      <c r="DI3576" s="37"/>
      <c r="DJ3576" s="37"/>
      <c r="DK3576" s="37"/>
      <c r="DL3576" s="37"/>
      <c r="DR3576" s="37"/>
      <c r="DS3576" s="37"/>
      <c r="DT3576" s="37"/>
      <c r="DU3576" s="37"/>
      <c r="DV3576" s="37"/>
      <c r="DW3576" s="37"/>
      <c r="DX3576" s="37"/>
      <c r="DY3576" s="37"/>
      <c r="DZ3576" s="37"/>
      <c r="EA3576" s="37"/>
      <c r="EB3576" s="37"/>
      <c r="EC3576" s="37"/>
      <c r="ED3576" s="37"/>
      <c r="EE3576" s="37"/>
      <c r="EF3576" s="37"/>
      <c r="EG3576" s="37"/>
      <c r="EH3576" s="37"/>
      <c r="EI3576" s="37"/>
      <c r="EJ3576" s="37"/>
      <c r="EK3576" s="37"/>
      <c r="EL3576" s="37"/>
      <c r="EM3576" s="37"/>
      <c r="EN3576" s="37"/>
      <c r="EO3576" s="37"/>
      <c r="EP3576" s="37"/>
      <c r="EQ3576" s="37"/>
      <c r="ER3576" s="37"/>
      <c r="ES3576" s="37"/>
      <c r="ET3576" s="37"/>
      <c r="EU3576" s="37"/>
      <c r="EV3576" s="37"/>
      <c r="EW3576" s="37"/>
      <c r="EX3576" s="37"/>
      <c r="EY3576" s="37"/>
      <c r="EZ3576" s="37"/>
      <c r="FA3576" s="37"/>
      <c r="FB3576" s="37"/>
      <c r="FC3576" s="37"/>
      <c r="FD3576" s="37"/>
    </row>
    <row r="3577" spans="2:160" x14ac:dyDescent="0.5">
      <c r="B3577" s="36" t="s">
        <v>3772</v>
      </c>
      <c r="C3577" s="18">
        <v>-8.49799801194695E-3</v>
      </c>
      <c r="H3577" s="37"/>
      <c r="I3577" s="37"/>
      <c r="J3577" s="37"/>
      <c r="K3577" s="37"/>
      <c r="L3577" s="37"/>
      <c r="M3577" s="37"/>
      <c r="N3577" s="37"/>
      <c r="O3577" s="37"/>
      <c r="P3577" s="37"/>
      <c r="Q3577" s="37"/>
      <c r="R3577" s="37"/>
      <c r="S3577" s="37"/>
      <c r="T3577" s="37"/>
      <c r="U3577" s="37"/>
      <c r="V3577" s="37"/>
      <c r="W3577" s="37"/>
      <c r="X3577" s="37"/>
      <c r="Y3577" s="37"/>
      <c r="Z3577" s="37"/>
      <c r="AA3577" s="37"/>
      <c r="AB3577" s="37"/>
      <c r="AC3577" s="37"/>
      <c r="AD3577" s="37"/>
      <c r="AE3577" s="37"/>
      <c r="AF3577" s="37"/>
      <c r="AG3577" s="37"/>
      <c r="AH3577" s="37"/>
      <c r="AI3577" s="37"/>
      <c r="AJ3577" s="37"/>
      <c r="AK3577" s="37"/>
      <c r="AL3577" s="37"/>
      <c r="AM3577" s="37"/>
      <c r="AN3577" s="37"/>
      <c r="AO3577" s="37"/>
      <c r="AP3577" s="37"/>
      <c r="AQ3577" s="37"/>
      <c r="AR3577" s="37"/>
      <c r="AS3577" s="37"/>
      <c r="AT3577" s="37"/>
      <c r="AU3577" s="37"/>
      <c r="AV3577" s="37"/>
      <c r="AW3577" s="37"/>
      <c r="AX3577" s="37"/>
      <c r="AY3577" s="37"/>
      <c r="AZ3577" s="37"/>
      <c r="BA3577" s="37"/>
      <c r="BB3577" s="37"/>
      <c r="BC3577" s="37"/>
      <c r="BD3577" s="37"/>
      <c r="BE3577" s="37"/>
      <c r="BF3577" s="37"/>
      <c r="BG3577" s="37"/>
      <c r="BH3577" s="37"/>
      <c r="BI3577" s="37"/>
      <c r="BJ3577" s="37"/>
      <c r="BK3577" s="37"/>
      <c r="BL3577" s="37"/>
      <c r="BM3577" s="37"/>
      <c r="BN3577" s="37"/>
      <c r="BO3577" s="37"/>
      <c r="BP3577" s="37"/>
      <c r="BQ3577" s="37"/>
      <c r="BR3577" s="37"/>
      <c r="BS3577" s="37"/>
      <c r="BT3577" s="37"/>
      <c r="BU3577" s="37"/>
      <c r="BV3577" s="37"/>
      <c r="BW3577" s="37"/>
      <c r="BX3577" s="37"/>
      <c r="BY3577" s="37"/>
      <c r="BZ3577" s="37"/>
      <c r="CA3577" s="37"/>
      <c r="CB3577" s="37"/>
      <c r="CC3577" s="37"/>
      <c r="CD3577" s="37"/>
      <c r="CE3577" s="37"/>
      <c r="CF3577" s="37"/>
      <c r="CG3577" s="37"/>
      <c r="CH3577" s="37"/>
      <c r="CI3577" s="37"/>
      <c r="CJ3577" s="37"/>
      <c r="CK3577" s="37"/>
      <c r="CL3577" s="37"/>
      <c r="CM3577" s="37"/>
      <c r="CN3577" s="37"/>
      <c r="CO3577" s="37"/>
      <c r="CP3577" s="37"/>
      <c r="CQ3577" s="37"/>
      <c r="CR3577" s="37"/>
      <c r="CS3577" s="37"/>
      <c r="CT3577" s="37"/>
      <c r="CU3577" s="37"/>
      <c r="CV3577" s="37"/>
      <c r="CW3577" s="37"/>
      <c r="CX3577" s="37"/>
      <c r="CY3577" s="37"/>
      <c r="CZ3577" s="37"/>
      <c r="DA3577" s="37"/>
      <c r="DB3577" s="37"/>
      <c r="DC3577" s="37"/>
      <c r="DD3577" s="37"/>
      <c r="DE3577" s="37"/>
      <c r="DF3577" s="37"/>
      <c r="DG3577" s="37"/>
      <c r="DH3577" s="37"/>
      <c r="DI3577" s="37"/>
      <c r="DJ3577" s="37"/>
      <c r="DK3577" s="37"/>
      <c r="DL3577" s="37"/>
      <c r="DR3577" s="37"/>
      <c r="DS3577" s="37"/>
      <c r="DT3577" s="37"/>
      <c r="DU3577" s="37"/>
      <c r="DV3577" s="37"/>
      <c r="DW3577" s="37"/>
      <c r="DX3577" s="37"/>
      <c r="DY3577" s="37"/>
      <c r="DZ3577" s="37"/>
      <c r="EA3577" s="37"/>
      <c r="EB3577" s="37"/>
      <c r="EC3577" s="37"/>
      <c r="ED3577" s="37"/>
      <c r="EE3577" s="37"/>
      <c r="EF3577" s="37"/>
      <c r="EG3577" s="37"/>
      <c r="EH3577" s="37"/>
      <c r="EI3577" s="37"/>
      <c r="EJ3577" s="37"/>
      <c r="EK3577" s="37"/>
      <c r="EL3577" s="37"/>
      <c r="EM3577" s="37"/>
      <c r="EN3577" s="37"/>
      <c r="EO3577" s="37"/>
      <c r="EP3577" s="37"/>
      <c r="EQ3577" s="37"/>
      <c r="ER3577" s="37"/>
      <c r="ES3577" s="37"/>
      <c r="ET3577" s="37"/>
      <c r="EU3577" s="37"/>
      <c r="EV3577" s="37"/>
      <c r="EW3577" s="37"/>
      <c r="EX3577" s="37"/>
      <c r="EY3577" s="37"/>
      <c r="EZ3577" s="37"/>
      <c r="FA3577" s="37"/>
      <c r="FB3577" s="37"/>
      <c r="FC3577" s="37"/>
      <c r="FD3577" s="37"/>
    </row>
    <row r="3578" spans="2:160" x14ac:dyDescent="0.5">
      <c r="B3578" s="36" t="s">
        <v>3773</v>
      </c>
      <c r="C3578" s="18">
        <v>1.1817396050249007E-2</v>
      </c>
      <c r="H3578" s="37"/>
      <c r="I3578" s="37"/>
      <c r="J3578" s="37"/>
      <c r="K3578" s="37"/>
      <c r="L3578" s="37"/>
      <c r="M3578" s="37"/>
      <c r="N3578" s="37"/>
      <c r="O3578" s="37"/>
      <c r="P3578" s="37"/>
      <c r="Q3578" s="37"/>
      <c r="R3578" s="37"/>
      <c r="S3578" s="37"/>
      <c r="T3578" s="37"/>
      <c r="U3578" s="37"/>
      <c r="V3578" s="37"/>
      <c r="W3578" s="37"/>
      <c r="X3578" s="37"/>
      <c r="Y3578" s="37"/>
      <c r="Z3578" s="37"/>
      <c r="AA3578" s="37"/>
      <c r="AB3578" s="37"/>
      <c r="AC3578" s="37"/>
      <c r="AD3578" s="37"/>
      <c r="AE3578" s="37"/>
      <c r="AF3578" s="37"/>
      <c r="AG3578" s="37"/>
      <c r="AH3578" s="37"/>
      <c r="AI3578" s="37"/>
      <c r="AJ3578" s="37"/>
      <c r="AK3578" s="37"/>
      <c r="AL3578" s="37"/>
      <c r="AM3578" s="37"/>
      <c r="AN3578" s="37"/>
      <c r="AO3578" s="37"/>
      <c r="AP3578" s="37"/>
      <c r="AQ3578" s="37"/>
      <c r="AR3578" s="37"/>
      <c r="AS3578" s="37"/>
      <c r="AT3578" s="37"/>
      <c r="AU3578" s="37"/>
      <c r="AV3578" s="37"/>
      <c r="AW3578" s="37"/>
      <c r="AX3578" s="37"/>
      <c r="AY3578" s="37"/>
      <c r="AZ3578" s="37"/>
      <c r="BA3578" s="37"/>
      <c r="BB3578" s="37"/>
      <c r="BC3578" s="37"/>
      <c r="BD3578" s="37"/>
      <c r="BE3578" s="37"/>
      <c r="BF3578" s="37"/>
      <c r="BG3578" s="37"/>
      <c r="BH3578" s="37"/>
      <c r="BI3578" s="37"/>
      <c r="BJ3578" s="37"/>
      <c r="BK3578" s="37"/>
      <c r="BL3578" s="37"/>
      <c r="BM3578" s="37"/>
      <c r="BN3578" s="37"/>
      <c r="BO3578" s="37"/>
      <c r="BP3578" s="37"/>
      <c r="BQ3578" s="37"/>
      <c r="BR3578" s="37"/>
      <c r="BS3578" s="37"/>
      <c r="BT3578" s="37"/>
      <c r="BU3578" s="37"/>
      <c r="BV3578" s="37"/>
      <c r="BW3578" s="37"/>
      <c r="BX3578" s="37"/>
      <c r="BY3578" s="37"/>
      <c r="BZ3578" s="37"/>
      <c r="CA3578" s="37"/>
      <c r="CB3578" s="37"/>
      <c r="CC3578" s="37"/>
      <c r="CD3578" s="37"/>
      <c r="CE3578" s="37"/>
      <c r="CF3578" s="37"/>
      <c r="CG3578" s="37"/>
      <c r="CH3578" s="37"/>
      <c r="CI3578" s="37"/>
      <c r="CJ3578" s="37"/>
      <c r="CK3578" s="37"/>
      <c r="CL3578" s="37"/>
      <c r="CM3578" s="37"/>
      <c r="CN3578" s="37"/>
      <c r="CO3578" s="37"/>
      <c r="CP3578" s="37"/>
      <c r="CQ3578" s="37"/>
      <c r="CR3578" s="37"/>
      <c r="CS3578" s="37"/>
      <c r="CT3578" s="37"/>
      <c r="CU3578" s="37"/>
      <c r="CV3578" s="37"/>
      <c r="CW3578" s="37"/>
      <c r="CX3578" s="37"/>
      <c r="CY3578" s="37"/>
      <c r="CZ3578" s="37"/>
      <c r="DA3578" s="37"/>
      <c r="DB3578" s="37"/>
      <c r="DC3578" s="37"/>
      <c r="DD3578" s="37"/>
      <c r="DE3578" s="37"/>
      <c r="DF3578" s="37"/>
      <c r="DG3578" s="37"/>
      <c r="DH3578" s="37"/>
      <c r="DI3578" s="37"/>
      <c r="DJ3578" s="37"/>
      <c r="DK3578" s="37"/>
      <c r="DL3578" s="37"/>
      <c r="DR3578" s="37"/>
      <c r="DS3578" s="37"/>
      <c r="DT3578" s="37"/>
      <c r="DU3578" s="37"/>
      <c r="DV3578" s="37"/>
      <c r="DW3578" s="37"/>
      <c r="DX3578" s="37"/>
      <c r="DY3578" s="37"/>
      <c r="DZ3578" s="37"/>
      <c r="EA3578" s="37"/>
      <c r="EB3578" s="37"/>
      <c r="EC3578" s="37"/>
      <c r="ED3578" s="37"/>
      <c r="EE3578" s="37"/>
      <c r="EF3578" s="37"/>
      <c r="EG3578" s="37"/>
      <c r="EH3578" s="37"/>
      <c r="EI3578" s="37"/>
      <c r="EJ3578" s="37"/>
      <c r="EK3578" s="37"/>
      <c r="EL3578" s="37"/>
      <c r="EM3578" s="37"/>
      <c r="EN3578" s="37"/>
      <c r="EO3578" s="37"/>
      <c r="EP3578" s="37"/>
      <c r="EQ3578" s="37"/>
      <c r="ER3578" s="37"/>
      <c r="ES3578" s="37"/>
      <c r="ET3578" s="37"/>
      <c r="EU3578" s="37"/>
      <c r="EV3578" s="37"/>
      <c r="EW3578" s="37"/>
      <c r="EX3578" s="37"/>
      <c r="EY3578" s="37"/>
      <c r="EZ3578" s="37"/>
      <c r="FA3578" s="37"/>
      <c r="FB3578" s="37"/>
      <c r="FC3578" s="37"/>
      <c r="FD3578" s="37"/>
    </row>
    <row r="3579" spans="2:160" x14ac:dyDescent="0.5">
      <c r="B3579" s="36" t="s">
        <v>3774</v>
      </c>
      <c r="C3579" s="18">
        <v>-3.7063788609078552E-3</v>
      </c>
      <c r="H3579" s="37"/>
      <c r="I3579" s="37"/>
      <c r="J3579" s="37"/>
      <c r="K3579" s="37"/>
      <c r="L3579" s="37"/>
      <c r="M3579" s="37"/>
      <c r="N3579" s="37"/>
      <c r="O3579" s="37"/>
      <c r="P3579" s="37"/>
      <c r="Q3579" s="37"/>
      <c r="R3579" s="37"/>
      <c r="S3579" s="37"/>
      <c r="T3579" s="37"/>
      <c r="U3579" s="37"/>
      <c r="V3579" s="37"/>
      <c r="W3579" s="37"/>
      <c r="X3579" s="37"/>
      <c r="Y3579" s="37"/>
      <c r="Z3579" s="37"/>
      <c r="AA3579" s="37"/>
      <c r="AB3579" s="37"/>
      <c r="AC3579" s="37"/>
      <c r="AD3579" s="37"/>
      <c r="AE3579" s="37"/>
      <c r="AF3579" s="37"/>
      <c r="AG3579" s="37"/>
      <c r="AH3579" s="37"/>
      <c r="AI3579" s="37"/>
      <c r="AJ3579" s="37"/>
      <c r="AK3579" s="37"/>
      <c r="AL3579" s="37"/>
      <c r="AM3579" s="37"/>
      <c r="AN3579" s="37"/>
      <c r="AO3579" s="37"/>
      <c r="AP3579" s="37"/>
      <c r="AQ3579" s="37"/>
      <c r="AR3579" s="37"/>
      <c r="AS3579" s="37"/>
      <c r="AT3579" s="37"/>
      <c r="AU3579" s="37"/>
      <c r="AV3579" s="37"/>
      <c r="AW3579" s="37"/>
      <c r="AX3579" s="37"/>
      <c r="AY3579" s="37"/>
      <c r="AZ3579" s="37"/>
      <c r="BA3579" s="37"/>
      <c r="BB3579" s="37"/>
      <c r="BC3579" s="37"/>
      <c r="BD3579" s="37"/>
      <c r="BE3579" s="37"/>
      <c r="BF3579" s="37"/>
      <c r="BG3579" s="37"/>
      <c r="BH3579" s="37"/>
      <c r="BI3579" s="37"/>
      <c r="BJ3579" s="37"/>
      <c r="BK3579" s="37"/>
      <c r="BL3579" s="37"/>
      <c r="BM3579" s="37"/>
      <c r="BN3579" s="37"/>
      <c r="BO3579" s="37"/>
      <c r="BP3579" s="37"/>
      <c r="BQ3579" s="37"/>
      <c r="BR3579" s="37"/>
      <c r="BS3579" s="37"/>
      <c r="BT3579" s="37"/>
      <c r="BU3579" s="37"/>
      <c r="BV3579" s="37"/>
      <c r="BW3579" s="37"/>
      <c r="BX3579" s="37"/>
      <c r="BY3579" s="37"/>
      <c r="BZ3579" s="37"/>
      <c r="CA3579" s="37"/>
      <c r="CB3579" s="37"/>
      <c r="CC3579" s="37"/>
      <c r="CD3579" s="37"/>
      <c r="CE3579" s="37"/>
      <c r="CF3579" s="37"/>
      <c r="CG3579" s="37"/>
      <c r="CH3579" s="37"/>
      <c r="CI3579" s="37"/>
      <c r="CJ3579" s="37"/>
      <c r="CK3579" s="37"/>
      <c r="CL3579" s="37"/>
      <c r="CM3579" s="37"/>
      <c r="CN3579" s="37"/>
      <c r="CO3579" s="37"/>
      <c r="CP3579" s="37"/>
      <c r="CQ3579" s="37"/>
      <c r="CR3579" s="37"/>
      <c r="CS3579" s="37"/>
      <c r="CT3579" s="37"/>
      <c r="CU3579" s="37"/>
      <c r="CV3579" s="37"/>
      <c r="CW3579" s="37"/>
      <c r="CX3579" s="37"/>
      <c r="CY3579" s="37"/>
      <c r="CZ3579" s="37"/>
      <c r="DA3579" s="37"/>
      <c r="DB3579" s="37"/>
      <c r="DC3579" s="37"/>
      <c r="DD3579" s="37"/>
      <c r="DE3579" s="37"/>
      <c r="DF3579" s="37"/>
      <c r="DG3579" s="37"/>
      <c r="DH3579" s="37"/>
      <c r="DI3579" s="37"/>
      <c r="DJ3579" s="37"/>
      <c r="DK3579" s="37"/>
      <c r="DL3579" s="37"/>
      <c r="DR3579" s="37"/>
      <c r="DS3579" s="37"/>
      <c r="DT3579" s="37"/>
      <c r="DU3579" s="37"/>
      <c r="DV3579" s="37"/>
      <c r="DW3579" s="37"/>
      <c r="DX3579" s="37"/>
      <c r="DY3579" s="37"/>
      <c r="DZ3579" s="37"/>
      <c r="EA3579" s="37"/>
      <c r="EB3579" s="37"/>
      <c r="EC3579" s="37"/>
      <c r="ED3579" s="37"/>
      <c r="EE3579" s="37"/>
      <c r="EF3579" s="37"/>
      <c r="EG3579" s="37"/>
      <c r="EH3579" s="37"/>
      <c r="EI3579" s="37"/>
      <c r="EJ3579" s="37"/>
      <c r="EK3579" s="37"/>
      <c r="EL3579" s="37"/>
      <c r="EM3579" s="37"/>
      <c r="EN3579" s="37"/>
      <c r="EO3579" s="37"/>
      <c r="EP3579" s="37"/>
      <c r="EQ3579" s="37"/>
      <c r="ER3579" s="37"/>
      <c r="ES3579" s="37"/>
      <c r="ET3579" s="37"/>
      <c r="EU3579" s="37"/>
      <c r="EV3579" s="37"/>
      <c r="EW3579" s="37"/>
      <c r="EX3579" s="37"/>
      <c r="EY3579" s="37"/>
      <c r="EZ3579" s="37"/>
      <c r="FA3579" s="37"/>
      <c r="FB3579" s="37"/>
      <c r="FC3579" s="37"/>
      <c r="FD3579" s="37"/>
    </row>
    <row r="3580" spans="2:160" x14ac:dyDescent="0.5">
      <c r="B3580" s="36" t="s">
        <v>3775</v>
      </c>
      <c r="C3580" s="18">
        <v>-9.2388412411089638E-3</v>
      </c>
      <c r="H3580" s="37"/>
      <c r="I3580" s="37"/>
      <c r="J3580" s="37"/>
      <c r="K3580" s="37"/>
      <c r="L3580" s="37"/>
      <c r="M3580" s="37"/>
      <c r="N3580" s="37"/>
      <c r="O3580" s="37"/>
      <c r="P3580" s="37"/>
      <c r="Q3580" s="37"/>
      <c r="R3580" s="37"/>
      <c r="S3580" s="37"/>
      <c r="T3580" s="37"/>
      <c r="U3580" s="37"/>
      <c r="V3580" s="37"/>
      <c r="W3580" s="37"/>
      <c r="X3580" s="37"/>
      <c r="Y3580" s="37"/>
      <c r="Z3580" s="37"/>
      <c r="AA3580" s="37"/>
      <c r="AB3580" s="37"/>
      <c r="AC3580" s="37"/>
      <c r="AD3580" s="37"/>
      <c r="AE3580" s="37"/>
      <c r="AF3580" s="37"/>
      <c r="AG3580" s="37"/>
      <c r="AH3580" s="37"/>
      <c r="AI3580" s="37"/>
      <c r="AJ3580" s="37"/>
      <c r="AK3580" s="37"/>
      <c r="AL3580" s="37"/>
      <c r="AM3580" s="37"/>
      <c r="AN3580" s="37"/>
      <c r="AO3580" s="37"/>
      <c r="AP3580" s="37"/>
      <c r="AQ3580" s="37"/>
      <c r="AR3580" s="37"/>
      <c r="AS3580" s="37"/>
      <c r="AT3580" s="37"/>
      <c r="AU3580" s="37"/>
      <c r="AV3580" s="37"/>
      <c r="AW3580" s="37"/>
      <c r="AX3580" s="37"/>
      <c r="AY3580" s="37"/>
      <c r="AZ3580" s="37"/>
      <c r="BA3580" s="37"/>
      <c r="BB3580" s="37"/>
      <c r="BC3580" s="37"/>
      <c r="BD3580" s="37"/>
      <c r="BE3580" s="37"/>
      <c r="BF3580" s="37"/>
      <c r="BG3580" s="37"/>
      <c r="BH3580" s="37"/>
      <c r="BI3580" s="37"/>
      <c r="BJ3580" s="37"/>
      <c r="BK3580" s="37"/>
      <c r="BL3580" s="37"/>
      <c r="BM3580" s="37"/>
      <c r="BN3580" s="37"/>
      <c r="BO3580" s="37"/>
      <c r="BP3580" s="37"/>
      <c r="BQ3580" s="37"/>
      <c r="BR3580" s="37"/>
      <c r="BS3580" s="37"/>
      <c r="BT3580" s="37"/>
      <c r="BU3580" s="37"/>
      <c r="BV3580" s="37"/>
      <c r="BW3580" s="37"/>
      <c r="BX3580" s="37"/>
      <c r="BY3580" s="37"/>
      <c r="BZ3580" s="37"/>
      <c r="CA3580" s="37"/>
      <c r="CB3580" s="37"/>
      <c r="CC3580" s="37"/>
      <c r="CD3580" s="37"/>
      <c r="CE3580" s="37"/>
      <c r="CF3580" s="37"/>
      <c r="CG3580" s="37"/>
      <c r="CH3580" s="37"/>
      <c r="CI3580" s="37"/>
      <c r="CJ3580" s="37"/>
      <c r="CK3580" s="37"/>
      <c r="CL3580" s="37"/>
      <c r="CM3580" s="37"/>
      <c r="CN3580" s="37"/>
      <c r="CO3580" s="37"/>
      <c r="CP3580" s="37"/>
      <c r="CQ3580" s="37"/>
      <c r="CR3580" s="37"/>
      <c r="CS3580" s="37"/>
      <c r="CT3580" s="37"/>
      <c r="CU3580" s="37"/>
      <c r="CV3580" s="37"/>
      <c r="CW3580" s="37"/>
      <c r="CX3580" s="37"/>
      <c r="CY3580" s="37"/>
      <c r="CZ3580" s="37"/>
      <c r="DA3580" s="37"/>
      <c r="DB3580" s="37"/>
      <c r="DC3580" s="37"/>
      <c r="DD3580" s="37"/>
      <c r="DE3580" s="37"/>
      <c r="DF3580" s="37"/>
      <c r="DG3580" s="37"/>
      <c r="DH3580" s="37"/>
      <c r="DI3580" s="37"/>
      <c r="DJ3580" s="37"/>
      <c r="DK3580" s="37"/>
      <c r="DL3580" s="37"/>
      <c r="DR3580" s="37"/>
      <c r="DS3580" s="37"/>
      <c r="DT3580" s="37"/>
      <c r="DU3580" s="37"/>
      <c r="DV3580" s="37"/>
      <c r="DW3580" s="37"/>
      <c r="DX3580" s="37"/>
      <c r="DY3580" s="37"/>
      <c r="DZ3580" s="37"/>
      <c r="EA3580" s="37"/>
      <c r="EB3580" s="37"/>
      <c r="EC3580" s="37"/>
      <c r="ED3580" s="37"/>
      <c r="EE3580" s="37"/>
      <c r="EF3580" s="37"/>
      <c r="EG3580" s="37"/>
      <c r="EH3580" s="37"/>
      <c r="EI3580" s="37"/>
      <c r="EJ3580" s="37"/>
      <c r="EK3580" s="37"/>
      <c r="EL3580" s="37"/>
      <c r="EM3580" s="37"/>
      <c r="EN3580" s="37"/>
      <c r="EO3580" s="37"/>
      <c r="EP3580" s="37"/>
      <c r="EQ3580" s="37"/>
      <c r="ER3580" s="37"/>
      <c r="ES3580" s="37"/>
      <c r="ET3580" s="37"/>
      <c r="EU3580" s="37"/>
      <c r="EV3580" s="37"/>
      <c r="EW3580" s="37"/>
      <c r="EX3580" s="37"/>
      <c r="EY3580" s="37"/>
      <c r="EZ3580" s="37"/>
      <c r="FA3580" s="37"/>
      <c r="FB3580" s="37"/>
      <c r="FC3580" s="37"/>
      <c r="FD3580" s="37"/>
    </row>
    <row r="3581" spans="2:160" x14ac:dyDescent="0.5">
      <c r="B3581" s="36" t="s">
        <v>3776</v>
      </c>
      <c r="C3581" s="18">
        <v>4.843086347656067E-3</v>
      </c>
      <c r="H3581" s="37"/>
      <c r="I3581" s="37"/>
      <c r="J3581" s="37"/>
      <c r="K3581" s="37"/>
      <c r="L3581" s="37"/>
      <c r="M3581" s="37"/>
      <c r="N3581" s="37"/>
      <c r="O3581" s="37"/>
      <c r="P3581" s="37"/>
      <c r="Q3581" s="37"/>
      <c r="R3581" s="37"/>
      <c r="S3581" s="37"/>
      <c r="T3581" s="37"/>
      <c r="U3581" s="37"/>
      <c r="V3581" s="37"/>
      <c r="W3581" s="37"/>
      <c r="X3581" s="37"/>
      <c r="Y3581" s="37"/>
      <c r="Z3581" s="37"/>
      <c r="AA3581" s="37"/>
      <c r="AB3581" s="37"/>
      <c r="AC3581" s="37"/>
      <c r="AD3581" s="37"/>
      <c r="AE3581" s="37"/>
      <c r="AF3581" s="37"/>
      <c r="AG3581" s="37"/>
      <c r="AH3581" s="37"/>
      <c r="AI3581" s="37"/>
      <c r="AJ3581" s="37"/>
      <c r="AK3581" s="37"/>
      <c r="AL3581" s="37"/>
      <c r="AM3581" s="37"/>
      <c r="AN3581" s="37"/>
      <c r="AO3581" s="37"/>
      <c r="AP3581" s="37"/>
      <c r="AQ3581" s="37"/>
      <c r="AR3581" s="37"/>
      <c r="AS3581" s="37"/>
      <c r="AT3581" s="37"/>
      <c r="AU3581" s="37"/>
      <c r="AV3581" s="37"/>
      <c r="AW3581" s="37"/>
      <c r="AX3581" s="37"/>
      <c r="AY3581" s="37"/>
      <c r="AZ3581" s="37"/>
      <c r="BA3581" s="37"/>
      <c r="BB3581" s="37"/>
      <c r="BC3581" s="37"/>
      <c r="BD3581" s="37"/>
      <c r="BE3581" s="37"/>
      <c r="BF3581" s="37"/>
      <c r="BG3581" s="37"/>
      <c r="BH3581" s="37"/>
      <c r="BI3581" s="37"/>
      <c r="BJ3581" s="37"/>
      <c r="BK3581" s="37"/>
      <c r="BL3581" s="37"/>
      <c r="BM3581" s="37"/>
      <c r="BN3581" s="37"/>
      <c r="BO3581" s="37"/>
      <c r="BP3581" s="37"/>
      <c r="BQ3581" s="37"/>
      <c r="BR3581" s="37"/>
      <c r="BS3581" s="37"/>
      <c r="BT3581" s="37"/>
      <c r="BU3581" s="37"/>
      <c r="BV3581" s="37"/>
      <c r="BW3581" s="37"/>
      <c r="BX3581" s="37"/>
      <c r="BY3581" s="37"/>
      <c r="BZ3581" s="37"/>
      <c r="CA3581" s="37"/>
      <c r="CB3581" s="37"/>
      <c r="CC3581" s="37"/>
      <c r="CD3581" s="37"/>
      <c r="CE3581" s="37"/>
      <c r="CF3581" s="37"/>
      <c r="CG3581" s="37"/>
      <c r="CH3581" s="37"/>
      <c r="CI3581" s="37"/>
      <c r="CJ3581" s="37"/>
      <c r="CK3581" s="37"/>
      <c r="CL3581" s="37"/>
      <c r="CM3581" s="37"/>
      <c r="CN3581" s="37"/>
      <c r="CO3581" s="37"/>
      <c r="CP3581" s="37"/>
      <c r="CQ3581" s="37"/>
      <c r="CR3581" s="37"/>
      <c r="CS3581" s="37"/>
      <c r="CT3581" s="37"/>
      <c r="CU3581" s="37"/>
      <c r="CV3581" s="37"/>
      <c r="CW3581" s="37"/>
      <c r="CX3581" s="37"/>
      <c r="CY3581" s="37"/>
      <c r="CZ3581" s="37"/>
      <c r="DA3581" s="37"/>
      <c r="DB3581" s="37"/>
      <c r="DC3581" s="37"/>
      <c r="DD3581" s="37"/>
      <c r="DE3581" s="37"/>
      <c r="DF3581" s="37"/>
      <c r="DG3581" s="37"/>
      <c r="DH3581" s="37"/>
      <c r="DI3581" s="37"/>
      <c r="DJ3581" s="37"/>
      <c r="DK3581" s="37"/>
      <c r="DL3581" s="37"/>
      <c r="DR3581" s="37"/>
      <c r="DS3581" s="37"/>
      <c r="DT3581" s="37"/>
      <c r="DU3581" s="37"/>
      <c r="DV3581" s="37"/>
      <c r="DW3581" s="37"/>
      <c r="DX3581" s="37"/>
      <c r="DY3581" s="37"/>
      <c r="DZ3581" s="37"/>
      <c r="EA3581" s="37"/>
      <c r="EB3581" s="37"/>
      <c r="EC3581" s="37"/>
      <c r="ED3581" s="37"/>
      <c r="EE3581" s="37"/>
      <c r="EF3581" s="37"/>
      <c r="EG3581" s="37"/>
      <c r="EH3581" s="37"/>
      <c r="EI3581" s="37"/>
      <c r="EJ3581" s="37"/>
      <c r="EK3581" s="37"/>
      <c r="EL3581" s="37"/>
      <c r="EM3581" s="37"/>
      <c r="EN3581" s="37"/>
      <c r="EO3581" s="37"/>
      <c r="EP3581" s="37"/>
      <c r="EQ3581" s="37"/>
      <c r="ER3581" s="37"/>
      <c r="ES3581" s="37"/>
      <c r="ET3581" s="37"/>
      <c r="EU3581" s="37"/>
      <c r="EV3581" s="37"/>
      <c r="EW3581" s="37"/>
      <c r="EX3581" s="37"/>
      <c r="EY3581" s="37"/>
      <c r="EZ3581" s="37"/>
      <c r="FA3581" s="37"/>
      <c r="FB3581" s="37"/>
      <c r="FC3581" s="37"/>
      <c r="FD3581" s="37"/>
    </row>
    <row r="3582" spans="2:160" x14ac:dyDescent="0.5">
      <c r="B3582" s="36" t="s">
        <v>3777</v>
      </c>
      <c r="C3582" s="18">
        <v>6.7826517227376204E-3</v>
      </c>
      <c r="H3582" s="37"/>
      <c r="I3582" s="37"/>
      <c r="J3582" s="37"/>
      <c r="K3582" s="37"/>
      <c r="L3582" s="37"/>
      <c r="M3582" s="37"/>
      <c r="N3582" s="37"/>
      <c r="O3582" s="37"/>
      <c r="P3582" s="37"/>
      <c r="Q3582" s="37"/>
      <c r="R3582" s="37"/>
      <c r="S3582" s="37"/>
      <c r="T3582" s="37"/>
      <c r="U3582" s="37"/>
      <c r="V3582" s="37"/>
      <c r="W3582" s="37"/>
      <c r="X3582" s="37"/>
      <c r="Y3582" s="37"/>
      <c r="Z3582" s="37"/>
      <c r="AA3582" s="37"/>
      <c r="AB3582" s="37"/>
      <c r="AC3582" s="37"/>
      <c r="AD3582" s="37"/>
      <c r="AE3582" s="37"/>
      <c r="AF3582" s="37"/>
      <c r="AG3582" s="37"/>
      <c r="AH3582" s="37"/>
      <c r="AI3582" s="37"/>
      <c r="AJ3582" s="37"/>
      <c r="AK3582" s="37"/>
      <c r="AL3582" s="37"/>
      <c r="AM3582" s="37"/>
      <c r="AN3582" s="37"/>
      <c r="AO3582" s="37"/>
      <c r="AP3582" s="37"/>
      <c r="AQ3582" s="37"/>
      <c r="AR3582" s="37"/>
      <c r="AS3582" s="37"/>
      <c r="AT3582" s="37"/>
      <c r="AU3582" s="37"/>
      <c r="AV3582" s="37"/>
      <c r="AW3582" s="37"/>
      <c r="AX3582" s="37"/>
      <c r="AY3582" s="37"/>
      <c r="AZ3582" s="37"/>
      <c r="BA3582" s="37"/>
      <c r="BB3582" s="37"/>
      <c r="BC3582" s="37"/>
      <c r="BD3582" s="37"/>
      <c r="BE3582" s="37"/>
      <c r="BF3582" s="37"/>
      <c r="BG3582" s="37"/>
      <c r="BH3582" s="37"/>
      <c r="BI3582" s="37"/>
      <c r="BJ3582" s="37"/>
      <c r="BK3582" s="37"/>
      <c r="BL3582" s="37"/>
      <c r="BM3582" s="37"/>
      <c r="BN3582" s="37"/>
      <c r="BO3582" s="37"/>
      <c r="BP3582" s="37"/>
      <c r="BQ3582" s="37"/>
      <c r="BR3582" s="37"/>
      <c r="BS3582" s="37"/>
      <c r="BT3582" s="37"/>
      <c r="BU3582" s="37"/>
      <c r="BV3582" s="37"/>
      <c r="BW3582" s="37"/>
      <c r="BX3582" s="37"/>
      <c r="BY3582" s="37"/>
      <c r="BZ3582" s="37"/>
      <c r="CA3582" s="37"/>
      <c r="CB3582" s="37"/>
      <c r="CC3582" s="37"/>
      <c r="CD3582" s="37"/>
      <c r="CE3582" s="37"/>
      <c r="CF3582" s="37"/>
      <c r="CG3582" s="37"/>
      <c r="CH3582" s="37"/>
      <c r="CI3582" s="37"/>
      <c r="CJ3582" s="37"/>
      <c r="CK3582" s="37"/>
      <c r="CL3582" s="37"/>
      <c r="CM3582" s="37"/>
      <c r="CN3582" s="37"/>
      <c r="CO3582" s="37"/>
      <c r="CP3582" s="37"/>
      <c r="CQ3582" s="37"/>
      <c r="CR3582" s="37"/>
      <c r="CS3582" s="37"/>
      <c r="CT3582" s="37"/>
      <c r="CU3582" s="37"/>
      <c r="CV3582" s="37"/>
      <c r="CW3582" s="37"/>
      <c r="CX3582" s="37"/>
      <c r="CY3582" s="37"/>
      <c r="CZ3582" s="37"/>
      <c r="DA3582" s="37"/>
      <c r="DB3582" s="37"/>
      <c r="DC3582" s="37"/>
      <c r="DD3582" s="37"/>
      <c r="DE3582" s="37"/>
      <c r="DF3582" s="37"/>
      <c r="DG3582" s="37"/>
      <c r="DH3582" s="37"/>
      <c r="DI3582" s="37"/>
      <c r="DJ3582" s="37"/>
      <c r="DK3582" s="37"/>
      <c r="DL3582" s="37"/>
      <c r="DR3582" s="37"/>
      <c r="DS3582" s="37"/>
      <c r="DT3582" s="37"/>
      <c r="DU3582" s="37"/>
      <c r="DV3582" s="37"/>
      <c r="DW3582" s="37"/>
      <c r="DX3582" s="37"/>
      <c r="DY3582" s="37"/>
      <c r="DZ3582" s="37"/>
      <c r="EA3582" s="37"/>
      <c r="EB3582" s="37"/>
      <c r="EC3582" s="37"/>
      <c r="ED3582" s="37"/>
      <c r="EE3582" s="37"/>
      <c r="EF3582" s="37"/>
      <c r="EG3582" s="37"/>
      <c r="EH3582" s="37"/>
      <c r="EI3582" s="37"/>
      <c r="EJ3582" s="37"/>
      <c r="EK3582" s="37"/>
      <c r="EL3582" s="37"/>
      <c r="EM3582" s="37"/>
      <c r="EN3582" s="37"/>
      <c r="EO3582" s="37"/>
      <c r="EP3582" s="37"/>
      <c r="EQ3582" s="37"/>
      <c r="ER3582" s="37"/>
      <c r="ES3582" s="37"/>
      <c r="ET3582" s="37"/>
      <c r="EU3582" s="37"/>
      <c r="EV3582" s="37"/>
      <c r="EW3582" s="37"/>
      <c r="EX3582" s="37"/>
      <c r="EY3582" s="37"/>
      <c r="EZ3582" s="37"/>
      <c r="FA3582" s="37"/>
      <c r="FB3582" s="37"/>
      <c r="FC3582" s="37"/>
      <c r="FD3582" s="37"/>
    </row>
    <row r="3583" spans="2:160" x14ac:dyDescent="0.5">
      <c r="B3583" s="36" t="s">
        <v>3778</v>
      </c>
      <c r="C3583" s="18">
        <v>1.191834047367335E-2</v>
      </c>
      <c r="H3583" s="37"/>
      <c r="I3583" s="37"/>
      <c r="J3583" s="37"/>
      <c r="K3583" s="37"/>
      <c r="L3583" s="37"/>
      <c r="M3583" s="37"/>
      <c r="N3583" s="37"/>
      <c r="O3583" s="37"/>
      <c r="P3583" s="37"/>
      <c r="Q3583" s="37"/>
      <c r="R3583" s="37"/>
      <c r="S3583" s="37"/>
      <c r="T3583" s="37"/>
      <c r="U3583" s="37"/>
      <c r="V3583" s="37"/>
      <c r="W3583" s="37"/>
      <c r="X3583" s="37"/>
      <c r="Y3583" s="37"/>
      <c r="Z3583" s="37"/>
      <c r="AA3583" s="37"/>
      <c r="AB3583" s="37"/>
      <c r="AC3583" s="37"/>
      <c r="AD3583" s="37"/>
      <c r="AE3583" s="37"/>
      <c r="AF3583" s="37"/>
      <c r="AG3583" s="37"/>
      <c r="AH3583" s="37"/>
      <c r="AI3583" s="37"/>
      <c r="AJ3583" s="37"/>
      <c r="AK3583" s="37"/>
      <c r="AL3583" s="37"/>
      <c r="AM3583" s="37"/>
      <c r="AN3583" s="37"/>
      <c r="AO3583" s="37"/>
      <c r="AP3583" s="37"/>
      <c r="AQ3583" s="37"/>
      <c r="AR3583" s="37"/>
      <c r="AS3583" s="37"/>
      <c r="AT3583" s="37"/>
      <c r="AU3583" s="37"/>
      <c r="AV3583" s="37"/>
      <c r="AW3583" s="37"/>
      <c r="AX3583" s="37"/>
      <c r="AY3583" s="37"/>
      <c r="AZ3583" s="37"/>
      <c r="BA3583" s="37"/>
      <c r="BB3583" s="37"/>
      <c r="BC3583" s="37"/>
      <c r="BD3583" s="37"/>
      <c r="BE3583" s="37"/>
      <c r="BF3583" s="37"/>
      <c r="BG3583" s="37"/>
      <c r="BH3583" s="37"/>
      <c r="BI3583" s="37"/>
      <c r="BJ3583" s="37"/>
      <c r="BK3583" s="37"/>
      <c r="BL3583" s="37"/>
      <c r="BM3583" s="37"/>
      <c r="BN3583" s="37"/>
      <c r="BO3583" s="37"/>
      <c r="BP3583" s="37"/>
      <c r="BQ3583" s="37"/>
      <c r="BR3583" s="37"/>
      <c r="BS3583" s="37"/>
      <c r="BT3583" s="37"/>
      <c r="BU3583" s="37"/>
      <c r="BV3583" s="37"/>
      <c r="BW3583" s="37"/>
      <c r="BX3583" s="37"/>
      <c r="BY3583" s="37"/>
      <c r="BZ3583" s="37"/>
      <c r="CA3583" s="37"/>
      <c r="CB3583" s="37"/>
      <c r="CC3583" s="37"/>
      <c r="CD3583" s="37"/>
      <c r="CE3583" s="37"/>
      <c r="CF3583" s="37"/>
      <c r="CG3583" s="37"/>
      <c r="CH3583" s="37"/>
      <c r="CI3583" s="37"/>
      <c r="CJ3583" s="37"/>
      <c r="CK3583" s="37"/>
      <c r="CL3583" s="37"/>
      <c r="CM3583" s="37"/>
      <c r="CN3583" s="37"/>
      <c r="CO3583" s="37"/>
      <c r="CP3583" s="37"/>
      <c r="CQ3583" s="37"/>
      <c r="CR3583" s="37"/>
      <c r="CS3583" s="37"/>
      <c r="CT3583" s="37"/>
      <c r="CU3583" s="37"/>
      <c r="CV3583" s="37"/>
      <c r="CW3583" s="37"/>
      <c r="CX3583" s="37"/>
      <c r="CY3583" s="37"/>
      <c r="CZ3583" s="37"/>
      <c r="DA3583" s="37"/>
      <c r="DB3583" s="37"/>
      <c r="DC3583" s="37"/>
      <c r="DD3583" s="37"/>
      <c r="DE3583" s="37"/>
      <c r="DF3583" s="37"/>
      <c r="DG3583" s="37"/>
      <c r="DH3583" s="37"/>
      <c r="DI3583" s="37"/>
      <c r="DJ3583" s="37"/>
      <c r="DK3583" s="37"/>
      <c r="DL3583" s="37"/>
      <c r="DR3583" s="37"/>
      <c r="DS3583" s="37"/>
      <c r="DT3583" s="37"/>
      <c r="DU3583" s="37"/>
      <c r="DV3583" s="37"/>
      <c r="DW3583" s="37"/>
      <c r="DX3583" s="37"/>
      <c r="DY3583" s="37"/>
      <c r="DZ3583" s="37"/>
      <c r="EA3583" s="37"/>
      <c r="EB3583" s="37"/>
      <c r="EC3583" s="37"/>
      <c r="ED3583" s="37"/>
      <c r="EE3583" s="37"/>
      <c r="EF3583" s="37"/>
      <c r="EG3583" s="37"/>
      <c r="EH3583" s="37"/>
      <c r="EI3583" s="37"/>
      <c r="EJ3583" s="37"/>
      <c r="EK3583" s="37"/>
      <c r="EL3583" s="37"/>
      <c r="EM3583" s="37"/>
      <c r="EN3583" s="37"/>
      <c r="EO3583" s="37"/>
      <c r="EP3583" s="37"/>
      <c r="EQ3583" s="37"/>
      <c r="ER3583" s="37"/>
      <c r="ES3583" s="37"/>
      <c r="ET3583" s="37"/>
      <c r="EU3583" s="37"/>
      <c r="EV3583" s="37"/>
      <c r="EW3583" s="37"/>
      <c r="EX3583" s="37"/>
      <c r="EY3583" s="37"/>
      <c r="EZ3583" s="37"/>
      <c r="FA3583" s="37"/>
      <c r="FB3583" s="37"/>
      <c r="FC3583" s="37"/>
      <c r="FD3583" s="37"/>
    </row>
    <row r="3584" spans="2:160" x14ac:dyDescent="0.5">
      <c r="B3584" s="36" t="s">
        <v>3779</v>
      </c>
      <c r="C3584" s="18">
        <v>-2.9737017546673794E-3</v>
      </c>
      <c r="H3584" s="37"/>
      <c r="I3584" s="37"/>
      <c r="J3584" s="37"/>
      <c r="K3584" s="37"/>
      <c r="L3584" s="37"/>
      <c r="M3584" s="37"/>
      <c r="N3584" s="37"/>
      <c r="O3584" s="37"/>
      <c r="P3584" s="37"/>
      <c r="Q3584" s="37"/>
      <c r="R3584" s="37"/>
      <c r="S3584" s="37"/>
      <c r="T3584" s="37"/>
      <c r="U3584" s="37"/>
      <c r="V3584" s="37"/>
      <c r="W3584" s="37"/>
      <c r="X3584" s="37"/>
      <c r="Y3584" s="37"/>
      <c r="Z3584" s="37"/>
      <c r="AA3584" s="37"/>
      <c r="AB3584" s="37"/>
      <c r="AC3584" s="37"/>
      <c r="AD3584" s="37"/>
      <c r="AE3584" s="37"/>
      <c r="AF3584" s="37"/>
      <c r="AG3584" s="37"/>
      <c r="AH3584" s="37"/>
      <c r="AI3584" s="37"/>
      <c r="AJ3584" s="37"/>
      <c r="AK3584" s="37"/>
      <c r="AL3584" s="37"/>
      <c r="AM3584" s="37"/>
      <c r="AN3584" s="37"/>
      <c r="AO3584" s="37"/>
      <c r="AP3584" s="37"/>
      <c r="AQ3584" s="37"/>
      <c r="AR3584" s="37"/>
      <c r="AS3584" s="37"/>
      <c r="AT3584" s="37"/>
      <c r="AU3584" s="37"/>
      <c r="AV3584" s="37"/>
      <c r="AW3584" s="37"/>
      <c r="AX3584" s="37"/>
      <c r="AY3584" s="37"/>
      <c r="AZ3584" s="37"/>
      <c r="BA3584" s="37"/>
      <c r="BB3584" s="37"/>
      <c r="BC3584" s="37"/>
      <c r="BD3584" s="37"/>
      <c r="BE3584" s="37"/>
      <c r="BF3584" s="37"/>
      <c r="BG3584" s="37"/>
      <c r="BH3584" s="37"/>
      <c r="BI3584" s="37"/>
      <c r="BJ3584" s="37"/>
      <c r="BK3584" s="37"/>
      <c r="BL3584" s="37"/>
      <c r="BM3584" s="37"/>
      <c r="BN3584" s="37"/>
      <c r="BO3584" s="37"/>
      <c r="BP3584" s="37"/>
      <c r="BQ3584" s="37"/>
      <c r="BR3584" s="37"/>
      <c r="BS3584" s="37"/>
      <c r="BT3584" s="37"/>
      <c r="BU3584" s="37"/>
      <c r="BV3584" s="37"/>
      <c r="BW3584" s="37"/>
      <c r="BX3584" s="37"/>
      <c r="BY3584" s="37"/>
      <c r="BZ3584" s="37"/>
      <c r="CA3584" s="37"/>
      <c r="CB3584" s="37"/>
      <c r="CC3584" s="37"/>
      <c r="CD3584" s="37"/>
      <c r="CE3584" s="37"/>
      <c r="CF3584" s="37"/>
      <c r="CG3584" s="37"/>
      <c r="CH3584" s="37"/>
      <c r="CI3584" s="37"/>
      <c r="CJ3584" s="37"/>
      <c r="CK3584" s="37"/>
      <c r="CL3584" s="37"/>
      <c r="CM3584" s="37"/>
      <c r="CN3584" s="37"/>
      <c r="CO3584" s="37"/>
      <c r="CP3584" s="37"/>
      <c r="CQ3584" s="37"/>
      <c r="CR3584" s="37"/>
      <c r="CS3584" s="37"/>
      <c r="CT3584" s="37"/>
      <c r="CU3584" s="37"/>
      <c r="CV3584" s="37"/>
      <c r="CW3584" s="37"/>
      <c r="CX3584" s="37"/>
      <c r="CY3584" s="37"/>
      <c r="CZ3584" s="37"/>
      <c r="DA3584" s="37"/>
      <c r="DB3584" s="37"/>
      <c r="DC3584" s="37"/>
      <c r="DD3584" s="37"/>
      <c r="DE3584" s="37"/>
      <c r="DF3584" s="37"/>
      <c r="DG3584" s="37"/>
      <c r="DH3584" s="37"/>
      <c r="DI3584" s="37"/>
      <c r="DJ3584" s="37"/>
      <c r="DK3584" s="37"/>
      <c r="DL3584" s="37"/>
      <c r="DR3584" s="37"/>
      <c r="DS3584" s="37"/>
      <c r="DT3584" s="37"/>
      <c r="DU3584" s="37"/>
      <c r="DV3584" s="37"/>
      <c r="DW3584" s="37"/>
      <c r="DX3584" s="37"/>
      <c r="DY3584" s="37"/>
      <c r="DZ3584" s="37"/>
      <c r="EA3584" s="37"/>
      <c r="EB3584" s="37"/>
      <c r="EC3584" s="37"/>
      <c r="ED3584" s="37"/>
      <c r="EE3584" s="37"/>
      <c r="EF3584" s="37"/>
      <c r="EG3584" s="37"/>
      <c r="EH3584" s="37"/>
      <c r="EI3584" s="37"/>
      <c r="EJ3584" s="37"/>
      <c r="EK3584" s="37"/>
      <c r="EL3584" s="37"/>
      <c r="EM3584" s="37"/>
      <c r="EN3584" s="37"/>
      <c r="EO3584" s="37"/>
      <c r="EP3584" s="37"/>
      <c r="EQ3584" s="37"/>
      <c r="ER3584" s="37"/>
      <c r="ES3584" s="37"/>
      <c r="ET3584" s="37"/>
      <c r="EU3584" s="37"/>
      <c r="EV3584" s="37"/>
      <c r="EW3584" s="37"/>
      <c r="EX3584" s="37"/>
      <c r="EY3584" s="37"/>
      <c r="EZ3584" s="37"/>
      <c r="FA3584" s="37"/>
      <c r="FB3584" s="37"/>
      <c r="FC3584" s="37"/>
      <c r="FD3584" s="37"/>
    </row>
    <row r="3585" spans="2:160" x14ac:dyDescent="0.5">
      <c r="B3585" s="36" t="s">
        <v>3780</v>
      </c>
      <c r="C3585" s="18">
        <v>6.0088006525811366E-3</v>
      </c>
      <c r="H3585" s="37"/>
      <c r="I3585" s="37"/>
      <c r="J3585" s="37"/>
      <c r="K3585" s="37"/>
      <c r="L3585" s="37"/>
      <c r="M3585" s="37"/>
      <c r="N3585" s="37"/>
      <c r="O3585" s="37"/>
      <c r="P3585" s="37"/>
      <c r="Q3585" s="37"/>
      <c r="R3585" s="37"/>
      <c r="S3585" s="37"/>
      <c r="T3585" s="37"/>
      <c r="U3585" s="37"/>
      <c r="V3585" s="37"/>
      <c r="W3585" s="37"/>
      <c r="X3585" s="37"/>
      <c r="Y3585" s="37"/>
      <c r="Z3585" s="37"/>
      <c r="AA3585" s="37"/>
      <c r="AB3585" s="37"/>
      <c r="AC3585" s="37"/>
      <c r="AD3585" s="37"/>
      <c r="AE3585" s="37"/>
      <c r="AF3585" s="37"/>
      <c r="AG3585" s="37"/>
      <c r="AH3585" s="37"/>
      <c r="AI3585" s="37"/>
      <c r="AJ3585" s="37"/>
      <c r="AK3585" s="37"/>
      <c r="AL3585" s="37"/>
      <c r="AM3585" s="37"/>
      <c r="AN3585" s="37"/>
      <c r="AO3585" s="37"/>
      <c r="AP3585" s="37"/>
      <c r="AQ3585" s="37"/>
      <c r="AR3585" s="37"/>
      <c r="AS3585" s="37"/>
      <c r="AT3585" s="37"/>
      <c r="AU3585" s="37"/>
      <c r="AV3585" s="37"/>
      <c r="AW3585" s="37"/>
      <c r="AX3585" s="37"/>
      <c r="AY3585" s="37"/>
      <c r="AZ3585" s="37"/>
      <c r="BA3585" s="37"/>
      <c r="BB3585" s="37"/>
      <c r="BC3585" s="37"/>
      <c r="BD3585" s="37"/>
      <c r="BE3585" s="37"/>
      <c r="BF3585" s="37"/>
      <c r="BG3585" s="37"/>
      <c r="BH3585" s="37"/>
      <c r="BI3585" s="37"/>
      <c r="BJ3585" s="37"/>
      <c r="BK3585" s="37"/>
      <c r="BL3585" s="37"/>
      <c r="BM3585" s="37"/>
      <c r="BN3585" s="37"/>
      <c r="BO3585" s="37"/>
      <c r="BP3585" s="37"/>
      <c r="BQ3585" s="37"/>
      <c r="BR3585" s="37"/>
      <c r="BS3585" s="37"/>
      <c r="BT3585" s="37"/>
      <c r="BU3585" s="37"/>
      <c r="BV3585" s="37"/>
      <c r="BW3585" s="37"/>
      <c r="BX3585" s="37"/>
      <c r="BY3585" s="37"/>
      <c r="BZ3585" s="37"/>
      <c r="CA3585" s="37"/>
      <c r="CB3585" s="37"/>
      <c r="CC3585" s="37"/>
      <c r="CD3585" s="37"/>
      <c r="CE3585" s="37"/>
      <c r="CF3585" s="37"/>
      <c r="CG3585" s="37"/>
      <c r="CH3585" s="37"/>
      <c r="CI3585" s="37"/>
      <c r="CJ3585" s="37"/>
      <c r="CK3585" s="37"/>
      <c r="CL3585" s="37"/>
      <c r="CM3585" s="37"/>
      <c r="CN3585" s="37"/>
      <c r="CO3585" s="37"/>
      <c r="CP3585" s="37"/>
      <c r="CQ3585" s="37"/>
      <c r="CR3585" s="37"/>
      <c r="CS3585" s="37"/>
      <c r="CT3585" s="37"/>
      <c r="CU3585" s="37"/>
      <c r="CV3585" s="37"/>
      <c r="CW3585" s="37"/>
      <c r="CX3585" s="37"/>
      <c r="CY3585" s="37"/>
      <c r="CZ3585" s="37"/>
      <c r="DA3585" s="37"/>
      <c r="DB3585" s="37"/>
      <c r="DC3585" s="37"/>
      <c r="DD3585" s="37"/>
      <c r="DE3585" s="37"/>
      <c r="DF3585" s="37"/>
      <c r="DG3585" s="37"/>
      <c r="DH3585" s="37"/>
      <c r="DI3585" s="37"/>
      <c r="DJ3585" s="37"/>
      <c r="DK3585" s="37"/>
      <c r="DL3585" s="37"/>
      <c r="DR3585" s="37"/>
      <c r="DS3585" s="37"/>
      <c r="DT3585" s="37"/>
      <c r="DU3585" s="37"/>
      <c r="DV3585" s="37"/>
      <c r="DW3585" s="37"/>
      <c r="DX3585" s="37"/>
      <c r="DY3585" s="37"/>
      <c r="DZ3585" s="37"/>
      <c r="EA3585" s="37"/>
      <c r="EB3585" s="37"/>
      <c r="EC3585" s="37"/>
      <c r="ED3585" s="37"/>
      <c r="EE3585" s="37"/>
      <c r="EF3585" s="37"/>
      <c r="EG3585" s="37"/>
      <c r="EH3585" s="37"/>
      <c r="EI3585" s="37"/>
      <c r="EJ3585" s="37"/>
      <c r="EK3585" s="37"/>
      <c r="EL3585" s="37"/>
      <c r="EM3585" s="37"/>
      <c r="EN3585" s="37"/>
      <c r="EO3585" s="37"/>
      <c r="EP3585" s="37"/>
      <c r="EQ3585" s="37"/>
      <c r="ER3585" s="37"/>
      <c r="ES3585" s="37"/>
      <c r="ET3585" s="37"/>
      <c r="EU3585" s="37"/>
      <c r="EV3585" s="37"/>
      <c r="EW3585" s="37"/>
      <c r="EX3585" s="37"/>
      <c r="EY3585" s="37"/>
      <c r="EZ3585" s="37"/>
      <c r="FA3585" s="37"/>
      <c r="FB3585" s="37"/>
      <c r="FC3585" s="37"/>
      <c r="FD3585" s="37"/>
    </row>
    <row r="3586" spans="2:160" x14ac:dyDescent="0.5">
      <c r="B3586" s="36" t="s">
        <v>3781</v>
      </c>
      <c r="C3586" s="18">
        <v>-1.3457892693177431E-2</v>
      </c>
      <c r="H3586" s="37"/>
      <c r="I3586" s="37"/>
      <c r="J3586" s="37"/>
      <c r="K3586" s="37"/>
      <c r="L3586" s="37"/>
      <c r="M3586" s="37"/>
      <c r="N3586" s="37"/>
      <c r="O3586" s="37"/>
      <c r="P3586" s="37"/>
      <c r="Q3586" s="37"/>
      <c r="R3586" s="37"/>
      <c r="S3586" s="37"/>
      <c r="T3586" s="37"/>
      <c r="U3586" s="37"/>
      <c r="V3586" s="37"/>
      <c r="W3586" s="37"/>
      <c r="X3586" s="37"/>
      <c r="Y3586" s="37"/>
      <c r="Z3586" s="37"/>
      <c r="AA3586" s="37"/>
      <c r="AB3586" s="37"/>
      <c r="AC3586" s="37"/>
      <c r="AD3586" s="37"/>
      <c r="AE3586" s="37"/>
      <c r="AF3586" s="37"/>
      <c r="AG3586" s="37"/>
      <c r="AH3586" s="37"/>
      <c r="AI3586" s="37"/>
      <c r="AJ3586" s="37"/>
      <c r="AK3586" s="37"/>
      <c r="AL3586" s="37"/>
      <c r="AM3586" s="37"/>
      <c r="AN3586" s="37"/>
      <c r="AO3586" s="37"/>
      <c r="AP3586" s="37"/>
      <c r="AQ3586" s="37"/>
      <c r="AR3586" s="37"/>
      <c r="AS3586" s="37"/>
      <c r="AT3586" s="37"/>
      <c r="AU3586" s="37"/>
      <c r="AV3586" s="37"/>
      <c r="AW3586" s="37"/>
      <c r="AX3586" s="37"/>
      <c r="AY3586" s="37"/>
      <c r="AZ3586" s="37"/>
      <c r="BA3586" s="37"/>
      <c r="BB3586" s="37"/>
      <c r="BC3586" s="37"/>
      <c r="BD3586" s="37"/>
      <c r="BE3586" s="37"/>
      <c r="BF3586" s="37"/>
      <c r="BG3586" s="37"/>
      <c r="BH3586" s="37"/>
      <c r="BI3586" s="37"/>
      <c r="BJ3586" s="37"/>
      <c r="BK3586" s="37"/>
      <c r="BL3586" s="37"/>
      <c r="BM3586" s="37"/>
      <c r="BN3586" s="37"/>
      <c r="BO3586" s="37"/>
      <c r="BP3586" s="37"/>
      <c r="BQ3586" s="37"/>
      <c r="BR3586" s="37"/>
      <c r="BS3586" s="37"/>
      <c r="BT3586" s="37"/>
      <c r="BU3586" s="37"/>
      <c r="BV3586" s="37"/>
      <c r="BW3586" s="37"/>
      <c r="BX3586" s="37"/>
      <c r="BY3586" s="37"/>
      <c r="BZ3586" s="37"/>
      <c r="CA3586" s="37"/>
      <c r="CB3586" s="37"/>
      <c r="CC3586" s="37"/>
      <c r="CD3586" s="37"/>
      <c r="CE3586" s="37"/>
      <c r="CF3586" s="37"/>
      <c r="CG3586" s="37"/>
      <c r="CH3586" s="37"/>
      <c r="CI3586" s="37"/>
      <c r="CJ3586" s="37"/>
      <c r="CK3586" s="37"/>
      <c r="CL3586" s="37"/>
      <c r="CM3586" s="37"/>
      <c r="CN3586" s="37"/>
      <c r="CO3586" s="37"/>
      <c r="CP3586" s="37"/>
      <c r="CQ3586" s="37"/>
      <c r="CR3586" s="37"/>
      <c r="CS3586" s="37"/>
      <c r="CT3586" s="37"/>
      <c r="CU3586" s="37"/>
      <c r="CV3586" s="37"/>
      <c r="CW3586" s="37"/>
      <c r="CX3586" s="37"/>
      <c r="CY3586" s="37"/>
      <c r="CZ3586" s="37"/>
      <c r="DA3586" s="37"/>
      <c r="DB3586" s="37"/>
      <c r="DC3586" s="37"/>
      <c r="DD3586" s="37"/>
      <c r="DE3586" s="37"/>
      <c r="DF3586" s="37"/>
      <c r="DG3586" s="37"/>
      <c r="DH3586" s="37"/>
      <c r="DI3586" s="37"/>
      <c r="DJ3586" s="37"/>
      <c r="DK3586" s="37"/>
      <c r="DL3586" s="37"/>
      <c r="DR3586" s="37"/>
      <c r="DS3586" s="37"/>
      <c r="DT3586" s="37"/>
      <c r="DU3586" s="37"/>
      <c r="DV3586" s="37"/>
      <c r="DW3586" s="37"/>
      <c r="DX3586" s="37"/>
      <c r="DY3586" s="37"/>
      <c r="DZ3586" s="37"/>
      <c r="EA3586" s="37"/>
      <c r="EB3586" s="37"/>
      <c r="EC3586" s="37"/>
      <c r="ED3586" s="37"/>
      <c r="EE3586" s="37"/>
      <c r="EF3586" s="37"/>
      <c r="EG3586" s="37"/>
      <c r="EH3586" s="37"/>
      <c r="EI3586" s="37"/>
      <c r="EJ3586" s="37"/>
      <c r="EK3586" s="37"/>
      <c r="EL3586" s="37"/>
      <c r="EM3586" s="37"/>
      <c r="EN3586" s="37"/>
      <c r="EO3586" s="37"/>
      <c r="EP3586" s="37"/>
      <c r="EQ3586" s="37"/>
      <c r="ER3586" s="37"/>
      <c r="ES3586" s="37"/>
      <c r="ET3586" s="37"/>
      <c r="EU3586" s="37"/>
      <c r="EV3586" s="37"/>
      <c r="EW3586" s="37"/>
      <c r="EX3586" s="37"/>
      <c r="EY3586" s="37"/>
      <c r="EZ3586" s="37"/>
      <c r="FA3586" s="37"/>
      <c r="FB3586" s="37"/>
      <c r="FC3586" s="37"/>
      <c r="FD3586" s="37"/>
    </row>
    <row r="3587" spans="2:160" x14ac:dyDescent="0.5">
      <c r="B3587" s="36" t="s">
        <v>3782</v>
      </c>
      <c r="C3587" s="18">
        <v>-1.6892095258822293E-2</v>
      </c>
      <c r="H3587" s="37"/>
      <c r="I3587" s="37"/>
      <c r="J3587" s="37"/>
      <c r="K3587" s="37"/>
      <c r="L3587" s="37"/>
      <c r="M3587" s="37"/>
      <c r="N3587" s="37"/>
      <c r="O3587" s="37"/>
      <c r="P3587" s="37"/>
      <c r="Q3587" s="37"/>
      <c r="R3587" s="37"/>
      <c r="S3587" s="37"/>
      <c r="T3587" s="37"/>
      <c r="U3587" s="37"/>
      <c r="V3587" s="37"/>
      <c r="W3587" s="37"/>
      <c r="X3587" s="37"/>
      <c r="Y3587" s="37"/>
      <c r="Z3587" s="37"/>
      <c r="AA3587" s="37"/>
      <c r="AB3587" s="37"/>
      <c r="AC3587" s="37"/>
      <c r="AD3587" s="37"/>
      <c r="AE3587" s="37"/>
      <c r="AF3587" s="37"/>
      <c r="AG3587" s="37"/>
      <c r="AH3587" s="37"/>
      <c r="AI3587" s="37"/>
      <c r="AJ3587" s="37"/>
      <c r="AK3587" s="37"/>
      <c r="AL3587" s="37"/>
      <c r="AM3587" s="37"/>
      <c r="AN3587" s="37"/>
      <c r="AO3587" s="37"/>
      <c r="AP3587" s="37"/>
      <c r="AQ3587" s="37"/>
      <c r="AR3587" s="37"/>
      <c r="AS3587" s="37"/>
      <c r="AT3587" s="37"/>
      <c r="AU3587" s="37"/>
      <c r="AV3587" s="37"/>
      <c r="AW3587" s="37"/>
      <c r="AX3587" s="37"/>
      <c r="AY3587" s="37"/>
      <c r="AZ3587" s="37"/>
      <c r="BA3587" s="37"/>
      <c r="BB3587" s="37"/>
      <c r="BC3587" s="37"/>
      <c r="BD3587" s="37"/>
      <c r="BE3587" s="37"/>
      <c r="BF3587" s="37"/>
      <c r="BG3587" s="37"/>
      <c r="BH3587" s="37"/>
      <c r="BI3587" s="37"/>
      <c r="BJ3587" s="37"/>
      <c r="BK3587" s="37"/>
      <c r="BL3587" s="37"/>
      <c r="BM3587" s="37"/>
      <c r="BN3587" s="37"/>
      <c r="BO3587" s="37"/>
      <c r="BP3587" s="37"/>
      <c r="BQ3587" s="37"/>
      <c r="BR3587" s="37"/>
      <c r="BS3587" s="37"/>
      <c r="BT3587" s="37"/>
      <c r="BU3587" s="37"/>
      <c r="BV3587" s="37"/>
      <c r="BW3587" s="37"/>
      <c r="BX3587" s="37"/>
      <c r="BY3587" s="37"/>
      <c r="BZ3587" s="37"/>
      <c r="CA3587" s="37"/>
      <c r="CB3587" s="37"/>
      <c r="CC3587" s="37"/>
      <c r="CD3587" s="37"/>
      <c r="CE3587" s="37"/>
      <c r="CF3587" s="37"/>
      <c r="CG3587" s="37"/>
      <c r="CH3587" s="37"/>
      <c r="CI3587" s="37"/>
      <c r="CJ3587" s="37"/>
      <c r="CK3587" s="37"/>
      <c r="CL3587" s="37"/>
      <c r="CM3587" s="37"/>
      <c r="CN3587" s="37"/>
      <c r="CO3587" s="37"/>
      <c r="CP3587" s="37"/>
      <c r="CQ3587" s="37"/>
      <c r="CR3587" s="37"/>
      <c r="CS3587" s="37"/>
      <c r="CT3587" s="37"/>
      <c r="CU3587" s="37"/>
      <c r="CV3587" s="37"/>
      <c r="CW3587" s="37"/>
      <c r="CX3587" s="37"/>
      <c r="CY3587" s="37"/>
      <c r="CZ3587" s="37"/>
      <c r="DA3587" s="37"/>
      <c r="DB3587" s="37"/>
      <c r="DC3587" s="37"/>
      <c r="DD3587" s="37"/>
      <c r="DE3587" s="37"/>
      <c r="DF3587" s="37"/>
      <c r="DG3587" s="37"/>
      <c r="DH3587" s="37"/>
      <c r="DI3587" s="37"/>
      <c r="DJ3587" s="37"/>
      <c r="DK3587" s="37"/>
      <c r="DL3587" s="37"/>
      <c r="DR3587" s="37"/>
      <c r="DS3587" s="37"/>
      <c r="DT3587" s="37"/>
      <c r="DU3587" s="37"/>
      <c r="DV3587" s="37"/>
      <c r="DW3587" s="37"/>
      <c r="DX3587" s="37"/>
      <c r="DY3587" s="37"/>
      <c r="DZ3587" s="37"/>
      <c r="EA3587" s="37"/>
      <c r="EB3587" s="37"/>
      <c r="EC3587" s="37"/>
      <c r="ED3587" s="37"/>
      <c r="EE3587" s="37"/>
      <c r="EF3587" s="37"/>
      <c r="EG3587" s="37"/>
      <c r="EH3587" s="37"/>
      <c r="EI3587" s="37"/>
      <c r="EJ3587" s="37"/>
      <c r="EK3587" s="37"/>
      <c r="EL3587" s="37"/>
      <c r="EM3587" s="37"/>
      <c r="EN3587" s="37"/>
      <c r="EO3587" s="37"/>
      <c r="EP3587" s="37"/>
      <c r="EQ3587" s="37"/>
      <c r="ER3587" s="37"/>
      <c r="ES3587" s="37"/>
      <c r="ET3587" s="37"/>
      <c r="EU3587" s="37"/>
      <c r="EV3587" s="37"/>
      <c r="EW3587" s="37"/>
      <c r="EX3587" s="37"/>
      <c r="EY3587" s="37"/>
      <c r="EZ3587" s="37"/>
      <c r="FA3587" s="37"/>
      <c r="FB3587" s="37"/>
      <c r="FC3587" s="37"/>
      <c r="FD3587" s="37"/>
    </row>
    <row r="3588" spans="2:160" x14ac:dyDescent="0.5">
      <c r="B3588" s="36" t="s">
        <v>3783</v>
      </c>
      <c r="C3588" s="18">
        <v>4.4580827182763016E-3</v>
      </c>
      <c r="H3588" s="37"/>
      <c r="I3588" s="37"/>
      <c r="J3588" s="37"/>
      <c r="K3588" s="37"/>
      <c r="L3588" s="37"/>
      <c r="M3588" s="37"/>
      <c r="N3588" s="37"/>
      <c r="O3588" s="37"/>
      <c r="P3588" s="37"/>
      <c r="Q3588" s="37"/>
      <c r="R3588" s="37"/>
      <c r="S3588" s="37"/>
      <c r="T3588" s="37"/>
      <c r="U3588" s="37"/>
      <c r="V3588" s="37"/>
      <c r="W3588" s="37"/>
      <c r="X3588" s="37"/>
      <c r="Y3588" s="37"/>
      <c r="Z3588" s="37"/>
      <c r="AA3588" s="37"/>
      <c r="AB3588" s="37"/>
      <c r="AC3588" s="37"/>
      <c r="AD3588" s="37"/>
      <c r="AE3588" s="37"/>
      <c r="AF3588" s="37"/>
      <c r="AG3588" s="37"/>
      <c r="AH3588" s="37"/>
      <c r="AI3588" s="37"/>
      <c r="AJ3588" s="37"/>
      <c r="AK3588" s="37"/>
      <c r="AL3588" s="37"/>
      <c r="AM3588" s="37"/>
      <c r="AN3588" s="37"/>
      <c r="AO3588" s="37"/>
      <c r="AP3588" s="37"/>
      <c r="AQ3588" s="37"/>
      <c r="AR3588" s="37"/>
      <c r="AS3588" s="37"/>
      <c r="AT3588" s="37"/>
      <c r="AU3588" s="37"/>
      <c r="AV3588" s="37"/>
      <c r="AW3588" s="37"/>
      <c r="AX3588" s="37"/>
      <c r="AY3588" s="37"/>
      <c r="AZ3588" s="37"/>
      <c r="BA3588" s="37"/>
      <c r="BB3588" s="37"/>
      <c r="BC3588" s="37"/>
      <c r="BD3588" s="37"/>
      <c r="BE3588" s="37"/>
      <c r="BF3588" s="37"/>
      <c r="BG3588" s="37"/>
      <c r="BH3588" s="37"/>
      <c r="BI3588" s="37"/>
      <c r="BJ3588" s="37"/>
      <c r="BK3588" s="37"/>
      <c r="BL3588" s="37"/>
      <c r="BM3588" s="37"/>
      <c r="BN3588" s="37"/>
      <c r="BO3588" s="37"/>
      <c r="BP3588" s="37"/>
      <c r="BQ3588" s="37"/>
      <c r="BR3588" s="37"/>
      <c r="BS3588" s="37"/>
      <c r="BT3588" s="37"/>
      <c r="BU3588" s="37"/>
      <c r="BV3588" s="37"/>
      <c r="BW3588" s="37"/>
      <c r="BX3588" s="37"/>
      <c r="BY3588" s="37"/>
      <c r="BZ3588" s="37"/>
      <c r="CA3588" s="37"/>
      <c r="CB3588" s="37"/>
      <c r="CC3588" s="37"/>
      <c r="CD3588" s="37"/>
      <c r="CE3588" s="37"/>
      <c r="CF3588" s="37"/>
      <c r="CG3588" s="37"/>
      <c r="CH3588" s="37"/>
      <c r="CI3588" s="37"/>
      <c r="CJ3588" s="37"/>
      <c r="CK3588" s="37"/>
      <c r="CL3588" s="37"/>
      <c r="CM3588" s="37"/>
      <c r="CN3588" s="37"/>
      <c r="CO3588" s="37"/>
      <c r="CP3588" s="37"/>
      <c r="CQ3588" s="37"/>
      <c r="CR3588" s="37"/>
      <c r="CS3588" s="37"/>
      <c r="CT3588" s="37"/>
      <c r="CU3588" s="37"/>
      <c r="CV3588" s="37"/>
      <c r="CW3588" s="37"/>
      <c r="CX3588" s="37"/>
      <c r="CY3588" s="37"/>
      <c r="CZ3588" s="37"/>
      <c r="DA3588" s="37"/>
      <c r="DB3588" s="37"/>
      <c r="DC3588" s="37"/>
      <c r="DD3588" s="37"/>
      <c r="DE3588" s="37"/>
      <c r="DF3588" s="37"/>
      <c r="DG3588" s="37"/>
      <c r="DH3588" s="37"/>
      <c r="DI3588" s="37"/>
      <c r="DJ3588" s="37"/>
      <c r="DK3588" s="37"/>
      <c r="DL3588" s="37"/>
      <c r="DR3588" s="37"/>
      <c r="DS3588" s="37"/>
      <c r="DT3588" s="37"/>
      <c r="DU3588" s="37"/>
      <c r="DV3588" s="37"/>
      <c r="DW3588" s="37"/>
      <c r="DX3588" s="37"/>
      <c r="DY3588" s="37"/>
      <c r="DZ3588" s="37"/>
      <c r="EA3588" s="37"/>
      <c r="EB3588" s="37"/>
      <c r="EC3588" s="37"/>
      <c r="ED3588" s="37"/>
      <c r="EE3588" s="37"/>
      <c r="EF3588" s="37"/>
      <c r="EG3588" s="37"/>
      <c r="EH3588" s="37"/>
      <c r="EI3588" s="37"/>
      <c r="EJ3588" s="37"/>
      <c r="EK3588" s="37"/>
      <c r="EL3588" s="37"/>
      <c r="EM3588" s="37"/>
      <c r="EN3588" s="37"/>
      <c r="EO3588" s="37"/>
      <c r="EP3588" s="37"/>
      <c r="EQ3588" s="37"/>
      <c r="ER3588" s="37"/>
      <c r="ES3588" s="37"/>
      <c r="ET3588" s="37"/>
      <c r="EU3588" s="37"/>
      <c r="EV3588" s="37"/>
      <c r="EW3588" s="37"/>
      <c r="EX3588" s="37"/>
      <c r="EY3588" s="37"/>
      <c r="EZ3588" s="37"/>
      <c r="FA3588" s="37"/>
      <c r="FB3588" s="37"/>
      <c r="FC3588" s="37"/>
      <c r="FD3588" s="37"/>
    </row>
    <row r="3589" spans="2:160" x14ac:dyDescent="0.5">
      <c r="B3589" s="36" t="s">
        <v>3784</v>
      </c>
      <c r="C3589" s="18">
        <v>-7.5495586321683295E-4</v>
      </c>
      <c r="H3589" s="37"/>
      <c r="I3589" s="37"/>
      <c r="J3589" s="37"/>
      <c r="K3589" s="37"/>
      <c r="L3589" s="37"/>
      <c r="M3589" s="37"/>
      <c r="N3589" s="37"/>
      <c r="O3589" s="37"/>
      <c r="P3589" s="37"/>
      <c r="Q3589" s="37"/>
      <c r="R3589" s="37"/>
      <c r="S3589" s="37"/>
      <c r="T3589" s="37"/>
      <c r="U3589" s="37"/>
      <c r="V3589" s="37"/>
      <c r="W3589" s="37"/>
      <c r="X3589" s="37"/>
      <c r="Y3589" s="37"/>
      <c r="Z3589" s="37"/>
      <c r="AA3589" s="37"/>
      <c r="AB3589" s="37"/>
      <c r="AC3589" s="37"/>
      <c r="AD3589" s="37"/>
      <c r="AE3589" s="37"/>
      <c r="AF3589" s="37"/>
      <c r="AG3589" s="37"/>
      <c r="AH3589" s="37"/>
      <c r="AI3589" s="37"/>
      <c r="AJ3589" s="37"/>
      <c r="AK3589" s="37"/>
      <c r="AL3589" s="37"/>
      <c r="AM3589" s="37"/>
      <c r="AN3589" s="37"/>
      <c r="AO3589" s="37"/>
      <c r="AP3589" s="37"/>
      <c r="AQ3589" s="37"/>
      <c r="AR3589" s="37"/>
      <c r="AS3589" s="37"/>
      <c r="AT3589" s="37"/>
      <c r="AU3589" s="37"/>
      <c r="AV3589" s="37"/>
      <c r="AW3589" s="37"/>
      <c r="AX3589" s="37"/>
      <c r="AY3589" s="37"/>
      <c r="AZ3589" s="37"/>
      <c r="BA3589" s="37"/>
      <c r="BB3589" s="37"/>
      <c r="BC3589" s="37"/>
      <c r="BD3589" s="37"/>
      <c r="BE3589" s="37"/>
      <c r="BF3589" s="37"/>
      <c r="BG3589" s="37"/>
      <c r="BH3589" s="37"/>
      <c r="BI3589" s="37"/>
      <c r="BJ3589" s="37"/>
      <c r="BK3589" s="37"/>
      <c r="BL3589" s="37"/>
      <c r="BM3589" s="37"/>
      <c r="BN3589" s="37"/>
      <c r="BO3589" s="37"/>
      <c r="BP3589" s="37"/>
      <c r="BQ3589" s="37"/>
      <c r="BR3589" s="37"/>
      <c r="BS3589" s="37"/>
      <c r="BT3589" s="37"/>
      <c r="BU3589" s="37"/>
      <c r="BV3589" s="37"/>
      <c r="BW3589" s="37"/>
      <c r="BX3589" s="37"/>
      <c r="BY3589" s="37"/>
      <c r="BZ3589" s="37"/>
      <c r="CA3589" s="37"/>
      <c r="CB3589" s="37"/>
      <c r="CC3589" s="37"/>
      <c r="CD3589" s="37"/>
      <c r="CE3589" s="37"/>
      <c r="CF3589" s="37"/>
      <c r="CG3589" s="37"/>
      <c r="CH3589" s="37"/>
      <c r="CI3589" s="37"/>
      <c r="CJ3589" s="37"/>
      <c r="CK3589" s="37"/>
      <c r="CL3589" s="37"/>
      <c r="CM3589" s="37"/>
      <c r="CN3589" s="37"/>
      <c r="CO3589" s="37"/>
      <c r="CP3589" s="37"/>
      <c r="CQ3589" s="37"/>
      <c r="CR3589" s="37"/>
      <c r="CS3589" s="37"/>
      <c r="CT3589" s="37"/>
      <c r="CU3589" s="37"/>
      <c r="CV3589" s="37"/>
      <c r="CW3589" s="37"/>
      <c r="CX3589" s="37"/>
      <c r="CY3589" s="37"/>
      <c r="CZ3589" s="37"/>
      <c r="DA3589" s="37"/>
      <c r="DB3589" s="37"/>
      <c r="DC3589" s="37"/>
      <c r="DD3589" s="37"/>
      <c r="DE3589" s="37"/>
      <c r="DF3589" s="37"/>
      <c r="DG3589" s="37"/>
      <c r="DH3589" s="37"/>
      <c r="DI3589" s="37"/>
      <c r="DJ3589" s="37"/>
      <c r="DK3589" s="37"/>
      <c r="DL3589" s="37"/>
      <c r="DR3589" s="37"/>
      <c r="DS3589" s="37"/>
      <c r="DT3589" s="37"/>
      <c r="DU3589" s="37"/>
      <c r="DV3589" s="37"/>
      <c r="DW3589" s="37"/>
      <c r="DX3589" s="37"/>
      <c r="DY3589" s="37"/>
      <c r="DZ3589" s="37"/>
      <c r="EA3589" s="37"/>
      <c r="EB3589" s="37"/>
      <c r="EC3589" s="37"/>
      <c r="ED3589" s="37"/>
      <c r="EE3589" s="37"/>
      <c r="EF3589" s="37"/>
      <c r="EG3589" s="37"/>
      <c r="EH3589" s="37"/>
      <c r="EI3589" s="37"/>
      <c r="EJ3589" s="37"/>
      <c r="EK3589" s="37"/>
      <c r="EL3589" s="37"/>
      <c r="EM3589" s="37"/>
      <c r="EN3589" s="37"/>
      <c r="EO3589" s="37"/>
      <c r="EP3589" s="37"/>
      <c r="EQ3589" s="37"/>
      <c r="ER3589" s="37"/>
      <c r="ES3589" s="37"/>
      <c r="ET3589" s="37"/>
      <c r="EU3589" s="37"/>
      <c r="EV3589" s="37"/>
      <c r="EW3589" s="37"/>
      <c r="EX3589" s="37"/>
      <c r="EY3589" s="37"/>
      <c r="EZ3589" s="37"/>
      <c r="FA3589" s="37"/>
      <c r="FB3589" s="37"/>
      <c r="FC3589" s="37"/>
      <c r="FD3589" s="37"/>
    </row>
    <row r="3590" spans="2:160" x14ac:dyDescent="0.5">
      <c r="B3590" s="36" t="s">
        <v>3785</v>
      </c>
      <c r="C3590" s="18">
        <v>-5.7673401487119413E-3</v>
      </c>
      <c r="H3590" s="37"/>
      <c r="I3590" s="37"/>
      <c r="J3590" s="37"/>
      <c r="K3590" s="37"/>
      <c r="L3590" s="37"/>
      <c r="M3590" s="37"/>
      <c r="N3590" s="37"/>
      <c r="O3590" s="37"/>
      <c r="P3590" s="37"/>
      <c r="Q3590" s="37"/>
      <c r="R3590" s="37"/>
      <c r="S3590" s="37"/>
      <c r="T3590" s="37"/>
      <c r="U3590" s="37"/>
      <c r="V3590" s="37"/>
      <c r="W3590" s="37"/>
      <c r="X3590" s="37"/>
      <c r="Y3590" s="37"/>
      <c r="Z3590" s="37"/>
      <c r="AA3590" s="37"/>
      <c r="AB3590" s="37"/>
      <c r="AC3590" s="37"/>
      <c r="AD3590" s="37"/>
      <c r="AE3590" s="37"/>
      <c r="AF3590" s="37"/>
      <c r="AG3590" s="37"/>
      <c r="AH3590" s="37"/>
      <c r="AI3590" s="37"/>
      <c r="AJ3590" s="37"/>
      <c r="AK3590" s="37"/>
      <c r="AL3590" s="37"/>
      <c r="AM3590" s="37"/>
      <c r="AN3590" s="37"/>
      <c r="AO3590" s="37"/>
      <c r="AP3590" s="37"/>
      <c r="AQ3590" s="37"/>
      <c r="AR3590" s="37"/>
      <c r="AS3590" s="37"/>
      <c r="AT3590" s="37"/>
      <c r="AU3590" s="37"/>
      <c r="AV3590" s="37"/>
      <c r="AW3590" s="37"/>
      <c r="AX3590" s="37"/>
      <c r="AY3590" s="37"/>
      <c r="AZ3590" s="37"/>
      <c r="BA3590" s="37"/>
      <c r="BB3590" s="37"/>
      <c r="BC3590" s="37"/>
      <c r="BD3590" s="37"/>
      <c r="BE3590" s="37"/>
      <c r="BF3590" s="37"/>
      <c r="BG3590" s="37"/>
      <c r="BH3590" s="37"/>
      <c r="BI3590" s="37"/>
      <c r="BJ3590" s="37"/>
      <c r="BK3590" s="37"/>
      <c r="BL3590" s="37"/>
      <c r="BM3590" s="37"/>
      <c r="BN3590" s="37"/>
      <c r="BO3590" s="37"/>
      <c r="BP3590" s="37"/>
      <c r="BQ3590" s="37"/>
      <c r="BR3590" s="37"/>
      <c r="BS3590" s="37"/>
      <c r="BT3590" s="37"/>
      <c r="BU3590" s="37"/>
      <c r="BV3590" s="37"/>
      <c r="BW3590" s="37"/>
      <c r="BX3590" s="37"/>
      <c r="BY3590" s="37"/>
      <c r="BZ3590" s="37"/>
      <c r="CA3590" s="37"/>
      <c r="CB3590" s="37"/>
      <c r="CC3590" s="37"/>
      <c r="CD3590" s="37"/>
      <c r="CE3590" s="37"/>
      <c r="CF3590" s="37"/>
      <c r="CG3590" s="37"/>
      <c r="CH3590" s="37"/>
      <c r="CI3590" s="37"/>
      <c r="CJ3590" s="37"/>
      <c r="CK3590" s="37"/>
      <c r="CL3590" s="37"/>
      <c r="CM3590" s="37"/>
      <c r="CN3590" s="37"/>
      <c r="CO3590" s="37"/>
      <c r="CP3590" s="37"/>
      <c r="CQ3590" s="37"/>
      <c r="CR3590" s="37"/>
      <c r="CS3590" s="37"/>
      <c r="CT3590" s="37"/>
      <c r="CU3590" s="37"/>
      <c r="CV3590" s="37"/>
      <c r="CW3590" s="37"/>
      <c r="CX3590" s="37"/>
      <c r="CY3590" s="37"/>
      <c r="CZ3590" s="37"/>
      <c r="DA3590" s="37"/>
      <c r="DB3590" s="37"/>
      <c r="DC3590" s="37"/>
      <c r="DD3590" s="37"/>
      <c r="DE3590" s="37"/>
      <c r="DF3590" s="37"/>
      <c r="DG3590" s="37"/>
      <c r="DH3590" s="37"/>
      <c r="DI3590" s="37"/>
      <c r="DJ3590" s="37"/>
      <c r="DK3590" s="37"/>
      <c r="DL3590" s="37"/>
      <c r="DR3590" s="37"/>
      <c r="DS3590" s="37"/>
      <c r="DT3590" s="37"/>
      <c r="DU3590" s="37"/>
      <c r="DV3590" s="37"/>
      <c r="DW3590" s="37"/>
      <c r="DX3590" s="37"/>
      <c r="DY3590" s="37"/>
      <c r="DZ3590" s="37"/>
      <c r="EA3590" s="37"/>
      <c r="EB3590" s="37"/>
      <c r="EC3590" s="37"/>
      <c r="ED3590" s="37"/>
      <c r="EE3590" s="37"/>
      <c r="EF3590" s="37"/>
      <c r="EG3590" s="37"/>
      <c r="EH3590" s="37"/>
      <c r="EI3590" s="37"/>
      <c r="EJ3590" s="37"/>
      <c r="EK3590" s="37"/>
      <c r="EL3590" s="37"/>
      <c r="EM3590" s="37"/>
      <c r="EN3590" s="37"/>
      <c r="EO3590" s="37"/>
      <c r="EP3590" s="37"/>
      <c r="EQ3590" s="37"/>
      <c r="ER3590" s="37"/>
      <c r="ES3590" s="37"/>
      <c r="ET3590" s="37"/>
      <c r="EU3590" s="37"/>
      <c r="EV3590" s="37"/>
      <c r="EW3590" s="37"/>
      <c r="EX3590" s="37"/>
      <c r="EY3590" s="37"/>
      <c r="EZ3590" s="37"/>
      <c r="FA3590" s="37"/>
      <c r="FB3590" s="37"/>
      <c r="FC3590" s="37"/>
      <c r="FD3590" s="37"/>
    </row>
    <row r="3591" spans="2:160" x14ac:dyDescent="0.5">
      <c r="B3591" s="36" t="s">
        <v>3786</v>
      </c>
      <c r="C3591" s="18">
        <v>-1.0197411117797706E-2</v>
      </c>
      <c r="H3591" s="37"/>
      <c r="I3591" s="37"/>
      <c r="J3591" s="37"/>
      <c r="K3591" s="37"/>
      <c r="L3591" s="37"/>
      <c r="M3591" s="37"/>
      <c r="N3591" s="37"/>
      <c r="O3591" s="37"/>
      <c r="P3591" s="37"/>
      <c r="Q3591" s="37"/>
      <c r="R3591" s="37"/>
      <c r="S3591" s="37"/>
      <c r="T3591" s="37"/>
      <c r="U3591" s="37"/>
      <c r="V3591" s="37"/>
      <c r="W3591" s="37"/>
      <c r="X3591" s="37"/>
      <c r="Y3591" s="37"/>
      <c r="Z3591" s="37"/>
      <c r="AA3591" s="37"/>
      <c r="AB3591" s="37"/>
      <c r="AC3591" s="37"/>
      <c r="AD3591" s="37"/>
      <c r="AE3591" s="37"/>
      <c r="AF3591" s="37"/>
      <c r="AG3591" s="37"/>
      <c r="AH3591" s="37"/>
      <c r="AI3591" s="37"/>
      <c r="AJ3591" s="37"/>
      <c r="AK3591" s="37"/>
      <c r="AL3591" s="37"/>
      <c r="AM3591" s="37"/>
      <c r="AN3591" s="37"/>
      <c r="AO3591" s="37"/>
      <c r="AP3591" s="37"/>
      <c r="AQ3591" s="37"/>
      <c r="AR3591" s="37"/>
      <c r="AS3591" s="37"/>
      <c r="AT3591" s="37"/>
      <c r="AU3591" s="37"/>
      <c r="AV3591" s="37"/>
      <c r="AW3591" s="37"/>
      <c r="AX3591" s="37"/>
      <c r="AY3591" s="37"/>
      <c r="AZ3591" s="37"/>
      <c r="BA3591" s="37"/>
      <c r="BB3591" s="37"/>
      <c r="BC3591" s="37"/>
      <c r="BD3591" s="37"/>
      <c r="BE3591" s="37"/>
      <c r="BF3591" s="37"/>
      <c r="BG3591" s="37"/>
      <c r="BH3591" s="37"/>
      <c r="BI3591" s="37"/>
      <c r="BJ3591" s="37"/>
      <c r="BK3591" s="37"/>
      <c r="BL3591" s="37"/>
      <c r="BM3591" s="37"/>
      <c r="BN3591" s="37"/>
      <c r="BO3591" s="37"/>
      <c r="BP3591" s="37"/>
      <c r="BQ3591" s="37"/>
      <c r="BR3591" s="37"/>
      <c r="BS3591" s="37"/>
      <c r="BT3591" s="37"/>
      <c r="BU3591" s="37"/>
      <c r="BV3591" s="37"/>
      <c r="BW3591" s="37"/>
      <c r="BX3591" s="37"/>
      <c r="BY3591" s="37"/>
      <c r="BZ3591" s="37"/>
      <c r="CA3591" s="37"/>
      <c r="CB3591" s="37"/>
      <c r="CC3591" s="37"/>
      <c r="CD3591" s="37"/>
      <c r="CE3591" s="37"/>
      <c r="CF3591" s="37"/>
      <c r="CG3591" s="37"/>
      <c r="CH3591" s="37"/>
      <c r="CI3591" s="37"/>
      <c r="CJ3591" s="37"/>
      <c r="CK3591" s="37"/>
      <c r="CL3591" s="37"/>
      <c r="CM3591" s="37"/>
      <c r="CN3591" s="37"/>
      <c r="CO3591" s="37"/>
      <c r="CP3591" s="37"/>
      <c r="CQ3591" s="37"/>
      <c r="CR3591" s="37"/>
      <c r="CS3591" s="37"/>
      <c r="CT3591" s="37"/>
      <c r="CU3591" s="37"/>
      <c r="CV3591" s="37"/>
      <c r="CW3591" s="37"/>
      <c r="CX3591" s="37"/>
      <c r="CY3591" s="37"/>
      <c r="CZ3591" s="37"/>
      <c r="DA3591" s="37"/>
      <c r="DB3591" s="37"/>
      <c r="DC3591" s="37"/>
      <c r="DD3591" s="37"/>
      <c r="DE3591" s="37"/>
      <c r="DF3591" s="37"/>
      <c r="DG3591" s="37"/>
      <c r="DH3591" s="37"/>
      <c r="DI3591" s="37"/>
      <c r="DJ3591" s="37"/>
      <c r="DK3591" s="37"/>
      <c r="DL3591" s="37"/>
      <c r="DR3591" s="37"/>
      <c r="DS3591" s="37"/>
      <c r="DT3591" s="37"/>
      <c r="DU3591" s="37"/>
      <c r="DV3591" s="37"/>
      <c r="DW3591" s="37"/>
      <c r="DX3591" s="37"/>
      <c r="DY3591" s="37"/>
      <c r="DZ3591" s="37"/>
      <c r="EA3591" s="37"/>
      <c r="EB3591" s="37"/>
      <c r="EC3591" s="37"/>
      <c r="ED3591" s="37"/>
      <c r="EE3591" s="37"/>
      <c r="EF3591" s="37"/>
      <c r="EG3591" s="37"/>
      <c r="EH3591" s="37"/>
      <c r="EI3591" s="37"/>
      <c r="EJ3591" s="37"/>
      <c r="EK3591" s="37"/>
      <c r="EL3591" s="37"/>
      <c r="EM3591" s="37"/>
      <c r="EN3591" s="37"/>
      <c r="EO3591" s="37"/>
      <c r="EP3591" s="37"/>
      <c r="EQ3591" s="37"/>
      <c r="ER3591" s="37"/>
      <c r="ES3591" s="37"/>
      <c r="ET3591" s="37"/>
      <c r="EU3591" s="37"/>
      <c r="EV3591" s="37"/>
      <c r="EW3591" s="37"/>
      <c r="EX3591" s="37"/>
      <c r="EY3591" s="37"/>
      <c r="EZ3591" s="37"/>
      <c r="FA3591" s="37"/>
      <c r="FB3591" s="37"/>
      <c r="FC3591" s="37"/>
      <c r="FD3591" s="37"/>
    </row>
    <row r="3592" spans="2:160" x14ac:dyDescent="0.5">
      <c r="B3592" s="36" t="s">
        <v>3787</v>
      </c>
      <c r="C3592" s="18">
        <v>-4.3322349754657541E-3</v>
      </c>
      <c r="H3592" s="37"/>
      <c r="I3592" s="37"/>
      <c r="J3592" s="37"/>
      <c r="K3592" s="37"/>
      <c r="L3592" s="37"/>
      <c r="M3592" s="37"/>
      <c r="N3592" s="37"/>
      <c r="O3592" s="37"/>
      <c r="P3592" s="37"/>
      <c r="Q3592" s="37"/>
      <c r="R3592" s="37"/>
      <c r="S3592" s="37"/>
      <c r="T3592" s="37"/>
      <c r="U3592" s="37"/>
      <c r="V3592" s="37"/>
      <c r="W3592" s="37"/>
      <c r="X3592" s="37"/>
      <c r="Y3592" s="37"/>
      <c r="Z3592" s="37"/>
      <c r="AA3592" s="37"/>
      <c r="AB3592" s="37"/>
      <c r="AC3592" s="37"/>
      <c r="AD3592" s="37"/>
      <c r="AE3592" s="37"/>
      <c r="AF3592" s="37"/>
      <c r="AG3592" s="37"/>
      <c r="AH3592" s="37"/>
      <c r="AI3592" s="37"/>
      <c r="AJ3592" s="37"/>
      <c r="AK3592" s="37"/>
      <c r="AL3592" s="37"/>
      <c r="AM3592" s="37"/>
      <c r="AN3592" s="37"/>
      <c r="AO3592" s="37"/>
      <c r="AP3592" s="37"/>
      <c r="AQ3592" s="37"/>
      <c r="AR3592" s="37"/>
      <c r="AS3592" s="37"/>
      <c r="AT3592" s="37"/>
      <c r="AU3592" s="37"/>
      <c r="AV3592" s="37"/>
      <c r="AW3592" s="37"/>
      <c r="AX3592" s="37"/>
      <c r="AY3592" s="37"/>
      <c r="AZ3592" s="37"/>
      <c r="BA3592" s="37"/>
      <c r="BB3592" s="37"/>
      <c r="BC3592" s="37"/>
      <c r="BD3592" s="37"/>
      <c r="BE3592" s="37"/>
      <c r="BF3592" s="37"/>
      <c r="BG3592" s="37"/>
      <c r="BH3592" s="37"/>
      <c r="BI3592" s="37"/>
      <c r="BJ3592" s="37"/>
      <c r="BK3592" s="37"/>
      <c r="BL3592" s="37"/>
      <c r="BM3592" s="37"/>
      <c r="BN3592" s="37"/>
      <c r="BO3592" s="37"/>
      <c r="BP3592" s="37"/>
      <c r="BQ3592" s="37"/>
      <c r="BR3592" s="37"/>
      <c r="BS3592" s="37"/>
      <c r="BT3592" s="37"/>
      <c r="BU3592" s="37"/>
      <c r="BV3592" s="37"/>
      <c r="BW3592" s="37"/>
      <c r="BX3592" s="37"/>
      <c r="BY3592" s="37"/>
      <c r="BZ3592" s="37"/>
      <c r="CA3592" s="37"/>
      <c r="CB3592" s="37"/>
      <c r="CC3592" s="37"/>
      <c r="CD3592" s="37"/>
      <c r="CE3592" s="37"/>
      <c r="CF3592" s="37"/>
      <c r="CG3592" s="37"/>
      <c r="CH3592" s="37"/>
      <c r="CI3592" s="37"/>
      <c r="CJ3592" s="37"/>
      <c r="CK3592" s="37"/>
      <c r="CL3592" s="37"/>
      <c r="CM3592" s="37"/>
      <c r="CN3592" s="37"/>
      <c r="CO3592" s="37"/>
      <c r="CP3592" s="37"/>
      <c r="CQ3592" s="37"/>
      <c r="CR3592" s="37"/>
      <c r="CS3592" s="37"/>
      <c r="CT3592" s="37"/>
      <c r="CU3592" s="37"/>
      <c r="CV3592" s="37"/>
      <c r="CW3592" s="37"/>
      <c r="CX3592" s="37"/>
      <c r="CY3592" s="37"/>
      <c r="CZ3592" s="37"/>
      <c r="DA3592" s="37"/>
      <c r="DB3592" s="37"/>
      <c r="DC3592" s="37"/>
      <c r="DD3592" s="37"/>
      <c r="DE3592" s="37"/>
      <c r="DF3592" s="37"/>
      <c r="DG3592" s="37"/>
      <c r="DH3592" s="37"/>
      <c r="DI3592" s="37"/>
      <c r="DJ3592" s="37"/>
      <c r="DK3592" s="37"/>
      <c r="DL3592" s="37"/>
      <c r="DR3592" s="37"/>
      <c r="DS3592" s="37"/>
      <c r="DT3592" s="37"/>
      <c r="DU3592" s="37"/>
      <c r="DV3592" s="37"/>
      <c r="DW3592" s="37"/>
      <c r="DX3592" s="37"/>
      <c r="DY3592" s="37"/>
      <c r="DZ3592" s="37"/>
      <c r="EA3592" s="37"/>
      <c r="EB3592" s="37"/>
      <c r="EC3592" s="37"/>
      <c r="ED3592" s="37"/>
      <c r="EE3592" s="37"/>
      <c r="EF3592" s="37"/>
      <c r="EG3592" s="37"/>
      <c r="EH3592" s="37"/>
      <c r="EI3592" s="37"/>
      <c r="EJ3592" s="37"/>
      <c r="EK3592" s="37"/>
      <c r="EL3592" s="37"/>
      <c r="EM3592" s="37"/>
      <c r="EN3592" s="37"/>
      <c r="EO3592" s="37"/>
      <c r="EP3592" s="37"/>
      <c r="EQ3592" s="37"/>
      <c r="ER3592" s="37"/>
      <c r="ES3592" s="37"/>
      <c r="ET3592" s="37"/>
      <c r="EU3592" s="37"/>
      <c r="EV3592" s="37"/>
      <c r="EW3592" s="37"/>
      <c r="EX3592" s="37"/>
      <c r="EY3592" s="37"/>
      <c r="EZ3592" s="37"/>
      <c r="FA3592" s="37"/>
      <c r="FB3592" s="37"/>
      <c r="FC3592" s="37"/>
      <c r="FD3592" s="37"/>
    </row>
    <row r="3593" spans="2:160" x14ac:dyDescent="0.5">
      <c r="B3593" s="36" t="s">
        <v>3788</v>
      </c>
      <c r="C3593" s="18">
        <v>1.803892269341012E-2</v>
      </c>
      <c r="H3593" s="37"/>
      <c r="I3593" s="37"/>
      <c r="J3593" s="37"/>
      <c r="K3593" s="37"/>
      <c r="L3593" s="37"/>
      <c r="M3593" s="37"/>
      <c r="N3593" s="37"/>
      <c r="O3593" s="37"/>
      <c r="P3593" s="37"/>
      <c r="Q3593" s="37"/>
      <c r="R3593" s="37"/>
      <c r="S3593" s="37"/>
      <c r="T3593" s="37"/>
      <c r="U3593" s="37"/>
      <c r="V3593" s="37"/>
      <c r="W3593" s="37"/>
      <c r="X3593" s="37"/>
      <c r="Y3593" s="37"/>
      <c r="Z3593" s="37"/>
      <c r="AA3593" s="37"/>
      <c r="AB3593" s="37"/>
      <c r="AC3593" s="37"/>
      <c r="AD3593" s="37"/>
      <c r="AE3593" s="37"/>
      <c r="AF3593" s="37"/>
      <c r="AG3593" s="37"/>
      <c r="AH3593" s="37"/>
      <c r="AI3593" s="37"/>
      <c r="AJ3593" s="37"/>
      <c r="AK3593" s="37"/>
      <c r="AL3593" s="37"/>
      <c r="AM3593" s="37"/>
      <c r="AN3593" s="37"/>
      <c r="AO3593" s="37"/>
      <c r="AP3593" s="37"/>
      <c r="AQ3593" s="37"/>
      <c r="AR3593" s="37"/>
      <c r="AS3593" s="37"/>
      <c r="AT3593" s="37"/>
      <c r="AU3593" s="37"/>
      <c r="AV3593" s="37"/>
      <c r="AW3593" s="37"/>
      <c r="AX3593" s="37"/>
      <c r="AY3593" s="37"/>
      <c r="AZ3593" s="37"/>
      <c r="BA3593" s="37"/>
      <c r="BB3593" s="37"/>
      <c r="BC3593" s="37"/>
      <c r="BD3593" s="37"/>
      <c r="BE3593" s="37"/>
      <c r="BF3593" s="37"/>
      <c r="BG3593" s="37"/>
      <c r="BH3593" s="37"/>
      <c r="BI3593" s="37"/>
      <c r="BJ3593" s="37"/>
      <c r="BK3593" s="37"/>
      <c r="BL3593" s="37"/>
      <c r="BM3593" s="37"/>
      <c r="BN3593" s="37"/>
      <c r="BO3593" s="37"/>
      <c r="BP3593" s="37"/>
      <c r="BQ3593" s="37"/>
      <c r="BR3593" s="37"/>
      <c r="BS3593" s="37"/>
      <c r="BT3593" s="37"/>
      <c r="BU3593" s="37"/>
      <c r="BV3593" s="37"/>
      <c r="BW3593" s="37"/>
      <c r="BX3593" s="37"/>
      <c r="BY3593" s="37"/>
      <c r="BZ3593" s="37"/>
      <c r="CA3593" s="37"/>
      <c r="CB3593" s="37"/>
      <c r="CC3593" s="37"/>
      <c r="CD3593" s="37"/>
      <c r="CE3593" s="37"/>
      <c r="CF3593" s="37"/>
      <c r="CG3593" s="37"/>
      <c r="CH3593" s="37"/>
      <c r="CI3593" s="37"/>
      <c r="CJ3593" s="37"/>
      <c r="CK3593" s="37"/>
      <c r="CL3593" s="37"/>
      <c r="CM3593" s="37"/>
      <c r="CN3593" s="37"/>
      <c r="CO3593" s="37"/>
      <c r="CP3593" s="37"/>
      <c r="CQ3593" s="37"/>
      <c r="CR3593" s="37"/>
      <c r="CS3593" s="37"/>
      <c r="CT3593" s="37"/>
      <c r="CU3593" s="37"/>
      <c r="CV3593" s="37"/>
      <c r="CW3593" s="37"/>
      <c r="CX3593" s="37"/>
      <c r="CY3593" s="37"/>
      <c r="CZ3593" s="37"/>
      <c r="DA3593" s="37"/>
      <c r="DB3593" s="37"/>
      <c r="DC3593" s="37"/>
      <c r="DD3593" s="37"/>
      <c r="DE3593" s="37"/>
      <c r="DF3593" s="37"/>
      <c r="DG3593" s="37"/>
      <c r="DH3593" s="37"/>
      <c r="DI3593" s="37"/>
      <c r="DJ3593" s="37"/>
      <c r="DK3593" s="37"/>
      <c r="DL3593" s="37"/>
      <c r="DR3593" s="37"/>
      <c r="DS3593" s="37"/>
      <c r="DT3593" s="37"/>
      <c r="DU3593" s="37"/>
      <c r="DV3593" s="37"/>
      <c r="DW3593" s="37"/>
      <c r="DX3593" s="37"/>
      <c r="DY3593" s="37"/>
      <c r="DZ3593" s="37"/>
      <c r="EA3593" s="37"/>
      <c r="EB3593" s="37"/>
      <c r="EC3593" s="37"/>
      <c r="ED3593" s="37"/>
      <c r="EE3593" s="37"/>
      <c r="EF3593" s="37"/>
      <c r="EG3593" s="37"/>
      <c r="EH3593" s="37"/>
      <c r="EI3593" s="37"/>
      <c r="EJ3593" s="37"/>
      <c r="EK3593" s="37"/>
      <c r="EL3593" s="37"/>
      <c r="EM3593" s="37"/>
      <c r="EN3593" s="37"/>
      <c r="EO3593" s="37"/>
      <c r="EP3593" s="37"/>
      <c r="EQ3593" s="37"/>
      <c r="ER3593" s="37"/>
      <c r="ES3593" s="37"/>
      <c r="ET3593" s="37"/>
      <c r="EU3593" s="37"/>
      <c r="EV3593" s="37"/>
      <c r="EW3593" s="37"/>
      <c r="EX3593" s="37"/>
      <c r="EY3593" s="37"/>
      <c r="EZ3593" s="37"/>
      <c r="FA3593" s="37"/>
      <c r="FB3593" s="37"/>
      <c r="FC3593" s="37"/>
      <c r="FD3593" s="37"/>
    </row>
    <row r="3594" spans="2:160" x14ac:dyDescent="0.5">
      <c r="B3594" s="36" t="s">
        <v>3789</v>
      </c>
      <c r="C3594" s="18">
        <v>2.7027027027026751E-3</v>
      </c>
      <c r="H3594" s="37"/>
      <c r="I3594" s="37"/>
      <c r="J3594" s="37"/>
      <c r="K3594" s="37"/>
      <c r="L3594" s="37"/>
      <c r="M3594" s="37"/>
      <c r="N3594" s="37"/>
      <c r="O3594" s="37"/>
      <c r="P3594" s="37"/>
      <c r="Q3594" s="37"/>
      <c r="R3594" s="37"/>
      <c r="S3594" s="37"/>
      <c r="T3594" s="37"/>
      <c r="U3594" s="37"/>
      <c r="V3594" s="37"/>
      <c r="W3594" s="37"/>
      <c r="X3594" s="37"/>
      <c r="Y3594" s="37"/>
      <c r="Z3594" s="37"/>
      <c r="AA3594" s="37"/>
      <c r="AB3594" s="37"/>
      <c r="AC3594" s="37"/>
      <c r="AD3594" s="37"/>
      <c r="AE3594" s="37"/>
      <c r="AF3594" s="37"/>
      <c r="AG3594" s="37"/>
      <c r="AH3594" s="37"/>
      <c r="AI3594" s="37"/>
      <c r="AJ3594" s="37"/>
      <c r="AK3594" s="37"/>
      <c r="AL3594" s="37"/>
      <c r="AM3594" s="37"/>
      <c r="AN3594" s="37"/>
      <c r="AO3594" s="37"/>
      <c r="AP3594" s="37"/>
      <c r="AQ3594" s="37"/>
      <c r="AR3594" s="37"/>
      <c r="AS3594" s="37"/>
      <c r="AT3594" s="37"/>
      <c r="AU3594" s="37"/>
      <c r="AV3594" s="37"/>
      <c r="AW3594" s="37"/>
      <c r="AX3594" s="37"/>
      <c r="AY3594" s="37"/>
      <c r="AZ3594" s="37"/>
      <c r="BA3594" s="37"/>
      <c r="BB3594" s="37"/>
      <c r="BC3594" s="37"/>
      <c r="BD3594" s="37"/>
      <c r="BE3594" s="37"/>
      <c r="BF3594" s="37"/>
      <c r="BG3594" s="37"/>
      <c r="BH3594" s="37"/>
      <c r="BI3594" s="37"/>
      <c r="BJ3594" s="37"/>
      <c r="BK3594" s="37"/>
      <c r="BL3594" s="37"/>
      <c r="BM3594" s="37"/>
      <c r="BN3594" s="37"/>
      <c r="BO3594" s="37"/>
      <c r="BP3594" s="37"/>
      <c r="BQ3594" s="37"/>
      <c r="BR3594" s="37"/>
      <c r="BS3594" s="37"/>
      <c r="BT3594" s="37"/>
      <c r="BU3594" s="37"/>
      <c r="BV3594" s="37"/>
      <c r="BW3594" s="37"/>
      <c r="BX3594" s="37"/>
      <c r="BY3594" s="37"/>
      <c r="BZ3594" s="37"/>
      <c r="CA3594" s="37"/>
      <c r="CB3594" s="37"/>
      <c r="CC3594" s="37"/>
      <c r="CD3594" s="37"/>
      <c r="CE3594" s="37"/>
      <c r="CF3594" s="37"/>
      <c r="CG3594" s="37"/>
      <c r="CH3594" s="37"/>
      <c r="CI3594" s="37"/>
      <c r="CJ3594" s="37"/>
      <c r="CK3594" s="37"/>
      <c r="CL3594" s="37"/>
      <c r="CM3594" s="37"/>
      <c r="CN3594" s="37"/>
      <c r="CO3594" s="37"/>
      <c r="CP3594" s="37"/>
      <c r="CQ3594" s="37"/>
      <c r="CR3594" s="37"/>
      <c r="CS3594" s="37"/>
      <c r="CT3594" s="37"/>
      <c r="CU3594" s="37"/>
      <c r="CV3594" s="37"/>
      <c r="CW3594" s="37"/>
      <c r="CX3594" s="37"/>
      <c r="CY3594" s="37"/>
      <c r="CZ3594" s="37"/>
      <c r="DA3594" s="37"/>
      <c r="DB3594" s="37"/>
      <c r="DC3594" s="37"/>
      <c r="DD3594" s="37"/>
      <c r="DE3594" s="37"/>
      <c r="DF3594" s="37"/>
      <c r="DG3594" s="37"/>
      <c r="DH3594" s="37"/>
      <c r="DI3594" s="37"/>
      <c r="DJ3594" s="37"/>
      <c r="DK3594" s="37"/>
      <c r="DL3594" s="37"/>
      <c r="DR3594" s="37"/>
      <c r="DS3594" s="37"/>
      <c r="DT3594" s="37"/>
      <c r="DU3594" s="37"/>
      <c r="DV3594" s="37"/>
      <c r="DW3594" s="37"/>
      <c r="DX3594" s="37"/>
      <c r="DY3594" s="37"/>
      <c r="DZ3594" s="37"/>
      <c r="EA3594" s="37"/>
      <c r="EB3594" s="37"/>
      <c r="EC3594" s="37"/>
      <c r="ED3594" s="37"/>
      <c r="EE3594" s="37"/>
      <c r="EF3594" s="37"/>
      <c r="EG3594" s="37"/>
      <c r="EH3594" s="37"/>
      <c r="EI3594" s="37"/>
      <c r="EJ3594" s="37"/>
      <c r="EK3594" s="37"/>
      <c r="EL3594" s="37"/>
      <c r="EM3594" s="37"/>
      <c r="EN3594" s="37"/>
      <c r="EO3594" s="37"/>
      <c r="EP3594" s="37"/>
      <c r="EQ3594" s="37"/>
      <c r="ER3594" s="37"/>
      <c r="ES3594" s="37"/>
      <c r="ET3594" s="37"/>
      <c r="EU3594" s="37"/>
      <c r="EV3594" s="37"/>
      <c r="EW3594" s="37"/>
      <c r="EX3594" s="37"/>
      <c r="EY3594" s="37"/>
      <c r="EZ3594" s="37"/>
      <c r="FA3594" s="37"/>
      <c r="FB3594" s="37"/>
      <c r="FC3594" s="37"/>
      <c r="FD3594" s="37"/>
    </row>
    <row r="3595" spans="2:160" x14ac:dyDescent="0.5">
      <c r="B3595" s="36" t="s">
        <v>3790</v>
      </c>
      <c r="C3595" s="18">
        <v>5.5034378892697688E-3</v>
      </c>
      <c r="H3595" s="37"/>
      <c r="I3595" s="37"/>
      <c r="J3595" s="37"/>
      <c r="K3595" s="37"/>
      <c r="L3595" s="37"/>
      <c r="M3595" s="37"/>
      <c r="N3595" s="37"/>
      <c r="O3595" s="37"/>
      <c r="P3595" s="37"/>
      <c r="Q3595" s="37"/>
      <c r="R3595" s="37"/>
      <c r="S3595" s="37"/>
      <c r="T3595" s="37"/>
      <c r="U3595" s="37"/>
      <c r="V3595" s="37"/>
      <c r="W3595" s="37"/>
      <c r="X3595" s="37"/>
      <c r="Y3595" s="37"/>
      <c r="Z3595" s="37"/>
      <c r="AA3595" s="37"/>
      <c r="AB3595" s="37"/>
      <c r="AC3595" s="37"/>
      <c r="AD3595" s="37"/>
      <c r="AE3595" s="37"/>
      <c r="AF3595" s="37"/>
      <c r="AG3595" s="37"/>
      <c r="AH3595" s="37"/>
      <c r="AI3595" s="37"/>
      <c r="AJ3595" s="37"/>
      <c r="AK3595" s="37"/>
      <c r="AL3595" s="37"/>
      <c r="AM3595" s="37"/>
      <c r="AN3595" s="37"/>
      <c r="AO3595" s="37"/>
      <c r="AP3595" s="37"/>
      <c r="AQ3595" s="37"/>
      <c r="AR3595" s="37"/>
      <c r="AS3595" s="37"/>
      <c r="AT3595" s="37"/>
      <c r="AU3595" s="37"/>
      <c r="AV3595" s="37"/>
      <c r="AW3595" s="37"/>
      <c r="AX3595" s="37"/>
      <c r="AY3595" s="37"/>
      <c r="AZ3595" s="37"/>
      <c r="BA3595" s="37"/>
      <c r="BB3595" s="37"/>
      <c r="BC3595" s="37"/>
      <c r="BD3595" s="37"/>
      <c r="BE3595" s="37"/>
      <c r="BF3595" s="37"/>
      <c r="BG3595" s="37"/>
      <c r="BH3595" s="37"/>
      <c r="BI3595" s="37"/>
      <c r="BJ3595" s="37"/>
      <c r="BK3595" s="37"/>
      <c r="BL3595" s="37"/>
      <c r="BM3595" s="37"/>
      <c r="BN3595" s="37"/>
      <c r="BO3595" s="37"/>
      <c r="BP3595" s="37"/>
      <c r="BQ3595" s="37"/>
      <c r="BR3595" s="37"/>
      <c r="BS3595" s="37"/>
      <c r="BT3595" s="37"/>
      <c r="BU3595" s="37"/>
      <c r="BV3595" s="37"/>
      <c r="BW3595" s="37"/>
      <c r="BX3595" s="37"/>
      <c r="BY3595" s="37"/>
      <c r="BZ3595" s="37"/>
      <c r="CA3595" s="37"/>
      <c r="CB3595" s="37"/>
      <c r="CC3595" s="37"/>
      <c r="CD3595" s="37"/>
      <c r="CE3595" s="37"/>
      <c r="CF3595" s="37"/>
      <c r="CG3595" s="37"/>
      <c r="CH3595" s="37"/>
      <c r="CI3595" s="37"/>
      <c r="CJ3595" s="37"/>
      <c r="CK3595" s="37"/>
      <c r="CL3595" s="37"/>
      <c r="CM3595" s="37"/>
      <c r="CN3595" s="37"/>
      <c r="CO3595" s="37"/>
      <c r="CP3595" s="37"/>
      <c r="CQ3595" s="37"/>
      <c r="CR3595" s="37"/>
      <c r="CS3595" s="37"/>
      <c r="CT3595" s="37"/>
      <c r="CU3595" s="37"/>
      <c r="CV3595" s="37"/>
      <c r="CW3595" s="37"/>
      <c r="CX3595" s="37"/>
      <c r="CY3595" s="37"/>
      <c r="CZ3595" s="37"/>
      <c r="DA3595" s="37"/>
      <c r="DB3595" s="37"/>
      <c r="DC3595" s="37"/>
      <c r="DD3595" s="37"/>
      <c r="DE3595" s="37"/>
      <c r="DF3595" s="37"/>
      <c r="DG3595" s="37"/>
      <c r="DH3595" s="37"/>
      <c r="DI3595" s="37"/>
      <c r="DJ3595" s="37"/>
      <c r="DK3595" s="37"/>
      <c r="DL3595" s="37"/>
      <c r="DR3595" s="37"/>
      <c r="DS3595" s="37"/>
      <c r="DT3595" s="37"/>
      <c r="DU3595" s="37"/>
      <c r="DV3595" s="37"/>
      <c r="DW3595" s="37"/>
      <c r="DX3595" s="37"/>
      <c r="DY3595" s="37"/>
      <c r="DZ3595" s="37"/>
      <c r="EA3595" s="37"/>
      <c r="EB3595" s="37"/>
      <c r="EC3595" s="37"/>
      <c r="ED3595" s="37"/>
      <c r="EE3595" s="37"/>
      <c r="EF3595" s="37"/>
      <c r="EG3595" s="37"/>
      <c r="EH3595" s="37"/>
      <c r="EI3595" s="37"/>
      <c r="EJ3595" s="37"/>
      <c r="EK3595" s="37"/>
      <c r="EL3595" s="37"/>
      <c r="EM3595" s="37"/>
      <c r="EN3595" s="37"/>
      <c r="EO3595" s="37"/>
      <c r="EP3595" s="37"/>
      <c r="EQ3595" s="37"/>
      <c r="ER3595" s="37"/>
      <c r="ES3595" s="37"/>
      <c r="ET3595" s="37"/>
      <c r="EU3595" s="37"/>
      <c r="EV3595" s="37"/>
      <c r="EW3595" s="37"/>
      <c r="EX3595" s="37"/>
      <c r="EY3595" s="37"/>
      <c r="EZ3595" s="37"/>
      <c r="FA3595" s="37"/>
      <c r="FB3595" s="37"/>
      <c r="FC3595" s="37"/>
      <c r="FD3595" s="37"/>
    </row>
    <row r="3596" spans="2:160" x14ac:dyDescent="0.5">
      <c r="B3596" s="36" t="s">
        <v>3791</v>
      </c>
      <c r="C3596" s="18">
        <v>-3.7841936424614087E-3</v>
      </c>
      <c r="H3596" s="37"/>
      <c r="I3596" s="37"/>
      <c r="J3596" s="37"/>
      <c r="K3596" s="37"/>
      <c r="L3596" s="37"/>
      <c r="M3596" s="37"/>
      <c r="N3596" s="37"/>
      <c r="O3596" s="37"/>
      <c r="P3596" s="37"/>
      <c r="Q3596" s="37"/>
      <c r="R3596" s="37"/>
      <c r="S3596" s="37"/>
      <c r="T3596" s="37"/>
      <c r="U3596" s="37"/>
      <c r="V3596" s="37"/>
      <c r="W3596" s="37"/>
      <c r="X3596" s="37"/>
      <c r="Y3596" s="37"/>
      <c r="Z3596" s="37"/>
      <c r="AA3596" s="37"/>
      <c r="AB3596" s="37"/>
      <c r="AC3596" s="37"/>
      <c r="AD3596" s="37"/>
      <c r="AE3596" s="37"/>
      <c r="AF3596" s="37"/>
      <c r="AG3596" s="37"/>
      <c r="AH3596" s="37"/>
      <c r="AI3596" s="37"/>
      <c r="AJ3596" s="37"/>
      <c r="AK3596" s="37"/>
      <c r="AL3596" s="37"/>
      <c r="AM3596" s="37"/>
      <c r="AN3596" s="37"/>
      <c r="AO3596" s="37"/>
      <c r="AP3596" s="37"/>
      <c r="AQ3596" s="37"/>
      <c r="AR3596" s="37"/>
      <c r="AS3596" s="37"/>
      <c r="AT3596" s="37"/>
      <c r="AU3596" s="37"/>
      <c r="AV3596" s="37"/>
      <c r="AW3596" s="37"/>
      <c r="AX3596" s="37"/>
      <c r="AY3596" s="37"/>
      <c r="AZ3596" s="37"/>
      <c r="BA3596" s="37"/>
      <c r="BB3596" s="37"/>
      <c r="BC3596" s="37"/>
      <c r="BD3596" s="37"/>
      <c r="BE3596" s="37"/>
      <c r="BF3596" s="37"/>
      <c r="BG3596" s="37"/>
      <c r="BH3596" s="37"/>
      <c r="BI3596" s="37"/>
      <c r="BJ3596" s="37"/>
      <c r="BK3596" s="37"/>
      <c r="BL3596" s="37"/>
      <c r="BM3596" s="37"/>
      <c r="BN3596" s="37"/>
      <c r="BO3596" s="37"/>
      <c r="BP3596" s="37"/>
      <c r="BQ3596" s="37"/>
      <c r="BR3596" s="37"/>
      <c r="BS3596" s="37"/>
      <c r="BT3596" s="37"/>
      <c r="BU3596" s="37"/>
      <c r="BV3596" s="37"/>
      <c r="BW3596" s="37"/>
      <c r="BX3596" s="37"/>
      <c r="BY3596" s="37"/>
      <c r="BZ3596" s="37"/>
      <c r="CA3596" s="37"/>
      <c r="CB3596" s="37"/>
      <c r="CC3596" s="37"/>
      <c r="CD3596" s="37"/>
      <c r="CE3596" s="37"/>
      <c r="CF3596" s="37"/>
      <c r="CG3596" s="37"/>
      <c r="CH3596" s="37"/>
      <c r="CI3596" s="37"/>
      <c r="CJ3596" s="37"/>
      <c r="CK3596" s="37"/>
      <c r="CL3596" s="37"/>
      <c r="CM3596" s="37"/>
      <c r="CN3596" s="37"/>
      <c r="CO3596" s="37"/>
      <c r="CP3596" s="37"/>
      <c r="CQ3596" s="37"/>
      <c r="CR3596" s="37"/>
      <c r="CS3596" s="37"/>
      <c r="CT3596" s="37"/>
      <c r="CU3596" s="37"/>
      <c r="CV3596" s="37"/>
      <c r="CW3596" s="37"/>
      <c r="CX3596" s="37"/>
      <c r="CY3596" s="37"/>
      <c r="CZ3596" s="37"/>
      <c r="DA3596" s="37"/>
      <c r="DB3596" s="37"/>
      <c r="DC3596" s="37"/>
      <c r="DD3596" s="37"/>
      <c r="DE3596" s="37"/>
      <c r="DF3596" s="37"/>
      <c r="DG3596" s="37"/>
      <c r="DH3596" s="37"/>
      <c r="DI3596" s="37"/>
      <c r="DJ3596" s="37"/>
      <c r="DK3596" s="37"/>
      <c r="DL3596" s="37"/>
      <c r="DR3596" s="37"/>
      <c r="DS3596" s="37"/>
      <c r="DT3596" s="37"/>
      <c r="DU3596" s="37"/>
      <c r="DV3596" s="37"/>
      <c r="DW3596" s="37"/>
      <c r="DX3596" s="37"/>
      <c r="DY3596" s="37"/>
      <c r="DZ3596" s="37"/>
      <c r="EA3596" s="37"/>
      <c r="EB3596" s="37"/>
      <c r="EC3596" s="37"/>
      <c r="ED3596" s="37"/>
      <c r="EE3596" s="37"/>
      <c r="EF3596" s="37"/>
      <c r="EG3596" s="37"/>
      <c r="EH3596" s="37"/>
      <c r="EI3596" s="37"/>
      <c r="EJ3596" s="37"/>
      <c r="EK3596" s="37"/>
      <c r="EL3596" s="37"/>
      <c r="EM3596" s="37"/>
      <c r="EN3596" s="37"/>
      <c r="EO3596" s="37"/>
      <c r="EP3596" s="37"/>
      <c r="EQ3596" s="37"/>
      <c r="ER3596" s="37"/>
      <c r="ES3596" s="37"/>
      <c r="ET3596" s="37"/>
      <c r="EU3596" s="37"/>
      <c r="EV3596" s="37"/>
      <c r="EW3596" s="37"/>
      <c r="EX3596" s="37"/>
      <c r="EY3596" s="37"/>
      <c r="EZ3596" s="37"/>
      <c r="FA3596" s="37"/>
      <c r="FB3596" s="37"/>
      <c r="FC3596" s="37"/>
      <c r="FD3596" s="37"/>
    </row>
    <row r="3597" spans="2:160" x14ac:dyDescent="0.5">
      <c r="B3597" s="36" t="s">
        <v>3792</v>
      </c>
      <c r="C3597" s="18">
        <v>1.2245815603169063E-2</v>
      </c>
      <c r="H3597" s="37"/>
      <c r="I3597" s="37"/>
      <c r="J3597" s="37"/>
      <c r="K3597" s="37"/>
      <c r="L3597" s="37"/>
      <c r="M3597" s="37"/>
      <c r="N3597" s="37"/>
      <c r="O3597" s="37"/>
      <c r="P3597" s="37"/>
      <c r="Q3597" s="37"/>
      <c r="R3597" s="37"/>
      <c r="S3597" s="37"/>
      <c r="T3597" s="37"/>
      <c r="U3597" s="37"/>
      <c r="V3597" s="37"/>
      <c r="W3597" s="37"/>
      <c r="X3597" s="37"/>
      <c r="Y3597" s="37"/>
      <c r="Z3597" s="37"/>
      <c r="AA3597" s="37"/>
      <c r="AB3597" s="37"/>
      <c r="AC3597" s="37"/>
      <c r="AD3597" s="37"/>
      <c r="AE3597" s="37"/>
      <c r="AF3597" s="37"/>
      <c r="AG3597" s="37"/>
      <c r="AH3597" s="37"/>
      <c r="AI3597" s="37"/>
      <c r="AJ3597" s="37"/>
      <c r="AK3597" s="37"/>
      <c r="AL3597" s="37"/>
      <c r="AM3597" s="37"/>
      <c r="AN3597" s="37"/>
      <c r="AO3597" s="37"/>
      <c r="AP3597" s="37"/>
      <c r="AQ3597" s="37"/>
      <c r="AR3597" s="37"/>
      <c r="AS3597" s="37"/>
      <c r="AT3597" s="37"/>
      <c r="AU3597" s="37"/>
      <c r="AV3597" s="37"/>
      <c r="AW3597" s="37"/>
      <c r="AX3597" s="37"/>
      <c r="AY3597" s="37"/>
      <c r="AZ3597" s="37"/>
      <c r="BA3597" s="37"/>
      <c r="BB3597" s="37"/>
      <c r="BC3597" s="37"/>
      <c r="BD3597" s="37"/>
      <c r="BE3597" s="37"/>
      <c r="BF3597" s="37"/>
      <c r="BG3597" s="37"/>
      <c r="BH3597" s="37"/>
      <c r="BI3597" s="37"/>
      <c r="BJ3597" s="37"/>
      <c r="BK3597" s="37"/>
      <c r="BL3597" s="37"/>
      <c r="BM3597" s="37"/>
      <c r="BN3597" s="37"/>
      <c r="BO3597" s="37"/>
      <c r="BP3597" s="37"/>
      <c r="BQ3597" s="37"/>
      <c r="BR3597" s="37"/>
      <c r="BS3597" s="37"/>
      <c r="BT3597" s="37"/>
      <c r="BU3597" s="37"/>
      <c r="BV3597" s="37"/>
      <c r="BW3597" s="37"/>
      <c r="BX3597" s="37"/>
      <c r="BY3597" s="37"/>
      <c r="BZ3597" s="37"/>
      <c r="CA3597" s="37"/>
      <c r="CB3597" s="37"/>
      <c r="CC3597" s="37"/>
      <c r="CD3597" s="37"/>
      <c r="CE3597" s="37"/>
      <c r="CF3597" s="37"/>
      <c r="CG3597" s="37"/>
      <c r="CH3597" s="37"/>
      <c r="CI3597" s="37"/>
      <c r="CJ3597" s="37"/>
      <c r="CK3597" s="37"/>
      <c r="CL3597" s="37"/>
      <c r="CM3597" s="37"/>
      <c r="CN3597" s="37"/>
      <c r="CO3597" s="37"/>
      <c r="CP3597" s="37"/>
      <c r="CQ3597" s="37"/>
      <c r="CR3597" s="37"/>
      <c r="CS3597" s="37"/>
      <c r="CT3597" s="37"/>
      <c r="CU3597" s="37"/>
      <c r="CV3597" s="37"/>
      <c r="CW3597" s="37"/>
      <c r="CX3597" s="37"/>
      <c r="CY3597" s="37"/>
      <c r="CZ3597" s="37"/>
      <c r="DA3597" s="37"/>
      <c r="DB3597" s="37"/>
      <c r="DC3597" s="37"/>
      <c r="DD3597" s="37"/>
      <c r="DE3597" s="37"/>
      <c r="DF3597" s="37"/>
      <c r="DG3597" s="37"/>
      <c r="DH3597" s="37"/>
      <c r="DI3597" s="37"/>
      <c r="DJ3597" s="37"/>
      <c r="DK3597" s="37"/>
      <c r="DL3597" s="37"/>
      <c r="DR3597" s="37"/>
      <c r="DS3597" s="37"/>
      <c r="DT3597" s="37"/>
      <c r="DU3597" s="37"/>
      <c r="DV3597" s="37"/>
      <c r="DW3597" s="37"/>
      <c r="DX3597" s="37"/>
      <c r="DY3597" s="37"/>
      <c r="DZ3597" s="37"/>
      <c r="EA3597" s="37"/>
      <c r="EB3597" s="37"/>
      <c r="EC3597" s="37"/>
      <c r="ED3597" s="37"/>
      <c r="EE3597" s="37"/>
      <c r="EF3597" s="37"/>
      <c r="EG3597" s="37"/>
      <c r="EH3597" s="37"/>
      <c r="EI3597" s="37"/>
      <c r="EJ3597" s="37"/>
      <c r="EK3597" s="37"/>
      <c r="EL3597" s="37"/>
      <c r="EM3597" s="37"/>
      <c r="EN3597" s="37"/>
      <c r="EO3597" s="37"/>
      <c r="EP3597" s="37"/>
      <c r="EQ3597" s="37"/>
      <c r="ER3597" s="37"/>
      <c r="ES3597" s="37"/>
      <c r="ET3597" s="37"/>
      <c r="EU3597" s="37"/>
      <c r="EV3597" s="37"/>
      <c r="EW3597" s="37"/>
      <c r="EX3597" s="37"/>
      <c r="EY3597" s="37"/>
      <c r="EZ3597" s="37"/>
      <c r="FA3597" s="37"/>
      <c r="FB3597" s="37"/>
      <c r="FC3597" s="37"/>
      <c r="FD3597" s="37"/>
    </row>
    <row r="3598" spans="2:160" x14ac:dyDescent="0.5">
      <c r="B3598" s="36" t="s">
        <v>3793</v>
      </c>
      <c r="C3598" s="18">
        <v>1.2828758629624959E-2</v>
      </c>
      <c r="H3598" s="37"/>
      <c r="I3598" s="37"/>
      <c r="J3598" s="37"/>
      <c r="K3598" s="37"/>
      <c r="L3598" s="37"/>
      <c r="M3598" s="37"/>
      <c r="N3598" s="37"/>
      <c r="O3598" s="37"/>
      <c r="P3598" s="37"/>
      <c r="Q3598" s="37"/>
      <c r="R3598" s="37"/>
      <c r="S3598" s="37"/>
      <c r="T3598" s="37"/>
      <c r="U3598" s="37"/>
      <c r="V3598" s="37"/>
      <c r="W3598" s="37"/>
      <c r="X3598" s="37"/>
      <c r="Y3598" s="37"/>
      <c r="Z3598" s="37"/>
      <c r="AA3598" s="37"/>
      <c r="AB3598" s="37"/>
      <c r="AC3598" s="37"/>
      <c r="AD3598" s="37"/>
      <c r="AE3598" s="37"/>
      <c r="AF3598" s="37"/>
      <c r="AG3598" s="37"/>
      <c r="AH3598" s="37"/>
      <c r="AI3598" s="37"/>
      <c r="AJ3598" s="37"/>
      <c r="AK3598" s="37"/>
      <c r="AL3598" s="37"/>
      <c r="AM3598" s="37"/>
      <c r="AN3598" s="37"/>
      <c r="AO3598" s="37"/>
      <c r="AP3598" s="37"/>
      <c r="AQ3598" s="37"/>
      <c r="AR3598" s="37"/>
      <c r="AS3598" s="37"/>
      <c r="AT3598" s="37"/>
      <c r="AU3598" s="37"/>
      <c r="AV3598" s="37"/>
      <c r="AW3598" s="37"/>
      <c r="AX3598" s="37"/>
      <c r="AY3598" s="37"/>
      <c r="AZ3598" s="37"/>
      <c r="BA3598" s="37"/>
      <c r="BB3598" s="37"/>
      <c r="BC3598" s="37"/>
      <c r="BD3598" s="37"/>
      <c r="BE3598" s="37"/>
      <c r="BF3598" s="37"/>
      <c r="BG3598" s="37"/>
      <c r="BH3598" s="37"/>
      <c r="BI3598" s="37"/>
      <c r="BJ3598" s="37"/>
      <c r="BK3598" s="37"/>
      <c r="BL3598" s="37"/>
      <c r="BM3598" s="37"/>
      <c r="BN3598" s="37"/>
      <c r="BO3598" s="37"/>
      <c r="BP3598" s="37"/>
      <c r="BQ3598" s="37"/>
      <c r="BR3598" s="37"/>
      <c r="BS3598" s="37"/>
      <c r="BT3598" s="37"/>
      <c r="BU3598" s="37"/>
      <c r="BV3598" s="37"/>
      <c r="BW3598" s="37"/>
      <c r="BX3598" s="37"/>
      <c r="BY3598" s="37"/>
      <c r="BZ3598" s="37"/>
      <c r="CA3598" s="37"/>
      <c r="CB3598" s="37"/>
      <c r="CC3598" s="37"/>
      <c r="CD3598" s="37"/>
      <c r="CE3598" s="37"/>
      <c r="CF3598" s="37"/>
      <c r="CG3598" s="37"/>
      <c r="CH3598" s="37"/>
      <c r="CI3598" s="37"/>
      <c r="CJ3598" s="37"/>
      <c r="CK3598" s="37"/>
      <c r="CL3598" s="37"/>
      <c r="CM3598" s="37"/>
      <c r="CN3598" s="37"/>
      <c r="CO3598" s="37"/>
      <c r="CP3598" s="37"/>
      <c r="CQ3598" s="37"/>
      <c r="CR3598" s="37"/>
      <c r="CS3598" s="37"/>
      <c r="CT3598" s="37"/>
      <c r="CU3598" s="37"/>
      <c r="CV3598" s="37"/>
      <c r="CW3598" s="37"/>
      <c r="CX3598" s="37"/>
      <c r="CY3598" s="37"/>
      <c r="CZ3598" s="37"/>
      <c r="DA3598" s="37"/>
      <c r="DB3598" s="37"/>
      <c r="DC3598" s="37"/>
      <c r="DD3598" s="37"/>
      <c r="DE3598" s="37"/>
      <c r="DF3598" s="37"/>
      <c r="DG3598" s="37"/>
      <c r="DH3598" s="37"/>
      <c r="DI3598" s="37"/>
      <c r="DJ3598" s="37"/>
      <c r="DK3598" s="37"/>
      <c r="DL3598" s="37"/>
      <c r="DR3598" s="37"/>
      <c r="DS3598" s="37"/>
      <c r="DT3598" s="37"/>
      <c r="DU3598" s="37"/>
      <c r="DV3598" s="37"/>
      <c r="DW3598" s="37"/>
      <c r="DX3598" s="37"/>
      <c r="DY3598" s="37"/>
      <c r="DZ3598" s="37"/>
      <c r="EA3598" s="37"/>
      <c r="EB3598" s="37"/>
      <c r="EC3598" s="37"/>
      <c r="ED3598" s="37"/>
      <c r="EE3598" s="37"/>
      <c r="EF3598" s="37"/>
      <c r="EG3598" s="37"/>
      <c r="EH3598" s="37"/>
      <c r="EI3598" s="37"/>
      <c r="EJ3598" s="37"/>
      <c r="EK3598" s="37"/>
      <c r="EL3598" s="37"/>
      <c r="EM3598" s="37"/>
      <c r="EN3598" s="37"/>
      <c r="EO3598" s="37"/>
      <c r="EP3598" s="37"/>
      <c r="EQ3598" s="37"/>
      <c r="ER3598" s="37"/>
      <c r="ES3598" s="37"/>
      <c r="ET3598" s="37"/>
      <c r="EU3598" s="37"/>
      <c r="EV3598" s="37"/>
      <c r="EW3598" s="37"/>
      <c r="EX3598" s="37"/>
      <c r="EY3598" s="37"/>
      <c r="EZ3598" s="37"/>
      <c r="FA3598" s="37"/>
      <c r="FB3598" s="37"/>
      <c r="FC3598" s="37"/>
      <c r="FD3598" s="37"/>
    </row>
    <row r="3599" spans="2:160" x14ac:dyDescent="0.5">
      <c r="B3599" s="36" t="s">
        <v>3794</v>
      </c>
      <c r="C3599" s="18">
        <v>-6.3959504496591268E-4</v>
      </c>
      <c r="H3599" s="37"/>
      <c r="I3599" s="37"/>
      <c r="J3599" s="37"/>
      <c r="K3599" s="37"/>
      <c r="L3599" s="37"/>
      <c r="M3599" s="37"/>
      <c r="N3599" s="37"/>
      <c r="O3599" s="37"/>
      <c r="P3599" s="37"/>
      <c r="Q3599" s="37"/>
      <c r="R3599" s="37"/>
      <c r="S3599" s="37"/>
      <c r="T3599" s="37"/>
      <c r="U3599" s="37"/>
      <c r="V3599" s="37"/>
      <c r="W3599" s="37"/>
      <c r="X3599" s="37"/>
      <c r="Y3599" s="37"/>
      <c r="Z3599" s="37"/>
      <c r="AA3599" s="37"/>
      <c r="AB3599" s="37"/>
      <c r="AC3599" s="37"/>
      <c r="AD3599" s="37"/>
      <c r="AE3599" s="37"/>
      <c r="AF3599" s="37"/>
      <c r="AG3599" s="37"/>
      <c r="AH3599" s="37"/>
      <c r="AI3599" s="37"/>
      <c r="AJ3599" s="37"/>
      <c r="AK3599" s="37"/>
      <c r="AL3599" s="37"/>
      <c r="AM3599" s="37"/>
      <c r="AN3599" s="37"/>
      <c r="AO3599" s="37"/>
      <c r="AP3599" s="37"/>
      <c r="AQ3599" s="37"/>
      <c r="AR3599" s="37"/>
      <c r="AS3599" s="37"/>
      <c r="AT3599" s="37"/>
      <c r="AU3599" s="37"/>
      <c r="AV3599" s="37"/>
      <c r="AW3599" s="37"/>
      <c r="AX3599" s="37"/>
      <c r="AY3599" s="37"/>
      <c r="AZ3599" s="37"/>
      <c r="BA3599" s="37"/>
      <c r="BB3599" s="37"/>
      <c r="BC3599" s="37"/>
      <c r="BD3599" s="37"/>
      <c r="BE3599" s="37"/>
      <c r="BF3599" s="37"/>
      <c r="BG3599" s="37"/>
      <c r="BH3599" s="37"/>
      <c r="BI3599" s="37"/>
      <c r="BJ3599" s="37"/>
      <c r="BK3599" s="37"/>
      <c r="BL3599" s="37"/>
      <c r="BM3599" s="37"/>
      <c r="BN3599" s="37"/>
      <c r="BO3599" s="37"/>
      <c r="BP3599" s="37"/>
      <c r="BQ3599" s="37"/>
      <c r="BR3599" s="37"/>
      <c r="BS3599" s="37"/>
      <c r="BT3599" s="37"/>
      <c r="BU3599" s="37"/>
      <c r="BV3599" s="37"/>
      <c r="BW3599" s="37"/>
      <c r="BX3599" s="37"/>
      <c r="BY3599" s="37"/>
      <c r="BZ3599" s="37"/>
      <c r="CA3599" s="37"/>
      <c r="CB3599" s="37"/>
      <c r="CC3599" s="37"/>
      <c r="CD3599" s="37"/>
      <c r="CE3599" s="37"/>
      <c r="CF3599" s="37"/>
      <c r="CG3599" s="37"/>
      <c r="CH3599" s="37"/>
      <c r="CI3599" s="37"/>
      <c r="CJ3599" s="37"/>
      <c r="CK3599" s="37"/>
      <c r="CL3599" s="37"/>
      <c r="CM3599" s="37"/>
      <c r="CN3599" s="37"/>
      <c r="CO3599" s="37"/>
      <c r="CP3599" s="37"/>
      <c r="CQ3599" s="37"/>
      <c r="CR3599" s="37"/>
      <c r="CS3599" s="37"/>
      <c r="CT3599" s="37"/>
      <c r="CU3599" s="37"/>
      <c r="CV3599" s="37"/>
      <c r="CW3599" s="37"/>
      <c r="CX3599" s="37"/>
      <c r="CY3599" s="37"/>
      <c r="CZ3599" s="37"/>
      <c r="DA3599" s="37"/>
      <c r="DB3599" s="37"/>
      <c r="DC3599" s="37"/>
      <c r="DD3599" s="37"/>
      <c r="DE3599" s="37"/>
      <c r="DF3599" s="37"/>
      <c r="DG3599" s="37"/>
      <c r="DH3599" s="37"/>
      <c r="DI3599" s="37"/>
      <c r="DJ3599" s="37"/>
      <c r="DK3599" s="37"/>
      <c r="DL3599" s="37"/>
      <c r="DR3599" s="37"/>
      <c r="DS3599" s="37"/>
      <c r="DT3599" s="37"/>
      <c r="DU3599" s="37"/>
      <c r="DV3599" s="37"/>
      <c r="DW3599" s="37"/>
      <c r="DX3599" s="37"/>
      <c r="DY3599" s="37"/>
      <c r="DZ3599" s="37"/>
      <c r="EA3599" s="37"/>
      <c r="EB3599" s="37"/>
      <c r="EC3599" s="37"/>
      <c r="ED3599" s="37"/>
      <c r="EE3599" s="37"/>
      <c r="EF3599" s="37"/>
      <c r="EG3599" s="37"/>
      <c r="EH3599" s="37"/>
      <c r="EI3599" s="37"/>
      <c r="EJ3599" s="37"/>
      <c r="EK3599" s="37"/>
      <c r="EL3599" s="37"/>
      <c r="EM3599" s="37"/>
      <c r="EN3599" s="37"/>
      <c r="EO3599" s="37"/>
      <c r="EP3599" s="37"/>
      <c r="EQ3599" s="37"/>
      <c r="ER3599" s="37"/>
      <c r="ES3599" s="37"/>
      <c r="ET3599" s="37"/>
      <c r="EU3599" s="37"/>
      <c r="EV3599" s="37"/>
      <c r="EW3599" s="37"/>
      <c r="EX3599" s="37"/>
      <c r="EY3599" s="37"/>
      <c r="EZ3599" s="37"/>
      <c r="FA3599" s="37"/>
      <c r="FB3599" s="37"/>
      <c r="FC3599" s="37"/>
      <c r="FD3599" s="37"/>
    </row>
    <row r="3600" spans="2:160" x14ac:dyDescent="0.5">
      <c r="B3600" s="36" t="s">
        <v>3795</v>
      </c>
      <c r="C3600" s="18">
        <v>-5.5177521217288916E-3</v>
      </c>
      <c r="H3600" s="37"/>
      <c r="I3600" s="37"/>
      <c r="J3600" s="37"/>
      <c r="K3600" s="37"/>
      <c r="L3600" s="37"/>
      <c r="M3600" s="37"/>
      <c r="N3600" s="37"/>
      <c r="O3600" s="37"/>
      <c r="P3600" s="37"/>
      <c r="Q3600" s="37"/>
      <c r="R3600" s="37"/>
      <c r="S3600" s="37"/>
      <c r="T3600" s="37"/>
      <c r="U3600" s="37"/>
      <c r="V3600" s="37"/>
      <c r="W3600" s="37"/>
      <c r="X3600" s="37"/>
      <c r="Y3600" s="37"/>
      <c r="Z3600" s="37"/>
      <c r="AA3600" s="37"/>
      <c r="AB3600" s="37"/>
      <c r="AC3600" s="37"/>
      <c r="AD3600" s="37"/>
      <c r="AE3600" s="37"/>
      <c r="AF3600" s="37"/>
      <c r="AG3600" s="37"/>
      <c r="AH3600" s="37"/>
      <c r="AI3600" s="37"/>
      <c r="AJ3600" s="37"/>
      <c r="AK3600" s="37"/>
      <c r="AL3600" s="37"/>
      <c r="AM3600" s="37"/>
      <c r="AN3600" s="37"/>
      <c r="AO3600" s="37"/>
      <c r="AP3600" s="37"/>
      <c r="AQ3600" s="37"/>
      <c r="AR3600" s="37"/>
      <c r="AS3600" s="37"/>
      <c r="AT3600" s="37"/>
      <c r="AU3600" s="37"/>
      <c r="AV3600" s="37"/>
      <c r="AW3600" s="37"/>
      <c r="AX3600" s="37"/>
      <c r="AY3600" s="37"/>
      <c r="AZ3600" s="37"/>
      <c r="BA3600" s="37"/>
      <c r="BB3600" s="37"/>
      <c r="BC3600" s="37"/>
      <c r="BD3600" s="37"/>
      <c r="BE3600" s="37"/>
      <c r="BF3600" s="37"/>
      <c r="BG3600" s="37"/>
      <c r="BH3600" s="37"/>
      <c r="BI3600" s="37"/>
      <c r="BJ3600" s="37"/>
      <c r="BK3600" s="37"/>
      <c r="BL3600" s="37"/>
      <c r="BM3600" s="37"/>
      <c r="BN3600" s="37"/>
      <c r="BO3600" s="37"/>
      <c r="BP3600" s="37"/>
      <c r="BQ3600" s="37"/>
      <c r="BR3600" s="37"/>
      <c r="BS3600" s="37"/>
      <c r="BT3600" s="37"/>
      <c r="BU3600" s="37"/>
      <c r="BV3600" s="37"/>
      <c r="BW3600" s="37"/>
      <c r="BX3600" s="37"/>
      <c r="BY3600" s="37"/>
      <c r="BZ3600" s="37"/>
      <c r="CA3600" s="37"/>
      <c r="CB3600" s="37"/>
      <c r="CC3600" s="37"/>
      <c r="CD3600" s="37"/>
      <c r="CE3600" s="37"/>
      <c r="CF3600" s="37"/>
      <c r="CG3600" s="37"/>
      <c r="CH3600" s="37"/>
      <c r="CI3600" s="37"/>
      <c r="CJ3600" s="37"/>
      <c r="CK3600" s="37"/>
      <c r="CL3600" s="37"/>
      <c r="CM3600" s="37"/>
      <c r="CN3600" s="37"/>
      <c r="CO3600" s="37"/>
      <c r="CP3600" s="37"/>
      <c r="CQ3600" s="37"/>
      <c r="CR3600" s="37"/>
      <c r="CS3600" s="37"/>
      <c r="CT3600" s="37"/>
      <c r="CU3600" s="37"/>
      <c r="CV3600" s="37"/>
      <c r="CW3600" s="37"/>
      <c r="CX3600" s="37"/>
      <c r="CY3600" s="37"/>
      <c r="CZ3600" s="37"/>
      <c r="DA3600" s="37"/>
      <c r="DB3600" s="37"/>
      <c r="DC3600" s="37"/>
      <c r="DD3600" s="37"/>
      <c r="DE3600" s="37"/>
      <c r="DF3600" s="37"/>
      <c r="DG3600" s="37"/>
      <c r="DH3600" s="37"/>
      <c r="DI3600" s="37"/>
      <c r="DJ3600" s="37"/>
      <c r="DK3600" s="37"/>
      <c r="DL3600" s="37"/>
      <c r="DR3600" s="37"/>
      <c r="DS3600" s="37"/>
      <c r="DT3600" s="37"/>
      <c r="DU3600" s="37"/>
      <c r="DV3600" s="37"/>
      <c r="DW3600" s="37"/>
      <c r="DX3600" s="37"/>
      <c r="DY3600" s="37"/>
      <c r="DZ3600" s="37"/>
      <c r="EA3600" s="37"/>
      <c r="EB3600" s="37"/>
      <c r="EC3600" s="37"/>
      <c r="ED3600" s="37"/>
      <c r="EE3600" s="37"/>
      <c r="EF3600" s="37"/>
      <c r="EG3600" s="37"/>
      <c r="EH3600" s="37"/>
      <c r="EI3600" s="37"/>
      <c r="EJ3600" s="37"/>
      <c r="EK3600" s="37"/>
      <c r="EL3600" s="37"/>
      <c r="EM3600" s="37"/>
      <c r="EN3600" s="37"/>
      <c r="EO3600" s="37"/>
      <c r="EP3600" s="37"/>
      <c r="EQ3600" s="37"/>
      <c r="ER3600" s="37"/>
      <c r="ES3600" s="37"/>
      <c r="ET3600" s="37"/>
      <c r="EU3600" s="37"/>
      <c r="EV3600" s="37"/>
      <c r="EW3600" s="37"/>
      <c r="EX3600" s="37"/>
      <c r="EY3600" s="37"/>
      <c r="EZ3600" s="37"/>
      <c r="FA3600" s="37"/>
      <c r="FB3600" s="37"/>
      <c r="FC3600" s="37"/>
      <c r="FD3600" s="37"/>
    </row>
    <row r="3601" spans="2:160" x14ac:dyDescent="0.5">
      <c r="B3601" s="36" t="s">
        <v>3796</v>
      </c>
      <c r="C3601" s="18">
        <v>-2.3834532721342838E-2</v>
      </c>
      <c r="H3601" s="37"/>
      <c r="I3601" s="37"/>
      <c r="J3601" s="37"/>
      <c r="K3601" s="37"/>
      <c r="L3601" s="37"/>
      <c r="M3601" s="37"/>
      <c r="N3601" s="37"/>
      <c r="O3601" s="37"/>
      <c r="P3601" s="37"/>
      <c r="Q3601" s="37"/>
      <c r="R3601" s="37"/>
      <c r="S3601" s="37"/>
      <c r="T3601" s="37"/>
      <c r="U3601" s="37"/>
      <c r="V3601" s="37"/>
      <c r="W3601" s="37"/>
      <c r="X3601" s="37"/>
      <c r="Y3601" s="37"/>
      <c r="Z3601" s="37"/>
      <c r="AA3601" s="37"/>
      <c r="AB3601" s="37"/>
      <c r="AC3601" s="37"/>
      <c r="AD3601" s="37"/>
      <c r="AE3601" s="37"/>
      <c r="AF3601" s="37"/>
      <c r="AG3601" s="37"/>
      <c r="AH3601" s="37"/>
      <c r="AI3601" s="37"/>
      <c r="AJ3601" s="37"/>
      <c r="AK3601" s="37"/>
      <c r="AL3601" s="37"/>
      <c r="AM3601" s="37"/>
      <c r="AN3601" s="37"/>
      <c r="AO3601" s="37"/>
      <c r="AP3601" s="37"/>
      <c r="AQ3601" s="37"/>
      <c r="AR3601" s="37"/>
      <c r="AS3601" s="37"/>
      <c r="AT3601" s="37"/>
      <c r="AU3601" s="37"/>
      <c r="AV3601" s="37"/>
      <c r="AW3601" s="37"/>
      <c r="AX3601" s="37"/>
      <c r="AY3601" s="37"/>
      <c r="AZ3601" s="37"/>
      <c r="BA3601" s="37"/>
      <c r="BB3601" s="37"/>
      <c r="BC3601" s="37"/>
      <c r="BD3601" s="37"/>
      <c r="BE3601" s="37"/>
      <c r="BF3601" s="37"/>
      <c r="BG3601" s="37"/>
      <c r="BH3601" s="37"/>
      <c r="BI3601" s="37"/>
      <c r="BJ3601" s="37"/>
      <c r="BK3601" s="37"/>
      <c r="BL3601" s="37"/>
      <c r="BM3601" s="37"/>
      <c r="BN3601" s="37"/>
      <c r="BO3601" s="37"/>
      <c r="BP3601" s="37"/>
      <c r="BQ3601" s="37"/>
      <c r="BR3601" s="37"/>
      <c r="BS3601" s="37"/>
      <c r="BT3601" s="37"/>
      <c r="BU3601" s="37"/>
      <c r="BV3601" s="37"/>
      <c r="BW3601" s="37"/>
      <c r="BX3601" s="37"/>
      <c r="BY3601" s="37"/>
      <c r="BZ3601" s="37"/>
      <c r="CA3601" s="37"/>
      <c r="CB3601" s="37"/>
      <c r="CC3601" s="37"/>
      <c r="CD3601" s="37"/>
      <c r="CE3601" s="37"/>
      <c r="CF3601" s="37"/>
      <c r="CG3601" s="37"/>
      <c r="CH3601" s="37"/>
      <c r="CI3601" s="37"/>
      <c r="CJ3601" s="37"/>
      <c r="CK3601" s="37"/>
      <c r="CL3601" s="37"/>
      <c r="CM3601" s="37"/>
      <c r="CN3601" s="37"/>
      <c r="CO3601" s="37"/>
      <c r="CP3601" s="37"/>
      <c r="CQ3601" s="37"/>
      <c r="CR3601" s="37"/>
      <c r="CS3601" s="37"/>
      <c r="CT3601" s="37"/>
      <c r="CU3601" s="37"/>
      <c r="CV3601" s="37"/>
      <c r="CW3601" s="37"/>
      <c r="CX3601" s="37"/>
      <c r="CY3601" s="37"/>
      <c r="CZ3601" s="37"/>
      <c r="DA3601" s="37"/>
      <c r="DB3601" s="37"/>
      <c r="DC3601" s="37"/>
      <c r="DD3601" s="37"/>
      <c r="DE3601" s="37"/>
      <c r="DF3601" s="37"/>
      <c r="DG3601" s="37"/>
      <c r="DH3601" s="37"/>
      <c r="DI3601" s="37"/>
      <c r="DJ3601" s="37"/>
      <c r="DK3601" s="37"/>
      <c r="DL3601" s="37"/>
      <c r="DR3601" s="37"/>
      <c r="DS3601" s="37"/>
      <c r="DT3601" s="37"/>
      <c r="DU3601" s="37"/>
      <c r="DV3601" s="37"/>
      <c r="DW3601" s="37"/>
      <c r="DX3601" s="37"/>
      <c r="DY3601" s="37"/>
      <c r="DZ3601" s="37"/>
      <c r="EA3601" s="37"/>
      <c r="EB3601" s="37"/>
      <c r="EC3601" s="37"/>
      <c r="ED3601" s="37"/>
      <c r="EE3601" s="37"/>
      <c r="EF3601" s="37"/>
      <c r="EG3601" s="37"/>
      <c r="EH3601" s="37"/>
      <c r="EI3601" s="37"/>
      <c r="EJ3601" s="37"/>
      <c r="EK3601" s="37"/>
      <c r="EL3601" s="37"/>
      <c r="EM3601" s="37"/>
      <c r="EN3601" s="37"/>
      <c r="EO3601" s="37"/>
      <c r="EP3601" s="37"/>
      <c r="EQ3601" s="37"/>
      <c r="ER3601" s="37"/>
      <c r="ES3601" s="37"/>
      <c r="ET3601" s="37"/>
      <c r="EU3601" s="37"/>
      <c r="EV3601" s="37"/>
      <c r="EW3601" s="37"/>
      <c r="EX3601" s="37"/>
      <c r="EY3601" s="37"/>
      <c r="EZ3601" s="37"/>
      <c r="FA3601" s="37"/>
      <c r="FB3601" s="37"/>
      <c r="FC3601" s="37"/>
      <c r="FD3601" s="37"/>
    </row>
    <row r="3602" spans="2:160" x14ac:dyDescent="0.5">
      <c r="B3602" s="36" t="s">
        <v>3797</v>
      </c>
      <c r="C3602" s="18">
        <v>-3.489415205091384E-3</v>
      </c>
      <c r="H3602" s="37"/>
      <c r="I3602" s="37"/>
      <c r="J3602" s="37"/>
      <c r="K3602" s="37"/>
      <c r="L3602" s="37"/>
      <c r="M3602" s="37"/>
      <c r="N3602" s="37"/>
      <c r="O3602" s="37"/>
      <c r="P3602" s="37"/>
      <c r="Q3602" s="37"/>
      <c r="R3602" s="37"/>
      <c r="S3602" s="37"/>
      <c r="T3602" s="37"/>
      <c r="U3602" s="37"/>
      <c r="V3602" s="37"/>
      <c r="W3602" s="37"/>
      <c r="X3602" s="37"/>
      <c r="Y3602" s="37"/>
      <c r="Z3602" s="37"/>
      <c r="AA3602" s="37"/>
      <c r="AB3602" s="37"/>
      <c r="AC3602" s="37"/>
      <c r="AD3602" s="37"/>
      <c r="AE3602" s="37"/>
      <c r="AF3602" s="37"/>
      <c r="AG3602" s="37"/>
      <c r="AH3602" s="37"/>
      <c r="AI3602" s="37"/>
      <c r="AJ3602" s="37"/>
      <c r="AK3602" s="37"/>
      <c r="AL3602" s="37"/>
      <c r="AM3602" s="37"/>
      <c r="AN3602" s="37"/>
      <c r="AO3602" s="37"/>
      <c r="AP3602" s="37"/>
      <c r="AQ3602" s="37"/>
      <c r="AR3602" s="37"/>
      <c r="AS3602" s="37"/>
      <c r="AT3602" s="37"/>
      <c r="AU3602" s="37"/>
      <c r="AV3602" s="37"/>
      <c r="AW3602" s="37"/>
      <c r="AX3602" s="37"/>
      <c r="AY3602" s="37"/>
      <c r="AZ3602" s="37"/>
      <c r="BA3602" s="37"/>
      <c r="BB3602" s="37"/>
      <c r="BC3602" s="37"/>
      <c r="BD3602" s="37"/>
      <c r="BE3602" s="37"/>
      <c r="BF3602" s="37"/>
      <c r="BG3602" s="37"/>
      <c r="BH3602" s="37"/>
      <c r="BI3602" s="37"/>
      <c r="BJ3602" s="37"/>
      <c r="BK3602" s="37"/>
      <c r="BL3602" s="37"/>
      <c r="BM3602" s="37"/>
      <c r="BN3602" s="37"/>
      <c r="BO3602" s="37"/>
      <c r="BP3602" s="37"/>
      <c r="BQ3602" s="37"/>
      <c r="BR3602" s="37"/>
      <c r="BS3602" s="37"/>
      <c r="BT3602" s="37"/>
      <c r="BU3602" s="37"/>
      <c r="BV3602" s="37"/>
      <c r="BW3602" s="37"/>
      <c r="BX3602" s="37"/>
      <c r="BY3602" s="37"/>
      <c r="BZ3602" s="37"/>
      <c r="CA3602" s="37"/>
      <c r="CB3602" s="37"/>
      <c r="CC3602" s="37"/>
      <c r="CD3602" s="37"/>
      <c r="CE3602" s="37"/>
      <c r="CF3602" s="37"/>
      <c r="CG3602" s="37"/>
      <c r="CH3602" s="37"/>
      <c r="CI3602" s="37"/>
      <c r="CJ3602" s="37"/>
      <c r="CK3602" s="37"/>
      <c r="CL3602" s="37"/>
      <c r="CM3602" s="37"/>
      <c r="CN3602" s="37"/>
      <c r="CO3602" s="37"/>
      <c r="CP3602" s="37"/>
      <c r="CQ3602" s="37"/>
      <c r="CR3602" s="37"/>
      <c r="CS3602" s="37"/>
      <c r="CT3602" s="37"/>
      <c r="CU3602" s="37"/>
      <c r="CV3602" s="37"/>
      <c r="CW3602" s="37"/>
      <c r="CX3602" s="37"/>
      <c r="CY3602" s="37"/>
      <c r="CZ3602" s="37"/>
      <c r="DA3602" s="37"/>
      <c r="DB3602" s="37"/>
      <c r="DC3602" s="37"/>
      <c r="DD3602" s="37"/>
      <c r="DE3602" s="37"/>
      <c r="DF3602" s="37"/>
      <c r="DG3602" s="37"/>
      <c r="DH3602" s="37"/>
      <c r="DI3602" s="37"/>
      <c r="DJ3602" s="37"/>
      <c r="DK3602" s="37"/>
      <c r="DL3602" s="37"/>
      <c r="DR3602" s="37"/>
      <c r="DS3602" s="37"/>
      <c r="DT3602" s="37"/>
      <c r="DU3602" s="37"/>
      <c r="DV3602" s="37"/>
      <c r="DW3602" s="37"/>
      <c r="DX3602" s="37"/>
      <c r="DY3602" s="37"/>
      <c r="DZ3602" s="37"/>
      <c r="EA3602" s="37"/>
      <c r="EB3602" s="37"/>
      <c r="EC3602" s="37"/>
      <c r="ED3602" s="37"/>
      <c r="EE3602" s="37"/>
      <c r="EF3602" s="37"/>
      <c r="EG3602" s="37"/>
      <c r="EH3602" s="37"/>
      <c r="EI3602" s="37"/>
      <c r="EJ3602" s="37"/>
      <c r="EK3602" s="37"/>
      <c r="EL3602" s="37"/>
      <c r="EM3602" s="37"/>
      <c r="EN3602" s="37"/>
      <c r="EO3602" s="37"/>
      <c r="EP3602" s="37"/>
      <c r="EQ3602" s="37"/>
      <c r="ER3602" s="37"/>
      <c r="ES3602" s="37"/>
      <c r="ET3602" s="37"/>
      <c r="EU3602" s="37"/>
      <c r="EV3602" s="37"/>
      <c r="EW3602" s="37"/>
      <c r="EX3602" s="37"/>
      <c r="EY3602" s="37"/>
      <c r="EZ3602" s="37"/>
      <c r="FA3602" s="37"/>
      <c r="FB3602" s="37"/>
      <c r="FC3602" s="37"/>
      <c r="FD3602" s="37"/>
    </row>
    <row r="3603" spans="2:160" x14ac:dyDescent="0.5">
      <c r="B3603" s="36" t="s">
        <v>3798</v>
      </c>
      <c r="C3603" s="18">
        <v>4.9925454420869375E-3</v>
      </c>
      <c r="H3603" s="37"/>
      <c r="I3603" s="37"/>
      <c r="J3603" s="37"/>
      <c r="K3603" s="37"/>
      <c r="L3603" s="37"/>
      <c r="M3603" s="37"/>
      <c r="N3603" s="37"/>
      <c r="O3603" s="37"/>
      <c r="P3603" s="37"/>
      <c r="Q3603" s="37"/>
      <c r="R3603" s="37"/>
      <c r="S3603" s="37"/>
      <c r="T3603" s="37"/>
      <c r="U3603" s="37"/>
      <c r="V3603" s="37"/>
      <c r="W3603" s="37"/>
      <c r="X3603" s="37"/>
      <c r="Y3603" s="37"/>
      <c r="Z3603" s="37"/>
      <c r="AA3603" s="37"/>
      <c r="AB3603" s="37"/>
      <c r="AC3603" s="37"/>
      <c r="AD3603" s="37"/>
      <c r="AE3603" s="37"/>
      <c r="AF3603" s="37"/>
      <c r="AG3603" s="37"/>
      <c r="AH3603" s="37"/>
      <c r="AI3603" s="37"/>
      <c r="AJ3603" s="37"/>
      <c r="AK3603" s="37"/>
      <c r="AL3603" s="37"/>
      <c r="AM3603" s="37"/>
      <c r="AN3603" s="37"/>
      <c r="AO3603" s="37"/>
      <c r="AP3603" s="37"/>
      <c r="AQ3603" s="37"/>
      <c r="AR3603" s="37"/>
      <c r="AS3603" s="37"/>
      <c r="AT3603" s="37"/>
      <c r="AU3603" s="37"/>
      <c r="AV3603" s="37"/>
      <c r="AW3603" s="37"/>
      <c r="AX3603" s="37"/>
      <c r="AY3603" s="37"/>
      <c r="AZ3603" s="37"/>
      <c r="BA3603" s="37"/>
      <c r="BB3603" s="37"/>
      <c r="BC3603" s="37"/>
      <c r="BD3603" s="37"/>
      <c r="BE3603" s="37"/>
      <c r="BF3603" s="37"/>
      <c r="BG3603" s="37"/>
      <c r="BH3603" s="37"/>
      <c r="BI3603" s="37"/>
      <c r="BJ3603" s="37"/>
      <c r="BK3603" s="37"/>
      <c r="BL3603" s="37"/>
      <c r="BM3603" s="37"/>
      <c r="BN3603" s="37"/>
      <c r="BO3603" s="37"/>
      <c r="BP3603" s="37"/>
      <c r="BQ3603" s="37"/>
      <c r="BR3603" s="37"/>
      <c r="BS3603" s="37"/>
      <c r="BT3603" s="37"/>
      <c r="BU3603" s="37"/>
      <c r="BV3603" s="37"/>
      <c r="BW3603" s="37"/>
      <c r="BX3603" s="37"/>
      <c r="BY3603" s="37"/>
      <c r="BZ3603" s="37"/>
      <c r="CA3603" s="37"/>
      <c r="CB3603" s="37"/>
      <c r="CC3603" s="37"/>
      <c r="CD3603" s="37"/>
      <c r="CE3603" s="37"/>
      <c r="CF3603" s="37"/>
      <c r="CG3603" s="37"/>
      <c r="CH3603" s="37"/>
      <c r="CI3603" s="37"/>
      <c r="CJ3603" s="37"/>
      <c r="CK3603" s="37"/>
      <c r="CL3603" s="37"/>
      <c r="CM3603" s="37"/>
      <c r="CN3603" s="37"/>
      <c r="CO3603" s="37"/>
      <c r="CP3603" s="37"/>
      <c r="CQ3603" s="37"/>
      <c r="CR3603" s="37"/>
      <c r="CS3603" s="37"/>
      <c r="CT3603" s="37"/>
      <c r="CU3603" s="37"/>
      <c r="CV3603" s="37"/>
      <c r="CW3603" s="37"/>
      <c r="CX3603" s="37"/>
      <c r="CY3603" s="37"/>
      <c r="CZ3603" s="37"/>
      <c r="DA3603" s="37"/>
      <c r="DB3603" s="37"/>
      <c r="DC3603" s="37"/>
      <c r="DD3603" s="37"/>
      <c r="DE3603" s="37"/>
      <c r="DF3603" s="37"/>
      <c r="DG3603" s="37"/>
      <c r="DH3603" s="37"/>
      <c r="DI3603" s="37"/>
      <c r="DJ3603" s="37"/>
      <c r="DK3603" s="37"/>
      <c r="DL3603" s="37"/>
      <c r="DR3603" s="37"/>
      <c r="DS3603" s="37"/>
      <c r="DT3603" s="37"/>
      <c r="DU3603" s="37"/>
      <c r="DV3603" s="37"/>
      <c r="DW3603" s="37"/>
      <c r="DX3603" s="37"/>
      <c r="DY3603" s="37"/>
      <c r="DZ3603" s="37"/>
      <c r="EA3603" s="37"/>
      <c r="EB3603" s="37"/>
      <c r="EC3603" s="37"/>
      <c r="ED3603" s="37"/>
      <c r="EE3603" s="37"/>
      <c r="EF3603" s="37"/>
      <c r="EG3603" s="37"/>
      <c r="EH3603" s="37"/>
      <c r="EI3603" s="37"/>
      <c r="EJ3603" s="37"/>
      <c r="EK3603" s="37"/>
      <c r="EL3603" s="37"/>
      <c r="EM3603" s="37"/>
      <c r="EN3603" s="37"/>
      <c r="EO3603" s="37"/>
      <c r="EP3603" s="37"/>
      <c r="EQ3603" s="37"/>
      <c r="ER3603" s="37"/>
      <c r="ES3603" s="37"/>
      <c r="ET3603" s="37"/>
      <c r="EU3603" s="37"/>
      <c r="EV3603" s="37"/>
      <c r="EW3603" s="37"/>
      <c r="EX3603" s="37"/>
      <c r="EY3603" s="37"/>
      <c r="EZ3603" s="37"/>
      <c r="FA3603" s="37"/>
      <c r="FB3603" s="37"/>
      <c r="FC3603" s="37"/>
      <c r="FD3603" s="37"/>
    </row>
    <row r="3604" spans="2:160" x14ac:dyDescent="0.5">
      <c r="B3604" s="36" t="s">
        <v>3799</v>
      </c>
      <c r="C3604" s="18">
        <v>-6.7992025278360568E-3</v>
      </c>
      <c r="H3604" s="37"/>
      <c r="I3604" s="37"/>
      <c r="J3604" s="37"/>
      <c r="K3604" s="37"/>
      <c r="L3604" s="37"/>
      <c r="M3604" s="37"/>
      <c r="N3604" s="37"/>
      <c r="O3604" s="37"/>
      <c r="P3604" s="37"/>
      <c r="Q3604" s="37"/>
      <c r="R3604" s="37"/>
      <c r="S3604" s="37"/>
      <c r="T3604" s="37"/>
      <c r="U3604" s="37"/>
      <c r="V3604" s="37"/>
      <c r="W3604" s="37"/>
      <c r="X3604" s="37"/>
      <c r="Y3604" s="37"/>
      <c r="Z3604" s="37"/>
      <c r="AA3604" s="37"/>
      <c r="AB3604" s="37"/>
      <c r="AC3604" s="37"/>
      <c r="AD3604" s="37"/>
      <c r="AE3604" s="37"/>
      <c r="AF3604" s="37"/>
      <c r="AG3604" s="37"/>
      <c r="AH3604" s="37"/>
      <c r="AI3604" s="37"/>
      <c r="AJ3604" s="37"/>
      <c r="AK3604" s="37"/>
      <c r="AL3604" s="37"/>
      <c r="AM3604" s="37"/>
      <c r="AN3604" s="37"/>
      <c r="AO3604" s="37"/>
      <c r="AP3604" s="37"/>
      <c r="AQ3604" s="37"/>
      <c r="AR3604" s="37"/>
      <c r="AS3604" s="37"/>
      <c r="AT3604" s="37"/>
      <c r="AU3604" s="37"/>
      <c r="AV3604" s="37"/>
      <c r="AW3604" s="37"/>
      <c r="AX3604" s="37"/>
      <c r="AY3604" s="37"/>
      <c r="AZ3604" s="37"/>
      <c r="BA3604" s="37"/>
      <c r="BB3604" s="37"/>
      <c r="BC3604" s="37"/>
      <c r="BD3604" s="37"/>
      <c r="BE3604" s="37"/>
      <c r="BF3604" s="37"/>
      <c r="BG3604" s="37"/>
      <c r="BH3604" s="37"/>
      <c r="BI3604" s="37"/>
      <c r="BJ3604" s="37"/>
      <c r="BK3604" s="37"/>
      <c r="BL3604" s="37"/>
      <c r="BM3604" s="37"/>
      <c r="BN3604" s="37"/>
      <c r="BO3604" s="37"/>
      <c r="BP3604" s="37"/>
      <c r="BQ3604" s="37"/>
      <c r="BR3604" s="37"/>
      <c r="BS3604" s="37"/>
      <c r="BT3604" s="37"/>
      <c r="BU3604" s="37"/>
      <c r="BV3604" s="37"/>
      <c r="BW3604" s="37"/>
      <c r="BX3604" s="37"/>
      <c r="BY3604" s="37"/>
      <c r="BZ3604" s="37"/>
      <c r="CA3604" s="37"/>
      <c r="CB3604" s="37"/>
      <c r="CC3604" s="37"/>
      <c r="CD3604" s="37"/>
      <c r="CE3604" s="37"/>
      <c r="CF3604" s="37"/>
      <c r="CG3604" s="37"/>
      <c r="CH3604" s="37"/>
      <c r="CI3604" s="37"/>
      <c r="CJ3604" s="37"/>
      <c r="CK3604" s="37"/>
      <c r="CL3604" s="37"/>
      <c r="CM3604" s="37"/>
      <c r="CN3604" s="37"/>
      <c r="CO3604" s="37"/>
      <c r="CP3604" s="37"/>
      <c r="CQ3604" s="37"/>
      <c r="CR3604" s="37"/>
      <c r="CS3604" s="37"/>
      <c r="CT3604" s="37"/>
      <c r="CU3604" s="37"/>
      <c r="CV3604" s="37"/>
      <c r="CW3604" s="37"/>
      <c r="CX3604" s="37"/>
      <c r="CY3604" s="37"/>
      <c r="CZ3604" s="37"/>
      <c r="DA3604" s="37"/>
      <c r="DB3604" s="37"/>
      <c r="DC3604" s="37"/>
      <c r="DD3604" s="37"/>
      <c r="DE3604" s="37"/>
      <c r="DF3604" s="37"/>
      <c r="DG3604" s="37"/>
      <c r="DH3604" s="37"/>
      <c r="DI3604" s="37"/>
      <c r="DJ3604" s="37"/>
      <c r="DK3604" s="37"/>
      <c r="DL3604" s="37"/>
      <c r="DR3604" s="37"/>
      <c r="DS3604" s="37"/>
      <c r="DT3604" s="37"/>
      <c r="DU3604" s="37"/>
      <c r="DV3604" s="37"/>
      <c r="DW3604" s="37"/>
      <c r="DX3604" s="37"/>
      <c r="DY3604" s="37"/>
      <c r="DZ3604" s="37"/>
      <c r="EA3604" s="37"/>
      <c r="EB3604" s="37"/>
      <c r="EC3604" s="37"/>
      <c r="ED3604" s="37"/>
      <c r="EE3604" s="37"/>
      <c r="EF3604" s="37"/>
      <c r="EG3604" s="37"/>
      <c r="EH3604" s="37"/>
      <c r="EI3604" s="37"/>
      <c r="EJ3604" s="37"/>
      <c r="EK3604" s="37"/>
      <c r="EL3604" s="37"/>
      <c r="EM3604" s="37"/>
      <c r="EN3604" s="37"/>
      <c r="EO3604" s="37"/>
      <c r="EP3604" s="37"/>
      <c r="EQ3604" s="37"/>
      <c r="ER3604" s="37"/>
      <c r="ES3604" s="37"/>
      <c r="ET3604" s="37"/>
      <c r="EU3604" s="37"/>
      <c r="EV3604" s="37"/>
      <c r="EW3604" s="37"/>
      <c r="EX3604" s="37"/>
      <c r="EY3604" s="37"/>
      <c r="EZ3604" s="37"/>
      <c r="FA3604" s="37"/>
      <c r="FB3604" s="37"/>
      <c r="FC3604" s="37"/>
      <c r="FD3604" s="37"/>
    </row>
    <row r="3605" spans="2:160" x14ac:dyDescent="0.5">
      <c r="B3605" s="36" t="s">
        <v>3800</v>
      </c>
      <c r="C3605" s="18">
        <v>7.2576292691239885E-3</v>
      </c>
      <c r="H3605" s="37"/>
      <c r="I3605" s="37"/>
      <c r="J3605" s="37"/>
      <c r="K3605" s="37"/>
      <c r="L3605" s="37"/>
      <c r="M3605" s="37"/>
      <c r="N3605" s="37"/>
      <c r="O3605" s="37"/>
      <c r="P3605" s="37"/>
      <c r="Q3605" s="37"/>
      <c r="R3605" s="37"/>
      <c r="S3605" s="37"/>
      <c r="T3605" s="37"/>
      <c r="U3605" s="37"/>
      <c r="V3605" s="37"/>
      <c r="W3605" s="37"/>
      <c r="X3605" s="37"/>
      <c r="Y3605" s="37"/>
      <c r="Z3605" s="37"/>
      <c r="AA3605" s="37"/>
      <c r="AB3605" s="37"/>
      <c r="AC3605" s="37"/>
      <c r="AD3605" s="37"/>
      <c r="AE3605" s="37"/>
      <c r="AF3605" s="37"/>
      <c r="AG3605" s="37"/>
      <c r="AH3605" s="37"/>
      <c r="AI3605" s="37"/>
      <c r="AJ3605" s="37"/>
      <c r="AK3605" s="37"/>
      <c r="AL3605" s="37"/>
      <c r="AM3605" s="37"/>
      <c r="AN3605" s="37"/>
      <c r="AO3605" s="37"/>
      <c r="AP3605" s="37"/>
      <c r="AQ3605" s="37"/>
      <c r="AR3605" s="37"/>
      <c r="AS3605" s="37"/>
      <c r="AT3605" s="37"/>
      <c r="AU3605" s="37"/>
      <c r="AV3605" s="37"/>
      <c r="AW3605" s="37"/>
      <c r="AX3605" s="37"/>
      <c r="AY3605" s="37"/>
      <c r="AZ3605" s="37"/>
      <c r="BA3605" s="37"/>
      <c r="BB3605" s="37"/>
      <c r="BC3605" s="37"/>
      <c r="BD3605" s="37"/>
      <c r="BE3605" s="37"/>
      <c r="BF3605" s="37"/>
      <c r="BG3605" s="37"/>
      <c r="BH3605" s="37"/>
      <c r="BI3605" s="37"/>
      <c r="BJ3605" s="37"/>
      <c r="BK3605" s="37"/>
      <c r="BL3605" s="37"/>
      <c r="BM3605" s="37"/>
      <c r="BN3605" s="37"/>
      <c r="BO3605" s="37"/>
      <c r="BP3605" s="37"/>
      <c r="BQ3605" s="37"/>
      <c r="BR3605" s="37"/>
      <c r="BS3605" s="37"/>
      <c r="BT3605" s="37"/>
      <c r="BU3605" s="37"/>
      <c r="BV3605" s="37"/>
      <c r="BW3605" s="37"/>
      <c r="BX3605" s="37"/>
      <c r="BY3605" s="37"/>
      <c r="BZ3605" s="37"/>
      <c r="CA3605" s="37"/>
      <c r="CB3605" s="37"/>
      <c r="CC3605" s="37"/>
      <c r="CD3605" s="37"/>
      <c r="CE3605" s="37"/>
      <c r="CF3605" s="37"/>
      <c r="CG3605" s="37"/>
      <c r="CH3605" s="37"/>
      <c r="CI3605" s="37"/>
      <c r="CJ3605" s="37"/>
      <c r="CK3605" s="37"/>
      <c r="CL3605" s="37"/>
      <c r="CM3605" s="37"/>
      <c r="CN3605" s="37"/>
      <c r="CO3605" s="37"/>
      <c r="CP3605" s="37"/>
      <c r="CQ3605" s="37"/>
      <c r="CR3605" s="37"/>
      <c r="CS3605" s="37"/>
      <c r="CT3605" s="37"/>
      <c r="CU3605" s="37"/>
      <c r="CV3605" s="37"/>
      <c r="CW3605" s="37"/>
      <c r="CX3605" s="37"/>
      <c r="CY3605" s="37"/>
      <c r="CZ3605" s="37"/>
      <c r="DA3605" s="37"/>
      <c r="DB3605" s="37"/>
      <c r="DC3605" s="37"/>
      <c r="DD3605" s="37"/>
      <c r="DE3605" s="37"/>
      <c r="DF3605" s="37"/>
      <c r="DG3605" s="37"/>
      <c r="DH3605" s="37"/>
      <c r="DI3605" s="37"/>
      <c r="DJ3605" s="37"/>
      <c r="DK3605" s="37"/>
      <c r="DL3605" s="37"/>
      <c r="DR3605" s="37"/>
      <c r="DS3605" s="37"/>
      <c r="DT3605" s="37"/>
      <c r="DU3605" s="37"/>
      <c r="DV3605" s="37"/>
      <c r="DW3605" s="37"/>
      <c r="DX3605" s="37"/>
      <c r="DY3605" s="37"/>
      <c r="DZ3605" s="37"/>
      <c r="EA3605" s="37"/>
      <c r="EB3605" s="37"/>
      <c r="EC3605" s="37"/>
      <c r="ED3605" s="37"/>
      <c r="EE3605" s="37"/>
      <c r="EF3605" s="37"/>
      <c r="EG3605" s="37"/>
      <c r="EH3605" s="37"/>
      <c r="EI3605" s="37"/>
      <c r="EJ3605" s="37"/>
      <c r="EK3605" s="37"/>
      <c r="EL3605" s="37"/>
      <c r="EM3605" s="37"/>
      <c r="EN3605" s="37"/>
      <c r="EO3605" s="37"/>
      <c r="EP3605" s="37"/>
      <c r="EQ3605" s="37"/>
      <c r="ER3605" s="37"/>
      <c r="ES3605" s="37"/>
      <c r="ET3605" s="37"/>
      <c r="EU3605" s="37"/>
      <c r="EV3605" s="37"/>
      <c r="EW3605" s="37"/>
      <c r="EX3605" s="37"/>
      <c r="EY3605" s="37"/>
      <c r="EZ3605" s="37"/>
      <c r="FA3605" s="37"/>
      <c r="FB3605" s="37"/>
      <c r="FC3605" s="37"/>
      <c r="FD3605" s="37"/>
    </row>
    <row r="3606" spans="2:160" x14ac:dyDescent="0.5">
      <c r="B3606" s="36" t="s">
        <v>3801</v>
      </c>
      <c r="C3606" s="18">
        <v>-3.5556662702870279E-3</v>
      </c>
      <c r="H3606" s="37"/>
      <c r="I3606" s="37"/>
      <c r="J3606" s="37"/>
      <c r="K3606" s="37"/>
      <c r="L3606" s="37"/>
      <c r="M3606" s="37"/>
      <c r="N3606" s="37"/>
      <c r="O3606" s="37"/>
      <c r="P3606" s="37"/>
      <c r="Q3606" s="37"/>
      <c r="R3606" s="37"/>
      <c r="S3606" s="37"/>
      <c r="T3606" s="37"/>
      <c r="U3606" s="37"/>
      <c r="V3606" s="37"/>
      <c r="W3606" s="37"/>
      <c r="X3606" s="37"/>
      <c r="Y3606" s="37"/>
      <c r="Z3606" s="37"/>
      <c r="AA3606" s="37"/>
      <c r="AB3606" s="37"/>
      <c r="AC3606" s="37"/>
      <c r="AD3606" s="37"/>
      <c r="AE3606" s="37"/>
      <c r="AF3606" s="37"/>
      <c r="AG3606" s="37"/>
      <c r="AH3606" s="37"/>
      <c r="AI3606" s="37"/>
      <c r="AJ3606" s="37"/>
      <c r="AK3606" s="37"/>
      <c r="AL3606" s="37"/>
      <c r="AM3606" s="37"/>
      <c r="AN3606" s="37"/>
      <c r="AO3606" s="37"/>
      <c r="AP3606" s="37"/>
      <c r="AQ3606" s="37"/>
      <c r="AR3606" s="37"/>
      <c r="AS3606" s="37"/>
      <c r="AT3606" s="37"/>
      <c r="AU3606" s="37"/>
      <c r="AV3606" s="37"/>
      <c r="AW3606" s="37"/>
      <c r="AX3606" s="37"/>
      <c r="AY3606" s="37"/>
      <c r="AZ3606" s="37"/>
      <c r="BA3606" s="37"/>
      <c r="BB3606" s="37"/>
      <c r="BC3606" s="37"/>
      <c r="BD3606" s="37"/>
      <c r="BE3606" s="37"/>
      <c r="BF3606" s="37"/>
      <c r="BG3606" s="37"/>
      <c r="BH3606" s="37"/>
      <c r="BI3606" s="37"/>
      <c r="BJ3606" s="37"/>
      <c r="BK3606" s="37"/>
      <c r="BL3606" s="37"/>
      <c r="BM3606" s="37"/>
      <c r="BN3606" s="37"/>
      <c r="BO3606" s="37"/>
      <c r="BP3606" s="37"/>
      <c r="BQ3606" s="37"/>
      <c r="BR3606" s="37"/>
      <c r="BS3606" s="37"/>
      <c r="BT3606" s="37"/>
      <c r="BU3606" s="37"/>
      <c r="BV3606" s="37"/>
      <c r="BW3606" s="37"/>
      <c r="BX3606" s="37"/>
      <c r="BY3606" s="37"/>
      <c r="BZ3606" s="37"/>
      <c r="CA3606" s="37"/>
      <c r="CB3606" s="37"/>
      <c r="CC3606" s="37"/>
      <c r="CD3606" s="37"/>
      <c r="CE3606" s="37"/>
      <c r="CF3606" s="37"/>
      <c r="CG3606" s="37"/>
      <c r="CH3606" s="37"/>
      <c r="CI3606" s="37"/>
      <c r="CJ3606" s="37"/>
      <c r="CK3606" s="37"/>
      <c r="CL3606" s="37"/>
      <c r="CM3606" s="37"/>
      <c r="CN3606" s="37"/>
      <c r="CO3606" s="37"/>
      <c r="CP3606" s="37"/>
      <c r="CQ3606" s="37"/>
      <c r="CR3606" s="37"/>
      <c r="CS3606" s="37"/>
      <c r="CT3606" s="37"/>
      <c r="CU3606" s="37"/>
      <c r="CV3606" s="37"/>
      <c r="CW3606" s="37"/>
      <c r="CX3606" s="37"/>
      <c r="CY3606" s="37"/>
      <c r="CZ3606" s="37"/>
      <c r="DA3606" s="37"/>
      <c r="DB3606" s="37"/>
      <c r="DC3606" s="37"/>
      <c r="DD3606" s="37"/>
      <c r="DE3606" s="37"/>
      <c r="DF3606" s="37"/>
      <c r="DG3606" s="37"/>
      <c r="DH3606" s="37"/>
      <c r="DI3606" s="37"/>
      <c r="DJ3606" s="37"/>
      <c r="DK3606" s="37"/>
      <c r="DL3606" s="37"/>
      <c r="DR3606" s="37"/>
      <c r="DS3606" s="37"/>
      <c r="DT3606" s="37"/>
      <c r="DU3606" s="37"/>
      <c r="DV3606" s="37"/>
      <c r="DW3606" s="37"/>
      <c r="DX3606" s="37"/>
      <c r="DY3606" s="37"/>
      <c r="DZ3606" s="37"/>
      <c r="EA3606" s="37"/>
      <c r="EB3606" s="37"/>
      <c r="EC3606" s="37"/>
      <c r="ED3606" s="37"/>
      <c r="EE3606" s="37"/>
      <c r="EF3606" s="37"/>
      <c r="EG3606" s="37"/>
      <c r="EH3606" s="37"/>
      <c r="EI3606" s="37"/>
      <c r="EJ3606" s="37"/>
      <c r="EK3606" s="37"/>
      <c r="EL3606" s="37"/>
      <c r="EM3606" s="37"/>
      <c r="EN3606" s="37"/>
      <c r="EO3606" s="37"/>
      <c r="EP3606" s="37"/>
      <c r="EQ3606" s="37"/>
      <c r="ER3606" s="37"/>
      <c r="ES3606" s="37"/>
      <c r="ET3606" s="37"/>
      <c r="EU3606" s="37"/>
      <c r="EV3606" s="37"/>
      <c r="EW3606" s="37"/>
      <c r="EX3606" s="37"/>
      <c r="EY3606" s="37"/>
      <c r="EZ3606" s="37"/>
      <c r="FA3606" s="37"/>
      <c r="FB3606" s="37"/>
      <c r="FC3606" s="37"/>
      <c r="FD3606" s="37"/>
    </row>
    <row r="3607" spans="2:160" x14ac:dyDescent="0.5">
      <c r="B3607" s="36" t="s">
        <v>3802</v>
      </c>
      <c r="C3607" s="18">
        <v>1.6712067074680537E-2</v>
      </c>
      <c r="H3607" s="37"/>
      <c r="I3607" s="37"/>
      <c r="J3607" s="37"/>
      <c r="K3607" s="37"/>
      <c r="L3607" s="37"/>
      <c r="M3607" s="37"/>
      <c r="N3607" s="37"/>
      <c r="O3607" s="37"/>
      <c r="P3607" s="37"/>
      <c r="Q3607" s="37"/>
      <c r="R3607" s="37"/>
      <c r="S3607" s="37"/>
      <c r="T3607" s="37"/>
      <c r="U3607" s="37"/>
      <c r="V3607" s="37"/>
      <c r="W3607" s="37"/>
      <c r="X3607" s="37"/>
      <c r="Y3607" s="37"/>
      <c r="Z3607" s="37"/>
      <c r="AA3607" s="37"/>
      <c r="AB3607" s="37"/>
      <c r="AC3607" s="37"/>
      <c r="AD3607" s="37"/>
      <c r="AE3607" s="37"/>
      <c r="AF3607" s="37"/>
      <c r="AG3607" s="37"/>
      <c r="AH3607" s="37"/>
      <c r="AI3607" s="37"/>
      <c r="AJ3607" s="37"/>
      <c r="AK3607" s="37"/>
      <c r="AL3607" s="37"/>
      <c r="AM3607" s="37"/>
      <c r="AN3607" s="37"/>
      <c r="AO3607" s="37"/>
      <c r="AP3607" s="37"/>
      <c r="AQ3607" s="37"/>
      <c r="AR3607" s="37"/>
      <c r="AS3607" s="37"/>
      <c r="AT3607" s="37"/>
      <c r="AU3607" s="37"/>
      <c r="AV3607" s="37"/>
      <c r="AW3607" s="37"/>
      <c r="AX3607" s="37"/>
      <c r="AY3607" s="37"/>
      <c r="AZ3607" s="37"/>
      <c r="BA3607" s="37"/>
      <c r="BB3607" s="37"/>
      <c r="BC3607" s="37"/>
      <c r="BD3607" s="37"/>
      <c r="BE3607" s="37"/>
      <c r="BF3607" s="37"/>
      <c r="BG3607" s="37"/>
      <c r="BH3607" s="37"/>
      <c r="BI3607" s="37"/>
      <c r="BJ3607" s="37"/>
      <c r="BK3607" s="37"/>
      <c r="BL3607" s="37"/>
      <c r="BM3607" s="37"/>
      <c r="BN3607" s="37"/>
      <c r="BO3607" s="37"/>
      <c r="BP3607" s="37"/>
      <c r="BQ3607" s="37"/>
      <c r="BR3607" s="37"/>
      <c r="BS3607" s="37"/>
      <c r="BT3607" s="37"/>
      <c r="BU3607" s="37"/>
      <c r="BV3607" s="37"/>
      <c r="BW3607" s="37"/>
      <c r="BX3607" s="37"/>
      <c r="BY3607" s="37"/>
      <c r="BZ3607" s="37"/>
      <c r="CA3607" s="37"/>
      <c r="CB3607" s="37"/>
      <c r="CC3607" s="37"/>
      <c r="CD3607" s="37"/>
      <c r="CE3607" s="37"/>
      <c r="CF3607" s="37"/>
      <c r="CG3607" s="37"/>
      <c r="CH3607" s="37"/>
      <c r="CI3607" s="37"/>
      <c r="CJ3607" s="37"/>
      <c r="CK3607" s="37"/>
      <c r="CL3607" s="37"/>
      <c r="CM3607" s="37"/>
      <c r="CN3607" s="37"/>
      <c r="CO3607" s="37"/>
      <c r="CP3607" s="37"/>
      <c r="CQ3607" s="37"/>
      <c r="CR3607" s="37"/>
      <c r="CS3607" s="37"/>
      <c r="CT3607" s="37"/>
      <c r="CU3607" s="37"/>
      <c r="CV3607" s="37"/>
      <c r="CW3607" s="37"/>
      <c r="CX3607" s="37"/>
      <c r="CY3607" s="37"/>
      <c r="CZ3607" s="37"/>
      <c r="DA3607" s="37"/>
      <c r="DB3607" s="37"/>
      <c r="DC3607" s="37"/>
      <c r="DD3607" s="37"/>
      <c r="DE3607" s="37"/>
      <c r="DF3607" s="37"/>
      <c r="DG3607" s="37"/>
      <c r="DH3607" s="37"/>
      <c r="DI3607" s="37"/>
      <c r="DJ3607" s="37"/>
      <c r="DK3607" s="37"/>
      <c r="DL3607" s="37"/>
      <c r="DR3607" s="37"/>
      <c r="DS3607" s="37"/>
      <c r="DT3607" s="37"/>
      <c r="DU3607" s="37"/>
      <c r="DV3607" s="37"/>
      <c r="DW3607" s="37"/>
      <c r="DX3607" s="37"/>
      <c r="DY3607" s="37"/>
      <c r="DZ3607" s="37"/>
      <c r="EA3607" s="37"/>
      <c r="EB3607" s="37"/>
      <c r="EC3607" s="37"/>
      <c r="ED3607" s="37"/>
      <c r="EE3607" s="37"/>
      <c r="EF3607" s="37"/>
      <c r="EG3607" s="37"/>
      <c r="EH3607" s="37"/>
      <c r="EI3607" s="37"/>
      <c r="EJ3607" s="37"/>
      <c r="EK3607" s="37"/>
      <c r="EL3607" s="37"/>
      <c r="EM3607" s="37"/>
      <c r="EN3607" s="37"/>
      <c r="EO3607" s="37"/>
      <c r="EP3607" s="37"/>
      <c r="EQ3607" s="37"/>
      <c r="ER3607" s="37"/>
      <c r="ES3607" s="37"/>
      <c r="ET3607" s="37"/>
      <c r="EU3607" s="37"/>
      <c r="EV3607" s="37"/>
      <c r="EW3607" s="37"/>
      <c r="EX3607" s="37"/>
      <c r="EY3607" s="37"/>
      <c r="EZ3607" s="37"/>
      <c r="FA3607" s="37"/>
      <c r="FB3607" s="37"/>
      <c r="FC3607" s="37"/>
      <c r="FD3607" s="37"/>
    </row>
    <row r="3608" spans="2:160" x14ac:dyDescent="0.5">
      <c r="B3608" s="36" t="s">
        <v>3803</v>
      </c>
      <c r="C3608" s="18">
        <v>5.0917323720514052E-3</v>
      </c>
      <c r="H3608" s="37"/>
      <c r="I3608" s="37"/>
      <c r="J3608" s="37"/>
      <c r="K3608" s="37"/>
      <c r="L3608" s="37"/>
      <c r="M3608" s="37"/>
      <c r="N3608" s="37"/>
      <c r="O3608" s="37"/>
      <c r="P3608" s="37"/>
      <c r="Q3608" s="37"/>
      <c r="R3608" s="37"/>
      <c r="S3608" s="37"/>
      <c r="T3608" s="37"/>
      <c r="U3608" s="37"/>
      <c r="V3608" s="37"/>
      <c r="W3608" s="37"/>
      <c r="X3608" s="37"/>
      <c r="Y3608" s="37"/>
      <c r="Z3608" s="37"/>
      <c r="AA3608" s="37"/>
      <c r="AB3608" s="37"/>
      <c r="AC3608" s="37"/>
      <c r="AD3608" s="37"/>
      <c r="AE3608" s="37"/>
      <c r="AF3608" s="37"/>
      <c r="AG3608" s="37"/>
      <c r="AH3608" s="37"/>
      <c r="AI3608" s="37"/>
      <c r="AJ3608" s="37"/>
      <c r="AK3608" s="37"/>
      <c r="AL3608" s="37"/>
      <c r="AM3608" s="37"/>
      <c r="AN3608" s="37"/>
      <c r="AO3608" s="37"/>
      <c r="AP3608" s="37"/>
      <c r="AQ3608" s="37"/>
      <c r="AR3608" s="37"/>
      <c r="AS3608" s="37"/>
      <c r="AT3608" s="37"/>
      <c r="AU3608" s="37"/>
      <c r="AV3608" s="37"/>
      <c r="AW3608" s="37"/>
      <c r="AX3608" s="37"/>
      <c r="AY3608" s="37"/>
      <c r="AZ3608" s="37"/>
      <c r="BA3608" s="37"/>
      <c r="BB3608" s="37"/>
      <c r="BC3608" s="37"/>
      <c r="BD3608" s="37"/>
      <c r="BE3608" s="37"/>
      <c r="BF3608" s="37"/>
      <c r="BG3608" s="37"/>
      <c r="BH3608" s="37"/>
      <c r="BI3608" s="37"/>
      <c r="BJ3608" s="37"/>
      <c r="BK3608" s="37"/>
      <c r="BL3608" s="37"/>
      <c r="BM3608" s="37"/>
      <c r="BN3608" s="37"/>
      <c r="BO3608" s="37"/>
      <c r="BP3608" s="37"/>
      <c r="BQ3608" s="37"/>
      <c r="BR3608" s="37"/>
      <c r="BS3608" s="37"/>
      <c r="BT3608" s="37"/>
      <c r="BU3608" s="37"/>
      <c r="BV3608" s="37"/>
      <c r="BW3608" s="37"/>
      <c r="BX3608" s="37"/>
      <c r="BY3608" s="37"/>
      <c r="BZ3608" s="37"/>
      <c r="CA3608" s="37"/>
      <c r="CB3608" s="37"/>
      <c r="CC3608" s="37"/>
      <c r="CD3608" s="37"/>
      <c r="CE3608" s="37"/>
      <c r="CF3608" s="37"/>
      <c r="CG3608" s="37"/>
      <c r="CH3608" s="37"/>
      <c r="CI3608" s="37"/>
      <c r="CJ3608" s="37"/>
      <c r="CK3608" s="37"/>
      <c r="CL3608" s="37"/>
      <c r="CM3608" s="37"/>
      <c r="CN3608" s="37"/>
      <c r="CO3608" s="37"/>
      <c r="CP3608" s="37"/>
      <c r="CQ3608" s="37"/>
      <c r="CR3608" s="37"/>
      <c r="CS3608" s="37"/>
      <c r="CT3608" s="37"/>
      <c r="CU3608" s="37"/>
      <c r="CV3608" s="37"/>
      <c r="CW3608" s="37"/>
      <c r="CX3608" s="37"/>
      <c r="CY3608" s="37"/>
      <c r="CZ3608" s="37"/>
      <c r="DA3608" s="37"/>
      <c r="DB3608" s="37"/>
      <c r="DC3608" s="37"/>
      <c r="DD3608" s="37"/>
      <c r="DE3608" s="37"/>
      <c r="DF3608" s="37"/>
      <c r="DG3608" s="37"/>
      <c r="DH3608" s="37"/>
      <c r="DI3608" s="37"/>
      <c r="DJ3608" s="37"/>
      <c r="DK3608" s="37"/>
      <c r="DL3608" s="37"/>
      <c r="DR3608" s="37"/>
      <c r="DS3608" s="37"/>
      <c r="DT3608" s="37"/>
      <c r="DU3608" s="37"/>
      <c r="DV3608" s="37"/>
      <c r="DW3608" s="37"/>
      <c r="DX3608" s="37"/>
      <c r="DY3608" s="37"/>
      <c r="DZ3608" s="37"/>
      <c r="EA3608" s="37"/>
      <c r="EB3608" s="37"/>
      <c r="EC3608" s="37"/>
      <c r="ED3608" s="37"/>
      <c r="EE3608" s="37"/>
      <c r="EF3608" s="37"/>
      <c r="EG3608" s="37"/>
      <c r="EH3608" s="37"/>
      <c r="EI3608" s="37"/>
      <c r="EJ3608" s="37"/>
      <c r="EK3608" s="37"/>
      <c r="EL3608" s="37"/>
      <c r="EM3608" s="37"/>
      <c r="EN3608" s="37"/>
      <c r="EO3608" s="37"/>
      <c r="EP3608" s="37"/>
      <c r="EQ3608" s="37"/>
      <c r="ER3608" s="37"/>
      <c r="ES3608" s="37"/>
      <c r="ET3608" s="37"/>
      <c r="EU3608" s="37"/>
      <c r="EV3608" s="37"/>
      <c r="EW3608" s="37"/>
      <c r="EX3608" s="37"/>
      <c r="EY3608" s="37"/>
      <c r="EZ3608" s="37"/>
      <c r="FA3608" s="37"/>
      <c r="FB3608" s="37"/>
      <c r="FC3608" s="37"/>
      <c r="FD3608" s="37"/>
    </row>
    <row r="3609" spans="2:160" x14ac:dyDescent="0.5">
      <c r="B3609" s="36" t="s">
        <v>3804</v>
      </c>
      <c r="C3609" s="18">
        <v>-4.1542999312138562E-5</v>
      </c>
      <c r="H3609" s="37"/>
      <c r="I3609" s="37"/>
      <c r="J3609" s="37"/>
      <c r="K3609" s="37"/>
      <c r="L3609" s="37"/>
      <c r="M3609" s="37"/>
      <c r="N3609" s="37"/>
      <c r="O3609" s="37"/>
      <c r="P3609" s="37"/>
      <c r="Q3609" s="37"/>
      <c r="R3609" s="37"/>
      <c r="S3609" s="37"/>
      <c r="T3609" s="37"/>
      <c r="U3609" s="37"/>
      <c r="V3609" s="37"/>
      <c r="W3609" s="37"/>
      <c r="X3609" s="37"/>
      <c r="Y3609" s="37"/>
      <c r="Z3609" s="37"/>
      <c r="AA3609" s="37"/>
      <c r="AB3609" s="37"/>
      <c r="AC3609" s="37"/>
      <c r="AD3609" s="37"/>
      <c r="AE3609" s="37"/>
      <c r="AF3609" s="37"/>
      <c r="AG3609" s="37"/>
      <c r="AH3609" s="37"/>
      <c r="AI3609" s="37"/>
      <c r="AJ3609" s="37"/>
      <c r="AK3609" s="37"/>
      <c r="AL3609" s="37"/>
      <c r="AM3609" s="37"/>
      <c r="AN3609" s="37"/>
      <c r="AO3609" s="37"/>
      <c r="AP3609" s="37"/>
      <c r="AQ3609" s="37"/>
      <c r="AR3609" s="37"/>
      <c r="AS3609" s="37"/>
      <c r="AT3609" s="37"/>
      <c r="AU3609" s="37"/>
      <c r="AV3609" s="37"/>
      <c r="AW3609" s="37"/>
      <c r="AX3609" s="37"/>
      <c r="AY3609" s="37"/>
      <c r="AZ3609" s="37"/>
      <c r="BA3609" s="37"/>
      <c r="BB3609" s="37"/>
      <c r="BC3609" s="37"/>
      <c r="BD3609" s="37"/>
      <c r="BE3609" s="37"/>
      <c r="BF3609" s="37"/>
      <c r="BG3609" s="37"/>
      <c r="BH3609" s="37"/>
      <c r="BI3609" s="37"/>
      <c r="BJ3609" s="37"/>
      <c r="BK3609" s="37"/>
      <c r="BL3609" s="37"/>
      <c r="BM3609" s="37"/>
      <c r="BN3609" s="37"/>
      <c r="BO3609" s="37"/>
      <c r="BP3609" s="37"/>
      <c r="BQ3609" s="37"/>
      <c r="BR3609" s="37"/>
      <c r="BS3609" s="37"/>
      <c r="BT3609" s="37"/>
      <c r="BU3609" s="37"/>
      <c r="BV3609" s="37"/>
      <c r="BW3609" s="37"/>
      <c r="BX3609" s="37"/>
      <c r="BY3609" s="37"/>
      <c r="BZ3609" s="37"/>
      <c r="CA3609" s="37"/>
      <c r="CB3609" s="37"/>
      <c r="CC3609" s="37"/>
      <c r="CD3609" s="37"/>
      <c r="CE3609" s="37"/>
      <c r="CF3609" s="37"/>
      <c r="CG3609" s="37"/>
      <c r="CH3609" s="37"/>
      <c r="CI3609" s="37"/>
      <c r="CJ3609" s="37"/>
      <c r="CK3609" s="37"/>
      <c r="CL3609" s="37"/>
      <c r="CM3609" s="37"/>
      <c r="CN3609" s="37"/>
      <c r="CO3609" s="37"/>
      <c r="CP3609" s="37"/>
      <c r="CQ3609" s="37"/>
      <c r="CR3609" s="37"/>
      <c r="CS3609" s="37"/>
      <c r="CT3609" s="37"/>
      <c r="CU3609" s="37"/>
      <c r="CV3609" s="37"/>
      <c r="CW3609" s="37"/>
      <c r="CX3609" s="37"/>
      <c r="CY3609" s="37"/>
      <c r="CZ3609" s="37"/>
      <c r="DA3609" s="37"/>
      <c r="DB3609" s="37"/>
      <c r="DC3609" s="37"/>
      <c r="DD3609" s="37"/>
      <c r="DE3609" s="37"/>
      <c r="DF3609" s="37"/>
      <c r="DG3609" s="37"/>
      <c r="DH3609" s="37"/>
      <c r="DI3609" s="37"/>
      <c r="DJ3609" s="37"/>
      <c r="DK3609" s="37"/>
      <c r="DL3609" s="37"/>
      <c r="DR3609" s="37"/>
      <c r="DS3609" s="37"/>
      <c r="DT3609" s="37"/>
      <c r="DU3609" s="37"/>
      <c r="DV3609" s="37"/>
      <c r="DW3609" s="37"/>
      <c r="DX3609" s="37"/>
      <c r="DY3609" s="37"/>
      <c r="DZ3609" s="37"/>
      <c r="EA3609" s="37"/>
      <c r="EB3609" s="37"/>
      <c r="EC3609" s="37"/>
      <c r="ED3609" s="37"/>
      <c r="EE3609" s="37"/>
      <c r="EF3609" s="37"/>
      <c r="EG3609" s="37"/>
      <c r="EH3609" s="37"/>
      <c r="EI3609" s="37"/>
      <c r="EJ3609" s="37"/>
      <c r="EK3609" s="37"/>
      <c r="EL3609" s="37"/>
      <c r="EM3609" s="37"/>
      <c r="EN3609" s="37"/>
      <c r="EO3609" s="37"/>
      <c r="EP3609" s="37"/>
      <c r="EQ3609" s="37"/>
      <c r="ER3609" s="37"/>
      <c r="ES3609" s="37"/>
      <c r="ET3609" s="37"/>
      <c r="EU3609" s="37"/>
      <c r="EV3609" s="37"/>
      <c r="EW3609" s="37"/>
      <c r="EX3609" s="37"/>
      <c r="EY3609" s="37"/>
      <c r="EZ3609" s="37"/>
      <c r="FA3609" s="37"/>
      <c r="FB3609" s="37"/>
      <c r="FC3609" s="37"/>
      <c r="FD3609" s="37"/>
    </row>
    <row r="3610" spans="2:160" x14ac:dyDescent="0.5">
      <c r="B3610" s="36" t="s">
        <v>3805</v>
      </c>
      <c r="C3610" s="18">
        <v>1.4046733199774675E-2</v>
      </c>
      <c r="H3610" s="37"/>
      <c r="I3610" s="37"/>
      <c r="J3610" s="37"/>
      <c r="K3610" s="37"/>
      <c r="L3610" s="37"/>
      <c r="M3610" s="37"/>
      <c r="N3610" s="37"/>
      <c r="O3610" s="37"/>
      <c r="P3610" s="37"/>
      <c r="Q3610" s="37"/>
      <c r="R3610" s="37"/>
      <c r="S3610" s="37"/>
      <c r="T3610" s="37"/>
      <c r="U3610" s="37"/>
      <c r="V3610" s="37"/>
      <c r="W3610" s="37"/>
      <c r="X3610" s="37"/>
      <c r="Y3610" s="37"/>
      <c r="Z3610" s="37"/>
      <c r="AA3610" s="37"/>
      <c r="AB3610" s="37"/>
      <c r="AC3610" s="37"/>
      <c r="AD3610" s="37"/>
      <c r="AE3610" s="37"/>
      <c r="AF3610" s="37"/>
      <c r="AG3610" s="37"/>
      <c r="AH3610" s="37"/>
      <c r="AI3610" s="37"/>
      <c r="AJ3610" s="37"/>
      <c r="AK3610" s="37"/>
      <c r="AL3610" s="37"/>
      <c r="AM3610" s="37"/>
      <c r="AN3610" s="37"/>
      <c r="AO3610" s="37"/>
      <c r="AP3610" s="37"/>
      <c r="AQ3610" s="37"/>
      <c r="AR3610" s="37"/>
      <c r="AS3610" s="37"/>
      <c r="AT3610" s="37"/>
      <c r="AU3610" s="37"/>
      <c r="AV3610" s="37"/>
      <c r="AW3610" s="37"/>
      <c r="AX3610" s="37"/>
      <c r="AY3610" s="37"/>
      <c r="AZ3610" s="37"/>
      <c r="BA3610" s="37"/>
      <c r="BB3610" s="37"/>
      <c r="BC3610" s="37"/>
      <c r="BD3610" s="37"/>
      <c r="BE3610" s="37"/>
      <c r="BF3610" s="37"/>
      <c r="BG3610" s="37"/>
      <c r="BH3610" s="37"/>
      <c r="BI3610" s="37"/>
      <c r="BJ3610" s="37"/>
      <c r="BK3610" s="37"/>
      <c r="BL3610" s="37"/>
      <c r="BM3610" s="37"/>
      <c r="BN3610" s="37"/>
      <c r="BO3610" s="37"/>
      <c r="BP3610" s="37"/>
      <c r="BQ3610" s="37"/>
      <c r="BR3610" s="37"/>
      <c r="BS3610" s="37"/>
      <c r="BT3610" s="37"/>
      <c r="BU3610" s="37"/>
      <c r="BV3610" s="37"/>
      <c r="BW3610" s="37"/>
      <c r="BX3610" s="37"/>
      <c r="BY3610" s="37"/>
      <c r="BZ3610" s="37"/>
      <c r="CA3610" s="37"/>
      <c r="CB3610" s="37"/>
      <c r="CC3610" s="37"/>
      <c r="CD3610" s="37"/>
      <c r="CE3610" s="37"/>
      <c r="CF3610" s="37"/>
      <c r="CG3610" s="37"/>
      <c r="CH3610" s="37"/>
      <c r="CI3610" s="37"/>
      <c r="CJ3610" s="37"/>
      <c r="CK3610" s="37"/>
      <c r="CL3610" s="37"/>
      <c r="CM3610" s="37"/>
      <c r="CN3610" s="37"/>
      <c r="CO3610" s="37"/>
      <c r="CP3610" s="37"/>
      <c r="CQ3610" s="37"/>
      <c r="CR3610" s="37"/>
      <c r="CS3610" s="37"/>
      <c r="CT3610" s="37"/>
      <c r="CU3610" s="37"/>
      <c r="CV3610" s="37"/>
      <c r="CW3610" s="37"/>
      <c r="CX3610" s="37"/>
      <c r="CY3610" s="37"/>
      <c r="CZ3610" s="37"/>
      <c r="DA3610" s="37"/>
      <c r="DB3610" s="37"/>
      <c r="DC3610" s="37"/>
      <c r="DD3610" s="37"/>
      <c r="DE3610" s="37"/>
      <c r="DF3610" s="37"/>
      <c r="DG3610" s="37"/>
      <c r="DH3610" s="37"/>
      <c r="DI3610" s="37"/>
      <c r="DJ3610" s="37"/>
      <c r="DK3610" s="37"/>
      <c r="DL3610" s="37"/>
      <c r="DR3610" s="37"/>
      <c r="DS3610" s="37"/>
      <c r="DT3610" s="37"/>
      <c r="DU3610" s="37"/>
      <c r="DV3610" s="37"/>
      <c r="DW3610" s="37"/>
      <c r="DX3610" s="37"/>
      <c r="DY3610" s="37"/>
      <c r="DZ3610" s="37"/>
      <c r="EA3610" s="37"/>
      <c r="EB3610" s="37"/>
      <c r="EC3610" s="37"/>
      <c r="ED3610" s="37"/>
      <c r="EE3610" s="37"/>
      <c r="EF3610" s="37"/>
      <c r="EG3610" s="37"/>
      <c r="EH3610" s="37"/>
      <c r="EI3610" s="37"/>
      <c r="EJ3610" s="37"/>
      <c r="EK3610" s="37"/>
      <c r="EL3610" s="37"/>
      <c r="EM3610" s="37"/>
      <c r="EN3610" s="37"/>
      <c r="EO3610" s="37"/>
      <c r="EP3610" s="37"/>
      <c r="EQ3610" s="37"/>
      <c r="ER3610" s="37"/>
      <c r="ES3610" s="37"/>
      <c r="ET3610" s="37"/>
      <c r="EU3610" s="37"/>
      <c r="EV3610" s="37"/>
      <c r="EW3610" s="37"/>
      <c r="EX3610" s="37"/>
      <c r="EY3610" s="37"/>
      <c r="EZ3610" s="37"/>
      <c r="FA3610" s="37"/>
      <c r="FB3610" s="37"/>
      <c r="FC3610" s="37"/>
      <c r="FD3610" s="37"/>
    </row>
    <row r="3611" spans="2:160" x14ac:dyDescent="0.5">
      <c r="B3611" s="36" t="s">
        <v>3806</v>
      </c>
      <c r="C3611" s="18">
        <v>-3.9421514314197381E-3</v>
      </c>
      <c r="H3611" s="37"/>
      <c r="I3611" s="37"/>
      <c r="J3611" s="37"/>
      <c r="K3611" s="37"/>
      <c r="L3611" s="37"/>
      <c r="M3611" s="37"/>
      <c r="N3611" s="37"/>
      <c r="O3611" s="37"/>
      <c r="P3611" s="37"/>
      <c r="Q3611" s="37"/>
      <c r="R3611" s="37"/>
      <c r="S3611" s="37"/>
      <c r="T3611" s="37"/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F3611" s="37"/>
      <c r="AG3611" s="37"/>
      <c r="AH3611" s="37"/>
      <c r="AI3611" s="37"/>
      <c r="AJ3611" s="37"/>
      <c r="AK3611" s="37"/>
      <c r="AL3611" s="37"/>
      <c r="AM3611" s="37"/>
      <c r="AN3611" s="37"/>
      <c r="AO3611" s="37"/>
      <c r="AP3611" s="37"/>
      <c r="AQ3611" s="37"/>
      <c r="AR3611" s="37"/>
      <c r="AS3611" s="37"/>
      <c r="AT3611" s="37"/>
      <c r="AU3611" s="37"/>
      <c r="AV3611" s="37"/>
      <c r="AW3611" s="37"/>
      <c r="AX3611" s="37"/>
      <c r="AY3611" s="37"/>
      <c r="AZ3611" s="37"/>
      <c r="BA3611" s="37"/>
      <c r="BB3611" s="37"/>
      <c r="BC3611" s="37"/>
      <c r="BD3611" s="37"/>
      <c r="BE3611" s="37"/>
      <c r="BF3611" s="37"/>
      <c r="BG3611" s="37"/>
      <c r="BH3611" s="37"/>
      <c r="BI3611" s="37"/>
      <c r="BJ3611" s="37"/>
      <c r="BK3611" s="37"/>
      <c r="BL3611" s="37"/>
      <c r="BM3611" s="37"/>
      <c r="BN3611" s="37"/>
      <c r="BO3611" s="37"/>
      <c r="BP3611" s="37"/>
      <c r="BQ3611" s="37"/>
      <c r="BR3611" s="37"/>
      <c r="BS3611" s="37"/>
      <c r="BT3611" s="37"/>
      <c r="BU3611" s="37"/>
      <c r="BV3611" s="37"/>
      <c r="BW3611" s="37"/>
      <c r="BX3611" s="37"/>
      <c r="BY3611" s="37"/>
      <c r="BZ3611" s="37"/>
      <c r="CA3611" s="37"/>
      <c r="CB3611" s="37"/>
      <c r="CC3611" s="37"/>
      <c r="CD3611" s="37"/>
      <c r="CE3611" s="37"/>
      <c r="CF3611" s="37"/>
      <c r="CG3611" s="37"/>
      <c r="CH3611" s="37"/>
      <c r="CI3611" s="37"/>
      <c r="CJ3611" s="37"/>
      <c r="CK3611" s="37"/>
      <c r="CL3611" s="37"/>
      <c r="CM3611" s="37"/>
      <c r="CN3611" s="37"/>
      <c r="CO3611" s="37"/>
      <c r="CP3611" s="37"/>
      <c r="CQ3611" s="37"/>
      <c r="CR3611" s="37"/>
      <c r="CS3611" s="37"/>
      <c r="CT3611" s="37"/>
      <c r="CU3611" s="37"/>
      <c r="CV3611" s="37"/>
      <c r="CW3611" s="37"/>
      <c r="CX3611" s="37"/>
      <c r="CY3611" s="37"/>
      <c r="CZ3611" s="37"/>
      <c r="DA3611" s="37"/>
      <c r="DB3611" s="37"/>
      <c r="DC3611" s="37"/>
      <c r="DD3611" s="37"/>
      <c r="DE3611" s="37"/>
      <c r="DF3611" s="37"/>
      <c r="DG3611" s="37"/>
      <c r="DH3611" s="37"/>
      <c r="DI3611" s="37"/>
      <c r="DJ3611" s="37"/>
      <c r="DK3611" s="37"/>
      <c r="DL3611" s="37"/>
      <c r="DR3611" s="37"/>
      <c r="DS3611" s="37"/>
      <c r="DT3611" s="37"/>
      <c r="DU3611" s="37"/>
      <c r="DV3611" s="37"/>
      <c r="DW3611" s="37"/>
      <c r="DX3611" s="37"/>
      <c r="DY3611" s="37"/>
      <c r="DZ3611" s="37"/>
      <c r="EA3611" s="37"/>
      <c r="EB3611" s="37"/>
      <c r="EC3611" s="37"/>
      <c r="ED3611" s="37"/>
      <c r="EE3611" s="37"/>
      <c r="EF3611" s="37"/>
      <c r="EG3611" s="37"/>
      <c r="EH3611" s="37"/>
      <c r="EI3611" s="37"/>
      <c r="EJ3611" s="37"/>
      <c r="EK3611" s="37"/>
      <c r="EL3611" s="37"/>
      <c r="EM3611" s="37"/>
      <c r="EN3611" s="37"/>
      <c r="EO3611" s="37"/>
      <c r="EP3611" s="37"/>
      <c r="EQ3611" s="37"/>
      <c r="ER3611" s="37"/>
      <c r="ES3611" s="37"/>
      <c r="ET3611" s="37"/>
      <c r="EU3611" s="37"/>
      <c r="EV3611" s="37"/>
      <c r="EW3611" s="37"/>
      <c r="EX3611" s="37"/>
      <c r="EY3611" s="37"/>
      <c r="EZ3611" s="37"/>
      <c r="FA3611" s="37"/>
      <c r="FB3611" s="37"/>
      <c r="FC3611" s="37"/>
      <c r="FD3611" s="37"/>
    </row>
    <row r="3612" spans="2:160" x14ac:dyDescent="0.5">
      <c r="B3612" s="36" t="s">
        <v>3807</v>
      </c>
      <c r="C3612" s="18">
        <v>9.7344283422673428E-4</v>
      </c>
      <c r="H3612" s="37"/>
      <c r="I3612" s="37"/>
      <c r="J3612" s="37"/>
      <c r="K3612" s="37"/>
      <c r="L3612" s="37"/>
      <c r="M3612" s="37"/>
      <c r="N3612" s="37"/>
      <c r="O3612" s="37"/>
      <c r="P3612" s="37"/>
      <c r="Q3612" s="37"/>
      <c r="R3612" s="37"/>
      <c r="S3612" s="37"/>
      <c r="T3612" s="37"/>
      <c r="U3612" s="37"/>
      <c r="V3612" s="37"/>
      <c r="W3612" s="37"/>
      <c r="X3612" s="37"/>
      <c r="Y3612" s="37"/>
      <c r="Z3612" s="37"/>
      <c r="AA3612" s="37"/>
      <c r="AB3612" s="37"/>
      <c r="AC3612" s="37"/>
      <c r="AD3612" s="37"/>
      <c r="AE3612" s="37"/>
      <c r="AF3612" s="37"/>
      <c r="AG3612" s="37"/>
      <c r="AH3612" s="37"/>
      <c r="AI3612" s="37"/>
      <c r="AJ3612" s="37"/>
      <c r="AK3612" s="37"/>
      <c r="AL3612" s="37"/>
      <c r="AM3612" s="37"/>
      <c r="AN3612" s="37"/>
      <c r="AO3612" s="37"/>
      <c r="AP3612" s="37"/>
      <c r="AQ3612" s="37"/>
      <c r="AR3612" s="37"/>
      <c r="AS3612" s="37"/>
      <c r="AT3612" s="37"/>
      <c r="AU3612" s="37"/>
      <c r="AV3612" s="37"/>
      <c r="AW3612" s="37"/>
      <c r="AX3612" s="37"/>
      <c r="AY3612" s="37"/>
      <c r="AZ3612" s="37"/>
      <c r="BA3612" s="37"/>
      <c r="BB3612" s="37"/>
      <c r="BC3612" s="37"/>
      <c r="BD3612" s="37"/>
      <c r="BE3612" s="37"/>
      <c r="BF3612" s="37"/>
      <c r="BG3612" s="37"/>
      <c r="BH3612" s="37"/>
      <c r="BI3612" s="37"/>
      <c r="BJ3612" s="37"/>
      <c r="BK3612" s="37"/>
      <c r="BL3612" s="37"/>
      <c r="BM3612" s="37"/>
      <c r="BN3612" s="37"/>
      <c r="BO3612" s="37"/>
      <c r="BP3612" s="37"/>
      <c r="BQ3612" s="37"/>
      <c r="BR3612" s="37"/>
      <c r="BS3612" s="37"/>
      <c r="BT3612" s="37"/>
      <c r="BU3612" s="37"/>
      <c r="BV3612" s="37"/>
      <c r="BW3612" s="37"/>
      <c r="BX3612" s="37"/>
      <c r="BY3612" s="37"/>
      <c r="BZ3612" s="37"/>
      <c r="CA3612" s="37"/>
      <c r="CB3612" s="37"/>
      <c r="CC3612" s="37"/>
      <c r="CD3612" s="37"/>
      <c r="CE3612" s="37"/>
      <c r="CF3612" s="37"/>
      <c r="CG3612" s="37"/>
      <c r="CH3612" s="37"/>
      <c r="CI3612" s="37"/>
      <c r="CJ3612" s="37"/>
      <c r="CK3612" s="37"/>
      <c r="CL3612" s="37"/>
      <c r="CM3612" s="37"/>
      <c r="CN3612" s="37"/>
      <c r="CO3612" s="37"/>
      <c r="CP3612" s="37"/>
      <c r="CQ3612" s="37"/>
      <c r="CR3612" s="37"/>
      <c r="CS3612" s="37"/>
      <c r="CT3612" s="37"/>
      <c r="CU3612" s="37"/>
      <c r="CV3612" s="37"/>
      <c r="CW3612" s="37"/>
      <c r="CX3612" s="37"/>
      <c r="CY3612" s="37"/>
      <c r="CZ3612" s="37"/>
      <c r="DA3612" s="37"/>
      <c r="DB3612" s="37"/>
      <c r="DC3612" s="37"/>
      <c r="DD3612" s="37"/>
      <c r="DE3612" s="37"/>
      <c r="DF3612" s="37"/>
      <c r="DG3612" s="37"/>
      <c r="DH3612" s="37"/>
      <c r="DI3612" s="37"/>
      <c r="DJ3612" s="37"/>
      <c r="DK3612" s="37"/>
      <c r="DL3612" s="37"/>
      <c r="DR3612" s="37"/>
      <c r="DS3612" s="37"/>
      <c r="DT3612" s="37"/>
      <c r="DU3612" s="37"/>
      <c r="DV3612" s="37"/>
      <c r="DW3612" s="37"/>
      <c r="DX3612" s="37"/>
      <c r="DY3612" s="37"/>
      <c r="DZ3612" s="37"/>
      <c r="EA3612" s="37"/>
      <c r="EB3612" s="37"/>
      <c r="EC3612" s="37"/>
      <c r="ED3612" s="37"/>
      <c r="EE3612" s="37"/>
      <c r="EF3612" s="37"/>
      <c r="EG3612" s="37"/>
      <c r="EH3612" s="37"/>
      <c r="EI3612" s="37"/>
      <c r="EJ3612" s="37"/>
      <c r="EK3612" s="37"/>
      <c r="EL3612" s="37"/>
      <c r="EM3612" s="37"/>
      <c r="EN3612" s="37"/>
      <c r="EO3612" s="37"/>
      <c r="EP3612" s="37"/>
      <c r="EQ3612" s="37"/>
      <c r="ER3612" s="37"/>
      <c r="ES3612" s="37"/>
      <c r="ET3612" s="37"/>
      <c r="EU3612" s="37"/>
      <c r="EV3612" s="37"/>
      <c r="EW3612" s="37"/>
      <c r="EX3612" s="37"/>
      <c r="EY3612" s="37"/>
      <c r="EZ3612" s="37"/>
      <c r="FA3612" s="37"/>
      <c r="FB3612" s="37"/>
      <c r="FC3612" s="37"/>
      <c r="FD3612" s="37"/>
    </row>
    <row r="3613" spans="2:160" x14ac:dyDescent="0.5">
      <c r="B3613" s="36" t="s">
        <v>3808</v>
      </c>
      <c r="C3613" s="18">
        <v>4.3876470158521474E-3</v>
      </c>
      <c r="H3613" s="37"/>
      <c r="I3613" s="37"/>
      <c r="J3613" s="37"/>
      <c r="K3613" s="37"/>
      <c r="L3613" s="37"/>
      <c r="M3613" s="37"/>
      <c r="N3613" s="37"/>
      <c r="O3613" s="37"/>
      <c r="P3613" s="37"/>
      <c r="Q3613" s="37"/>
      <c r="R3613" s="37"/>
      <c r="S3613" s="37"/>
      <c r="T3613" s="37"/>
      <c r="U3613" s="37"/>
      <c r="V3613" s="37"/>
      <c r="W3613" s="37"/>
      <c r="X3613" s="37"/>
      <c r="Y3613" s="37"/>
      <c r="Z3613" s="37"/>
      <c r="AA3613" s="37"/>
      <c r="AB3613" s="37"/>
      <c r="AC3613" s="37"/>
      <c r="AD3613" s="37"/>
      <c r="AE3613" s="37"/>
      <c r="AF3613" s="37"/>
      <c r="AG3613" s="37"/>
      <c r="AH3613" s="37"/>
      <c r="AI3613" s="37"/>
      <c r="AJ3613" s="37"/>
      <c r="AK3613" s="37"/>
      <c r="AL3613" s="37"/>
      <c r="AM3613" s="37"/>
      <c r="AN3613" s="37"/>
      <c r="AO3613" s="37"/>
      <c r="AP3613" s="37"/>
      <c r="AQ3613" s="37"/>
      <c r="AR3613" s="37"/>
      <c r="AS3613" s="37"/>
      <c r="AT3613" s="37"/>
      <c r="AU3613" s="37"/>
      <c r="AV3613" s="37"/>
      <c r="AW3613" s="37"/>
      <c r="AX3613" s="37"/>
      <c r="AY3613" s="37"/>
      <c r="AZ3613" s="37"/>
      <c r="BA3613" s="37"/>
      <c r="BB3613" s="37"/>
      <c r="BC3613" s="37"/>
      <c r="BD3613" s="37"/>
      <c r="BE3613" s="37"/>
      <c r="BF3613" s="37"/>
      <c r="BG3613" s="37"/>
      <c r="BH3613" s="37"/>
      <c r="BI3613" s="37"/>
      <c r="BJ3613" s="37"/>
      <c r="BK3613" s="37"/>
      <c r="BL3613" s="37"/>
      <c r="BM3613" s="37"/>
      <c r="BN3613" s="37"/>
      <c r="BO3613" s="37"/>
      <c r="BP3613" s="37"/>
      <c r="BQ3613" s="37"/>
      <c r="BR3613" s="37"/>
      <c r="BS3613" s="37"/>
      <c r="BT3613" s="37"/>
      <c r="BU3613" s="37"/>
      <c r="BV3613" s="37"/>
      <c r="BW3613" s="37"/>
      <c r="BX3613" s="37"/>
      <c r="BY3613" s="37"/>
      <c r="BZ3613" s="37"/>
      <c r="CA3613" s="37"/>
      <c r="CB3613" s="37"/>
      <c r="CC3613" s="37"/>
      <c r="CD3613" s="37"/>
      <c r="CE3613" s="37"/>
      <c r="CF3613" s="37"/>
      <c r="CG3613" s="37"/>
      <c r="CH3613" s="37"/>
      <c r="CI3613" s="37"/>
      <c r="CJ3613" s="37"/>
      <c r="CK3613" s="37"/>
      <c r="CL3613" s="37"/>
      <c r="CM3613" s="37"/>
      <c r="CN3613" s="37"/>
      <c r="CO3613" s="37"/>
      <c r="CP3613" s="37"/>
      <c r="CQ3613" s="37"/>
      <c r="CR3613" s="37"/>
      <c r="CS3613" s="37"/>
      <c r="CT3613" s="37"/>
      <c r="CU3613" s="37"/>
      <c r="CV3613" s="37"/>
      <c r="CW3613" s="37"/>
      <c r="CX3613" s="37"/>
      <c r="CY3613" s="37"/>
      <c r="CZ3613" s="37"/>
      <c r="DA3613" s="37"/>
      <c r="DB3613" s="37"/>
      <c r="DC3613" s="37"/>
      <c r="DD3613" s="37"/>
      <c r="DE3613" s="37"/>
      <c r="DF3613" s="37"/>
      <c r="DG3613" s="37"/>
      <c r="DH3613" s="37"/>
      <c r="DI3613" s="37"/>
      <c r="DJ3613" s="37"/>
      <c r="DK3613" s="37"/>
      <c r="DL3613" s="37"/>
      <c r="DR3613" s="37"/>
      <c r="DS3613" s="37"/>
      <c r="DT3613" s="37"/>
      <c r="DU3613" s="37"/>
      <c r="DV3613" s="37"/>
      <c r="DW3613" s="37"/>
      <c r="DX3613" s="37"/>
      <c r="DY3613" s="37"/>
      <c r="DZ3613" s="37"/>
      <c r="EA3613" s="37"/>
      <c r="EB3613" s="37"/>
      <c r="EC3613" s="37"/>
      <c r="ED3613" s="37"/>
      <c r="EE3613" s="37"/>
      <c r="EF3613" s="37"/>
      <c r="EG3613" s="37"/>
      <c r="EH3613" s="37"/>
      <c r="EI3613" s="37"/>
      <c r="EJ3613" s="37"/>
      <c r="EK3613" s="37"/>
      <c r="EL3613" s="37"/>
      <c r="EM3613" s="37"/>
      <c r="EN3613" s="37"/>
      <c r="EO3613" s="37"/>
      <c r="EP3613" s="37"/>
      <c r="EQ3613" s="37"/>
      <c r="ER3613" s="37"/>
      <c r="ES3613" s="37"/>
      <c r="ET3613" s="37"/>
      <c r="EU3613" s="37"/>
      <c r="EV3613" s="37"/>
      <c r="EW3613" s="37"/>
      <c r="EX3613" s="37"/>
      <c r="EY3613" s="37"/>
      <c r="EZ3613" s="37"/>
      <c r="FA3613" s="37"/>
      <c r="FB3613" s="37"/>
      <c r="FC3613" s="37"/>
      <c r="FD3613" s="37"/>
    </row>
    <row r="3614" spans="2:160" x14ac:dyDescent="0.5">
      <c r="B3614" s="36" t="s">
        <v>3809</v>
      </c>
      <c r="C3614" s="18">
        <v>1.3894129145169076E-2</v>
      </c>
      <c r="H3614" s="37"/>
      <c r="I3614" s="37"/>
      <c r="J3614" s="37"/>
      <c r="K3614" s="37"/>
      <c r="L3614" s="37"/>
      <c r="M3614" s="37"/>
      <c r="N3614" s="37"/>
      <c r="O3614" s="37"/>
      <c r="P3614" s="37"/>
      <c r="Q3614" s="37"/>
      <c r="R3614" s="37"/>
      <c r="S3614" s="37"/>
      <c r="T3614" s="37"/>
      <c r="U3614" s="37"/>
      <c r="V3614" s="37"/>
      <c r="W3614" s="37"/>
      <c r="X3614" s="37"/>
      <c r="Y3614" s="37"/>
      <c r="Z3614" s="37"/>
      <c r="AA3614" s="37"/>
      <c r="AB3614" s="37"/>
      <c r="AC3614" s="37"/>
      <c r="AD3614" s="37"/>
      <c r="AE3614" s="37"/>
      <c r="AF3614" s="37"/>
      <c r="AG3614" s="37"/>
      <c r="AH3614" s="37"/>
      <c r="AI3614" s="37"/>
      <c r="AJ3614" s="37"/>
      <c r="AK3614" s="37"/>
      <c r="AL3614" s="37"/>
      <c r="AM3614" s="37"/>
      <c r="AN3614" s="37"/>
      <c r="AO3614" s="37"/>
      <c r="AP3614" s="37"/>
      <c r="AQ3614" s="37"/>
      <c r="AR3614" s="37"/>
      <c r="AS3614" s="37"/>
      <c r="AT3614" s="37"/>
      <c r="AU3614" s="37"/>
      <c r="AV3614" s="37"/>
      <c r="AW3614" s="37"/>
      <c r="AX3614" s="37"/>
      <c r="AY3614" s="37"/>
      <c r="AZ3614" s="37"/>
      <c r="BA3614" s="37"/>
      <c r="BB3614" s="37"/>
      <c r="BC3614" s="37"/>
      <c r="BD3614" s="37"/>
      <c r="BE3614" s="37"/>
      <c r="BF3614" s="37"/>
      <c r="BG3614" s="37"/>
      <c r="BH3614" s="37"/>
      <c r="BI3614" s="37"/>
      <c r="BJ3614" s="37"/>
      <c r="BK3614" s="37"/>
      <c r="BL3614" s="37"/>
      <c r="BM3614" s="37"/>
      <c r="BN3614" s="37"/>
      <c r="BO3614" s="37"/>
      <c r="BP3614" s="37"/>
      <c r="BQ3614" s="37"/>
      <c r="BR3614" s="37"/>
      <c r="BS3614" s="37"/>
      <c r="BT3614" s="37"/>
      <c r="BU3614" s="37"/>
      <c r="BV3614" s="37"/>
      <c r="BW3614" s="37"/>
      <c r="BX3614" s="37"/>
      <c r="BY3614" s="37"/>
      <c r="BZ3614" s="37"/>
      <c r="CA3614" s="37"/>
      <c r="CB3614" s="37"/>
      <c r="CC3614" s="37"/>
      <c r="CD3614" s="37"/>
      <c r="CE3614" s="37"/>
      <c r="CF3614" s="37"/>
      <c r="CG3614" s="37"/>
      <c r="CH3614" s="37"/>
      <c r="CI3614" s="37"/>
      <c r="CJ3614" s="37"/>
      <c r="CK3614" s="37"/>
      <c r="CL3614" s="37"/>
      <c r="CM3614" s="37"/>
      <c r="CN3614" s="37"/>
      <c r="CO3614" s="37"/>
      <c r="CP3614" s="37"/>
      <c r="CQ3614" s="37"/>
      <c r="CR3614" s="37"/>
      <c r="CS3614" s="37"/>
      <c r="CT3614" s="37"/>
      <c r="CU3614" s="37"/>
      <c r="CV3614" s="37"/>
      <c r="CW3614" s="37"/>
      <c r="CX3614" s="37"/>
      <c r="CY3614" s="37"/>
      <c r="CZ3614" s="37"/>
      <c r="DA3614" s="37"/>
      <c r="DB3614" s="37"/>
      <c r="DC3614" s="37"/>
      <c r="DD3614" s="37"/>
      <c r="DE3614" s="37"/>
      <c r="DF3614" s="37"/>
      <c r="DG3614" s="37"/>
      <c r="DH3614" s="37"/>
      <c r="DI3614" s="37"/>
      <c r="DJ3614" s="37"/>
      <c r="DK3614" s="37"/>
      <c r="DL3614" s="37"/>
      <c r="DR3614" s="37"/>
      <c r="DS3614" s="37"/>
      <c r="DT3614" s="37"/>
      <c r="DU3614" s="37"/>
      <c r="DV3614" s="37"/>
      <c r="DW3614" s="37"/>
      <c r="DX3614" s="37"/>
      <c r="DY3614" s="37"/>
      <c r="DZ3614" s="37"/>
      <c r="EA3614" s="37"/>
      <c r="EB3614" s="37"/>
      <c r="EC3614" s="37"/>
      <c r="ED3614" s="37"/>
      <c r="EE3614" s="37"/>
      <c r="EF3614" s="37"/>
      <c r="EG3614" s="37"/>
      <c r="EH3614" s="37"/>
      <c r="EI3614" s="37"/>
      <c r="EJ3614" s="37"/>
      <c r="EK3614" s="37"/>
      <c r="EL3614" s="37"/>
      <c r="EM3614" s="37"/>
      <c r="EN3614" s="37"/>
      <c r="EO3614" s="37"/>
      <c r="EP3614" s="37"/>
      <c r="EQ3614" s="37"/>
      <c r="ER3614" s="37"/>
      <c r="ES3614" s="37"/>
      <c r="ET3614" s="37"/>
      <c r="EU3614" s="37"/>
      <c r="EV3614" s="37"/>
      <c r="EW3614" s="37"/>
      <c r="EX3614" s="37"/>
      <c r="EY3614" s="37"/>
      <c r="EZ3614" s="37"/>
      <c r="FA3614" s="37"/>
      <c r="FB3614" s="37"/>
      <c r="FC3614" s="37"/>
      <c r="FD3614" s="37"/>
    </row>
    <row r="3615" spans="2:160" x14ac:dyDescent="0.5">
      <c r="B3615" s="36" t="s">
        <v>3810</v>
      </c>
      <c r="C3615" s="18">
        <v>-4.9788940623157751E-3</v>
      </c>
      <c r="H3615" s="37"/>
      <c r="I3615" s="37"/>
      <c r="J3615" s="37"/>
      <c r="K3615" s="37"/>
      <c r="L3615" s="37"/>
      <c r="M3615" s="37"/>
      <c r="N3615" s="37"/>
      <c r="O3615" s="37"/>
      <c r="P3615" s="37"/>
      <c r="Q3615" s="37"/>
      <c r="R3615" s="37"/>
      <c r="S3615" s="37"/>
      <c r="T3615" s="37"/>
      <c r="U3615" s="37"/>
      <c r="V3615" s="37"/>
      <c r="W3615" s="37"/>
      <c r="X3615" s="37"/>
      <c r="Y3615" s="37"/>
      <c r="Z3615" s="37"/>
      <c r="AA3615" s="37"/>
      <c r="AB3615" s="37"/>
      <c r="AC3615" s="37"/>
      <c r="AD3615" s="37"/>
      <c r="AE3615" s="37"/>
      <c r="AF3615" s="37"/>
      <c r="AG3615" s="37"/>
      <c r="AH3615" s="37"/>
      <c r="AI3615" s="37"/>
      <c r="AJ3615" s="37"/>
      <c r="AK3615" s="37"/>
      <c r="AL3615" s="37"/>
      <c r="AM3615" s="37"/>
      <c r="AN3615" s="37"/>
      <c r="AO3615" s="37"/>
      <c r="AP3615" s="37"/>
      <c r="AQ3615" s="37"/>
      <c r="AR3615" s="37"/>
      <c r="AS3615" s="37"/>
      <c r="AT3615" s="37"/>
      <c r="AU3615" s="37"/>
      <c r="AV3615" s="37"/>
      <c r="AW3615" s="37"/>
      <c r="AX3615" s="37"/>
      <c r="AY3615" s="37"/>
      <c r="AZ3615" s="37"/>
      <c r="BA3615" s="37"/>
      <c r="BB3615" s="37"/>
      <c r="BC3615" s="37"/>
      <c r="BD3615" s="37"/>
      <c r="BE3615" s="37"/>
      <c r="BF3615" s="37"/>
      <c r="BG3615" s="37"/>
      <c r="BH3615" s="37"/>
      <c r="BI3615" s="37"/>
      <c r="BJ3615" s="37"/>
      <c r="BK3615" s="37"/>
      <c r="BL3615" s="37"/>
      <c r="BM3615" s="37"/>
      <c r="BN3615" s="37"/>
      <c r="BO3615" s="37"/>
      <c r="BP3615" s="37"/>
      <c r="BQ3615" s="37"/>
      <c r="BR3615" s="37"/>
      <c r="BS3615" s="37"/>
      <c r="BT3615" s="37"/>
      <c r="BU3615" s="37"/>
      <c r="BV3615" s="37"/>
      <c r="BW3615" s="37"/>
      <c r="BX3615" s="37"/>
      <c r="BY3615" s="37"/>
      <c r="BZ3615" s="37"/>
      <c r="CA3615" s="37"/>
      <c r="CB3615" s="37"/>
      <c r="CC3615" s="37"/>
      <c r="CD3615" s="37"/>
      <c r="CE3615" s="37"/>
      <c r="CF3615" s="37"/>
      <c r="CG3615" s="37"/>
      <c r="CH3615" s="37"/>
      <c r="CI3615" s="37"/>
      <c r="CJ3615" s="37"/>
      <c r="CK3615" s="37"/>
      <c r="CL3615" s="37"/>
      <c r="CM3615" s="37"/>
      <c r="CN3615" s="37"/>
      <c r="CO3615" s="37"/>
      <c r="CP3615" s="37"/>
      <c r="CQ3615" s="37"/>
      <c r="CR3615" s="37"/>
      <c r="CS3615" s="37"/>
      <c r="CT3615" s="37"/>
      <c r="CU3615" s="37"/>
      <c r="CV3615" s="37"/>
      <c r="CW3615" s="37"/>
      <c r="CX3615" s="37"/>
      <c r="CY3615" s="37"/>
      <c r="CZ3615" s="37"/>
      <c r="DA3615" s="37"/>
      <c r="DB3615" s="37"/>
      <c r="DC3615" s="37"/>
      <c r="DD3615" s="37"/>
      <c r="DE3615" s="37"/>
      <c r="DF3615" s="37"/>
      <c r="DG3615" s="37"/>
      <c r="DH3615" s="37"/>
      <c r="DI3615" s="37"/>
      <c r="DJ3615" s="37"/>
      <c r="DK3615" s="37"/>
      <c r="DL3615" s="37"/>
      <c r="DR3615" s="37"/>
      <c r="DS3615" s="37"/>
      <c r="DT3615" s="37"/>
      <c r="DU3615" s="37"/>
      <c r="DV3615" s="37"/>
      <c r="DW3615" s="37"/>
      <c r="DX3615" s="37"/>
      <c r="DY3615" s="37"/>
      <c r="DZ3615" s="37"/>
      <c r="EA3615" s="37"/>
      <c r="EB3615" s="37"/>
      <c r="EC3615" s="37"/>
      <c r="ED3615" s="37"/>
      <c r="EE3615" s="37"/>
      <c r="EF3615" s="37"/>
      <c r="EG3615" s="37"/>
      <c r="EH3615" s="37"/>
      <c r="EI3615" s="37"/>
      <c r="EJ3615" s="37"/>
      <c r="EK3615" s="37"/>
      <c r="EL3615" s="37"/>
      <c r="EM3615" s="37"/>
      <c r="EN3615" s="37"/>
      <c r="EO3615" s="37"/>
      <c r="EP3615" s="37"/>
      <c r="EQ3615" s="37"/>
      <c r="ER3615" s="37"/>
      <c r="ES3615" s="37"/>
      <c r="ET3615" s="37"/>
      <c r="EU3615" s="37"/>
      <c r="EV3615" s="37"/>
      <c r="EW3615" s="37"/>
      <c r="EX3615" s="37"/>
      <c r="EY3615" s="37"/>
      <c r="EZ3615" s="37"/>
      <c r="FA3615" s="37"/>
      <c r="FB3615" s="37"/>
      <c r="FC3615" s="37"/>
      <c r="FD3615" s="37"/>
    </row>
    <row r="3616" spans="2:160" x14ac:dyDescent="0.5">
      <c r="B3616" s="36" t="s">
        <v>3811</v>
      </c>
      <c r="C3616" s="18">
        <v>-6.4006380361463222E-3</v>
      </c>
      <c r="H3616" s="37"/>
      <c r="I3616" s="37"/>
      <c r="J3616" s="37"/>
      <c r="K3616" s="37"/>
      <c r="L3616" s="37"/>
      <c r="M3616" s="37"/>
      <c r="N3616" s="37"/>
      <c r="O3616" s="37"/>
      <c r="P3616" s="37"/>
      <c r="Q3616" s="37"/>
      <c r="R3616" s="37"/>
      <c r="S3616" s="37"/>
      <c r="T3616" s="37"/>
      <c r="U3616" s="37"/>
      <c r="V3616" s="37"/>
      <c r="W3616" s="37"/>
      <c r="X3616" s="37"/>
      <c r="Y3616" s="37"/>
      <c r="Z3616" s="37"/>
      <c r="AA3616" s="37"/>
      <c r="AB3616" s="37"/>
      <c r="AC3616" s="37"/>
      <c r="AD3616" s="37"/>
      <c r="AE3616" s="37"/>
      <c r="AF3616" s="37"/>
      <c r="AG3616" s="37"/>
      <c r="AH3616" s="37"/>
      <c r="AI3616" s="37"/>
      <c r="AJ3616" s="37"/>
      <c r="AK3616" s="37"/>
      <c r="AL3616" s="37"/>
      <c r="AM3616" s="37"/>
      <c r="AN3616" s="37"/>
      <c r="AO3616" s="37"/>
      <c r="AP3616" s="37"/>
      <c r="AQ3616" s="37"/>
      <c r="AR3616" s="37"/>
      <c r="AS3616" s="37"/>
      <c r="AT3616" s="37"/>
      <c r="AU3616" s="37"/>
      <c r="AV3616" s="37"/>
      <c r="AW3616" s="37"/>
      <c r="AX3616" s="37"/>
      <c r="AY3616" s="37"/>
      <c r="AZ3616" s="37"/>
      <c r="BA3616" s="37"/>
      <c r="BB3616" s="37"/>
      <c r="BC3616" s="37"/>
      <c r="BD3616" s="37"/>
      <c r="BE3616" s="37"/>
      <c r="BF3616" s="37"/>
      <c r="BG3616" s="37"/>
      <c r="BH3616" s="37"/>
      <c r="BI3616" s="37"/>
      <c r="BJ3616" s="37"/>
      <c r="BK3616" s="37"/>
      <c r="BL3616" s="37"/>
      <c r="BM3616" s="37"/>
      <c r="BN3616" s="37"/>
      <c r="BO3616" s="37"/>
      <c r="BP3616" s="37"/>
      <c r="BQ3616" s="37"/>
      <c r="BR3616" s="37"/>
      <c r="BS3616" s="37"/>
      <c r="BT3616" s="37"/>
      <c r="BU3616" s="37"/>
      <c r="BV3616" s="37"/>
      <c r="BW3616" s="37"/>
      <c r="BX3616" s="37"/>
      <c r="BY3616" s="37"/>
      <c r="BZ3616" s="37"/>
      <c r="CA3616" s="37"/>
      <c r="CB3616" s="37"/>
      <c r="CC3616" s="37"/>
      <c r="CD3616" s="37"/>
      <c r="CE3616" s="37"/>
      <c r="CF3616" s="37"/>
      <c r="CG3616" s="37"/>
      <c r="CH3616" s="37"/>
      <c r="CI3616" s="37"/>
      <c r="CJ3616" s="37"/>
      <c r="CK3616" s="37"/>
      <c r="CL3616" s="37"/>
      <c r="CM3616" s="37"/>
      <c r="CN3616" s="37"/>
      <c r="CO3616" s="37"/>
      <c r="CP3616" s="37"/>
      <c r="CQ3616" s="37"/>
      <c r="CR3616" s="37"/>
      <c r="CS3616" s="37"/>
      <c r="CT3616" s="37"/>
      <c r="CU3616" s="37"/>
      <c r="CV3616" s="37"/>
      <c r="CW3616" s="37"/>
      <c r="CX3616" s="37"/>
      <c r="CY3616" s="37"/>
      <c r="CZ3616" s="37"/>
      <c r="DA3616" s="37"/>
      <c r="DB3616" s="37"/>
      <c r="DC3616" s="37"/>
      <c r="DD3616" s="37"/>
      <c r="DE3616" s="37"/>
      <c r="DF3616" s="37"/>
      <c r="DG3616" s="37"/>
      <c r="DH3616" s="37"/>
      <c r="DI3616" s="37"/>
      <c r="DJ3616" s="37"/>
      <c r="DK3616" s="37"/>
      <c r="DL3616" s="37"/>
      <c r="DR3616" s="37"/>
      <c r="DS3616" s="37"/>
      <c r="DT3616" s="37"/>
      <c r="DU3616" s="37"/>
      <c r="DV3616" s="37"/>
      <c r="DW3616" s="37"/>
      <c r="DX3616" s="37"/>
      <c r="DY3616" s="37"/>
      <c r="DZ3616" s="37"/>
      <c r="EA3616" s="37"/>
      <c r="EB3616" s="37"/>
      <c r="EC3616" s="37"/>
      <c r="ED3616" s="37"/>
      <c r="EE3616" s="37"/>
      <c r="EF3616" s="37"/>
      <c r="EG3616" s="37"/>
      <c r="EH3616" s="37"/>
      <c r="EI3616" s="37"/>
      <c r="EJ3616" s="37"/>
      <c r="EK3616" s="37"/>
      <c r="EL3616" s="37"/>
      <c r="EM3616" s="37"/>
      <c r="EN3616" s="37"/>
      <c r="EO3616" s="37"/>
      <c r="EP3616" s="37"/>
      <c r="EQ3616" s="37"/>
      <c r="ER3616" s="37"/>
      <c r="ES3616" s="37"/>
      <c r="ET3616" s="37"/>
      <c r="EU3616" s="37"/>
      <c r="EV3616" s="37"/>
      <c r="EW3616" s="37"/>
      <c r="EX3616" s="37"/>
      <c r="EY3616" s="37"/>
      <c r="EZ3616" s="37"/>
      <c r="FA3616" s="37"/>
      <c r="FB3616" s="37"/>
      <c r="FC3616" s="37"/>
      <c r="FD3616" s="37"/>
    </row>
    <row r="3617" spans="2:160" x14ac:dyDescent="0.5">
      <c r="B3617" s="36" t="s">
        <v>3812</v>
      </c>
      <c r="C3617" s="18">
        <v>6.2876824459605629E-3</v>
      </c>
      <c r="H3617" s="37"/>
      <c r="I3617" s="37"/>
      <c r="J3617" s="37"/>
      <c r="K3617" s="37"/>
      <c r="L3617" s="37"/>
      <c r="M3617" s="37"/>
      <c r="N3617" s="37"/>
      <c r="O3617" s="37"/>
      <c r="P3617" s="37"/>
      <c r="Q3617" s="37"/>
      <c r="R3617" s="37"/>
      <c r="S3617" s="37"/>
      <c r="T3617" s="37"/>
      <c r="U3617" s="37"/>
      <c r="V3617" s="37"/>
      <c r="W3617" s="37"/>
      <c r="X3617" s="37"/>
      <c r="Y3617" s="37"/>
      <c r="Z3617" s="37"/>
      <c r="AA3617" s="37"/>
      <c r="AB3617" s="37"/>
      <c r="AC3617" s="37"/>
      <c r="AD3617" s="37"/>
      <c r="AE3617" s="37"/>
      <c r="AF3617" s="37"/>
      <c r="AG3617" s="37"/>
      <c r="AH3617" s="37"/>
      <c r="AI3617" s="37"/>
      <c r="AJ3617" s="37"/>
      <c r="AK3617" s="37"/>
      <c r="AL3617" s="37"/>
      <c r="AM3617" s="37"/>
      <c r="AN3617" s="37"/>
      <c r="AO3617" s="37"/>
      <c r="AP3617" s="37"/>
      <c r="AQ3617" s="37"/>
      <c r="AR3617" s="37"/>
      <c r="AS3617" s="37"/>
      <c r="AT3617" s="37"/>
      <c r="AU3617" s="37"/>
      <c r="AV3617" s="37"/>
      <c r="AW3617" s="37"/>
      <c r="AX3617" s="37"/>
      <c r="AY3617" s="37"/>
      <c r="AZ3617" s="37"/>
      <c r="BA3617" s="37"/>
      <c r="BB3617" s="37"/>
      <c r="BC3617" s="37"/>
      <c r="BD3617" s="37"/>
      <c r="BE3617" s="37"/>
      <c r="BF3617" s="37"/>
      <c r="BG3617" s="37"/>
      <c r="BH3617" s="37"/>
      <c r="BI3617" s="37"/>
      <c r="BJ3617" s="37"/>
      <c r="BK3617" s="37"/>
      <c r="BL3617" s="37"/>
      <c r="BM3617" s="37"/>
      <c r="BN3617" s="37"/>
      <c r="BO3617" s="37"/>
      <c r="BP3617" s="37"/>
      <c r="BQ3617" s="37"/>
      <c r="BR3617" s="37"/>
      <c r="BS3617" s="37"/>
      <c r="BT3617" s="37"/>
      <c r="BU3617" s="37"/>
      <c r="BV3617" s="37"/>
      <c r="BW3617" s="37"/>
      <c r="BX3617" s="37"/>
      <c r="BY3617" s="37"/>
      <c r="BZ3617" s="37"/>
      <c r="CA3617" s="37"/>
      <c r="CB3617" s="37"/>
      <c r="CC3617" s="37"/>
      <c r="CD3617" s="37"/>
      <c r="CE3617" s="37"/>
      <c r="CF3617" s="37"/>
      <c r="CG3617" s="37"/>
      <c r="CH3617" s="37"/>
      <c r="CI3617" s="37"/>
      <c r="CJ3617" s="37"/>
      <c r="CK3617" s="37"/>
      <c r="CL3617" s="37"/>
      <c r="CM3617" s="37"/>
      <c r="CN3617" s="37"/>
      <c r="CO3617" s="37"/>
      <c r="CP3617" s="37"/>
      <c r="CQ3617" s="37"/>
      <c r="CR3617" s="37"/>
      <c r="CS3617" s="37"/>
      <c r="CT3617" s="37"/>
      <c r="CU3617" s="37"/>
      <c r="CV3617" s="37"/>
      <c r="CW3617" s="37"/>
      <c r="CX3617" s="37"/>
      <c r="CY3617" s="37"/>
      <c r="CZ3617" s="37"/>
      <c r="DA3617" s="37"/>
      <c r="DB3617" s="37"/>
      <c r="DC3617" s="37"/>
      <c r="DD3617" s="37"/>
      <c r="DE3617" s="37"/>
      <c r="DF3617" s="37"/>
      <c r="DG3617" s="37"/>
      <c r="DH3617" s="37"/>
      <c r="DI3617" s="37"/>
      <c r="DJ3617" s="37"/>
      <c r="DK3617" s="37"/>
      <c r="DL3617" s="37"/>
      <c r="DR3617" s="37"/>
      <c r="DS3617" s="37"/>
      <c r="DT3617" s="37"/>
      <c r="DU3617" s="37"/>
      <c r="DV3617" s="37"/>
      <c r="DW3617" s="37"/>
      <c r="DX3617" s="37"/>
      <c r="DY3617" s="37"/>
      <c r="DZ3617" s="37"/>
      <c r="EA3617" s="37"/>
      <c r="EB3617" s="37"/>
      <c r="EC3617" s="37"/>
      <c r="ED3617" s="37"/>
      <c r="EE3617" s="37"/>
      <c r="EF3617" s="37"/>
      <c r="EG3617" s="37"/>
      <c r="EH3617" s="37"/>
      <c r="EI3617" s="37"/>
      <c r="EJ3617" s="37"/>
      <c r="EK3617" s="37"/>
      <c r="EL3617" s="37"/>
      <c r="EM3617" s="37"/>
      <c r="EN3617" s="37"/>
      <c r="EO3617" s="37"/>
      <c r="EP3617" s="37"/>
      <c r="EQ3617" s="37"/>
      <c r="ER3617" s="37"/>
      <c r="ES3617" s="37"/>
      <c r="ET3617" s="37"/>
      <c r="EU3617" s="37"/>
      <c r="EV3617" s="37"/>
      <c r="EW3617" s="37"/>
      <c r="EX3617" s="37"/>
      <c r="EY3617" s="37"/>
      <c r="EZ3617" s="37"/>
      <c r="FA3617" s="37"/>
      <c r="FB3617" s="37"/>
      <c r="FC3617" s="37"/>
      <c r="FD3617" s="37"/>
    </row>
    <row r="3618" spans="2:160" x14ac:dyDescent="0.5">
      <c r="B3618" s="36" t="s">
        <v>3813</v>
      </c>
      <c r="C3618" s="18">
        <v>6.960436598962616E-3</v>
      </c>
      <c r="H3618" s="37"/>
      <c r="I3618" s="37"/>
      <c r="J3618" s="37"/>
      <c r="K3618" s="37"/>
      <c r="L3618" s="37"/>
      <c r="M3618" s="37"/>
      <c r="N3618" s="37"/>
      <c r="O3618" s="37"/>
      <c r="P3618" s="37"/>
      <c r="Q3618" s="37"/>
      <c r="R3618" s="37"/>
      <c r="S3618" s="37"/>
      <c r="T3618" s="37"/>
      <c r="U3618" s="37"/>
      <c r="V3618" s="37"/>
      <c r="W3618" s="37"/>
      <c r="X3618" s="37"/>
      <c r="Y3618" s="37"/>
      <c r="Z3618" s="37"/>
      <c r="AA3618" s="37"/>
      <c r="AB3618" s="37"/>
      <c r="AC3618" s="37"/>
      <c r="AD3618" s="37"/>
      <c r="AE3618" s="37"/>
      <c r="AF3618" s="37"/>
      <c r="AG3618" s="37"/>
      <c r="AH3618" s="37"/>
      <c r="AI3618" s="37"/>
      <c r="AJ3618" s="37"/>
      <c r="AK3618" s="37"/>
      <c r="AL3618" s="37"/>
      <c r="AM3618" s="37"/>
      <c r="AN3618" s="37"/>
      <c r="AO3618" s="37"/>
      <c r="AP3618" s="37"/>
      <c r="AQ3618" s="37"/>
      <c r="AR3618" s="37"/>
      <c r="AS3618" s="37"/>
      <c r="AT3618" s="37"/>
      <c r="AU3618" s="37"/>
      <c r="AV3618" s="37"/>
      <c r="AW3618" s="37"/>
      <c r="AX3618" s="37"/>
      <c r="AY3618" s="37"/>
      <c r="AZ3618" s="37"/>
      <c r="BA3618" s="37"/>
      <c r="BB3618" s="37"/>
      <c r="BC3618" s="37"/>
      <c r="BD3618" s="37"/>
      <c r="BE3618" s="37"/>
      <c r="BF3618" s="37"/>
      <c r="BG3618" s="37"/>
      <c r="BH3618" s="37"/>
      <c r="BI3618" s="37"/>
      <c r="BJ3618" s="37"/>
      <c r="BK3618" s="37"/>
      <c r="BL3618" s="37"/>
      <c r="BM3618" s="37"/>
      <c r="BN3618" s="37"/>
      <c r="BO3618" s="37"/>
      <c r="BP3618" s="37"/>
      <c r="BQ3618" s="37"/>
      <c r="BR3618" s="37"/>
      <c r="BS3618" s="37"/>
      <c r="BT3618" s="37"/>
      <c r="BU3618" s="37"/>
      <c r="BV3618" s="37"/>
      <c r="BW3618" s="37"/>
      <c r="BX3618" s="37"/>
      <c r="BY3618" s="37"/>
      <c r="BZ3618" s="37"/>
      <c r="CA3618" s="37"/>
      <c r="CB3618" s="37"/>
      <c r="CC3618" s="37"/>
      <c r="CD3618" s="37"/>
      <c r="CE3618" s="37"/>
      <c r="CF3618" s="37"/>
      <c r="CG3618" s="37"/>
      <c r="CH3618" s="37"/>
      <c r="CI3618" s="37"/>
      <c r="CJ3618" s="37"/>
      <c r="CK3618" s="37"/>
      <c r="CL3618" s="37"/>
      <c r="CM3618" s="37"/>
      <c r="CN3618" s="37"/>
      <c r="CO3618" s="37"/>
      <c r="CP3618" s="37"/>
      <c r="CQ3618" s="37"/>
      <c r="CR3618" s="37"/>
      <c r="CS3618" s="37"/>
      <c r="CT3618" s="37"/>
      <c r="CU3618" s="37"/>
      <c r="CV3618" s="37"/>
      <c r="CW3618" s="37"/>
      <c r="CX3618" s="37"/>
      <c r="CY3618" s="37"/>
      <c r="CZ3618" s="37"/>
      <c r="DA3618" s="37"/>
      <c r="DB3618" s="37"/>
      <c r="DC3618" s="37"/>
      <c r="DD3618" s="37"/>
      <c r="DE3618" s="37"/>
      <c r="DF3618" s="37"/>
      <c r="DG3618" s="37"/>
      <c r="DH3618" s="37"/>
      <c r="DI3618" s="37"/>
      <c r="DJ3618" s="37"/>
      <c r="DK3618" s="37"/>
      <c r="DL3618" s="37"/>
      <c r="DR3618" s="37"/>
      <c r="DS3618" s="37"/>
      <c r="DT3618" s="37"/>
      <c r="DU3618" s="37"/>
      <c r="DV3618" s="37"/>
      <c r="DW3618" s="37"/>
      <c r="DX3618" s="37"/>
      <c r="DY3618" s="37"/>
      <c r="DZ3618" s="37"/>
      <c r="EA3618" s="37"/>
      <c r="EB3618" s="37"/>
      <c r="EC3618" s="37"/>
      <c r="ED3618" s="37"/>
      <c r="EE3618" s="37"/>
      <c r="EF3618" s="37"/>
      <c r="EG3618" s="37"/>
      <c r="EH3618" s="37"/>
      <c r="EI3618" s="37"/>
      <c r="EJ3618" s="37"/>
      <c r="EK3618" s="37"/>
      <c r="EL3618" s="37"/>
      <c r="EM3618" s="37"/>
      <c r="EN3618" s="37"/>
      <c r="EO3618" s="37"/>
      <c r="EP3618" s="37"/>
      <c r="EQ3618" s="37"/>
      <c r="ER3618" s="37"/>
      <c r="ES3618" s="37"/>
      <c r="ET3618" s="37"/>
      <c r="EU3618" s="37"/>
      <c r="EV3618" s="37"/>
      <c r="EW3618" s="37"/>
      <c r="EX3618" s="37"/>
      <c r="EY3618" s="37"/>
      <c r="EZ3618" s="37"/>
      <c r="FA3618" s="37"/>
      <c r="FB3618" s="37"/>
      <c r="FC3618" s="37"/>
      <c r="FD3618" s="37"/>
    </row>
    <row r="3619" spans="2:160" x14ac:dyDescent="0.5">
      <c r="B3619" s="36" t="s">
        <v>3814</v>
      </c>
      <c r="C3619" s="18">
        <v>3.6788152603701718E-3</v>
      </c>
      <c r="H3619" s="37"/>
      <c r="I3619" s="37"/>
      <c r="J3619" s="37"/>
      <c r="K3619" s="37"/>
      <c r="L3619" s="37"/>
      <c r="M3619" s="37"/>
      <c r="N3619" s="37"/>
      <c r="O3619" s="37"/>
      <c r="P3619" s="37"/>
      <c r="Q3619" s="37"/>
      <c r="R3619" s="37"/>
      <c r="S3619" s="37"/>
      <c r="T3619" s="37"/>
      <c r="U3619" s="37"/>
      <c r="V3619" s="37"/>
      <c r="W3619" s="37"/>
      <c r="X3619" s="37"/>
      <c r="Y3619" s="37"/>
      <c r="Z3619" s="37"/>
      <c r="AA3619" s="37"/>
      <c r="AB3619" s="37"/>
      <c r="AC3619" s="37"/>
      <c r="AD3619" s="37"/>
      <c r="AE3619" s="37"/>
      <c r="AF3619" s="37"/>
      <c r="AG3619" s="37"/>
      <c r="AH3619" s="37"/>
      <c r="AI3619" s="37"/>
      <c r="AJ3619" s="37"/>
      <c r="AK3619" s="37"/>
      <c r="AL3619" s="37"/>
      <c r="AM3619" s="37"/>
      <c r="AN3619" s="37"/>
      <c r="AO3619" s="37"/>
      <c r="AP3619" s="37"/>
      <c r="AQ3619" s="37"/>
      <c r="AR3619" s="37"/>
      <c r="AS3619" s="37"/>
      <c r="AT3619" s="37"/>
      <c r="AU3619" s="37"/>
      <c r="AV3619" s="37"/>
      <c r="AW3619" s="37"/>
      <c r="AX3619" s="37"/>
      <c r="AY3619" s="37"/>
      <c r="AZ3619" s="37"/>
      <c r="BA3619" s="37"/>
      <c r="BB3619" s="37"/>
      <c r="BC3619" s="37"/>
      <c r="BD3619" s="37"/>
      <c r="BE3619" s="37"/>
      <c r="BF3619" s="37"/>
      <c r="BG3619" s="37"/>
      <c r="BH3619" s="37"/>
      <c r="BI3619" s="37"/>
      <c r="BJ3619" s="37"/>
      <c r="BK3619" s="37"/>
      <c r="BL3619" s="37"/>
      <c r="BM3619" s="37"/>
      <c r="BN3619" s="37"/>
      <c r="BO3619" s="37"/>
      <c r="BP3619" s="37"/>
      <c r="BQ3619" s="37"/>
      <c r="BR3619" s="37"/>
      <c r="BS3619" s="37"/>
      <c r="BT3619" s="37"/>
      <c r="BU3619" s="37"/>
      <c r="BV3619" s="37"/>
      <c r="BW3619" s="37"/>
      <c r="BX3619" s="37"/>
      <c r="BY3619" s="37"/>
      <c r="BZ3619" s="37"/>
      <c r="CA3619" s="37"/>
      <c r="CB3619" s="37"/>
      <c r="CC3619" s="37"/>
      <c r="CD3619" s="37"/>
      <c r="CE3619" s="37"/>
      <c r="CF3619" s="37"/>
      <c r="CG3619" s="37"/>
      <c r="CH3619" s="37"/>
      <c r="CI3619" s="37"/>
      <c r="CJ3619" s="37"/>
      <c r="CK3619" s="37"/>
      <c r="CL3619" s="37"/>
      <c r="CM3619" s="37"/>
      <c r="CN3619" s="37"/>
      <c r="CO3619" s="37"/>
      <c r="CP3619" s="37"/>
      <c r="CQ3619" s="37"/>
      <c r="CR3619" s="37"/>
      <c r="CS3619" s="37"/>
      <c r="CT3619" s="37"/>
      <c r="CU3619" s="37"/>
      <c r="CV3619" s="37"/>
      <c r="CW3619" s="37"/>
      <c r="CX3619" s="37"/>
      <c r="CY3619" s="37"/>
      <c r="CZ3619" s="37"/>
      <c r="DA3619" s="37"/>
      <c r="DB3619" s="37"/>
      <c r="DC3619" s="37"/>
      <c r="DD3619" s="37"/>
      <c r="DE3619" s="37"/>
      <c r="DF3619" s="37"/>
      <c r="DG3619" s="37"/>
      <c r="DH3619" s="37"/>
      <c r="DI3619" s="37"/>
      <c r="DJ3619" s="37"/>
      <c r="DK3619" s="37"/>
      <c r="DL3619" s="37"/>
      <c r="DR3619" s="37"/>
      <c r="DS3619" s="37"/>
      <c r="DT3619" s="37"/>
      <c r="DU3619" s="37"/>
      <c r="DV3619" s="37"/>
      <c r="DW3619" s="37"/>
      <c r="DX3619" s="37"/>
      <c r="DY3619" s="37"/>
      <c r="DZ3619" s="37"/>
      <c r="EA3619" s="37"/>
      <c r="EB3619" s="37"/>
      <c r="EC3619" s="37"/>
      <c r="ED3619" s="37"/>
      <c r="EE3619" s="37"/>
      <c r="EF3619" s="37"/>
      <c r="EG3619" s="37"/>
      <c r="EH3619" s="37"/>
      <c r="EI3619" s="37"/>
      <c r="EJ3619" s="37"/>
      <c r="EK3619" s="37"/>
      <c r="EL3619" s="37"/>
      <c r="EM3619" s="37"/>
      <c r="EN3619" s="37"/>
      <c r="EO3619" s="37"/>
      <c r="EP3619" s="37"/>
      <c r="EQ3619" s="37"/>
      <c r="ER3619" s="37"/>
      <c r="ES3619" s="37"/>
      <c r="ET3619" s="37"/>
      <c r="EU3619" s="37"/>
      <c r="EV3619" s="37"/>
      <c r="EW3619" s="37"/>
      <c r="EX3619" s="37"/>
      <c r="EY3619" s="37"/>
      <c r="EZ3619" s="37"/>
      <c r="FA3619" s="37"/>
      <c r="FB3619" s="37"/>
      <c r="FC3619" s="37"/>
      <c r="FD3619" s="37"/>
    </row>
    <row r="3620" spans="2:160" x14ac:dyDescent="0.5">
      <c r="B3620" s="36" t="s">
        <v>3815</v>
      </c>
      <c r="C3620" s="18">
        <v>7.4778107003592442E-3</v>
      </c>
      <c r="H3620" s="37"/>
      <c r="I3620" s="37"/>
      <c r="J3620" s="37"/>
      <c r="K3620" s="37"/>
      <c r="L3620" s="37"/>
      <c r="M3620" s="37"/>
      <c r="N3620" s="37"/>
      <c r="O3620" s="37"/>
      <c r="P3620" s="37"/>
      <c r="Q3620" s="37"/>
      <c r="R3620" s="37"/>
      <c r="S3620" s="37"/>
      <c r="T3620" s="37"/>
      <c r="U3620" s="37"/>
      <c r="V3620" s="37"/>
      <c r="W3620" s="37"/>
      <c r="X3620" s="37"/>
      <c r="Y3620" s="37"/>
      <c r="Z3620" s="37"/>
      <c r="AA3620" s="37"/>
      <c r="AB3620" s="37"/>
      <c r="AC3620" s="37"/>
      <c r="AD3620" s="37"/>
      <c r="AE3620" s="37"/>
      <c r="AF3620" s="37"/>
      <c r="AG3620" s="37"/>
      <c r="AH3620" s="37"/>
      <c r="AI3620" s="37"/>
      <c r="AJ3620" s="37"/>
      <c r="AK3620" s="37"/>
      <c r="AL3620" s="37"/>
      <c r="AM3620" s="37"/>
      <c r="AN3620" s="37"/>
      <c r="AO3620" s="37"/>
      <c r="AP3620" s="37"/>
      <c r="AQ3620" s="37"/>
      <c r="AR3620" s="37"/>
      <c r="AS3620" s="37"/>
      <c r="AT3620" s="37"/>
      <c r="AU3620" s="37"/>
      <c r="AV3620" s="37"/>
      <c r="AW3620" s="37"/>
      <c r="AX3620" s="37"/>
      <c r="AY3620" s="37"/>
      <c r="AZ3620" s="37"/>
      <c r="BA3620" s="37"/>
      <c r="BB3620" s="37"/>
      <c r="BC3620" s="37"/>
      <c r="BD3620" s="37"/>
      <c r="BE3620" s="37"/>
      <c r="BF3620" s="37"/>
      <c r="BG3620" s="37"/>
      <c r="BH3620" s="37"/>
      <c r="BI3620" s="37"/>
      <c r="BJ3620" s="37"/>
      <c r="BK3620" s="37"/>
      <c r="BL3620" s="37"/>
      <c r="BM3620" s="37"/>
      <c r="BN3620" s="37"/>
      <c r="BO3620" s="37"/>
      <c r="BP3620" s="37"/>
      <c r="BQ3620" s="37"/>
      <c r="BR3620" s="37"/>
      <c r="BS3620" s="37"/>
      <c r="BT3620" s="37"/>
      <c r="BU3620" s="37"/>
      <c r="BV3620" s="37"/>
      <c r="BW3620" s="37"/>
      <c r="BX3620" s="37"/>
      <c r="BY3620" s="37"/>
      <c r="BZ3620" s="37"/>
      <c r="CA3620" s="37"/>
      <c r="CB3620" s="37"/>
      <c r="CC3620" s="37"/>
      <c r="CD3620" s="37"/>
      <c r="CE3620" s="37"/>
      <c r="CF3620" s="37"/>
      <c r="CG3620" s="37"/>
      <c r="CH3620" s="37"/>
      <c r="CI3620" s="37"/>
      <c r="CJ3620" s="37"/>
      <c r="CK3620" s="37"/>
      <c r="CL3620" s="37"/>
      <c r="CM3620" s="37"/>
      <c r="CN3620" s="37"/>
      <c r="CO3620" s="37"/>
      <c r="CP3620" s="37"/>
      <c r="CQ3620" s="37"/>
      <c r="CR3620" s="37"/>
      <c r="CS3620" s="37"/>
      <c r="CT3620" s="37"/>
      <c r="CU3620" s="37"/>
      <c r="CV3620" s="37"/>
      <c r="CW3620" s="37"/>
      <c r="CX3620" s="37"/>
      <c r="CY3620" s="37"/>
      <c r="CZ3620" s="37"/>
      <c r="DA3620" s="37"/>
      <c r="DB3620" s="37"/>
      <c r="DC3620" s="37"/>
      <c r="DD3620" s="37"/>
      <c r="DE3620" s="37"/>
      <c r="DF3620" s="37"/>
      <c r="DG3620" s="37"/>
      <c r="DH3620" s="37"/>
      <c r="DI3620" s="37"/>
      <c r="DJ3620" s="37"/>
      <c r="DK3620" s="37"/>
      <c r="DL3620" s="37"/>
      <c r="DR3620" s="37"/>
      <c r="DS3620" s="37"/>
      <c r="DT3620" s="37"/>
      <c r="DU3620" s="37"/>
      <c r="DV3620" s="37"/>
      <c r="DW3620" s="37"/>
      <c r="DX3620" s="37"/>
      <c r="DY3620" s="37"/>
      <c r="DZ3620" s="37"/>
      <c r="EA3620" s="37"/>
      <c r="EB3620" s="37"/>
      <c r="EC3620" s="37"/>
      <c r="ED3620" s="37"/>
      <c r="EE3620" s="37"/>
      <c r="EF3620" s="37"/>
      <c r="EG3620" s="37"/>
      <c r="EH3620" s="37"/>
      <c r="EI3620" s="37"/>
      <c r="EJ3620" s="37"/>
      <c r="EK3620" s="37"/>
      <c r="EL3620" s="37"/>
      <c r="EM3620" s="37"/>
      <c r="EN3620" s="37"/>
      <c r="EO3620" s="37"/>
      <c r="EP3620" s="37"/>
      <c r="EQ3620" s="37"/>
      <c r="ER3620" s="37"/>
      <c r="ES3620" s="37"/>
      <c r="ET3620" s="37"/>
      <c r="EU3620" s="37"/>
      <c r="EV3620" s="37"/>
      <c r="EW3620" s="37"/>
      <c r="EX3620" s="37"/>
      <c r="EY3620" s="37"/>
      <c r="EZ3620" s="37"/>
      <c r="FA3620" s="37"/>
      <c r="FB3620" s="37"/>
      <c r="FC3620" s="37"/>
      <c r="FD3620" s="37"/>
    </row>
    <row r="3621" spans="2:160" x14ac:dyDescent="0.5">
      <c r="B3621" s="36" t="s">
        <v>3816</v>
      </c>
      <c r="C3621" s="18">
        <v>1.1773011036091408E-3</v>
      </c>
      <c r="H3621" s="37"/>
      <c r="I3621" s="37"/>
      <c r="J3621" s="37"/>
      <c r="K3621" s="37"/>
      <c r="L3621" s="37"/>
      <c r="M3621" s="37"/>
      <c r="N3621" s="37"/>
      <c r="O3621" s="37"/>
      <c r="P3621" s="37"/>
      <c r="Q3621" s="37"/>
      <c r="R3621" s="37"/>
      <c r="S3621" s="37"/>
      <c r="T3621" s="37"/>
      <c r="U3621" s="37"/>
      <c r="V3621" s="37"/>
      <c r="W3621" s="37"/>
      <c r="X3621" s="37"/>
      <c r="Y3621" s="37"/>
      <c r="Z3621" s="37"/>
      <c r="AA3621" s="37"/>
      <c r="AB3621" s="37"/>
      <c r="AC3621" s="37"/>
      <c r="AD3621" s="37"/>
      <c r="AE3621" s="37"/>
      <c r="AF3621" s="37"/>
      <c r="AG3621" s="37"/>
      <c r="AH3621" s="37"/>
      <c r="AI3621" s="37"/>
      <c r="AJ3621" s="37"/>
      <c r="AK3621" s="37"/>
      <c r="AL3621" s="37"/>
      <c r="AM3621" s="37"/>
      <c r="AN3621" s="37"/>
      <c r="AO3621" s="37"/>
      <c r="AP3621" s="37"/>
      <c r="AQ3621" s="37"/>
      <c r="AR3621" s="37"/>
      <c r="AS3621" s="37"/>
      <c r="AT3621" s="37"/>
      <c r="AU3621" s="37"/>
      <c r="AV3621" s="37"/>
      <c r="AW3621" s="37"/>
      <c r="AX3621" s="37"/>
      <c r="AY3621" s="37"/>
      <c r="AZ3621" s="37"/>
      <c r="BA3621" s="37"/>
      <c r="BB3621" s="37"/>
      <c r="BC3621" s="37"/>
      <c r="BD3621" s="37"/>
      <c r="BE3621" s="37"/>
      <c r="BF3621" s="37"/>
      <c r="BG3621" s="37"/>
      <c r="BH3621" s="37"/>
      <c r="BI3621" s="37"/>
      <c r="BJ3621" s="37"/>
      <c r="BK3621" s="37"/>
      <c r="BL3621" s="37"/>
      <c r="BM3621" s="37"/>
      <c r="BN3621" s="37"/>
      <c r="BO3621" s="37"/>
      <c r="BP3621" s="37"/>
      <c r="BQ3621" s="37"/>
      <c r="BR3621" s="37"/>
      <c r="BS3621" s="37"/>
      <c r="BT3621" s="37"/>
      <c r="BU3621" s="37"/>
      <c r="BV3621" s="37"/>
      <c r="BW3621" s="37"/>
      <c r="BX3621" s="37"/>
      <c r="BY3621" s="37"/>
      <c r="BZ3621" s="37"/>
      <c r="CA3621" s="37"/>
      <c r="CB3621" s="37"/>
      <c r="CC3621" s="37"/>
      <c r="CD3621" s="37"/>
      <c r="CE3621" s="37"/>
      <c r="CF3621" s="37"/>
      <c r="CG3621" s="37"/>
      <c r="CH3621" s="37"/>
      <c r="CI3621" s="37"/>
      <c r="CJ3621" s="37"/>
      <c r="CK3621" s="37"/>
      <c r="CL3621" s="37"/>
      <c r="CM3621" s="37"/>
      <c r="CN3621" s="37"/>
      <c r="CO3621" s="37"/>
      <c r="CP3621" s="37"/>
      <c r="CQ3621" s="37"/>
      <c r="CR3621" s="37"/>
      <c r="CS3621" s="37"/>
      <c r="CT3621" s="37"/>
      <c r="CU3621" s="37"/>
      <c r="CV3621" s="37"/>
      <c r="CW3621" s="37"/>
      <c r="CX3621" s="37"/>
      <c r="CY3621" s="37"/>
      <c r="CZ3621" s="37"/>
      <c r="DA3621" s="37"/>
      <c r="DB3621" s="37"/>
      <c r="DC3621" s="37"/>
      <c r="DD3621" s="37"/>
      <c r="DE3621" s="37"/>
      <c r="DF3621" s="37"/>
      <c r="DG3621" s="37"/>
      <c r="DH3621" s="37"/>
      <c r="DI3621" s="37"/>
      <c r="DJ3621" s="37"/>
      <c r="DK3621" s="37"/>
      <c r="DL3621" s="37"/>
      <c r="DR3621" s="37"/>
      <c r="DS3621" s="37"/>
      <c r="DT3621" s="37"/>
      <c r="DU3621" s="37"/>
      <c r="DV3621" s="37"/>
      <c r="DW3621" s="37"/>
      <c r="DX3621" s="37"/>
      <c r="DY3621" s="37"/>
      <c r="DZ3621" s="37"/>
      <c r="EA3621" s="37"/>
      <c r="EB3621" s="37"/>
      <c r="EC3621" s="37"/>
      <c r="ED3621" s="37"/>
      <c r="EE3621" s="37"/>
      <c r="EF3621" s="37"/>
      <c r="EG3621" s="37"/>
      <c r="EH3621" s="37"/>
      <c r="EI3621" s="37"/>
      <c r="EJ3621" s="37"/>
      <c r="EK3621" s="37"/>
      <c r="EL3621" s="37"/>
      <c r="EM3621" s="37"/>
      <c r="EN3621" s="37"/>
      <c r="EO3621" s="37"/>
      <c r="EP3621" s="37"/>
      <c r="EQ3621" s="37"/>
      <c r="ER3621" s="37"/>
      <c r="ES3621" s="37"/>
      <c r="ET3621" s="37"/>
      <c r="EU3621" s="37"/>
      <c r="EV3621" s="37"/>
      <c r="EW3621" s="37"/>
      <c r="EX3621" s="37"/>
      <c r="EY3621" s="37"/>
      <c r="EZ3621" s="37"/>
      <c r="FA3621" s="37"/>
      <c r="FB3621" s="37"/>
      <c r="FC3621" s="37"/>
      <c r="FD3621" s="37"/>
    </row>
    <row r="3622" spans="2:160" x14ac:dyDescent="0.5">
      <c r="B3622" s="36" t="s">
        <v>3817</v>
      </c>
      <c r="C3622" s="18">
        <v>-2.3164674755147274E-3</v>
      </c>
      <c r="H3622" s="37"/>
      <c r="I3622" s="37"/>
      <c r="J3622" s="37"/>
      <c r="K3622" s="37"/>
      <c r="L3622" s="37"/>
      <c r="M3622" s="37"/>
      <c r="N3622" s="37"/>
      <c r="O3622" s="37"/>
      <c r="P3622" s="37"/>
      <c r="Q3622" s="37"/>
      <c r="R3622" s="37"/>
      <c r="S3622" s="37"/>
      <c r="T3622" s="37"/>
      <c r="U3622" s="37"/>
      <c r="V3622" s="37"/>
      <c r="W3622" s="37"/>
      <c r="X3622" s="37"/>
      <c r="Y3622" s="37"/>
      <c r="Z3622" s="37"/>
      <c r="AA3622" s="37"/>
      <c r="AB3622" s="37"/>
      <c r="AC3622" s="37"/>
      <c r="AD3622" s="37"/>
      <c r="AE3622" s="37"/>
      <c r="AF3622" s="37"/>
      <c r="AG3622" s="37"/>
      <c r="AH3622" s="37"/>
      <c r="AI3622" s="37"/>
      <c r="AJ3622" s="37"/>
      <c r="AK3622" s="37"/>
      <c r="AL3622" s="37"/>
      <c r="AM3622" s="37"/>
      <c r="AN3622" s="37"/>
      <c r="AO3622" s="37"/>
      <c r="AP3622" s="37"/>
      <c r="AQ3622" s="37"/>
      <c r="AR3622" s="37"/>
      <c r="AS3622" s="37"/>
      <c r="AT3622" s="37"/>
      <c r="AU3622" s="37"/>
      <c r="AV3622" s="37"/>
      <c r="AW3622" s="37"/>
      <c r="AX3622" s="37"/>
      <c r="AY3622" s="37"/>
      <c r="AZ3622" s="37"/>
      <c r="BA3622" s="37"/>
      <c r="BB3622" s="37"/>
      <c r="BC3622" s="37"/>
      <c r="BD3622" s="37"/>
      <c r="BE3622" s="37"/>
      <c r="BF3622" s="37"/>
      <c r="BG3622" s="37"/>
      <c r="BH3622" s="37"/>
      <c r="BI3622" s="37"/>
      <c r="BJ3622" s="37"/>
      <c r="BK3622" s="37"/>
      <c r="BL3622" s="37"/>
      <c r="BM3622" s="37"/>
      <c r="BN3622" s="37"/>
      <c r="BO3622" s="37"/>
      <c r="BP3622" s="37"/>
      <c r="BQ3622" s="37"/>
      <c r="BR3622" s="37"/>
      <c r="BS3622" s="37"/>
      <c r="BT3622" s="37"/>
      <c r="BU3622" s="37"/>
      <c r="BV3622" s="37"/>
      <c r="BW3622" s="37"/>
      <c r="BX3622" s="37"/>
      <c r="BY3622" s="37"/>
      <c r="BZ3622" s="37"/>
      <c r="CA3622" s="37"/>
      <c r="CB3622" s="37"/>
      <c r="CC3622" s="37"/>
      <c r="CD3622" s="37"/>
      <c r="CE3622" s="37"/>
      <c r="CF3622" s="37"/>
      <c r="CG3622" s="37"/>
      <c r="CH3622" s="37"/>
      <c r="CI3622" s="37"/>
      <c r="CJ3622" s="37"/>
      <c r="CK3622" s="37"/>
      <c r="CL3622" s="37"/>
      <c r="CM3622" s="37"/>
      <c r="CN3622" s="37"/>
      <c r="CO3622" s="37"/>
      <c r="CP3622" s="37"/>
      <c r="CQ3622" s="37"/>
      <c r="CR3622" s="37"/>
      <c r="CS3622" s="37"/>
      <c r="CT3622" s="37"/>
      <c r="CU3622" s="37"/>
      <c r="CV3622" s="37"/>
      <c r="CW3622" s="37"/>
      <c r="CX3622" s="37"/>
      <c r="CY3622" s="37"/>
      <c r="CZ3622" s="37"/>
      <c r="DA3622" s="37"/>
      <c r="DB3622" s="37"/>
      <c r="DC3622" s="37"/>
      <c r="DD3622" s="37"/>
      <c r="DE3622" s="37"/>
      <c r="DF3622" s="37"/>
      <c r="DG3622" s="37"/>
      <c r="DH3622" s="37"/>
      <c r="DI3622" s="37"/>
      <c r="DJ3622" s="37"/>
      <c r="DK3622" s="37"/>
      <c r="DL3622" s="37"/>
      <c r="DR3622" s="37"/>
      <c r="DS3622" s="37"/>
      <c r="DT3622" s="37"/>
      <c r="DU3622" s="37"/>
      <c r="DV3622" s="37"/>
      <c r="DW3622" s="37"/>
      <c r="DX3622" s="37"/>
      <c r="DY3622" s="37"/>
      <c r="DZ3622" s="37"/>
      <c r="EA3622" s="37"/>
      <c r="EB3622" s="37"/>
      <c r="EC3622" s="37"/>
      <c r="ED3622" s="37"/>
      <c r="EE3622" s="37"/>
      <c r="EF3622" s="37"/>
      <c r="EG3622" s="37"/>
      <c r="EH3622" s="37"/>
      <c r="EI3622" s="37"/>
      <c r="EJ3622" s="37"/>
      <c r="EK3622" s="37"/>
      <c r="EL3622" s="37"/>
      <c r="EM3622" s="37"/>
      <c r="EN3622" s="37"/>
      <c r="EO3622" s="37"/>
      <c r="EP3622" s="37"/>
      <c r="EQ3622" s="37"/>
      <c r="ER3622" s="37"/>
      <c r="ES3622" s="37"/>
      <c r="ET3622" s="37"/>
      <c r="EU3622" s="37"/>
      <c r="EV3622" s="37"/>
      <c r="EW3622" s="37"/>
      <c r="EX3622" s="37"/>
      <c r="EY3622" s="37"/>
      <c r="EZ3622" s="37"/>
      <c r="FA3622" s="37"/>
      <c r="FB3622" s="37"/>
      <c r="FC3622" s="37"/>
      <c r="FD3622" s="37"/>
    </row>
    <row r="3623" spans="2:160" x14ac:dyDescent="0.5">
      <c r="B3623" s="36" t="s">
        <v>3818</v>
      </c>
      <c r="C3623" s="18">
        <v>-1.528696287926512E-3</v>
      </c>
      <c r="H3623" s="37"/>
      <c r="I3623" s="37"/>
      <c r="J3623" s="37"/>
      <c r="K3623" s="37"/>
      <c r="L3623" s="37"/>
      <c r="M3623" s="37"/>
      <c r="N3623" s="37"/>
      <c r="O3623" s="37"/>
      <c r="P3623" s="37"/>
      <c r="Q3623" s="37"/>
      <c r="R3623" s="37"/>
      <c r="S3623" s="37"/>
      <c r="T3623" s="37"/>
      <c r="U3623" s="37"/>
      <c r="V3623" s="37"/>
      <c r="W3623" s="37"/>
      <c r="X3623" s="37"/>
      <c r="Y3623" s="37"/>
      <c r="Z3623" s="37"/>
      <c r="AA3623" s="37"/>
      <c r="AB3623" s="37"/>
      <c r="AC3623" s="37"/>
      <c r="AD3623" s="37"/>
      <c r="AE3623" s="37"/>
      <c r="AF3623" s="37"/>
      <c r="AG3623" s="37"/>
      <c r="AH3623" s="37"/>
      <c r="AI3623" s="37"/>
      <c r="AJ3623" s="37"/>
      <c r="AK3623" s="37"/>
      <c r="AL3623" s="37"/>
      <c r="AM3623" s="37"/>
      <c r="AN3623" s="37"/>
      <c r="AO3623" s="37"/>
      <c r="AP3623" s="37"/>
      <c r="AQ3623" s="37"/>
      <c r="AR3623" s="37"/>
      <c r="AS3623" s="37"/>
      <c r="AT3623" s="37"/>
      <c r="AU3623" s="37"/>
      <c r="AV3623" s="37"/>
      <c r="AW3623" s="37"/>
      <c r="AX3623" s="37"/>
      <c r="AY3623" s="37"/>
      <c r="AZ3623" s="37"/>
      <c r="BA3623" s="37"/>
      <c r="BB3623" s="37"/>
      <c r="BC3623" s="37"/>
      <c r="BD3623" s="37"/>
      <c r="BE3623" s="37"/>
      <c r="BF3623" s="37"/>
      <c r="BG3623" s="37"/>
      <c r="BH3623" s="37"/>
      <c r="BI3623" s="37"/>
      <c r="BJ3623" s="37"/>
      <c r="BK3623" s="37"/>
      <c r="BL3623" s="37"/>
      <c r="BM3623" s="37"/>
      <c r="BN3623" s="37"/>
      <c r="BO3623" s="37"/>
      <c r="BP3623" s="37"/>
      <c r="BQ3623" s="37"/>
      <c r="BR3623" s="37"/>
      <c r="BS3623" s="37"/>
      <c r="BT3623" s="37"/>
      <c r="BU3623" s="37"/>
      <c r="BV3623" s="37"/>
      <c r="BW3623" s="37"/>
      <c r="BX3623" s="37"/>
      <c r="BY3623" s="37"/>
      <c r="BZ3623" s="37"/>
      <c r="CA3623" s="37"/>
      <c r="CB3623" s="37"/>
      <c r="CC3623" s="37"/>
      <c r="CD3623" s="37"/>
      <c r="CE3623" s="37"/>
      <c r="CF3623" s="37"/>
      <c r="CG3623" s="37"/>
      <c r="CH3623" s="37"/>
      <c r="CI3623" s="37"/>
      <c r="CJ3623" s="37"/>
      <c r="CK3623" s="37"/>
      <c r="CL3623" s="37"/>
      <c r="CM3623" s="37"/>
      <c r="CN3623" s="37"/>
      <c r="CO3623" s="37"/>
      <c r="CP3623" s="37"/>
      <c r="CQ3623" s="37"/>
      <c r="CR3623" s="37"/>
      <c r="CS3623" s="37"/>
      <c r="CT3623" s="37"/>
      <c r="CU3623" s="37"/>
      <c r="CV3623" s="37"/>
      <c r="CW3623" s="37"/>
      <c r="CX3623" s="37"/>
      <c r="CY3623" s="37"/>
      <c r="CZ3623" s="37"/>
      <c r="DA3623" s="37"/>
      <c r="DB3623" s="37"/>
      <c r="DC3623" s="37"/>
      <c r="DD3623" s="37"/>
      <c r="DE3623" s="37"/>
      <c r="DF3623" s="37"/>
      <c r="DG3623" s="37"/>
      <c r="DH3623" s="37"/>
      <c r="DI3623" s="37"/>
      <c r="DJ3623" s="37"/>
      <c r="DK3623" s="37"/>
      <c r="DL3623" s="37"/>
      <c r="DR3623" s="37"/>
      <c r="DS3623" s="37"/>
      <c r="DT3623" s="37"/>
      <c r="DU3623" s="37"/>
      <c r="DV3623" s="37"/>
      <c r="DW3623" s="37"/>
      <c r="DX3623" s="37"/>
      <c r="DY3623" s="37"/>
      <c r="DZ3623" s="37"/>
      <c r="EA3623" s="37"/>
      <c r="EB3623" s="37"/>
      <c r="EC3623" s="37"/>
      <c r="ED3623" s="37"/>
      <c r="EE3623" s="37"/>
      <c r="EF3623" s="37"/>
      <c r="EG3623" s="37"/>
      <c r="EH3623" s="37"/>
      <c r="EI3623" s="37"/>
      <c r="EJ3623" s="37"/>
      <c r="EK3623" s="37"/>
      <c r="EL3623" s="37"/>
      <c r="EM3623" s="37"/>
      <c r="EN3623" s="37"/>
      <c r="EO3623" s="37"/>
      <c r="EP3623" s="37"/>
      <c r="EQ3623" s="37"/>
      <c r="ER3623" s="37"/>
      <c r="ES3623" s="37"/>
      <c r="ET3623" s="37"/>
      <c r="EU3623" s="37"/>
      <c r="EV3623" s="37"/>
      <c r="EW3623" s="37"/>
      <c r="EX3623" s="37"/>
      <c r="EY3623" s="37"/>
      <c r="EZ3623" s="37"/>
      <c r="FA3623" s="37"/>
      <c r="FB3623" s="37"/>
      <c r="FC3623" s="37"/>
      <c r="FD3623" s="37"/>
    </row>
    <row r="3624" spans="2:160" x14ac:dyDescent="0.5">
      <c r="B3624" s="36" t="s">
        <v>3819</v>
      </c>
      <c r="C3624" s="18">
        <v>2.8712486825317463E-3</v>
      </c>
      <c r="H3624" s="37"/>
      <c r="I3624" s="37"/>
      <c r="J3624" s="37"/>
      <c r="K3624" s="37"/>
      <c r="L3624" s="37"/>
      <c r="M3624" s="37"/>
      <c r="N3624" s="37"/>
      <c r="O3624" s="37"/>
      <c r="P3624" s="37"/>
      <c r="Q3624" s="37"/>
      <c r="R3624" s="37"/>
      <c r="S3624" s="37"/>
      <c r="T3624" s="37"/>
      <c r="U3624" s="37"/>
      <c r="V3624" s="37"/>
      <c r="W3624" s="37"/>
      <c r="X3624" s="37"/>
      <c r="Y3624" s="37"/>
      <c r="Z3624" s="37"/>
      <c r="AA3624" s="37"/>
      <c r="AB3624" s="37"/>
      <c r="AC3624" s="37"/>
      <c r="AD3624" s="37"/>
      <c r="AE3624" s="37"/>
      <c r="AF3624" s="37"/>
      <c r="AG3624" s="37"/>
      <c r="AH3624" s="37"/>
      <c r="AI3624" s="37"/>
      <c r="AJ3624" s="37"/>
      <c r="AK3624" s="37"/>
      <c r="AL3624" s="37"/>
      <c r="AM3624" s="37"/>
      <c r="AN3624" s="37"/>
      <c r="AO3624" s="37"/>
      <c r="AP3624" s="37"/>
      <c r="AQ3624" s="37"/>
      <c r="AR3624" s="37"/>
      <c r="AS3624" s="37"/>
      <c r="AT3624" s="37"/>
      <c r="AU3624" s="37"/>
      <c r="AV3624" s="37"/>
      <c r="AW3624" s="37"/>
      <c r="AX3624" s="37"/>
      <c r="AY3624" s="37"/>
      <c r="AZ3624" s="37"/>
      <c r="BA3624" s="37"/>
      <c r="BB3624" s="37"/>
      <c r="BC3624" s="37"/>
      <c r="BD3624" s="37"/>
      <c r="BE3624" s="37"/>
      <c r="BF3624" s="37"/>
      <c r="BG3624" s="37"/>
      <c r="BH3624" s="37"/>
      <c r="BI3624" s="37"/>
      <c r="BJ3624" s="37"/>
      <c r="BK3624" s="37"/>
      <c r="BL3624" s="37"/>
      <c r="BM3624" s="37"/>
      <c r="BN3624" s="37"/>
      <c r="BO3624" s="37"/>
      <c r="BP3624" s="37"/>
      <c r="BQ3624" s="37"/>
      <c r="BR3624" s="37"/>
      <c r="BS3624" s="37"/>
      <c r="BT3624" s="37"/>
      <c r="BU3624" s="37"/>
      <c r="BV3624" s="37"/>
      <c r="BW3624" s="37"/>
      <c r="BX3624" s="37"/>
      <c r="BY3624" s="37"/>
      <c r="BZ3624" s="37"/>
      <c r="CA3624" s="37"/>
      <c r="CB3624" s="37"/>
      <c r="CC3624" s="37"/>
      <c r="CD3624" s="37"/>
      <c r="CE3624" s="37"/>
      <c r="CF3624" s="37"/>
      <c r="CG3624" s="37"/>
      <c r="CH3624" s="37"/>
      <c r="CI3624" s="37"/>
      <c r="CJ3624" s="37"/>
      <c r="CK3624" s="37"/>
      <c r="CL3624" s="37"/>
      <c r="CM3624" s="37"/>
      <c r="CN3624" s="37"/>
      <c r="CO3624" s="37"/>
      <c r="CP3624" s="37"/>
      <c r="CQ3624" s="37"/>
      <c r="CR3624" s="37"/>
      <c r="CS3624" s="37"/>
      <c r="CT3624" s="37"/>
      <c r="CU3624" s="37"/>
      <c r="CV3624" s="37"/>
      <c r="CW3624" s="37"/>
      <c r="CX3624" s="37"/>
      <c r="CY3624" s="37"/>
      <c r="CZ3624" s="37"/>
      <c r="DA3624" s="37"/>
      <c r="DB3624" s="37"/>
      <c r="DC3624" s="37"/>
      <c r="DD3624" s="37"/>
      <c r="DE3624" s="37"/>
      <c r="DF3624" s="37"/>
      <c r="DG3624" s="37"/>
      <c r="DH3624" s="37"/>
      <c r="DI3624" s="37"/>
      <c r="DJ3624" s="37"/>
      <c r="DK3624" s="37"/>
      <c r="DL3624" s="37"/>
      <c r="DR3624" s="37"/>
      <c r="DS3624" s="37"/>
      <c r="DT3624" s="37"/>
      <c r="DU3624" s="37"/>
      <c r="DV3624" s="37"/>
      <c r="DW3624" s="37"/>
      <c r="DX3624" s="37"/>
      <c r="DY3624" s="37"/>
      <c r="DZ3624" s="37"/>
      <c r="EA3624" s="37"/>
      <c r="EB3624" s="37"/>
      <c r="EC3624" s="37"/>
      <c r="ED3624" s="37"/>
      <c r="EE3624" s="37"/>
      <c r="EF3624" s="37"/>
      <c r="EG3624" s="37"/>
      <c r="EH3624" s="37"/>
      <c r="EI3624" s="37"/>
      <c r="EJ3624" s="37"/>
      <c r="EK3624" s="37"/>
      <c r="EL3624" s="37"/>
      <c r="EM3624" s="37"/>
      <c r="EN3624" s="37"/>
      <c r="EO3624" s="37"/>
      <c r="EP3624" s="37"/>
      <c r="EQ3624" s="37"/>
      <c r="ER3624" s="37"/>
      <c r="ES3624" s="37"/>
      <c r="ET3624" s="37"/>
      <c r="EU3624" s="37"/>
      <c r="EV3624" s="37"/>
      <c r="EW3624" s="37"/>
      <c r="EX3624" s="37"/>
      <c r="EY3624" s="37"/>
      <c r="EZ3624" s="37"/>
      <c r="FA3624" s="37"/>
      <c r="FB3624" s="37"/>
      <c r="FC3624" s="37"/>
      <c r="FD3624" s="37"/>
    </row>
    <row r="3625" spans="2:160" x14ac:dyDescent="0.5">
      <c r="B3625" s="36" t="s">
        <v>3820</v>
      </c>
      <c r="C3625" s="18">
        <v>-8.2085275760068743E-4</v>
      </c>
      <c r="H3625" s="37"/>
      <c r="I3625" s="37"/>
      <c r="J3625" s="37"/>
      <c r="K3625" s="37"/>
      <c r="L3625" s="37"/>
      <c r="M3625" s="37"/>
      <c r="N3625" s="37"/>
      <c r="O3625" s="37"/>
      <c r="P3625" s="37"/>
      <c r="Q3625" s="37"/>
      <c r="R3625" s="37"/>
      <c r="S3625" s="37"/>
      <c r="T3625" s="37"/>
      <c r="U3625" s="37"/>
      <c r="V3625" s="37"/>
      <c r="W3625" s="37"/>
      <c r="X3625" s="37"/>
      <c r="Y3625" s="37"/>
      <c r="Z3625" s="37"/>
      <c r="AA3625" s="37"/>
      <c r="AB3625" s="37"/>
      <c r="AC3625" s="37"/>
      <c r="AD3625" s="37"/>
      <c r="AE3625" s="37"/>
      <c r="AF3625" s="37"/>
      <c r="AG3625" s="37"/>
      <c r="AH3625" s="37"/>
      <c r="AI3625" s="37"/>
      <c r="AJ3625" s="37"/>
      <c r="AK3625" s="37"/>
      <c r="AL3625" s="37"/>
      <c r="AM3625" s="37"/>
      <c r="AN3625" s="37"/>
      <c r="AO3625" s="37"/>
      <c r="AP3625" s="37"/>
      <c r="AQ3625" s="37"/>
      <c r="AR3625" s="37"/>
      <c r="AS3625" s="37"/>
      <c r="AT3625" s="37"/>
      <c r="AU3625" s="37"/>
      <c r="AV3625" s="37"/>
      <c r="AW3625" s="37"/>
      <c r="AX3625" s="37"/>
      <c r="AY3625" s="37"/>
      <c r="AZ3625" s="37"/>
      <c r="BA3625" s="37"/>
      <c r="BB3625" s="37"/>
      <c r="BC3625" s="37"/>
      <c r="BD3625" s="37"/>
      <c r="BE3625" s="37"/>
      <c r="BF3625" s="37"/>
      <c r="BG3625" s="37"/>
      <c r="BH3625" s="37"/>
      <c r="BI3625" s="37"/>
      <c r="BJ3625" s="37"/>
      <c r="BK3625" s="37"/>
      <c r="BL3625" s="37"/>
      <c r="BM3625" s="37"/>
      <c r="BN3625" s="37"/>
      <c r="BO3625" s="37"/>
      <c r="BP3625" s="37"/>
      <c r="BQ3625" s="37"/>
      <c r="BR3625" s="37"/>
      <c r="BS3625" s="37"/>
      <c r="BT3625" s="37"/>
      <c r="BU3625" s="37"/>
      <c r="BV3625" s="37"/>
      <c r="BW3625" s="37"/>
      <c r="BX3625" s="37"/>
      <c r="BY3625" s="37"/>
      <c r="BZ3625" s="37"/>
      <c r="CA3625" s="37"/>
      <c r="CB3625" s="37"/>
      <c r="CC3625" s="37"/>
      <c r="CD3625" s="37"/>
      <c r="CE3625" s="37"/>
      <c r="CF3625" s="37"/>
      <c r="CG3625" s="37"/>
      <c r="CH3625" s="37"/>
      <c r="CI3625" s="37"/>
      <c r="CJ3625" s="37"/>
      <c r="CK3625" s="37"/>
      <c r="CL3625" s="37"/>
      <c r="CM3625" s="37"/>
      <c r="CN3625" s="37"/>
      <c r="CO3625" s="37"/>
      <c r="CP3625" s="37"/>
      <c r="CQ3625" s="37"/>
      <c r="CR3625" s="37"/>
      <c r="CS3625" s="37"/>
      <c r="CT3625" s="37"/>
      <c r="CU3625" s="37"/>
      <c r="CV3625" s="37"/>
      <c r="CW3625" s="37"/>
      <c r="CX3625" s="37"/>
      <c r="CY3625" s="37"/>
      <c r="CZ3625" s="37"/>
      <c r="DA3625" s="37"/>
      <c r="DB3625" s="37"/>
      <c r="DC3625" s="37"/>
      <c r="DD3625" s="37"/>
      <c r="DE3625" s="37"/>
      <c r="DF3625" s="37"/>
      <c r="DG3625" s="37"/>
      <c r="DH3625" s="37"/>
      <c r="DI3625" s="37"/>
      <c r="DJ3625" s="37"/>
      <c r="DK3625" s="37"/>
      <c r="DL3625" s="37"/>
      <c r="DR3625" s="37"/>
      <c r="DS3625" s="37"/>
      <c r="DT3625" s="37"/>
      <c r="DU3625" s="37"/>
      <c r="DV3625" s="37"/>
      <c r="DW3625" s="37"/>
      <c r="DX3625" s="37"/>
      <c r="DY3625" s="37"/>
      <c r="DZ3625" s="37"/>
      <c r="EA3625" s="37"/>
      <c r="EB3625" s="37"/>
      <c r="EC3625" s="37"/>
      <c r="ED3625" s="37"/>
      <c r="EE3625" s="37"/>
      <c r="EF3625" s="37"/>
      <c r="EG3625" s="37"/>
      <c r="EH3625" s="37"/>
      <c r="EI3625" s="37"/>
      <c r="EJ3625" s="37"/>
      <c r="EK3625" s="37"/>
      <c r="EL3625" s="37"/>
      <c r="EM3625" s="37"/>
      <c r="EN3625" s="37"/>
      <c r="EO3625" s="37"/>
      <c r="EP3625" s="37"/>
      <c r="EQ3625" s="37"/>
      <c r="ER3625" s="37"/>
      <c r="ES3625" s="37"/>
      <c r="ET3625" s="37"/>
      <c r="EU3625" s="37"/>
      <c r="EV3625" s="37"/>
      <c r="EW3625" s="37"/>
      <c r="EX3625" s="37"/>
      <c r="EY3625" s="37"/>
      <c r="EZ3625" s="37"/>
      <c r="FA3625" s="37"/>
      <c r="FB3625" s="37"/>
      <c r="FC3625" s="37"/>
      <c r="FD3625" s="37"/>
    </row>
    <row r="3626" spans="2:160" x14ac:dyDescent="0.5">
      <c r="B3626" s="36" t="s">
        <v>3821</v>
      </c>
      <c r="C3626" s="18">
        <v>4.8671606163004366E-3</v>
      </c>
      <c r="H3626" s="37"/>
      <c r="I3626" s="37"/>
      <c r="J3626" s="37"/>
      <c r="K3626" s="37"/>
      <c r="L3626" s="37"/>
      <c r="M3626" s="37"/>
      <c r="N3626" s="37"/>
      <c r="O3626" s="37"/>
      <c r="P3626" s="37"/>
      <c r="Q3626" s="37"/>
      <c r="R3626" s="37"/>
      <c r="S3626" s="37"/>
      <c r="T3626" s="37"/>
      <c r="U3626" s="37"/>
      <c r="V3626" s="37"/>
      <c r="W3626" s="37"/>
      <c r="X3626" s="37"/>
      <c r="Y3626" s="37"/>
      <c r="Z3626" s="37"/>
      <c r="AA3626" s="37"/>
      <c r="AB3626" s="37"/>
      <c r="AC3626" s="37"/>
      <c r="AD3626" s="37"/>
      <c r="AE3626" s="37"/>
      <c r="AF3626" s="37"/>
      <c r="AG3626" s="37"/>
      <c r="AH3626" s="37"/>
      <c r="AI3626" s="37"/>
      <c r="AJ3626" s="37"/>
      <c r="AK3626" s="37"/>
      <c r="AL3626" s="37"/>
      <c r="AM3626" s="37"/>
      <c r="AN3626" s="37"/>
      <c r="AO3626" s="37"/>
      <c r="AP3626" s="37"/>
      <c r="AQ3626" s="37"/>
      <c r="AR3626" s="37"/>
      <c r="AS3626" s="37"/>
      <c r="AT3626" s="37"/>
      <c r="AU3626" s="37"/>
      <c r="AV3626" s="37"/>
      <c r="AW3626" s="37"/>
      <c r="AX3626" s="37"/>
      <c r="AY3626" s="37"/>
      <c r="AZ3626" s="37"/>
      <c r="BA3626" s="37"/>
      <c r="BB3626" s="37"/>
      <c r="BC3626" s="37"/>
      <c r="BD3626" s="37"/>
      <c r="BE3626" s="37"/>
      <c r="BF3626" s="37"/>
      <c r="BG3626" s="37"/>
      <c r="BH3626" s="37"/>
      <c r="BI3626" s="37"/>
      <c r="BJ3626" s="37"/>
      <c r="BK3626" s="37"/>
      <c r="BL3626" s="37"/>
      <c r="BM3626" s="37"/>
      <c r="BN3626" s="37"/>
      <c r="BO3626" s="37"/>
      <c r="BP3626" s="37"/>
      <c r="BQ3626" s="37"/>
      <c r="BR3626" s="37"/>
      <c r="BS3626" s="37"/>
      <c r="BT3626" s="37"/>
      <c r="BU3626" s="37"/>
      <c r="BV3626" s="37"/>
      <c r="BW3626" s="37"/>
      <c r="BX3626" s="37"/>
      <c r="BY3626" s="37"/>
      <c r="BZ3626" s="37"/>
      <c r="CA3626" s="37"/>
      <c r="CB3626" s="37"/>
      <c r="CC3626" s="37"/>
      <c r="CD3626" s="37"/>
      <c r="CE3626" s="37"/>
      <c r="CF3626" s="37"/>
      <c r="CG3626" s="37"/>
      <c r="CH3626" s="37"/>
      <c r="CI3626" s="37"/>
      <c r="CJ3626" s="37"/>
      <c r="CK3626" s="37"/>
      <c r="CL3626" s="37"/>
      <c r="CM3626" s="37"/>
      <c r="CN3626" s="37"/>
      <c r="CO3626" s="37"/>
      <c r="CP3626" s="37"/>
      <c r="CQ3626" s="37"/>
      <c r="CR3626" s="37"/>
      <c r="CS3626" s="37"/>
      <c r="CT3626" s="37"/>
      <c r="CU3626" s="37"/>
      <c r="CV3626" s="37"/>
      <c r="CW3626" s="37"/>
      <c r="CX3626" s="37"/>
      <c r="CY3626" s="37"/>
      <c r="CZ3626" s="37"/>
      <c r="DA3626" s="37"/>
      <c r="DB3626" s="37"/>
      <c r="DC3626" s="37"/>
      <c r="DD3626" s="37"/>
      <c r="DE3626" s="37"/>
      <c r="DF3626" s="37"/>
      <c r="DG3626" s="37"/>
      <c r="DH3626" s="37"/>
      <c r="DI3626" s="37"/>
      <c r="DJ3626" s="37"/>
      <c r="DK3626" s="37"/>
      <c r="DL3626" s="37"/>
      <c r="DR3626" s="37"/>
      <c r="DS3626" s="37"/>
      <c r="DT3626" s="37"/>
      <c r="DU3626" s="37"/>
      <c r="DV3626" s="37"/>
      <c r="DW3626" s="37"/>
      <c r="DX3626" s="37"/>
      <c r="DY3626" s="37"/>
      <c r="DZ3626" s="37"/>
      <c r="EA3626" s="37"/>
      <c r="EB3626" s="37"/>
      <c r="EC3626" s="37"/>
      <c r="ED3626" s="37"/>
      <c r="EE3626" s="37"/>
      <c r="EF3626" s="37"/>
      <c r="EG3626" s="37"/>
      <c r="EH3626" s="37"/>
      <c r="EI3626" s="37"/>
      <c r="EJ3626" s="37"/>
      <c r="EK3626" s="37"/>
      <c r="EL3626" s="37"/>
      <c r="EM3626" s="37"/>
      <c r="EN3626" s="37"/>
      <c r="EO3626" s="37"/>
      <c r="EP3626" s="37"/>
      <c r="EQ3626" s="37"/>
      <c r="ER3626" s="37"/>
      <c r="ES3626" s="37"/>
      <c r="ET3626" s="37"/>
      <c r="EU3626" s="37"/>
      <c r="EV3626" s="37"/>
      <c r="EW3626" s="37"/>
      <c r="EX3626" s="37"/>
      <c r="EY3626" s="37"/>
      <c r="EZ3626" s="37"/>
      <c r="FA3626" s="37"/>
      <c r="FB3626" s="37"/>
      <c r="FC3626" s="37"/>
      <c r="FD3626" s="37"/>
    </row>
    <row r="3627" spans="2:160" x14ac:dyDescent="0.5">
      <c r="B3627" s="36" t="s">
        <v>3822</v>
      </c>
      <c r="C3627" s="18">
        <v>1.690186779962799E-3</v>
      </c>
      <c r="H3627" s="37"/>
      <c r="I3627" s="37"/>
      <c r="J3627" s="37"/>
      <c r="K3627" s="37"/>
      <c r="L3627" s="37"/>
      <c r="M3627" s="37"/>
      <c r="N3627" s="37"/>
      <c r="O3627" s="37"/>
      <c r="P3627" s="37"/>
      <c r="Q3627" s="37"/>
      <c r="R3627" s="37"/>
      <c r="S3627" s="37"/>
      <c r="T3627" s="37"/>
      <c r="U3627" s="37"/>
      <c r="V3627" s="37"/>
      <c r="W3627" s="37"/>
      <c r="X3627" s="37"/>
      <c r="Y3627" s="37"/>
      <c r="Z3627" s="37"/>
      <c r="AA3627" s="37"/>
      <c r="AB3627" s="37"/>
      <c r="AC3627" s="37"/>
      <c r="AD3627" s="37"/>
      <c r="AE3627" s="37"/>
      <c r="AF3627" s="37"/>
      <c r="AG3627" s="37"/>
      <c r="AH3627" s="37"/>
      <c r="AI3627" s="37"/>
      <c r="AJ3627" s="37"/>
      <c r="AK3627" s="37"/>
      <c r="AL3627" s="37"/>
      <c r="AM3627" s="37"/>
      <c r="AN3627" s="37"/>
      <c r="AO3627" s="37"/>
      <c r="AP3627" s="37"/>
      <c r="AQ3627" s="37"/>
      <c r="AR3627" s="37"/>
      <c r="AS3627" s="37"/>
      <c r="AT3627" s="37"/>
      <c r="AU3627" s="37"/>
      <c r="AV3627" s="37"/>
      <c r="AW3627" s="37"/>
      <c r="AX3627" s="37"/>
      <c r="AY3627" s="37"/>
      <c r="AZ3627" s="37"/>
      <c r="BA3627" s="37"/>
      <c r="BB3627" s="37"/>
      <c r="BC3627" s="37"/>
      <c r="BD3627" s="37"/>
      <c r="BE3627" s="37"/>
      <c r="BF3627" s="37"/>
      <c r="BG3627" s="37"/>
      <c r="BH3627" s="37"/>
      <c r="BI3627" s="37"/>
      <c r="BJ3627" s="37"/>
      <c r="BK3627" s="37"/>
      <c r="BL3627" s="37"/>
      <c r="BM3627" s="37"/>
      <c r="BN3627" s="37"/>
      <c r="BO3627" s="37"/>
      <c r="BP3627" s="37"/>
      <c r="BQ3627" s="37"/>
      <c r="BR3627" s="37"/>
      <c r="BS3627" s="37"/>
      <c r="BT3627" s="37"/>
      <c r="BU3627" s="37"/>
      <c r="BV3627" s="37"/>
      <c r="BW3627" s="37"/>
      <c r="BX3627" s="37"/>
      <c r="BY3627" s="37"/>
      <c r="BZ3627" s="37"/>
      <c r="CA3627" s="37"/>
      <c r="CB3627" s="37"/>
      <c r="CC3627" s="37"/>
      <c r="CD3627" s="37"/>
      <c r="CE3627" s="37"/>
      <c r="CF3627" s="37"/>
      <c r="CG3627" s="37"/>
      <c r="CH3627" s="37"/>
      <c r="CI3627" s="37"/>
      <c r="CJ3627" s="37"/>
      <c r="CK3627" s="37"/>
      <c r="CL3627" s="37"/>
      <c r="CM3627" s="37"/>
      <c r="CN3627" s="37"/>
      <c r="CO3627" s="37"/>
      <c r="CP3627" s="37"/>
      <c r="CQ3627" s="37"/>
      <c r="CR3627" s="37"/>
      <c r="CS3627" s="37"/>
      <c r="CT3627" s="37"/>
      <c r="CU3627" s="37"/>
      <c r="CV3627" s="37"/>
      <c r="CW3627" s="37"/>
      <c r="CX3627" s="37"/>
      <c r="CY3627" s="37"/>
      <c r="CZ3627" s="37"/>
      <c r="DA3627" s="37"/>
      <c r="DB3627" s="37"/>
      <c r="DC3627" s="37"/>
      <c r="DD3627" s="37"/>
      <c r="DE3627" s="37"/>
      <c r="DF3627" s="37"/>
      <c r="DG3627" s="37"/>
      <c r="DH3627" s="37"/>
      <c r="DI3627" s="37"/>
      <c r="DJ3627" s="37"/>
      <c r="DK3627" s="37"/>
      <c r="DL3627" s="37"/>
      <c r="DR3627" s="37"/>
      <c r="DS3627" s="37"/>
      <c r="DT3627" s="37"/>
      <c r="DU3627" s="37"/>
      <c r="DV3627" s="37"/>
      <c r="DW3627" s="37"/>
      <c r="DX3627" s="37"/>
      <c r="DY3627" s="37"/>
      <c r="DZ3627" s="37"/>
      <c r="EA3627" s="37"/>
      <c r="EB3627" s="37"/>
      <c r="EC3627" s="37"/>
      <c r="ED3627" s="37"/>
      <c r="EE3627" s="37"/>
      <c r="EF3627" s="37"/>
      <c r="EG3627" s="37"/>
      <c r="EH3627" s="37"/>
      <c r="EI3627" s="37"/>
      <c r="EJ3627" s="37"/>
      <c r="EK3627" s="37"/>
      <c r="EL3627" s="37"/>
      <c r="EM3627" s="37"/>
      <c r="EN3627" s="37"/>
      <c r="EO3627" s="37"/>
      <c r="EP3627" s="37"/>
      <c r="EQ3627" s="37"/>
      <c r="ER3627" s="37"/>
      <c r="ES3627" s="37"/>
      <c r="ET3627" s="37"/>
      <c r="EU3627" s="37"/>
      <c r="EV3627" s="37"/>
      <c r="EW3627" s="37"/>
      <c r="EX3627" s="37"/>
      <c r="EY3627" s="37"/>
      <c r="EZ3627" s="37"/>
      <c r="FA3627" s="37"/>
      <c r="FB3627" s="37"/>
      <c r="FC3627" s="37"/>
      <c r="FD3627" s="37"/>
    </row>
    <row r="3628" spans="2:160" x14ac:dyDescent="0.5">
      <c r="B3628" s="36" t="s">
        <v>3823</v>
      </c>
      <c r="C3628" s="18">
        <v>3.5154643030776977E-3</v>
      </c>
      <c r="H3628" s="37"/>
      <c r="I3628" s="37"/>
      <c r="J3628" s="37"/>
      <c r="K3628" s="37"/>
      <c r="L3628" s="37"/>
      <c r="M3628" s="37"/>
      <c r="N3628" s="37"/>
      <c r="O3628" s="37"/>
      <c r="P3628" s="37"/>
      <c r="Q3628" s="37"/>
      <c r="R3628" s="37"/>
      <c r="S3628" s="37"/>
      <c r="T3628" s="37"/>
      <c r="U3628" s="37"/>
      <c r="V3628" s="37"/>
      <c r="W3628" s="37"/>
      <c r="X3628" s="37"/>
      <c r="Y3628" s="37"/>
      <c r="Z3628" s="37"/>
      <c r="AA3628" s="37"/>
      <c r="AB3628" s="37"/>
      <c r="AC3628" s="37"/>
      <c r="AD3628" s="37"/>
      <c r="AE3628" s="37"/>
      <c r="AF3628" s="37"/>
      <c r="AG3628" s="37"/>
      <c r="AH3628" s="37"/>
      <c r="AI3628" s="37"/>
      <c r="AJ3628" s="37"/>
      <c r="AK3628" s="37"/>
      <c r="AL3628" s="37"/>
      <c r="AM3628" s="37"/>
      <c r="AN3628" s="37"/>
      <c r="AO3628" s="37"/>
      <c r="AP3628" s="37"/>
      <c r="AQ3628" s="37"/>
      <c r="AR3628" s="37"/>
      <c r="AS3628" s="37"/>
      <c r="AT3628" s="37"/>
      <c r="AU3628" s="37"/>
      <c r="AV3628" s="37"/>
      <c r="AW3628" s="37"/>
      <c r="AX3628" s="37"/>
      <c r="AY3628" s="37"/>
      <c r="AZ3628" s="37"/>
      <c r="BA3628" s="37"/>
      <c r="BB3628" s="37"/>
      <c r="BC3628" s="37"/>
      <c r="BD3628" s="37"/>
      <c r="BE3628" s="37"/>
      <c r="BF3628" s="37"/>
      <c r="BG3628" s="37"/>
      <c r="BH3628" s="37"/>
      <c r="BI3628" s="37"/>
      <c r="BJ3628" s="37"/>
      <c r="BK3628" s="37"/>
      <c r="BL3628" s="37"/>
      <c r="BM3628" s="37"/>
      <c r="BN3628" s="37"/>
      <c r="BO3628" s="37"/>
      <c r="BP3628" s="37"/>
      <c r="BQ3628" s="37"/>
      <c r="BR3628" s="37"/>
      <c r="BS3628" s="37"/>
      <c r="BT3628" s="37"/>
      <c r="BU3628" s="37"/>
      <c r="BV3628" s="37"/>
      <c r="BW3628" s="37"/>
      <c r="BX3628" s="37"/>
      <c r="BY3628" s="37"/>
      <c r="BZ3628" s="37"/>
      <c r="CA3628" s="37"/>
      <c r="CB3628" s="37"/>
      <c r="CC3628" s="37"/>
      <c r="CD3628" s="37"/>
      <c r="CE3628" s="37"/>
      <c r="CF3628" s="37"/>
      <c r="CG3628" s="37"/>
      <c r="CH3628" s="37"/>
      <c r="CI3628" s="37"/>
      <c r="CJ3628" s="37"/>
      <c r="CK3628" s="37"/>
      <c r="CL3628" s="37"/>
      <c r="CM3628" s="37"/>
      <c r="CN3628" s="37"/>
      <c r="CO3628" s="37"/>
      <c r="CP3628" s="37"/>
      <c r="CQ3628" s="37"/>
      <c r="CR3628" s="37"/>
      <c r="CS3628" s="37"/>
      <c r="CT3628" s="37"/>
      <c r="CU3628" s="37"/>
      <c r="CV3628" s="37"/>
      <c r="CW3628" s="37"/>
      <c r="CX3628" s="37"/>
      <c r="CY3628" s="37"/>
      <c r="CZ3628" s="37"/>
      <c r="DA3628" s="37"/>
      <c r="DB3628" s="37"/>
      <c r="DC3628" s="37"/>
      <c r="DD3628" s="37"/>
      <c r="DE3628" s="37"/>
      <c r="DF3628" s="37"/>
      <c r="DG3628" s="37"/>
      <c r="DH3628" s="37"/>
      <c r="DI3628" s="37"/>
      <c r="DJ3628" s="37"/>
      <c r="DK3628" s="37"/>
      <c r="DL3628" s="37"/>
      <c r="DR3628" s="37"/>
      <c r="DS3628" s="37"/>
      <c r="DT3628" s="37"/>
      <c r="DU3628" s="37"/>
      <c r="DV3628" s="37"/>
      <c r="DW3628" s="37"/>
      <c r="DX3628" s="37"/>
      <c r="DY3628" s="37"/>
      <c r="DZ3628" s="37"/>
      <c r="EA3628" s="37"/>
      <c r="EB3628" s="37"/>
      <c r="EC3628" s="37"/>
      <c r="ED3628" s="37"/>
      <c r="EE3628" s="37"/>
      <c r="EF3628" s="37"/>
      <c r="EG3628" s="37"/>
      <c r="EH3628" s="37"/>
      <c r="EI3628" s="37"/>
      <c r="EJ3628" s="37"/>
      <c r="EK3628" s="37"/>
      <c r="EL3628" s="37"/>
      <c r="EM3628" s="37"/>
      <c r="EN3628" s="37"/>
      <c r="EO3628" s="37"/>
      <c r="EP3628" s="37"/>
      <c r="EQ3628" s="37"/>
      <c r="ER3628" s="37"/>
      <c r="ES3628" s="37"/>
      <c r="ET3628" s="37"/>
      <c r="EU3628" s="37"/>
      <c r="EV3628" s="37"/>
      <c r="EW3628" s="37"/>
      <c r="EX3628" s="37"/>
      <c r="EY3628" s="37"/>
      <c r="EZ3628" s="37"/>
      <c r="FA3628" s="37"/>
      <c r="FB3628" s="37"/>
      <c r="FC3628" s="37"/>
      <c r="FD3628" s="37"/>
    </row>
    <row r="3629" spans="2:160" x14ac:dyDescent="0.5">
      <c r="B3629" s="36" t="s">
        <v>3824</v>
      </c>
      <c r="C3629" s="18">
        <v>2.5210397206250068E-3</v>
      </c>
      <c r="H3629" s="37"/>
      <c r="I3629" s="37"/>
      <c r="J3629" s="37"/>
      <c r="K3629" s="37"/>
      <c r="L3629" s="37"/>
      <c r="M3629" s="37"/>
      <c r="N3629" s="37"/>
      <c r="O3629" s="37"/>
      <c r="P3629" s="37"/>
      <c r="Q3629" s="37"/>
      <c r="R3629" s="37"/>
      <c r="S3629" s="37"/>
      <c r="T3629" s="37"/>
      <c r="U3629" s="37"/>
      <c r="V3629" s="37"/>
      <c r="W3629" s="37"/>
      <c r="X3629" s="37"/>
      <c r="Y3629" s="37"/>
      <c r="Z3629" s="37"/>
      <c r="AA3629" s="37"/>
      <c r="AB3629" s="37"/>
      <c r="AC3629" s="37"/>
      <c r="AD3629" s="37"/>
      <c r="AE3629" s="37"/>
      <c r="AF3629" s="37"/>
      <c r="AG3629" s="37"/>
      <c r="AH3629" s="37"/>
      <c r="AI3629" s="37"/>
      <c r="AJ3629" s="37"/>
      <c r="AK3629" s="37"/>
      <c r="AL3629" s="37"/>
      <c r="AM3629" s="37"/>
      <c r="AN3629" s="37"/>
      <c r="AO3629" s="37"/>
      <c r="AP3629" s="37"/>
      <c r="AQ3629" s="37"/>
      <c r="AR3629" s="37"/>
      <c r="AS3629" s="37"/>
      <c r="AT3629" s="37"/>
      <c r="AU3629" s="37"/>
      <c r="AV3629" s="37"/>
      <c r="AW3629" s="37"/>
      <c r="AX3629" s="37"/>
      <c r="AY3629" s="37"/>
      <c r="AZ3629" s="37"/>
      <c r="BA3629" s="37"/>
      <c r="BB3629" s="37"/>
      <c r="BC3629" s="37"/>
      <c r="BD3629" s="37"/>
      <c r="BE3629" s="37"/>
      <c r="BF3629" s="37"/>
      <c r="BG3629" s="37"/>
      <c r="BH3629" s="37"/>
      <c r="BI3629" s="37"/>
      <c r="BJ3629" s="37"/>
      <c r="BK3629" s="37"/>
      <c r="BL3629" s="37"/>
      <c r="BM3629" s="37"/>
      <c r="BN3629" s="37"/>
      <c r="BO3629" s="37"/>
      <c r="BP3629" s="37"/>
      <c r="BQ3629" s="37"/>
      <c r="BR3629" s="37"/>
      <c r="BS3629" s="37"/>
      <c r="BT3629" s="37"/>
      <c r="BU3629" s="37"/>
      <c r="BV3629" s="37"/>
      <c r="BW3629" s="37"/>
      <c r="BX3629" s="37"/>
      <c r="BY3629" s="37"/>
      <c r="BZ3629" s="37"/>
      <c r="CA3629" s="37"/>
      <c r="CB3629" s="37"/>
      <c r="CC3629" s="37"/>
      <c r="CD3629" s="37"/>
      <c r="CE3629" s="37"/>
      <c r="CF3629" s="37"/>
      <c r="CG3629" s="37"/>
      <c r="CH3629" s="37"/>
      <c r="CI3629" s="37"/>
      <c r="CJ3629" s="37"/>
      <c r="CK3629" s="37"/>
      <c r="CL3629" s="37"/>
      <c r="CM3629" s="37"/>
      <c r="CN3629" s="37"/>
      <c r="CO3629" s="37"/>
      <c r="CP3629" s="37"/>
      <c r="CQ3629" s="37"/>
      <c r="CR3629" s="37"/>
      <c r="CS3629" s="37"/>
      <c r="CT3629" s="37"/>
      <c r="CU3629" s="37"/>
      <c r="CV3629" s="37"/>
      <c r="CW3629" s="37"/>
      <c r="CX3629" s="37"/>
      <c r="CY3629" s="37"/>
      <c r="CZ3629" s="37"/>
      <c r="DA3629" s="37"/>
      <c r="DB3629" s="37"/>
      <c r="DC3629" s="37"/>
      <c r="DD3629" s="37"/>
      <c r="DE3629" s="37"/>
      <c r="DF3629" s="37"/>
      <c r="DG3629" s="37"/>
      <c r="DH3629" s="37"/>
      <c r="DI3629" s="37"/>
      <c r="DJ3629" s="37"/>
      <c r="DK3629" s="37"/>
      <c r="DL3629" s="37"/>
      <c r="DR3629" s="37"/>
      <c r="DS3629" s="37"/>
      <c r="DT3629" s="37"/>
      <c r="DU3629" s="37"/>
      <c r="DV3629" s="37"/>
      <c r="DW3629" s="37"/>
      <c r="DX3629" s="37"/>
      <c r="DY3629" s="37"/>
      <c r="DZ3629" s="37"/>
      <c r="EA3629" s="37"/>
      <c r="EB3629" s="37"/>
      <c r="EC3629" s="37"/>
      <c r="ED3629" s="37"/>
      <c r="EE3629" s="37"/>
      <c r="EF3629" s="37"/>
      <c r="EG3629" s="37"/>
      <c r="EH3629" s="37"/>
      <c r="EI3629" s="37"/>
      <c r="EJ3629" s="37"/>
      <c r="EK3629" s="37"/>
      <c r="EL3629" s="37"/>
      <c r="EM3629" s="37"/>
      <c r="EN3629" s="37"/>
      <c r="EO3629" s="37"/>
      <c r="EP3629" s="37"/>
      <c r="EQ3629" s="37"/>
      <c r="ER3629" s="37"/>
      <c r="ES3629" s="37"/>
      <c r="ET3629" s="37"/>
      <c r="EU3629" s="37"/>
      <c r="EV3629" s="37"/>
      <c r="EW3629" s="37"/>
      <c r="EX3629" s="37"/>
      <c r="EY3629" s="37"/>
      <c r="EZ3629" s="37"/>
      <c r="FA3629" s="37"/>
      <c r="FB3629" s="37"/>
      <c r="FC3629" s="37"/>
      <c r="FD3629" s="37"/>
    </row>
    <row r="3630" spans="2:160" x14ac:dyDescent="0.5">
      <c r="B3630" s="36" t="s">
        <v>3825</v>
      </c>
      <c r="C3630" s="18">
        <v>4.0257067947198077E-3</v>
      </c>
      <c r="H3630" s="37"/>
      <c r="I3630" s="37"/>
      <c r="J3630" s="37"/>
      <c r="K3630" s="37"/>
      <c r="L3630" s="37"/>
      <c r="M3630" s="37"/>
      <c r="N3630" s="37"/>
      <c r="O3630" s="37"/>
      <c r="P3630" s="37"/>
      <c r="Q3630" s="37"/>
      <c r="R3630" s="37"/>
      <c r="S3630" s="37"/>
      <c r="T3630" s="37"/>
      <c r="U3630" s="37"/>
      <c r="V3630" s="37"/>
      <c r="W3630" s="37"/>
      <c r="X3630" s="37"/>
      <c r="Y3630" s="37"/>
      <c r="Z3630" s="37"/>
      <c r="AA3630" s="37"/>
      <c r="AB3630" s="37"/>
      <c r="AC3630" s="37"/>
      <c r="AD3630" s="37"/>
      <c r="AE3630" s="37"/>
      <c r="AF3630" s="37"/>
      <c r="AG3630" s="37"/>
      <c r="AH3630" s="37"/>
      <c r="AI3630" s="37"/>
      <c r="AJ3630" s="37"/>
      <c r="AK3630" s="37"/>
      <c r="AL3630" s="37"/>
      <c r="AM3630" s="37"/>
      <c r="AN3630" s="37"/>
      <c r="AO3630" s="37"/>
      <c r="AP3630" s="37"/>
      <c r="AQ3630" s="37"/>
      <c r="AR3630" s="37"/>
      <c r="AS3630" s="37"/>
      <c r="AT3630" s="37"/>
      <c r="AU3630" s="37"/>
      <c r="AV3630" s="37"/>
      <c r="AW3630" s="37"/>
      <c r="AX3630" s="37"/>
      <c r="AY3630" s="37"/>
      <c r="AZ3630" s="37"/>
      <c r="BA3630" s="37"/>
      <c r="BB3630" s="37"/>
      <c r="BC3630" s="37"/>
      <c r="BD3630" s="37"/>
      <c r="BE3630" s="37"/>
      <c r="BF3630" s="37"/>
      <c r="BG3630" s="37"/>
      <c r="BH3630" s="37"/>
      <c r="BI3630" s="37"/>
      <c r="BJ3630" s="37"/>
      <c r="BK3630" s="37"/>
      <c r="BL3630" s="37"/>
      <c r="BM3630" s="37"/>
      <c r="BN3630" s="37"/>
      <c r="BO3630" s="37"/>
      <c r="BP3630" s="37"/>
      <c r="BQ3630" s="37"/>
      <c r="BR3630" s="37"/>
      <c r="BS3630" s="37"/>
      <c r="BT3630" s="37"/>
      <c r="BU3630" s="37"/>
      <c r="BV3630" s="37"/>
      <c r="BW3630" s="37"/>
      <c r="BX3630" s="37"/>
      <c r="BY3630" s="37"/>
      <c r="BZ3630" s="37"/>
      <c r="CA3630" s="37"/>
      <c r="CB3630" s="37"/>
      <c r="CC3630" s="37"/>
      <c r="CD3630" s="37"/>
      <c r="CE3630" s="37"/>
      <c r="CF3630" s="37"/>
      <c r="CG3630" s="37"/>
      <c r="CH3630" s="37"/>
      <c r="CI3630" s="37"/>
      <c r="CJ3630" s="37"/>
      <c r="CK3630" s="37"/>
      <c r="CL3630" s="37"/>
      <c r="CM3630" s="37"/>
      <c r="CN3630" s="37"/>
      <c r="CO3630" s="37"/>
      <c r="CP3630" s="37"/>
      <c r="CQ3630" s="37"/>
      <c r="CR3630" s="37"/>
      <c r="CS3630" s="37"/>
      <c r="CT3630" s="37"/>
      <c r="CU3630" s="37"/>
      <c r="CV3630" s="37"/>
      <c r="CW3630" s="37"/>
      <c r="CX3630" s="37"/>
      <c r="CY3630" s="37"/>
      <c r="CZ3630" s="37"/>
      <c r="DA3630" s="37"/>
      <c r="DB3630" s="37"/>
      <c r="DC3630" s="37"/>
      <c r="DD3630" s="37"/>
      <c r="DE3630" s="37"/>
      <c r="DF3630" s="37"/>
      <c r="DG3630" s="37"/>
      <c r="DH3630" s="37"/>
      <c r="DI3630" s="37"/>
      <c r="DJ3630" s="37"/>
      <c r="DK3630" s="37"/>
      <c r="DL3630" s="37"/>
      <c r="DR3630" s="37"/>
      <c r="DS3630" s="37"/>
      <c r="DT3630" s="37"/>
      <c r="DU3630" s="37"/>
      <c r="DV3630" s="37"/>
      <c r="DW3630" s="37"/>
      <c r="DX3630" s="37"/>
      <c r="DY3630" s="37"/>
      <c r="DZ3630" s="37"/>
      <c r="EA3630" s="37"/>
      <c r="EB3630" s="37"/>
      <c r="EC3630" s="37"/>
      <c r="ED3630" s="37"/>
      <c r="EE3630" s="37"/>
      <c r="EF3630" s="37"/>
      <c r="EG3630" s="37"/>
      <c r="EH3630" s="37"/>
      <c r="EI3630" s="37"/>
      <c r="EJ3630" s="37"/>
      <c r="EK3630" s="37"/>
      <c r="EL3630" s="37"/>
      <c r="EM3630" s="37"/>
      <c r="EN3630" s="37"/>
      <c r="EO3630" s="37"/>
      <c r="EP3630" s="37"/>
      <c r="EQ3630" s="37"/>
      <c r="ER3630" s="37"/>
      <c r="ES3630" s="37"/>
      <c r="ET3630" s="37"/>
      <c r="EU3630" s="37"/>
      <c r="EV3630" s="37"/>
      <c r="EW3630" s="37"/>
      <c r="EX3630" s="37"/>
      <c r="EY3630" s="37"/>
      <c r="EZ3630" s="37"/>
      <c r="FA3630" s="37"/>
      <c r="FB3630" s="37"/>
      <c r="FC3630" s="37"/>
      <c r="FD3630" s="37"/>
    </row>
    <row r="3631" spans="2:160" x14ac:dyDescent="0.5">
      <c r="B3631" s="36" t="s">
        <v>3826</v>
      </c>
      <c r="C3631" s="18">
        <v>-3.4258807540858971E-3</v>
      </c>
      <c r="H3631" s="37"/>
      <c r="I3631" s="37"/>
      <c r="J3631" s="37"/>
      <c r="K3631" s="37"/>
      <c r="L3631" s="37"/>
      <c r="M3631" s="37"/>
      <c r="N3631" s="37"/>
      <c r="O3631" s="37"/>
      <c r="P3631" s="37"/>
      <c r="Q3631" s="37"/>
      <c r="R3631" s="37"/>
      <c r="S3631" s="37"/>
      <c r="T3631" s="37"/>
      <c r="U3631" s="37"/>
      <c r="V3631" s="37"/>
      <c r="W3631" s="37"/>
      <c r="X3631" s="37"/>
      <c r="Y3631" s="37"/>
      <c r="Z3631" s="37"/>
      <c r="AA3631" s="37"/>
      <c r="AB3631" s="37"/>
      <c r="AC3631" s="37"/>
      <c r="AD3631" s="37"/>
      <c r="AE3631" s="37"/>
      <c r="AF3631" s="37"/>
      <c r="AG3631" s="37"/>
      <c r="AH3631" s="37"/>
      <c r="AI3631" s="37"/>
      <c r="AJ3631" s="37"/>
      <c r="AK3631" s="37"/>
      <c r="AL3631" s="37"/>
      <c r="AM3631" s="37"/>
      <c r="AN3631" s="37"/>
      <c r="AO3631" s="37"/>
      <c r="AP3631" s="37"/>
      <c r="AQ3631" s="37"/>
      <c r="AR3631" s="37"/>
      <c r="AS3631" s="37"/>
      <c r="AT3631" s="37"/>
      <c r="AU3631" s="37"/>
      <c r="AV3631" s="37"/>
      <c r="AW3631" s="37"/>
      <c r="AX3631" s="37"/>
      <c r="AY3631" s="37"/>
      <c r="AZ3631" s="37"/>
      <c r="BA3631" s="37"/>
      <c r="BB3631" s="37"/>
      <c r="BC3631" s="37"/>
      <c r="BD3631" s="37"/>
      <c r="BE3631" s="37"/>
      <c r="BF3631" s="37"/>
      <c r="BG3631" s="37"/>
      <c r="BH3631" s="37"/>
      <c r="BI3631" s="37"/>
      <c r="BJ3631" s="37"/>
      <c r="BK3631" s="37"/>
      <c r="BL3631" s="37"/>
      <c r="BM3631" s="37"/>
      <c r="BN3631" s="37"/>
      <c r="BO3631" s="37"/>
      <c r="BP3631" s="37"/>
      <c r="BQ3631" s="37"/>
      <c r="BR3631" s="37"/>
      <c r="BS3631" s="37"/>
      <c r="BT3631" s="37"/>
      <c r="BU3631" s="37"/>
      <c r="BV3631" s="37"/>
      <c r="BW3631" s="37"/>
      <c r="BX3631" s="37"/>
      <c r="BY3631" s="37"/>
      <c r="BZ3631" s="37"/>
      <c r="CA3631" s="37"/>
      <c r="CB3631" s="37"/>
      <c r="CC3631" s="37"/>
      <c r="CD3631" s="37"/>
      <c r="CE3631" s="37"/>
      <c r="CF3631" s="37"/>
      <c r="CG3631" s="37"/>
      <c r="CH3631" s="37"/>
      <c r="CI3631" s="37"/>
      <c r="CJ3631" s="37"/>
      <c r="CK3631" s="37"/>
      <c r="CL3631" s="37"/>
      <c r="CM3631" s="37"/>
      <c r="CN3631" s="37"/>
      <c r="CO3631" s="37"/>
      <c r="CP3631" s="37"/>
      <c r="CQ3631" s="37"/>
      <c r="CR3631" s="37"/>
      <c r="CS3631" s="37"/>
      <c r="CT3631" s="37"/>
      <c r="CU3631" s="37"/>
      <c r="CV3631" s="37"/>
      <c r="CW3631" s="37"/>
      <c r="CX3631" s="37"/>
      <c r="CY3631" s="37"/>
      <c r="CZ3631" s="37"/>
      <c r="DA3631" s="37"/>
      <c r="DB3631" s="37"/>
      <c r="DC3631" s="37"/>
      <c r="DD3631" s="37"/>
      <c r="DE3631" s="37"/>
      <c r="DF3631" s="37"/>
      <c r="DG3631" s="37"/>
      <c r="DH3631" s="37"/>
      <c r="DI3631" s="37"/>
      <c r="DJ3631" s="37"/>
      <c r="DK3631" s="37"/>
      <c r="DL3631" s="37"/>
      <c r="DR3631" s="37"/>
      <c r="DS3631" s="37"/>
      <c r="DT3631" s="37"/>
      <c r="DU3631" s="37"/>
      <c r="DV3631" s="37"/>
      <c r="DW3631" s="37"/>
      <c r="DX3631" s="37"/>
      <c r="DY3631" s="37"/>
      <c r="DZ3631" s="37"/>
      <c r="EA3631" s="37"/>
      <c r="EB3631" s="37"/>
      <c r="EC3631" s="37"/>
      <c r="ED3631" s="37"/>
      <c r="EE3631" s="37"/>
      <c r="EF3631" s="37"/>
      <c r="EG3631" s="37"/>
      <c r="EH3631" s="37"/>
      <c r="EI3631" s="37"/>
      <c r="EJ3631" s="37"/>
      <c r="EK3631" s="37"/>
      <c r="EL3631" s="37"/>
      <c r="EM3631" s="37"/>
      <c r="EN3631" s="37"/>
      <c r="EO3631" s="37"/>
      <c r="EP3631" s="37"/>
      <c r="EQ3631" s="37"/>
      <c r="ER3631" s="37"/>
      <c r="ES3631" s="37"/>
      <c r="ET3631" s="37"/>
      <c r="EU3631" s="37"/>
      <c r="EV3631" s="37"/>
      <c r="EW3631" s="37"/>
      <c r="EX3631" s="37"/>
      <c r="EY3631" s="37"/>
      <c r="EZ3631" s="37"/>
      <c r="FA3631" s="37"/>
      <c r="FB3631" s="37"/>
      <c r="FC3631" s="37"/>
      <c r="FD3631" s="37"/>
    </row>
    <row r="3632" spans="2:160" x14ac:dyDescent="0.5">
      <c r="B3632" s="36" t="s">
        <v>3827</v>
      </c>
      <c r="C3632" s="18">
        <v>-8.1515978661594879E-4</v>
      </c>
      <c r="H3632" s="37"/>
      <c r="I3632" s="37"/>
      <c r="J3632" s="37"/>
      <c r="K3632" s="37"/>
      <c r="L3632" s="37"/>
      <c r="M3632" s="37"/>
      <c r="N3632" s="37"/>
      <c r="O3632" s="37"/>
      <c r="P3632" s="37"/>
      <c r="Q3632" s="37"/>
      <c r="R3632" s="37"/>
      <c r="S3632" s="37"/>
      <c r="T3632" s="37"/>
      <c r="U3632" s="37"/>
      <c r="V3632" s="37"/>
      <c r="W3632" s="37"/>
      <c r="X3632" s="37"/>
      <c r="Y3632" s="37"/>
      <c r="Z3632" s="37"/>
      <c r="AA3632" s="37"/>
      <c r="AB3632" s="37"/>
      <c r="AC3632" s="37"/>
      <c r="AD3632" s="37"/>
      <c r="AE3632" s="37"/>
      <c r="AF3632" s="37"/>
      <c r="AG3632" s="37"/>
      <c r="AH3632" s="37"/>
      <c r="AI3632" s="37"/>
      <c r="AJ3632" s="37"/>
      <c r="AK3632" s="37"/>
      <c r="AL3632" s="37"/>
      <c r="AM3632" s="37"/>
      <c r="AN3632" s="37"/>
      <c r="AO3632" s="37"/>
      <c r="AP3632" s="37"/>
      <c r="AQ3632" s="37"/>
      <c r="AR3632" s="37"/>
      <c r="AS3632" s="37"/>
      <c r="AT3632" s="37"/>
      <c r="AU3632" s="37"/>
      <c r="AV3632" s="37"/>
      <c r="AW3632" s="37"/>
      <c r="AX3632" s="37"/>
      <c r="AY3632" s="37"/>
      <c r="AZ3632" s="37"/>
      <c r="BA3632" s="37"/>
      <c r="BB3632" s="37"/>
      <c r="BC3632" s="37"/>
      <c r="BD3632" s="37"/>
      <c r="BE3632" s="37"/>
      <c r="BF3632" s="37"/>
      <c r="BG3632" s="37"/>
      <c r="BH3632" s="37"/>
      <c r="BI3632" s="37"/>
      <c r="BJ3632" s="37"/>
      <c r="BK3632" s="37"/>
      <c r="BL3632" s="37"/>
      <c r="BM3632" s="37"/>
      <c r="BN3632" s="37"/>
      <c r="BO3632" s="37"/>
      <c r="BP3632" s="37"/>
      <c r="BQ3632" s="37"/>
      <c r="BR3632" s="37"/>
      <c r="BS3632" s="37"/>
      <c r="BT3632" s="37"/>
      <c r="BU3632" s="37"/>
      <c r="BV3632" s="37"/>
      <c r="BW3632" s="37"/>
      <c r="BX3632" s="37"/>
      <c r="BY3632" s="37"/>
      <c r="BZ3632" s="37"/>
      <c r="CA3632" s="37"/>
      <c r="CB3632" s="37"/>
      <c r="CC3632" s="37"/>
      <c r="CD3632" s="37"/>
      <c r="CE3632" s="37"/>
      <c r="CF3632" s="37"/>
      <c r="CG3632" s="37"/>
      <c r="CH3632" s="37"/>
      <c r="CI3632" s="37"/>
      <c r="CJ3632" s="37"/>
      <c r="CK3632" s="37"/>
      <c r="CL3632" s="37"/>
      <c r="CM3632" s="37"/>
      <c r="CN3632" s="37"/>
      <c r="CO3632" s="37"/>
      <c r="CP3632" s="37"/>
      <c r="CQ3632" s="37"/>
      <c r="CR3632" s="37"/>
      <c r="CS3632" s="37"/>
      <c r="CT3632" s="37"/>
      <c r="CU3632" s="37"/>
      <c r="CV3632" s="37"/>
      <c r="CW3632" s="37"/>
      <c r="CX3632" s="37"/>
      <c r="CY3632" s="37"/>
      <c r="CZ3632" s="37"/>
      <c r="DA3632" s="37"/>
      <c r="DB3632" s="37"/>
      <c r="DC3632" s="37"/>
      <c r="DD3632" s="37"/>
      <c r="DE3632" s="37"/>
      <c r="DF3632" s="37"/>
      <c r="DG3632" s="37"/>
      <c r="DH3632" s="37"/>
      <c r="DI3632" s="37"/>
      <c r="DJ3632" s="37"/>
      <c r="DK3632" s="37"/>
      <c r="DL3632" s="37"/>
      <c r="DR3632" s="37"/>
      <c r="DS3632" s="37"/>
      <c r="DT3632" s="37"/>
      <c r="DU3632" s="37"/>
      <c r="DV3632" s="37"/>
      <c r="DW3632" s="37"/>
      <c r="DX3632" s="37"/>
      <c r="DY3632" s="37"/>
      <c r="DZ3632" s="37"/>
      <c r="EA3632" s="37"/>
      <c r="EB3632" s="37"/>
      <c r="EC3632" s="37"/>
      <c r="ED3632" s="37"/>
      <c r="EE3632" s="37"/>
      <c r="EF3632" s="37"/>
      <c r="EG3632" s="37"/>
      <c r="EH3632" s="37"/>
      <c r="EI3632" s="37"/>
      <c r="EJ3632" s="37"/>
      <c r="EK3632" s="37"/>
      <c r="EL3632" s="37"/>
      <c r="EM3632" s="37"/>
      <c r="EN3632" s="37"/>
      <c r="EO3632" s="37"/>
      <c r="EP3632" s="37"/>
      <c r="EQ3632" s="37"/>
      <c r="ER3632" s="37"/>
      <c r="ES3632" s="37"/>
      <c r="ET3632" s="37"/>
      <c r="EU3632" s="37"/>
      <c r="EV3632" s="37"/>
      <c r="EW3632" s="37"/>
      <c r="EX3632" s="37"/>
      <c r="EY3632" s="37"/>
      <c r="EZ3632" s="37"/>
      <c r="FA3632" s="37"/>
      <c r="FB3632" s="37"/>
      <c r="FC3632" s="37"/>
      <c r="FD3632" s="37"/>
    </row>
    <row r="3633" spans="2:160" x14ac:dyDescent="0.5">
      <c r="B3633" s="36" t="s">
        <v>3828</v>
      </c>
      <c r="C3633" s="18">
        <v>-1.1089093318985443E-2</v>
      </c>
      <c r="H3633" s="37"/>
      <c r="I3633" s="37"/>
      <c r="J3633" s="37"/>
      <c r="K3633" s="37"/>
      <c r="L3633" s="37"/>
      <c r="M3633" s="37"/>
      <c r="N3633" s="37"/>
      <c r="O3633" s="37"/>
      <c r="P3633" s="37"/>
      <c r="Q3633" s="37"/>
      <c r="R3633" s="37"/>
      <c r="S3633" s="37"/>
      <c r="T3633" s="37"/>
      <c r="U3633" s="37"/>
      <c r="V3633" s="37"/>
      <c r="W3633" s="37"/>
      <c r="X3633" s="37"/>
      <c r="Y3633" s="37"/>
      <c r="Z3633" s="37"/>
      <c r="AA3633" s="37"/>
      <c r="AB3633" s="37"/>
      <c r="AC3633" s="37"/>
      <c r="AD3633" s="37"/>
      <c r="AE3633" s="37"/>
      <c r="AF3633" s="37"/>
      <c r="AG3633" s="37"/>
      <c r="AH3633" s="37"/>
      <c r="AI3633" s="37"/>
      <c r="AJ3633" s="37"/>
      <c r="AK3633" s="37"/>
      <c r="AL3633" s="37"/>
      <c r="AM3633" s="37"/>
      <c r="AN3633" s="37"/>
      <c r="AO3633" s="37"/>
      <c r="AP3633" s="37"/>
      <c r="AQ3633" s="37"/>
      <c r="AR3633" s="37"/>
      <c r="AS3633" s="37"/>
      <c r="AT3633" s="37"/>
      <c r="AU3633" s="37"/>
      <c r="AV3633" s="37"/>
      <c r="AW3633" s="37"/>
      <c r="AX3633" s="37"/>
      <c r="AY3633" s="37"/>
      <c r="AZ3633" s="37"/>
      <c r="BA3633" s="37"/>
      <c r="BB3633" s="37"/>
      <c r="BC3633" s="37"/>
      <c r="BD3633" s="37"/>
      <c r="BE3633" s="37"/>
      <c r="BF3633" s="37"/>
      <c r="BG3633" s="37"/>
      <c r="BH3633" s="37"/>
      <c r="BI3633" s="37"/>
      <c r="BJ3633" s="37"/>
      <c r="BK3633" s="37"/>
      <c r="BL3633" s="37"/>
      <c r="BM3633" s="37"/>
      <c r="BN3633" s="37"/>
      <c r="BO3633" s="37"/>
      <c r="BP3633" s="37"/>
      <c r="BQ3633" s="37"/>
      <c r="BR3633" s="37"/>
      <c r="BS3633" s="37"/>
      <c r="BT3633" s="37"/>
      <c r="BU3633" s="37"/>
      <c r="BV3633" s="37"/>
      <c r="BW3633" s="37"/>
      <c r="BX3633" s="37"/>
      <c r="BY3633" s="37"/>
      <c r="BZ3633" s="37"/>
      <c r="CA3633" s="37"/>
      <c r="CB3633" s="37"/>
      <c r="CC3633" s="37"/>
      <c r="CD3633" s="37"/>
      <c r="CE3633" s="37"/>
      <c r="CF3633" s="37"/>
      <c r="CG3633" s="37"/>
      <c r="CH3633" s="37"/>
      <c r="CI3633" s="37"/>
      <c r="CJ3633" s="37"/>
      <c r="CK3633" s="37"/>
      <c r="CL3633" s="37"/>
      <c r="CM3633" s="37"/>
      <c r="CN3633" s="37"/>
      <c r="CO3633" s="37"/>
      <c r="CP3633" s="37"/>
      <c r="CQ3633" s="37"/>
      <c r="CR3633" s="37"/>
      <c r="CS3633" s="37"/>
      <c r="CT3633" s="37"/>
      <c r="CU3633" s="37"/>
      <c r="CV3633" s="37"/>
      <c r="CW3633" s="37"/>
      <c r="CX3633" s="37"/>
      <c r="CY3633" s="37"/>
      <c r="CZ3633" s="37"/>
      <c r="DA3633" s="37"/>
      <c r="DB3633" s="37"/>
      <c r="DC3633" s="37"/>
      <c r="DD3633" s="37"/>
      <c r="DE3633" s="37"/>
      <c r="DF3633" s="37"/>
      <c r="DG3633" s="37"/>
      <c r="DH3633" s="37"/>
      <c r="DI3633" s="37"/>
      <c r="DJ3633" s="37"/>
      <c r="DK3633" s="37"/>
      <c r="DL3633" s="37"/>
      <c r="DR3633" s="37"/>
      <c r="DS3633" s="37"/>
      <c r="DT3633" s="37"/>
      <c r="DU3633" s="37"/>
      <c r="DV3633" s="37"/>
      <c r="DW3633" s="37"/>
      <c r="DX3633" s="37"/>
      <c r="DY3633" s="37"/>
      <c r="DZ3633" s="37"/>
      <c r="EA3633" s="37"/>
      <c r="EB3633" s="37"/>
      <c r="EC3633" s="37"/>
      <c r="ED3633" s="37"/>
      <c r="EE3633" s="37"/>
      <c r="EF3633" s="37"/>
      <c r="EG3633" s="37"/>
      <c r="EH3633" s="37"/>
      <c r="EI3633" s="37"/>
      <c r="EJ3633" s="37"/>
      <c r="EK3633" s="37"/>
      <c r="EL3633" s="37"/>
      <c r="EM3633" s="37"/>
      <c r="EN3633" s="37"/>
      <c r="EO3633" s="37"/>
      <c r="EP3633" s="37"/>
      <c r="EQ3633" s="37"/>
      <c r="ER3633" s="37"/>
      <c r="ES3633" s="37"/>
      <c r="ET3633" s="37"/>
      <c r="EU3633" s="37"/>
      <c r="EV3633" s="37"/>
      <c r="EW3633" s="37"/>
      <c r="EX3633" s="37"/>
      <c r="EY3633" s="37"/>
      <c r="EZ3633" s="37"/>
      <c r="FA3633" s="37"/>
      <c r="FB3633" s="37"/>
      <c r="FC3633" s="37"/>
      <c r="FD3633" s="37"/>
    </row>
    <row r="3634" spans="2:160" x14ac:dyDescent="0.5">
      <c r="B3634" s="36" t="s">
        <v>3829</v>
      </c>
      <c r="C3634" s="18">
        <v>7.8693136578373846E-3</v>
      </c>
      <c r="H3634" s="37"/>
      <c r="I3634" s="37"/>
      <c r="J3634" s="37"/>
      <c r="K3634" s="37"/>
      <c r="L3634" s="37"/>
      <c r="M3634" s="37"/>
      <c r="N3634" s="37"/>
      <c r="O3634" s="37"/>
      <c r="P3634" s="37"/>
      <c r="Q3634" s="37"/>
      <c r="R3634" s="37"/>
      <c r="S3634" s="37"/>
      <c r="T3634" s="37"/>
      <c r="U3634" s="37"/>
      <c r="V3634" s="37"/>
      <c r="W3634" s="37"/>
      <c r="X3634" s="37"/>
      <c r="Y3634" s="37"/>
      <c r="Z3634" s="37"/>
      <c r="AA3634" s="37"/>
      <c r="AB3634" s="37"/>
      <c r="AC3634" s="37"/>
      <c r="AD3634" s="37"/>
      <c r="AE3634" s="37"/>
      <c r="AF3634" s="37"/>
      <c r="AG3634" s="37"/>
      <c r="AH3634" s="37"/>
      <c r="AI3634" s="37"/>
      <c r="AJ3634" s="37"/>
      <c r="AK3634" s="37"/>
      <c r="AL3634" s="37"/>
      <c r="AM3634" s="37"/>
      <c r="AN3634" s="37"/>
      <c r="AO3634" s="37"/>
      <c r="AP3634" s="37"/>
      <c r="AQ3634" s="37"/>
      <c r="AR3634" s="37"/>
      <c r="AS3634" s="37"/>
      <c r="AT3634" s="37"/>
      <c r="AU3634" s="37"/>
      <c r="AV3634" s="37"/>
      <c r="AW3634" s="37"/>
      <c r="AX3634" s="37"/>
      <c r="AY3634" s="37"/>
      <c r="AZ3634" s="37"/>
      <c r="BA3634" s="37"/>
      <c r="BB3634" s="37"/>
      <c r="BC3634" s="37"/>
      <c r="BD3634" s="37"/>
      <c r="BE3634" s="37"/>
      <c r="BF3634" s="37"/>
      <c r="BG3634" s="37"/>
      <c r="BH3634" s="37"/>
      <c r="BI3634" s="37"/>
      <c r="BJ3634" s="37"/>
      <c r="BK3634" s="37"/>
      <c r="BL3634" s="37"/>
      <c r="BM3634" s="37"/>
      <c r="BN3634" s="37"/>
      <c r="BO3634" s="37"/>
      <c r="BP3634" s="37"/>
      <c r="BQ3634" s="37"/>
      <c r="BR3634" s="37"/>
      <c r="BS3634" s="37"/>
      <c r="BT3634" s="37"/>
      <c r="BU3634" s="37"/>
      <c r="BV3634" s="37"/>
      <c r="BW3634" s="37"/>
      <c r="BX3634" s="37"/>
      <c r="BY3634" s="37"/>
      <c r="BZ3634" s="37"/>
      <c r="CA3634" s="37"/>
      <c r="CB3634" s="37"/>
      <c r="CC3634" s="37"/>
      <c r="CD3634" s="37"/>
      <c r="CE3634" s="37"/>
      <c r="CF3634" s="37"/>
      <c r="CG3634" s="37"/>
      <c r="CH3634" s="37"/>
      <c r="CI3634" s="37"/>
      <c r="CJ3634" s="37"/>
      <c r="CK3634" s="37"/>
      <c r="CL3634" s="37"/>
      <c r="CM3634" s="37"/>
      <c r="CN3634" s="37"/>
      <c r="CO3634" s="37"/>
      <c r="CP3634" s="37"/>
      <c r="CQ3634" s="37"/>
      <c r="CR3634" s="37"/>
      <c r="CS3634" s="37"/>
      <c r="CT3634" s="37"/>
      <c r="CU3634" s="37"/>
      <c r="CV3634" s="37"/>
      <c r="CW3634" s="37"/>
      <c r="CX3634" s="37"/>
      <c r="CY3634" s="37"/>
      <c r="CZ3634" s="37"/>
      <c r="DA3634" s="37"/>
      <c r="DB3634" s="37"/>
      <c r="DC3634" s="37"/>
      <c r="DD3634" s="37"/>
      <c r="DE3634" s="37"/>
      <c r="DF3634" s="37"/>
      <c r="DG3634" s="37"/>
      <c r="DH3634" s="37"/>
      <c r="DI3634" s="37"/>
      <c r="DJ3634" s="37"/>
      <c r="DK3634" s="37"/>
      <c r="DL3634" s="37"/>
      <c r="DR3634" s="37"/>
      <c r="DS3634" s="37"/>
      <c r="DT3634" s="37"/>
      <c r="DU3634" s="37"/>
      <c r="DV3634" s="37"/>
      <c r="DW3634" s="37"/>
      <c r="DX3634" s="37"/>
      <c r="DY3634" s="37"/>
      <c r="DZ3634" s="37"/>
      <c r="EA3634" s="37"/>
      <c r="EB3634" s="37"/>
      <c r="EC3634" s="37"/>
      <c r="ED3634" s="37"/>
      <c r="EE3634" s="37"/>
      <c r="EF3634" s="37"/>
      <c r="EG3634" s="37"/>
      <c r="EH3634" s="37"/>
      <c r="EI3634" s="37"/>
      <c r="EJ3634" s="37"/>
      <c r="EK3634" s="37"/>
      <c r="EL3634" s="37"/>
      <c r="EM3634" s="37"/>
      <c r="EN3634" s="37"/>
      <c r="EO3634" s="37"/>
      <c r="EP3634" s="37"/>
      <c r="EQ3634" s="37"/>
      <c r="ER3634" s="37"/>
      <c r="ES3634" s="37"/>
      <c r="ET3634" s="37"/>
      <c r="EU3634" s="37"/>
      <c r="EV3634" s="37"/>
      <c r="EW3634" s="37"/>
      <c r="EX3634" s="37"/>
      <c r="EY3634" s="37"/>
      <c r="EZ3634" s="37"/>
      <c r="FA3634" s="37"/>
      <c r="FB3634" s="37"/>
      <c r="FC3634" s="37"/>
      <c r="FD3634" s="37"/>
    </row>
    <row r="3635" spans="2:160" x14ac:dyDescent="0.5">
      <c r="B3635" s="36" t="s">
        <v>3830</v>
      </c>
      <c r="C3635" s="18">
        <v>5.2293863864787404E-3</v>
      </c>
      <c r="H3635" s="37"/>
      <c r="I3635" s="37"/>
      <c r="J3635" s="37"/>
      <c r="K3635" s="37"/>
      <c r="L3635" s="37"/>
      <c r="M3635" s="37"/>
      <c r="N3635" s="37"/>
      <c r="O3635" s="37"/>
      <c r="P3635" s="37"/>
      <c r="Q3635" s="37"/>
      <c r="R3635" s="37"/>
      <c r="S3635" s="37"/>
      <c r="T3635" s="37"/>
      <c r="U3635" s="37"/>
      <c r="V3635" s="37"/>
      <c r="W3635" s="37"/>
      <c r="X3635" s="37"/>
      <c r="Y3635" s="37"/>
      <c r="Z3635" s="37"/>
      <c r="AA3635" s="37"/>
      <c r="AB3635" s="37"/>
      <c r="AC3635" s="37"/>
      <c r="AD3635" s="37"/>
      <c r="AE3635" s="37"/>
      <c r="AF3635" s="37"/>
      <c r="AG3635" s="37"/>
      <c r="AH3635" s="37"/>
      <c r="AI3635" s="37"/>
      <c r="AJ3635" s="37"/>
      <c r="AK3635" s="37"/>
      <c r="AL3635" s="37"/>
      <c r="AM3635" s="37"/>
      <c r="AN3635" s="37"/>
      <c r="AO3635" s="37"/>
      <c r="AP3635" s="37"/>
      <c r="AQ3635" s="37"/>
      <c r="AR3635" s="37"/>
      <c r="AS3635" s="37"/>
      <c r="AT3635" s="37"/>
      <c r="AU3635" s="37"/>
      <c r="AV3635" s="37"/>
      <c r="AW3635" s="37"/>
      <c r="AX3635" s="37"/>
      <c r="AY3635" s="37"/>
      <c r="AZ3635" s="37"/>
      <c r="BA3635" s="37"/>
      <c r="BB3635" s="37"/>
      <c r="BC3635" s="37"/>
      <c r="BD3635" s="37"/>
      <c r="BE3635" s="37"/>
      <c r="BF3635" s="37"/>
      <c r="BG3635" s="37"/>
      <c r="BH3635" s="37"/>
      <c r="BI3635" s="37"/>
      <c r="BJ3635" s="37"/>
      <c r="BK3635" s="37"/>
      <c r="BL3635" s="37"/>
      <c r="BM3635" s="37"/>
      <c r="BN3635" s="37"/>
      <c r="BO3635" s="37"/>
      <c r="BP3635" s="37"/>
      <c r="BQ3635" s="37"/>
      <c r="BR3635" s="37"/>
      <c r="BS3635" s="37"/>
      <c r="BT3635" s="37"/>
      <c r="BU3635" s="37"/>
      <c r="BV3635" s="37"/>
      <c r="BW3635" s="37"/>
      <c r="BX3635" s="37"/>
      <c r="BY3635" s="37"/>
      <c r="BZ3635" s="37"/>
      <c r="CA3635" s="37"/>
      <c r="CB3635" s="37"/>
      <c r="CC3635" s="37"/>
      <c r="CD3635" s="37"/>
      <c r="CE3635" s="37"/>
      <c r="CF3635" s="37"/>
      <c r="CG3635" s="37"/>
      <c r="CH3635" s="37"/>
      <c r="CI3635" s="37"/>
      <c r="CJ3635" s="37"/>
      <c r="CK3635" s="37"/>
      <c r="CL3635" s="37"/>
      <c r="CM3635" s="37"/>
      <c r="CN3635" s="37"/>
      <c r="CO3635" s="37"/>
      <c r="CP3635" s="37"/>
      <c r="CQ3635" s="37"/>
      <c r="CR3635" s="37"/>
      <c r="CS3635" s="37"/>
      <c r="CT3635" s="37"/>
      <c r="CU3635" s="37"/>
      <c r="CV3635" s="37"/>
      <c r="CW3635" s="37"/>
      <c r="CX3635" s="37"/>
      <c r="CY3635" s="37"/>
      <c r="CZ3635" s="37"/>
      <c r="DA3635" s="37"/>
      <c r="DB3635" s="37"/>
      <c r="DC3635" s="37"/>
      <c r="DD3635" s="37"/>
      <c r="DE3635" s="37"/>
      <c r="DF3635" s="37"/>
      <c r="DG3635" s="37"/>
      <c r="DH3635" s="37"/>
      <c r="DI3635" s="37"/>
      <c r="DJ3635" s="37"/>
      <c r="DK3635" s="37"/>
      <c r="DL3635" s="37"/>
      <c r="DR3635" s="37"/>
      <c r="DS3635" s="37"/>
      <c r="DT3635" s="37"/>
      <c r="DU3635" s="37"/>
      <c r="DV3635" s="37"/>
      <c r="DW3635" s="37"/>
      <c r="DX3635" s="37"/>
      <c r="DY3635" s="37"/>
      <c r="DZ3635" s="37"/>
      <c r="EA3635" s="37"/>
      <c r="EB3635" s="37"/>
      <c r="EC3635" s="37"/>
      <c r="ED3635" s="37"/>
      <c r="EE3635" s="37"/>
      <c r="EF3635" s="37"/>
      <c r="EG3635" s="37"/>
      <c r="EH3635" s="37"/>
      <c r="EI3635" s="37"/>
      <c r="EJ3635" s="37"/>
      <c r="EK3635" s="37"/>
      <c r="EL3635" s="37"/>
      <c r="EM3635" s="37"/>
      <c r="EN3635" s="37"/>
      <c r="EO3635" s="37"/>
      <c r="EP3635" s="37"/>
      <c r="EQ3635" s="37"/>
      <c r="ER3635" s="37"/>
      <c r="ES3635" s="37"/>
      <c r="ET3635" s="37"/>
      <c r="EU3635" s="37"/>
      <c r="EV3635" s="37"/>
      <c r="EW3635" s="37"/>
      <c r="EX3635" s="37"/>
      <c r="EY3635" s="37"/>
      <c r="EZ3635" s="37"/>
      <c r="FA3635" s="37"/>
      <c r="FB3635" s="37"/>
      <c r="FC3635" s="37"/>
      <c r="FD3635" s="37"/>
    </row>
    <row r="3636" spans="2:160" x14ac:dyDescent="0.5">
      <c r="B3636" s="36" t="s">
        <v>3831</v>
      </c>
      <c r="C3636" s="18">
        <v>-1.1607218873682879E-2</v>
      </c>
      <c r="H3636" s="37"/>
      <c r="I3636" s="37"/>
      <c r="J3636" s="37"/>
      <c r="K3636" s="37"/>
      <c r="L3636" s="37"/>
      <c r="M3636" s="37"/>
      <c r="N3636" s="37"/>
      <c r="O3636" s="37"/>
      <c r="P3636" s="37"/>
      <c r="Q3636" s="37"/>
      <c r="R3636" s="37"/>
      <c r="S3636" s="37"/>
      <c r="T3636" s="37"/>
      <c r="U3636" s="37"/>
      <c r="V3636" s="37"/>
      <c r="W3636" s="37"/>
      <c r="X3636" s="37"/>
      <c r="Y3636" s="37"/>
      <c r="Z3636" s="37"/>
      <c r="AA3636" s="37"/>
      <c r="AB3636" s="37"/>
      <c r="AC3636" s="37"/>
      <c r="AD3636" s="37"/>
      <c r="AE3636" s="37"/>
      <c r="AF3636" s="37"/>
      <c r="AG3636" s="37"/>
      <c r="AH3636" s="37"/>
      <c r="AI3636" s="37"/>
      <c r="AJ3636" s="37"/>
      <c r="AK3636" s="37"/>
      <c r="AL3636" s="37"/>
      <c r="AM3636" s="37"/>
      <c r="AN3636" s="37"/>
      <c r="AO3636" s="37"/>
      <c r="AP3636" s="37"/>
      <c r="AQ3636" s="37"/>
      <c r="AR3636" s="37"/>
      <c r="AS3636" s="37"/>
      <c r="AT3636" s="37"/>
      <c r="AU3636" s="37"/>
      <c r="AV3636" s="37"/>
      <c r="AW3636" s="37"/>
      <c r="AX3636" s="37"/>
      <c r="AY3636" s="37"/>
      <c r="AZ3636" s="37"/>
      <c r="BA3636" s="37"/>
      <c r="BB3636" s="37"/>
      <c r="BC3636" s="37"/>
      <c r="BD3636" s="37"/>
      <c r="BE3636" s="37"/>
      <c r="BF3636" s="37"/>
      <c r="BG3636" s="37"/>
      <c r="BH3636" s="37"/>
      <c r="BI3636" s="37"/>
      <c r="BJ3636" s="37"/>
      <c r="BK3636" s="37"/>
      <c r="BL3636" s="37"/>
      <c r="BM3636" s="37"/>
      <c r="BN3636" s="37"/>
      <c r="BO3636" s="37"/>
      <c r="BP3636" s="37"/>
      <c r="BQ3636" s="37"/>
      <c r="BR3636" s="37"/>
      <c r="BS3636" s="37"/>
      <c r="BT3636" s="37"/>
      <c r="BU3636" s="37"/>
      <c r="BV3636" s="37"/>
      <c r="BW3636" s="37"/>
      <c r="BX3636" s="37"/>
      <c r="BY3636" s="37"/>
      <c r="BZ3636" s="37"/>
      <c r="CA3636" s="37"/>
      <c r="CB3636" s="37"/>
      <c r="CC3636" s="37"/>
      <c r="CD3636" s="37"/>
      <c r="CE3636" s="37"/>
      <c r="CF3636" s="37"/>
      <c r="CG3636" s="37"/>
      <c r="CH3636" s="37"/>
      <c r="CI3636" s="37"/>
      <c r="CJ3636" s="37"/>
      <c r="CK3636" s="37"/>
      <c r="CL3636" s="37"/>
      <c r="CM3636" s="37"/>
      <c r="CN3636" s="37"/>
      <c r="CO3636" s="37"/>
      <c r="CP3636" s="37"/>
      <c r="CQ3636" s="37"/>
      <c r="CR3636" s="37"/>
      <c r="CS3636" s="37"/>
      <c r="CT3636" s="37"/>
      <c r="CU3636" s="37"/>
      <c r="CV3636" s="37"/>
      <c r="CW3636" s="37"/>
      <c r="CX3636" s="37"/>
      <c r="CY3636" s="37"/>
      <c r="CZ3636" s="37"/>
      <c r="DA3636" s="37"/>
      <c r="DB3636" s="37"/>
      <c r="DC3636" s="37"/>
      <c r="DD3636" s="37"/>
      <c r="DE3636" s="37"/>
      <c r="DF3636" s="37"/>
      <c r="DG3636" s="37"/>
      <c r="DH3636" s="37"/>
      <c r="DI3636" s="37"/>
      <c r="DJ3636" s="37"/>
      <c r="DK3636" s="37"/>
      <c r="DL3636" s="37"/>
      <c r="DR3636" s="37"/>
      <c r="DS3636" s="37"/>
      <c r="DT3636" s="37"/>
      <c r="DU3636" s="37"/>
      <c r="DV3636" s="37"/>
      <c r="DW3636" s="37"/>
      <c r="DX3636" s="37"/>
      <c r="DY3636" s="37"/>
      <c r="DZ3636" s="37"/>
      <c r="EA3636" s="37"/>
      <c r="EB3636" s="37"/>
      <c r="EC3636" s="37"/>
      <c r="ED3636" s="37"/>
      <c r="EE3636" s="37"/>
      <c r="EF3636" s="37"/>
      <c r="EG3636" s="37"/>
      <c r="EH3636" s="37"/>
      <c r="EI3636" s="37"/>
      <c r="EJ3636" s="37"/>
      <c r="EK3636" s="37"/>
      <c r="EL3636" s="37"/>
      <c r="EM3636" s="37"/>
      <c r="EN3636" s="37"/>
      <c r="EO3636" s="37"/>
      <c r="EP3636" s="37"/>
      <c r="EQ3636" s="37"/>
      <c r="ER3636" s="37"/>
      <c r="ES3636" s="37"/>
      <c r="ET3636" s="37"/>
      <c r="EU3636" s="37"/>
      <c r="EV3636" s="37"/>
      <c r="EW3636" s="37"/>
      <c r="EX3636" s="37"/>
      <c r="EY3636" s="37"/>
      <c r="EZ3636" s="37"/>
      <c r="FA3636" s="37"/>
      <c r="FB3636" s="37"/>
      <c r="FC3636" s="37"/>
      <c r="FD3636" s="37"/>
    </row>
    <row r="3637" spans="2:160" x14ac:dyDescent="0.5">
      <c r="B3637" s="36" t="s">
        <v>3832</v>
      </c>
      <c r="C3637" s="18">
        <v>-1.1065465147098719E-3</v>
      </c>
      <c r="H3637" s="37"/>
      <c r="I3637" s="37"/>
      <c r="J3637" s="37"/>
      <c r="K3637" s="37"/>
      <c r="L3637" s="37"/>
      <c r="M3637" s="37"/>
      <c r="N3637" s="37"/>
      <c r="O3637" s="37"/>
      <c r="P3637" s="37"/>
      <c r="Q3637" s="37"/>
      <c r="R3637" s="37"/>
      <c r="S3637" s="37"/>
      <c r="T3637" s="37"/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F3637" s="37"/>
      <c r="AG3637" s="37"/>
      <c r="AH3637" s="37"/>
      <c r="AI3637" s="37"/>
      <c r="AJ3637" s="37"/>
      <c r="AK3637" s="37"/>
      <c r="AL3637" s="37"/>
      <c r="AM3637" s="37"/>
      <c r="AN3637" s="37"/>
      <c r="AO3637" s="37"/>
      <c r="AP3637" s="37"/>
      <c r="AQ3637" s="37"/>
      <c r="AR3637" s="37"/>
      <c r="AS3637" s="37"/>
      <c r="AT3637" s="37"/>
      <c r="AU3637" s="37"/>
      <c r="AV3637" s="37"/>
      <c r="AW3637" s="37"/>
      <c r="AX3637" s="37"/>
      <c r="AY3637" s="37"/>
      <c r="AZ3637" s="37"/>
      <c r="BA3637" s="37"/>
      <c r="BB3637" s="37"/>
      <c r="BC3637" s="37"/>
      <c r="BD3637" s="37"/>
      <c r="BE3637" s="37"/>
      <c r="BF3637" s="37"/>
      <c r="BG3637" s="37"/>
      <c r="BH3637" s="37"/>
      <c r="BI3637" s="37"/>
      <c r="BJ3637" s="37"/>
      <c r="BK3637" s="37"/>
      <c r="BL3637" s="37"/>
      <c r="BM3637" s="37"/>
      <c r="BN3637" s="37"/>
      <c r="BO3637" s="37"/>
      <c r="BP3637" s="37"/>
      <c r="BQ3637" s="37"/>
      <c r="BR3637" s="37"/>
      <c r="BS3637" s="37"/>
      <c r="BT3637" s="37"/>
      <c r="BU3637" s="37"/>
      <c r="BV3637" s="37"/>
      <c r="BW3637" s="37"/>
      <c r="BX3637" s="37"/>
      <c r="BY3637" s="37"/>
      <c r="BZ3637" s="37"/>
      <c r="CA3637" s="37"/>
      <c r="CB3637" s="37"/>
      <c r="CC3637" s="37"/>
      <c r="CD3637" s="37"/>
      <c r="CE3637" s="37"/>
      <c r="CF3637" s="37"/>
      <c r="CG3637" s="37"/>
      <c r="CH3637" s="37"/>
      <c r="CI3637" s="37"/>
      <c r="CJ3637" s="37"/>
      <c r="CK3637" s="37"/>
      <c r="CL3637" s="37"/>
      <c r="CM3637" s="37"/>
      <c r="CN3637" s="37"/>
      <c r="CO3637" s="37"/>
      <c r="CP3637" s="37"/>
      <c r="CQ3637" s="37"/>
      <c r="CR3637" s="37"/>
      <c r="CS3637" s="37"/>
      <c r="CT3637" s="37"/>
      <c r="CU3637" s="37"/>
      <c r="CV3637" s="37"/>
      <c r="CW3637" s="37"/>
      <c r="CX3637" s="37"/>
      <c r="CY3637" s="37"/>
      <c r="CZ3637" s="37"/>
      <c r="DA3637" s="37"/>
      <c r="DB3637" s="37"/>
      <c r="DC3637" s="37"/>
      <c r="DD3637" s="37"/>
      <c r="DE3637" s="37"/>
      <c r="DF3637" s="37"/>
      <c r="DG3637" s="37"/>
      <c r="DH3637" s="37"/>
      <c r="DI3637" s="37"/>
      <c r="DJ3637" s="37"/>
      <c r="DK3637" s="37"/>
      <c r="DL3637" s="37"/>
      <c r="DR3637" s="37"/>
      <c r="DS3637" s="37"/>
      <c r="DT3637" s="37"/>
      <c r="DU3637" s="37"/>
      <c r="DV3637" s="37"/>
      <c r="DW3637" s="37"/>
      <c r="DX3637" s="37"/>
      <c r="DY3637" s="37"/>
      <c r="DZ3637" s="37"/>
      <c r="EA3637" s="37"/>
      <c r="EB3637" s="37"/>
      <c r="EC3637" s="37"/>
      <c r="ED3637" s="37"/>
      <c r="EE3637" s="37"/>
      <c r="EF3637" s="37"/>
      <c r="EG3637" s="37"/>
      <c r="EH3637" s="37"/>
      <c r="EI3637" s="37"/>
      <c r="EJ3637" s="37"/>
      <c r="EK3637" s="37"/>
      <c r="EL3637" s="37"/>
      <c r="EM3637" s="37"/>
      <c r="EN3637" s="37"/>
      <c r="EO3637" s="37"/>
      <c r="EP3637" s="37"/>
      <c r="EQ3637" s="37"/>
      <c r="ER3637" s="37"/>
      <c r="ES3637" s="37"/>
      <c r="ET3637" s="37"/>
      <c r="EU3637" s="37"/>
      <c r="EV3637" s="37"/>
      <c r="EW3637" s="37"/>
      <c r="EX3637" s="37"/>
      <c r="EY3637" s="37"/>
      <c r="EZ3637" s="37"/>
      <c r="FA3637" s="37"/>
      <c r="FB3637" s="37"/>
      <c r="FC3637" s="37"/>
      <c r="FD3637" s="37"/>
    </row>
    <row r="3638" spans="2:160" x14ac:dyDescent="0.5">
      <c r="B3638" s="36" t="s">
        <v>3833</v>
      </c>
      <c r="C3638" s="18">
        <v>3.033659916110043E-3</v>
      </c>
      <c r="H3638" s="37"/>
      <c r="I3638" s="37"/>
      <c r="J3638" s="37"/>
      <c r="K3638" s="37"/>
      <c r="L3638" s="37"/>
      <c r="M3638" s="37"/>
      <c r="N3638" s="37"/>
      <c r="O3638" s="37"/>
      <c r="P3638" s="37"/>
      <c r="Q3638" s="37"/>
      <c r="R3638" s="37"/>
      <c r="S3638" s="37"/>
      <c r="T3638" s="37"/>
      <c r="U3638" s="37"/>
      <c r="V3638" s="37"/>
      <c r="W3638" s="37"/>
      <c r="X3638" s="37"/>
      <c r="Y3638" s="37"/>
      <c r="Z3638" s="37"/>
      <c r="AA3638" s="37"/>
      <c r="AB3638" s="37"/>
      <c r="AC3638" s="37"/>
      <c r="AD3638" s="37"/>
      <c r="AE3638" s="37"/>
      <c r="AF3638" s="37"/>
      <c r="AG3638" s="37"/>
      <c r="AH3638" s="37"/>
      <c r="AI3638" s="37"/>
      <c r="AJ3638" s="37"/>
      <c r="AK3638" s="37"/>
      <c r="AL3638" s="37"/>
      <c r="AM3638" s="37"/>
      <c r="AN3638" s="37"/>
      <c r="AO3638" s="37"/>
      <c r="AP3638" s="37"/>
      <c r="AQ3638" s="37"/>
      <c r="AR3638" s="37"/>
      <c r="AS3638" s="37"/>
      <c r="AT3638" s="37"/>
      <c r="AU3638" s="37"/>
      <c r="AV3638" s="37"/>
      <c r="AW3638" s="37"/>
      <c r="AX3638" s="37"/>
      <c r="AY3638" s="37"/>
      <c r="AZ3638" s="37"/>
      <c r="BA3638" s="37"/>
      <c r="BB3638" s="37"/>
      <c r="BC3638" s="37"/>
      <c r="BD3638" s="37"/>
      <c r="BE3638" s="37"/>
      <c r="BF3638" s="37"/>
      <c r="BG3638" s="37"/>
      <c r="BH3638" s="37"/>
      <c r="BI3638" s="37"/>
      <c r="BJ3638" s="37"/>
      <c r="BK3638" s="37"/>
      <c r="BL3638" s="37"/>
      <c r="BM3638" s="37"/>
      <c r="BN3638" s="37"/>
      <c r="BO3638" s="37"/>
      <c r="BP3638" s="37"/>
      <c r="BQ3638" s="37"/>
      <c r="BR3638" s="37"/>
      <c r="BS3638" s="37"/>
      <c r="BT3638" s="37"/>
      <c r="BU3638" s="37"/>
      <c r="BV3638" s="37"/>
      <c r="BW3638" s="37"/>
      <c r="BX3638" s="37"/>
      <c r="BY3638" s="37"/>
      <c r="BZ3638" s="37"/>
      <c r="CA3638" s="37"/>
      <c r="CB3638" s="37"/>
      <c r="CC3638" s="37"/>
      <c r="CD3638" s="37"/>
      <c r="CE3638" s="37"/>
      <c r="CF3638" s="37"/>
      <c r="CG3638" s="37"/>
      <c r="CH3638" s="37"/>
      <c r="CI3638" s="37"/>
      <c r="CJ3638" s="37"/>
      <c r="CK3638" s="37"/>
      <c r="CL3638" s="37"/>
      <c r="CM3638" s="37"/>
      <c r="CN3638" s="37"/>
      <c r="CO3638" s="37"/>
      <c r="CP3638" s="37"/>
      <c r="CQ3638" s="37"/>
      <c r="CR3638" s="37"/>
      <c r="CS3638" s="37"/>
      <c r="CT3638" s="37"/>
      <c r="CU3638" s="37"/>
      <c r="CV3638" s="37"/>
      <c r="CW3638" s="37"/>
      <c r="CX3638" s="37"/>
      <c r="CY3638" s="37"/>
      <c r="CZ3638" s="37"/>
      <c r="DA3638" s="37"/>
      <c r="DB3638" s="37"/>
      <c r="DC3638" s="37"/>
      <c r="DD3638" s="37"/>
      <c r="DE3638" s="37"/>
      <c r="DF3638" s="37"/>
      <c r="DG3638" s="37"/>
      <c r="DH3638" s="37"/>
      <c r="DI3638" s="37"/>
      <c r="DJ3638" s="37"/>
      <c r="DK3638" s="37"/>
      <c r="DL3638" s="37"/>
      <c r="DR3638" s="37"/>
      <c r="DS3638" s="37"/>
      <c r="DT3638" s="37"/>
      <c r="DU3638" s="37"/>
      <c r="DV3638" s="37"/>
      <c r="DW3638" s="37"/>
      <c r="DX3638" s="37"/>
      <c r="DY3638" s="37"/>
      <c r="DZ3638" s="37"/>
      <c r="EA3638" s="37"/>
      <c r="EB3638" s="37"/>
      <c r="EC3638" s="37"/>
      <c r="ED3638" s="37"/>
      <c r="EE3638" s="37"/>
      <c r="EF3638" s="37"/>
      <c r="EG3638" s="37"/>
      <c r="EH3638" s="37"/>
      <c r="EI3638" s="37"/>
      <c r="EJ3638" s="37"/>
      <c r="EK3638" s="37"/>
      <c r="EL3638" s="37"/>
      <c r="EM3638" s="37"/>
      <c r="EN3638" s="37"/>
      <c r="EO3638" s="37"/>
      <c r="EP3638" s="37"/>
      <c r="EQ3638" s="37"/>
      <c r="ER3638" s="37"/>
      <c r="ES3638" s="37"/>
      <c r="ET3638" s="37"/>
      <c r="EU3638" s="37"/>
      <c r="EV3638" s="37"/>
      <c r="EW3638" s="37"/>
      <c r="EX3638" s="37"/>
      <c r="EY3638" s="37"/>
      <c r="EZ3638" s="37"/>
      <c r="FA3638" s="37"/>
      <c r="FB3638" s="37"/>
      <c r="FC3638" s="37"/>
      <c r="FD3638" s="37"/>
    </row>
    <row r="3639" spans="2:160" x14ac:dyDescent="0.5">
      <c r="B3639" s="36" t="s">
        <v>3834</v>
      </c>
      <c r="C3639" s="18">
        <v>9.1969023281035511E-3</v>
      </c>
      <c r="H3639" s="37"/>
      <c r="I3639" s="37"/>
      <c r="J3639" s="37"/>
      <c r="K3639" s="37"/>
      <c r="L3639" s="37"/>
      <c r="M3639" s="37"/>
      <c r="N3639" s="37"/>
      <c r="O3639" s="37"/>
      <c r="P3639" s="37"/>
      <c r="Q3639" s="37"/>
      <c r="R3639" s="37"/>
      <c r="S3639" s="37"/>
      <c r="T3639" s="37"/>
      <c r="U3639" s="37"/>
      <c r="V3639" s="37"/>
      <c r="W3639" s="37"/>
      <c r="X3639" s="37"/>
      <c r="Y3639" s="37"/>
      <c r="Z3639" s="37"/>
      <c r="AA3639" s="37"/>
      <c r="AB3639" s="37"/>
      <c r="AC3639" s="37"/>
      <c r="AD3639" s="37"/>
      <c r="AE3639" s="37"/>
      <c r="AF3639" s="37"/>
      <c r="AG3639" s="37"/>
      <c r="AH3639" s="37"/>
      <c r="AI3639" s="37"/>
      <c r="AJ3639" s="37"/>
      <c r="AK3639" s="37"/>
      <c r="AL3639" s="37"/>
      <c r="AM3639" s="37"/>
      <c r="AN3639" s="37"/>
      <c r="AO3639" s="37"/>
      <c r="AP3639" s="37"/>
      <c r="AQ3639" s="37"/>
      <c r="AR3639" s="37"/>
      <c r="AS3639" s="37"/>
      <c r="AT3639" s="37"/>
      <c r="AU3639" s="37"/>
      <c r="AV3639" s="37"/>
      <c r="AW3639" s="37"/>
      <c r="AX3639" s="37"/>
      <c r="AY3639" s="37"/>
      <c r="AZ3639" s="37"/>
      <c r="BA3639" s="37"/>
      <c r="BB3639" s="37"/>
      <c r="BC3639" s="37"/>
      <c r="BD3639" s="37"/>
      <c r="BE3639" s="37"/>
      <c r="BF3639" s="37"/>
      <c r="BG3639" s="37"/>
      <c r="BH3639" s="37"/>
      <c r="BI3639" s="37"/>
      <c r="BJ3639" s="37"/>
      <c r="BK3639" s="37"/>
      <c r="BL3639" s="37"/>
      <c r="BM3639" s="37"/>
      <c r="BN3639" s="37"/>
      <c r="BO3639" s="37"/>
      <c r="BP3639" s="37"/>
      <c r="BQ3639" s="37"/>
      <c r="BR3639" s="37"/>
      <c r="BS3639" s="37"/>
      <c r="BT3639" s="37"/>
      <c r="BU3639" s="37"/>
      <c r="BV3639" s="37"/>
      <c r="BW3639" s="37"/>
      <c r="BX3639" s="37"/>
      <c r="BY3639" s="37"/>
      <c r="BZ3639" s="37"/>
      <c r="CA3639" s="37"/>
      <c r="CB3639" s="37"/>
      <c r="CC3639" s="37"/>
      <c r="CD3639" s="37"/>
      <c r="CE3639" s="37"/>
      <c r="CF3639" s="37"/>
      <c r="CG3639" s="37"/>
      <c r="CH3639" s="37"/>
      <c r="CI3639" s="37"/>
      <c r="CJ3639" s="37"/>
      <c r="CK3639" s="37"/>
      <c r="CL3639" s="37"/>
      <c r="CM3639" s="37"/>
      <c r="CN3639" s="37"/>
      <c r="CO3639" s="37"/>
      <c r="CP3639" s="37"/>
      <c r="CQ3639" s="37"/>
      <c r="CR3639" s="37"/>
      <c r="CS3639" s="37"/>
      <c r="CT3639" s="37"/>
      <c r="CU3639" s="37"/>
      <c r="CV3639" s="37"/>
      <c r="CW3639" s="37"/>
      <c r="CX3639" s="37"/>
      <c r="CY3639" s="37"/>
      <c r="CZ3639" s="37"/>
      <c r="DA3639" s="37"/>
      <c r="DB3639" s="37"/>
      <c r="DC3639" s="37"/>
      <c r="DD3639" s="37"/>
      <c r="DE3639" s="37"/>
      <c r="DF3639" s="37"/>
      <c r="DG3639" s="37"/>
      <c r="DH3639" s="37"/>
      <c r="DI3639" s="37"/>
      <c r="DJ3639" s="37"/>
      <c r="DK3639" s="37"/>
      <c r="DL3639" s="37"/>
      <c r="DR3639" s="37"/>
      <c r="DS3639" s="37"/>
      <c r="DT3639" s="37"/>
      <c r="DU3639" s="37"/>
      <c r="DV3639" s="37"/>
      <c r="DW3639" s="37"/>
      <c r="DX3639" s="37"/>
      <c r="DY3639" s="37"/>
      <c r="DZ3639" s="37"/>
      <c r="EA3639" s="37"/>
      <c r="EB3639" s="37"/>
      <c r="EC3639" s="37"/>
      <c r="ED3639" s="37"/>
      <c r="EE3639" s="37"/>
      <c r="EF3639" s="37"/>
      <c r="EG3639" s="37"/>
      <c r="EH3639" s="37"/>
      <c r="EI3639" s="37"/>
      <c r="EJ3639" s="37"/>
      <c r="EK3639" s="37"/>
      <c r="EL3639" s="37"/>
      <c r="EM3639" s="37"/>
      <c r="EN3639" s="37"/>
      <c r="EO3639" s="37"/>
      <c r="EP3639" s="37"/>
      <c r="EQ3639" s="37"/>
      <c r="ER3639" s="37"/>
      <c r="ES3639" s="37"/>
      <c r="ET3639" s="37"/>
      <c r="EU3639" s="37"/>
      <c r="EV3639" s="37"/>
      <c r="EW3639" s="37"/>
      <c r="EX3639" s="37"/>
      <c r="EY3639" s="37"/>
      <c r="EZ3639" s="37"/>
      <c r="FA3639" s="37"/>
      <c r="FB3639" s="37"/>
      <c r="FC3639" s="37"/>
      <c r="FD3639" s="37"/>
    </row>
    <row r="3640" spans="2:160" x14ac:dyDescent="0.5">
      <c r="B3640" s="36" t="s">
        <v>3835</v>
      </c>
      <c r="C3640" s="18">
        <v>5.2118487646435341E-3</v>
      </c>
      <c r="H3640" s="37"/>
      <c r="I3640" s="37"/>
      <c r="J3640" s="37"/>
      <c r="K3640" s="37"/>
      <c r="L3640" s="37"/>
      <c r="M3640" s="37"/>
      <c r="N3640" s="37"/>
      <c r="O3640" s="37"/>
      <c r="P3640" s="37"/>
      <c r="Q3640" s="37"/>
      <c r="R3640" s="37"/>
      <c r="S3640" s="37"/>
      <c r="T3640" s="37"/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F3640" s="37"/>
      <c r="AG3640" s="37"/>
      <c r="AH3640" s="37"/>
      <c r="AI3640" s="37"/>
      <c r="AJ3640" s="37"/>
      <c r="AK3640" s="37"/>
      <c r="AL3640" s="37"/>
      <c r="AM3640" s="37"/>
      <c r="AN3640" s="37"/>
      <c r="AO3640" s="37"/>
      <c r="AP3640" s="37"/>
      <c r="AQ3640" s="37"/>
      <c r="AR3640" s="37"/>
      <c r="AS3640" s="37"/>
      <c r="AT3640" s="37"/>
      <c r="AU3640" s="37"/>
      <c r="AV3640" s="37"/>
      <c r="AW3640" s="37"/>
      <c r="AX3640" s="37"/>
      <c r="AY3640" s="37"/>
      <c r="AZ3640" s="37"/>
      <c r="BA3640" s="37"/>
      <c r="BB3640" s="37"/>
      <c r="BC3640" s="37"/>
      <c r="BD3640" s="37"/>
      <c r="BE3640" s="37"/>
      <c r="BF3640" s="37"/>
      <c r="BG3640" s="37"/>
      <c r="BH3640" s="37"/>
      <c r="BI3640" s="37"/>
      <c r="BJ3640" s="37"/>
      <c r="BK3640" s="37"/>
      <c r="BL3640" s="37"/>
      <c r="BM3640" s="37"/>
      <c r="BN3640" s="37"/>
      <c r="BO3640" s="37"/>
      <c r="BP3640" s="37"/>
      <c r="BQ3640" s="37"/>
      <c r="BR3640" s="37"/>
      <c r="BS3640" s="37"/>
      <c r="BT3640" s="37"/>
      <c r="BU3640" s="37"/>
      <c r="BV3640" s="37"/>
      <c r="BW3640" s="37"/>
      <c r="BX3640" s="37"/>
      <c r="BY3640" s="37"/>
      <c r="BZ3640" s="37"/>
      <c r="CA3640" s="37"/>
      <c r="CB3640" s="37"/>
      <c r="CC3640" s="37"/>
      <c r="CD3640" s="37"/>
      <c r="CE3640" s="37"/>
      <c r="CF3640" s="37"/>
      <c r="CG3640" s="37"/>
      <c r="CH3640" s="37"/>
      <c r="CI3640" s="37"/>
      <c r="CJ3640" s="37"/>
      <c r="CK3640" s="37"/>
      <c r="CL3640" s="37"/>
      <c r="CM3640" s="37"/>
      <c r="CN3640" s="37"/>
      <c r="CO3640" s="37"/>
      <c r="CP3640" s="37"/>
      <c r="CQ3640" s="37"/>
      <c r="CR3640" s="37"/>
      <c r="CS3640" s="37"/>
      <c r="CT3640" s="37"/>
      <c r="CU3640" s="37"/>
      <c r="CV3640" s="37"/>
      <c r="CW3640" s="37"/>
      <c r="CX3640" s="37"/>
      <c r="CY3640" s="37"/>
      <c r="CZ3640" s="37"/>
      <c r="DA3640" s="37"/>
      <c r="DB3640" s="37"/>
      <c r="DC3640" s="37"/>
      <c r="DD3640" s="37"/>
      <c r="DE3640" s="37"/>
      <c r="DF3640" s="37"/>
      <c r="DG3640" s="37"/>
      <c r="DH3640" s="37"/>
      <c r="DI3640" s="37"/>
      <c r="DJ3640" s="37"/>
      <c r="DK3640" s="37"/>
      <c r="DL3640" s="37"/>
      <c r="DR3640" s="37"/>
      <c r="DS3640" s="37"/>
      <c r="DT3640" s="37"/>
      <c r="DU3640" s="37"/>
      <c r="DV3640" s="37"/>
      <c r="DW3640" s="37"/>
      <c r="DX3640" s="37"/>
      <c r="DY3640" s="37"/>
      <c r="DZ3640" s="37"/>
      <c r="EA3640" s="37"/>
      <c r="EB3640" s="37"/>
      <c r="EC3640" s="37"/>
      <c r="ED3640" s="37"/>
      <c r="EE3640" s="37"/>
      <c r="EF3640" s="37"/>
      <c r="EG3640" s="37"/>
      <c r="EH3640" s="37"/>
      <c r="EI3640" s="37"/>
      <c r="EJ3640" s="37"/>
      <c r="EK3640" s="37"/>
      <c r="EL3640" s="37"/>
      <c r="EM3640" s="37"/>
      <c r="EN3640" s="37"/>
      <c r="EO3640" s="37"/>
      <c r="EP3640" s="37"/>
      <c r="EQ3640" s="37"/>
      <c r="ER3640" s="37"/>
      <c r="ES3640" s="37"/>
      <c r="ET3640" s="37"/>
      <c r="EU3640" s="37"/>
      <c r="EV3640" s="37"/>
      <c r="EW3640" s="37"/>
      <c r="EX3640" s="37"/>
      <c r="EY3640" s="37"/>
      <c r="EZ3640" s="37"/>
      <c r="FA3640" s="37"/>
      <c r="FB3640" s="37"/>
      <c r="FC3640" s="37"/>
      <c r="FD3640" s="37"/>
    </row>
    <row r="3641" spans="2:160" x14ac:dyDescent="0.5">
      <c r="B3641" s="36" t="s">
        <v>3836</v>
      </c>
      <c r="C3641" s="18">
        <v>-5.7150431670471846E-4</v>
      </c>
      <c r="H3641" s="37"/>
      <c r="I3641" s="37"/>
      <c r="J3641" s="37"/>
      <c r="K3641" s="37"/>
      <c r="L3641" s="37"/>
      <c r="M3641" s="37"/>
      <c r="N3641" s="37"/>
      <c r="O3641" s="37"/>
      <c r="P3641" s="37"/>
      <c r="Q3641" s="37"/>
      <c r="R3641" s="37"/>
      <c r="S3641" s="37"/>
      <c r="T3641" s="37"/>
      <c r="U3641" s="37"/>
      <c r="V3641" s="37"/>
      <c r="W3641" s="37"/>
      <c r="X3641" s="37"/>
      <c r="Y3641" s="37"/>
      <c r="Z3641" s="37"/>
      <c r="AA3641" s="37"/>
      <c r="AB3641" s="37"/>
      <c r="AC3641" s="37"/>
      <c r="AD3641" s="37"/>
      <c r="AE3641" s="37"/>
      <c r="AF3641" s="37"/>
      <c r="AG3641" s="37"/>
      <c r="AH3641" s="37"/>
      <c r="AI3641" s="37"/>
      <c r="AJ3641" s="37"/>
      <c r="AK3641" s="37"/>
      <c r="AL3641" s="37"/>
      <c r="AM3641" s="37"/>
      <c r="AN3641" s="37"/>
      <c r="AO3641" s="37"/>
      <c r="AP3641" s="37"/>
      <c r="AQ3641" s="37"/>
      <c r="AR3641" s="37"/>
      <c r="AS3641" s="37"/>
      <c r="AT3641" s="37"/>
      <c r="AU3641" s="37"/>
      <c r="AV3641" s="37"/>
      <c r="AW3641" s="37"/>
      <c r="AX3641" s="37"/>
      <c r="AY3641" s="37"/>
      <c r="AZ3641" s="37"/>
      <c r="BA3641" s="37"/>
      <c r="BB3641" s="37"/>
      <c r="BC3641" s="37"/>
      <c r="BD3641" s="37"/>
      <c r="BE3641" s="37"/>
      <c r="BF3641" s="37"/>
      <c r="BG3641" s="37"/>
      <c r="BH3641" s="37"/>
      <c r="BI3641" s="37"/>
      <c r="BJ3641" s="37"/>
      <c r="BK3641" s="37"/>
      <c r="BL3641" s="37"/>
      <c r="BM3641" s="37"/>
      <c r="BN3641" s="37"/>
      <c r="BO3641" s="37"/>
      <c r="BP3641" s="37"/>
      <c r="BQ3641" s="37"/>
      <c r="BR3641" s="37"/>
      <c r="BS3641" s="37"/>
      <c r="BT3641" s="37"/>
      <c r="BU3641" s="37"/>
      <c r="BV3641" s="37"/>
      <c r="BW3641" s="37"/>
      <c r="BX3641" s="37"/>
      <c r="BY3641" s="37"/>
      <c r="BZ3641" s="37"/>
      <c r="CA3641" s="37"/>
      <c r="CB3641" s="37"/>
      <c r="CC3641" s="37"/>
      <c r="CD3641" s="37"/>
      <c r="CE3641" s="37"/>
      <c r="CF3641" s="37"/>
      <c r="CG3641" s="37"/>
      <c r="CH3641" s="37"/>
      <c r="CI3641" s="37"/>
      <c r="CJ3641" s="37"/>
      <c r="CK3641" s="37"/>
      <c r="CL3641" s="37"/>
      <c r="CM3641" s="37"/>
      <c r="CN3641" s="37"/>
      <c r="CO3641" s="37"/>
      <c r="CP3641" s="37"/>
      <c r="CQ3641" s="37"/>
      <c r="CR3641" s="37"/>
      <c r="CS3641" s="37"/>
      <c r="CT3641" s="37"/>
      <c r="CU3641" s="37"/>
      <c r="CV3641" s="37"/>
      <c r="CW3641" s="37"/>
      <c r="CX3641" s="37"/>
      <c r="CY3641" s="37"/>
      <c r="CZ3641" s="37"/>
      <c r="DA3641" s="37"/>
      <c r="DB3641" s="37"/>
      <c r="DC3641" s="37"/>
      <c r="DD3641" s="37"/>
      <c r="DE3641" s="37"/>
      <c r="DF3641" s="37"/>
      <c r="DG3641" s="37"/>
      <c r="DH3641" s="37"/>
      <c r="DI3641" s="37"/>
      <c r="DJ3641" s="37"/>
      <c r="DK3641" s="37"/>
      <c r="DL3641" s="37"/>
      <c r="DR3641" s="37"/>
      <c r="DS3641" s="37"/>
      <c r="DT3641" s="37"/>
      <c r="DU3641" s="37"/>
      <c r="DV3641" s="37"/>
      <c r="DW3641" s="37"/>
      <c r="DX3641" s="37"/>
      <c r="DY3641" s="37"/>
      <c r="DZ3641" s="37"/>
      <c r="EA3641" s="37"/>
      <c r="EB3641" s="37"/>
      <c r="EC3641" s="37"/>
      <c r="ED3641" s="37"/>
      <c r="EE3641" s="37"/>
      <c r="EF3641" s="37"/>
      <c r="EG3641" s="37"/>
      <c r="EH3641" s="37"/>
      <c r="EI3641" s="37"/>
      <c r="EJ3641" s="37"/>
      <c r="EK3641" s="37"/>
      <c r="EL3641" s="37"/>
      <c r="EM3641" s="37"/>
      <c r="EN3641" s="37"/>
      <c r="EO3641" s="37"/>
      <c r="EP3641" s="37"/>
      <c r="EQ3641" s="37"/>
      <c r="ER3641" s="37"/>
      <c r="ES3641" s="37"/>
      <c r="ET3641" s="37"/>
      <c r="EU3641" s="37"/>
      <c r="EV3641" s="37"/>
      <c r="EW3641" s="37"/>
      <c r="EX3641" s="37"/>
      <c r="EY3641" s="37"/>
      <c r="EZ3641" s="37"/>
      <c r="FA3641" s="37"/>
      <c r="FB3641" s="37"/>
      <c r="FC3641" s="37"/>
      <c r="FD3641" s="37"/>
    </row>
    <row r="3642" spans="2:160" x14ac:dyDescent="0.5">
      <c r="B3642" s="36" t="s">
        <v>3837</v>
      </c>
      <c r="C3642" s="18">
        <v>-4.6964076829747459E-4</v>
      </c>
      <c r="H3642" s="37"/>
      <c r="I3642" s="37"/>
      <c r="J3642" s="37"/>
      <c r="K3642" s="37"/>
      <c r="L3642" s="37"/>
      <c r="M3642" s="37"/>
      <c r="N3642" s="37"/>
      <c r="O3642" s="37"/>
      <c r="P3642" s="37"/>
      <c r="Q3642" s="37"/>
      <c r="R3642" s="37"/>
      <c r="S3642" s="37"/>
      <c r="T3642" s="37"/>
      <c r="U3642" s="37"/>
      <c r="V3642" s="37"/>
      <c r="W3642" s="37"/>
      <c r="X3642" s="37"/>
      <c r="Y3642" s="37"/>
      <c r="Z3642" s="37"/>
      <c r="AA3642" s="37"/>
      <c r="AB3642" s="37"/>
      <c r="AC3642" s="37"/>
      <c r="AD3642" s="37"/>
      <c r="AE3642" s="37"/>
      <c r="AF3642" s="37"/>
      <c r="AG3642" s="37"/>
      <c r="AH3642" s="37"/>
      <c r="AI3642" s="37"/>
      <c r="AJ3642" s="37"/>
      <c r="AK3642" s="37"/>
      <c r="AL3642" s="37"/>
      <c r="AM3642" s="37"/>
      <c r="AN3642" s="37"/>
      <c r="AO3642" s="37"/>
      <c r="AP3642" s="37"/>
      <c r="AQ3642" s="37"/>
      <c r="AR3642" s="37"/>
      <c r="AS3642" s="37"/>
      <c r="AT3642" s="37"/>
      <c r="AU3642" s="37"/>
      <c r="AV3642" s="37"/>
      <c r="AW3642" s="37"/>
      <c r="AX3642" s="37"/>
      <c r="AY3642" s="37"/>
      <c r="AZ3642" s="37"/>
      <c r="BA3642" s="37"/>
      <c r="BB3642" s="37"/>
      <c r="BC3642" s="37"/>
      <c r="BD3642" s="37"/>
      <c r="BE3642" s="37"/>
      <c r="BF3642" s="37"/>
      <c r="BG3642" s="37"/>
      <c r="BH3642" s="37"/>
      <c r="BI3642" s="37"/>
      <c r="BJ3642" s="37"/>
      <c r="BK3642" s="37"/>
      <c r="BL3642" s="37"/>
      <c r="BM3642" s="37"/>
      <c r="BN3642" s="37"/>
      <c r="BO3642" s="37"/>
      <c r="BP3642" s="37"/>
      <c r="BQ3642" s="37"/>
      <c r="BR3642" s="37"/>
      <c r="BS3642" s="37"/>
      <c r="BT3642" s="37"/>
      <c r="BU3642" s="37"/>
      <c r="BV3642" s="37"/>
      <c r="BW3642" s="37"/>
      <c r="BX3642" s="37"/>
      <c r="BY3642" s="37"/>
      <c r="BZ3642" s="37"/>
      <c r="CA3642" s="37"/>
      <c r="CB3642" s="37"/>
      <c r="CC3642" s="37"/>
      <c r="CD3642" s="37"/>
      <c r="CE3642" s="37"/>
      <c r="CF3642" s="37"/>
      <c r="CG3642" s="37"/>
      <c r="CH3642" s="37"/>
      <c r="CI3642" s="37"/>
      <c r="CJ3642" s="37"/>
      <c r="CK3642" s="37"/>
      <c r="CL3642" s="37"/>
      <c r="CM3642" s="37"/>
      <c r="CN3642" s="37"/>
      <c r="CO3642" s="37"/>
      <c r="CP3642" s="37"/>
      <c r="CQ3642" s="37"/>
      <c r="CR3642" s="37"/>
      <c r="CS3642" s="37"/>
      <c r="CT3642" s="37"/>
      <c r="CU3642" s="37"/>
      <c r="CV3642" s="37"/>
      <c r="CW3642" s="37"/>
      <c r="CX3642" s="37"/>
      <c r="CY3642" s="37"/>
      <c r="CZ3642" s="37"/>
      <c r="DA3642" s="37"/>
      <c r="DB3642" s="37"/>
      <c r="DC3642" s="37"/>
      <c r="DD3642" s="37"/>
      <c r="DE3642" s="37"/>
      <c r="DF3642" s="37"/>
      <c r="DG3642" s="37"/>
      <c r="DH3642" s="37"/>
      <c r="DI3642" s="37"/>
      <c r="DJ3642" s="37"/>
      <c r="DK3642" s="37"/>
      <c r="DL3642" s="37"/>
      <c r="DR3642" s="37"/>
      <c r="DS3642" s="37"/>
      <c r="DT3642" s="37"/>
      <c r="DU3642" s="37"/>
      <c r="DV3642" s="37"/>
      <c r="DW3642" s="37"/>
      <c r="DX3642" s="37"/>
      <c r="DY3642" s="37"/>
      <c r="DZ3642" s="37"/>
      <c r="EA3642" s="37"/>
      <c r="EB3642" s="37"/>
      <c r="EC3642" s="37"/>
      <c r="ED3642" s="37"/>
      <c r="EE3642" s="37"/>
      <c r="EF3642" s="37"/>
      <c r="EG3642" s="37"/>
      <c r="EH3642" s="37"/>
      <c r="EI3642" s="37"/>
      <c r="EJ3642" s="37"/>
      <c r="EK3642" s="37"/>
      <c r="EL3642" s="37"/>
      <c r="EM3642" s="37"/>
      <c r="EN3642" s="37"/>
      <c r="EO3642" s="37"/>
      <c r="EP3642" s="37"/>
      <c r="EQ3642" s="37"/>
      <c r="ER3642" s="37"/>
      <c r="ES3642" s="37"/>
      <c r="ET3642" s="37"/>
      <c r="EU3642" s="37"/>
      <c r="EV3642" s="37"/>
      <c r="EW3642" s="37"/>
      <c r="EX3642" s="37"/>
      <c r="EY3642" s="37"/>
      <c r="EZ3642" s="37"/>
      <c r="FA3642" s="37"/>
      <c r="FB3642" s="37"/>
      <c r="FC3642" s="37"/>
      <c r="FD3642" s="37"/>
    </row>
    <row r="3643" spans="2:160" x14ac:dyDescent="0.5">
      <c r="B3643" s="36" t="s">
        <v>3838</v>
      </c>
      <c r="C3643" s="18">
        <v>6.5693589436799371E-4</v>
      </c>
      <c r="H3643" s="37"/>
      <c r="I3643" s="37"/>
      <c r="J3643" s="37"/>
      <c r="K3643" s="37"/>
      <c r="L3643" s="37"/>
      <c r="M3643" s="37"/>
      <c r="N3643" s="37"/>
      <c r="O3643" s="37"/>
      <c r="P3643" s="37"/>
      <c r="Q3643" s="37"/>
      <c r="R3643" s="37"/>
      <c r="S3643" s="37"/>
      <c r="T3643" s="37"/>
      <c r="U3643" s="37"/>
      <c r="V3643" s="37"/>
      <c r="W3643" s="37"/>
      <c r="X3643" s="37"/>
      <c r="Y3643" s="37"/>
      <c r="Z3643" s="37"/>
      <c r="AA3643" s="37"/>
      <c r="AB3643" s="37"/>
      <c r="AC3643" s="37"/>
      <c r="AD3643" s="37"/>
      <c r="AE3643" s="37"/>
      <c r="AF3643" s="37"/>
      <c r="AG3643" s="37"/>
      <c r="AH3643" s="37"/>
      <c r="AI3643" s="37"/>
      <c r="AJ3643" s="37"/>
      <c r="AK3643" s="37"/>
      <c r="AL3643" s="37"/>
      <c r="AM3643" s="37"/>
      <c r="AN3643" s="37"/>
      <c r="AO3643" s="37"/>
      <c r="AP3643" s="37"/>
      <c r="AQ3643" s="37"/>
      <c r="AR3643" s="37"/>
      <c r="AS3643" s="37"/>
      <c r="AT3643" s="37"/>
      <c r="AU3643" s="37"/>
      <c r="AV3643" s="37"/>
      <c r="AW3643" s="37"/>
      <c r="AX3643" s="37"/>
      <c r="AY3643" s="37"/>
      <c r="AZ3643" s="37"/>
      <c r="BA3643" s="37"/>
      <c r="BB3643" s="37"/>
      <c r="BC3643" s="37"/>
      <c r="BD3643" s="37"/>
      <c r="BE3643" s="37"/>
      <c r="BF3643" s="37"/>
      <c r="BG3643" s="37"/>
      <c r="BH3643" s="37"/>
      <c r="BI3643" s="37"/>
      <c r="BJ3643" s="37"/>
      <c r="BK3643" s="37"/>
      <c r="BL3643" s="37"/>
      <c r="BM3643" s="37"/>
      <c r="BN3643" s="37"/>
      <c r="BO3643" s="37"/>
      <c r="BP3643" s="37"/>
      <c r="BQ3643" s="37"/>
      <c r="BR3643" s="37"/>
      <c r="BS3643" s="37"/>
      <c r="BT3643" s="37"/>
      <c r="BU3643" s="37"/>
      <c r="BV3643" s="37"/>
      <c r="BW3643" s="37"/>
      <c r="BX3643" s="37"/>
      <c r="BY3643" s="37"/>
      <c r="BZ3643" s="37"/>
      <c r="CA3643" s="37"/>
      <c r="CB3643" s="37"/>
      <c r="CC3643" s="37"/>
      <c r="CD3643" s="37"/>
      <c r="CE3643" s="37"/>
      <c r="CF3643" s="37"/>
      <c r="CG3643" s="37"/>
      <c r="CH3643" s="37"/>
      <c r="CI3643" s="37"/>
      <c r="CJ3643" s="37"/>
      <c r="CK3643" s="37"/>
      <c r="CL3643" s="37"/>
      <c r="CM3643" s="37"/>
      <c r="CN3643" s="37"/>
      <c r="CO3643" s="37"/>
      <c r="CP3643" s="37"/>
      <c r="CQ3643" s="37"/>
      <c r="CR3643" s="37"/>
      <c r="CS3643" s="37"/>
      <c r="CT3643" s="37"/>
      <c r="CU3643" s="37"/>
      <c r="CV3643" s="37"/>
      <c r="CW3643" s="37"/>
      <c r="CX3643" s="37"/>
      <c r="CY3643" s="37"/>
      <c r="CZ3643" s="37"/>
      <c r="DA3643" s="37"/>
      <c r="DB3643" s="37"/>
      <c r="DC3643" s="37"/>
      <c r="DD3643" s="37"/>
      <c r="DE3643" s="37"/>
      <c r="DF3643" s="37"/>
      <c r="DG3643" s="37"/>
      <c r="DH3643" s="37"/>
      <c r="DI3643" s="37"/>
      <c r="DJ3643" s="37"/>
      <c r="DK3643" s="37"/>
      <c r="DL3643" s="37"/>
      <c r="DR3643" s="37"/>
      <c r="DS3643" s="37"/>
      <c r="DT3643" s="37"/>
      <c r="DU3643" s="37"/>
      <c r="DV3643" s="37"/>
      <c r="DW3643" s="37"/>
      <c r="DX3643" s="37"/>
      <c r="DY3643" s="37"/>
      <c r="DZ3643" s="37"/>
      <c r="EA3643" s="37"/>
      <c r="EB3643" s="37"/>
      <c r="EC3643" s="37"/>
      <c r="ED3643" s="37"/>
      <c r="EE3643" s="37"/>
      <c r="EF3643" s="37"/>
      <c r="EG3643" s="37"/>
      <c r="EH3643" s="37"/>
      <c r="EI3643" s="37"/>
      <c r="EJ3643" s="37"/>
      <c r="EK3643" s="37"/>
      <c r="EL3643" s="37"/>
      <c r="EM3643" s="37"/>
      <c r="EN3643" s="37"/>
      <c r="EO3643" s="37"/>
      <c r="EP3643" s="37"/>
      <c r="EQ3643" s="37"/>
      <c r="ER3643" s="37"/>
      <c r="ES3643" s="37"/>
      <c r="ET3643" s="37"/>
      <c r="EU3643" s="37"/>
      <c r="EV3643" s="37"/>
      <c r="EW3643" s="37"/>
      <c r="EX3643" s="37"/>
      <c r="EY3643" s="37"/>
      <c r="EZ3643" s="37"/>
      <c r="FA3643" s="37"/>
      <c r="FB3643" s="37"/>
      <c r="FC3643" s="37"/>
      <c r="FD3643" s="37"/>
    </row>
    <row r="3644" spans="2:160" x14ac:dyDescent="0.5">
      <c r="B3644" s="36" t="s">
        <v>3839</v>
      </c>
      <c r="C3644" s="18">
        <v>-1.1173621557699631E-3</v>
      </c>
      <c r="H3644" s="37"/>
      <c r="I3644" s="37"/>
      <c r="J3644" s="37"/>
      <c r="K3644" s="37"/>
      <c r="L3644" s="37"/>
      <c r="M3644" s="37"/>
      <c r="N3644" s="37"/>
      <c r="O3644" s="37"/>
      <c r="P3644" s="37"/>
      <c r="Q3644" s="37"/>
      <c r="R3644" s="37"/>
      <c r="S3644" s="37"/>
      <c r="T3644" s="37"/>
      <c r="U3644" s="37"/>
      <c r="V3644" s="37"/>
      <c r="W3644" s="37"/>
      <c r="X3644" s="37"/>
      <c r="Y3644" s="37"/>
      <c r="Z3644" s="37"/>
      <c r="AA3644" s="37"/>
      <c r="AB3644" s="37"/>
      <c r="AC3644" s="37"/>
      <c r="AD3644" s="37"/>
      <c r="AE3644" s="37"/>
      <c r="AF3644" s="37"/>
      <c r="AG3644" s="37"/>
      <c r="AH3644" s="37"/>
      <c r="AI3644" s="37"/>
      <c r="AJ3644" s="37"/>
      <c r="AK3644" s="37"/>
      <c r="AL3644" s="37"/>
      <c r="AM3644" s="37"/>
      <c r="AN3644" s="37"/>
      <c r="AO3644" s="37"/>
      <c r="AP3644" s="37"/>
      <c r="AQ3644" s="37"/>
      <c r="AR3644" s="37"/>
      <c r="AS3644" s="37"/>
      <c r="AT3644" s="37"/>
      <c r="AU3644" s="37"/>
      <c r="AV3644" s="37"/>
      <c r="AW3644" s="37"/>
      <c r="AX3644" s="37"/>
      <c r="AY3644" s="37"/>
      <c r="AZ3644" s="37"/>
      <c r="BA3644" s="37"/>
      <c r="BB3644" s="37"/>
      <c r="BC3644" s="37"/>
      <c r="BD3644" s="37"/>
      <c r="BE3644" s="37"/>
      <c r="BF3644" s="37"/>
      <c r="BG3644" s="37"/>
      <c r="BH3644" s="37"/>
      <c r="BI3644" s="37"/>
      <c r="BJ3644" s="37"/>
      <c r="BK3644" s="37"/>
      <c r="BL3644" s="37"/>
      <c r="BM3644" s="37"/>
      <c r="BN3644" s="37"/>
      <c r="BO3644" s="37"/>
      <c r="BP3644" s="37"/>
      <c r="BQ3644" s="37"/>
      <c r="BR3644" s="37"/>
      <c r="BS3644" s="37"/>
      <c r="BT3644" s="37"/>
      <c r="BU3644" s="37"/>
      <c r="BV3644" s="37"/>
      <c r="BW3644" s="37"/>
      <c r="BX3644" s="37"/>
      <c r="BY3644" s="37"/>
      <c r="BZ3644" s="37"/>
      <c r="CA3644" s="37"/>
      <c r="CB3644" s="37"/>
      <c r="CC3644" s="37"/>
      <c r="CD3644" s="37"/>
      <c r="CE3644" s="37"/>
      <c r="CF3644" s="37"/>
      <c r="CG3644" s="37"/>
      <c r="CH3644" s="37"/>
      <c r="CI3644" s="37"/>
      <c r="CJ3644" s="37"/>
      <c r="CK3644" s="37"/>
      <c r="CL3644" s="37"/>
      <c r="CM3644" s="37"/>
      <c r="CN3644" s="37"/>
      <c r="CO3644" s="37"/>
      <c r="CP3644" s="37"/>
      <c r="CQ3644" s="37"/>
      <c r="CR3644" s="37"/>
      <c r="CS3644" s="37"/>
      <c r="CT3644" s="37"/>
      <c r="CU3644" s="37"/>
      <c r="CV3644" s="37"/>
      <c r="CW3644" s="37"/>
      <c r="CX3644" s="37"/>
      <c r="CY3644" s="37"/>
      <c r="CZ3644" s="37"/>
      <c r="DA3644" s="37"/>
      <c r="DB3644" s="37"/>
      <c r="DC3644" s="37"/>
      <c r="DD3644" s="37"/>
      <c r="DE3644" s="37"/>
      <c r="DF3644" s="37"/>
      <c r="DG3644" s="37"/>
      <c r="DH3644" s="37"/>
      <c r="DI3644" s="37"/>
      <c r="DJ3644" s="37"/>
      <c r="DK3644" s="37"/>
      <c r="DL3644" s="37"/>
      <c r="DR3644" s="37"/>
      <c r="DS3644" s="37"/>
      <c r="DT3644" s="37"/>
      <c r="DU3644" s="37"/>
      <c r="DV3644" s="37"/>
      <c r="DW3644" s="37"/>
      <c r="DX3644" s="37"/>
      <c r="DY3644" s="37"/>
      <c r="DZ3644" s="37"/>
      <c r="EA3644" s="37"/>
      <c r="EB3644" s="37"/>
      <c r="EC3644" s="37"/>
      <c r="ED3644" s="37"/>
      <c r="EE3644" s="37"/>
      <c r="EF3644" s="37"/>
      <c r="EG3644" s="37"/>
      <c r="EH3644" s="37"/>
      <c r="EI3644" s="37"/>
      <c r="EJ3644" s="37"/>
      <c r="EK3644" s="37"/>
      <c r="EL3644" s="37"/>
      <c r="EM3644" s="37"/>
      <c r="EN3644" s="37"/>
      <c r="EO3644" s="37"/>
      <c r="EP3644" s="37"/>
      <c r="EQ3644" s="37"/>
      <c r="ER3644" s="37"/>
      <c r="ES3644" s="37"/>
      <c r="ET3644" s="37"/>
      <c r="EU3644" s="37"/>
      <c r="EV3644" s="37"/>
      <c r="EW3644" s="37"/>
      <c r="EX3644" s="37"/>
      <c r="EY3644" s="37"/>
      <c r="EZ3644" s="37"/>
      <c r="FA3644" s="37"/>
      <c r="FB3644" s="37"/>
      <c r="FC3644" s="37"/>
      <c r="FD3644" s="37"/>
    </row>
    <row r="3645" spans="2:160" x14ac:dyDescent="0.5">
      <c r="B3645" s="36" t="s">
        <v>3840</v>
      </c>
      <c r="C3645" s="18">
        <v>6.8988330743557924E-4</v>
      </c>
      <c r="H3645" s="37"/>
      <c r="I3645" s="37"/>
      <c r="J3645" s="37"/>
      <c r="K3645" s="37"/>
      <c r="L3645" s="37"/>
      <c r="M3645" s="37"/>
      <c r="N3645" s="37"/>
      <c r="O3645" s="37"/>
      <c r="P3645" s="37"/>
      <c r="Q3645" s="37"/>
      <c r="R3645" s="37"/>
      <c r="S3645" s="37"/>
      <c r="T3645" s="37"/>
      <c r="U3645" s="37"/>
      <c r="V3645" s="37"/>
      <c r="W3645" s="37"/>
      <c r="X3645" s="37"/>
      <c r="Y3645" s="37"/>
      <c r="Z3645" s="37"/>
      <c r="AA3645" s="37"/>
      <c r="AB3645" s="37"/>
      <c r="AC3645" s="37"/>
      <c r="AD3645" s="37"/>
      <c r="AE3645" s="37"/>
      <c r="AF3645" s="37"/>
      <c r="AG3645" s="37"/>
      <c r="AH3645" s="37"/>
      <c r="AI3645" s="37"/>
      <c r="AJ3645" s="37"/>
      <c r="AK3645" s="37"/>
      <c r="AL3645" s="37"/>
      <c r="AM3645" s="37"/>
      <c r="AN3645" s="37"/>
      <c r="AO3645" s="37"/>
      <c r="AP3645" s="37"/>
      <c r="AQ3645" s="37"/>
      <c r="AR3645" s="37"/>
      <c r="AS3645" s="37"/>
      <c r="AT3645" s="37"/>
      <c r="AU3645" s="37"/>
      <c r="AV3645" s="37"/>
      <c r="AW3645" s="37"/>
      <c r="AX3645" s="37"/>
      <c r="AY3645" s="37"/>
      <c r="AZ3645" s="37"/>
      <c r="BA3645" s="37"/>
      <c r="BB3645" s="37"/>
      <c r="BC3645" s="37"/>
      <c r="BD3645" s="37"/>
      <c r="BE3645" s="37"/>
      <c r="BF3645" s="37"/>
      <c r="BG3645" s="37"/>
      <c r="BH3645" s="37"/>
      <c r="BI3645" s="37"/>
      <c r="BJ3645" s="37"/>
      <c r="BK3645" s="37"/>
      <c r="BL3645" s="37"/>
      <c r="BM3645" s="37"/>
      <c r="BN3645" s="37"/>
      <c r="BO3645" s="37"/>
      <c r="BP3645" s="37"/>
      <c r="BQ3645" s="37"/>
      <c r="BR3645" s="37"/>
      <c r="BS3645" s="37"/>
      <c r="BT3645" s="37"/>
      <c r="BU3645" s="37"/>
      <c r="BV3645" s="37"/>
      <c r="BW3645" s="37"/>
      <c r="BX3645" s="37"/>
      <c r="BY3645" s="37"/>
      <c r="BZ3645" s="37"/>
      <c r="CA3645" s="37"/>
      <c r="CB3645" s="37"/>
      <c r="CC3645" s="37"/>
      <c r="CD3645" s="37"/>
      <c r="CE3645" s="37"/>
      <c r="CF3645" s="37"/>
      <c r="CG3645" s="37"/>
      <c r="CH3645" s="37"/>
      <c r="CI3645" s="37"/>
      <c r="CJ3645" s="37"/>
      <c r="CK3645" s="37"/>
      <c r="CL3645" s="37"/>
      <c r="CM3645" s="37"/>
      <c r="CN3645" s="37"/>
      <c r="CO3645" s="37"/>
      <c r="CP3645" s="37"/>
      <c r="CQ3645" s="37"/>
      <c r="CR3645" s="37"/>
      <c r="CS3645" s="37"/>
      <c r="CT3645" s="37"/>
      <c r="CU3645" s="37"/>
      <c r="CV3645" s="37"/>
      <c r="CW3645" s="37"/>
      <c r="CX3645" s="37"/>
      <c r="CY3645" s="37"/>
      <c r="CZ3645" s="37"/>
      <c r="DA3645" s="37"/>
      <c r="DB3645" s="37"/>
      <c r="DC3645" s="37"/>
      <c r="DD3645" s="37"/>
      <c r="DE3645" s="37"/>
      <c r="DF3645" s="37"/>
      <c r="DG3645" s="37"/>
      <c r="DH3645" s="37"/>
      <c r="DI3645" s="37"/>
      <c r="DJ3645" s="37"/>
      <c r="DK3645" s="37"/>
      <c r="DL3645" s="37"/>
      <c r="DR3645" s="37"/>
      <c r="DS3645" s="37"/>
      <c r="DT3645" s="37"/>
      <c r="DU3645" s="37"/>
      <c r="DV3645" s="37"/>
      <c r="DW3645" s="37"/>
      <c r="DX3645" s="37"/>
      <c r="DY3645" s="37"/>
      <c r="DZ3645" s="37"/>
      <c r="EA3645" s="37"/>
      <c r="EB3645" s="37"/>
      <c r="EC3645" s="37"/>
      <c r="ED3645" s="37"/>
      <c r="EE3645" s="37"/>
      <c r="EF3645" s="37"/>
      <c r="EG3645" s="37"/>
      <c r="EH3645" s="37"/>
      <c r="EI3645" s="37"/>
      <c r="EJ3645" s="37"/>
      <c r="EK3645" s="37"/>
      <c r="EL3645" s="37"/>
      <c r="EM3645" s="37"/>
      <c r="EN3645" s="37"/>
      <c r="EO3645" s="37"/>
      <c r="EP3645" s="37"/>
      <c r="EQ3645" s="37"/>
      <c r="ER3645" s="37"/>
      <c r="ES3645" s="37"/>
      <c r="ET3645" s="37"/>
      <c r="EU3645" s="37"/>
      <c r="EV3645" s="37"/>
      <c r="EW3645" s="37"/>
      <c r="EX3645" s="37"/>
      <c r="EY3645" s="37"/>
      <c r="EZ3645" s="37"/>
      <c r="FA3645" s="37"/>
      <c r="FB3645" s="37"/>
      <c r="FC3645" s="37"/>
      <c r="FD3645" s="37"/>
    </row>
    <row r="3646" spans="2:160" x14ac:dyDescent="0.5">
      <c r="B3646" s="36" t="s">
        <v>3841</v>
      </c>
      <c r="C3646" s="18">
        <v>-1.2426736839815877E-2</v>
      </c>
      <c r="H3646" s="37"/>
      <c r="I3646" s="37"/>
      <c r="J3646" s="37"/>
      <c r="K3646" s="37"/>
      <c r="L3646" s="37"/>
      <c r="M3646" s="37"/>
      <c r="N3646" s="37"/>
      <c r="O3646" s="37"/>
      <c r="P3646" s="37"/>
      <c r="Q3646" s="37"/>
      <c r="R3646" s="37"/>
      <c r="S3646" s="37"/>
      <c r="T3646" s="37"/>
      <c r="U3646" s="37"/>
      <c r="V3646" s="37"/>
      <c r="W3646" s="37"/>
      <c r="X3646" s="37"/>
      <c r="Y3646" s="37"/>
      <c r="Z3646" s="37"/>
      <c r="AA3646" s="37"/>
      <c r="AB3646" s="37"/>
      <c r="AC3646" s="37"/>
      <c r="AD3646" s="37"/>
      <c r="AE3646" s="37"/>
      <c r="AF3646" s="37"/>
      <c r="AG3646" s="37"/>
      <c r="AH3646" s="37"/>
      <c r="AI3646" s="37"/>
      <c r="AJ3646" s="37"/>
      <c r="AK3646" s="37"/>
      <c r="AL3646" s="37"/>
      <c r="AM3646" s="37"/>
      <c r="AN3646" s="37"/>
      <c r="AO3646" s="37"/>
      <c r="AP3646" s="37"/>
      <c r="AQ3646" s="37"/>
      <c r="AR3646" s="37"/>
      <c r="AS3646" s="37"/>
      <c r="AT3646" s="37"/>
      <c r="AU3646" s="37"/>
      <c r="AV3646" s="37"/>
      <c r="AW3646" s="37"/>
      <c r="AX3646" s="37"/>
      <c r="AY3646" s="37"/>
      <c r="AZ3646" s="37"/>
      <c r="BA3646" s="37"/>
      <c r="BB3646" s="37"/>
      <c r="BC3646" s="37"/>
      <c r="BD3646" s="37"/>
      <c r="BE3646" s="37"/>
      <c r="BF3646" s="37"/>
      <c r="BG3646" s="37"/>
      <c r="BH3646" s="37"/>
      <c r="BI3646" s="37"/>
      <c r="BJ3646" s="37"/>
      <c r="BK3646" s="37"/>
      <c r="BL3646" s="37"/>
      <c r="BM3646" s="37"/>
      <c r="BN3646" s="37"/>
      <c r="BO3646" s="37"/>
      <c r="BP3646" s="37"/>
      <c r="BQ3646" s="37"/>
      <c r="BR3646" s="37"/>
      <c r="BS3646" s="37"/>
      <c r="BT3646" s="37"/>
      <c r="BU3646" s="37"/>
      <c r="BV3646" s="37"/>
      <c r="BW3646" s="37"/>
      <c r="BX3646" s="37"/>
      <c r="BY3646" s="37"/>
      <c r="BZ3646" s="37"/>
      <c r="CA3646" s="37"/>
      <c r="CB3646" s="37"/>
      <c r="CC3646" s="37"/>
      <c r="CD3646" s="37"/>
      <c r="CE3646" s="37"/>
      <c r="CF3646" s="37"/>
      <c r="CG3646" s="37"/>
      <c r="CH3646" s="37"/>
      <c r="CI3646" s="37"/>
      <c r="CJ3646" s="37"/>
      <c r="CK3646" s="37"/>
      <c r="CL3646" s="37"/>
      <c r="CM3646" s="37"/>
      <c r="CN3646" s="37"/>
      <c r="CO3646" s="37"/>
      <c r="CP3646" s="37"/>
      <c r="CQ3646" s="37"/>
      <c r="CR3646" s="37"/>
      <c r="CS3646" s="37"/>
      <c r="CT3646" s="37"/>
      <c r="CU3646" s="37"/>
      <c r="CV3646" s="37"/>
      <c r="CW3646" s="37"/>
      <c r="CX3646" s="37"/>
      <c r="CY3646" s="37"/>
      <c r="CZ3646" s="37"/>
      <c r="DA3646" s="37"/>
      <c r="DB3646" s="37"/>
      <c r="DC3646" s="37"/>
      <c r="DD3646" s="37"/>
      <c r="DE3646" s="37"/>
      <c r="DF3646" s="37"/>
      <c r="DG3646" s="37"/>
      <c r="DH3646" s="37"/>
      <c r="DI3646" s="37"/>
      <c r="DJ3646" s="37"/>
      <c r="DK3646" s="37"/>
      <c r="DL3646" s="37"/>
      <c r="DR3646" s="37"/>
      <c r="DS3646" s="37"/>
      <c r="DT3646" s="37"/>
      <c r="DU3646" s="37"/>
      <c r="DV3646" s="37"/>
      <c r="DW3646" s="37"/>
      <c r="DX3646" s="37"/>
      <c r="DY3646" s="37"/>
      <c r="DZ3646" s="37"/>
      <c r="EA3646" s="37"/>
      <c r="EB3646" s="37"/>
      <c r="EC3646" s="37"/>
      <c r="ED3646" s="37"/>
      <c r="EE3646" s="37"/>
      <c r="EF3646" s="37"/>
      <c r="EG3646" s="37"/>
      <c r="EH3646" s="37"/>
      <c r="EI3646" s="37"/>
      <c r="EJ3646" s="37"/>
      <c r="EK3646" s="37"/>
      <c r="EL3646" s="37"/>
      <c r="EM3646" s="37"/>
      <c r="EN3646" s="37"/>
      <c r="EO3646" s="37"/>
      <c r="EP3646" s="37"/>
      <c r="EQ3646" s="37"/>
      <c r="ER3646" s="37"/>
      <c r="ES3646" s="37"/>
      <c r="ET3646" s="37"/>
      <c r="EU3646" s="37"/>
      <c r="EV3646" s="37"/>
      <c r="EW3646" s="37"/>
      <c r="EX3646" s="37"/>
      <c r="EY3646" s="37"/>
      <c r="EZ3646" s="37"/>
      <c r="FA3646" s="37"/>
      <c r="FB3646" s="37"/>
      <c r="FC3646" s="37"/>
      <c r="FD3646" s="37"/>
    </row>
    <row r="3647" spans="2:160" x14ac:dyDescent="0.5">
      <c r="B3647" s="36" t="s">
        <v>3842</v>
      </c>
      <c r="C3647" s="18">
        <v>-8.2712876650790079E-3</v>
      </c>
      <c r="H3647" s="37"/>
      <c r="I3647" s="37"/>
      <c r="J3647" s="37"/>
      <c r="K3647" s="37"/>
      <c r="L3647" s="37"/>
      <c r="M3647" s="37"/>
      <c r="N3647" s="37"/>
      <c r="O3647" s="37"/>
      <c r="P3647" s="37"/>
      <c r="Q3647" s="37"/>
      <c r="R3647" s="37"/>
      <c r="S3647" s="37"/>
      <c r="T3647" s="37"/>
      <c r="U3647" s="37"/>
      <c r="V3647" s="37"/>
      <c r="W3647" s="37"/>
      <c r="X3647" s="37"/>
      <c r="Y3647" s="37"/>
      <c r="Z3647" s="37"/>
      <c r="AA3647" s="37"/>
      <c r="AB3647" s="37"/>
      <c r="AC3647" s="37"/>
      <c r="AD3647" s="37"/>
      <c r="AE3647" s="37"/>
      <c r="AF3647" s="37"/>
      <c r="AG3647" s="37"/>
      <c r="AH3647" s="37"/>
      <c r="AI3647" s="37"/>
      <c r="AJ3647" s="37"/>
      <c r="AK3647" s="37"/>
      <c r="AL3647" s="37"/>
      <c r="AM3647" s="37"/>
      <c r="AN3647" s="37"/>
      <c r="AO3647" s="37"/>
      <c r="AP3647" s="37"/>
      <c r="AQ3647" s="37"/>
      <c r="AR3647" s="37"/>
      <c r="AS3647" s="37"/>
      <c r="AT3647" s="37"/>
      <c r="AU3647" s="37"/>
      <c r="AV3647" s="37"/>
      <c r="AW3647" s="37"/>
      <c r="AX3647" s="37"/>
      <c r="AY3647" s="37"/>
      <c r="AZ3647" s="37"/>
      <c r="BA3647" s="37"/>
      <c r="BB3647" s="37"/>
      <c r="BC3647" s="37"/>
      <c r="BD3647" s="37"/>
      <c r="BE3647" s="37"/>
      <c r="BF3647" s="37"/>
      <c r="BG3647" s="37"/>
      <c r="BH3647" s="37"/>
      <c r="BI3647" s="37"/>
      <c r="BJ3647" s="37"/>
      <c r="BK3647" s="37"/>
      <c r="BL3647" s="37"/>
      <c r="BM3647" s="37"/>
      <c r="BN3647" s="37"/>
      <c r="BO3647" s="37"/>
      <c r="BP3647" s="37"/>
      <c r="BQ3647" s="37"/>
      <c r="BR3647" s="37"/>
      <c r="BS3647" s="37"/>
      <c r="BT3647" s="37"/>
      <c r="BU3647" s="37"/>
      <c r="BV3647" s="37"/>
      <c r="BW3647" s="37"/>
      <c r="BX3647" s="37"/>
      <c r="BY3647" s="37"/>
      <c r="BZ3647" s="37"/>
      <c r="CA3647" s="37"/>
      <c r="CB3647" s="37"/>
      <c r="CC3647" s="37"/>
      <c r="CD3647" s="37"/>
      <c r="CE3647" s="37"/>
      <c r="CF3647" s="37"/>
      <c r="CG3647" s="37"/>
      <c r="CH3647" s="37"/>
      <c r="CI3647" s="37"/>
      <c r="CJ3647" s="37"/>
      <c r="CK3647" s="37"/>
      <c r="CL3647" s="37"/>
      <c r="CM3647" s="37"/>
      <c r="CN3647" s="37"/>
      <c r="CO3647" s="37"/>
      <c r="CP3647" s="37"/>
      <c r="CQ3647" s="37"/>
      <c r="CR3647" s="37"/>
      <c r="CS3647" s="37"/>
      <c r="CT3647" s="37"/>
      <c r="CU3647" s="37"/>
      <c r="CV3647" s="37"/>
      <c r="CW3647" s="37"/>
      <c r="CX3647" s="37"/>
      <c r="CY3647" s="37"/>
      <c r="CZ3647" s="37"/>
      <c r="DA3647" s="37"/>
      <c r="DB3647" s="37"/>
      <c r="DC3647" s="37"/>
      <c r="DD3647" s="37"/>
      <c r="DE3647" s="37"/>
      <c r="DF3647" s="37"/>
      <c r="DG3647" s="37"/>
      <c r="DH3647" s="37"/>
      <c r="DI3647" s="37"/>
      <c r="DJ3647" s="37"/>
      <c r="DK3647" s="37"/>
      <c r="DL3647" s="37"/>
      <c r="DR3647" s="37"/>
      <c r="DS3647" s="37"/>
      <c r="DT3647" s="37"/>
      <c r="DU3647" s="37"/>
      <c r="DV3647" s="37"/>
      <c r="DW3647" s="37"/>
      <c r="DX3647" s="37"/>
      <c r="DY3647" s="37"/>
      <c r="DZ3647" s="37"/>
      <c r="EA3647" s="37"/>
      <c r="EB3647" s="37"/>
      <c r="EC3647" s="37"/>
      <c r="ED3647" s="37"/>
      <c r="EE3647" s="37"/>
      <c r="EF3647" s="37"/>
      <c r="EG3647" s="37"/>
      <c r="EH3647" s="37"/>
      <c r="EI3647" s="37"/>
      <c r="EJ3647" s="37"/>
      <c r="EK3647" s="37"/>
      <c r="EL3647" s="37"/>
      <c r="EM3647" s="37"/>
      <c r="EN3647" s="37"/>
      <c r="EO3647" s="37"/>
      <c r="EP3647" s="37"/>
      <c r="EQ3647" s="37"/>
      <c r="ER3647" s="37"/>
      <c r="ES3647" s="37"/>
      <c r="ET3647" s="37"/>
      <c r="EU3647" s="37"/>
      <c r="EV3647" s="37"/>
      <c r="EW3647" s="37"/>
      <c r="EX3647" s="37"/>
      <c r="EY3647" s="37"/>
      <c r="EZ3647" s="37"/>
      <c r="FA3647" s="37"/>
      <c r="FB3647" s="37"/>
      <c r="FC3647" s="37"/>
      <c r="FD3647" s="37"/>
    </row>
    <row r="3648" spans="2:160" x14ac:dyDescent="0.5">
      <c r="B3648" s="36" t="s">
        <v>3843</v>
      </c>
      <c r="C3648" s="18">
        <v>4.8451742552932942E-3</v>
      </c>
      <c r="H3648" s="37"/>
      <c r="I3648" s="37"/>
      <c r="J3648" s="37"/>
      <c r="K3648" s="37"/>
      <c r="L3648" s="37"/>
      <c r="M3648" s="37"/>
      <c r="N3648" s="37"/>
      <c r="O3648" s="37"/>
      <c r="P3648" s="37"/>
      <c r="Q3648" s="37"/>
      <c r="R3648" s="37"/>
      <c r="S3648" s="37"/>
      <c r="T3648" s="37"/>
      <c r="U3648" s="37"/>
      <c r="V3648" s="37"/>
      <c r="W3648" s="37"/>
      <c r="X3648" s="37"/>
      <c r="Y3648" s="37"/>
      <c r="Z3648" s="37"/>
      <c r="AA3648" s="37"/>
      <c r="AB3648" s="37"/>
      <c r="AC3648" s="37"/>
      <c r="AD3648" s="37"/>
      <c r="AE3648" s="37"/>
      <c r="AF3648" s="37"/>
      <c r="AG3648" s="37"/>
      <c r="AH3648" s="37"/>
      <c r="AI3648" s="37"/>
      <c r="AJ3648" s="37"/>
      <c r="AK3648" s="37"/>
      <c r="AL3648" s="37"/>
      <c r="AM3648" s="37"/>
      <c r="AN3648" s="37"/>
      <c r="AO3648" s="37"/>
      <c r="AP3648" s="37"/>
      <c r="AQ3648" s="37"/>
      <c r="AR3648" s="37"/>
      <c r="AS3648" s="37"/>
      <c r="AT3648" s="37"/>
      <c r="AU3648" s="37"/>
      <c r="AV3648" s="37"/>
      <c r="AW3648" s="37"/>
      <c r="AX3648" s="37"/>
      <c r="AY3648" s="37"/>
      <c r="AZ3648" s="37"/>
      <c r="BA3648" s="37"/>
      <c r="BB3648" s="37"/>
      <c r="BC3648" s="37"/>
      <c r="BD3648" s="37"/>
      <c r="BE3648" s="37"/>
      <c r="BF3648" s="37"/>
      <c r="BG3648" s="37"/>
      <c r="BH3648" s="37"/>
      <c r="BI3648" s="37"/>
      <c r="BJ3648" s="37"/>
      <c r="BK3648" s="37"/>
      <c r="BL3648" s="37"/>
      <c r="BM3648" s="37"/>
      <c r="BN3648" s="37"/>
      <c r="BO3648" s="37"/>
      <c r="BP3648" s="37"/>
      <c r="BQ3648" s="37"/>
      <c r="BR3648" s="37"/>
      <c r="BS3648" s="37"/>
      <c r="BT3648" s="37"/>
      <c r="BU3648" s="37"/>
      <c r="BV3648" s="37"/>
      <c r="BW3648" s="37"/>
      <c r="BX3648" s="37"/>
      <c r="BY3648" s="37"/>
      <c r="BZ3648" s="37"/>
      <c r="CA3648" s="37"/>
      <c r="CB3648" s="37"/>
      <c r="CC3648" s="37"/>
      <c r="CD3648" s="37"/>
      <c r="CE3648" s="37"/>
      <c r="CF3648" s="37"/>
      <c r="CG3648" s="37"/>
      <c r="CH3648" s="37"/>
      <c r="CI3648" s="37"/>
      <c r="CJ3648" s="37"/>
      <c r="CK3648" s="37"/>
      <c r="CL3648" s="37"/>
      <c r="CM3648" s="37"/>
      <c r="CN3648" s="37"/>
      <c r="CO3648" s="37"/>
      <c r="CP3648" s="37"/>
      <c r="CQ3648" s="37"/>
      <c r="CR3648" s="37"/>
      <c r="CS3648" s="37"/>
      <c r="CT3648" s="37"/>
      <c r="CU3648" s="37"/>
      <c r="CV3648" s="37"/>
      <c r="CW3648" s="37"/>
      <c r="CX3648" s="37"/>
      <c r="CY3648" s="37"/>
      <c r="CZ3648" s="37"/>
      <c r="DA3648" s="37"/>
      <c r="DB3648" s="37"/>
      <c r="DC3648" s="37"/>
      <c r="DD3648" s="37"/>
      <c r="DE3648" s="37"/>
      <c r="DF3648" s="37"/>
      <c r="DG3648" s="37"/>
      <c r="DH3648" s="37"/>
      <c r="DI3648" s="37"/>
      <c r="DJ3648" s="37"/>
      <c r="DK3648" s="37"/>
      <c r="DL3648" s="37"/>
      <c r="DR3648" s="37"/>
      <c r="DS3648" s="37"/>
      <c r="DT3648" s="37"/>
      <c r="DU3648" s="37"/>
      <c r="DV3648" s="37"/>
      <c r="DW3648" s="37"/>
      <c r="DX3648" s="37"/>
      <c r="DY3648" s="37"/>
      <c r="DZ3648" s="37"/>
      <c r="EA3648" s="37"/>
      <c r="EB3648" s="37"/>
      <c r="EC3648" s="37"/>
      <c r="ED3648" s="37"/>
      <c r="EE3648" s="37"/>
      <c r="EF3648" s="37"/>
      <c r="EG3648" s="37"/>
      <c r="EH3648" s="37"/>
      <c r="EI3648" s="37"/>
      <c r="EJ3648" s="37"/>
      <c r="EK3648" s="37"/>
      <c r="EL3648" s="37"/>
      <c r="EM3648" s="37"/>
      <c r="EN3648" s="37"/>
      <c r="EO3648" s="37"/>
      <c r="EP3648" s="37"/>
      <c r="EQ3648" s="37"/>
      <c r="ER3648" s="37"/>
      <c r="ES3648" s="37"/>
      <c r="ET3648" s="37"/>
      <c r="EU3648" s="37"/>
      <c r="EV3648" s="37"/>
      <c r="EW3648" s="37"/>
      <c r="EX3648" s="37"/>
      <c r="EY3648" s="37"/>
      <c r="EZ3648" s="37"/>
      <c r="FA3648" s="37"/>
      <c r="FB3648" s="37"/>
      <c r="FC3648" s="37"/>
      <c r="FD3648" s="37"/>
    </row>
    <row r="3649" spans="2:160" x14ac:dyDescent="0.5">
      <c r="B3649" s="36" t="s">
        <v>3844</v>
      </c>
      <c r="C3649" s="18">
        <v>-1.3501956789320202E-3</v>
      </c>
      <c r="H3649" s="37"/>
      <c r="I3649" s="37"/>
      <c r="J3649" s="37"/>
      <c r="K3649" s="37"/>
      <c r="L3649" s="37"/>
      <c r="M3649" s="37"/>
      <c r="N3649" s="37"/>
      <c r="O3649" s="37"/>
      <c r="P3649" s="37"/>
      <c r="Q3649" s="37"/>
      <c r="R3649" s="37"/>
      <c r="S3649" s="37"/>
      <c r="T3649" s="37"/>
      <c r="U3649" s="37"/>
      <c r="V3649" s="37"/>
      <c r="W3649" s="37"/>
      <c r="X3649" s="37"/>
      <c r="Y3649" s="37"/>
      <c r="Z3649" s="37"/>
      <c r="AA3649" s="37"/>
      <c r="AB3649" s="37"/>
      <c r="AC3649" s="37"/>
      <c r="AD3649" s="37"/>
      <c r="AE3649" s="37"/>
      <c r="AF3649" s="37"/>
      <c r="AG3649" s="37"/>
      <c r="AH3649" s="37"/>
      <c r="AI3649" s="37"/>
      <c r="AJ3649" s="37"/>
      <c r="AK3649" s="37"/>
      <c r="AL3649" s="37"/>
      <c r="AM3649" s="37"/>
      <c r="AN3649" s="37"/>
      <c r="AO3649" s="37"/>
      <c r="AP3649" s="37"/>
      <c r="AQ3649" s="37"/>
      <c r="AR3649" s="37"/>
      <c r="AS3649" s="37"/>
      <c r="AT3649" s="37"/>
      <c r="AU3649" s="37"/>
      <c r="AV3649" s="37"/>
      <c r="AW3649" s="37"/>
      <c r="AX3649" s="37"/>
      <c r="AY3649" s="37"/>
      <c r="AZ3649" s="37"/>
      <c r="BA3649" s="37"/>
      <c r="BB3649" s="37"/>
      <c r="BC3649" s="37"/>
      <c r="BD3649" s="37"/>
      <c r="BE3649" s="37"/>
      <c r="BF3649" s="37"/>
      <c r="BG3649" s="37"/>
      <c r="BH3649" s="37"/>
      <c r="BI3649" s="37"/>
      <c r="BJ3649" s="37"/>
      <c r="BK3649" s="37"/>
      <c r="BL3649" s="37"/>
      <c r="BM3649" s="37"/>
      <c r="BN3649" s="37"/>
      <c r="BO3649" s="37"/>
      <c r="BP3649" s="37"/>
      <c r="BQ3649" s="37"/>
      <c r="BR3649" s="37"/>
      <c r="BS3649" s="37"/>
      <c r="BT3649" s="37"/>
      <c r="BU3649" s="37"/>
      <c r="BV3649" s="37"/>
      <c r="BW3649" s="37"/>
      <c r="BX3649" s="37"/>
      <c r="BY3649" s="37"/>
      <c r="BZ3649" s="37"/>
      <c r="CA3649" s="37"/>
      <c r="CB3649" s="37"/>
      <c r="CC3649" s="37"/>
      <c r="CD3649" s="37"/>
      <c r="CE3649" s="37"/>
      <c r="CF3649" s="37"/>
      <c r="CG3649" s="37"/>
      <c r="CH3649" s="37"/>
      <c r="CI3649" s="37"/>
      <c r="CJ3649" s="37"/>
      <c r="CK3649" s="37"/>
      <c r="CL3649" s="37"/>
      <c r="CM3649" s="37"/>
      <c r="CN3649" s="37"/>
      <c r="CO3649" s="37"/>
      <c r="CP3649" s="37"/>
      <c r="CQ3649" s="37"/>
      <c r="CR3649" s="37"/>
      <c r="CS3649" s="37"/>
      <c r="CT3649" s="37"/>
      <c r="CU3649" s="37"/>
      <c r="CV3649" s="37"/>
      <c r="CW3649" s="37"/>
      <c r="CX3649" s="37"/>
      <c r="CY3649" s="37"/>
      <c r="CZ3649" s="37"/>
      <c r="DA3649" s="37"/>
      <c r="DB3649" s="37"/>
      <c r="DC3649" s="37"/>
      <c r="DD3649" s="37"/>
      <c r="DE3649" s="37"/>
      <c r="DF3649" s="37"/>
      <c r="DG3649" s="37"/>
      <c r="DH3649" s="37"/>
      <c r="DI3649" s="37"/>
      <c r="DJ3649" s="37"/>
      <c r="DK3649" s="37"/>
      <c r="DL3649" s="37"/>
      <c r="DR3649" s="37"/>
      <c r="DS3649" s="37"/>
      <c r="DT3649" s="37"/>
      <c r="DU3649" s="37"/>
      <c r="DV3649" s="37"/>
      <c r="DW3649" s="37"/>
      <c r="DX3649" s="37"/>
      <c r="DY3649" s="37"/>
      <c r="DZ3649" s="37"/>
      <c r="EA3649" s="37"/>
      <c r="EB3649" s="37"/>
      <c r="EC3649" s="37"/>
      <c r="ED3649" s="37"/>
      <c r="EE3649" s="37"/>
      <c r="EF3649" s="37"/>
      <c r="EG3649" s="37"/>
      <c r="EH3649" s="37"/>
      <c r="EI3649" s="37"/>
      <c r="EJ3649" s="37"/>
      <c r="EK3649" s="37"/>
      <c r="EL3649" s="37"/>
      <c r="EM3649" s="37"/>
      <c r="EN3649" s="37"/>
      <c r="EO3649" s="37"/>
      <c r="EP3649" s="37"/>
      <c r="EQ3649" s="37"/>
      <c r="ER3649" s="37"/>
      <c r="ES3649" s="37"/>
      <c r="ET3649" s="37"/>
      <c r="EU3649" s="37"/>
      <c r="EV3649" s="37"/>
      <c r="EW3649" s="37"/>
      <c r="EX3649" s="37"/>
      <c r="EY3649" s="37"/>
      <c r="EZ3649" s="37"/>
      <c r="FA3649" s="37"/>
      <c r="FB3649" s="37"/>
      <c r="FC3649" s="37"/>
      <c r="FD3649" s="37"/>
    </row>
    <row r="3650" spans="2:160" x14ac:dyDescent="0.5">
      <c r="B3650" s="36" t="s">
        <v>3845</v>
      </c>
      <c r="C3650" s="18">
        <v>-7.7669301374594379E-4</v>
      </c>
      <c r="H3650" s="37"/>
      <c r="I3650" s="37"/>
      <c r="J3650" s="37"/>
      <c r="K3650" s="37"/>
      <c r="L3650" s="37"/>
      <c r="M3650" s="37"/>
      <c r="N3650" s="37"/>
      <c r="O3650" s="37"/>
      <c r="P3650" s="37"/>
      <c r="Q3650" s="37"/>
      <c r="R3650" s="37"/>
      <c r="S3650" s="37"/>
      <c r="T3650" s="37"/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F3650" s="37"/>
      <c r="AG3650" s="37"/>
      <c r="AH3650" s="37"/>
      <c r="AI3650" s="37"/>
      <c r="AJ3650" s="37"/>
      <c r="AK3650" s="37"/>
      <c r="AL3650" s="37"/>
      <c r="AM3650" s="37"/>
      <c r="AN3650" s="37"/>
      <c r="AO3650" s="37"/>
      <c r="AP3650" s="37"/>
      <c r="AQ3650" s="37"/>
      <c r="AR3650" s="37"/>
      <c r="AS3650" s="37"/>
      <c r="AT3650" s="37"/>
      <c r="AU3650" s="37"/>
      <c r="AV3650" s="37"/>
      <c r="AW3650" s="37"/>
      <c r="AX3650" s="37"/>
      <c r="AY3650" s="37"/>
      <c r="AZ3650" s="37"/>
      <c r="BA3650" s="37"/>
      <c r="BB3650" s="37"/>
      <c r="BC3650" s="37"/>
      <c r="BD3650" s="37"/>
      <c r="BE3650" s="37"/>
      <c r="BF3650" s="37"/>
      <c r="BG3650" s="37"/>
      <c r="BH3650" s="37"/>
      <c r="BI3650" s="37"/>
      <c r="BJ3650" s="37"/>
      <c r="BK3650" s="37"/>
      <c r="BL3650" s="37"/>
      <c r="BM3650" s="37"/>
      <c r="BN3650" s="37"/>
      <c r="BO3650" s="37"/>
      <c r="BP3650" s="37"/>
      <c r="BQ3650" s="37"/>
      <c r="BR3650" s="37"/>
      <c r="BS3650" s="37"/>
      <c r="BT3650" s="37"/>
      <c r="BU3650" s="37"/>
      <c r="BV3650" s="37"/>
      <c r="BW3650" s="37"/>
      <c r="BX3650" s="37"/>
      <c r="BY3650" s="37"/>
      <c r="BZ3650" s="37"/>
      <c r="CA3650" s="37"/>
      <c r="CB3650" s="37"/>
      <c r="CC3650" s="37"/>
      <c r="CD3650" s="37"/>
      <c r="CE3650" s="37"/>
      <c r="CF3650" s="37"/>
      <c r="CG3650" s="37"/>
      <c r="CH3650" s="37"/>
      <c r="CI3650" s="37"/>
      <c r="CJ3650" s="37"/>
      <c r="CK3650" s="37"/>
      <c r="CL3650" s="37"/>
      <c r="CM3650" s="37"/>
      <c r="CN3650" s="37"/>
      <c r="CO3650" s="37"/>
      <c r="CP3650" s="37"/>
      <c r="CQ3650" s="37"/>
      <c r="CR3650" s="37"/>
      <c r="CS3650" s="37"/>
      <c r="CT3650" s="37"/>
      <c r="CU3650" s="37"/>
      <c r="CV3650" s="37"/>
      <c r="CW3650" s="37"/>
      <c r="CX3650" s="37"/>
      <c r="CY3650" s="37"/>
      <c r="CZ3650" s="37"/>
      <c r="DA3650" s="37"/>
      <c r="DB3650" s="37"/>
      <c r="DC3650" s="37"/>
      <c r="DD3650" s="37"/>
      <c r="DE3650" s="37"/>
      <c r="DF3650" s="37"/>
      <c r="DG3650" s="37"/>
      <c r="DH3650" s="37"/>
      <c r="DI3650" s="37"/>
      <c r="DJ3650" s="37"/>
      <c r="DK3650" s="37"/>
      <c r="DL3650" s="37"/>
      <c r="DR3650" s="37"/>
      <c r="DS3650" s="37"/>
      <c r="DT3650" s="37"/>
      <c r="DU3650" s="37"/>
      <c r="DV3650" s="37"/>
      <c r="DW3650" s="37"/>
      <c r="DX3650" s="37"/>
      <c r="DY3650" s="37"/>
      <c r="DZ3650" s="37"/>
      <c r="EA3650" s="37"/>
      <c r="EB3650" s="37"/>
      <c r="EC3650" s="37"/>
      <c r="ED3650" s="37"/>
      <c r="EE3650" s="37"/>
      <c r="EF3650" s="37"/>
      <c r="EG3650" s="37"/>
      <c r="EH3650" s="37"/>
      <c r="EI3650" s="37"/>
      <c r="EJ3650" s="37"/>
      <c r="EK3650" s="37"/>
      <c r="EL3650" s="37"/>
      <c r="EM3650" s="37"/>
      <c r="EN3650" s="37"/>
      <c r="EO3650" s="37"/>
      <c r="EP3650" s="37"/>
      <c r="EQ3650" s="37"/>
      <c r="ER3650" s="37"/>
      <c r="ES3650" s="37"/>
      <c r="ET3650" s="37"/>
      <c r="EU3650" s="37"/>
      <c r="EV3650" s="37"/>
      <c r="EW3650" s="37"/>
      <c r="EX3650" s="37"/>
      <c r="EY3650" s="37"/>
      <c r="EZ3650" s="37"/>
      <c r="FA3650" s="37"/>
      <c r="FB3650" s="37"/>
      <c r="FC3650" s="37"/>
      <c r="FD3650" s="37"/>
    </row>
    <row r="3651" spans="2:160" x14ac:dyDescent="0.5">
      <c r="B3651" s="36" t="s">
        <v>3846</v>
      </c>
      <c r="C3651" s="18">
        <v>6.4176807325635465E-3</v>
      </c>
      <c r="H3651" s="37"/>
      <c r="I3651" s="37"/>
      <c r="J3651" s="37"/>
      <c r="K3651" s="37"/>
      <c r="L3651" s="37"/>
      <c r="M3651" s="37"/>
      <c r="N3651" s="37"/>
      <c r="O3651" s="37"/>
      <c r="P3651" s="37"/>
      <c r="Q3651" s="37"/>
      <c r="R3651" s="37"/>
      <c r="S3651" s="37"/>
      <c r="T3651" s="37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F3651" s="37"/>
      <c r="AG3651" s="37"/>
      <c r="AH3651" s="37"/>
      <c r="AI3651" s="37"/>
      <c r="AJ3651" s="37"/>
      <c r="AK3651" s="37"/>
      <c r="AL3651" s="37"/>
      <c r="AM3651" s="37"/>
      <c r="AN3651" s="37"/>
      <c r="AO3651" s="37"/>
      <c r="AP3651" s="37"/>
      <c r="AQ3651" s="37"/>
      <c r="AR3651" s="37"/>
      <c r="AS3651" s="37"/>
      <c r="AT3651" s="37"/>
      <c r="AU3651" s="37"/>
      <c r="AV3651" s="37"/>
      <c r="AW3651" s="37"/>
      <c r="AX3651" s="37"/>
      <c r="AY3651" s="37"/>
      <c r="AZ3651" s="37"/>
      <c r="BA3651" s="37"/>
      <c r="BB3651" s="37"/>
      <c r="BC3651" s="37"/>
      <c r="BD3651" s="37"/>
      <c r="BE3651" s="37"/>
      <c r="BF3651" s="37"/>
      <c r="BG3651" s="37"/>
      <c r="BH3651" s="37"/>
      <c r="BI3651" s="37"/>
      <c r="BJ3651" s="37"/>
      <c r="BK3651" s="37"/>
      <c r="BL3651" s="37"/>
      <c r="BM3651" s="37"/>
      <c r="BN3651" s="37"/>
      <c r="BO3651" s="37"/>
      <c r="BP3651" s="37"/>
      <c r="BQ3651" s="37"/>
      <c r="BR3651" s="37"/>
      <c r="BS3651" s="37"/>
      <c r="BT3651" s="37"/>
      <c r="BU3651" s="37"/>
      <c r="BV3651" s="37"/>
      <c r="BW3651" s="37"/>
      <c r="BX3651" s="37"/>
      <c r="BY3651" s="37"/>
      <c r="BZ3651" s="37"/>
      <c r="CA3651" s="37"/>
      <c r="CB3651" s="37"/>
      <c r="CC3651" s="37"/>
      <c r="CD3651" s="37"/>
      <c r="CE3651" s="37"/>
      <c r="CF3651" s="37"/>
      <c r="CG3651" s="37"/>
      <c r="CH3651" s="37"/>
      <c r="CI3651" s="37"/>
      <c r="CJ3651" s="37"/>
      <c r="CK3651" s="37"/>
      <c r="CL3651" s="37"/>
      <c r="CM3651" s="37"/>
      <c r="CN3651" s="37"/>
      <c r="CO3651" s="37"/>
      <c r="CP3651" s="37"/>
      <c r="CQ3651" s="37"/>
      <c r="CR3651" s="37"/>
      <c r="CS3651" s="37"/>
      <c r="CT3651" s="37"/>
      <c r="CU3651" s="37"/>
      <c r="CV3651" s="37"/>
      <c r="CW3651" s="37"/>
      <c r="CX3651" s="37"/>
      <c r="CY3651" s="37"/>
      <c r="CZ3651" s="37"/>
      <c r="DA3651" s="37"/>
      <c r="DB3651" s="37"/>
      <c r="DC3651" s="37"/>
      <c r="DD3651" s="37"/>
      <c r="DE3651" s="37"/>
      <c r="DF3651" s="37"/>
      <c r="DG3651" s="37"/>
      <c r="DH3651" s="37"/>
      <c r="DI3651" s="37"/>
      <c r="DJ3651" s="37"/>
      <c r="DK3651" s="37"/>
      <c r="DL3651" s="37"/>
      <c r="DR3651" s="37"/>
      <c r="DS3651" s="37"/>
      <c r="DT3651" s="37"/>
      <c r="DU3651" s="37"/>
      <c r="DV3651" s="37"/>
      <c r="DW3651" s="37"/>
      <c r="DX3651" s="37"/>
      <c r="DY3651" s="37"/>
      <c r="DZ3651" s="37"/>
      <c r="EA3651" s="37"/>
      <c r="EB3651" s="37"/>
      <c r="EC3651" s="37"/>
      <c r="ED3651" s="37"/>
      <c r="EE3651" s="37"/>
      <c r="EF3651" s="37"/>
      <c r="EG3651" s="37"/>
      <c r="EH3651" s="37"/>
      <c r="EI3651" s="37"/>
      <c r="EJ3651" s="37"/>
      <c r="EK3651" s="37"/>
      <c r="EL3651" s="37"/>
      <c r="EM3651" s="37"/>
      <c r="EN3651" s="37"/>
      <c r="EO3651" s="37"/>
      <c r="EP3651" s="37"/>
      <c r="EQ3651" s="37"/>
      <c r="ER3651" s="37"/>
      <c r="ES3651" s="37"/>
      <c r="ET3651" s="37"/>
      <c r="EU3651" s="37"/>
      <c r="EV3651" s="37"/>
      <c r="EW3651" s="37"/>
      <c r="EX3651" s="37"/>
      <c r="EY3651" s="37"/>
      <c r="EZ3651" s="37"/>
      <c r="FA3651" s="37"/>
      <c r="FB3651" s="37"/>
      <c r="FC3651" s="37"/>
      <c r="FD3651" s="37"/>
    </row>
    <row r="3652" spans="2:160" x14ac:dyDescent="0.5">
      <c r="B3652" s="36" t="s">
        <v>3847</v>
      </c>
      <c r="C3652" s="18">
        <v>-3.3644103040291196E-3</v>
      </c>
      <c r="H3652" s="37"/>
      <c r="I3652" s="37"/>
      <c r="J3652" s="37"/>
      <c r="K3652" s="37"/>
      <c r="L3652" s="37"/>
      <c r="M3652" s="37"/>
      <c r="N3652" s="37"/>
      <c r="O3652" s="37"/>
      <c r="P3652" s="37"/>
      <c r="Q3652" s="37"/>
      <c r="R3652" s="37"/>
      <c r="S3652" s="37"/>
      <c r="T3652" s="37"/>
      <c r="U3652" s="37"/>
      <c r="V3652" s="37"/>
      <c r="W3652" s="37"/>
      <c r="X3652" s="37"/>
      <c r="Y3652" s="37"/>
      <c r="Z3652" s="37"/>
      <c r="AA3652" s="37"/>
      <c r="AB3652" s="37"/>
      <c r="AC3652" s="37"/>
      <c r="AD3652" s="37"/>
      <c r="AE3652" s="37"/>
      <c r="AF3652" s="37"/>
      <c r="AG3652" s="37"/>
      <c r="AH3652" s="37"/>
      <c r="AI3652" s="37"/>
      <c r="AJ3652" s="37"/>
      <c r="AK3652" s="37"/>
      <c r="AL3652" s="37"/>
      <c r="AM3652" s="37"/>
      <c r="AN3652" s="37"/>
      <c r="AO3652" s="37"/>
      <c r="AP3652" s="37"/>
      <c r="AQ3652" s="37"/>
      <c r="AR3652" s="37"/>
      <c r="AS3652" s="37"/>
      <c r="AT3652" s="37"/>
      <c r="AU3652" s="37"/>
      <c r="AV3652" s="37"/>
      <c r="AW3652" s="37"/>
      <c r="AX3652" s="37"/>
      <c r="AY3652" s="37"/>
      <c r="AZ3652" s="37"/>
      <c r="BA3652" s="37"/>
      <c r="BB3652" s="37"/>
      <c r="BC3652" s="37"/>
      <c r="BD3652" s="37"/>
      <c r="BE3652" s="37"/>
      <c r="BF3652" s="37"/>
      <c r="BG3652" s="37"/>
      <c r="BH3652" s="37"/>
      <c r="BI3652" s="37"/>
      <c r="BJ3652" s="37"/>
      <c r="BK3652" s="37"/>
      <c r="BL3652" s="37"/>
      <c r="BM3652" s="37"/>
      <c r="BN3652" s="37"/>
      <c r="BO3652" s="37"/>
      <c r="BP3652" s="37"/>
      <c r="BQ3652" s="37"/>
      <c r="BR3652" s="37"/>
      <c r="BS3652" s="37"/>
      <c r="BT3652" s="37"/>
      <c r="BU3652" s="37"/>
      <c r="BV3652" s="37"/>
      <c r="BW3652" s="37"/>
      <c r="BX3652" s="37"/>
      <c r="BY3652" s="37"/>
      <c r="BZ3652" s="37"/>
      <c r="CA3652" s="37"/>
      <c r="CB3652" s="37"/>
      <c r="CC3652" s="37"/>
      <c r="CD3652" s="37"/>
      <c r="CE3652" s="37"/>
      <c r="CF3652" s="37"/>
      <c r="CG3652" s="37"/>
      <c r="CH3652" s="37"/>
      <c r="CI3652" s="37"/>
      <c r="CJ3652" s="37"/>
      <c r="CK3652" s="37"/>
      <c r="CL3652" s="37"/>
      <c r="CM3652" s="37"/>
      <c r="CN3652" s="37"/>
      <c r="CO3652" s="37"/>
      <c r="CP3652" s="37"/>
      <c r="CQ3652" s="37"/>
      <c r="CR3652" s="37"/>
      <c r="CS3652" s="37"/>
      <c r="CT3652" s="37"/>
      <c r="CU3652" s="37"/>
      <c r="CV3652" s="37"/>
      <c r="CW3652" s="37"/>
      <c r="CX3652" s="37"/>
      <c r="CY3652" s="37"/>
      <c r="CZ3652" s="37"/>
      <c r="DA3652" s="37"/>
      <c r="DB3652" s="37"/>
      <c r="DC3652" s="37"/>
      <c r="DD3652" s="37"/>
      <c r="DE3652" s="37"/>
      <c r="DF3652" s="37"/>
      <c r="DG3652" s="37"/>
      <c r="DH3652" s="37"/>
      <c r="DI3652" s="37"/>
      <c r="DJ3652" s="37"/>
      <c r="DK3652" s="37"/>
      <c r="DL3652" s="37"/>
      <c r="DR3652" s="37"/>
      <c r="DS3652" s="37"/>
      <c r="DT3652" s="37"/>
      <c r="DU3652" s="37"/>
      <c r="DV3652" s="37"/>
      <c r="DW3652" s="37"/>
      <c r="DX3652" s="37"/>
      <c r="DY3652" s="37"/>
      <c r="DZ3652" s="37"/>
      <c r="EA3652" s="37"/>
      <c r="EB3652" s="37"/>
      <c r="EC3652" s="37"/>
      <c r="ED3652" s="37"/>
      <c r="EE3652" s="37"/>
      <c r="EF3652" s="37"/>
      <c r="EG3652" s="37"/>
      <c r="EH3652" s="37"/>
      <c r="EI3652" s="37"/>
      <c r="EJ3652" s="37"/>
      <c r="EK3652" s="37"/>
      <c r="EL3652" s="37"/>
      <c r="EM3652" s="37"/>
      <c r="EN3652" s="37"/>
      <c r="EO3652" s="37"/>
      <c r="EP3652" s="37"/>
      <c r="EQ3652" s="37"/>
      <c r="ER3652" s="37"/>
      <c r="ES3652" s="37"/>
      <c r="ET3652" s="37"/>
      <c r="EU3652" s="37"/>
      <c r="EV3652" s="37"/>
      <c r="EW3652" s="37"/>
      <c r="EX3652" s="37"/>
      <c r="EY3652" s="37"/>
      <c r="EZ3652" s="37"/>
      <c r="FA3652" s="37"/>
      <c r="FB3652" s="37"/>
      <c r="FC3652" s="37"/>
      <c r="FD3652" s="37"/>
    </row>
    <row r="3653" spans="2:160" x14ac:dyDescent="0.5">
      <c r="B3653" s="36" t="s">
        <v>3848</v>
      </c>
      <c r="C3653" s="18">
        <v>-1.3836452993151283E-2</v>
      </c>
      <c r="H3653" s="37"/>
      <c r="I3653" s="37"/>
      <c r="J3653" s="37"/>
      <c r="K3653" s="37"/>
      <c r="L3653" s="37"/>
      <c r="M3653" s="37"/>
      <c r="N3653" s="37"/>
      <c r="O3653" s="37"/>
      <c r="P3653" s="37"/>
      <c r="Q3653" s="37"/>
      <c r="R3653" s="37"/>
      <c r="S3653" s="37"/>
      <c r="T3653" s="37"/>
      <c r="U3653" s="37"/>
      <c r="V3653" s="37"/>
      <c r="W3653" s="37"/>
      <c r="X3653" s="37"/>
      <c r="Y3653" s="37"/>
      <c r="Z3653" s="37"/>
      <c r="AA3653" s="37"/>
      <c r="AB3653" s="37"/>
      <c r="AC3653" s="37"/>
      <c r="AD3653" s="37"/>
      <c r="AE3653" s="37"/>
      <c r="AF3653" s="37"/>
      <c r="AG3653" s="37"/>
      <c r="AH3653" s="37"/>
      <c r="AI3653" s="37"/>
      <c r="AJ3653" s="37"/>
      <c r="AK3653" s="37"/>
      <c r="AL3653" s="37"/>
      <c r="AM3653" s="37"/>
      <c r="AN3653" s="37"/>
      <c r="AO3653" s="37"/>
      <c r="AP3653" s="37"/>
      <c r="AQ3653" s="37"/>
      <c r="AR3653" s="37"/>
      <c r="AS3653" s="37"/>
      <c r="AT3653" s="37"/>
      <c r="AU3653" s="37"/>
      <c r="AV3653" s="37"/>
      <c r="AW3653" s="37"/>
      <c r="AX3653" s="37"/>
      <c r="AY3653" s="37"/>
      <c r="AZ3653" s="37"/>
      <c r="BA3653" s="37"/>
      <c r="BB3653" s="37"/>
      <c r="BC3653" s="37"/>
      <c r="BD3653" s="37"/>
      <c r="BE3653" s="37"/>
      <c r="BF3653" s="37"/>
      <c r="BG3653" s="37"/>
      <c r="BH3653" s="37"/>
      <c r="BI3653" s="37"/>
      <c r="BJ3653" s="37"/>
      <c r="BK3653" s="37"/>
      <c r="BL3653" s="37"/>
      <c r="BM3653" s="37"/>
      <c r="BN3653" s="37"/>
      <c r="BO3653" s="37"/>
      <c r="BP3653" s="37"/>
      <c r="BQ3653" s="37"/>
      <c r="BR3653" s="37"/>
      <c r="BS3653" s="37"/>
      <c r="BT3653" s="37"/>
      <c r="BU3653" s="37"/>
      <c r="BV3653" s="37"/>
      <c r="BW3653" s="37"/>
      <c r="BX3653" s="37"/>
      <c r="BY3653" s="37"/>
      <c r="BZ3653" s="37"/>
      <c r="CA3653" s="37"/>
      <c r="CB3653" s="37"/>
      <c r="CC3653" s="37"/>
      <c r="CD3653" s="37"/>
      <c r="CE3653" s="37"/>
      <c r="CF3653" s="37"/>
      <c r="CG3653" s="37"/>
      <c r="CH3653" s="37"/>
      <c r="CI3653" s="37"/>
      <c r="CJ3653" s="37"/>
      <c r="CK3653" s="37"/>
      <c r="CL3653" s="37"/>
      <c r="CM3653" s="37"/>
      <c r="CN3653" s="37"/>
      <c r="CO3653" s="37"/>
      <c r="CP3653" s="37"/>
      <c r="CQ3653" s="37"/>
      <c r="CR3653" s="37"/>
      <c r="CS3653" s="37"/>
      <c r="CT3653" s="37"/>
      <c r="CU3653" s="37"/>
      <c r="CV3653" s="37"/>
      <c r="CW3653" s="37"/>
      <c r="CX3653" s="37"/>
      <c r="CY3653" s="37"/>
      <c r="CZ3653" s="37"/>
      <c r="DA3653" s="37"/>
      <c r="DB3653" s="37"/>
      <c r="DC3653" s="37"/>
      <c r="DD3653" s="37"/>
      <c r="DE3653" s="37"/>
      <c r="DF3653" s="37"/>
      <c r="DG3653" s="37"/>
      <c r="DH3653" s="37"/>
      <c r="DI3653" s="37"/>
      <c r="DJ3653" s="37"/>
      <c r="DK3653" s="37"/>
      <c r="DL3653" s="37"/>
      <c r="DR3653" s="37"/>
      <c r="DS3653" s="37"/>
      <c r="DT3653" s="37"/>
      <c r="DU3653" s="37"/>
      <c r="DV3653" s="37"/>
      <c r="DW3653" s="37"/>
      <c r="DX3653" s="37"/>
      <c r="DY3653" s="37"/>
      <c r="DZ3653" s="37"/>
      <c r="EA3653" s="37"/>
      <c r="EB3653" s="37"/>
      <c r="EC3653" s="37"/>
      <c r="ED3653" s="37"/>
      <c r="EE3653" s="37"/>
      <c r="EF3653" s="37"/>
      <c r="EG3653" s="37"/>
      <c r="EH3653" s="37"/>
      <c r="EI3653" s="37"/>
      <c r="EJ3653" s="37"/>
      <c r="EK3653" s="37"/>
      <c r="EL3653" s="37"/>
      <c r="EM3653" s="37"/>
      <c r="EN3653" s="37"/>
      <c r="EO3653" s="37"/>
      <c r="EP3653" s="37"/>
      <c r="EQ3653" s="37"/>
      <c r="ER3653" s="37"/>
      <c r="ES3653" s="37"/>
      <c r="ET3653" s="37"/>
      <c r="EU3653" s="37"/>
      <c r="EV3653" s="37"/>
      <c r="EW3653" s="37"/>
      <c r="EX3653" s="37"/>
      <c r="EY3653" s="37"/>
      <c r="EZ3653" s="37"/>
      <c r="FA3653" s="37"/>
      <c r="FB3653" s="37"/>
      <c r="FC3653" s="37"/>
      <c r="FD3653" s="37"/>
    </row>
    <row r="3654" spans="2:160" x14ac:dyDescent="0.5">
      <c r="B3654" s="36" t="s">
        <v>3849</v>
      </c>
      <c r="C3654" s="18">
        <v>1.6497748882276841E-2</v>
      </c>
      <c r="H3654" s="37"/>
      <c r="I3654" s="37"/>
      <c r="J3654" s="37"/>
      <c r="K3654" s="37"/>
      <c r="L3654" s="37"/>
      <c r="M3654" s="37"/>
      <c r="N3654" s="37"/>
      <c r="O3654" s="37"/>
      <c r="P3654" s="37"/>
      <c r="Q3654" s="37"/>
      <c r="R3654" s="37"/>
      <c r="S3654" s="37"/>
      <c r="T3654" s="37"/>
      <c r="U3654" s="37"/>
      <c r="V3654" s="37"/>
      <c r="W3654" s="37"/>
      <c r="X3654" s="37"/>
      <c r="Y3654" s="37"/>
      <c r="Z3654" s="37"/>
      <c r="AA3654" s="37"/>
      <c r="AB3654" s="37"/>
      <c r="AC3654" s="37"/>
      <c r="AD3654" s="37"/>
      <c r="AE3654" s="37"/>
      <c r="AF3654" s="37"/>
      <c r="AG3654" s="37"/>
      <c r="AH3654" s="37"/>
      <c r="AI3654" s="37"/>
      <c r="AJ3654" s="37"/>
      <c r="AK3654" s="37"/>
      <c r="AL3654" s="37"/>
      <c r="AM3654" s="37"/>
      <c r="AN3654" s="37"/>
      <c r="AO3654" s="37"/>
      <c r="AP3654" s="37"/>
      <c r="AQ3654" s="37"/>
      <c r="AR3654" s="37"/>
      <c r="AS3654" s="37"/>
      <c r="AT3654" s="37"/>
      <c r="AU3654" s="37"/>
      <c r="AV3654" s="37"/>
      <c r="AW3654" s="37"/>
      <c r="AX3654" s="37"/>
      <c r="AY3654" s="37"/>
      <c r="AZ3654" s="37"/>
      <c r="BA3654" s="37"/>
      <c r="BB3654" s="37"/>
      <c r="BC3654" s="37"/>
      <c r="BD3654" s="37"/>
      <c r="BE3654" s="37"/>
      <c r="BF3654" s="37"/>
      <c r="BG3654" s="37"/>
      <c r="BH3654" s="37"/>
      <c r="BI3654" s="37"/>
      <c r="BJ3654" s="37"/>
      <c r="BK3654" s="37"/>
      <c r="BL3654" s="37"/>
      <c r="BM3654" s="37"/>
      <c r="BN3654" s="37"/>
      <c r="BO3654" s="37"/>
      <c r="BP3654" s="37"/>
      <c r="BQ3654" s="37"/>
      <c r="BR3654" s="37"/>
      <c r="BS3654" s="37"/>
      <c r="BT3654" s="37"/>
      <c r="BU3654" s="37"/>
      <c r="BV3654" s="37"/>
      <c r="BW3654" s="37"/>
      <c r="BX3654" s="37"/>
      <c r="BY3654" s="37"/>
      <c r="BZ3654" s="37"/>
      <c r="CA3654" s="37"/>
      <c r="CB3654" s="37"/>
      <c r="CC3654" s="37"/>
      <c r="CD3654" s="37"/>
      <c r="CE3654" s="37"/>
      <c r="CF3654" s="37"/>
      <c r="CG3654" s="37"/>
      <c r="CH3654" s="37"/>
      <c r="CI3654" s="37"/>
      <c r="CJ3654" s="37"/>
      <c r="CK3654" s="37"/>
      <c r="CL3654" s="37"/>
      <c r="CM3654" s="37"/>
      <c r="CN3654" s="37"/>
      <c r="CO3654" s="37"/>
      <c r="CP3654" s="37"/>
      <c r="CQ3654" s="37"/>
      <c r="CR3654" s="37"/>
      <c r="CS3654" s="37"/>
      <c r="CT3654" s="37"/>
      <c r="CU3654" s="37"/>
      <c r="CV3654" s="37"/>
      <c r="CW3654" s="37"/>
      <c r="CX3654" s="37"/>
      <c r="CY3654" s="37"/>
      <c r="CZ3654" s="37"/>
      <c r="DA3654" s="37"/>
      <c r="DB3654" s="37"/>
      <c r="DC3654" s="37"/>
      <c r="DD3654" s="37"/>
      <c r="DE3654" s="37"/>
      <c r="DF3654" s="37"/>
      <c r="DG3654" s="37"/>
      <c r="DH3654" s="37"/>
      <c r="DI3654" s="37"/>
      <c r="DJ3654" s="37"/>
      <c r="DK3654" s="37"/>
      <c r="DL3654" s="37"/>
      <c r="DR3654" s="37"/>
      <c r="DS3654" s="37"/>
      <c r="DT3654" s="37"/>
      <c r="DU3654" s="37"/>
      <c r="DV3654" s="37"/>
      <c r="DW3654" s="37"/>
      <c r="DX3654" s="37"/>
      <c r="DY3654" s="37"/>
      <c r="DZ3654" s="37"/>
      <c r="EA3654" s="37"/>
      <c r="EB3654" s="37"/>
      <c r="EC3654" s="37"/>
      <c r="ED3654" s="37"/>
      <c r="EE3654" s="37"/>
      <c r="EF3654" s="37"/>
      <c r="EG3654" s="37"/>
      <c r="EH3654" s="37"/>
      <c r="EI3654" s="37"/>
      <c r="EJ3654" s="37"/>
      <c r="EK3654" s="37"/>
      <c r="EL3654" s="37"/>
      <c r="EM3654" s="37"/>
      <c r="EN3654" s="37"/>
      <c r="EO3654" s="37"/>
      <c r="EP3654" s="37"/>
      <c r="EQ3654" s="37"/>
      <c r="ER3654" s="37"/>
      <c r="ES3654" s="37"/>
      <c r="ET3654" s="37"/>
      <c r="EU3654" s="37"/>
      <c r="EV3654" s="37"/>
      <c r="EW3654" s="37"/>
      <c r="EX3654" s="37"/>
      <c r="EY3654" s="37"/>
      <c r="EZ3654" s="37"/>
      <c r="FA3654" s="37"/>
      <c r="FB3654" s="37"/>
      <c r="FC3654" s="37"/>
      <c r="FD3654" s="37"/>
    </row>
    <row r="3655" spans="2:160" x14ac:dyDescent="0.5">
      <c r="B3655" s="36" t="s">
        <v>3850</v>
      </c>
      <c r="C3655" s="18">
        <v>5.0436529261999041E-4</v>
      </c>
      <c r="H3655" s="37"/>
      <c r="I3655" s="37"/>
      <c r="J3655" s="37"/>
      <c r="K3655" s="37"/>
      <c r="L3655" s="37"/>
      <c r="M3655" s="37"/>
      <c r="N3655" s="37"/>
      <c r="O3655" s="37"/>
      <c r="P3655" s="37"/>
      <c r="Q3655" s="37"/>
      <c r="R3655" s="37"/>
      <c r="S3655" s="37"/>
      <c r="T3655" s="37"/>
      <c r="U3655" s="37"/>
      <c r="V3655" s="37"/>
      <c r="W3655" s="37"/>
      <c r="X3655" s="37"/>
      <c r="Y3655" s="37"/>
      <c r="Z3655" s="37"/>
      <c r="AA3655" s="37"/>
      <c r="AB3655" s="37"/>
      <c r="AC3655" s="37"/>
      <c r="AD3655" s="37"/>
      <c r="AE3655" s="37"/>
      <c r="AF3655" s="37"/>
      <c r="AG3655" s="37"/>
      <c r="AH3655" s="37"/>
      <c r="AI3655" s="37"/>
      <c r="AJ3655" s="37"/>
      <c r="AK3655" s="37"/>
      <c r="AL3655" s="37"/>
      <c r="AM3655" s="37"/>
      <c r="AN3655" s="37"/>
      <c r="AO3655" s="37"/>
      <c r="AP3655" s="37"/>
      <c r="AQ3655" s="37"/>
      <c r="AR3655" s="37"/>
      <c r="AS3655" s="37"/>
      <c r="AT3655" s="37"/>
      <c r="AU3655" s="37"/>
      <c r="AV3655" s="37"/>
      <c r="AW3655" s="37"/>
      <c r="AX3655" s="37"/>
      <c r="AY3655" s="37"/>
      <c r="AZ3655" s="37"/>
      <c r="BA3655" s="37"/>
      <c r="BB3655" s="37"/>
      <c r="BC3655" s="37"/>
      <c r="BD3655" s="37"/>
      <c r="BE3655" s="37"/>
      <c r="BF3655" s="37"/>
      <c r="BG3655" s="37"/>
      <c r="BH3655" s="37"/>
      <c r="BI3655" s="37"/>
      <c r="BJ3655" s="37"/>
      <c r="BK3655" s="37"/>
      <c r="BL3655" s="37"/>
      <c r="BM3655" s="37"/>
      <c r="BN3655" s="37"/>
      <c r="BO3655" s="37"/>
      <c r="BP3655" s="37"/>
      <c r="BQ3655" s="37"/>
      <c r="BR3655" s="37"/>
      <c r="BS3655" s="37"/>
      <c r="BT3655" s="37"/>
      <c r="BU3655" s="37"/>
      <c r="BV3655" s="37"/>
      <c r="BW3655" s="37"/>
      <c r="BX3655" s="37"/>
      <c r="BY3655" s="37"/>
      <c r="BZ3655" s="37"/>
      <c r="CA3655" s="37"/>
      <c r="CB3655" s="37"/>
      <c r="CC3655" s="37"/>
      <c r="CD3655" s="37"/>
      <c r="CE3655" s="37"/>
      <c r="CF3655" s="37"/>
      <c r="CG3655" s="37"/>
      <c r="CH3655" s="37"/>
      <c r="CI3655" s="37"/>
      <c r="CJ3655" s="37"/>
      <c r="CK3655" s="37"/>
      <c r="CL3655" s="37"/>
      <c r="CM3655" s="37"/>
      <c r="CN3655" s="37"/>
      <c r="CO3655" s="37"/>
      <c r="CP3655" s="37"/>
      <c r="CQ3655" s="37"/>
      <c r="CR3655" s="37"/>
      <c r="CS3655" s="37"/>
      <c r="CT3655" s="37"/>
      <c r="CU3655" s="37"/>
      <c r="CV3655" s="37"/>
      <c r="CW3655" s="37"/>
      <c r="CX3655" s="37"/>
      <c r="CY3655" s="37"/>
      <c r="CZ3655" s="37"/>
      <c r="DA3655" s="37"/>
      <c r="DB3655" s="37"/>
      <c r="DC3655" s="37"/>
      <c r="DD3655" s="37"/>
      <c r="DE3655" s="37"/>
      <c r="DF3655" s="37"/>
      <c r="DG3655" s="37"/>
      <c r="DH3655" s="37"/>
      <c r="DI3655" s="37"/>
      <c r="DJ3655" s="37"/>
      <c r="DK3655" s="37"/>
      <c r="DL3655" s="37"/>
      <c r="DR3655" s="37"/>
      <c r="DS3655" s="37"/>
      <c r="DT3655" s="37"/>
      <c r="DU3655" s="37"/>
      <c r="DV3655" s="37"/>
      <c r="DW3655" s="37"/>
      <c r="DX3655" s="37"/>
      <c r="DY3655" s="37"/>
      <c r="DZ3655" s="37"/>
      <c r="EA3655" s="37"/>
      <c r="EB3655" s="37"/>
      <c r="EC3655" s="37"/>
      <c r="ED3655" s="37"/>
      <c r="EE3655" s="37"/>
      <c r="EF3655" s="37"/>
      <c r="EG3655" s="37"/>
      <c r="EH3655" s="37"/>
      <c r="EI3655" s="37"/>
      <c r="EJ3655" s="37"/>
      <c r="EK3655" s="37"/>
      <c r="EL3655" s="37"/>
      <c r="EM3655" s="37"/>
      <c r="EN3655" s="37"/>
      <c r="EO3655" s="37"/>
      <c r="EP3655" s="37"/>
      <c r="EQ3655" s="37"/>
      <c r="ER3655" s="37"/>
      <c r="ES3655" s="37"/>
      <c r="ET3655" s="37"/>
      <c r="EU3655" s="37"/>
      <c r="EV3655" s="37"/>
      <c r="EW3655" s="37"/>
      <c r="EX3655" s="37"/>
      <c r="EY3655" s="37"/>
      <c r="EZ3655" s="37"/>
      <c r="FA3655" s="37"/>
      <c r="FB3655" s="37"/>
      <c r="FC3655" s="37"/>
      <c r="FD3655" s="37"/>
    </row>
    <row r="3656" spans="2:160" x14ac:dyDescent="0.5">
      <c r="B3656" s="36" t="s">
        <v>3851</v>
      </c>
      <c r="C3656" s="18">
        <v>-7.4604030686932221E-3</v>
      </c>
      <c r="H3656" s="37"/>
      <c r="I3656" s="37"/>
      <c r="J3656" s="37"/>
      <c r="K3656" s="37"/>
      <c r="L3656" s="37"/>
      <c r="M3656" s="37"/>
      <c r="N3656" s="37"/>
      <c r="O3656" s="37"/>
      <c r="P3656" s="37"/>
      <c r="Q3656" s="37"/>
      <c r="R3656" s="37"/>
      <c r="S3656" s="37"/>
      <c r="T3656" s="37"/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F3656" s="37"/>
      <c r="AG3656" s="37"/>
      <c r="AH3656" s="37"/>
      <c r="AI3656" s="37"/>
      <c r="AJ3656" s="37"/>
      <c r="AK3656" s="37"/>
      <c r="AL3656" s="37"/>
      <c r="AM3656" s="37"/>
      <c r="AN3656" s="37"/>
      <c r="AO3656" s="37"/>
      <c r="AP3656" s="37"/>
      <c r="AQ3656" s="37"/>
      <c r="AR3656" s="37"/>
      <c r="AS3656" s="37"/>
      <c r="AT3656" s="37"/>
      <c r="AU3656" s="37"/>
      <c r="AV3656" s="37"/>
      <c r="AW3656" s="37"/>
      <c r="AX3656" s="37"/>
      <c r="AY3656" s="37"/>
      <c r="AZ3656" s="37"/>
      <c r="BA3656" s="37"/>
      <c r="BB3656" s="37"/>
      <c r="BC3656" s="37"/>
      <c r="BD3656" s="37"/>
      <c r="BE3656" s="37"/>
      <c r="BF3656" s="37"/>
      <c r="BG3656" s="37"/>
      <c r="BH3656" s="37"/>
      <c r="BI3656" s="37"/>
      <c r="BJ3656" s="37"/>
      <c r="BK3656" s="37"/>
      <c r="BL3656" s="37"/>
      <c r="BM3656" s="37"/>
      <c r="BN3656" s="37"/>
      <c r="BO3656" s="37"/>
      <c r="BP3656" s="37"/>
      <c r="BQ3656" s="37"/>
      <c r="BR3656" s="37"/>
      <c r="BS3656" s="37"/>
      <c r="BT3656" s="37"/>
      <c r="BU3656" s="37"/>
      <c r="BV3656" s="37"/>
      <c r="BW3656" s="37"/>
      <c r="BX3656" s="37"/>
      <c r="BY3656" s="37"/>
      <c r="BZ3656" s="37"/>
      <c r="CA3656" s="37"/>
      <c r="CB3656" s="37"/>
      <c r="CC3656" s="37"/>
      <c r="CD3656" s="37"/>
      <c r="CE3656" s="37"/>
      <c r="CF3656" s="37"/>
      <c r="CG3656" s="37"/>
      <c r="CH3656" s="37"/>
      <c r="CI3656" s="37"/>
      <c r="CJ3656" s="37"/>
      <c r="CK3656" s="37"/>
      <c r="CL3656" s="37"/>
      <c r="CM3656" s="37"/>
      <c r="CN3656" s="37"/>
      <c r="CO3656" s="37"/>
      <c r="CP3656" s="37"/>
      <c r="CQ3656" s="37"/>
      <c r="CR3656" s="37"/>
      <c r="CS3656" s="37"/>
      <c r="CT3656" s="37"/>
      <c r="CU3656" s="37"/>
      <c r="CV3656" s="37"/>
      <c r="CW3656" s="37"/>
      <c r="CX3656" s="37"/>
      <c r="CY3656" s="37"/>
      <c r="CZ3656" s="37"/>
      <c r="DA3656" s="37"/>
      <c r="DB3656" s="37"/>
      <c r="DC3656" s="37"/>
      <c r="DD3656" s="37"/>
      <c r="DE3656" s="37"/>
      <c r="DF3656" s="37"/>
      <c r="DG3656" s="37"/>
      <c r="DH3656" s="37"/>
      <c r="DI3656" s="37"/>
      <c r="DJ3656" s="37"/>
      <c r="DK3656" s="37"/>
      <c r="DL3656" s="37"/>
      <c r="DR3656" s="37"/>
      <c r="DS3656" s="37"/>
      <c r="DT3656" s="37"/>
      <c r="DU3656" s="37"/>
      <c r="DV3656" s="37"/>
      <c r="DW3656" s="37"/>
      <c r="DX3656" s="37"/>
      <c r="DY3656" s="37"/>
      <c r="DZ3656" s="37"/>
      <c r="EA3656" s="37"/>
      <c r="EB3656" s="37"/>
      <c r="EC3656" s="37"/>
      <c r="ED3656" s="37"/>
      <c r="EE3656" s="37"/>
      <c r="EF3656" s="37"/>
      <c r="EG3656" s="37"/>
      <c r="EH3656" s="37"/>
      <c r="EI3656" s="37"/>
      <c r="EJ3656" s="37"/>
      <c r="EK3656" s="37"/>
      <c r="EL3656" s="37"/>
      <c r="EM3656" s="37"/>
      <c r="EN3656" s="37"/>
      <c r="EO3656" s="37"/>
      <c r="EP3656" s="37"/>
      <c r="EQ3656" s="37"/>
      <c r="ER3656" s="37"/>
      <c r="ES3656" s="37"/>
      <c r="ET3656" s="37"/>
      <c r="EU3656" s="37"/>
      <c r="EV3656" s="37"/>
      <c r="EW3656" s="37"/>
      <c r="EX3656" s="37"/>
      <c r="EY3656" s="37"/>
      <c r="EZ3656" s="37"/>
      <c r="FA3656" s="37"/>
      <c r="FB3656" s="37"/>
      <c r="FC3656" s="37"/>
      <c r="FD3656" s="37"/>
    </row>
    <row r="3657" spans="2:160" x14ac:dyDescent="0.5">
      <c r="B3657" s="36" t="s">
        <v>3852</v>
      </c>
      <c r="C3657" s="18">
        <v>4.6043701594229436E-3</v>
      </c>
      <c r="H3657" s="37"/>
      <c r="I3657" s="37"/>
      <c r="J3657" s="37"/>
      <c r="K3657" s="37"/>
      <c r="L3657" s="37"/>
      <c r="M3657" s="37"/>
      <c r="N3657" s="37"/>
      <c r="O3657" s="37"/>
      <c r="P3657" s="37"/>
      <c r="Q3657" s="37"/>
      <c r="R3657" s="37"/>
      <c r="S3657" s="37"/>
      <c r="T3657" s="37"/>
      <c r="U3657" s="37"/>
      <c r="V3657" s="37"/>
      <c r="W3657" s="37"/>
      <c r="X3657" s="37"/>
      <c r="Y3657" s="37"/>
      <c r="Z3657" s="37"/>
      <c r="AA3657" s="37"/>
      <c r="AB3657" s="37"/>
      <c r="AC3657" s="37"/>
      <c r="AD3657" s="37"/>
      <c r="AE3657" s="37"/>
      <c r="AF3657" s="37"/>
      <c r="AG3657" s="37"/>
      <c r="AH3657" s="37"/>
      <c r="AI3657" s="37"/>
      <c r="AJ3657" s="37"/>
      <c r="AK3657" s="37"/>
      <c r="AL3657" s="37"/>
      <c r="AM3657" s="37"/>
      <c r="AN3657" s="37"/>
      <c r="AO3657" s="37"/>
      <c r="AP3657" s="37"/>
      <c r="AQ3657" s="37"/>
      <c r="AR3657" s="37"/>
      <c r="AS3657" s="37"/>
      <c r="AT3657" s="37"/>
      <c r="AU3657" s="37"/>
      <c r="AV3657" s="37"/>
      <c r="AW3657" s="37"/>
      <c r="AX3657" s="37"/>
      <c r="AY3657" s="37"/>
      <c r="AZ3657" s="37"/>
      <c r="BA3657" s="37"/>
      <c r="BB3657" s="37"/>
      <c r="BC3657" s="37"/>
      <c r="BD3657" s="37"/>
      <c r="BE3657" s="37"/>
      <c r="BF3657" s="37"/>
      <c r="BG3657" s="37"/>
      <c r="BH3657" s="37"/>
      <c r="BI3657" s="37"/>
      <c r="BJ3657" s="37"/>
      <c r="BK3657" s="37"/>
      <c r="BL3657" s="37"/>
      <c r="BM3657" s="37"/>
      <c r="BN3657" s="37"/>
      <c r="BO3657" s="37"/>
      <c r="BP3657" s="37"/>
      <c r="BQ3657" s="37"/>
      <c r="BR3657" s="37"/>
      <c r="BS3657" s="37"/>
      <c r="BT3657" s="37"/>
      <c r="BU3657" s="37"/>
      <c r="BV3657" s="37"/>
      <c r="BW3657" s="37"/>
      <c r="BX3657" s="37"/>
      <c r="BY3657" s="37"/>
      <c r="BZ3657" s="37"/>
      <c r="CA3657" s="37"/>
      <c r="CB3657" s="37"/>
      <c r="CC3657" s="37"/>
      <c r="CD3657" s="37"/>
      <c r="CE3657" s="37"/>
      <c r="CF3657" s="37"/>
      <c r="CG3657" s="37"/>
      <c r="CH3657" s="37"/>
      <c r="CI3657" s="37"/>
      <c r="CJ3657" s="37"/>
      <c r="CK3657" s="37"/>
      <c r="CL3657" s="37"/>
      <c r="CM3657" s="37"/>
      <c r="CN3657" s="37"/>
      <c r="CO3657" s="37"/>
      <c r="CP3657" s="37"/>
      <c r="CQ3657" s="37"/>
      <c r="CR3657" s="37"/>
      <c r="CS3657" s="37"/>
      <c r="CT3657" s="37"/>
      <c r="CU3657" s="37"/>
      <c r="CV3657" s="37"/>
      <c r="CW3657" s="37"/>
      <c r="CX3657" s="37"/>
      <c r="CY3657" s="37"/>
      <c r="CZ3657" s="37"/>
      <c r="DA3657" s="37"/>
      <c r="DB3657" s="37"/>
      <c r="DC3657" s="37"/>
      <c r="DD3657" s="37"/>
      <c r="DE3657" s="37"/>
      <c r="DF3657" s="37"/>
      <c r="DG3657" s="37"/>
      <c r="DH3657" s="37"/>
      <c r="DI3657" s="37"/>
      <c r="DJ3657" s="37"/>
      <c r="DK3657" s="37"/>
      <c r="DL3657" s="37"/>
      <c r="DR3657" s="37"/>
      <c r="DS3657" s="37"/>
      <c r="DT3657" s="37"/>
      <c r="DU3657" s="37"/>
      <c r="DV3657" s="37"/>
      <c r="DW3657" s="37"/>
      <c r="DX3657" s="37"/>
      <c r="DY3657" s="37"/>
      <c r="DZ3657" s="37"/>
      <c r="EA3657" s="37"/>
      <c r="EB3657" s="37"/>
      <c r="EC3657" s="37"/>
      <c r="ED3657" s="37"/>
      <c r="EE3657" s="37"/>
      <c r="EF3657" s="37"/>
      <c r="EG3657" s="37"/>
      <c r="EH3657" s="37"/>
      <c r="EI3657" s="37"/>
      <c r="EJ3657" s="37"/>
      <c r="EK3657" s="37"/>
      <c r="EL3657" s="37"/>
      <c r="EM3657" s="37"/>
      <c r="EN3657" s="37"/>
      <c r="EO3657" s="37"/>
      <c r="EP3657" s="37"/>
      <c r="EQ3657" s="37"/>
      <c r="ER3657" s="37"/>
      <c r="ES3657" s="37"/>
      <c r="ET3657" s="37"/>
      <c r="EU3657" s="37"/>
      <c r="EV3657" s="37"/>
      <c r="EW3657" s="37"/>
      <c r="EX3657" s="37"/>
      <c r="EY3657" s="37"/>
      <c r="EZ3657" s="37"/>
      <c r="FA3657" s="37"/>
      <c r="FB3657" s="37"/>
      <c r="FC3657" s="37"/>
      <c r="FD3657" s="37"/>
    </row>
    <row r="3658" spans="2:160" x14ac:dyDescent="0.5">
      <c r="B3658" s="36" t="s">
        <v>3853</v>
      </c>
      <c r="C3658" s="18">
        <v>8.2392836327027652E-3</v>
      </c>
      <c r="H3658" s="37"/>
      <c r="I3658" s="37"/>
      <c r="J3658" s="37"/>
      <c r="K3658" s="37"/>
      <c r="L3658" s="37"/>
      <c r="M3658" s="37"/>
      <c r="N3658" s="37"/>
      <c r="O3658" s="37"/>
      <c r="P3658" s="37"/>
      <c r="Q3658" s="37"/>
      <c r="R3658" s="37"/>
      <c r="S3658" s="37"/>
      <c r="T3658" s="37"/>
      <c r="U3658" s="37"/>
      <c r="V3658" s="37"/>
      <c r="W3658" s="37"/>
      <c r="X3658" s="37"/>
      <c r="Y3658" s="37"/>
      <c r="Z3658" s="37"/>
      <c r="AA3658" s="37"/>
      <c r="AB3658" s="37"/>
      <c r="AC3658" s="37"/>
      <c r="AD3658" s="37"/>
      <c r="AE3658" s="37"/>
      <c r="AF3658" s="37"/>
      <c r="AG3658" s="37"/>
      <c r="AH3658" s="37"/>
      <c r="AI3658" s="37"/>
      <c r="AJ3658" s="37"/>
      <c r="AK3658" s="37"/>
      <c r="AL3658" s="37"/>
      <c r="AM3658" s="37"/>
      <c r="AN3658" s="37"/>
      <c r="AO3658" s="37"/>
      <c r="AP3658" s="37"/>
      <c r="AQ3658" s="37"/>
      <c r="AR3658" s="37"/>
      <c r="AS3658" s="37"/>
      <c r="AT3658" s="37"/>
      <c r="AU3658" s="37"/>
      <c r="AV3658" s="37"/>
      <c r="AW3658" s="37"/>
      <c r="AX3658" s="37"/>
      <c r="AY3658" s="37"/>
      <c r="AZ3658" s="37"/>
      <c r="BA3658" s="37"/>
      <c r="BB3658" s="37"/>
      <c r="BC3658" s="37"/>
      <c r="BD3658" s="37"/>
      <c r="BE3658" s="37"/>
      <c r="BF3658" s="37"/>
      <c r="BG3658" s="37"/>
      <c r="BH3658" s="37"/>
      <c r="BI3658" s="37"/>
      <c r="BJ3658" s="37"/>
      <c r="BK3658" s="37"/>
      <c r="BL3658" s="37"/>
      <c r="BM3658" s="37"/>
      <c r="BN3658" s="37"/>
      <c r="BO3658" s="37"/>
      <c r="BP3658" s="37"/>
      <c r="BQ3658" s="37"/>
      <c r="BR3658" s="37"/>
      <c r="BS3658" s="37"/>
      <c r="BT3658" s="37"/>
      <c r="BU3658" s="37"/>
      <c r="BV3658" s="37"/>
      <c r="BW3658" s="37"/>
      <c r="BX3658" s="37"/>
      <c r="BY3658" s="37"/>
      <c r="BZ3658" s="37"/>
      <c r="CA3658" s="37"/>
      <c r="CB3658" s="37"/>
      <c r="CC3658" s="37"/>
      <c r="CD3658" s="37"/>
      <c r="CE3658" s="37"/>
      <c r="CF3658" s="37"/>
      <c r="CG3658" s="37"/>
      <c r="CH3658" s="37"/>
      <c r="CI3658" s="37"/>
      <c r="CJ3658" s="37"/>
      <c r="CK3658" s="37"/>
      <c r="CL3658" s="37"/>
      <c r="CM3658" s="37"/>
      <c r="CN3658" s="37"/>
      <c r="CO3658" s="37"/>
      <c r="CP3658" s="37"/>
      <c r="CQ3658" s="37"/>
      <c r="CR3658" s="37"/>
      <c r="CS3658" s="37"/>
      <c r="CT3658" s="37"/>
      <c r="CU3658" s="37"/>
      <c r="CV3658" s="37"/>
      <c r="CW3658" s="37"/>
      <c r="CX3658" s="37"/>
      <c r="CY3658" s="37"/>
      <c r="CZ3658" s="37"/>
      <c r="DA3658" s="37"/>
      <c r="DB3658" s="37"/>
      <c r="DC3658" s="37"/>
      <c r="DD3658" s="37"/>
      <c r="DE3658" s="37"/>
      <c r="DF3658" s="37"/>
      <c r="DG3658" s="37"/>
      <c r="DH3658" s="37"/>
      <c r="DI3658" s="37"/>
      <c r="DJ3658" s="37"/>
      <c r="DK3658" s="37"/>
      <c r="DL3658" s="37"/>
      <c r="DR3658" s="37"/>
      <c r="DS3658" s="37"/>
      <c r="DT3658" s="37"/>
      <c r="DU3658" s="37"/>
      <c r="DV3658" s="37"/>
      <c r="DW3658" s="37"/>
      <c r="DX3658" s="37"/>
      <c r="DY3658" s="37"/>
      <c r="DZ3658" s="37"/>
      <c r="EA3658" s="37"/>
      <c r="EB3658" s="37"/>
      <c r="EC3658" s="37"/>
      <c r="ED3658" s="37"/>
      <c r="EE3658" s="37"/>
      <c r="EF3658" s="37"/>
      <c r="EG3658" s="37"/>
      <c r="EH3658" s="37"/>
      <c r="EI3658" s="37"/>
      <c r="EJ3658" s="37"/>
      <c r="EK3658" s="37"/>
      <c r="EL3658" s="37"/>
      <c r="EM3658" s="37"/>
      <c r="EN3658" s="37"/>
      <c r="EO3658" s="37"/>
      <c r="EP3658" s="37"/>
      <c r="EQ3658" s="37"/>
      <c r="ER3658" s="37"/>
      <c r="ES3658" s="37"/>
      <c r="ET3658" s="37"/>
      <c r="EU3658" s="37"/>
      <c r="EV3658" s="37"/>
      <c r="EW3658" s="37"/>
      <c r="EX3658" s="37"/>
      <c r="EY3658" s="37"/>
      <c r="EZ3658" s="37"/>
      <c r="FA3658" s="37"/>
      <c r="FB3658" s="37"/>
      <c r="FC3658" s="37"/>
      <c r="FD3658" s="37"/>
    </row>
    <row r="3659" spans="2:160" x14ac:dyDescent="0.5">
      <c r="B3659" s="36" t="s">
        <v>3854</v>
      </c>
      <c r="C3659" s="18">
        <v>7.0552066636886401E-3</v>
      </c>
      <c r="H3659" s="37"/>
      <c r="I3659" s="37"/>
      <c r="J3659" s="37"/>
      <c r="K3659" s="37"/>
      <c r="L3659" s="37"/>
      <c r="M3659" s="37"/>
      <c r="N3659" s="37"/>
      <c r="O3659" s="37"/>
      <c r="P3659" s="37"/>
      <c r="Q3659" s="37"/>
      <c r="R3659" s="37"/>
      <c r="S3659" s="37"/>
      <c r="T3659" s="37"/>
      <c r="U3659" s="37"/>
      <c r="V3659" s="37"/>
      <c r="W3659" s="37"/>
      <c r="X3659" s="37"/>
      <c r="Y3659" s="37"/>
      <c r="Z3659" s="37"/>
      <c r="AA3659" s="37"/>
      <c r="AB3659" s="37"/>
      <c r="AC3659" s="37"/>
      <c r="AD3659" s="37"/>
      <c r="AE3659" s="37"/>
      <c r="AF3659" s="37"/>
      <c r="AG3659" s="37"/>
      <c r="AH3659" s="37"/>
      <c r="AI3659" s="37"/>
      <c r="AJ3659" s="37"/>
      <c r="AK3659" s="37"/>
      <c r="AL3659" s="37"/>
      <c r="AM3659" s="37"/>
      <c r="AN3659" s="37"/>
      <c r="AO3659" s="37"/>
      <c r="AP3659" s="37"/>
      <c r="AQ3659" s="37"/>
      <c r="AR3659" s="37"/>
      <c r="AS3659" s="37"/>
      <c r="AT3659" s="37"/>
      <c r="AU3659" s="37"/>
      <c r="AV3659" s="37"/>
      <c r="AW3659" s="37"/>
      <c r="AX3659" s="37"/>
      <c r="AY3659" s="37"/>
      <c r="AZ3659" s="37"/>
      <c r="BA3659" s="37"/>
      <c r="BB3659" s="37"/>
      <c r="BC3659" s="37"/>
      <c r="BD3659" s="37"/>
      <c r="BE3659" s="37"/>
      <c r="BF3659" s="37"/>
      <c r="BG3659" s="37"/>
      <c r="BH3659" s="37"/>
      <c r="BI3659" s="37"/>
      <c r="BJ3659" s="37"/>
      <c r="BK3659" s="37"/>
      <c r="BL3659" s="37"/>
      <c r="BM3659" s="37"/>
      <c r="BN3659" s="37"/>
      <c r="BO3659" s="37"/>
      <c r="BP3659" s="37"/>
      <c r="BQ3659" s="37"/>
      <c r="BR3659" s="37"/>
      <c r="BS3659" s="37"/>
      <c r="BT3659" s="37"/>
      <c r="BU3659" s="37"/>
      <c r="BV3659" s="37"/>
      <c r="BW3659" s="37"/>
      <c r="BX3659" s="37"/>
      <c r="BY3659" s="37"/>
      <c r="BZ3659" s="37"/>
      <c r="CA3659" s="37"/>
      <c r="CB3659" s="37"/>
      <c r="CC3659" s="37"/>
      <c r="CD3659" s="37"/>
      <c r="CE3659" s="37"/>
      <c r="CF3659" s="37"/>
      <c r="CG3659" s="37"/>
      <c r="CH3659" s="37"/>
      <c r="CI3659" s="37"/>
      <c r="CJ3659" s="37"/>
      <c r="CK3659" s="37"/>
      <c r="CL3659" s="37"/>
      <c r="CM3659" s="37"/>
      <c r="CN3659" s="37"/>
      <c r="CO3659" s="37"/>
      <c r="CP3659" s="37"/>
      <c r="CQ3659" s="37"/>
      <c r="CR3659" s="37"/>
      <c r="CS3659" s="37"/>
      <c r="CT3659" s="37"/>
      <c r="CU3659" s="37"/>
      <c r="CV3659" s="37"/>
      <c r="CW3659" s="37"/>
      <c r="CX3659" s="37"/>
      <c r="CY3659" s="37"/>
      <c r="CZ3659" s="37"/>
      <c r="DA3659" s="37"/>
      <c r="DB3659" s="37"/>
      <c r="DC3659" s="37"/>
      <c r="DD3659" s="37"/>
      <c r="DE3659" s="37"/>
      <c r="DF3659" s="37"/>
      <c r="DG3659" s="37"/>
      <c r="DH3659" s="37"/>
      <c r="DI3659" s="37"/>
      <c r="DJ3659" s="37"/>
      <c r="DK3659" s="37"/>
      <c r="DL3659" s="37"/>
      <c r="DR3659" s="37"/>
      <c r="DS3659" s="37"/>
      <c r="DT3659" s="37"/>
      <c r="DU3659" s="37"/>
      <c r="DV3659" s="37"/>
      <c r="DW3659" s="37"/>
      <c r="DX3659" s="37"/>
      <c r="DY3659" s="37"/>
      <c r="DZ3659" s="37"/>
      <c r="EA3659" s="37"/>
      <c r="EB3659" s="37"/>
      <c r="EC3659" s="37"/>
      <c r="ED3659" s="37"/>
      <c r="EE3659" s="37"/>
      <c r="EF3659" s="37"/>
      <c r="EG3659" s="37"/>
      <c r="EH3659" s="37"/>
      <c r="EI3659" s="37"/>
      <c r="EJ3659" s="37"/>
      <c r="EK3659" s="37"/>
      <c r="EL3659" s="37"/>
      <c r="EM3659" s="37"/>
      <c r="EN3659" s="37"/>
      <c r="EO3659" s="37"/>
      <c r="EP3659" s="37"/>
      <c r="EQ3659" s="37"/>
      <c r="ER3659" s="37"/>
      <c r="ES3659" s="37"/>
      <c r="ET3659" s="37"/>
      <c r="EU3659" s="37"/>
      <c r="EV3659" s="37"/>
      <c r="EW3659" s="37"/>
      <c r="EX3659" s="37"/>
      <c r="EY3659" s="37"/>
      <c r="EZ3659" s="37"/>
      <c r="FA3659" s="37"/>
      <c r="FB3659" s="37"/>
      <c r="FC3659" s="37"/>
      <c r="FD3659" s="37"/>
    </row>
    <row r="3660" spans="2:160" x14ac:dyDescent="0.5">
      <c r="B3660" s="36" t="s">
        <v>3855</v>
      </c>
      <c r="C3660" s="18">
        <v>3.49419229146819E-3</v>
      </c>
      <c r="H3660" s="37"/>
      <c r="I3660" s="37"/>
      <c r="J3660" s="37"/>
      <c r="K3660" s="37"/>
      <c r="L3660" s="37"/>
      <c r="M3660" s="37"/>
      <c r="N3660" s="37"/>
      <c r="O3660" s="37"/>
      <c r="P3660" s="37"/>
      <c r="Q3660" s="37"/>
      <c r="R3660" s="37"/>
      <c r="S3660" s="37"/>
      <c r="T3660" s="37"/>
      <c r="U3660" s="37"/>
      <c r="V3660" s="37"/>
      <c r="W3660" s="37"/>
      <c r="X3660" s="37"/>
      <c r="Y3660" s="37"/>
      <c r="Z3660" s="37"/>
      <c r="AA3660" s="37"/>
      <c r="AB3660" s="37"/>
      <c r="AC3660" s="37"/>
      <c r="AD3660" s="37"/>
      <c r="AE3660" s="37"/>
      <c r="AF3660" s="37"/>
      <c r="AG3660" s="37"/>
      <c r="AH3660" s="37"/>
      <c r="AI3660" s="37"/>
      <c r="AJ3660" s="37"/>
      <c r="AK3660" s="37"/>
      <c r="AL3660" s="37"/>
      <c r="AM3660" s="37"/>
      <c r="AN3660" s="37"/>
      <c r="AO3660" s="37"/>
      <c r="AP3660" s="37"/>
      <c r="AQ3660" s="37"/>
      <c r="AR3660" s="37"/>
      <c r="AS3660" s="37"/>
      <c r="AT3660" s="37"/>
      <c r="AU3660" s="37"/>
      <c r="AV3660" s="37"/>
      <c r="AW3660" s="37"/>
      <c r="AX3660" s="37"/>
      <c r="AY3660" s="37"/>
      <c r="AZ3660" s="37"/>
      <c r="BA3660" s="37"/>
      <c r="BB3660" s="37"/>
      <c r="BC3660" s="37"/>
      <c r="BD3660" s="37"/>
      <c r="BE3660" s="37"/>
      <c r="BF3660" s="37"/>
      <c r="BG3660" s="37"/>
      <c r="BH3660" s="37"/>
      <c r="BI3660" s="37"/>
      <c r="BJ3660" s="37"/>
      <c r="BK3660" s="37"/>
      <c r="BL3660" s="37"/>
      <c r="BM3660" s="37"/>
      <c r="BN3660" s="37"/>
      <c r="BO3660" s="37"/>
      <c r="BP3660" s="37"/>
      <c r="BQ3660" s="37"/>
      <c r="BR3660" s="37"/>
      <c r="BS3660" s="37"/>
      <c r="BT3660" s="37"/>
      <c r="BU3660" s="37"/>
      <c r="BV3660" s="37"/>
      <c r="BW3660" s="37"/>
      <c r="BX3660" s="37"/>
      <c r="BY3660" s="37"/>
      <c r="BZ3660" s="37"/>
      <c r="CA3660" s="37"/>
      <c r="CB3660" s="37"/>
      <c r="CC3660" s="37"/>
      <c r="CD3660" s="37"/>
      <c r="CE3660" s="37"/>
      <c r="CF3660" s="37"/>
      <c r="CG3660" s="37"/>
      <c r="CH3660" s="37"/>
      <c r="CI3660" s="37"/>
      <c r="CJ3660" s="37"/>
      <c r="CK3660" s="37"/>
      <c r="CL3660" s="37"/>
      <c r="CM3660" s="37"/>
      <c r="CN3660" s="37"/>
      <c r="CO3660" s="37"/>
      <c r="CP3660" s="37"/>
      <c r="CQ3660" s="37"/>
      <c r="CR3660" s="37"/>
      <c r="CS3660" s="37"/>
      <c r="CT3660" s="37"/>
      <c r="CU3660" s="37"/>
      <c r="CV3660" s="37"/>
      <c r="CW3660" s="37"/>
      <c r="CX3660" s="37"/>
      <c r="CY3660" s="37"/>
      <c r="CZ3660" s="37"/>
      <c r="DA3660" s="37"/>
      <c r="DB3660" s="37"/>
      <c r="DC3660" s="37"/>
      <c r="DD3660" s="37"/>
      <c r="DE3660" s="37"/>
      <c r="DF3660" s="37"/>
      <c r="DG3660" s="37"/>
      <c r="DH3660" s="37"/>
      <c r="DI3660" s="37"/>
      <c r="DJ3660" s="37"/>
      <c r="DK3660" s="37"/>
      <c r="DL3660" s="37"/>
      <c r="DR3660" s="37"/>
      <c r="DS3660" s="37"/>
      <c r="DT3660" s="37"/>
      <c r="DU3660" s="37"/>
      <c r="DV3660" s="37"/>
      <c r="DW3660" s="37"/>
      <c r="DX3660" s="37"/>
      <c r="DY3660" s="37"/>
      <c r="DZ3660" s="37"/>
      <c r="EA3660" s="37"/>
      <c r="EB3660" s="37"/>
      <c r="EC3660" s="37"/>
      <c r="ED3660" s="37"/>
      <c r="EE3660" s="37"/>
      <c r="EF3660" s="37"/>
      <c r="EG3660" s="37"/>
      <c r="EH3660" s="37"/>
      <c r="EI3660" s="37"/>
      <c r="EJ3660" s="37"/>
      <c r="EK3660" s="37"/>
      <c r="EL3660" s="37"/>
      <c r="EM3660" s="37"/>
      <c r="EN3660" s="37"/>
      <c r="EO3660" s="37"/>
      <c r="EP3660" s="37"/>
      <c r="EQ3660" s="37"/>
      <c r="ER3660" s="37"/>
      <c r="ES3660" s="37"/>
      <c r="ET3660" s="37"/>
      <c r="EU3660" s="37"/>
      <c r="EV3660" s="37"/>
      <c r="EW3660" s="37"/>
      <c r="EX3660" s="37"/>
      <c r="EY3660" s="37"/>
      <c r="EZ3660" s="37"/>
      <c r="FA3660" s="37"/>
      <c r="FB3660" s="37"/>
      <c r="FC3660" s="37"/>
      <c r="FD3660" s="37"/>
    </row>
    <row r="3661" spans="2:160" x14ac:dyDescent="0.5">
      <c r="B3661" s="36" t="s">
        <v>3856</v>
      </c>
      <c r="C3661" s="18">
        <v>-6.1168374455324859E-3</v>
      </c>
      <c r="H3661" s="37"/>
      <c r="I3661" s="37"/>
      <c r="J3661" s="37"/>
      <c r="K3661" s="37"/>
      <c r="L3661" s="37"/>
      <c r="M3661" s="37"/>
      <c r="N3661" s="37"/>
      <c r="O3661" s="37"/>
      <c r="P3661" s="37"/>
      <c r="Q3661" s="37"/>
      <c r="R3661" s="37"/>
      <c r="S3661" s="37"/>
      <c r="T3661" s="37"/>
      <c r="U3661" s="37"/>
      <c r="V3661" s="37"/>
      <c r="W3661" s="37"/>
      <c r="X3661" s="37"/>
      <c r="Y3661" s="37"/>
      <c r="Z3661" s="37"/>
      <c r="AA3661" s="37"/>
      <c r="AB3661" s="37"/>
      <c r="AC3661" s="37"/>
      <c r="AD3661" s="37"/>
      <c r="AE3661" s="37"/>
      <c r="AF3661" s="37"/>
      <c r="AG3661" s="37"/>
      <c r="AH3661" s="37"/>
      <c r="AI3661" s="37"/>
      <c r="AJ3661" s="37"/>
      <c r="AK3661" s="37"/>
      <c r="AL3661" s="37"/>
      <c r="AM3661" s="37"/>
      <c r="AN3661" s="37"/>
      <c r="AO3661" s="37"/>
      <c r="AP3661" s="37"/>
      <c r="AQ3661" s="37"/>
      <c r="AR3661" s="37"/>
      <c r="AS3661" s="37"/>
      <c r="AT3661" s="37"/>
      <c r="AU3661" s="37"/>
      <c r="AV3661" s="37"/>
      <c r="AW3661" s="37"/>
      <c r="AX3661" s="37"/>
      <c r="AY3661" s="37"/>
      <c r="AZ3661" s="37"/>
      <c r="BA3661" s="37"/>
      <c r="BB3661" s="37"/>
      <c r="BC3661" s="37"/>
      <c r="BD3661" s="37"/>
      <c r="BE3661" s="37"/>
      <c r="BF3661" s="37"/>
      <c r="BG3661" s="37"/>
      <c r="BH3661" s="37"/>
      <c r="BI3661" s="37"/>
      <c r="BJ3661" s="37"/>
      <c r="BK3661" s="37"/>
      <c r="BL3661" s="37"/>
      <c r="BM3661" s="37"/>
      <c r="BN3661" s="37"/>
      <c r="BO3661" s="37"/>
      <c r="BP3661" s="37"/>
      <c r="BQ3661" s="37"/>
      <c r="BR3661" s="37"/>
      <c r="BS3661" s="37"/>
      <c r="BT3661" s="37"/>
      <c r="BU3661" s="37"/>
      <c r="BV3661" s="37"/>
      <c r="BW3661" s="37"/>
      <c r="BX3661" s="37"/>
      <c r="BY3661" s="37"/>
      <c r="BZ3661" s="37"/>
      <c r="CA3661" s="37"/>
      <c r="CB3661" s="37"/>
      <c r="CC3661" s="37"/>
      <c r="CD3661" s="37"/>
      <c r="CE3661" s="37"/>
      <c r="CF3661" s="37"/>
      <c r="CG3661" s="37"/>
      <c r="CH3661" s="37"/>
      <c r="CI3661" s="37"/>
      <c r="CJ3661" s="37"/>
      <c r="CK3661" s="37"/>
      <c r="CL3661" s="37"/>
      <c r="CM3661" s="37"/>
      <c r="CN3661" s="37"/>
      <c r="CO3661" s="37"/>
      <c r="CP3661" s="37"/>
      <c r="CQ3661" s="37"/>
      <c r="CR3661" s="37"/>
      <c r="CS3661" s="37"/>
      <c r="CT3661" s="37"/>
      <c r="CU3661" s="37"/>
      <c r="CV3661" s="37"/>
      <c r="CW3661" s="37"/>
      <c r="CX3661" s="37"/>
      <c r="CY3661" s="37"/>
      <c r="CZ3661" s="37"/>
      <c r="DA3661" s="37"/>
      <c r="DB3661" s="37"/>
      <c r="DC3661" s="37"/>
      <c r="DD3661" s="37"/>
      <c r="DE3661" s="37"/>
      <c r="DF3661" s="37"/>
      <c r="DG3661" s="37"/>
      <c r="DH3661" s="37"/>
      <c r="DI3661" s="37"/>
      <c r="DJ3661" s="37"/>
      <c r="DK3661" s="37"/>
      <c r="DL3661" s="37"/>
      <c r="DR3661" s="37"/>
      <c r="DS3661" s="37"/>
      <c r="DT3661" s="37"/>
      <c r="DU3661" s="37"/>
      <c r="DV3661" s="37"/>
      <c r="DW3661" s="37"/>
      <c r="DX3661" s="37"/>
      <c r="DY3661" s="37"/>
      <c r="DZ3661" s="37"/>
      <c r="EA3661" s="37"/>
      <c r="EB3661" s="37"/>
      <c r="EC3661" s="37"/>
      <c r="ED3661" s="37"/>
      <c r="EE3661" s="37"/>
      <c r="EF3661" s="37"/>
      <c r="EG3661" s="37"/>
      <c r="EH3661" s="37"/>
      <c r="EI3661" s="37"/>
      <c r="EJ3661" s="37"/>
      <c r="EK3661" s="37"/>
      <c r="EL3661" s="37"/>
      <c r="EM3661" s="37"/>
      <c r="EN3661" s="37"/>
      <c r="EO3661" s="37"/>
      <c r="EP3661" s="37"/>
      <c r="EQ3661" s="37"/>
      <c r="ER3661" s="37"/>
      <c r="ES3661" s="37"/>
      <c r="ET3661" s="37"/>
      <c r="EU3661" s="37"/>
      <c r="EV3661" s="37"/>
      <c r="EW3661" s="37"/>
      <c r="EX3661" s="37"/>
      <c r="EY3661" s="37"/>
      <c r="EZ3661" s="37"/>
      <c r="FA3661" s="37"/>
      <c r="FB3661" s="37"/>
      <c r="FC3661" s="37"/>
      <c r="FD3661" s="37"/>
    </row>
    <row r="3662" spans="2:160" x14ac:dyDescent="0.5">
      <c r="B3662" s="36" t="s">
        <v>3857</v>
      </c>
      <c r="C3662" s="18">
        <v>-4.8856526194160921E-3</v>
      </c>
      <c r="H3662" s="37"/>
      <c r="I3662" s="37"/>
      <c r="J3662" s="37"/>
      <c r="K3662" s="37"/>
      <c r="L3662" s="37"/>
      <c r="M3662" s="37"/>
      <c r="N3662" s="37"/>
      <c r="O3662" s="37"/>
      <c r="P3662" s="37"/>
      <c r="Q3662" s="37"/>
      <c r="R3662" s="37"/>
      <c r="S3662" s="37"/>
      <c r="T3662" s="37"/>
      <c r="U3662" s="37"/>
      <c r="V3662" s="37"/>
      <c r="W3662" s="37"/>
      <c r="X3662" s="37"/>
      <c r="Y3662" s="37"/>
      <c r="Z3662" s="37"/>
      <c r="AA3662" s="37"/>
      <c r="AB3662" s="37"/>
      <c r="AC3662" s="37"/>
      <c r="AD3662" s="37"/>
      <c r="AE3662" s="37"/>
      <c r="AF3662" s="37"/>
      <c r="AG3662" s="37"/>
      <c r="AH3662" s="37"/>
      <c r="AI3662" s="37"/>
      <c r="AJ3662" s="37"/>
      <c r="AK3662" s="37"/>
      <c r="AL3662" s="37"/>
      <c r="AM3662" s="37"/>
      <c r="AN3662" s="37"/>
      <c r="AO3662" s="37"/>
      <c r="AP3662" s="37"/>
      <c r="AQ3662" s="37"/>
      <c r="AR3662" s="37"/>
      <c r="AS3662" s="37"/>
      <c r="AT3662" s="37"/>
      <c r="AU3662" s="37"/>
      <c r="AV3662" s="37"/>
      <c r="AW3662" s="37"/>
      <c r="AX3662" s="37"/>
      <c r="AY3662" s="37"/>
      <c r="AZ3662" s="37"/>
      <c r="BA3662" s="37"/>
      <c r="BB3662" s="37"/>
      <c r="BC3662" s="37"/>
      <c r="BD3662" s="37"/>
      <c r="BE3662" s="37"/>
      <c r="BF3662" s="37"/>
      <c r="BG3662" s="37"/>
      <c r="BH3662" s="37"/>
      <c r="BI3662" s="37"/>
      <c r="BJ3662" s="37"/>
      <c r="BK3662" s="37"/>
      <c r="BL3662" s="37"/>
      <c r="BM3662" s="37"/>
      <c r="BN3662" s="37"/>
      <c r="BO3662" s="37"/>
      <c r="BP3662" s="37"/>
      <c r="BQ3662" s="37"/>
      <c r="BR3662" s="37"/>
      <c r="BS3662" s="37"/>
      <c r="BT3662" s="37"/>
      <c r="BU3662" s="37"/>
      <c r="BV3662" s="37"/>
      <c r="BW3662" s="37"/>
      <c r="BX3662" s="37"/>
      <c r="BY3662" s="37"/>
      <c r="BZ3662" s="37"/>
      <c r="CA3662" s="37"/>
      <c r="CB3662" s="37"/>
      <c r="CC3662" s="37"/>
      <c r="CD3662" s="37"/>
      <c r="CE3662" s="37"/>
      <c r="CF3662" s="37"/>
      <c r="CG3662" s="37"/>
      <c r="CH3662" s="37"/>
      <c r="CI3662" s="37"/>
      <c r="CJ3662" s="37"/>
      <c r="CK3662" s="37"/>
      <c r="CL3662" s="37"/>
      <c r="CM3662" s="37"/>
      <c r="CN3662" s="37"/>
      <c r="CO3662" s="37"/>
      <c r="CP3662" s="37"/>
      <c r="CQ3662" s="37"/>
      <c r="CR3662" s="37"/>
      <c r="CS3662" s="37"/>
      <c r="CT3662" s="37"/>
      <c r="CU3662" s="37"/>
      <c r="CV3662" s="37"/>
      <c r="CW3662" s="37"/>
      <c r="CX3662" s="37"/>
      <c r="CY3662" s="37"/>
      <c r="CZ3662" s="37"/>
      <c r="DA3662" s="37"/>
      <c r="DB3662" s="37"/>
      <c r="DC3662" s="37"/>
      <c r="DD3662" s="37"/>
      <c r="DE3662" s="37"/>
      <c r="DF3662" s="37"/>
      <c r="DG3662" s="37"/>
      <c r="DH3662" s="37"/>
      <c r="DI3662" s="37"/>
      <c r="DJ3662" s="37"/>
      <c r="DK3662" s="37"/>
      <c r="DL3662" s="37"/>
      <c r="DR3662" s="37"/>
      <c r="DS3662" s="37"/>
      <c r="DT3662" s="37"/>
      <c r="DU3662" s="37"/>
      <c r="DV3662" s="37"/>
      <c r="DW3662" s="37"/>
      <c r="DX3662" s="37"/>
      <c r="DY3662" s="37"/>
      <c r="DZ3662" s="37"/>
      <c r="EA3662" s="37"/>
      <c r="EB3662" s="37"/>
      <c r="EC3662" s="37"/>
      <c r="ED3662" s="37"/>
      <c r="EE3662" s="37"/>
      <c r="EF3662" s="37"/>
      <c r="EG3662" s="37"/>
      <c r="EH3662" s="37"/>
      <c r="EI3662" s="37"/>
      <c r="EJ3662" s="37"/>
      <c r="EK3662" s="37"/>
      <c r="EL3662" s="37"/>
      <c r="EM3662" s="37"/>
      <c r="EN3662" s="37"/>
      <c r="EO3662" s="37"/>
      <c r="EP3662" s="37"/>
      <c r="EQ3662" s="37"/>
      <c r="ER3662" s="37"/>
      <c r="ES3662" s="37"/>
      <c r="ET3662" s="37"/>
      <c r="EU3662" s="37"/>
      <c r="EV3662" s="37"/>
      <c r="EW3662" s="37"/>
      <c r="EX3662" s="37"/>
      <c r="EY3662" s="37"/>
      <c r="EZ3662" s="37"/>
      <c r="FA3662" s="37"/>
      <c r="FB3662" s="37"/>
      <c r="FC3662" s="37"/>
      <c r="FD3662" s="37"/>
    </row>
    <row r="3663" spans="2:160" x14ac:dyDescent="0.5">
      <c r="B3663" s="36" t="s">
        <v>3858</v>
      </c>
      <c r="C3663" s="18">
        <v>2.3332289039958987E-3</v>
      </c>
      <c r="H3663" s="37"/>
      <c r="I3663" s="37"/>
      <c r="J3663" s="37"/>
      <c r="K3663" s="37"/>
      <c r="L3663" s="37"/>
      <c r="M3663" s="37"/>
      <c r="N3663" s="37"/>
      <c r="O3663" s="37"/>
      <c r="P3663" s="37"/>
      <c r="Q3663" s="37"/>
      <c r="R3663" s="37"/>
      <c r="S3663" s="37"/>
      <c r="T3663" s="37"/>
      <c r="U3663" s="37"/>
      <c r="V3663" s="37"/>
      <c r="W3663" s="37"/>
      <c r="X3663" s="37"/>
      <c r="Y3663" s="37"/>
      <c r="Z3663" s="37"/>
      <c r="AA3663" s="37"/>
      <c r="AB3663" s="37"/>
      <c r="AC3663" s="37"/>
      <c r="AD3663" s="37"/>
      <c r="AE3663" s="37"/>
      <c r="AF3663" s="37"/>
      <c r="AG3663" s="37"/>
      <c r="AH3663" s="37"/>
      <c r="AI3663" s="37"/>
      <c r="AJ3663" s="37"/>
      <c r="AK3663" s="37"/>
      <c r="AL3663" s="37"/>
      <c r="AM3663" s="37"/>
      <c r="AN3663" s="37"/>
      <c r="AO3663" s="37"/>
      <c r="AP3663" s="37"/>
      <c r="AQ3663" s="37"/>
      <c r="AR3663" s="37"/>
      <c r="AS3663" s="37"/>
      <c r="AT3663" s="37"/>
      <c r="AU3663" s="37"/>
      <c r="AV3663" s="37"/>
      <c r="AW3663" s="37"/>
      <c r="AX3663" s="37"/>
      <c r="AY3663" s="37"/>
      <c r="AZ3663" s="37"/>
      <c r="BA3663" s="37"/>
      <c r="BB3663" s="37"/>
      <c r="BC3663" s="37"/>
      <c r="BD3663" s="37"/>
      <c r="BE3663" s="37"/>
      <c r="BF3663" s="37"/>
      <c r="BG3663" s="37"/>
      <c r="BH3663" s="37"/>
      <c r="BI3663" s="37"/>
      <c r="BJ3663" s="37"/>
      <c r="BK3663" s="37"/>
      <c r="BL3663" s="37"/>
      <c r="BM3663" s="37"/>
      <c r="BN3663" s="37"/>
      <c r="BO3663" s="37"/>
      <c r="BP3663" s="37"/>
      <c r="BQ3663" s="37"/>
      <c r="BR3663" s="37"/>
      <c r="BS3663" s="37"/>
      <c r="BT3663" s="37"/>
      <c r="BU3663" s="37"/>
      <c r="BV3663" s="37"/>
      <c r="BW3663" s="37"/>
      <c r="BX3663" s="37"/>
      <c r="BY3663" s="37"/>
      <c r="BZ3663" s="37"/>
      <c r="CA3663" s="37"/>
      <c r="CB3663" s="37"/>
      <c r="CC3663" s="37"/>
      <c r="CD3663" s="37"/>
      <c r="CE3663" s="37"/>
      <c r="CF3663" s="37"/>
      <c r="CG3663" s="37"/>
      <c r="CH3663" s="37"/>
      <c r="CI3663" s="37"/>
      <c r="CJ3663" s="37"/>
      <c r="CK3663" s="37"/>
      <c r="CL3663" s="37"/>
      <c r="CM3663" s="37"/>
      <c r="CN3663" s="37"/>
      <c r="CO3663" s="37"/>
      <c r="CP3663" s="37"/>
      <c r="CQ3663" s="37"/>
      <c r="CR3663" s="37"/>
      <c r="CS3663" s="37"/>
      <c r="CT3663" s="37"/>
      <c r="CU3663" s="37"/>
      <c r="CV3663" s="37"/>
      <c r="CW3663" s="37"/>
      <c r="CX3663" s="37"/>
      <c r="CY3663" s="37"/>
      <c r="CZ3663" s="37"/>
      <c r="DA3663" s="37"/>
      <c r="DB3663" s="37"/>
      <c r="DC3663" s="37"/>
      <c r="DD3663" s="37"/>
      <c r="DE3663" s="37"/>
      <c r="DF3663" s="37"/>
      <c r="DG3663" s="37"/>
      <c r="DH3663" s="37"/>
      <c r="DI3663" s="37"/>
      <c r="DJ3663" s="37"/>
      <c r="DK3663" s="37"/>
      <c r="DL3663" s="37"/>
      <c r="DR3663" s="37"/>
      <c r="DS3663" s="37"/>
      <c r="DT3663" s="37"/>
      <c r="DU3663" s="37"/>
      <c r="DV3663" s="37"/>
      <c r="DW3663" s="37"/>
      <c r="DX3663" s="37"/>
      <c r="DY3663" s="37"/>
      <c r="DZ3663" s="37"/>
      <c r="EA3663" s="37"/>
      <c r="EB3663" s="37"/>
      <c r="EC3663" s="37"/>
      <c r="ED3663" s="37"/>
      <c r="EE3663" s="37"/>
      <c r="EF3663" s="37"/>
      <c r="EG3663" s="37"/>
      <c r="EH3663" s="37"/>
      <c r="EI3663" s="37"/>
      <c r="EJ3663" s="37"/>
      <c r="EK3663" s="37"/>
      <c r="EL3663" s="37"/>
      <c r="EM3663" s="37"/>
      <c r="EN3663" s="37"/>
      <c r="EO3663" s="37"/>
      <c r="EP3663" s="37"/>
      <c r="EQ3663" s="37"/>
      <c r="ER3663" s="37"/>
      <c r="ES3663" s="37"/>
      <c r="ET3663" s="37"/>
      <c r="EU3663" s="37"/>
      <c r="EV3663" s="37"/>
      <c r="EW3663" s="37"/>
      <c r="EX3663" s="37"/>
      <c r="EY3663" s="37"/>
      <c r="EZ3663" s="37"/>
      <c r="FA3663" s="37"/>
      <c r="FB3663" s="37"/>
      <c r="FC3663" s="37"/>
      <c r="FD3663" s="37"/>
    </row>
    <row r="3664" spans="2:160" x14ac:dyDescent="0.5">
      <c r="B3664" s="36" t="s">
        <v>3859</v>
      </c>
      <c r="C3664" s="18">
        <v>-4.7626957863584618E-3</v>
      </c>
      <c r="H3664" s="37"/>
      <c r="I3664" s="37"/>
      <c r="J3664" s="37"/>
      <c r="K3664" s="37"/>
      <c r="L3664" s="37"/>
      <c r="M3664" s="37"/>
      <c r="N3664" s="37"/>
      <c r="O3664" s="37"/>
      <c r="P3664" s="37"/>
      <c r="Q3664" s="37"/>
      <c r="R3664" s="37"/>
      <c r="S3664" s="37"/>
      <c r="T3664" s="37"/>
      <c r="U3664" s="37"/>
      <c r="V3664" s="37"/>
      <c r="W3664" s="37"/>
      <c r="X3664" s="37"/>
      <c r="Y3664" s="37"/>
      <c r="Z3664" s="37"/>
      <c r="AA3664" s="37"/>
      <c r="AB3664" s="37"/>
      <c r="AC3664" s="37"/>
      <c r="AD3664" s="37"/>
      <c r="AE3664" s="37"/>
      <c r="AF3664" s="37"/>
      <c r="AG3664" s="37"/>
      <c r="AH3664" s="37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  <c r="EQ3664" s="37"/>
      <c r="ER3664" s="37"/>
      <c r="ES3664" s="37"/>
      <c r="ET3664" s="37"/>
      <c r="EU3664" s="37"/>
      <c r="EV3664" s="37"/>
      <c r="EW3664" s="37"/>
      <c r="EX3664" s="37"/>
      <c r="EY3664" s="37"/>
      <c r="EZ3664" s="37"/>
      <c r="FA3664" s="37"/>
      <c r="FB3664" s="37"/>
      <c r="FC3664" s="37"/>
      <c r="FD3664" s="37"/>
    </row>
    <row r="3665" spans="2:160" x14ac:dyDescent="0.5">
      <c r="B3665" s="36" t="s">
        <v>3860</v>
      </c>
      <c r="C3665" s="18">
        <v>-3.7708500334918682E-3</v>
      </c>
      <c r="H3665" s="37"/>
      <c r="I3665" s="37"/>
      <c r="J3665" s="37"/>
      <c r="K3665" s="37"/>
      <c r="L3665" s="37"/>
      <c r="M3665" s="37"/>
      <c r="N3665" s="37"/>
      <c r="O3665" s="37"/>
      <c r="P3665" s="37"/>
      <c r="Q3665" s="37"/>
      <c r="R3665" s="37"/>
      <c r="S3665" s="37"/>
      <c r="T3665" s="37"/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F3665" s="37"/>
      <c r="AG3665" s="37"/>
      <c r="AH3665" s="37"/>
      <c r="AI3665" s="37"/>
      <c r="AJ3665" s="37"/>
      <c r="AK3665" s="37"/>
      <c r="AL3665" s="37"/>
      <c r="AM3665" s="37"/>
      <c r="AN3665" s="37"/>
      <c r="AO3665" s="37"/>
      <c r="AP3665" s="37"/>
      <c r="AQ3665" s="37"/>
      <c r="AR3665" s="37"/>
      <c r="AS3665" s="37"/>
      <c r="AT3665" s="37"/>
      <c r="AU3665" s="37"/>
      <c r="AV3665" s="37"/>
      <c r="AW3665" s="37"/>
      <c r="AX3665" s="37"/>
      <c r="AY3665" s="37"/>
      <c r="AZ3665" s="37"/>
      <c r="BA3665" s="37"/>
      <c r="BB3665" s="37"/>
      <c r="BC3665" s="37"/>
      <c r="BD3665" s="37"/>
      <c r="BE3665" s="37"/>
      <c r="BF3665" s="37"/>
      <c r="BG3665" s="37"/>
      <c r="BH3665" s="37"/>
      <c r="BI3665" s="37"/>
      <c r="BJ3665" s="37"/>
      <c r="BK3665" s="37"/>
      <c r="BL3665" s="37"/>
      <c r="BM3665" s="37"/>
      <c r="BN3665" s="37"/>
      <c r="BO3665" s="37"/>
      <c r="BP3665" s="37"/>
      <c r="BQ3665" s="37"/>
      <c r="BR3665" s="37"/>
      <c r="BS3665" s="37"/>
      <c r="BT3665" s="37"/>
      <c r="BU3665" s="37"/>
      <c r="BV3665" s="37"/>
      <c r="BW3665" s="37"/>
      <c r="BX3665" s="37"/>
      <c r="BY3665" s="37"/>
      <c r="BZ3665" s="37"/>
      <c r="CA3665" s="37"/>
      <c r="CB3665" s="37"/>
      <c r="CC3665" s="37"/>
      <c r="CD3665" s="37"/>
      <c r="CE3665" s="37"/>
      <c r="CF3665" s="37"/>
      <c r="CG3665" s="37"/>
      <c r="CH3665" s="37"/>
      <c r="CI3665" s="37"/>
      <c r="CJ3665" s="37"/>
      <c r="CK3665" s="37"/>
      <c r="CL3665" s="37"/>
      <c r="CM3665" s="37"/>
      <c r="CN3665" s="37"/>
      <c r="CO3665" s="37"/>
      <c r="CP3665" s="37"/>
      <c r="CQ3665" s="37"/>
      <c r="CR3665" s="37"/>
      <c r="CS3665" s="37"/>
      <c r="CT3665" s="37"/>
      <c r="CU3665" s="37"/>
      <c r="CV3665" s="37"/>
      <c r="CW3665" s="37"/>
      <c r="CX3665" s="37"/>
      <c r="CY3665" s="37"/>
      <c r="CZ3665" s="37"/>
      <c r="DA3665" s="37"/>
      <c r="DB3665" s="37"/>
      <c r="DC3665" s="37"/>
      <c r="DD3665" s="37"/>
      <c r="DE3665" s="37"/>
      <c r="DF3665" s="37"/>
      <c r="DG3665" s="37"/>
      <c r="DH3665" s="37"/>
      <c r="DI3665" s="37"/>
      <c r="DJ3665" s="37"/>
      <c r="DK3665" s="37"/>
      <c r="DL3665" s="37"/>
      <c r="DR3665" s="37"/>
      <c r="DS3665" s="37"/>
      <c r="DT3665" s="37"/>
      <c r="DU3665" s="37"/>
      <c r="DV3665" s="37"/>
      <c r="DW3665" s="37"/>
      <c r="DX3665" s="37"/>
      <c r="DY3665" s="37"/>
      <c r="DZ3665" s="37"/>
      <c r="EA3665" s="37"/>
      <c r="EB3665" s="37"/>
      <c r="EC3665" s="37"/>
      <c r="ED3665" s="37"/>
      <c r="EE3665" s="37"/>
      <c r="EF3665" s="37"/>
      <c r="EG3665" s="37"/>
      <c r="EH3665" s="37"/>
      <c r="EI3665" s="37"/>
      <c r="EJ3665" s="37"/>
      <c r="EK3665" s="37"/>
      <c r="EL3665" s="37"/>
      <c r="EM3665" s="37"/>
      <c r="EN3665" s="37"/>
      <c r="EO3665" s="37"/>
      <c r="EP3665" s="37"/>
      <c r="EQ3665" s="37"/>
      <c r="ER3665" s="37"/>
      <c r="ES3665" s="37"/>
      <c r="ET3665" s="37"/>
      <c r="EU3665" s="37"/>
      <c r="EV3665" s="37"/>
      <c r="EW3665" s="37"/>
      <c r="EX3665" s="37"/>
      <c r="EY3665" s="37"/>
      <c r="EZ3665" s="37"/>
      <c r="FA3665" s="37"/>
      <c r="FB3665" s="37"/>
      <c r="FC3665" s="37"/>
      <c r="FD3665" s="37"/>
    </row>
    <row r="3666" spans="2:160" x14ac:dyDescent="0.5">
      <c r="B3666" s="36" t="s">
        <v>3861</v>
      </c>
      <c r="C3666" s="18">
        <v>1.5784206094113795E-3</v>
      </c>
      <c r="H3666" s="37"/>
      <c r="I3666" s="37"/>
      <c r="J3666" s="37"/>
      <c r="K3666" s="37"/>
      <c r="L3666" s="37"/>
      <c r="M3666" s="37"/>
      <c r="N3666" s="37"/>
      <c r="O3666" s="37"/>
      <c r="P3666" s="37"/>
      <c r="Q3666" s="37"/>
      <c r="R3666" s="37"/>
      <c r="S3666" s="37"/>
      <c r="T3666" s="37"/>
      <c r="U3666" s="37"/>
      <c r="V3666" s="37"/>
      <c r="W3666" s="37"/>
      <c r="X3666" s="37"/>
      <c r="Y3666" s="37"/>
      <c r="Z3666" s="37"/>
      <c r="AA3666" s="37"/>
      <c r="AB3666" s="37"/>
      <c r="AC3666" s="37"/>
      <c r="AD3666" s="37"/>
      <c r="AE3666" s="37"/>
      <c r="AF3666" s="37"/>
      <c r="AG3666" s="37"/>
      <c r="AH3666" s="37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  <c r="EQ3666" s="37"/>
      <c r="ER3666" s="37"/>
      <c r="ES3666" s="37"/>
      <c r="ET3666" s="37"/>
      <c r="EU3666" s="37"/>
      <c r="EV3666" s="37"/>
      <c r="EW3666" s="37"/>
      <c r="EX3666" s="37"/>
      <c r="EY3666" s="37"/>
      <c r="EZ3666" s="37"/>
      <c r="FA3666" s="37"/>
      <c r="FB3666" s="37"/>
      <c r="FC3666" s="37"/>
      <c r="FD3666" s="37"/>
    </row>
    <row r="3667" spans="2:160" x14ac:dyDescent="0.5">
      <c r="B3667" s="36" t="s">
        <v>3862</v>
      </c>
      <c r="C3667" s="18">
        <v>4.9148864051555829E-3</v>
      </c>
      <c r="H3667" s="37"/>
      <c r="I3667" s="37"/>
      <c r="J3667" s="37"/>
      <c r="K3667" s="37"/>
      <c r="L3667" s="37"/>
      <c r="M3667" s="37"/>
      <c r="N3667" s="37"/>
      <c r="O3667" s="37"/>
      <c r="P3667" s="37"/>
      <c r="Q3667" s="37"/>
      <c r="R3667" s="37"/>
      <c r="S3667" s="37"/>
      <c r="T3667" s="37"/>
      <c r="U3667" s="37"/>
      <c r="V3667" s="37"/>
      <c r="W3667" s="37"/>
      <c r="X3667" s="37"/>
      <c r="Y3667" s="37"/>
      <c r="Z3667" s="37"/>
      <c r="AA3667" s="37"/>
      <c r="AB3667" s="37"/>
      <c r="AC3667" s="37"/>
      <c r="AD3667" s="37"/>
      <c r="AE3667" s="37"/>
      <c r="AF3667" s="37"/>
      <c r="AG3667" s="37"/>
      <c r="AH3667" s="37"/>
      <c r="AI3667" s="37"/>
      <c r="AJ3667" s="37"/>
      <c r="AK3667" s="37"/>
      <c r="AL3667" s="37"/>
      <c r="AM3667" s="37"/>
      <c r="AN3667" s="37"/>
      <c r="AO3667" s="37"/>
      <c r="AP3667" s="37"/>
      <c r="AQ3667" s="37"/>
      <c r="AR3667" s="37"/>
      <c r="AS3667" s="37"/>
      <c r="AT3667" s="37"/>
      <c r="AU3667" s="37"/>
      <c r="AV3667" s="37"/>
      <c r="AW3667" s="37"/>
      <c r="AX3667" s="37"/>
      <c r="AY3667" s="37"/>
      <c r="AZ3667" s="37"/>
      <c r="BA3667" s="37"/>
      <c r="BB3667" s="37"/>
      <c r="BC3667" s="37"/>
      <c r="BD3667" s="37"/>
      <c r="BE3667" s="37"/>
      <c r="BF3667" s="37"/>
      <c r="BG3667" s="37"/>
      <c r="BH3667" s="37"/>
      <c r="BI3667" s="37"/>
      <c r="BJ3667" s="37"/>
      <c r="BK3667" s="37"/>
      <c r="BL3667" s="37"/>
      <c r="BM3667" s="37"/>
      <c r="BN3667" s="37"/>
      <c r="BO3667" s="37"/>
      <c r="BP3667" s="37"/>
      <c r="BQ3667" s="37"/>
      <c r="BR3667" s="37"/>
      <c r="BS3667" s="37"/>
      <c r="BT3667" s="37"/>
      <c r="BU3667" s="37"/>
      <c r="BV3667" s="37"/>
      <c r="BW3667" s="37"/>
      <c r="BX3667" s="37"/>
      <c r="BY3667" s="37"/>
      <c r="BZ3667" s="37"/>
      <c r="CA3667" s="37"/>
      <c r="CB3667" s="37"/>
      <c r="CC3667" s="37"/>
      <c r="CD3667" s="37"/>
      <c r="CE3667" s="37"/>
      <c r="CF3667" s="37"/>
      <c r="CG3667" s="37"/>
      <c r="CH3667" s="37"/>
      <c r="CI3667" s="37"/>
      <c r="CJ3667" s="37"/>
      <c r="CK3667" s="37"/>
      <c r="CL3667" s="37"/>
      <c r="CM3667" s="37"/>
      <c r="CN3667" s="37"/>
      <c r="CO3667" s="37"/>
      <c r="CP3667" s="37"/>
      <c r="CQ3667" s="37"/>
      <c r="CR3667" s="37"/>
      <c r="CS3667" s="37"/>
      <c r="CT3667" s="37"/>
      <c r="CU3667" s="37"/>
      <c r="CV3667" s="37"/>
      <c r="CW3667" s="37"/>
      <c r="CX3667" s="37"/>
      <c r="CY3667" s="37"/>
      <c r="CZ3667" s="37"/>
      <c r="DA3667" s="37"/>
      <c r="DB3667" s="37"/>
      <c r="DC3667" s="37"/>
      <c r="DD3667" s="37"/>
      <c r="DE3667" s="37"/>
      <c r="DF3667" s="37"/>
      <c r="DG3667" s="37"/>
      <c r="DH3667" s="37"/>
      <c r="DI3667" s="37"/>
      <c r="DJ3667" s="37"/>
      <c r="DK3667" s="37"/>
      <c r="DL3667" s="37"/>
      <c r="DR3667" s="37"/>
      <c r="DS3667" s="37"/>
      <c r="DT3667" s="37"/>
      <c r="DU3667" s="37"/>
      <c r="DV3667" s="37"/>
      <c r="DW3667" s="37"/>
      <c r="DX3667" s="37"/>
      <c r="DY3667" s="37"/>
      <c r="DZ3667" s="37"/>
      <c r="EA3667" s="37"/>
      <c r="EB3667" s="37"/>
      <c r="EC3667" s="37"/>
      <c r="ED3667" s="37"/>
      <c r="EE3667" s="37"/>
      <c r="EF3667" s="37"/>
      <c r="EG3667" s="37"/>
      <c r="EH3667" s="37"/>
      <c r="EI3667" s="37"/>
      <c r="EJ3667" s="37"/>
      <c r="EK3667" s="37"/>
      <c r="EL3667" s="37"/>
      <c r="EM3667" s="37"/>
      <c r="EN3667" s="37"/>
      <c r="EO3667" s="37"/>
      <c r="EP3667" s="37"/>
      <c r="EQ3667" s="37"/>
      <c r="ER3667" s="37"/>
      <c r="ES3667" s="37"/>
      <c r="ET3667" s="37"/>
      <c r="EU3667" s="37"/>
      <c r="EV3667" s="37"/>
      <c r="EW3667" s="37"/>
      <c r="EX3667" s="37"/>
      <c r="EY3667" s="37"/>
      <c r="EZ3667" s="37"/>
      <c r="FA3667" s="37"/>
      <c r="FB3667" s="37"/>
      <c r="FC3667" s="37"/>
      <c r="FD3667" s="37"/>
    </row>
    <row r="3668" spans="2:160" x14ac:dyDescent="0.5">
      <c r="B3668" s="36" t="s">
        <v>3863</v>
      </c>
      <c r="C3668" s="18">
        <v>-3.4299456596731392E-3</v>
      </c>
      <c r="H3668" s="37"/>
      <c r="I3668" s="37"/>
      <c r="J3668" s="37"/>
      <c r="K3668" s="37"/>
      <c r="L3668" s="37"/>
      <c r="M3668" s="37"/>
      <c r="N3668" s="37"/>
      <c r="O3668" s="37"/>
      <c r="P3668" s="37"/>
      <c r="Q3668" s="37"/>
      <c r="R3668" s="37"/>
      <c r="S3668" s="37"/>
      <c r="T3668" s="37"/>
      <c r="U3668" s="37"/>
      <c r="V3668" s="37"/>
      <c r="W3668" s="37"/>
      <c r="X3668" s="37"/>
      <c r="Y3668" s="37"/>
      <c r="Z3668" s="37"/>
      <c r="AA3668" s="37"/>
      <c r="AB3668" s="37"/>
      <c r="AC3668" s="37"/>
      <c r="AD3668" s="37"/>
      <c r="AE3668" s="37"/>
      <c r="AF3668" s="37"/>
      <c r="AG3668" s="37"/>
      <c r="AH3668" s="37"/>
      <c r="AI3668" s="37"/>
      <c r="AJ3668" s="37"/>
      <c r="AK3668" s="37"/>
      <c r="AL3668" s="37"/>
      <c r="AM3668" s="37"/>
      <c r="AN3668" s="37"/>
      <c r="AO3668" s="37"/>
      <c r="AP3668" s="37"/>
      <c r="AQ3668" s="37"/>
      <c r="AR3668" s="37"/>
      <c r="AS3668" s="37"/>
      <c r="AT3668" s="37"/>
      <c r="AU3668" s="37"/>
      <c r="AV3668" s="37"/>
      <c r="AW3668" s="37"/>
      <c r="AX3668" s="37"/>
      <c r="AY3668" s="37"/>
      <c r="AZ3668" s="37"/>
      <c r="BA3668" s="37"/>
      <c r="BB3668" s="37"/>
      <c r="BC3668" s="37"/>
      <c r="BD3668" s="37"/>
      <c r="BE3668" s="37"/>
      <c r="BF3668" s="37"/>
      <c r="BG3668" s="37"/>
      <c r="BH3668" s="37"/>
      <c r="BI3668" s="37"/>
      <c r="BJ3668" s="37"/>
      <c r="BK3668" s="37"/>
      <c r="BL3668" s="37"/>
      <c r="BM3668" s="37"/>
      <c r="BN3668" s="37"/>
      <c r="BO3668" s="37"/>
      <c r="BP3668" s="37"/>
      <c r="BQ3668" s="37"/>
      <c r="BR3668" s="37"/>
      <c r="BS3668" s="37"/>
      <c r="BT3668" s="37"/>
      <c r="BU3668" s="37"/>
      <c r="BV3668" s="37"/>
      <c r="BW3668" s="37"/>
      <c r="BX3668" s="37"/>
      <c r="BY3668" s="37"/>
      <c r="BZ3668" s="37"/>
      <c r="CA3668" s="37"/>
      <c r="CB3668" s="37"/>
      <c r="CC3668" s="37"/>
      <c r="CD3668" s="37"/>
      <c r="CE3668" s="37"/>
      <c r="CF3668" s="37"/>
      <c r="CG3668" s="37"/>
      <c r="CH3668" s="37"/>
      <c r="CI3668" s="37"/>
      <c r="CJ3668" s="37"/>
      <c r="CK3668" s="37"/>
      <c r="CL3668" s="37"/>
      <c r="CM3668" s="37"/>
      <c r="CN3668" s="37"/>
      <c r="CO3668" s="37"/>
      <c r="CP3668" s="37"/>
      <c r="CQ3668" s="37"/>
      <c r="CR3668" s="37"/>
      <c r="CS3668" s="37"/>
      <c r="CT3668" s="37"/>
      <c r="CU3668" s="37"/>
      <c r="CV3668" s="37"/>
      <c r="CW3668" s="37"/>
      <c r="CX3668" s="37"/>
      <c r="CY3668" s="37"/>
      <c r="CZ3668" s="37"/>
      <c r="DA3668" s="37"/>
      <c r="DB3668" s="37"/>
      <c r="DC3668" s="37"/>
      <c r="DD3668" s="37"/>
      <c r="DE3668" s="37"/>
      <c r="DF3668" s="37"/>
      <c r="DG3668" s="37"/>
      <c r="DH3668" s="37"/>
      <c r="DI3668" s="37"/>
      <c r="DJ3668" s="37"/>
      <c r="DK3668" s="37"/>
      <c r="DL3668" s="37"/>
      <c r="DR3668" s="37"/>
      <c r="DS3668" s="37"/>
      <c r="DT3668" s="37"/>
      <c r="DU3668" s="37"/>
      <c r="DV3668" s="37"/>
      <c r="DW3668" s="37"/>
      <c r="DX3668" s="37"/>
      <c r="DY3668" s="37"/>
      <c r="DZ3668" s="37"/>
      <c r="EA3668" s="37"/>
      <c r="EB3668" s="37"/>
      <c r="EC3668" s="37"/>
      <c r="ED3668" s="37"/>
      <c r="EE3668" s="37"/>
      <c r="EF3668" s="37"/>
      <c r="EG3668" s="37"/>
      <c r="EH3668" s="37"/>
      <c r="EI3668" s="37"/>
      <c r="EJ3668" s="37"/>
      <c r="EK3668" s="37"/>
      <c r="EL3668" s="37"/>
      <c r="EM3668" s="37"/>
      <c r="EN3668" s="37"/>
      <c r="EO3668" s="37"/>
      <c r="EP3668" s="37"/>
      <c r="EQ3668" s="37"/>
      <c r="ER3668" s="37"/>
      <c r="ES3668" s="37"/>
      <c r="ET3668" s="37"/>
      <c r="EU3668" s="37"/>
      <c r="EV3668" s="37"/>
      <c r="EW3668" s="37"/>
      <c r="EX3668" s="37"/>
      <c r="EY3668" s="37"/>
      <c r="EZ3668" s="37"/>
      <c r="FA3668" s="37"/>
      <c r="FB3668" s="37"/>
      <c r="FC3668" s="37"/>
      <c r="FD3668" s="37"/>
    </row>
    <row r="3669" spans="2:160" x14ac:dyDescent="0.5">
      <c r="B3669" s="36" t="s">
        <v>3864</v>
      </c>
      <c r="C3669" s="18">
        <v>2.0263691728148459E-3</v>
      </c>
      <c r="H3669" s="37"/>
      <c r="I3669" s="37"/>
      <c r="J3669" s="37"/>
      <c r="K3669" s="37"/>
      <c r="L3669" s="37"/>
      <c r="M3669" s="37"/>
      <c r="N3669" s="37"/>
      <c r="O3669" s="37"/>
      <c r="P3669" s="37"/>
      <c r="Q3669" s="37"/>
      <c r="R3669" s="37"/>
      <c r="S3669" s="37"/>
      <c r="T3669" s="37"/>
      <c r="U3669" s="37"/>
      <c r="V3669" s="37"/>
      <c r="W3669" s="37"/>
      <c r="X3669" s="37"/>
      <c r="Y3669" s="37"/>
      <c r="Z3669" s="37"/>
      <c r="AA3669" s="37"/>
      <c r="AB3669" s="37"/>
      <c r="AC3669" s="37"/>
      <c r="AD3669" s="37"/>
      <c r="AE3669" s="37"/>
      <c r="AF3669" s="37"/>
      <c r="AG3669" s="37"/>
      <c r="AH3669" s="37"/>
      <c r="AI3669" s="37"/>
      <c r="AJ3669" s="37"/>
      <c r="AK3669" s="37"/>
      <c r="AL3669" s="37"/>
      <c r="AM3669" s="37"/>
      <c r="AN3669" s="37"/>
      <c r="AO3669" s="37"/>
      <c r="AP3669" s="37"/>
      <c r="AQ3669" s="37"/>
      <c r="AR3669" s="37"/>
      <c r="AS3669" s="37"/>
      <c r="AT3669" s="37"/>
      <c r="AU3669" s="37"/>
      <c r="AV3669" s="37"/>
      <c r="AW3669" s="37"/>
      <c r="AX3669" s="37"/>
      <c r="AY3669" s="37"/>
      <c r="AZ3669" s="37"/>
      <c r="BA3669" s="37"/>
      <c r="BB3669" s="37"/>
      <c r="BC3669" s="37"/>
      <c r="BD3669" s="37"/>
      <c r="BE3669" s="37"/>
      <c r="BF3669" s="37"/>
      <c r="BG3669" s="37"/>
      <c r="BH3669" s="37"/>
      <c r="BI3669" s="37"/>
      <c r="BJ3669" s="37"/>
      <c r="BK3669" s="37"/>
      <c r="BL3669" s="37"/>
      <c r="BM3669" s="37"/>
      <c r="BN3669" s="37"/>
      <c r="BO3669" s="37"/>
      <c r="BP3669" s="37"/>
      <c r="BQ3669" s="37"/>
      <c r="BR3669" s="37"/>
      <c r="BS3669" s="37"/>
      <c r="BT3669" s="37"/>
      <c r="BU3669" s="37"/>
      <c r="BV3669" s="37"/>
      <c r="BW3669" s="37"/>
      <c r="BX3669" s="37"/>
      <c r="BY3669" s="37"/>
      <c r="BZ3669" s="37"/>
      <c r="CA3669" s="37"/>
      <c r="CB3669" s="37"/>
      <c r="CC3669" s="37"/>
      <c r="CD3669" s="37"/>
      <c r="CE3669" s="37"/>
      <c r="CF3669" s="37"/>
      <c r="CG3669" s="37"/>
      <c r="CH3669" s="37"/>
      <c r="CI3669" s="37"/>
      <c r="CJ3669" s="37"/>
      <c r="CK3669" s="37"/>
      <c r="CL3669" s="37"/>
      <c r="CM3669" s="37"/>
      <c r="CN3669" s="37"/>
      <c r="CO3669" s="37"/>
      <c r="CP3669" s="37"/>
      <c r="CQ3669" s="37"/>
      <c r="CR3669" s="37"/>
      <c r="CS3669" s="37"/>
      <c r="CT3669" s="37"/>
      <c r="CU3669" s="37"/>
      <c r="CV3669" s="37"/>
      <c r="CW3669" s="37"/>
      <c r="CX3669" s="37"/>
      <c r="CY3669" s="37"/>
      <c r="CZ3669" s="37"/>
      <c r="DA3669" s="37"/>
      <c r="DB3669" s="37"/>
      <c r="DC3669" s="37"/>
      <c r="DD3669" s="37"/>
      <c r="DE3669" s="37"/>
      <c r="DF3669" s="37"/>
      <c r="DG3669" s="37"/>
      <c r="DH3669" s="37"/>
      <c r="DI3669" s="37"/>
      <c r="DJ3669" s="37"/>
      <c r="DK3669" s="37"/>
      <c r="DL3669" s="37"/>
      <c r="DR3669" s="37"/>
      <c r="DS3669" s="37"/>
      <c r="DT3669" s="37"/>
      <c r="DU3669" s="37"/>
      <c r="DV3669" s="37"/>
      <c r="DW3669" s="37"/>
      <c r="DX3669" s="37"/>
      <c r="DY3669" s="37"/>
      <c r="DZ3669" s="37"/>
      <c r="EA3669" s="37"/>
      <c r="EB3669" s="37"/>
      <c r="EC3669" s="37"/>
      <c r="ED3669" s="37"/>
      <c r="EE3669" s="37"/>
      <c r="EF3669" s="37"/>
      <c r="EG3669" s="37"/>
      <c r="EH3669" s="37"/>
      <c r="EI3669" s="37"/>
      <c r="EJ3669" s="37"/>
      <c r="EK3669" s="37"/>
      <c r="EL3669" s="37"/>
      <c r="EM3669" s="37"/>
      <c r="EN3669" s="37"/>
      <c r="EO3669" s="37"/>
      <c r="EP3669" s="37"/>
      <c r="EQ3669" s="37"/>
      <c r="ER3669" s="37"/>
      <c r="ES3669" s="37"/>
      <c r="ET3669" s="37"/>
      <c r="EU3669" s="37"/>
      <c r="EV3669" s="37"/>
      <c r="EW3669" s="37"/>
      <c r="EX3669" s="37"/>
      <c r="EY3669" s="37"/>
      <c r="EZ3669" s="37"/>
      <c r="FA3669" s="37"/>
      <c r="FB3669" s="37"/>
      <c r="FC3669" s="37"/>
      <c r="FD3669" s="37"/>
    </row>
    <row r="3670" spans="2:160" x14ac:dyDescent="0.5">
      <c r="B3670" s="36" t="s">
        <v>3865</v>
      </c>
      <c r="C3670" s="18">
        <v>-7.7600822945977921E-3</v>
      </c>
      <c r="H3670" s="37"/>
      <c r="I3670" s="37"/>
      <c r="J3670" s="37"/>
      <c r="K3670" s="37"/>
      <c r="L3670" s="37"/>
      <c r="M3670" s="37"/>
      <c r="N3670" s="37"/>
      <c r="O3670" s="37"/>
      <c r="P3670" s="37"/>
      <c r="Q3670" s="37"/>
      <c r="R3670" s="37"/>
      <c r="S3670" s="37"/>
      <c r="T3670" s="37"/>
      <c r="U3670" s="37"/>
      <c r="V3670" s="37"/>
      <c r="W3670" s="37"/>
      <c r="X3670" s="37"/>
      <c r="Y3670" s="37"/>
      <c r="Z3670" s="37"/>
      <c r="AA3670" s="37"/>
      <c r="AB3670" s="37"/>
      <c r="AC3670" s="37"/>
      <c r="AD3670" s="37"/>
      <c r="AE3670" s="37"/>
      <c r="AF3670" s="37"/>
      <c r="AG3670" s="37"/>
      <c r="AH3670" s="37"/>
      <c r="AI3670" s="37"/>
      <c r="AJ3670" s="37"/>
      <c r="AK3670" s="37"/>
      <c r="AL3670" s="37"/>
      <c r="AM3670" s="37"/>
      <c r="AN3670" s="37"/>
      <c r="AO3670" s="37"/>
      <c r="AP3670" s="37"/>
      <c r="AQ3670" s="37"/>
      <c r="AR3670" s="37"/>
      <c r="AS3670" s="37"/>
      <c r="AT3670" s="37"/>
      <c r="AU3670" s="37"/>
      <c r="AV3670" s="37"/>
      <c r="AW3670" s="37"/>
      <c r="AX3670" s="37"/>
      <c r="AY3670" s="37"/>
      <c r="AZ3670" s="37"/>
      <c r="BA3670" s="37"/>
      <c r="BB3670" s="37"/>
      <c r="BC3670" s="37"/>
      <c r="BD3670" s="37"/>
      <c r="BE3670" s="37"/>
      <c r="BF3670" s="37"/>
      <c r="BG3670" s="37"/>
      <c r="BH3670" s="37"/>
      <c r="BI3670" s="37"/>
      <c r="BJ3670" s="37"/>
      <c r="BK3670" s="37"/>
      <c r="BL3670" s="37"/>
      <c r="BM3670" s="37"/>
      <c r="BN3670" s="37"/>
      <c r="BO3670" s="37"/>
      <c r="BP3670" s="37"/>
      <c r="BQ3670" s="37"/>
      <c r="BR3670" s="37"/>
      <c r="BS3670" s="37"/>
      <c r="BT3670" s="37"/>
      <c r="BU3670" s="37"/>
      <c r="BV3670" s="37"/>
      <c r="BW3670" s="37"/>
      <c r="BX3670" s="37"/>
      <c r="BY3670" s="37"/>
      <c r="BZ3670" s="37"/>
      <c r="CA3670" s="37"/>
      <c r="CB3670" s="37"/>
      <c r="CC3670" s="37"/>
      <c r="CD3670" s="37"/>
      <c r="CE3670" s="37"/>
      <c r="CF3670" s="37"/>
      <c r="CG3670" s="37"/>
      <c r="CH3670" s="37"/>
      <c r="CI3670" s="37"/>
      <c r="CJ3670" s="37"/>
      <c r="CK3670" s="37"/>
      <c r="CL3670" s="37"/>
      <c r="CM3670" s="37"/>
      <c r="CN3670" s="37"/>
      <c r="CO3670" s="37"/>
      <c r="CP3670" s="37"/>
      <c r="CQ3670" s="37"/>
      <c r="CR3670" s="37"/>
      <c r="CS3670" s="37"/>
      <c r="CT3670" s="37"/>
      <c r="CU3670" s="37"/>
      <c r="CV3670" s="37"/>
      <c r="CW3670" s="37"/>
      <c r="CX3670" s="37"/>
      <c r="CY3670" s="37"/>
      <c r="CZ3670" s="37"/>
      <c r="DA3670" s="37"/>
      <c r="DB3670" s="37"/>
      <c r="DC3670" s="37"/>
      <c r="DD3670" s="37"/>
      <c r="DE3670" s="37"/>
      <c r="DF3670" s="37"/>
      <c r="DG3670" s="37"/>
      <c r="DH3670" s="37"/>
      <c r="DI3670" s="37"/>
      <c r="DJ3670" s="37"/>
      <c r="DK3670" s="37"/>
      <c r="DL3670" s="37"/>
      <c r="DR3670" s="37"/>
      <c r="DS3670" s="37"/>
      <c r="DT3670" s="37"/>
      <c r="DU3670" s="37"/>
      <c r="DV3670" s="37"/>
      <c r="DW3670" s="37"/>
      <c r="DX3670" s="37"/>
      <c r="DY3670" s="37"/>
      <c r="DZ3670" s="37"/>
      <c r="EA3670" s="37"/>
      <c r="EB3670" s="37"/>
      <c r="EC3670" s="37"/>
      <c r="ED3670" s="37"/>
      <c r="EE3670" s="37"/>
      <c r="EF3670" s="37"/>
      <c r="EG3670" s="37"/>
      <c r="EH3670" s="37"/>
      <c r="EI3670" s="37"/>
      <c r="EJ3670" s="37"/>
      <c r="EK3670" s="37"/>
      <c r="EL3670" s="37"/>
      <c r="EM3670" s="37"/>
      <c r="EN3670" s="37"/>
      <c r="EO3670" s="37"/>
      <c r="EP3670" s="37"/>
      <c r="EQ3670" s="37"/>
      <c r="ER3670" s="37"/>
      <c r="ES3670" s="37"/>
      <c r="ET3670" s="37"/>
      <c r="EU3670" s="37"/>
      <c r="EV3670" s="37"/>
      <c r="EW3670" s="37"/>
      <c r="EX3670" s="37"/>
      <c r="EY3670" s="37"/>
      <c r="EZ3670" s="37"/>
      <c r="FA3670" s="37"/>
      <c r="FB3670" s="37"/>
      <c r="FC3670" s="37"/>
      <c r="FD3670" s="37"/>
    </row>
    <row r="3671" spans="2:160" x14ac:dyDescent="0.5">
      <c r="B3671" s="36" t="s">
        <v>3866</v>
      </c>
      <c r="C3671" s="18">
        <v>4.9073245134121368E-3</v>
      </c>
      <c r="H3671" s="37"/>
      <c r="I3671" s="37"/>
      <c r="J3671" s="37"/>
      <c r="K3671" s="37"/>
      <c r="L3671" s="37"/>
      <c r="M3671" s="37"/>
      <c r="N3671" s="37"/>
      <c r="O3671" s="37"/>
      <c r="P3671" s="37"/>
      <c r="Q3671" s="37"/>
      <c r="R3671" s="37"/>
      <c r="S3671" s="37"/>
      <c r="T3671" s="37"/>
      <c r="U3671" s="37"/>
      <c r="V3671" s="37"/>
      <c r="W3671" s="37"/>
      <c r="X3671" s="37"/>
      <c r="Y3671" s="37"/>
      <c r="Z3671" s="37"/>
      <c r="AA3671" s="37"/>
      <c r="AB3671" s="37"/>
      <c r="AC3671" s="37"/>
      <c r="AD3671" s="37"/>
      <c r="AE3671" s="37"/>
      <c r="AF3671" s="37"/>
      <c r="AG3671" s="37"/>
      <c r="AH3671" s="37"/>
      <c r="AI3671" s="37"/>
      <c r="AJ3671" s="37"/>
      <c r="AK3671" s="37"/>
      <c r="AL3671" s="37"/>
      <c r="AM3671" s="37"/>
      <c r="AN3671" s="37"/>
      <c r="AO3671" s="37"/>
      <c r="AP3671" s="37"/>
      <c r="AQ3671" s="37"/>
      <c r="AR3671" s="37"/>
      <c r="AS3671" s="37"/>
      <c r="AT3671" s="37"/>
      <c r="AU3671" s="37"/>
      <c r="AV3671" s="37"/>
      <c r="AW3671" s="37"/>
      <c r="AX3671" s="37"/>
      <c r="AY3671" s="37"/>
      <c r="AZ3671" s="37"/>
      <c r="BA3671" s="37"/>
      <c r="BB3671" s="37"/>
      <c r="BC3671" s="37"/>
      <c r="BD3671" s="37"/>
      <c r="BE3671" s="37"/>
      <c r="BF3671" s="37"/>
      <c r="BG3671" s="37"/>
      <c r="BH3671" s="37"/>
      <c r="BI3671" s="37"/>
      <c r="BJ3671" s="37"/>
      <c r="BK3671" s="37"/>
      <c r="BL3671" s="37"/>
      <c r="BM3671" s="37"/>
      <c r="BN3671" s="37"/>
      <c r="BO3671" s="37"/>
      <c r="BP3671" s="37"/>
      <c r="BQ3671" s="37"/>
      <c r="BR3671" s="37"/>
      <c r="BS3671" s="37"/>
      <c r="BT3671" s="37"/>
      <c r="BU3671" s="37"/>
      <c r="BV3671" s="37"/>
      <c r="BW3671" s="37"/>
      <c r="BX3671" s="37"/>
      <c r="BY3671" s="37"/>
      <c r="BZ3671" s="37"/>
      <c r="CA3671" s="37"/>
      <c r="CB3671" s="37"/>
      <c r="CC3671" s="37"/>
      <c r="CD3671" s="37"/>
      <c r="CE3671" s="37"/>
      <c r="CF3671" s="37"/>
      <c r="CG3671" s="37"/>
      <c r="CH3671" s="37"/>
      <c r="CI3671" s="37"/>
      <c r="CJ3671" s="37"/>
      <c r="CK3671" s="37"/>
      <c r="CL3671" s="37"/>
      <c r="CM3671" s="37"/>
      <c r="CN3671" s="37"/>
      <c r="CO3671" s="37"/>
      <c r="CP3671" s="37"/>
      <c r="CQ3671" s="37"/>
      <c r="CR3671" s="37"/>
      <c r="CS3671" s="37"/>
      <c r="CT3671" s="37"/>
      <c r="CU3671" s="37"/>
      <c r="CV3671" s="37"/>
      <c r="CW3671" s="37"/>
      <c r="CX3671" s="37"/>
      <c r="CY3671" s="37"/>
      <c r="CZ3671" s="37"/>
      <c r="DA3671" s="37"/>
      <c r="DB3671" s="37"/>
      <c r="DC3671" s="37"/>
      <c r="DD3671" s="37"/>
      <c r="DE3671" s="37"/>
      <c r="DF3671" s="37"/>
      <c r="DG3671" s="37"/>
      <c r="DH3671" s="37"/>
      <c r="DI3671" s="37"/>
      <c r="DJ3671" s="37"/>
      <c r="DK3671" s="37"/>
      <c r="DL3671" s="37"/>
      <c r="DR3671" s="37"/>
      <c r="DS3671" s="37"/>
      <c r="DT3671" s="37"/>
      <c r="DU3671" s="37"/>
      <c r="DV3671" s="37"/>
      <c r="DW3671" s="37"/>
      <c r="DX3671" s="37"/>
      <c r="DY3671" s="37"/>
      <c r="DZ3671" s="37"/>
      <c r="EA3671" s="37"/>
      <c r="EB3671" s="37"/>
      <c r="EC3671" s="37"/>
      <c r="ED3671" s="37"/>
      <c r="EE3671" s="37"/>
      <c r="EF3671" s="37"/>
      <c r="EG3671" s="37"/>
      <c r="EH3671" s="37"/>
      <c r="EI3671" s="37"/>
      <c r="EJ3671" s="37"/>
      <c r="EK3671" s="37"/>
      <c r="EL3671" s="37"/>
      <c r="EM3671" s="37"/>
      <c r="EN3671" s="37"/>
      <c r="EO3671" s="37"/>
      <c r="EP3671" s="37"/>
      <c r="EQ3671" s="37"/>
      <c r="ER3671" s="37"/>
      <c r="ES3671" s="37"/>
      <c r="ET3671" s="37"/>
      <c r="EU3671" s="37"/>
      <c r="EV3671" s="37"/>
      <c r="EW3671" s="37"/>
      <c r="EX3671" s="37"/>
      <c r="EY3671" s="37"/>
      <c r="EZ3671" s="37"/>
      <c r="FA3671" s="37"/>
      <c r="FB3671" s="37"/>
      <c r="FC3671" s="37"/>
      <c r="FD3671" s="37"/>
    </row>
    <row r="3672" spans="2:160" x14ac:dyDescent="0.5">
      <c r="B3672" s="36" t="s">
        <v>3867</v>
      </c>
      <c r="C3672" s="18">
        <v>-3.6009282783955321E-3</v>
      </c>
      <c r="H3672" s="37"/>
      <c r="I3672" s="37"/>
      <c r="J3672" s="37"/>
      <c r="K3672" s="37"/>
      <c r="L3672" s="37"/>
      <c r="M3672" s="37"/>
      <c r="N3672" s="37"/>
      <c r="O3672" s="37"/>
      <c r="P3672" s="37"/>
      <c r="Q3672" s="37"/>
      <c r="R3672" s="37"/>
      <c r="S3672" s="37"/>
      <c r="T3672" s="37"/>
      <c r="U3672" s="37"/>
      <c r="V3672" s="37"/>
      <c r="W3672" s="37"/>
      <c r="X3672" s="37"/>
      <c r="Y3672" s="37"/>
      <c r="Z3672" s="37"/>
      <c r="AA3672" s="37"/>
      <c r="AB3672" s="37"/>
      <c r="AC3672" s="37"/>
      <c r="AD3672" s="37"/>
      <c r="AE3672" s="37"/>
      <c r="AF3672" s="37"/>
      <c r="AG3672" s="37"/>
      <c r="AH3672" s="37"/>
      <c r="AI3672" s="37"/>
      <c r="AJ3672" s="37"/>
      <c r="AK3672" s="37"/>
      <c r="AL3672" s="37"/>
      <c r="AM3672" s="37"/>
      <c r="AN3672" s="37"/>
      <c r="AO3672" s="37"/>
      <c r="AP3672" s="37"/>
      <c r="AQ3672" s="37"/>
      <c r="AR3672" s="37"/>
      <c r="AS3672" s="37"/>
      <c r="AT3672" s="37"/>
      <c r="AU3672" s="37"/>
      <c r="AV3672" s="37"/>
      <c r="AW3672" s="37"/>
      <c r="AX3672" s="37"/>
      <c r="AY3672" s="37"/>
      <c r="AZ3672" s="37"/>
      <c r="BA3672" s="37"/>
      <c r="BB3672" s="37"/>
      <c r="BC3672" s="37"/>
      <c r="BD3672" s="37"/>
      <c r="BE3672" s="37"/>
      <c r="BF3672" s="37"/>
      <c r="BG3672" s="37"/>
      <c r="BH3672" s="37"/>
      <c r="BI3672" s="37"/>
      <c r="BJ3672" s="37"/>
      <c r="BK3672" s="37"/>
      <c r="BL3672" s="37"/>
      <c r="BM3672" s="37"/>
      <c r="BN3672" s="37"/>
      <c r="BO3672" s="37"/>
      <c r="BP3672" s="37"/>
      <c r="BQ3672" s="37"/>
      <c r="BR3672" s="37"/>
      <c r="BS3672" s="37"/>
      <c r="BT3672" s="37"/>
      <c r="BU3672" s="37"/>
      <c r="BV3672" s="37"/>
      <c r="BW3672" s="37"/>
      <c r="BX3672" s="37"/>
      <c r="BY3672" s="37"/>
      <c r="BZ3672" s="37"/>
      <c r="CA3672" s="37"/>
      <c r="CB3672" s="37"/>
      <c r="CC3672" s="37"/>
      <c r="CD3672" s="37"/>
      <c r="CE3672" s="37"/>
      <c r="CF3672" s="37"/>
      <c r="CG3672" s="37"/>
      <c r="CH3672" s="37"/>
      <c r="CI3672" s="37"/>
      <c r="CJ3672" s="37"/>
      <c r="CK3672" s="37"/>
      <c r="CL3672" s="37"/>
      <c r="CM3672" s="37"/>
      <c r="CN3672" s="37"/>
      <c r="CO3672" s="37"/>
      <c r="CP3672" s="37"/>
      <c r="CQ3672" s="37"/>
      <c r="CR3672" s="37"/>
      <c r="CS3672" s="37"/>
      <c r="CT3672" s="37"/>
      <c r="CU3672" s="37"/>
      <c r="CV3672" s="37"/>
      <c r="CW3672" s="37"/>
      <c r="CX3672" s="37"/>
      <c r="CY3672" s="37"/>
      <c r="CZ3672" s="37"/>
      <c r="DA3672" s="37"/>
      <c r="DB3672" s="37"/>
      <c r="DC3672" s="37"/>
      <c r="DD3672" s="37"/>
      <c r="DE3672" s="37"/>
      <c r="DF3672" s="37"/>
      <c r="DG3672" s="37"/>
      <c r="DH3672" s="37"/>
      <c r="DI3672" s="37"/>
      <c r="DJ3672" s="37"/>
      <c r="DK3672" s="37"/>
      <c r="DL3672" s="37"/>
      <c r="DR3672" s="37"/>
      <c r="DS3672" s="37"/>
      <c r="DT3672" s="37"/>
      <c r="DU3672" s="37"/>
      <c r="DV3672" s="37"/>
      <c r="DW3672" s="37"/>
      <c r="DX3672" s="37"/>
      <c r="DY3672" s="37"/>
      <c r="DZ3672" s="37"/>
      <c r="EA3672" s="37"/>
      <c r="EB3672" s="37"/>
      <c r="EC3672" s="37"/>
      <c r="ED3672" s="37"/>
      <c r="EE3672" s="37"/>
      <c r="EF3672" s="37"/>
      <c r="EG3672" s="37"/>
      <c r="EH3672" s="37"/>
      <c r="EI3672" s="37"/>
      <c r="EJ3672" s="37"/>
      <c r="EK3672" s="37"/>
      <c r="EL3672" s="37"/>
      <c r="EM3672" s="37"/>
      <c r="EN3672" s="37"/>
      <c r="EO3672" s="37"/>
      <c r="EP3672" s="37"/>
      <c r="EQ3672" s="37"/>
      <c r="ER3672" s="37"/>
      <c r="ES3672" s="37"/>
      <c r="ET3672" s="37"/>
      <c r="EU3672" s="37"/>
      <c r="EV3672" s="37"/>
      <c r="EW3672" s="37"/>
      <c r="EX3672" s="37"/>
      <c r="EY3672" s="37"/>
      <c r="EZ3672" s="37"/>
      <c r="FA3672" s="37"/>
      <c r="FB3672" s="37"/>
      <c r="FC3672" s="37"/>
      <c r="FD3672" s="37"/>
    </row>
    <row r="3673" spans="2:160" x14ac:dyDescent="0.5">
      <c r="B3673" s="36" t="s">
        <v>3868</v>
      </c>
      <c r="C3673" s="18">
        <v>-1.9288338249059511E-2</v>
      </c>
      <c r="H3673" s="37"/>
      <c r="I3673" s="37"/>
      <c r="J3673" s="37"/>
      <c r="K3673" s="37"/>
      <c r="L3673" s="37"/>
      <c r="M3673" s="37"/>
      <c r="N3673" s="37"/>
      <c r="O3673" s="37"/>
      <c r="P3673" s="37"/>
      <c r="Q3673" s="37"/>
      <c r="R3673" s="37"/>
      <c r="S3673" s="37"/>
      <c r="T3673" s="37"/>
      <c r="U3673" s="37"/>
      <c r="V3673" s="37"/>
      <c r="W3673" s="37"/>
      <c r="X3673" s="37"/>
      <c r="Y3673" s="37"/>
      <c r="Z3673" s="37"/>
      <c r="AA3673" s="37"/>
      <c r="AB3673" s="37"/>
      <c r="AC3673" s="37"/>
      <c r="AD3673" s="37"/>
      <c r="AE3673" s="37"/>
      <c r="AF3673" s="37"/>
      <c r="AG3673" s="37"/>
      <c r="AH3673" s="37"/>
      <c r="AI3673" s="37"/>
      <c r="AJ3673" s="37"/>
      <c r="AK3673" s="37"/>
      <c r="AL3673" s="37"/>
      <c r="AM3673" s="37"/>
      <c r="AN3673" s="37"/>
      <c r="AO3673" s="37"/>
      <c r="AP3673" s="37"/>
      <c r="AQ3673" s="37"/>
      <c r="AR3673" s="37"/>
      <c r="AS3673" s="37"/>
      <c r="AT3673" s="37"/>
      <c r="AU3673" s="37"/>
      <c r="AV3673" s="37"/>
      <c r="AW3673" s="37"/>
      <c r="AX3673" s="37"/>
      <c r="AY3673" s="37"/>
      <c r="AZ3673" s="37"/>
      <c r="BA3673" s="37"/>
      <c r="BB3673" s="37"/>
      <c r="BC3673" s="37"/>
      <c r="BD3673" s="37"/>
      <c r="BE3673" s="37"/>
      <c r="BF3673" s="37"/>
      <c r="BG3673" s="37"/>
      <c r="BH3673" s="37"/>
      <c r="BI3673" s="37"/>
      <c r="BJ3673" s="37"/>
      <c r="BK3673" s="37"/>
      <c r="BL3673" s="37"/>
      <c r="BM3673" s="37"/>
      <c r="BN3673" s="37"/>
      <c r="BO3673" s="37"/>
      <c r="BP3673" s="37"/>
      <c r="BQ3673" s="37"/>
      <c r="BR3673" s="37"/>
      <c r="BS3673" s="37"/>
      <c r="BT3673" s="37"/>
      <c r="BU3673" s="37"/>
      <c r="BV3673" s="37"/>
      <c r="BW3673" s="37"/>
      <c r="BX3673" s="37"/>
      <c r="BY3673" s="37"/>
      <c r="BZ3673" s="37"/>
      <c r="CA3673" s="37"/>
      <c r="CB3673" s="37"/>
      <c r="CC3673" s="37"/>
      <c r="CD3673" s="37"/>
      <c r="CE3673" s="37"/>
      <c r="CF3673" s="37"/>
      <c r="CG3673" s="37"/>
      <c r="CH3673" s="37"/>
      <c r="CI3673" s="37"/>
      <c r="CJ3673" s="37"/>
      <c r="CK3673" s="37"/>
      <c r="CL3673" s="37"/>
      <c r="CM3673" s="37"/>
      <c r="CN3673" s="37"/>
      <c r="CO3673" s="37"/>
      <c r="CP3673" s="37"/>
      <c r="CQ3673" s="37"/>
      <c r="CR3673" s="37"/>
      <c r="CS3673" s="37"/>
      <c r="CT3673" s="37"/>
      <c r="CU3673" s="37"/>
      <c r="CV3673" s="37"/>
      <c r="CW3673" s="37"/>
      <c r="CX3673" s="37"/>
      <c r="CY3673" s="37"/>
      <c r="CZ3673" s="37"/>
      <c r="DA3673" s="37"/>
      <c r="DB3673" s="37"/>
      <c r="DC3673" s="37"/>
      <c r="DD3673" s="37"/>
      <c r="DE3673" s="37"/>
      <c r="DF3673" s="37"/>
      <c r="DG3673" s="37"/>
      <c r="DH3673" s="37"/>
      <c r="DI3673" s="37"/>
      <c r="DJ3673" s="37"/>
      <c r="DK3673" s="37"/>
      <c r="DL3673" s="37"/>
      <c r="DR3673" s="37"/>
      <c r="DS3673" s="37"/>
      <c r="DT3673" s="37"/>
      <c r="DU3673" s="37"/>
      <c r="DV3673" s="37"/>
      <c r="DW3673" s="37"/>
      <c r="DX3673" s="37"/>
      <c r="DY3673" s="37"/>
      <c r="DZ3673" s="37"/>
      <c r="EA3673" s="37"/>
      <c r="EB3673" s="37"/>
      <c r="EC3673" s="37"/>
      <c r="ED3673" s="37"/>
      <c r="EE3673" s="37"/>
      <c r="EF3673" s="37"/>
      <c r="EG3673" s="37"/>
      <c r="EH3673" s="37"/>
      <c r="EI3673" s="37"/>
      <c r="EJ3673" s="37"/>
      <c r="EK3673" s="37"/>
      <c r="EL3673" s="37"/>
      <c r="EM3673" s="37"/>
      <c r="EN3673" s="37"/>
      <c r="EO3673" s="37"/>
      <c r="EP3673" s="37"/>
      <c r="EQ3673" s="37"/>
      <c r="ER3673" s="37"/>
      <c r="ES3673" s="37"/>
      <c r="ET3673" s="37"/>
      <c r="EU3673" s="37"/>
      <c r="EV3673" s="37"/>
      <c r="EW3673" s="37"/>
      <c r="EX3673" s="37"/>
      <c r="EY3673" s="37"/>
      <c r="EZ3673" s="37"/>
      <c r="FA3673" s="37"/>
      <c r="FB3673" s="37"/>
      <c r="FC3673" s="37"/>
      <c r="FD3673" s="37"/>
    </row>
    <row r="3674" spans="2:160" x14ac:dyDescent="0.5">
      <c r="B3674" s="36" t="s">
        <v>3869</v>
      </c>
      <c r="C3674" s="18">
        <v>-1.3236356760334411E-3</v>
      </c>
      <c r="H3674" s="37"/>
      <c r="I3674" s="37"/>
      <c r="J3674" s="37"/>
      <c r="K3674" s="37"/>
      <c r="L3674" s="37"/>
      <c r="M3674" s="37"/>
      <c r="N3674" s="37"/>
      <c r="O3674" s="37"/>
      <c r="P3674" s="37"/>
      <c r="Q3674" s="37"/>
      <c r="R3674" s="37"/>
      <c r="S3674" s="37"/>
      <c r="T3674" s="37"/>
      <c r="U3674" s="37"/>
      <c r="V3674" s="37"/>
      <c r="W3674" s="37"/>
      <c r="X3674" s="37"/>
      <c r="Y3674" s="37"/>
      <c r="Z3674" s="37"/>
      <c r="AA3674" s="37"/>
      <c r="AB3674" s="37"/>
      <c r="AC3674" s="37"/>
      <c r="AD3674" s="37"/>
      <c r="AE3674" s="37"/>
      <c r="AF3674" s="37"/>
      <c r="AG3674" s="37"/>
      <c r="AH3674" s="37"/>
      <c r="AI3674" s="37"/>
      <c r="AJ3674" s="37"/>
      <c r="AK3674" s="37"/>
      <c r="AL3674" s="37"/>
      <c r="AM3674" s="37"/>
      <c r="AN3674" s="37"/>
      <c r="AO3674" s="37"/>
      <c r="AP3674" s="37"/>
      <c r="AQ3674" s="37"/>
      <c r="AR3674" s="37"/>
      <c r="AS3674" s="37"/>
      <c r="AT3674" s="37"/>
      <c r="AU3674" s="37"/>
      <c r="AV3674" s="37"/>
      <c r="AW3674" s="37"/>
      <c r="AX3674" s="37"/>
      <c r="AY3674" s="37"/>
      <c r="AZ3674" s="37"/>
      <c r="BA3674" s="37"/>
      <c r="BB3674" s="37"/>
      <c r="BC3674" s="37"/>
      <c r="BD3674" s="37"/>
      <c r="BE3674" s="37"/>
      <c r="BF3674" s="37"/>
      <c r="BG3674" s="37"/>
      <c r="BH3674" s="37"/>
      <c r="BI3674" s="37"/>
      <c r="BJ3674" s="37"/>
      <c r="BK3674" s="37"/>
      <c r="BL3674" s="37"/>
      <c r="BM3674" s="37"/>
      <c r="BN3674" s="37"/>
      <c r="BO3674" s="37"/>
      <c r="BP3674" s="37"/>
      <c r="BQ3674" s="37"/>
      <c r="BR3674" s="37"/>
      <c r="BS3674" s="37"/>
      <c r="BT3674" s="37"/>
      <c r="BU3674" s="37"/>
      <c r="BV3674" s="37"/>
      <c r="BW3674" s="37"/>
      <c r="BX3674" s="37"/>
      <c r="BY3674" s="37"/>
      <c r="BZ3674" s="37"/>
      <c r="CA3674" s="37"/>
      <c r="CB3674" s="37"/>
      <c r="CC3674" s="37"/>
      <c r="CD3674" s="37"/>
      <c r="CE3674" s="37"/>
      <c r="CF3674" s="37"/>
      <c r="CG3674" s="37"/>
      <c r="CH3674" s="37"/>
      <c r="CI3674" s="37"/>
      <c r="CJ3674" s="37"/>
      <c r="CK3674" s="37"/>
      <c r="CL3674" s="37"/>
      <c r="CM3674" s="37"/>
      <c r="CN3674" s="37"/>
      <c r="CO3674" s="37"/>
      <c r="CP3674" s="37"/>
      <c r="CQ3674" s="37"/>
      <c r="CR3674" s="37"/>
      <c r="CS3674" s="37"/>
      <c r="CT3674" s="37"/>
      <c r="CU3674" s="37"/>
      <c r="CV3674" s="37"/>
      <c r="CW3674" s="37"/>
      <c r="CX3674" s="37"/>
      <c r="CY3674" s="37"/>
      <c r="CZ3674" s="37"/>
      <c r="DA3674" s="37"/>
      <c r="DB3674" s="37"/>
      <c r="DC3674" s="37"/>
      <c r="DD3674" s="37"/>
      <c r="DE3674" s="37"/>
      <c r="DF3674" s="37"/>
      <c r="DG3674" s="37"/>
      <c r="DH3674" s="37"/>
      <c r="DI3674" s="37"/>
      <c r="DJ3674" s="37"/>
      <c r="DK3674" s="37"/>
      <c r="DL3674" s="37"/>
      <c r="DR3674" s="37"/>
      <c r="DS3674" s="37"/>
      <c r="DT3674" s="37"/>
      <c r="DU3674" s="37"/>
      <c r="DV3674" s="37"/>
      <c r="DW3674" s="37"/>
      <c r="DX3674" s="37"/>
      <c r="DY3674" s="37"/>
      <c r="DZ3674" s="37"/>
      <c r="EA3674" s="37"/>
      <c r="EB3674" s="37"/>
      <c r="EC3674" s="37"/>
      <c r="ED3674" s="37"/>
      <c r="EE3674" s="37"/>
      <c r="EF3674" s="37"/>
      <c r="EG3674" s="37"/>
      <c r="EH3674" s="37"/>
      <c r="EI3674" s="37"/>
      <c r="EJ3674" s="37"/>
      <c r="EK3674" s="37"/>
      <c r="EL3674" s="37"/>
      <c r="EM3674" s="37"/>
      <c r="EN3674" s="37"/>
      <c r="EO3674" s="37"/>
      <c r="EP3674" s="37"/>
      <c r="EQ3674" s="37"/>
      <c r="ER3674" s="37"/>
      <c r="ES3674" s="37"/>
      <c r="ET3674" s="37"/>
      <c r="EU3674" s="37"/>
      <c r="EV3674" s="37"/>
      <c r="EW3674" s="37"/>
      <c r="EX3674" s="37"/>
      <c r="EY3674" s="37"/>
      <c r="EZ3674" s="37"/>
      <c r="FA3674" s="37"/>
      <c r="FB3674" s="37"/>
      <c r="FC3674" s="37"/>
      <c r="FD3674" s="37"/>
    </row>
    <row r="3675" spans="2:160" x14ac:dyDescent="0.5">
      <c r="B3675" s="36" t="s">
        <v>3870</v>
      </c>
      <c r="C3675" s="18">
        <v>-5.5202043084192631E-3</v>
      </c>
      <c r="H3675" s="37"/>
      <c r="I3675" s="37"/>
      <c r="J3675" s="37"/>
      <c r="K3675" s="37"/>
      <c r="L3675" s="37"/>
      <c r="M3675" s="37"/>
      <c r="N3675" s="37"/>
      <c r="O3675" s="37"/>
      <c r="P3675" s="37"/>
      <c r="Q3675" s="37"/>
      <c r="R3675" s="37"/>
      <c r="S3675" s="37"/>
      <c r="T3675" s="37"/>
      <c r="U3675" s="37"/>
      <c r="V3675" s="37"/>
      <c r="W3675" s="37"/>
      <c r="X3675" s="37"/>
      <c r="Y3675" s="37"/>
      <c r="Z3675" s="37"/>
      <c r="AA3675" s="37"/>
      <c r="AB3675" s="37"/>
      <c r="AC3675" s="37"/>
      <c r="AD3675" s="37"/>
      <c r="AE3675" s="37"/>
      <c r="AF3675" s="37"/>
      <c r="AG3675" s="37"/>
      <c r="AH3675" s="37"/>
      <c r="AI3675" s="37"/>
      <c r="AJ3675" s="37"/>
      <c r="AK3675" s="37"/>
      <c r="AL3675" s="37"/>
      <c r="AM3675" s="37"/>
      <c r="AN3675" s="37"/>
      <c r="AO3675" s="37"/>
      <c r="AP3675" s="37"/>
      <c r="AQ3675" s="37"/>
      <c r="AR3675" s="37"/>
      <c r="AS3675" s="37"/>
      <c r="AT3675" s="37"/>
      <c r="AU3675" s="37"/>
      <c r="AV3675" s="37"/>
      <c r="AW3675" s="37"/>
      <c r="AX3675" s="37"/>
      <c r="AY3675" s="37"/>
      <c r="AZ3675" s="37"/>
      <c r="BA3675" s="37"/>
      <c r="BB3675" s="37"/>
      <c r="BC3675" s="37"/>
      <c r="BD3675" s="37"/>
      <c r="BE3675" s="37"/>
      <c r="BF3675" s="37"/>
      <c r="BG3675" s="37"/>
      <c r="BH3675" s="37"/>
      <c r="BI3675" s="37"/>
      <c r="BJ3675" s="37"/>
      <c r="BK3675" s="37"/>
      <c r="BL3675" s="37"/>
      <c r="BM3675" s="37"/>
      <c r="BN3675" s="37"/>
      <c r="BO3675" s="37"/>
      <c r="BP3675" s="37"/>
      <c r="BQ3675" s="37"/>
      <c r="BR3675" s="37"/>
      <c r="BS3675" s="37"/>
      <c r="BT3675" s="37"/>
      <c r="BU3675" s="37"/>
      <c r="BV3675" s="37"/>
      <c r="BW3675" s="37"/>
      <c r="BX3675" s="37"/>
      <c r="BY3675" s="37"/>
      <c r="BZ3675" s="37"/>
      <c r="CA3675" s="37"/>
      <c r="CB3675" s="37"/>
      <c r="CC3675" s="37"/>
      <c r="CD3675" s="37"/>
      <c r="CE3675" s="37"/>
      <c r="CF3675" s="37"/>
      <c r="CG3675" s="37"/>
      <c r="CH3675" s="37"/>
      <c r="CI3675" s="37"/>
      <c r="CJ3675" s="37"/>
      <c r="CK3675" s="37"/>
      <c r="CL3675" s="37"/>
      <c r="CM3675" s="37"/>
      <c r="CN3675" s="37"/>
      <c r="CO3675" s="37"/>
      <c r="CP3675" s="37"/>
      <c r="CQ3675" s="37"/>
      <c r="CR3675" s="37"/>
      <c r="CS3675" s="37"/>
      <c r="CT3675" s="37"/>
      <c r="CU3675" s="37"/>
      <c r="CV3675" s="37"/>
      <c r="CW3675" s="37"/>
      <c r="CX3675" s="37"/>
      <c r="CY3675" s="37"/>
      <c r="CZ3675" s="37"/>
      <c r="DA3675" s="37"/>
      <c r="DB3675" s="37"/>
      <c r="DC3675" s="37"/>
      <c r="DD3675" s="37"/>
      <c r="DE3675" s="37"/>
      <c r="DF3675" s="37"/>
      <c r="DG3675" s="37"/>
      <c r="DH3675" s="37"/>
      <c r="DI3675" s="37"/>
      <c r="DJ3675" s="37"/>
      <c r="DK3675" s="37"/>
      <c r="DL3675" s="37"/>
      <c r="DR3675" s="37"/>
      <c r="DS3675" s="37"/>
      <c r="DT3675" s="37"/>
      <c r="DU3675" s="37"/>
      <c r="DV3675" s="37"/>
      <c r="DW3675" s="37"/>
      <c r="DX3675" s="37"/>
      <c r="DY3675" s="37"/>
      <c r="DZ3675" s="37"/>
      <c r="EA3675" s="37"/>
      <c r="EB3675" s="37"/>
      <c r="EC3675" s="37"/>
      <c r="ED3675" s="37"/>
      <c r="EE3675" s="37"/>
      <c r="EF3675" s="37"/>
      <c r="EG3675" s="37"/>
      <c r="EH3675" s="37"/>
      <c r="EI3675" s="37"/>
      <c r="EJ3675" s="37"/>
      <c r="EK3675" s="37"/>
      <c r="EL3675" s="37"/>
      <c r="EM3675" s="37"/>
      <c r="EN3675" s="37"/>
      <c r="EO3675" s="37"/>
      <c r="EP3675" s="37"/>
      <c r="EQ3675" s="37"/>
      <c r="ER3675" s="37"/>
      <c r="ES3675" s="37"/>
      <c r="ET3675" s="37"/>
      <c r="EU3675" s="37"/>
      <c r="EV3675" s="37"/>
      <c r="EW3675" s="37"/>
      <c r="EX3675" s="37"/>
      <c r="EY3675" s="37"/>
      <c r="EZ3675" s="37"/>
      <c r="FA3675" s="37"/>
      <c r="FB3675" s="37"/>
      <c r="FC3675" s="37"/>
      <c r="FD3675" s="37"/>
    </row>
    <row r="3676" spans="2:160" x14ac:dyDescent="0.5">
      <c r="B3676" s="36" t="s">
        <v>3871</v>
      </c>
      <c r="C3676" s="18">
        <v>-1.7278113482957491E-2</v>
      </c>
      <c r="H3676" s="37"/>
      <c r="I3676" s="37"/>
      <c r="J3676" s="37"/>
      <c r="K3676" s="37"/>
      <c r="L3676" s="37"/>
      <c r="M3676" s="37"/>
      <c r="N3676" s="37"/>
      <c r="O3676" s="37"/>
      <c r="P3676" s="37"/>
      <c r="Q3676" s="37"/>
      <c r="R3676" s="37"/>
      <c r="S3676" s="37"/>
      <c r="T3676" s="37"/>
      <c r="U3676" s="37"/>
      <c r="V3676" s="37"/>
      <c r="W3676" s="37"/>
      <c r="X3676" s="37"/>
      <c r="Y3676" s="37"/>
      <c r="Z3676" s="37"/>
      <c r="AA3676" s="37"/>
      <c r="AB3676" s="37"/>
      <c r="AC3676" s="37"/>
      <c r="AD3676" s="37"/>
      <c r="AE3676" s="37"/>
      <c r="AF3676" s="37"/>
      <c r="AG3676" s="37"/>
      <c r="AH3676" s="37"/>
      <c r="AI3676" s="37"/>
      <c r="AJ3676" s="37"/>
      <c r="AK3676" s="37"/>
      <c r="AL3676" s="37"/>
      <c r="AM3676" s="37"/>
      <c r="AN3676" s="37"/>
      <c r="AO3676" s="37"/>
      <c r="AP3676" s="37"/>
      <c r="AQ3676" s="37"/>
      <c r="AR3676" s="37"/>
      <c r="AS3676" s="37"/>
      <c r="AT3676" s="37"/>
      <c r="AU3676" s="37"/>
      <c r="AV3676" s="37"/>
      <c r="AW3676" s="37"/>
      <c r="AX3676" s="37"/>
      <c r="AY3676" s="37"/>
      <c r="AZ3676" s="37"/>
      <c r="BA3676" s="37"/>
      <c r="BB3676" s="37"/>
      <c r="BC3676" s="37"/>
      <c r="BD3676" s="37"/>
      <c r="BE3676" s="37"/>
      <c r="BF3676" s="37"/>
      <c r="BG3676" s="37"/>
      <c r="BH3676" s="37"/>
      <c r="BI3676" s="37"/>
      <c r="BJ3676" s="37"/>
      <c r="BK3676" s="37"/>
      <c r="BL3676" s="37"/>
      <c r="BM3676" s="37"/>
      <c r="BN3676" s="37"/>
      <c r="BO3676" s="37"/>
      <c r="BP3676" s="37"/>
      <c r="BQ3676" s="37"/>
      <c r="BR3676" s="37"/>
      <c r="BS3676" s="37"/>
      <c r="BT3676" s="37"/>
      <c r="BU3676" s="37"/>
      <c r="BV3676" s="37"/>
      <c r="BW3676" s="37"/>
      <c r="BX3676" s="37"/>
      <c r="BY3676" s="37"/>
      <c r="BZ3676" s="37"/>
      <c r="CA3676" s="37"/>
      <c r="CB3676" s="37"/>
      <c r="CC3676" s="37"/>
      <c r="CD3676" s="37"/>
      <c r="CE3676" s="37"/>
      <c r="CF3676" s="37"/>
      <c r="CG3676" s="37"/>
      <c r="CH3676" s="37"/>
      <c r="CI3676" s="37"/>
      <c r="CJ3676" s="37"/>
      <c r="CK3676" s="37"/>
      <c r="CL3676" s="37"/>
      <c r="CM3676" s="37"/>
      <c r="CN3676" s="37"/>
      <c r="CO3676" s="37"/>
      <c r="CP3676" s="37"/>
      <c r="CQ3676" s="37"/>
      <c r="CR3676" s="37"/>
      <c r="CS3676" s="37"/>
      <c r="CT3676" s="37"/>
      <c r="CU3676" s="37"/>
      <c r="CV3676" s="37"/>
      <c r="CW3676" s="37"/>
      <c r="CX3676" s="37"/>
      <c r="CY3676" s="37"/>
      <c r="CZ3676" s="37"/>
      <c r="DA3676" s="37"/>
      <c r="DB3676" s="37"/>
      <c r="DC3676" s="37"/>
      <c r="DD3676" s="37"/>
      <c r="DE3676" s="37"/>
      <c r="DF3676" s="37"/>
      <c r="DG3676" s="37"/>
      <c r="DH3676" s="37"/>
      <c r="DI3676" s="37"/>
      <c r="DJ3676" s="37"/>
      <c r="DK3676" s="37"/>
      <c r="DL3676" s="37"/>
      <c r="DR3676" s="37"/>
      <c r="DS3676" s="37"/>
      <c r="DT3676" s="37"/>
      <c r="DU3676" s="37"/>
      <c r="DV3676" s="37"/>
      <c r="DW3676" s="37"/>
      <c r="DX3676" s="37"/>
      <c r="DY3676" s="37"/>
      <c r="DZ3676" s="37"/>
      <c r="EA3676" s="37"/>
      <c r="EB3676" s="37"/>
      <c r="EC3676" s="37"/>
      <c r="ED3676" s="37"/>
      <c r="EE3676" s="37"/>
      <c r="EF3676" s="37"/>
      <c r="EG3676" s="37"/>
      <c r="EH3676" s="37"/>
      <c r="EI3676" s="37"/>
      <c r="EJ3676" s="37"/>
      <c r="EK3676" s="37"/>
      <c r="EL3676" s="37"/>
      <c r="EM3676" s="37"/>
      <c r="EN3676" s="37"/>
      <c r="EO3676" s="37"/>
      <c r="EP3676" s="37"/>
      <c r="EQ3676" s="37"/>
      <c r="ER3676" s="37"/>
      <c r="ES3676" s="37"/>
      <c r="ET3676" s="37"/>
      <c r="EU3676" s="37"/>
      <c r="EV3676" s="37"/>
      <c r="EW3676" s="37"/>
      <c r="EX3676" s="37"/>
      <c r="EY3676" s="37"/>
      <c r="EZ3676" s="37"/>
      <c r="FA3676" s="37"/>
      <c r="FB3676" s="37"/>
      <c r="FC3676" s="37"/>
      <c r="FD3676" s="37"/>
    </row>
    <row r="3677" spans="2:160" x14ac:dyDescent="0.5">
      <c r="B3677" s="36" t="s">
        <v>3872</v>
      </c>
      <c r="C3677" s="18">
        <v>2.7100521021932167E-3</v>
      </c>
      <c r="H3677" s="37"/>
      <c r="I3677" s="37"/>
      <c r="J3677" s="37"/>
      <c r="K3677" s="37"/>
      <c r="L3677" s="37"/>
      <c r="M3677" s="37"/>
      <c r="N3677" s="37"/>
      <c r="O3677" s="37"/>
      <c r="P3677" s="37"/>
      <c r="Q3677" s="37"/>
      <c r="R3677" s="37"/>
      <c r="S3677" s="37"/>
      <c r="T3677" s="37"/>
      <c r="U3677" s="37"/>
      <c r="V3677" s="37"/>
      <c r="W3677" s="37"/>
      <c r="X3677" s="37"/>
      <c r="Y3677" s="37"/>
      <c r="Z3677" s="37"/>
      <c r="AA3677" s="37"/>
      <c r="AB3677" s="37"/>
      <c r="AC3677" s="37"/>
      <c r="AD3677" s="37"/>
      <c r="AE3677" s="37"/>
      <c r="AF3677" s="37"/>
      <c r="AG3677" s="37"/>
      <c r="AH3677" s="37"/>
      <c r="AI3677" s="37"/>
      <c r="AJ3677" s="37"/>
      <c r="AK3677" s="37"/>
      <c r="AL3677" s="37"/>
      <c r="AM3677" s="37"/>
      <c r="AN3677" s="37"/>
      <c r="AO3677" s="37"/>
      <c r="AP3677" s="37"/>
      <c r="AQ3677" s="37"/>
      <c r="AR3677" s="37"/>
      <c r="AS3677" s="37"/>
      <c r="AT3677" s="37"/>
      <c r="AU3677" s="37"/>
      <c r="AV3677" s="37"/>
      <c r="AW3677" s="37"/>
      <c r="AX3677" s="37"/>
      <c r="AY3677" s="37"/>
      <c r="AZ3677" s="37"/>
      <c r="BA3677" s="37"/>
      <c r="BB3677" s="37"/>
      <c r="BC3677" s="37"/>
      <c r="BD3677" s="37"/>
      <c r="BE3677" s="37"/>
      <c r="BF3677" s="37"/>
      <c r="BG3677" s="37"/>
      <c r="BH3677" s="37"/>
      <c r="BI3677" s="37"/>
      <c r="BJ3677" s="37"/>
      <c r="BK3677" s="37"/>
      <c r="BL3677" s="37"/>
      <c r="BM3677" s="37"/>
      <c r="BN3677" s="37"/>
      <c r="BO3677" s="37"/>
      <c r="BP3677" s="37"/>
      <c r="BQ3677" s="37"/>
      <c r="BR3677" s="37"/>
      <c r="BS3677" s="37"/>
      <c r="BT3677" s="37"/>
      <c r="BU3677" s="37"/>
      <c r="BV3677" s="37"/>
      <c r="BW3677" s="37"/>
      <c r="BX3677" s="37"/>
      <c r="BY3677" s="37"/>
      <c r="BZ3677" s="37"/>
      <c r="CA3677" s="37"/>
      <c r="CB3677" s="37"/>
      <c r="CC3677" s="37"/>
      <c r="CD3677" s="37"/>
      <c r="CE3677" s="37"/>
      <c r="CF3677" s="37"/>
      <c r="CG3677" s="37"/>
      <c r="CH3677" s="37"/>
      <c r="CI3677" s="37"/>
      <c r="CJ3677" s="37"/>
      <c r="CK3677" s="37"/>
      <c r="CL3677" s="37"/>
      <c r="CM3677" s="37"/>
      <c r="CN3677" s="37"/>
      <c r="CO3677" s="37"/>
      <c r="CP3677" s="37"/>
      <c r="CQ3677" s="37"/>
      <c r="CR3677" s="37"/>
      <c r="CS3677" s="37"/>
      <c r="CT3677" s="37"/>
      <c r="CU3677" s="37"/>
      <c r="CV3677" s="37"/>
      <c r="CW3677" s="37"/>
      <c r="CX3677" s="37"/>
      <c r="CY3677" s="37"/>
      <c r="CZ3677" s="37"/>
      <c r="DA3677" s="37"/>
      <c r="DB3677" s="37"/>
      <c r="DC3677" s="37"/>
      <c r="DD3677" s="37"/>
      <c r="DE3677" s="37"/>
      <c r="DF3677" s="37"/>
      <c r="DG3677" s="37"/>
      <c r="DH3677" s="37"/>
      <c r="DI3677" s="37"/>
      <c r="DJ3677" s="37"/>
      <c r="DK3677" s="37"/>
      <c r="DL3677" s="37"/>
      <c r="DR3677" s="37"/>
      <c r="DS3677" s="37"/>
      <c r="DT3677" s="37"/>
      <c r="DU3677" s="37"/>
      <c r="DV3677" s="37"/>
      <c r="DW3677" s="37"/>
      <c r="DX3677" s="37"/>
      <c r="DY3677" s="37"/>
      <c r="DZ3677" s="37"/>
      <c r="EA3677" s="37"/>
      <c r="EB3677" s="37"/>
      <c r="EC3677" s="37"/>
      <c r="ED3677" s="37"/>
      <c r="EE3677" s="37"/>
      <c r="EF3677" s="37"/>
      <c r="EG3677" s="37"/>
      <c r="EH3677" s="37"/>
      <c r="EI3677" s="37"/>
      <c r="EJ3677" s="37"/>
      <c r="EK3677" s="37"/>
      <c r="EL3677" s="37"/>
      <c r="EM3677" s="37"/>
      <c r="EN3677" s="37"/>
      <c r="EO3677" s="37"/>
      <c r="EP3677" s="37"/>
      <c r="EQ3677" s="37"/>
      <c r="ER3677" s="37"/>
      <c r="ES3677" s="37"/>
      <c r="ET3677" s="37"/>
      <c r="EU3677" s="37"/>
      <c r="EV3677" s="37"/>
      <c r="EW3677" s="37"/>
      <c r="EX3677" s="37"/>
      <c r="EY3677" s="37"/>
      <c r="EZ3677" s="37"/>
      <c r="FA3677" s="37"/>
      <c r="FB3677" s="37"/>
      <c r="FC3677" s="37"/>
      <c r="FD3677" s="37"/>
    </row>
    <row r="3678" spans="2:160" x14ac:dyDescent="0.5">
      <c r="B3678" s="36" t="s">
        <v>3873</v>
      </c>
      <c r="C3678" s="18">
        <v>9.7390200254861004E-3</v>
      </c>
      <c r="H3678" s="37"/>
      <c r="I3678" s="37"/>
      <c r="J3678" s="37"/>
      <c r="K3678" s="37"/>
      <c r="L3678" s="37"/>
      <c r="M3678" s="37"/>
      <c r="N3678" s="37"/>
      <c r="O3678" s="37"/>
      <c r="P3678" s="37"/>
      <c r="Q3678" s="37"/>
      <c r="R3678" s="37"/>
      <c r="S3678" s="37"/>
      <c r="T3678" s="37"/>
      <c r="U3678" s="37"/>
      <c r="V3678" s="37"/>
      <c r="W3678" s="37"/>
      <c r="X3678" s="37"/>
      <c r="Y3678" s="37"/>
      <c r="Z3678" s="37"/>
      <c r="AA3678" s="37"/>
      <c r="AB3678" s="37"/>
      <c r="AC3678" s="37"/>
      <c r="AD3678" s="37"/>
      <c r="AE3678" s="37"/>
      <c r="AF3678" s="37"/>
      <c r="AG3678" s="37"/>
      <c r="AH3678" s="37"/>
      <c r="AI3678" s="37"/>
      <c r="AJ3678" s="37"/>
      <c r="AK3678" s="37"/>
      <c r="AL3678" s="37"/>
      <c r="AM3678" s="37"/>
      <c r="AN3678" s="37"/>
      <c r="AO3678" s="37"/>
      <c r="AP3678" s="37"/>
      <c r="AQ3678" s="37"/>
      <c r="AR3678" s="37"/>
      <c r="AS3678" s="37"/>
      <c r="AT3678" s="37"/>
      <c r="AU3678" s="37"/>
      <c r="AV3678" s="37"/>
      <c r="AW3678" s="37"/>
      <c r="AX3678" s="37"/>
      <c r="AY3678" s="37"/>
      <c r="AZ3678" s="37"/>
      <c r="BA3678" s="37"/>
      <c r="BB3678" s="37"/>
      <c r="BC3678" s="37"/>
      <c r="BD3678" s="37"/>
      <c r="BE3678" s="37"/>
      <c r="BF3678" s="37"/>
      <c r="BG3678" s="37"/>
      <c r="BH3678" s="37"/>
      <c r="BI3678" s="37"/>
      <c r="BJ3678" s="37"/>
      <c r="BK3678" s="37"/>
      <c r="BL3678" s="37"/>
      <c r="BM3678" s="37"/>
      <c r="BN3678" s="37"/>
      <c r="BO3678" s="37"/>
      <c r="BP3678" s="37"/>
      <c r="BQ3678" s="37"/>
      <c r="BR3678" s="37"/>
      <c r="BS3678" s="37"/>
      <c r="BT3678" s="37"/>
      <c r="BU3678" s="37"/>
      <c r="BV3678" s="37"/>
      <c r="BW3678" s="37"/>
      <c r="BX3678" s="37"/>
      <c r="BY3678" s="37"/>
      <c r="BZ3678" s="37"/>
      <c r="CA3678" s="37"/>
      <c r="CB3678" s="37"/>
      <c r="CC3678" s="37"/>
      <c r="CD3678" s="37"/>
      <c r="CE3678" s="37"/>
      <c r="CF3678" s="37"/>
      <c r="CG3678" s="37"/>
      <c r="CH3678" s="37"/>
      <c r="CI3678" s="37"/>
      <c r="CJ3678" s="37"/>
      <c r="CK3678" s="37"/>
      <c r="CL3678" s="37"/>
      <c r="CM3678" s="37"/>
      <c r="CN3678" s="37"/>
      <c r="CO3678" s="37"/>
      <c r="CP3678" s="37"/>
      <c r="CQ3678" s="37"/>
      <c r="CR3678" s="37"/>
      <c r="CS3678" s="37"/>
      <c r="CT3678" s="37"/>
      <c r="CU3678" s="37"/>
      <c r="CV3678" s="37"/>
      <c r="CW3678" s="37"/>
      <c r="CX3678" s="37"/>
      <c r="CY3678" s="37"/>
      <c r="CZ3678" s="37"/>
      <c r="DA3678" s="37"/>
      <c r="DB3678" s="37"/>
      <c r="DC3678" s="37"/>
      <c r="DD3678" s="37"/>
      <c r="DE3678" s="37"/>
      <c r="DF3678" s="37"/>
      <c r="DG3678" s="37"/>
      <c r="DH3678" s="37"/>
      <c r="DI3678" s="37"/>
      <c r="DJ3678" s="37"/>
      <c r="DK3678" s="37"/>
      <c r="DL3678" s="37"/>
      <c r="DR3678" s="37"/>
      <c r="DS3678" s="37"/>
      <c r="DT3678" s="37"/>
      <c r="DU3678" s="37"/>
      <c r="DV3678" s="37"/>
      <c r="DW3678" s="37"/>
      <c r="DX3678" s="37"/>
      <c r="DY3678" s="37"/>
      <c r="DZ3678" s="37"/>
      <c r="EA3678" s="37"/>
      <c r="EB3678" s="37"/>
      <c r="EC3678" s="37"/>
      <c r="ED3678" s="37"/>
      <c r="EE3678" s="37"/>
      <c r="EF3678" s="37"/>
      <c r="EG3678" s="37"/>
      <c r="EH3678" s="37"/>
      <c r="EI3678" s="37"/>
      <c r="EJ3678" s="37"/>
      <c r="EK3678" s="37"/>
      <c r="EL3678" s="37"/>
      <c r="EM3678" s="37"/>
      <c r="EN3678" s="37"/>
      <c r="EO3678" s="37"/>
      <c r="EP3678" s="37"/>
      <c r="EQ3678" s="37"/>
      <c r="ER3678" s="37"/>
      <c r="ES3678" s="37"/>
      <c r="ET3678" s="37"/>
      <c r="EU3678" s="37"/>
      <c r="EV3678" s="37"/>
      <c r="EW3678" s="37"/>
      <c r="EX3678" s="37"/>
      <c r="EY3678" s="37"/>
      <c r="EZ3678" s="37"/>
      <c r="FA3678" s="37"/>
      <c r="FB3678" s="37"/>
      <c r="FC3678" s="37"/>
      <c r="FD3678" s="37"/>
    </row>
    <row r="3679" spans="2:160" x14ac:dyDescent="0.5">
      <c r="B3679" s="36" t="s">
        <v>3874</v>
      </c>
      <c r="C3679" s="18">
        <v>-2.8438653241605549E-2</v>
      </c>
      <c r="H3679" s="37"/>
      <c r="I3679" s="37"/>
      <c r="J3679" s="37"/>
      <c r="K3679" s="37"/>
      <c r="L3679" s="37"/>
      <c r="M3679" s="37"/>
      <c r="N3679" s="37"/>
      <c r="O3679" s="37"/>
      <c r="P3679" s="37"/>
      <c r="Q3679" s="37"/>
      <c r="R3679" s="37"/>
      <c r="S3679" s="37"/>
      <c r="T3679" s="37"/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F3679" s="37"/>
      <c r="AG3679" s="37"/>
      <c r="AH3679" s="37"/>
      <c r="AI3679" s="37"/>
      <c r="AJ3679" s="37"/>
      <c r="AK3679" s="37"/>
      <c r="AL3679" s="37"/>
      <c r="AM3679" s="37"/>
      <c r="AN3679" s="37"/>
      <c r="AO3679" s="37"/>
      <c r="AP3679" s="37"/>
      <c r="AQ3679" s="37"/>
      <c r="AR3679" s="37"/>
      <c r="AS3679" s="37"/>
      <c r="AT3679" s="37"/>
      <c r="AU3679" s="37"/>
      <c r="AV3679" s="37"/>
      <c r="AW3679" s="37"/>
      <c r="AX3679" s="37"/>
      <c r="AY3679" s="37"/>
      <c r="AZ3679" s="37"/>
      <c r="BA3679" s="37"/>
      <c r="BB3679" s="37"/>
      <c r="BC3679" s="37"/>
      <c r="BD3679" s="37"/>
      <c r="BE3679" s="37"/>
      <c r="BF3679" s="37"/>
      <c r="BG3679" s="37"/>
      <c r="BH3679" s="37"/>
      <c r="BI3679" s="37"/>
      <c r="BJ3679" s="37"/>
      <c r="BK3679" s="37"/>
      <c r="BL3679" s="37"/>
      <c r="BM3679" s="37"/>
      <c r="BN3679" s="37"/>
      <c r="BO3679" s="37"/>
      <c r="BP3679" s="37"/>
      <c r="BQ3679" s="37"/>
      <c r="BR3679" s="37"/>
      <c r="BS3679" s="37"/>
      <c r="BT3679" s="37"/>
      <c r="BU3679" s="37"/>
      <c r="BV3679" s="37"/>
      <c r="BW3679" s="37"/>
      <c r="BX3679" s="37"/>
      <c r="BY3679" s="37"/>
      <c r="BZ3679" s="37"/>
      <c r="CA3679" s="37"/>
      <c r="CB3679" s="37"/>
      <c r="CC3679" s="37"/>
      <c r="CD3679" s="37"/>
      <c r="CE3679" s="37"/>
      <c r="CF3679" s="37"/>
      <c r="CG3679" s="37"/>
      <c r="CH3679" s="37"/>
      <c r="CI3679" s="37"/>
      <c r="CJ3679" s="37"/>
      <c r="CK3679" s="37"/>
      <c r="CL3679" s="37"/>
      <c r="CM3679" s="37"/>
      <c r="CN3679" s="37"/>
      <c r="CO3679" s="37"/>
      <c r="CP3679" s="37"/>
      <c r="CQ3679" s="37"/>
      <c r="CR3679" s="37"/>
      <c r="CS3679" s="37"/>
      <c r="CT3679" s="37"/>
      <c r="CU3679" s="37"/>
      <c r="CV3679" s="37"/>
      <c r="CW3679" s="37"/>
      <c r="CX3679" s="37"/>
      <c r="CY3679" s="37"/>
      <c r="CZ3679" s="37"/>
      <c r="DA3679" s="37"/>
      <c r="DB3679" s="37"/>
      <c r="DC3679" s="37"/>
      <c r="DD3679" s="37"/>
      <c r="DE3679" s="37"/>
      <c r="DF3679" s="37"/>
      <c r="DG3679" s="37"/>
      <c r="DH3679" s="37"/>
      <c r="DI3679" s="37"/>
      <c r="DJ3679" s="37"/>
      <c r="DK3679" s="37"/>
      <c r="DL3679" s="37"/>
      <c r="DR3679" s="37"/>
      <c r="DS3679" s="37"/>
      <c r="DT3679" s="37"/>
      <c r="DU3679" s="37"/>
      <c r="DV3679" s="37"/>
      <c r="DW3679" s="37"/>
      <c r="DX3679" s="37"/>
      <c r="DY3679" s="37"/>
      <c r="DZ3679" s="37"/>
      <c r="EA3679" s="37"/>
      <c r="EB3679" s="37"/>
      <c r="EC3679" s="37"/>
      <c r="ED3679" s="37"/>
      <c r="EE3679" s="37"/>
      <c r="EF3679" s="37"/>
      <c r="EG3679" s="37"/>
      <c r="EH3679" s="37"/>
      <c r="EI3679" s="37"/>
      <c r="EJ3679" s="37"/>
      <c r="EK3679" s="37"/>
      <c r="EL3679" s="37"/>
      <c r="EM3679" s="37"/>
      <c r="EN3679" s="37"/>
      <c r="EO3679" s="37"/>
      <c r="EP3679" s="37"/>
      <c r="EQ3679" s="37"/>
      <c r="ER3679" s="37"/>
      <c r="ES3679" s="37"/>
      <c r="ET3679" s="37"/>
      <c r="EU3679" s="37"/>
      <c r="EV3679" s="37"/>
      <c r="EW3679" s="37"/>
      <c r="EX3679" s="37"/>
      <c r="EY3679" s="37"/>
      <c r="EZ3679" s="37"/>
      <c r="FA3679" s="37"/>
      <c r="FB3679" s="37"/>
      <c r="FC3679" s="37"/>
      <c r="FD3679" s="37"/>
    </row>
    <row r="3680" spans="2:160" x14ac:dyDescent="0.5">
      <c r="B3680" s="36" t="s">
        <v>3875</v>
      </c>
      <c r="C3680" s="18">
        <v>-1.3911033163265252E-2</v>
      </c>
      <c r="H3680" s="37"/>
      <c r="I3680" s="37"/>
      <c r="J3680" s="37"/>
      <c r="K3680" s="37"/>
      <c r="L3680" s="37"/>
      <c r="M3680" s="37"/>
      <c r="N3680" s="37"/>
      <c r="O3680" s="37"/>
      <c r="P3680" s="37"/>
      <c r="Q3680" s="37"/>
      <c r="R3680" s="37"/>
      <c r="S3680" s="37"/>
      <c r="T3680" s="37"/>
      <c r="U3680" s="37"/>
      <c r="V3680" s="37"/>
      <c r="W3680" s="37"/>
      <c r="X3680" s="37"/>
      <c r="Y3680" s="37"/>
      <c r="Z3680" s="37"/>
      <c r="AA3680" s="37"/>
      <c r="AB3680" s="37"/>
      <c r="AC3680" s="37"/>
      <c r="AD3680" s="37"/>
      <c r="AE3680" s="37"/>
      <c r="AF3680" s="37"/>
      <c r="AG3680" s="37"/>
      <c r="AH3680" s="37"/>
      <c r="AI3680" s="37"/>
      <c r="AJ3680" s="37"/>
      <c r="AK3680" s="37"/>
      <c r="AL3680" s="37"/>
      <c r="AM3680" s="37"/>
      <c r="AN3680" s="37"/>
      <c r="AO3680" s="37"/>
      <c r="AP3680" s="37"/>
      <c r="AQ3680" s="37"/>
      <c r="AR3680" s="37"/>
      <c r="AS3680" s="37"/>
      <c r="AT3680" s="37"/>
      <c r="AU3680" s="37"/>
      <c r="AV3680" s="37"/>
      <c r="AW3680" s="37"/>
      <c r="AX3680" s="37"/>
      <c r="AY3680" s="37"/>
      <c r="AZ3680" s="37"/>
      <c r="BA3680" s="37"/>
      <c r="BB3680" s="37"/>
      <c r="BC3680" s="37"/>
      <c r="BD3680" s="37"/>
      <c r="BE3680" s="37"/>
      <c r="BF3680" s="37"/>
      <c r="BG3680" s="37"/>
      <c r="BH3680" s="37"/>
      <c r="BI3680" s="37"/>
      <c r="BJ3680" s="37"/>
      <c r="BK3680" s="37"/>
      <c r="BL3680" s="37"/>
      <c r="BM3680" s="37"/>
      <c r="BN3680" s="37"/>
      <c r="BO3680" s="37"/>
      <c r="BP3680" s="37"/>
      <c r="BQ3680" s="37"/>
      <c r="BR3680" s="37"/>
      <c r="BS3680" s="37"/>
      <c r="BT3680" s="37"/>
      <c r="BU3680" s="37"/>
      <c r="BV3680" s="37"/>
      <c r="BW3680" s="37"/>
      <c r="BX3680" s="37"/>
      <c r="BY3680" s="37"/>
      <c r="BZ3680" s="37"/>
      <c r="CA3680" s="37"/>
      <c r="CB3680" s="37"/>
      <c r="CC3680" s="37"/>
      <c r="CD3680" s="37"/>
      <c r="CE3680" s="37"/>
      <c r="CF3680" s="37"/>
      <c r="CG3680" s="37"/>
      <c r="CH3680" s="37"/>
      <c r="CI3680" s="37"/>
      <c r="CJ3680" s="37"/>
      <c r="CK3680" s="37"/>
      <c r="CL3680" s="37"/>
      <c r="CM3680" s="37"/>
      <c r="CN3680" s="37"/>
      <c r="CO3680" s="37"/>
      <c r="CP3680" s="37"/>
      <c r="CQ3680" s="37"/>
      <c r="CR3680" s="37"/>
      <c r="CS3680" s="37"/>
      <c r="CT3680" s="37"/>
      <c r="CU3680" s="37"/>
      <c r="CV3680" s="37"/>
      <c r="CW3680" s="37"/>
      <c r="CX3680" s="37"/>
      <c r="CY3680" s="37"/>
      <c r="CZ3680" s="37"/>
      <c r="DA3680" s="37"/>
      <c r="DB3680" s="37"/>
      <c r="DC3680" s="37"/>
      <c r="DD3680" s="37"/>
      <c r="DE3680" s="37"/>
      <c r="DF3680" s="37"/>
      <c r="DG3680" s="37"/>
      <c r="DH3680" s="37"/>
      <c r="DI3680" s="37"/>
      <c r="DJ3680" s="37"/>
      <c r="DK3680" s="37"/>
      <c r="DL3680" s="37"/>
      <c r="DR3680" s="37"/>
      <c r="DS3680" s="37"/>
      <c r="DT3680" s="37"/>
      <c r="DU3680" s="37"/>
      <c r="DV3680" s="37"/>
      <c r="DW3680" s="37"/>
      <c r="DX3680" s="37"/>
      <c r="DY3680" s="37"/>
      <c r="DZ3680" s="37"/>
      <c r="EA3680" s="37"/>
      <c r="EB3680" s="37"/>
      <c r="EC3680" s="37"/>
      <c r="ED3680" s="37"/>
      <c r="EE3680" s="37"/>
      <c r="EF3680" s="37"/>
      <c r="EG3680" s="37"/>
      <c r="EH3680" s="37"/>
      <c r="EI3680" s="37"/>
      <c r="EJ3680" s="37"/>
      <c r="EK3680" s="37"/>
      <c r="EL3680" s="37"/>
      <c r="EM3680" s="37"/>
      <c r="EN3680" s="37"/>
      <c r="EO3680" s="37"/>
      <c r="EP3680" s="37"/>
      <c r="EQ3680" s="37"/>
      <c r="ER3680" s="37"/>
      <c r="ES3680" s="37"/>
      <c r="ET3680" s="37"/>
      <c r="EU3680" s="37"/>
      <c r="EV3680" s="37"/>
      <c r="EW3680" s="37"/>
      <c r="EX3680" s="37"/>
      <c r="EY3680" s="37"/>
      <c r="EZ3680" s="37"/>
      <c r="FA3680" s="37"/>
      <c r="FB3680" s="37"/>
      <c r="FC3680" s="37"/>
      <c r="FD3680" s="37"/>
    </row>
    <row r="3681" spans="2:160" x14ac:dyDescent="0.5">
      <c r="B3681" s="36" t="s">
        <v>3876</v>
      </c>
      <c r="C3681" s="18">
        <v>-1.2411933527200381E-2</v>
      </c>
      <c r="H3681" s="37"/>
      <c r="I3681" s="37"/>
      <c r="J3681" s="37"/>
      <c r="K3681" s="37"/>
      <c r="L3681" s="37"/>
      <c r="M3681" s="37"/>
      <c r="N3681" s="37"/>
      <c r="O3681" s="37"/>
      <c r="P3681" s="37"/>
      <c r="Q3681" s="37"/>
      <c r="R3681" s="37"/>
      <c r="S3681" s="37"/>
      <c r="T3681" s="37"/>
      <c r="U3681" s="37"/>
      <c r="V3681" s="37"/>
      <c r="W3681" s="37"/>
      <c r="X3681" s="37"/>
      <c r="Y3681" s="37"/>
      <c r="Z3681" s="37"/>
      <c r="AA3681" s="37"/>
      <c r="AB3681" s="37"/>
      <c r="AC3681" s="37"/>
      <c r="AD3681" s="37"/>
      <c r="AE3681" s="37"/>
      <c r="AF3681" s="37"/>
      <c r="AG3681" s="37"/>
      <c r="AH3681" s="37"/>
      <c r="AI3681" s="37"/>
      <c r="AJ3681" s="37"/>
      <c r="AK3681" s="37"/>
      <c r="AL3681" s="37"/>
      <c r="AM3681" s="37"/>
      <c r="AN3681" s="37"/>
      <c r="AO3681" s="37"/>
      <c r="AP3681" s="37"/>
      <c r="AQ3681" s="37"/>
      <c r="AR3681" s="37"/>
      <c r="AS3681" s="37"/>
      <c r="AT3681" s="37"/>
      <c r="AU3681" s="37"/>
      <c r="AV3681" s="37"/>
      <c r="AW3681" s="37"/>
      <c r="AX3681" s="37"/>
      <c r="AY3681" s="37"/>
      <c r="AZ3681" s="37"/>
      <c r="BA3681" s="37"/>
      <c r="BB3681" s="37"/>
      <c r="BC3681" s="37"/>
      <c r="BD3681" s="37"/>
      <c r="BE3681" s="37"/>
      <c r="BF3681" s="37"/>
      <c r="BG3681" s="37"/>
      <c r="BH3681" s="37"/>
      <c r="BI3681" s="37"/>
      <c r="BJ3681" s="37"/>
      <c r="BK3681" s="37"/>
      <c r="BL3681" s="37"/>
      <c r="BM3681" s="37"/>
      <c r="BN3681" s="37"/>
      <c r="BO3681" s="37"/>
      <c r="BP3681" s="37"/>
      <c r="BQ3681" s="37"/>
      <c r="BR3681" s="37"/>
      <c r="BS3681" s="37"/>
      <c r="BT3681" s="37"/>
      <c r="BU3681" s="37"/>
      <c r="BV3681" s="37"/>
      <c r="BW3681" s="37"/>
      <c r="BX3681" s="37"/>
      <c r="BY3681" s="37"/>
      <c r="BZ3681" s="37"/>
      <c r="CA3681" s="37"/>
      <c r="CB3681" s="37"/>
      <c r="CC3681" s="37"/>
      <c r="CD3681" s="37"/>
      <c r="CE3681" s="37"/>
      <c r="CF3681" s="37"/>
      <c r="CG3681" s="37"/>
      <c r="CH3681" s="37"/>
      <c r="CI3681" s="37"/>
      <c r="CJ3681" s="37"/>
      <c r="CK3681" s="37"/>
      <c r="CL3681" s="37"/>
      <c r="CM3681" s="37"/>
      <c r="CN3681" s="37"/>
      <c r="CO3681" s="37"/>
      <c r="CP3681" s="37"/>
      <c r="CQ3681" s="37"/>
      <c r="CR3681" s="37"/>
      <c r="CS3681" s="37"/>
      <c r="CT3681" s="37"/>
      <c r="CU3681" s="37"/>
      <c r="CV3681" s="37"/>
      <c r="CW3681" s="37"/>
      <c r="CX3681" s="37"/>
      <c r="CY3681" s="37"/>
      <c r="CZ3681" s="37"/>
      <c r="DA3681" s="37"/>
      <c r="DB3681" s="37"/>
      <c r="DC3681" s="37"/>
      <c r="DD3681" s="37"/>
      <c r="DE3681" s="37"/>
      <c r="DF3681" s="37"/>
      <c r="DG3681" s="37"/>
      <c r="DH3681" s="37"/>
      <c r="DI3681" s="37"/>
      <c r="DJ3681" s="37"/>
      <c r="DK3681" s="37"/>
      <c r="DL3681" s="37"/>
      <c r="DR3681" s="37"/>
      <c r="DS3681" s="37"/>
      <c r="DT3681" s="37"/>
      <c r="DU3681" s="37"/>
      <c r="DV3681" s="37"/>
      <c r="DW3681" s="37"/>
      <c r="DX3681" s="37"/>
      <c r="DY3681" s="37"/>
      <c r="DZ3681" s="37"/>
      <c r="EA3681" s="37"/>
      <c r="EB3681" s="37"/>
      <c r="EC3681" s="37"/>
      <c r="ED3681" s="37"/>
      <c r="EE3681" s="37"/>
      <c r="EF3681" s="37"/>
      <c r="EG3681" s="37"/>
      <c r="EH3681" s="37"/>
      <c r="EI3681" s="37"/>
      <c r="EJ3681" s="37"/>
      <c r="EK3681" s="37"/>
      <c r="EL3681" s="37"/>
      <c r="EM3681" s="37"/>
      <c r="EN3681" s="37"/>
      <c r="EO3681" s="37"/>
      <c r="EP3681" s="37"/>
      <c r="EQ3681" s="37"/>
      <c r="ER3681" s="37"/>
      <c r="ES3681" s="37"/>
      <c r="ET3681" s="37"/>
      <c r="EU3681" s="37"/>
      <c r="EV3681" s="37"/>
      <c r="EW3681" s="37"/>
      <c r="EX3681" s="37"/>
      <c r="EY3681" s="37"/>
      <c r="EZ3681" s="37"/>
      <c r="FA3681" s="37"/>
      <c r="FB3681" s="37"/>
      <c r="FC3681" s="37"/>
      <c r="FD3681" s="37"/>
    </row>
    <row r="3682" spans="2:160" x14ac:dyDescent="0.5">
      <c r="B3682" s="36" t="s">
        <v>3877</v>
      </c>
      <c r="C3682" s="18">
        <v>2.7943169862017614E-2</v>
      </c>
      <c r="H3682" s="37"/>
      <c r="I3682" s="37"/>
      <c r="J3682" s="37"/>
      <c r="K3682" s="37"/>
      <c r="L3682" s="37"/>
      <c r="M3682" s="37"/>
      <c r="N3682" s="37"/>
      <c r="O3682" s="37"/>
      <c r="P3682" s="37"/>
      <c r="Q3682" s="37"/>
      <c r="R3682" s="37"/>
      <c r="S3682" s="37"/>
      <c r="T3682" s="37"/>
      <c r="U3682" s="37"/>
      <c r="V3682" s="37"/>
      <c r="W3682" s="37"/>
      <c r="X3682" s="37"/>
      <c r="Y3682" s="37"/>
      <c r="Z3682" s="37"/>
      <c r="AA3682" s="37"/>
      <c r="AB3682" s="37"/>
      <c r="AC3682" s="37"/>
      <c r="AD3682" s="37"/>
      <c r="AE3682" s="37"/>
      <c r="AF3682" s="37"/>
      <c r="AG3682" s="37"/>
      <c r="AH3682" s="37"/>
      <c r="AI3682" s="37"/>
      <c r="AJ3682" s="37"/>
      <c r="AK3682" s="37"/>
      <c r="AL3682" s="37"/>
      <c r="AM3682" s="37"/>
      <c r="AN3682" s="37"/>
      <c r="AO3682" s="37"/>
      <c r="AP3682" s="37"/>
      <c r="AQ3682" s="37"/>
      <c r="AR3682" s="37"/>
      <c r="AS3682" s="37"/>
      <c r="AT3682" s="37"/>
      <c r="AU3682" s="37"/>
      <c r="AV3682" s="37"/>
      <c r="AW3682" s="37"/>
      <c r="AX3682" s="37"/>
      <c r="AY3682" s="37"/>
      <c r="AZ3682" s="37"/>
      <c r="BA3682" s="37"/>
      <c r="BB3682" s="37"/>
      <c r="BC3682" s="37"/>
      <c r="BD3682" s="37"/>
      <c r="BE3682" s="37"/>
      <c r="BF3682" s="37"/>
      <c r="BG3682" s="37"/>
      <c r="BH3682" s="37"/>
      <c r="BI3682" s="37"/>
      <c r="BJ3682" s="37"/>
      <c r="BK3682" s="37"/>
      <c r="BL3682" s="37"/>
      <c r="BM3682" s="37"/>
      <c r="BN3682" s="37"/>
      <c r="BO3682" s="37"/>
      <c r="BP3682" s="37"/>
      <c r="BQ3682" s="37"/>
      <c r="BR3682" s="37"/>
      <c r="BS3682" s="37"/>
      <c r="BT3682" s="37"/>
      <c r="BU3682" s="37"/>
      <c r="BV3682" s="37"/>
      <c r="BW3682" s="37"/>
      <c r="BX3682" s="37"/>
      <c r="BY3682" s="37"/>
      <c r="BZ3682" s="37"/>
      <c r="CA3682" s="37"/>
      <c r="CB3682" s="37"/>
      <c r="CC3682" s="37"/>
      <c r="CD3682" s="37"/>
      <c r="CE3682" s="37"/>
      <c r="CF3682" s="37"/>
      <c r="CG3682" s="37"/>
      <c r="CH3682" s="37"/>
      <c r="CI3682" s="37"/>
      <c r="CJ3682" s="37"/>
      <c r="CK3682" s="37"/>
      <c r="CL3682" s="37"/>
      <c r="CM3682" s="37"/>
      <c r="CN3682" s="37"/>
      <c r="CO3682" s="37"/>
      <c r="CP3682" s="37"/>
      <c r="CQ3682" s="37"/>
      <c r="CR3682" s="37"/>
      <c r="CS3682" s="37"/>
      <c r="CT3682" s="37"/>
      <c r="CU3682" s="37"/>
      <c r="CV3682" s="37"/>
      <c r="CW3682" s="37"/>
      <c r="CX3682" s="37"/>
      <c r="CY3682" s="37"/>
      <c r="CZ3682" s="37"/>
      <c r="DA3682" s="37"/>
      <c r="DB3682" s="37"/>
      <c r="DC3682" s="37"/>
      <c r="DD3682" s="37"/>
      <c r="DE3682" s="37"/>
      <c r="DF3682" s="37"/>
      <c r="DG3682" s="37"/>
      <c r="DH3682" s="37"/>
      <c r="DI3682" s="37"/>
      <c r="DJ3682" s="37"/>
      <c r="DK3682" s="37"/>
      <c r="DL3682" s="37"/>
      <c r="DR3682" s="37"/>
      <c r="DS3682" s="37"/>
      <c r="DT3682" s="37"/>
      <c r="DU3682" s="37"/>
      <c r="DV3682" s="37"/>
      <c r="DW3682" s="37"/>
      <c r="DX3682" s="37"/>
      <c r="DY3682" s="37"/>
      <c r="DZ3682" s="37"/>
      <c r="EA3682" s="37"/>
      <c r="EB3682" s="37"/>
      <c r="EC3682" s="37"/>
      <c r="ED3682" s="37"/>
      <c r="EE3682" s="37"/>
      <c r="EF3682" s="37"/>
      <c r="EG3682" s="37"/>
      <c r="EH3682" s="37"/>
      <c r="EI3682" s="37"/>
      <c r="EJ3682" s="37"/>
      <c r="EK3682" s="37"/>
      <c r="EL3682" s="37"/>
      <c r="EM3682" s="37"/>
      <c r="EN3682" s="37"/>
      <c r="EO3682" s="37"/>
      <c r="EP3682" s="37"/>
      <c r="EQ3682" s="37"/>
      <c r="ER3682" s="37"/>
      <c r="ES3682" s="37"/>
      <c r="ET3682" s="37"/>
      <c r="EU3682" s="37"/>
      <c r="EV3682" s="37"/>
      <c r="EW3682" s="37"/>
      <c r="EX3682" s="37"/>
      <c r="EY3682" s="37"/>
      <c r="EZ3682" s="37"/>
      <c r="FA3682" s="37"/>
      <c r="FB3682" s="37"/>
      <c r="FC3682" s="37"/>
      <c r="FD3682" s="37"/>
    </row>
    <row r="3683" spans="2:160" x14ac:dyDescent="0.5">
      <c r="B3683" s="36" t="s">
        <v>3878</v>
      </c>
      <c r="C3683" s="18">
        <v>-1.3071818882348873E-2</v>
      </c>
      <c r="H3683" s="37"/>
      <c r="I3683" s="37"/>
      <c r="J3683" s="37"/>
      <c r="K3683" s="37"/>
      <c r="L3683" s="37"/>
      <c r="M3683" s="37"/>
      <c r="N3683" s="37"/>
      <c r="O3683" s="37"/>
      <c r="P3683" s="37"/>
      <c r="Q3683" s="37"/>
      <c r="R3683" s="37"/>
      <c r="S3683" s="37"/>
      <c r="T3683" s="37"/>
      <c r="U3683" s="37"/>
      <c r="V3683" s="37"/>
      <c r="W3683" s="37"/>
      <c r="X3683" s="37"/>
      <c r="Y3683" s="37"/>
      <c r="Z3683" s="37"/>
      <c r="AA3683" s="37"/>
      <c r="AB3683" s="37"/>
      <c r="AC3683" s="37"/>
      <c r="AD3683" s="37"/>
      <c r="AE3683" s="37"/>
      <c r="AF3683" s="37"/>
      <c r="AG3683" s="37"/>
      <c r="AH3683" s="37"/>
      <c r="AI3683" s="37"/>
      <c r="AJ3683" s="37"/>
      <c r="AK3683" s="37"/>
      <c r="AL3683" s="37"/>
      <c r="AM3683" s="37"/>
      <c r="AN3683" s="37"/>
      <c r="AO3683" s="37"/>
      <c r="AP3683" s="37"/>
      <c r="AQ3683" s="37"/>
      <c r="AR3683" s="37"/>
      <c r="AS3683" s="37"/>
      <c r="AT3683" s="37"/>
      <c r="AU3683" s="37"/>
      <c r="AV3683" s="37"/>
      <c r="AW3683" s="37"/>
      <c r="AX3683" s="37"/>
      <c r="AY3683" s="37"/>
      <c r="AZ3683" s="37"/>
      <c r="BA3683" s="37"/>
      <c r="BB3683" s="37"/>
      <c r="BC3683" s="37"/>
      <c r="BD3683" s="37"/>
      <c r="BE3683" s="37"/>
      <c r="BF3683" s="37"/>
      <c r="BG3683" s="37"/>
      <c r="BH3683" s="37"/>
      <c r="BI3683" s="37"/>
      <c r="BJ3683" s="37"/>
      <c r="BK3683" s="37"/>
      <c r="BL3683" s="37"/>
      <c r="BM3683" s="37"/>
      <c r="BN3683" s="37"/>
      <c r="BO3683" s="37"/>
      <c r="BP3683" s="37"/>
      <c r="BQ3683" s="37"/>
      <c r="BR3683" s="37"/>
      <c r="BS3683" s="37"/>
      <c r="BT3683" s="37"/>
      <c r="BU3683" s="37"/>
      <c r="BV3683" s="37"/>
      <c r="BW3683" s="37"/>
      <c r="BX3683" s="37"/>
      <c r="BY3683" s="37"/>
      <c r="BZ3683" s="37"/>
      <c r="CA3683" s="37"/>
      <c r="CB3683" s="37"/>
      <c r="CC3683" s="37"/>
      <c r="CD3683" s="37"/>
      <c r="CE3683" s="37"/>
      <c r="CF3683" s="37"/>
      <c r="CG3683" s="37"/>
      <c r="CH3683" s="37"/>
      <c r="CI3683" s="37"/>
      <c r="CJ3683" s="37"/>
      <c r="CK3683" s="37"/>
      <c r="CL3683" s="37"/>
      <c r="CM3683" s="37"/>
      <c r="CN3683" s="37"/>
      <c r="CO3683" s="37"/>
      <c r="CP3683" s="37"/>
      <c r="CQ3683" s="37"/>
      <c r="CR3683" s="37"/>
      <c r="CS3683" s="37"/>
      <c r="CT3683" s="37"/>
      <c r="CU3683" s="37"/>
      <c r="CV3683" s="37"/>
      <c r="CW3683" s="37"/>
      <c r="CX3683" s="37"/>
      <c r="CY3683" s="37"/>
      <c r="CZ3683" s="37"/>
      <c r="DA3683" s="37"/>
      <c r="DB3683" s="37"/>
      <c r="DC3683" s="37"/>
      <c r="DD3683" s="37"/>
      <c r="DE3683" s="37"/>
      <c r="DF3683" s="37"/>
      <c r="DG3683" s="37"/>
      <c r="DH3683" s="37"/>
      <c r="DI3683" s="37"/>
      <c r="DJ3683" s="37"/>
      <c r="DK3683" s="37"/>
      <c r="DL3683" s="37"/>
      <c r="DR3683" s="37"/>
      <c r="DS3683" s="37"/>
      <c r="DT3683" s="37"/>
      <c r="DU3683" s="37"/>
      <c r="DV3683" s="37"/>
      <c r="DW3683" s="37"/>
      <c r="DX3683" s="37"/>
      <c r="DY3683" s="37"/>
      <c r="DZ3683" s="37"/>
      <c r="EA3683" s="37"/>
      <c r="EB3683" s="37"/>
      <c r="EC3683" s="37"/>
      <c r="ED3683" s="37"/>
      <c r="EE3683" s="37"/>
      <c r="EF3683" s="37"/>
      <c r="EG3683" s="37"/>
      <c r="EH3683" s="37"/>
      <c r="EI3683" s="37"/>
      <c r="EJ3683" s="37"/>
      <c r="EK3683" s="37"/>
      <c r="EL3683" s="37"/>
      <c r="EM3683" s="37"/>
      <c r="EN3683" s="37"/>
      <c r="EO3683" s="37"/>
      <c r="EP3683" s="37"/>
      <c r="EQ3683" s="37"/>
      <c r="ER3683" s="37"/>
      <c r="ES3683" s="37"/>
      <c r="ET3683" s="37"/>
      <c r="EU3683" s="37"/>
      <c r="EV3683" s="37"/>
      <c r="EW3683" s="37"/>
      <c r="EX3683" s="37"/>
      <c r="EY3683" s="37"/>
      <c r="EZ3683" s="37"/>
      <c r="FA3683" s="37"/>
      <c r="FB3683" s="37"/>
      <c r="FC3683" s="37"/>
      <c r="FD3683" s="37"/>
    </row>
    <row r="3684" spans="2:160" x14ac:dyDescent="0.5">
      <c r="B3684" s="36" t="s">
        <v>3879</v>
      </c>
      <c r="C3684" s="18">
        <v>-1.5473410415598909E-2</v>
      </c>
      <c r="H3684" s="37"/>
      <c r="I3684" s="37"/>
      <c r="J3684" s="37"/>
      <c r="K3684" s="37"/>
      <c r="L3684" s="37"/>
      <c r="M3684" s="37"/>
      <c r="N3684" s="37"/>
      <c r="O3684" s="37"/>
      <c r="P3684" s="37"/>
      <c r="Q3684" s="37"/>
      <c r="R3684" s="37"/>
      <c r="S3684" s="37"/>
      <c r="T3684" s="37"/>
      <c r="U3684" s="37"/>
      <c r="V3684" s="37"/>
      <c r="W3684" s="37"/>
      <c r="X3684" s="37"/>
      <c r="Y3684" s="37"/>
      <c r="Z3684" s="37"/>
      <c r="AA3684" s="37"/>
      <c r="AB3684" s="37"/>
      <c r="AC3684" s="37"/>
      <c r="AD3684" s="37"/>
      <c r="AE3684" s="37"/>
      <c r="AF3684" s="37"/>
      <c r="AG3684" s="37"/>
      <c r="AH3684" s="37"/>
      <c r="AI3684" s="37"/>
      <c r="AJ3684" s="37"/>
      <c r="AK3684" s="37"/>
      <c r="AL3684" s="37"/>
      <c r="AM3684" s="37"/>
      <c r="AN3684" s="37"/>
      <c r="AO3684" s="37"/>
      <c r="AP3684" s="37"/>
      <c r="AQ3684" s="37"/>
      <c r="AR3684" s="37"/>
      <c r="AS3684" s="37"/>
      <c r="AT3684" s="37"/>
      <c r="AU3684" s="37"/>
      <c r="AV3684" s="37"/>
      <c r="AW3684" s="37"/>
      <c r="AX3684" s="37"/>
      <c r="AY3684" s="37"/>
      <c r="AZ3684" s="37"/>
      <c r="BA3684" s="37"/>
      <c r="BB3684" s="37"/>
      <c r="BC3684" s="37"/>
      <c r="BD3684" s="37"/>
      <c r="BE3684" s="37"/>
      <c r="BF3684" s="37"/>
      <c r="BG3684" s="37"/>
      <c r="BH3684" s="37"/>
      <c r="BI3684" s="37"/>
      <c r="BJ3684" s="37"/>
      <c r="BK3684" s="37"/>
      <c r="BL3684" s="37"/>
      <c r="BM3684" s="37"/>
      <c r="BN3684" s="37"/>
      <c r="BO3684" s="37"/>
      <c r="BP3684" s="37"/>
      <c r="BQ3684" s="37"/>
      <c r="BR3684" s="37"/>
      <c r="BS3684" s="37"/>
      <c r="BT3684" s="37"/>
      <c r="BU3684" s="37"/>
      <c r="BV3684" s="37"/>
      <c r="BW3684" s="37"/>
      <c r="BX3684" s="37"/>
      <c r="BY3684" s="37"/>
      <c r="BZ3684" s="37"/>
      <c r="CA3684" s="37"/>
      <c r="CB3684" s="37"/>
      <c r="CC3684" s="37"/>
      <c r="CD3684" s="37"/>
      <c r="CE3684" s="37"/>
      <c r="CF3684" s="37"/>
      <c r="CG3684" s="37"/>
      <c r="CH3684" s="37"/>
      <c r="CI3684" s="37"/>
      <c r="CJ3684" s="37"/>
      <c r="CK3684" s="37"/>
      <c r="CL3684" s="37"/>
      <c r="CM3684" s="37"/>
      <c r="CN3684" s="37"/>
      <c r="CO3684" s="37"/>
      <c r="CP3684" s="37"/>
      <c r="CQ3684" s="37"/>
      <c r="CR3684" s="37"/>
      <c r="CS3684" s="37"/>
      <c r="CT3684" s="37"/>
      <c r="CU3684" s="37"/>
      <c r="CV3684" s="37"/>
      <c r="CW3684" s="37"/>
      <c r="CX3684" s="37"/>
      <c r="CY3684" s="37"/>
      <c r="CZ3684" s="37"/>
      <c r="DA3684" s="37"/>
      <c r="DB3684" s="37"/>
      <c r="DC3684" s="37"/>
      <c r="DD3684" s="37"/>
      <c r="DE3684" s="37"/>
      <c r="DF3684" s="37"/>
      <c r="DG3684" s="37"/>
      <c r="DH3684" s="37"/>
      <c r="DI3684" s="37"/>
      <c r="DJ3684" s="37"/>
      <c r="DK3684" s="37"/>
      <c r="DL3684" s="37"/>
      <c r="DR3684" s="37"/>
      <c r="DS3684" s="37"/>
      <c r="DT3684" s="37"/>
      <c r="DU3684" s="37"/>
      <c r="DV3684" s="37"/>
      <c r="DW3684" s="37"/>
      <c r="DX3684" s="37"/>
      <c r="DY3684" s="37"/>
      <c r="DZ3684" s="37"/>
      <c r="EA3684" s="37"/>
      <c r="EB3684" s="37"/>
      <c r="EC3684" s="37"/>
      <c r="ED3684" s="37"/>
      <c r="EE3684" s="37"/>
      <c r="EF3684" s="37"/>
      <c r="EG3684" s="37"/>
      <c r="EH3684" s="37"/>
      <c r="EI3684" s="37"/>
      <c r="EJ3684" s="37"/>
      <c r="EK3684" s="37"/>
      <c r="EL3684" s="37"/>
      <c r="EM3684" s="37"/>
      <c r="EN3684" s="37"/>
      <c r="EO3684" s="37"/>
      <c r="EP3684" s="37"/>
      <c r="EQ3684" s="37"/>
      <c r="ER3684" s="37"/>
      <c r="ES3684" s="37"/>
      <c r="ET3684" s="37"/>
      <c r="EU3684" s="37"/>
      <c r="EV3684" s="37"/>
      <c r="EW3684" s="37"/>
      <c r="EX3684" s="37"/>
      <c r="EY3684" s="37"/>
      <c r="EZ3684" s="37"/>
      <c r="FA3684" s="37"/>
      <c r="FB3684" s="37"/>
      <c r="FC3684" s="37"/>
      <c r="FD3684" s="37"/>
    </row>
    <row r="3685" spans="2:160" x14ac:dyDescent="0.5">
      <c r="B3685" s="36" t="s">
        <v>3880</v>
      </c>
      <c r="C3685" s="18">
        <v>-3.0090539185436471E-2</v>
      </c>
      <c r="H3685" s="37"/>
      <c r="I3685" s="37"/>
      <c r="J3685" s="37"/>
      <c r="K3685" s="37"/>
      <c r="L3685" s="37"/>
      <c r="M3685" s="37"/>
      <c r="N3685" s="37"/>
      <c r="O3685" s="37"/>
      <c r="P3685" s="37"/>
      <c r="Q3685" s="37"/>
      <c r="R3685" s="37"/>
      <c r="S3685" s="37"/>
      <c r="T3685" s="37"/>
      <c r="U3685" s="37"/>
      <c r="V3685" s="37"/>
      <c r="W3685" s="37"/>
      <c r="X3685" s="37"/>
      <c r="Y3685" s="37"/>
      <c r="Z3685" s="37"/>
      <c r="AA3685" s="37"/>
      <c r="AB3685" s="37"/>
      <c r="AC3685" s="37"/>
      <c r="AD3685" s="37"/>
      <c r="AE3685" s="37"/>
      <c r="AF3685" s="37"/>
      <c r="AG3685" s="37"/>
      <c r="AH3685" s="37"/>
      <c r="AI3685" s="37"/>
      <c r="AJ3685" s="37"/>
      <c r="AK3685" s="37"/>
      <c r="AL3685" s="37"/>
      <c r="AM3685" s="37"/>
      <c r="AN3685" s="37"/>
      <c r="AO3685" s="37"/>
      <c r="AP3685" s="37"/>
      <c r="AQ3685" s="37"/>
      <c r="AR3685" s="37"/>
      <c r="AS3685" s="37"/>
      <c r="AT3685" s="37"/>
      <c r="AU3685" s="37"/>
      <c r="AV3685" s="37"/>
      <c r="AW3685" s="37"/>
      <c r="AX3685" s="37"/>
      <c r="AY3685" s="37"/>
      <c r="AZ3685" s="37"/>
      <c r="BA3685" s="37"/>
      <c r="BB3685" s="37"/>
      <c r="BC3685" s="37"/>
      <c r="BD3685" s="37"/>
      <c r="BE3685" s="37"/>
      <c r="BF3685" s="37"/>
      <c r="BG3685" s="37"/>
      <c r="BH3685" s="37"/>
      <c r="BI3685" s="37"/>
      <c r="BJ3685" s="37"/>
      <c r="BK3685" s="37"/>
      <c r="BL3685" s="37"/>
      <c r="BM3685" s="37"/>
      <c r="BN3685" s="37"/>
      <c r="BO3685" s="37"/>
      <c r="BP3685" s="37"/>
      <c r="BQ3685" s="37"/>
      <c r="BR3685" s="37"/>
      <c r="BS3685" s="37"/>
      <c r="BT3685" s="37"/>
      <c r="BU3685" s="37"/>
      <c r="BV3685" s="37"/>
      <c r="BW3685" s="37"/>
      <c r="BX3685" s="37"/>
      <c r="BY3685" s="37"/>
      <c r="BZ3685" s="37"/>
      <c r="CA3685" s="37"/>
      <c r="CB3685" s="37"/>
      <c r="CC3685" s="37"/>
      <c r="CD3685" s="37"/>
      <c r="CE3685" s="37"/>
      <c r="CF3685" s="37"/>
      <c r="CG3685" s="37"/>
      <c r="CH3685" s="37"/>
      <c r="CI3685" s="37"/>
      <c r="CJ3685" s="37"/>
      <c r="CK3685" s="37"/>
      <c r="CL3685" s="37"/>
      <c r="CM3685" s="37"/>
      <c r="CN3685" s="37"/>
      <c r="CO3685" s="37"/>
      <c r="CP3685" s="37"/>
      <c r="CQ3685" s="37"/>
      <c r="CR3685" s="37"/>
      <c r="CS3685" s="37"/>
      <c r="CT3685" s="37"/>
      <c r="CU3685" s="37"/>
      <c r="CV3685" s="37"/>
      <c r="CW3685" s="37"/>
      <c r="CX3685" s="37"/>
      <c r="CY3685" s="37"/>
      <c r="CZ3685" s="37"/>
      <c r="DA3685" s="37"/>
      <c r="DB3685" s="37"/>
      <c r="DC3685" s="37"/>
      <c r="DD3685" s="37"/>
      <c r="DE3685" s="37"/>
      <c r="DF3685" s="37"/>
      <c r="DG3685" s="37"/>
      <c r="DH3685" s="37"/>
      <c r="DI3685" s="37"/>
      <c r="DJ3685" s="37"/>
      <c r="DK3685" s="37"/>
      <c r="DL3685" s="37"/>
      <c r="DR3685" s="37"/>
      <c r="DS3685" s="37"/>
      <c r="DT3685" s="37"/>
      <c r="DU3685" s="37"/>
      <c r="DV3685" s="37"/>
      <c r="DW3685" s="37"/>
      <c r="DX3685" s="37"/>
      <c r="DY3685" s="37"/>
      <c r="DZ3685" s="37"/>
      <c r="EA3685" s="37"/>
      <c r="EB3685" s="37"/>
      <c r="EC3685" s="37"/>
      <c r="ED3685" s="37"/>
      <c r="EE3685" s="37"/>
      <c r="EF3685" s="37"/>
      <c r="EG3685" s="37"/>
      <c r="EH3685" s="37"/>
      <c r="EI3685" s="37"/>
      <c r="EJ3685" s="37"/>
      <c r="EK3685" s="37"/>
      <c r="EL3685" s="37"/>
      <c r="EM3685" s="37"/>
      <c r="EN3685" s="37"/>
      <c r="EO3685" s="37"/>
      <c r="EP3685" s="37"/>
      <c r="EQ3685" s="37"/>
      <c r="ER3685" s="37"/>
      <c r="ES3685" s="37"/>
      <c r="ET3685" s="37"/>
      <c r="EU3685" s="37"/>
      <c r="EV3685" s="37"/>
      <c r="EW3685" s="37"/>
      <c r="EX3685" s="37"/>
      <c r="EY3685" s="37"/>
      <c r="EZ3685" s="37"/>
      <c r="FA3685" s="37"/>
      <c r="FB3685" s="37"/>
      <c r="FC3685" s="37"/>
      <c r="FD3685" s="37"/>
    </row>
    <row r="3686" spans="2:160" x14ac:dyDescent="0.5">
      <c r="B3686" s="36" t="s">
        <v>3881</v>
      </c>
      <c r="C3686" s="18">
        <v>1.774508220148352E-3</v>
      </c>
      <c r="H3686" s="37"/>
      <c r="I3686" s="37"/>
      <c r="J3686" s="37"/>
      <c r="K3686" s="37"/>
      <c r="L3686" s="37"/>
      <c r="M3686" s="37"/>
      <c r="N3686" s="37"/>
      <c r="O3686" s="37"/>
      <c r="P3686" s="37"/>
      <c r="Q3686" s="37"/>
      <c r="R3686" s="37"/>
      <c r="S3686" s="37"/>
      <c r="T3686" s="37"/>
      <c r="U3686" s="37"/>
      <c r="V3686" s="37"/>
      <c r="W3686" s="37"/>
      <c r="X3686" s="37"/>
      <c r="Y3686" s="37"/>
      <c r="Z3686" s="37"/>
      <c r="AA3686" s="37"/>
      <c r="AB3686" s="37"/>
      <c r="AC3686" s="37"/>
      <c r="AD3686" s="37"/>
      <c r="AE3686" s="37"/>
      <c r="AF3686" s="37"/>
      <c r="AG3686" s="37"/>
      <c r="AH3686" s="37"/>
      <c r="AI3686" s="37"/>
      <c r="AJ3686" s="37"/>
      <c r="AK3686" s="37"/>
      <c r="AL3686" s="37"/>
      <c r="AM3686" s="37"/>
      <c r="AN3686" s="37"/>
      <c r="AO3686" s="37"/>
      <c r="AP3686" s="37"/>
      <c r="AQ3686" s="37"/>
      <c r="AR3686" s="37"/>
      <c r="AS3686" s="37"/>
      <c r="AT3686" s="37"/>
      <c r="AU3686" s="37"/>
      <c r="AV3686" s="37"/>
      <c r="AW3686" s="37"/>
      <c r="AX3686" s="37"/>
      <c r="AY3686" s="37"/>
      <c r="AZ3686" s="37"/>
      <c r="BA3686" s="37"/>
      <c r="BB3686" s="37"/>
      <c r="BC3686" s="37"/>
      <c r="BD3686" s="37"/>
      <c r="BE3686" s="37"/>
      <c r="BF3686" s="37"/>
      <c r="BG3686" s="37"/>
      <c r="BH3686" s="37"/>
      <c r="BI3686" s="37"/>
      <c r="BJ3686" s="37"/>
      <c r="BK3686" s="37"/>
      <c r="BL3686" s="37"/>
      <c r="BM3686" s="37"/>
      <c r="BN3686" s="37"/>
      <c r="BO3686" s="37"/>
      <c r="BP3686" s="37"/>
      <c r="BQ3686" s="37"/>
      <c r="BR3686" s="37"/>
      <c r="BS3686" s="37"/>
      <c r="BT3686" s="37"/>
      <c r="BU3686" s="37"/>
      <c r="BV3686" s="37"/>
      <c r="BW3686" s="37"/>
      <c r="BX3686" s="37"/>
      <c r="BY3686" s="37"/>
      <c r="BZ3686" s="37"/>
      <c r="CA3686" s="37"/>
      <c r="CB3686" s="37"/>
      <c r="CC3686" s="37"/>
      <c r="CD3686" s="37"/>
      <c r="CE3686" s="37"/>
      <c r="CF3686" s="37"/>
      <c r="CG3686" s="37"/>
      <c r="CH3686" s="37"/>
      <c r="CI3686" s="37"/>
      <c r="CJ3686" s="37"/>
      <c r="CK3686" s="37"/>
      <c r="CL3686" s="37"/>
      <c r="CM3686" s="37"/>
      <c r="CN3686" s="37"/>
      <c r="CO3686" s="37"/>
      <c r="CP3686" s="37"/>
      <c r="CQ3686" s="37"/>
      <c r="CR3686" s="37"/>
      <c r="CS3686" s="37"/>
      <c r="CT3686" s="37"/>
      <c r="CU3686" s="37"/>
      <c r="CV3686" s="37"/>
      <c r="CW3686" s="37"/>
      <c r="CX3686" s="37"/>
      <c r="CY3686" s="37"/>
      <c r="CZ3686" s="37"/>
      <c r="DA3686" s="37"/>
      <c r="DB3686" s="37"/>
      <c r="DC3686" s="37"/>
      <c r="DD3686" s="37"/>
      <c r="DE3686" s="37"/>
      <c r="DF3686" s="37"/>
      <c r="DG3686" s="37"/>
      <c r="DH3686" s="37"/>
      <c r="DI3686" s="37"/>
      <c r="DJ3686" s="37"/>
      <c r="DK3686" s="37"/>
      <c r="DL3686" s="37"/>
      <c r="DR3686" s="37"/>
      <c r="DS3686" s="37"/>
      <c r="DT3686" s="37"/>
      <c r="DU3686" s="37"/>
      <c r="DV3686" s="37"/>
      <c r="DW3686" s="37"/>
      <c r="DX3686" s="37"/>
      <c r="DY3686" s="37"/>
      <c r="DZ3686" s="37"/>
      <c r="EA3686" s="37"/>
      <c r="EB3686" s="37"/>
      <c r="EC3686" s="37"/>
      <c r="ED3686" s="37"/>
      <c r="EE3686" s="37"/>
      <c r="EF3686" s="37"/>
      <c r="EG3686" s="37"/>
      <c r="EH3686" s="37"/>
      <c r="EI3686" s="37"/>
      <c r="EJ3686" s="37"/>
      <c r="EK3686" s="37"/>
      <c r="EL3686" s="37"/>
      <c r="EM3686" s="37"/>
      <c r="EN3686" s="37"/>
      <c r="EO3686" s="37"/>
      <c r="EP3686" s="37"/>
      <c r="EQ3686" s="37"/>
      <c r="ER3686" s="37"/>
      <c r="ES3686" s="37"/>
      <c r="ET3686" s="37"/>
      <c r="EU3686" s="37"/>
      <c r="EV3686" s="37"/>
      <c r="EW3686" s="37"/>
      <c r="EX3686" s="37"/>
      <c r="EY3686" s="37"/>
      <c r="EZ3686" s="37"/>
      <c r="FA3686" s="37"/>
      <c r="FB3686" s="37"/>
      <c r="FC3686" s="37"/>
      <c r="FD3686" s="37"/>
    </row>
    <row r="3687" spans="2:160" x14ac:dyDescent="0.5">
      <c r="B3687" s="36" t="s">
        <v>3882</v>
      </c>
      <c r="C3687" s="18">
        <v>-3.1864721307733768E-2</v>
      </c>
      <c r="H3687" s="37"/>
      <c r="I3687" s="37"/>
      <c r="J3687" s="37"/>
      <c r="K3687" s="37"/>
      <c r="L3687" s="37"/>
      <c r="M3687" s="37"/>
      <c r="N3687" s="37"/>
      <c r="O3687" s="37"/>
      <c r="P3687" s="37"/>
      <c r="Q3687" s="37"/>
      <c r="R3687" s="37"/>
      <c r="S3687" s="37"/>
      <c r="T3687" s="37"/>
      <c r="U3687" s="37"/>
      <c r="V3687" s="37"/>
      <c r="W3687" s="37"/>
      <c r="X3687" s="37"/>
      <c r="Y3687" s="37"/>
      <c r="Z3687" s="37"/>
      <c r="AA3687" s="37"/>
      <c r="AB3687" s="37"/>
      <c r="AC3687" s="37"/>
      <c r="AD3687" s="37"/>
      <c r="AE3687" s="37"/>
      <c r="AF3687" s="37"/>
      <c r="AG3687" s="37"/>
      <c r="AH3687" s="37"/>
      <c r="AI3687" s="37"/>
      <c r="AJ3687" s="37"/>
      <c r="AK3687" s="37"/>
      <c r="AL3687" s="37"/>
      <c r="AM3687" s="37"/>
      <c r="AN3687" s="37"/>
      <c r="AO3687" s="37"/>
      <c r="AP3687" s="37"/>
      <c r="AQ3687" s="37"/>
      <c r="AR3687" s="37"/>
      <c r="AS3687" s="37"/>
      <c r="AT3687" s="37"/>
      <c r="AU3687" s="37"/>
      <c r="AV3687" s="37"/>
      <c r="AW3687" s="37"/>
      <c r="AX3687" s="37"/>
      <c r="AY3687" s="37"/>
      <c r="AZ3687" s="37"/>
      <c r="BA3687" s="37"/>
      <c r="BB3687" s="37"/>
      <c r="BC3687" s="37"/>
      <c r="BD3687" s="37"/>
      <c r="BE3687" s="37"/>
      <c r="BF3687" s="37"/>
      <c r="BG3687" s="37"/>
      <c r="BH3687" s="37"/>
      <c r="BI3687" s="37"/>
      <c r="BJ3687" s="37"/>
      <c r="BK3687" s="37"/>
      <c r="BL3687" s="37"/>
      <c r="BM3687" s="37"/>
      <c r="BN3687" s="37"/>
      <c r="BO3687" s="37"/>
      <c r="BP3687" s="37"/>
      <c r="BQ3687" s="37"/>
      <c r="BR3687" s="37"/>
      <c r="BS3687" s="37"/>
      <c r="BT3687" s="37"/>
      <c r="BU3687" s="37"/>
      <c r="BV3687" s="37"/>
      <c r="BW3687" s="37"/>
      <c r="BX3687" s="37"/>
      <c r="BY3687" s="37"/>
      <c r="BZ3687" s="37"/>
      <c r="CA3687" s="37"/>
      <c r="CB3687" s="37"/>
      <c r="CC3687" s="37"/>
      <c r="CD3687" s="37"/>
      <c r="CE3687" s="37"/>
      <c r="CF3687" s="37"/>
      <c r="CG3687" s="37"/>
      <c r="CH3687" s="37"/>
      <c r="CI3687" s="37"/>
      <c r="CJ3687" s="37"/>
      <c r="CK3687" s="37"/>
      <c r="CL3687" s="37"/>
      <c r="CM3687" s="37"/>
      <c r="CN3687" s="37"/>
      <c r="CO3687" s="37"/>
      <c r="CP3687" s="37"/>
      <c r="CQ3687" s="37"/>
      <c r="CR3687" s="37"/>
      <c r="CS3687" s="37"/>
      <c r="CT3687" s="37"/>
      <c r="CU3687" s="37"/>
      <c r="CV3687" s="37"/>
      <c r="CW3687" s="37"/>
      <c r="CX3687" s="37"/>
      <c r="CY3687" s="37"/>
      <c r="CZ3687" s="37"/>
      <c r="DA3687" s="37"/>
      <c r="DB3687" s="37"/>
      <c r="DC3687" s="37"/>
      <c r="DD3687" s="37"/>
      <c r="DE3687" s="37"/>
      <c r="DF3687" s="37"/>
      <c r="DG3687" s="37"/>
      <c r="DH3687" s="37"/>
      <c r="DI3687" s="37"/>
      <c r="DJ3687" s="37"/>
      <c r="DK3687" s="37"/>
      <c r="DL3687" s="37"/>
      <c r="DR3687" s="37"/>
      <c r="DS3687" s="37"/>
      <c r="DT3687" s="37"/>
      <c r="DU3687" s="37"/>
      <c r="DV3687" s="37"/>
      <c r="DW3687" s="37"/>
      <c r="DX3687" s="37"/>
      <c r="DY3687" s="37"/>
      <c r="DZ3687" s="37"/>
      <c r="EA3687" s="37"/>
      <c r="EB3687" s="37"/>
      <c r="EC3687" s="37"/>
      <c r="ED3687" s="37"/>
      <c r="EE3687" s="37"/>
      <c r="EF3687" s="37"/>
      <c r="EG3687" s="37"/>
      <c r="EH3687" s="37"/>
      <c r="EI3687" s="37"/>
      <c r="EJ3687" s="37"/>
      <c r="EK3687" s="37"/>
      <c r="EL3687" s="37"/>
      <c r="EM3687" s="37"/>
      <c r="EN3687" s="37"/>
      <c r="EO3687" s="37"/>
      <c r="EP3687" s="37"/>
      <c r="EQ3687" s="37"/>
      <c r="ER3687" s="37"/>
      <c r="ES3687" s="37"/>
      <c r="ET3687" s="37"/>
      <c r="EU3687" s="37"/>
      <c r="EV3687" s="37"/>
      <c r="EW3687" s="37"/>
      <c r="EX3687" s="37"/>
      <c r="EY3687" s="37"/>
      <c r="EZ3687" s="37"/>
      <c r="FA3687" s="37"/>
      <c r="FB3687" s="37"/>
      <c r="FC3687" s="37"/>
      <c r="FD3687" s="37"/>
    </row>
    <row r="3688" spans="2:160" x14ac:dyDescent="0.5">
      <c r="B3688" s="36" t="s">
        <v>3883</v>
      </c>
      <c r="C3688" s="18">
        <v>3.1104334567632286E-2</v>
      </c>
      <c r="H3688" s="37"/>
      <c r="I3688" s="37"/>
      <c r="J3688" s="37"/>
      <c r="K3688" s="37"/>
      <c r="L3688" s="37"/>
      <c r="M3688" s="37"/>
      <c r="N3688" s="37"/>
      <c r="O3688" s="37"/>
      <c r="P3688" s="37"/>
      <c r="Q3688" s="37"/>
      <c r="R3688" s="37"/>
      <c r="S3688" s="37"/>
      <c r="T3688" s="37"/>
      <c r="U3688" s="37"/>
      <c r="V3688" s="37"/>
      <c r="W3688" s="37"/>
      <c r="X3688" s="37"/>
      <c r="Y3688" s="37"/>
      <c r="Z3688" s="37"/>
      <c r="AA3688" s="37"/>
      <c r="AB3688" s="37"/>
      <c r="AC3688" s="37"/>
      <c r="AD3688" s="37"/>
      <c r="AE3688" s="37"/>
      <c r="AF3688" s="37"/>
      <c r="AG3688" s="37"/>
      <c r="AH3688" s="37"/>
      <c r="AI3688" s="37"/>
      <c r="AJ3688" s="37"/>
      <c r="AK3688" s="37"/>
      <c r="AL3688" s="37"/>
      <c r="AM3688" s="37"/>
      <c r="AN3688" s="37"/>
      <c r="AO3688" s="37"/>
      <c r="AP3688" s="37"/>
      <c r="AQ3688" s="37"/>
      <c r="AR3688" s="37"/>
      <c r="AS3688" s="37"/>
      <c r="AT3688" s="37"/>
      <c r="AU3688" s="37"/>
      <c r="AV3688" s="37"/>
      <c r="AW3688" s="37"/>
      <c r="AX3688" s="37"/>
      <c r="AY3688" s="37"/>
      <c r="AZ3688" s="37"/>
      <c r="BA3688" s="37"/>
      <c r="BB3688" s="37"/>
      <c r="BC3688" s="37"/>
      <c r="BD3688" s="37"/>
      <c r="BE3688" s="37"/>
      <c r="BF3688" s="37"/>
      <c r="BG3688" s="37"/>
      <c r="BH3688" s="37"/>
      <c r="BI3688" s="37"/>
      <c r="BJ3688" s="37"/>
      <c r="BK3688" s="37"/>
      <c r="BL3688" s="37"/>
      <c r="BM3688" s="37"/>
      <c r="BN3688" s="37"/>
      <c r="BO3688" s="37"/>
      <c r="BP3688" s="37"/>
      <c r="BQ3688" s="37"/>
      <c r="BR3688" s="37"/>
      <c r="BS3688" s="37"/>
      <c r="BT3688" s="37"/>
      <c r="BU3688" s="37"/>
      <c r="BV3688" s="37"/>
      <c r="BW3688" s="37"/>
      <c r="BX3688" s="37"/>
      <c r="BY3688" s="37"/>
      <c r="BZ3688" s="37"/>
      <c r="CA3688" s="37"/>
      <c r="CB3688" s="37"/>
      <c r="CC3688" s="37"/>
      <c r="CD3688" s="37"/>
      <c r="CE3688" s="37"/>
      <c r="CF3688" s="37"/>
      <c r="CG3688" s="37"/>
      <c r="CH3688" s="37"/>
      <c r="CI3688" s="37"/>
      <c r="CJ3688" s="37"/>
      <c r="CK3688" s="37"/>
      <c r="CL3688" s="37"/>
      <c r="CM3688" s="37"/>
      <c r="CN3688" s="37"/>
      <c r="CO3688" s="37"/>
      <c r="CP3688" s="37"/>
      <c r="CQ3688" s="37"/>
      <c r="CR3688" s="37"/>
      <c r="CS3688" s="37"/>
      <c r="CT3688" s="37"/>
      <c r="CU3688" s="37"/>
      <c r="CV3688" s="37"/>
      <c r="CW3688" s="37"/>
      <c r="CX3688" s="37"/>
      <c r="CY3688" s="37"/>
      <c r="CZ3688" s="37"/>
      <c r="DA3688" s="37"/>
      <c r="DB3688" s="37"/>
      <c r="DC3688" s="37"/>
      <c r="DD3688" s="37"/>
      <c r="DE3688" s="37"/>
      <c r="DF3688" s="37"/>
      <c r="DG3688" s="37"/>
      <c r="DH3688" s="37"/>
      <c r="DI3688" s="37"/>
      <c r="DJ3688" s="37"/>
      <c r="DK3688" s="37"/>
      <c r="DL3688" s="37"/>
      <c r="DR3688" s="37"/>
      <c r="DS3688" s="37"/>
      <c r="DT3688" s="37"/>
      <c r="DU3688" s="37"/>
      <c r="DV3688" s="37"/>
      <c r="DW3688" s="37"/>
      <c r="DX3688" s="37"/>
      <c r="DY3688" s="37"/>
      <c r="DZ3688" s="37"/>
      <c r="EA3688" s="37"/>
      <c r="EB3688" s="37"/>
      <c r="EC3688" s="37"/>
      <c r="ED3688" s="37"/>
      <c r="EE3688" s="37"/>
      <c r="EF3688" s="37"/>
      <c r="EG3688" s="37"/>
      <c r="EH3688" s="37"/>
      <c r="EI3688" s="37"/>
      <c r="EJ3688" s="37"/>
      <c r="EK3688" s="37"/>
      <c r="EL3688" s="37"/>
      <c r="EM3688" s="37"/>
      <c r="EN3688" s="37"/>
      <c r="EO3688" s="37"/>
      <c r="EP3688" s="37"/>
      <c r="EQ3688" s="37"/>
      <c r="ER3688" s="37"/>
      <c r="ES3688" s="37"/>
      <c r="ET3688" s="37"/>
      <c r="EU3688" s="37"/>
      <c r="EV3688" s="37"/>
      <c r="EW3688" s="37"/>
      <c r="EX3688" s="37"/>
      <c r="EY3688" s="37"/>
      <c r="EZ3688" s="37"/>
      <c r="FA3688" s="37"/>
      <c r="FB3688" s="37"/>
      <c r="FC3688" s="37"/>
      <c r="FD3688" s="37"/>
    </row>
    <row r="3689" spans="2:160" x14ac:dyDescent="0.5">
      <c r="B3689" s="36" t="s">
        <v>3884</v>
      </c>
      <c r="C3689" s="18">
        <v>-2.5983353753855298E-2</v>
      </c>
      <c r="H3689" s="37"/>
      <c r="I3689" s="37"/>
      <c r="J3689" s="37"/>
      <c r="K3689" s="37"/>
      <c r="L3689" s="37"/>
      <c r="M3689" s="37"/>
      <c r="N3689" s="37"/>
      <c r="O3689" s="37"/>
      <c r="P3689" s="37"/>
      <c r="Q3689" s="37"/>
      <c r="R3689" s="37"/>
      <c r="S3689" s="37"/>
      <c r="T3689" s="37"/>
      <c r="U3689" s="37"/>
      <c r="V3689" s="37"/>
      <c r="W3689" s="37"/>
      <c r="X3689" s="37"/>
      <c r="Y3689" s="37"/>
      <c r="Z3689" s="37"/>
      <c r="AA3689" s="37"/>
      <c r="AB3689" s="37"/>
      <c r="AC3689" s="37"/>
      <c r="AD3689" s="37"/>
      <c r="AE3689" s="37"/>
      <c r="AF3689" s="37"/>
      <c r="AG3689" s="37"/>
      <c r="AH3689" s="37"/>
      <c r="AI3689" s="37"/>
      <c r="AJ3689" s="37"/>
      <c r="AK3689" s="37"/>
      <c r="AL3689" s="37"/>
      <c r="AM3689" s="37"/>
      <c r="AN3689" s="37"/>
      <c r="AO3689" s="37"/>
      <c r="AP3689" s="37"/>
      <c r="AQ3689" s="37"/>
      <c r="AR3689" s="37"/>
      <c r="AS3689" s="37"/>
      <c r="AT3689" s="37"/>
      <c r="AU3689" s="37"/>
      <c r="AV3689" s="37"/>
      <c r="AW3689" s="37"/>
      <c r="AX3689" s="37"/>
      <c r="AY3689" s="37"/>
      <c r="AZ3689" s="37"/>
      <c r="BA3689" s="37"/>
      <c r="BB3689" s="37"/>
      <c r="BC3689" s="37"/>
      <c r="BD3689" s="37"/>
      <c r="BE3689" s="37"/>
      <c r="BF3689" s="37"/>
      <c r="BG3689" s="37"/>
      <c r="BH3689" s="37"/>
      <c r="BI3689" s="37"/>
      <c r="BJ3689" s="37"/>
      <c r="BK3689" s="37"/>
      <c r="BL3689" s="37"/>
      <c r="BM3689" s="37"/>
      <c r="BN3689" s="37"/>
      <c r="BO3689" s="37"/>
      <c r="BP3689" s="37"/>
      <c r="BQ3689" s="37"/>
      <c r="BR3689" s="37"/>
      <c r="BS3689" s="37"/>
      <c r="BT3689" s="37"/>
      <c r="BU3689" s="37"/>
      <c r="BV3689" s="37"/>
      <c r="BW3689" s="37"/>
      <c r="BX3689" s="37"/>
      <c r="BY3689" s="37"/>
      <c r="BZ3689" s="37"/>
      <c r="CA3689" s="37"/>
      <c r="CB3689" s="37"/>
      <c r="CC3689" s="37"/>
      <c r="CD3689" s="37"/>
      <c r="CE3689" s="37"/>
      <c r="CF3689" s="37"/>
      <c r="CG3689" s="37"/>
      <c r="CH3689" s="37"/>
      <c r="CI3689" s="37"/>
      <c r="CJ3689" s="37"/>
      <c r="CK3689" s="37"/>
      <c r="CL3689" s="37"/>
      <c r="CM3689" s="37"/>
      <c r="CN3689" s="37"/>
      <c r="CO3689" s="37"/>
      <c r="CP3689" s="37"/>
      <c r="CQ3689" s="37"/>
      <c r="CR3689" s="37"/>
      <c r="CS3689" s="37"/>
      <c r="CT3689" s="37"/>
      <c r="CU3689" s="37"/>
      <c r="CV3689" s="37"/>
      <c r="CW3689" s="37"/>
      <c r="CX3689" s="37"/>
      <c r="CY3689" s="37"/>
      <c r="CZ3689" s="37"/>
      <c r="DA3689" s="37"/>
      <c r="DB3689" s="37"/>
      <c r="DC3689" s="37"/>
      <c r="DD3689" s="37"/>
      <c r="DE3689" s="37"/>
      <c r="DF3689" s="37"/>
      <c r="DG3689" s="37"/>
      <c r="DH3689" s="37"/>
      <c r="DI3689" s="37"/>
      <c r="DJ3689" s="37"/>
      <c r="DK3689" s="37"/>
      <c r="DL3689" s="37"/>
      <c r="DR3689" s="37"/>
      <c r="DS3689" s="37"/>
      <c r="DT3689" s="37"/>
      <c r="DU3689" s="37"/>
      <c r="DV3689" s="37"/>
      <c r="DW3689" s="37"/>
      <c r="DX3689" s="37"/>
      <c r="DY3689" s="37"/>
      <c r="DZ3689" s="37"/>
      <c r="EA3689" s="37"/>
      <c r="EB3689" s="37"/>
      <c r="EC3689" s="37"/>
      <c r="ED3689" s="37"/>
      <c r="EE3689" s="37"/>
      <c r="EF3689" s="37"/>
      <c r="EG3689" s="37"/>
      <c r="EH3689" s="37"/>
      <c r="EI3689" s="37"/>
      <c r="EJ3689" s="37"/>
      <c r="EK3689" s="37"/>
      <c r="EL3689" s="37"/>
      <c r="EM3689" s="37"/>
      <c r="EN3689" s="37"/>
      <c r="EO3689" s="37"/>
      <c r="EP3689" s="37"/>
      <c r="EQ3689" s="37"/>
      <c r="ER3689" s="37"/>
      <c r="ES3689" s="37"/>
      <c r="ET3689" s="37"/>
      <c r="EU3689" s="37"/>
      <c r="EV3689" s="37"/>
      <c r="EW3689" s="37"/>
      <c r="EX3689" s="37"/>
      <c r="EY3689" s="37"/>
      <c r="EZ3689" s="37"/>
      <c r="FA3689" s="37"/>
      <c r="FB3689" s="37"/>
      <c r="FC3689" s="37"/>
      <c r="FD3689" s="37"/>
    </row>
    <row r="3690" spans="2:160" x14ac:dyDescent="0.5">
      <c r="B3690" s="36" t="s">
        <v>3885</v>
      </c>
      <c r="C3690" s="18">
        <v>1.5337392005470463E-2</v>
      </c>
      <c r="H3690" s="37"/>
      <c r="I3690" s="37"/>
      <c r="J3690" s="37"/>
      <c r="K3690" s="37"/>
      <c r="L3690" s="37"/>
      <c r="M3690" s="37"/>
      <c r="N3690" s="37"/>
      <c r="O3690" s="37"/>
      <c r="P3690" s="37"/>
      <c r="Q3690" s="37"/>
      <c r="R3690" s="37"/>
      <c r="S3690" s="37"/>
      <c r="T3690" s="37"/>
      <c r="U3690" s="37"/>
      <c r="V3690" s="37"/>
      <c r="W3690" s="37"/>
      <c r="X3690" s="37"/>
      <c r="Y3690" s="37"/>
      <c r="Z3690" s="37"/>
      <c r="AA3690" s="37"/>
      <c r="AB3690" s="37"/>
      <c r="AC3690" s="37"/>
      <c r="AD3690" s="37"/>
      <c r="AE3690" s="37"/>
      <c r="AF3690" s="37"/>
      <c r="AG3690" s="37"/>
      <c r="AH3690" s="37"/>
      <c r="AI3690" s="37"/>
      <c r="AJ3690" s="37"/>
      <c r="AK3690" s="37"/>
      <c r="AL3690" s="37"/>
      <c r="AM3690" s="37"/>
      <c r="AN3690" s="37"/>
      <c r="AO3690" s="37"/>
      <c r="AP3690" s="37"/>
      <c r="AQ3690" s="37"/>
      <c r="AR3690" s="37"/>
      <c r="AS3690" s="37"/>
      <c r="AT3690" s="37"/>
      <c r="AU3690" s="37"/>
      <c r="AV3690" s="37"/>
      <c r="AW3690" s="37"/>
      <c r="AX3690" s="37"/>
      <c r="AY3690" s="37"/>
      <c r="AZ3690" s="37"/>
      <c r="BA3690" s="37"/>
      <c r="BB3690" s="37"/>
      <c r="BC3690" s="37"/>
      <c r="BD3690" s="37"/>
      <c r="BE3690" s="37"/>
      <c r="BF3690" s="37"/>
      <c r="BG3690" s="37"/>
      <c r="BH3690" s="37"/>
      <c r="BI3690" s="37"/>
      <c r="BJ3690" s="37"/>
      <c r="BK3690" s="37"/>
      <c r="BL3690" s="37"/>
      <c r="BM3690" s="37"/>
      <c r="BN3690" s="37"/>
      <c r="BO3690" s="37"/>
      <c r="BP3690" s="37"/>
      <c r="BQ3690" s="37"/>
      <c r="BR3690" s="37"/>
      <c r="BS3690" s="37"/>
      <c r="BT3690" s="37"/>
      <c r="BU3690" s="37"/>
      <c r="BV3690" s="37"/>
      <c r="BW3690" s="37"/>
      <c r="BX3690" s="37"/>
      <c r="BY3690" s="37"/>
      <c r="BZ3690" s="37"/>
      <c r="CA3690" s="37"/>
      <c r="CB3690" s="37"/>
      <c r="CC3690" s="37"/>
      <c r="CD3690" s="37"/>
      <c r="CE3690" s="37"/>
      <c r="CF3690" s="37"/>
      <c r="CG3690" s="37"/>
      <c r="CH3690" s="37"/>
      <c r="CI3690" s="37"/>
      <c r="CJ3690" s="37"/>
      <c r="CK3690" s="37"/>
      <c r="CL3690" s="37"/>
      <c r="CM3690" s="37"/>
      <c r="CN3690" s="37"/>
      <c r="CO3690" s="37"/>
      <c r="CP3690" s="37"/>
      <c r="CQ3690" s="37"/>
      <c r="CR3690" s="37"/>
      <c r="CS3690" s="37"/>
      <c r="CT3690" s="37"/>
      <c r="CU3690" s="37"/>
      <c r="CV3690" s="37"/>
      <c r="CW3690" s="37"/>
      <c r="CX3690" s="37"/>
      <c r="CY3690" s="37"/>
      <c r="CZ3690" s="37"/>
      <c r="DA3690" s="37"/>
      <c r="DB3690" s="37"/>
      <c r="DC3690" s="37"/>
      <c r="DD3690" s="37"/>
      <c r="DE3690" s="37"/>
      <c r="DF3690" s="37"/>
      <c r="DG3690" s="37"/>
      <c r="DH3690" s="37"/>
      <c r="DI3690" s="37"/>
      <c r="DJ3690" s="37"/>
      <c r="DK3690" s="37"/>
      <c r="DL3690" s="37"/>
      <c r="DR3690" s="37"/>
      <c r="DS3690" s="37"/>
      <c r="DT3690" s="37"/>
      <c r="DU3690" s="37"/>
      <c r="DV3690" s="37"/>
      <c r="DW3690" s="37"/>
      <c r="DX3690" s="37"/>
      <c r="DY3690" s="37"/>
      <c r="DZ3690" s="37"/>
      <c r="EA3690" s="37"/>
      <c r="EB3690" s="37"/>
      <c r="EC3690" s="37"/>
      <c r="ED3690" s="37"/>
      <c r="EE3690" s="37"/>
      <c r="EF3690" s="37"/>
      <c r="EG3690" s="37"/>
      <c r="EH3690" s="37"/>
      <c r="EI3690" s="37"/>
      <c r="EJ3690" s="37"/>
      <c r="EK3690" s="37"/>
      <c r="EL3690" s="37"/>
      <c r="EM3690" s="37"/>
      <c r="EN3690" s="37"/>
      <c r="EO3690" s="37"/>
      <c r="EP3690" s="37"/>
      <c r="EQ3690" s="37"/>
      <c r="ER3690" s="37"/>
      <c r="ES3690" s="37"/>
      <c r="ET3690" s="37"/>
      <c r="EU3690" s="37"/>
      <c r="EV3690" s="37"/>
      <c r="EW3690" s="37"/>
      <c r="EX3690" s="37"/>
      <c r="EY3690" s="37"/>
      <c r="EZ3690" s="37"/>
      <c r="FA3690" s="37"/>
      <c r="FB3690" s="37"/>
      <c r="FC3690" s="37"/>
      <c r="FD3690" s="37"/>
    </row>
    <row r="3691" spans="2:160" x14ac:dyDescent="0.5">
      <c r="B3691" s="36" t="s">
        <v>3886</v>
      </c>
      <c r="C3691" s="18">
        <v>4.2128118332667386E-2</v>
      </c>
      <c r="H3691" s="37"/>
      <c r="I3691" s="37"/>
      <c r="J3691" s="37"/>
      <c r="K3691" s="37"/>
      <c r="L3691" s="37"/>
      <c r="M3691" s="37"/>
      <c r="N3691" s="37"/>
      <c r="O3691" s="37"/>
      <c r="P3691" s="37"/>
      <c r="Q3691" s="37"/>
      <c r="R3691" s="37"/>
      <c r="S3691" s="37"/>
      <c r="T3691" s="37"/>
      <c r="U3691" s="37"/>
      <c r="V3691" s="37"/>
      <c r="W3691" s="37"/>
      <c r="X3691" s="37"/>
      <c r="Y3691" s="37"/>
      <c r="Z3691" s="37"/>
      <c r="AA3691" s="37"/>
      <c r="AB3691" s="37"/>
      <c r="AC3691" s="37"/>
      <c r="AD3691" s="37"/>
      <c r="AE3691" s="37"/>
      <c r="AF3691" s="37"/>
      <c r="AG3691" s="37"/>
      <c r="AH3691" s="37"/>
      <c r="AI3691" s="37"/>
      <c r="AJ3691" s="37"/>
      <c r="AK3691" s="37"/>
      <c r="AL3691" s="37"/>
      <c r="AM3691" s="37"/>
      <c r="AN3691" s="37"/>
      <c r="AO3691" s="37"/>
      <c r="AP3691" s="37"/>
      <c r="AQ3691" s="37"/>
      <c r="AR3691" s="37"/>
      <c r="AS3691" s="37"/>
      <c r="AT3691" s="37"/>
      <c r="AU3691" s="37"/>
      <c r="AV3691" s="37"/>
      <c r="AW3691" s="37"/>
      <c r="AX3691" s="37"/>
      <c r="AY3691" s="37"/>
      <c r="AZ3691" s="37"/>
      <c r="BA3691" s="37"/>
      <c r="BB3691" s="37"/>
      <c r="BC3691" s="37"/>
      <c r="BD3691" s="37"/>
      <c r="BE3691" s="37"/>
      <c r="BF3691" s="37"/>
      <c r="BG3691" s="37"/>
      <c r="BH3691" s="37"/>
      <c r="BI3691" s="37"/>
      <c r="BJ3691" s="37"/>
      <c r="BK3691" s="37"/>
      <c r="BL3691" s="37"/>
      <c r="BM3691" s="37"/>
      <c r="BN3691" s="37"/>
      <c r="BO3691" s="37"/>
      <c r="BP3691" s="37"/>
      <c r="BQ3691" s="37"/>
      <c r="BR3691" s="37"/>
      <c r="BS3691" s="37"/>
      <c r="BT3691" s="37"/>
      <c r="BU3691" s="37"/>
      <c r="BV3691" s="37"/>
      <c r="BW3691" s="37"/>
      <c r="BX3691" s="37"/>
      <c r="BY3691" s="37"/>
      <c r="BZ3691" s="37"/>
      <c r="CA3691" s="37"/>
      <c r="CB3691" s="37"/>
      <c r="CC3691" s="37"/>
      <c r="CD3691" s="37"/>
      <c r="CE3691" s="37"/>
      <c r="CF3691" s="37"/>
      <c r="CG3691" s="37"/>
      <c r="CH3691" s="37"/>
      <c r="CI3691" s="37"/>
      <c r="CJ3691" s="37"/>
      <c r="CK3691" s="37"/>
      <c r="CL3691" s="37"/>
      <c r="CM3691" s="37"/>
      <c r="CN3691" s="37"/>
      <c r="CO3691" s="37"/>
      <c r="CP3691" s="37"/>
      <c r="CQ3691" s="37"/>
      <c r="CR3691" s="37"/>
      <c r="CS3691" s="37"/>
      <c r="CT3691" s="37"/>
      <c r="CU3691" s="37"/>
      <c r="CV3691" s="37"/>
      <c r="CW3691" s="37"/>
      <c r="CX3691" s="37"/>
      <c r="CY3691" s="37"/>
      <c r="CZ3691" s="37"/>
      <c r="DA3691" s="37"/>
      <c r="DB3691" s="37"/>
      <c r="DC3691" s="37"/>
      <c r="DD3691" s="37"/>
      <c r="DE3691" s="37"/>
      <c r="DF3691" s="37"/>
      <c r="DG3691" s="37"/>
      <c r="DH3691" s="37"/>
      <c r="DI3691" s="37"/>
      <c r="DJ3691" s="37"/>
      <c r="DK3691" s="37"/>
      <c r="DL3691" s="37"/>
      <c r="DR3691" s="37"/>
      <c r="DS3691" s="37"/>
      <c r="DT3691" s="37"/>
      <c r="DU3691" s="37"/>
      <c r="DV3691" s="37"/>
      <c r="DW3691" s="37"/>
      <c r="DX3691" s="37"/>
      <c r="DY3691" s="37"/>
      <c r="DZ3691" s="37"/>
      <c r="EA3691" s="37"/>
      <c r="EB3691" s="37"/>
      <c r="EC3691" s="37"/>
      <c r="ED3691" s="37"/>
      <c r="EE3691" s="37"/>
      <c r="EF3691" s="37"/>
      <c r="EG3691" s="37"/>
      <c r="EH3691" s="37"/>
      <c r="EI3691" s="37"/>
      <c r="EJ3691" s="37"/>
      <c r="EK3691" s="37"/>
      <c r="EL3691" s="37"/>
      <c r="EM3691" s="37"/>
      <c r="EN3691" s="37"/>
      <c r="EO3691" s="37"/>
      <c r="EP3691" s="37"/>
      <c r="EQ3691" s="37"/>
      <c r="ER3691" s="37"/>
      <c r="ES3691" s="37"/>
      <c r="ET3691" s="37"/>
      <c r="EU3691" s="37"/>
      <c r="EV3691" s="37"/>
      <c r="EW3691" s="37"/>
      <c r="EX3691" s="37"/>
      <c r="EY3691" s="37"/>
      <c r="EZ3691" s="37"/>
      <c r="FA3691" s="37"/>
      <c r="FB3691" s="37"/>
      <c r="FC3691" s="37"/>
      <c r="FD3691" s="37"/>
    </row>
    <row r="3692" spans="2:160" x14ac:dyDescent="0.5">
      <c r="B3692" s="36" t="s">
        <v>3887</v>
      </c>
      <c r="C3692" s="18">
        <v>-5.0639870940671905E-5</v>
      </c>
      <c r="H3692" s="37"/>
      <c r="I3692" s="37"/>
      <c r="J3692" s="37"/>
      <c r="K3692" s="37"/>
      <c r="L3692" s="37"/>
      <c r="M3692" s="37"/>
      <c r="N3692" s="37"/>
      <c r="O3692" s="37"/>
      <c r="P3692" s="37"/>
      <c r="Q3692" s="37"/>
      <c r="R3692" s="37"/>
      <c r="S3692" s="37"/>
      <c r="T3692" s="37"/>
      <c r="U3692" s="37"/>
      <c r="V3692" s="37"/>
      <c r="W3692" s="37"/>
      <c r="X3692" s="37"/>
      <c r="Y3692" s="37"/>
      <c r="Z3692" s="37"/>
      <c r="AA3692" s="37"/>
      <c r="AB3692" s="37"/>
      <c r="AC3692" s="37"/>
      <c r="AD3692" s="37"/>
      <c r="AE3692" s="37"/>
      <c r="AF3692" s="37"/>
      <c r="AG3692" s="37"/>
      <c r="AH3692" s="37"/>
      <c r="AI3692" s="37"/>
      <c r="AJ3692" s="37"/>
      <c r="AK3692" s="37"/>
      <c r="AL3692" s="37"/>
      <c r="AM3692" s="37"/>
      <c r="AN3692" s="37"/>
      <c r="AO3692" s="37"/>
      <c r="AP3692" s="37"/>
      <c r="AQ3692" s="37"/>
      <c r="AR3692" s="37"/>
      <c r="AS3692" s="37"/>
      <c r="AT3692" s="37"/>
      <c r="AU3692" s="37"/>
      <c r="AV3692" s="37"/>
      <c r="AW3692" s="37"/>
      <c r="AX3692" s="37"/>
      <c r="AY3692" s="37"/>
      <c r="AZ3692" s="37"/>
      <c r="BA3692" s="37"/>
      <c r="BB3692" s="37"/>
      <c r="BC3692" s="37"/>
      <c r="BD3692" s="37"/>
      <c r="BE3692" s="37"/>
      <c r="BF3692" s="37"/>
      <c r="BG3692" s="37"/>
      <c r="BH3692" s="37"/>
      <c r="BI3692" s="37"/>
      <c r="BJ3692" s="37"/>
      <c r="BK3692" s="37"/>
      <c r="BL3692" s="37"/>
      <c r="BM3692" s="37"/>
      <c r="BN3692" s="37"/>
      <c r="BO3692" s="37"/>
      <c r="BP3692" s="37"/>
      <c r="BQ3692" s="37"/>
      <c r="BR3692" s="37"/>
      <c r="BS3692" s="37"/>
      <c r="BT3692" s="37"/>
      <c r="BU3692" s="37"/>
      <c r="BV3692" s="37"/>
      <c r="BW3692" s="37"/>
      <c r="BX3692" s="37"/>
      <c r="BY3692" s="37"/>
      <c r="BZ3692" s="37"/>
      <c r="CA3692" s="37"/>
      <c r="CB3692" s="37"/>
      <c r="CC3692" s="37"/>
      <c r="CD3692" s="37"/>
      <c r="CE3692" s="37"/>
      <c r="CF3692" s="37"/>
      <c r="CG3692" s="37"/>
      <c r="CH3692" s="37"/>
      <c r="CI3692" s="37"/>
      <c r="CJ3692" s="37"/>
      <c r="CK3692" s="37"/>
      <c r="CL3692" s="37"/>
      <c r="CM3692" s="37"/>
      <c r="CN3692" s="37"/>
      <c r="CO3692" s="37"/>
      <c r="CP3692" s="37"/>
      <c r="CQ3692" s="37"/>
      <c r="CR3692" s="37"/>
      <c r="CS3692" s="37"/>
      <c r="CT3692" s="37"/>
      <c r="CU3692" s="37"/>
      <c r="CV3692" s="37"/>
      <c r="CW3692" s="37"/>
      <c r="CX3692" s="37"/>
      <c r="CY3692" s="37"/>
      <c r="CZ3692" s="37"/>
      <c r="DA3692" s="37"/>
      <c r="DB3692" s="37"/>
      <c r="DC3692" s="37"/>
      <c r="DD3692" s="37"/>
      <c r="DE3692" s="37"/>
      <c r="DF3692" s="37"/>
      <c r="DG3692" s="37"/>
      <c r="DH3692" s="37"/>
      <c r="DI3692" s="37"/>
      <c r="DJ3692" s="37"/>
      <c r="DK3692" s="37"/>
      <c r="DL3692" s="37"/>
      <c r="DR3692" s="37"/>
      <c r="DS3692" s="37"/>
      <c r="DT3692" s="37"/>
      <c r="DU3692" s="37"/>
      <c r="DV3692" s="37"/>
      <c r="DW3692" s="37"/>
      <c r="DX3692" s="37"/>
      <c r="DY3692" s="37"/>
      <c r="DZ3692" s="37"/>
      <c r="EA3692" s="37"/>
      <c r="EB3692" s="37"/>
      <c r="EC3692" s="37"/>
      <c r="ED3692" s="37"/>
      <c r="EE3692" s="37"/>
      <c r="EF3692" s="37"/>
      <c r="EG3692" s="37"/>
      <c r="EH3692" s="37"/>
      <c r="EI3692" s="37"/>
      <c r="EJ3692" s="37"/>
      <c r="EK3692" s="37"/>
      <c r="EL3692" s="37"/>
      <c r="EM3692" s="37"/>
      <c r="EN3692" s="37"/>
      <c r="EO3692" s="37"/>
      <c r="EP3692" s="37"/>
      <c r="EQ3692" s="37"/>
      <c r="ER3692" s="37"/>
      <c r="ES3692" s="37"/>
      <c r="ET3692" s="37"/>
      <c r="EU3692" s="37"/>
      <c r="EV3692" s="37"/>
      <c r="EW3692" s="37"/>
      <c r="EX3692" s="37"/>
      <c r="EY3692" s="37"/>
      <c r="EZ3692" s="37"/>
      <c r="FA3692" s="37"/>
      <c r="FB3692" s="37"/>
      <c r="FC3692" s="37"/>
      <c r="FD3692" s="37"/>
    </row>
    <row r="3693" spans="2:160" x14ac:dyDescent="0.5">
      <c r="B3693" s="36" t="s">
        <v>3888</v>
      </c>
      <c r="C3693" s="18">
        <v>-2.0146043137708958E-2</v>
      </c>
      <c r="H3693" s="37"/>
      <c r="I3693" s="37"/>
      <c r="J3693" s="37"/>
      <c r="K3693" s="37"/>
      <c r="L3693" s="37"/>
      <c r="M3693" s="37"/>
      <c r="N3693" s="37"/>
      <c r="O3693" s="37"/>
      <c r="P3693" s="37"/>
      <c r="Q3693" s="37"/>
      <c r="R3693" s="37"/>
      <c r="S3693" s="37"/>
      <c r="T3693" s="37"/>
      <c r="U3693" s="37"/>
      <c r="V3693" s="37"/>
      <c r="W3693" s="37"/>
      <c r="X3693" s="37"/>
      <c r="Y3693" s="37"/>
      <c r="Z3693" s="37"/>
      <c r="AA3693" s="37"/>
      <c r="AB3693" s="37"/>
      <c r="AC3693" s="37"/>
      <c r="AD3693" s="37"/>
      <c r="AE3693" s="37"/>
      <c r="AF3693" s="37"/>
      <c r="AG3693" s="37"/>
      <c r="AH3693" s="37"/>
      <c r="AI3693" s="37"/>
      <c r="AJ3693" s="37"/>
      <c r="AK3693" s="37"/>
      <c r="AL3693" s="37"/>
      <c r="AM3693" s="37"/>
      <c r="AN3693" s="37"/>
      <c r="AO3693" s="37"/>
      <c r="AP3693" s="37"/>
      <c r="AQ3693" s="37"/>
      <c r="AR3693" s="37"/>
      <c r="AS3693" s="37"/>
      <c r="AT3693" s="37"/>
      <c r="AU3693" s="37"/>
      <c r="AV3693" s="37"/>
      <c r="AW3693" s="37"/>
      <c r="AX3693" s="37"/>
      <c r="AY3693" s="37"/>
      <c r="AZ3693" s="37"/>
      <c r="BA3693" s="37"/>
      <c r="BB3693" s="37"/>
      <c r="BC3693" s="37"/>
      <c r="BD3693" s="37"/>
      <c r="BE3693" s="37"/>
      <c r="BF3693" s="37"/>
      <c r="BG3693" s="37"/>
      <c r="BH3693" s="37"/>
      <c r="BI3693" s="37"/>
      <c r="BJ3693" s="37"/>
      <c r="BK3693" s="37"/>
      <c r="BL3693" s="37"/>
      <c r="BM3693" s="37"/>
      <c r="BN3693" s="37"/>
      <c r="BO3693" s="37"/>
      <c r="BP3693" s="37"/>
      <c r="BQ3693" s="37"/>
      <c r="BR3693" s="37"/>
      <c r="BS3693" s="37"/>
      <c r="BT3693" s="37"/>
      <c r="BU3693" s="37"/>
      <c r="BV3693" s="37"/>
      <c r="BW3693" s="37"/>
      <c r="BX3693" s="37"/>
      <c r="BY3693" s="37"/>
      <c r="BZ3693" s="37"/>
      <c r="CA3693" s="37"/>
      <c r="CB3693" s="37"/>
      <c r="CC3693" s="37"/>
      <c r="CD3693" s="37"/>
      <c r="CE3693" s="37"/>
      <c r="CF3693" s="37"/>
      <c r="CG3693" s="37"/>
      <c r="CH3693" s="37"/>
      <c r="CI3693" s="37"/>
      <c r="CJ3693" s="37"/>
      <c r="CK3693" s="37"/>
      <c r="CL3693" s="37"/>
      <c r="CM3693" s="37"/>
      <c r="CN3693" s="37"/>
      <c r="CO3693" s="37"/>
      <c r="CP3693" s="37"/>
      <c r="CQ3693" s="37"/>
      <c r="CR3693" s="37"/>
      <c r="CS3693" s="37"/>
      <c r="CT3693" s="37"/>
      <c r="CU3693" s="37"/>
      <c r="CV3693" s="37"/>
      <c r="CW3693" s="37"/>
      <c r="CX3693" s="37"/>
      <c r="CY3693" s="37"/>
      <c r="CZ3693" s="37"/>
      <c r="DA3693" s="37"/>
      <c r="DB3693" s="37"/>
      <c r="DC3693" s="37"/>
      <c r="DD3693" s="37"/>
      <c r="DE3693" s="37"/>
      <c r="DF3693" s="37"/>
      <c r="DG3693" s="37"/>
      <c r="DH3693" s="37"/>
      <c r="DI3693" s="37"/>
      <c r="DJ3693" s="37"/>
      <c r="DK3693" s="37"/>
      <c r="DL3693" s="37"/>
      <c r="DR3693" s="37"/>
      <c r="DS3693" s="37"/>
      <c r="DT3693" s="37"/>
      <c r="DU3693" s="37"/>
      <c r="DV3693" s="37"/>
      <c r="DW3693" s="37"/>
      <c r="DX3693" s="37"/>
      <c r="DY3693" s="37"/>
      <c r="DZ3693" s="37"/>
      <c r="EA3693" s="37"/>
      <c r="EB3693" s="37"/>
      <c r="EC3693" s="37"/>
      <c r="ED3693" s="37"/>
      <c r="EE3693" s="37"/>
      <c r="EF3693" s="37"/>
      <c r="EG3693" s="37"/>
      <c r="EH3693" s="37"/>
      <c r="EI3693" s="37"/>
      <c r="EJ3693" s="37"/>
      <c r="EK3693" s="37"/>
      <c r="EL3693" s="37"/>
      <c r="EM3693" s="37"/>
      <c r="EN3693" s="37"/>
      <c r="EO3693" s="37"/>
      <c r="EP3693" s="37"/>
      <c r="EQ3693" s="37"/>
      <c r="ER3693" s="37"/>
      <c r="ES3693" s="37"/>
      <c r="ET3693" s="37"/>
      <c r="EU3693" s="37"/>
      <c r="EV3693" s="37"/>
      <c r="EW3693" s="37"/>
      <c r="EX3693" s="37"/>
      <c r="EY3693" s="37"/>
      <c r="EZ3693" s="37"/>
      <c r="FA3693" s="37"/>
      <c r="FB3693" s="37"/>
      <c r="FC3693" s="37"/>
      <c r="FD3693" s="37"/>
    </row>
    <row r="3694" spans="2:160" x14ac:dyDescent="0.5">
      <c r="B3694" s="36" t="s">
        <v>3889</v>
      </c>
      <c r="C3694" s="18">
        <v>-2.4443908465782926E-2</v>
      </c>
      <c r="H3694" s="37"/>
      <c r="I3694" s="37"/>
      <c r="J3694" s="37"/>
      <c r="K3694" s="37"/>
      <c r="L3694" s="37"/>
      <c r="M3694" s="37"/>
      <c r="N3694" s="37"/>
      <c r="O3694" s="37"/>
      <c r="P3694" s="37"/>
      <c r="Q3694" s="37"/>
      <c r="R3694" s="37"/>
      <c r="S3694" s="37"/>
      <c r="T3694" s="37"/>
      <c r="U3694" s="37"/>
      <c r="V3694" s="37"/>
      <c r="W3694" s="37"/>
      <c r="X3694" s="37"/>
      <c r="Y3694" s="37"/>
      <c r="Z3694" s="37"/>
      <c r="AA3694" s="37"/>
      <c r="AB3694" s="37"/>
      <c r="AC3694" s="37"/>
      <c r="AD3694" s="37"/>
      <c r="AE3694" s="37"/>
      <c r="AF3694" s="37"/>
      <c r="AG3694" s="37"/>
      <c r="AH3694" s="37"/>
      <c r="AI3694" s="37"/>
      <c r="AJ3694" s="37"/>
      <c r="AK3694" s="37"/>
      <c r="AL3694" s="37"/>
      <c r="AM3694" s="37"/>
      <c r="AN3694" s="37"/>
      <c r="AO3694" s="37"/>
      <c r="AP3694" s="37"/>
      <c r="AQ3694" s="37"/>
      <c r="AR3694" s="37"/>
      <c r="AS3694" s="37"/>
      <c r="AT3694" s="37"/>
      <c r="AU3694" s="37"/>
      <c r="AV3694" s="37"/>
      <c r="AW3694" s="37"/>
      <c r="AX3694" s="37"/>
      <c r="AY3694" s="37"/>
      <c r="AZ3694" s="37"/>
      <c r="BA3694" s="37"/>
      <c r="BB3694" s="37"/>
      <c r="BC3694" s="37"/>
      <c r="BD3694" s="37"/>
      <c r="BE3694" s="37"/>
      <c r="BF3694" s="37"/>
      <c r="BG3694" s="37"/>
      <c r="BH3694" s="37"/>
      <c r="BI3694" s="37"/>
      <c r="BJ3694" s="37"/>
      <c r="BK3694" s="37"/>
      <c r="BL3694" s="37"/>
      <c r="BM3694" s="37"/>
      <c r="BN3694" s="37"/>
      <c r="BO3694" s="37"/>
      <c r="BP3694" s="37"/>
      <c r="BQ3694" s="37"/>
      <c r="BR3694" s="37"/>
      <c r="BS3694" s="37"/>
      <c r="BT3694" s="37"/>
      <c r="BU3694" s="37"/>
      <c r="BV3694" s="37"/>
      <c r="BW3694" s="37"/>
      <c r="BX3694" s="37"/>
      <c r="BY3694" s="37"/>
      <c r="BZ3694" s="37"/>
      <c r="CA3694" s="37"/>
      <c r="CB3694" s="37"/>
      <c r="CC3694" s="37"/>
      <c r="CD3694" s="37"/>
      <c r="CE3694" s="37"/>
      <c r="CF3694" s="37"/>
      <c r="CG3694" s="37"/>
      <c r="CH3694" s="37"/>
      <c r="CI3694" s="37"/>
      <c r="CJ3694" s="37"/>
      <c r="CK3694" s="37"/>
      <c r="CL3694" s="37"/>
      <c r="CM3694" s="37"/>
      <c r="CN3694" s="37"/>
      <c r="CO3694" s="37"/>
      <c r="CP3694" s="37"/>
      <c r="CQ3694" s="37"/>
      <c r="CR3694" s="37"/>
      <c r="CS3694" s="37"/>
      <c r="CT3694" s="37"/>
      <c r="CU3694" s="37"/>
      <c r="CV3694" s="37"/>
      <c r="CW3694" s="37"/>
      <c r="CX3694" s="37"/>
      <c r="CY3694" s="37"/>
      <c r="CZ3694" s="37"/>
      <c r="DA3694" s="37"/>
      <c r="DB3694" s="37"/>
      <c r="DC3694" s="37"/>
      <c r="DD3694" s="37"/>
      <c r="DE3694" s="37"/>
      <c r="DF3694" s="37"/>
      <c r="DG3694" s="37"/>
      <c r="DH3694" s="37"/>
      <c r="DI3694" s="37"/>
      <c r="DJ3694" s="37"/>
      <c r="DK3694" s="37"/>
      <c r="DL3694" s="37"/>
      <c r="DR3694" s="37"/>
      <c r="DS3694" s="37"/>
      <c r="DT3694" s="37"/>
      <c r="DU3694" s="37"/>
      <c r="DV3694" s="37"/>
      <c r="DW3694" s="37"/>
      <c r="DX3694" s="37"/>
      <c r="DY3694" s="37"/>
      <c r="DZ3694" s="37"/>
      <c r="EA3694" s="37"/>
      <c r="EB3694" s="37"/>
      <c r="EC3694" s="37"/>
      <c r="ED3694" s="37"/>
      <c r="EE3694" s="37"/>
      <c r="EF3694" s="37"/>
      <c r="EG3694" s="37"/>
      <c r="EH3694" s="37"/>
      <c r="EI3694" s="37"/>
      <c r="EJ3694" s="37"/>
      <c r="EK3694" s="37"/>
      <c r="EL3694" s="37"/>
      <c r="EM3694" s="37"/>
      <c r="EN3694" s="37"/>
      <c r="EO3694" s="37"/>
      <c r="EP3694" s="37"/>
      <c r="EQ3694" s="37"/>
      <c r="ER3694" s="37"/>
      <c r="ES3694" s="37"/>
      <c r="ET3694" s="37"/>
      <c r="EU3694" s="37"/>
      <c r="EV3694" s="37"/>
      <c r="EW3694" s="37"/>
      <c r="EX3694" s="37"/>
      <c r="EY3694" s="37"/>
      <c r="EZ3694" s="37"/>
      <c r="FA3694" s="37"/>
      <c r="FB3694" s="37"/>
      <c r="FC3694" s="37"/>
      <c r="FD3694" s="37"/>
    </row>
    <row r="3695" spans="2:160" x14ac:dyDescent="0.5">
      <c r="B3695" s="36" t="s">
        <v>3890</v>
      </c>
      <c r="C3695" s="18">
        <v>2.2642071112501494E-2</v>
      </c>
      <c r="H3695" s="37"/>
      <c r="I3695" s="37"/>
      <c r="J3695" s="37"/>
      <c r="K3695" s="37"/>
      <c r="L3695" s="37"/>
      <c r="M3695" s="37"/>
      <c r="N3695" s="37"/>
      <c r="O3695" s="37"/>
      <c r="P3695" s="37"/>
      <c r="Q3695" s="37"/>
      <c r="R3695" s="37"/>
      <c r="S3695" s="37"/>
      <c r="T3695" s="37"/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F3695" s="37"/>
      <c r="AG3695" s="37"/>
      <c r="AH3695" s="37"/>
      <c r="AI3695" s="37"/>
      <c r="AJ3695" s="37"/>
      <c r="AK3695" s="37"/>
      <c r="AL3695" s="37"/>
      <c r="AM3695" s="37"/>
      <c r="AN3695" s="37"/>
      <c r="AO3695" s="37"/>
      <c r="AP3695" s="37"/>
      <c r="AQ3695" s="37"/>
      <c r="AR3695" s="37"/>
      <c r="AS3695" s="37"/>
      <c r="AT3695" s="37"/>
      <c r="AU3695" s="37"/>
      <c r="AV3695" s="37"/>
      <c r="AW3695" s="37"/>
      <c r="AX3695" s="37"/>
      <c r="AY3695" s="37"/>
      <c r="AZ3695" s="37"/>
      <c r="BA3695" s="37"/>
      <c r="BB3695" s="37"/>
      <c r="BC3695" s="37"/>
      <c r="BD3695" s="37"/>
      <c r="BE3695" s="37"/>
      <c r="BF3695" s="37"/>
      <c r="BG3695" s="37"/>
      <c r="BH3695" s="37"/>
      <c r="BI3695" s="37"/>
      <c r="BJ3695" s="37"/>
      <c r="BK3695" s="37"/>
      <c r="BL3695" s="37"/>
      <c r="BM3695" s="37"/>
      <c r="BN3695" s="37"/>
      <c r="BO3695" s="37"/>
      <c r="BP3695" s="37"/>
      <c r="BQ3695" s="37"/>
      <c r="BR3695" s="37"/>
      <c r="BS3695" s="37"/>
      <c r="BT3695" s="37"/>
      <c r="BU3695" s="37"/>
      <c r="BV3695" s="37"/>
      <c r="BW3695" s="37"/>
      <c r="BX3695" s="37"/>
      <c r="BY3695" s="37"/>
      <c r="BZ3695" s="37"/>
      <c r="CA3695" s="37"/>
      <c r="CB3695" s="37"/>
      <c r="CC3695" s="37"/>
      <c r="CD3695" s="37"/>
      <c r="CE3695" s="37"/>
      <c r="CF3695" s="37"/>
      <c r="CG3695" s="37"/>
      <c r="CH3695" s="37"/>
      <c r="CI3695" s="37"/>
      <c r="CJ3695" s="37"/>
      <c r="CK3695" s="37"/>
      <c r="CL3695" s="37"/>
      <c r="CM3695" s="37"/>
      <c r="CN3695" s="37"/>
      <c r="CO3695" s="37"/>
      <c r="CP3695" s="37"/>
      <c r="CQ3695" s="37"/>
      <c r="CR3695" s="37"/>
      <c r="CS3695" s="37"/>
      <c r="CT3695" s="37"/>
      <c r="CU3695" s="37"/>
      <c r="CV3695" s="37"/>
      <c r="CW3695" s="37"/>
      <c r="CX3695" s="37"/>
      <c r="CY3695" s="37"/>
      <c r="CZ3695" s="37"/>
      <c r="DA3695" s="37"/>
      <c r="DB3695" s="37"/>
      <c r="DC3695" s="37"/>
      <c r="DD3695" s="37"/>
      <c r="DE3695" s="37"/>
      <c r="DF3695" s="37"/>
      <c r="DG3695" s="37"/>
      <c r="DH3695" s="37"/>
      <c r="DI3695" s="37"/>
      <c r="DJ3695" s="37"/>
      <c r="DK3695" s="37"/>
      <c r="DL3695" s="37"/>
      <c r="DR3695" s="37"/>
      <c r="DS3695" s="37"/>
      <c r="DT3695" s="37"/>
      <c r="DU3695" s="37"/>
      <c r="DV3695" s="37"/>
      <c r="DW3695" s="37"/>
      <c r="DX3695" s="37"/>
      <c r="DY3695" s="37"/>
      <c r="DZ3695" s="37"/>
      <c r="EA3695" s="37"/>
      <c r="EB3695" s="37"/>
      <c r="EC3695" s="37"/>
      <c r="ED3695" s="37"/>
      <c r="EE3695" s="37"/>
      <c r="EF3695" s="37"/>
      <c r="EG3695" s="37"/>
      <c r="EH3695" s="37"/>
      <c r="EI3695" s="37"/>
      <c r="EJ3695" s="37"/>
      <c r="EK3695" s="37"/>
      <c r="EL3695" s="37"/>
      <c r="EM3695" s="37"/>
      <c r="EN3695" s="37"/>
      <c r="EO3695" s="37"/>
      <c r="EP3695" s="37"/>
      <c r="EQ3695" s="37"/>
      <c r="ER3695" s="37"/>
      <c r="ES3695" s="37"/>
      <c r="ET3695" s="37"/>
      <c r="EU3695" s="37"/>
      <c r="EV3695" s="37"/>
      <c r="EW3695" s="37"/>
      <c r="EX3695" s="37"/>
      <c r="EY3695" s="37"/>
      <c r="EZ3695" s="37"/>
      <c r="FA3695" s="37"/>
      <c r="FB3695" s="37"/>
      <c r="FC3695" s="37"/>
      <c r="FD3695" s="37"/>
    </row>
    <row r="3696" spans="2:160" x14ac:dyDescent="0.5">
      <c r="B3696" s="36" t="s">
        <v>3891</v>
      </c>
      <c r="C3696" s="18">
        <v>2.8692942833671742E-2</v>
      </c>
      <c r="H3696" s="37"/>
      <c r="I3696" s="37"/>
      <c r="J3696" s="37"/>
      <c r="K3696" s="37"/>
      <c r="L3696" s="37"/>
      <c r="M3696" s="37"/>
      <c r="N3696" s="37"/>
      <c r="O3696" s="37"/>
      <c r="P3696" s="37"/>
      <c r="Q3696" s="37"/>
      <c r="R3696" s="37"/>
      <c r="S3696" s="37"/>
      <c r="T3696" s="37"/>
      <c r="U3696" s="37"/>
      <c r="V3696" s="37"/>
      <c r="W3696" s="37"/>
      <c r="X3696" s="37"/>
      <c r="Y3696" s="37"/>
      <c r="Z3696" s="37"/>
      <c r="AA3696" s="37"/>
      <c r="AB3696" s="37"/>
      <c r="AC3696" s="37"/>
      <c r="AD3696" s="37"/>
      <c r="AE3696" s="37"/>
      <c r="AF3696" s="37"/>
      <c r="AG3696" s="37"/>
      <c r="AH3696" s="37"/>
      <c r="AI3696" s="37"/>
      <c r="AJ3696" s="37"/>
      <c r="AK3696" s="37"/>
      <c r="AL3696" s="37"/>
      <c r="AM3696" s="37"/>
      <c r="AN3696" s="37"/>
      <c r="AO3696" s="37"/>
      <c r="AP3696" s="37"/>
      <c r="AQ3696" s="37"/>
      <c r="AR3696" s="37"/>
      <c r="AS3696" s="37"/>
      <c r="AT3696" s="37"/>
      <c r="AU3696" s="37"/>
      <c r="AV3696" s="37"/>
      <c r="AW3696" s="37"/>
      <c r="AX3696" s="37"/>
      <c r="AY3696" s="37"/>
      <c r="AZ3696" s="37"/>
      <c r="BA3696" s="37"/>
      <c r="BB3696" s="37"/>
      <c r="BC3696" s="37"/>
      <c r="BD3696" s="37"/>
      <c r="BE3696" s="37"/>
      <c r="BF3696" s="37"/>
      <c r="BG3696" s="37"/>
      <c r="BH3696" s="37"/>
      <c r="BI3696" s="37"/>
      <c r="BJ3696" s="37"/>
      <c r="BK3696" s="37"/>
      <c r="BL3696" s="37"/>
      <c r="BM3696" s="37"/>
      <c r="BN3696" s="37"/>
      <c r="BO3696" s="37"/>
      <c r="BP3696" s="37"/>
      <c r="BQ3696" s="37"/>
      <c r="BR3696" s="37"/>
      <c r="BS3696" s="37"/>
      <c r="BT3696" s="37"/>
      <c r="BU3696" s="37"/>
      <c r="BV3696" s="37"/>
      <c r="BW3696" s="37"/>
      <c r="BX3696" s="37"/>
      <c r="BY3696" s="37"/>
      <c r="BZ3696" s="37"/>
      <c r="CA3696" s="37"/>
      <c r="CB3696" s="37"/>
      <c r="CC3696" s="37"/>
      <c r="CD3696" s="37"/>
      <c r="CE3696" s="37"/>
      <c r="CF3696" s="37"/>
      <c r="CG3696" s="37"/>
      <c r="CH3696" s="37"/>
      <c r="CI3696" s="37"/>
      <c r="CJ3696" s="37"/>
      <c r="CK3696" s="37"/>
      <c r="CL3696" s="37"/>
      <c r="CM3696" s="37"/>
      <c r="CN3696" s="37"/>
      <c r="CO3696" s="37"/>
      <c r="CP3696" s="37"/>
      <c r="CQ3696" s="37"/>
      <c r="CR3696" s="37"/>
      <c r="CS3696" s="37"/>
      <c r="CT3696" s="37"/>
      <c r="CU3696" s="37"/>
      <c r="CV3696" s="37"/>
      <c r="CW3696" s="37"/>
      <c r="CX3696" s="37"/>
      <c r="CY3696" s="37"/>
      <c r="CZ3696" s="37"/>
      <c r="DA3696" s="37"/>
      <c r="DB3696" s="37"/>
      <c r="DC3696" s="37"/>
      <c r="DD3696" s="37"/>
      <c r="DE3696" s="37"/>
      <c r="DF3696" s="37"/>
      <c r="DG3696" s="37"/>
      <c r="DH3696" s="37"/>
      <c r="DI3696" s="37"/>
      <c r="DJ3696" s="37"/>
      <c r="DK3696" s="37"/>
      <c r="DL3696" s="37"/>
      <c r="DR3696" s="37"/>
      <c r="DS3696" s="37"/>
      <c r="DT3696" s="37"/>
      <c r="DU3696" s="37"/>
      <c r="DV3696" s="37"/>
      <c r="DW3696" s="37"/>
      <c r="DX3696" s="37"/>
      <c r="DY3696" s="37"/>
      <c r="DZ3696" s="37"/>
      <c r="EA3696" s="37"/>
      <c r="EB3696" s="37"/>
      <c r="EC3696" s="37"/>
      <c r="ED3696" s="37"/>
      <c r="EE3696" s="37"/>
      <c r="EF3696" s="37"/>
      <c r="EG3696" s="37"/>
      <c r="EH3696" s="37"/>
      <c r="EI3696" s="37"/>
      <c r="EJ3696" s="37"/>
      <c r="EK3696" s="37"/>
      <c r="EL3696" s="37"/>
      <c r="EM3696" s="37"/>
      <c r="EN3696" s="37"/>
      <c r="EO3696" s="37"/>
      <c r="EP3696" s="37"/>
      <c r="EQ3696" s="37"/>
      <c r="ER3696" s="37"/>
      <c r="ES3696" s="37"/>
      <c r="ET3696" s="37"/>
      <c r="EU3696" s="37"/>
      <c r="EV3696" s="37"/>
      <c r="EW3696" s="37"/>
      <c r="EX3696" s="37"/>
      <c r="EY3696" s="37"/>
      <c r="EZ3696" s="37"/>
      <c r="FA3696" s="37"/>
      <c r="FB3696" s="37"/>
      <c r="FC3696" s="37"/>
      <c r="FD3696" s="37"/>
    </row>
    <row r="3697" spans="2:160" x14ac:dyDescent="0.5">
      <c r="B3697" s="36" t="s">
        <v>3892</v>
      </c>
      <c r="C3697" s="18">
        <v>3.8370040672308647E-5</v>
      </c>
      <c r="H3697" s="37"/>
      <c r="I3697" s="37"/>
      <c r="J3697" s="37"/>
      <c r="K3697" s="37"/>
      <c r="L3697" s="37"/>
      <c r="M3697" s="37"/>
      <c r="N3697" s="37"/>
      <c r="O3697" s="37"/>
      <c r="P3697" s="37"/>
      <c r="Q3697" s="37"/>
      <c r="R3697" s="37"/>
      <c r="S3697" s="37"/>
      <c r="T3697" s="37"/>
      <c r="U3697" s="37"/>
      <c r="V3697" s="37"/>
      <c r="W3697" s="37"/>
      <c r="X3697" s="37"/>
      <c r="Y3697" s="37"/>
      <c r="Z3697" s="37"/>
      <c r="AA3697" s="37"/>
      <c r="AB3697" s="37"/>
      <c r="AC3697" s="37"/>
      <c r="AD3697" s="37"/>
      <c r="AE3697" s="37"/>
      <c r="AF3697" s="37"/>
      <c r="AG3697" s="37"/>
      <c r="AH3697" s="37"/>
      <c r="AI3697" s="37"/>
      <c r="AJ3697" s="37"/>
      <c r="AK3697" s="37"/>
      <c r="AL3697" s="37"/>
      <c r="AM3697" s="37"/>
      <c r="AN3697" s="37"/>
      <c r="AO3697" s="37"/>
      <c r="AP3697" s="37"/>
      <c r="AQ3697" s="37"/>
      <c r="AR3697" s="37"/>
      <c r="AS3697" s="37"/>
      <c r="AT3697" s="37"/>
      <c r="AU3697" s="37"/>
      <c r="AV3697" s="37"/>
      <c r="AW3697" s="37"/>
      <c r="AX3697" s="37"/>
      <c r="AY3697" s="37"/>
      <c r="AZ3697" s="37"/>
      <c r="BA3697" s="37"/>
      <c r="BB3697" s="37"/>
      <c r="BC3697" s="37"/>
      <c r="BD3697" s="37"/>
      <c r="BE3697" s="37"/>
      <c r="BF3697" s="37"/>
      <c r="BG3697" s="37"/>
      <c r="BH3697" s="37"/>
      <c r="BI3697" s="37"/>
      <c r="BJ3697" s="37"/>
      <c r="BK3697" s="37"/>
      <c r="BL3697" s="37"/>
      <c r="BM3697" s="37"/>
      <c r="BN3697" s="37"/>
      <c r="BO3697" s="37"/>
      <c r="BP3697" s="37"/>
      <c r="BQ3697" s="37"/>
      <c r="BR3697" s="37"/>
      <c r="BS3697" s="37"/>
      <c r="BT3697" s="37"/>
      <c r="BU3697" s="37"/>
      <c r="BV3697" s="37"/>
      <c r="BW3697" s="37"/>
      <c r="BX3697" s="37"/>
      <c r="BY3697" s="37"/>
      <c r="BZ3697" s="37"/>
      <c r="CA3697" s="37"/>
      <c r="CB3697" s="37"/>
      <c r="CC3697" s="37"/>
      <c r="CD3697" s="37"/>
      <c r="CE3697" s="37"/>
      <c r="CF3697" s="37"/>
      <c r="CG3697" s="37"/>
      <c r="CH3697" s="37"/>
      <c r="CI3697" s="37"/>
      <c r="CJ3697" s="37"/>
      <c r="CK3697" s="37"/>
      <c r="CL3697" s="37"/>
      <c r="CM3697" s="37"/>
      <c r="CN3697" s="37"/>
      <c r="CO3697" s="37"/>
      <c r="CP3697" s="37"/>
      <c r="CQ3697" s="37"/>
      <c r="CR3697" s="37"/>
      <c r="CS3697" s="37"/>
      <c r="CT3697" s="37"/>
      <c r="CU3697" s="37"/>
      <c r="CV3697" s="37"/>
      <c r="CW3697" s="37"/>
      <c r="CX3697" s="37"/>
      <c r="CY3697" s="37"/>
      <c r="CZ3697" s="37"/>
      <c r="DA3697" s="37"/>
      <c r="DB3697" s="37"/>
      <c r="DC3697" s="37"/>
      <c r="DD3697" s="37"/>
      <c r="DE3697" s="37"/>
      <c r="DF3697" s="37"/>
      <c r="DG3697" s="37"/>
      <c r="DH3697" s="37"/>
      <c r="DI3697" s="37"/>
      <c r="DJ3697" s="37"/>
      <c r="DK3697" s="37"/>
      <c r="DL3697" s="37"/>
      <c r="DR3697" s="37"/>
      <c r="DS3697" s="37"/>
      <c r="DT3697" s="37"/>
      <c r="DU3697" s="37"/>
      <c r="DV3697" s="37"/>
      <c r="DW3697" s="37"/>
      <c r="DX3697" s="37"/>
      <c r="DY3697" s="37"/>
      <c r="DZ3697" s="37"/>
      <c r="EA3697" s="37"/>
      <c r="EB3697" s="37"/>
      <c r="EC3697" s="37"/>
      <c r="ED3697" s="37"/>
      <c r="EE3697" s="37"/>
      <c r="EF3697" s="37"/>
      <c r="EG3697" s="37"/>
      <c r="EH3697" s="37"/>
      <c r="EI3697" s="37"/>
      <c r="EJ3697" s="37"/>
      <c r="EK3697" s="37"/>
      <c r="EL3697" s="37"/>
      <c r="EM3697" s="37"/>
      <c r="EN3697" s="37"/>
      <c r="EO3697" s="37"/>
      <c r="EP3697" s="37"/>
      <c r="EQ3697" s="37"/>
      <c r="ER3697" s="37"/>
      <c r="ES3697" s="37"/>
      <c r="ET3697" s="37"/>
      <c r="EU3697" s="37"/>
      <c r="EV3697" s="37"/>
      <c r="EW3697" s="37"/>
      <c r="EX3697" s="37"/>
      <c r="EY3697" s="37"/>
      <c r="EZ3697" s="37"/>
      <c r="FA3697" s="37"/>
      <c r="FB3697" s="37"/>
      <c r="FC3697" s="37"/>
      <c r="FD3697" s="37"/>
    </row>
    <row r="3698" spans="2:160" x14ac:dyDescent="0.5">
      <c r="B3698" s="36" t="s">
        <v>3893</v>
      </c>
      <c r="C3698" s="18">
        <v>-5.5010935042012488E-3</v>
      </c>
      <c r="H3698" s="37"/>
      <c r="I3698" s="37"/>
      <c r="J3698" s="37"/>
      <c r="K3698" s="37"/>
      <c r="L3698" s="37"/>
      <c r="M3698" s="37"/>
      <c r="N3698" s="37"/>
      <c r="O3698" s="37"/>
      <c r="P3698" s="37"/>
      <c r="Q3698" s="37"/>
      <c r="R3698" s="37"/>
      <c r="S3698" s="37"/>
      <c r="T3698" s="37"/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F3698" s="37"/>
      <c r="AG3698" s="37"/>
      <c r="AH3698" s="37"/>
      <c r="AI3698" s="37"/>
      <c r="AJ3698" s="37"/>
      <c r="AK3698" s="37"/>
      <c r="AL3698" s="37"/>
      <c r="AM3698" s="37"/>
      <c r="AN3698" s="37"/>
      <c r="AO3698" s="37"/>
      <c r="AP3698" s="37"/>
      <c r="AQ3698" s="37"/>
      <c r="AR3698" s="37"/>
      <c r="AS3698" s="37"/>
      <c r="AT3698" s="37"/>
      <c r="AU3698" s="37"/>
      <c r="AV3698" s="37"/>
      <c r="AW3698" s="37"/>
      <c r="AX3698" s="37"/>
      <c r="AY3698" s="37"/>
      <c r="AZ3698" s="37"/>
      <c r="BA3698" s="37"/>
      <c r="BB3698" s="37"/>
      <c r="BC3698" s="37"/>
      <c r="BD3698" s="37"/>
      <c r="BE3698" s="37"/>
      <c r="BF3698" s="37"/>
      <c r="BG3698" s="37"/>
      <c r="BH3698" s="37"/>
      <c r="BI3698" s="37"/>
      <c r="BJ3698" s="37"/>
      <c r="BK3698" s="37"/>
      <c r="BL3698" s="37"/>
      <c r="BM3698" s="37"/>
      <c r="BN3698" s="37"/>
      <c r="BO3698" s="37"/>
      <c r="BP3698" s="37"/>
      <c r="BQ3698" s="37"/>
      <c r="BR3698" s="37"/>
      <c r="BS3698" s="37"/>
      <c r="BT3698" s="37"/>
      <c r="BU3698" s="37"/>
      <c r="BV3698" s="37"/>
      <c r="BW3698" s="37"/>
      <c r="BX3698" s="37"/>
      <c r="BY3698" s="37"/>
      <c r="BZ3698" s="37"/>
      <c r="CA3698" s="37"/>
      <c r="CB3698" s="37"/>
      <c r="CC3698" s="37"/>
      <c r="CD3698" s="37"/>
      <c r="CE3698" s="37"/>
      <c r="CF3698" s="37"/>
      <c r="CG3698" s="37"/>
      <c r="CH3698" s="37"/>
      <c r="CI3698" s="37"/>
      <c r="CJ3698" s="37"/>
      <c r="CK3698" s="37"/>
      <c r="CL3698" s="37"/>
      <c r="CM3698" s="37"/>
      <c r="CN3698" s="37"/>
      <c r="CO3698" s="37"/>
      <c r="CP3698" s="37"/>
      <c r="CQ3698" s="37"/>
      <c r="CR3698" s="37"/>
      <c r="CS3698" s="37"/>
      <c r="CT3698" s="37"/>
      <c r="CU3698" s="37"/>
      <c r="CV3698" s="37"/>
      <c r="CW3698" s="37"/>
      <c r="CX3698" s="37"/>
      <c r="CY3698" s="37"/>
      <c r="CZ3698" s="37"/>
      <c r="DA3698" s="37"/>
      <c r="DB3698" s="37"/>
      <c r="DC3698" s="37"/>
      <c r="DD3698" s="37"/>
      <c r="DE3698" s="37"/>
      <c r="DF3698" s="37"/>
      <c r="DG3698" s="37"/>
      <c r="DH3698" s="37"/>
      <c r="DI3698" s="37"/>
      <c r="DJ3698" s="37"/>
      <c r="DK3698" s="37"/>
      <c r="DL3698" s="37"/>
      <c r="DR3698" s="37"/>
      <c r="DS3698" s="37"/>
      <c r="DT3698" s="37"/>
      <c r="DU3698" s="37"/>
      <c r="DV3698" s="37"/>
      <c r="DW3698" s="37"/>
      <c r="DX3698" s="37"/>
      <c r="DY3698" s="37"/>
      <c r="DZ3698" s="37"/>
      <c r="EA3698" s="37"/>
      <c r="EB3698" s="37"/>
      <c r="EC3698" s="37"/>
      <c r="ED3698" s="37"/>
      <c r="EE3698" s="37"/>
      <c r="EF3698" s="37"/>
      <c r="EG3698" s="37"/>
      <c r="EH3698" s="37"/>
      <c r="EI3698" s="37"/>
      <c r="EJ3698" s="37"/>
      <c r="EK3698" s="37"/>
      <c r="EL3698" s="37"/>
      <c r="EM3698" s="37"/>
      <c r="EN3698" s="37"/>
      <c r="EO3698" s="37"/>
      <c r="EP3698" s="37"/>
      <c r="EQ3698" s="37"/>
      <c r="ER3698" s="37"/>
      <c r="ES3698" s="37"/>
      <c r="ET3698" s="37"/>
      <c r="EU3698" s="37"/>
      <c r="EV3698" s="37"/>
      <c r="EW3698" s="37"/>
      <c r="EX3698" s="37"/>
      <c r="EY3698" s="37"/>
      <c r="EZ3698" s="37"/>
      <c r="FA3698" s="37"/>
      <c r="FB3698" s="37"/>
      <c r="FC3698" s="37"/>
      <c r="FD3698" s="37"/>
    </row>
    <row r="3699" spans="2:160" x14ac:dyDescent="0.5">
      <c r="B3699" s="36" t="s">
        <v>3894</v>
      </c>
      <c r="C3699" s="18">
        <v>-2.985913183543365E-2</v>
      </c>
      <c r="H3699" s="37"/>
      <c r="I3699" s="37"/>
      <c r="J3699" s="37"/>
      <c r="K3699" s="37"/>
      <c r="L3699" s="37"/>
      <c r="M3699" s="37"/>
      <c r="N3699" s="37"/>
      <c r="O3699" s="37"/>
      <c r="P3699" s="37"/>
      <c r="Q3699" s="37"/>
      <c r="R3699" s="37"/>
      <c r="S3699" s="37"/>
      <c r="T3699" s="37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F3699" s="37"/>
      <c r="AG3699" s="37"/>
      <c r="AH3699" s="37"/>
      <c r="AI3699" s="37"/>
      <c r="AJ3699" s="37"/>
      <c r="AK3699" s="37"/>
      <c r="AL3699" s="37"/>
      <c r="AM3699" s="37"/>
      <c r="AN3699" s="37"/>
      <c r="AO3699" s="37"/>
      <c r="AP3699" s="37"/>
      <c r="AQ3699" s="37"/>
      <c r="AR3699" s="37"/>
      <c r="AS3699" s="37"/>
      <c r="AT3699" s="37"/>
      <c r="AU3699" s="37"/>
      <c r="AV3699" s="37"/>
      <c r="AW3699" s="37"/>
      <c r="AX3699" s="37"/>
      <c r="AY3699" s="37"/>
      <c r="AZ3699" s="37"/>
      <c r="BA3699" s="37"/>
      <c r="BB3699" s="37"/>
      <c r="BC3699" s="37"/>
      <c r="BD3699" s="37"/>
      <c r="BE3699" s="37"/>
      <c r="BF3699" s="37"/>
      <c r="BG3699" s="37"/>
      <c r="BH3699" s="37"/>
      <c r="BI3699" s="37"/>
      <c r="BJ3699" s="37"/>
      <c r="BK3699" s="37"/>
      <c r="BL3699" s="37"/>
      <c r="BM3699" s="37"/>
      <c r="BN3699" s="37"/>
      <c r="BO3699" s="37"/>
      <c r="BP3699" s="37"/>
      <c r="BQ3699" s="37"/>
      <c r="BR3699" s="37"/>
      <c r="BS3699" s="37"/>
      <c r="BT3699" s="37"/>
      <c r="BU3699" s="37"/>
      <c r="BV3699" s="37"/>
      <c r="BW3699" s="37"/>
      <c r="BX3699" s="37"/>
      <c r="BY3699" s="37"/>
      <c r="BZ3699" s="37"/>
      <c r="CA3699" s="37"/>
      <c r="CB3699" s="37"/>
      <c r="CC3699" s="37"/>
      <c r="CD3699" s="37"/>
      <c r="CE3699" s="37"/>
      <c r="CF3699" s="37"/>
      <c r="CG3699" s="37"/>
      <c r="CH3699" s="37"/>
      <c r="CI3699" s="37"/>
      <c r="CJ3699" s="37"/>
      <c r="CK3699" s="37"/>
      <c r="CL3699" s="37"/>
      <c r="CM3699" s="37"/>
      <c r="CN3699" s="37"/>
      <c r="CO3699" s="37"/>
      <c r="CP3699" s="37"/>
      <c r="CQ3699" s="37"/>
      <c r="CR3699" s="37"/>
      <c r="CS3699" s="37"/>
      <c r="CT3699" s="37"/>
      <c r="CU3699" s="37"/>
      <c r="CV3699" s="37"/>
      <c r="CW3699" s="37"/>
      <c r="CX3699" s="37"/>
      <c r="CY3699" s="37"/>
      <c r="CZ3699" s="37"/>
      <c r="DA3699" s="37"/>
      <c r="DB3699" s="37"/>
      <c r="DC3699" s="37"/>
      <c r="DD3699" s="37"/>
      <c r="DE3699" s="37"/>
      <c r="DF3699" s="37"/>
      <c r="DG3699" s="37"/>
      <c r="DH3699" s="37"/>
      <c r="DI3699" s="37"/>
      <c r="DJ3699" s="37"/>
      <c r="DK3699" s="37"/>
      <c r="DL3699" s="37"/>
      <c r="DR3699" s="37"/>
      <c r="DS3699" s="37"/>
      <c r="DT3699" s="37"/>
      <c r="DU3699" s="37"/>
      <c r="DV3699" s="37"/>
      <c r="DW3699" s="37"/>
      <c r="DX3699" s="37"/>
      <c r="DY3699" s="37"/>
      <c r="DZ3699" s="37"/>
      <c r="EA3699" s="37"/>
      <c r="EB3699" s="37"/>
      <c r="EC3699" s="37"/>
      <c r="ED3699" s="37"/>
      <c r="EE3699" s="37"/>
      <c r="EF3699" s="37"/>
      <c r="EG3699" s="37"/>
      <c r="EH3699" s="37"/>
      <c r="EI3699" s="37"/>
      <c r="EJ3699" s="37"/>
      <c r="EK3699" s="37"/>
      <c r="EL3699" s="37"/>
      <c r="EM3699" s="37"/>
      <c r="EN3699" s="37"/>
      <c r="EO3699" s="37"/>
      <c r="EP3699" s="37"/>
      <c r="EQ3699" s="37"/>
      <c r="ER3699" s="37"/>
      <c r="ES3699" s="37"/>
      <c r="ET3699" s="37"/>
      <c r="EU3699" s="37"/>
      <c r="EV3699" s="37"/>
      <c r="EW3699" s="37"/>
      <c r="EX3699" s="37"/>
      <c r="EY3699" s="37"/>
      <c r="EZ3699" s="37"/>
      <c r="FA3699" s="37"/>
      <c r="FB3699" s="37"/>
      <c r="FC3699" s="37"/>
      <c r="FD3699" s="37"/>
    </row>
    <row r="3700" spans="2:160" x14ac:dyDescent="0.5">
      <c r="B3700" s="36" t="s">
        <v>3895</v>
      </c>
      <c r="C3700" s="18">
        <v>-3.8716877396969163E-2</v>
      </c>
      <c r="H3700" s="37"/>
      <c r="I3700" s="37"/>
      <c r="J3700" s="37"/>
      <c r="K3700" s="37"/>
      <c r="L3700" s="37"/>
      <c r="M3700" s="37"/>
      <c r="N3700" s="37"/>
      <c r="O3700" s="37"/>
      <c r="P3700" s="37"/>
      <c r="Q3700" s="37"/>
      <c r="R3700" s="37"/>
      <c r="S3700" s="37"/>
      <c r="T3700" s="37"/>
      <c r="U3700" s="37"/>
      <c r="V3700" s="37"/>
      <c r="W3700" s="37"/>
      <c r="X3700" s="37"/>
      <c r="Y3700" s="37"/>
      <c r="Z3700" s="37"/>
      <c r="AA3700" s="37"/>
      <c r="AB3700" s="37"/>
      <c r="AC3700" s="37"/>
      <c r="AD3700" s="37"/>
      <c r="AE3700" s="37"/>
      <c r="AF3700" s="37"/>
      <c r="AG3700" s="37"/>
      <c r="AH3700" s="37"/>
      <c r="AI3700" s="37"/>
      <c r="AJ3700" s="37"/>
      <c r="AK3700" s="37"/>
      <c r="AL3700" s="37"/>
      <c r="AM3700" s="37"/>
      <c r="AN3700" s="37"/>
      <c r="AO3700" s="37"/>
      <c r="AP3700" s="37"/>
      <c r="AQ3700" s="37"/>
      <c r="AR3700" s="37"/>
      <c r="AS3700" s="37"/>
      <c r="AT3700" s="37"/>
      <c r="AU3700" s="37"/>
      <c r="AV3700" s="37"/>
      <c r="AW3700" s="37"/>
      <c r="AX3700" s="37"/>
      <c r="AY3700" s="37"/>
      <c r="AZ3700" s="37"/>
      <c r="BA3700" s="37"/>
      <c r="BB3700" s="37"/>
      <c r="BC3700" s="37"/>
      <c r="BD3700" s="37"/>
      <c r="BE3700" s="37"/>
      <c r="BF3700" s="37"/>
      <c r="BG3700" s="37"/>
      <c r="BH3700" s="37"/>
      <c r="BI3700" s="37"/>
      <c r="BJ3700" s="37"/>
      <c r="BK3700" s="37"/>
      <c r="BL3700" s="37"/>
      <c r="BM3700" s="37"/>
      <c r="BN3700" s="37"/>
      <c r="BO3700" s="37"/>
      <c r="BP3700" s="37"/>
      <c r="BQ3700" s="37"/>
      <c r="BR3700" s="37"/>
      <c r="BS3700" s="37"/>
      <c r="BT3700" s="37"/>
      <c r="BU3700" s="37"/>
      <c r="BV3700" s="37"/>
      <c r="BW3700" s="37"/>
      <c r="BX3700" s="37"/>
      <c r="BY3700" s="37"/>
      <c r="BZ3700" s="37"/>
      <c r="CA3700" s="37"/>
      <c r="CB3700" s="37"/>
      <c r="CC3700" s="37"/>
      <c r="CD3700" s="37"/>
      <c r="CE3700" s="37"/>
      <c r="CF3700" s="37"/>
      <c r="CG3700" s="37"/>
      <c r="CH3700" s="37"/>
      <c r="CI3700" s="37"/>
      <c r="CJ3700" s="37"/>
      <c r="CK3700" s="37"/>
      <c r="CL3700" s="37"/>
      <c r="CM3700" s="37"/>
      <c r="CN3700" s="37"/>
      <c r="CO3700" s="37"/>
      <c r="CP3700" s="37"/>
      <c r="CQ3700" s="37"/>
      <c r="CR3700" s="37"/>
      <c r="CS3700" s="37"/>
      <c r="CT3700" s="37"/>
      <c r="CU3700" s="37"/>
      <c r="CV3700" s="37"/>
      <c r="CW3700" s="37"/>
      <c r="CX3700" s="37"/>
      <c r="CY3700" s="37"/>
      <c r="CZ3700" s="37"/>
      <c r="DA3700" s="37"/>
      <c r="DB3700" s="37"/>
      <c r="DC3700" s="37"/>
      <c r="DD3700" s="37"/>
      <c r="DE3700" s="37"/>
      <c r="DF3700" s="37"/>
      <c r="DG3700" s="37"/>
      <c r="DH3700" s="37"/>
      <c r="DI3700" s="37"/>
      <c r="DJ3700" s="37"/>
      <c r="DK3700" s="37"/>
      <c r="DL3700" s="37"/>
      <c r="DR3700" s="37"/>
      <c r="DS3700" s="37"/>
      <c r="DT3700" s="37"/>
      <c r="DU3700" s="37"/>
      <c r="DV3700" s="37"/>
      <c r="DW3700" s="37"/>
      <c r="DX3700" s="37"/>
      <c r="DY3700" s="37"/>
      <c r="DZ3700" s="37"/>
      <c r="EA3700" s="37"/>
      <c r="EB3700" s="37"/>
      <c r="EC3700" s="37"/>
      <c r="ED3700" s="37"/>
      <c r="EE3700" s="37"/>
      <c r="EF3700" s="37"/>
      <c r="EG3700" s="37"/>
      <c r="EH3700" s="37"/>
      <c r="EI3700" s="37"/>
      <c r="EJ3700" s="37"/>
      <c r="EK3700" s="37"/>
      <c r="EL3700" s="37"/>
      <c r="EM3700" s="37"/>
      <c r="EN3700" s="37"/>
      <c r="EO3700" s="37"/>
      <c r="EP3700" s="37"/>
      <c r="EQ3700" s="37"/>
      <c r="ER3700" s="37"/>
      <c r="ES3700" s="37"/>
      <c r="ET3700" s="37"/>
      <c r="EU3700" s="37"/>
      <c r="EV3700" s="37"/>
      <c r="EW3700" s="37"/>
      <c r="EX3700" s="37"/>
      <c r="EY3700" s="37"/>
      <c r="EZ3700" s="37"/>
      <c r="FA3700" s="37"/>
      <c r="FB3700" s="37"/>
      <c r="FC3700" s="37"/>
      <c r="FD3700" s="37"/>
    </row>
    <row r="3701" spans="2:160" x14ac:dyDescent="0.5">
      <c r="B3701" s="36" t="s">
        <v>3896</v>
      </c>
      <c r="C3701" s="18">
        <v>1.1239702756791203E-2</v>
      </c>
      <c r="H3701" s="37"/>
      <c r="I3701" s="37"/>
      <c r="J3701" s="37"/>
      <c r="K3701" s="37"/>
      <c r="L3701" s="37"/>
      <c r="M3701" s="37"/>
      <c r="N3701" s="37"/>
      <c r="O3701" s="37"/>
      <c r="P3701" s="37"/>
      <c r="Q3701" s="37"/>
      <c r="R3701" s="37"/>
      <c r="S3701" s="37"/>
      <c r="T3701" s="37"/>
      <c r="U3701" s="37"/>
      <c r="V3701" s="37"/>
      <c r="W3701" s="37"/>
      <c r="X3701" s="37"/>
      <c r="Y3701" s="37"/>
      <c r="Z3701" s="37"/>
      <c r="AA3701" s="37"/>
      <c r="AB3701" s="37"/>
      <c r="AC3701" s="37"/>
      <c r="AD3701" s="37"/>
      <c r="AE3701" s="37"/>
      <c r="AF3701" s="37"/>
      <c r="AG3701" s="37"/>
      <c r="AH3701" s="37"/>
      <c r="AI3701" s="37"/>
      <c r="AJ3701" s="37"/>
      <c r="AK3701" s="37"/>
      <c r="AL3701" s="37"/>
      <c r="AM3701" s="37"/>
      <c r="AN3701" s="37"/>
      <c r="AO3701" s="37"/>
      <c r="AP3701" s="37"/>
      <c r="AQ3701" s="37"/>
      <c r="AR3701" s="37"/>
      <c r="AS3701" s="37"/>
      <c r="AT3701" s="37"/>
      <c r="AU3701" s="37"/>
      <c r="AV3701" s="37"/>
      <c r="AW3701" s="37"/>
      <c r="AX3701" s="37"/>
      <c r="AY3701" s="37"/>
      <c r="AZ3701" s="37"/>
      <c r="BA3701" s="37"/>
      <c r="BB3701" s="37"/>
      <c r="BC3701" s="37"/>
      <c r="BD3701" s="37"/>
      <c r="BE3701" s="37"/>
      <c r="BF3701" s="37"/>
      <c r="BG3701" s="37"/>
      <c r="BH3701" s="37"/>
      <c r="BI3701" s="37"/>
      <c r="BJ3701" s="37"/>
      <c r="BK3701" s="37"/>
      <c r="BL3701" s="37"/>
      <c r="BM3701" s="37"/>
      <c r="BN3701" s="37"/>
      <c r="BO3701" s="37"/>
      <c r="BP3701" s="37"/>
      <c r="BQ3701" s="37"/>
      <c r="BR3701" s="37"/>
      <c r="BS3701" s="37"/>
      <c r="BT3701" s="37"/>
      <c r="BU3701" s="37"/>
      <c r="BV3701" s="37"/>
      <c r="BW3701" s="37"/>
      <c r="BX3701" s="37"/>
      <c r="BY3701" s="37"/>
      <c r="BZ3701" s="37"/>
      <c r="CA3701" s="37"/>
      <c r="CB3701" s="37"/>
      <c r="CC3701" s="37"/>
      <c r="CD3701" s="37"/>
      <c r="CE3701" s="37"/>
      <c r="CF3701" s="37"/>
      <c r="CG3701" s="37"/>
      <c r="CH3701" s="37"/>
      <c r="CI3701" s="37"/>
      <c r="CJ3701" s="37"/>
      <c r="CK3701" s="37"/>
      <c r="CL3701" s="37"/>
      <c r="CM3701" s="37"/>
      <c r="CN3701" s="37"/>
      <c r="CO3701" s="37"/>
      <c r="CP3701" s="37"/>
      <c r="CQ3701" s="37"/>
      <c r="CR3701" s="37"/>
      <c r="CS3701" s="37"/>
      <c r="CT3701" s="37"/>
      <c r="CU3701" s="37"/>
      <c r="CV3701" s="37"/>
      <c r="CW3701" s="37"/>
      <c r="CX3701" s="37"/>
      <c r="CY3701" s="37"/>
      <c r="CZ3701" s="37"/>
      <c r="DA3701" s="37"/>
      <c r="DB3701" s="37"/>
      <c r="DC3701" s="37"/>
      <c r="DD3701" s="37"/>
      <c r="DE3701" s="37"/>
      <c r="DF3701" s="37"/>
      <c r="DG3701" s="37"/>
      <c r="DH3701" s="37"/>
      <c r="DI3701" s="37"/>
      <c r="DJ3701" s="37"/>
      <c r="DK3701" s="37"/>
      <c r="DL3701" s="37"/>
      <c r="DR3701" s="37"/>
      <c r="DS3701" s="37"/>
      <c r="DT3701" s="37"/>
      <c r="DU3701" s="37"/>
      <c r="DV3701" s="37"/>
      <c r="DW3701" s="37"/>
      <c r="DX3701" s="37"/>
      <c r="DY3701" s="37"/>
      <c r="DZ3701" s="37"/>
      <c r="EA3701" s="37"/>
      <c r="EB3701" s="37"/>
      <c r="EC3701" s="37"/>
      <c r="ED3701" s="37"/>
      <c r="EE3701" s="37"/>
      <c r="EF3701" s="37"/>
      <c r="EG3701" s="37"/>
      <c r="EH3701" s="37"/>
      <c r="EI3701" s="37"/>
      <c r="EJ3701" s="37"/>
      <c r="EK3701" s="37"/>
      <c r="EL3701" s="37"/>
      <c r="EM3701" s="37"/>
      <c r="EN3701" s="37"/>
      <c r="EO3701" s="37"/>
      <c r="EP3701" s="37"/>
      <c r="EQ3701" s="37"/>
      <c r="ER3701" s="37"/>
      <c r="ES3701" s="37"/>
      <c r="ET3701" s="37"/>
      <c r="EU3701" s="37"/>
      <c r="EV3701" s="37"/>
      <c r="EW3701" s="37"/>
      <c r="EX3701" s="37"/>
      <c r="EY3701" s="37"/>
      <c r="EZ3701" s="37"/>
      <c r="FA3701" s="37"/>
      <c r="FB3701" s="37"/>
      <c r="FC3701" s="37"/>
      <c r="FD3701" s="37"/>
    </row>
    <row r="3702" spans="2:160" x14ac:dyDescent="0.5">
      <c r="B3702" s="36" t="s">
        <v>3897</v>
      </c>
      <c r="C3702" s="18">
        <v>-4.2170692480970495E-2</v>
      </c>
      <c r="H3702" s="37"/>
      <c r="I3702" s="37"/>
      <c r="J3702" s="37"/>
      <c r="K3702" s="37"/>
      <c r="L3702" s="37"/>
      <c r="M3702" s="37"/>
      <c r="N3702" s="37"/>
      <c r="O3702" s="37"/>
      <c r="P3702" s="37"/>
      <c r="Q3702" s="37"/>
      <c r="R3702" s="37"/>
      <c r="S3702" s="37"/>
      <c r="T3702" s="37"/>
      <c r="U3702" s="37"/>
      <c r="V3702" s="37"/>
      <c r="W3702" s="37"/>
      <c r="X3702" s="37"/>
      <c r="Y3702" s="37"/>
      <c r="Z3702" s="37"/>
      <c r="AA3702" s="37"/>
      <c r="AB3702" s="37"/>
      <c r="AC3702" s="37"/>
      <c r="AD3702" s="37"/>
      <c r="AE3702" s="37"/>
      <c r="AF3702" s="37"/>
      <c r="AG3702" s="37"/>
      <c r="AH3702" s="37"/>
      <c r="AI3702" s="37"/>
      <c r="AJ3702" s="37"/>
      <c r="AK3702" s="37"/>
      <c r="AL3702" s="37"/>
      <c r="AM3702" s="37"/>
      <c r="AN3702" s="37"/>
      <c r="AO3702" s="37"/>
      <c r="AP3702" s="37"/>
      <c r="AQ3702" s="37"/>
      <c r="AR3702" s="37"/>
      <c r="AS3702" s="37"/>
      <c r="AT3702" s="37"/>
      <c r="AU3702" s="37"/>
      <c r="AV3702" s="37"/>
      <c r="AW3702" s="37"/>
      <c r="AX3702" s="37"/>
      <c r="AY3702" s="37"/>
      <c r="AZ3702" s="37"/>
      <c r="BA3702" s="37"/>
      <c r="BB3702" s="37"/>
      <c r="BC3702" s="37"/>
      <c r="BD3702" s="37"/>
      <c r="BE3702" s="37"/>
      <c r="BF3702" s="37"/>
      <c r="BG3702" s="37"/>
      <c r="BH3702" s="37"/>
      <c r="BI3702" s="37"/>
      <c r="BJ3702" s="37"/>
      <c r="BK3702" s="37"/>
      <c r="BL3702" s="37"/>
      <c r="BM3702" s="37"/>
      <c r="BN3702" s="37"/>
      <c r="BO3702" s="37"/>
      <c r="BP3702" s="37"/>
      <c r="BQ3702" s="37"/>
      <c r="BR3702" s="37"/>
      <c r="BS3702" s="37"/>
      <c r="BT3702" s="37"/>
      <c r="BU3702" s="37"/>
      <c r="BV3702" s="37"/>
      <c r="BW3702" s="37"/>
      <c r="BX3702" s="37"/>
      <c r="BY3702" s="37"/>
      <c r="BZ3702" s="37"/>
      <c r="CA3702" s="37"/>
      <c r="CB3702" s="37"/>
      <c r="CC3702" s="37"/>
      <c r="CD3702" s="37"/>
      <c r="CE3702" s="37"/>
      <c r="CF3702" s="37"/>
      <c r="CG3702" s="37"/>
      <c r="CH3702" s="37"/>
      <c r="CI3702" s="37"/>
      <c r="CJ3702" s="37"/>
      <c r="CK3702" s="37"/>
      <c r="CL3702" s="37"/>
      <c r="CM3702" s="37"/>
      <c r="CN3702" s="37"/>
      <c r="CO3702" s="37"/>
      <c r="CP3702" s="37"/>
      <c r="CQ3702" s="37"/>
      <c r="CR3702" s="37"/>
      <c r="CS3702" s="37"/>
      <c r="CT3702" s="37"/>
      <c r="CU3702" s="37"/>
      <c r="CV3702" s="37"/>
      <c r="CW3702" s="37"/>
      <c r="CX3702" s="37"/>
      <c r="CY3702" s="37"/>
      <c r="CZ3702" s="37"/>
      <c r="DA3702" s="37"/>
      <c r="DB3702" s="37"/>
      <c r="DC3702" s="37"/>
      <c r="DD3702" s="37"/>
      <c r="DE3702" s="37"/>
      <c r="DF3702" s="37"/>
      <c r="DG3702" s="37"/>
      <c r="DH3702" s="37"/>
      <c r="DI3702" s="37"/>
      <c r="DJ3702" s="37"/>
      <c r="DK3702" s="37"/>
      <c r="DL3702" s="37"/>
      <c r="DR3702" s="37"/>
      <c r="DS3702" s="37"/>
      <c r="DT3702" s="37"/>
      <c r="DU3702" s="37"/>
      <c r="DV3702" s="37"/>
      <c r="DW3702" s="37"/>
      <c r="DX3702" s="37"/>
      <c r="DY3702" s="37"/>
      <c r="DZ3702" s="37"/>
      <c r="EA3702" s="37"/>
      <c r="EB3702" s="37"/>
      <c r="EC3702" s="37"/>
      <c r="ED3702" s="37"/>
      <c r="EE3702" s="37"/>
      <c r="EF3702" s="37"/>
      <c r="EG3702" s="37"/>
      <c r="EH3702" s="37"/>
      <c r="EI3702" s="37"/>
      <c r="EJ3702" s="37"/>
      <c r="EK3702" s="37"/>
      <c r="EL3702" s="37"/>
      <c r="EM3702" s="37"/>
      <c r="EN3702" s="37"/>
      <c r="EO3702" s="37"/>
      <c r="EP3702" s="37"/>
      <c r="EQ3702" s="37"/>
      <c r="ER3702" s="37"/>
      <c r="ES3702" s="37"/>
      <c r="ET3702" s="37"/>
      <c r="EU3702" s="37"/>
      <c r="EV3702" s="37"/>
      <c r="EW3702" s="37"/>
      <c r="EX3702" s="37"/>
      <c r="EY3702" s="37"/>
      <c r="EZ3702" s="37"/>
      <c r="FA3702" s="37"/>
      <c r="FB3702" s="37"/>
      <c r="FC3702" s="37"/>
      <c r="FD3702" s="37"/>
    </row>
    <row r="3703" spans="2:160" x14ac:dyDescent="0.5">
      <c r="B3703" s="36" t="s">
        <v>3898</v>
      </c>
      <c r="C3703" s="18">
        <v>-2.3459189339255948E-2</v>
      </c>
      <c r="H3703" s="37"/>
      <c r="I3703" s="37"/>
      <c r="J3703" s="37"/>
      <c r="K3703" s="37"/>
      <c r="L3703" s="37"/>
      <c r="M3703" s="37"/>
      <c r="N3703" s="37"/>
      <c r="O3703" s="37"/>
      <c r="P3703" s="37"/>
      <c r="Q3703" s="37"/>
      <c r="R3703" s="37"/>
      <c r="S3703" s="37"/>
      <c r="T3703" s="37"/>
      <c r="U3703" s="37"/>
      <c r="V3703" s="37"/>
      <c r="W3703" s="37"/>
      <c r="X3703" s="37"/>
      <c r="Y3703" s="37"/>
      <c r="Z3703" s="37"/>
      <c r="AA3703" s="37"/>
      <c r="AB3703" s="37"/>
      <c r="AC3703" s="37"/>
      <c r="AD3703" s="37"/>
      <c r="AE3703" s="37"/>
      <c r="AF3703" s="37"/>
      <c r="AG3703" s="37"/>
      <c r="AH3703" s="37"/>
      <c r="AI3703" s="37"/>
      <c r="AJ3703" s="37"/>
      <c r="AK3703" s="37"/>
      <c r="AL3703" s="37"/>
      <c r="AM3703" s="37"/>
      <c r="AN3703" s="37"/>
      <c r="AO3703" s="37"/>
      <c r="AP3703" s="37"/>
      <c r="AQ3703" s="37"/>
      <c r="AR3703" s="37"/>
      <c r="AS3703" s="37"/>
      <c r="AT3703" s="37"/>
      <c r="AU3703" s="37"/>
      <c r="AV3703" s="37"/>
      <c r="AW3703" s="37"/>
      <c r="AX3703" s="37"/>
      <c r="AY3703" s="37"/>
      <c r="AZ3703" s="37"/>
      <c r="BA3703" s="37"/>
      <c r="BB3703" s="37"/>
      <c r="BC3703" s="37"/>
      <c r="BD3703" s="37"/>
      <c r="BE3703" s="37"/>
      <c r="BF3703" s="37"/>
      <c r="BG3703" s="37"/>
      <c r="BH3703" s="37"/>
      <c r="BI3703" s="37"/>
      <c r="BJ3703" s="37"/>
      <c r="BK3703" s="37"/>
      <c r="BL3703" s="37"/>
      <c r="BM3703" s="37"/>
      <c r="BN3703" s="37"/>
      <c r="BO3703" s="37"/>
      <c r="BP3703" s="37"/>
      <c r="BQ3703" s="37"/>
      <c r="BR3703" s="37"/>
      <c r="BS3703" s="37"/>
      <c r="BT3703" s="37"/>
      <c r="BU3703" s="37"/>
      <c r="BV3703" s="37"/>
      <c r="BW3703" s="37"/>
      <c r="BX3703" s="37"/>
      <c r="BY3703" s="37"/>
      <c r="BZ3703" s="37"/>
      <c r="CA3703" s="37"/>
      <c r="CB3703" s="37"/>
      <c r="CC3703" s="37"/>
      <c r="CD3703" s="37"/>
      <c r="CE3703" s="37"/>
      <c r="CF3703" s="37"/>
      <c r="CG3703" s="37"/>
      <c r="CH3703" s="37"/>
      <c r="CI3703" s="37"/>
      <c r="CJ3703" s="37"/>
      <c r="CK3703" s="37"/>
      <c r="CL3703" s="37"/>
      <c r="CM3703" s="37"/>
      <c r="CN3703" s="37"/>
      <c r="CO3703" s="37"/>
      <c r="CP3703" s="37"/>
      <c r="CQ3703" s="37"/>
      <c r="CR3703" s="37"/>
      <c r="CS3703" s="37"/>
      <c r="CT3703" s="37"/>
      <c r="CU3703" s="37"/>
      <c r="CV3703" s="37"/>
      <c r="CW3703" s="37"/>
      <c r="CX3703" s="37"/>
      <c r="CY3703" s="37"/>
      <c r="CZ3703" s="37"/>
      <c r="DA3703" s="37"/>
      <c r="DB3703" s="37"/>
      <c r="DC3703" s="37"/>
      <c r="DD3703" s="37"/>
      <c r="DE3703" s="37"/>
      <c r="DF3703" s="37"/>
      <c r="DG3703" s="37"/>
      <c r="DH3703" s="37"/>
      <c r="DI3703" s="37"/>
      <c r="DJ3703" s="37"/>
      <c r="DK3703" s="37"/>
      <c r="DL3703" s="37"/>
      <c r="DR3703" s="37"/>
      <c r="DS3703" s="37"/>
      <c r="DT3703" s="37"/>
      <c r="DU3703" s="37"/>
      <c r="DV3703" s="37"/>
      <c r="DW3703" s="37"/>
      <c r="DX3703" s="37"/>
      <c r="DY3703" s="37"/>
      <c r="DZ3703" s="37"/>
      <c r="EA3703" s="37"/>
      <c r="EB3703" s="37"/>
      <c r="EC3703" s="37"/>
      <c r="ED3703" s="37"/>
      <c r="EE3703" s="37"/>
      <c r="EF3703" s="37"/>
      <c r="EG3703" s="37"/>
      <c r="EH3703" s="37"/>
      <c r="EI3703" s="37"/>
      <c r="EJ3703" s="37"/>
      <c r="EK3703" s="37"/>
      <c r="EL3703" s="37"/>
      <c r="EM3703" s="37"/>
      <c r="EN3703" s="37"/>
      <c r="EO3703" s="37"/>
      <c r="EP3703" s="37"/>
      <c r="EQ3703" s="37"/>
      <c r="ER3703" s="37"/>
      <c r="ES3703" s="37"/>
      <c r="ET3703" s="37"/>
      <c r="EU3703" s="37"/>
      <c r="EV3703" s="37"/>
      <c r="EW3703" s="37"/>
      <c r="EX3703" s="37"/>
      <c r="EY3703" s="37"/>
      <c r="EZ3703" s="37"/>
      <c r="FA3703" s="37"/>
      <c r="FB3703" s="37"/>
      <c r="FC3703" s="37"/>
      <c r="FD3703" s="37"/>
    </row>
    <row r="3704" spans="2:160" x14ac:dyDescent="0.5">
      <c r="B3704" s="36" t="s">
        <v>3899</v>
      </c>
      <c r="C3704" s="18">
        <v>1.3069269039418296E-2</v>
      </c>
      <c r="H3704" s="37"/>
      <c r="I3704" s="37"/>
      <c r="J3704" s="37"/>
      <c r="K3704" s="37"/>
      <c r="L3704" s="37"/>
      <c r="M3704" s="37"/>
      <c r="N3704" s="37"/>
      <c r="O3704" s="37"/>
      <c r="P3704" s="37"/>
      <c r="Q3704" s="37"/>
      <c r="R3704" s="37"/>
      <c r="S3704" s="37"/>
      <c r="T3704" s="37"/>
      <c r="U3704" s="37"/>
      <c r="V3704" s="37"/>
      <c r="W3704" s="37"/>
      <c r="X3704" s="37"/>
      <c r="Y3704" s="37"/>
      <c r="Z3704" s="37"/>
      <c r="AA3704" s="37"/>
      <c r="AB3704" s="37"/>
      <c r="AC3704" s="37"/>
      <c r="AD3704" s="37"/>
      <c r="AE3704" s="37"/>
      <c r="AF3704" s="37"/>
      <c r="AG3704" s="37"/>
      <c r="AH3704" s="37"/>
      <c r="AI3704" s="37"/>
      <c r="AJ3704" s="37"/>
      <c r="AK3704" s="37"/>
      <c r="AL3704" s="37"/>
      <c r="AM3704" s="37"/>
      <c r="AN3704" s="37"/>
      <c r="AO3704" s="37"/>
      <c r="AP3704" s="37"/>
      <c r="AQ3704" s="37"/>
      <c r="AR3704" s="37"/>
      <c r="AS3704" s="37"/>
      <c r="AT3704" s="37"/>
      <c r="AU3704" s="37"/>
      <c r="AV3704" s="37"/>
      <c r="AW3704" s="37"/>
      <c r="AX3704" s="37"/>
      <c r="AY3704" s="37"/>
      <c r="AZ3704" s="37"/>
      <c r="BA3704" s="37"/>
      <c r="BB3704" s="37"/>
      <c r="BC3704" s="37"/>
      <c r="BD3704" s="37"/>
      <c r="BE3704" s="37"/>
      <c r="BF3704" s="37"/>
      <c r="BG3704" s="37"/>
      <c r="BH3704" s="37"/>
      <c r="BI3704" s="37"/>
      <c r="BJ3704" s="37"/>
      <c r="BK3704" s="37"/>
      <c r="BL3704" s="37"/>
      <c r="BM3704" s="37"/>
      <c r="BN3704" s="37"/>
      <c r="BO3704" s="37"/>
      <c r="BP3704" s="37"/>
      <c r="BQ3704" s="37"/>
      <c r="BR3704" s="37"/>
      <c r="BS3704" s="37"/>
      <c r="BT3704" s="37"/>
      <c r="BU3704" s="37"/>
      <c r="BV3704" s="37"/>
      <c r="BW3704" s="37"/>
      <c r="BX3704" s="37"/>
      <c r="BY3704" s="37"/>
      <c r="BZ3704" s="37"/>
      <c r="CA3704" s="37"/>
      <c r="CB3704" s="37"/>
      <c r="CC3704" s="37"/>
      <c r="CD3704" s="37"/>
      <c r="CE3704" s="37"/>
      <c r="CF3704" s="37"/>
      <c r="CG3704" s="37"/>
      <c r="CH3704" s="37"/>
      <c r="CI3704" s="37"/>
      <c r="CJ3704" s="37"/>
      <c r="CK3704" s="37"/>
      <c r="CL3704" s="37"/>
      <c r="CM3704" s="37"/>
      <c r="CN3704" s="37"/>
      <c r="CO3704" s="37"/>
      <c r="CP3704" s="37"/>
      <c r="CQ3704" s="37"/>
      <c r="CR3704" s="37"/>
      <c r="CS3704" s="37"/>
      <c r="CT3704" s="37"/>
      <c r="CU3704" s="37"/>
      <c r="CV3704" s="37"/>
      <c r="CW3704" s="37"/>
      <c r="CX3704" s="37"/>
      <c r="CY3704" s="37"/>
      <c r="CZ3704" s="37"/>
      <c r="DA3704" s="37"/>
      <c r="DB3704" s="37"/>
      <c r="DC3704" s="37"/>
      <c r="DD3704" s="37"/>
      <c r="DE3704" s="37"/>
      <c r="DF3704" s="37"/>
      <c r="DG3704" s="37"/>
      <c r="DH3704" s="37"/>
      <c r="DI3704" s="37"/>
      <c r="DJ3704" s="37"/>
      <c r="DK3704" s="37"/>
      <c r="DL3704" s="37"/>
      <c r="DR3704" s="37"/>
      <c r="DS3704" s="37"/>
      <c r="DT3704" s="37"/>
      <c r="DU3704" s="37"/>
      <c r="DV3704" s="37"/>
      <c r="DW3704" s="37"/>
      <c r="DX3704" s="37"/>
      <c r="DY3704" s="37"/>
      <c r="DZ3704" s="37"/>
      <c r="EA3704" s="37"/>
      <c r="EB3704" s="37"/>
      <c r="EC3704" s="37"/>
      <c r="ED3704" s="37"/>
      <c r="EE3704" s="37"/>
      <c r="EF3704" s="37"/>
      <c r="EG3704" s="37"/>
      <c r="EH3704" s="37"/>
      <c r="EI3704" s="37"/>
      <c r="EJ3704" s="37"/>
      <c r="EK3704" s="37"/>
      <c r="EL3704" s="37"/>
      <c r="EM3704" s="37"/>
      <c r="EN3704" s="37"/>
      <c r="EO3704" s="37"/>
      <c r="EP3704" s="37"/>
      <c r="EQ3704" s="37"/>
      <c r="ER3704" s="37"/>
      <c r="ES3704" s="37"/>
      <c r="ET3704" s="37"/>
      <c r="EU3704" s="37"/>
      <c r="EV3704" s="37"/>
      <c r="EW3704" s="37"/>
      <c r="EX3704" s="37"/>
      <c r="EY3704" s="37"/>
      <c r="EZ3704" s="37"/>
      <c r="FA3704" s="37"/>
      <c r="FB3704" s="37"/>
      <c r="FC3704" s="37"/>
      <c r="FD3704" s="37"/>
    </row>
    <row r="3705" spans="2:160" x14ac:dyDescent="0.5">
      <c r="B3705" s="36" t="s">
        <v>3900</v>
      </c>
      <c r="C3705" s="18">
        <v>-4.4036578422617101E-3</v>
      </c>
      <c r="H3705" s="37"/>
      <c r="I3705" s="37"/>
      <c r="J3705" s="37"/>
      <c r="K3705" s="37"/>
      <c r="L3705" s="37"/>
      <c r="M3705" s="37"/>
      <c r="N3705" s="37"/>
      <c r="O3705" s="37"/>
      <c r="P3705" s="37"/>
      <c r="Q3705" s="37"/>
      <c r="R3705" s="37"/>
      <c r="S3705" s="37"/>
      <c r="T3705" s="37"/>
      <c r="U3705" s="37"/>
      <c r="V3705" s="37"/>
      <c r="W3705" s="37"/>
      <c r="X3705" s="37"/>
      <c r="Y3705" s="37"/>
      <c r="Z3705" s="37"/>
      <c r="AA3705" s="37"/>
      <c r="AB3705" s="37"/>
      <c r="AC3705" s="37"/>
      <c r="AD3705" s="37"/>
      <c r="AE3705" s="37"/>
      <c r="AF3705" s="37"/>
      <c r="AG3705" s="37"/>
      <c r="AH3705" s="37"/>
      <c r="AI3705" s="37"/>
      <c r="AJ3705" s="37"/>
      <c r="AK3705" s="37"/>
      <c r="AL3705" s="37"/>
      <c r="AM3705" s="37"/>
      <c r="AN3705" s="37"/>
      <c r="AO3705" s="37"/>
      <c r="AP3705" s="37"/>
      <c r="AQ3705" s="37"/>
      <c r="AR3705" s="37"/>
      <c r="AS3705" s="37"/>
      <c r="AT3705" s="37"/>
      <c r="AU3705" s="37"/>
      <c r="AV3705" s="37"/>
      <c r="AW3705" s="37"/>
      <c r="AX3705" s="37"/>
      <c r="AY3705" s="37"/>
      <c r="AZ3705" s="37"/>
      <c r="BA3705" s="37"/>
      <c r="BB3705" s="37"/>
      <c r="BC3705" s="37"/>
      <c r="BD3705" s="37"/>
      <c r="BE3705" s="37"/>
      <c r="BF3705" s="37"/>
      <c r="BG3705" s="37"/>
      <c r="BH3705" s="37"/>
      <c r="BI3705" s="37"/>
      <c r="BJ3705" s="37"/>
      <c r="BK3705" s="37"/>
      <c r="BL3705" s="37"/>
      <c r="BM3705" s="37"/>
      <c r="BN3705" s="37"/>
      <c r="BO3705" s="37"/>
      <c r="BP3705" s="37"/>
      <c r="BQ3705" s="37"/>
      <c r="BR3705" s="37"/>
      <c r="BS3705" s="37"/>
      <c r="BT3705" s="37"/>
      <c r="BU3705" s="37"/>
      <c r="BV3705" s="37"/>
      <c r="BW3705" s="37"/>
      <c r="BX3705" s="37"/>
      <c r="BY3705" s="37"/>
      <c r="BZ3705" s="37"/>
      <c r="CA3705" s="37"/>
      <c r="CB3705" s="37"/>
      <c r="CC3705" s="37"/>
      <c r="CD3705" s="37"/>
      <c r="CE3705" s="37"/>
      <c r="CF3705" s="37"/>
      <c r="CG3705" s="37"/>
      <c r="CH3705" s="37"/>
      <c r="CI3705" s="37"/>
      <c r="CJ3705" s="37"/>
      <c r="CK3705" s="37"/>
      <c r="CL3705" s="37"/>
      <c r="CM3705" s="37"/>
      <c r="CN3705" s="37"/>
      <c r="CO3705" s="37"/>
      <c r="CP3705" s="37"/>
      <c r="CQ3705" s="37"/>
      <c r="CR3705" s="37"/>
      <c r="CS3705" s="37"/>
      <c r="CT3705" s="37"/>
      <c r="CU3705" s="37"/>
      <c r="CV3705" s="37"/>
      <c r="CW3705" s="37"/>
      <c r="CX3705" s="37"/>
      <c r="CY3705" s="37"/>
      <c r="CZ3705" s="37"/>
      <c r="DA3705" s="37"/>
      <c r="DB3705" s="37"/>
      <c r="DC3705" s="37"/>
      <c r="DD3705" s="37"/>
      <c r="DE3705" s="37"/>
      <c r="DF3705" s="37"/>
      <c r="DG3705" s="37"/>
      <c r="DH3705" s="37"/>
      <c r="DI3705" s="37"/>
      <c r="DJ3705" s="37"/>
      <c r="DK3705" s="37"/>
      <c r="DL3705" s="37"/>
      <c r="DR3705" s="37"/>
      <c r="DS3705" s="37"/>
      <c r="DT3705" s="37"/>
      <c r="DU3705" s="37"/>
      <c r="DV3705" s="37"/>
      <c r="DW3705" s="37"/>
      <c r="DX3705" s="37"/>
      <c r="DY3705" s="37"/>
      <c r="DZ3705" s="37"/>
      <c r="EA3705" s="37"/>
      <c r="EB3705" s="37"/>
      <c r="EC3705" s="37"/>
      <c r="ED3705" s="37"/>
      <c r="EE3705" s="37"/>
      <c r="EF3705" s="37"/>
      <c r="EG3705" s="37"/>
      <c r="EH3705" s="37"/>
      <c r="EI3705" s="37"/>
      <c r="EJ3705" s="37"/>
      <c r="EK3705" s="37"/>
      <c r="EL3705" s="37"/>
      <c r="EM3705" s="37"/>
      <c r="EN3705" s="37"/>
      <c r="EO3705" s="37"/>
      <c r="EP3705" s="37"/>
      <c r="EQ3705" s="37"/>
      <c r="ER3705" s="37"/>
      <c r="ES3705" s="37"/>
      <c r="ET3705" s="37"/>
      <c r="EU3705" s="37"/>
      <c r="EV3705" s="37"/>
      <c r="EW3705" s="37"/>
      <c r="EX3705" s="37"/>
      <c r="EY3705" s="37"/>
      <c r="EZ3705" s="37"/>
      <c r="FA3705" s="37"/>
      <c r="FB3705" s="37"/>
      <c r="FC3705" s="37"/>
      <c r="FD3705" s="37"/>
    </row>
    <row r="3706" spans="2:160" x14ac:dyDescent="0.5">
      <c r="B3706" s="36" t="s">
        <v>3901</v>
      </c>
      <c r="C3706" s="18">
        <v>-5.1928481796573722E-2</v>
      </c>
      <c r="H3706" s="37"/>
      <c r="I3706" s="37"/>
      <c r="J3706" s="37"/>
      <c r="K3706" s="37"/>
      <c r="L3706" s="37"/>
      <c r="M3706" s="37"/>
      <c r="N3706" s="37"/>
      <c r="O3706" s="37"/>
      <c r="P3706" s="37"/>
      <c r="Q3706" s="37"/>
      <c r="R3706" s="37"/>
      <c r="S3706" s="37"/>
      <c r="T3706" s="37"/>
      <c r="U3706" s="37"/>
      <c r="V3706" s="37"/>
      <c r="W3706" s="37"/>
      <c r="X3706" s="37"/>
      <c r="Y3706" s="37"/>
      <c r="Z3706" s="37"/>
      <c r="AA3706" s="37"/>
      <c r="AB3706" s="37"/>
      <c r="AC3706" s="37"/>
      <c r="AD3706" s="37"/>
      <c r="AE3706" s="37"/>
      <c r="AF3706" s="37"/>
      <c r="AG3706" s="37"/>
      <c r="AH3706" s="37"/>
      <c r="AI3706" s="37"/>
      <c r="AJ3706" s="37"/>
      <c r="AK3706" s="37"/>
      <c r="AL3706" s="37"/>
      <c r="AM3706" s="37"/>
      <c r="AN3706" s="37"/>
      <c r="AO3706" s="37"/>
      <c r="AP3706" s="37"/>
      <c r="AQ3706" s="37"/>
      <c r="AR3706" s="37"/>
      <c r="AS3706" s="37"/>
      <c r="AT3706" s="37"/>
      <c r="AU3706" s="37"/>
      <c r="AV3706" s="37"/>
      <c r="AW3706" s="37"/>
      <c r="AX3706" s="37"/>
      <c r="AY3706" s="37"/>
      <c r="AZ3706" s="37"/>
      <c r="BA3706" s="37"/>
      <c r="BB3706" s="37"/>
      <c r="BC3706" s="37"/>
      <c r="BD3706" s="37"/>
      <c r="BE3706" s="37"/>
      <c r="BF3706" s="37"/>
      <c r="BG3706" s="37"/>
      <c r="BH3706" s="37"/>
      <c r="BI3706" s="37"/>
      <c r="BJ3706" s="37"/>
      <c r="BK3706" s="37"/>
      <c r="BL3706" s="37"/>
      <c r="BM3706" s="37"/>
      <c r="BN3706" s="37"/>
      <c r="BO3706" s="37"/>
      <c r="BP3706" s="37"/>
      <c r="BQ3706" s="37"/>
      <c r="BR3706" s="37"/>
      <c r="BS3706" s="37"/>
      <c r="BT3706" s="37"/>
      <c r="BU3706" s="37"/>
      <c r="BV3706" s="37"/>
      <c r="BW3706" s="37"/>
      <c r="BX3706" s="37"/>
      <c r="BY3706" s="37"/>
      <c r="BZ3706" s="37"/>
      <c r="CA3706" s="37"/>
      <c r="CB3706" s="37"/>
      <c r="CC3706" s="37"/>
      <c r="CD3706" s="37"/>
      <c r="CE3706" s="37"/>
      <c r="CF3706" s="37"/>
      <c r="CG3706" s="37"/>
      <c r="CH3706" s="37"/>
      <c r="CI3706" s="37"/>
      <c r="CJ3706" s="37"/>
      <c r="CK3706" s="37"/>
      <c r="CL3706" s="37"/>
      <c r="CM3706" s="37"/>
      <c r="CN3706" s="37"/>
      <c r="CO3706" s="37"/>
      <c r="CP3706" s="37"/>
      <c r="CQ3706" s="37"/>
      <c r="CR3706" s="37"/>
      <c r="CS3706" s="37"/>
      <c r="CT3706" s="37"/>
      <c r="CU3706" s="37"/>
      <c r="CV3706" s="37"/>
      <c r="CW3706" s="37"/>
      <c r="CX3706" s="37"/>
      <c r="CY3706" s="37"/>
      <c r="CZ3706" s="37"/>
      <c r="DA3706" s="37"/>
      <c r="DB3706" s="37"/>
      <c r="DC3706" s="37"/>
      <c r="DD3706" s="37"/>
      <c r="DE3706" s="37"/>
      <c r="DF3706" s="37"/>
      <c r="DG3706" s="37"/>
      <c r="DH3706" s="37"/>
      <c r="DI3706" s="37"/>
      <c r="DJ3706" s="37"/>
      <c r="DK3706" s="37"/>
      <c r="DL3706" s="37"/>
      <c r="DR3706" s="37"/>
      <c r="DS3706" s="37"/>
      <c r="DT3706" s="37"/>
      <c r="DU3706" s="37"/>
      <c r="DV3706" s="37"/>
      <c r="DW3706" s="37"/>
      <c r="DX3706" s="37"/>
      <c r="DY3706" s="37"/>
      <c r="DZ3706" s="37"/>
      <c r="EA3706" s="37"/>
      <c r="EB3706" s="37"/>
      <c r="EC3706" s="37"/>
      <c r="ED3706" s="37"/>
      <c r="EE3706" s="37"/>
      <c r="EF3706" s="37"/>
      <c r="EG3706" s="37"/>
      <c r="EH3706" s="37"/>
      <c r="EI3706" s="37"/>
      <c r="EJ3706" s="37"/>
      <c r="EK3706" s="37"/>
      <c r="EL3706" s="37"/>
      <c r="EM3706" s="37"/>
      <c r="EN3706" s="37"/>
      <c r="EO3706" s="37"/>
      <c r="EP3706" s="37"/>
      <c r="EQ3706" s="37"/>
      <c r="ER3706" s="37"/>
      <c r="ES3706" s="37"/>
      <c r="ET3706" s="37"/>
      <c r="EU3706" s="37"/>
      <c r="EV3706" s="37"/>
      <c r="EW3706" s="37"/>
      <c r="EX3706" s="37"/>
      <c r="EY3706" s="37"/>
      <c r="EZ3706" s="37"/>
      <c r="FA3706" s="37"/>
      <c r="FB3706" s="37"/>
      <c r="FC3706" s="37"/>
      <c r="FD3706" s="37"/>
    </row>
    <row r="3707" spans="2:160" x14ac:dyDescent="0.5">
      <c r="B3707" s="36" t="s">
        <v>3902</v>
      </c>
      <c r="C3707" s="18">
        <v>-5.2448621962270958E-2</v>
      </c>
      <c r="H3707" s="37"/>
      <c r="I3707" s="37"/>
      <c r="J3707" s="37"/>
      <c r="K3707" s="37"/>
      <c r="L3707" s="37"/>
      <c r="M3707" s="37"/>
      <c r="N3707" s="37"/>
      <c r="O3707" s="37"/>
      <c r="P3707" s="37"/>
      <c r="Q3707" s="37"/>
      <c r="R3707" s="37"/>
      <c r="S3707" s="37"/>
      <c r="T3707" s="37"/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F3707" s="37"/>
      <c r="AG3707" s="37"/>
      <c r="AH3707" s="37"/>
      <c r="AI3707" s="37"/>
      <c r="AJ3707" s="37"/>
      <c r="AK3707" s="37"/>
      <c r="AL3707" s="37"/>
      <c r="AM3707" s="37"/>
      <c r="AN3707" s="37"/>
      <c r="AO3707" s="37"/>
      <c r="AP3707" s="37"/>
      <c r="AQ3707" s="37"/>
      <c r="AR3707" s="37"/>
      <c r="AS3707" s="37"/>
      <c r="AT3707" s="37"/>
      <c r="AU3707" s="37"/>
      <c r="AV3707" s="37"/>
      <c r="AW3707" s="37"/>
      <c r="AX3707" s="37"/>
      <c r="AY3707" s="37"/>
      <c r="AZ3707" s="37"/>
      <c r="BA3707" s="37"/>
      <c r="BB3707" s="37"/>
      <c r="BC3707" s="37"/>
      <c r="BD3707" s="37"/>
      <c r="BE3707" s="37"/>
      <c r="BF3707" s="37"/>
      <c r="BG3707" s="37"/>
      <c r="BH3707" s="37"/>
      <c r="BI3707" s="37"/>
      <c r="BJ3707" s="37"/>
      <c r="BK3707" s="37"/>
      <c r="BL3707" s="37"/>
      <c r="BM3707" s="37"/>
      <c r="BN3707" s="37"/>
      <c r="BO3707" s="37"/>
      <c r="BP3707" s="37"/>
      <c r="BQ3707" s="37"/>
      <c r="BR3707" s="37"/>
      <c r="BS3707" s="37"/>
      <c r="BT3707" s="37"/>
      <c r="BU3707" s="37"/>
      <c r="BV3707" s="37"/>
      <c r="BW3707" s="37"/>
      <c r="BX3707" s="37"/>
      <c r="BY3707" s="37"/>
      <c r="BZ3707" s="37"/>
      <c r="CA3707" s="37"/>
      <c r="CB3707" s="37"/>
      <c r="CC3707" s="37"/>
      <c r="CD3707" s="37"/>
      <c r="CE3707" s="37"/>
      <c r="CF3707" s="37"/>
      <c r="CG3707" s="37"/>
      <c r="CH3707" s="37"/>
      <c r="CI3707" s="37"/>
      <c r="CJ3707" s="37"/>
      <c r="CK3707" s="37"/>
      <c r="CL3707" s="37"/>
      <c r="CM3707" s="37"/>
      <c r="CN3707" s="37"/>
      <c r="CO3707" s="37"/>
      <c r="CP3707" s="37"/>
      <c r="CQ3707" s="37"/>
      <c r="CR3707" s="37"/>
      <c r="CS3707" s="37"/>
      <c r="CT3707" s="37"/>
      <c r="CU3707" s="37"/>
      <c r="CV3707" s="37"/>
      <c r="CW3707" s="37"/>
      <c r="CX3707" s="37"/>
      <c r="CY3707" s="37"/>
      <c r="CZ3707" s="37"/>
      <c r="DA3707" s="37"/>
      <c r="DB3707" s="37"/>
      <c r="DC3707" s="37"/>
      <c r="DD3707" s="37"/>
      <c r="DE3707" s="37"/>
      <c r="DF3707" s="37"/>
      <c r="DG3707" s="37"/>
      <c r="DH3707" s="37"/>
      <c r="DI3707" s="37"/>
      <c r="DJ3707" s="37"/>
      <c r="DK3707" s="37"/>
      <c r="DL3707" s="37"/>
      <c r="DR3707" s="37"/>
      <c r="DS3707" s="37"/>
      <c r="DT3707" s="37"/>
      <c r="DU3707" s="37"/>
      <c r="DV3707" s="37"/>
      <c r="DW3707" s="37"/>
      <c r="DX3707" s="37"/>
      <c r="DY3707" s="37"/>
      <c r="DZ3707" s="37"/>
      <c r="EA3707" s="37"/>
      <c r="EB3707" s="37"/>
      <c r="EC3707" s="37"/>
      <c r="ED3707" s="37"/>
      <c r="EE3707" s="37"/>
      <c r="EF3707" s="37"/>
      <c r="EG3707" s="37"/>
      <c r="EH3707" s="37"/>
      <c r="EI3707" s="37"/>
      <c r="EJ3707" s="37"/>
      <c r="EK3707" s="37"/>
      <c r="EL3707" s="37"/>
      <c r="EM3707" s="37"/>
      <c r="EN3707" s="37"/>
      <c r="EO3707" s="37"/>
      <c r="EP3707" s="37"/>
      <c r="EQ3707" s="37"/>
      <c r="ER3707" s="37"/>
      <c r="ES3707" s="37"/>
      <c r="ET3707" s="37"/>
      <c r="EU3707" s="37"/>
      <c r="EV3707" s="37"/>
      <c r="EW3707" s="37"/>
      <c r="EX3707" s="37"/>
      <c r="EY3707" s="37"/>
      <c r="EZ3707" s="37"/>
      <c r="FA3707" s="37"/>
      <c r="FB3707" s="37"/>
      <c r="FC3707" s="37"/>
      <c r="FD3707" s="37"/>
    </row>
    <row r="3708" spans="2:160" x14ac:dyDescent="0.5">
      <c r="B3708" s="36" t="s">
        <v>3903</v>
      </c>
      <c r="C3708" s="18">
        <v>-1.5796682575981436E-2</v>
      </c>
      <c r="H3708" s="37"/>
      <c r="I3708" s="37"/>
      <c r="J3708" s="37"/>
      <c r="K3708" s="37"/>
      <c r="L3708" s="37"/>
      <c r="M3708" s="37"/>
      <c r="N3708" s="37"/>
      <c r="O3708" s="37"/>
      <c r="P3708" s="37"/>
      <c r="Q3708" s="37"/>
      <c r="R3708" s="37"/>
      <c r="S3708" s="37"/>
      <c r="T3708" s="37"/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F3708" s="37"/>
      <c r="AG3708" s="37"/>
      <c r="AH3708" s="37"/>
      <c r="AI3708" s="37"/>
      <c r="AJ3708" s="37"/>
      <c r="AK3708" s="37"/>
      <c r="AL3708" s="37"/>
      <c r="AM3708" s="37"/>
      <c r="AN3708" s="37"/>
      <c r="AO3708" s="37"/>
      <c r="AP3708" s="37"/>
      <c r="AQ3708" s="37"/>
      <c r="AR3708" s="37"/>
      <c r="AS3708" s="37"/>
      <c r="AT3708" s="37"/>
      <c r="AU3708" s="37"/>
      <c r="AV3708" s="37"/>
      <c r="AW3708" s="37"/>
      <c r="AX3708" s="37"/>
      <c r="AY3708" s="37"/>
      <c r="AZ3708" s="37"/>
      <c r="BA3708" s="37"/>
      <c r="BB3708" s="37"/>
      <c r="BC3708" s="37"/>
      <c r="BD3708" s="37"/>
      <c r="BE3708" s="37"/>
      <c r="BF3708" s="37"/>
      <c r="BG3708" s="37"/>
      <c r="BH3708" s="37"/>
      <c r="BI3708" s="37"/>
      <c r="BJ3708" s="37"/>
      <c r="BK3708" s="37"/>
      <c r="BL3708" s="37"/>
      <c r="BM3708" s="37"/>
      <c r="BN3708" s="37"/>
      <c r="BO3708" s="37"/>
      <c r="BP3708" s="37"/>
      <c r="BQ3708" s="37"/>
      <c r="BR3708" s="37"/>
      <c r="BS3708" s="37"/>
      <c r="BT3708" s="37"/>
      <c r="BU3708" s="37"/>
      <c r="BV3708" s="37"/>
      <c r="BW3708" s="37"/>
      <c r="BX3708" s="37"/>
      <c r="BY3708" s="37"/>
      <c r="BZ3708" s="37"/>
      <c r="CA3708" s="37"/>
      <c r="CB3708" s="37"/>
      <c r="CC3708" s="37"/>
      <c r="CD3708" s="37"/>
      <c r="CE3708" s="37"/>
      <c r="CF3708" s="37"/>
      <c r="CG3708" s="37"/>
      <c r="CH3708" s="37"/>
      <c r="CI3708" s="37"/>
      <c r="CJ3708" s="37"/>
      <c r="CK3708" s="37"/>
      <c r="CL3708" s="37"/>
      <c r="CM3708" s="37"/>
      <c r="CN3708" s="37"/>
      <c r="CO3708" s="37"/>
      <c r="CP3708" s="37"/>
      <c r="CQ3708" s="37"/>
      <c r="CR3708" s="37"/>
      <c r="CS3708" s="37"/>
      <c r="CT3708" s="37"/>
      <c r="CU3708" s="37"/>
      <c r="CV3708" s="37"/>
      <c r="CW3708" s="37"/>
      <c r="CX3708" s="37"/>
      <c r="CY3708" s="37"/>
      <c r="CZ3708" s="37"/>
      <c r="DA3708" s="37"/>
      <c r="DB3708" s="37"/>
      <c r="DC3708" s="37"/>
      <c r="DD3708" s="37"/>
      <c r="DE3708" s="37"/>
      <c r="DF3708" s="37"/>
      <c r="DG3708" s="37"/>
      <c r="DH3708" s="37"/>
      <c r="DI3708" s="37"/>
      <c r="DJ3708" s="37"/>
      <c r="DK3708" s="37"/>
      <c r="DL3708" s="37"/>
      <c r="DR3708" s="37"/>
      <c r="DS3708" s="37"/>
      <c r="DT3708" s="37"/>
      <c r="DU3708" s="37"/>
      <c r="DV3708" s="37"/>
      <c r="DW3708" s="37"/>
      <c r="DX3708" s="37"/>
      <c r="DY3708" s="37"/>
      <c r="DZ3708" s="37"/>
      <c r="EA3708" s="37"/>
      <c r="EB3708" s="37"/>
      <c r="EC3708" s="37"/>
      <c r="ED3708" s="37"/>
      <c r="EE3708" s="37"/>
      <c r="EF3708" s="37"/>
      <c r="EG3708" s="37"/>
      <c r="EH3708" s="37"/>
      <c r="EI3708" s="37"/>
      <c r="EJ3708" s="37"/>
      <c r="EK3708" s="37"/>
      <c r="EL3708" s="37"/>
      <c r="EM3708" s="37"/>
      <c r="EN3708" s="37"/>
      <c r="EO3708" s="37"/>
      <c r="EP3708" s="37"/>
      <c r="EQ3708" s="37"/>
      <c r="ER3708" s="37"/>
      <c r="ES3708" s="37"/>
      <c r="ET3708" s="37"/>
      <c r="EU3708" s="37"/>
      <c r="EV3708" s="37"/>
      <c r="EW3708" s="37"/>
      <c r="EX3708" s="37"/>
      <c r="EY3708" s="37"/>
      <c r="EZ3708" s="37"/>
      <c r="FA3708" s="37"/>
      <c r="FB3708" s="37"/>
      <c r="FC3708" s="37"/>
      <c r="FD3708" s="37"/>
    </row>
    <row r="3709" spans="2:160" x14ac:dyDescent="0.5">
      <c r="B3709" s="36" t="s">
        <v>3904</v>
      </c>
      <c r="C3709" s="18">
        <v>-8.4052160158908373E-3</v>
      </c>
      <c r="H3709" s="37"/>
      <c r="I3709" s="37"/>
      <c r="J3709" s="37"/>
      <c r="K3709" s="37"/>
      <c r="L3709" s="37"/>
      <c r="M3709" s="37"/>
      <c r="N3709" s="37"/>
      <c r="O3709" s="37"/>
      <c r="P3709" s="37"/>
      <c r="Q3709" s="37"/>
      <c r="R3709" s="37"/>
      <c r="S3709" s="37"/>
      <c r="T3709" s="37"/>
      <c r="U3709" s="37"/>
      <c r="V3709" s="37"/>
      <c r="W3709" s="37"/>
      <c r="X3709" s="37"/>
      <c r="Y3709" s="37"/>
      <c r="Z3709" s="37"/>
      <c r="AA3709" s="37"/>
      <c r="AB3709" s="37"/>
      <c r="AC3709" s="37"/>
      <c r="AD3709" s="37"/>
      <c r="AE3709" s="37"/>
      <c r="AF3709" s="37"/>
      <c r="AG3709" s="37"/>
      <c r="AH3709" s="37"/>
      <c r="AI3709" s="37"/>
      <c r="AJ3709" s="37"/>
      <c r="AK3709" s="37"/>
      <c r="AL3709" s="37"/>
      <c r="AM3709" s="37"/>
      <c r="AN3709" s="37"/>
      <c r="AO3709" s="37"/>
      <c r="AP3709" s="37"/>
      <c r="AQ3709" s="37"/>
      <c r="AR3709" s="37"/>
      <c r="AS3709" s="37"/>
      <c r="AT3709" s="37"/>
      <c r="AU3709" s="37"/>
      <c r="AV3709" s="37"/>
      <c r="AW3709" s="37"/>
      <c r="AX3709" s="37"/>
      <c r="AY3709" s="37"/>
      <c r="AZ3709" s="37"/>
      <c r="BA3709" s="37"/>
      <c r="BB3709" s="37"/>
      <c r="BC3709" s="37"/>
      <c r="BD3709" s="37"/>
      <c r="BE3709" s="37"/>
      <c r="BF3709" s="37"/>
      <c r="BG3709" s="37"/>
      <c r="BH3709" s="37"/>
      <c r="BI3709" s="37"/>
      <c r="BJ3709" s="37"/>
      <c r="BK3709" s="37"/>
      <c r="BL3709" s="37"/>
      <c r="BM3709" s="37"/>
      <c r="BN3709" s="37"/>
      <c r="BO3709" s="37"/>
      <c r="BP3709" s="37"/>
      <c r="BQ3709" s="37"/>
      <c r="BR3709" s="37"/>
      <c r="BS3709" s="37"/>
      <c r="BT3709" s="37"/>
      <c r="BU3709" s="37"/>
      <c r="BV3709" s="37"/>
      <c r="BW3709" s="37"/>
      <c r="BX3709" s="37"/>
      <c r="BY3709" s="37"/>
      <c r="BZ3709" s="37"/>
      <c r="CA3709" s="37"/>
      <c r="CB3709" s="37"/>
      <c r="CC3709" s="37"/>
      <c r="CD3709" s="37"/>
      <c r="CE3709" s="37"/>
      <c r="CF3709" s="37"/>
      <c r="CG3709" s="37"/>
      <c r="CH3709" s="37"/>
      <c r="CI3709" s="37"/>
      <c r="CJ3709" s="37"/>
      <c r="CK3709" s="37"/>
      <c r="CL3709" s="37"/>
      <c r="CM3709" s="37"/>
      <c r="CN3709" s="37"/>
      <c r="CO3709" s="37"/>
      <c r="CP3709" s="37"/>
      <c r="CQ3709" s="37"/>
      <c r="CR3709" s="37"/>
      <c r="CS3709" s="37"/>
      <c r="CT3709" s="37"/>
      <c r="CU3709" s="37"/>
      <c r="CV3709" s="37"/>
      <c r="CW3709" s="37"/>
      <c r="CX3709" s="37"/>
      <c r="CY3709" s="37"/>
      <c r="CZ3709" s="37"/>
      <c r="DA3709" s="37"/>
      <c r="DB3709" s="37"/>
      <c r="DC3709" s="37"/>
      <c r="DD3709" s="37"/>
      <c r="DE3709" s="37"/>
      <c r="DF3709" s="37"/>
      <c r="DG3709" s="37"/>
      <c r="DH3709" s="37"/>
      <c r="DI3709" s="37"/>
      <c r="DJ3709" s="37"/>
      <c r="DK3709" s="37"/>
      <c r="DL3709" s="37"/>
      <c r="DR3709" s="37"/>
      <c r="DS3709" s="37"/>
      <c r="DT3709" s="37"/>
      <c r="DU3709" s="37"/>
      <c r="DV3709" s="37"/>
      <c r="DW3709" s="37"/>
      <c r="DX3709" s="37"/>
      <c r="DY3709" s="37"/>
      <c r="DZ3709" s="37"/>
      <c r="EA3709" s="37"/>
      <c r="EB3709" s="37"/>
      <c r="EC3709" s="37"/>
      <c r="ED3709" s="37"/>
      <c r="EE3709" s="37"/>
      <c r="EF3709" s="37"/>
      <c r="EG3709" s="37"/>
      <c r="EH3709" s="37"/>
      <c r="EI3709" s="37"/>
      <c r="EJ3709" s="37"/>
      <c r="EK3709" s="37"/>
      <c r="EL3709" s="37"/>
      <c r="EM3709" s="37"/>
      <c r="EN3709" s="37"/>
      <c r="EO3709" s="37"/>
      <c r="EP3709" s="37"/>
      <c r="EQ3709" s="37"/>
      <c r="ER3709" s="37"/>
      <c r="ES3709" s="37"/>
      <c r="ET3709" s="37"/>
      <c r="EU3709" s="37"/>
      <c r="EV3709" s="37"/>
      <c r="EW3709" s="37"/>
      <c r="EX3709" s="37"/>
      <c r="EY3709" s="37"/>
      <c r="EZ3709" s="37"/>
      <c r="FA3709" s="37"/>
      <c r="FB3709" s="37"/>
      <c r="FC3709" s="37"/>
      <c r="FD3709" s="37"/>
    </row>
    <row r="3710" spans="2:160" x14ac:dyDescent="0.5">
      <c r="B3710" s="36" t="s">
        <v>3905</v>
      </c>
      <c r="C3710" s="18">
        <v>5.9567088325852335E-2</v>
      </c>
      <c r="H3710" s="37"/>
      <c r="I3710" s="37"/>
      <c r="J3710" s="37"/>
      <c r="K3710" s="37"/>
      <c r="L3710" s="37"/>
      <c r="M3710" s="37"/>
      <c r="N3710" s="37"/>
      <c r="O3710" s="37"/>
      <c r="P3710" s="37"/>
      <c r="Q3710" s="37"/>
      <c r="R3710" s="37"/>
      <c r="S3710" s="37"/>
      <c r="T3710" s="37"/>
      <c r="U3710" s="37"/>
      <c r="V3710" s="37"/>
      <c r="W3710" s="37"/>
      <c r="X3710" s="37"/>
      <c r="Y3710" s="37"/>
      <c r="Z3710" s="37"/>
      <c r="AA3710" s="37"/>
      <c r="AB3710" s="37"/>
      <c r="AC3710" s="37"/>
      <c r="AD3710" s="37"/>
      <c r="AE3710" s="37"/>
      <c r="AF3710" s="37"/>
      <c r="AG3710" s="37"/>
      <c r="AH3710" s="37"/>
      <c r="AI3710" s="37"/>
      <c r="AJ3710" s="37"/>
      <c r="AK3710" s="37"/>
      <c r="AL3710" s="37"/>
      <c r="AM3710" s="37"/>
      <c r="AN3710" s="37"/>
      <c r="AO3710" s="37"/>
      <c r="AP3710" s="37"/>
      <c r="AQ3710" s="37"/>
      <c r="AR3710" s="37"/>
      <c r="AS3710" s="37"/>
      <c r="AT3710" s="37"/>
      <c r="AU3710" s="37"/>
      <c r="AV3710" s="37"/>
      <c r="AW3710" s="37"/>
      <c r="AX3710" s="37"/>
      <c r="AY3710" s="37"/>
      <c r="AZ3710" s="37"/>
      <c r="BA3710" s="37"/>
      <c r="BB3710" s="37"/>
      <c r="BC3710" s="37"/>
      <c r="BD3710" s="37"/>
      <c r="BE3710" s="37"/>
      <c r="BF3710" s="37"/>
      <c r="BG3710" s="37"/>
      <c r="BH3710" s="37"/>
      <c r="BI3710" s="37"/>
      <c r="BJ3710" s="37"/>
      <c r="BK3710" s="37"/>
      <c r="BL3710" s="37"/>
      <c r="BM3710" s="37"/>
      <c r="BN3710" s="37"/>
      <c r="BO3710" s="37"/>
      <c r="BP3710" s="37"/>
      <c r="BQ3710" s="37"/>
      <c r="BR3710" s="37"/>
      <c r="BS3710" s="37"/>
      <c r="BT3710" s="37"/>
      <c r="BU3710" s="37"/>
      <c r="BV3710" s="37"/>
      <c r="BW3710" s="37"/>
      <c r="BX3710" s="37"/>
      <c r="BY3710" s="37"/>
      <c r="BZ3710" s="37"/>
      <c r="CA3710" s="37"/>
      <c r="CB3710" s="37"/>
      <c r="CC3710" s="37"/>
      <c r="CD3710" s="37"/>
      <c r="CE3710" s="37"/>
      <c r="CF3710" s="37"/>
      <c r="CG3710" s="37"/>
      <c r="CH3710" s="37"/>
      <c r="CI3710" s="37"/>
      <c r="CJ3710" s="37"/>
      <c r="CK3710" s="37"/>
      <c r="CL3710" s="37"/>
      <c r="CM3710" s="37"/>
      <c r="CN3710" s="37"/>
      <c r="CO3710" s="37"/>
      <c r="CP3710" s="37"/>
      <c r="CQ3710" s="37"/>
      <c r="CR3710" s="37"/>
      <c r="CS3710" s="37"/>
      <c r="CT3710" s="37"/>
      <c r="CU3710" s="37"/>
      <c r="CV3710" s="37"/>
      <c r="CW3710" s="37"/>
      <c r="CX3710" s="37"/>
      <c r="CY3710" s="37"/>
      <c r="CZ3710" s="37"/>
      <c r="DA3710" s="37"/>
      <c r="DB3710" s="37"/>
      <c r="DC3710" s="37"/>
      <c r="DD3710" s="37"/>
      <c r="DE3710" s="37"/>
      <c r="DF3710" s="37"/>
      <c r="DG3710" s="37"/>
      <c r="DH3710" s="37"/>
      <c r="DI3710" s="37"/>
      <c r="DJ3710" s="37"/>
      <c r="DK3710" s="37"/>
      <c r="DL3710" s="37"/>
      <c r="DR3710" s="37"/>
      <c r="DS3710" s="37"/>
      <c r="DT3710" s="37"/>
      <c r="DU3710" s="37"/>
      <c r="DV3710" s="37"/>
      <c r="DW3710" s="37"/>
      <c r="DX3710" s="37"/>
      <c r="DY3710" s="37"/>
      <c r="DZ3710" s="37"/>
      <c r="EA3710" s="37"/>
      <c r="EB3710" s="37"/>
      <c r="EC3710" s="37"/>
      <c r="ED3710" s="37"/>
      <c r="EE3710" s="37"/>
      <c r="EF3710" s="37"/>
      <c r="EG3710" s="37"/>
      <c r="EH3710" s="37"/>
      <c r="EI3710" s="37"/>
      <c r="EJ3710" s="37"/>
      <c r="EK3710" s="37"/>
      <c r="EL3710" s="37"/>
      <c r="EM3710" s="37"/>
      <c r="EN3710" s="37"/>
      <c r="EO3710" s="37"/>
      <c r="EP3710" s="37"/>
      <c r="EQ3710" s="37"/>
      <c r="ER3710" s="37"/>
      <c r="ES3710" s="37"/>
      <c r="ET3710" s="37"/>
      <c r="EU3710" s="37"/>
      <c r="EV3710" s="37"/>
      <c r="EW3710" s="37"/>
      <c r="EX3710" s="37"/>
      <c r="EY3710" s="37"/>
      <c r="EZ3710" s="37"/>
      <c r="FA3710" s="37"/>
      <c r="FB3710" s="37"/>
      <c r="FC3710" s="37"/>
      <c r="FD3710" s="37"/>
    </row>
    <row r="3711" spans="2:160" x14ac:dyDescent="0.5">
      <c r="B3711" s="36" t="s">
        <v>3906</v>
      </c>
      <c r="C3711" s="18">
        <v>2.2074205039780859E-2</v>
      </c>
      <c r="H3711" s="37"/>
      <c r="I3711" s="37"/>
      <c r="J3711" s="37"/>
      <c r="K3711" s="37"/>
      <c r="L3711" s="37"/>
      <c r="M3711" s="37"/>
      <c r="N3711" s="37"/>
      <c r="O3711" s="37"/>
      <c r="P3711" s="37"/>
      <c r="Q3711" s="37"/>
      <c r="R3711" s="37"/>
      <c r="S3711" s="37"/>
      <c r="T3711" s="37"/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F3711" s="37"/>
      <c r="AG3711" s="37"/>
      <c r="AH3711" s="37"/>
      <c r="AI3711" s="37"/>
      <c r="AJ3711" s="37"/>
      <c r="AK3711" s="37"/>
      <c r="AL3711" s="37"/>
      <c r="AM3711" s="37"/>
      <c r="AN3711" s="37"/>
      <c r="AO3711" s="37"/>
      <c r="AP3711" s="37"/>
      <c r="AQ3711" s="37"/>
      <c r="AR3711" s="37"/>
      <c r="AS3711" s="37"/>
      <c r="AT3711" s="37"/>
      <c r="AU3711" s="37"/>
      <c r="AV3711" s="37"/>
      <c r="AW3711" s="37"/>
      <c r="AX3711" s="37"/>
      <c r="AY3711" s="37"/>
      <c r="AZ3711" s="37"/>
      <c r="BA3711" s="37"/>
      <c r="BB3711" s="37"/>
      <c r="BC3711" s="37"/>
      <c r="BD3711" s="37"/>
      <c r="BE3711" s="37"/>
      <c r="BF3711" s="37"/>
      <c r="BG3711" s="37"/>
      <c r="BH3711" s="37"/>
      <c r="BI3711" s="37"/>
      <c r="BJ3711" s="37"/>
      <c r="BK3711" s="37"/>
      <c r="BL3711" s="37"/>
      <c r="BM3711" s="37"/>
      <c r="BN3711" s="37"/>
      <c r="BO3711" s="37"/>
      <c r="BP3711" s="37"/>
      <c r="BQ3711" s="37"/>
      <c r="BR3711" s="37"/>
      <c r="BS3711" s="37"/>
      <c r="BT3711" s="37"/>
      <c r="BU3711" s="37"/>
      <c r="BV3711" s="37"/>
      <c r="BW3711" s="37"/>
      <c r="BX3711" s="37"/>
      <c r="BY3711" s="37"/>
      <c r="BZ3711" s="37"/>
      <c r="CA3711" s="37"/>
      <c r="CB3711" s="37"/>
      <c r="CC3711" s="37"/>
      <c r="CD3711" s="37"/>
      <c r="CE3711" s="37"/>
      <c r="CF3711" s="37"/>
      <c r="CG3711" s="37"/>
      <c r="CH3711" s="37"/>
      <c r="CI3711" s="37"/>
      <c r="CJ3711" s="37"/>
      <c r="CK3711" s="37"/>
      <c r="CL3711" s="37"/>
      <c r="CM3711" s="37"/>
      <c r="CN3711" s="37"/>
      <c r="CO3711" s="37"/>
      <c r="CP3711" s="37"/>
      <c r="CQ3711" s="37"/>
      <c r="CR3711" s="37"/>
      <c r="CS3711" s="37"/>
      <c r="CT3711" s="37"/>
      <c r="CU3711" s="37"/>
      <c r="CV3711" s="37"/>
      <c r="CW3711" s="37"/>
      <c r="CX3711" s="37"/>
      <c r="CY3711" s="37"/>
      <c r="CZ3711" s="37"/>
      <c r="DA3711" s="37"/>
      <c r="DB3711" s="37"/>
      <c r="DC3711" s="37"/>
      <c r="DD3711" s="37"/>
      <c r="DE3711" s="37"/>
      <c r="DF3711" s="37"/>
      <c r="DG3711" s="37"/>
      <c r="DH3711" s="37"/>
      <c r="DI3711" s="37"/>
      <c r="DJ3711" s="37"/>
      <c r="DK3711" s="37"/>
      <c r="DL3711" s="37"/>
      <c r="DR3711" s="37"/>
      <c r="DS3711" s="37"/>
      <c r="DT3711" s="37"/>
      <c r="DU3711" s="37"/>
      <c r="DV3711" s="37"/>
      <c r="DW3711" s="37"/>
      <c r="DX3711" s="37"/>
      <c r="DY3711" s="37"/>
      <c r="DZ3711" s="37"/>
      <c r="EA3711" s="37"/>
      <c r="EB3711" s="37"/>
      <c r="EC3711" s="37"/>
      <c r="ED3711" s="37"/>
      <c r="EE3711" s="37"/>
      <c r="EF3711" s="37"/>
      <c r="EG3711" s="37"/>
      <c r="EH3711" s="37"/>
      <c r="EI3711" s="37"/>
      <c r="EJ3711" s="37"/>
      <c r="EK3711" s="37"/>
      <c r="EL3711" s="37"/>
      <c r="EM3711" s="37"/>
      <c r="EN3711" s="37"/>
      <c r="EO3711" s="37"/>
      <c r="EP3711" s="37"/>
      <c r="EQ3711" s="37"/>
      <c r="ER3711" s="37"/>
      <c r="ES3711" s="37"/>
      <c r="ET3711" s="37"/>
      <c r="EU3711" s="37"/>
      <c r="EV3711" s="37"/>
      <c r="EW3711" s="37"/>
      <c r="EX3711" s="37"/>
      <c r="EY3711" s="37"/>
      <c r="EZ3711" s="37"/>
      <c r="FA3711" s="37"/>
      <c r="FB3711" s="37"/>
      <c r="FC3711" s="37"/>
      <c r="FD3711" s="37"/>
    </row>
    <row r="3712" spans="2:160" x14ac:dyDescent="0.5">
      <c r="B3712" s="36" t="s">
        <v>3907</v>
      </c>
      <c r="C3712" s="18">
        <v>4.5921003428303964E-2</v>
      </c>
      <c r="H3712" s="37"/>
      <c r="I3712" s="37"/>
      <c r="J3712" s="37"/>
      <c r="K3712" s="37"/>
      <c r="L3712" s="37"/>
      <c r="M3712" s="37"/>
      <c r="N3712" s="37"/>
      <c r="O3712" s="37"/>
      <c r="P3712" s="37"/>
      <c r="Q3712" s="37"/>
      <c r="R3712" s="37"/>
      <c r="S3712" s="37"/>
      <c r="T3712" s="37"/>
      <c r="U3712" s="37"/>
      <c r="V3712" s="37"/>
      <c r="W3712" s="37"/>
      <c r="X3712" s="37"/>
      <c r="Y3712" s="37"/>
      <c r="Z3712" s="37"/>
      <c r="AA3712" s="37"/>
      <c r="AB3712" s="37"/>
      <c r="AC3712" s="37"/>
      <c r="AD3712" s="37"/>
      <c r="AE3712" s="37"/>
      <c r="AF3712" s="37"/>
      <c r="AG3712" s="37"/>
      <c r="AH3712" s="37"/>
      <c r="AI3712" s="37"/>
      <c r="AJ3712" s="37"/>
      <c r="AK3712" s="37"/>
      <c r="AL3712" s="37"/>
      <c r="AM3712" s="37"/>
      <c r="AN3712" s="37"/>
      <c r="AO3712" s="37"/>
      <c r="AP3712" s="37"/>
      <c r="AQ3712" s="37"/>
      <c r="AR3712" s="37"/>
      <c r="AS3712" s="37"/>
      <c r="AT3712" s="37"/>
      <c r="AU3712" s="37"/>
      <c r="AV3712" s="37"/>
      <c r="AW3712" s="37"/>
      <c r="AX3712" s="37"/>
      <c r="AY3712" s="37"/>
      <c r="AZ3712" s="37"/>
      <c r="BA3712" s="37"/>
      <c r="BB3712" s="37"/>
      <c r="BC3712" s="37"/>
      <c r="BD3712" s="37"/>
      <c r="BE3712" s="37"/>
      <c r="BF3712" s="37"/>
      <c r="BG3712" s="37"/>
      <c r="BH3712" s="37"/>
      <c r="BI3712" s="37"/>
      <c r="BJ3712" s="37"/>
      <c r="BK3712" s="37"/>
      <c r="BL3712" s="37"/>
      <c r="BM3712" s="37"/>
      <c r="BN3712" s="37"/>
      <c r="BO3712" s="37"/>
      <c r="BP3712" s="37"/>
      <c r="BQ3712" s="37"/>
      <c r="BR3712" s="37"/>
      <c r="BS3712" s="37"/>
      <c r="BT3712" s="37"/>
      <c r="BU3712" s="37"/>
      <c r="BV3712" s="37"/>
      <c r="BW3712" s="37"/>
      <c r="BX3712" s="37"/>
      <c r="BY3712" s="37"/>
      <c r="BZ3712" s="37"/>
      <c r="CA3712" s="37"/>
      <c r="CB3712" s="37"/>
      <c r="CC3712" s="37"/>
      <c r="CD3712" s="37"/>
      <c r="CE3712" s="37"/>
      <c r="CF3712" s="37"/>
      <c r="CG3712" s="37"/>
      <c r="CH3712" s="37"/>
      <c r="CI3712" s="37"/>
      <c r="CJ3712" s="37"/>
      <c r="CK3712" s="37"/>
      <c r="CL3712" s="37"/>
      <c r="CM3712" s="37"/>
      <c r="CN3712" s="37"/>
      <c r="CO3712" s="37"/>
      <c r="CP3712" s="37"/>
      <c r="CQ3712" s="37"/>
      <c r="CR3712" s="37"/>
      <c r="CS3712" s="37"/>
      <c r="CT3712" s="37"/>
      <c r="CU3712" s="37"/>
      <c r="CV3712" s="37"/>
      <c r="CW3712" s="37"/>
      <c r="CX3712" s="37"/>
      <c r="CY3712" s="37"/>
      <c r="CZ3712" s="37"/>
      <c r="DA3712" s="37"/>
      <c r="DB3712" s="37"/>
      <c r="DC3712" s="37"/>
      <c r="DD3712" s="37"/>
      <c r="DE3712" s="37"/>
      <c r="DF3712" s="37"/>
      <c r="DG3712" s="37"/>
      <c r="DH3712" s="37"/>
      <c r="DI3712" s="37"/>
      <c r="DJ3712" s="37"/>
      <c r="DK3712" s="37"/>
      <c r="DL3712" s="37"/>
      <c r="DR3712" s="37"/>
      <c r="DS3712" s="37"/>
      <c r="DT3712" s="37"/>
      <c r="DU3712" s="37"/>
      <c r="DV3712" s="37"/>
      <c r="DW3712" s="37"/>
      <c r="DX3712" s="37"/>
      <c r="DY3712" s="37"/>
      <c r="DZ3712" s="37"/>
      <c r="EA3712" s="37"/>
      <c r="EB3712" s="37"/>
      <c r="EC3712" s="37"/>
      <c r="ED3712" s="37"/>
      <c r="EE3712" s="37"/>
      <c r="EF3712" s="37"/>
      <c r="EG3712" s="37"/>
      <c r="EH3712" s="37"/>
      <c r="EI3712" s="37"/>
      <c r="EJ3712" s="37"/>
      <c r="EK3712" s="37"/>
      <c r="EL3712" s="37"/>
      <c r="EM3712" s="37"/>
      <c r="EN3712" s="37"/>
      <c r="EO3712" s="37"/>
      <c r="EP3712" s="37"/>
      <c r="EQ3712" s="37"/>
      <c r="ER3712" s="37"/>
      <c r="ES3712" s="37"/>
      <c r="ET3712" s="37"/>
      <c r="EU3712" s="37"/>
      <c r="EV3712" s="37"/>
      <c r="EW3712" s="37"/>
      <c r="EX3712" s="37"/>
      <c r="EY3712" s="37"/>
      <c r="EZ3712" s="37"/>
      <c r="FA3712" s="37"/>
      <c r="FB3712" s="37"/>
      <c r="FC3712" s="37"/>
      <c r="FD3712" s="37"/>
    </row>
    <row r="3713" spans="2:160" x14ac:dyDescent="0.5">
      <c r="B3713" s="36" t="s">
        <v>3908</v>
      </c>
      <c r="C3713" s="18">
        <v>-8.5915623652451645E-3</v>
      </c>
      <c r="H3713" s="37"/>
      <c r="I3713" s="37"/>
      <c r="J3713" s="37"/>
      <c r="K3713" s="37"/>
      <c r="L3713" s="37"/>
      <c r="M3713" s="37"/>
      <c r="N3713" s="37"/>
      <c r="O3713" s="37"/>
      <c r="P3713" s="37"/>
      <c r="Q3713" s="37"/>
      <c r="R3713" s="37"/>
      <c r="S3713" s="37"/>
      <c r="T3713" s="37"/>
      <c r="U3713" s="37"/>
      <c r="V3713" s="37"/>
      <c r="W3713" s="37"/>
      <c r="X3713" s="37"/>
      <c r="Y3713" s="37"/>
      <c r="Z3713" s="37"/>
      <c r="AA3713" s="37"/>
      <c r="AB3713" s="37"/>
      <c r="AC3713" s="37"/>
      <c r="AD3713" s="37"/>
      <c r="AE3713" s="37"/>
      <c r="AF3713" s="37"/>
      <c r="AG3713" s="37"/>
      <c r="AH3713" s="37"/>
      <c r="AI3713" s="37"/>
      <c r="AJ3713" s="37"/>
      <c r="AK3713" s="37"/>
      <c r="AL3713" s="37"/>
      <c r="AM3713" s="37"/>
      <c r="AN3713" s="37"/>
      <c r="AO3713" s="37"/>
      <c r="AP3713" s="37"/>
      <c r="AQ3713" s="37"/>
      <c r="AR3713" s="37"/>
      <c r="AS3713" s="37"/>
      <c r="AT3713" s="37"/>
      <c r="AU3713" s="37"/>
      <c r="AV3713" s="37"/>
      <c r="AW3713" s="37"/>
      <c r="AX3713" s="37"/>
      <c r="AY3713" s="37"/>
      <c r="AZ3713" s="37"/>
      <c r="BA3713" s="37"/>
      <c r="BB3713" s="37"/>
      <c r="BC3713" s="37"/>
      <c r="BD3713" s="37"/>
      <c r="BE3713" s="37"/>
      <c r="BF3713" s="37"/>
      <c r="BG3713" s="37"/>
      <c r="BH3713" s="37"/>
      <c r="BI3713" s="37"/>
      <c r="BJ3713" s="37"/>
      <c r="BK3713" s="37"/>
      <c r="BL3713" s="37"/>
      <c r="BM3713" s="37"/>
      <c r="BN3713" s="37"/>
      <c r="BO3713" s="37"/>
      <c r="BP3713" s="37"/>
      <c r="BQ3713" s="37"/>
      <c r="BR3713" s="37"/>
      <c r="BS3713" s="37"/>
      <c r="BT3713" s="37"/>
      <c r="BU3713" s="37"/>
      <c r="BV3713" s="37"/>
      <c r="BW3713" s="37"/>
      <c r="BX3713" s="37"/>
      <c r="BY3713" s="37"/>
      <c r="BZ3713" s="37"/>
      <c r="CA3713" s="37"/>
      <c r="CB3713" s="37"/>
      <c r="CC3713" s="37"/>
      <c r="CD3713" s="37"/>
      <c r="CE3713" s="37"/>
      <c r="CF3713" s="37"/>
      <c r="CG3713" s="37"/>
      <c r="CH3713" s="37"/>
      <c r="CI3713" s="37"/>
      <c r="CJ3713" s="37"/>
      <c r="CK3713" s="37"/>
      <c r="CL3713" s="37"/>
      <c r="CM3713" s="37"/>
      <c r="CN3713" s="37"/>
      <c r="CO3713" s="37"/>
      <c r="CP3713" s="37"/>
      <c r="CQ3713" s="37"/>
      <c r="CR3713" s="37"/>
      <c r="CS3713" s="37"/>
      <c r="CT3713" s="37"/>
      <c r="CU3713" s="37"/>
      <c r="CV3713" s="37"/>
      <c r="CW3713" s="37"/>
      <c r="CX3713" s="37"/>
      <c r="CY3713" s="37"/>
      <c r="CZ3713" s="37"/>
      <c r="DA3713" s="37"/>
      <c r="DB3713" s="37"/>
      <c r="DC3713" s="37"/>
      <c r="DD3713" s="37"/>
      <c r="DE3713" s="37"/>
      <c r="DF3713" s="37"/>
      <c r="DG3713" s="37"/>
      <c r="DH3713" s="37"/>
      <c r="DI3713" s="37"/>
      <c r="DJ3713" s="37"/>
      <c r="DK3713" s="37"/>
      <c r="DL3713" s="37"/>
      <c r="DR3713" s="37"/>
      <c r="DS3713" s="37"/>
      <c r="DT3713" s="37"/>
      <c r="DU3713" s="37"/>
      <c r="DV3713" s="37"/>
      <c r="DW3713" s="37"/>
      <c r="DX3713" s="37"/>
      <c r="DY3713" s="37"/>
      <c r="DZ3713" s="37"/>
      <c r="EA3713" s="37"/>
      <c r="EB3713" s="37"/>
      <c r="EC3713" s="37"/>
      <c r="ED3713" s="37"/>
      <c r="EE3713" s="37"/>
      <c r="EF3713" s="37"/>
      <c r="EG3713" s="37"/>
      <c r="EH3713" s="37"/>
      <c r="EI3713" s="37"/>
      <c r="EJ3713" s="37"/>
      <c r="EK3713" s="37"/>
      <c r="EL3713" s="37"/>
      <c r="EM3713" s="37"/>
      <c r="EN3713" s="37"/>
      <c r="EO3713" s="37"/>
      <c r="EP3713" s="37"/>
      <c r="EQ3713" s="37"/>
      <c r="ER3713" s="37"/>
      <c r="ES3713" s="37"/>
      <c r="ET3713" s="37"/>
      <c r="EU3713" s="37"/>
      <c r="EV3713" s="37"/>
      <c r="EW3713" s="37"/>
      <c r="EX3713" s="37"/>
      <c r="EY3713" s="37"/>
      <c r="EZ3713" s="37"/>
      <c r="FA3713" s="37"/>
      <c r="FB3713" s="37"/>
      <c r="FC3713" s="37"/>
      <c r="FD3713" s="37"/>
    </row>
    <row r="3714" spans="2:160" x14ac:dyDescent="0.5">
      <c r="B3714" s="36" t="s">
        <v>3909</v>
      </c>
      <c r="C3714" s="18">
        <v>-2.5051065633792113E-3</v>
      </c>
      <c r="H3714" s="37"/>
      <c r="I3714" s="37"/>
      <c r="J3714" s="37"/>
      <c r="K3714" s="37"/>
      <c r="L3714" s="37"/>
      <c r="M3714" s="37"/>
      <c r="N3714" s="37"/>
      <c r="O3714" s="37"/>
      <c r="P3714" s="37"/>
      <c r="Q3714" s="37"/>
      <c r="R3714" s="37"/>
      <c r="S3714" s="37"/>
      <c r="T3714" s="37"/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F3714" s="37"/>
      <c r="AG3714" s="37"/>
      <c r="AH3714" s="37"/>
      <c r="AI3714" s="37"/>
      <c r="AJ3714" s="37"/>
      <c r="AK3714" s="37"/>
      <c r="AL3714" s="37"/>
      <c r="AM3714" s="37"/>
      <c r="AN3714" s="37"/>
      <c r="AO3714" s="37"/>
      <c r="AP3714" s="37"/>
      <c r="AQ3714" s="37"/>
      <c r="AR3714" s="37"/>
      <c r="AS3714" s="37"/>
      <c r="AT3714" s="37"/>
      <c r="AU3714" s="37"/>
      <c r="AV3714" s="37"/>
      <c r="AW3714" s="37"/>
      <c r="AX3714" s="37"/>
      <c r="AY3714" s="37"/>
      <c r="AZ3714" s="37"/>
      <c r="BA3714" s="37"/>
      <c r="BB3714" s="37"/>
      <c r="BC3714" s="37"/>
      <c r="BD3714" s="37"/>
      <c r="BE3714" s="37"/>
      <c r="BF3714" s="37"/>
      <c r="BG3714" s="37"/>
      <c r="BH3714" s="37"/>
      <c r="BI3714" s="37"/>
      <c r="BJ3714" s="37"/>
      <c r="BK3714" s="37"/>
      <c r="BL3714" s="37"/>
      <c r="BM3714" s="37"/>
      <c r="BN3714" s="37"/>
      <c r="BO3714" s="37"/>
      <c r="BP3714" s="37"/>
      <c r="BQ3714" s="37"/>
      <c r="BR3714" s="37"/>
      <c r="BS3714" s="37"/>
      <c r="BT3714" s="37"/>
      <c r="BU3714" s="37"/>
      <c r="BV3714" s="37"/>
      <c r="BW3714" s="37"/>
      <c r="BX3714" s="37"/>
      <c r="BY3714" s="37"/>
      <c r="BZ3714" s="37"/>
      <c r="CA3714" s="37"/>
      <c r="CB3714" s="37"/>
      <c r="CC3714" s="37"/>
      <c r="CD3714" s="37"/>
      <c r="CE3714" s="37"/>
      <c r="CF3714" s="37"/>
      <c r="CG3714" s="37"/>
      <c r="CH3714" s="37"/>
      <c r="CI3714" s="37"/>
      <c r="CJ3714" s="37"/>
      <c r="CK3714" s="37"/>
      <c r="CL3714" s="37"/>
      <c r="CM3714" s="37"/>
      <c r="CN3714" s="37"/>
      <c r="CO3714" s="37"/>
      <c r="CP3714" s="37"/>
      <c r="CQ3714" s="37"/>
      <c r="CR3714" s="37"/>
      <c r="CS3714" s="37"/>
      <c r="CT3714" s="37"/>
      <c r="CU3714" s="37"/>
      <c r="CV3714" s="37"/>
      <c r="CW3714" s="37"/>
      <c r="CX3714" s="37"/>
      <c r="CY3714" s="37"/>
      <c r="CZ3714" s="37"/>
      <c r="DA3714" s="37"/>
      <c r="DB3714" s="37"/>
      <c r="DC3714" s="37"/>
      <c r="DD3714" s="37"/>
      <c r="DE3714" s="37"/>
      <c r="DF3714" s="37"/>
      <c r="DG3714" s="37"/>
      <c r="DH3714" s="37"/>
      <c r="DI3714" s="37"/>
      <c r="DJ3714" s="37"/>
      <c r="DK3714" s="37"/>
      <c r="DL3714" s="37"/>
      <c r="DR3714" s="37"/>
      <c r="DS3714" s="37"/>
      <c r="DT3714" s="37"/>
      <c r="DU3714" s="37"/>
      <c r="DV3714" s="37"/>
      <c r="DW3714" s="37"/>
      <c r="DX3714" s="37"/>
      <c r="DY3714" s="37"/>
      <c r="DZ3714" s="37"/>
      <c r="EA3714" s="37"/>
      <c r="EB3714" s="37"/>
      <c r="EC3714" s="37"/>
      <c r="ED3714" s="37"/>
      <c r="EE3714" s="37"/>
      <c r="EF3714" s="37"/>
      <c r="EG3714" s="37"/>
      <c r="EH3714" s="37"/>
      <c r="EI3714" s="37"/>
      <c r="EJ3714" s="37"/>
      <c r="EK3714" s="37"/>
      <c r="EL3714" s="37"/>
      <c r="EM3714" s="37"/>
      <c r="EN3714" s="37"/>
      <c r="EO3714" s="37"/>
      <c r="EP3714" s="37"/>
      <c r="EQ3714" s="37"/>
      <c r="ER3714" s="37"/>
      <c r="ES3714" s="37"/>
      <c r="ET3714" s="37"/>
      <c r="EU3714" s="37"/>
      <c r="EV3714" s="37"/>
      <c r="EW3714" s="37"/>
      <c r="EX3714" s="37"/>
      <c r="EY3714" s="37"/>
      <c r="EZ3714" s="37"/>
      <c r="FA3714" s="37"/>
      <c r="FB3714" s="37"/>
      <c r="FC3714" s="37"/>
      <c r="FD3714" s="37"/>
    </row>
    <row r="3715" spans="2:160" x14ac:dyDescent="0.5">
      <c r="B3715" s="36" t="s">
        <v>3910</v>
      </c>
      <c r="C3715" s="18">
        <v>-1.7596343846247309E-2</v>
      </c>
      <c r="H3715" s="37"/>
      <c r="I3715" s="37"/>
      <c r="J3715" s="37"/>
      <c r="K3715" s="37"/>
      <c r="L3715" s="37"/>
      <c r="M3715" s="37"/>
      <c r="N3715" s="37"/>
      <c r="O3715" s="37"/>
      <c r="P3715" s="37"/>
      <c r="Q3715" s="37"/>
      <c r="R3715" s="37"/>
      <c r="S3715" s="37"/>
      <c r="T3715" s="37"/>
      <c r="U3715" s="37"/>
      <c r="V3715" s="37"/>
      <c r="W3715" s="37"/>
      <c r="X3715" s="37"/>
      <c r="Y3715" s="37"/>
      <c r="Z3715" s="37"/>
      <c r="AA3715" s="37"/>
      <c r="AB3715" s="37"/>
      <c r="AC3715" s="37"/>
      <c r="AD3715" s="37"/>
      <c r="AE3715" s="37"/>
      <c r="AF3715" s="37"/>
      <c r="AG3715" s="37"/>
      <c r="AH3715" s="37"/>
      <c r="AI3715" s="37"/>
      <c r="AJ3715" s="37"/>
      <c r="AK3715" s="37"/>
      <c r="AL3715" s="37"/>
      <c r="AM3715" s="37"/>
      <c r="AN3715" s="37"/>
      <c r="AO3715" s="37"/>
      <c r="AP3715" s="37"/>
      <c r="AQ3715" s="37"/>
      <c r="AR3715" s="37"/>
      <c r="AS3715" s="37"/>
      <c r="AT3715" s="37"/>
      <c r="AU3715" s="37"/>
      <c r="AV3715" s="37"/>
      <c r="AW3715" s="37"/>
      <c r="AX3715" s="37"/>
      <c r="AY3715" s="37"/>
      <c r="AZ3715" s="37"/>
      <c r="BA3715" s="37"/>
      <c r="BB3715" s="37"/>
      <c r="BC3715" s="37"/>
      <c r="BD3715" s="37"/>
      <c r="BE3715" s="37"/>
      <c r="BF3715" s="37"/>
      <c r="BG3715" s="37"/>
      <c r="BH3715" s="37"/>
      <c r="BI3715" s="37"/>
      <c r="BJ3715" s="37"/>
      <c r="BK3715" s="37"/>
      <c r="BL3715" s="37"/>
      <c r="BM3715" s="37"/>
      <c r="BN3715" s="37"/>
      <c r="BO3715" s="37"/>
      <c r="BP3715" s="37"/>
      <c r="BQ3715" s="37"/>
      <c r="BR3715" s="37"/>
      <c r="BS3715" s="37"/>
      <c r="BT3715" s="37"/>
      <c r="BU3715" s="37"/>
      <c r="BV3715" s="37"/>
      <c r="BW3715" s="37"/>
      <c r="BX3715" s="37"/>
      <c r="BY3715" s="37"/>
      <c r="BZ3715" s="37"/>
      <c r="CA3715" s="37"/>
      <c r="CB3715" s="37"/>
      <c r="CC3715" s="37"/>
      <c r="CD3715" s="37"/>
      <c r="CE3715" s="37"/>
      <c r="CF3715" s="37"/>
      <c r="CG3715" s="37"/>
      <c r="CH3715" s="37"/>
      <c r="CI3715" s="37"/>
      <c r="CJ3715" s="37"/>
      <c r="CK3715" s="37"/>
      <c r="CL3715" s="37"/>
      <c r="CM3715" s="37"/>
      <c r="CN3715" s="37"/>
      <c r="CO3715" s="37"/>
      <c r="CP3715" s="37"/>
      <c r="CQ3715" s="37"/>
      <c r="CR3715" s="37"/>
      <c r="CS3715" s="37"/>
      <c r="CT3715" s="37"/>
      <c r="CU3715" s="37"/>
      <c r="CV3715" s="37"/>
      <c r="CW3715" s="37"/>
      <c r="CX3715" s="37"/>
      <c r="CY3715" s="37"/>
      <c r="CZ3715" s="37"/>
      <c r="DA3715" s="37"/>
      <c r="DB3715" s="37"/>
      <c r="DC3715" s="37"/>
      <c r="DD3715" s="37"/>
      <c r="DE3715" s="37"/>
      <c r="DF3715" s="37"/>
      <c r="DG3715" s="37"/>
      <c r="DH3715" s="37"/>
      <c r="DI3715" s="37"/>
      <c r="DJ3715" s="37"/>
      <c r="DK3715" s="37"/>
      <c r="DL3715" s="37"/>
      <c r="DR3715" s="37"/>
      <c r="DS3715" s="37"/>
      <c r="DT3715" s="37"/>
      <c r="DU3715" s="37"/>
      <c r="DV3715" s="37"/>
      <c r="DW3715" s="37"/>
      <c r="DX3715" s="37"/>
      <c r="DY3715" s="37"/>
      <c r="DZ3715" s="37"/>
      <c r="EA3715" s="37"/>
      <c r="EB3715" s="37"/>
      <c r="EC3715" s="37"/>
      <c r="ED3715" s="37"/>
      <c r="EE3715" s="37"/>
      <c r="EF3715" s="37"/>
      <c r="EG3715" s="37"/>
      <c r="EH3715" s="37"/>
      <c r="EI3715" s="37"/>
      <c r="EJ3715" s="37"/>
      <c r="EK3715" s="37"/>
      <c r="EL3715" s="37"/>
      <c r="EM3715" s="37"/>
      <c r="EN3715" s="37"/>
      <c r="EO3715" s="37"/>
      <c r="EP3715" s="37"/>
      <c r="EQ3715" s="37"/>
      <c r="ER3715" s="37"/>
      <c r="ES3715" s="37"/>
      <c r="ET3715" s="37"/>
      <c r="EU3715" s="37"/>
      <c r="EV3715" s="37"/>
      <c r="EW3715" s="37"/>
      <c r="EX3715" s="37"/>
      <c r="EY3715" s="37"/>
      <c r="EZ3715" s="37"/>
      <c r="FA3715" s="37"/>
      <c r="FB3715" s="37"/>
      <c r="FC3715" s="37"/>
      <c r="FD3715" s="37"/>
    </row>
    <row r="3716" spans="2:160" x14ac:dyDescent="0.5">
      <c r="B3716" s="36" t="s">
        <v>3911</v>
      </c>
      <c r="C3716" s="18">
        <v>-1.0528918004786947E-2</v>
      </c>
      <c r="H3716" s="37"/>
      <c r="I3716" s="37"/>
      <c r="J3716" s="37"/>
      <c r="K3716" s="37"/>
      <c r="L3716" s="37"/>
      <c r="M3716" s="37"/>
      <c r="N3716" s="37"/>
      <c r="O3716" s="37"/>
      <c r="P3716" s="37"/>
      <c r="Q3716" s="37"/>
      <c r="R3716" s="37"/>
      <c r="S3716" s="37"/>
      <c r="T3716" s="37"/>
      <c r="U3716" s="37"/>
      <c r="V3716" s="37"/>
      <c r="W3716" s="37"/>
      <c r="X3716" s="37"/>
      <c r="Y3716" s="37"/>
      <c r="Z3716" s="37"/>
      <c r="AA3716" s="37"/>
      <c r="AB3716" s="37"/>
      <c r="AC3716" s="37"/>
      <c r="AD3716" s="37"/>
      <c r="AE3716" s="37"/>
      <c r="AF3716" s="37"/>
      <c r="AG3716" s="37"/>
      <c r="AH3716" s="37"/>
      <c r="AI3716" s="37"/>
      <c r="AJ3716" s="37"/>
      <c r="AK3716" s="37"/>
      <c r="AL3716" s="37"/>
      <c r="AM3716" s="37"/>
      <c r="AN3716" s="37"/>
      <c r="AO3716" s="37"/>
      <c r="AP3716" s="37"/>
      <c r="AQ3716" s="37"/>
      <c r="AR3716" s="37"/>
      <c r="AS3716" s="37"/>
      <c r="AT3716" s="37"/>
      <c r="AU3716" s="37"/>
      <c r="AV3716" s="37"/>
      <c r="AW3716" s="37"/>
      <c r="AX3716" s="37"/>
      <c r="AY3716" s="37"/>
      <c r="AZ3716" s="37"/>
      <c r="BA3716" s="37"/>
      <c r="BB3716" s="37"/>
      <c r="BC3716" s="37"/>
      <c r="BD3716" s="37"/>
      <c r="BE3716" s="37"/>
      <c r="BF3716" s="37"/>
      <c r="BG3716" s="37"/>
      <c r="BH3716" s="37"/>
      <c r="BI3716" s="37"/>
      <c r="BJ3716" s="37"/>
      <c r="BK3716" s="37"/>
      <c r="BL3716" s="37"/>
      <c r="BM3716" s="37"/>
      <c r="BN3716" s="37"/>
      <c r="BO3716" s="37"/>
      <c r="BP3716" s="37"/>
      <c r="BQ3716" s="37"/>
      <c r="BR3716" s="37"/>
      <c r="BS3716" s="37"/>
      <c r="BT3716" s="37"/>
      <c r="BU3716" s="37"/>
      <c r="BV3716" s="37"/>
      <c r="BW3716" s="37"/>
      <c r="BX3716" s="37"/>
      <c r="BY3716" s="37"/>
      <c r="BZ3716" s="37"/>
      <c r="CA3716" s="37"/>
      <c r="CB3716" s="37"/>
      <c r="CC3716" s="37"/>
      <c r="CD3716" s="37"/>
      <c r="CE3716" s="37"/>
      <c r="CF3716" s="37"/>
      <c r="CG3716" s="37"/>
      <c r="CH3716" s="37"/>
      <c r="CI3716" s="37"/>
      <c r="CJ3716" s="37"/>
      <c r="CK3716" s="37"/>
      <c r="CL3716" s="37"/>
      <c r="CM3716" s="37"/>
      <c r="CN3716" s="37"/>
      <c r="CO3716" s="37"/>
      <c r="CP3716" s="37"/>
      <c r="CQ3716" s="37"/>
      <c r="CR3716" s="37"/>
      <c r="CS3716" s="37"/>
      <c r="CT3716" s="37"/>
      <c r="CU3716" s="37"/>
      <c r="CV3716" s="37"/>
      <c r="CW3716" s="37"/>
      <c r="CX3716" s="37"/>
      <c r="CY3716" s="37"/>
      <c r="CZ3716" s="37"/>
      <c r="DA3716" s="37"/>
      <c r="DB3716" s="37"/>
      <c r="DC3716" s="37"/>
      <c r="DD3716" s="37"/>
      <c r="DE3716" s="37"/>
      <c r="DF3716" s="37"/>
      <c r="DG3716" s="37"/>
      <c r="DH3716" s="37"/>
      <c r="DI3716" s="37"/>
      <c r="DJ3716" s="37"/>
      <c r="DK3716" s="37"/>
      <c r="DL3716" s="37"/>
      <c r="DR3716" s="37"/>
      <c r="DS3716" s="37"/>
      <c r="DT3716" s="37"/>
      <c r="DU3716" s="37"/>
      <c r="DV3716" s="37"/>
      <c r="DW3716" s="37"/>
      <c r="DX3716" s="37"/>
      <c r="DY3716" s="37"/>
      <c r="DZ3716" s="37"/>
      <c r="EA3716" s="37"/>
      <c r="EB3716" s="37"/>
      <c r="EC3716" s="37"/>
      <c r="ED3716" s="37"/>
      <c r="EE3716" s="37"/>
      <c r="EF3716" s="37"/>
      <c r="EG3716" s="37"/>
      <c r="EH3716" s="37"/>
      <c r="EI3716" s="37"/>
      <c r="EJ3716" s="37"/>
      <c r="EK3716" s="37"/>
      <c r="EL3716" s="37"/>
      <c r="EM3716" s="37"/>
      <c r="EN3716" s="37"/>
      <c r="EO3716" s="37"/>
      <c r="EP3716" s="37"/>
      <c r="EQ3716" s="37"/>
      <c r="ER3716" s="37"/>
      <c r="ES3716" s="37"/>
      <c r="ET3716" s="37"/>
      <c r="EU3716" s="37"/>
      <c r="EV3716" s="37"/>
      <c r="EW3716" s="37"/>
      <c r="EX3716" s="37"/>
      <c r="EY3716" s="37"/>
      <c r="EZ3716" s="37"/>
      <c r="FA3716" s="37"/>
      <c r="FB3716" s="37"/>
      <c r="FC3716" s="37"/>
      <c r="FD3716" s="37"/>
    </row>
    <row r="3717" spans="2:160" x14ac:dyDescent="0.5">
      <c r="B3717" s="36" t="s">
        <v>3912</v>
      </c>
      <c r="C3717" s="18">
        <v>-3.6056600345234835E-2</v>
      </c>
      <c r="H3717" s="37"/>
      <c r="I3717" s="37"/>
      <c r="J3717" s="37"/>
      <c r="K3717" s="37"/>
      <c r="L3717" s="37"/>
      <c r="M3717" s="37"/>
      <c r="N3717" s="37"/>
      <c r="O3717" s="37"/>
      <c r="P3717" s="37"/>
      <c r="Q3717" s="37"/>
      <c r="R3717" s="37"/>
      <c r="S3717" s="37"/>
      <c r="T3717" s="37"/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F3717" s="37"/>
      <c r="AG3717" s="37"/>
      <c r="AH3717" s="37"/>
      <c r="AI3717" s="37"/>
      <c r="AJ3717" s="37"/>
      <c r="AK3717" s="37"/>
      <c r="AL3717" s="37"/>
      <c r="AM3717" s="37"/>
      <c r="AN3717" s="37"/>
      <c r="AO3717" s="37"/>
      <c r="AP3717" s="37"/>
      <c r="AQ3717" s="37"/>
      <c r="AR3717" s="37"/>
      <c r="AS3717" s="37"/>
      <c r="AT3717" s="37"/>
      <c r="AU3717" s="37"/>
      <c r="AV3717" s="37"/>
      <c r="AW3717" s="37"/>
      <c r="AX3717" s="37"/>
      <c r="AY3717" s="37"/>
      <c r="AZ3717" s="37"/>
      <c r="BA3717" s="37"/>
      <c r="BB3717" s="37"/>
      <c r="BC3717" s="37"/>
      <c r="BD3717" s="37"/>
      <c r="BE3717" s="37"/>
      <c r="BF3717" s="37"/>
      <c r="BG3717" s="37"/>
      <c r="BH3717" s="37"/>
      <c r="BI3717" s="37"/>
      <c r="BJ3717" s="37"/>
      <c r="BK3717" s="37"/>
      <c r="BL3717" s="37"/>
      <c r="BM3717" s="37"/>
      <c r="BN3717" s="37"/>
      <c r="BO3717" s="37"/>
      <c r="BP3717" s="37"/>
      <c r="BQ3717" s="37"/>
      <c r="BR3717" s="37"/>
      <c r="BS3717" s="37"/>
      <c r="BT3717" s="37"/>
      <c r="BU3717" s="37"/>
      <c r="BV3717" s="37"/>
      <c r="BW3717" s="37"/>
      <c r="BX3717" s="37"/>
      <c r="BY3717" s="37"/>
      <c r="BZ3717" s="37"/>
      <c r="CA3717" s="37"/>
      <c r="CB3717" s="37"/>
      <c r="CC3717" s="37"/>
      <c r="CD3717" s="37"/>
      <c r="CE3717" s="37"/>
      <c r="CF3717" s="37"/>
      <c r="CG3717" s="37"/>
      <c r="CH3717" s="37"/>
      <c r="CI3717" s="37"/>
      <c r="CJ3717" s="37"/>
      <c r="CK3717" s="37"/>
      <c r="CL3717" s="37"/>
      <c r="CM3717" s="37"/>
      <c r="CN3717" s="37"/>
      <c r="CO3717" s="37"/>
      <c r="CP3717" s="37"/>
      <c r="CQ3717" s="37"/>
      <c r="CR3717" s="37"/>
      <c r="CS3717" s="37"/>
      <c r="CT3717" s="37"/>
      <c r="CU3717" s="37"/>
      <c r="CV3717" s="37"/>
      <c r="CW3717" s="37"/>
      <c r="CX3717" s="37"/>
      <c r="CY3717" s="37"/>
      <c r="CZ3717" s="37"/>
      <c r="DA3717" s="37"/>
      <c r="DB3717" s="37"/>
      <c r="DC3717" s="37"/>
      <c r="DD3717" s="37"/>
      <c r="DE3717" s="37"/>
      <c r="DF3717" s="37"/>
      <c r="DG3717" s="37"/>
      <c r="DH3717" s="37"/>
      <c r="DI3717" s="37"/>
      <c r="DJ3717" s="37"/>
      <c r="DK3717" s="37"/>
      <c r="DL3717" s="37"/>
      <c r="DR3717" s="37"/>
      <c r="DS3717" s="37"/>
      <c r="DT3717" s="37"/>
      <c r="DU3717" s="37"/>
      <c r="DV3717" s="37"/>
      <c r="DW3717" s="37"/>
      <c r="DX3717" s="37"/>
      <c r="DY3717" s="37"/>
      <c r="DZ3717" s="37"/>
      <c r="EA3717" s="37"/>
      <c r="EB3717" s="37"/>
      <c r="EC3717" s="37"/>
      <c r="ED3717" s="37"/>
      <c r="EE3717" s="37"/>
      <c r="EF3717" s="37"/>
      <c r="EG3717" s="37"/>
      <c r="EH3717" s="37"/>
      <c r="EI3717" s="37"/>
      <c r="EJ3717" s="37"/>
      <c r="EK3717" s="37"/>
      <c r="EL3717" s="37"/>
      <c r="EM3717" s="37"/>
      <c r="EN3717" s="37"/>
      <c r="EO3717" s="37"/>
      <c r="EP3717" s="37"/>
      <c r="EQ3717" s="37"/>
      <c r="ER3717" s="37"/>
      <c r="ES3717" s="37"/>
      <c r="ET3717" s="37"/>
      <c r="EU3717" s="37"/>
      <c r="EV3717" s="37"/>
      <c r="EW3717" s="37"/>
      <c r="EX3717" s="37"/>
      <c r="EY3717" s="37"/>
      <c r="EZ3717" s="37"/>
      <c r="FA3717" s="37"/>
      <c r="FB3717" s="37"/>
      <c r="FC3717" s="37"/>
      <c r="FD3717" s="37"/>
    </row>
    <row r="3718" spans="2:160" x14ac:dyDescent="0.5">
      <c r="B3718" s="36" t="s">
        <v>3913</v>
      </c>
      <c r="C3718" s="18">
        <v>5.1265889892909033E-2</v>
      </c>
      <c r="H3718" s="37"/>
      <c r="I3718" s="37"/>
      <c r="J3718" s="37"/>
      <c r="K3718" s="37"/>
      <c r="L3718" s="37"/>
      <c r="M3718" s="37"/>
      <c r="N3718" s="37"/>
      <c r="O3718" s="37"/>
      <c r="P3718" s="37"/>
      <c r="Q3718" s="37"/>
      <c r="R3718" s="37"/>
      <c r="S3718" s="37"/>
      <c r="T3718" s="37"/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F3718" s="37"/>
      <c r="AG3718" s="37"/>
      <c r="AH3718" s="37"/>
      <c r="AI3718" s="37"/>
      <c r="AJ3718" s="37"/>
      <c r="AK3718" s="37"/>
      <c r="AL3718" s="37"/>
      <c r="AM3718" s="37"/>
      <c r="AN3718" s="37"/>
      <c r="AO3718" s="37"/>
      <c r="AP3718" s="37"/>
      <c r="AQ3718" s="37"/>
      <c r="AR3718" s="37"/>
      <c r="AS3718" s="37"/>
      <c r="AT3718" s="37"/>
      <c r="AU3718" s="37"/>
      <c r="AV3718" s="37"/>
      <c r="AW3718" s="37"/>
      <c r="AX3718" s="37"/>
      <c r="AY3718" s="37"/>
      <c r="AZ3718" s="37"/>
      <c r="BA3718" s="37"/>
      <c r="BB3718" s="37"/>
      <c r="BC3718" s="37"/>
      <c r="BD3718" s="37"/>
      <c r="BE3718" s="37"/>
      <c r="BF3718" s="37"/>
      <c r="BG3718" s="37"/>
      <c r="BH3718" s="37"/>
      <c r="BI3718" s="37"/>
      <c r="BJ3718" s="37"/>
      <c r="BK3718" s="37"/>
      <c r="BL3718" s="37"/>
      <c r="BM3718" s="37"/>
      <c r="BN3718" s="37"/>
      <c r="BO3718" s="37"/>
      <c r="BP3718" s="37"/>
      <c r="BQ3718" s="37"/>
      <c r="BR3718" s="37"/>
      <c r="BS3718" s="37"/>
      <c r="BT3718" s="37"/>
      <c r="BU3718" s="37"/>
      <c r="BV3718" s="37"/>
      <c r="BW3718" s="37"/>
      <c r="BX3718" s="37"/>
      <c r="BY3718" s="37"/>
      <c r="BZ3718" s="37"/>
      <c r="CA3718" s="37"/>
      <c r="CB3718" s="37"/>
      <c r="CC3718" s="37"/>
      <c r="CD3718" s="37"/>
      <c r="CE3718" s="37"/>
      <c r="CF3718" s="37"/>
      <c r="CG3718" s="37"/>
      <c r="CH3718" s="37"/>
      <c r="CI3718" s="37"/>
      <c r="CJ3718" s="37"/>
      <c r="CK3718" s="37"/>
      <c r="CL3718" s="37"/>
      <c r="CM3718" s="37"/>
      <c r="CN3718" s="37"/>
      <c r="CO3718" s="37"/>
      <c r="CP3718" s="37"/>
      <c r="CQ3718" s="37"/>
      <c r="CR3718" s="37"/>
      <c r="CS3718" s="37"/>
      <c r="CT3718" s="37"/>
      <c r="CU3718" s="37"/>
      <c r="CV3718" s="37"/>
      <c r="CW3718" s="37"/>
      <c r="CX3718" s="37"/>
      <c r="CY3718" s="37"/>
      <c r="CZ3718" s="37"/>
      <c r="DA3718" s="37"/>
      <c r="DB3718" s="37"/>
      <c r="DC3718" s="37"/>
      <c r="DD3718" s="37"/>
      <c r="DE3718" s="37"/>
      <c r="DF3718" s="37"/>
      <c r="DG3718" s="37"/>
      <c r="DH3718" s="37"/>
      <c r="DI3718" s="37"/>
      <c r="DJ3718" s="37"/>
      <c r="DK3718" s="37"/>
      <c r="DL3718" s="37"/>
      <c r="DR3718" s="37"/>
      <c r="DS3718" s="37"/>
      <c r="DT3718" s="37"/>
      <c r="DU3718" s="37"/>
      <c r="DV3718" s="37"/>
      <c r="DW3718" s="37"/>
      <c r="DX3718" s="37"/>
      <c r="DY3718" s="37"/>
      <c r="DZ3718" s="37"/>
      <c r="EA3718" s="37"/>
      <c r="EB3718" s="37"/>
      <c r="EC3718" s="37"/>
      <c r="ED3718" s="37"/>
      <c r="EE3718" s="37"/>
      <c r="EF3718" s="37"/>
      <c r="EG3718" s="37"/>
      <c r="EH3718" s="37"/>
      <c r="EI3718" s="37"/>
      <c r="EJ3718" s="37"/>
      <c r="EK3718" s="37"/>
      <c r="EL3718" s="37"/>
      <c r="EM3718" s="37"/>
      <c r="EN3718" s="37"/>
      <c r="EO3718" s="37"/>
      <c r="EP3718" s="37"/>
      <c r="EQ3718" s="37"/>
      <c r="ER3718" s="37"/>
      <c r="ES3718" s="37"/>
      <c r="ET3718" s="37"/>
      <c r="EU3718" s="37"/>
      <c r="EV3718" s="37"/>
      <c r="EW3718" s="37"/>
      <c r="EX3718" s="37"/>
      <c r="EY3718" s="37"/>
      <c r="EZ3718" s="37"/>
      <c r="FA3718" s="37"/>
      <c r="FB3718" s="37"/>
      <c r="FC3718" s="37"/>
      <c r="FD3718" s="37"/>
    </row>
    <row r="3719" spans="2:160" x14ac:dyDescent="0.5">
      <c r="B3719" s="36" t="s">
        <v>3914</v>
      </c>
      <c r="C3719" s="18">
        <v>-1.2834449331801889E-2</v>
      </c>
      <c r="H3719" s="37"/>
      <c r="I3719" s="37"/>
      <c r="J3719" s="37"/>
      <c r="K3719" s="37"/>
      <c r="L3719" s="37"/>
      <c r="M3719" s="37"/>
      <c r="N3719" s="37"/>
      <c r="O3719" s="37"/>
      <c r="P3719" s="37"/>
      <c r="Q3719" s="37"/>
      <c r="R3719" s="37"/>
      <c r="S3719" s="37"/>
      <c r="T3719" s="37"/>
      <c r="U3719" s="37"/>
      <c r="V3719" s="37"/>
      <c r="W3719" s="37"/>
      <c r="X3719" s="37"/>
      <c r="Y3719" s="37"/>
      <c r="Z3719" s="37"/>
      <c r="AA3719" s="37"/>
      <c r="AB3719" s="37"/>
      <c r="AC3719" s="37"/>
      <c r="AD3719" s="37"/>
      <c r="AE3719" s="37"/>
      <c r="AF3719" s="37"/>
      <c r="AG3719" s="37"/>
      <c r="AH3719" s="37"/>
      <c r="AI3719" s="37"/>
      <c r="AJ3719" s="37"/>
      <c r="AK3719" s="37"/>
      <c r="AL3719" s="37"/>
      <c r="AM3719" s="37"/>
      <c r="AN3719" s="37"/>
      <c r="AO3719" s="37"/>
      <c r="AP3719" s="37"/>
      <c r="AQ3719" s="37"/>
      <c r="AR3719" s="37"/>
      <c r="AS3719" s="37"/>
      <c r="AT3719" s="37"/>
      <c r="AU3719" s="37"/>
      <c r="AV3719" s="37"/>
      <c r="AW3719" s="37"/>
      <c r="AX3719" s="37"/>
      <c r="AY3719" s="37"/>
      <c r="AZ3719" s="37"/>
      <c r="BA3719" s="37"/>
      <c r="BB3719" s="37"/>
      <c r="BC3719" s="37"/>
      <c r="BD3719" s="37"/>
      <c r="BE3719" s="37"/>
      <c r="BF3719" s="37"/>
      <c r="BG3719" s="37"/>
      <c r="BH3719" s="37"/>
      <c r="BI3719" s="37"/>
      <c r="BJ3719" s="37"/>
      <c r="BK3719" s="37"/>
      <c r="BL3719" s="37"/>
      <c r="BM3719" s="37"/>
      <c r="BN3719" s="37"/>
      <c r="BO3719" s="37"/>
      <c r="BP3719" s="37"/>
      <c r="BQ3719" s="37"/>
      <c r="BR3719" s="37"/>
      <c r="BS3719" s="37"/>
      <c r="BT3719" s="37"/>
      <c r="BU3719" s="37"/>
      <c r="BV3719" s="37"/>
      <c r="BW3719" s="37"/>
      <c r="BX3719" s="37"/>
      <c r="BY3719" s="37"/>
      <c r="BZ3719" s="37"/>
      <c r="CA3719" s="37"/>
      <c r="CB3719" s="37"/>
      <c r="CC3719" s="37"/>
      <c r="CD3719" s="37"/>
      <c r="CE3719" s="37"/>
      <c r="CF3719" s="37"/>
      <c r="CG3719" s="37"/>
      <c r="CH3719" s="37"/>
      <c r="CI3719" s="37"/>
      <c r="CJ3719" s="37"/>
      <c r="CK3719" s="37"/>
      <c r="CL3719" s="37"/>
      <c r="CM3719" s="37"/>
      <c r="CN3719" s="37"/>
      <c r="CO3719" s="37"/>
      <c r="CP3719" s="37"/>
      <c r="CQ3719" s="37"/>
      <c r="CR3719" s="37"/>
      <c r="CS3719" s="37"/>
      <c r="CT3719" s="37"/>
      <c r="CU3719" s="37"/>
      <c r="CV3719" s="37"/>
      <c r="CW3719" s="37"/>
      <c r="CX3719" s="37"/>
      <c r="CY3719" s="37"/>
      <c r="CZ3719" s="37"/>
      <c r="DA3719" s="37"/>
      <c r="DB3719" s="37"/>
      <c r="DC3719" s="37"/>
      <c r="DD3719" s="37"/>
      <c r="DE3719" s="37"/>
      <c r="DF3719" s="37"/>
      <c r="DG3719" s="37"/>
      <c r="DH3719" s="37"/>
      <c r="DI3719" s="37"/>
      <c r="DJ3719" s="37"/>
      <c r="DK3719" s="37"/>
      <c r="DL3719" s="37"/>
      <c r="DR3719" s="37"/>
      <c r="DS3719" s="37"/>
      <c r="DT3719" s="37"/>
      <c r="DU3719" s="37"/>
      <c r="DV3719" s="37"/>
      <c r="DW3719" s="37"/>
      <c r="DX3719" s="37"/>
      <c r="DY3719" s="37"/>
      <c r="DZ3719" s="37"/>
      <c r="EA3719" s="37"/>
      <c r="EB3719" s="37"/>
      <c r="EC3719" s="37"/>
      <c r="ED3719" s="37"/>
      <c r="EE3719" s="37"/>
      <c r="EF3719" s="37"/>
      <c r="EG3719" s="37"/>
      <c r="EH3719" s="37"/>
      <c r="EI3719" s="37"/>
      <c r="EJ3719" s="37"/>
      <c r="EK3719" s="37"/>
      <c r="EL3719" s="37"/>
      <c r="EM3719" s="37"/>
      <c r="EN3719" s="37"/>
      <c r="EO3719" s="37"/>
      <c r="EP3719" s="37"/>
      <c r="EQ3719" s="37"/>
      <c r="ER3719" s="37"/>
      <c r="ES3719" s="37"/>
      <c r="ET3719" s="37"/>
      <c r="EU3719" s="37"/>
      <c r="EV3719" s="37"/>
      <c r="EW3719" s="37"/>
      <c r="EX3719" s="37"/>
      <c r="EY3719" s="37"/>
      <c r="EZ3719" s="37"/>
      <c r="FA3719" s="37"/>
      <c r="FB3719" s="37"/>
      <c r="FC3719" s="37"/>
      <c r="FD3719" s="37"/>
    </row>
    <row r="3720" spans="2:160" x14ac:dyDescent="0.5">
      <c r="B3720" s="36" t="s">
        <v>3915</v>
      </c>
      <c r="C3720" s="18">
        <v>3.4902894573278109E-2</v>
      </c>
      <c r="H3720" s="37"/>
      <c r="I3720" s="37"/>
      <c r="J3720" s="37"/>
      <c r="K3720" s="37"/>
      <c r="L3720" s="37"/>
      <c r="M3720" s="37"/>
      <c r="N3720" s="37"/>
      <c r="O3720" s="37"/>
      <c r="P3720" s="37"/>
      <c r="Q3720" s="37"/>
      <c r="R3720" s="37"/>
      <c r="S3720" s="37"/>
      <c r="T3720" s="37"/>
      <c r="U3720" s="37"/>
      <c r="V3720" s="37"/>
      <c r="W3720" s="37"/>
      <c r="X3720" s="37"/>
      <c r="Y3720" s="37"/>
      <c r="Z3720" s="37"/>
      <c r="AA3720" s="37"/>
      <c r="AB3720" s="37"/>
      <c r="AC3720" s="37"/>
      <c r="AD3720" s="37"/>
      <c r="AE3720" s="37"/>
      <c r="AF3720" s="37"/>
      <c r="AG3720" s="37"/>
      <c r="AH3720" s="37"/>
      <c r="AI3720" s="37"/>
      <c r="AJ3720" s="37"/>
      <c r="AK3720" s="37"/>
      <c r="AL3720" s="37"/>
      <c r="AM3720" s="37"/>
      <c r="AN3720" s="37"/>
      <c r="AO3720" s="37"/>
      <c r="AP3720" s="37"/>
      <c r="AQ3720" s="37"/>
      <c r="AR3720" s="37"/>
      <c r="AS3720" s="37"/>
      <c r="AT3720" s="37"/>
      <c r="AU3720" s="37"/>
      <c r="AV3720" s="37"/>
      <c r="AW3720" s="37"/>
      <c r="AX3720" s="37"/>
      <c r="AY3720" s="37"/>
      <c r="AZ3720" s="37"/>
      <c r="BA3720" s="37"/>
      <c r="BB3720" s="37"/>
      <c r="BC3720" s="37"/>
      <c r="BD3720" s="37"/>
      <c r="BE3720" s="37"/>
      <c r="BF3720" s="37"/>
      <c r="BG3720" s="37"/>
      <c r="BH3720" s="37"/>
      <c r="BI3720" s="37"/>
      <c r="BJ3720" s="37"/>
      <c r="BK3720" s="37"/>
      <c r="BL3720" s="37"/>
      <c r="BM3720" s="37"/>
      <c r="BN3720" s="37"/>
      <c r="BO3720" s="37"/>
      <c r="BP3720" s="37"/>
      <c r="BQ3720" s="37"/>
      <c r="BR3720" s="37"/>
      <c r="BS3720" s="37"/>
      <c r="BT3720" s="37"/>
      <c r="BU3720" s="37"/>
      <c r="BV3720" s="37"/>
      <c r="BW3720" s="37"/>
      <c r="BX3720" s="37"/>
      <c r="BY3720" s="37"/>
      <c r="BZ3720" s="37"/>
      <c r="CA3720" s="37"/>
      <c r="CB3720" s="37"/>
      <c r="CC3720" s="37"/>
      <c r="CD3720" s="37"/>
      <c r="CE3720" s="37"/>
      <c r="CF3720" s="37"/>
      <c r="CG3720" s="37"/>
      <c r="CH3720" s="37"/>
      <c r="CI3720" s="37"/>
      <c r="CJ3720" s="37"/>
      <c r="CK3720" s="37"/>
      <c r="CL3720" s="37"/>
      <c r="CM3720" s="37"/>
      <c r="CN3720" s="37"/>
      <c r="CO3720" s="37"/>
      <c r="CP3720" s="37"/>
      <c r="CQ3720" s="37"/>
      <c r="CR3720" s="37"/>
      <c r="CS3720" s="37"/>
      <c r="CT3720" s="37"/>
      <c r="CU3720" s="37"/>
      <c r="CV3720" s="37"/>
      <c r="CW3720" s="37"/>
      <c r="CX3720" s="37"/>
      <c r="CY3720" s="37"/>
      <c r="CZ3720" s="37"/>
      <c r="DA3720" s="37"/>
      <c r="DB3720" s="37"/>
      <c r="DC3720" s="37"/>
      <c r="DD3720" s="37"/>
      <c r="DE3720" s="37"/>
      <c r="DF3720" s="37"/>
      <c r="DG3720" s="37"/>
      <c r="DH3720" s="37"/>
      <c r="DI3720" s="37"/>
      <c r="DJ3720" s="37"/>
      <c r="DK3720" s="37"/>
      <c r="DL3720" s="37"/>
      <c r="DR3720" s="37"/>
      <c r="DS3720" s="37"/>
      <c r="DT3720" s="37"/>
      <c r="DU3720" s="37"/>
      <c r="DV3720" s="37"/>
      <c r="DW3720" s="37"/>
      <c r="DX3720" s="37"/>
      <c r="DY3720" s="37"/>
      <c r="DZ3720" s="37"/>
      <c r="EA3720" s="37"/>
      <c r="EB3720" s="37"/>
      <c r="EC3720" s="37"/>
      <c r="ED3720" s="37"/>
      <c r="EE3720" s="37"/>
      <c r="EF3720" s="37"/>
      <c r="EG3720" s="37"/>
      <c r="EH3720" s="37"/>
      <c r="EI3720" s="37"/>
      <c r="EJ3720" s="37"/>
      <c r="EK3720" s="37"/>
      <c r="EL3720" s="37"/>
      <c r="EM3720" s="37"/>
      <c r="EN3720" s="37"/>
      <c r="EO3720" s="37"/>
      <c r="EP3720" s="37"/>
      <c r="EQ3720" s="37"/>
      <c r="ER3720" s="37"/>
      <c r="ES3720" s="37"/>
      <c r="ET3720" s="37"/>
      <c r="EU3720" s="37"/>
      <c r="EV3720" s="37"/>
      <c r="EW3720" s="37"/>
      <c r="EX3720" s="37"/>
      <c r="EY3720" s="37"/>
      <c r="EZ3720" s="37"/>
      <c r="FA3720" s="37"/>
      <c r="FB3720" s="37"/>
      <c r="FC3720" s="37"/>
      <c r="FD3720" s="37"/>
    </row>
    <row r="3721" spans="2:160" x14ac:dyDescent="0.5">
      <c r="B3721" s="36" t="s">
        <v>3916</v>
      </c>
      <c r="C3721" s="18">
        <v>1.171543986375867E-2</v>
      </c>
      <c r="H3721" s="37"/>
      <c r="I3721" s="37"/>
      <c r="J3721" s="37"/>
      <c r="K3721" s="37"/>
      <c r="L3721" s="37"/>
      <c r="M3721" s="37"/>
      <c r="N3721" s="37"/>
      <c r="O3721" s="37"/>
      <c r="P3721" s="37"/>
      <c r="Q3721" s="37"/>
      <c r="R3721" s="37"/>
      <c r="S3721" s="37"/>
      <c r="T3721" s="37"/>
      <c r="U3721" s="37"/>
      <c r="V3721" s="37"/>
      <c r="W3721" s="37"/>
      <c r="X3721" s="37"/>
      <c r="Y3721" s="37"/>
      <c r="Z3721" s="37"/>
      <c r="AA3721" s="37"/>
      <c r="AB3721" s="37"/>
      <c r="AC3721" s="37"/>
      <c r="AD3721" s="37"/>
      <c r="AE3721" s="37"/>
      <c r="AF3721" s="37"/>
      <c r="AG3721" s="37"/>
      <c r="AH3721" s="37"/>
      <c r="AI3721" s="37"/>
      <c r="AJ3721" s="37"/>
      <c r="AK3721" s="37"/>
      <c r="AL3721" s="37"/>
      <c r="AM3721" s="37"/>
      <c r="AN3721" s="37"/>
      <c r="AO3721" s="37"/>
      <c r="AP3721" s="37"/>
      <c r="AQ3721" s="37"/>
      <c r="AR3721" s="37"/>
      <c r="AS3721" s="37"/>
      <c r="AT3721" s="37"/>
      <c r="AU3721" s="37"/>
      <c r="AV3721" s="37"/>
      <c r="AW3721" s="37"/>
      <c r="AX3721" s="37"/>
      <c r="AY3721" s="37"/>
      <c r="AZ3721" s="37"/>
      <c r="BA3721" s="37"/>
      <c r="BB3721" s="37"/>
      <c r="BC3721" s="37"/>
      <c r="BD3721" s="37"/>
      <c r="BE3721" s="37"/>
      <c r="BF3721" s="37"/>
      <c r="BG3721" s="37"/>
      <c r="BH3721" s="37"/>
      <c r="BI3721" s="37"/>
      <c r="BJ3721" s="37"/>
      <c r="BK3721" s="37"/>
      <c r="BL3721" s="37"/>
      <c r="BM3721" s="37"/>
      <c r="BN3721" s="37"/>
      <c r="BO3721" s="37"/>
      <c r="BP3721" s="37"/>
      <c r="BQ3721" s="37"/>
      <c r="BR3721" s="37"/>
      <c r="BS3721" s="37"/>
      <c r="BT3721" s="37"/>
      <c r="BU3721" s="37"/>
      <c r="BV3721" s="37"/>
      <c r="BW3721" s="37"/>
      <c r="BX3721" s="37"/>
      <c r="BY3721" s="37"/>
      <c r="BZ3721" s="37"/>
      <c r="CA3721" s="37"/>
      <c r="CB3721" s="37"/>
      <c r="CC3721" s="37"/>
      <c r="CD3721" s="37"/>
      <c r="CE3721" s="37"/>
      <c r="CF3721" s="37"/>
      <c r="CG3721" s="37"/>
      <c r="CH3721" s="37"/>
      <c r="CI3721" s="37"/>
      <c r="CJ3721" s="37"/>
      <c r="CK3721" s="37"/>
      <c r="CL3721" s="37"/>
      <c r="CM3721" s="37"/>
      <c r="CN3721" s="37"/>
      <c r="CO3721" s="37"/>
      <c r="CP3721" s="37"/>
      <c r="CQ3721" s="37"/>
      <c r="CR3721" s="37"/>
      <c r="CS3721" s="37"/>
      <c r="CT3721" s="37"/>
      <c r="CU3721" s="37"/>
      <c r="CV3721" s="37"/>
      <c r="CW3721" s="37"/>
      <c r="CX3721" s="37"/>
      <c r="CY3721" s="37"/>
      <c r="CZ3721" s="37"/>
      <c r="DA3721" s="37"/>
      <c r="DB3721" s="37"/>
      <c r="DC3721" s="37"/>
      <c r="DD3721" s="37"/>
      <c r="DE3721" s="37"/>
      <c r="DF3721" s="37"/>
      <c r="DG3721" s="37"/>
      <c r="DH3721" s="37"/>
      <c r="DI3721" s="37"/>
      <c r="DJ3721" s="37"/>
      <c r="DK3721" s="37"/>
      <c r="DL3721" s="37"/>
      <c r="DR3721" s="37"/>
      <c r="DS3721" s="37"/>
      <c r="DT3721" s="37"/>
      <c r="DU3721" s="37"/>
      <c r="DV3721" s="37"/>
      <c r="DW3721" s="37"/>
      <c r="DX3721" s="37"/>
      <c r="DY3721" s="37"/>
      <c r="DZ3721" s="37"/>
      <c r="EA3721" s="37"/>
      <c r="EB3721" s="37"/>
      <c r="EC3721" s="37"/>
      <c r="ED3721" s="37"/>
      <c r="EE3721" s="37"/>
      <c r="EF3721" s="37"/>
      <c r="EG3721" s="37"/>
      <c r="EH3721" s="37"/>
      <c r="EI3721" s="37"/>
      <c r="EJ3721" s="37"/>
      <c r="EK3721" s="37"/>
      <c r="EL3721" s="37"/>
      <c r="EM3721" s="37"/>
      <c r="EN3721" s="37"/>
      <c r="EO3721" s="37"/>
      <c r="EP3721" s="37"/>
      <c r="EQ3721" s="37"/>
      <c r="ER3721" s="37"/>
      <c r="ES3721" s="37"/>
      <c r="ET3721" s="37"/>
      <c r="EU3721" s="37"/>
      <c r="EV3721" s="37"/>
      <c r="EW3721" s="37"/>
      <c r="EX3721" s="37"/>
      <c r="EY3721" s="37"/>
      <c r="EZ3721" s="37"/>
      <c r="FA3721" s="37"/>
      <c r="FB3721" s="37"/>
      <c r="FC3721" s="37"/>
      <c r="FD3721" s="37"/>
    </row>
    <row r="3722" spans="2:160" x14ac:dyDescent="0.5">
      <c r="B3722" s="36" t="s">
        <v>3917</v>
      </c>
      <c r="C3722" s="18">
        <v>-1.4163000550256322E-2</v>
      </c>
      <c r="H3722" s="37"/>
      <c r="I3722" s="37"/>
      <c r="J3722" s="37"/>
      <c r="K3722" s="37"/>
      <c r="L3722" s="37"/>
      <c r="M3722" s="37"/>
      <c r="N3722" s="37"/>
      <c r="O3722" s="37"/>
      <c r="P3722" s="37"/>
      <c r="Q3722" s="37"/>
      <c r="R3722" s="37"/>
      <c r="S3722" s="37"/>
      <c r="T3722" s="37"/>
      <c r="U3722" s="37"/>
      <c r="V3722" s="37"/>
      <c r="W3722" s="37"/>
      <c r="X3722" s="37"/>
      <c r="Y3722" s="37"/>
      <c r="Z3722" s="37"/>
      <c r="AA3722" s="37"/>
      <c r="AB3722" s="37"/>
      <c r="AC3722" s="37"/>
      <c r="AD3722" s="37"/>
      <c r="AE3722" s="37"/>
      <c r="AF3722" s="37"/>
      <c r="AG3722" s="37"/>
      <c r="AH3722" s="37"/>
      <c r="AI3722" s="37"/>
      <c r="AJ3722" s="37"/>
      <c r="AK3722" s="37"/>
      <c r="AL3722" s="37"/>
      <c r="AM3722" s="37"/>
      <c r="AN3722" s="37"/>
      <c r="AO3722" s="37"/>
      <c r="AP3722" s="37"/>
      <c r="AQ3722" s="37"/>
      <c r="AR3722" s="37"/>
      <c r="AS3722" s="37"/>
      <c r="AT3722" s="37"/>
      <c r="AU3722" s="37"/>
      <c r="AV3722" s="37"/>
      <c r="AW3722" s="37"/>
      <c r="AX3722" s="37"/>
      <c r="AY3722" s="37"/>
      <c r="AZ3722" s="37"/>
      <c r="BA3722" s="37"/>
      <c r="BB3722" s="37"/>
      <c r="BC3722" s="37"/>
      <c r="BD3722" s="37"/>
      <c r="BE3722" s="37"/>
      <c r="BF3722" s="37"/>
      <c r="BG3722" s="37"/>
      <c r="BH3722" s="37"/>
      <c r="BI3722" s="37"/>
      <c r="BJ3722" s="37"/>
      <c r="BK3722" s="37"/>
      <c r="BL3722" s="37"/>
      <c r="BM3722" s="37"/>
      <c r="BN3722" s="37"/>
      <c r="BO3722" s="37"/>
      <c r="BP3722" s="37"/>
      <c r="BQ3722" s="37"/>
      <c r="BR3722" s="37"/>
      <c r="BS3722" s="37"/>
      <c r="BT3722" s="37"/>
      <c r="BU3722" s="37"/>
      <c r="BV3722" s="37"/>
      <c r="BW3722" s="37"/>
      <c r="BX3722" s="37"/>
      <c r="BY3722" s="37"/>
      <c r="BZ3722" s="37"/>
      <c r="CA3722" s="37"/>
      <c r="CB3722" s="37"/>
      <c r="CC3722" s="37"/>
      <c r="CD3722" s="37"/>
      <c r="CE3722" s="37"/>
      <c r="CF3722" s="37"/>
      <c r="CG3722" s="37"/>
      <c r="CH3722" s="37"/>
      <c r="CI3722" s="37"/>
      <c r="CJ3722" s="37"/>
      <c r="CK3722" s="37"/>
      <c r="CL3722" s="37"/>
      <c r="CM3722" s="37"/>
      <c r="CN3722" s="37"/>
      <c r="CO3722" s="37"/>
      <c r="CP3722" s="37"/>
      <c r="CQ3722" s="37"/>
      <c r="CR3722" s="37"/>
      <c r="CS3722" s="37"/>
      <c r="CT3722" s="37"/>
      <c r="CU3722" s="37"/>
      <c r="CV3722" s="37"/>
      <c r="CW3722" s="37"/>
      <c r="CX3722" s="37"/>
      <c r="CY3722" s="37"/>
      <c r="CZ3722" s="37"/>
      <c r="DA3722" s="37"/>
      <c r="DB3722" s="37"/>
      <c r="DC3722" s="37"/>
      <c r="DD3722" s="37"/>
      <c r="DE3722" s="37"/>
      <c r="DF3722" s="37"/>
      <c r="DG3722" s="37"/>
      <c r="DH3722" s="37"/>
      <c r="DI3722" s="37"/>
      <c r="DJ3722" s="37"/>
      <c r="DK3722" s="37"/>
      <c r="DL3722" s="37"/>
      <c r="DR3722" s="37"/>
      <c r="DS3722" s="37"/>
      <c r="DT3722" s="37"/>
      <c r="DU3722" s="37"/>
      <c r="DV3722" s="37"/>
      <c r="DW3722" s="37"/>
      <c r="DX3722" s="37"/>
      <c r="DY3722" s="37"/>
      <c r="DZ3722" s="37"/>
      <c r="EA3722" s="37"/>
      <c r="EB3722" s="37"/>
      <c r="EC3722" s="37"/>
      <c r="ED3722" s="37"/>
      <c r="EE3722" s="37"/>
      <c r="EF3722" s="37"/>
      <c r="EG3722" s="37"/>
      <c r="EH3722" s="37"/>
      <c r="EI3722" s="37"/>
      <c r="EJ3722" s="37"/>
      <c r="EK3722" s="37"/>
      <c r="EL3722" s="37"/>
      <c r="EM3722" s="37"/>
      <c r="EN3722" s="37"/>
      <c r="EO3722" s="37"/>
      <c r="EP3722" s="37"/>
      <c r="EQ3722" s="37"/>
      <c r="ER3722" s="37"/>
      <c r="ES3722" s="37"/>
      <c r="ET3722" s="37"/>
      <c r="EU3722" s="37"/>
      <c r="EV3722" s="37"/>
      <c r="EW3722" s="37"/>
      <c r="EX3722" s="37"/>
      <c r="EY3722" s="37"/>
      <c r="EZ3722" s="37"/>
      <c r="FA3722" s="37"/>
      <c r="FB3722" s="37"/>
      <c r="FC3722" s="37"/>
      <c r="FD3722" s="37"/>
    </row>
    <row r="3723" spans="2:160" x14ac:dyDescent="0.5">
      <c r="B3723" s="36" t="s">
        <v>3918</v>
      </c>
      <c r="C3723" s="18">
        <v>1.386605223072146E-2</v>
      </c>
      <c r="H3723" s="37"/>
      <c r="I3723" s="37"/>
      <c r="J3723" s="37"/>
      <c r="K3723" s="37"/>
      <c r="L3723" s="37"/>
      <c r="M3723" s="37"/>
      <c r="N3723" s="37"/>
      <c r="O3723" s="37"/>
      <c r="P3723" s="37"/>
      <c r="Q3723" s="37"/>
      <c r="R3723" s="37"/>
      <c r="S3723" s="37"/>
      <c r="T3723" s="37"/>
      <c r="U3723" s="37"/>
      <c r="V3723" s="37"/>
      <c r="W3723" s="37"/>
      <c r="X3723" s="37"/>
      <c r="Y3723" s="37"/>
      <c r="Z3723" s="37"/>
      <c r="AA3723" s="37"/>
      <c r="AB3723" s="37"/>
      <c r="AC3723" s="37"/>
      <c r="AD3723" s="37"/>
      <c r="AE3723" s="37"/>
      <c r="AF3723" s="37"/>
      <c r="AG3723" s="37"/>
      <c r="AH3723" s="37"/>
      <c r="AI3723" s="37"/>
      <c r="AJ3723" s="37"/>
      <c r="AK3723" s="37"/>
      <c r="AL3723" s="37"/>
      <c r="AM3723" s="37"/>
      <c r="AN3723" s="37"/>
      <c r="AO3723" s="37"/>
      <c r="AP3723" s="37"/>
      <c r="AQ3723" s="37"/>
      <c r="AR3723" s="37"/>
      <c r="AS3723" s="37"/>
      <c r="AT3723" s="37"/>
      <c r="AU3723" s="37"/>
      <c r="AV3723" s="37"/>
      <c r="AW3723" s="37"/>
      <c r="AX3723" s="37"/>
      <c r="AY3723" s="37"/>
      <c r="AZ3723" s="37"/>
      <c r="BA3723" s="37"/>
      <c r="BB3723" s="37"/>
      <c r="BC3723" s="37"/>
      <c r="BD3723" s="37"/>
      <c r="BE3723" s="37"/>
      <c r="BF3723" s="37"/>
      <c r="BG3723" s="37"/>
      <c r="BH3723" s="37"/>
      <c r="BI3723" s="37"/>
      <c r="BJ3723" s="37"/>
      <c r="BK3723" s="37"/>
      <c r="BL3723" s="37"/>
      <c r="BM3723" s="37"/>
      <c r="BN3723" s="37"/>
      <c r="BO3723" s="37"/>
      <c r="BP3723" s="37"/>
      <c r="BQ3723" s="37"/>
      <c r="BR3723" s="37"/>
      <c r="BS3723" s="37"/>
      <c r="BT3723" s="37"/>
      <c r="BU3723" s="37"/>
      <c r="BV3723" s="37"/>
      <c r="BW3723" s="37"/>
      <c r="BX3723" s="37"/>
      <c r="BY3723" s="37"/>
      <c r="BZ3723" s="37"/>
      <c r="CA3723" s="37"/>
      <c r="CB3723" s="37"/>
      <c r="CC3723" s="37"/>
      <c r="CD3723" s="37"/>
      <c r="CE3723" s="37"/>
      <c r="CF3723" s="37"/>
      <c r="CG3723" s="37"/>
      <c r="CH3723" s="37"/>
      <c r="CI3723" s="37"/>
      <c r="CJ3723" s="37"/>
      <c r="CK3723" s="37"/>
      <c r="CL3723" s="37"/>
      <c r="CM3723" s="37"/>
      <c r="CN3723" s="37"/>
      <c r="CO3723" s="37"/>
      <c r="CP3723" s="37"/>
      <c r="CQ3723" s="37"/>
      <c r="CR3723" s="37"/>
      <c r="CS3723" s="37"/>
      <c r="CT3723" s="37"/>
      <c r="CU3723" s="37"/>
      <c r="CV3723" s="37"/>
      <c r="CW3723" s="37"/>
      <c r="CX3723" s="37"/>
      <c r="CY3723" s="37"/>
      <c r="CZ3723" s="37"/>
      <c r="DA3723" s="37"/>
      <c r="DB3723" s="37"/>
      <c r="DC3723" s="37"/>
      <c r="DD3723" s="37"/>
      <c r="DE3723" s="37"/>
      <c r="DF3723" s="37"/>
      <c r="DG3723" s="37"/>
      <c r="DH3723" s="37"/>
      <c r="DI3723" s="37"/>
      <c r="DJ3723" s="37"/>
      <c r="DK3723" s="37"/>
      <c r="DL3723" s="37"/>
      <c r="DR3723" s="37"/>
      <c r="DS3723" s="37"/>
      <c r="DT3723" s="37"/>
      <c r="DU3723" s="37"/>
      <c r="DV3723" s="37"/>
      <c r="DW3723" s="37"/>
      <c r="DX3723" s="37"/>
      <c r="DY3723" s="37"/>
      <c r="DZ3723" s="37"/>
      <c r="EA3723" s="37"/>
      <c r="EB3723" s="37"/>
      <c r="EC3723" s="37"/>
      <c r="ED3723" s="37"/>
      <c r="EE3723" s="37"/>
      <c r="EF3723" s="37"/>
      <c r="EG3723" s="37"/>
      <c r="EH3723" s="37"/>
      <c r="EI3723" s="37"/>
      <c r="EJ3723" s="37"/>
      <c r="EK3723" s="37"/>
      <c r="EL3723" s="37"/>
      <c r="EM3723" s="37"/>
      <c r="EN3723" s="37"/>
      <c r="EO3723" s="37"/>
      <c r="EP3723" s="37"/>
      <c r="EQ3723" s="37"/>
      <c r="ER3723" s="37"/>
      <c r="ES3723" s="37"/>
      <c r="ET3723" s="37"/>
      <c r="EU3723" s="37"/>
      <c r="EV3723" s="37"/>
      <c r="EW3723" s="37"/>
      <c r="EX3723" s="37"/>
      <c r="EY3723" s="37"/>
      <c r="EZ3723" s="37"/>
      <c r="FA3723" s="37"/>
      <c r="FB3723" s="37"/>
      <c r="FC3723" s="37"/>
      <c r="FD3723" s="37"/>
    </row>
    <row r="3724" spans="2:160" x14ac:dyDescent="0.5">
      <c r="B3724" s="36" t="s">
        <v>3919</v>
      </c>
      <c r="C3724" s="18">
        <v>-6.7473565169755556E-3</v>
      </c>
      <c r="H3724" s="37"/>
      <c r="I3724" s="37"/>
      <c r="J3724" s="37"/>
      <c r="K3724" s="37"/>
      <c r="L3724" s="37"/>
      <c r="M3724" s="37"/>
      <c r="N3724" s="37"/>
      <c r="O3724" s="37"/>
      <c r="P3724" s="37"/>
      <c r="Q3724" s="37"/>
      <c r="R3724" s="37"/>
      <c r="S3724" s="37"/>
      <c r="T3724" s="37"/>
      <c r="U3724" s="37"/>
      <c r="V3724" s="37"/>
      <c r="W3724" s="37"/>
      <c r="X3724" s="37"/>
      <c r="Y3724" s="37"/>
      <c r="Z3724" s="37"/>
      <c r="AA3724" s="37"/>
      <c r="AB3724" s="37"/>
      <c r="AC3724" s="37"/>
      <c r="AD3724" s="37"/>
      <c r="AE3724" s="37"/>
      <c r="AF3724" s="37"/>
      <c r="AG3724" s="37"/>
      <c r="AH3724" s="37"/>
      <c r="AI3724" s="37"/>
      <c r="AJ3724" s="37"/>
      <c r="AK3724" s="37"/>
      <c r="AL3724" s="37"/>
      <c r="AM3724" s="37"/>
      <c r="AN3724" s="37"/>
      <c r="AO3724" s="37"/>
      <c r="AP3724" s="37"/>
      <c r="AQ3724" s="37"/>
      <c r="AR3724" s="37"/>
      <c r="AS3724" s="37"/>
      <c r="AT3724" s="37"/>
      <c r="AU3724" s="37"/>
      <c r="AV3724" s="37"/>
      <c r="AW3724" s="37"/>
      <c r="AX3724" s="37"/>
      <c r="AY3724" s="37"/>
      <c r="AZ3724" s="37"/>
      <c r="BA3724" s="37"/>
      <c r="BB3724" s="37"/>
      <c r="BC3724" s="37"/>
      <c r="BD3724" s="37"/>
      <c r="BE3724" s="37"/>
      <c r="BF3724" s="37"/>
      <c r="BG3724" s="37"/>
      <c r="BH3724" s="37"/>
      <c r="BI3724" s="37"/>
      <c r="BJ3724" s="37"/>
      <c r="BK3724" s="37"/>
      <c r="BL3724" s="37"/>
      <c r="BM3724" s="37"/>
      <c r="BN3724" s="37"/>
      <c r="BO3724" s="37"/>
      <c r="BP3724" s="37"/>
      <c r="BQ3724" s="37"/>
      <c r="BR3724" s="37"/>
      <c r="BS3724" s="37"/>
      <c r="BT3724" s="37"/>
      <c r="BU3724" s="37"/>
      <c r="BV3724" s="37"/>
      <c r="BW3724" s="37"/>
      <c r="BX3724" s="37"/>
      <c r="BY3724" s="37"/>
      <c r="BZ3724" s="37"/>
      <c r="CA3724" s="37"/>
      <c r="CB3724" s="37"/>
      <c r="CC3724" s="37"/>
      <c r="CD3724" s="37"/>
      <c r="CE3724" s="37"/>
      <c r="CF3724" s="37"/>
      <c r="CG3724" s="37"/>
      <c r="CH3724" s="37"/>
      <c r="CI3724" s="37"/>
      <c r="CJ3724" s="37"/>
      <c r="CK3724" s="37"/>
      <c r="CL3724" s="37"/>
      <c r="CM3724" s="37"/>
      <c r="CN3724" s="37"/>
      <c r="CO3724" s="37"/>
      <c r="CP3724" s="37"/>
      <c r="CQ3724" s="37"/>
      <c r="CR3724" s="37"/>
      <c r="CS3724" s="37"/>
      <c r="CT3724" s="37"/>
      <c r="CU3724" s="37"/>
      <c r="CV3724" s="37"/>
      <c r="CW3724" s="37"/>
      <c r="CX3724" s="37"/>
      <c r="CY3724" s="37"/>
      <c r="CZ3724" s="37"/>
      <c r="DA3724" s="37"/>
      <c r="DB3724" s="37"/>
      <c r="DC3724" s="37"/>
      <c r="DD3724" s="37"/>
      <c r="DE3724" s="37"/>
      <c r="DF3724" s="37"/>
      <c r="DG3724" s="37"/>
      <c r="DH3724" s="37"/>
      <c r="DI3724" s="37"/>
      <c r="DJ3724" s="37"/>
      <c r="DK3724" s="37"/>
      <c r="DL3724" s="37"/>
      <c r="DR3724" s="37"/>
      <c r="DS3724" s="37"/>
      <c r="DT3724" s="37"/>
      <c r="DU3724" s="37"/>
      <c r="DV3724" s="37"/>
      <c r="DW3724" s="37"/>
      <c r="DX3724" s="37"/>
      <c r="DY3724" s="37"/>
      <c r="DZ3724" s="37"/>
      <c r="EA3724" s="37"/>
      <c r="EB3724" s="37"/>
      <c r="EC3724" s="37"/>
      <c r="ED3724" s="37"/>
      <c r="EE3724" s="37"/>
      <c r="EF3724" s="37"/>
      <c r="EG3724" s="37"/>
      <c r="EH3724" s="37"/>
      <c r="EI3724" s="37"/>
      <c r="EJ3724" s="37"/>
      <c r="EK3724" s="37"/>
      <c r="EL3724" s="37"/>
      <c r="EM3724" s="37"/>
      <c r="EN3724" s="37"/>
      <c r="EO3724" s="37"/>
      <c r="EP3724" s="37"/>
      <c r="EQ3724" s="37"/>
      <c r="ER3724" s="37"/>
      <c r="ES3724" s="37"/>
      <c r="ET3724" s="37"/>
      <c r="EU3724" s="37"/>
      <c r="EV3724" s="37"/>
      <c r="EW3724" s="37"/>
      <c r="EX3724" s="37"/>
      <c r="EY3724" s="37"/>
      <c r="EZ3724" s="37"/>
      <c r="FA3724" s="37"/>
      <c r="FB3724" s="37"/>
      <c r="FC3724" s="37"/>
      <c r="FD3724" s="37"/>
    </row>
    <row r="3725" spans="2:160" x14ac:dyDescent="0.5">
      <c r="B3725" s="36" t="s">
        <v>3920</v>
      </c>
      <c r="C3725" s="18">
        <v>2.8483354220762314E-2</v>
      </c>
      <c r="H3725" s="37"/>
      <c r="I3725" s="37"/>
      <c r="J3725" s="37"/>
      <c r="K3725" s="37"/>
      <c r="L3725" s="37"/>
      <c r="M3725" s="37"/>
      <c r="N3725" s="37"/>
      <c r="O3725" s="37"/>
      <c r="P3725" s="37"/>
      <c r="Q3725" s="37"/>
      <c r="R3725" s="37"/>
      <c r="S3725" s="37"/>
      <c r="T3725" s="37"/>
      <c r="U3725" s="37"/>
      <c r="V3725" s="37"/>
      <c r="W3725" s="37"/>
      <c r="X3725" s="37"/>
      <c r="Y3725" s="37"/>
      <c r="Z3725" s="37"/>
      <c r="AA3725" s="37"/>
      <c r="AB3725" s="37"/>
      <c r="AC3725" s="37"/>
      <c r="AD3725" s="37"/>
      <c r="AE3725" s="37"/>
      <c r="AF3725" s="37"/>
      <c r="AG3725" s="37"/>
      <c r="AH3725" s="37"/>
      <c r="AI3725" s="37"/>
      <c r="AJ3725" s="37"/>
      <c r="AK3725" s="37"/>
      <c r="AL3725" s="37"/>
      <c r="AM3725" s="37"/>
      <c r="AN3725" s="37"/>
      <c r="AO3725" s="37"/>
      <c r="AP3725" s="37"/>
      <c r="AQ3725" s="37"/>
      <c r="AR3725" s="37"/>
      <c r="AS3725" s="37"/>
      <c r="AT3725" s="37"/>
      <c r="AU3725" s="37"/>
      <c r="AV3725" s="37"/>
      <c r="AW3725" s="37"/>
      <c r="AX3725" s="37"/>
      <c r="AY3725" s="37"/>
      <c r="AZ3725" s="37"/>
      <c r="BA3725" s="37"/>
      <c r="BB3725" s="37"/>
      <c r="BC3725" s="37"/>
      <c r="BD3725" s="37"/>
      <c r="BE3725" s="37"/>
      <c r="BF3725" s="37"/>
      <c r="BG3725" s="37"/>
      <c r="BH3725" s="37"/>
      <c r="BI3725" s="37"/>
      <c r="BJ3725" s="37"/>
      <c r="BK3725" s="37"/>
      <c r="BL3725" s="37"/>
      <c r="BM3725" s="37"/>
      <c r="BN3725" s="37"/>
      <c r="BO3725" s="37"/>
      <c r="BP3725" s="37"/>
      <c r="BQ3725" s="37"/>
      <c r="BR3725" s="37"/>
      <c r="BS3725" s="37"/>
      <c r="BT3725" s="37"/>
      <c r="BU3725" s="37"/>
      <c r="BV3725" s="37"/>
      <c r="BW3725" s="37"/>
      <c r="BX3725" s="37"/>
      <c r="BY3725" s="37"/>
      <c r="BZ3725" s="37"/>
      <c r="CA3725" s="37"/>
      <c r="CB3725" s="37"/>
      <c r="CC3725" s="37"/>
      <c r="CD3725" s="37"/>
      <c r="CE3725" s="37"/>
      <c r="CF3725" s="37"/>
      <c r="CG3725" s="37"/>
      <c r="CH3725" s="37"/>
      <c r="CI3725" s="37"/>
      <c r="CJ3725" s="37"/>
      <c r="CK3725" s="37"/>
      <c r="CL3725" s="37"/>
      <c r="CM3725" s="37"/>
      <c r="CN3725" s="37"/>
      <c r="CO3725" s="37"/>
      <c r="CP3725" s="37"/>
      <c r="CQ3725" s="37"/>
      <c r="CR3725" s="37"/>
      <c r="CS3725" s="37"/>
      <c r="CT3725" s="37"/>
      <c r="CU3725" s="37"/>
      <c r="CV3725" s="37"/>
      <c r="CW3725" s="37"/>
      <c r="CX3725" s="37"/>
      <c r="CY3725" s="37"/>
      <c r="CZ3725" s="37"/>
      <c r="DA3725" s="37"/>
      <c r="DB3725" s="37"/>
      <c r="DC3725" s="37"/>
      <c r="DD3725" s="37"/>
      <c r="DE3725" s="37"/>
      <c r="DF3725" s="37"/>
      <c r="DG3725" s="37"/>
      <c r="DH3725" s="37"/>
      <c r="DI3725" s="37"/>
      <c r="DJ3725" s="37"/>
      <c r="DK3725" s="37"/>
      <c r="DL3725" s="37"/>
      <c r="DR3725" s="37"/>
      <c r="DS3725" s="37"/>
      <c r="DT3725" s="37"/>
      <c r="DU3725" s="37"/>
      <c r="DV3725" s="37"/>
      <c r="DW3725" s="37"/>
      <c r="DX3725" s="37"/>
      <c r="DY3725" s="37"/>
      <c r="DZ3725" s="37"/>
      <c r="EA3725" s="37"/>
      <c r="EB3725" s="37"/>
      <c r="EC3725" s="37"/>
      <c r="ED3725" s="37"/>
      <c r="EE3725" s="37"/>
      <c r="EF3725" s="37"/>
      <c r="EG3725" s="37"/>
      <c r="EH3725" s="37"/>
      <c r="EI3725" s="37"/>
      <c r="EJ3725" s="37"/>
      <c r="EK3725" s="37"/>
      <c r="EL3725" s="37"/>
      <c r="EM3725" s="37"/>
      <c r="EN3725" s="37"/>
      <c r="EO3725" s="37"/>
      <c r="EP3725" s="37"/>
      <c r="EQ3725" s="37"/>
      <c r="ER3725" s="37"/>
      <c r="ES3725" s="37"/>
      <c r="ET3725" s="37"/>
      <c r="EU3725" s="37"/>
      <c r="EV3725" s="37"/>
      <c r="EW3725" s="37"/>
      <c r="EX3725" s="37"/>
      <c r="EY3725" s="37"/>
      <c r="EZ3725" s="37"/>
      <c r="FA3725" s="37"/>
      <c r="FB3725" s="37"/>
      <c r="FC3725" s="37"/>
      <c r="FD3725" s="37"/>
    </row>
    <row r="3726" spans="2:160" x14ac:dyDescent="0.5">
      <c r="B3726" s="36" t="s">
        <v>3921</v>
      </c>
      <c r="C3726" s="18">
        <v>-3.275981533446104E-3</v>
      </c>
      <c r="H3726" s="37"/>
      <c r="I3726" s="37"/>
      <c r="J3726" s="37"/>
      <c r="K3726" s="37"/>
      <c r="L3726" s="37"/>
      <c r="M3726" s="37"/>
      <c r="N3726" s="37"/>
      <c r="O3726" s="37"/>
      <c r="P3726" s="37"/>
      <c r="Q3726" s="37"/>
      <c r="R3726" s="37"/>
      <c r="S3726" s="37"/>
      <c r="T3726" s="37"/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F3726" s="37"/>
      <c r="AG3726" s="37"/>
      <c r="AH3726" s="37"/>
      <c r="AI3726" s="37"/>
      <c r="AJ3726" s="37"/>
      <c r="AK3726" s="37"/>
      <c r="AL3726" s="37"/>
      <c r="AM3726" s="37"/>
      <c r="AN3726" s="37"/>
      <c r="AO3726" s="37"/>
      <c r="AP3726" s="37"/>
      <c r="AQ3726" s="37"/>
      <c r="AR3726" s="37"/>
      <c r="AS3726" s="37"/>
      <c r="AT3726" s="37"/>
      <c r="AU3726" s="37"/>
      <c r="AV3726" s="37"/>
      <c r="AW3726" s="37"/>
      <c r="AX3726" s="37"/>
      <c r="AY3726" s="37"/>
      <c r="AZ3726" s="37"/>
      <c r="BA3726" s="37"/>
      <c r="BB3726" s="37"/>
      <c r="BC3726" s="37"/>
      <c r="BD3726" s="37"/>
      <c r="BE3726" s="37"/>
      <c r="BF3726" s="37"/>
      <c r="BG3726" s="37"/>
      <c r="BH3726" s="37"/>
      <c r="BI3726" s="37"/>
      <c r="BJ3726" s="37"/>
      <c r="BK3726" s="37"/>
      <c r="BL3726" s="37"/>
      <c r="BM3726" s="37"/>
      <c r="BN3726" s="37"/>
      <c r="BO3726" s="37"/>
      <c r="BP3726" s="37"/>
      <c r="BQ3726" s="37"/>
      <c r="BR3726" s="37"/>
      <c r="BS3726" s="37"/>
      <c r="BT3726" s="37"/>
      <c r="BU3726" s="37"/>
      <c r="BV3726" s="37"/>
      <c r="BW3726" s="37"/>
      <c r="BX3726" s="37"/>
      <c r="BY3726" s="37"/>
      <c r="BZ3726" s="37"/>
      <c r="CA3726" s="37"/>
      <c r="CB3726" s="37"/>
      <c r="CC3726" s="37"/>
      <c r="CD3726" s="37"/>
      <c r="CE3726" s="37"/>
      <c r="CF3726" s="37"/>
      <c r="CG3726" s="37"/>
      <c r="CH3726" s="37"/>
      <c r="CI3726" s="37"/>
      <c r="CJ3726" s="37"/>
      <c r="CK3726" s="37"/>
      <c r="CL3726" s="37"/>
      <c r="CM3726" s="37"/>
      <c r="CN3726" s="37"/>
      <c r="CO3726" s="37"/>
      <c r="CP3726" s="37"/>
      <c r="CQ3726" s="37"/>
      <c r="CR3726" s="37"/>
      <c r="CS3726" s="37"/>
      <c r="CT3726" s="37"/>
      <c r="CU3726" s="37"/>
      <c r="CV3726" s="37"/>
      <c r="CW3726" s="37"/>
      <c r="CX3726" s="37"/>
      <c r="CY3726" s="37"/>
      <c r="CZ3726" s="37"/>
      <c r="DA3726" s="37"/>
      <c r="DB3726" s="37"/>
      <c r="DC3726" s="37"/>
      <c r="DD3726" s="37"/>
      <c r="DE3726" s="37"/>
      <c r="DF3726" s="37"/>
      <c r="DG3726" s="37"/>
      <c r="DH3726" s="37"/>
      <c r="DI3726" s="37"/>
      <c r="DJ3726" s="37"/>
      <c r="DK3726" s="37"/>
      <c r="DL3726" s="37"/>
      <c r="DR3726" s="37"/>
      <c r="DS3726" s="37"/>
      <c r="DT3726" s="37"/>
      <c r="DU3726" s="37"/>
      <c r="DV3726" s="37"/>
      <c r="DW3726" s="37"/>
      <c r="DX3726" s="37"/>
      <c r="DY3726" s="37"/>
      <c r="DZ3726" s="37"/>
      <c r="EA3726" s="37"/>
      <c r="EB3726" s="37"/>
      <c r="EC3726" s="37"/>
      <c r="ED3726" s="37"/>
      <c r="EE3726" s="37"/>
      <c r="EF3726" s="37"/>
      <c r="EG3726" s="37"/>
      <c r="EH3726" s="37"/>
      <c r="EI3726" s="37"/>
      <c r="EJ3726" s="37"/>
      <c r="EK3726" s="37"/>
      <c r="EL3726" s="37"/>
      <c r="EM3726" s="37"/>
      <c r="EN3726" s="37"/>
      <c r="EO3726" s="37"/>
      <c r="EP3726" s="37"/>
      <c r="EQ3726" s="37"/>
      <c r="ER3726" s="37"/>
      <c r="ES3726" s="37"/>
      <c r="ET3726" s="37"/>
      <c r="EU3726" s="37"/>
      <c r="EV3726" s="37"/>
      <c r="EW3726" s="37"/>
      <c r="EX3726" s="37"/>
      <c r="EY3726" s="37"/>
      <c r="EZ3726" s="37"/>
      <c r="FA3726" s="37"/>
      <c r="FB3726" s="37"/>
      <c r="FC3726" s="37"/>
      <c r="FD3726" s="37"/>
    </row>
    <row r="3727" spans="2:160" x14ac:dyDescent="0.5">
      <c r="B3727" s="36" t="s">
        <v>3922</v>
      </c>
      <c r="C3727" s="18">
        <v>2.3337515015435129E-2</v>
      </c>
      <c r="H3727" s="37"/>
      <c r="I3727" s="37"/>
      <c r="J3727" s="37"/>
      <c r="K3727" s="37"/>
      <c r="L3727" s="37"/>
      <c r="M3727" s="37"/>
      <c r="N3727" s="37"/>
      <c r="O3727" s="37"/>
      <c r="P3727" s="37"/>
      <c r="Q3727" s="37"/>
      <c r="R3727" s="37"/>
      <c r="S3727" s="37"/>
      <c r="T3727" s="37"/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F3727" s="37"/>
      <c r="AG3727" s="37"/>
      <c r="AH3727" s="37"/>
      <c r="AI3727" s="37"/>
      <c r="AJ3727" s="37"/>
      <c r="AK3727" s="37"/>
      <c r="AL3727" s="37"/>
      <c r="AM3727" s="37"/>
      <c r="AN3727" s="37"/>
      <c r="AO3727" s="37"/>
      <c r="AP3727" s="37"/>
      <c r="AQ3727" s="37"/>
      <c r="AR3727" s="37"/>
      <c r="AS3727" s="37"/>
      <c r="AT3727" s="37"/>
      <c r="AU3727" s="37"/>
      <c r="AV3727" s="37"/>
      <c r="AW3727" s="37"/>
      <c r="AX3727" s="37"/>
      <c r="AY3727" s="37"/>
      <c r="AZ3727" s="37"/>
      <c r="BA3727" s="37"/>
      <c r="BB3727" s="37"/>
      <c r="BC3727" s="37"/>
      <c r="BD3727" s="37"/>
      <c r="BE3727" s="37"/>
      <c r="BF3727" s="37"/>
      <c r="BG3727" s="37"/>
      <c r="BH3727" s="37"/>
      <c r="BI3727" s="37"/>
      <c r="BJ3727" s="37"/>
      <c r="BK3727" s="37"/>
      <c r="BL3727" s="37"/>
      <c r="BM3727" s="37"/>
      <c r="BN3727" s="37"/>
      <c r="BO3727" s="37"/>
      <c r="BP3727" s="37"/>
      <c r="BQ3727" s="37"/>
      <c r="BR3727" s="37"/>
      <c r="BS3727" s="37"/>
      <c r="BT3727" s="37"/>
      <c r="BU3727" s="37"/>
      <c r="BV3727" s="37"/>
      <c r="BW3727" s="37"/>
      <c r="BX3727" s="37"/>
      <c r="BY3727" s="37"/>
      <c r="BZ3727" s="37"/>
      <c r="CA3727" s="37"/>
      <c r="CB3727" s="37"/>
      <c r="CC3727" s="37"/>
      <c r="CD3727" s="37"/>
      <c r="CE3727" s="37"/>
      <c r="CF3727" s="37"/>
      <c r="CG3727" s="37"/>
      <c r="CH3727" s="37"/>
      <c r="CI3727" s="37"/>
      <c r="CJ3727" s="37"/>
      <c r="CK3727" s="37"/>
      <c r="CL3727" s="37"/>
      <c r="CM3727" s="37"/>
      <c r="CN3727" s="37"/>
      <c r="CO3727" s="37"/>
      <c r="CP3727" s="37"/>
      <c r="CQ3727" s="37"/>
      <c r="CR3727" s="37"/>
      <c r="CS3727" s="37"/>
      <c r="CT3727" s="37"/>
      <c r="CU3727" s="37"/>
      <c r="CV3727" s="37"/>
      <c r="CW3727" s="37"/>
      <c r="CX3727" s="37"/>
      <c r="CY3727" s="37"/>
      <c r="CZ3727" s="37"/>
      <c r="DA3727" s="37"/>
      <c r="DB3727" s="37"/>
      <c r="DC3727" s="37"/>
      <c r="DD3727" s="37"/>
      <c r="DE3727" s="37"/>
      <c r="DF3727" s="37"/>
      <c r="DG3727" s="37"/>
      <c r="DH3727" s="37"/>
      <c r="DI3727" s="37"/>
      <c r="DJ3727" s="37"/>
      <c r="DK3727" s="37"/>
      <c r="DL3727" s="37"/>
      <c r="DR3727" s="37"/>
      <c r="DS3727" s="37"/>
      <c r="DT3727" s="37"/>
      <c r="DU3727" s="37"/>
      <c r="DV3727" s="37"/>
      <c r="DW3727" s="37"/>
      <c r="DX3727" s="37"/>
      <c r="DY3727" s="37"/>
      <c r="DZ3727" s="37"/>
      <c r="EA3727" s="37"/>
      <c r="EB3727" s="37"/>
      <c r="EC3727" s="37"/>
      <c r="ED3727" s="37"/>
      <c r="EE3727" s="37"/>
      <c r="EF3727" s="37"/>
      <c r="EG3727" s="37"/>
      <c r="EH3727" s="37"/>
      <c r="EI3727" s="37"/>
      <c r="EJ3727" s="37"/>
      <c r="EK3727" s="37"/>
      <c r="EL3727" s="37"/>
      <c r="EM3727" s="37"/>
      <c r="EN3727" s="37"/>
      <c r="EO3727" s="37"/>
      <c r="EP3727" s="37"/>
      <c r="EQ3727" s="37"/>
      <c r="ER3727" s="37"/>
      <c r="ES3727" s="37"/>
      <c r="ET3727" s="37"/>
      <c r="EU3727" s="37"/>
      <c r="EV3727" s="37"/>
      <c r="EW3727" s="37"/>
      <c r="EX3727" s="37"/>
      <c r="EY3727" s="37"/>
      <c r="EZ3727" s="37"/>
      <c r="FA3727" s="37"/>
      <c r="FB3727" s="37"/>
      <c r="FC3727" s="37"/>
      <c r="FD3727" s="37"/>
    </row>
    <row r="3728" spans="2:160" x14ac:dyDescent="0.5">
      <c r="B3728" s="36" t="s">
        <v>3923</v>
      </c>
      <c r="C3728" s="18">
        <v>-2.5928596154697114E-2</v>
      </c>
      <c r="H3728" s="37"/>
      <c r="I3728" s="37"/>
      <c r="J3728" s="37"/>
      <c r="K3728" s="37"/>
      <c r="L3728" s="37"/>
      <c r="M3728" s="37"/>
      <c r="N3728" s="37"/>
      <c r="O3728" s="37"/>
      <c r="P3728" s="37"/>
      <c r="Q3728" s="37"/>
      <c r="R3728" s="37"/>
      <c r="S3728" s="37"/>
      <c r="T3728" s="37"/>
      <c r="U3728" s="37"/>
      <c r="V3728" s="37"/>
      <c r="W3728" s="37"/>
      <c r="X3728" s="37"/>
      <c r="Y3728" s="37"/>
      <c r="Z3728" s="37"/>
      <c r="AA3728" s="37"/>
      <c r="AB3728" s="37"/>
      <c r="AC3728" s="37"/>
      <c r="AD3728" s="37"/>
      <c r="AE3728" s="37"/>
      <c r="AF3728" s="37"/>
      <c r="AG3728" s="37"/>
      <c r="AH3728" s="37"/>
      <c r="AI3728" s="37"/>
      <c r="AJ3728" s="37"/>
      <c r="AK3728" s="37"/>
      <c r="AL3728" s="37"/>
      <c r="AM3728" s="37"/>
      <c r="AN3728" s="37"/>
      <c r="AO3728" s="37"/>
      <c r="AP3728" s="37"/>
      <c r="AQ3728" s="37"/>
      <c r="AR3728" s="37"/>
      <c r="AS3728" s="37"/>
      <c r="AT3728" s="37"/>
      <c r="AU3728" s="37"/>
      <c r="AV3728" s="37"/>
      <c r="AW3728" s="37"/>
      <c r="AX3728" s="37"/>
      <c r="AY3728" s="37"/>
      <c r="AZ3728" s="37"/>
      <c r="BA3728" s="37"/>
      <c r="BB3728" s="37"/>
      <c r="BC3728" s="37"/>
      <c r="BD3728" s="37"/>
      <c r="BE3728" s="37"/>
      <c r="BF3728" s="37"/>
      <c r="BG3728" s="37"/>
      <c r="BH3728" s="37"/>
      <c r="BI3728" s="37"/>
      <c r="BJ3728" s="37"/>
      <c r="BK3728" s="37"/>
      <c r="BL3728" s="37"/>
      <c r="BM3728" s="37"/>
      <c r="BN3728" s="37"/>
      <c r="BO3728" s="37"/>
      <c r="BP3728" s="37"/>
      <c r="BQ3728" s="37"/>
      <c r="BR3728" s="37"/>
      <c r="BS3728" s="37"/>
      <c r="BT3728" s="37"/>
      <c r="BU3728" s="37"/>
      <c r="BV3728" s="37"/>
      <c r="BW3728" s="37"/>
      <c r="BX3728" s="37"/>
      <c r="BY3728" s="37"/>
      <c r="BZ3728" s="37"/>
      <c r="CA3728" s="37"/>
      <c r="CB3728" s="37"/>
      <c r="CC3728" s="37"/>
      <c r="CD3728" s="37"/>
      <c r="CE3728" s="37"/>
      <c r="CF3728" s="37"/>
      <c r="CG3728" s="37"/>
      <c r="CH3728" s="37"/>
      <c r="CI3728" s="37"/>
      <c r="CJ3728" s="37"/>
      <c r="CK3728" s="37"/>
      <c r="CL3728" s="37"/>
      <c r="CM3728" s="37"/>
      <c r="CN3728" s="37"/>
      <c r="CO3728" s="37"/>
      <c r="CP3728" s="37"/>
      <c r="CQ3728" s="37"/>
      <c r="CR3728" s="37"/>
      <c r="CS3728" s="37"/>
      <c r="CT3728" s="37"/>
      <c r="CU3728" s="37"/>
      <c r="CV3728" s="37"/>
      <c r="CW3728" s="37"/>
      <c r="CX3728" s="37"/>
      <c r="CY3728" s="37"/>
      <c r="CZ3728" s="37"/>
      <c r="DA3728" s="37"/>
      <c r="DB3728" s="37"/>
      <c r="DC3728" s="37"/>
      <c r="DD3728" s="37"/>
      <c r="DE3728" s="37"/>
      <c r="DF3728" s="37"/>
      <c r="DG3728" s="37"/>
      <c r="DH3728" s="37"/>
      <c r="DI3728" s="37"/>
      <c r="DJ3728" s="37"/>
      <c r="DK3728" s="37"/>
      <c r="DL3728" s="37"/>
      <c r="DR3728" s="37"/>
      <c r="DS3728" s="37"/>
      <c r="DT3728" s="37"/>
      <c r="DU3728" s="37"/>
      <c r="DV3728" s="37"/>
      <c r="DW3728" s="37"/>
      <c r="DX3728" s="37"/>
      <c r="DY3728" s="37"/>
      <c r="DZ3728" s="37"/>
      <c r="EA3728" s="37"/>
      <c r="EB3728" s="37"/>
      <c r="EC3728" s="37"/>
      <c r="ED3728" s="37"/>
      <c r="EE3728" s="37"/>
      <c r="EF3728" s="37"/>
      <c r="EG3728" s="37"/>
      <c r="EH3728" s="37"/>
      <c r="EI3728" s="37"/>
      <c r="EJ3728" s="37"/>
      <c r="EK3728" s="37"/>
      <c r="EL3728" s="37"/>
      <c r="EM3728" s="37"/>
      <c r="EN3728" s="37"/>
      <c r="EO3728" s="37"/>
      <c r="EP3728" s="37"/>
      <c r="EQ3728" s="37"/>
      <c r="ER3728" s="37"/>
      <c r="ES3728" s="37"/>
      <c r="ET3728" s="37"/>
      <c r="EU3728" s="37"/>
      <c r="EV3728" s="37"/>
      <c r="EW3728" s="37"/>
      <c r="EX3728" s="37"/>
      <c r="EY3728" s="37"/>
      <c r="EZ3728" s="37"/>
      <c r="FA3728" s="37"/>
      <c r="FB3728" s="37"/>
      <c r="FC3728" s="37"/>
      <c r="FD3728" s="37"/>
    </row>
    <row r="3729" spans="2:160" x14ac:dyDescent="0.5">
      <c r="B3729" s="36" t="s">
        <v>3924</v>
      </c>
      <c r="C3729" s="18">
        <v>1.8437021539250864E-2</v>
      </c>
      <c r="H3729" s="37"/>
      <c r="I3729" s="37"/>
      <c r="J3729" s="37"/>
      <c r="K3729" s="37"/>
      <c r="L3729" s="37"/>
      <c r="M3729" s="37"/>
      <c r="N3729" s="37"/>
      <c r="O3729" s="37"/>
      <c r="P3729" s="37"/>
      <c r="Q3729" s="37"/>
      <c r="R3729" s="37"/>
      <c r="S3729" s="37"/>
      <c r="T3729" s="37"/>
      <c r="U3729" s="37"/>
      <c r="V3729" s="37"/>
      <c r="W3729" s="37"/>
      <c r="X3729" s="37"/>
      <c r="Y3729" s="37"/>
      <c r="Z3729" s="37"/>
      <c r="AA3729" s="37"/>
      <c r="AB3729" s="37"/>
      <c r="AC3729" s="37"/>
      <c r="AD3729" s="37"/>
      <c r="AE3729" s="37"/>
      <c r="AF3729" s="37"/>
      <c r="AG3729" s="37"/>
      <c r="AH3729" s="37"/>
      <c r="AI3729" s="37"/>
      <c r="AJ3729" s="37"/>
      <c r="AK3729" s="37"/>
      <c r="AL3729" s="37"/>
      <c r="AM3729" s="37"/>
      <c r="AN3729" s="37"/>
      <c r="AO3729" s="37"/>
      <c r="AP3729" s="37"/>
      <c r="AQ3729" s="37"/>
      <c r="AR3729" s="37"/>
      <c r="AS3729" s="37"/>
      <c r="AT3729" s="37"/>
      <c r="AU3729" s="37"/>
      <c r="AV3729" s="37"/>
      <c r="AW3729" s="37"/>
      <c r="AX3729" s="37"/>
      <c r="AY3729" s="37"/>
      <c r="AZ3729" s="37"/>
      <c r="BA3729" s="37"/>
      <c r="BB3729" s="37"/>
      <c r="BC3729" s="37"/>
      <c r="BD3729" s="37"/>
      <c r="BE3729" s="37"/>
      <c r="BF3729" s="37"/>
      <c r="BG3729" s="37"/>
      <c r="BH3729" s="37"/>
      <c r="BI3729" s="37"/>
      <c r="BJ3729" s="37"/>
      <c r="BK3729" s="37"/>
      <c r="BL3729" s="37"/>
      <c r="BM3729" s="37"/>
      <c r="BN3729" s="37"/>
      <c r="BO3729" s="37"/>
      <c r="BP3729" s="37"/>
      <c r="BQ3729" s="37"/>
      <c r="BR3729" s="37"/>
      <c r="BS3729" s="37"/>
      <c r="BT3729" s="37"/>
      <c r="BU3729" s="37"/>
      <c r="BV3729" s="37"/>
      <c r="BW3729" s="37"/>
      <c r="BX3729" s="37"/>
      <c r="BY3729" s="37"/>
      <c r="BZ3729" s="37"/>
      <c r="CA3729" s="37"/>
      <c r="CB3729" s="37"/>
      <c r="CC3729" s="37"/>
      <c r="CD3729" s="37"/>
      <c r="CE3729" s="37"/>
      <c r="CF3729" s="37"/>
      <c r="CG3729" s="37"/>
      <c r="CH3729" s="37"/>
      <c r="CI3729" s="37"/>
      <c r="CJ3729" s="37"/>
      <c r="CK3729" s="37"/>
      <c r="CL3729" s="37"/>
      <c r="CM3729" s="37"/>
      <c r="CN3729" s="37"/>
      <c r="CO3729" s="37"/>
      <c r="CP3729" s="37"/>
      <c r="CQ3729" s="37"/>
      <c r="CR3729" s="37"/>
      <c r="CS3729" s="37"/>
      <c r="CT3729" s="37"/>
      <c r="CU3729" s="37"/>
      <c r="CV3729" s="37"/>
      <c r="CW3729" s="37"/>
      <c r="CX3729" s="37"/>
      <c r="CY3729" s="37"/>
      <c r="CZ3729" s="37"/>
      <c r="DA3729" s="37"/>
      <c r="DB3729" s="37"/>
      <c r="DC3729" s="37"/>
      <c r="DD3729" s="37"/>
      <c r="DE3729" s="37"/>
      <c r="DF3729" s="37"/>
      <c r="DG3729" s="37"/>
      <c r="DH3729" s="37"/>
      <c r="DI3729" s="37"/>
      <c r="DJ3729" s="37"/>
      <c r="DK3729" s="37"/>
      <c r="DL3729" s="37"/>
      <c r="DR3729" s="37"/>
      <c r="DS3729" s="37"/>
      <c r="DT3729" s="37"/>
      <c r="DU3729" s="37"/>
      <c r="DV3729" s="37"/>
      <c r="DW3729" s="37"/>
      <c r="DX3729" s="37"/>
      <c r="DY3729" s="37"/>
      <c r="DZ3729" s="37"/>
      <c r="EA3729" s="37"/>
      <c r="EB3729" s="37"/>
      <c r="EC3729" s="37"/>
      <c r="ED3729" s="37"/>
      <c r="EE3729" s="37"/>
      <c r="EF3729" s="37"/>
      <c r="EG3729" s="37"/>
      <c r="EH3729" s="37"/>
      <c r="EI3729" s="37"/>
      <c r="EJ3729" s="37"/>
      <c r="EK3729" s="37"/>
      <c r="EL3729" s="37"/>
      <c r="EM3729" s="37"/>
      <c r="EN3729" s="37"/>
      <c r="EO3729" s="37"/>
      <c r="EP3729" s="37"/>
      <c r="EQ3729" s="37"/>
      <c r="ER3729" s="37"/>
      <c r="ES3729" s="37"/>
      <c r="ET3729" s="37"/>
      <c r="EU3729" s="37"/>
      <c r="EV3729" s="37"/>
      <c r="EW3729" s="37"/>
      <c r="EX3729" s="37"/>
      <c r="EY3729" s="37"/>
      <c r="EZ3729" s="37"/>
      <c r="FA3729" s="37"/>
      <c r="FB3729" s="37"/>
      <c r="FC3729" s="37"/>
      <c r="FD3729" s="37"/>
    </row>
    <row r="3730" spans="2:160" x14ac:dyDescent="0.5">
      <c r="B3730" s="36" t="s">
        <v>3925</v>
      </c>
      <c r="C3730" s="18">
        <v>5.7589329051521698E-3</v>
      </c>
      <c r="H3730" s="37"/>
      <c r="I3730" s="37"/>
      <c r="J3730" s="37"/>
      <c r="K3730" s="37"/>
      <c r="L3730" s="37"/>
      <c r="M3730" s="37"/>
      <c r="N3730" s="37"/>
      <c r="O3730" s="37"/>
      <c r="P3730" s="37"/>
      <c r="Q3730" s="37"/>
      <c r="R3730" s="37"/>
      <c r="S3730" s="37"/>
      <c r="T3730" s="37"/>
      <c r="U3730" s="37"/>
      <c r="V3730" s="37"/>
      <c r="W3730" s="37"/>
      <c r="X3730" s="37"/>
      <c r="Y3730" s="37"/>
      <c r="Z3730" s="37"/>
      <c r="AA3730" s="37"/>
      <c r="AB3730" s="37"/>
      <c r="AC3730" s="37"/>
      <c r="AD3730" s="37"/>
      <c r="AE3730" s="37"/>
      <c r="AF3730" s="37"/>
      <c r="AG3730" s="37"/>
      <c r="AH3730" s="37"/>
      <c r="AI3730" s="37"/>
      <c r="AJ3730" s="37"/>
      <c r="AK3730" s="37"/>
      <c r="AL3730" s="37"/>
      <c r="AM3730" s="37"/>
      <c r="AN3730" s="37"/>
      <c r="AO3730" s="37"/>
      <c r="AP3730" s="37"/>
      <c r="AQ3730" s="37"/>
      <c r="AR3730" s="37"/>
      <c r="AS3730" s="37"/>
      <c r="AT3730" s="37"/>
      <c r="AU3730" s="37"/>
      <c r="AV3730" s="37"/>
      <c r="AW3730" s="37"/>
      <c r="AX3730" s="37"/>
      <c r="AY3730" s="37"/>
      <c r="AZ3730" s="37"/>
      <c r="BA3730" s="37"/>
      <c r="BB3730" s="37"/>
      <c r="BC3730" s="37"/>
      <c r="BD3730" s="37"/>
      <c r="BE3730" s="37"/>
      <c r="BF3730" s="37"/>
      <c r="BG3730" s="37"/>
      <c r="BH3730" s="37"/>
      <c r="BI3730" s="37"/>
      <c r="BJ3730" s="37"/>
      <c r="BK3730" s="37"/>
      <c r="BL3730" s="37"/>
      <c r="BM3730" s="37"/>
      <c r="BN3730" s="37"/>
      <c r="BO3730" s="37"/>
      <c r="BP3730" s="37"/>
      <c r="BQ3730" s="37"/>
      <c r="BR3730" s="37"/>
      <c r="BS3730" s="37"/>
      <c r="BT3730" s="37"/>
      <c r="BU3730" s="37"/>
      <c r="BV3730" s="37"/>
      <c r="BW3730" s="37"/>
      <c r="BX3730" s="37"/>
      <c r="BY3730" s="37"/>
      <c r="BZ3730" s="37"/>
      <c r="CA3730" s="37"/>
      <c r="CB3730" s="37"/>
      <c r="CC3730" s="37"/>
      <c r="CD3730" s="37"/>
      <c r="CE3730" s="37"/>
      <c r="CF3730" s="37"/>
      <c r="CG3730" s="37"/>
      <c r="CH3730" s="37"/>
      <c r="CI3730" s="37"/>
      <c r="CJ3730" s="37"/>
      <c r="CK3730" s="37"/>
      <c r="CL3730" s="37"/>
      <c r="CM3730" s="37"/>
      <c r="CN3730" s="37"/>
      <c r="CO3730" s="37"/>
      <c r="CP3730" s="37"/>
      <c r="CQ3730" s="37"/>
      <c r="CR3730" s="37"/>
      <c r="CS3730" s="37"/>
      <c r="CT3730" s="37"/>
      <c r="CU3730" s="37"/>
      <c r="CV3730" s="37"/>
      <c r="CW3730" s="37"/>
      <c r="CX3730" s="37"/>
      <c r="CY3730" s="37"/>
      <c r="CZ3730" s="37"/>
      <c r="DA3730" s="37"/>
      <c r="DB3730" s="37"/>
      <c r="DC3730" s="37"/>
      <c r="DD3730" s="37"/>
      <c r="DE3730" s="37"/>
      <c r="DF3730" s="37"/>
      <c r="DG3730" s="37"/>
      <c r="DH3730" s="37"/>
      <c r="DI3730" s="37"/>
      <c r="DJ3730" s="37"/>
      <c r="DK3730" s="37"/>
      <c r="DL3730" s="37"/>
      <c r="DR3730" s="37"/>
      <c r="DS3730" s="37"/>
      <c r="DT3730" s="37"/>
      <c r="DU3730" s="37"/>
      <c r="DV3730" s="37"/>
      <c r="DW3730" s="37"/>
      <c r="DX3730" s="37"/>
      <c r="DY3730" s="37"/>
      <c r="DZ3730" s="37"/>
      <c r="EA3730" s="37"/>
      <c r="EB3730" s="37"/>
      <c r="EC3730" s="37"/>
      <c r="ED3730" s="37"/>
      <c r="EE3730" s="37"/>
      <c r="EF3730" s="37"/>
      <c r="EG3730" s="37"/>
      <c r="EH3730" s="37"/>
      <c r="EI3730" s="37"/>
      <c r="EJ3730" s="37"/>
      <c r="EK3730" s="37"/>
      <c r="EL3730" s="37"/>
      <c r="EM3730" s="37"/>
      <c r="EN3730" s="37"/>
      <c r="EO3730" s="37"/>
      <c r="EP3730" s="37"/>
      <c r="EQ3730" s="37"/>
      <c r="ER3730" s="37"/>
      <c r="ES3730" s="37"/>
      <c r="ET3730" s="37"/>
      <c r="EU3730" s="37"/>
      <c r="EV3730" s="37"/>
      <c r="EW3730" s="37"/>
      <c r="EX3730" s="37"/>
      <c r="EY3730" s="37"/>
      <c r="EZ3730" s="37"/>
      <c r="FA3730" s="37"/>
      <c r="FB3730" s="37"/>
      <c r="FC3730" s="37"/>
      <c r="FD3730" s="37"/>
    </row>
    <row r="3731" spans="2:160" x14ac:dyDescent="0.5">
      <c r="B3731" s="36" t="s">
        <v>3926</v>
      </c>
      <c r="C3731" s="18">
        <v>-2.4051630137058577E-3</v>
      </c>
      <c r="H3731" s="37"/>
      <c r="I3731" s="37"/>
      <c r="J3731" s="37"/>
      <c r="K3731" s="37"/>
      <c r="L3731" s="37"/>
      <c r="M3731" s="37"/>
      <c r="N3731" s="37"/>
      <c r="O3731" s="37"/>
      <c r="P3731" s="37"/>
      <c r="Q3731" s="37"/>
      <c r="R3731" s="37"/>
      <c r="S3731" s="37"/>
      <c r="T3731" s="37"/>
      <c r="U3731" s="37"/>
      <c r="V3731" s="37"/>
      <c r="W3731" s="37"/>
      <c r="X3731" s="37"/>
      <c r="Y3731" s="37"/>
      <c r="Z3731" s="37"/>
      <c r="AA3731" s="37"/>
      <c r="AB3731" s="37"/>
      <c r="AC3731" s="37"/>
      <c r="AD3731" s="37"/>
      <c r="AE3731" s="37"/>
      <c r="AF3731" s="37"/>
      <c r="AG3731" s="37"/>
      <c r="AH3731" s="37"/>
      <c r="AI3731" s="37"/>
      <c r="AJ3731" s="37"/>
      <c r="AK3731" s="37"/>
      <c r="AL3731" s="37"/>
      <c r="AM3731" s="37"/>
      <c r="AN3731" s="37"/>
      <c r="AO3731" s="37"/>
      <c r="AP3731" s="37"/>
      <c r="AQ3731" s="37"/>
      <c r="AR3731" s="37"/>
      <c r="AS3731" s="37"/>
      <c r="AT3731" s="37"/>
      <c r="AU3731" s="37"/>
      <c r="AV3731" s="37"/>
      <c r="AW3731" s="37"/>
      <c r="AX3731" s="37"/>
      <c r="AY3731" s="37"/>
      <c r="AZ3731" s="37"/>
      <c r="BA3731" s="37"/>
      <c r="BB3731" s="37"/>
      <c r="BC3731" s="37"/>
      <c r="BD3731" s="37"/>
      <c r="BE3731" s="37"/>
      <c r="BF3731" s="37"/>
      <c r="BG3731" s="37"/>
      <c r="BH3731" s="37"/>
      <c r="BI3731" s="37"/>
      <c r="BJ3731" s="37"/>
      <c r="BK3731" s="37"/>
      <c r="BL3731" s="37"/>
      <c r="BM3731" s="37"/>
      <c r="BN3731" s="37"/>
      <c r="BO3731" s="37"/>
      <c r="BP3731" s="37"/>
      <c r="BQ3731" s="37"/>
      <c r="BR3731" s="37"/>
      <c r="BS3731" s="37"/>
      <c r="BT3731" s="37"/>
      <c r="BU3731" s="37"/>
      <c r="BV3731" s="37"/>
      <c r="BW3731" s="37"/>
      <c r="BX3731" s="37"/>
      <c r="BY3731" s="37"/>
      <c r="BZ3731" s="37"/>
      <c r="CA3731" s="37"/>
      <c r="CB3731" s="37"/>
      <c r="CC3731" s="37"/>
      <c r="CD3731" s="37"/>
      <c r="CE3731" s="37"/>
      <c r="CF3731" s="37"/>
      <c r="CG3731" s="37"/>
      <c r="CH3731" s="37"/>
      <c r="CI3731" s="37"/>
      <c r="CJ3731" s="37"/>
      <c r="CK3731" s="37"/>
      <c r="CL3731" s="37"/>
      <c r="CM3731" s="37"/>
      <c r="CN3731" s="37"/>
      <c r="CO3731" s="37"/>
      <c r="CP3731" s="37"/>
      <c r="CQ3731" s="37"/>
      <c r="CR3731" s="37"/>
      <c r="CS3731" s="37"/>
      <c r="CT3731" s="37"/>
      <c r="CU3731" s="37"/>
      <c r="CV3731" s="37"/>
      <c r="CW3731" s="37"/>
      <c r="CX3731" s="37"/>
      <c r="CY3731" s="37"/>
      <c r="CZ3731" s="37"/>
      <c r="DA3731" s="37"/>
      <c r="DB3731" s="37"/>
      <c r="DC3731" s="37"/>
      <c r="DD3731" s="37"/>
      <c r="DE3731" s="37"/>
      <c r="DF3731" s="37"/>
      <c r="DG3731" s="37"/>
      <c r="DH3731" s="37"/>
      <c r="DI3731" s="37"/>
      <c r="DJ3731" s="37"/>
      <c r="DK3731" s="37"/>
      <c r="DL3731" s="37"/>
      <c r="DR3731" s="37"/>
      <c r="DS3731" s="37"/>
      <c r="DT3731" s="37"/>
      <c r="DU3731" s="37"/>
      <c r="DV3731" s="37"/>
      <c r="DW3731" s="37"/>
      <c r="DX3731" s="37"/>
      <c r="DY3731" s="37"/>
      <c r="DZ3731" s="37"/>
      <c r="EA3731" s="37"/>
      <c r="EB3731" s="37"/>
      <c r="EC3731" s="37"/>
      <c r="ED3731" s="37"/>
      <c r="EE3731" s="37"/>
      <c r="EF3731" s="37"/>
      <c r="EG3731" s="37"/>
      <c r="EH3731" s="37"/>
      <c r="EI3731" s="37"/>
      <c r="EJ3731" s="37"/>
      <c r="EK3731" s="37"/>
      <c r="EL3731" s="37"/>
      <c r="EM3731" s="37"/>
      <c r="EN3731" s="37"/>
      <c r="EO3731" s="37"/>
      <c r="EP3731" s="37"/>
      <c r="EQ3731" s="37"/>
      <c r="ER3731" s="37"/>
      <c r="ES3731" s="37"/>
      <c r="ET3731" s="37"/>
      <c r="EU3731" s="37"/>
      <c r="EV3731" s="37"/>
      <c r="EW3731" s="37"/>
      <c r="EX3731" s="37"/>
      <c r="EY3731" s="37"/>
      <c r="EZ3731" s="37"/>
      <c r="FA3731" s="37"/>
      <c r="FB3731" s="37"/>
      <c r="FC3731" s="37"/>
      <c r="FD3731" s="37"/>
    </row>
    <row r="3732" spans="2:160" x14ac:dyDescent="0.5">
      <c r="B3732" s="36" t="s">
        <v>3927</v>
      </c>
      <c r="C3732" s="18">
        <v>-1.1014068301867019E-2</v>
      </c>
      <c r="H3732" s="37"/>
      <c r="I3732" s="37"/>
      <c r="J3732" s="37"/>
      <c r="K3732" s="37"/>
      <c r="L3732" s="37"/>
      <c r="M3732" s="37"/>
      <c r="N3732" s="37"/>
      <c r="O3732" s="37"/>
      <c r="P3732" s="37"/>
      <c r="Q3732" s="37"/>
      <c r="R3732" s="37"/>
      <c r="S3732" s="37"/>
      <c r="T3732" s="37"/>
      <c r="U3732" s="37"/>
      <c r="V3732" s="37"/>
      <c r="W3732" s="37"/>
      <c r="X3732" s="37"/>
      <c r="Y3732" s="37"/>
      <c r="Z3732" s="37"/>
      <c r="AA3732" s="37"/>
      <c r="AB3732" s="37"/>
      <c r="AC3732" s="37"/>
      <c r="AD3732" s="37"/>
      <c r="AE3732" s="37"/>
      <c r="AF3732" s="37"/>
      <c r="AG3732" s="37"/>
      <c r="AH3732" s="37"/>
      <c r="AI3732" s="37"/>
      <c r="AJ3732" s="37"/>
      <c r="AK3732" s="37"/>
      <c r="AL3732" s="37"/>
      <c r="AM3732" s="37"/>
      <c r="AN3732" s="37"/>
      <c r="AO3732" s="37"/>
      <c r="AP3732" s="37"/>
      <c r="AQ3732" s="37"/>
      <c r="AR3732" s="37"/>
      <c r="AS3732" s="37"/>
      <c r="AT3732" s="37"/>
      <c r="AU3732" s="37"/>
      <c r="AV3732" s="37"/>
      <c r="AW3732" s="37"/>
      <c r="AX3732" s="37"/>
      <c r="AY3732" s="37"/>
      <c r="AZ3732" s="37"/>
      <c r="BA3732" s="37"/>
      <c r="BB3732" s="37"/>
      <c r="BC3732" s="37"/>
      <c r="BD3732" s="37"/>
      <c r="BE3732" s="37"/>
      <c r="BF3732" s="37"/>
      <c r="BG3732" s="37"/>
      <c r="BH3732" s="37"/>
      <c r="BI3732" s="37"/>
      <c r="BJ3732" s="37"/>
      <c r="BK3732" s="37"/>
      <c r="BL3732" s="37"/>
      <c r="BM3732" s="37"/>
      <c r="BN3732" s="37"/>
      <c r="BO3732" s="37"/>
      <c r="BP3732" s="37"/>
      <c r="BQ3732" s="37"/>
      <c r="BR3732" s="37"/>
      <c r="BS3732" s="37"/>
      <c r="BT3732" s="37"/>
      <c r="BU3732" s="37"/>
      <c r="BV3732" s="37"/>
      <c r="BW3732" s="37"/>
      <c r="BX3732" s="37"/>
      <c r="BY3732" s="37"/>
      <c r="BZ3732" s="37"/>
      <c r="CA3732" s="37"/>
      <c r="CB3732" s="37"/>
      <c r="CC3732" s="37"/>
      <c r="CD3732" s="37"/>
      <c r="CE3732" s="37"/>
      <c r="CF3732" s="37"/>
      <c r="CG3732" s="37"/>
      <c r="CH3732" s="37"/>
      <c r="CI3732" s="37"/>
      <c r="CJ3732" s="37"/>
      <c r="CK3732" s="37"/>
      <c r="CL3732" s="37"/>
      <c r="CM3732" s="37"/>
      <c r="CN3732" s="37"/>
      <c r="CO3732" s="37"/>
      <c r="CP3732" s="37"/>
      <c r="CQ3732" s="37"/>
      <c r="CR3732" s="37"/>
      <c r="CS3732" s="37"/>
      <c r="CT3732" s="37"/>
      <c r="CU3732" s="37"/>
      <c r="CV3732" s="37"/>
      <c r="CW3732" s="37"/>
      <c r="CX3732" s="37"/>
      <c r="CY3732" s="37"/>
      <c r="CZ3732" s="37"/>
      <c r="DA3732" s="37"/>
      <c r="DB3732" s="37"/>
      <c r="DC3732" s="37"/>
      <c r="DD3732" s="37"/>
      <c r="DE3732" s="37"/>
      <c r="DF3732" s="37"/>
      <c r="DG3732" s="37"/>
      <c r="DH3732" s="37"/>
      <c r="DI3732" s="37"/>
      <c r="DJ3732" s="37"/>
      <c r="DK3732" s="37"/>
      <c r="DL3732" s="37"/>
      <c r="DR3732" s="37"/>
      <c r="DS3732" s="37"/>
      <c r="DT3732" s="37"/>
      <c r="DU3732" s="37"/>
      <c r="DV3732" s="37"/>
      <c r="DW3732" s="37"/>
      <c r="DX3732" s="37"/>
      <c r="DY3732" s="37"/>
      <c r="DZ3732" s="37"/>
      <c r="EA3732" s="37"/>
      <c r="EB3732" s="37"/>
      <c r="EC3732" s="37"/>
      <c r="ED3732" s="37"/>
      <c r="EE3732" s="37"/>
      <c r="EF3732" s="37"/>
      <c r="EG3732" s="37"/>
      <c r="EH3732" s="37"/>
      <c r="EI3732" s="37"/>
      <c r="EJ3732" s="37"/>
      <c r="EK3732" s="37"/>
      <c r="EL3732" s="37"/>
      <c r="EM3732" s="37"/>
      <c r="EN3732" s="37"/>
      <c r="EO3732" s="37"/>
      <c r="EP3732" s="37"/>
      <c r="EQ3732" s="37"/>
      <c r="ER3732" s="37"/>
      <c r="ES3732" s="37"/>
      <c r="ET3732" s="37"/>
      <c r="EU3732" s="37"/>
      <c r="EV3732" s="37"/>
      <c r="EW3732" s="37"/>
      <c r="EX3732" s="37"/>
      <c r="EY3732" s="37"/>
      <c r="EZ3732" s="37"/>
      <c r="FA3732" s="37"/>
      <c r="FB3732" s="37"/>
      <c r="FC3732" s="37"/>
      <c r="FD3732" s="37"/>
    </row>
    <row r="3733" spans="2:160" x14ac:dyDescent="0.5">
      <c r="B3733" s="36" t="s">
        <v>3928</v>
      </c>
      <c r="C3733" s="18">
        <v>1.0980730180218279E-2</v>
      </c>
      <c r="H3733" s="37"/>
      <c r="I3733" s="37"/>
      <c r="J3733" s="37"/>
      <c r="K3733" s="37"/>
      <c r="L3733" s="37"/>
      <c r="M3733" s="37"/>
      <c r="N3733" s="37"/>
      <c r="O3733" s="37"/>
      <c r="P3733" s="37"/>
      <c r="Q3733" s="37"/>
      <c r="R3733" s="37"/>
      <c r="S3733" s="37"/>
      <c r="T3733" s="37"/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F3733" s="37"/>
      <c r="AG3733" s="37"/>
      <c r="AH3733" s="37"/>
      <c r="AI3733" s="37"/>
      <c r="AJ3733" s="37"/>
      <c r="AK3733" s="37"/>
      <c r="AL3733" s="37"/>
      <c r="AM3733" s="37"/>
      <c r="AN3733" s="37"/>
      <c r="AO3733" s="37"/>
      <c r="AP3733" s="37"/>
      <c r="AQ3733" s="37"/>
      <c r="AR3733" s="37"/>
      <c r="AS3733" s="37"/>
      <c r="AT3733" s="37"/>
      <c r="AU3733" s="37"/>
      <c r="AV3733" s="37"/>
      <c r="AW3733" s="37"/>
      <c r="AX3733" s="37"/>
      <c r="AY3733" s="37"/>
      <c r="AZ3733" s="37"/>
      <c r="BA3733" s="37"/>
      <c r="BB3733" s="37"/>
      <c r="BC3733" s="37"/>
      <c r="BD3733" s="37"/>
      <c r="BE3733" s="37"/>
      <c r="BF3733" s="37"/>
      <c r="BG3733" s="37"/>
      <c r="BH3733" s="37"/>
      <c r="BI3733" s="37"/>
      <c r="BJ3733" s="37"/>
      <c r="BK3733" s="37"/>
      <c r="BL3733" s="37"/>
      <c r="BM3733" s="37"/>
      <c r="BN3733" s="37"/>
      <c r="BO3733" s="37"/>
      <c r="BP3733" s="37"/>
      <c r="BQ3733" s="37"/>
      <c r="BR3733" s="37"/>
      <c r="BS3733" s="37"/>
      <c r="BT3733" s="37"/>
      <c r="BU3733" s="37"/>
      <c r="BV3733" s="37"/>
      <c r="BW3733" s="37"/>
      <c r="BX3733" s="37"/>
      <c r="BY3733" s="37"/>
      <c r="BZ3733" s="37"/>
      <c r="CA3733" s="37"/>
      <c r="CB3733" s="37"/>
      <c r="CC3733" s="37"/>
      <c r="CD3733" s="37"/>
      <c r="CE3733" s="37"/>
      <c r="CF3733" s="37"/>
      <c r="CG3733" s="37"/>
      <c r="CH3733" s="37"/>
      <c r="CI3733" s="37"/>
      <c r="CJ3733" s="37"/>
      <c r="CK3733" s="37"/>
      <c r="CL3733" s="37"/>
      <c r="CM3733" s="37"/>
      <c r="CN3733" s="37"/>
      <c r="CO3733" s="37"/>
      <c r="CP3733" s="37"/>
      <c r="CQ3733" s="37"/>
      <c r="CR3733" s="37"/>
      <c r="CS3733" s="37"/>
      <c r="CT3733" s="37"/>
      <c r="CU3733" s="37"/>
      <c r="CV3733" s="37"/>
      <c r="CW3733" s="37"/>
      <c r="CX3733" s="37"/>
      <c r="CY3733" s="37"/>
      <c r="CZ3733" s="37"/>
      <c r="DA3733" s="37"/>
      <c r="DB3733" s="37"/>
      <c r="DC3733" s="37"/>
      <c r="DD3733" s="37"/>
      <c r="DE3733" s="37"/>
      <c r="DF3733" s="37"/>
      <c r="DG3733" s="37"/>
      <c r="DH3733" s="37"/>
      <c r="DI3733" s="37"/>
      <c r="DJ3733" s="37"/>
      <c r="DK3733" s="37"/>
      <c r="DL3733" s="37"/>
      <c r="DR3733" s="37"/>
      <c r="DS3733" s="37"/>
      <c r="DT3733" s="37"/>
      <c r="DU3733" s="37"/>
      <c r="DV3733" s="37"/>
      <c r="DW3733" s="37"/>
      <c r="DX3733" s="37"/>
      <c r="DY3733" s="37"/>
      <c r="DZ3733" s="37"/>
      <c r="EA3733" s="37"/>
      <c r="EB3733" s="37"/>
      <c r="EC3733" s="37"/>
      <c r="ED3733" s="37"/>
      <c r="EE3733" s="37"/>
      <c r="EF3733" s="37"/>
      <c r="EG3733" s="37"/>
      <c r="EH3733" s="37"/>
      <c r="EI3733" s="37"/>
      <c r="EJ3733" s="37"/>
      <c r="EK3733" s="37"/>
      <c r="EL3733" s="37"/>
      <c r="EM3733" s="37"/>
      <c r="EN3733" s="37"/>
      <c r="EO3733" s="37"/>
      <c r="EP3733" s="37"/>
      <c r="EQ3733" s="37"/>
      <c r="ER3733" s="37"/>
      <c r="ES3733" s="37"/>
      <c r="ET3733" s="37"/>
      <c r="EU3733" s="37"/>
      <c r="EV3733" s="37"/>
      <c r="EW3733" s="37"/>
      <c r="EX3733" s="37"/>
      <c r="EY3733" s="37"/>
      <c r="EZ3733" s="37"/>
      <c r="FA3733" s="37"/>
      <c r="FB3733" s="37"/>
      <c r="FC3733" s="37"/>
      <c r="FD3733" s="37"/>
    </row>
    <row r="3734" spans="2:160" x14ac:dyDescent="0.5">
      <c r="B3734" s="36" t="s">
        <v>3929</v>
      </c>
      <c r="C3734" s="18">
        <v>-3.7919662308656066E-2</v>
      </c>
      <c r="H3734" s="37"/>
      <c r="I3734" s="37"/>
      <c r="J3734" s="37"/>
      <c r="K3734" s="37"/>
      <c r="L3734" s="37"/>
      <c r="M3734" s="37"/>
      <c r="N3734" s="37"/>
      <c r="O3734" s="37"/>
      <c r="P3734" s="37"/>
      <c r="Q3734" s="37"/>
      <c r="R3734" s="37"/>
      <c r="S3734" s="37"/>
      <c r="T3734" s="37"/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F3734" s="37"/>
      <c r="AG3734" s="37"/>
      <c r="AH3734" s="37"/>
      <c r="AI3734" s="37"/>
      <c r="AJ3734" s="37"/>
      <c r="AK3734" s="37"/>
      <c r="AL3734" s="37"/>
      <c r="AM3734" s="37"/>
      <c r="AN3734" s="37"/>
      <c r="AO3734" s="37"/>
      <c r="AP3734" s="37"/>
      <c r="AQ3734" s="37"/>
      <c r="AR3734" s="37"/>
      <c r="AS3734" s="37"/>
      <c r="AT3734" s="37"/>
      <c r="AU3734" s="37"/>
      <c r="AV3734" s="37"/>
      <c r="AW3734" s="37"/>
      <c r="AX3734" s="37"/>
      <c r="AY3734" s="37"/>
      <c r="AZ3734" s="37"/>
      <c r="BA3734" s="37"/>
      <c r="BB3734" s="37"/>
      <c r="BC3734" s="37"/>
      <c r="BD3734" s="37"/>
      <c r="BE3734" s="37"/>
      <c r="BF3734" s="37"/>
      <c r="BG3734" s="37"/>
      <c r="BH3734" s="37"/>
      <c r="BI3734" s="37"/>
      <c r="BJ3734" s="37"/>
      <c r="BK3734" s="37"/>
      <c r="BL3734" s="37"/>
      <c r="BM3734" s="37"/>
      <c r="BN3734" s="37"/>
      <c r="BO3734" s="37"/>
      <c r="BP3734" s="37"/>
      <c r="BQ3734" s="37"/>
      <c r="BR3734" s="37"/>
      <c r="BS3734" s="37"/>
      <c r="BT3734" s="37"/>
      <c r="BU3734" s="37"/>
      <c r="BV3734" s="37"/>
      <c r="BW3734" s="37"/>
      <c r="BX3734" s="37"/>
      <c r="BY3734" s="37"/>
      <c r="BZ3734" s="37"/>
      <c r="CA3734" s="37"/>
      <c r="CB3734" s="37"/>
      <c r="CC3734" s="37"/>
      <c r="CD3734" s="37"/>
      <c r="CE3734" s="37"/>
      <c r="CF3734" s="37"/>
      <c r="CG3734" s="37"/>
      <c r="CH3734" s="37"/>
      <c r="CI3734" s="37"/>
      <c r="CJ3734" s="37"/>
      <c r="CK3734" s="37"/>
      <c r="CL3734" s="37"/>
      <c r="CM3734" s="37"/>
      <c r="CN3734" s="37"/>
      <c r="CO3734" s="37"/>
      <c r="CP3734" s="37"/>
      <c r="CQ3734" s="37"/>
      <c r="CR3734" s="37"/>
      <c r="CS3734" s="37"/>
      <c r="CT3734" s="37"/>
      <c r="CU3734" s="37"/>
      <c r="CV3734" s="37"/>
      <c r="CW3734" s="37"/>
      <c r="CX3734" s="37"/>
      <c r="CY3734" s="37"/>
      <c r="CZ3734" s="37"/>
      <c r="DA3734" s="37"/>
      <c r="DB3734" s="37"/>
      <c r="DC3734" s="37"/>
      <c r="DD3734" s="37"/>
      <c r="DE3734" s="37"/>
      <c r="DF3734" s="37"/>
      <c r="DG3734" s="37"/>
      <c r="DH3734" s="37"/>
      <c r="DI3734" s="37"/>
      <c r="DJ3734" s="37"/>
      <c r="DK3734" s="37"/>
      <c r="DL3734" s="37"/>
      <c r="DR3734" s="37"/>
      <c r="DS3734" s="37"/>
      <c r="DT3734" s="37"/>
      <c r="DU3734" s="37"/>
      <c r="DV3734" s="37"/>
      <c r="DW3734" s="37"/>
      <c r="DX3734" s="37"/>
      <c r="DY3734" s="37"/>
      <c r="DZ3734" s="37"/>
      <c r="EA3734" s="37"/>
      <c r="EB3734" s="37"/>
      <c r="EC3734" s="37"/>
      <c r="ED3734" s="37"/>
      <c r="EE3734" s="37"/>
      <c r="EF3734" s="37"/>
      <c r="EG3734" s="37"/>
      <c r="EH3734" s="37"/>
      <c r="EI3734" s="37"/>
      <c r="EJ3734" s="37"/>
      <c r="EK3734" s="37"/>
      <c r="EL3734" s="37"/>
      <c r="EM3734" s="37"/>
      <c r="EN3734" s="37"/>
      <c r="EO3734" s="37"/>
      <c r="EP3734" s="37"/>
      <c r="EQ3734" s="37"/>
      <c r="ER3734" s="37"/>
      <c r="ES3734" s="37"/>
      <c r="ET3734" s="37"/>
      <c r="EU3734" s="37"/>
      <c r="EV3734" s="37"/>
      <c r="EW3734" s="37"/>
      <c r="EX3734" s="37"/>
      <c r="EY3734" s="37"/>
      <c r="EZ3734" s="37"/>
      <c r="FA3734" s="37"/>
      <c r="FB3734" s="37"/>
      <c r="FC3734" s="37"/>
      <c r="FD3734" s="37"/>
    </row>
    <row r="3735" spans="2:160" x14ac:dyDescent="0.5">
      <c r="B3735" s="36" t="s">
        <v>3930</v>
      </c>
      <c r="C3735" s="18">
        <v>-2.4987631231277008E-2</v>
      </c>
      <c r="H3735" s="37"/>
      <c r="I3735" s="37"/>
      <c r="J3735" s="37"/>
      <c r="K3735" s="37"/>
      <c r="L3735" s="37"/>
      <c r="M3735" s="37"/>
      <c r="N3735" s="37"/>
      <c r="O3735" s="37"/>
      <c r="P3735" s="37"/>
      <c r="Q3735" s="37"/>
      <c r="R3735" s="37"/>
      <c r="S3735" s="37"/>
      <c r="T3735" s="37"/>
      <c r="U3735" s="37"/>
      <c r="V3735" s="37"/>
      <c r="W3735" s="37"/>
      <c r="X3735" s="37"/>
      <c r="Y3735" s="37"/>
      <c r="Z3735" s="37"/>
      <c r="AA3735" s="37"/>
      <c r="AB3735" s="37"/>
      <c r="AC3735" s="37"/>
      <c r="AD3735" s="37"/>
      <c r="AE3735" s="37"/>
      <c r="AF3735" s="37"/>
      <c r="AG3735" s="37"/>
      <c r="AH3735" s="37"/>
      <c r="AI3735" s="37"/>
      <c r="AJ3735" s="37"/>
      <c r="AK3735" s="37"/>
      <c r="AL3735" s="37"/>
      <c r="AM3735" s="37"/>
      <c r="AN3735" s="37"/>
      <c r="AO3735" s="37"/>
      <c r="AP3735" s="37"/>
      <c r="AQ3735" s="37"/>
      <c r="AR3735" s="37"/>
      <c r="AS3735" s="37"/>
      <c r="AT3735" s="37"/>
      <c r="AU3735" s="37"/>
      <c r="AV3735" s="37"/>
      <c r="AW3735" s="37"/>
      <c r="AX3735" s="37"/>
      <c r="AY3735" s="37"/>
      <c r="AZ3735" s="37"/>
      <c r="BA3735" s="37"/>
      <c r="BB3735" s="37"/>
      <c r="BC3735" s="37"/>
      <c r="BD3735" s="37"/>
      <c r="BE3735" s="37"/>
      <c r="BF3735" s="37"/>
      <c r="BG3735" s="37"/>
      <c r="BH3735" s="37"/>
      <c r="BI3735" s="37"/>
      <c r="BJ3735" s="37"/>
      <c r="BK3735" s="37"/>
      <c r="BL3735" s="37"/>
      <c r="BM3735" s="37"/>
      <c r="BN3735" s="37"/>
      <c r="BO3735" s="37"/>
      <c r="BP3735" s="37"/>
      <c r="BQ3735" s="37"/>
      <c r="BR3735" s="37"/>
      <c r="BS3735" s="37"/>
      <c r="BT3735" s="37"/>
      <c r="BU3735" s="37"/>
      <c r="BV3735" s="37"/>
      <c r="BW3735" s="37"/>
      <c r="BX3735" s="37"/>
      <c r="BY3735" s="37"/>
      <c r="BZ3735" s="37"/>
      <c r="CA3735" s="37"/>
      <c r="CB3735" s="37"/>
      <c r="CC3735" s="37"/>
      <c r="CD3735" s="37"/>
      <c r="CE3735" s="37"/>
      <c r="CF3735" s="37"/>
      <c r="CG3735" s="37"/>
      <c r="CH3735" s="37"/>
      <c r="CI3735" s="37"/>
      <c r="CJ3735" s="37"/>
      <c r="CK3735" s="37"/>
      <c r="CL3735" s="37"/>
      <c r="CM3735" s="37"/>
      <c r="CN3735" s="37"/>
      <c r="CO3735" s="37"/>
      <c r="CP3735" s="37"/>
      <c r="CQ3735" s="37"/>
      <c r="CR3735" s="37"/>
      <c r="CS3735" s="37"/>
      <c r="CT3735" s="37"/>
      <c r="CU3735" s="37"/>
      <c r="CV3735" s="37"/>
      <c r="CW3735" s="37"/>
      <c r="CX3735" s="37"/>
      <c r="CY3735" s="37"/>
      <c r="CZ3735" s="37"/>
      <c r="DA3735" s="37"/>
      <c r="DB3735" s="37"/>
      <c r="DC3735" s="37"/>
      <c r="DD3735" s="37"/>
      <c r="DE3735" s="37"/>
      <c r="DF3735" s="37"/>
      <c r="DG3735" s="37"/>
      <c r="DH3735" s="37"/>
      <c r="DI3735" s="37"/>
      <c r="DJ3735" s="37"/>
      <c r="DK3735" s="37"/>
      <c r="DL3735" s="37"/>
      <c r="DR3735" s="37"/>
      <c r="DS3735" s="37"/>
      <c r="DT3735" s="37"/>
      <c r="DU3735" s="37"/>
      <c r="DV3735" s="37"/>
      <c r="DW3735" s="37"/>
      <c r="DX3735" s="37"/>
      <c r="DY3735" s="37"/>
      <c r="DZ3735" s="37"/>
      <c r="EA3735" s="37"/>
      <c r="EB3735" s="37"/>
      <c r="EC3735" s="37"/>
      <c r="ED3735" s="37"/>
      <c r="EE3735" s="37"/>
      <c r="EF3735" s="37"/>
      <c r="EG3735" s="37"/>
      <c r="EH3735" s="37"/>
      <c r="EI3735" s="37"/>
      <c r="EJ3735" s="37"/>
      <c r="EK3735" s="37"/>
      <c r="EL3735" s="37"/>
      <c r="EM3735" s="37"/>
      <c r="EN3735" s="37"/>
      <c r="EO3735" s="37"/>
      <c r="EP3735" s="37"/>
      <c r="EQ3735" s="37"/>
      <c r="ER3735" s="37"/>
      <c r="ES3735" s="37"/>
      <c r="ET3735" s="37"/>
      <c r="EU3735" s="37"/>
      <c r="EV3735" s="37"/>
      <c r="EW3735" s="37"/>
      <c r="EX3735" s="37"/>
      <c r="EY3735" s="37"/>
      <c r="EZ3735" s="37"/>
      <c r="FA3735" s="37"/>
      <c r="FB3735" s="37"/>
      <c r="FC3735" s="37"/>
      <c r="FD3735" s="37"/>
    </row>
    <row r="3736" spans="2:160" x14ac:dyDescent="0.5">
      <c r="B3736" s="36" t="s">
        <v>3931</v>
      </c>
      <c r="C3736" s="18">
        <v>1.8314885549390869E-2</v>
      </c>
      <c r="H3736" s="37"/>
      <c r="I3736" s="37"/>
      <c r="J3736" s="37"/>
      <c r="K3736" s="37"/>
      <c r="L3736" s="37"/>
      <c r="M3736" s="37"/>
      <c r="N3736" s="37"/>
      <c r="O3736" s="37"/>
      <c r="P3736" s="37"/>
      <c r="Q3736" s="37"/>
      <c r="R3736" s="37"/>
      <c r="S3736" s="37"/>
      <c r="T3736" s="37"/>
      <c r="U3736" s="37"/>
      <c r="V3736" s="37"/>
      <c r="W3736" s="37"/>
      <c r="X3736" s="37"/>
      <c r="Y3736" s="37"/>
      <c r="Z3736" s="37"/>
      <c r="AA3736" s="37"/>
      <c r="AB3736" s="37"/>
      <c r="AC3736" s="37"/>
      <c r="AD3736" s="37"/>
      <c r="AE3736" s="37"/>
      <c r="AF3736" s="37"/>
      <c r="AG3736" s="37"/>
      <c r="AH3736" s="37"/>
      <c r="AI3736" s="37"/>
      <c r="AJ3736" s="37"/>
      <c r="AK3736" s="37"/>
      <c r="AL3736" s="37"/>
      <c r="AM3736" s="37"/>
      <c r="AN3736" s="37"/>
      <c r="AO3736" s="37"/>
      <c r="AP3736" s="37"/>
      <c r="AQ3736" s="37"/>
      <c r="AR3736" s="37"/>
      <c r="AS3736" s="37"/>
      <c r="AT3736" s="37"/>
      <c r="AU3736" s="37"/>
      <c r="AV3736" s="37"/>
      <c r="AW3736" s="37"/>
      <c r="AX3736" s="37"/>
      <c r="AY3736" s="37"/>
      <c r="AZ3736" s="37"/>
      <c r="BA3736" s="37"/>
      <c r="BB3736" s="37"/>
      <c r="BC3736" s="37"/>
      <c r="BD3736" s="37"/>
      <c r="BE3736" s="37"/>
      <c r="BF3736" s="37"/>
      <c r="BG3736" s="37"/>
      <c r="BH3736" s="37"/>
      <c r="BI3736" s="37"/>
      <c r="BJ3736" s="37"/>
      <c r="BK3736" s="37"/>
      <c r="BL3736" s="37"/>
      <c r="BM3736" s="37"/>
      <c r="BN3736" s="37"/>
      <c r="BO3736" s="37"/>
      <c r="BP3736" s="37"/>
      <c r="BQ3736" s="37"/>
      <c r="BR3736" s="37"/>
      <c r="BS3736" s="37"/>
      <c r="BT3736" s="37"/>
      <c r="BU3736" s="37"/>
      <c r="BV3736" s="37"/>
      <c r="BW3736" s="37"/>
      <c r="BX3736" s="37"/>
      <c r="BY3736" s="37"/>
      <c r="BZ3736" s="37"/>
      <c r="CA3736" s="37"/>
      <c r="CB3736" s="37"/>
      <c r="CC3736" s="37"/>
      <c r="CD3736" s="37"/>
      <c r="CE3736" s="37"/>
      <c r="CF3736" s="37"/>
      <c r="CG3736" s="37"/>
      <c r="CH3736" s="37"/>
      <c r="CI3736" s="37"/>
      <c r="CJ3736" s="37"/>
      <c r="CK3736" s="37"/>
      <c r="CL3736" s="37"/>
      <c r="CM3736" s="37"/>
      <c r="CN3736" s="37"/>
      <c r="CO3736" s="37"/>
      <c r="CP3736" s="37"/>
      <c r="CQ3736" s="37"/>
      <c r="CR3736" s="37"/>
      <c r="CS3736" s="37"/>
      <c r="CT3736" s="37"/>
      <c r="CU3736" s="37"/>
      <c r="CV3736" s="37"/>
      <c r="CW3736" s="37"/>
      <c r="CX3736" s="37"/>
      <c r="CY3736" s="37"/>
      <c r="CZ3736" s="37"/>
      <c r="DA3736" s="37"/>
      <c r="DB3736" s="37"/>
      <c r="DC3736" s="37"/>
      <c r="DD3736" s="37"/>
      <c r="DE3736" s="37"/>
      <c r="DF3736" s="37"/>
      <c r="DG3736" s="37"/>
      <c r="DH3736" s="37"/>
      <c r="DI3736" s="37"/>
      <c r="DJ3736" s="37"/>
      <c r="DK3736" s="37"/>
      <c r="DL3736" s="37"/>
      <c r="DR3736" s="37"/>
      <c r="DS3736" s="37"/>
      <c r="DT3736" s="37"/>
      <c r="DU3736" s="37"/>
      <c r="DV3736" s="37"/>
      <c r="DW3736" s="37"/>
      <c r="DX3736" s="37"/>
      <c r="DY3736" s="37"/>
      <c r="DZ3736" s="37"/>
      <c r="EA3736" s="37"/>
      <c r="EB3736" s="37"/>
      <c r="EC3736" s="37"/>
      <c r="ED3736" s="37"/>
      <c r="EE3736" s="37"/>
      <c r="EF3736" s="37"/>
      <c r="EG3736" s="37"/>
      <c r="EH3736" s="37"/>
      <c r="EI3736" s="37"/>
      <c r="EJ3736" s="37"/>
      <c r="EK3736" s="37"/>
      <c r="EL3736" s="37"/>
      <c r="EM3736" s="37"/>
      <c r="EN3736" s="37"/>
      <c r="EO3736" s="37"/>
      <c r="EP3736" s="37"/>
      <c r="EQ3736" s="37"/>
      <c r="ER3736" s="37"/>
      <c r="ES3736" s="37"/>
      <c r="ET3736" s="37"/>
      <c r="EU3736" s="37"/>
      <c r="EV3736" s="37"/>
      <c r="EW3736" s="37"/>
      <c r="EX3736" s="37"/>
      <c r="EY3736" s="37"/>
      <c r="EZ3736" s="37"/>
      <c r="FA3736" s="37"/>
      <c r="FB3736" s="37"/>
      <c r="FC3736" s="37"/>
      <c r="FD3736" s="37"/>
    </row>
    <row r="3737" spans="2:160" x14ac:dyDescent="0.5">
      <c r="B3737" s="36" t="s">
        <v>3932</v>
      </c>
      <c r="C3737" s="18">
        <v>-2.4507240464462954E-2</v>
      </c>
      <c r="H3737" s="37"/>
      <c r="I3737" s="37"/>
      <c r="J3737" s="37"/>
      <c r="K3737" s="37"/>
      <c r="L3737" s="37"/>
      <c r="M3737" s="37"/>
      <c r="N3737" s="37"/>
      <c r="O3737" s="37"/>
      <c r="P3737" s="37"/>
      <c r="Q3737" s="37"/>
      <c r="R3737" s="37"/>
      <c r="S3737" s="37"/>
      <c r="T3737" s="37"/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F3737" s="37"/>
      <c r="AG3737" s="37"/>
      <c r="AH3737" s="37"/>
      <c r="AI3737" s="37"/>
      <c r="AJ3737" s="37"/>
      <c r="AK3737" s="37"/>
      <c r="AL3737" s="37"/>
      <c r="AM3737" s="37"/>
      <c r="AN3737" s="37"/>
      <c r="AO3737" s="37"/>
      <c r="AP3737" s="37"/>
      <c r="AQ3737" s="37"/>
      <c r="AR3737" s="37"/>
      <c r="AS3737" s="37"/>
      <c r="AT3737" s="37"/>
      <c r="AU3737" s="37"/>
      <c r="AV3737" s="37"/>
      <c r="AW3737" s="37"/>
      <c r="AX3737" s="37"/>
      <c r="AY3737" s="37"/>
      <c r="AZ3737" s="37"/>
      <c r="BA3737" s="37"/>
      <c r="BB3737" s="37"/>
      <c r="BC3737" s="37"/>
      <c r="BD3737" s="37"/>
      <c r="BE3737" s="37"/>
      <c r="BF3737" s="37"/>
      <c r="BG3737" s="37"/>
      <c r="BH3737" s="37"/>
      <c r="BI3737" s="37"/>
      <c r="BJ3737" s="37"/>
      <c r="BK3737" s="37"/>
      <c r="BL3737" s="37"/>
      <c r="BM3737" s="37"/>
      <c r="BN3737" s="37"/>
      <c r="BO3737" s="37"/>
      <c r="BP3737" s="37"/>
      <c r="BQ3737" s="37"/>
      <c r="BR3737" s="37"/>
      <c r="BS3737" s="37"/>
      <c r="BT3737" s="37"/>
      <c r="BU3737" s="37"/>
      <c r="BV3737" s="37"/>
      <c r="BW3737" s="37"/>
      <c r="BX3737" s="37"/>
      <c r="BY3737" s="37"/>
      <c r="BZ3737" s="37"/>
      <c r="CA3737" s="37"/>
      <c r="CB3737" s="37"/>
      <c r="CC3737" s="37"/>
      <c r="CD3737" s="37"/>
      <c r="CE3737" s="37"/>
      <c r="CF3737" s="37"/>
      <c r="CG3737" s="37"/>
      <c r="CH3737" s="37"/>
      <c r="CI3737" s="37"/>
      <c r="CJ3737" s="37"/>
      <c r="CK3737" s="37"/>
      <c r="CL3737" s="37"/>
      <c r="CM3737" s="37"/>
      <c r="CN3737" s="37"/>
      <c r="CO3737" s="37"/>
      <c r="CP3737" s="37"/>
      <c r="CQ3737" s="37"/>
      <c r="CR3737" s="37"/>
      <c r="CS3737" s="37"/>
      <c r="CT3737" s="37"/>
      <c r="CU3737" s="37"/>
      <c r="CV3737" s="37"/>
      <c r="CW3737" s="37"/>
      <c r="CX3737" s="37"/>
      <c r="CY3737" s="37"/>
      <c r="CZ3737" s="37"/>
      <c r="DA3737" s="37"/>
      <c r="DB3737" s="37"/>
      <c r="DC3737" s="37"/>
      <c r="DD3737" s="37"/>
      <c r="DE3737" s="37"/>
      <c r="DF3737" s="37"/>
      <c r="DG3737" s="37"/>
      <c r="DH3737" s="37"/>
      <c r="DI3737" s="37"/>
      <c r="DJ3737" s="37"/>
      <c r="DK3737" s="37"/>
      <c r="DL3737" s="37"/>
      <c r="DR3737" s="37"/>
      <c r="DS3737" s="37"/>
      <c r="DT3737" s="37"/>
      <c r="DU3737" s="37"/>
      <c r="DV3737" s="37"/>
      <c r="DW3737" s="37"/>
      <c r="DX3737" s="37"/>
      <c r="DY3737" s="37"/>
      <c r="DZ3737" s="37"/>
      <c r="EA3737" s="37"/>
      <c r="EB3737" s="37"/>
      <c r="EC3737" s="37"/>
      <c r="ED3737" s="37"/>
      <c r="EE3737" s="37"/>
      <c r="EF3737" s="37"/>
      <c r="EG3737" s="37"/>
      <c r="EH3737" s="37"/>
      <c r="EI3737" s="37"/>
      <c r="EJ3737" s="37"/>
      <c r="EK3737" s="37"/>
      <c r="EL3737" s="37"/>
      <c r="EM3737" s="37"/>
      <c r="EN3737" s="37"/>
      <c r="EO3737" s="37"/>
      <c r="EP3737" s="37"/>
      <c r="EQ3737" s="37"/>
      <c r="ER3737" s="37"/>
      <c r="ES3737" s="37"/>
      <c r="ET3737" s="37"/>
      <c r="EU3737" s="37"/>
      <c r="EV3737" s="37"/>
      <c r="EW3737" s="37"/>
      <c r="EX3737" s="37"/>
      <c r="EY3737" s="37"/>
      <c r="EZ3737" s="37"/>
      <c r="FA3737" s="37"/>
      <c r="FB3737" s="37"/>
      <c r="FC3737" s="37"/>
      <c r="FD3737" s="37"/>
    </row>
    <row r="3738" spans="2:160" x14ac:dyDescent="0.5">
      <c r="B3738" s="36" t="s">
        <v>3933</v>
      </c>
      <c r="C3738" s="18">
        <v>-3.2712300161667041E-2</v>
      </c>
      <c r="H3738" s="37"/>
      <c r="I3738" s="37"/>
      <c r="J3738" s="37"/>
      <c r="K3738" s="37"/>
      <c r="L3738" s="37"/>
      <c r="M3738" s="37"/>
      <c r="N3738" s="37"/>
      <c r="O3738" s="37"/>
      <c r="P3738" s="37"/>
      <c r="Q3738" s="37"/>
      <c r="R3738" s="37"/>
      <c r="S3738" s="37"/>
      <c r="T3738" s="37"/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F3738" s="37"/>
      <c r="AG3738" s="37"/>
      <c r="AH3738" s="37"/>
      <c r="AI3738" s="37"/>
      <c r="AJ3738" s="37"/>
      <c r="AK3738" s="37"/>
      <c r="AL3738" s="37"/>
      <c r="AM3738" s="37"/>
      <c r="AN3738" s="37"/>
      <c r="AO3738" s="37"/>
      <c r="AP3738" s="37"/>
      <c r="AQ3738" s="37"/>
      <c r="AR3738" s="37"/>
      <c r="AS3738" s="37"/>
      <c r="AT3738" s="37"/>
      <c r="AU3738" s="37"/>
      <c r="AV3738" s="37"/>
      <c r="AW3738" s="37"/>
      <c r="AX3738" s="37"/>
      <c r="AY3738" s="37"/>
      <c r="AZ3738" s="37"/>
      <c r="BA3738" s="37"/>
      <c r="BB3738" s="37"/>
      <c r="BC3738" s="37"/>
      <c r="BD3738" s="37"/>
      <c r="BE3738" s="37"/>
      <c r="BF3738" s="37"/>
      <c r="BG3738" s="37"/>
      <c r="BH3738" s="37"/>
      <c r="BI3738" s="37"/>
      <c r="BJ3738" s="37"/>
      <c r="BK3738" s="37"/>
      <c r="BL3738" s="37"/>
      <c r="BM3738" s="37"/>
      <c r="BN3738" s="37"/>
      <c r="BO3738" s="37"/>
      <c r="BP3738" s="37"/>
      <c r="BQ3738" s="37"/>
      <c r="BR3738" s="37"/>
      <c r="BS3738" s="37"/>
      <c r="BT3738" s="37"/>
      <c r="BU3738" s="37"/>
      <c r="BV3738" s="37"/>
      <c r="BW3738" s="37"/>
      <c r="BX3738" s="37"/>
      <c r="BY3738" s="37"/>
      <c r="BZ3738" s="37"/>
      <c r="CA3738" s="37"/>
      <c r="CB3738" s="37"/>
      <c r="CC3738" s="37"/>
      <c r="CD3738" s="37"/>
      <c r="CE3738" s="37"/>
      <c r="CF3738" s="37"/>
      <c r="CG3738" s="37"/>
      <c r="CH3738" s="37"/>
      <c r="CI3738" s="37"/>
      <c r="CJ3738" s="37"/>
      <c r="CK3738" s="37"/>
      <c r="CL3738" s="37"/>
      <c r="CM3738" s="37"/>
      <c r="CN3738" s="37"/>
      <c r="CO3738" s="37"/>
      <c r="CP3738" s="37"/>
      <c r="CQ3738" s="37"/>
      <c r="CR3738" s="37"/>
      <c r="CS3738" s="37"/>
      <c r="CT3738" s="37"/>
      <c r="CU3738" s="37"/>
      <c r="CV3738" s="37"/>
      <c r="CW3738" s="37"/>
      <c r="CX3738" s="37"/>
      <c r="CY3738" s="37"/>
      <c r="CZ3738" s="37"/>
      <c r="DA3738" s="37"/>
      <c r="DB3738" s="37"/>
      <c r="DC3738" s="37"/>
      <c r="DD3738" s="37"/>
      <c r="DE3738" s="37"/>
      <c r="DF3738" s="37"/>
      <c r="DG3738" s="37"/>
      <c r="DH3738" s="37"/>
      <c r="DI3738" s="37"/>
      <c r="DJ3738" s="37"/>
      <c r="DK3738" s="37"/>
      <c r="DL3738" s="37"/>
      <c r="DR3738" s="37"/>
      <c r="DS3738" s="37"/>
      <c r="DT3738" s="37"/>
      <c r="DU3738" s="37"/>
      <c r="DV3738" s="37"/>
      <c r="DW3738" s="37"/>
      <c r="DX3738" s="37"/>
      <c r="DY3738" s="37"/>
      <c r="DZ3738" s="37"/>
      <c r="EA3738" s="37"/>
      <c r="EB3738" s="37"/>
      <c r="EC3738" s="37"/>
      <c r="ED3738" s="37"/>
      <c r="EE3738" s="37"/>
      <c r="EF3738" s="37"/>
      <c r="EG3738" s="37"/>
      <c r="EH3738" s="37"/>
      <c r="EI3738" s="37"/>
      <c r="EJ3738" s="37"/>
      <c r="EK3738" s="37"/>
      <c r="EL3738" s="37"/>
      <c r="EM3738" s="37"/>
      <c r="EN3738" s="37"/>
      <c r="EO3738" s="37"/>
      <c r="EP3738" s="37"/>
      <c r="EQ3738" s="37"/>
      <c r="ER3738" s="37"/>
      <c r="ES3738" s="37"/>
      <c r="ET3738" s="37"/>
      <c r="EU3738" s="37"/>
      <c r="EV3738" s="37"/>
      <c r="EW3738" s="37"/>
      <c r="EX3738" s="37"/>
      <c r="EY3738" s="37"/>
      <c r="EZ3738" s="37"/>
      <c r="FA3738" s="37"/>
      <c r="FB3738" s="37"/>
      <c r="FC3738" s="37"/>
      <c r="FD3738" s="37"/>
    </row>
    <row r="3739" spans="2:160" x14ac:dyDescent="0.5">
      <c r="B3739" s="36" t="s">
        <v>3934</v>
      </c>
      <c r="C3739" s="18">
        <v>7.1496345387702664E-3</v>
      </c>
      <c r="H3739" s="37"/>
      <c r="I3739" s="37"/>
      <c r="J3739" s="37"/>
      <c r="K3739" s="37"/>
      <c r="L3739" s="37"/>
      <c r="M3739" s="37"/>
      <c r="N3739" s="37"/>
      <c r="O3739" s="37"/>
      <c r="P3739" s="37"/>
      <c r="Q3739" s="37"/>
      <c r="R3739" s="37"/>
      <c r="S3739" s="37"/>
      <c r="T3739" s="37"/>
      <c r="U3739" s="37"/>
      <c r="V3739" s="37"/>
      <c r="W3739" s="37"/>
      <c r="X3739" s="37"/>
      <c r="Y3739" s="37"/>
      <c r="Z3739" s="37"/>
      <c r="AA3739" s="37"/>
      <c r="AB3739" s="37"/>
      <c r="AC3739" s="37"/>
      <c r="AD3739" s="37"/>
      <c r="AE3739" s="37"/>
      <c r="AF3739" s="37"/>
      <c r="AG3739" s="37"/>
      <c r="AH3739" s="37"/>
      <c r="AI3739" s="37"/>
      <c r="AJ3739" s="37"/>
      <c r="AK3739" s="37"/>
      <c r="AL3739" s="37"/>
      <c r="AM3739" s="37"/>
      <c r="AN3739" s="37"/>
      <c r="AO3739" s="37"/>
      <c r="AP3739" s="37"/>
      <c r="AQ3739" s="37"/>
      <c r="AR3739" s="37"/>
      <c r="AS3739" s="37"/>
      <c r="AT3739" s="37"/>
      <c r="AU3739" s="37"/>
      <c r="AV3739" s="37"/>
      <c r="AW3739" s="37"/>
      <c r="AX3739" s="37"/>
      <c r="AY3739" s="37"/>
      <c r="AZ3739" s="37"/>
      <c r="BA3739" s="37"/>
      <c r="BB3739" s="37"/>
      <c r="BC3739" s="37"/>
      <c r="BD3739" s="37"/>
      <c r="BE3739" s="37"/>
      <c r="BF3739" s="37"/>
      <c r="BG3739" s="37"/>
      <c r="BH3739" s="37"/>
      <c r="BI3739" s="37"/>
      <c r="BJ3739" s="37"/>
      <c r="BK3739" s="37"/>
      <c r="BL3739" s="37"/>
      <c r="BM3739" s="37"/>
      <c r="BN3739" s="37"/>
      <c r="BO3739" s="37"/>
      <c r="BP3739" s="37"/>
      <c r="BQ3739" s="37"/>
      <c r="BR3739" s="37"/>
      <c r="BS3739" s="37"/>
      <c r="BT3739" s="37"/>
      <c r="BU3739" s="37"/>
      <c r="BV3739" s="37"/>
      <c r="BW3739" s="37"/>
      <c r="BX3739" s="37"/>
      <c r="BY3739" s="37"/>
      <c r="BZ3739" s="37"/>
      <c r="CA3739" s="37"/>
      <c r="CB3739" s="37"/>
      <c r="CC3739" s="37"/>
      <c r="CD3739" s="37"/>
      <c r="CE3739" s="37"/>
      <c r="CF3739" s="37"/>
      <c r="CG3739" s="37"/>
      <c r="CH3739" s="37"/>
      <c r="CI3739" s="37"/>
      <c r="CJ3739" s="37"/>
      <c r="CK3739" s="37"/>
      <c r="CL3739" s="37"/>
      <c r="CM3739" s="37"/>
      <c r="CN3739" s="37"/>
      <c r="CO3739" s="37"/>
      <c r="CP3739" s="37"/>
      <c r="CQ3739" s="37"/>
      <c r="CR3739" s="37"/>
      <c r="CS3739" s="37"/>
      <c r="CT3739" s="37"/>
      <c r="CU3739" s="37"/>
      <c r="CV3739" s="37"/>
      <c r="CW3739" s="37"/>
      <c r="CX3739" s="37"/>
      <c r="CY3739" s="37"/>
      <c r="CZ3739" s="37"/>
      <c r="DA3739" s="37"/>
      <c r="DB3739" s="37"/>
      <c r="DC3739" s="37"/>
      <c r="DD3739" s="37"/>
      <c r="DE3739" s="37"/>
      <c r="DF3739" s="37"/>
      <c r="DG3739" s="37"/>
      <c r="DH3739" s="37"/>
      <c r="DI3739" s="37"/>
      <c r="DJ3739" s="37"/>
      <c r="DK3739" s="37"/>
      <c r="DL3739" s="37"/>
      <c r="DR3739" s="37"/>
      <c r="DS3739" s="37"/>
      <c r="DT3739" s="37"/>
      <c r="DU3739" s="37"/>
      <c r="DV3739" s="37"/>
      <c r="DW3739" s="37"/>
      <c r="DX3739" s="37"/>
      <c r="DY3739" s="37"/>
      <c r="DZ3739" s="37"/>
      <c r="EA3739" s="37"/>
      <c r="EB3739" s="37"/>
      <c r="EC3739" s="37"/>
      <c r="ED3739" s="37"/>
      <c r="EE3739" s="37"/>
      <c r="EF3739" s="37"/>
      <c r="EG3739" s="37"/>
      <c r="EH3739" s="37"/>
      <c r="EI3739" s="37"/>
      <c r="EJ3739" s="37"/>
      <c r="EK3739" s="37"/>
      <c r="EL3739" s="37"/>
      <c r="EM3739" s="37"/>
      <c r="EN3739" s="37"/>
      <c r="EO3739" s="37"/>
      <c r="EP3739" s="37"/>
      <c r="EQ3739" s="37"/>
      <c r="ER3739" s="37"/>
      <c r="ES3739" s="37"/>
      <c r="ET3739" s="37"/>
      <c r="EU3739" s="37"/>
      <c r="EV3739" s="37"/>
      <c r="EW3739" s="37"/>
      <c r="EX3739" s="37"/>
      <c r="EY3739" s="37"/>
      <c r="EZ3739" s="37"/>
      <c r="FA3739" s="37"/>
      <c r="FB3739" s="37"/>
      <c r="FC3739" s="37"/>
      <c r="FD3739" s="37"/>
    </row>
    <row r="3740" spans="2:160" x14ac:dyDescent="0.5">
      <c r="B3740" s="36" t="s">
        <v>3935</v>
      </c>
      <c r="C3740" s="18">
        <v>-1.4520436650273805E-3</v>
      </c>
      <c r="H3740" s="37"/>
      <c r="I3740" s="37"/>
      <c r="J3740" s="37"/>
      <c r="K3740" s="37"/>
      <c r="L3740" s="37"/>
      <c r="M3740" s="37"/>
      <c r="N3740" s="37"/>
      <c r="O3740" s="37"/>
      <c r="P3740" s="37"/>
      <c r="Q3740" s="37"/>
      <c r="R3740" s="37"/>
      <c r="S3740" s="37"/>
      <c r="T3740" s="37"/>
      <c r="U3740" s="37"/>
      <c r="V3740" s="37"/>
      <c r="W3740" s="37"/>
      <c r="X3740" s="37"/>
      <c r="Y3740" s="37"/>
      <c r="Z3740" s="37"/>
      <c r="AA3740" s="37"/>
      <c r="AB3740" s="37"/>
      <c r="AC3740" s="37"/>
      <c r="AD3740" s="37"/>
      <c r="AE3740" s="37"/>
      <c r="AF3740" s="37"/>
      <c r="AG3740" s="37"/>
      <c r="AH3740" s="37"/>
      <c r="AI3740" s="37"/>
      <c r="AJ3740" s="37"/>
      <c r="AK3740" s="37"/>
      <c r="AL3740" s="37"/>
      <c r="AM3740" s="37"/>
      <c r="AN3740" s="37"/>
      <c r="AO3740" s="37"/>
      <c r="AP3740" s="37"/>
      <c r="AQ3740" s="37"/>
      <c r="AR3740" s="37"/>
      <c r="AS3740" s="37"/>
      <c r="AT3740" s="37"/>
      <c r="AU3740" s="37"/>
      <c r="AV3740" s="37"/>
      <c r="AW3740" s="37"/>
      <c r="AX3740" s="37"/>
      <c r="AY3740" s="37"/>
      <c r="AZ3740" s="37"/>
      <c r="BA3740" s="37"/>
      <c r="BB3740" s="37"/>
      <c r="BC3740" s="37"/>
      <c r="BD3740" s="37"/>
      <c r="BE3740" s="37"/>
      <c r="BF3740" s="37"/>
      <c r="BG3740" s="37"/>
      <c r="BH3740" s="37"/>
      <c r="BI3740" s="37"/>
      <c r="BJ3740" s="37"/>
      <c r="BK3740" s="37"/>
      <c r="BL3740" s="37"/>
      <c r="BM3740" s="37"/>
      <c r="BN3740" s="37"/>
      <c r="BO3740" s="37"/>
      <c r="BP3740" s="37"/>
      <c r="BQ3740" s="37"/>
      <c r="BR3740" s="37"/>
      <c r="BS3740" s="37"/>
      <c r="BT3740" s="37"/>
      <c r="BU3740" s="37"/>
      <c r="BV3740" s="37"/>
      <c r="BW3740" s="37"/>
      <c r="BX3740" s="37"/>
      <c r="BY3740" s="37"/>
      <c r="BZ3740" s="37"/>
      <c r="CA3740" s="37"/>
      <c r="CB3740" s="37"/>
      <c r="CC3740" s="37"/>
      <c r="CD3740" s="37"/>
      <c r="CE3740" s="37"/>
      <c r="CF3740" s="37"/>
      <c r="CG3740" s="37"/>
      <c r="CH3740" s="37"/>
      <c r="CI3740" s="37"/>
      <c r="CJ3740" s="37"/>
      <c r="CK3740" s="37"/>
      <c r="CL3740" s="37"/>
      <c r="CM3740" s="37"/>
      <c r="CN3740" s="37"/>
      <c r="CO3740" s="37"/>
      <c r="CP3740" s="37"/>
      <c r="CQ3740" s="37"/>
      <c r="CR3740" s="37"/>
      <c r="CS3740" s="37"/>
      <c r="CT3740" s="37"/>
      <c r="CU3740" s="37"/>
      <c r="CV3740" s="37"/>
      <c r="CW3740" s="37"/>
      <c r="CX3740" s="37"/>
      <c r="CY3740" s="37"/>
      <c r="CZ3740" s="37"/>
      <c r="DA3740" s="37"/>
      <c r="DB3740" s="37"/>
      <c r="DC3740" s="37"/>
      <c r="DD3740" s="37"/>
      <c r="DE3740" s="37"/>
      <c r="DF3740" s="37"/>
      <c r="DG3740" s="37"/>
      <c r="DH3740" s="37"/>
      <c r="DI3740" s="37"/>
      <c r="DJ3740" s="37"/>
      <c r="DK3740" s="37"/>
      <c r="DL3740" s="37"/>
      <c r="DR3740" s="37"/>
      <c r="DS3740" s="37"/>
      <c r="DT3740" s="37"/>
      <c r="DU3740" s="37"/>
      <c r="DV3740" s="37"/>
      <c r="DW3740" s="37"/>
      <c r="DX3740" s="37"/>
      <c r="DY3740" s="37"/>
      <c r="DZ3740" s="37"/>
      <c r="EA3740" s="37"/>
      <c r="EB3740" s="37"/>
      <c r="EC3740" s="37"/>
      <c r="ED3740" s="37"/>
      <c r="EE3740" s="37"/>
      <c r="EF3740" s="37"/>
      <c r="EG3740" s="37"/>
      <c r="EH3740" s="37"/>
      <c r="EI3740" s="37"/>
      <c r="EJ3740" s="37"/>
      <c r="EK3740" s="37"/>
      <c r="EL3740" s="37"/>
      <c r="EM3740" s="37"/>
      <c r="EN3740" s="37"/>
      <c r="EO3740" s="37"/>
      <c r="EP3740" s="37"/>
      <c r="EQ3740" s="37"/>
      <c r="ER3740" s="37"/>
      <c r="ES3740" s="37"/>
      <c r="ET3740" s="37"/>
      <c r="EU3740" s="37"/>
      <c r="EV3740" s="37"/>
      <c r="EW3740" s="37"/>
      <c r="EX3740" s="37"/>
      <c r="EY3740" s="37"/>
      <c r="EZ3740" s="37"/>
      <c r="FA3740" s="37"/>
      <c r="FB3740" s="37"/>
      <c r="FC3740" s="37"/>
      <c r="FD3740" s="37"/>
    </row>
    <row r="3741" spans="2:160" x14ac:dyDescent="0.5">
      <c r="B3741" s="36" t="s">
        <v>3936</v>
      </c>
      <c r="C3741" s="18">
        <v>2.6855706837703108E-2</v>
      </c>
      <c r="H3741" s="37"/>
      <c r="I3741" s="37"/>
      <c r="J3741" s="37"/>
      <c r="K3741" s="37"/>
      <c r="L3741" s="37"/>
      <c r="M3741" s="37"/>
      <c r="N3741" s="37"/>
      <c r="O3741" s="37"/>
      <c r="P3741" s="37"/>
      <c r="Q3741" s="37"/>
      <c r="R3741" s="37"/>
      <c r="S3741" s="37"/>
      <c r="T3741" s="37"/>
      <c r="U3741" s="37"/>
      <c r="V3741" s="37"/>
      <c r="W3741" s="37"/>
      <c r="X3741" s="37"/>
      <c r="Y3741" s="37"/>
      <c r="Z3741" s="37"/>
      <c r="AA3741" s="37"/>
      <c r="AB3741" s="37"/>
      <c r="AC3741" s="37"/>
      <c r="AD3741" s="37"/>
      <c r="AE3741" s="37"/>
      <c r="AF3741" s="37"/>
      <c r="AG3741" s="37"/>
      <c r="AH3741" s="37"/>
      <c r="AI3741" s="37"/>
      <c r="AJ3741" s="37"/>
      <c r="AK3741" s="37"/>
      <c r="AL3741" s="37"/>
      <c r="AM3741" s="37"/>
      <c r="AN3741" s="37"/>
      <c r="AO3741" s="37"/>
      <c r="AP3741" s="37"/>
      <c r="AQ3741" s="37"/>
      <c r="AR3741" s="37"/>
      <c r="AS3741" s="37"/>
      <c r="AT3741" s="37"/>
      <c r="AU3741" s="37"/>
      <c r="AV3741" s="37"/>
      <c r="AW3741" s="37"/>
      <c r="AX3741" s="37"/>
      <c r="AY3741" s="37"/>
      <c r="AZ3741" s="37"/>
      <c r="BA3741" s="37"/>
      <c r="BB3741" s="37"/>
      <c r="BC3741" s="37"/>
      <c r="BD3741" s="37"/>
      <c r="BE3741" s="37"/>
      <c r="BF3741" s="37"/>
      <c r="BG3741" s="37"/>
      <c r="BH3741" s="37"/>
      <c r="BI3741" s="37"/>
      <c r="BJ3741" s="37"/>
      <c r="BK3741" s="37"/>
      <c r="BL3741" s="37"/>
      <c r="BM3741" s="37"/>
      <c r="BN3741" s="37"/>
      <c r="BO3741" s="37"/>
      <c r="BP3741" s="37"/>
      <c r="BQ3741" s="37"/>
      <c r="BR3741" s="37"/>
      <c r="BS3741" s="37"/>
      <c r="BT3741" s="37"/>
      <c r="BU3741" s="37"/>
      <c r="BV3741" s="37"/>
      <c r="BW3741" s="37"/>
      <c r="BX3741" s="37"/>
      <c r="BY3741" s="37"/>
      <c r="BZ3741" s="37"/>
      <c r="CA3741" s="37"/>
      <c r="CB3741" s="37"/>
      <c r="CC3741" s="37"/>
      <c r="CD3741" s="37"/>
      <c r="CE3741" s="37"/>
      <c r="CF3741" s="37"/>
      <c r="CG3741" s="37"/>
      <c r="CH3741" s="37"/>
      <c r="CI3741" s="37"/>
      <c r="CJ3741" s="37"/>
      <c r="CK3741" s="37"/>
      <c r="CL3741" s="37"/>
      <c r="CM3741" s="37"/>
      <c r="CN3741" s="37"/>
      <c r="CO3741" s="37"/>
      <c r="CP3741" s="37"/>
      <c r="CQ3741" s="37"/>
      <c r="CR3741" s="37"/>
      <c r="CS3741" s="37"/>
      <c r="CT3741" s="37"/>
      <c r="CU3741" s="37"/>
      <c r="CV3741" s="37"/>
      <c r="CW3741" s="37"/>
      <c r="CX3741" s="37"/>
      <c r="CY3741" s="37"/>
      <c r="CZ3741" s="37"/>
      <c r="DA3741" s="37"/>
      <c r="DB3741" s="37"/>
      <c r="DC3741" s="37"/>
      <c r="DD3741" s="37"/>
      <c r="DE3741" s="37"/>
      <c r="DF3741" s="37"/>
      <c r="DG3741" s="37"/>
      <c r="DH3741" s="37"/>
      <c r="DI3741" s="37"/>
      <c r="DJ3741" s="37"/>
      <c r="DK3741" s="37"/>
      <c r="DL3741" s="37"/>
      <c r="DR3741" s="37"/>
      <c r="DS3741" s="37"/>
      <c r="DT3741" s="37"/>
      <c r="DU3741" s="37"/>
      <c r="DV3741" s="37"/>
      <c r="DW3741" s="37"/>
      <c r="DX3741" s="37"/>
      <c r="DY3741" s="37"/>
      <c r="DZ3741" s="37"/>
      <c r="EA3741" s="37"/>
      <c r="EB3741" s="37"/>
      <c r="EC3741" s="37"/>
      <c r="ED3741" s="37"/>
      <c r="EE3741" s="37"/>
      <c r="EF3741" s="37"/>
      <c r="EG3741" s="37"/>
      <c r="EH3741" s="37"/>
      <c r="EI3741" s="37"/>
      <c r="EJ3741" s="37"/>
      <c r="EK3741" s="37"/>
      <c r="EL3741" s="37"/>
      <c r="EM3741" s="37"/>
      <c r="EN3741" s="37"/>
      <c r="EO3741" s="37"/>
      <c r="EP3741" s="37"/>
      <c r="EQ3741" s="37"/>
      <c r="ER3741" s="37"/>
      <c r="ES3741" s="37"/>
      <c r="ET3741" s="37"/>
      <c r="EU3741" s="37"/>
      <c r="EV3741" s="37"/>
      <c r="EW3741" s="37"/>
      <c r="EX3741" s="37"/>
      <c r="EY3741" s="37"/>
      <c r="EZ3741" s="37"/>
      <c r="FA3741" s="37"/>
      <c r="FB3741" s="37"/>
      <c r="FC3741" s="37"/>
      <c r="FD3741" s="37"/>
    </row>
    <row r="3742" spans="2:160" x14ac:dyDescent="0.5">
      <c r="B3742" s="36" t="s">
        <v>3937</v>
      </c>
      <c r="C3742" s="18">
        <v>-1.3278973647166015E-2</v>
      </c>
      <c r="H3742" s="37"/>
      <c r="I3742" s="37"/>
      <c r="J3742" s="37"/>
      <c r="K3742" s="37"/>
      <c r="L3742" s="37"/>
      <c r="M3742" s="37"/>
      <c r="N3742" s="37"/>
      <c r="O3742" s="37"/>
      <c r="P3742" s="37"/>
      <c r="Q3742" s="37"/>
      <c r="R3742" s="37"/>
      <c r="S3742" s="37"/>
      <c r="T3742" s="37"/>
      <c r="U3742" s="37"/>
      <c r="V3742" s="37"/>
      <c r="W3742" s="37"/>
      <c r="X3742" s="37"/>
      <c r="Y3742" s="37"/>
      <c r="Z3742" s="37"/>
      <c r="AA3742" s="37"/>
      <c r="AB3742" s="37"/>
      <c r="AC3742" s="37"/>
      <c r="AD3742" s="37"/>
      <c r="AE3742" s="37"/>
      <c r="AF3742" s="37"/>
      <c r="AG3742" s="37"/>
      <c r="AH3742" s="37"/>
      <c r="AI3742" s="37"/>
      <c r="AJ3742" s="37"/>
      <c r="AK3742" s="37"/>
      <c r="AL3742" s="37"/>
      <c r="AM3742" s="37"/>
      <c r="AN3742" s="37"/>
      <c r="AO3742" s="37"/>
      <c r="AP3742" s="37"/>
      <c r="AQ3742" s="37"/>
      <c r="AR3742" s="37"/>
      <c r="AS3742" s="37"/>
      <c r="AT3742" s="37"/>
      <c r="AU3742" s="37"/>
      <c r="AV3742" s="37"/>
      <c r="AW3742" s="37"/>
      <c r="AX3742" s="37"/>
      <c r="AY3742" s="37"/>
      <c r="AZ3742" s="37"/>
      <c r="BA3742" s="37"/>
      <c r="BB3742" s="37"/>
      <c r="BC3742" s="37"/>
      <c r="BD3742" s="37"/>
      <c r="BE3742" s="37"/>
      <c r="BF3742" s="37"/>
      <c r="BG3742" s="37"/>
      <c r="BH3742" s="37"/>
      <c r="BI3742" s="37"/>
      <c r="BJ3742" s="37"/>
      <c r="BK3742" s="37"/>
      <c r="BL3742" s="37"/>
      <c r="BM3742" s="37"/>
      <c r="BN3742" s="37"/>
      <c r="BO3742" s="37"/>
      <c r="BP3742" s="37"/>
      <c r="BQ3742" s="37"/>
      <c r="BR3742" s="37"/>
      <c r="BS3742" s="37"/>
      <c r="BT3742" s="37"/>
      <c r="BU3742" s="37"/>
      <c r="BV3742" s="37"/>
      <c r="BW3742" s="37"/>
      <c r="BX3742" s="37"/>
      <c r="BY3742" s="37"/>
      <c r="BZ3742" s="37"/>
      <c r="CA3742" s="37"/>
      <c r="CB3742" s="37"/>
      <c r="CC3742" s="37"/>
      <c r="CD3742" s="37"/>
      <c r="CE3742" s="37"/>
      <c r="CF3742" s="37"/>
      <c r="CG3742" s="37"/>
      <c r="CH3742" s="37"/>
      <c r="CI3742" s="37"/>
      <c r="CJ3742" s="37"/>
      <c r="CK3742" s="37"/>
      <c r="CL3742" s="37"/>
      <c r="CM3742" s="37"/>
      <c r="CN3742" s="37"/>
      <c r="CO3742" s="37"/>
      <c r="CP3742" s="37"/>
      <c r="CQ3742" s="37"/>
      <c r="CR3742" s="37"/>
      <c r="CS3742" s="37"/>
      <c r="CT3742" s="37"/>
      <c r="CU3742" s="37"/>
      <c r="CV3742" s="37"/>
      <c r="CW3742" s="37"/>
      <c r="CX3742" s="37"/>
      <c r="CY3742" s="37"/>
      <c r="CZ3742" s="37"/>
      <c r="DA3742" s="37"/>
      <c r="DB3742" s="37"/>
      <c r="DC3742" s="37"/>
      <c r="DD3742" s="37"/>
      <c r="DE3742" s="37"/>
      <c r="DF3742" s="37"/>
      <c r="DG3742" s="37"/>
      <c r="DH3742" s="37"/>
      <c r="DI3742" s="37"/>
      <c r="DJ3742" s="37"/>
      <c r="DK3742" s="37"/>
      <c r="DL3742" s="37"/>
      <c r="DR3742" s="37"/>
      <c r="DS3742" s="37"/>
      <c r="DT3742" s="37"/>
      <c r="DU3742" s="37"/>
      <c r="DV3742" s="37"/>
      <c r="DW3742" s="37"/>
      <c r="DX3742" s="37"/>
      <c r="DY3742" s="37"/>
      <c r="DZ3742" s="37"/>
      <c r="EA3742" s="37"/>
      <c r="EB3742" s="37"/>
      <c r="EC3742" s="37"/>
      <c r="ED3742" s="37"/>
      <c r="EE3742" s="37"/>
      <c r="EF3742" s="37"/>
      <c r="EG3742" s="37"/>
      <c r="EH3742" s="37"/>
      <c r="EI3742" s="37"/>
      <c r="EJ3742" s="37"/>
      <c r="EK3742" s="37"/>
      <c r="EL3742" s="37"/>
      <c r="EM3742" s="37"/>
      <c r="EN3742" s="37"/>
      <c r="EO3742" s="37"/>
      <c r="EP3742" s="37"/>
      <c r="EQ3742" s="37"/>
      <c r="ER3742" s="37"/>
      <c r="ES3742" s="37"/>
      <c r="ET3742" s="37"/>
      <c r="EU3742" s="37"/>
      <c r="EV3742" s="37"/>
      <c r="EW3742" s="37"/>
      <c r="EX3742" s="37"/>
      <c r="EY3742" s="37"/>
      <c r="EZ3742" s="37"/>
      <c r="FA3742" s="37"/>
      <c r="FB3742" s="37"/>
      <c r="FC3742" s="37"/>
      <c r="FD3742" s="37"/>
    </row>
    <row r="3743" spans="2:160" x14ac:dyDescent="0.5">
      <c r="B3743" s="36" t="s">
        <v>3938</v>
      </c>
      <c r="C3743" s="18">
        <v>1.6908948529935186E-2</v>
      </c>
      <c r="H3743" s="37"/>
      <c r="I3743" s="37"/>
      <c r="J3743" s="37"/>
      <c r="K3743" s="37"/>
      <c r="L3743" s="37"/>
      <c r="M3743" s="37"/>
      <c r="N3743" s="37"/>
      <c r="O3743" s="37"/>
      <c r="P3743" s="37"/>
      <c r="Q3743" s="37"/>
      <c r="R3743" s="37"/>
      <c r="S3743" s="37"/>
      <c r="T3743" s="37"/>
      <c r="U3743" s="37"/>
      <c r="V3743" s="37"/>
      <c r="W3743" s="37"/>
      <c r="X3743" s="37"/>
      <c r="Y3743" s="37"/>
      <c r="Z3743" s="37"/>
      <c r="AA3743" s="37"/>
      <c r="AB3743" s="37"/>
      <c r="AC3743" s="37"/>
      <c r="AD3743" s="37"/>
      <c r="AE3743" s="37"/>
      <c r="AF3743" s="37"/>
      <c r="AG3743" s="37"/>
      <c r="AH3743" s="37"/>
      <c r="AI3743" s="37"/>
      <c r="AJ3743" s="37"/>
      <c r="AK3743" s="37"/>
      <c r="AL3743" s="37"/>
      <c r="AM3743" s="37"/>
      <c r="AN3743" s="37"/>
      <c r="AO3743" s="37"/>
      <c r="AP3743" s="37"/>
      <c r="AQ3743" s="37"/>
      <c r="AR3743" s="37"/>
      <c r="AS3743" s="37"/>
      <c r="AT3743" s="37"/>
      <c r="AU3743" s="37"/>
      <c r="AV3743" s="37"/>
      <c r="AW3743" s="37"/>
      <c r="AX3743" s="37"/>
      <c r="AY3743" s="37"/>
      <c r="AZ3743" s="37"/>
      <c r="BA3743" s="37"/>
      <c r="BB3743" s="37"/>
      <c r="BC3743" s="37"/>
      <c r="BD3743" s="37"/>
      <c r="BE3743" s="37"/>
      <c r="BF3743" s="37"/>
      <c r="BG3743" s="37"/>
      <c r="BH3743" s="37"/>
      <c r="BI3743" s="37"/>
      <c r="BJ3743" s="37"/>
      <c r="BK3743" s="37"/>
      <c r="BL3743" s="37"/>
      <c r="BM3743" s="37"/>
      <c r="BN3743" s="37"/>
      <c r="BO3743" s="37"/>
      <c r="BP3743" s="37"/>
      <c r="BQ3743" s="37"/>
      <c r="BR3743" s="37"/>
      <c r="BS3743" s="37"/>
      <c r="BT3743" s="37"/>
      <c r="BU3743" s="37"/>
      <c r="BV3743" s="37"/>
      <c r="BW3743" s="37"/>
      <c r="BX3743" s="37"/>
      <c r="BY3743" s="37"/>
      <c r="BZ3743" s="37"/>
      <c r="CA3743" s="37"/>
      <c r="CB3743" s="37"/>
      <c r="CC3743" s="37"/>
      <c r="CD3743" s="37"/>
      <c r="CE3743" s="37"/>
      <c r="CF3743" s="37"/>
      <c r="CG3743" s="37"/>
      <c r="CH3743" s="37"/>
      <c r="CI3743" s="37"/>
      <c r="CJ3743" s="37"/>
      <c r="CK3743" s="37"/>
      <c r="CL3743" s="37"/>
      <c r="CM3743" s="37"/>
      <c r="CN3743" s="37"/>
      <c r="CO3743" s="37"/>
      <c r="CP3743" s="37"/>
      <c r="CQ3743" s="37"/>
      <c r="CR3743" s="37"/>
      <c r="CS3743" s="37"/>
      <c r="CT3743" s="37"/>
      <c r="CU3743" s="37"/>
      <c r="CV3743" s="37"/>
      <c r="CW3743" s="37"/>
      <c r="CX3743" s="37"/>
      <c r="CY3743" s="37"/>
      <c r="CZ3743" s="37"/>
      <c r="DA3743" s="37"/>
      <c r="DB3743" s="37"/>
      <c r="DC3743" s="37"/>
      <c r="DD3743" s="37"/>
      <c r="DE3743" s="37"/>
      <c r="DF3743" s="37"/>
      <c r="DG3743" s="37"/>
      <c r="DH3743" s="37"/>
      <c r="DI3743" s="37"/>
      <c r="DJ3743" s="37"/>
      <c r="DK3743" s="37"/>
      <c r="DL3743" s="37"/>
      <c r="DR3743" s="37"/>
      <c r="DS3743" s="37"/>
      <c r="DT3743" s="37"/>
      <c r="DU3743" s="37"/>
      <c r="DV3743" s="37"/>
      <c r="DW3743" s="37"/>
      <c r="DX3743" s="37"/>
      <c r="DY3743" s="37"/>
      <c r="DZ3743" s="37"/>
      <c r="EA3743" s="37"/>
      <c r="EB3743" s="37"/>
      <c r="EC3743" s="37"/>
      <c r="ED3743" s="37"/>
      <c r="EE3743" s="37"/>
      <c r="EF3743" s="37"/>
      <c r="EG3743" s="37"/>
      <c r="EH3743" s="37"/>
      <c r="EI3743" s="37"/>
      <c r="EJ3743" s="37"/>
      <c r="EK3743" s="37"/>
      <c r="EL3743" s="37"/>
      <c r="EM3743" s="37"/>
      <c r="EN3743" s="37"/>
      <c r="EO3743" s="37"/>
      <c r="EP3743" s="37"/>
      <c r="EQ3743" s="37"/>
      <c r="ER3743" s="37"/>
      <c r="ES3743" s="37"/>
      <c r="ET3743" s="37"/>
      <c r="EU3743" s="37"/>
      <c r="EV3743" s="37"/>
      <c r="EW3743" s="37"/>
      <c r="EX3743" s="37"/>
      <c r="EY3743" s="37"/>
      <c r="EZ3743" s="37"/>
      <c r="FA3743" s="37"/>
      <c r="FB3743" s="37"/>
      <c r="FC3743" s="37"/>
      <c r="FD3743" s="37"/>
    </row>
    <row r="3744" spans="2:160" x14ac:dyDescent="0.5">
      <c r="B3744" s="36" t="s">
        <v>3939</v>
      </c>
      <c r="C3744" s="18">
        <v>2.2861111188895444E-2</v>
      </c>
      <c r="H3744" s="37"/>
      <c r="I3744" s="37"/>
      <c r="J3744" s="37"/>
      <c r="K3744" s="37"/>
      <c r="L3744" s="37"/>
      <c r="M3744" s="37"/>
      <c r="N3744" s="37"/>
      <c r="O3744" s="37"/>
      <c r="P3744" s="37"/>
      <c r="Q3744" s="37"/>
      <c r="R3744" s="37"/>
      <c r="S3744" s="37"/>
      <c r="T3744" s="37"/>
      <c r="U3744" s="37"/>
      <c r="V3744" s="37"/>
      <c r="W3744" s="37"/>
      <c r="X3744" s="37"/>
      <c r="Y3744" s="37"/>
      <c r="Z3744" s="37"/>
      <c r="AA3744" s="37"/>
      <c r="AB3744" s="37"/>
      <c r="AC3744" s="37"/>
      <c r="AD3744" s="37"/>
      <c r="AE3744" s="37"/>
      <c r="AF3744" s="37"/>
      <c r="AG3744" s="37"/>
      <c r="AH3744" s="37"/>
      <c r="AI3744" s="37"/>
      <c r="AJ3744" s="37"/>
      <c r="AK3744" s="37"/>
      <c r="AL3744" s="37"/>
      <c r="AM3744" s="37"/>
      <c r="AN3744" s="37"/>
      <c r="AO3744" s="37"/>
      <c r="AP3744" s="37"/>
      <c r="AQ3744" s="37"/>
      <c r="AR3744" s="37"/>
      <c r="AS3744" s="37"/>
      <c r="AT3744" s="37"/>
      <c r="AU3744" s="37"/>
      <c r="AV3744" s="37"/>
      <c r="AW3744" s="37"/>
      <c r="AX3744" s="37"/>
      <c r="AY3744" s="37"/>
      <c r="AZ3744" s="37"/>
      <c r="BA3744" s="37"/>
      <c r="BB3744" s="37"/>
      <c r="BC3744" s="37"/>
      <c r="BD3744" s="37"/>
      <c r="BE3744" s="37"/>
      <c r="BF3744" s="37"/>
      <c r="BG3744" s="37"/>
      <c r="BH3744" s="37"/>
      <c r="BI3744" s="37"/>
      <c r="BJ3744" s="37"/>
      <c r="BK3744" s="37"/>
      <c r="BL3744" s="37"/>
      <c r="BM3744" s="37"/>
      <c r="BN3744" s="37"/>
      <c r="BO3744" s="37"/>
      <c r="BP3744" s="37"/>
      <c r="BQ3744" s="37"/>
      <c r="BR3744" s="37"/>
      <c r="BS3744" s="37"/>
      <c r="BT3744" s="37"/>
      <c r="BU3744" s="37"/>
      <c r="BV3744" s="37"/>
      <c r="BW3744" s="37"/>
      <c r="BX3744" s="37"/>
      <c r="BY3744" s="37"/>
      <c r="BZ3744" s="37"/>
      <c r="CA3744" s="37"/>
      <c r="CB3744" s="37"/>
      <c r="CC3744" s="37"/>
      <c r="CD3744" s="37"/>
      <c r="CE3744" s="37"/>
      <c r="CF3744" s="37"/>
      <c r="CG3744" s="37"/>
      <c r="CH3744" s="37"/>
      <c r="CI3744" s="37"/>
      <c r="CJ3744" s="37"/>
      <c r="CK3744" s="37"/>
      <c r="CL3744" s="37"/>
      <c r="CM3744" s="37"/>
      <c r="CN3744" s="37"/>
      <c r="CO3744" s="37"/>
      <c r="CP3744" s="37"/>
      <c r="CQ3744" s="37"/>
      <c r="CR3744" s="37"/>
      <c r="CS3744" s="37"/>
      <c r="CT3744" s="37"/>
      <c r="CU3744" s="37"/>
      <c r="CV3744" s="37"/>
      <c r="CW3744" s="37"/>
      <c r="CX3744" s="37"/>
      <c r="CY3744" s="37"/>
      <c r="CZ3744" s="37"/>
      <c r="DA3744" s="37"/>
      <c r="DB3744" s="37"/>
      <c r="DC3744" s="37"/>
      <c r="DD3744" s="37"/>
      <c r="DE3744" s="37"/>
      <c r="DF3744" s="37"/>
      <c r="DG3744" s="37"/>
      <c r="DH3744" s="37"/>
      <c r="DI3744" s="37"/>
      <c r="DJ3744" s="37"/>
      <c r="DK3744" s="37"/>
      <c r="DL3744" s="37"/>
      <c r="DR3744" s="37"/>
      <c r="DS3744" s="37"/>
      <c r="DT3744" s="37"/>
      <c r="DU3744" s="37"/>
      <c r="DV3744" s="37"/>
      <c r="DW3744" s="37"/>
      <c r="DX3744" s="37"/>
      <c r="DY3744" s="37"/>
      <c r="DZ3744" s="37"/>
      <c r="EA3744" s="37"/>
      <c r="EB3744" s="37"/>
      <c r="EC3744" s="37"/>
      <c r="ED3744" s="37"/>
      <c r="EE3744" s="37"/>
      <c r="EF3744" s="37"/>
      <c r="EG3744" s="37"/>
      <c r="EH3744" s="37"/>
      <c r="EI3744" s="37"/>
      <c r="EJ3744" s="37"/>
      <c r="EK3744" s="37"/>
      <c r="EL3744" s="37"/>
      <c r="EM3744" s="37"/>
      <c r="EN3744" s="37"/>
      <c r="EO3744" s="37"/>
      <c r="EP3744" s="37"/>
      <c r="EQ3744" s="37"/>
      <c r="ER3744" s="37"/>
      <c r="ES3744" s="37"/>
      <c r="ET3744" s="37"/>
      <c r="EU3744" s="37"/>
      <c r="EV3744" s="37"/>
      <c r="EW3744" s="37"/>
      <c r="EX3744" s="37"/>
      <c r="EY3744" s="37"/>
      <c r="EZ3744" s="37"/>
      <c r="FA3744" s="37"/>
      <c r="FB3744" s="37"/>
      <c r="FC3744" s="37"/>
      <c r="FD3744" s="37"/>
    </row>
    <row r="3745" spans="2:160" x14ac:dyDescent="0.5">
      <c r="B3745" s="36" t="s">
        <v>3940</v>
      </c>
      <c r="C3745" s="18">
        <v>-3.0300292654615535E-2</v>
      </c>
      <c r="H3745" s="37"/>
      <c r="I3745" s="37"/>
      <c r="J3745" s="37"/>
      <c r="K3745" s="37"/>
      <c r="L3745" s="37"/>
      <c r="M3745" s="37"/>
      <c r="N3745" s="37"/>
      <c r="O3745" s="37"/>
      <c r="P3745" s="37"/>
      <c r="Q3745" s="37"/>
      <c r="R3745" s="37"/>
      <c r="S3745" s="37"/>
      <c r="T3745" s="37"/>
      <c r="U3745" s="37"/>
      <c r="V3745" s="37"/>
      <c r="W3745" s="37"/>
      <c r="X3745" s="37"/>
      <c r="Y3745" s="37"/>
      <c r="Z3745" s="37"/>
      <c r="AA3745" s="37"/>
      <c r="AB3745" s="37"/>
      <c r="AC3745" s="37"/>
      <c r="AD3745" s="37"/>
      <c r="AE3745" s="37"/>
      <c r="AF3745" s="37"/>
      <c r="AG3745" s="37"/>
      <c r="AH3745" s="37"/>
      <c r="AI3745" s="37"/>
      <c r="AJ3745" s="37"/>
      <c r="AK3745" s="37"/>
      <c r="AL3745" s="37"/>
      <c r="AM3745" s="37"/>
      <c r="AN3745" s="37"/>
      <c r="AO3745" s="37"/>
      <c r="AP3745" s="37"/>
      <c r="AQ3745" s="37"/>
      <c r="AR3745" s="37"/>
      <c r="AS3745" s="37"/>
      <c r="AT3745" s="37"/>
      <c r="AU3745" s="37"/>
      <c r="AV3745" s="37"/>
      <c r="AW3745" s="37"/>
      <c r="AX3745" s="37"/>
      <c r="AY3745" s="37"/>
      <c r="AZ3745" s="37"/>
      <c r="BA3745" s="37"/>
      <c r="BB3745" s="37"/>
      <c r="BC3745" s="37"/>
      <c r="BD3745" s="37"/>
      <c r="BE3745" s="37"/>
      <c r="BF3745" s="37"/>
      <c r="BG3745" s="37"/>
      <c r="BH3745" s="37"/>
      <c r="BI3745" s="37"/>
      <c r="BJ3745" s="37"/>
      <c r="BK3745" s="37"/>
      <c r="BL3745" s="37"/>
      <c r="BM3745" s="37"/>
      <c r="BN3745" s="37"/>
      <c r="BO3745" s="37"/>
      <c r="BP3745" s="37"/>
      <c r="BQ3745" s="37"/>
      <c r="BR3745" s="37"/>
      <c r="BS3745" s="37"/>
      <c r="BT3745" s="37"/>
      <c r="BU3745" s="37"/>
      <c r="BV3745" s="37"/>
      <c r="BW3745" s="37"/>
      <c r="BX3745" s="37"/>
      <c r="BY3745" s="37"/>
      <c r="BZ3745" s="37"/>
      <c r="CA3745" s="37"/>
      <c r="CB3745" s="37"/>
      <c r="CC3745" s="37"/>
      <c r="CD3745" s="37"/>
      <c r="CE3745" s="37"/>
      <c r="CF3745" s="37"/>
      <c r="CG3745" s="37"/>
      <c r="CH3745" s="37"/>
      <c r="CI3745" s="37"/>
      <c r="CJ3745" s="37"/>
      <c r="CK3745" s="37"/>
      <c r="CL3745" s="37"/>
      <c r="CM3745" s="37"/>
      <c r="CN3745" s="37"/>
      <c r="CO3745" s="37"/>
      <c r="CP3745" s="37"/>
      <c r="CQ3745" s="37"/>
      <c r="CR3745" s="37"/>
      <c r="CS3745" s="37"/>
      <c r="CT3745" s="37"/>
      <c r="CU3745" s="37"/>
      <c r="CV3745" s="37"/>
      <c r="CW3745" s="37"/>
      <c r="CX3745" s="37"/>
      <c r="CY3745" s="37"/>
      <c r="CZ3745" s="37"/>
      <c r="DA3745" s="37"/>
      <c r="DB3745" s="37"/>
      <c r="DC3745" s="37"/>
      <c r="DD3745" s="37"/>
      <c r="DE3745" s="37"/>
      <c r="DF3745" s="37"/>
      <c r="DG3745" s="37"/>
      <c r="DH3745" s="37"/>
      <c r="DI3745" s="37"/>
      <c r="DJ3745" s="37"/>
      <c r="DK3745" s="37"/>
      <c r="DL3745" s="37"/>
      <c r="DR3745" s="37"/>
      <c r="DS3745" s="37"/>
      <c r="DT3745" s="37"/>
      <c r="DU3745" s="37"/>
      <c r="DV3745" s="37"/>
      <c r="DW3745" s="37"/>
      <c r="DX3745" s="37"/>
      <c r="DY3745" s="37"/>
      <c r="DZ3745" s="37"/>
      <c r="EA3745" s="37"/>
      <c r="EB3745" s="37"/>
      <c r="EC3745" s="37"/>
      <c r="ED3745" s="37"/>
      <c r="EE3745" s="37"/>
      <c r="EF3745" s="37"/>
      <c r="EG3745" s="37"/>
      <c r="EH3745" s="37"/>
      <c r="EI3745" s="37"/>
      <c r="EJ3745" s="37"/>
      <c r="EK3745" s="37"/>
      <c r="EL3745" s="37"/>
      <c r="EM3745" s="37"/>
      <c r="EN3745" s="37"/>
      <c r="EO3745" s="37"/>
      <c r="EP3745" s="37"/>
      <c r="EQ3745" s="37"/>
      <c r="ER3745" s="37"/>
      <c r="ES3745" s="37"/>
      <c r="ET3745" s="37"/>
      <c r="EU3745" s="37"/>
      <c r="EV3745" s="37"/>
      <c r="EW3745" s="37"/>
      <c r="EX3745" s="37"/>
      <c r="EY3745" s="37"/>
      <c r="EZ3745" s="37"/>
      <c r="FA3745" s="37"/>
      <c r="FB3745" s="37"/>
      <c r="FC3745" s="37"/>
      <c r="FD3745" s="37"/>
    </row>
    <row r="3746" spans="2:160" x14ac:dyDescent="0.5">
      <c r="B3746" s="36" t="s">
        <v>3941</v>
      </c>
      <c r="C3746" s="18">
        <v>-2.3068301483022746E-2</v>
      </c>
      <c r="H3746" s="37"/>
      <c r="I3746" s="37"/>
      <c r="J3746" s="37"/>
      <c r="K3746" s="37"/>
      <c r="L3746" s="37"/>
      <c r="M3746" s="37"/>
      <c r="N3746" s="37"/>
      <c r="O3746" s="37"/>
      <c r="P3746" s="37"/>
      <c r="Q3746" s="37"/>
      <c r="R3746" s="37"/>
      <c r="S3746" s="37"/>
      <c r="T3746" s="37"/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F3746" s="37"/>
      <c r="AG3746" s="37"/>
      <c r="AH3746" s="37"/>
      <c r="AI3746" s="37"/>
      <c r="AJ3746" s="37"/>
      <c r="AK3746" s="37"/>
      <c r="AL3746" s="37"/>
      <c r="AM3746" s="37"/>
      <c r="AN3746" s="37"/>
      <c r="AO3746" s="37"/>
      <c r="AP3746" s="37"/>
      <c r="AQ3746" s="37"/>
      <c r="AR3746" s="37"/>
      <c r="AS3746" s="37"/>
      <c r="AT3746" s="37"/>
      <c r="AU3746" s="37"/>
      <c r="AV3746" s="37"/>
      <c r="AW3746" s="37"/>
      <c r="AX3746" s="37"/>
      <c r="AY3746" s="37"/>
      <c r="AZ3746" s="37"/>
      <c r="BA3746" s="37"/>
      <c r="BB3746" s="37"/>
      <c r="BC3746" s="37"/>
      <c r="BD3746" s="37"/>
      <c r="BE3746" s="37"/>
      <c r="BF3746" s="37"/>
      <c r="BG3746" s="37"/>
      <c r="BH3746" s="37"/>
      <c r="BI3746" s="37"/>
      <c r="BJ3746" s="37"/>
      <c r="BK3746" s="37"/>
      <c r="BL3746" s="37"/>
      <c r="BM3746" s="37"/>
      <c r="BN3746" s="37"/>
      <c r="BO3746" s="37"/>
      <c r="BP3746" s="37"/>
      <c r="BQ3746" s="37"/>
      <c r="BR3746" s="37"/>
      <c r="BS3746" s="37"/>
      <c r="BT3746" s="37"/>
      <c r="BU3746" s="37"/>
      <c r="BV3746" s="37"/>
      <c r="BW3746" s="37"/>
      <c r="BX3746" s="37"/>
      <c r="BY3746" s="37"/>
      <c r="BZ3746" s="37"/>
      <c r="CA3746" s="37"/>
      <c r="CB3746" s="37"/>
      <c r="CC3746" s="37"/>
      <c r="CD3746" s="37"/>
      <c r="CE3746" s="37"/>
      <c r="CF3746" s="37"/>
      <c r="CG3746" s="37"/>
      <c r="CH3746" s="37"/>
      <c r="CI3746" s="37"/>
      <c r="CJ3746" s="37"/>
      <c r="CK3746" s="37"/>
      <c r="CL3746" s="37"/>
      <c r="CM3746" s="37"/>
      <c r="CN3746" s="37"/>
      <c r="CO3746" s="37"/>
      <c r="CP3746" s="37"/>
      <c r="CQ3746" s="37"/>
      <c r="CR3746" s="37"/>
      <c r="CS3746" s="37"/>
      <c r="CT3746" s="37"/>
      <c r="CU3746" s="37"/>
      <c r="CV3746" s="37"/>
      <c r="CW3746" s="37"/>
      <c r="CX3746" s="37"/>
      <c r="CY3746" s="37"/>
      <c r="CZ3746" s="37"/>
      <c r="DA3746" s="37"/>
      <c r="DB3746" s="37"/>
      <c r="DC3746" s="37"/>
      <c r="DD3746" s="37"/>
      <c r="DE3746" s="37"/>
      <c r="DF3746" s="37"/>
      <c r="DG3746" s="37"/>
      <c r="DH3746" s="37"/>
      <c r="DI3746" s="37"/>
      <c r="DJ3746" s="37"/>
      <c r="DK3746" s="37"/>
      <c r="DL3746" s="37"/>
      <c r="DR3746" s="37"/>
      <c r="DS3746" s="37"/>
      <c r="DT3746" s="37"/>
      <c r="DU3746" s="37"/>
      <c r="DV3746" s="37"/>
      <c r="DW3746" s="37"/>
      <c r="DX3746" s="37"/>
      <c r="DY3746" s="37"/>
      <c r="DZ3746" s="37"/>
      <c r="EA3746" s="37"/>
      <c r="EB3746" s="37"/>
      <c r="EC3746" s="37"/>
      <c r="ED3746" s="37"/>
      <c r="EE3746" s="37"/>
      <c r="EF3746" s="37"/>
      <c r="EG3746" s="37"/>
      <c r="EH3746" s="37"/>
      <c r="EI3746" s="37"/>
      <c r="EJ3746" s="37"/>
      <c r="EK3746" s="37"/>
      <c r="EL3746" s="37"/>
      <c r="EM3746" s="37"/>
      <c r="EN3746" s="37"/>
      <c r="EO3746" s="37"/>
      <c r="EP3746" s="37"/>
      <c r="EQ3746" s="37"/>
      <c r="ER3746" s="37"/>
      <c r="ES3746" s="37"/>
      <c r="ET3746" s="37"/>
      <c r="EU3746" s="37"/>
      <c r="EV3746" s="37"/>
      <c r="EW3746" s="37"/>
      <c r="EX3746" s="37"/>
      <c r="EY3746" s="37"/>
      <c r="EZ3746" s="37"/>
      <c r="FA3746" s="37"/>
      <c r="FB3746" s="37"/>
      <c r="FC3746" s="37"/>
      <c r="FD3746" s="37"/>
    </row>
    <row r="3747" spans="2:160" x14ac:dyDescent="0.5">
      <c r="B3747" s="36" t="s">
        <v>3942</v>
      </c>
      <c r="C3747" s="18">
        <v>-2.0228992191673179E-5</v>
      </c>
      <c r="H3747" s="37"/>
      <c r="I3747" s="37"/>
      <c r="J3747" s="37"/>
      <c r="K3747" s="37"/>
      <c r="L3747" s="37"/>
      <c r="M3747" s="37"/>
      <c r="N3747" s="37"/>
      <c r="O3747" s="37"/>
      <c r="P3747" s="37"/>
      <c r="Q3747" s="37"/>
      <c r="R3747" s="37"/>
      <c r="S3747" s="37"/>
      <c r="T3747" s="37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F3747" s="37"/>
      <c r="AG3747" s="37"/>
      <c r="AH3747" s="37"/>
      <c r="AI3747" s="37"/>
      <c r="AJ3747" s="37"/>
      <c r="AK3747" s="37"/>
      <c r="AL3747" s="37"/>
      <c r="AM3747" s="37"/>
      <c r="AN3747" s="37"/>
      <c r="AO3747" s="37"/>
      <c r="AP3747" s="37"/>
      <c r="AQ3747" s="37"/>
      <c r="AR3747" s="37"/>
      <c r="AS3747" s="37"/>
      <c r="AT3747" s="37"/>
      <c r="AU3747" s="37"/>
      <c r="AV3747" s="37"/>
      <c r="AW3747" s="37"/>
      <c r="AX3747" s="37"/>
      <c r="AY3747" s="37"/>
      <c r="AZ3747" s="37"/>
      <c r="BA3747" s="37"/>
      <c r="BB3747" s="37"/>
      <c r="BC3747" s="37"/>
      <c r="BD3747" s="37"/>
      <c r="BE3747" s="37"/>
      <c r="BF3747" s="37"/>
      <c r="BG3747" s="37"/>
      <c r="BH3747" s="37"/>
      <c r="BI3747" s="37"/>
      <c r="BJ3747" s="37"/>
      <c r="BK3747" s="37"/>
      <c r="BL3747" s="37"/>
      <c r="BM3747" s="37"/>
      <c r="BN3747" s="37"/>
      <c r="BO3747" s="37"/>
      <c r="BP3747" s="37"/>
      <c r="BQ3747" s="37"/>
      <c r="BR3747" s="37"/>
      <c r="BS3747" s="37"/>
      <c r="BT3747" s="37"/>
      <c r="BU3747" s="37"/>
      <c r="BV3747" s="37"/>
      <c r="BW3747" s="37"/>
      <c r="BX3747" s="37"/>
      <c r="BY3747" s="37"/>
      <c r="BZ3747" s="37"/>
      <c r="CA3747" s="37"/>
      <c r="CB3747" s="37"/>
      <c r="CC3747" s="37"/>
      <c r="CD3747" s="37"/>
      <c r="CE3747" s="37"/>
      <c r="CF3747" s="37"/>
      <c r="CG3747" s="37"/>
      <c r="CH3747" s="37"/>
      <c r="CI3747" s="37"/>
      <c r="CJ3747" s="37"/>
      <c r="CK3747" s="37"/>
      <c r="CL3747" s="37"/>
      <c r="CM3747" s="37"/>
      <c r="CN3747" s="37"/>
      <c r="CO3747" s="37"/>
      <c r="CP3747" s="37"/>
      <c r="CQ3747" s="37"/>
      <c r="CR3747" s="37"/>
      <c r="CS3747" s="37"/>
      <c r="CT3747" s="37"/>
      <c r="CU3747" s="37"/>
      <c r="CV3747" s="37"/>
      <c r="CW3747" s="37"/>
      <c r="CX3747" s="37"/>
      <c r="CY3747" s="37"/>
      <c r="CZ3747" s="37"/>
      <c r="DA3747" s="37"/>
      <c r="DB3747" s="37"/>
      <c r="DC3747" s="37"/>
      <c r="DD3747" s="37"/>
      <c r="DE3747" s="37"/>
      <c r="DF3747" s="37"/>
      <c r="DG3747" s="37"/>
      <c r="DH3747" s="37"/>
      <c r="DI3747" s="37"/>
      <c r="DJ3747" s="37"/>
      <c r="DK3747" s="37"/>
      <c r="DL3747" s="37"/>
      <c r="DR3747" s="37"/>
      <c r="DS3747" s="37"/>
      <c r="DT3747" s="37"/>
      <c r="DU3747" s="37"/>
      <c r="DV3747" s="37"/>
      <c r="DW3747" s="37"/>
      <c r="DX3747" s="37"/>
      <c r="DY3747" s="37"/>
      <c r="DZ3747" s="37"/>
      <c r="EA3747" s="37"/>
      <c r="EB3747" s="37"/>
      <c r="EC3747" s="37"/>
      <c r="ED3747" s="37"/>
      <c r="EE3747" s="37"/>
      <c r="EF3747" s="37"/>
      <c r="EG3747" s="37"/>
      <c r="EH3747" s="37"/>
      <c r="EI3747" s="37"/>
      <c r="EJ3747" s="37"/>
      <c r="EK3747" s="37"/>
      <c r="EL3747" s="37"/>
      <c r="EM3747" s="37"/>
      <c r="EN3747" s="37"/>
      <c r="EO3747" s="37"/>
      <c r="EP3747" s="37"/>
      <c r="EQ3747" s="37"/>
      <c r="ER3747" s="37"/>
      <c r="ES3747" s="37"/>
      <c r="ET3747" s="37"/>
      <c r="EU3747" s="37"/>
      <c r="EV3747" s="37"/>
      <c r="EW3747" s="37"/>
      <c r="EX3747" s="37"/>
      <c r="EY3747" s="37"/>
      <c r="EZ3747" s="37"/>
      <c r="FA3747" s="37"/>
      <c r="FB3747" s="37"/>
      <c r="FC3747" s="37"/>
      <c r="FD3747" s="37"/>
    </row>
    <row r="3748" spans="2:160" x14ac:dyDescent="0.5">
      <c r="B3748" s="36" t="s">
        <v>3943</v>
      </c>
      <c r="C3748" s="18">
        <v>-8.9500651675716858E-3</v>
      </c>
      <c r="H3748" s="37"/>
      <c r="I3748" s="37"/>
      <c r="J3748" s="37"/>
      <c r="K3748" s="37"/>
      <c r="L3748" s="37"/>
      <c r="M3748" s="37"/>
      <c r="N3748" s="37"/>
      <c r="O3748" s="37"/>
      <c r="P3748" s="37"/>
      <c r="Q3748" s="37"/>
      <c r="R3748" s="37"/>
      <c r="S3748" s="37"/>
      <c r="T3748" s="37"/>
      <c r="U3748" s="37"/>
      <c r="V3748" s="37"/>
      <c r="W3748" s="37"/>
      <c r="X3748" s="37"/>
      <c r="Y3748" s="37"/>
      <c r="Z3748" s="37"/>
      <c r="AA3748" s="37"/>
      <c r="AB3748" s="37"/>
      <c r="AC3748" s="37"/>
      <c r="AD3748" s="37"/>
      <c r="AE3748" s="37"/>
      <c r="AF3748" s="37"/>
      <c r="AG3748" s="37"/>
      <c r="AH3748" s="37"/>
      <c r="AI3748" s="37"/>
      <c r="AJ3748" s="37"/>
      <c r="AK3748" s="37"/>
      <c r="AL3748" s="37"/>
      <c r="AM3748" s="37"/>
      <c r="AN3748" s="37"/>
      <c r="AO3748" s="37"/>
      <c r="AP3748" s="37"/>
      <c r="AQ3748" s="37"/>
      <c r="AR3748" s="37"/>
      <c r="AS3748" s="37"/>
      <c r="AT3748" s="37"/>
      <c r="AU3748" s="37"/>
      <c r="AV3748" s="37"/>
      <c r="AW3748" s="37"/>
      <c r="AX3748" s="37"/>
      <c r="AY3748" s="37"/>
      <c r="AZ3748" s="37"/>
      <c r="BA3748" s="37"/>
      <c r="BB3748" s="37"/>
      <c r="BC3748" s="37"/>
      <c r="BD3748" s="37"/>
      <c r="BE3748" s="37"/>
      <c r="BF3748" s="37"/>
      <c r="BG3748" s="37"/>
      <c r="BH3748" s="37"/>
      <c r="BI3748" s="37"/>
      <c r="BJ3748" s="37"/>
      <c r="BK3748" s="37"/>
      <c r="BL3748" s="37"/>
      <c r="BM3748" s="37"/>
      <c r="BN3748" s="37"/>
      <c r="BO3748" s="37"/>
      <c r="BP3748" s="37"/>
      <c r="BQ3748" s="37"/>
      <c r="BR3748" s="37"/>
      <c r="BS3748" s="37"/>
      <c r="BT3748" s="37"/>
      <c r="BU3748" s="37"/>
      <c r="BV3748" s="37"/>
      <c r="BW3748" s="37"/>
      <c r="BX3748" s="37"/>
      <c r="BY3748" s="37"/>
      <c r="BZ3748" s="37"/>
      <c r="CA3748" s="37"/>
      <c r="CB3748" s="37"/>
      <c r="CC3748" s="37"/>
      <c r="CD3748" s="37"/>
      <c r="CE3748" s="37"/>
      <c r="CF3748" s="37"/>
      <c r="CG3748" s="37"/>
      <c r="CH3748" s="37"/>
      <c r="CI3748" s="37"/>
      <c r="CJ3748" s="37"/>
      <c r="CK3748" s="37"/>
      <c r="CL3748" s="37"/>
      <c r="CM3748" s="37"/>
      <c r="CN3748" s="37"/>
      <c r="CO3748" s="37"/>
      <c r="CP3748" s="37"/>
      <c r="CQ3748" s="37"/>
      <c r="CR3748" s="37"/>
      <c r="CS3748" s="37"/>
      <c r="CT3748" s="37"/>
      <c r="CU3748" s="37"/>
      <c r="CV3748" s="37"/>
      <c r="CW3748" s="37"/>
      <c r="CX3748" s="37"/>
      <c r="CY3748" s="37"/>
      <c r="CZ3748" s="37"/>
      <c r="DA3748" s="37"/>
      <c r="DB3748" s="37"/>
      <c r="DC3748" s="37"/>
      <c r="DD3748" s="37"/>
      <c r="DE3748" s="37"/>
      <c r="DF3748" s="37"/>
      <c r="DG3748" s="37"/>
      <c r="DH3748" s="37"/>
      <c r="DI3748" s="37"/>
      <c r="DJ3748" s="37"/>
      <c r="DK3748" s="37"/>
      <c r="DL3748" s="37"/>
      <c r="DR3748" s="37"/>
      <c r="DS3748" s="37"/>
      <c r="DT3748" s="37"/>
      <c r="DU3748" s="37"/>
      <c r="DV3748" s="37"/>
      <c r="DW3748" s="37"/>
      <c r="DX3748" s="37"/>
      <c r="DY3748" s="37"/>
      <c r="DZ3748" s="37"/>
      <c r="EA3748" s="37"/>
      <c r="EB3748" s="37"/>
      <c r="EC3748" s="37"/>
      <c r="ED3748" s="37"/>
      <c r="EE3748" s="37"/>
      <c r="EF3748" s="37"/>
      <c r="EG3748" s="37"/>
      <c r="EH3748" s="37"/>
      <c r="EI3748" s="37"/>
      <c r="EJ3748" s="37"/>
      <c r="EK3748" s="37"/>
      <c r="EL3748" s="37"/>
      <c r="EM3748" s="37"/>
      <c r="EN3748" s="37"/>
      <c r="EO3748" s="37"/>
      <c r="EP3748" s="37"/>
      <c r="EQ3748" s="37"/>
      <c r="ER3748" s="37"/>
      <c r="ES3748" s="37"/>
      <c r="ET3748" s="37"/>
      <c r="EU3748" s="37"/>
      <c r="EV3748" s="37"/>
      <c r="EW3748" s="37"/>
      <c r="EX3748" s="37"/>
      <c r="EY3748" s="37"/>
      <c r="EZ3748" s="37"/>
      <c r="FA3748" s="37"/>
      <c r="FB3748" s="37"/>
      <c r="FC3748" s="37"/>
      <c r="FD3748" s="37"/>
    </row>
    <row r="3749" spans="2:160" x14ac:dyDescent="0.5">
      <c r="B3749" s="36" t="s">
        <v>3944</v>
      </c>
      <c r="C3749" s="18">
        <v>-1.928359392769452E-2</v>
      </c>
      <c r="H3749" s="37"/>
      <c r="I3749" s="37"/>
      <c r="J3749" s="37"/>
      <c r="K3749" s="37"/>
      <c r="L3749" s="37"/>
      <c r="M3749" s="37"/>
      <c r="N3749" s="37"/>
      <c r="O3749" s="37"/>
      <c r="P3749" s="37"/>
      <c r="Q3749" s="37"/>
      <c r="R3749" s="37"/>
      <c r="S3749" s="37"/>
      <c r="T3749" s="37"/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F3749" s="37"/>
      <c r="AG3749" s="37"/>
      <c r="AH3749" s="37"/>
      <c r="AI3749" s="37"/>
      <c r="AJ3749" s="37"/>
      <c r="AK3749" s="37"/>
      <c r="AL3749" s="37"/>
      <c r="AM3749" s="37"/>
      <c r="AN3749" s="37"/>
      <c r="AO3749" s="37"/>
      <c r="AP3749" s="37"/>
      <c r="AQ3749" s="37"/>
      <c r="AR3749" s="37"/>
      <c r="AS3749" s="37"/>
      <c r="AT3749" s="37"/>
      <c r="AU3749" s="37"/>
      <c r="AV3749" s="37"/>
      <c r="AW3749" s="37"/>
      <c r="AX3749" s="37"/>
      <c r="AY3749" s="37"/>
      <c r="AZ3749" s="37"/>
      <c r="BA3749" s="37"/>
      <c r="BB3749" s="37"/>
      <c r="BC3749" s="37"/>
      <c r="BD3749" s="37"/>
      <c r="BE3749" s="37"/>
      <c r="BF3749" s="37"/>
      <c r="BG3749" s="37"/>
      <c r="BH3749" s="37"/>
      <c r="BI3749" s="37"/>
      <c r="BJ3749" s="37"/>
      <c r="BK3749" s="37"/>
      <c r="BL3749" s="37"/>
      <c r="BM3749" s="37"/>
      <c r="BN3749" s="37"/>
      <c r="BO3749" s="37"/>
      <c r="BP3749" s="37"/>
      <c r="BQ3749" s="37"/>
      <c r="BR3749" s="37"/>
      <c r="BS3749" s="37"/>
      <c r="BT3749" s="37"/>
      <c r="BU3749" s="37"/>
      <c r="BV3749" s="37"/>
      <c r="BW3749" s="37"/>
      <c r="BX3749" s="37"/>
      <c r="BY3749" s="37"/>
      <c r="BZ3749" s="37"/>
      <c r="CA3749" s="37"/>
      <c r="CB3749" s="37"/>
      <c r="CC3749" s="37"/>
      <c r="CD3749" s="37"/>
      <c r="CE3749" s="37"/>
      <c r="CF3749" s="37"/>
      <c r="CG3749" s="37"/>
      <c r="CH3749" s="37"/>
      <c r="CI3749" s="37"/>
      <c r="CJ3749" s="37"/>
      <c r="CK3749" s="37"/>
      <c r="CL3749" s="37"/>
      <c r="CM3749" s="37"/>
      <c r="CN3749" s="37"/>
      <c r="CO3749" s="37"/>
      <c r="CP3749" s="37"/>
      <c r="CQ3749" s="37"/>
      <c r="CR3749" s="37"/>
      <c r="CS3749" s="37"/>
      <c r="CT3749" s="37"/>
      <c r="CU3749" s="37"/>
      <c r="CV3749" s="37"/>
      <c r="CW3749" s="37"/>
      <c r="CX3749" s="37"/>
      <c r="CY3749" s="37"/>
      <c r="CZ3749" s="37"/>
      <c r="DA3749" s="37"/>
      <c r="DB3749" s="37"/>
      <c r="DC3749" s="37"/>
      <c r="DD3749" s="37"/>
      <c r="DE3749" s="37"/>
      <c r="DF3749" s="37"/>
      <c r="DG3749" s="37"/>
      <c r="DH3749" s="37"/>
      <c r="DI3749" s="37"/>
      <c r="DJ3749" s="37"/>
      <c r="DK3749" s="37"/>
      <c r="DL3749" s="37"/>
      <c r="DR3749" s="37"/>
      <c r="DS3749" s="37"/>
      <c r="DT3749" s="37"/>
      <c r="DU3749" s="37"/>
      <c r="DV3749" s="37"/>
      <c r="DW3749" s="37"/>
      <c r="DX3749" s="37"/>
      <c r="DY3749" s="37"/>
      <c r="DZ3749" s="37"/>
      <c r="EA3749" s="37"/>
      <c r="EB3749" s="37"/>
      <c r="EC3749" s="37"/>
      <c r="ED3749" s="37"/>
      <c r="EE3749" s="37"/>
      <c r="EF3749" s="37"/>
      <c r="EG3749" s="37"/>
      <c r="EH3749" s="37"/>
      <c r="EI3749" s="37"/>
      <c r="EJ3749" s="37"/>
      <c r="EK3749" s="37"/>
      <c r="EL3749" s="37"/>
      <c r="EM3749" s="37"/>
      <c r="EN3749" s="37"/>
      <c r="EO3749" s="37"/>
      <c r="EP3749" s="37"/>
      <c r="EQ3749" s="37"/>
      <c r="ER3749" s="37"/>
      <c r="ES3749" s="37"/>
      <c r="ET3749" s="37"/>
      <c r="EU3749" s="37"/>
      <c r="EV3749" s="37"/>
      <c r="EW3749" s="37"/>
      <c r="EX3749" s="37"/>
      <c r="EY3749" s="37"/>
      <c r="EZ3749" s="37"/>
      <c r="FA3749" s="37"/>
      <c r="FB3749" s="37"/>
      <c r="FC3749" s="37"/>
      <c r="FD3749" s="37"/>
    </row>
    <row r="3750" spans="2:160" x14ac:dyDescent="0.5">
      <c r="B3750" s="36" t="s">
        <v>3945</v>
      </c>
      <c r="C3750" s="18">
        <v>-1.7287056116031985E-2</v>
      </c>
      <c r="H3750" s="37"/>
      <c r="I3750" s="37"/>
      <c r="J3750" s="37"/>
      <c r="K3750" s="37"/>
      <c r="L3750" s="37"/>
      <c r="M3750" s="37"/>
      <c r="N3750" s="37"/>
      <c r="O3750" s="37"/>
      <c r="P3750" s="37"/>
      <c r="Q3750" s="37"/>
      <c r="R3750" s="37"/>
      <c r="S3750" s="37"/>
      <c r="T3750" s="37"/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F3750" s="37"/>
      <c r="AG3750" s="37"/>
      <c r="AH3750" s="37"/>
      <c r="AI3750" s="37"/>
      <c r="AJ3750" s="37"/>
      <c r="AK3750" s="37"/>
      <c r="AL3750" s="37"/>
      <c r="AM3750" s="37"/>
      <c r="AN3750" s="37"/>
      <c r="AO3750" s="37"/>
      <c r="AP3750" s="37"/>
      <c r="AQ3750" s="37"/>
      <c r="AR3750" s="37"/>
      <c r="AS3750" s="37"/>
      <c r="AT3750" s="37"/>
      <c r="AU3750" s="37"/>
      <c r="AV3750" s="37"/>
      <c r="AW3750" s="37"/>
      <c r="AX3750" s="37"/>
      <c r="AY3750" s="37"/>
      <c r="AZ3750" s="37"/>
      <c r="BA3750" s="37"/>
      <c r="BB3750" s="37"/>
      <c r="BC3750" s="37"/>
      <c r="BD3750" s="37"/>
      <c r="BE3750" s="37"/>
      <c r="BF3750" s="37"/>
      <c r="BG3750" s="37"/>
      <c r="BH3750" s="37"/>
      <c r="BI3750" s="37"/>
      <c r="BJ3750" s="37"/>
      <c r="BK3750" s="37"/>
      <c r="BL3750" s="37"/>
      <c r="BM3750" s="37"/>
      <c r="BN3750" s="37"/>
      <c r="BO3750" s="37"/>
      <c r="BP3750" s="37"/>
      <c r="BQ3750" s="37"/>
      <c r="BR3750" s="37"/>
      <c r="BS3750" s="37"/>
      <c r="BT3750" s="37"/>
      <c r="BU3750" s="37"/>
      <c r="BV3750" s="37"/>
      <c r="BW3750" s="37"/>
      <c r="BX3750" s="37"/>
      <c r="BY3750" s="37"/>
      <c r="BZ3750" s="37"/>
      <c r="CA3750" s="37"/>
      <c r="CB3750" s="37"/>
      <c r="CC3750" s="37"/>
      <c r="CD3750" s="37"/>
      <c r="CE3750" s="37"/>
      <c r="CF3750" s="37"/>
      <c r="CG3750" s="37"/>
      <c r="CH3750" s="37"/>
      <c r="CI3750" s="37"/>
      <c r="CJ3750" s="37"/>
      <c r="CK3750" s="37"/>
      <c r="CL3750" s="37"/>
      <c r="CM3750" s="37"/>
      <c r="CN3750" s="37"/>
      <c r="CO3750" s="37"/>
      <c r="CP3750" s="37"/>
      <c r="CQ3750" s="37"/>
      <c r="CR3750" s="37"/>
      <c r="CS3750" s="37"/>
      <c r="CT3750" s="37"/>
      <c r="CU3750" s="37"/>
      <c r="CV3750" s="37"/>
      <c r="CW3750" s="37"/>
      <c r="CX3750" s="37"/>
      <c r="CY3750" s="37"/>
      <c r="CZ3750" s="37"/>
      <c r="DA3750" s="37"/>
      <c r="DB3750" s="37"/>
      <c r="DC3750" s="37"/>
      <c r="DD3750" s="37"/>
      <c r="DE3750" s="37"/>
      <c r="DF3750" s="37"/>
      <c r="DG3750" s="37"/>
      <c r="DH3750" s="37"/>
      <c r="DI3750" s="37"/>
      <c r="DJ3750" s="37"/>
      <c r="DK3750" s="37"/>
      <c r="DL3750" s="37"/>
      <c r="DR3750" s="37"/>
      <c r="DS3750" s="37"/>
      <c r="DT3750" s="37"/>
      <c r="DU3750" s="37"/>
      <c r="DV3750" s="37"/>
      <c r="DW3750" s="37"/>
      <c r="DX3750" s="37"/>
      <c r="DY3750" s="37"/>
      <c r="DZ3750" s="37"/>
      <c r="EA3750" s="37"/>
      <c r="EB3750" s="37"/>
      <c r="EC3750" s="37"/>
      <c r="ED3750" s="37"/>
      <c r="EE3750" s="37"/>
      <c r="EF3750" s="37"/>
      <c r="EG3750" s="37"/>
      <c r="EH3750" s="37"/>
      <c r="EI3750" s="37"/>
      <c r="EJ3750" s="37"/>
      <c r="EK3750" s="37"/>
      <c r="EL3750" s="37"/>
      <c r="EM3750" s="37"/>
      <c r="EN3750" s="37"/>
      <c r="EO3750" s="37"/>
      <c r="EP3750" s="37"/>
      <c r="EQ3750" s="37"/>
      <c r="ER3750" s="37"/>
      <c r="ES3750" s="37"/>
      <c r="ET3750" s="37"/>
      <c r="EU3750" s="37"/>
      <c r="EV3750" s="37"/>
      <c r="EW3750" s="37"/>
      <c r="EX3750" s="37"/>
      <c r="EY3750" s="37"/>
      <c r="EZ3750" s="37"/>
      <c r="FA3750" s="37"/>
      <c r="FB3750" s="37"/>
      <c r="FC3750" s="37"/>
      <c r="FD3750" s="37"/>
    </row>
    <row r="3751" spans="2:160" x14ac:dyDescent="0.5">
      <c r="B3751" s="36" t="s">
        <v>3946</v>
      </c>
      <c r="C3751" s="18">
        <v>1.2102618098859264E-3</v>
      </c>
      <c r="H3751" s="37"/>
      <c r="I3751" s="37"/>
      <c r="J3751" s="37"/>
      <c r="K3751" s="37"/>
      <c r="L3751" s="37"/>
      <c r="M3751" s="37"/>
      <c r="N3751" s="37"/>
      <c r="O3751" s="37"/>
      <c r="P3751" s="37"/>
      <c r="Q3751" s="37"/>
      <c r="R3751" s="37"/>
      <c r="S3751" s="37"/>
      <c r="T3751" s="37"/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F3751" s="37"/>
      <c r="AG3751" s="37"/>
      <c r="AH3751" s="37"/>
      <c r="AI3751" s="37"/>
      <c r="AJ3751" s="37"/>
      <c r="AK3751" s="37"/>
      <c r="AL3751" s="37"/>
      <c r="AM3751" s="37"/>
      <c r="AN3751" s="37"/>
      <c r="AO3751" s="37"/>
      <c r="AP3751" s="37"/>
      <c r="AQ3751" s="37"/>
      <c r="AR3751" s="37"/>
      <c r="AS3751" s="37"/>
      <c r="AT3751" s="37"/>
      <c r="AU3751" s="37"/>
      <c r="AV3751" s="37"/>
      <c r="AW3751" s="37"/>
      <c r="AX3751" s="37"/>
      <c r="AY3751" s="37"/>
      <c r="AZ3751" s="37"/>
      <c r="BA3751" s="37"/>
      <c r="BB3751" s="37"/>
      <c r="BC3751" s="37"/>
      <c r="BD3751" s="37"/>
      <c r="BE3751" s="37"/>
      <c r="BF3751" s="37"/>
      <c r="BG3751" s="37"/>
      <c r="BH3751" s="37"/>
      <c r="BI3751" s="37"/>
      <c r="BJ3751" s="37"/>
      <c r="BK3751" s="37"/>
      <c r="BL3751" s="37"/>
      <c r="BM3751" s="37"/>
      <c r="BN3751" s="37"/>
      <c r="BO3751" s="37"/>
      <c r="BP3751" s="37"/>
      <c r="BQ3751" s="37"/>
      <c r="BR3751" s="37"/>
      <c r="BS3751" s="37"/>
      <c r="BT3751" s="37"/>
      <c r="BU3751" s="37"/>
      <c r="BV3751" s="37"/>
      <c r="BW3751" s="37"/>
      <c r="BX3751" s="37"/>
      <c r="BY3751" s="37"/>
      <c r="BZ3751" s="37"/>
      <c r="CA3751" s="37"/>
      <c r="CB3751" s="37"/>
      <c r="CC3751" s="37"/>
      <c r="CD3751" s="37"/>
      <c r="CE3751" s="37"/>
      <c r="CF3751" s="37"/>
      <c r="CG3751" s="37"/>
      <c r="CH3751" s="37"/>
      <c r="CI3751" s="37"/>
      <c r="CJ3751" s="37"/>
      <c r="CK3751" s="37"/>
      <c r="CL3751" s="37"/>
      <c r="CM3751" s="37"/>
      <c r="CN3751" s="37"/>
      <c r="CO3751" s="37"/>
      <c r="CP3751" s="37"/>
      <c r="CQ3751" s="37"/>
      <c r="CR3751" s="37"/>
      <c r="CS3751" s="37"/>
      <c r="CT3751" s="37"/>
      <c r="CU3751" s="37"/>
      <c r="CV3751" s="37"/>
      <c r="CW3751" s="37"/>
      <c r="CX3751" s="37"/>
      <c r="CY3751" s="37"/>
      <c r="CZ3751" s="37"/>
      <c r="DA3751" s="37"/>
      <c r="DB3751" s="37"/>
      <c r="DC3751" s="37"/>
      <c r="DD3751" s="37"/>
      <c r="DE3751" s="37"/>
      <c r="DF3751" s="37"/>
      <c r="DG3751" s="37"/>
      <c r="DH3751" s="37"/>
      <c r="DI3751" s="37"/>
      <c r="DJ3751" s="37"/>
      <c r="DK3751" s="37"/>
      <c r="DL3751" s="37"/>
      <c r="DR3751" s="37"/>
      <c r="DS3751" s="37"/>
      <c r="DT3751" s="37"/>
      <c r="DU3751" s="37"/>
      <c r="DV3751" s="37"/>
      <c r="DW3751" s="37"/>
      <c r="DX3751" s="37"/>
      <c r="DY3751" s="37"/>
      <c r="DZ3751" s="37"/>
      <c r="EA3751" s="37"/>
      <c r="EB3751" s="37"/>
      <c r="EC3751" s="37"/>
      <c r="ED3751" s="37"/>
      <c r="EE3751" s="37"/>
      <c r="EF3751" s="37"/>
      <c r="EG3751" s="37"/>
      <c r="EH3751" s="37"/>
      <c r="EI3751" s="37"/>
      <c r="EJ3751" s="37"/>
      <c r="EK3751" s="37"/>
      <c r="EL3751" s="37"/>
      <c r="EM3751" s="37"/>
      <c r="EN3751" s="37"/>
      <c r="EO3751" s="37"/>
      <c r="EP3751" s="37"/>
      <c r="EQ3751" s="37"/>
      <c r="ER3751" s="37"/>
      <c r="ES3751" s="37"/>
      <c r="ET3751" s="37"/>
      <c r="EU3751" s="37"/>
      <c r="EV3751" s="37"/>
      <c r="EW3751" s="37"/>
      <c r="EX3751" s="37"/>
      <c r="EY3751" s="37"/>
      <c r="EZ3751" s="37"/>
      <c r="FA3751" s="37"/>
      <c r="FB3751" s="37"/>
      <c r="FC3751" s="37"/>
      <c r="FD3751" s="37"/>
    </row>
    <row r="3752" spans="2:160" x14ac:dyDescent="0.5">
      <c r="B3752" s="36" t="s">
        <v>3947</v>
      </c>
      <c r="C3752" s="18">
        <v>-3.5018902591966938E-2</v>
      </c>
      <c r="H3752" s="37"/>
      <c r="I3752" s="37"/>
      <c r="J3752" s="37"/>
      <c r="K3752" s="37"/>
      <c r="L3752" s="37"/>
      <c r="M3752" s="37"/>
      <c r="N3752" s="37"/>
      <c r="O3752" s="37"/>
      <c r="P3752" s="37"/>
      <c r="Q3752" s="37"/>
      <c r="R3752" s="37"/>
      <c r="S3752" s="37"/>
      <c r="T3752" s="37"/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F3752" s="37"/>
      <c r="AG3752" s="37"/>
      <c r="AH3752" s="37"/>
      <c r="AI3752" s="37"/>
      <c r="AJ3752" s="37"/>
      <c r="AK3752" s="37"/>
      <c r="AL3752" s="37"/>
      <c r="AM3752" s="37"/>
      <c r="AN3752" s="37"/>
      <c r="AO3752" s="37"/>
      <c r="AP3752" s="37"/>
      <c r="AQ3752" s="37"/>
      <c r="AR3752" s="37"/>
      <c r="AS3752" s="37"/>
      <c r="AT3752" s="37"/>
      <c r="AU3752" s="37"/>
      <c r="AV3752" s="37"/>
      <c r="AW3752" s="37"/>
      <c r="AX3752" s="37"/>
      <c r="AY3752" s="37"/>
      <c r="AZ3752" s="37"/>
      <c r="BA3752" s="37"/>
      <c r="BB3752" s="37"/>
      <c r="BC3752" s="37"/>
      <c r="BD3752" s="37"/>
      <c r="BE3752" s="37"/>
      <c r="BF3752" s="37"/>
      <c r="BG3752" s="37"/>
      <c r="BH3752" s="37"/>
      <c r="BI3752" s="37"/>
      <c r="BJ3752" s="37"/>
      <c r="BK3752" s="37"/>
      <c r="BL3752" s="37"/>
      <c r="BM3752" s="37"/>
      <c r="BN3752" s="37"/>
      <c r="BO3752" s="37"/>
      <c r="BP3752" s="37"/>
      <c r="BQ3752" s="37"/>
      <c r="BR3752" s="37"/>
      <c r="BS3752" s="37"/>
      <c r="BT3752" s="37"/>
      <c r="BU3752" s="37"/>
      <c r="BV3752" s="37"/>
      <c r="BW3752" s="37"/>
      <c r="BX3752" s="37"/>
      <c r="BY3752" s="37"/>
      <c r="BZ3752" s="37"/>
      <c r="CA3752" s="37"/>
      <c r="CB3752" s="37"/>
      <c r="CC3752" s="37"/>
      <c r="CD3752" s="37"/>
      <c r="CE3752" s="37"/>
      <c r="CF3752" s="37"/>
      <c r="CG3752" s="37"/>
      <c r="CH3752" s="37"/>
      <c r="CI3752" s="37"/>
      <c r="CJ3752" s="37"/>
      <c r="CK3752" s="37"/>
      <c r="CL3752" s="37"/>
      <c r="CM3752" s="37"/>
      <c r="CN3752" s="37"/>
      <c r="CO3752" s="37"/>
      <c r="CP3752" s="37"/>
      <c r="CQ3752" s="37"/>
      <c r="CR3752" s="37"/>
      <c r="CS3752" s="37"/>
      <c r="CT3752" s="37"/>
      <c r="CU3752" s="37"/>
      <c r="CV3752" s="37"/>
      <c r="CW3752" s="37"/>
      <c r="CX3752" s="37"/>
      <c r="CY3752" s="37"/>
      <c r="CZ3752" s="37"/>
      <c r="DA3752" s="37"/>
      <c r="DB3752" s="37"/>
      <c r="DC3752" s="37"/>
      <c r="DD3752" s="37"/>
      <c r="DE3752" s="37"/>
      <c r="DF3752" s="37"/>
      <c r="DG3752" s="37"/>
      <c r="DH3752" s="37"/>
      <c r="DI3752" s="37"/>
      <c r="DJ3752" s="37"/>
      <c r="DK3752" s="37"/>
      <c r="DL3752" s="37"/>
      <c r="DR3752" s="37"/>
      <c r="DS3752" s="37"/>
      <c r="DT3752" s="37"/>
      <c r="DU3752" s="37"/>
      <c r="DV3752" s="37"/>
      <c r="DW3752" s="37"/>
      <c r="DX3752" s="37"/>
      <c r="DY3752" s="37"/>
      <c r="DZ3752" s="37"/>
      <c r="EA3752" s="37"/>
      <c r="EB3752" s="37"/>
      <c r="EC3752" s="37"/>
      <c r="ED3752" s="37"/>
      <c r="EE3752" s="37"/>
      <c r="EF3752" s="37"/>
      <c r="EG3752" s="37"/>
      <c r="EH3752" s="37"/>
      <c r="EI3752" s="37"/>
      <c r="EJ3752" s="37"/>
      <c r="EK3752" s="37"/>
      <c r="EL3752" s="37"/>
      <c r="EM3752" s="37"/>
      <c r="EN3752" s="37"/>
      <c r="EO3752" s="37"/>
      <c r="EP3752" s="37"/>
      <c r="EQ3752" s="37"/>
      <c r="ER3752" s="37"/>
      <c r="ES3752" s="37"/>
      <c r="ET3752" s="37"/>
      <c r="EU3752" s="37"/>
      <c r="EV3752" s="37"/>
      <c r="EW3752" s="37"/>
      <c r="EX3752" s="37"/>
      <c r="EY3752" s="37"/>
      <c r="EZ3752" s="37"/>
      <c r="FA3752" s="37"/>
      <c r="FB3752" s="37"/>
      <c r="FC3752" s="37"/>
      <c r="FD3752" s="37"/>
    </row>
    <row r="3753" spans="2:160" x14ac:dyDescent="0.5">
      <c r="B3753" s="36" t="s">
        <v>3948</v>
      </c>
      <c r="C3753" s="18">
        <v>-9.6768435326433089E-4</v>
      </c>
      <c r="H3753" s="37"/>
      <c r="I3753" s="37"/>
      <c r="J3753" s="37"/>
      <c r="K3753" s="37"/>
      <c r="L3753" s="37"/>
      <c r="M3753" s="37"/>
      <c r="N3753" s="37"/>
      <c r="O3753" s="37"/>
      <c r="P3753" s="37"/>
      <c r="Q3753" s="37"/>
      <c r="R3753" s="37"/>
      <c r="S3753" s="37"/>
      <c r="T3753" s="37"/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F3753" s="37"/>
      <c r="AG3753" s="37"/>
      <c r="AH3753" s="37"/>
      <c r="AI3753" s="37"/>
      <c r="AJ3753" s="37"/>
      <c r="AK3753" s="37"/>
      <c r="AL3753" s="37"/>
      <c r="AM3753" s="37"/>
      <c r="AN3753" s="37"/>
      <c r="AO3753" s="37"/>
      <c r="AP3753" s="37"/>
      <c r="AQ3753" s="37"/>
      <c r="AR3753" s="37"/>
      <c r="AS3753" s="37"/>
      <c r="AT3753" s="37"/>
      <c r="AU3753" s="37"/>
      <c r="AV3753" s="37"/>
      <c r="AW3753" s="37"/>
      <c r="AX3753" s="37"/>
      <c r="AY3753" s="37"/>
      <c r="AZ3753" s="37"/>
      <c r="BA3753" s="37"/>
      <c r="BB3753" s="37"/>
      <c r="BC3753" s="37"/>
      <c r="BD3753" s="37"/>
      <c r="BE3753" s="37"/>
      <c r="BF3753" s="37"/>
      <c r="BG3753" s="37"/>
      <c r="BH3753" s="37"/>
      <c r="BI3753" s="37"/>
      <c r="BJ3753" s="37"/>
      <c r="BK3753" s="37"/>
      <c r="BL3753" s="37"/>
      <c r="BM3753" s="37"/>
      <c r="BN3753" s="37"/>
      <c r="BO3753" s="37"/>
      <c r="BP3753" s="37"/>
      <c r="BQ3753" s="37"/>
      <c r="BR3753" s="37"/>
      <c r="BS3753" s="37"/>
      <c r="BT3753" s="37"/>
      <c r="BU3753" s="37"/>
      <c r="BV3753" s="37"/>
      <c r="BW3753" s="37"/>
      <c r="BX3753" s="37"/>
      <c r="BY3753" s="37"/>
      <c r="BZ3753" s="37"/>
      <c r="CA3753" s="37"/>
      <c r="CB3753" s="37"/>
      <c r="CC3753" s="37"/>
      <c r="CD3753" s="37"/>
      <c r="CE3753" s="37"/>
      <c r="CF3753" s="37"/>
      <c r="CG3753" s="37"/>
      <c r="CH3753" s="37"/>
      <c r="CI3753" s="37"/>
      <c r="CJ3753" s="37"/>
      <c r="CK3753" s="37"/>
      <c r="CL3753" s="37"/>
      <c r="CM3753" s="37"/>
      <c r="CN3753" s="37"/>
      <c r="CO3753" s="37"/>
      <c r="CP3753" s="37"/>
      <c r="CQ3753" s="37"/>
      <c r="CR3753" s="37"/>
      <c r="CS3753" s="37"/>
      <c r="CT3753" s="37"/>
      <c r="CU3753" s="37"/>
      <c r="CV3753" s="37"/>
      <c r="CW3753" s="37"/>
      <c r="CX3753" s="37"/>
      <c r="CY3753" s="37"/>
      <c r="CZ3753" s="37"/>
      <c r="DA3753" s="37"/>
      <c r="DB3753" s="37"/>
      <c r="DC3753" s="37"/>
      <c r="DD3753" s="37"/>
      <c r="DE3753" s="37"/>
      <c r="DF3753" s="37"/>
      <c r="DG3753" s="37"/>
      <c r="DH3753" s="37"/>
      <c r="DI3753" s="37"/>
      <c r="DJ3753" s="37"/>
      <c r="DK3753" s="37"/>
      <c r="DL3753" s="37"/>
      <c r="DR3753" s="37"/>
      <c r="DS3753" s="37"/>
      <c r="DT3753" s="37"/>
      <c r="DU3753" s="37"/>
      <c r="DV3753" s="37"/>
      <c r="DW3753" s="37"/>
      <c r="DX3753" s="37"/>
      <c r="DY3753" s="37"/>
      <c r="DZ3753" s="37"/>
      <c r="EA3753" s="37"/>
      <c r="EB3753" s="37"/>
      <c r="EC3753" s="37"/>
      <c r="ED3753" s="37"/>
      <c r="EE3753" s="37"/>
      <c r="EF3753" s="37"/>
      <c r="EG3753" s="37"/>
      <c r="EH3753" s="37"/>
      <c r="EI3753" s="37"/>
      <c r="EJ3753" s="37"/>
      <c r="EK3753" s="37"/>
      <c r="EL3753" s="37"/>
      <c r="EM3753" s="37"/>
      <c r="EN3753" s="37"/>
      <c r="EO3753" s="37"/>
      <c r="EP3753" s="37"/>
      <c r="EQ3753" s="37"/>
      <c r="ER3753" s="37"/>
      <c r="ES3753" s="37"/>
      <c r="ET3753" s="37"/>
      <c r="EU3753" s="37"/>
      <c r="EV3753" s="37"/>
      <c r="EW3753" s="37"/>
      <c r="EX3753" s="37"/>
      <c r="EY3753" s="37"/>
      <c r="EZ3753" s="37"/>
      <c r="FA3753" s="37"/>
      <c r="FB3753" s="37"/>
      <c r="FC3753" s="37"/>
      <c r="FD3753" s="37"/>
    </row>
    <row r="3754" spans="2:160" x14ac:dyDescent="0.5">
      <c r="B3754" s="36" t="s">
        <v>3949</v>
      </c>
      <c r="C3754" s="18">
        <v>1.6689132002131624E-2</v>
      </c>
      <c r="H3754" s="37"/>
      <c r="I3754" s="37"/>
      <c r="J3754" s="37"/>
      <c r="K3754" s="37"/>
      <c r="L3754" s="37"/>
      <c r="M3754" s="37"/>
      <c r="N3754" s="37"/>
      <c r="O3754" s="37"/>
      <c r="P3754" s="37"/>
      <c r="Q3754" s="37"/>
      <c r="R3754" s="37"/>
      <c r="S3754" s="37"/>
      <c r="T3754" s="37"/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F3754" s="37"/>
      <c r="AG3754" s="37"/>
      <c r="AH3754" s="37"/>
      <c r="AI3754" s="37"/>
      <c r="AJ3754" s="37"/>
      <c r="AK3754" s="37"/>
      <c r="AL3754" s="37"/>
      <c r="AM3754" s="37"/>
      <c r="AN3754" s="37"/>
      <c r="AO3754" s="37"/>
      <c r="AP3754" s="37"/>
      <c r="AQ3754" s="37"/>
      <c r="AR3754" s="37"/>
      <c r="AS3754" s="37"/>
      <c r="AT3754" s="37"/>
      <c r="AU3754" s="37"/>
      <c r="AV3754" s="37"/>
      <c r="AW3754" s="37"/>
      <c r="AX3754" s="37"/>
      <c r="AY3754" s="37"/>
      <c r="AZ3754" s="37"/>
      <c r="BA3754" s="37"/>
      <c r="BB3754" s="37"/>
      <c r="BC3754" s="37"/>
      <c r="BD3754" s="37"/>
      <c r="BE3754" s="37"/>
      <c r="BF3754" s="37"/>
      <c r="BG3754" s="37"/>
      <c r="BH3754" s="37"/>
      <c r="BI3754" s="37"/>
      <c r="BJ3754" s="37"/>
      <c r="BK3754" s="37"/>
      <c r="BL3754" s="37"/>
      <c r="BM3754" s="37"/>
      <c r="BN3754" s="37"/>
      <c r="BO3754" s="37"/>
      <c r="BP3754" s="37"/>
      <c r="BQ3754" s="37"/>
      <c r="BR3754" s="37"/>
      <c r="BS3754" s="37"/>
      <c r="BT3754" s="37"/>
      <c r="BU3754" s="37"/>
      <c r="BV3754" s="37"/>
      <c r="BW3754" s="37"/>
      <c r="BX3754" s="37"/>
      <c r="BY3754" s="37"/>
      <c r="BZ3754" s="37"/>
      <c r="CA3754" s="37"/>
      <c r="CB3754" s="37"/>
      <c r="CC3754" s="37"/>
      <c r="CD3754" s="37"/>
      <c r="CE3754" s="37"/>
      <c r="CF3754" s="37"/>
      <c r="CG3754" s="37"/>
      <c r="CH3754" s="37"/>
      <c r="CI3754" s="37"/>
      <c r="CJ3754" s="37"/>
      <c r="CK3754" s="37"/>
      <c r="CL3754" s="37"/>
      <c r="CM3754" s="37"/>
      <c r="CN3754" s="37"/>
      <c r="CO3754" s="37"/>
      <c r="CP3754" s="37"/>
      <c r="CQ3754" s="37"/>
      <c r="CR3754" s="37"/>
      <c r="CS3754" s="37"/>
      <c r="CT3754" s="37"/>
      <c r="CU3754" s="37"/>
      <c r="CV3754" s="37"/>
      <c r="CW3754" s="37"/>
      <c r="CX3754" s="37"/>
      <c r="CY3754" s="37"/>
      <c r="CZ3754" s="37"/>
      <c r="DA3754" s="37"/>
      <c r="DB3754" s="37"/>
      <c r="DC3754" s="37"/>
      <c r="DD3754" s="37"/>
      <c r="DE3754" s="37"/>
      <c r="DF3754" s="37"/>
      <c r="DG3754" s="37"/>
      <c r="DH3754" s="37"/>
      <c r="DI3754" s="37"/>
      <c r="DJ3754" s="37"/>
      <c r="DK3754" s="37"/>
      <c r="DL3754" s="37"/>
      <c r="DR3754" s="37"/>
      <c r="DS3754" s="37"/>
      <c r="DT3754" s="37"/>
      <c r="DU3754" s="37"/>
      <c r="DV3754" s="37"/>
      <c r="DW3754" s="37"/>
      <c r="DX3754" s="37"/>
      <c r="DY3754" s="37"/>
      <c r="DZ3754" s="37"/>
      <c r="EA3754" s="37"/>
      <c r="EB3754" s="37"/>
      <c r="EC3754" s="37"/>
      <c r="ED3754" s="37"/>
      <c r="EE3754" s="37"/>
      <c r="EF3754" s="37"/>
      <c r="EG3754" s="37"/>
      <c r="EH3754" s="37"/>
      <c r="EI3754" s="37"/>
      <c r="EJ3754" s="37"/>
      <c r="EK3754" s="37"/>
      <c r="EL3754" s="37"/>
      <c r="EM3754" s="37"/>
      <c r="EN3754" s="37"/>
      <c r="EO3754" s="37"/>
      <c r="EP3754" s="37"/>
      <c r="EQ3754" s="37"/>
      <c r="ER3754" s="37"/>
      <c r="ES3754" s="37"/>
      <c r="ET3754" s="37"/>
      <c r="EU3754" s="37"/>
      <c r="EV3754" s="37"/>
      <c r="EW3754" s="37"/>
      <c r="EX3754" s="37"/>
      <c r="EY3754" s="37"/>
      <c r="EZ3754" s="37"/>
      <c r="FA3754" s="37"/>
      <c r="FB3754" s="37"/>
      <c r="FC3754" s="37"/>
      <c r="FD3754" s="37"/>
    </row>
    <row r="3755" spans="2:160" x14ac:dyDescent="0.5">
      <c r="B3755" s="36" t="s">
        <v>3950</v>
      </c>
      <c r="C3755" s="18">
        <v>5.0432578761400171E-2</v>
      </c>
      <c r="H3755" s="37"/>
      <c r="I3755" s="37"/>
      <c r="J3755" s="37"/>
      <c r="K3755" s="37"/>
      <c r="L3755" s="37"/>
      <c r="M3755" s="37"/>
      <c r="N3755" s="37"/>
      <c r="O3755" s="37"/>
      <c r="P3755" s="37"/>
      <c r="Q3755" s="37"/>
      <c r="R3755" s="37"/>
      <c r="S3755" s="37"/>
      <c r="T3755" s="37"/>
      <c r="U3755" s="37"/>
      <c r="V3755" s="37"/>
      <c r="W3755" s="37"/>
      <c r="X3755" s="37"/>
      <c r="Y3755" s="37"/>
      <c r="Z3755" s="37"/>
      <c r="AA3755" s="37"/>
      <c r="AB3755" s="37"/>
      <c r="AC3755" s="37"/>
      <c r="AD3755" s="37"/>
      <c r="AE3755" s="37"/>
      <c r="AF3755" s="37"/>
      <c r="AG3755" s="37"/>
      <c r="AH3755" s="37"/>
      <c r="AI3755" s="37"/>
      <c r="AJ3755" s="37"/>
      <c r="AK3755" s="37"/>
      <c r="AL3755" s="37"/>
      <c r="AM3755" s="37"/>
      <c r="AN3755" s="37"/>
      <c r="AO3755" s="37"/>
      <c r="AP3755" s="37"/>
      <c r="AQ3755" s="37"/>
      <c r="AR3755" s="37"/>
      <c r="AS3755" s="37"/>
      <c r="AT3755" s="37"/>
      <c r="AU3755" s="37"/>
      <c r="AV3755" s="37"/>
      <c r="AW3755" s="37"/>
      <c r="AX3755" s="37"/>
      <c r="AY3755" s="37"/>
      <c r="AZ3755" s="37"/>
      <c r="BA3755" s="37"/>
      <c r="BB3755" s="37"/>
      <c r="BC3755" s="37"/>
      <c r="BD3755" s="37"/>
      <c r="BE3755" s="37"/>
      <c r="BF3755" s="37"/>
      <c r="BG3755" s="37"/>
      <c r="BH3755" s="37"/>
      <c r="BI3755" s="37"/>
      <c r="BJ3755" s="37"/>
      <c r="BK3755" s="37"/>
      <c r="BL3755" s="37"/>
      <c r="BM3755" s="37"/>
      <c r="BN3755" s="37"/>
      <c r="BO3755" s="37"/>
      <c r="BP3755" s="37"/>
      <c r="BQ3755" s="37"/>
      <c r="BR3755" s="37"/>
      <c r="BS3755" s="37"/>
      <c r="BT3755" s="37"/>
      <c r="BU3755" s="37"/>
      <c r="BV3755" s="37"/>
      <c r="BW3755" s="37"/>
      <c r="BX3755" s="37"/>
      <c r="BY3755" s="37"/>
      <c r="BZ3755" s="37"/>
      <c r="CA3755" s="37"/>
      <c r="CB3755" s="37"/>
      <c r="CC3755" s="37"/>
      <c r="CD3755" s="37"/>
      <c r="CE3755" s="37"/>
      <c r="CF3755" s="37"/>
      <c r="CG3755" s="37"/>
      <c r="CH3755" s="37"/>
      <c r="CI3755" s="37"/>
      <c r="CJ3755" s="37"/>
      <c r="CK3755" s="37"/>
      <c r="CL3755" s="37"/>
      <c r="CM3755" s="37"/>
      <c r="CN3755" s="37"/>
      <c r="CO3755" s="37"/>
      <c r="CP3755" s="37"/>
      <c r="CQ3755" s="37"/>
      <c r="CR3755" s="37"/>
      <c r="CS3755" s="37"/>
      <c r="CT3755" s="37"/>
      <c r="CU3755" s="37"/>
      <c r="CV3755" s="37"/>
      <c r="CW3755" s="37"/>
      <c r="CX3755" s="37"/>
      <c r="CY3755" s="37"/>
      <c r="CZ3755" s="37"/>
      <c r="DA3755" s="37"/>
      <c r="DB3755" s="37"/>
      <c r="DC3755" s="37"/>
      <c r="DD3755" s="37"/>
      <c r="DE3755" s="37"/>
      <c r="DF3755" s="37"/>
      <c r="DG3755" s="37"/>
      <c r="DH3755" s="37"/>
      <c r="DI3755" s="37"/>
      <c r="DJ3755" s="37"/>
      <c r="DK3755" s="37"/>
      <c r="DL3755" s="37"/>
      <c r="DR3755" s="37"/>
      <c r="DS3755" s="37"/>
      <c r="DT3755" s="37"/>
      <c r="DU3755" s="37"/>
      <c r="DV3755" s="37"/>
      <c r="DW3755" s="37"/>
      <c r="DX3755" s="37"/>
      <c r="DY3755" s="37"/>
      <c r="DZ3755" s="37"/>
      <c r="EA3755" s="37"/>
      <c r="EB3755" s="37"/>
      <c r="EC3755" s="37"/>
      <c r="ED3755" s="37"/>
      <c r="EE3755" s="37"/>
      <c r="EF3755" s="37"/>
      <c r="EG3755" s="37"/>
      <c r="EH3755" s="37"/>
      <c r="EI3755" s="37"/>
      <c r="EJ3755" s="37"/>
      <c r="EK3755" s="37"/>
      <c r="EL3755" s="37"/>
      <c r="EM3755" s="37"/>
      <c r="EN3755" s="37"/>
      <c r="EO3755" s="37"/>
      <c r="EP3755" s="37"/>
      <c r="EQ3755" s="37"/>
      <c r="ER3755" s="37"/>
      <c r="ES3755" s="37"/>
      <c r="ET3755" s="37"/>
      <c r="EU3755" s="37"/>
      <c r="EV3755" s="37"/>
      <c r="EW3755" s="37"/>
      <c r="EX3755" s="37"/>
      <c r="EY3755" s="37"/>
      <c r="EZ3755" s="37"/>
      <c r="FA3755" s="37"/>
      <c r="FB3755" s="37"/>
      <c r="FC3755" s="37"/>
      <c r="FD3755" s="37"/>
    </row>
    <row r="3756" spans="2:160" x14ac:dyDescent="0.5">
      <c r="B3756" s="36" t="s">
        <v>3951</v>
      </c>
      <c r="C3756" s="18">
        <v>2.4919942117638261E-3</v>
      </c>
      <c r="H3756" s="37"/>
      <c r="I3756" s="37"/>
      <c r="J3756" s="37"/>
      <c r="K3756" s="37"/>
      <c r="L3756" s="37"/>
      <c r="M3756" s="37"/>
      <c r="N3756" s="37"/>
      <c r="O3756" s="37"/>
      <c r="P3756" s="37"/>
      <c r="Q3756" s="37"/>
      <c r="R3756" s="37"/>
      <c r="S3756" s="37"/>
      <c r="T3756" s="37"/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F3756" s="37"/>
      <c r="AG3756" s="37"/>
      <c r="AH3756" s="37"/>
      <c r="AI3756" s="37"/>
      <c r="AJ3756" s="37"/>
      <c r="AK3756" s="37"/>
      <c r="AL3756" s="37"/>
      <c r="AM3756" s="37"/>
      <c r="AN3756" s="37"/>
      <c r="AO3756" s="37"/>
      <c r="AP3756" s="37"/>
      <c r="AQ3756" s="37"/>
      <c r="AR3756" s="37"/>
      <c r="AS3756" s="37"/>
      <c r="AT3756" s="37"/>
      <c r="AU3756" s="37"/>
      <c r="AV3756" s="37"/>
      <c r="AW3756" s="37"/>
      <c r="AX3756" s="37"/>
      <c r="AY3756" s="37"/>
      <c r="AZ3756" s="37"/>
      <c r="BA3756" s="37"/>
      <c r="BB3756" s="37"/>
      <c r="BC3756" s="37"/>
      <c r="BD3756" s="37"/>
      <c r="BE3756" s="37"/>
      <c r="BF3756" s="37"/>
      <c r="BG3756" s="37"/>
      <c r="BH3756" s="37"/>
      <c r="BI3756" s="37"/>
      <c r="BJ3756" s="37"/>
      <c r="BK3756" s="37"/>
      <c r="BL3756" s="37"/>
      <c r="BM3756" s="37"/>
      <c r="BN3756" s="37"/>
      <c r="BO3756" s="37"/>
      <c r="BP3756" s="37"/>
      <c r="BQ3756" s="37"/>
      <c r="BR3756" s="37"/>
      <c r="BS3756" s="37"/>
      <c r="BT3756" s="37"/>
      <c r="BU3756" s="37"/>
      <c r="BV3756" s="37"/>
      <c r="BW3756" s="37"/>
      <c r="BX3756" s="37"/>
      <c r="BY3756" s="37"/>
      <c r="BZ3756" s="37"/>
      <c r="CA3756" s="37"/>
      <c r="CB3756" s="37"/>
      <c r="CC3756" s="37"/>
      <c r="CD3756" s="37"/>
      <c r="CE3756" s="37"/>
      <c r="CF3756" s="37"/>
      <c r="CG3756" s="37"/>
      <c r="CH3756" s="37"/>
      <c r="CI3756" s="37"/>
      <c r="CJ3756" s="37"/>
      <c r="CK3756" s="37"/>
      <c r="CL3756" s="37"/>
      <c r="CM3756" s="37"/>
      <c r="CN3756" s="37"/>
      <c r="CO3756" s="37"/>
      <c r="CP3756" s="37"/>
      <c r="CQ3756" s="37"/>
      <c r="CR3756" s="37"/>
      <c r="CS3756" s="37"/>
      <c r="CT3756" s="37"/>
      <c r="CU3756" s="37"/>
      <c r="CV3756" s="37"/>
      <c r="CW3756" s="37"/>
      <c r="CX3756" s="37"/>
      <c r="CY3756" s="37"/>
      <c r="CZ3756" s="37"/>
      <c r="DA3756" s="37"/>
      <c r="DB3756" s="37"/>
      <c r="DC3756" s="37"/>
      <c r="DD3756" s="37"/>
      <c r="DE3756" s="37"/>
      <c r="DF3756" s="37"/>
      <c r="DG3756" s="37"/>
      <c r="DH3756" s="37"/>
      <c r="DI3756" s="37"/>
      <c r="DJ3756" s="37"/>
      <c r="DK3756" s="37"/>
      <c r="DL3756" s="37"/>
      <c r="DR3756" s="37"/>
      <c r="DS3756" s="37"/>
      <c r="DT3756" s="37"/>
      <c r="DU3756" s="37"/>
      <c r="DV3756" s="37"/>
      <c r="DW3756" s="37"/>
      <c r="DX3756" s="37"/>
      <c r="DY3756" s="37"/>
      <c r="DZ3756" s="37"/>
      <c r="EA3756" s="37"/>
      <c r="EB3756" s="37"/>
      <c r="EC3756" s="37"/>
      <c r="ED3756" s="37"/>
      <c r="EE3756" s="37"/>
      <c r="EF3756" s="37"/>
      <c r="EG3756" s="37"/>
      <c r="EH3756" s="37"/>
      <c r="EI3756" s="37"/>
      <c r="EJ3756" s="37"/>
      <c r="EK3756" s="37"/>
      <c r="EL3756" s="37"/>
      <c r="EM3756" s="37"/>
      <c r="EN3756" s="37"/>
      <c r="EO3756" s="37"/>
      <c r="EP3756" s="37"/>
      <c r="EQ3756" s="37"/>
      <c r="ER3756" s="37"/>
      <c r="ES3756" s="37"/>
      <c r="ET3756" s="37"/>
      <c r="EU3756" s="37"/>
      <c r="EV3756" s="37"/>
      <c r="EW3756" s="37"/>
      <c r="EX3756" s="37"/>
      <c r="EY3756" s="37"/>
      <c r="EZ3756" s="37"/>
      <c r="FA3756" s="37"/>
      <c r="FB3756" s="37"/>
      <c r="FC3756" s="37"/>
      <c r="FD3756" s="37"/>
    </row>
    <row r="3757" spans="2:160" x14ac:dyDescent="0.5">
      <c r="B3757" s="36" t="s">
        <v>3952</v>
      </c>
      <c r="C3757" s="18">
        <v>-2.3186156819113402E-2</v>
      </c>
      <c r="H3757" s="37"/>
      <c r="I3757" s="37"/>
      <c r="J3757" s="37"/>
      <c r="K3757" s="37"/>
      <c r="L3757" s="37"/>
      <c r="M3757" s="37"/>
      <c r="N3757" s="37"/>
      <c r="O3757" s="37"/>
      <c r="P3757" s="37"/>
      <c r="Q3757" s="37"/>
      <c r="R3757" s="37"/>
      <c r="S3757" s="37"/>
      <c r="T3757" s="37"/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F3757" s="37"/>
      <c r="AG3757" s="37"/>
      <c r="AH3757" s="37"/>
      <c r="AI3757" s="37"/>
      <c r="AJ3757" s="37"/>
      <c r="AK3757" s="37"/>
      <c r="AL3757" s="37"/>
      <c r="AM3757" s="37"/>
      <c r="AN3757" s="37"/>
      <c r="AO3757" s="37"/>
      <c r="AP3757" s="37"/>
      <c r="AQ3757" s="37"/>
      <c r="AR3757" s="37"/>
      <c r="AS3757" s="37"/>
      <c r="AT3757" s="37"/>
      <c r="AU3757" s="37"/>
      <c r="AV3757" s="37"/>
      <c r="AW3757" s="37"/>
      <c r="AX3757" s="37"/>
      <c r="AY3757" s="37"/>
      <c r="AZ3757" s="37"/>
      <c r="BA3757" s="37"/>
      <c r="BB3757" s="37"/>
      <c r="BC3757" s="37"/>
      <c r="BD3757" s="37"/>
      <c r="BE3757" s="37"/>
      <c r="BF3757" s="37"/>
      <c r="BG3757" s="37"/>
      <c r="BH3757" s="37"/>
      <c r="BI3757" s="37"/>
      <c r="BJ3757" s="37"/>
      <c r="BK3757" s="37"/>
      <c r="BL3757" s="37"/>
      <c r="BM3757" s="37"/>
      <c r="BN3757" s="37"/>
      <c r="BO3757" s="37"/>
      <c r="BP3757" s="37"/>
      <c r="BQ3757" s="37"/>
      <c r="BR3757" s="37"/>
      <c r="BS3757" s="37"/>
      <c r="BT3757" s="37"/>
      <c r="BU3757" s="37"/>
      <c r="BV3757" s="37"/>
      <c r="BW3757" s="37"/>
      <c r="BX3757" s="37"/>
      <c r="BY3757" s="37"/>
      <c r="BZ3757" s="37"/>
      <c r="CA3757" s="37"/>
      <c r="CB3757" s="37"/>
      <c r="CC3757" s="37"/>
      <c r="CD3757" s="37"/>
      <c r="CE3757" s="37"/>
      <c r="CF3757" s="37"/>
      <c r="CG3757" s="37"/>
      <c r="CH3757" s="37"/>
      <c r="CI3757" s="37"/>
      <c r="CJ3757" s="37"/>
      <c r="CK3757" s="37"/>
      <c r="CL3757" s="37"/>
      <c r="CM3757" s="37"/>
      <c r="CN3757" s="37"/>
      <c r="CO3757" s="37"/>
      <c r="CP3757" s="37"/>
      <c r="CQ3757" s="37"/>
      <c r="CR3757" s="37"/>
      <c r="CS3757" s="37"/>
      <c r="CT3757" s="37"/>
      <c r="CU3757" s="37"/>
      <c r="CV3757" s="37"/>
      <c r="CW3757" s="37"/>
      <c r="CX3757" s="37"/>
      <c r="CY3757" s="37"/>
      <c r="CZ3757" s="37"/>
      <c r="DA3757" s="37"/>
      <c r="DB3757" s="37"/>
      <c r="DC3757" s="37"/>
      <c r="DD3757" s="37"/>
      <c r="DE3757" s="37"/>
      <c r="DF3757" s="37"/>
      <c r="DG3757" s="37"/>
      <c r="DH3757" s="37"/>
      <c r="DI3757" s="37"/>
      <c r="DJ3757" s="37"/>
      <c r="DK3757" s="37"/>
      <c r="DL3757" s="37"/>
      <c r="DR3757" s="37"/>
      <c r="DS3757" s="37"/>
      <c r="DT3757" s="37"/>
      <c r="DU3757" s="37"/>
      <c r="DV3757" s="37"/>
      <c r="DW3757" s="37"/>
      <c r="DX3757" s="37"/>
      <c r="DY3757" s="37"/>
      <c r="DZ3757" s="37"/>
      <c r="EA3757" s="37"/>
      <c r="EB3757" s="37"/>
      <c r="EC3757" s="37"/>
      <c r="ED3757" s="37"/>
      <c r="EE3757" s="37"/>
      <c r="EF3757" s="37"/>
      <c r="EG3757" s="37"/>
      <c r="EH3757" s="37"/>
      <c r="EI3757" s="37"/>
      <c r="EJ3757" s="37"/>
      <c r="EK3757" s="37"/>
      <c r="EL3757" s="37"/>
      <c r="EM3757" s="37"/>
      <c r="EN3757" s="37"/>
      <c r="EO3757" s="37"/>
      <c r="EP3757" s="37"/>
      <c r="EQ3757" s="37"/>
      <c r="ER3757" s="37"/>
      <c r="ES3757" s="37"/>
      <c r="ET3757" s="37"/>
      <c r="EU3757" s="37"/>
      <c r="EV3757" s="37"/>
      <c r="EW3757" s="37"/>
      <c r="EX3757" s="37"/>
      <c r="EY3757" s="37"/>
      <c r="EZ3757" s="37"/>
      <c r="FA3757" s="37"/>
      <c r="FB3757" s="37"/>
      <c r="FC3757" s="37"/>
      <c r="FD3757" s="37"/>
    </row>
    <row r="3758" spans="2:160" x14ac:dyDescent="0.5">
      <c r="B3758" s="36" t="s">
        <v>3953</v>
      </c>
      <c r="C3758" s="18">
        <v>-1.3239574247424502E-2</v>
      </c>
      <c r="H3758" s="37"/>
      <c r="I3758" s="37"/>
      <c r="J3758" s="37"/>
      <c r="K3758" s="37"/>
      <c r="L3758" s="37"/>
      <c r="M3758" s="37"/>
      <c r="N3758" s="37"/>
      <c r="O3758" s="37"/>
      <c r="P3758" s="37"/>
      <c r="Q3758" s="37"/>
      <c r="R3758" s="37"/>
      <c r="S3758" s="37"/>
      <c r="T3758" s="37"/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F3758" s="37"/>
      <c r="AG3758" s="37"/>
      <c r="AH3758" s="37"/>
      <c r="AI3758" s="37"/>
      <c r="AJ3758" s="37"/>
      <c r="AK3758" s="37"/>
      <c r="AL3758" s="37"/>
      <c r="AM3758" s="37"/>
      <c r="AN3758" s="37"/>
      <c r="AO3758" s="37"/>
      <c r="AP3758" s="37"/>
      <c r="AQ3758" s="37"/>
      <c r="AR3758" s="37"/>
      <c r="AS3758" s="37"/>
      <c r="AT3758" s="37"/>
      <c r="AU3758" s="37"/>
      <c r="AV3758" s="37"/>
      <c r="AW3758" s="37"/>
      <c r="AX3758" s="37"/>
      <c r="AY3758" s="37"/>
      <c r="AZ3758" s="37"/>
      <c r="BA3758" s="37"/>
      <c r="BB3758" s="37"/>
      <c r="BC3758" s="37"/>
      <c r="BD3758" s="37"/>
      <c r="BE3758" s="37"/>
      <c r="BF3758" s="37"/>
      <c r="BG3758" s="37"/>
      <c r="BH3758" s="37"/>
      <c r="BI3758" s="37"/>
      <c r="BJ3758" s="37"/>
      <c r="BK3758" s="37"/>
      <c r="BL3758" s="37"/>
      <c r="BM3758" s="37"/>
      <c r="BN3758" s="37"/>
      <c r="BO3758" s="37"/>
      <c r="BP3758" s="37"/>
      <c r="BQ3758" s="37"/>
      <c r="BR3758" s="37"/>
      <c r="BS3758" s="37"/>
      <c r="BT3758" s="37"/>
      <c r="BU3758" s="37"/>
      <c r="BV3758" s="37"/>
      <c r="BW3758" s="37"/>
      <c r="BX3758" s="37"/>
      <c r="BY3758" s="37"/>
      <c r="BZ3758" s="37"/>
      <c r="CA3758" s="37"/>
      <c r="CB3758" s="37"/>
      <c r="CC3758" s="37"/>
      <c r="CD3758" s="37"/>
      <c r="CE3758" s="37"/>
      <c r="CF3758" s="37"/>
      <c r="CG3758" s="37"/>
      <c r="CH3758" s="37"/>
      <c r="CI3758" s="37"/>
      <c r="CJ3758" s="37"/>
      <c r="CK3758" s="37"/>
      <c r="CL3758" s="37"/>
      <c r="CM3758" s="37"/>
      <c r="CN3758" s="37"/>
      <c r="CO3758" s="37"/>
      <c r="CP3758" s="37"/>
      <c r="CQ3758" s="37"/>
      <c r="CR3758" s="37"/>
      <c r="CS3758" s="37"/>
      <c r="CT3758" s="37"/>
      <c r="CU3758" s="37"/>
      <c r="CV3758" s="37"/>
      <c r="CW3758" s="37"/>
      <c r="CX3758" s="37"/>
      <c r="CY3758" s="37"/>
      <c r="CZ3758" s="37"/>
      <c r="DA3758" s="37"/>
      <c r="DB3758" s="37"/>
      <c r="DC3758" s="37"/>
      <c r="DD3758" s="37"/>
      <c r="DE3758" s="37"/>
      <c r="DF3758" s="37"/>
      <c r="DG3758" s="37"/>
      <c r="DH3758" s="37"/>
      <c r="DI3758" s="37"/>
      <c r="DJ3758" s="37"/>
      <c r="DK3758" s="37"/>
      <c r="DL3758" s="37"/>
      <c r="DR3758" s="37"/>
      <c r="DS3758" s="37"/>
      <c r="DT3758" s="37"/>
      <c r="DU3758" s="37"/>
      <c r="DV3758" s="37"/>
      <c r="DW3758" s="37"/>
      <c r="DX3758" s="37"/>
      <c r="DY3758" s="37"/>
      <c r="DZ3758" s="37"/>
      <c r="EA3758" s="37"/>
      <c r="EB3758" s="37"/>
      <c r="EC3758" s="37"/>
      <c r="ED3758" s="37"/>
      <c r="EE3758" s="37"/>
      <c r="EF3758" s="37"/>
      <c r="EG3758" s="37"/>
      <c r="EH3758" s="37"/>
      <c r="EI3758" s="37"/>
      <c r="EJ3758" s="37"/>
      <c r="EK3758" s="37"/>
      <c r="EL3758" s="37"/>
      <c r="EM3758" s="37"/>
      <c r="EN3758" s="37"/>
      <c r="EO3758" s="37"/>
      <c r="EP3758" s="37"/>
      <c r="EQ3758" s="37"/>
      <c r="ER3758" s="37"/>
      <c r="ES3758" s="37"/>
      <c r="ET3758" s="37"/>
      <c r="EU3758" s="37"/>
      <c r="EV3758" s="37"/>
      <c r="EW3758" s="37"/>
      <c r="EX3758" s="37"/>
      <c r="EY3758" s="37"/>
      <c r="EZ3758" s="37"/>
      <c r="FA3758" s="37"/>
      <c r="FB3758" s="37"/>
      <c r="FC3758" s="37"/>
      <c r="FD3758" s="37"/>
    </row>
    <row r="3759" spans="2:160" x14ac:dyDescent="0.5">
      <c r="B3759" s="36" t="s">
        <v>3954</v>
      </c>
      <c r="C3759" s="18">
        <v>2.4498487260179225E-2</v>
      </c>
      <c r="H3759" s="37"/>
      <c r="I3759" s="37"/>
      <c r="J3759" s="37"/>
      <c r="K3759" s="37"/>
      <c r="L3759" s="37"/>
      <c r="M3759" s="37"/>
      <c r="N3759" s="37"/>
      <c r="O3759" s="37"/>
      <c r="P3759" s="37"/>
      <c r="Q3759" s="37"/>
      <c r="R3759" s="37"/>
      <c r="S3759" s="37"/>
      <c r="T3759" s="37"/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F3759" s="37"/>
      <c r="AG3759" s="37"/>
      <c r="AH3759" s="37"/>
      <c r="AI3759" s="37"/>
      <c r="AJ3759" s="37"/>
      <c r="AK3759" s="37"/>
      <c r="AL3759" s="37"/>
      <c r="AM3759" s="37"/>
      <c r="AN3759" s="37"/>
      <c r="AO3759" s="37"/>
      <c r="AP3759" s="37"/>
      <c r="AQ3759" s="37"/>
      <c r="AR3759" s="37"/>
      <c r="AS3759" s="37"/>
      <c r="AT3759" s="37"/>
      <c r="AU3759" s="37"/>
      <c r="AV3759" s="37"/>
      <c r="AW3759" s="37"/>
      <c r="AX3759" s="37"/>
      <c r="AY3759" s="37"/>
      <c r="AZ3759" s="37"/>
      <c r="BA3759" s="37"/>
      <c r="BB3759" s="37"/>
      <c r="BC3759" s="37"/>
      <c r="BD3759" s="37"/>
      <c r="BE3759" s="37"/>
      <c r="BF3759" s="37"/>
      <c r="BG3759" s="37"/>
      <c r="BH3759" s="37"/>
      <c r="BI3759" s="37"/>
      <c r="BJ3759" s="37"/>
      <c r="BK3759" s="37"/>
      <c r="BL3759" s="37"/>
      <c r="BM3759" s="37"/>
      <c r="BN3759" s="37"/>
      <c r="BO3759" s="37"/>
      <c r="BP3759" s="37"/>
      <c r="BQ3759" s="37"/>
      <c r="BR3759" s="37"/>
      <c r="BS3759" s="37"/>
      <c r="BT3759" s="37"/>
      <c r="BU3759" s="37"/>
      <c r="BV3759" s="37"/>
      <c r="BW3759" s="37"/>
      <c r="BX3759" s="37"/>
      <c r="BY3759" s="37"/>
      <c r="BZ3759" s="37"/>
      <c r="CA3759" s="37"/>
      <c r="CB3759" s="37"/>
      <c r="CC3759" s="37"/>
      <c r="CD3759" s="37"/>
      <c r="CE3759" s="37"/>
      <c r="CF3759" s="37"/>
      <c r="CG3759" s="37"/>
      <c r="CH3759" s="37"/>
      <c r="CI3759" s="37"/>
      <c r="CJ3759" s="37"/>
      <c r="CK3759" s="37"/>
      <c r="CL3759" s="37"/>
      <c r="CM3759" s="37"/>
      <c r="CN3759" s="37"/>
      <c r="CO3759" s="37"/>
      <c r="CP3759" s="37"/>
      <c r="CQ3759" s="37"/>
      <c r="CR3759" s="37"/>
      <c r="CS3759" s="37"/>
      <c r="CT3759" s="37"/>
      <c r="CU3759" s="37"/>
      <c r="CV3759" s="37"/>
      <c r="CW3759" s="37"/>
      <c r="CX3759" s="37"/>
      <c r="CY3759" s="37"/>
      <c r="CZ3759" s="37"/>
      <c r="DA3759" s="37"/>
      <c r="DB3759" s="37"/>
      <c r="DC3759" s="37"/>
      <c r="DD3759" s="37"/>
      <c r="DE3759" s="37"/>
      <c r="DF3759" s="37"/>
      <c r="DG3759" s="37"/>
      <c r="DH3759" s="37"/>
      <c r="DI3759" s="37"/>
      <c r="DJ3759" s="37"/>
      <c r="DK3759" s="37"/>
      <c r="DL3759" s="37"/>
      <c r="DR3759" s="37"/>
      <c r="DS3759" s="37"/>
      <c r="DT3759" s="37"/>
      <c r="DU3759" s="37"/>
      <c r="DV3759" s="37"/>
      <c r="DW3759" s="37"/>
      <c r="DX3759" s="37"/>
      <c r="DY3759" s="37"/>
      <c r="DZ3759" s="37"/>
      <c r="EA3759" s="37"/>
      <c r="EB3759" s="37"/>
      <c r="EC3759" s="37"/>
      <c r="ED3759" s="37"/>
      <c r="EE3759" s="37"/>
      <c r="EF3759" s="37"/>
      <c r="EG3759" s="37"/>
      <c r="EH3759" s="37"/>
      <c r="EI3759" s="37"/>
      <c r="EJ3759" s="37"/>
      <c r="EK3759" s="37"/>
      <c r="EL3759" s="37"/>
      <c r="EM3759" s="37"/>
      <c r="EN3759" s="37"/>
      <c r="EO3759" s="37"/>
      <c r="EP3759" s="37"/>
      <c r="EQ3759" s="37"/>
      <c r="ER3759" s="37"/>
      <c r="ES3759" s="37"/>
      <c r="ET3759" s="37"/>
      <c r="EU3759" s="37"/>
      <c r="EV3759" s="37"/>
      <c r="EW3759" s="37"/>
      <c r="EX3759" s="37"/>
      <c r="EY3759" s="37"/>
      <c r="EZ3759" s="37"/>
      <c r="FA3759" s="37"/>
      <c r="FB3759" s="37"/>
      <c r="FC3759" s="37"/>
      <c r="FD3759" s="37"/>
    </row>
    <row r="3760" spans="2:160" x14ac:dyDescent="0.5">
      <c r="B3760" s="36" t="s">
        <v>3955</v>
      </c>
      <c r="C3760" s="18">
        <v>-1.202304392043152E-2</v>
      </c>
      <c r="H3760" s="37"/>
      <c r="I3760" s="37"/>
      <c r="J3760" s="37"/>
      <c r="K3760" s="37"/>
      <c r="L3760" s="37"/>
      <c r="M3760" s="37"/>
      <c r="N3760" s="37"/>
      <c r="O3760" s="37"/>
      <c r="P3760" s="37"/>
      <c r="Q3760" s="37"/>
      <c r="R3760" s="37"/>
      <c r="S3760" s="37"/>
      <c r="T3760" s="37"/>
      <c r="U3760" s="37"/>
      <c r="V3760" s="37"/>
      <c r="W3760" s="37"/>
      <c r="X3760" s="37"/>
      <c r="Y3760" s="37"/>
      <c r="Z3760" s="37"/>
      <c r="AA3760" s="37"/>
      <c r="AB3760" s="37"/>
      <c r="AC3760" s="37"/>
      <c r="AD3760" s="37"/>
      <c r="AE3760" s="37"/>
      <c r="AF3760" s="37"/>
      <c r="AG3760" s="37"/>
      <c r="AH3760" s="37"/>
      <c r="AI3760" s="37"/>
      <c r="AJ3760" s="37"/>
      <c r="AK3760" s="37"/>
      <c r="AL3760" s="37"/>
      <c r="AM3760" s="37"/>
      <c r="AN3760" s="37"/>
      <c r="AO3760" s="37"/>
      <c r="AP3760" s="37"/>
      <c r="AQ3760" s="37"/>
      <c r="AR3760" s="37"/>
      <c r="AS3760" s="37"/>
      <c r="AT3760" s="37"/>
      <c r="AU3760" s="37"/>
      <c r="AV3760" s="37"/>
      <c r="AW3760" s="37"/>
      <c r="AX3760" s="37"/>
      <c r="AY3760" s="37"/>
      <c r="AZ3760" s="37"/>
      <c r="BA3760" s="37"/>
      <c r="BB3760" s="37"/>
      <c r="BC3760" s="37"/>
      <c r="BD3760" s="37"/>
      <c r="BE3760" s="37"/>
      <c r="BF3760" s="37"/>
      <c r="BG3760" s="37"/>
      <c r="BH3760" s="37"/>
      <c r="BI3760" s="37"/>
      <c r="BJ3760" s="37"/>
      <c r="BK3760" s="37"/>
      <c r="BL3760" s="37"/>
      <c r="BM3760" s="37"/>
      <c r="BN3760" s="37"/>
      <c r="BO3760" s="37"/>
      <c r="BP3760" s="37"/>
      <c r="BQ3760" s="37"/>
      <c r="BR3760" s="37"/>
      <c r="BS3760" s="37"/>
      <c r="BT3760" s="37"/>
      <c r="BU3760" s="37"/>
      <c r="BV3760" s="37"/>
      <c r="BW3760" s="37"/>
      <c r="BX3760" s="37"/>
      <c r="BY3760" s="37"/>
      <c r="BZ3760" s="37"/>
      <c r="CA3760" s="37"/>
      <c r="CB3760" s="37"/>
      <c r="CC3760" s="37"/>
      <c r="CD3760" s="37"/>
      <c r="CE3760" s="37"/>
      <c r="CF3760" s="37"/>
      <c r="CG3760" s="37"/>
      <c r="CH3760" s="37"/>
      <c r="CI3760" s="37"/>
      <c r="CJ3760" s="37"/>
      <c r="CK3760" s="37"/>
      <c r="CL3760" s="37"/>
      <c r="CM3760" s="37"/>
      <c r="CN3760" s="37"/>
      <c r="CO3760" s="37"/>
      <c r="CP3760" s="37"/>
      <c r="CQ3760" s="37"/>
      <c r="CR3760" s="37"/>
      <c r="CS3760" s="37"/>
      <c r="CT3760" s="37"/>
      <c r="CU3760" s="37"/>
      <c r="CV3760" s="37"/>
      <c r="CW3760" s="37"/>
      <c r="CX3760" s="37"/>
      <c r="CY3760" s="37"/>
      <c r="CZ3760" s="37"/>
      <c r="DA3760" s="37"/>
      <c r="DB3760" s="37"/>
      <c r="DC3760" s="37"/>
      <c r="DD3760" s="37"/>
      <c r="DE3760" s="37"/>
      <c r="DF3760" s="37"/>
      <c r="DG3760" s="37"/>
      <c r="DH3760" s="37"/>
      <c r="DI3760" s="37"/>
      <c r="DJ3760" s="37"/>
      <c r="DK3760" s="37"/>
      <c r="DL3760" s="37"/>
      <c r="DR3760" s="37"/>
      <c r="DS3760" s="37"/>
      <c r="DT3760" s="37"/>
      <c r="DU3760" s="37"/>
      <c r="DV3760" s="37"/>
      <c r="DW3760" s="37"/>
      <c r="DX3760" s="37"/>
      <c r="DY3760" s="37"/>
      <c r="DZ3760" s="37"/>
      <c r="EA3760" s="37"/>
      <c r="EB3760" s="37"/>
      <c r="EC3760" s="37"/>
      <c r="ED3760" s="37"/>
      <c r="EE3760" s="37"/>
      <c r="EF3760" s="37"/>
      <c r="EG3760" s="37"/>
      <c r="EH3760" s="37"/>
      <c r="EI3760" s="37"/>
      <c r="EJ3760" s="37"/>
      <c r="EK3760" s="37"/>
      <c r="EL3760" s="37"/>
      <c r="EM3760" s="37"/>
      <c r="EN3760" s="37"/>
      <c r="EO3760" s="37"/>
      <c r="EP3760" s="37"/>
      <c r="EQ3760" s="37"/>
      <c r="ER3760" s="37"/>
      <c r="ES3760" s="37"/>
      <c r="ET3760" s="37"/>
      <c r="EU3760" s="37"/>
      <c r="EV3760" s="37"/>
      <c r="EW3760" s="37"/>
      <c r="EX3760" s="37"/>
      <c r="EY3760" s="37"/>
      <c r="EZ3760" s="37"/>
      <c r="FA3760" s="37"/>
      <c r="FB3760" s="37"/>
      <c r="FC3760" s="37"/>
      <c r="FD3760" s="37"/>
    </row>
    <row r="3761" spans="2:160" x14ac:dyDescent="0.5">
      <c r="B3761" s="36" t="s">
        <v>3956</v>
      </c>
      <c r="C3761" s="18">
        <v>-2.2111916065951531E-2</v>
      </c>
      <c r="H3761" s="37"/>
      <c r="I3761" s="37"/>
      <c r="J3761" s="37"/>
      <c r="K3761" s="37"/>
      <c r="L3761" s="37"/>
      <c r="M3761" s="37"/>
      <c r="N3761" s="37"/>
      <c r="O3761" s="37"/>
      <c r="P3761" s="37"/>
      <c r="Q3761" s="37"/>
      <c r="R3761" s="37"/>
      <c r="S3761" s="37"/>
      <c r="T3761" s="37"/>
      <c r="U3761" s="37"/>
      <c r="V3761" s="37"/>
      <c r="W3761" s="37"/>
      <c r="X3761" s="37"/>
      <c r="Y3761" s="37"/>
      <c r="Z3761" s="37"/>
      <c r="AA3761" s="37"/>
      <c r="AB3761" s="37"/>
      <c r="AC3761" s="37"/>
      <c r="AD3761" s="37"/>
      <c r="AE3761" s="37"/>
      <c r="AF3761" s="37"/>
      <c r="AG3761" s="37"/>
      <c r="AH3761" s="37"/>
      <c r="AI3761" s="37"/>
      <c r="AJ3761" s="37"/>
      <c r="AK3761" s="37"/>
      <c r="AL3761" s="37"/>
      <c r="AM3761" s="37"/>
      <c r="AN3761" s="37"/>
      <c r="AO3761" s="37"/>
      <c r="AP3761" s="37"/>
      <c r="AQ3761" s="37"/>
      <c r="AR3761" s="37"/>
      <c r="AS3761" s="37"/>
      <c r="AT3761" s="37"/>
      <c r="AU3761" s="37"/>
      <c r="AV3761" s="37"/>
      <c r="AW3761" s="37"/>
      <c r="AX3761" s="37"/>
      <c r="AY3761" s="37"/>
      <c r="AZ3761" s="37"/>
      <c r="BA3761" s="37"/>
      <c r="BB3761" s="37"/>
      <c r="BC3761" s="37"/>
      <c r="BD3761" s="37"/>
      <c r="BE3761" s="37"/>
      <c r="BF3761" s="37"/>
      <c r="BG3761" s="37"/>
      <c r="BH3761" s="37"/>
      <c r="BI3761" s="37"/>
      <c r="BJ3761" s="37"/>
      <c r="BK3761" s="37"/>
      <c r="BL3761" s="37"/>
      <c r="BM3761" s="37"/>
      <c r="BN3761" s="37"/>
      <c r="BO3761" s="37"/>
      <c r="BP3761" s="37"/>
      <c r="BQ3761" s="37"/>
      <c r="BR3761" s="37"/>
      <c r="BS3761" s="37"/>
      <c r="BT3761" s="37"/>
      <c r="BU3761" s="37"/>
      <c r="BV3761" s="37"/>
      <c r="BW3761" s="37"/>
      <c r="BX3761" s="37"/>
      <c r="BY3761" s="37"/>
      <c r="BZ3761" s="37"/>
      <c r="CA3761" s="37"/>
      <c r="CB3761" s="37"/>
      <c r="CC3761" s="37"/>
      <c r="CD3761" s="37"/>
      <c r="CE3761" s="37"/>
      <c r="CF3761" s="37"/>
      <c r="CG3761" s="37"/>
      <c r="CH3761" s="37"/>
      <c r="CI3761" s="37"/>
      <c r="CJ3761" s="37"/>
      <c r="CK3761" s="37"/>
      <c r="CL3761" s="37"/>
      <c r="CM3761" s="37"/>
      <c r="CN3761" s="37"/>
      <c r="CO3761" s="37"/>
      <c r="CP3761" s="37"/>
      <c r="CQ3761" s="37"/>
      <c r="CR3761" s="37"/>
      <c r="CS3761" s="37"/>
      <c r="CT3761" s="37"/>
      <c r="CU3761" s="37"/>
      <c r="CV3761" s="37"/>
      <c r="CW3761" s="37"/>
      <c r="CX3761" s="37"/>
      <c r="CY3761" s="37"/>
      <c r="CZ3761" s="37"/>
      <c r="DA3761" s="37"/>
      <c r="DB3761" s="37"/>
      <c r="DC3761" s="37"/>
      <c r="DD3761" s="37"/>
      <c r="DE3761" s="37"/>
      <c r="DF3761" s="37"/>
      <c r="DG3761" s="37"/>
      <c r="DH3761" s="37"/>
      <c r="DI3761" s="37"/>
      <c r="DJ3761" s="37"/>
      <c r="DK3761" s="37"/>
      <c r="DL3761" s="37"/>
      <c r="DR3761" s="37"/>
      <c r="DS3761" s="37"/>
      <c r="DT3761" s="37"/>
      <c r="DU3761" s="37"/>
      <c r="DV3761" s="37"/>
      <c r="DW3761" s="37"/>
      <c r="DX3761" s="37"/>
      <c r="DY3761" s="37"/>
      <c r="DZ3761" s="37"/>
      <c r="EA3761" s="37"/>
      <c r="EB3761" s="37"/>
      <c r="EC3761" s="37"/>
      <c r="ED3761" s="37"/>
      <c r="EE3761" s="37"/>
      <c r="EF3761" s="37"/>
      <c r="EG3761" s="37"/>
      <c r="EH3761" s="37"/>
      <c r="EI3761" s="37"/>
      <c r="EJ3761" s="37"/>
      <c r="EK3761" s="37"/>
      <c r="EL3761" s="37"/>
      <c r="EM3761" s="37"/>
      <c r="EN3761" s="37"/>
      <c r="EO3761" s="37"/>
      <c r="EP3761" s="37"/>
      <c r="EQ3761" s="37"/>
      <c r="ER3761" s="37"/>
      <c r="ES3761" s="37"/>
      <c r="ET3761" s="37"/>
      <c r="EU3761" s="37"/>
      <c r="EV3761" s="37"/>
      <c r="EW3761" s="37"/>
      <c r="EX3761" s="37"/>
      <c r="EY3761" s="37"/>
      <c r="EZ3761" s="37"/>
      <c r="FA3761" s="37"/>
      <c r="FB3761" s="37"/>
      <c r="FC3761" s="37"/>
      <c r="FD3761" s="37"/>
    </row>
    <row r="3762" spans="2:160" x14ac:dyDescent="0.5">
      <c r="B3762" s="36" t="s">
        <v>3957</v>
      </c>
      <c r="C3762" s="18">
        <v>-2.2903457461500243E-2</v>
      </c>
      <c r="H3762" s="37"/>
      <c r="I3762" s="37"/>
      <c r="J3762" s="37"/>
      <c r="K3762" s="37"/>
      <c r="L3762" s="37"/>
      <c r="M3762" s="37"/>
      <c r="N3762" s="37"/>
      <c r="O3762" s="37"/>
      <c r="P3762" s="37"/>
      <c r="Q3762" s="37"/>
      <c r="R3762" s="37"/>
      <c r="S3762" s="37"/>
      <c r="T3762" s="37"/>
      <c r="U3762" s="37"/>
      <c r="V3762" s="37"/>
      <c r="W3762" s="37"/>
      <c r="X3762" s="37"/>
      <c r="Y3762" s="37"/>
      <c r="Z3762" s="37"/>
      <c r="AA3762" s="37"/>
      <c r="AB3762" s="37"/>
      <c r="AC3762" s="37"/>
      <c r="AD3762" s="37"/>
      <c r="AE3762" s="37"/>
      <c r="AF3762" s="37"/>
      <c r="AG3762" s="37"/>
      <c r="AH3762" s="37"/>
      <c r="AI3762" s="37"/>
      <c r="AJ3762" s="37"/>
      <c r="AK3762" s="37"/>
      <c r="AL3762" s="37"/>
      <c r="AM3762" s="37"/>
      <c r="AN3762" s="37"/>
      <c r="AO3762" s="37"/>
      <c r="AP3762" s="37"/>
      <c r="AQ3762" s="37"/>
      <c r="AR3762" s="37"/>
      <c r="AS3762" s="37"/>
      <c r="AT3762" s="37"/>
      <c r="AU3762" s="37"/>
      <c r="AV3762" s="37"/>
      <c r="AW3762" s="37"/>
      <c r="AX3762" s="37"/>
      <c r="AY3762" s="37"/>
      <c r="AZ3762" s="37"/>
      <c r="BA3762" s="37"/>
      <c r="BB3762" s="37"/>
      <c r="BC3762" s="37"/>
      <c r="BD3762" s="37"/>
      <c r="BE3762" s="37"/>
      <c r="BF3762" s="37"/>
      <c r="BG3762" s="37"/>
      <c r="BH3762" s="37"/>
      <c r="BI3762" s="37"/>
      <c r="BJ3762" s="37"/>
      <c r="BK3762" s="37"/>
      <c r="BL3762" s="37"/>
      <c r="BM3762" s="37"/>
      <c r="BN3762" s="37"/>
      <c r="BO3762" s="37"/>
      <c r="BP3762" s="37"/>
      <c r="BQ3762" s="37"/>
      <c r="BR3762" s="37"/>
      <c r="BS3762" s="37"/>
      <c r="BT3762" s="37"/>
      <c r="BU3762" s="37"/>
      <c r="BV3762" s="37"/>
      <c r="BW3762" s="37"/>
      <c r="BX3762" s="37"/>
      <c r="BY3762" s="37"/>
      <c r="BZ3762" s="37"/>
      <c r="CA3762" s="37"/>
      <c r="CB3762" s="37"/>
      <c r="CC3762" s="37"/>
      <c r="CD3762" s="37"/>
      <c r="CE3762" s="37"/>
      <c r="CF3762" s="37"/>
      <c r="CG3762" s="37"/>
      <c r="CH3762" s="37"/>
      <c r="CI3762" s="37"/>
      <c r="CJ3762" s="37"/>
      <c r="CK3762" s="37"/>
      <c r="CL3762" s="37"/>
      <c r="CM3762" s="37"/>
      <c r="CN3762" s="37"/>
      <c r="CO3762" s="37"/>
      <c r="CP3762" s="37"/>
      <c r="CQ3762" s="37"/>
      <c r="CR3762" s="37"/>
      <c r="CS3762" s="37"/>
      <c r="CT3762" s="37"/>
      <c r="CU3762" s="37"/>
      <c r="CV3762" s="37"/>
      <c r="CW3762" s="37"/>
      <c r="CX3762" s="37"/>
      <c r="CY3762" s="37"/>
      <c r="CZ3762" s="37"/>
      <c r="DA3762" s="37"/>
      <c r="DB3762" s="37"/>
      <c r="DC3762" s="37"/>
      <c r="DD3762" s="37"/>
      <c r="DE3762" s="37"/>
      <c r="DF3762" s="37"/>
      <c r="DG3762" s="37"/>
      <c r="DH3762" s="37"/>
      <c r="DI3762" s="37"/>
      <c r="DJ3762" s="37"/>
      <c r="DK3762" s="37"/>
      <c r="DL3762" s="37"/>
      <c r="DR3762" s="37"/>
      <c r="DS3762" s="37"/>
      <c r="DT3762" s="37"/>
      <c r="DU3762" s="37"/>
      <c r="DV3762" s="37"/>
      <c r="DW3762" s="37"/>
      <c r="DX3762" s="37"/>
      <c r="DY3762" s="37"/>
      <c r="DZ3762" s="37"/>
      <c r="EA3762" s="37"/>
      <c r="EB3762" s="37"/>
      <c r="EC3762" s="37"/>
      <c r="ED3762" s="37"/>
      <c r="EE3762" s="37"/>
      <c r="EF3762" s="37"/>
      <c r="EG3762" s="37"/>
      <c r="EH3762" s="37"/>
      <c r="EI3762" s="37"/>
      <c r="EJ3762" s="37"/>
      <c r="EK3762" s="37"/>
      <c r="EL3762" s="37"/>
      <c r="EM3762" s="37"/>
      <c r="EN3762" s="37"/>
      <c r="EO3762" s="37"/>
      <c r="EP3762" s="37"/>
      <c r="EQ3762" s="37"/>
      <c r="ER3762" s="37"/>
      <c r="ES3762" s="37"/>
      <c r="ET3762" s="37"/>
      <c r="EU3762" s="37"/>
      <c r="EV3762" s="37"/>
      <c r="EW3762" s="37"/>
      <c r="EX3762" s="37"/>
      <c r="EY3762" s="37"/>
      <c r="EZ3762" s="37"/>
      <c r="FA3762" s="37"/>
      <c r="FB3762" s="37"/>
      <c r="FC3762" s="37"/>
      <c r="FD3762" s="37"/>
    </row>
    <row r="3763" spans="2:160" x14ac:dyDescent="0.5">
      <c r="B3763" s="36" t="s">
        <v>3958</v>
      </c>
      <c r="C3763" s="18">
        <v>-1.4378908421617931E-2</v>
      </c>
      <c r="H3763" s="37"/>
      <c r="I3763" s="37"/>
      <c r="J3763" s="37"/>
      <c r="K3763" s="37"/>
      <c r="L3763" s="37"/>
      <c r="M3763" s="37"/>
      <c r="N3763" s="37"/>
      <c r="O3763" s="37"/>
      <c r="P3763" s="37"/>
      <c r="Q3763" s="37"/>
      <c r="R3763" s="37"/>
      <c r="S3763" s="37"/>
      <c r="T3763" s="37"/>
      <c r="U3763" s="37"/>
      <c r="V3763" s="37"/>
      <c r="W3763" s="37"/>
      <c r="X3763" s="37"/>
      <c r="Y3763" s="37"/>
      <c r="Z3763" s="37"/>
      <c r="AA3763" s="37"/>
      <c r="AB3763" s="37"/>
      <c r="AC3763" s="37"/>
      <c r="AD3763" s="37"/>
      <c r="AE3763" s="37"/>
      <c r="AF3763" s="37"/>
      <c r="AG3763" s="37"/>
      <c r="AH3763" s="37"/>
      <c r="AI3763" s="37"/>
      <c r="AJ3763" s="37"/>
      <c r="AK3763" s="37"/>
      <c r="AL3763" s="37"/>
      <c r="AM3763" s="37"/>
      <c r="AN3763" s="37"/>
      <c r="AO3763" s="37"/>
      <c r="AP3763" s="37"/>
      <c r="AQ3763" s="37"/>
      <c r="AR3763" s="37"/>
      <c r="AS3763" s="37"/>
      <c r="AT3763" s="37"/>
      <c r="AU3763" s="37"/>
      <c r="AV3763" s="37"/>
      <c r="AW3763" s="37"/>
      <c r="AX3763" s="37"/>
      <c r="AY3763" s="37"/>
      <c r="AZ3763" s="37"/>
      <c r="BA3763" s="37"/>
      <c r="BB3763" s="37"/>
      <c r="BC3763" s="37"/>
      <c r="BD3763" s="37"/>
      <c r="BE3763" s="37"/>
      <c r="BF3763" s="37"/>
      <c r="BG3763" s="37"/>
      <c r="BH3763" s="37"/>
      <c r="BI3763" s="37"/>
      <c r="BJ3763" s="37"/>
      <c r="BK3763" s="37"/>
      <c r="BL3763" s="37"/>
      <c r="BM3763" s="37"/>
      <c r="BN3763" s="37"/>
      <c r="BO3763" s="37"/>
      <c r="BP3763" s="37"/>
      <c r="BQ3763" s="37"/>
      <c r="BR3763" s="37"/>
      <c r="BS3763" s="37"/>
      <c r="BT3763" s="37"/>
      <c r="BU3763" s="37"/>
      <c r="BV3763" s="37"/>
      <c r="BW3763" s="37"/>
      <c r="BX3763" s="37"/>
      <c r="BY3763" s="37"/>
      <c r="BZ3763" s="37"/>
      <c r="CA3763" s="37"/>
      <c r="CB3763" s="37"/>
      <c r="CC3763" s="37"/>
      <c r="CD3763" s="37"/>
      <c r="CE3763" s="37"/>
      <c r="CF3763" s="37"/>
      <c r="CG3763" s="37"/>
      <c r="CH3763" s="37"/>
      <c r="CI3763" s="37"/>
      <c r="CJ3763" s="37"/>
      <c r="CK3763" s="37"/>
      <c r="CL3763" s="37"/>
      <c r="CM3763" s="37"/>
      <c r="CN3763" s="37"/>
      <c r="CO3763" s="37"/>
      <c r="CP3763" s="37"/>
      <c r="CQ3763" s="37"/>
      <c r="CR3763" s="37"/>
      <c r="CS3763" s="37"/>
      <c r="CT3763" s="37"/>
      <c r="CU3763" s="37"/>
      <c r="CV3763" s="37"/>
      <c r="CW3763" s="37"/>
      <c r="CX3763" s="37"/>
      <c r="CY3763" s="37"/>
      <c r="CZ3763" s="37"/>
      <c r="DA3763" s="37"/>
      <c r="DB3763" s="37"/>
      <c r="DC3763" s="37"/>
      <c r="DD3763" s="37"/>
      <c r="DE3763" s="37"/>
      <c r="DF3763" s="37"/>
      <c r="DG3763" s="37"/>
      <c r="DH3763" s="37"/>
      <c r="DI3763" s="37"/>
      <c r="DJ3763" s="37"/>
      <c r="DK3763" s="37"/>
      <c r="DL3763" s="37"/>
      <c r="DR3763" s="37"/>
      <c r="DS3763" s="37"/>
      <c r="DT3763" s="37"/>
      <c r="DU3763" s="37"/>
      <c r="DV3763" s="37"/>
      <c r="DW3763" s="37"/>
      <c r="DX3763" s="37"/>
      <c r="DY3763" s="37"/>
      <c r="DZ3763" s="37"/>
      <c r="EA3763" s="37"/>
      <c r="EB3763" s="37"/>
      <c r="EC3763" s="37"/>
      <c r="ED3763" s="37"/>
      <c r="EE3763" s="37"/>
      <c r="EF3763" s="37"/>
      <c r="EG3763" s="37"/>
      <c r="EH3763" s="37"/>
      <c r="EI3763" s="37"/>
      <c r="EJ3763" s="37"/>
      <c r="EK3763" s="37"/>
      <c r="EL3763" s="37"/>
      <c r="EM3763" s="37"/>
      <c r="EN3763" s="37"/>
      <c r="EO3763" s="37"/>
      <c r="EP3763" s="37"/>
      <c r="EQ3763" s="37"/>
      <c r="ER3763" s="37"/>
      <c r="ES3763" s="37"/>
      <c r="ET3763" s="37"/>
      <c r="EU3763" s="37"/>
      <c r="EV3763" s="37"/>
      <c r="EW3763" s="37"/>
      <c r="EX3763" s="37"/>
      <c r="EY3763" s="37"/>
      <c r="EZ3763" s="37"/>
      <c r="FA3763" s="37"/>
      <c r="FB3763" s="37"/>
      <c r="FC3763" s="37"/>
      <c r="FD3763" s="37"/>
    </row>
    <row r="3764" spans="2:160" x14ac:dyDescent="0.5">
      <c r="B3764" s="36" t="s">
        <v>3959</v>
      </c>
      <c r="C3764" s="18">
        <v>-1.3425534965982089E-2</v>
      </c>
      <c r="H3764" s="37"/>
      <c r="I3764" s="37"/>
      <c r="J3764" s="37"/>
      <c r="K3764" s="37"/>
      <c r="L3764" s="37"/>
      <c r="M3764" s="37"/>
      <c r="N3764" s="37"/>
      <c r="O3764" s="37"/>
      <c r="P3764" s="37"/>
      <c r="Q3764" s="37"/>
      <c r="R3764" s="37"/>
      <c r="S3764" s="37"/>
      <c r="T3764" s="37"/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F3764" s="37"/>
      <c r="AG3764" s="37"/>
      <c r="AH3764" s="37"/>
      <c r="AI3764" s="37"/>
      <c r="AJ3764" s="37"/>
      <c r="AK3764" s="37"/>
      <c r="AL3764" s="37"/>
      <c r="AM3764" s="37"/>
      <c r="AN3764" s="37"/>
      <c r="AO3764" s="37"/>
      <c r="AP3764" s="37"/>
      <c r="AQ3764" s="37"/>
      <c r="AR3764" s="37"/>
      <c r="AS3764" s="37"/>
      <c r="AT3764" s="37"/>
      <c r="AU3764" s="37"/>
      <c r="AV3764" s="37"/>
      <c r="AW3764" s="37"/>
      <c r="AX3764" s="37"/>
      <c r="AY3764" s="37"/>
      <c r="AZ3764" s="37"/>
      <c r="BA3764" s="37"/>
      <c r="BB3764" s="37"/>
      <c r="BC3764" s="37"/>
      <c r="BD3764" s="37"/>
      <c r="BE3764" s="37"/>
      <c r="BF3764" s="37"/>
      <c r="BG3764" s="37"/>
      <c r="BH3764" s="37"/>
      <c r="BI3764" s="37"/>
      <c r="BJ3764" s="37"/>
      <c r="BK3764" s="37"/>
      <c r="BL3764" s="37"/>
      <c r="BM3764" s="37"/>
      <c r="BN3764" s="37"/>
      <c r="BO3764" s="37"/>
      <c r="BP3764" s="37"/>
      <c r="BQ3764" s="37"/>
      <c r="BR3764" s="37"/>
      <c r="BS3764" s="37"/>
      <c r="BT3764" s="37"/>
      <c r="BU3764" s="37"/>
      <c r="BV3764" s="37"/>
      <c r="BW3764" s="37"/>
      <c r="BX3764" s="37"/>
      <c r="BY3764" s="37"/>
      <c r="BZ3764" s="37"/>
      <c r="CA3764" s="37"/>
      <c r="CB3764" s="37"/>
      <c r="CC3764" s="37"/>
      <c r="CD3764" s="37"/>
      <c r="CE3764" s="37"/>
      <c r="CF3764" s="37"/>
      <c r="CG3764" s="37"/>
      <c r="CH3764" s="37"/>
      <c r="CI3764" s="37"/>
      <c r="CJ3764" s="37"/>
      <c r="CK3764" s="37"/>
      <c r="CL3764" s="37"/>
      <c r="CM3764" s="37"/>
      <c r="CN3764" s="37"/>
      <c r="CO3764" s="37"/>
      <c r="CP3764" s="37"/>
      <c r="CQ3764" s="37"/>
      <c r="CR3764" s="37"/>
      <c r="CS3764" s="37"/>
      <c r="CT3764" s="37"/>
      <c r="CU3764" s="37"/>
      <c r="CV3764" s="37"/>
      <c r="CW3764" s="37"/>
      <c r="CX3764" s="37"/>
      <c r="CY3764" s="37"/>
      <c r="CZ3764" s="37"/>
      <c r="DA3764" s="37"/>
      <c r="DB3764" s="37"/>
      <c r="DC3764" s="37"/>
      <c r="DD3764" s="37"/>
      <c r="DE3764" s="37"/>
      <c r="DF3764" s="37"/>
      <c r="DG3764" s="37"/>
      <c r="DH3764" s="37"/>
      <c r="DI3764" s="37"/>
      <c r="DJ3764" s="37"/>
      <c r="DK3764" s="37"/>
      <c r="DL3764" s="37"/>
      <c r="DR3764" s="37"/>
      <c r="DS3764" s="37"/>
      <c r="DT3764" s="37"/>
      <c r="DU3764" s="37"/>
      <c r="DV3764" s="37"/>
      <c r="DW3764" s="37"/>
      <c r="DX3764" s="37"/>
      <c r="DY3764" s="37"/>
      <c r="DZ3764" s="37"/>
      <c r="EA3764" s="37"/>
      <c r="EB3764" s="37"/>
      <c r="EC3764" s="37"/>
      <c r="ED3764" s="37"/>
      <c r="EE3764" s="37"/>
      <c r="EF3764" s="37"/>
      <c r="EG3764" s="37"/>
      <c r="EH3764" s="37"/>
      <c r="EI3764" s="37"/>
      <c r="EJ3764" s="37"/>
      <c r="EK3764" s="37"/>
      <c r="EL3764" s="37"/>
      <c r="EM3764" s="37"/>
      <c r="EN3764" s="37"/>
      <c r="EO3764" s="37"/>
      <c r="EP3764" s="37"/>
      <c r="EQ3764" s="37"/>
      <c r="ER3764" s="37"/>
      <c r="ES3764" s="37"/>
      <c r="ET3764" s="37"/>
      <c r="EU3764" s="37"/>
      <c r="EV3764" s="37"/>
      <c r="EW3764" s="37"/>
      <c r="EX3764" s="37"/>
      <c r="EY3764" s="37"/>
      <c r="EZ3764" s="37"/>
      <c r="FA3764" s="37"/>
      <c r="FB3764" s="37"/>
      <c r="FC3764" s="37"/>
      <c r="FD3764" s="37"/>
    </row>
    <row r="3765" spans="2:160" x14ac:dyDescent="0.5">
      <c r="B3765" s="36" t="s">
        <v>3960</v>
      </c>
      <c r="C3765" s="18">
        <v>1.8572831339311202E-2</v>
      </c>
      <c r="H3765" s="37"/>
      <c r="I3765" s="37"/>
      <c r="J3765" s="37"/>
      <c r="K3765" s="37"/>
      <c r="L3765" s="37"/>
      <c r="M3765" s="37"/>
      <c r="N3765" s="37"/>
      <c r="O3765" s="37"/>
      <c r="P3765" s="37"/>
      <c r="Q3765" s="37"/>
      <c r="R3765" s="37"/>
      <c r="S3765" s="37"/>
      <c r="T3765" s="37"/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F3765" s="37"/>
      <c r="AG3765" s="37"/>
      <c r="AH3765" s="37"/>
      <c r="AI3765" s="37"/>
      <c r="AJ3765" s="37"/>
      <c r="AK3765" s="37"/>
      <c r="AL3765" s="37"/>
      <c r="AM3765" s="37"/>
      <c r="AN3765" s="37"/>
      <c r="AO3765" s="37"/>
      <c r="AP3765" s="37"/>
      <c r="AQ3765" s="37"/>
      <c r="AR3765" s="37"/>
      <c r="AS3765" s="37"/>
      <c r="AT3765" s="37"/>
      <c r="AU3765" s="37"/>
      <c r="AV3765" s="37"/>
      <c r="AW3765" s="37"/>
      <c r="AX3765" s="37"/>
      <c r="AY3765" s="37"/>
      <c r="AZ3765" s="37"/>
      <c r="BA3765" s="37"/>
      <c r="BB3765" s="37"/>
      <c r="BC3765" s="37"/>
      <c r="BD3765" s="37"/>
      <c r="BE3765" s="37"/>
      <c r="BF3765" s="37"/>
      <c r="BG3765" s="37"/>
      <c r="BH3765" s="37"/>
      <c r="BI3765" s="37"/>
      <c r="BJ3765" s="37"/>
      <c r="BK3765" s="37"/>
      <c r="BL3765" s="37"/>
      <c r="BM3765" s="37"/>
      <c r="BN3765" s="37"/>
      <c r="BO3765" s="37"/>
      <c r="BP3765" s="37"/>
      <c r="BQ3765" s="37"/>
      <c r="BR3765" s="37"/>
      <c r="BS3765" s="37"/>
      <c r="BT3765" s="37"/>
      <c r="BU3765" s="37"/>
      <c r="BV3765" s="37"/>
      <c r="BW3765" s="37"/>
      <c r="BX3765" s="37"/>
      <c r="BY3765" s="37"/>
      <c r="BZ3765" s="37"/>
      <c r="CA3765" s="37"/>
      <c r="CB3765" s="37"/>
      <c r="CC3765" s="37"/>
      <c r="CD3765" s="37"/>
      <c r="CE3765" s="37"/>
      <c r="CF3765" s="37"/>
      <c r="CG3765" s="37"/>
      <c r="CH3765" s="37"/>
      <c r="CI3765" s="37"/>
      <c r="CJ3765" s="37"/>
      <c r="CK3765" s="37"/>
      <c r="CL3765" s="37"/>
      <c r="CM3765" s="37"/>
      <c r="CN3765" s="37"/>
      <c r="CO3765" s="37"/>
      <c r="CP3765" s="37"/>
      <c r="CQ3765" s="37"/>
      <c r="CR3765" s="37"/>
      <c r="CS3765" s="37"/>
      <c r="CT3765" s="37"/>
      <c r="CU3765" s="37"/>
      <c r="CV3765" s="37"/>
      <c r="CW3765" s="37"/>
      <c r="CX3765" s="37"/>
      <c r="CY3765" s="37"/>
      <c r="CZ3765" s="37"/>
      <c r="DA3765" s="37"/>
      <c r="DB3765" s="37"/>
      <c r="DC3765" s="37"/>
      <c r="DD3765" s="37"/>
      <c r="DE3765" s="37"/>
      <c r="DF3765" s="37"/>
      <c r="DG3765" s="37"/>
      <c r="DH3765" s="37"/>
      <c r="DI3765" s="37"/>
      <c r="DJ3765" s="37"/>
      <c r="DK3765" s="37"/>
      <c r="DL3765" s="37"/>
      <c r="DR3765" s="37"/>
      <c r="DS3765" s="37"/>
      <c r="DT3765" s="37"/>
      <c r="DU3765" s="37"/>
      <c r="DV3765" s="37"/>
      <c r="DW3765" s="37"/>
      <c r="DX3765" s="37"/>
      <c r="DY3765" s="37"/>
      <c r="DZ3765" s="37"/>
      <c r="EA3765" s="37"/>
      <c r="EB3765" s="37"/>
      <c r="EC3765" s="37"/>
      <c r="ED3765" s="37"/>
      <c r="EE3765" s="37"/>
      <c r="EF3765" s="37"/>
      <c r="EG3765" s="37"/>
      <c r="EH3765" s="37"/>
      <c r="EI3765" s="37"/>
      <c r="EJ3765" s="37"/>
      <c r="EK3765" s="37"/>
      <c r="EL3765" s="37"/>
      <c r="EM3765" s="37"/>
      <c r="EN3765" s="37"/>
      <c r="EO3765" s="37"/>
      <c r="EP3765" s="37"/>
      <c r="EQ3765" s="37"/>
      <c r="ER3765" s="37"/>
      <c r="ES3765" s="37"/>
      <c r="ET3765" s="37"/>
      <c r="EU3765" s="37"/>
      <c r="EV3765" s="37"/>
      <c r="EW3765" s="37"/>
      <c r="EX3765" s="37"/>
      <c r="EY3765" s="37"/>
      <c r="EZ3765" s="37"/>
      <c r="FA3765" s="37"/>
      <c r="FB3765" s="37"/>
      <c r="FC3765" s="37"/>
      <c r="FD3765" s="37"/>
    </row>
    <row r="3766" spans="2:160" x14ac:dyDescent="0.5">
      <c r="B3766" s="36" t="s">
        <v>3961</v>
      </c>
      <c r="C3766" s="18">
        <v>4.9679395703712048E-2</v>
      </c>
      <c r="H3766" s="37"/>
      <c r="I3766" s="37"/>
      <c r="J3766" s="37"/>
      <c r="K3766" s="37"/>
      <c r="L3766" s="37"/>
      <c r="M3766" s="37"/>
      <c r="N3766" s="37"/>
      <c r="O3766" s="37"/>
      <c r="P3766" s="37"/>
      <c r="Q3766" s="37"/>
      <c r="R3766" s="37"/>
      <c r="S3766" s="37"/>
      <c r="T3766" s="37"/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F3766" s="37"/>
      <c r="AG3766" s="37"/>
      <c r="AH3766" s="37"/>
      <c r="AI3766" s="37"/>
      <c r="AJ3766" s="37"/>
      <c r="AK3766" s="37"/>
      <c r="AL3766" s="37"/>
      <c r="AM3766" s="37"/>
      <c r="AN3766" s="37"/>
      <c r="AO3766" s="37"/>
      <c r="AP3766" s="37"/>
      <c r="AQ3766" s="37"/>
      <c r="AR3766" s="37"/>
      <c r="AS3766" s="37"/>
      <c r="AT3766" s="37"/>
      <c r="AU3766" s="37"/>
      <c r="AV3766" s="37"/>
      <c r="AW3766" s="37"/>
      <c r="AX3766" s="37"/>
      <c r="AY3766" s="37"/>
      <c r="AZ3766" s="37"/>
      <c r="BA3766" s="37"/>
      <c r="BB3766" s="37"/>
      <c r="BC3766" s="37"/>
      <c r="BD3766" s="37"/>
      <c r="BE3766" s="37"/>
      <c r="BF3766" s="37"/>
      <c r="BG3766" s="37"/>
      <c r="BH3766" s="37"/>
      <c r="BI3766" s="37"/>
      <c r="BJ3766" s="37"/>
      <c r="BK3766" s="37"/>
      <c r="BL3766" s="37"/>
      <c r="BM3766" s="37"/>
      <c r="BN3766" s="37"/>
      <c r="BO3766" s="37"/>
      <c r="BP3766" s="37"/>
      <c r="BQ3766" s="37"/>
      <c r="BR3766" s="37"/>
      <c r="BS3766" s="37"/>
      <c r="BT3766" s="37"/>
      <c r="BU3766" s="37"/>
      <c r="BV3766" s="37"/>
      <c r="BW3766" s="37"/>
      <c r="BX3766" s="37"/>
      <c r="BY3766" s="37"/>
      <c r="BZ3766" s="37"/>
      <c r="CA3766" s="37"/>
      <c r="CB3766" s="37"/>
      <c r="CC3766" s="37"/>
      <c r="CD3766" s="37"/>
      <c r="CE3766" s="37"/>
      <c r="CF3766" s="37"/>
      <c r="CG3766" s="37"/>
      <c r="CH3766" s="37"/>
      <c r="CI3766" s="37"/>
      <c r="CJ3766" s="37"/>
      <c r="CK3766" s="37"/>
      <c r="CL3766" s="37"/>
      <c r="CM3766" s="37"/>
      <c r="CN3766" s="37"/>
      <c r="CO3766" s="37"/>
      <c r="CP3766" s="37"/>
      <c r="CQ3766" s="37"/>
      <c r="CR3766" s="37"/>
      <c r="CS3766" s="37"/>
      <c r="CT3766" s="37"/>
      <c r="CU3766" s="37"/>
      <c r="CV3766" s="37"/>
      <c r="CW3766" s="37"/>
      <c r="CX3766" s="37"/>
      <c r="CY3766" s="37"/>
      <c r="CZ3766" s="37"/>
      <c r="DA3766" s="37"/>
      <c r="DB3766" s="37"/>
      <c r="DC3766" s="37"/>
      <c r="DD3766" s="37"/>
      <c r="DE3766" s="37"/>
      <c r="DF3766" s="37"/>
      <c r="DG3766" s="37"/>
      <c r="DH3766" s="37"/>
      <c r="DI3766" s="37"/>
      <c r="DJ3766" s="37"/>
      <c r="DK3766" s="37"/>
      <c r="DL3766" s="37"/>
      <c r="DR3766" s="37"/>
      <c r="DS3766" s="37"/>
      <c r="DT3766" s="37"/>
      <c r="DU3766" s="37"/>
      <c r="DV3766" s="37"/>
      <c r="DW3766" s="37"/>
      <c r="DX3766" s="37"/>
      <c r="DY3766" s="37"/>
      <c r="DZ3766" s="37"/>
      <c r="EA3766" s="37"/>
      <c r="EB3766" s="37"/>
      <c r="EC3766" s="37"/>
      <c r="ED3766" s="37"/>
      <c r="EE3766" s="37"/>
      <c r="EF3766" s="37"/>
      <c r="EG3766" s="37"/>
      <c r="EH3766" s="37"/>
      <c r="EI3766" s="37"/>
      <c r="EJ3766" s="37"/>
      <c r="EK3766" s="37"/>
      <c r="EL3766" s="37"/>
      <c r="EM3766" s="37"/>
      <c r="EN3766" s="37"/>
      <c r="EO3766" s="37"/>
      <c r="EP3766" s="37"/>
      <c r="EQ3766" s="37"/>
      <c r="ER3766" s="37"/>
      <c r="ES3766" s="37"/>
      <c r="ET3766" s="37"/>
      <c r="EU3766" s="37"/>
      <c r="EV3766" s="37"/>
      <c r="EW3766" s="37"/>
      <c r="EX3766" s="37"/>
      <c r="EY3766" s="37"/>
      <c r="EZ3766" s="37"/>
      <c r="FA3766" s="37"/>
      <c r="FB3766" s="37"/>
      <c r="FC3766" s="37"/>
      <c r="FD3766" s="37"/>
    </row>
    <row r="3767" spans="2:160" x14ac:dyDescent="0.5">
      <c r="B3767" s="36" t="s">
        <v>3962</v>
      </c>
      <c r="C3767" s="18">
        <v>-8.7732018561484937E-3</v>
      </c>
      <c r="H3767" s="37"/>
      <c r="I3767" s="37"/>
      <c r="J3767" s="37"/>
      <c r="K3767" s="37"/>
      <c r="L3767" s="37"/>
      <c r="M3767" s="37"/>
      <c r="N3767" s="37"/>
      <c r="O3767" s="37"/>
      <c r="P3767" s="37"/>
      <c r="Q3767" s="37"/>
      <c r="R3767" s="37"/>
      <c r="S3767" s="37"/>
      <c r="T3767" s="37"/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F3767" s="37"/>
      <c r="AG3767" s="37"/>
      <c r="AH3767" s="37"/>
      <c r="AI3767" s="37"/>
      <c r="AJ3767" s="37"/>
      <c r="AK3767" s="37"/>
      <c r="AL3767" s="37"/>
      <c r="AM3767" s="37"/>
      <c r="AN3767" s="37"/>
      <c r="AO3767" s="37"/>
      <c r="AP3767" s="37"/>
      <c r="AQ3767" s="37"/>
      <c r="AR3767" s="37"/>
      <c r="AS3767" s="37"/>
      <c r="AT3767" s="37"/>
      <c r="AU3767" s="37"/>
      <c r="AV3767" s="37"/>
      <c r="AW3767" s="37"/>
      <c r="AX3767" s="37"/>
      <c r="AY3767" s="37"/>
      <c r="AZ3767" s="37"/>
      <c r="BA3767" s="37"/>
      <c r="BB3767" s="37"/>
      <c r="BC3767" s="37"/>
      <c r="BD3767" s="37"/>
      <c r="BE3767" s="37"/>
      <c r="BF3767" s="37"/>
      <c r="BG3767" s="37"/>
      <c r="BH3767" s="37"/>
      <c r="BI3767" s="37"/>
      <c r="BJ3767" s="37"/>
      <c r="BK3767" s="37"/>
      <c r="BL3767" s="37"/>
      <c r="BM3767" s="37"/>
      <c r="BN3767" s="37"/>
      <c r="BO3767" s="37"/>
      <c r="BP3767" s="37"/>
      <c r="BQ3767" s="37"/>
      <c r="BR3767" s="37"/>
      <c r="BS3767" s="37"/>
      <c r="BT3767" s="37"/>
      <c r="BU3767" s="37"/>
      <c r="BV3767" s="37"/>
      <c r="BW3767" s="37"/>
      <c r="BX3767" s="37"/>
      <c r="BY3767" s="37"/>
      <c r="BZ3767" s="37"/>
      <c r="CA3767" s="37"/>
      <c r="CB3767" s="37"/>
      <c r="CC3767" s="37"/>
      <c r="CD3767" s="37"/>
      <c r="CE3767" s="37"/>
      <c r="CF3767" s="37"/>
      <c r="CG3767" s="37"/>
      <c r="CH3767" s="37"/>
      <c r="CI3767" s="37"/>
      <c r="CJ3767" s="37"/>
      <c r="CK3767" s="37"/>
      <c r="CL3767" s="37"/>
      <c r="CM3767" s="37"/>
      <c r="CN3767" s="37"/>
      <c r="CO3767" s="37"/>
      <c r="CP3767" s="37"/>
      <c r="CQ3767" s="37"/>
      <c r="CR3767" s="37"/>
      <c r="CS3767" s="37"/>
      <c r="CT3767" s="37"/>
      <c r="CU3767" s="37"/>
      <c r="CV3767" s="37"/>
      <c r="CW3767" s="37"/>
      <c r="CX3767" s="37"/>
      <c r="CY3767" s="37"/>
      <c r="CZ3767" s="37"/>
      <c r="DA3767" s="37"/>
      <c r="DB3767" s="37"/>
      <c r="DC3767" s="37"/>
      <c r="DD3767" s="37"/>
      <c r="DE3767" s="37"/>
      <c r="DF3767" s="37"/>
      <c r="DG3767" s="37"/>
      <c r="DH3767" s="37"/>
      <c r="DI3767" s="37"/>
      <c r="DJ3767" s="37"/>
      <c r="DK3767" s="37"/>
      <c r="DL3767" s="37"/>
      <c r="DR3767" s="37"/>
      <c r="DS3767" s="37"/>
      <c r="DT3767" s="37"/>
      <c r="DU3767" s="37"/>
      <c r="DV3767" s="37"/>
      <c r="DW3767" s="37"/>
      <c r="DX3767" s="37"/>
      <c r="DY3767" s="37"/>
      <c r="DZ3767" s="37"/>
      <c r="EA3767" s="37"/>
      <c r="EB3767" s="37"/>
      <c r="EC3767" s="37"/>
      <c r="ED3767" s="37"/>
      <c r="EE3767" s="37"/>
      <c r="EF3767" s="37"/>
      <c r="EG3767" s="37"/>
      <c r="EH3767" s="37"/>
      <c r="EI3767" s="37"/>
      <c r="EJ3767" s="37"/>
      <c r="EK3767" s="37"/>
      <c r="EL3767" s="37"/>
      <c r="EM3767" s="37"/>
      <c r="EN3767" s="37"/>
      <c r="EO3767" s="37"/>
      <c r="EP3767" s="37"/>
      <c r="EQ3767" s="37"/>
      <c r="ER3767" s="37"/>
      <c r="ES3767" s="37"/>
      <c r="ET3767" s="37"/>
      <c r="EU3767" s="37"/>
      <c r="EV3767" s="37"/>
      <c r="EW3767" s="37"/>
      <c r="EX3767" s="37"/>
      <c r="EY3767" s="37"/>
      <c r="EZ3767" s="37"/>
      <c r="FA3767" s="37"/>
      <c r="FB3767" s="37"/>
      <c r="FC3767" s="37"/>
      <c r="FD3767" s="37"/>
    </row>
    <row r="3768" spans="2:160" x14ac:dyDescent="0.5">
      <c r="B3768" s="36" t="s">
        <v>3963</v>
      </c>
      <c r="C3768" s="18">
        <v>5.5089239997074158E-2</v>
      </c>
      <c r="H3768" s="37"/>
      <c r="I3768" s="37"/>
      <c r="J3768" s="37"/>
      <c r="K3768" s="37"/>
      <c r="L3768" s="37"/>
      <c r="M3768" s="37"/>
      <c r="N3768" s="37"/>
      <c r="O3768" s="37"/>
      <c r="P3768" s="37"/>
      <c r="Q3768" s="37"/>
      <c r="R3768" s="37"/>
      <c r="S3768" s="37"/>
      <c r="T3768" s="37"/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F3768" s="37"/>
      <c r="AG3768" s="37"/>
      <c r="AH3768" s="37"/>
      <c r="AI3768" s="37"/>
      <c r="AJ3768" s="37"/>
      <c r="AK3768" s="37"/>
      <c r="AL3768" s="37"/>
      <c r="AM3768" s="37"/>
      <c r="AN3768" s="37"/>
      <c r="AO3768" s="37"/>
      <c r="AP3768" s="37"/>
      <c r="AQ3768" s="37"/>
      <c r="AR3768" s="37"/>
      <c r="AS3768" s="37"/>
      <c r="AT3768" s="37"/>
      <c r="AU3768" s="37"/>
      <c r="AV3768" s="37"/>
      <c r="AW3768" s="37"/>
      <c r="AX3768" s="37"/>
      <c r="AY3768" s="37"/>
      <c r="AZ3768" s="37"/>
      <c r="BA3768" s="37"/>
      <c r="BB3768" s="37"/>
      <c r="BC3768" s="37"/>
      <c r="BD3768" s="37"/>
      <c r="BE3768" s="37"/>
      <c r="BF3768" s="37"/>
      <c r="BG3768" s="37"/>
      <c r="BH3768" s="37"/>
      <c r="BI3768" s="37"/>
      <c r="BJ3768" s="37"/>
      <c r="BK3768" s="37"/>
      <c r="BL3768" s="37"/>
      <c r="BM3768" s="37"/>
      <c r="BN3768" s="37"/>
      <c r="BO3768" s="37"/>
      <c r="BP3768" s="37"/>
      <c r="BQ3768" s="37"/>
      <c r="BR3768" s="37"/>
      <c r="BS3768" s="37"/>
      <c r="BT3768" s="37"/>
      <c r="BU3768" s="37"/>
      <c r="BV3768" s="37"/>
      <c r="BW3768" s="37"/>
      <c r="BX3768" s="37"/>
      <c r="BY3768" s="37"/>
      <c r="BZ3768" s="37"/>
      <c r="CA3768" s="37"/>
      <c r="CB3768" s="37"/>
      <c r="CC3768" s="37"/>
      <c r="CD3768" s="37"/>
      <c r="CE3768" s="37"/>
      <c r="CF3768" s="37"/>
      <c r="CG3768" s="37"/>
      <c r="CH3768" s="37"/>
      <c r="CI3768" s="37"/>
      <c r="CJ3768" s="37"/>
      <c r="CK3768" s="37"/>
      <c r="CL3768" s="37"/>
      <c r="CM3768" s="37"/>
      <c r="CN3768" s="37"/>
      <c r="CO3768" s="37"/>
      <c r="CP3768" s="37"/>
      <c r="CQ3768" s="37"/>
      <c r="CR3768" s="37"/>
      <c r="CS3768" s="37"/>
      <c r="CT3768" s="37"/>
      <c r="CU3768" s="37"/>
      <c r="CV3768" s="37"/>
      <c r="CW3768" s="37"/>
      <c r="CX3768" s="37"/>
      <c r="CY3768" s="37"/>
      <c r="CZ3768" s="37"/>
      <c r="DA3768" s="37"/>
      <c r="DB3768" s="37"/>
      <c r="DC3768" s="37"/>
      <c r="DD3768" s="37"/>
      <c r="DE3768" s="37"/>
      <c r="DF3768" s="37"/>
      <c r="DG3768" s="37"/>
      <c r="DH3768" s="37"/>
      <c r="DI3768" s="37"/>
      <c r="DJ3768" s="37"/>
      <c r="DK3768" s="37"/>
      <c r="DL3768" s="37"/>
      <c r="DR3768" s="37"/>
      <c r="DS3768" s="37"/>
      <c r="DT3768" s="37"/>
      <c r="DU3768" s="37"/>
      <c r="DV3768" s="37"/>
      <c r="DW3768" s="37"/>
      <c r="DX3768" s="37"/>
      <c r="DY3768" s="37"/>
      <c r="DZ3768" s="37"/>
      <c r="EA3768" s="37"/>
      <c r="EB3768" s="37"/>
      <c r="EC3768" s="37"/>
      <c r="ED3768" s="37"/>
      <c r="EE3768" s="37"/>
      <c r="EF3768" s="37"/>
      <c r="EG3768" s="37"/>
      <c r="EH3768" s="37"/>
      <c r="EI3768" s="37"/>
      <c r="EJ3768" s="37"/>
      <c r="EK3768" s="37"/>
      <c r="EL3768" s="37"/>
      <c r="EM3768" s="37"/>
      <c r="EN3768" s="37"/>
      <c r="EO3768" s="37"/>
      <c r="EP3768" s="37"/>
      <c r="EQ3768" s="37"/>
      <c r="ER3768" s="37"/>
      <c r="ES3768" s="37"/>
      <c r="ET3768" s="37"/>
      <c r="EU3768" s="37"/>
      <c r="EV3768" s="37"/>
      <c r="EW3768" s="37"/>
      <c r="EX3768" s="37"/>
      <c r="EY3768" s="37"/>
      <c r="EZ3768" s="37"/>
      <c r="FA3768" s="37"/>
      <c r="FB3768" s="37"/>
      <c r="FC3768" s="37"/>
      <c r="FD3768" s="37"/>
    </row>
    <row r="3769" spans="2:160" x14ac:dyDescent="0.5">
      <c r="B3769" s="36" t="s">
        <v>3964</v>
      </c>
      <c r="C3769" s="18">
        <v>-1.3068383697451225E-2</v>
      </c>
      <c r="H3769" s="37"/>
      <c r="I3769" s="37"/>
      <c r="J3769" s="37"/>
      <c r="K3769" s="37"/>
      <c r="L3769" s="37"/>
      <c r="M3769" s="37"/>
      <c r="N3769" s="37"/>
      <c r="O3769" s="37"/>
      <c r="P3769" s="37"/>
      <c r="Q3769" s="37"/>
      <c r="R3769" s="37"/>
      <c r="S3769" s="37"/>
      <c r="T3769" s="37"/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F3769" s="37"/>
      <c r="AG3769" s="37"/>
      <c r="AH3769" s="37"/>
      <c r="AI3769" s="37"/>
      <c r="AJ3769" s="37"/>
      <c r="AK3769" s="37"/>
      <c r="AL3769" s="37"/>
      <c r="AM3769" s="37"/>
      <c r="AN3769" s="37"/>
      <c r="AO3769" s="37"/>
      <c r="AP3769" s="37"/>
      <c r="AQ3769" s="37"/>
      <c r="AR3769" s="37"/>
      <c r="AS3769" s="37"/>
      <c r="AT3769" s="37"/>
      <c r="AU3769" s="37"/>
      <c r="AV3769" s="37"/>
      <c r="AW3769" s="37"/>
      <c r="AX3769" s="37"/>
      <c r="AY3769" s="37"/>
      <c r="AZ3769" s="37"/>
      <c r="BA3769" s="37"/>
      <c r="BB3769" s="37"/>
      <c r="BC3769" s="37"/>
      <c r="BD3769" s="37"/>
      <c r="BE3769" s="37"/>
      <c r="BF3769" s="37"/>
      <c r="BG3769" s="37"/>
      <c r="BH3769" s="37"/>
      <c r="BI3769" s="37"/>
      <c r="BJ3769" s="37"/>
      <c r="BK3769" s="37"/>
      <c r="BL3769" s="37"/>
      <c r="BM3769" s="37"/>
      <c r="BN3769" s="37"/>
      <c r="BO3769" s="37"/>
      <c r="BP3769" s="37"/>
      <c r="BQ3769" s="37"/>
      <c r="BR3769" s="37"/>
      <c r="BS3769" s="37"/>
      <c r="BT3769" s="37"/>
      <c r="BU3769" s="37"/>
      <c r="BV3769" s="37"/>
      <c r="BW3769" s="37"/>
      <c r="BX3769" s="37"/>
      <c r="BY3769" s="37"/>
      <c r="BZ3769" s="37"/>
      <c r="CA3769" s="37"/>
      <c r="CB3769" s="37"/>
      <c r="CC3769" s="37"/>
      <c r="CD3769" s="37"/>
      <c r="CE3769" s="37"/>
      <c r="CF3769" s="37"/>
      <c r="CG3769" s="37"/>
      <c r="CH3769" s="37"/>
      <c r="CI3769" s="37"/>
      <c r="CJ3769" s="37"/>
      <c r="CK3769" s="37"/>
      <c r="CL3769" s="37"/>
      <c r="CM3769" s="37"/>
      <c r="CN3769" s="37"/>
      <c r="CO3769" s="37"/>
      <c r="CP3769" s="37"/>
      <c r="CQ3769" s="37"/>
      <c r="CR3769" s="37"/>
      <c r="CS3769" s="37"/>
      <c r="CT3769" s="37"/>
      <c r="CU3769" s="37"/>
      <c r="CV3769" s="37"/>
      <c r="CW3769" s="37"/>
      <c r="CX3769" s="37"/>
      <c r="CY3769" s="37"/>
      <c r="CZ3769" s="37"/>
      <c r="DA3769" s="37"/>
      <c r="DB3769" s="37"/>
      <c r="DC3769" s="37"/>
      <c r="DD3769" s="37"/>
      <c r="DE3769" s="37"/>
      <c r="DF3769" s="37"/>
      <c r="DG3769" s="37"/>
      <c r="DH3769" s="37"/>
      <c r="DI3769" s="37"/>
      <c r="DJ3769" s="37"/>
      <c r="DK3769" s="37"/>
      <c r="DL3769" s="37"/>
      <c r="DR3769" s="37"/>
      <c r="DS3769" s="37"/>
      <c r="DT3769" s="37"/>
      <c r="DU3769" s="37"/>
      <c r="DV3769" s="37"/>
      <c r="DW3769" s="37"/>
      <c r="DX3769" s="37"/>
      <c r="DY3769" s="37"/>
      <c r="DZ3769" s="37"/>
      <c r="EA3769" s="37"/>
      <c r="EB3769" s="37"/>
      <c r="EC3769" s="37"/>
      <c r="ED3769" s="37"/>
      <c r="EE3769" s="37"/>
      <c r="EF3769" s="37"/>
      <c r="EG3769" s="37"/>
      <c r="EH3769" s="37"/>
      <c r="EI3769" s="37"/>
      <c r="EJ3769" s="37"/>
      <c r="EK3769" s="37"/>
      <c r="EL3769" s="37"/>
      <c r="EM3769" s="37"/>
      <c r="EN3769" s="37"/>
      <c r="EO3769" s="37"/>
      <c r="EP3769" s="37"/>
      <c r="EQ3769" s="37"/>
      <c r="ER3769" s="37"/>
      <c r="ES3769" s="37"/>
      <c r="ET3769" s="37"/>
      <c r="EU3769" s="37"/>
      <c r="EV3769" s="37"/>
      <c r="EW3769" s="37"/>
      <c r="EX3769" s="37"/>
      <c r="EY3769" s="37"/>
      <c r="EZ3769" s="37"/>
      <c r="FA3769" s="37"/>
      <c r="FB3769" s="37"/>
      <c r="FC3769" s="37"/>
      <c r="FD3769" s="37"/>
    </row>
    <row r="3770" spans="2:160" x14ac:dyDescent="0.5">
      <c r="B3770" s="36" t="s">
        <v>3965</v>
      </c>
      <c r="C3770" s="18">
        <v>1.4037552501792838E-2</v>
      </c>
      <c r="H3770" s="37"/>
      <c r="I3770" s="37"/>
      <c r="J3770" s="37"/>
      <c r="K3770" s="37"/>
      <c r="L3770" s="37"/>
      <c r="M3770" s="37"/>
      <c r="N3770" s="37"/>
      <c r="O3770" s="37"/>
      <c r="P3770" s="37"/>
      <c r="Q3770" s="37"/>
      <c r="R3770" s="37"/>
      <c r="S3770" s="37"/>
      <c r="T3770" s="37"/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F3770" s="37"/>
      <c r="AG3770" s="37"/>
      <c r="AH3770" s="37"/>
      <c r="AI3770" s="37"/>
      <c r="AJ3770" s="37"/>
      <c r="AK3770" s="37"/>
      <c r="AL3770" s="37"/>
      <c r="AM3770" s="37"/>
      <c r="AN3770" s="37"/>
      <c r="AO3770" s="37"/>
      <c r="AP3770" s="37"/>
      <c r="AQ3770" s="37"/>
      <c r="AR3770" s="37"/>
      <c r="AS3770" s="37"/>
      <c r="AT3770" s="37"/>
      <c r="AU3770" s="37"/>
      <c r="AV3770" s="37"/>
      <c r="AW3770" s="37"/>
      <c r="AX3770" s="37"/>
      <c r="AY3770" s="37"/>
      <c r="AZ3770" s="37"/>
      <c r="BA3770" s="37"/>
      <c r="BB3770" s="37"/>
      <c r="BC3770" s="37"/>
      <c r="BD3770" s="37"/>
      <c r="BE3770" s="37"/>
      <c r="BF3770" s="37"/>
      <c r="BG3770" s="37"/>
      <c r="BH3770" s="37"/>
      <c r="BI3770" s="37"/>
      <c r="BJ3770" s="37"/>
      <c r="BK3770" s="37"/>
      <c r="BL3770" s="37"/>
      <c r="BM3770" s="37"/>
      <c r="BN3770" s="37"/>
      <c r="BO3770" s="37"/>
      <c r="BP3770" s="37"/>
      <c r="BQ3770" s="37"/>
      <c r="BR3770" s="37"/>
      <c r="BS3770" s="37"/>
      <c r="BT3770" s="37"/>
      <c r="BU3770" s="37"/>
      <c r="BV3770" s="37"/>
      <c r="BW3770" s="37"/>
      <c r="BX3770" s="37"/>
      <c r="BY3770" s="37"/>
      <c r="BZ3770" s="37"/>
      <c r="CA3770" s="37"/>
      <c r="CB3770" s="37"/>
      <c r="CC3770" s="37"/>
      <c r="CD3770" s="37"/>
      <c r="CE3770" s="37"/>
      <c r="CF3770" s="37"/>
      <c r="CG3770" s="37"/>
      <c r="CH3770" s="37"/>
      <c r="CI3770" s="37"/>
      <c r="CJ3770" s="37"/>
      <c r="CK3770" s="37"/>
      <c r="CL3770" s="37"/>
      <c r="CM3770" s="37"/>
      <c r="CN3770" s="37"/>
      <c r="CO3770" s="37"/>
      <c r="CP3770" s="37"/>
      <c r="CQ3770" s="37"/>
      <c r="CR3770" s="37"/>
      <c r="CS3770" s="37"/>
      <c r="CT3770" s="37"/>
      <c r="CU3770" s="37"/>
      <c r="CV3770" s="37"/>
      <c r="CW3770" s="37"/>
      <c r="CX3770" s="37"/>
      <c r="CY3770" s="37"/>
      <c r="CZ3770" s="37"/>
      <c r="DA3770" s="37"/>
      <c r="DB3770" s="37"/>
      <c r="DC3770" s="37"/>
      <c r="DD3770" s="37"/>
      <c r="DE3770" s="37"/>
      <c r="DF3770" s="37"/>
      <c r="DG3770" s="37"/>
      <c r="DH3770" s="37"/>
      <c r="DI3770" s="37"/>
      <c r="DJ3770" s="37"/>
      <c r="DK3770" s="37"/>
      <c r="DL3770" s="37"/>
      <c r="DR3770" s="37"/>
      <c r="DS3770" s="37"/>
      <c r="DT3770" s="37"/>
      <c r="DU3770" s="37"/>
      <c r="DV3770" s="37"/>
      <c r="DW3770" s="37"/>
      <c r="DX3770" s="37"/>
      <c r="DY3770" s="37"/>
      <c r="DZ3770" s="37"/>
      <c r="EA3770" s="37"/>
      <c r="EB3770" s="37"/>
      <c r="EC3770" s="37"/>
      <c r="ED3770" s="37"/>
      <c r="EE3770" s="37"/>
      <c r="EF3770" s="37"/>
      <c r="EG3770" s="37"/>
      <c r="EH3770" s="37"/>
      <c r="EI3770" s="37"/>
      <c r="EJ3770" s="37"/>
      <c r="EK3770" s="37"/>
      <c r="EL3770" s="37"/>
      <c r="EM3770" s="37"/>
      <c r="EN3770" s="37"/>
      <c r="EO3770" s="37"/>
      <c r="EP3770" s="37"/>
      <c r="EQ3770" s="37"/>
      <c r="ER3770" s="37"/>
      <c r="ES3770" s="37"/>
      <c r="ET3770" s="37"/>
      <c r="EU3770" s="37"/>
      <c r="EV3770" s="37"/>
      <c r="EW3770" s="37"/>
      <c r="EX3770" s="37"/>
      <c r="EY3770" s="37"/>
      <c r="EZ3770" s="37"/>
      <c r="FA3770" s="37"/>
      <c r="FB3770" s="37"/>
      <c r="FC3770" s="37"/>
      <c r="FD3770" s="37"/>
    </row>
    <row r="3771" spans="2:160" x14ac:dyDescent="0.5">
      <c r="B3771" s="36" t="s">
        <v>3966</v>
      </c>
      <c r="C3771" s="18">
        <v>-3.3309183694087974E-3</v>
      </c>
      <c r="H3771" s="37"/>
      <c r="I3771" s="37"/>
      <c r="J3771" s="37"/>
      <c r="K3771" s="37"/>
      <c r="L3771" s="37"/>
      <c r="M3771" s="37"/>
      <c r="N3771" s="37"/>
      <c r="O3771" s="37"/>
      <c r="P3771" s="37"/>
      <c r="Q3771" s="37"/>
      <c r="R3771" s="37"/>
      <c r="S3771" s="37"/>
      <c r="T3771" s="37"/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F3771" s="37"/>
      <c r="AG3771" s="37"/>
      <c r="AH3771" s="37"/>
      <c r="AI3771" s="37"/>
      <c r="AJ3771" s="37"/>
      <c r="AK3771" s="37"/>
      <c r="AL3771" s="37"/>
      <c r="AM3771" s="37"/>
      <c r="AN3771" s="37"/>
      <c r="AO3771" s="37"/>
      <c r="AP3771" s="37"/>
      <c r="AQ3771" s="37"/>
      <c r="AR3771" s="37"/>
      <c r="AS3771" s="37"/>
      <c r="AT3771" s="37"/>
      <c r="AU3771" s="37"/>
      <c r="AV3771" s="37"/>
      <c r="AW3771" s="37"/>
      <c r="AX3771" s="37"/>
      <c r="AY3771" s="37"/>
      <c r="AZ3771" s="37"/>
      <c r="BA3771" s="37"/>
      <c r="BB3771" s="37"/>
      <c r="BC3771" s="37"/>
      <c r="BD3771" s="37"/>
      <c r="BE3771" s="37"/>
      <c r="BF3771" s="37"/>
      <c r="BG3771" s="37"/>
      <c r="BH3771" s="37"/>
      <c r="BI3771" s="37"/>
      <c r="BJ3771" s="37"/>
      <c r="BK3771" s="37"/>
      <c r="BL3771" s="37"/>
      <c r="BM3771" s="37"/>
      <c r="BN3771" s="37"/>
      <c r="BO3771" s="37"/>
      <c r="BP3771" s="37"/>
      <c r="BQ3771" s="37"/>
      <c r="BR3771" s="37"/>
      <c r="BS3771" s="37"/>
      <c r="BT3771" s="37"/>
      <c r="BU3771" s="37"/>
      <c r="BV3771" s="37"/>
      <c r="BW3771" s="37"/>
      <c r="BX3771" s="37"/>
      <c r="BY3771" s="37"/>
      <c r="BZ3771" s="37"/>
      <c r="CA3771" s="37"/>
      <c r="CB3771" s="37"/>
      <c r="CC3771" s="37"/>
      <c r="CD3771" s="37"/>
      <c r="CE3771" s="37"/>
      <c r="CF3771" s="37"/>
      <c r="CG3771" s="37"/>
      <c r="CH3771" s="37"/>
      <c r="CI3771" s="37"/>
      <c r="CJ3771" s="37"/>
      <c r="CK3771" s="37"/>
      <c r="CL3771" s="37"/>
      <c r="CM3771" s="37"/>
      <c r="CN3771" s="37"/>
      <c r="CO3771" s="37"/>
      <c r="CP3771" s="37"/>
      <c r="CQ3771" s="37"/>
      <c r="CR3771" s="37"/>
      <c r="CS3771" s="37"/>
      <c r="CT3771" s="37"/>
      <c r="CU3771" s="37"/>
      <c r="CV3771" s="37"/>
      <c r="CW3771" s="37"/>
      <c r="CX3771" s="37"/>
      <c r="CY3771" s="37"/>
      <c r="CZ3771" s="37"/>
      <c r="DA3771" s="37"/>
      <c r="DB3771" s="37"/>
      <c r="DC3771" s="37"/>
      <c r="DD3771" s="37"/>
      <c r="DE3771" s="37"/>
      <c r="DF3771" s="37"/>
      <c r="DG3771" s="37"/>
      <c r="DH3771" s="37"/>
      <c r="DI3771" s="37"/>
      <c r="DJ3771" s="37"/>
      <c r="DK3771" s="37"/>
      <c r="DL3771" s="37"/>
      <c r="DR3771" s="37"/>
      <c r="DS3771" s="37"/>
      <c r="DT3771" s="37"/>
      <c r="DU3771" s="37"/>
      <c r="DV3771" s="37"/>
      <c r="DW3771" s="37"/>
      <c r="DX3771" s="37"/>
      <c r="DY3771" s="37"/>
      <c r="DZ3771" s="37"/>
      <c r="EA3771" s="37"/>
      <c r="EB3771" s="37"/>
      <c r="EC3771" s="37"/>
      <c r="ED3771" s="37"/>
      <c r="EE3771" s="37"/>
      <c r="EF3771" s="37"/>
      <c r="EG3771" s="37"/>
      <c r="EH3771" s="37"/>
      <c r="EI3771" s="37"/>
      <c r="EJ3771" s="37"/>
      <c r="EK3771" s="37"/>
      <c r="EL3771" s="37"/>
      <c r="EM3771" s="37"/>
      <c r="EN3771" s="37"/>
      <c r="EO3771" s="37"/>
      <c r="EP3771" s="37"/>
      <c r="EQ3771" s="37"/>
      <c r="ER3771" s="37"/>
      <c r="ES3771" s="37"/>
      <c r="ET3771" s="37"/>
      <c r="EU3771" s="37"/>
      <c r="EV3771" s="37"/>
      <c r="EW3771" s="37"/>
      <c r="EX3771" s="37"/>
      <c r="EY3771" s="37"/>
      <c r="EZ3771" s="37"/>
      <c r="FA3771" s="37"/>
      <c r="FB3771" s="37"/>
      <c r="FC3771" s="37"/>
      <c r="FD3771" s="37"/>
    </row>
    <row r="3772" spans="2:160" x14ac:dyDescent="0.5">
      <c r="B3772" s="36" t="s">
        <v>3967</v>
      </c>
      <c r="C3772" s="18">
        <v>-9.4932768022889524E-3</v>
      </c>
      <c r="H3772" s="37"/>
      <c r="I3772" s="37"/>
      <c r="J3772" s="37"/>
      <c r="K3772" s="37"/>
      <c r="L3772" s="37"/>
      <c r="M3772" s="37"/>
      <c r="N3772" s="37"/>
      <c r="O3772" s="37"/>
      <c r="P3772" s="37"/>
      <c r="Q3772" s="37"/>
      <c r="R3772" s="37"/>
      <c r="S3772" s="37"/>
      <c r="T3772" s="37"/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F3772" s="37"/>
      <c r="AG3772" s="37"/>
      <c r="AH3772" s="37"/>
      <c r="AI3772" s="37"/>
      <c r="AJ3772" s="37"/>
      <c r="AK3772" s="37"/>
      <c r="AL3772" s="37"/>
      <c r="AM3772" s="37"/>
      <c r="AN3772" s="37"/>
      <c r="AO3772" s="37"/>
      <c r="AP3772" s="37"/>
      <c r="AQ3772" s="37"/>
      <c r="AR3772" s="37"/>
      <c r="AS3772" s="37"/>
      <c r="AT3772" s="37"/>
      <c r="AU3772" s="37"/>
      <c r="AV3772" s="37"/>
      <c r="AW3772" s="37"/>
      <c r="AX3772" s="37"/>
      <c r="AY3772" s="37"/>
      <c r="AZ3772" s="37"/>
      <c r="BA3772" s="37"/>
      <c r="BB3772" s="37"/>
      <c r="BC3772" s="37"/>
      <c r="BD3772" s="37"/>
      <c r="BE3772" s="37"/>
      <c r="BF3772" s="37"/>
      <c r="BG3772" s="37"/>
      <c r="BH3772" s="37"/>
      <c r="BI3772" s="37"/>
      <c r="BJ3772" s="37"/>
      <c r="BK3772" s="37"/>
      <c r="BL3772" s="37"/>
      <c r="BM3772" s="37"/>
      <c r="BN3772" s="37"/>
      <c r="BO3772" s="37"/>
      <c r="BP3772" s="37"/>
      <c r="BQ3772" s="37"/>
      <c r="BR3772" s="37"/>
      <c r="BS3772" s="37"/>
      <c r="BT3772" s="37"/>
      <c r="BU3772" s="37"/>
      <c r="BV3772" s="37"/>
      <c r="BW3772" s="37"/>
      <c r="BX3772" s="37"/>
      <c r="BY3772" s="37"/>
      <c r="BZ3772" s="37"/>
      <c r="CA3772" s="37"/>
      <c r="CB3772" s="37"/>
      <c r="CC3772" s="37"/>
      <c r="CD3772" s="37"/>
      <c r="CE3772" s="37"/>
      <c r="CF3772" s="37"/>
      <c r="CG3772" s="37"/>
      <c r="CH3772" s="37"/>
      <c r="CI3772" s="37"/>
      <c r="CJ3772" s="37"/>
      <c r="CK3772" s="37"/>
      <c r="CL3772" s="37"/>
      <c r="CM3772" s="37"/>
      <c r="CN3772" s="37"/>
      <c r="CO3772" s="37"/>
      <c r="CP3772" s="37"/>
      <c r="CQ3772" s="37"/>
      <c r="CR3772" s="37"/>
      <c r="CS3772" s="37"/>
      <c r="CT3772" s="37"/>
      <c r="CU3772" s="37"/>
      <c r="CV3772" s="37"/>
      <c r="CW3772" s="37"/>
      <c r="CX3772" s="37"/>
      <c r="CY3772" s="37"/>
      <c r="CZ3772" s="37"/>
      <c r="DA3772" s="37"/>
      <c r="DB3772" s="37"/>
      <c r="DC3772" s="37"/>
      <c r="DD3772" s="37"/>
      <c r="DE3772" s="37"/>
      <c r="DF3772" s="37"/>
      <c r="DG3772" s="37"/>
      <c r="DH3772" s="37"/>
      <c r="DI3772" s="37"/>
      <c r="DJ3772" s="37"/>
      <c r="DK3772" s="37"/>
      <c r="DL3772" s="37"/>
      <c r="DR3772" s="37"/>
      <c r="DS3772" s="37"/>
      <c r="DT3772" s="37"/>
      <c r="DU3772" s="37"/>
      <c r="DV3772" s="37"/>
      <c r="DW3772" s="37"/>
      <c r="DX3772" s="37"/>
      <c r="DY3772" s="37"/>
      <c r="DZ3772" s="37"/>
      <c r="EA3772" s="37"/>
      <c r="EB3772" s="37"/>
      <c r="EC3772" s="37"/>
      <c r="ED3772" s="37"/>
      <c r="EE3772" s="37"/>
      <c r="EF3772" s="37"/>
      <c r="EG3772" s="37"/>
      <c r="EH3772" s="37"/>
      <c r="EI3772" s="37"/>
      <c r="EJ3772" s="37"/>
      <c r="EK3772" s="37"/>
      <c r="EL3772" s="37"/>
      <c r="EM3772" s="37"/>
      <c r="EN3772" s="37"/>
      <c r="EO3772" s="37"/>
      <c r="EP3772" s="37"/>
      <c r="EQ3772" s="37"/>
      <c r="ER3772" s="37"/>
      <c r="ES3772" s="37"/>
      <c r="ET3772" s="37"/>
      <c r="EU3772" s="37"/>
      <c r="EV3772" s="37"/>
      <c r="EW3772" s="37"/>
      <c r="EX3772" s="37"/>
      <c r="EY3772" s="37"/>
      <c r="EZ3772" s="37"/>
      <c r="FA3772" s="37"/>
      <c r="FB3772" s="37"/>
      <c r="FC3772" s="37"/>
      <c r="FD3772" s="37"/>
    </row>
    <row r="3773" spans="2:160" x14ac:dyDescent="0.5">
      <c r="B3773" s="36" t="s">
        <v>3968</v>
      </c>
      <c r="C3773" s="18">
        <v>-7.1487256555923251E-3</v>
      </c>
      <c r="H3773" s="37"/>
      <c r="I3773" s="37"/>
      <c r="J3773" s="37"/>
      <c r="K3773" s="37"/>
      <c r="L3773" s="37"/>
      <c r="M3773" s="37"/>
      <c r="N3773" s="37"/>
      <c r="O3773" s="37"/>
      <c r="P3773" s="37"/>
      <c r="Q3773" s="37"/>
      <c r="R3773" s="37"/>
      <c r="S3773" s="37"/>
      <c r="T3773" s="37"/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F3773" s="37"/>
      <c r="AG3773" s="37"/>
      <c r="AH3773" s="37"/>
      <c r="AI3773" s="37"/>
      <c r="AJ3773" s="37"/>
      <c r="AK3773" s="37"/>
      <c r="AL3773" s="37"/>
      <c r="AM3773" s="37"/>
      <c r="AN3773" s="37"/>
      <c r="AO3773" s="37"/>
      <c r="AP3773" s="37"/>
      <c r="AQ3773" s="37"/>
      <c r="AR3773" s="37"/>
      <c r="AS3773" s="37"/>
      <c r="AT3773" s="37"/>
      <c r="AU3773" s="37"/>
      <c r="AV3773" s="37"/>
      <c r="AW3773" s="37"/>
      <c r="AX3773" s="37"/>
      <c r="AY3773" s="37"/>
      <c r="AZ3773" s="37"/>
      <c r="BA3773" s="37"/>
      <c r="BB3773" s="37"/>
      <c r="BC3773" s="37"/>
      <c r="BD3773" s="37"/>
      <c r="BE3773" s="37"/>
      <c r="BF3773" s="37"/>
      <c r="BG3773" s="37"/>
      <c r="BH3773" s="37"/>
      <c r="BI3773" s="37"/>
      <c r="BJ3773" s="37"/>
      <c r="BK3773" s="37"/>
      <c r="BL3773" s="37"/>
      <c r="BM3773" s="37"/>
      <c r="BN3773" s="37"/>
      <c r="BO3773" s="37"/>
      <c r="BP3773" s="37"/>
      <c r="BQ3773" s="37"/>
      <c r="BR3773" s="37"/>
      <c r="BS3773" s="37"/>
      <c r="BT3773" s="37"/>
      <c r="BU3773" s="37"/>
      <c r="BV3773" s="37"/>
      <c r="BW3773" s="37"/>
      <c r="BX3773" s="37"/>
      <c r="BY3773" s="37"/>
      <c r="BZ3773" s="37"/>
      <c r="CA3773" s="37"/>
      <c r="CB3773" s="37"/>
      <c r="CC3773" s="37"/>
      <c r="CD3773" s="37"/>
      <c r="CE3773" s="37"/>
      <c r="CF3773" s="37"/>
      <c r="CG3773" s="37"/>
      <c r="CH3773" s="37"/>
      <c r="CI3773" s="37"/>
      <c r="CJ3773" s="37"/>
      <c r="CK3773" s="37"/>
      <c r="CL3773" s="37"/>
      <c r="CM3773" s="37"/>
      <c r="CN3773" s="37"/>
      <c r="CO3773" s="37"/>
      <c r="CP3773" s="37"/>
      <c r="CQ3773" s="37"/>
      <c r="CR3773" s="37"/>
      <c r="CS3773" s="37"/>
      <c r="CT3773" s="37"/>
      <c r="CU3773" s="37"/>
      <c r="CV3773" s="37"/>
      <c r="CW3773" s="37"/>
      <c r="CX3773" s="37"/>
      <c r="CY3773" s="37"/>
      <c r="CZ3773" s="37"/>
      <c r="DA3773" s="37"/>
      <c r="DB3773" s="37"/>
      <c r="DC3773" s="37"/>
      <c r="DD3773" s="37"/>
      <c r="DE3773" s="37"/>
      <c r="DF3773" s="37"/>
      <c r="DG3773" s="37"/>
      <c r="DH3773" s="37"/>
      <c r="DI3773" s="37"/>
      <c r="DJ3773" s="37"/>
      <c r="DK3773" s="37"/>
      <c r="DL3773" s="37"/>
      <c r="DR3773" s="37"/>
      <c r="DS3773" s="37"/>
      <c r="DT3773" s="37"/>
      <c r="DU3773" s="37"/>
      <c r="DV3773" s="37"/>
      <c r="DW3773" s="37"/>
      <c r="DX3773" s="37"/>
      <c r="DY3773" s="37"/>
      <c r="DZ3773" s="37"/>
      <c r="EA3773" s="37"/>
      <c r="EB3773" s="37"/>
      <c r="EC3773" s="37"/>
      <c r="ED3773" s="37"/>
      <c r="EE3773" s="37"/>
      <c r="EF3773" s="37"/>
      <c r="EG3773" s="37"/>
      <c r="EH3773" s="37"/>
      <c r="EI3773" s="37"/>
      <c r="EJ3773" s="37"/>
      <c r="EK3773" s="37"/>
      <c r="EL3773" s="37"/>
      <c r="EM3773" s="37"/>
      <c r="EN3773" s="37"/>
      <c r="EO3773" s="37"/>
      <c r="EP3773" s="37"/>
      <c r="EQ3773" s="37"/>
      <c r="ER3773" s="37"/>
      <c r="ES3773" s="37"/>
      <c r="ET3773" s="37"/>
      <c r="EU3773" s="37"/>
      <c r="EV3773" s="37"/>
      <c r="EW3773" s="37"/>
      <c r="EX3773" s="37"/>
      <c r="EY3773" s="37"/>
      <c r="EZ3773" s="37"/>
      <c r="FA3773" s="37"/>
      <c r="FB3773" s="37"/>
      <c r="FC3773" s="37"/>
      <c r="FD3773" s="37"/>
    </row>
    <row r="3774" spans="2:160" x14ac:dyDescent="0.5">
      <c r="B3774" s="36" t="s">
        <v>3969</v>
      </c>
      <c r="C3774" s="18">
        <v>-2.1688939671470564E-2</v>
      </c>
      <c r="H3774" s="37"/>
      <c r="I3774" s="37"/>
      <c r="J3774" s="37"/>
      <c r="K3774" s="37"/>
      <c r="L3774" s="37"/>
      <c r="M3774" s="37"/>
      <c r="N3774" s="37"/>
      <c r="O3774" s="37"/>
      <c r="P3774" s="37"/>
      <c r="Q3774" s="37"/>
      <c r="R3774" s="37"/>
      <c r="S3774" s="37"/>
      <c r="T3774" s="37"/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F3774" s="37"/>
      <c r="AG3774" s="37"/>
      <c r="AH3774" s="37"/>
      <c r="AI3774" s="37"/>
      <c r="AJ3774" s="37"/>
      <c r="AK3774" s="37"/>
      <c r="AL3774" s="37"/>
      <c r="AM3774" s="37"/>
      <c r="AN3774" s="37"/>
      <c r="AO3774" s="37"/>
      <c r="AP3774" s="37"/>
      <c r="AQ3774" s="37"/>
      <c r="AR3774" s="37"/>
      <c r="AS3774" s="37"/>
      <c r="AT3774" s="37"/>
      <c r="AU3774" s="37"/>
      <c r="AV3774" s="37"/>
      <c r="AW3774" s="37"/>
      <c r="AX3774" s="37"/>
      <c r="AY3774" s="37"/>
      <c r="AZ3774" s="37"/>
      <c r="BA3774" s="37"/>
      <c r="BB3774" s="37"/>
      <c r="BC3774" s="37"/>
      <c r="BD3774" s="37"/>
      <c r="BE3774" s="37"/>
      <c r="BF3774" s="37"/>
      <c r="BG3774" s="37"/>
      <c r="BH3774" s="37"/>
      <c r="BI3774" s="37"/>
      <c r="BJ3774" s="37"/>
      <c r="BK3774" s="37"/>
      <c r="BL3774" s="37"/>
      <c r="BM3774" s="37"/>
      <c r="BN3774" s="37"/>
      <c r="BO3774" s="37"/>
      <c r="BP3774" s="37"/>
      <c r="BQ3774" s="37"/>
      <c r="BR3774" s="37"/>
      <c r="BS3774" s="37"/>
      <c r="BT3774" s="37"/>
      <c r="BU3774" s="37"/>
      <c r="BV3774" s="37"/>
      <c r="BW3774" s="37"/>
      <c r="BX3774" s="37"/>
      <c r="BY3774" s="37"/>
      <c r="BZ3774" s="37"/>
      <c r="CA3774" s="37"/>
      <c r="CB3774" s="37"/>
      <c r="CC3774" s="37"/>
      <c r="CD3774" s="37"/>
      <c r="CE3774" s="37"/>
      <c r="CF3774" s="37"/>
      <c r="CG3774" s="37"/>
      <c r="CH3774" s="37"/>
      <c r="CI3774" s="37"/>
      <c r="CJ3774" s="37"/>
      <c r="CK3774" s="37"/>
      <c r="CL3774" s="37"/>
      <c r="CM3774" s="37"/>
      <c r="CN3774" s="37"/>
      <c r="CO3774" s="37"/>
      <c r="CP3774" s="37"/>
      <c r="CQ3774" s="37"/>
      <c r="CR3774" s="37"/>
      <c r="CS3774" s="37"/>
      <c r="CT3774" s="37"/>
      <c r="CU3774" s="37"/>
      <c r="CV3774" s="37"/>
      <c r="CW3774" s="37"/>
      <c r="CX3774" s="37"/>
      <c r="CY3774" s="37"/>
      <c r="CZ3774" s="37"/>
      <c r="DA3774" s="37"/>
      <c r="DB3774" s="37"/>
      <c r="DC3774" s="37"/>
      <c r="DD3774" s="37"/>
      <c r="DE3774" s="37"/>
      <c r="DF3774" s="37"/>
      <c r="DG3774" s="37"/>
      <c r="DH3774" s="37"/>
      <c r="DI3774" s="37"/>
      <c r="DJ3774" s="37"/>
      <c r="DK3774" s="37"/>
      <c r="DL3774" s="37"/>
      <c r="DR3774" s="37"/>
      <c r="DS3774" s="37"/>
      <c r="DT3774" s="37"/>
      <c r="DU3774" s="37"/>
      <c r="DV3774" s="37"/>
      <c r="DW3774" s="37"/>
      <c r="DX3774" s="37"/>
      <c r="DY3774" s="37"/>
      <c r="DZ3774" s="37"/>
      <c r="EA3774" s="37"/>
      <c r="EB3774" s="37"/>
      <c r="EC3774" s="37"/>
      <c r="ED3774" s="37"/>
      <c r="EE3774" s="37"/>
      <c r="EF3774" s="37"/>
      <c r="EG3774" s="37"/>
      <c r="EH3774" s="37"/>
      <c r="EI3774" s="37"/>
      <c r="EJ3774" s="37"/>
      <c r="EK3774" s="37"/>
      <c r="EL3774" s="37"/>
      <c r="EM3774" s="37"/>
      <c r="EN3774" s="37"/>
      <c r="EO3774" s="37"/>
      <c r="EP3774" s="37"/>
      <c r="EQ3774" s="37"/>
      <c r="ER3774" s="37"/>
      <c r="ES3774" s="37"/>
      <c r="ET3774" s="37"/>
      <c r="EU3774" s="37"/>
      <c r="EV3774" s="37"/>
      <c r="EW3774" s="37"/>
      <c r="EX3774" s="37"/>
      <c r="EY3774" s="37"/>
      <c r="EZ3774" s="37"/>
      <c r="FA3774" s="37"/>
      <c r="FB3774" s="37"/>
      <c r="FC3774" s="37"/>
      <c r="FD3774" s="37"/>
    </row>
    <row r="3775" spans="2:160" x14ac:dyDescent="0.5">
      <c r="B3775" s="36" t="s">
        <v>3970</v>
      </c>
      <c r="C3775" s="18">
        <v>2.5667576736331688E-2</v>
      </c>
      <c r="H3775" s="37"/>
      <c r="I3775" s="37"/>
      <c r="J3775" s="37"/>
      <c r="K3775" s="37"/>
      <c r="L3775" s="37"/>
      <c r="M3775" s="37"/>
      <c r="N3775" s="37"/>
      <c r="O3775" s="37"/>
      <c r="P3775" s="37"/>
      <c r="Q3775" s="37"/>
      <c r="R3775" s="37"/>
      <c r="S3775" s="37"/>
      <c r="T3775" s="37"/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F3775" s="37"/>
      <c r="AG3775" s="37"/>
      <c r="AH3775" s="37"/>
      <c r="AI3775" s="37"/>
      <c r="AJ3775" s="37"/>
      <c r="AK3775" s="37"/>
      <c r="AL3775" s="37"/>
      <c r="AM3775" s="37"/>
      <c r="AN3775" s="37"/>
      <c r="AO3775" s="37"/>
      <c r="AP3775" s="37"/>
      <c r="AQ3775" s="37"/>
      <c r="AR3775" s="37"/>
      <c r="AS3775" s="37"/>
      <c r="AT3775" s="37"/>
      <c r="AU3775" s="37"/>
      <c r="AV3775" s="37"/>
      <c r="AW3775" s="37"/>
      <c r="AX3775" s="37"/>
      <c r="AY3775" s="37"/>
      <c r="AZ3775" s="37"/>
      <c r="BA3775" s="37"/>
      <c r="BB3775" s="37"/>
      <c r="BC3775" s="37"/>
      <c r="BD3775" s="37"/>
      <c r="BE3775" s="37"/>
      <c r="BF3775" s="37"/>
      <c r="BG3775" s="37"/>
      <c r="BH3775" s="37"/>
      <c r="BI3775" s="37"/>
      <c r="BJ3775" s="37"/>
      <c r="BK3775" s="37"/>
      <c r="BL3775" s="37"/>
      <c r="BM3775" s="37"/>
      <c r="BN3775" s="37"/>
      <c r="BO3775" s="37"/>
      <c r="BP3775" s="37"/>
      <c r="BQ3775" s="37"/>
      <c r="BR3775" s="37"/>
      <c r="BS3775" s="37"/>
      <c r="BT3775" s="37"/>
      <c r="BU3775" s="37"/>
      <c r="BV3775" s="37"/>
      <c r="BW3775" s="37"/>
      <c r="BX3775" s="37"/>
      <c r="BY3775" s="37"/>
      <c r="BZ3775" s="37"/>
      <c r="CA3775" s="37"/>
      <c r="CB3775" s="37"/>
      <c r="CC3775" s="37"/>
      <c r="CD3775" s="37"/>
      <c r="CE3775" s="37"/>
      <c r="CF3775" s="37"/>
      <c r="CG3775" s="37"/>
      <c r="CH3775" s="37"/>
      <c r="CI3775" s="37"/>
      <c r="CJ3775" s="37"/>
      <c r="CK3775" s="37"/>
      <c r="CL3775" s="37"/>
      <c r="CM3775" s="37"/>
      <c r="CN3775" s="37"/>
      <c r="CO3775" s="37"/>
      <c r="CP3775" s="37"/>
      <c r="CQ3775" s="37"/>
      <c r="CR3775" s="37"/>
      <c r="CS3775" s="37"/>
      <c r="CT3775" s="37"/>
      <c r="CU3775" s="37"/>
      <c r="CV3775" s="37"/>
      <c r="CW3775" s="37"/>
      <c r="CX3775" s="37"/>
      <c r="CY3775" s="37"/>
      <c r="CZ3775" s="37"/>
      <c r="DA3775" s="37"/>
      <c r="DB3775" s="37"/>
      <c r="DC3775" s="37"/>
      <c r="DD3775" s="37"/>
      <c r="DE3775" s="37"/>
      <c r="DF3775" s="37"/>
      <c r="DG3775" s="37"/>
      <c r="DH3775" s="37"/>
      <c r="DI3775" s="37"/>
      <c r="DJ3775" s="37"/>
      <c r="DK3775" s="37"/>
      <c r="DL3775" s="37"/>
      <c r="DR3775" s="37"/>
      <c r="DS3775" s="37"/>
      <c r="DT3775" s="37"/>
      <c r="DU3775" s="37"/>
      <c r="DV3775" s="37"/>
      <c r="DW3775" s="37"/>
      <c r="DX3775" s="37"/>
      <c r="DY3775" s="37"/>
      <c r="DZ3775" s="37"/>
      <c r="EA3775" s="37"/>
      <c r="EB3775" s="37"/>
      <c r="EC3775" s="37"/>
      <c r="ED3775" s="37"/>
      <c r="EE3775" s="37"/>
      <c r="EF3775" s="37"/>
      <c r="EG3775" s="37"/>
      <c r="EH3775" s="37"/>
      <c r="EI3775" s="37"/>
      <c r="EJ3775" s="37"/>
      <c r="EK3775" s="37"/>
      <c r="EL3775" s="37"/>
      <c r="EM3775" s="37"/>
      <c r="EN3775" s="37"/>
      <c r="EO3775" s="37"/>
      <c r="EP3775" s="37"/>
      <c r="EQ3775" s="37"/>
      <c r="ER3775" s="37"/>
      <c r="ES3775" s="37"/>
      <c r="ET3775" s="37"/>
      <c r="EU3775" s="37"/>
      <c r="EV3775" s="37"/>
      <c r="EW3775" s="37"/>
      <c r="EX3775" s="37"/>
      <c r="EY3775" s="37"/>
      <c r="EZ3775" s="37"/>
      <c r="FA3775" s="37"/>
      <c r="FB3775" s="37"/>
      <c r="FC3775" s="37"/>
      <c r="FD3775" s="37"/>
    </row>
    <row r="3776" spans="2:160" x14ac:dyDescent="0.5">
      <c r="B3776" s="36" t="s">
        <v>3971</v>
      </c>
      <c r="C3776" s="18">
        <v>7.8095651765588414E-3</v>
      </c>
      <c r="H3776" s="37"/>
      <c r="I3776" s="37"/>
      <c r="J3776" s="37"/>
      <c r="K3776" s="37"/>
      <c r="L3776" s="37"/>
      <c r="M3776" s="37"/>
      <c r="N3776" s="37"/>
      <c r="O3776" s="37"/>
      <c r="P3776" s="37"/>
      <c r="Q3776" s="37"/>
      <c r="R3776" s="37"/>
      <c r="S3776" s="37"/>
      <c r="T3776" s="37"/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F3776" s="37"/>
      <c r="AG3776" s="37"/>
      <c r="AH3776" s="37"/>
      <c r="AI3776" s="37"/>
      <c r="AJ3776" s="37"/>
      <c r="AK3776" s="37"/>
      <c r="AL3776" s="37"/>
      <c r="AM3776" s="37"/>
      <c r="AN3776" s="37"/>
      <c r="AO3776" s="37"/>
      <c r="AP3776" s="37"/>
      <c r="AQ3776" s="37"/>
      <c r="AR3776" s="37"/>
      <c r="AS3776" s="37"/>
      <c r="AT3776" s="37"/>
      <c r="AU3776" s="37"/>
      <c r="AV3776" s="37"/>
      <c r="AW3776" s="37"/>
      <c r="AX3776" s="37"/>
      <c r="AY3776" s="37"/>
      <c r="AZ3776" s="37"/>
      <c r="BA3776" s="37"/>
      <c r="BB3776" s="37"/>
      <c r="BC3776" s="37"/>
      <c r="BD3776" s="37"/>
      <c r="BE3776" s="37"/>
      <c r="BF3776" s="37"/>
      <c r="BG3776" s="37"/>
      <c r="BH3776" s="37"/>
      <c r="BI3776" s="37"/>
      <c r="BJ3776" s="37"/>
      <c r="BK3776" s="37"/>
      <c r="BL3776" s="37"/>
      <c r="BM3776" s="37"/>
      <c r="BN3776" s="37"/>
      <c r="BO3776" s="37"/>
      <c r="BP3776" s="37"/>
      <c r="BQ3776" s="37"/>
      <c r="BR3776" s="37"/>
      <c r="BS3776" s="37"/>
      <c r="BT3776" s="37"/>
      <c r="BU3776" s="37"/>
      <c r="BV3776" s="37"/>
      <c r="BW3776" s="37"/>
      <c r="BX3776" s="37"/>
      <c r="BY3776" s="37"/>
      <c r="BZ3776" s="37"/>
      <c r="CA3776" s="37"/>
      <c r="CB3776" s="37"/>
      <c r="CC3776" s="37"/>
      <c r="CD3776" s="37"/>
      <c r="CE3776" s="37"/>
      <c r="CF3776" s="37"/>
      <c r="CG3776" s="37"/>
      <c r="CH3776" s="37"/>
      <c r="CI3776" s="37"/>
      <c r="CJ3776" s="37"/>
      <c r="CK3776" s="37"/>
      <c r="CL3776" s="37"/>
      <c r="CM3776" s="37"/>
      <c r="CN3776" s="37"/>
      <c r="CO3776" s="37"/>
      <c r="CP3776" s="37"/>
      <c r="CQ3776" s="37"/>
      <c r="CR3776" s="37"/>
      <c r="CS3776" s="37"/>
      <c r="CT3776" s="37"/>
      <c r="CU3776" s="37"/>
      <c r="CV3776" s="37"/>
      <c r="CW3776" s="37"/>
      <c r="CX3776" s="37"/>
      <c r="CY3776" s="37"/>
      <c r="CZ3776" s="37"/>
      <c r="DA3776" s="37"/>
      <c r="DB3776" s="37"/>
      <c r="DC3776" s="37"/>
      <c r="DD3776" s="37"/>
      <c r="DE3776" s="37"/>
      <c r="DF3776" s="37"/>
      <c r="DG3776" s="37"/>
      <c r="DH3776" s="37"/>
      <c r="DI3776" s="37"/>
      <c r="DJ3776" s="37"/>
      <c r="DK3776" s="37"/>
      <c r="DL3776" s="37"/>
      <c r="DR3776" s="37"/>
      <c r="DS3776" s="37"/>
      <c r="DT3776" s="37"/>
      <c r="DU3776" s="37"/>
      <c r="DV3776" s="37"/>
      <c r="DW3776" s="37"/>
      <c r="DX3776" s="37"/>
      <c r="DY3776" s="37"/>
      <c r="DZ3776" s="37"/>
      <c r="EA3776" s="37"/>
      <c r="EB3776" s="37"/>
      <c r="EC3776" s="37"/>
      <c r="ED3776" s="37"/>
      <c r="EE3776" s="37"/>
      <c r="EF3776" s="37"/>
      <c r="EG3776" s="37"/>
      <c r="EH3776" s="37"/>
      <c r="EI3776" s="37"/>
      <c r="EJ3776" s="37"/>
      <c r="EK3776" s="37"/>
      <c r="EL3776" s="37"/>
      <c r="EM3776" s="37"/>
      <c r="EN3776" s="37"/>
      <c r="EO3776" s="37"/>
      <c r="EP3776" s="37"/>
      <c r="EQ3776" s="37"/>
      <c r="ER3776" s="37"/>
      <c r="ES3776" s="37"/>
      <c r="ET3776" s="37"/>
      <c r="EU3776" s="37"/>
      <c r="EV3776" s="37"/>
      <c r="EW3776" s="37"/>
      <c r="EX3776" s="37"/>
      <c r="EY3776" s="37"/>
      <c r="EZ3776" s="37"/>
      <c r="FA3776" s="37"/>
      <c r="FB3776" s="37"/>
      <c r="FC3776" s="37"/>
      <c r="FD3776" s="37"/>
    </row>
    <row r="3777" spans="2:160" x14ac:dyDescent="0.5">
      <c r="B3777" s="36" t="s">
        <v>3972</v>
      </c>
      <c r="C3777" s="18">
        <v>-6.6482817263983085E-3</v>
      </c>
      <c r="H3777" s="37"/>
      <c r="I3777" s="37"/>
      <c r="J3777" s="37"/>
      <c r="K3777" s="37"/>
      <c r="L3777" s="37"/>
      <c r="M3777" s="37"/>
      <c r="N3777" s="37"/>
      <c r="O3777" s="37"/>
      <c r="P3777" s="37"/>
      <c r="Q3777" s="37"/>
      <c r="R3777" s="37"/>
      <c r="S3777" s="37"/>
      <c r="T3777" s="37"/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F3777" s="37"/>
      <c r="AG3777" s="37"/>
      <c r="AH3777" s="37"/>
      <c r="AI3777" s="37"/>
      <c r="AJ3777" s="37"/>
      <c r="AK3777" s="37"/>
      <c r="AL3777" s="37"/>
      <c r="AM3777" s="37"/>
      <c r="AN3777" s="37"/>
      <c r="AO3777" s="37"/>
      <c r="AP3777" s="37"/>
      <c r="AQ3777" s="37"/>
      <c r="AR3777" s="37"/>
      <c r="AS3777" s="37"/>
      <c r="AT3777" s="37"/>
      <c r="AU3777" s="37"/>
      <c r="AV3777" s="37"/>
      <c r="AW3777" s="37"/>
      <c r="AX3777" s="37"/>
      <c r="AY3777" s="37"/>
      <c r="AZ3777" s="37"/>
      <c r="BA3777" s="37"/>
      <c r="BB3777" s="37"/>
      <c r="BC3777" s="37"/>
      <c r="BD3777" s="37"/>
      <c r="BE3777" s="37"/>
      <c r="BF3777" s="37"/>
      <c r="BG3777" s="37"/>
      <c r="BH3777" s="37"/>
      <c r="BI3777" s="37"/>
      <c r="BJ3777" s="37"/>
      <c r="BK3777" s="37"/>
      <c r="BL3777" s="37"/>
      <c r="BM3777" s="37"/>
      <c r="BN3777" s="37"/>
      <c r="BO3777" s="37"/>
      <c r="BP3777" s="37"/>
      <c r="BQ3777" s="37"/>
      <c r="BR3777" s="37"/>
      <c r="BS3777" s="37"/>
      <c r="BT3777" s="37"/>
      <c r="BU3777" s="37"/>
      <c r="BV3777" s="37"/>
      <c r="BW3777" s="37"/>
      <c r="BX3777" s="37"/>
      <c r="BY3777" s="37"/>
      <c r="BZ3777" s="37"/>
      <c r="CA3777" s="37"/>
      <c r="CB3777" s="37"/>
      <c r="CC3777" s="37"/>
      <c r="CD3777" s="37"/>
      <c r="CE3777" s="37"/>
      <c r="CF3777" s="37"/>
      <c r="CG3777" s="37"/>
      <c r="CH3777" s="37"/>
      <c r="CI3777" s="37"/>
      <c r="CJ3777" s="37"/>
      <c r="CK3777" s="37"/>
      <c r="CL3777" s="37"/>
      <c r="CM3777" s="37"/>
      <c r="CN3777" s="37"/>
      <c r="CO3777" s="37"/>
      <c r="CP3777" s="37"/>
      <c r="CQ3777" s="37"/>
      <c r="CR3777" s="37"/>
      <c r="CS3777" s="37"/>
      <c r="CT3777" s="37"/>
      <c r="CU3777" s="37"/>
      <c r="CV3777" s="37"/>
      <c r="CW3777" s="37"/>
      <c r="CX3777" s="37"/>
      <c r="CY3777" s="37"/>
      <c r="CZ3777" s="37"/>
      <c r="DA3777" s="37"/>
      <c r="DB3777" s="37"/>
      <c r="DC3777" s="37"/>
      <c r="DD3777" s="37"/>
      <c r="DE3777" s="37"/>
      <c r="DF3777" s="37"/>
      <c r="DG3777" s="37"/>
      <c r="DH3777" s="37"/>
      <c r="DI3777" s="37"/>
      <c r="DJ3777" s="37"/>
      <c r="DK3777" s="37"/>
      <c r="DL3777" s="37"/>
      <c r="DR3777" s="37"/>
      <c r="DS3777" s="37"/>
      <c r="DT3777" s="37"/>
      <c r="DU3777" s="37"/>
      <c r="DV3777" s="37"/>
      <c r="DW3777" s="37"/>
      <c r="DX3777" s="37"/>
      <c r="DY3777" s="37"/>
      <c r="DZ3777" s="37"/>
      <c r="EA3777" s="37"/>
      <c r="EB3777" s="37"/>
      <c r="EC3777" s="37"/>
      <c r="ED3777" s="37"/>
      <c r="EE3777" s="37"/>
      <c r="EF3777" s="37"/>
      <c r="EG3777" s="37"/>
      <c r="EH3777" s="37"/>
      <c r="EI3777" s="37"/>
      <c r="EJ3777" s="37"/>
      <c r="EK3777" s="37"/>
      <c r="EL3777" s="37"/>
      <c r="EM3777" s="37"/>
      <c r="EN3777" s="37"/>
      <c r="EO3777" s="37"/>
      <c r="EP3777" s="37"/>
      <c r="EQ3777" s="37"/>
      <c r="ER3777" s="37"/>
      <c r="ES3777" s="37"/>
      <c r="ET3777" s="37"/>
      <c r="EU3777" s="37"/>
      <c r="EV3777" s="37"/>
      <c r="EW3777" s="37"/>
      <c r="EX3777" s="37"/>
      <c r="EY3777" s="37"/>
      <c r="EZ3777" s="37"/>
      <c r="FA3777" s="37"/>
      <c r="FB3777" s="37"/>
      <c r="FC3777" s="37"/>
      <c r="FD3777" s="37"/>
    </row>
    <row r="3778" spans="2:160" x14ac:dyDescent="0.5">
      <c r="B3778" s="36" t="s">
        <v>3973</v>
      </c>
      <c r="C3778" s="18">
        <v>-2.9043076508146748E-2</v>
      </c>
      <c r="H3778" s="37"/>
      <c r="I3778" s="37"/>
      <c r="J3778" s="37"/>
      <c r="K3778" s="37"/>
      <c r="L3778" s="37"/>
      <c r="M3778" s="37"/>
      <c r="N3778" s="37"/>
      <c r="O3778" s="37"/>
      <c r="P3778" s="37"/>
      <c r="Q3778" s="37"/>
      <c r="R3778" s="37"/>
      <c r="S3778" s="37"/>
      <c r="T3778" s="37"/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F3778" s="37"/>
      <c r="AG3778" s="37"/>
      <c r="AH3778" s="37"/>
      <c r="AI3778" s="37"/>
      <c r="AJ3778" s="37"/>
      <c r="AK3778" s="37"/>
      <c r="AL3778" s="37"/>
      <c r="AM3778" s="37"/>
      <c r="AN3778" s="37"/>
      <c r="AO3778" s="37"/>
      <c r="AP3778" s="37"/>
      <c r="AQ3778" s="37"/>
      <c r="AR3778" s="37"/>
      <c r="AS3778" s="37"/>
      <c r="AT3778" s="37"/>
      <c r="AU3778" s="37"/>
      <c r="AV3778" s="37"/>
      <c r="AW3778" s="37"/>
      <c r="AX3778" s="37"/>
      <c r="AY3778" s="37"/>
      <c r="AZ3778" s="37"/>
      <c r="BA3778" s="37"/>
      <c r="BB3778" s="37"/>
      <c r="BC3778" s="37"/>
      <c r="BD3778" s="37"/>
      <c r="BE3778" s="37"/>
      <c r="BF3778" s="37"/>
      <c r="BG3778" s="37"/>
      <c r="BH3778" s="37"/>
      <c r="BI3778" s="37"/>
      <c r="BJ3778" s="37"/>
      <c r="BK3778" s="37"/>
      <c r="BL3778" s="37"/>
      <c r="BM3778" s="37"/>
      <c r="BN3778" s="37"/>
      <c r="BO3778" s="37"/>
      <c r="BP3778" s="37"/>
      <c r="BQ3778" s="37"/>
      <c r="BR3778" s="37"/>
      <c r="BS3778" s="37"/>
      <c r="BT3778" s="37"/>
      <c r="BU3778" s="37"/>
      <c r="BV3778" s="37"/>
      <c r="BW3778" s="37"/>
      <c r="BX3778" s="37"/>
      <c r="BY3778" s="37"/>
      <c r="BZ3778" s="37"/>
      <c r="CA3778" s="37"/>
      <c r="CB3778" s="37"/>
      <c r="CC3778" s="37"/>
      <c r="CD3778" s="37"/>
      <c r="CE3778" s="37"/>
      <c r="CF3778" s="37"/>
      <c r="CG3778" s="37"/>
      <c r="CH3778" s="37"/>
      <c r="CI3778" s="37"/>
      <c r="CJ3778" s="37"/>
      <c r="CK3778" s="37"/>
      <c r="CL3778" s="37"/>
      <c r="CM3778" s="37"/>
      <c r="CN3778" s="37"/>
      <c r="CO3778" s="37"/>
      <c r="CP3778" s="37"/>
      <c r="CQ3778" s="37"/>
      <c r="CR3778" s="37"/>
      <c r="CS3778" s="37"/>
      <c r="CT3778" s="37"/>
      <c r="CU3778" s="37"/>
      <c r="CV3778" s="37"/>
      <c r="CW3778" s="37"/>
      <c r="CX3778" s="37"/>
      <c r="CY3778" s="37"/>
      <c r="CZ3778" s="37"/>
      <c r="DA3778" s="37"/>
      <c r="DB3778" s="37"/>
      <c r="DC3778" s="37"/>
      <c r="DD3778" s="37"/>
      <c r="DE3778" s="37"/>
      <c r="DF3778" s="37"/>
      <c r="DG3778" s="37"/>
      <c r="DH3778" s="37"/>
      <c r="DI3778" s="37"/>
      <c r="DJ3778" s="37"/>
      <c r="DK3778" s="37"/>
      <c r="DL3778" s="37"/>
      <c r="DR3778" s="37"/>
      <c r="DS3778" s="37"/>
      <c r="DT3778" s="37"/>
      <c r="DU3778" s="37"/>
      <c r="DV3778" s="37"/>
      <c r="DW3778" s="37"/>
      <c r="DX3778" s="37"/>
      <c r="DY3778" s="37"/>
      <c r="DZ3778" s="37"/>
      <c r="EA3778" s="37"/>
      <c r="EB3778" s="37"/>
      <c r="EC3778" s="37"/>
      <c r="ED3778" s="37"/>
      <c r="EE3778" s="37"/>
      <c r="EF3778" s="37"/>
      <c r="EG3778" s="37"/>
      <c r="EH3778" s="37"/>
      <c r="EI3778" s="37"/>
      <c r="EJ3778" s="37"/>
      <c r="EK3778" s="37"/>
      <c r="EL3778" s="37"/>
      <c r="EM3778" s="37"/>
      <c r="EN3778" s="37"/>
      <c r="EO3778" s="37"/>
      <c r="EP3778" s="37"/>
      <c r="EQ3778" s="37"/>
      <c r="ER3778" s="37"/>
      <c r="ES3778" s="37"/>
      <c r="ET3778" s="37"/>
      <c r="EU3778" s="37"/>
      <c r="EV3778" s="37"/>
      <c r="EW3778" s="37"/>
      <c r="EX3778" s="37"/>
      <c r="EY3778" s="37"/>
      <c r="EZ3778" s="37"/>
      <c r="FA3778" s="37"/>
      <c r="FB3778" s="37"/>
      <c r="FC3778" s="37"/>
      <c r="FD3778" s="37"/>
    </row>
    <row r="3779" spans="2:160" x14ac:dyDescent="0.5">
      <c r="B3779" s="36" t="s">
        <v>3974</v>
      </c>
      <c r="C3779" s="18">
        <v>2.6931797939053093E-2</v>
      </c>
      <c r="H3779" s="37"/>
      <c r="I3779" s="37"/>
      <c r="J3779" s="37"/>
      <c r="K3779" s="37"/>
      <c r="L3779" s="37"/>
      <c r="M3779" s="37"/>
      <c r="N3779" s="37"/>
      <c r="O3779" s="37"/>
      <c r="P3779" s="37"/>
      <c r="Q3779" s="37"/>
      <c r="R3779" s="37"/>
      <c r="S3779" s="37"/>
      <c r="T3779" s="37"/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F3779" s="37"/>
      <c r="AG3779" s="37"/>
      <c r="AH3779" s="37"/>
      <c r="AI3779" s="37"/>
      <c r="AJ3779" s="37"/>
      <c r="AK3779" s="37"/>
      <c r="AL3779" s="37"/>
      <c r="AM3779" s="37"/>
      <c r="AN3779" s="37"/>
      <c r="AO3779" s="37"/>
      <c r="AP3779" s="37"/>
      <c r="AQ3779" s="37"/>
      <c r="AR3779" s="37"/>
      <c r="AS3779" s="37"/>
      <c r="AT3779" s="37"/>
      <c r="AU3779" s="37"/>
      <c r="AV3779" s="37"/>
      <c r="AW3779" s="37"/>
      <c r="AX3779" s="37"/>
      <c r="AY3779" s="37"/>
      <c r="AZ3779" s="37"/>
      <c r="BA3779" s="37"/>
      <c r="BB3779" s="37"/>
      <c r="BC3779" s="37"/>
      <c r="BD3779" s="37"/>
      <c r="BE3779" s="37"/>
      <c r="BF3779" s="37"/>
      <c r="BG3779" s="37"/>
      <c r="BH3779" s="37"/>
      <c r="BI3779" s="37"/>
      <c r="BJ3779" s="37"/>
      <c r="BK3779" s="37"/>
      <c r="BL3779" s="37"/>
      <c r="BM3779" s="37"/>
      <c r="BN3779" s="37"/>
      <c r="BO3779" s="37"/>
      <c r="BP3779" s="37"/>
      <c r="BQ3779" s="37"/>
      <c r="BR3779" s="37"/>
      <c r="BS3779" s="37"/>
      <c r="BT3779" s="37"/>
      <c r="BU3779" s="37"/>
      <c r="BV3779" s="37"/>
      <c r="BW3779" s="37"/>
      <c r="BX3779" s="37"/>
      <c r="BY3779" s="37"/>
      <c r="BZ3779" s="37"/>
      <c r="CA3779" s="37"/>
      <c r="CB3779" s="37"/>
      <c r="CC3779" s="37"/>
      <c r="CD3779" s="37"/>
      <c r="CE3779" s="37"/>
      <c r="CF3779" s="37"/>
      <c r="CG3779" s="37"/>
      <c r="CH3779" s="37"/>
      <c r="CI3779" s="37"/>
      <c r="CJ3779" s="37"/>
      <c r="CK3779" s="37"/>
      <c r="CL3779" s="37"/>
      <c r="CM3779" s="37"/>
      <c r="CN3779" s="37"/>
      <c r="CO3779" s="37"/>
      <c r="CP3779" s="37"/>
      <c r="CQ3779" s="37"/>
      <c r="CR3779" s="37"/>
      <c r="CS3779" s="37"/>
      <c r="CT3779" s="37"/>
      <c r="CU3779" s="37"/>
      <c r="CV3779" s="37"/>
      <c r="CW3779" s="37"/>
      <c r="CX3779" s="37"/>
      <c r="CY3779" s="37"/>
      <c r="CZ3779" s="37"/>
      <c r="DA3779" s="37"/>
      <c r="DB3779" s="37"/>
      <c r="DC3779" s="37"/>
      <c r="DD3779" s="37"/>
      <c r="DE3779" s="37"/>
      <c r="DF3779" s="37"/>
      <c r="DG3779" s="37"/>
      <c r="DH3779" s="37"/>
      <c r="DI3779" s="37"/>
      <c r="DJ3779" s="37"/>
      <c r="DK3779" s="37"/>
      <c r="DL3779" s="37"/>
      <c r="DR3779" s="37"/>
      <c r="DS3779" s="37"/>
      <c r="DT3779" s="37"/>
      <c r="DU3779" s="37"/>
      <c r="DV3779" s="37"/>
      <c r="DW3779" s="37"/>
      <c r="DX3779" s="37"/>
      <c r="DY3779" s="37"/>
      <c r="DZ3779" s="37"/>
      <c r="EA3779" s="37"/>
      <c r="EB3779" s="37"/>
      <c r="EC3779" s="37"/>
      <c r="ED3779" s="37"/>
      <c r="EE3779" s="37"/>
      <c r="EF3779" s="37"/>
      <c r="EG3779" s="37"/>
      <c r="EH3779" s="37"/>
      <c r="EI3779" s="37"/>
      <c r="EJ3779" s="37"/>
      <c r="EK3779" s="37"/>
      <c r="EL3779" s="37"/>
      <c r="EM3779" s="37"/>
      <c r="EN3779" s="37"/>
      <c r="EO3779" s="37"/>
      <c r="EP3779" s="37"/>
      <c r="EQ3779" s="37"/>
      <c r="ER3779" s="37"/>
      <c r="ES3779" s="37"/>
      <c r="ET3779" s="37"/>
      <c r="EU3779" s="37"/>
      <c r="EV3779" s="37"/>
      <c r="EW3779" s="37"/>
      <c r="EX3779" s="37"/>
      <c r="EY3779" s="37"/>
      <c r="EZ3779" s="37"/>
      <c r="FA3779" s="37"/>
      <c r="FB3779" s="37"/>
      <c r="FC3779" s="37"/>
      <c r="FD3779" s="37"/>
    </row>
    <row r="3780" spans="2:160" x14ac:dyDescent="0.5">
      <c r="B3780" s="36" t="s">
        <v>3975</v>
      </c>
      <c r="C3780" s="18">
        <v>1.2130762920909088E-2</v>
      </c>
      <c r="H3780" s="37"/>
      <c r="I3780" s="37"/>
      <c r="J3780" s="37"/>
      <c r="K3780" s="37"/>
      <c r="L3780" s="37"/>
      <c r="M3780" s="37"/>
      <c r="N3780" s="37"/>
      <c r="O3780" s="37"/>
      <c r="P3780" s="37"/>
      <c r="Q3780" s="37"/>
      <c r="R3780" s="37"/>
      <c r="S3780" s="37"/>
      <c r="T3780" s="37"/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F3780" s="37"/>
      <c r="AG3780" s="37"/>
      <c r="AH3780" s="37"/>
      <c r="AI3780" s="37"/>
      <c r="AJ3780" s="37"/>
      <c r="AK3780" s="37"/>
      <c r="AL3780" s="37"/>
      <c r="AM3780" s="37"/>
      <c r="AN3780" s="37"/>
      <c r="AO3780" s="37"/>
      <c r="AP3780" s="37"/>
      <c r="AQ3780" s="37"/>
      <c r="AR3780" s="37"/>
      <c r="AS3780" s="37"/>
      <c r="AT3780" s="37"/>
      <c r="AU3780" s="37"/>
      <c r="AV3780" s="37"/>
      <c r="AW3780" s="37"/>
      <c r="AX3780" s="37"/>
      <c r="AY3780" s="37"/>
      <c r="AZ3780" s="37"/>
      <c r="BA3780" s="37"/>
      <c r="BB3780" s="37"/>
      <c r="BC3780" s="37"/>
      <c r="BD3780" s="37"/>
      <c r="BE3780" s="37"/>
      <c r="BF3780" s="37"/>
      <c r="BG3780" s="37"/>
      <c r="BH3780" s="37"/>
      <c r="BI3780" s="37"/>
      <c r="BJ3780" s="37"/>
      <c r="BK3780" s="37"/>
      <c r="BL3780" s="37"/>
      <c r="BM3780" s="37"/>
      <c r="BN3780" s="37"/>
      <c r="BO3780" s="37"/>
      <c r="BP3780" s="37"/>
      <c r="BQ3780" s="37"/>
      <c r="BR3780" s="37"/>
      <c r="BS3780" s="37"/>
      <c r="BT3780" s="37"/>
      <c r="BU3780" s="37"/>
      <c r="BV3780" s="37"/>
      <c r="BW3780" s="37"/>
      <c r="BX3780" s="37"/>
      <c r="BY3780" s="37"/>
      <c r="BZ3780" s="37"/>
      <c r="CA3780" s="37"/>
      <c r="CB3780" s="37"/>
      <c r="CC3780" s="37"/>
      <c r="CD3780" s="37"/>
      <c r="CE3780" s="37"/>
      <c r="CF3780" s="37"/>
      <c r="CG3780" s="37"/>
      <c r="CH3780" s="37"/>
      <c r="CI3780" s="37"/>
      <c r="CJ3780" s="37"/>
      <c r="CK3780" s="37"/>
      <c r="CL3780" s="37"/>
      <c r="CM3780" s="37"/>
      <c r="CN3780" s="37"/>
      <c r="CO3780" s="37"/>
      <c r="CP3780" s="37"/>
      <c r="CQ3780" s="37"/>
      <c r="CR3780" s="37"/>
      <c r="CS3780" s="37"/>
      <c r="CT3780" s="37"/>
      <c r="CU3780" s="37"/>
      <c r="CV3780" s="37"/>
      <c r="CW3780" s="37"/>
      <c r="CX3780" s="37"/>
      <c r="CY3780" s="37"/>
      <c r="CZ3780" s="37"/>
      <c r="DA3780" s="37"/>
      <c r="DB3780" s="37"/>
      <c r="DC3780" s="37"/>
      <c r="DD3780" s="37"/>
      <c r="DE3780" s="37"/>
      <c r="DF3780" s="37"/>
      <c r="DG3780" s="37"/>
      <c r="DH3780" s="37"/>
      <c r="DI3780" s="37"/>
      <c r="DJ3780" s="37"/>
      <c r="DK3780" s="37"/>
      <c r="DL3780" s="37"/>
      <c r="DR3780" s="37"/>
      <c r="DS3780" s="37"/>
      <c r="DT3780" s="37"/>
      <c r="DU3780" s="37"/>
      <c r="DV3780" s="37"/>
      <c r="DW3780" s="37"/>
      <c r="DX3780" s="37"/>
      <c r="DY3780" s="37"/>
      <c r="DZ3780" s="37"/>
      <c r="EA3780" s="37"/>
      <c r="EB3780" s="37"/>
      <c r="EC3780" s="37"/>
      <c r="ED3780" s="37"/>
      <c r="EE3780" s="37"/>
      <c r="EF3780" s="37"/>
      <c r="EG3780" s="37"/>
      <c r="EH3780" s="37"/>
      <c r="EI3780" s="37"/>
      <c r="EJ3780" s="37"/>
      <c r="EK3780" s="37"/>
      <c r="EL3780" s="37"/>
      <c r="EM3780" s="37"/>
      <c r="EN3780" s="37"/>
      <c r="EO3780" s="37"/>
      <c r="EP3780" s="37"/>
      <c r="EQ3780" s="37"/>
      <c r="ER3780" s="37"/>
      <c r="ES3780" s="37"/>
      <c r="ET3780" s="37"/>
      <c r="EU3780" s="37"/>
      <c r="EV3780" s="37"/>
      <c r="EW3780" s="37"/>
      <c r="EX3780" s="37"/>
      <c r="EY3780" s="37"/>
      <c r="EZ3780" s="37"/>
      <c r="FA3780" s="37"/>
      <c r="FB3780" s="37"/>
      <c r="FC3780" s="37"/>
      <c r="FD3780" s="37"/>
    </row>
    <row r="3781" spans="2:160" x14ac:dyDescent="0.5">
      <c r="B3781" s="36" t="s">
        <v>3976</v>
      </c>
      <c r="C3781" s="18">
        <v>-1.0416757442927138E-2</v>
      </c>
      <c r="H3781" s="37"/>
      <c r="I3781" s="37"/>
      <c r="J3781" s="37"/>
      <c r="K3781" s="37"/>
      <c r="L3781" s="37"/>
      <c r="M3781" s="37"/>
      <c r="N3781" s="37"/>
      <c r="O3781" s="37"/>
      <c r="P3781" s="37"/>
      <c r="Q3781" s="37"/>
      <c r="R3781" s="37"/>
      <c r="S3781" s="37"/>
      <c r="T3781" s="37"/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F3781" s="37"/>
      <c r="AG3781" s="37"/>
      <c r="AH3781" s="37"/>
      <c r="AI3781" s="37"/>
      <c r="AJ3781" s="37"/>
      <c r="AK3781" s="37"/>
      <c r="AL3781" s="37"/>
      <c r="AM3781" s="37"/>
      <c r="AN3781" s="37"/>
      <c r="AO3781" s="37"/>
      <c r="AP3781" s="37"/>
      <c r="AQ3781" s="37"/>
      <c r="AR3781" s="37"/>
      <c r="AS3781" s="37"/>
      <c r="AT3781" s="37"/>
      <c r="AU3781" s="37"/>
      <c r="AV3781" s="37"/>
      <c r="AW3781" s="37"/>
      <c r="AX3781" s="37"/>
      <c r="AY3781" s="37"/>
      <c r="AZ3781" s="37"/>
      <c r="BA3781" s="37"/>
      <c r="BB3781" s="37"/>
      <c r="BC3781" s="37"/>
      <c r="BD3781" s="37"/>
      <c r="BE3781" s="37"/>
      <c r="BF3781" s="37"/>
      <c r="BG3781" s="37"/>
      <c r="BH3781" s="37"/>
      <c r="BI3781" s="37"/>
      <c r="BJ3781" s="37"/>
      <c r="BK3781" s="37"/>
      <c r="BL3781" s="37"/>
      <c r="BM3781" s="37"/>
      <c r="BN3781" s="37"/>
      <c r="BO3781" s="37"/>
      <c r="BP3781" s="37"/>
      <c r="BQ3781" s="37"/>
      <c r="BR3781" s="37"/>
      <c r="BS3781" s="37"/>
      <c r="BT3781" s="37"/>
      <c r="BU3781" s="37"/>
      <c r="BV3781" s="37"/>
      <c r="BW3781" s="37"/>
      <c r="BX3781" s="37"/>
      <c r="BY3781" s="37"/>
      <c r="BZ3781" s="37"/>
      <c r="CA3781" s="37"/>
      <c r="CB3781" s="37"/>
      <c r="CC3781" s="37"/>
      <c r="CD3781" s="37"/>
      <c r="CE3781" s="37"/>
      <c r="CF3781" s="37"/>
      <c r="CG3781" s="37"/>
      <c r="CH3781" s="37"/>
      <c r="CI3781" s="37"/>
      <c r="CJ3781" s="37"/>
      <c r="CK3781" s="37"/>
      <c r="CL3781" s="37"/>
      <c r="CM3781" s="37"/>
      <c r="CN3781" s="37"/>
      <c r="CO3781" s="37"/>
      <c r="CP3781" s="37"/>
      <c r="CQ3781" s="37"/>
      <c r="CR3781" s="37"/>
      <c r="CS3781" s="37"/>
      <c r="CT3781" s="37"/>
      <c r="CU3781" s="37"/>
      <c r="CV3781" s="37"/>
      <c r="CW3781" s="37"/>
      <c r="CX3781" s="37"/>
      <c r="CY3781" s="37"/>
      <c r="CZ3781" s="37"/>
      <c r="DA3781" s="37"/>
      <c r="DB3781" s="37"/>
      <c r="DC3781" s="37"/>
      <c r="DD3781" s="37"/>
      <c r="DE3781" s="37"/>
      <c r="DF3781" s="37"/>
      <c r="DG3781" s="37"/>
      <c r="DH3781" s="37"/>
      <c r="DI3781" s="37"/>
      <c r="DJ3781" s="37"/>
      <c r="DK3781" s="37"/>
      <c r="DL3781" s="37"/>
      <c r="DR3781" s="37"/>
      <c r="DS3781" s="37"/>
      <c r="DT3781" s="37"/>
      <c r="DU3781" s="37"/>
      <c r="DV3781" s="37"/>
      <c r="DW3781" s="37"/>
      <c r="DX3781" s="37"/>
      <c r="DY3781" s="37"/>
      <c r="DZ3781" s="37"/>
      <c r="EA3781" s="37"/>
      <c r="EB3781" s="37"/>
      <c r="EC3781" s="37"/>
      <c r="ED3781" s="37"/>
      <c r="EE3781" s="37"/>
      <c r="EF3781" s="37"/>
      <c r="EG3781" s="37"/>
      <c r="EH3781" s="37"/>
      <c r="EI3781" s="37"/>
      <c r="EJ3781" s="37"/>
      <c r="EK3781" s="37"/>
      <c r="EL3781" s="37"/>
      <c r="EM3781" s="37"/>
      <c r="EN3781" s="37"/>
      <c r="EO3781" s="37"/>
      <c r="EP3781" s="37"/>
      <c r="EQ3781" s="37"/>
      <c r="ER3781" s="37"/>
      <c r="ES3781" s="37"/>
      <c r="ET3781" s="37"/>
      <c r="EU3781" s="37"/>
      <c r="EV3781" s="37"/>
      <c r="EW3781" s="37"/>
      <c r="EX3781" s="37"/>
      <c r="EY3781" s="37"/>
      <c r="EZ3781" s="37"/>
      <c r="FA3781" s="37"/>
      <c r="FB3781" s="37"/>
      <c r="FC3781" s="37"/>
      <c r="FD3781" s="37"/>
    </row>
    <row r="3782" spans="2:160" x14ac:dyDescent="0.5">
      <c r="B3782" s="36" t="s">
        <v>3977</v>
      </c>
      <c r="C3782" s="18">
        <v>2.5781775164603449E-2</v>
      </c>
      <c r="H3782" s="37"/>
      <c r="I3782" s="37"/>
      <c r="J3782" s="37"/>
      <c r="K3782" s="37"/>
      <c r="L3782" s="37"/>
      <c r="M3782" s="37"/>
      <c r="N3782" s="37"/>
      <c r="O3782" s="37"/>
      <c r="P3782" s="37"/>
      <c r="Q3782" s="37"/>
      <c r="R3782" s="37"/>
      <c r="S3782" s="37"/>
      <c r="T3782" s="37"/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F3782" s="37"/>
      <c r="AG3782" s="37"/>
      <c r="AH3782" s="37"/>
      <c r="AI3782" s="37"/>
      <c r="AJ3782" s="37"/>
      <c r="AK3782" s="37"/>
      <c r="AL3782" s="37"/>
      <c r="AM3782" s="37"/>
      <c r="AN3782" s="37"/>
      <c r="AO3782" s="37"/>
      <c r="AP3782" s="37"/>
      <c r="AQ3782" s="37"/>
      <c r="AR3782" s="37"/>
      <c r="AS3782" s="37"/>
      <c r="AT3782" s="37"/>
      <c r="AU3782" s="37"/>
      <c r="AV3782" s="37"/>
      <c r="AW3782" s="37"/>
      <c r="AX3782" s="37"/>
      <c r="AY3782" s="37"/>
      <c r="AZ3782" s="37"/>
      <c r="BA3782" s="37"/>
      <c r="BB3782" s="37"/>
      <c r="BC3782" s="37"/>
      <c r="BD3782" s="37"/>
      <c r="BE3782" s="37"/>
      <c r="BF3782" s="37"/>
      <c r="BG3782" s="37"/>
      <c r="BH3782" s="37"/>
      <c r="BI3782" s="37"/>
      <c r="BJ3782" s="37"/>
      <c r="BK3782" s="37"/>
      <c r="BL3782" s="37"/>
      <c r="BM3782" s="37"/>
      <c r="BN3782" s="37"/>
      <c r="BO3782" s="37"/>
      <c r="BP3782" s="37"/>
      <c r="BQ3782" s="37"/>
      <c r="BR3782" s="37"/>
      <c r="BS3782" s="37"/>
      <c r="BT3782" s="37"/>
      <c r="BU3782" s="37"/>
      <c r="BV3782" s="37"/>
      <c r="BW3782" s="37"/>
      <c r="BX3782" s="37"/>
      <c r="BY3782" s="37"/>
      <c r="BZ3782" s="37"/>
      <c r="CA3782" s="37"/>
      <c r="CB3782" s="37"/>
      <c r="CC3782" s="37"/>
      <c r="CD3782" s="37"/>
      <c r="CE3782" s="37"/>
      <c r="CF3782" s="37"/>
      <c r="CG3782" s="37"/>
      <c r="CH3782" s="37"/>
      <c r="CI3782" s="37"/>
      <c r="CJ3782" s="37"/>
      <c r="CK3782" s="37"/>
      <c r="CL3782" s="37"/>
      <c r="CM3782" s="37"/>
      <c r="CN3782" s="37"/>
      <c r="CO3782" s="37"/>
      <c r="CP3782" s="37"/>
      <c r="CQ3782" s="37"/>
      <c r="CR3782" s="37"/>
      <c r="CS3782" s="37"/>
      <c r="CT3782" s="37"/>
      <c r="CU3782" s="37"/>
      <c r="CV3782" s="37"/>
      <c r="CW3782" s="37"/>
      <c r="CX3782" s="37"/>
      <c r="CY3782" s="37"/>
      <c r="CZ3782" s="37"/>
      <c r="DA3782" s="37"/>
      <c r="DB3782" s="37"/>
      <c r="DC3782" s="37"/>
      <c r="DD3782" s="37"/>
      <c r="DE3782" s="37"/>
      <c r="DF3782" s="37"/>
      <c r="DG3782" s="37"/>
      <c r="DH3782" s="37"/>
      <c r="DI3782" s="37"/>
      <c r="DJ3782" s="37"/>
      <c r="DK3782" s="37"/>
      <c r="DL3782" s="37"/>
      <c r="DR3782" s="37"/>
      <c r="DS3782" s="37"/>
      <c r="DT3782" s="37"/>
      <c r="DU3782" s="37"/>
      <c r="DV3782" s="37"/>
      <c r="DW3782" s="37"/>
      <c r="DX3782" s="37"/>
      <c r="DY3782" s="37"/>
      <c r="DZ3782" s="37"/>
      <c r="EA3782" s="37"/>
      <c r="EB3782" s="37"/>
      <c r="EC3782" s="37"/>
      <c r="ED3782" s="37"/>
      <c r="EE3782" s="37"/>
      <c r="EF3782" s="37"/>
      <c r="EG3782" s="37"/>
      <c r="EH3782" s="37"/>
      <c r="EI3782" s="37"/>
      <c r="EJ3782" s="37"/>
      <c r="EK3782" s="37"/>
      <c r="EL3782" s="37"/>
      <c r="EM3782" s="37"/>
      <c r="EN3782" s="37"/>
      <c r="EO3782" s="37"/>
      <c r="EP3782" s="37"/>
      <c r="EQ3782" s="37"/>
      <c r="ER3782" s="37"/>
      <c r="ES3782" s="37"/>
      <c r="ET3782" s="37"/>
      <c r="EU3782" s="37"/>
      <c r="EV3782" s="37"/>
      <c r="EW3782" s="37"/>
      <c r="EX3782" s="37"/>
      <c r="EY3782" s="37"/>
      <c r="EZ3782" s="37"/>
      <c r="FA3782" s="37"/>
      <c r="FB3782" s="37"/>
      <c r="FC3782" s="37"/>
      <c r="FD3782" s="37"/>
    </row>
    <row r="3783" spans="2:160" x14ac:dyDescent="0.5">
      <c r="B3783" s="36" t="s">
        <v>3978</v>
      </c>
      <c r="C3783" s="18">
        <v>2.2263557018171731E-3</v>
      </c>
      <c r="H3783" s="37"/>
      <c r="I3783" s="37"/>
      <c r="J3783" s="37"/>
      <c r="K3783" s="37"/>
      <c r="L3783" s="37"/>
      <c r="M3783" s="37"/>
      <c r="N3783" s="37"/>
      <c r="O3783" s="37"/>
      <c r="P3783" s="37"/>
      <c r="Q3783" s="37"/>
      <c r="R3783" s="37"/>
      <c r="S3783" s="37"/>
      <c r="T3783" s="37"/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F3783" s="37"/>
      <c r="AG3783" s="37"/>
      <c r="AH3783" s="37"/>
      <c r="AI3783" s="37"/>
      <c r="AJ3783" s="37"/>
      <c r="AK3783" s="37"/>
      <c r="AL3783" s="37"/>
      <c r="AM3783" s="37"/>
      <c r="AN3783" s="37"/>
      <c r="AO3783" s="37"/>
      <c r="AP3783" s="37"/>
      <c r="AQ3783" s="37"/>
      <c r="AR3783" s="37"/>
      <c r="AS3783" s="37"/>
      <c r="AT3783" s="37"/>
      <c r="AU3783" s="37"/>
      <c r="AV3783" s="37"/>
      <c r="AW3783" s="37"/>
      <c r="AX3783" s="37"/>
      <c r="AY3783" s="37"/>
      <c r="AZ3783" s="37"/>
      <c r="BA3783" s="37"/>
      <c r="BB3783" s="37"/>
      <c r="BC3783" s="37"/>
      <c r="BD3783" s="37"/>
      <c r="BE3783" s="37"/>
      <c r="BF3783" s="37"/>
      <c r="BG3783" s="37"/>
      <c r="BH3783" s="37"/>
      <c r="BI3783" s="37"/>
      <c r="BJ3783" s="37"/>
      <c r="BK3783" s="37"/>
      <c r="BL3783" s="37"/>
      <c r="BM3783" s="37"/>
      <c r="BN3783" s="37"/>
      <c r="BO3783" s="37"/>
      <c r="BP3783" s="37"/>
      <c r="BQ3783" s="37"/>
      <c r="BR3783" s="37"/>
      <c r="BS3783" s="37"/>
      <c r="BT3783" s="37"/>
      <c r="BU3783" s="37"/>
      <c r="BV3783" s="37"/>
      <c r="BW3783" s="37"/>
      <c r="BX3783" s="37"/>
      <c r="BY3783" s="37"/>
      <c r="BZ3783" s="37"/>
      <c r="CA3783" s="37"/>
      <c r="CB3783" s="37"/>
      <c r="CC3783" s="37"/>
      <c r="CD3783" s="37"/>
      <c r="CE3783" s="37"/>
      <c r="CF3783" s="37"/>
      <c r="CG3783" s="37"/>
      <c r="CH3783" s="37"/>
      <c r="CI3783" s="37"/>
      <c r="CJ3783" s="37"/>
      <c r="CK3783" s="37"/>
      <c r="CL3783" s="37"/>
      <c r="CM3783" s="37"/>
      <c r="CN3783" s="37"/>
      <c r="CO3783" s="37"/>
      <c r="CP3783" s="37"/>
      <c r="CQ3783" s="37"/>
      <c r="CR3783" s="37"/>
      <c r="CS3783" s="37"/>
      <c r="CT3783" s="37"/>
      <c r="CU3783" s="37"/>
      <c r="CV3783" s="37"/>
      <c r="CW3783" s="37"/>
      <c r="CX3783" s="37"/>
      <c r="CY3783" s="37"/>
      <c r="CZ3783" s="37"/>
      <c r="DA3783" s="37"/>
      <c r="DB3783" s="37"/>
      <c r="DC3783" s="37"/>
      <c r="DD3783" s="37"/>
      <c r="DE3783" s="37"/>
      <c r="DF3783" s="37"/>
      <c r="DG3783" s="37"/>
      <c r="DH3783" s="37"/>
      <c r="DI3783" s="37"/>
      <c r="DJ3783" s="37"/>
      <c r="DK3783" s="37"/>
      <c r="DL3783" s="37"/>
      <c r="DR3783" s="37"/>
      <c r="DS3783" s="37"/>
      <c r="DT3783" s="37"/>
      <c r="DU3783" s="37"/>
      <c r="DV3783" s="37"/>
      <c r="DW3783" s="37"/>
      <c r="DX3783" s="37"/>
      <c r="DY3783" s="37"/>
      <c r="DZ3783" s="37"/>
      <c r="EA3783" s="37"/>
      <c r="EB3783" s="37"/>
      <c r="EC3783" s="37"/>
      <c r="ED3783" s="37"/>
      <c r="EE3783" s="37"/>
      <c r="EF3783" s="37"/>
      <c r="EG3783" s="37"/>
      <c r="EH3783" s="37"/>
      <c r="EI3783" s="37"/>
      <c r="EJ3783" s="37"/>
      <c r="EK3783" s="37"/>
      <c r="EL3783" s="37"/>
      <c r="EM3783" s="37"/>
      <c r="EN3783" s="37"/>
      <c r="EO3783" s="37"/>
      <c r="EP3783" s="37"/>
      <c r="EQ3783" s="37"/>
      <c r="ER3783" s="37"/>
      <c r="ES3783" s="37"/>
      <c r="ET3783" s="37"/>
      <c r="EU3783" s="37"/>
      <c r="EV3783" s="37"/>
      <c r="EW3783" s="37"/>
      <c r="EX3783" s="37"/>
      <c r="EY3783" s="37"/>
      <c r="EZ3783" s="37"/>
      <c r="FA3783" s="37"/>
      <c r="FB3783" s="37"/>
      <c r="FC3783" s="37"/>
      <c r="FD3783" s="37"/>
    </row>
    <row r="3784" spans="2:160" x14ac:dyDescent="0.5">
      <c r="B3784" s="36" t="s">
        <v>3979</v>
      </c>
      <c r="C3784" s="18">
        <v>-4.5084916111791662E-3</v>
      </c>
      <c r="H3784" s="37"/>
      <c r="I3784" s="37"/>
      <c r="J3784" s="37"/>
      <c r="K3784" s="37"/>
      <c r="L3784" s="37"/>
      <c r="M3784" s="37"/>
      <c r="N3784" s="37"/>
      <c r="O3784" s="37"/>
      <c r="P3784" s="37"/>
      <c r="Q3784" s="37"/>
      <c r="R3784" s="37"/>
      <c r="S3784" s="37"/>
      <c r="T3784" s="37"/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F3784" s="37"/>
      <c r="AG3784" s="37"/>
      <c r="AH3784" s="37"/>
      <c r="AI3784" s="37"/>
      <c r="AJ3784" s="37"/>
      <c r="AK3784" s="37"/>
      <c r="AL3784" s="37"/>
      <c r="AM3784" s="37"/>
      <c r="AN3784" s="37"/>
      <c r="AO3784" s="37"/>
      <c r="AP3784" s="37"/>
      <c r="AQ3784" s="37"/>
      <c r="AR3784" s="37"/>
      <c r="AS3784" s="37"/>
      <c r="AT3784" s="37"/>
      <c r="AU3784" s="37"/>
      <c r="AV3784" s="37"/>
      <c r="AW3784" s="37"/>
      <c r="AX3784" s="37"/>
      <c r="AY3784" s="37"/>
      <c r="AZ3784" s="37"/>
      <c r="BA3784" s="37"/>
      <c r="BB3784" s="37"/>
      <c r="BC3784" s="37"/>
      <c r="BD3784" s="37"/>
      <c r="BE3784" s="37"/>
      <c r="BF3784" s="37"/>
      <c r="BG3784" s="37"/>
      <c r="BH3784" s="37"/>
      <c r="BI3784" s="37"/>
      <c r="BJ3784" s="37"/>
      <c r="BK3784" s="37"/>
      <c r="BL3784" s="37"/>
      <c r="BM3784" s="37"/>
      <c r="BN3784" s="37"/>
      <c r="BO3784" s="37"/>
      <c r="BP3784" s="37"/>
      <c r="BQ3784" s="37"/>
      <c r="BR3784" s="37"/>
      <c r="BS3784" s="37"/>
      <c r="BT3784" s="37"/>
      <c r="BU3784" s="37"/>
      <c r="BV3784" s="37"/>
      <c r="BW3784" s="37"/>
      <c r="BX3784" s="37"/>
      <c r="BY3784" s="37"/>
      <c r="BZ3784" s="37"/>
      <c r="CA3784" s="37"/>
      <c r="CB3784" s="37"/>
      <c r="CC3784" s="37"/>
      <c r="CD3784" s="37"/>
      <c r="CE3784" s="37"/>
      <c r="CF3784" s="37"/>
      <c r="CG3784" s="37"/>
      <c r="CH3784" s="37"/>
      <c r="CI3784" s="37"/>
      <c r="CJ3784" s="37"/>
      <c r="CK3784" s="37"/>
      <c r="CL3784" s="37"/>
      <c r="CM3784" s="37"/>
      <c r="CN3784" s="37"/>
      <c r="CO3784" s="37"/>
      <c r="CP3784" s="37"/>
      <c r="CQ3784" s="37"/>
      <c r="CR3784" s="37"/>
      <c r="CS3784" s="37"/>
      <c r="CT3784" s="37"/>
      <c r="CU3784" s="37"/>
      <c r="CV3784" s="37"/>
      <c r="CW3784" s="37"/>
      <c r="CX3784" s="37"/>
      <c r="CY3784" s="37"/>
      <c r="CZ3784" s="37"/>
      <c r="DA3784" s="37"/>
      <c r="DB3784" s="37"/>
      <c r="DC3784" s="37"/>
      <c r="DD3784" s="37"/>
      <c r="DE3784" s="37"/>
      <c r="DF3784" s="37"/>
      <c r="DG3784" s="37"/>
      <c r="DH3784" s="37"/>
      <c r="DI3784" s="37"/>
      <c r="DJ3784" s="37"/>
      <c r="DK3784" s="37"/>
      <c r="DL3784" s="37"/>
      <c r="DR3784" s="37"/>
      <c r="DS3784" s="37"/>
      <c r="DT3784" s="37"/>
      <c r="DU3784" s="37"/>
      <c r="DV3784" s="37"/>
      <c r="DW3784" s="37"/>
      <c r="DX3784" s="37"/>
      <c r="DY3784" s="37"/>
      <c r="DZ3784" s="37"/>
      <c r="EA3784" s="37"/>
      <c r="EB3784" s="37"/>
      <c r="EC3784" s="37"/>
      <c r="ED3784" s="37"/>
      <c r="EE3784" s="37"/>
      <c r="EF3784" s="37"/>
      <c r="EG3784" s="37"/>
      <c r="EH3784" s="37"/>
      <c r="EI3784" s="37"/>
      <c r="EJ3784" s="37"/>
      <c r="EK3784" s="37"/>
      <c r="EL3784" s="37"/>
      <c r="EM3784" s="37"/>
      <c r="EN3784" s="37"/>
      <c r="EO3784" s="37"/>
      <c r="EP3784" s="37"/>
      <c r="EQ3784" s="37"/>
      <c r="ER3784" s="37"/>
      <c r="ES3784" s="37"/>
      <c r="ET3784" s="37"/>
      <c r="EU3784" s="37"/>
      <c r="EV3784" s="37"/>
      <c r="EW3784" s="37"/>
      <c r="EX3784" s="37"/>
      <c r="EY3784" s="37"/>
      <c r="EZ3784" s="37"/>
      <c r="FA3784" s="37"/>
      <c r="FB3784" s="37"/>
      <c r="FC3784" s="37"/>
      <c r="FD3784" s="37"/>
    </row>
    <row r="3785" spans="2:160" x14ac:dyDescent="0.5">
      <c r="B3785" s="36" t="s">
        <v>3980</v>
      </c>
      <c r="C3785" s="18">
        <v>-2.0372925205579206E-2</v>
      </c>
      <c r="H3785" s="37"/>
      <c r="I3785" s="37"/>
      <c r="J3785" s="37"/>
      <c r="K3785" s="37"/>
      <c r="L3785" s="37"/>
      <c r="M3785" s="37"/>
      <c r="N3785" s="37"/>
      <c r="O3785" s="37"/>
      <c r="P3785" s="37"/>
      <c r="Q3785" s="37"/>
      <c r="R3785" s="37"/>
      <c r="S3785" s="37"/>
      <c r="T3785" s="37"/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F3785" s="37"/>
      <c r="AG3785" s="37"/>
      <c r="AH3785" s="37"/>
      <c r="AI3785" s="37"/>
      <c r="AJ3785" s="37"/>
      <c r="AK3785" s="37"/>
      <c r="AL3785" s="37"/>
      <c r="AM3785" s="37"/>
      <c r="AN3785" s="37"/>
      <c r="AO3785" s="37"/>
      <c r="AP3785" s="37"/>
      <c r="AQ3785" s="37"/>
      <c r="AR3785" s="37"/>
      <c r="AS3785" s="37"/>
      <c r="AT3785" s="37"/>
      <c r="AU3785" s="37"/>
      <c r="AV3785" s="37"/>
      <c r="AW3785" s="37"/>
      <c r="AX3785" s="37"/>
      <c r="AY3785" s="37"/>
      <c r="AZ3785" s="37"/>
      <c r="BA3785" s="37"/>
      <c r="BB3785" s="37"/>
      <c r="BC3785" s="37"/>
      <c r="BD3785" s="37"/>
      <c r="BE3785" s="37"/>
      <c r="BF3785" s="37"/>
      <c r="BG3785" s="37"/>
      <c r="BH3785" s="37"/>
      <c r="BI3785" s="37"/>
      <c r="BJ3785" s="37"/>
      <c r="BK3785" s="37"/>
      <c r="BL3785" s="37"/>
      <c r="BM3785" s="37"/>
      <c r="BN3785" s="37"/>
      <c r="BO3785" s="37"/>
      <c r="BP3785" s="37"/>
      <c r="BQ3785" s="37"/>
      <c r="BR3785" s="37"/>
      <c r="BS3785" s="37"/>
      <c r="BT3785" s="37"/>
      <c r="BU3785" s="37"/>
      <c r="BV3785" s="37"/>
      <c r="BW3785" s="37"/>
      <c r="BX3785" s="37"/>
      <c r="BY3785" s="37"/>
      <c r="BZ3785" s="37"/>
      <c r="CA3785" s="37"/>
      <c r="CB3785" s="37"/>
      <c r="CC3785" s="37"/>
      <c r="CD3785" s="37"/>
      <c r="CE3785" s="37"/>
      <c r="CF3785" s="37"/>
      <c r="CG3785" s="37"/>
      <c r="CH3785" s="37"/>
      <c r="CI3785" s="37"/>
      <c r="CJ3785" s="37"/>
      <c r="CK3785" s="37"/>
      <c r="CL3785" s="37"/>
      <c r="CM3785" s="37"/>
      <c r="CN3785" s="37"/>
      <c r="CO3785" s="37"/>
      <c r="CP3785" s="37"/>
      <c r="CQ3785" s="37"/>
      <c r="CR3785" s="37"/>
      <c r="CS3785" s="37"/>
      <c r="CT3785" s="37"/>
      <c r="CU3785" s="37"/>
      <c r="CV3785" s="37"/>
      <c r="CW3785" s="37"/>
      <c r="CX3785" s="37"/>
      <c r="CY3785" s="37"/>
      <c r="CZ3785" s="37"/>
      <c r="DA3785" s="37"/>
      <c r="DB3785" s="37"/>
      <c r="DC3785" s="37"/>
      <c r="DD3785" s="37"/>
      <c r="DE3785" s="37"/>
      <c r="DF3785" s="37"/>
      <c r="DG3785" s="37"/>
      <c r="DH3785" s="37"/>
      <c r="DI3785" s="37"/>
      <c r="DJ3785" s="37"/>
      <c r="DK3785" s="37"/>
      <c r="DL3785" s="37"/>
      <c r="DR3785" s="37"/>
      <c r="DS3785" s="37"/>
      <c r="DT3785" s="37"/>
      <c r="DU3785" s="37"/>
      <c r="DV3785" s="37"/>
      <c r="DW3785" s="37"/>
      <c r="DX3785" s="37"/>
      <c r="DY3785" s="37"/>
      <c r="DZ3785" s="37"/>
      <c r="EA3785" s="37"/>
      <c r="EB3785" s="37"/>
      <c r="EC3785" s="37"/>
      <c r="ED3785" s="37"/>
      <c r="EE3785" s="37"/>
      <c r="EF3785" s="37"/>
      <c r="EG3785" s="37"/>
      <c r="EH3785" s="37"/>
      <c r="EI3785" s="37"/>
      <c r="EJ3785" s="37"/>
      <c r="EK3785" s="37"/>
      <c r="EL3785" s="37"/>
      <c r="EM3785" s="37"/>
      <c r="EN3785" s="37"/>
      <c r="EO3785" s="37"/>
      <c r="EP3785" s="37"/>
      <c r="EQ3785" s="37"/>
      <c r="ER3785" s="37"/>
      <c r="ES3785" s="37"/>
      <c r="ET3785" s="37"/>
      <c r="EU3785" s="37"/>
      <c r="EV3785" s="37"/>
      <c r="EW3785" s="37"/>
      <c r="EX3785" s="37"/>
      <c r="EY3785" s="37"/>
      <c r="EZ3785" s="37"/>
      <c r="FA3785" s="37"/>
      <c r="FB3785" s="37"/>
      <c r="FC3785" s="37"/>
      <c r="FD3785" s="37"/>
    </row>
    <row r="3786" spans="2:160" x14ac:dyDescent="0.5">
      <c r="B3786" s="36" t="s">
        <v>3981</v>
      </c>
      <c r="C3786" s="18">
        <v>-1.0347068916046531E-2</v>
      </c>
      <c r="H3786" s="37"/>
      <c r="I3786" s="37"/>
      <c r="J3786" s="37"/>
      <c r="K3786" s="37"/>
      <c r="L3786" s="37"/>
      <c r="M3786" s="37"/>
      <c r="N3786" s="37"/>
      <c r="O3786" s="37"/>
      <c r="P3786" s="37"/>
      <c r="Q3786" s="37"/>
      <c r="R3786" s="37"/>
      <c r="S3786" s="37"/>
      <c r="T3786" s="37"/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F3786" s="37"/>
      <c r="AG3786" s="37"/>
      <c r="AH3786" s="37"/>
      <c r="AI3786" s="37"/>
      <c r="AJ3786" s="37"/>
      <c r="AK3786" s="37"/>
      <c r="AL3786" s="37"/>
      <c r="AM3786" s="37"/>
      <c r="AN3786" s="37"/>
      <c r="AO3786" s="37"/>
      <c r="AP3786" s="37"/>
      <c r="AQ3786" s="37"/>
      <c r="AR3786" s="37"/>
      <c r="AS3786" s="37"/>
      <c r="AT3786" s="37"/>
      <c r="AU3786" s="37"/>
      <c r="AV3786" s="37"/>
      <c r="AW3786" s="37"/>
      <c r="AX3786" s="37"/>
      <c r="AY3786" s="37"/>
      <c r="AZ3786" s="37"/>
      <c r="BA3786" s="37"/>
      <c r="BB3786" s="37"/>
      <c r="BC3786" s="37"/>
      <c r="BD3786" s="37"/>
      <c r="BE3786" s="37"/>
      <c r="BF3786" s="37"/>
      <c r="BG3786" s="37"/>
      <c r="BH3786" s="37"/>
      <c r="BI3786" s="37"/>
      <c r="BJ3786" s="37"/>
      <c r="BK3786" s="37"/>
      <c r="BL3786" s="37"/>
      <c r="BM3786" s="37"/>
      <c r="BN3786" s="37"/>
      <c r="BO3786" s="37"/>
      <c r="BP3786" s="37"/>
      <c r="BQ3786" s="37"/>
      <c r="BR3786" s="37"/>
      <c r="BS3786" s="37"/>
      <c r="BT3786" s="37"/>
      <c r="BU3786" s="37"/>
      <c r="BV3786" s="37"/>
      <c r="BW3786" s="37"/>
      <c r="BX3786" s="37"/>
      <c r="BY3786" s="37"/>
      <c r="BZ3786" s="37"/>
      <c r="CA3786" s="37"/>
      <c r="CB3786" s="37"/>
      <c r="CC3786" s="37"/>
      <c r="CD3786" s="37"/>
      <c r="CE3786" s="37"/>
      <c r="CF3786" s="37"/>
      <c r="CG3786" s="37"/>
      <c r="CH3786" s="37"/>
      <c r="CI3786" s="37"/>
      <c r="CJ3786" s="37"/>
      <c r="CK3786" s="37"/>
      <c r="CL3786" s="37"/>
      <c r="CM3786" s="37"/>
      <c r="CN3786" s="37"/>
      <c r="CO3786" s="37"/>
      <c r="CP3786" s="37"/>
      <c r="CQ3786" s="37"/>
      <c r="CR3786" s="37"/>
      <c r="CS3786" s="37"/>
      <c r="CT3786" s="37"/>
      <c r="CU3786" s="37"/>
      <c r="CV3786" s="37"/>
      <c r="CW3786" s="37"/>
      <c r="CX3786" s="37"/>
      <c r="CY3786" s="37"/>
      <c r="CZ3786" s="37"/>
      <c r="DA3786" s="37"/>
      <c r="DB3786" s="37"/>
      <c r="DC3786" s="37"/>
      <c r="DD3786" s="37"/>
      <c r="DE3786" s="37"/>
      <c r="DF3786" s="37"/>
      <c r="DG3786" s="37"/>
      <c r="DH3786" s="37"/>
      <c r="DI3786" s="37"/>
      <c r="DJ3786" s="37"/>
      <c r="DK3786" s="37"/>
      <c r="DL3786" s="37"/>
      <c r="DR3786" s="37"/>
      <c r="DS3786" s="37"/>
      <c r="DT3786" s="37"/>
      <c r="DU3786" s="37"/>
      <c r="DV3786" s="37"/>
      <c r="DW3786" s="37"/>
      <c r="DX3786" s="37"/>
      <c r="DY3786" s="37"/>
      <c r="DZ3786" s="37"/>
      <c r="EA3786" s="37"/>
      <c r="EB3786" s="37"/>
      <c r="EC3786" s="37"/>
      <c r="ED3786" s="37"/>
      <c r="EE3786" s="37"/>
      <c r="EF3786" s="37"/>
      <c r="EG3786" s="37"/>
      <c r="EH3786" s="37"/>
      <c r="EI3786" s="37"/>
      <c r="EJ3786" s="37"/>
      <c r="EK3786" s="37"/>
      <c r="EL3786" s="37"/>
      <c r="EM3786" s="37"/>
      <c r="EN3786" s="37"/>
      <c r="EO3786" s="37"/>
      <c r="EP3786" s="37"/>
      <c r="EQ3786" s="37"/>
      <c r="ER3786" s="37"/>
      <c r="ES3786" s="37"/>
      <c r="ET3786" s="37"/>
      <c r="EU3786" s="37"/>
      <c r="EV3786" s="37"/>
      <c r="EW3786" s="37"/>
      <c r="EX3786" s="37"/>
      <c r="EY3786" s="37"/>
      <c r="EZ3786" s="37"/>
      <c r="FA3786" s="37"/>
      <c r="FB3786" s="37"/>
      <c r="FC3786" s="37"/>
      <c r="FD3786" s="37"/>
    </row>
    <row r="3787" spans="2:160" x14ac:dyDescent="0.5">
      <c r="B3787" s="36" t="s">
        <v>3982</v>
      </c>
      <c r="C3787" s="18">
        <v>-1.0736305219932962E-2</v>
      </c>
      <c r="H3787" s="37"/>
      <c r="I3787" s="37"/>
      <c r="J3787" s="37"/>
      <c r="K3787" s="37"/>
      <c r="L3787" s="37"/>
      <c r="M3787" s="37"/>
      <c r="N3787" s="37"/>
      <c r="O3787" s="37"/>
      <c r="P3787" s="37"/>
      <c r="Q3787" s="37"/>
      <c r="R3787" s="37"/>
      <c r="S3787" s="37"/>
      <c r="T3787" s="37"/>
      <c r="U3787" s="37"/>
      <c r="V3787" s="37"/>
      <c r="W3787" s="37"/>
      <c r="X3787" s="37"/>
      <c r="Y3787" s="37"/>
      <c r="Z3787" s="37"/>
      <c r="AA3787" s="37"/>
      <c r="AB3787" s="37"/>
      <c r="AC3787" s="37"/>
      <c r="AD3787" s="37"/>
      <c r="AE3787" s="37"/>
      <c r="AF3787" s="37"/>
      <c r="AG3787" s="37"/>
      <c r="AH3787" s="37"/>
      <c r="AI3787" s="37"/>
      <c r="AJ3787" s="37"/>
      <c r="AK3787" s="37"/>
      <c r="AL3787" s="37"/>
      <c r="AM3787" s="37"/>
      <c r="AN3787" s="37"/>
      <c r="AO3787" s="37"/>
      <c r="AP3787" s="37"/>
      <c r="AQ3787" s="37"/>
      <c r="AR3787" s="37"/>
      <c r="AS3787" s="37"/>
      <c r="AT3787" s="37"/>
      <c r="AU3787" s="37"/>
      <c r="AV3787" s="37"/>
      <c r="AW3787" s="37"/>
      <c r="AX3787" s="37"/>
      <c r="AY3787" s="37"/>
      <c r="AZ3787" s="37"/>
      <c r="BA3787" s="37"/>
      <c r="BB3787" s="37"/>
      <c r="BC3787" s="37"/>
      <c r="BD3787" s="37"/>
      <c r="BE3787" s="37"/>
      <c r="BF3787" s="37"/>
      <c r="BG3787" s="37"/>
      <c r="BH3787" s="37"/>
      <c r="BI3787" s="37"/>
      <c r="BJ3787" s="37"/>
      <c r="BK3787" s="37"/>
      <c r="BL3787" s="37"/>
      <c r="BM3787" s="37"/>
      <c r="BN3787" s="37"/>
      <c r="BO3787" s="37"/>
      <c r="BP3787" s="37"/>
      <c r="BQ3787" s="37"/>
      <c r="BR3787" s="37"/>
      <c r="BS3787" s="37"/>
      <c r="BT3787" s="37"/>
      <c r="BU3787" s="37"/>
      <c r="BV3787" s="37"/>
      <c r="BW3787" s="37"/>
      <c r="BX3787" s="37"/>
      <c r="BY3787" s="37"/>
      <c r="BZ3787" s="37"/>
      <c r="CA3787" s="37"/>
      <c r="CB3787" s="37"/>
      <c r="CC3787" s="37"/>
      <c r="CD3787" s="37"/>
      <c r="CE3787" s="37"/>
      <c r="CF3787" s="37"/>
      <c r="CG3787" s="37"/>
      <c r="CH3787" s="37"/>
      <c r="CI3787" s="37"/>
      <c r="CJ3787" s="37"/>
      <c r="CK3787" s="37"/>
      <c r="CL3787" s="37"/>
      <c r="CM3787" s="37"/>
      <c r="CN3787" s="37"/>
      <c r="CO3787" s="37"/>
      <c r="CP3787" s="37"/>
      <c r="CQ3787" s="37"/>
      <c r="CR3787" s="37"/>
      <c r="CS3787" s="37"/>
      <c r="CT3787" s="37"/>
      <c r="CU3787" s="37"/>
      <c r="CV3787" s="37"/>
      <c r="CW3787" s="37"/>
      <c r="CX3787" s="37"/>
      <c r="CY3787" s="37"/>
      <c r="CZ3787" s="37"/>
      <c r="DA3787" s="37"/>
      <c r="DB3787" s="37"/>
      <c r="DC3787" s="37"/>
      <c r="DD3787" s="37"/>
      <c r="DE3787" s="37"/>
      <c r="DF3787" s="37"/>
      <c r="DG3787" s="37"/>
      <c r="DH3787" s="37"/>
      <c r="DI3787" s="37"/>
      <c r="DJ3787" s="37"/>
      <c r="DK3787" s="37"/>
      <c r="DL3787" s="37"/>
      <c r="DR3787" s="37"/>
      <c r="DS3787" s="37"/>
      <c r="DT3787" s="37"/>
      <c r="DU3787" s="37"/>
      <c r="DV3787" s="37"/>
      <c r="DW3787" s="37"/>
      <c r="DX3787" s="37"/>
      <c r="DY3787" s="37"/>
      <c r="DZ3787" s="37"/>
      <c r="EA3787" s="37"/>
      <c r="EB3787" s="37"/>
      <c r="EC3787" s="37"/>
      <c r="ED3787" s="37"/>
      <c r="EE3787" s="37"/>
      <c r="EF3787" s="37"/>
      <c r="EG3787" s="37"/>
      <c r="EH3787" s="37"/>
      <c r="EI3787" s="37"/>
      <c r="EJ3787" s="37"/>
      <c r="EK3787" s="37"/>
      <c r="EL3787" s="37"/>
      <c r="EM3787" s="37"/>
      <c r="EN3787" s="37"/>
      <c r="EO3787" s="37"/>
      <c r="EP3787" s="37"/>
      <c r="EQ3787" s="37"/>
      <c r="ER3787" s="37"/>
      <c r="ES3787" s="37"/>
      <c r="ET3787" s="37"/>
      <c r="EU3787" s="37"/>
      <c r="EV3787" s="37"/>
      <c r="EW3787" s="37"/>
      <c r="EX3787" s="37"/>
      <c r="EY3787" s="37"/>
      <c r="EZ3787" s="37"/>
      <c r="FA3787" s="37"/>
      <c r="FB3787" s="37"/>
      <c r="FC3787" s="37"/>
      <c r="FD3787" s="37"/>
    </row>
    <row r="3788" spans="2:160" x14ac:dyDescent="0.5">
      <c r="B3788" s="36" t="s">
        <v>3983</v>
      </c>
      <c r="C3788" s="18">
        <v>1.2369049861984616E-2</v>
      </c>
      <c r="H3788" s="37"/>
      <c r="I3788" s="37"/>
      <c r="J3788" s="37"/>
      <c r="K3788" s="37"/>
      <c r="L3788" s="37"/>
      <c r="M3788" s="37"/>
      <c r="N3788" s="37"/>
      <c r="O3788" s="37"/>
      <c r="P3788" s="37"/>
      <c r="Q3788" s="37"/>
      <c r="R3788" s="37"/>
      <c r="S3788" s="37"/>
      <c r="T3788" s="37"/>
      <c r="U3788" s="37"/>
      <c r="V3788" s="37"/>
      <c r="W3788" s="37"/>
      <c r="X3788" s="37"/>
      <c r="Y3788" s="37"/>
      <c r="Z3788" s="37"/>
      <c r="AA3788" s="37"/>
      <c r="AB3788" s="37"/>
      <c r="AC3788" s="37"/>
      <c r="AD3788" s="37"/>
      <c r="AE3788" s="37"/>
      <c r="AF3788" s="37"/>
      <c r="AG3788" s="37"/>
      <c r="AH3788" s="37"/>
      <c r="AI3788" s="37"/>
      <c r="AJ3788" s="37"/>
      <c r="AK3788" s="37"/>
      <c r="AL3788" s="37"/>
      <c r="AM3788" s="37"/>
      <c r="AN3788" s="37"/>
      <c r="AO3788" s="37"/>
      <c r="AP3788" s="37"/>
      <c r="AQ3788" s="37"/>
      <c r="AR3788" s="37"/>
      <c r="AS3788" s="37"/>
      <c r="AT3788" s="37"/>
      <c r="AU3788" s="37"/>
      <c r="AV3788" s="37"/>
      <c r="AW3788" s="37"/>
      <c r="AX3788" s="37"/>
      <c r="AY3788" s="37"/>
      <c r="AZ3788" s="37"/>
      <c r="BA3788" s="37"/>
      <c r="BB3788" s="37"/>
      <c r="BC3788" s="37"/>
      <c r="BD3788" s="37"/>
      <c r="BE3788" s="37"/>
      <c r="BF3788" s="37"/>
      <c r="BG3788" s="37"/>
      <c r="BH3788" s="37"/>
      <c r="BI3788" s="37"/>
      <c r="BJ3788" s="37"/>
      <c r="BK3788" s="37"/>
      <c r="BL3788" s="37"/>
      <c r="BM3788" s="37"/>
      <c r="BN3788" s="37"/>
      <c r="BO3788" s="37"/>
      <c r="BP3788" s="37"/>
      <c r="BQ3788" s="37"/>
      <c r="BR3788" s="37"/>
      <c r="BS3788" s="37"/>
      <c r="BT3788" s="37"/>
      <c r="BU3788" s="37"/>
      <c r="BV3788" s="37"/>
      <c r="BW3788" s="37"/>
      <c r="BX3788" s="37"/>
      <c r="BY3788" s="37"/>
      <c r="BZ3788" s="37"/>
      <c r="CA3788" s="37"/>
      <c r="CB3788" s="37"/>
      <c r="CC3788" s="37"/>
      <c r="CD3788" s="37"/>
      <c r="CE3788" s="37"/>
      <c r="CF3788" s="37"/>
      <c r="CG3788" s="37"/>
      <c r="CH3788" s="37"/>
      <c r="CI3788" s="37"/>
      <c r="CJ3788" s="37"/>
      <c r="CK3788" s="37"/>
      <c r="CL3788" s="37"/>
      <c r="CM3788" s="37"/>
      <c r="CN3788" s="37"/>
      <c r="CO3788" s="37"/>
      <c r="CP3788" s="37"/>
      <c r="CQ3788" s="37"/>
      <c r="CR3788" s="37"/>
      <c r="CS3788" s="37"/>
      <c r="CT3788" s="37"/>
      <c r="CU3788" s="37"/>
      <c r="CV3788" s="37"/>
      <c r="CW3788" s="37"/>
      <c r="CX3788" s="37"/>
      <c r="CY3788" s="37"/>
      <c r="CZ3788" s="37"/>
      <c r="DA3788" s="37"/>
      <c r="DB3788" s="37"/>
      <c r="DC3788" s="37"/>
      <c r="DD3788" s="37"/>
      <c r="DE3788" s="37"/>
      <c r="DF3788" s="37"/>
      <c r="DG3788" s="37"/>
      <c r="DH3788" s="37"/>
      <c r="DI3788" s="37"/>
      <c r="DJ3788" s="37"/>
      <c r="DK3788" s="37"/>
      <c r="DL3788" s="37"/>
      <c r="DR3788" s="37"/>
      <c r="DS3788" s="37"/>
      <c r="DT3788" s="37"/>
      <c r="DU3788" s="37"/>
      <c r="DV3788" s="37"/>
      <c r="DW3788" s="37"/>
      <c r="DX3788" s="37"/>
      <c r="DY3788" s="37"/>
      <c r="DZ3788" s="37"/>
      <c r="EA3788" s="37"/>
      <c r="EB3788" s="37"/>
      <c r="EC3788" s="37"/>
      <c r="ED3788" s="37"/>
      <c r="EE3788" s="37"/>
      <c r="EF3788" s="37"/>
      <c r="EG3788" s="37"/>
      <c r="EH3788" s="37"/>
      <c r="EI3788" s="37"/>
      <c r="EJ3788" s="37"/>
      <c r="EK3788" s="37"/>
      <c r="EL3788" s="37"/>
      <c r="EM3788" s="37"/>
      <c r="EN3788" s="37"/>
      <c r="EO3788" s="37"/>
      <c r="EP3788" s="37"/>
      <c r="EQ3788" s="37"/>
      <c r="ER3788" s="37"/>
      <c r="ES3788" s="37"/>
      <c r="ET3788" s="37"/>
      <c r="EU3788" s="37"/>
      <c r="EV3788" s="37"/>
      <c r="EW3788" s="37"/>
      <c r="EX3788" s="37"/>
      <c r="EY3788" s="37"/>
      <c r="EZ3788" s="37"/>
      <c r="FA3788" s="37"/>
      <c r="FB3788" s="37"/>
      <c r="FC3788" s="37"/>
      <c r="FD3788" s="37"/>
    </row>
    <row r="3789" spans="2:160" x14ac:dyDescent="0.5">
      <c r="B3789" s="36" t="s">
        <v>3984</v>
      </c>
      <c r="C3789" s="18">
        <v>-4.8653103666265185E-3</v>
      </c>
      <c r="H3789" s="37"/>
      <c r="I3789" s="37"/>
      <c r="J3789" s="37"/>
      <c r="K3789" s="37"/>
      <c r="L3789" s="37"/>
      <c r="M3789" s="37"/>
      <c r="N3789" s="37"/>
      <c r="O3789" s="37"/>
      <c r="P3789" s="37"/>
      <c r="Q3789" s="37"/>
      <c r="R3789" s="37"/>
      <c r="S3789" s="37"/>
      <c r="T3789" s="37"/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F3789" s="37"/>
      <c r="AG3789" s="37"/>
      <c r="AH3789" s="37"/>
      <c r="AI3789" s="37"/>
      <c r="AJ3789" s="37"/>
      <c r="AK3789" s="37"/>
      <c r="AL3789" s="37"/>
      <c r="AM3789" s="37"/>
      <c r="AN3789" s="37"/>
      <c r="AO3789" s="37"/>
      <c r="AP3789" s="37"/>
      <c r="AQ3789" s="37"/>
      <c r="AR3789" s="37"/>
      <c r="AS3789" s="37"/>
      <c r="AT3789" s="37"/>
      <c r="AU3789" s="37"/>
      <c r="AV3789" s="37"/>
      <c r="AW3789" s="37"/>
      <c r="AX3789" s="37"/>
      <c r="AY3789" s="37"/>
      <c r="AZ3789" s="37"/>
      <c r="BA3789" s="37"/>
      <c r="BB3789" s="37"/>
      <c r="BC3789" s="37"/>
      <c r="BD3789" s="37"/>
      <c r="BE3789" s="37"/>
      <c r="BF3789" s="37"/>
      <c r="BG3789" s="37"/>
      <c r="BH3789" s="37"/>
      <c r="BI3789" s="37"/>
      <c r="BJ3789" s="37"/>
      <c r="BK3789" s="37"/>
      <c r="BL3789" s="37"/>
      <c r="BM3789" s="37"/>
      <c r="BN3789" s="37"/>
      <c r="BO3789" s="37"/>
      <c r="BP3789" s="37"/>
      <c r="BQ3789" s="37"/>
      <c r="BR3789" s="37"/>
      <c r="BS3789" s="37"/>
      <c r="BT3789" s="37"/>
      <c r="BU3789" s="37"/>
      <c r="BV3789" s="37"/>
      <c r="BW3789" s="37"/>
      <c r="BX3789" s="37"/>
      <c r="BY3789" s="37"/>
      <c r="BZ3789" s="37"/>
      <c r="CA3789" s="37"/>
      <c r="CB3789" s="37"/>
      <c r="CC3789" s="37"/>
      <c r="CD3789" s="37"/>
      <c r="CE3789" s="37"/>
      <c r="CF3789" s="37"/>
      <c r="CG3789" s="37"/>
      <c r="CH3789" s="37"/>
      <c r="CI3789" s="37"/>
      <c r="CJ3789" s="37"/>
      <c r="CK3789" s="37"/>
      <c r="CL3789" s="37"/>
      <c r="CM3789" s="37"/>
      <c r="CN3789" s="37"/>
      <c r="CO3789" s="37"/>
      <c r="CP3789" s="37"/>
      <c r="CQ3789" s="37"/>
      <c r="CR3789" s="37"/>
      <c r="CS3789" s="37"/>
      <c r="CT3789" s="37"/>
      <c r="CU3789" s="37"/>
      <c r="CV3789" s="37"/>
      <c r="CW3789" s="37"/>
      <c r="CX3789" s="37"/>
      <c r="CY3789" s="37"/>
      <c r="CZ3789" s="37"/>
      <c r="DA3789" s="37"/>
      <c r="DB3789" s="37"/>
      <c r="DC3789" s="37"/>
      <c r="DD3789" s="37"/>
      <c r="DE3789" s="37"/>
      <c r="DF3789" s="37"/>
      <c r="DG3789" s="37"/>
      <c r="DH3789" s="37"/>
      <c r="DI3789" s="37"/>
      <c r="DJ3789" s="37"/>
      <c r="DK3789" s="37"/>
      <c r="DL3789" s="37"/>
      <c r="DR3789" s="37"/>
      <c r="DS3789" s="37"/>
      <c r="DT3789" s="37"/>
      <c r="DU3789" s="37"/>
      <c r="DV3789" s="37"/>
      <c r="DW3789" s="37"/>
      <c r="DX3789" s="37"/>
      <c r="DY3789" s="37"/>
      <c r="DZ3789" s="37"/>
      <c r="EA3789" s="37"/>
      <c r="EB3789" s="37"/>
      <c r="EC3789" s="37"/>
      <c r="ED3789" s="37"/>
      <c r="EE3789" s="37"/>
      <c r="EF3789" s="37"/>
      <c r="EG3789" s="37"/>
      <c r="EH3789" s="37"/>
      <c r="EI3789" s="37"/>
      <c r="EJ3789" s="37"/>
      <c r="EK3789" s="37"/>
      <c r="EL3789" s="37"/>
      <c r="EM3789" s="37"/>
      <c r="EN3789" s="37"/>
      <c r="EO3789" s="37"/>
      <c r="EP3789" s="37"/>
      <c r="EQ3789" s="37"/>
      <c r="ER3789" s="37"/>
      <c r="ES3789" s="37"/>
      <c r="ET3789" s="37"/>
      <c r="EU3789" s="37"/>
      <c r="EV3789" s="37"/>
      <c r="EW3789" s="37"/>
      <c r="EX3789" s="37"/>
      <c r="EY3789" s="37"/>
      <c r="EZ3789" s="37"/>
      <c r="FA3789" s="37"/>
      <c r="FB3789" s="37"/>
      <c r="FC3789" s="37"/>
      <c r="FD3789" s="37"/>
    </row>
    <row r="3790" spans="2:160" x14ac:dyDescent="0.5">
      <c r="B3790" s="36" t="s">
        <v>3985</v>
      </c>
      <c r="C3790" s="18">
        <v>2.2331924291719041E-2</v>
      </c>
      <c r="H3790" s="37"/>
      <c r="I3790" s="37"/>
      <c r="J3790" s="37"/>
      <c r="K3790" s="37"/>
      <c r="L3790" s="37"/>
      <c r="M3790" s="37"/>
      <c r="N3790" s="37"/>
      <c r="O3790" s="37"/>
      <c r="P3790" s="37"/>
      <c r="Q3790" s="37"/>
      <c r="R3790" s="37"/>
      <c r="S3790" s="37"/>
      <c r="T3790" s="37"/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F3790" s="37"/>
      <c r="AG3790" s="37"/>
      <c r="AH3790" s="37"/>
      <c r="AI3790" s="37"/>
      <c r="AJ3790" s="37"/>
      <c r="AK3790" s="37"/>
      <c r="AL3790" s="37"/>
      <c r="AM3790" s="37"/>
      <c r="AN3790" s="37"/>
      <c r="AO3790" s="37"/>
      <c r="AP3790" s="37"/>
      <c r="AQ3790" s="37"/>
      <c r="AR3790" s="37"/>
      <c r="AS3790" s="37"/>
      <c r="AT3790" s="37"/>
      <c r="AU3790" s="37"/>
      <c r="AV3790" s="37"/>
      <c r="AW3790" s="37"/>
      <c r="AX3790" s="37"/>
      <c r="AY3790" s="37"/>
      <c r="AZ3790" s="37"/>
      <c r="BA3790" s="37"/>
      <c r="BB3790" s="37"/>
      <c r="BC3790" s="37"/>
      <c r="BD3790" s="37"/>
      <c r="BE3790" s="37"/>
      <c r="BF3790" s="37"/>
      <c r="BG3790" s="37"/>
      <c r="BH3790" s="37"/>
      <c r="BI3790" s="37"/>
      <c r="BJ3790" s="37"/>
      <c r="BK3790" s="37"/>
      <c r="BL3790" s="37"/>
      <c r="BM3790" s="37"/>
      <c r="BN3790" s="37"/>
      <c r="BO3790" s="37"/>
      <c r="BP3790" s="37"/>
      <c r="BQ3790" s="37"/>
      <c r="BR3790" s="37"/>
      <c r="BS3790" s="37"/>
      <c r="BT3790" s="37"/>
      <c r="BU3790" s="37"/>
      <c r="BV3790" s="37"/>
      <c r="BW3790" s="37"/>
      <c r="BX3790" s="37"/>
      <c r="BY3790" s="37"/>
      <c r="BZ3790" s="37"/>
      <c r="CA3790" s="37"/>
      <c r="CB3790" s="37"/>
      <c r="CC3790" s="37"/>
      <c r="CD3790" s="37"/>
      <c r="CE3790" s="37"/>
      <c r="CF3790" s="37"/>
      <c r="CG3790" s="37"/>
      <c r="CH3790" s="37"/>
      <c r="CI3790" s="37"/>
      <c r="CJ3790" s="37"/>
      <c r="CK3790" s="37"/>
      <c r="CL3790" s="37"/>
      <c r="CM3790" s="37"/>
      <c r="CN3790" s="37"/>
      <c r="CO3790" s="37"/>
      <c r="CP3790" s="37"/>
      <c r="CQ3790" s="37"/>
      <c r="CR3790" s="37"/>
      <c r="CS3790" s="37"/>
      <c r="CT3790" s="37"/>
      <c r="CU3790" s="37"/>
      <c r="CV3790" s="37"/>
      <c r="CW3790" s="37"/>
      <c r="CX3790" s="37"/>
      <c r="CY3790" s="37"/>
      <c r="CZ3790" s="37"/>
      <c r="DA3790" s="37"/>
      <c r="DB3790" s="37"/>
      <c r="DC3790" s="37"/>
      <c r="DD3790" s="37"/>
      <c r="DE3790" s="37"/>
      <c r="DF3790" s="37"/>
      <c r="DG3790" s="37"/>
      <c r="DH3790" s="37"/>
      <c r="DI3790" s="37"/>
      <c r="DJ3790" s="37"/>
      <c r="DK3790" s="37"/>
      <c r="DL3790" s="37"/>
      <c r="DR3790" s="37"/>
      <c r="DS3790" s="37"/>
      <c r="DT3790" s="37"/>
      <c r="DU3790" s="37"/>
      <c r="DV3790" s="37"/>
      <c r="DW3790" s="37"/>
      <c r="DX3790" s="37"/>
      <c r="DY3790" s="37"/>
      <c r="DZ3790" s="37"/>
      <c r="EA3790" s="37"/>
      <c r="EB3790" s="37"/>
      <c r="EC3790" s="37"/>
      <c r="ED3790" s="37"/>
      <c r="EE3790" s="37"/>
      <c r="EF3790" s="37"/>
      <c r="EG3790" s="37"/>
      <c r="EH3790" s="37"/>
      <c r="EI3790" s="37"/>
      <c r="EJ3790" s="37"/>
      <c r="EK3790" s="37"/>
      <c r="EL3790" s="37"/>
      <c r="EM3790" s="37"/>
      <c r="EN3790" s="37"/>
      <c r="EO3790" s="37"/>
      <c r="EP3790" s="37"/>
      <c r="EQ3790" s="37"/>
      <c r="ER3790" s="37"/>
      <c r="ES3790" s="37"/>
      <c r="ET3790" s="37"/>
      <c r="EU3790" s="37"/>
      <c r="EV3790" s="37"/>
      <c r="EW3790" s="37"/>
      <c r="EX3790" s="37"/>
      <c r="EY3790" s="37"/>
      <c r="EZ3790" s="37"/>
      <c r="FA3790" s="37"/>
      <c r="FB3790" s="37"/>
      <c r="FC3790" s="37"/>
      <c r="FD3790" s="37"/>
    </row>
    <row r="3791" spans="2:160" x14ac:dyDescent="0.5">
      <c r="B3791" s="36" t="s">
        <v>3986</v>
      </c>
      <c r="C3791" s="18">
        <v>1.585098506075866E-2</v>
      </c>
      <c r="H3791" s="37"/>
      <c r="I3791" s="37"/>
      <c r="J3791" s="37"/>
      <c r="K3791" s="37"/>
      <c r="L3791" s="37"/>
      <c r="M3791" s="37"/>
      <c r="N3791" s="37"/>
      <c r="O3791" s="37"/>
      <c r="P3791" s="37"/>
      <c r="Q3791" s="37"/>
      <c r="R3791" s="37"/>
      <c r="S3791" s="37"/>
      <c r="T3791" s="37"/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F3791" s="37"/>
      <c r="AG3791" s="37"/>
      <c r="AH3791" s="37"/>
      <c r="AI3791" s="37"/>
      <c r="AJ3791" s="37"/>
      <c r="AK3791" s="37"/>
      <c r="AL3791" s="37"/>
      <c r="AM3791" s="37"/>
      <c r="AN3791" s="37"/>
      <c r="AO3791" s="37"/>
      <c r="AP3791" s="37"/>
      <c r="AQ3791" s="37"/>
      <c r="AR3791" s="37"/>
      <c r="AS3791" s="37"/>
      <c r="AT3791" s="37"/>
      <c r="AU3791" s="37"/>
      <c r="AV3791" s="37"/>
      <c r="AW3791" s="37"/>
      <c r="AX3791" s="37"/>
      <c r="AY3791" s="37"/>
      <c r="AZ3791" s="37"/>
      <c r="BA3791" s="37"/>
      <c r="BB3791" s="37"/>
      <c r="BC3791" s="37"/>
      <c r="BD3791" s="37"/>
      <c r="BE3791" s="37"/>
      <c r="BF3791" s="37"/>
      <c r="BG3791" s="37"/>
      <c r="BH3791" s="37"/>
      <c r="BI3791" s="37"/>
      <c r="BJ3791" s="37"/>
      <c r="BK3791" s="37"/>
      <c r="BL3791" s="37"/>
      <c r="BM3791" s="37"/>
      <c r="BN3791" s="37"/>
      <c r="BO3791" s="37"/>
      <c r="BP3791" s="37"/>
      <c r="BQ3791" s="37"/>
      <c r="BR3791" s="37"/>
      <c r="BS3791" s="37"/>
      <c r="BT3791" s="37"/>
      <c r="BU3791" s="37"/>
      <c r="BV3791" s="37"/>
      <c r="BW3791" s="37"/>
      <c r="BX3791" s="37"/>
      <c r="BY3791" s="37"/>
      <c r="BZ3791" s="37"/>
      <c r="CA3791" s="37"/>
      <c r="CB3791" s="37"/>
      <c r="CC3791" s="37"/>
      <c r="CD3791" s="37"/>
      <c r="CE3791" s="37"/>
      <c r="CF3791" s="37"/>
      <c r="CG3791" s="37"/>
      <c r="CH3791" s="37"/>
      <c r="CI3791" s="37"/>
      <c r="CJ3791" s="37"/>
      <c r="CK3791" s="37"/>
      <c r="CL3791" s="37"/>
      <c r="CM3791" s="37"/>
      <c r="CN3791" s="37"/>
      <c r="CO3791" s="37"/>
      <c r="CP3791" s="37"/>
      <c r="CQ3791" s="37"/>
      <c r="CR3791" s="37"/>
      <c r="CS3791" s="37"/>
      <c r="CT3791" s="37"/>
      <c r="CU3791" s="37"/>
      <c r="CV3791" s="37"/>
      <c r="CW3791" s="37"/>
      <c r="CX3791" s="37"/>
      <c r="CY3791" s="37"/>
      <c r="CZ3791" s="37"/>
      <c r="DA3791" s="37"/>
      <c r="DB3791" s="37"/>
      <c r="DC3791" s="37"/>
      <c r="DD3791" s="37"/>
      <c r="DE3791" s="37"/>
      <c r="DF3791" s="37"/>
      <c r="DG3791" s="37"/>
      <c r="DH3791" s="37"/>
      <c r="DI3791" s="37"/>
      <c r="DJ3791" s="37"/>
      <c r="DK3791" s="37"/>
      <c r="DL3791" s="37"/>
      <c r="DR3791" s="37"/>
      <c r="DS3791" s="37"/>
      <c r="DT3791" s="37"/>
      <c r="DU3791" s="37"/>
      <c r="DV3791" s="37"/>
      <c r="DW3791" s="37"/>
      <c r="DX3791" s="37"/>
      <c r="DY3791" s="37"/>
      <c r="DZ3791" s="37"/>
      <c r="EA3791" s="37"/>
      <c r="EB3791" s="37"/>
      <c r="EC3791" s="37"/>
      <c r="ED3791" s="37"/>
      <c r="EE3791" s="37"/>
      <c r="EF3791" s="37"/>
      <c r="EG3791" s="37"/>
      <c r="EH3791" s="37"/>
      <c r="EI3791" s="37"/>
      <c r="EJ3791" s="37"/>
      <c r="EK3791" s="37"/>
      <c r="EL3791" s="37"/>
      <c r="EM3791" s="37"/>
      <c r="EN3791" s="37"/>
      <c r="EO3791" s="37"/>
      <c r="EP3791" s="37"/>
      <c r="EQ3791" s="37"/>
      <c r="ER3791" s="37"/>
      <c r="ES3791" s="37"/>
      <c r="ET3791" s="37"/>
      <c r="EU3791" s="37"/>
      <c r="EV3791" s="37"/>
      <c r="EW3791" s="37"/>
      <c r="EX3791" s="37"/>
      <c r="EY3791" s="37"/>
      <c r="EZ3791" s="37"/>
      <c r="FA3791" s="37"/>
      <c r="FB3791" s="37"/>
      <c r="FC3791" s="37"/>
      <c r="FD3791" s="37"/>
    </row>
    <row r="3792" spans="2:160" x14ac:dyDescent="0.5">
      <c r="B3792" s="36" t="s">
        <v>3987</v>
      </c>
      <c r="C3792" s="18">
        <v>7.2887547376909723E-4</v>
      </c>
      <c r="H3792" s="37"/>
      <c r="I3792" s="37"/>
      <c r="J3792" s="37"/>
      <c r="K3792" s="37"/>
      <c r="L3792" s="37"/>
      <c r="M3792" s="37"/>
      <c r="N3792" s="37"/>
      <c r="O3792" s="37"/>
      <c r="P3792" s="37"/>
      <c r="Q3792" s="37"/>
      <c r="R3792" s="37"/>
      <c r="S3792" s="37"/>
      <c r="T3792" s="37"/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F3792" s="37"/>
      <c r="AG3792" s="37"/>
      <c r="AH3792" s="37"/>
      <c r="AI3792" s="37"/>
      <c r="AJ3792" s="37"/>
      <c r="AK3792" s="37"/>
      <c r="AL3792" s="37"/>
      <c r="AM3792" s="37"/>
      <c r="AN3792" s="37"/>
      <c r="AO3792" s="37"/>
      <c r="AP3792" s="37"/>
      <c r="AQ3792" s="37"/>
      <c r="AR3792" s="37"/>
      <c r="AS3792" s="37"/>
      <c r="AT3792" s="37"/>
      <c r="AU3792" s="37"/>
      <c r="AV3792" s="37"/>
      <c r="AW3792" s="37"/>
      <c r="AX3792" s="37"/>
      <c r="AY3792" s="37"/>
      <c r="AZ3792" s="37"/>
      <c r="BA3792" s="37"/>
      <c r="BB3792" s="37"/>
      <c r="BC3792" s="37"/>
      <c r="BD3792" s="37"/>
      <c r="BE3792" s="37"/>
      <c r="BF3792" s="37"/>
      <c r="BG3792" s="37"/>
      <c r="BH3792" s="37"/>
      <c r="BI3792" s="37"/>
      <c r="BJ3792" s="37"/>
      <c r="BK3792" s="37"/>
      <c r="BL3792" s="37"/>
      <c r="BM3792" s="37"/>
      <c r="BN3792" s="37"/>
      <c r="BO3792" s="37"/>
      <c r="BP3792" s="37"/>
      <c r="BQ3792" s="37"/>
      <c r="BR3792" s="37"/>
      <c r="BS3792" s="37"/>
      <c r="BT3792" s="37"/>
      <c r="BU3792" s="37"/>
      <c r="BV3792" s="37"/>
      <c r="BW3792" s="37"/>
      <c r="BX3792" s="37"/>
      <c r="BY3792" s="37"/>
      <c r="BZ3792" s="37"/>
      <c r="CA3792" s="37"/>
      <c r="CB3792" s="37"/>
      <c r="CC3792" s="37"/>
      <c r="CD3792" s="37"/>
      <c r="CE3792" s="37"/>
      <c r="CF3792" s="37"/>
      <c r="CG3792" s="37"/>
      <c r="CH3792" s="37"/>
      <c r="CI3792" s="37"/>
      <c r="CJ3792" s="37"/>
      <c r="CK3792" s="37"/>
      <c r="CL3792" s="37"/>
      <c r="CM3792" s="37"/>
      <c r="CN3792" s="37"/>
      <c r="CO3792" s="37"/>
      <c r="CP3792" s="37"/>
      <c r="CQ3792" s="37"/>
      <c r="CR3792" s="37"/>
      <c r="CS3792" s="37"/>
      <c r="CT3792" s="37"/>
      <c r="CU3792" s="37"/>
      <c r="CV3792" s="37"/>
      <c r="CW3792" s="37"/>
      <c r="CX3792" s="37"/>
      <c r="CY3792" s="37"/>
      <c r="CZ3792" s="37"/>
      <c r="DA3792" s="37"/>
      <c r="DB3792" s="37"/>
      <c r="DC3792" s="37"/>
      <c r="DD3792" s="37"/>
      <c r="DE3792" s="37"/>
      <c r="DF3792" s="37"/>
      <c r="DG3792" s="37"/>
      <c r="DH3792" s="37"/>
      <c r="DI3792" s="37"/>
      <c r="DJ3792" s="37"/>
      <c r="DK3792" s="37"/>
      <c r="DL3792" s="37"/>
      <c r="DR3792" s="37"/>
      <c r="DS3792" s="37"/>
      <c r="DT3792" s="37"/>
      <c r="DU3792" s="37"/>
      <c r="DV3792" s="37"/>
      <c r="DW3792" s="37"/>
      <c r="DX3792" s="37"/>
      <c r="DY3792" s="37"/>
      <c r="DZ3792" s="37"/>
      <c r="EA3792" s="37"/>
      <c r="EB3792" s="37"/>
      <c r="EC3792" s="37"/>
      <c r="ED3792" s="37"/>
      <c r="EE3792" s="37"/>
      <c r="EF3792" s="37"/>
      <c r="EG3792" s="37"/>
      <c r="EH3792" s="37"/>
      <c r="EI3792" s="37"/>
      <c r="EJ3792" s="37"/>
      <c r="EK3792" s="37"/>
      <c r="EL3792" s="37"/>
      <c r="EM3792" s="37"/>
      <c r="EN3792" s="37"/>
      <c r="EO3792" s="37"/>
      <c r="EP3792" s="37"/>
      <c r="EQ3792" s="37"/>
      <c r="ER3792" s="37"/>
      <c r="ES3792" s="37"/>
      <c r="ET3792" s="37"/>
      <c r="EU3792" s="37"/>
      <c r="EV3792" s="37"/>
      <c r="EW3792" s="37"/>
      <c r="EX3792" s="37"/>
      <c r="EY3792" s="37"/>
      <c r="EZ3792" s="37"/>
      <c r="FA3792" s="37"/>
      <c r="FB3792" s="37"/>
      <c r="FC3792" s="37"/>
      <c r="FD3792" s="37"/>
    </row>
    <row r="3793" spans="2:160" x14ac:dyDescent="0.5">
      <c r="B3793" s="36" t="s">
        <v>3988</v>
      </c>
      <c r="C3793" s="18">
        <v>-6.3237448908769478E-3</v>
      </c>
      <c r="H3793" s="37"/>
      <c r="I3793" s="37"/>
      <c r="J3793" s="37"/>
      <c r="K3793" s="37"/>
      <c r="L3793" s="37"/>
      <c r="M3793" s="37"/>
      <c r="N3793" s="37"/>
      <c r="O3793" s="37"/>
      <c r="P3793" s="37"/>
      <c r="Q3793" s="37"/>
      <c r="R3793" s="37"/>
      <c r="S3793" s="37"/>
      <c r="T3793" s="37"/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F3793" s="37"/>
      <c r="AG3793" s="37"/>
      <c r="AH3793" s="37"/>
      <c r="AI3793" s="37"/>
      <c r="AJ3793" s="37"/>
      <c r="AK3793" s="37"/>
      <c r="AL3793" s="37"/>
      <c r="AM3793" s="37"/>
      <c r="AN3793" s="37"/>
      <c r="AO3793" s="37"/>
      <c r="AP3793" s="37"/>
      <c r="AQ3793" s="37"/>
      <c r="AR3793" s="37"/>
      <c r="AS3793" s="37"/>
      <c r="AT3793" s="37"/>
      <c r="AU3793" s="37"/>
      <c r="AV3793" s="37"/>
      <c r="AW3793" s="37"/>
      <c r="AX3793" s="37"/>
      <c r="AY3793" s="37"/>
      <c r="AZ3793" s="37"/>
      <c r="BA3793" s="37"/>
      <c r="BB3793" s="37"/>
      <c r="BC3793" s="37"/>
      <c r="BD3793" s="37"/>
      <c r="BE3793" s="37"/>
      <c r="BF3793" s="37"/>
      <c r="BG3793" s="37"/>
      <c r="BH3793" s="37"/>
      <c r="BI3793" s="37"/>
      <c r="BJ3793" s="37"/>
      <c r="BK3793" s="37"/>
      <c r="BL3793" s="37"/>
      <c r="BM3793" s="37"/>
      <c r="BN3793" s="37"/>
      <c r="BO3793" s="37"/>
      <c r="BP3793" s="37"/>
      <c r="BQ3793" s="37"/>
      <c r="BR3793" s="37"/>
      <c r="BS3793" s="37"/>
      <c r="BT3793" s="37"/>
      <c r="BU3793" s="37"/>
      <c r="BV3793" s="37"/>
      <c r="BW3793" s="37"/>
      <c r="BX3793" s="37"/>
      <c r="BY3793" s="37"/>
      <c r="BZ3793" s="37"/>
      <c r="CA3793" s="37"/>
      <c r="CB3793" s="37"/>
      <c r="CC3793" s="37"/>
      <c r="CD3793" s="37"/>
      <c r="CE3793" s="37"/>
      <c r="CF3793" s="37"/>
      <c r="CG3793" s="37"/>
      <c r="CH3793" s="37"/>
      <c r="CI3793" s="37"/>
      <c r="CJ3793" s="37"/>
      <c r="CK3793" s="37"/>
      <c r="CL3793" s="37"/>
      <c r="CM3793" s="37"/>
      <c r="CN3793" s="37"/>
      <c r="CO3793" s="37"/>
      <c r="CP3793" s="37"/>
      <c r="CQ3793" s="37"/>
      <c r="CR3793" s="37"/>
      <c r="CS3793" s="37"/>
      <c r="CT3793" s="37"/>
      <c r="CU3793" s="37"/>
      <c r="CV3793" s="37"/>
      <c r="CW3793" s="37"/>
      <c r="CX3793" s="37"/>
      <c r="CY3793" s="37"/>
      <c r="CZ3793" s="37"/>
      <c r="DA3793" s="37"/>
      <c r="DB3793" s="37"/>
      <c r="DC3793" s="37"/>
      <c r="DD3793" s="37"/>
      <c r="DE3793" s="37"/>
      <c r="DF3793" s="37"/>
      <c r="DG3793" s="37"/>
      <c r="DH3793" s="37"/>
      <c r="DI3793" s="37"/>
      <c r="DJ3793" s="37"/>
      <c r="DK3793" s="37"/>
      <c r="DL3793" s="37"/>
      <c r="DR3793" s="37"/>
      <c r="DS3793" s="37"/>
      <c r="DT3793" s="37"/>
      <c r="DU3793" s="37"/>
      <c r="DV3793" s="37"/>
      <c r="DW3793" s="37"/>
      <c r="DX3793" s="37"/>
      <c r="DY3793" s="37"/>
      <c r="DZ3793" s="37"/>
      <c r="EA3793" s="37"/>
      <c r="EB3793" s="37"/>
      <c r="EC3793" s="37"/>
      <c r="ED3793" s="37"/>
      <c r="EE3793" s="37"/>
      <c r="EF3793" s="37"/>
      <c r="EG3793" s="37"/>
      <c r="EH3793" s="37"/>
      <c r="EI3793" s="37"/>
      <c r="EJ3793" s="37"/>
      <c r="EK3793" s="37"/>
      <c r="EL3793" s="37"/>
      <c r="EM3793" s="37"/>
      <c r="EN3793" s="37"/>
      <c r="EO3793" s="37"/>
      <c r="EP3793" s="37"/>
      <c r="EQ3793" s="37"/>
      <c r="ER3793" s="37"/>
      <c r="ES3793" s="37"/>
      <c r="ET3793" s="37"/>
      <c r="EU3793" s="37"/>
      <c r="EV3793" s="37"/>
      <c r="EW3793" s="37"/>
      <c r="EX3793" s="37"/>
      <c r="EY3793" s="37"/>
      <c r="EZ3793" s="37"/>
      <c r="FA3793" s="37"/>
      <c r="FB3793" s="37"/>
      <c r="FC3793" s="37"/>
      <c r="FD3793" s="37"/>
    </row>
    <row r="3794" spans="2:160" x14ac:dyDescent="0.5">
      <c r="B3794" s="36" t="s">
        <v>3989</v>
      </c>
      <c r="C3794" s="18">
        <v>5.5505253021745915E-3</v>
      </c>
      <c r="H3794" s="37"/>
      <c r="I3794" s="37"/>
      <c r="J3794" s="37"/>
      <c r="K3794" s="37"/>
      <c r="L3794" s="37"/>
      <c r="M3794" s="37"/>
      <c r="N3794" s="37"/>
      <c r="O3794" s="37"/>
      <c r="P3794" s="37"/>
      <c r="Q3794" s="37"/>
      <c r="R3794" s="37"/>
      <c r="S3794" s="37"/>
      <c r="T3794" s="37"/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F3794" s="37"/>
      <c r="AG3794" s="37"/>
      <c r="AH3794" s="37"/>
      <c r="AI3794" s="37"/>
      <c r="AJ3794" s="37"/>
      <c r="AK3794" s="37"/>
      <c r="AL3794" s="37"/>
      <c r="AM3794" s="37"/>
      <c r="AN3794" s="37"/>
      <c r="AO3794" s="37"/>
      <c r="AP3794" s="37"/>
      <c r="AQ3794" s="37"/>
      <c r="AR3794" s="37"/>
      <c r="AS3794" s="37"/>
      <c r="AT3794" s="37"/>
      <c r="AU3794" s="37"/>
      <c r="AV3794" s="37"/>
      <c r="AW3794" s="37"/>
      <c r="AX3794" s="37"/>
      <c r="AY3794" s="37"/>
      <c r="AZ3794" s="37"/>
      <c r="BA3794" s="37"/>
      <c r="BB3794" s="37"/>
      <c r="BC3794" s="37"/>
      <c r="BD3794" s="37"/>
      <c r="BE3794" s="37"/>
      <c r="BF3794" s="37"/>
      <c r="BG3794" s="37"/>
      <c r="BH3794" s="37"/>
      <c r="BI3794" s="37"/>
      <c r="BJ3794" s="37"/>
      <c r="BK3794" s="37"/>
      <c r="BL3794" s="37"/>
      <c r="BM3794" s="37"/>
      <c r="BN3794" s="37"/>
      <c r="BO3794" s="37"/>
      <c r="BP3794" s="37"/>
      <c r="BQ3794" s="37"/>
      <c r="BR3794" s="37"/>
      <c r="BS3794" s="37"/>
      <c r="BT3794" s="37"/>
      <c r="BU3794" s="37"/>
      <c r="BV3794" s="37"/>
      <c r="BW3794" s="37"/>
      <c r="BX3794" s="37"/>
      <c r="BY3794" s="37"/>
      <c r="BZ3794" s="37"/>
      <c r="CA3794" s="37"/>
      <c r="CB3794" s="37"/>
      <c r="CC3794" s="37"/>
      <c r="CD3794" s="37"/>
      <c r="CE3794" s="37"/>
      <c r="CF3794" s="37"/>
      <c r="CG3794" s="37"/>
      <c r="CH3794" s="37"/>
      <c r="CI3794" s="37"/>
      <c r="CJ3794" s="37"/>
      <c r="CK3794" s="37"/>
      <c r="CL3794" s="37"/>
      <c r="CM3794" s="37"/>
      <c r="CN3794" s="37"/>
      <c r="CO3794" s="37"/>
      <c r="CP3794" s="37"/>
      <c r="CQ3794" s="37"/>
      <c r="CR3794" s="37"/>
      <c r="CS3794" s="37"/>
      <c r="CT3794" s="37"/>
      <c r="CU3794" s="37"/>
      <c r="CV3794" s="37"/>
      <c r="CW3794" s="37"/>
      <c r="CX3794" s="37"/>
      <c r="CY3794" s="37"/>
      <c r="CZ3794" s="37"/>
      <c r="DA3794" s="37"/>
      <c r="DB3794" s="37"/>
      <c r="DC3794" s="37"/>
      <c r="DD3794" s="37"/>
      <c r="DE3794" s="37"/>
      <c r="DF3794" s="37"/>
      <c r="DG3794" s="37"/>
      <c r="DH3794" s="37"/>
      <c r="DI3794" s="37"/>
      <c r="DJ3794" s="37"/>
      <c r="DK3794" s="37"/>
      <c r="DL3794" s="37"/>
      <c r="DR3794" s="37"/>
      <c r="DS3794" s="37"/>
      <c r="DT3794" s="37"/>
      <c r="DU3794" s="37"/>
      <c r="DV3794" s="37"/>
      <c r="DW3794" s="37"/>
      <c r="DX3794" s="37"/>
      <c r="DY3794" s="37"/>
      <c r="DZ3794" s="37"/>
      <c r="EA3794" s="37"/>
      <c r="EB3794" s="37"/>
      <c r="EC3794" s="37"/>
      <c r="ED3794" s="37"/>
      <c r="EE3794" s="37"/>
      <c r="EF3794" s="37"/>
      <c r="EG3794" s="37"/>
      <c r="EH3794" s="37"/>
      <c r="EI3794" s="37"/>
      <c r="EJ3794" s="37"/>
      <c r="EK3794" s="37"/>
      <c r="EL3794" s="37"/>
      <c r="EM3794" s="37"/>
      <c r="EN3794" s="37"/>
      <c r="EO3794" s="37"/>
      <c r="EP3794" s="37"/>
      <c r="EQ3794" s="37"/>
      <c r="ER3794" s="37"/>
      <c r="ES3794" s="37"/>
      <c r="ET3794" s="37"/>
      <c r="EU3794" s="37"/>
      <c r="EV3794" s="37"/>
      <c r="EW3794" s="37"/>
      <c r="EX3794" s="37"/>
      <c r="EY3794" s="37"/>
      <c r="EZ3794" s="37"/>
      <c r="FA3794" s="37"/>
      <c r="FB3794" s="37"/>
      <c r="FC3794" s="37"/>
      <c r="FD3794" s="37"/>
    </row>
    <row r="3795" spans="2:160" x14ac:dyDescent="0.5">
      <c r="B3795" s="36" t="s">
        <v>3990</v>
      </c>
      <c r="C3795" s="18">
        <v>1.908091451178584E-2</v>
      </c>
      <c r="H3795" s="37"/>
      <c r="I3795" s="37"/>
      <c r="J3795" s="37"/>
      <c r="K3795" s="37"/>
      <c r="L3795" s="37"/>
      <c r="M3795" s="37"/>
      <c r="N3795" s="37"/>
      <c r="O3795" s="37"/>
      <c r="P3795" s="37"/>
      <c r="Q3795" s="37"/>
      <c r="R3795" s="37"/>
      <c r="S3795" s="37"/>
      <c r="T3795" s="37"/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F3795" s="37"/>
      <c r="AG3795" s="37"/>
      <c r="AH3795" s="37"/>
      <c r="AI3795" s="37"/>
      <c r="AJ3795" s="37"/>
      <c r="AK3795" s="37"/>
      <c r="AL3795" s="37"/>
      <c r="AM3795" s="37"/>
      <c r="AN3795" s="37"/>
      <c r="AO3795" s="37"/>
      <c r="AP3795" s="37"/>
      <c r="AQ3795" s="37"/>
      <c r="AR3795" s="37"/>
      <c r="AS3795" s="37"/>
      <c r="AT3795" s="37"/>
      <c r="AU3795" s="37"/>
      <c r="AV3795" s="37"/>
      <c r="AW3795" s="37"/>
      <c r="AX3795" s="37"/>
      <c r="AY3795" s="37"/>
      <c r="AZ3795" s="37"/>
      <c r="BA3795" s="37"/>
      <c r="BB3795" s="37"/>
      <c r="BC3795" s="37"/>
      <c r="BD3795" s="37"/>
      <c r="BE3795" s="37"/>
      <c r="BF3795" s="37"/>
      <c r="BG3795" s="37"/>
      <c r="BH3795" s="37"/>
      <c r="BI3795" s="37"/>
      <c r="BJ3795" s="37"/>
      <c r="BK3795" s="37"/>
      <c r="BL3795" s="37"/>
      <c r="BM3795" s="37"/>
      <c r="BN3795" s="37"/>
      <c r="BO3795" s="37"/>
      <c r="BP3795" s="37"/>
      <c r="BQ3795" s="37"/>
      <c r="BR3795" s="37"/>
      <c r="BS3795" s="37"/>
      <c r="BT3795" s="37"/>
      <c r="BU3795" s="37"/>
      <c r="BV3795" s="37"/>
      <c r="BW3795" s="37"/>
      <c r="BX3795" s="37"/>
      <c r="BY3795" s="37"/>
      <c r="BZ3795" s="37"/>
      <c r="CA3795" s="37"/>
      <c r="CB3795" s="37"/>
      <c r="CC3795" s="37"/>
      <c r="CD3795" s="37"/>
      <c r="CE3795" s="37"/>
      <c r="CF3795" s="37"/>
      <c r="CG3795" s="37"/>
      <c r="CH3795" s="37"/>
      <c r="CI3795" s="37"/>
      <c r="CJ3795" s="37"/>
      <c r="CK3795" s="37"/>
      <c r="CL3795" s="37"/>
      <c r="CM3795" s="37"/>
      <c r="CN3795" s="37"/>
      <c r="CO3795" s="37"/>
      <c r="CP3795" s="37"/>
      <c r="CQ3795" s="37"/>
      <c r="CR3795" s="37"/>
      <c r="CS3795" s="37"/>
      <c r="CT3795" s="37"/>
      <c r="CU3795" s="37"/>
      <c r="CV3795" s="37"/>
      <c r="CW3795" s="37"/>
      <c r="CX3795" s="37"/>
      <c r="CY3795" s="37"/>
      <c r="CZ3795" s="37"/>
      <c r="DA3795" s="37"/>
      <c r="DB3795" s="37"/>
      <c r="DC3795" s="37"/>
      <c r="DD3795" s="37"/>
      <c r="DE3795" s="37"/>
      <c r="DF3795" s="37"/>
      <c r="DG3795" s="37"/>
      <c r="DH3795" s="37"/>
      <c r="DI3795" s="37"/>
      <c r="DJ3795" s="37"/>
      <c r="DK3795" s="37"/>
      <c r="DL3795" s="37"/>
      <c r="DR3795" s="37"/>
      <c r="DS3795" s="37"/>
      <c r="DT3795" s="37"/>
      <c r="DU3795" s="37"/>
      <c r="DV3795" s="37"/>
      <c r="DW3795" s="37"/>
      <c r="DX3795" s="37"/>
      <c r="DY3795" s="37"/>
      <c r="DZ3795" s="37"/>
      <c r="EA3795" s="37"/>
      <c r="EB3795" s="37"/>
      <c r="EC3795" s="37"/>
      <c r="ED3795" s="37"/>
      <c r="EE3795" s="37"/>
      <c r="EF3795" s="37"/>
      <c r="EG3795" s="37"/>
      <c r="EH3795" s="37"/>
      <c r="EI3795" s="37"/>
      <c r="EJ3795" s="37"/>
      <c r="EK3795" s="37"/>
      <c r="EL3795" s="37"/>
      <c r="EM3795" s="37"/>
      <c r="EN3795" s="37"/>
      <c r="EO3795" s="37"/>
      <c r="EP3795" s="37"/>
      <c r="EQ3795" s="37"/>
      <c r="ER3795" s="37"/>
      <c r="ES3795" s="37"/>
      <c r="ET3795" s="37"/>
      <c r="EU3795" s="37"/>
      <c r="EV3795" s="37"/>
      <c r="EW3795" s="37"/>
      <c r="EX3795" s="37"/>
      <c r="EY3795" s="37"/>
      <c r="EZ3795" s="37"/>
      <c r="FA3795" s="37"/>
      <c r="FB3795" s="37"/>
      <c r="FC3795" s="37"/>
      <c r="FD3795" s="37"/>
    </row>
    <row r="3796" spans="2:160" x14ac:dyDescent="0.5">
      <c r="B3796" s="36" t="s">
        <v>3991</v>
      </c>
      <c r="C3796" s="18">
        <v>5.3323833593734715E-3</v>
      </c>
      <c r="H3796" s="37"/>
      <c r="I3796" s="37"/>
      <c r="J3796" s="37"/>
      <c r="K3796" s="37"/>
      <c r="L3796" s="37"/>
      <c r="M3796" s="37"/>
      <c r="N3796" s="37"/>
      <c r="O3796" s="37"/>
      <c r="P3796" s="37"/>
      <c r="Q3796" s="37"/>
      <c r="R3796" s="37"/>
      <c r="S3796" s="37"/>
      <c r="T3796" s="37"/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F3796" s="37"/>
      <c r="AG3796" s="37"/>
      <c r="AH3796" s="37"/>
      <c r="AI3796" s="37"/>
      <c r="AJ3796" s="37"/>
      <c r="AK3796" s="37"/>
      <c r="AL3796" s="37"/>
      <c r="AM3796" s="37"/>
      <c r="AN3796" s="37"/>
      <c r="AO3796" s="37"/>
      <c r="AP3796" s="37"/>
      <c r="AQ3796" s="37"/>
      <c r="AR3796" s="37"/>
      <c r="AS3796" s="37"/>
      <c r="AT3796" s="37"/>
      <c r="AU3796" s="37"/>
      <c r="AV3796" s="37"/>
      <c r="AW3796" s="37"/>
      <c r="AX3796" s="37"/>
      <c r="AY3796" s="37"/>
      <c r="AZ3796" s="37"/>
      <c r="BA3796" s="37"/>
      <c r="BB3796" s="37"/>
      <c r="BC3796" s="37"/>
      <c r="BD3796" s="37"/>
      <c r="BE3796" s="37"/>
      <c r="BF3796" s="37"/>
      <c r="BG3796" s="37"/>
      <c r="BH3796" s="37"/>
      <c r="BI3796" s="37"/>
      <c r="BJ3796" s="37"/>
      <c r="BK3796" s="37"/>
      <c r="BL3796" s="37"/>
      <c r="BM3796" s="37"/>
      <c r="BN3796" s="37"/>
      <c r="BO3796" s="37"/>
      <c r="BP3796" s="37"/>
      <c r="BQ3796" s="37"/>
      <c r="BR3796" s="37"/>
      <c r="BS3796" s="37"/>
      <c r="BT3796" s="37"/>
      <c r="BU3796" s="37"/>
      <c r="BV3796" s="37"/>
      <c r="BW3796" s="37"/>
      <c r="BX3796" s="37"/>
      <c r="BY3796" s="37"/>
      <c r="BZ3796" s="37"/>
      <c r="CA3796" s="37"/>
      <c r="CB3796" s="37"/>
      <c r="CC3796" s="37"/>
      <c r="CD3796" s="37"/>
      <c r="CE3796" s="37"/>
      <c r="CF3796" s="37"/>
      <c r="CG3796" s="37"/>
      <c r="CH3796" s="37"/>
      <c r="CI3796" s="37"/>
      <c r="CJ3796" s="37"/>
      <c r="CK3796" s="37"/>
      <c r="CL3796" s="37"/>
      <c r="CM3796" s="37"/>
      <c r="CN3796" s="37"/>
      <c r="CO3796" s="37"/>
      <c r="CP3796" s="37"/>
      <c r="CQ3796" s="37"/>
      <c r="CR3796" s="37"/>
      <c r="CS3796" s="37"/>
      <c r="CT3796" s="37"/>
      <c r="CU3796" s="37"/>
      <c r="CV3796" s="37"/>
      <c r="CW3796" s="37"/>
      <c r="CX3796" s="37"/>
      <c r="CY3796" s="37"/>
      <c r="CZ3796" s="37"/>
      <c r="DA3796" s="37"/>
      <c r="DB3796" s="37"/>
      <c r="DC3796" s="37"/>
      <c r="DD3796" s="37"/>
      <c r="DE3796" s="37"/>
      <c r="DF3796" s="37"/>
      <c r="DG3796" s="37"/>
      <c r="DH3796" s="37"/>
      <c r="DI3796" s="37"/>
      <c r="DJ3796" s="37"/>
      <c r="DK3796" s="37"/>
      <c r="DL3796" s="37"/>
      <c r="DR3796" s="37"/>
      <c r="DS3796" s="37"/>
      <c r="DT3796" s="37"/>
      <c r="DU3796" s="37"/>
      <c r="DV3796" s="37"/>
      <c r="DW3796" s="37"/>
      <c r="DX3796" s="37"/>
      <c r="DY3796" s="37"/>
      <c r="DZ3796" s="37"/>
      <c r="EA3796" s="37"/>
      <c r="EB3796" s="37"/>
      <c r="EC3796" s="37"/>
      <c r="ED3796" s="37"/>
      <c r="EE3796" s="37"/>
      <c r="EF3796" s="37"/>
      <c r="EG3796" s="37"/>
      <c r="EH3796" s="37"/>
      <c r="EI3796" s="37"/>
      <c r="EJ3796" s="37"/>
      <c r="EK3796" s="37"/>
      <c r="EL3796" s="37"/>
      <c r="EM3796" s="37"/>
      <c r="EN3796" s="37"/>
      <c r="EO3796" s="37"/>
      <c r="EP3796" s="37"/>
      <c r="EQ3796" s="37"/>
      <c r="ER3796" s="37"/>
      <c r="ES3796" s="37"/>
      <c r="ET3796" s="37"/>
      <c r="EU3796" s="37"/>
      <c r="EV3796" s="37"/>
      <c r="EW3796" s="37"/>
      <c r="EX3796" s="37"/>
      <c r="EY3796" s="37"/>
      <c r="EZ3796" s="37"/>
      <c r="FA3796" s="37"/>
      <c r="FB3796" s="37"/>
      <c r="FC3796" s="37"/>
      <c r="FD3796" s="37"/>
    </row>
    <row r="3797" spans="2:160" x14ac:dyDescent="0.5">
      <c r="B3797" s="36" t="s">
        <v>3992</v>
      </c>
      <c r="C3797" s="18">
        <v>-1.3643897076467404E-3</v>
      </c>
      <c r="H3797" s="37"/>
      <c r="I3797" s="37"/>
      <c r="J3797" s="37"/>
      <c r="K3797" s="37"/>
      <c r="L3797" s="37"/>
      <c r="M3797" s="37"/>
      <c r="N3797" s="37"/>
      <c r="O3797" s="37"/>
      <c r="P3797" s="37"/>
      <c r="Q3797" s="37"/>
      <c r="R3797" s="37"/>
      <c r="S3797" s="37"/>
      <c r="T3797" s="37"/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F3797" s="37"/>
      <c r="AG3797" s="37"/>
      <c r="AH3797" s="37"/>
      <c r="AI3797" s="37"/>
      <c r="AJ3797" s="37"/>
      <c r="AK3797" s="37"/>
      <c r="AL3797" s="37"/>
      <c r="AM3797" s="37"/>
      <c r="AN3797" s="37"/>
      <c r="AO3797" s="37"/>
      <c r="AP3797" s="37"/>
      <c r="AQ3797" s="37"/>
      <c r="AR3797" s="37"/>
      <c r="AS3797" s="37"/>
      <c r="AT3797" s="37"/>
      <c r="AU3797" s="37"/>
      <c r="AV3797" s="37"/>
      <c r="AW3797" s="37"/>
      <c r="AX3797" s="37"/>
      <c r="AY3797" s="37"/>
      <c r="AZ3797" s="37"/>
      <c r="BA3797" s="37"/>
      <c r="BB3797" s="37"/>
      <c r="BC3797" s="37"/>
      <c r="BD3797" s="37"/>
      <c r="BE3797" s="37"/>
      <c r="BF3797" s="37"/>
      <c r="BG3797" s="37"/>
      <c r="BH3797" s="37"/>
      <c r="BI3797" s="37"/>
      <c r="BJ3797" s="37"/>
      <c r="BK3797" s="37"/>
      <c r="BL3797" s="37"/>
      <c r="BM3797" s="37"/>
      <c r="BN3797" s="37"/>
      <c r="BO3797" s="37"/>
      <c r="BP3797" s="37"/>
      <c r="BQ3797" s="37"/>
      <c r="BR3797" s="37"/>
      <c r="BS3797" s="37"/>
      <c r="BT3797" s="37"/>
      <c r="BU3797" s="37"/>
      <c r="BV3797" s="37"/>
      <c r="BW3797" s="37"/>
      <c r="BX3797" s="37"/>
      <c r="BY3797" s="37"/>
      <c r="BZ3797" s="37"/>
      <c r="CA3797" s="37"/>
      <c r="CB3797" s="37"/>
      <c r="CC3797" s="37"/>
      <c r="CD3797" s="37"/>
      <c r="CE3797" s="37"/>
      <c r="CF3797" s="37"/>
      <c r="CG3797" s="37"/>
      <c r="CH3797" s="37"/>
      <c r="CI3797" s="37"/>
      <c r="CJ3797" s="37"/>
      <c r="CK3797" s="37"/>
      <c r="CL3797" s="37"/>
      <c r="CM3797" s="37"/>
      <c r="CN3797" s="37"/>
      <c r="CO3797" s="37"/>
      <c r="CP3797" s="37"/>
      <c r="CQ3797" s="37"/>
      <c r="CR3797" s="37"/>
      <c r="CS3797" s="37"/>
      <c r="CT3797" s="37"/>
      <c r="CU3797" s="37"/>
      <c r="CV3797" s="37"/>
      <c r="CW3797" s="37"/>
      <c r="CX3797" s="37"/>
      <c r="CY3797" s="37"/>
      <c r="CZ3797" s="37"/>
      <c r="DA3797" s="37"/>
      <c r="DB3797" s="37"/>
      <c r="DC3797" s="37"/>
      <c r="DD3797" s="37"/>
      <c r="DE3797" s="37"/>
      <c r="DF3797" s="37"/>
      <c r="DG3797" s="37"/>
      <c r="DH3797" s="37"/>
      <c r="DI3797" s="37"/>
      <c r="DJ3797" s="37"/>
      <c r="DK3797" s="37"/>
      <c r="DL3797" s="37"/>
      <c r="DR3797" s="37"/>
      <c r="DS3797" s="37"/>
      <c r="DT3797" s="37"/>
      <c r="DU3797" s="37"/>
      <c r="DV3797" s="37"/>
      <c r="DW3797" s="37"/>
      <c r="DX3797" s="37"/>
      <c r="DY3797" s="37"/>
      <c r="DZ3797" s="37"/>
      <c r="EA3797" s="37"/>
      <c r="EB3797" s="37"/>
      <c r="EC3797" s="37"/>
      <c r="ED3797" s="37"/>
      <c r="EE3797" s="37"/>
      <c r="EF3797" s="37"/>
      <c r="EG3797" s="37"/>
      <c r="EH3797" s="37"/>
      <c r="EI3797" s="37"/>
      <c r="EJ3797" s="37"/>
      <c r="EK3797" s="37"/>
      <c r="EL3797" s="37"/>
      <c r="EM3797" s="37"/>
      <c r="EN3797" s="37"/>
      <c r="EO3797" s="37"/>
      <c r="EP3797" s="37"/>
      <c r="EQ3797" s="37"/>
      <c r="ER3797" s="37"/>
      <c r="ES3797" s="37"/>
      <c r="ET3797" s="37"/>
      <c r="EU3797" s="37"/>
      <c r="EV3797" s="37"/>
      <c r="EW3797" s="37"/>
      <c r="EX3797" s="37"/>
      <c r="EY3797" s="37"/>
      <c r="EZ3797" s="37"/>
      <c r="FA3797" s="37"/>
      <c r="FB3797" s="37"/>
      <c r="FC3797" s="37"/>
      <c r="FD3797" s="37"/>
    </row>
    <row r="3798" spans="2:160" x14ac:dyDescent="0.5">
      <c r="B3798" s="36" t="s">
        <v>3993</v>
      </c>
      <c r="C3798" s="18">
        <v>-1.0999879859071915E-2</v>
      </c>
      <c r="H3798" s="37"/>
      <c r="I3798" s="37"/>
      <c r="J3798" s="37"/>
      <c r="K3798" s="37"/>
      <c r="L3798" s="37"/>
      <c r="M3798" s="37"/>
      <c r="N3798" s="37"/>
      <c r="O3798" s="37"/>
      <c r="P3798" s="37"/>
      <c r="Q3798" s="37"/>
      <c r="R3798" s="37"/>
      <c r="S3798" s="37"/>
      <c r="T3798" s="37"/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F3798" s="37"/>
      <c r="AG3798" s="37"/>
      <c r="AH3798" s="37"/>
      <c r="AI3798" s="37"/>
      <c r="AJ3798" s="37"/>
      <c r="AK3798" s="37"/>
      <c r="AL3798" s="37"/>
      <c r="AM3798" s="37"/>
      <c r="AN3798" s="37"/>
      <c r="AO3798" s="37"/>
      <c r="AP3798" s="37"/>
      <c r="AQ3798" s="37"/>
      <c r="AR3798" s="37"/>
      <c r="AS3798" s="37"/>
      <c r="AT3798" s="37"/>
      <c r="AU3798" s="37"/>
      <c r="AV3798" s="37"/>
      <c r="AW3798" s="37"/>
      <c r="AX3798" s="37"/>
      <c r="AY3798" s="37"/>
      <c r="AZ3798" s="37"/>
      <c r="BA3798" s="37"/>
      <c r="BB3798" s="37"/>
      <c r="BC3798" s="37"/>
      <c r="BD3798" s="37"/>
      <c r="BE3798" s="37"/>
      <c r="BF3798" s="37"/>
      <c r="BG3798" s="37"/>
      <c r="BH3798" s="37"/>
      <c r="BI3798" s="37"/>
      <c r="BJ3798" s="37"/>
      <c r="BK3798" s="37"/>
      <c r="BL3798" s="37"/>
      <c r="BM3798" s="37"/>
      <c r="BN3798" s="37"/>
      <c r="BO3798" s="37"/>
      <c r="BP3798" s="37"/>
      <c r="BQ3798" s="37"/>
      <c r="BR3798" s="37"/>
      <c r="BS3798" s="37"/>
      <c r="BT3798" s="37"/>
      <c r="BU3798" s="37"/>
      <c r="BV3798" s="37"/>
      <c r="BW3798" s="37"/>
      <c r="BX3798" s="37"/>
      <c r="BY3798" s="37"/>
      <c r="BZ3798" s="37"/>
      <c r="CA3798" s="37"/>
      <c r="CB3798" s="37"/>
      <c r="CC3798" s="37"/>
      <c r="CD3798" s="37"/>
      <c r="CE3798" s="37"/>
      <c r="CF3798" s="37"/>
      <c r="CG3798" s="37"/>
      <c r="CH3798" s="37"/>
      <c r="CI3798" s="37"/>
      <c r="CJ3798" s="37"/>
      <c r="CK3798" s="37"/>
      <c r="CL3798" s="37"/>
      <c r="CM3798" s="37"/>
      <c r="CN3798" s="37"/>
      <c r="CO3798" s="37"/>
      <c r="CP3798" s="37"/>
      <c r="CQ3798" s="37"/>
      <c r="CR3798" s="37"/>
      <c r="CS3798" s="37"/>
      <c r="CT3798" s="37"/>
      <c r="CU3798" s="37"/>
      <c r="CV3798" s="37"/>
      <c r="CW3798" s="37"/>
      <c r="CX3798" s="37"/>
      <c r="CY3798" s="37"/>
      <c r="CZ3798" s="37"/>
      <c r="DA3798" s="37"/>
      <c r="DB3798" s="37"/>
      <c r="DC3798" s="37"/>
      <c r="DD3798" s="37"/>
      <c r="DE3798" s="37"/>
      <c r="DF3798" s="37"/>
      <c r="DG3798" s="37"/>
      <c r="DH3798" s="37"/>
      <c r="DI3798" s="37"/>
      <c r="DJ3798" s="37"/>
      <c r="DK3798" s="37"/>
      <c r="DL3798" s="37"/>
      <c r="DR3798" s="37"/>
      <c r="DS3798" s="37"/>
      <c r="DT3798" s="37"/>
      <c r="DU3798" s="37"/>
      <c r="DV3798" s="37"/>
      <c r="DW3798" s="37"/>
      <c r="DX3798" s="37"/>
      <c r="DY3798" s="37"/>
      <c r="DZ3798" s="37"/>
      <c r="EA3798" s="37"/>
      <c r="EB3798" s="37"/>
      <c r="EC3798" s="37"/>
      <c r="ED3798" s="37"/>
      <c r="EE3798" s="37"/>
      <c r="EF3798" s="37"/>
      <c r="EG3798" s="37"/>
      <c r="EH3798" s="37"/>
      <c r="EI3798" s="37"/>
      <c r="EJ3798" s="37"/>
      <c r="EK3798" s="37"/>
      <c r="EL3798" s="37"/>
      <c r="EM3798" s="37"/>
      <c r="EN3798" s="37"/>
      <c r="EO3798" s="37"/>
      <c r="EP3798" s="37"/>
      <c r="EQ3798" s="37"/>
      <c r="ER3798" s="37"/>
      <c r="ES3798" s="37"/>
      <c r="ET3798" s="37"/>
      <c r="EU3798" s="37"/>
      <c r="EV3798" s="37"/>
      <c r="EW3798" s="37"/>
      <c r="EX3798" s="37"/>
      <c r="EY3798" s="37"/>
      <c r="EZ3798" s="37"/>
      <c r="FA3798" s="37"/>
      <c r="FB3798" s="37"/>
      <c r="FC3798" s="37"/>
      <c r="FD3798" s="37"/>
    </row>
    <row r="3799" spans="2:160" x14ac:dyDescent="0.5">
      <c r="B3799" s="36" t="s">
        <v>3994</v>
      </c>
      <c r="C3799" s="18">
        <v>1.673559789364254E-2</v>
      </c>
      <c r="H3799" s="37"/>
      <c r="I3799" s="37"/>
      <c r="J3799" s="37"/>
      <c r="K3799" s="37"/>
      <c r="L3799" s="37"/>
      <c r="M3799" s="37"/>
      <c r="N3799" s="37"/>
      <c r="O3799" s="37"/>
      <c r="P3799" s="37"/>
      <c r="Q3799" s="37"/>
      <c r="R3799" s="37"/>
      <c r="S3799" s="37"/>
      <c r="T3799" s="37"/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F3799" s="37"/>
      <c r="AG3799" s="37"/>
      <c r="AH3799" s="37"/>
      <c r="AI3799" s="37"/>
      <c r="AJ3799" s="37"/>
      <c r="AK3799" s="37"/>
      <c r="AL3799" s="37"/>
      <c r="AM3799" s="37"/>
      <c r="AN3799" s="37"/>
      <c r="AO3799" s="37"/>
      <c r="AP3799" s="37"/>
      <c r="AQ3799" s="37"/>
      <c r="AR3799" s="37"/>
      <c r="AS3799" s="37"/>
      <c r="AT3799" s="37"/>
      <c r="AU3799" s="37"/>
      <c r="AV3799" s="37"/>
      <c r="AW3799" s="37"/>
      <c r="AX3799" s="37"/>
      <c r="AY3799" s="37"/>
      <c r="AZ3799" s="37"/>
      <c r="BA3799" s="37"/>
      <c r="BB3799" s="37"/>
      <c r="BC3799" s="37"/>
      <c r="BD3799" s="37"/>
      <c r="BE3799" s="37"/>
      <c r="BF3799" s="37"/>
      <c r="BG3799" s="37"/>
      <c r="BH3799" s="37"/>
      <c r="BI3799" s="37"/>
      <c r="BJ3799" s="37"/>
      <c r="BK3799" s="37"/>
      <c r="BL3799" s="37"/>
      <c r="BM3799" s="37"/>
      <c r="BN3799" s="37"/>
      <c r="BO3799" s="37"/>
      <c r="BP3799" s="37"/>
      <c r="BQ3799" s="37"/>
      <c r="BR3799" s="37"/>
      <c r="BS3799" s="37"/>
      <c r="BT3799" s="37"/>
      <c r="BU3799" s="37"/>
      <c r="BV3799" s="37"/>
      <c r="BW3799" s="37"/>
      <c r="BX3799" s="37"/>
      <c r="BY3799" s="37"/>
      <c r="BZ3799" s="37"/>
      <c r="CA3799" s="37"/>
      <c r="CB3799" s="37"/>
      <c r="CC3799" s="37"/>
      <c r="CD3799" s="37"/>
      <c r="CE3799" s="37"/>
      <c r="CF3799" s="37"/>
      <c r="CG3799" s="37"/>
      <c r="CH3799" s="37"/>
      <c r="CI3799" s="37"/>
      <c r="CJ3799" s="37"/>
      <c r="CK3799" s="37"/>
      <c r="CL3799" s="37"/>
      <c r="CM3799" s="37"/>
      <c r="CN3799" s="37"/>
      <c r="CO3799" s="37"/>
      <c r="CP3799" s="37"/>
      <c r="CQ3799" s="37"/>
      <c r="CR3799" s="37"/>
      <c r="CS3799" s="37"/>
      <c r="CT3799" s="37"/>
      <c r="CU3799" s="37"/>
      <c r="CV3799" s="37"/>
      <c r="CW3799" s="37"/>
      <c r="CX3799" s="37"/>
      <c r="CY3799" s="37"/>
      <c r="CZ3799" s="37"/>
      <c r="DA3799" s="37"/>
      <c r="DB3799" s="37"/>
      <c r="DC3799" s="37"/>
      <c r="DD3799" s="37"/>
      <c r="DE3799" s="37"/>
      <c r="DF3799" s="37"/>
      <c r="DG3799" s="37"/>
      <c r="DH3799" s="37"/>
      <c r="DI3799" s="37"/>
      <c r="DJ3799" s="37"/>
      <c r="DK3799" s="37"/>
      <c r="DL3799" s="37"/>
      <c r="DR3799" s="37"/>
      <c r="DS3799" s="37"/>
      <c r="DT3799" s="37"/>
      <c r="DU3799" s="37"/>
      <c r="DV3799" s="37"/>
      <c r="DW3799" s="37"/>
      <c r="DX3799" s="37"/>
      <c r="DY3799" s="37"/>
      <c r="DZ3799" s="37"/>
      <c r="EA3799" s="37"/>
      <c r="EB3799" s="37"/>
      <c r="EC3799" s="37"/>
      <c r="ED3799" s="37"/>
      <c r="EE3799" s="37"/>
      <c r="EF3799" s="37"/>
      <c r="EG3799" s="37"/>
      <c r="EH3799" s="37"/>
      <c r="EI3799" s="37"/>
      <c r="EJ3799" s="37"/>
      <c r="EK3799" s="37"/>
      <c r="EL3799" s="37"/>
      <c r="EM3799" s="37"/>
      <c r="EN3799" s="37"/>
      <c r="EO3799" s="37"/>
      <c r="EP3799" s="37"/>
      <c r="EQ3799" s="37"/>
      <c r="ER3799" s="37"/>
      <c r="ES3799" s="37"/>
      <c r="ET3799" s="37"/>
      <c r="EU3799" s="37"/>
      <c r="EV3799" s="37"/>
      <c r="EW3799" s="37"/>
      <c r="EX3799" s="37"/>
      <c r="EY3799" s="37"/>
      <c r="EZ3799" s="37"/>
      <c r="FA3799" s="37"/>
      <c r="FB3799" s="37"/>
      <c r="FC3799" s="37"/>
      <c r="FD3799" s="37"/>
    </row>
    <row r="3800" spans="2:160" x14ac:dyDescent="0.5">
      <c r="B3800" s="36" t="s">
        <v>3995</v>
      </c>
      <c r="C3800" s="18">
        <v>-5.2514587385384948E-3</v>
      </c>
      <c r="H3800" s="37"/>
      <c r="I3800" s="37"/>
      <c r="J3800" s="37"/>
      <c r="K3800" s="37"/>
      <c r="L3800" s="37"/>
      <c r="M3800" s="37"/>
      <c r="N3800" s="37"/>
      <c r="O3800" s="37"/>
      <c r="P3800" s="37"/>
      <c r="Q3800" s="37"/>
      <c r="R3800" s="37"/>
      <c r="S3800" s="37"/>
      <c r="T3800" s="37"/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F3800" s="37"/>
      <c r="AG3800" s="37"/>
      <c r="AH3800" s="37"/>
      <c r="AI3800" s="37"/>
      <c r="AJ3800" s="37"/>
      <c r="AK3800" s="37"/>
      <c r="AL3800" s="37"/>
      <c r="AM3800" s="37"/>
      <c r="AN3800" s="37"/>
      <c r="AO3800" s="37"/>
      <c r="AP3800" s="37"/>
      <c r="AQ3800" s="37"/>
      <c r="AR3800" s="37"/>
      <c r="AS3800" s="37"/>
      <c r="AT3800" s="37"/>
      <c r="AU3800" s="37"/>
      <c r="AV3800" s="37"/>
      <c r="AW3800" s="37"/>
      <c r="AX3800" s="37"/>
      <c r="AY3800" s="37"/>
      <c r="AZ3800" s="37"/>
      <c r="BA3800" s="37"/>
      <c r="BB3800" s="37"/>
      <c r="BC3800" s="37"/>
      <c r="BD3800" s="37"/>
      <c r="BE3800" s="37"/>
      <c r="BF3800" s="37"/>
      <c r="BG3800" s="37"/>
      <c r="BH3800" s="37"/>
      <c r="BI3800" s="37"/>
      <c r="BJ3800" s="37"/>
      <c r="BK3800" s="37"/>
      <c r="BL3800" s="37"/>
      <c r="BM3800" s="37"/>
      <c r="BN3800" s="37"/>
      <c r="BO3800" s="37"/>
      <c r="BP3800" s="37"/>
      <c r="BQ3800" s="37"/>
      <c r="BR3800" s="37"/>
      <c r="BS3800" s="37"/>
      <c r="BT3800" s="37"/>
      <c r="BU3800" s="37"/>
      <c r="BV3800" s="37"/>
      <c r="BW3800" s="37"/>
      <c r="BX3800" s="37"/>
      <c r="BY3800" s="37"/>
      <c r="BZ3800" s="37"/>
      <c r="CA3800" s="37"/>
      <c r="CB3800" s="37"/>
      <c r="CC3800" s="37"/>
      <c r="CD3800" s="37"/>
      <c r="CE3800" s="37"/>
      <c r="CF3800" s="37"/>
      <c r="CG3800" s="37"/>
      <c r="CH3800" s="37"/>
      <c r="CI3800" s="37"/>
      <c r="CJ3800" s="37"/>
      <c r="CK3800" s="37"/>
      <c r="CL3800" s="37"/>
      <c r="CM3800" s="37"/>
      <c r="CN3800" s="37"/>
      <c r="CO3800" s="37"/>
      <c r="CP3800" s="37"/>
      <c r="CQ3800" s="37"/>
      <c r="CR3800" s="37"/>
      <c r="CS3800" s="37"/>
      <c r="CT3800" s="37"/>
      <c r="CU3800" s="37"/>
      <c r="CV3800" s="37"/>
      <c r="CW3800" s="37"/>
      <c r="CX3800" s="37"/>
      <c r="CY3800" s="37"/>
      <c r="CZ3800" s="37"/>
      <c r="DA3800" s="37"/>
      <c r="DB3800" s="37"/>
      <c r="DC3800" s="37"/>
      <c r="DD3800" s="37"/>
      <c r="DE3800" s="37"/>
      <c r="DF3800" s="37"/>
      <c r="DG3800" s="37"/>
      <c r="DH3800" s="37"/>
      <c r="DI3800" s="37"/>
      <c r="DJ3800" s="37"/>
      <c r="DK3800" s="37"/>
      <c r="DL3800" s="37"/>
      <c r="DR3800" s="37"/>
      <c r="DS3800" s="37"/>
      <c r="DT3800" s="37"/>
      <c r="DU3800" s="37"/>
      <c r="DV3800" s="37"/>
      <c r="DW3800" s="37"/>
      <c r="DX3800" s="37"/>
      <c r="DY3800" s="37"/>
      <c r="DZ3800" s="37"/>
      <c r="EA3800" s="37"/>
      <c r="EB3800" s="37"/>
      <c r="EC3800" s="37"/>
      <c r="ED3800" s="37"/>
      <c r="EE3800" s="37"/>
      <c r="EF3800" s="37"/>
      <c r="EG3800" s="37"/>
      <c r="EH3800" s="37"/>
      <c r="EI3800" s="37"/>
      <c r="EJ3800" s="37"/>
      <c r="EK3800" s="37"/>
      <c r="EL3800" s="37"/>
      <c r="EM3800" s="37"/>
      <c r="EN3800" s="37"/>
      <c r="EO3800" s="37"/>
      <c r="EP3800" s="37"/>
      <c r="EQ3800" s="37"/>
      <c r="ER3800" s="37"/>
      <c r="ES3800" s="37"/>
      <c r="ET3800" s="37"/>
      <c r="EU3800" s="37"/>
      <c r="EV3800" s="37"/>
      <c r="EW3800" s="37"/>
      <c r="EX3800" s="37"/>
      <c r="EY3800" s="37"/>
      <c r="EZ3800" s="37"/>
      <c r="FA3800" s="37"/>
      <c r="FB3800" s="37"/>
      <c r="FC3800" s="37"/>
      <c r="FD3800" s="37"/>
    </row>
    <row r="3801" spans="2:160" x14ac:dyDescent="0.5">
      <c r="B3801" s="36" t="s">
        <v>3996</v>
      </c>
      <c r="C3801" s="18">
        <v>-5.1423144604898496E-3</v>
      </c>
      <c r="H3801" s="37"/>
      <c r="I3801" s="37"/>
      <c r="J3801" s="37"/>
      <c r="K3801" s="37"/>
      <c r="L3801" s="37"/>
      <c r="M3801" s="37"/>
      <c r="N3801" s="37"/>
      <c r="O3801" s="37"/>
      <c r="P3801" s="37"/>
      <c r="Q3801" s="37"/>
      <c r="R3801" s="37"/>
      <c r="S3801" s="37"/>
      <c r="T3801" s="37"/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F3801" s="37"/>
      <c r="AG3801" s="37"/>
      <c r="AH3801" s="37"/>
      <c r="AI3801" s="37"/>
      <c r="AJ3801" s="37"/>
      <c r="AK3801" s="37"/>
      <c r="AL3801" s="37"/>
      <c r="AM3801" s="37"/>
      <c r="AN3801" s="37"/>
      <c r="AO3801" s="37"/>
      <c r="AP3801" s="37"/>
      <c r="AQ3801" s="37"/>
      <c r="AR3801" s="37"/>
      <c r="AS3801" s="37"/>
      <c r="AT3801" s="37"/>
      <c r="AU3801" s="37"/>
      <c r="AV3801" s="37"/>
      <c r="AW3801" s="37"/>
      <c r="AX3801" s="37"/>
      <c r="AY3801" s="37"/>
      <c r="AZ3801" s="37"/>
      <c r="BA3801" s="37"/>
      <c r="BB3801" s="37"/>
      <c r="BC3801" s="37"/>
      <c r="BD3801" s="37"/>
      <c r="BE3801" s="37"/>
      <c r="BF3801" s="37"/>
      <c r="BG3801" s="37"/>
      <c r="BH3801" s="37"/>
      <c r="BI3801" s="37"/>
      <c r="BJ3801" s="37"/>
      <c r="BK3801" s="37"/>
      <c r="BL3801" s="37"/>
      <c r="BM3801" s="37"/>
      <c r="BN3801" s="37"/>
      <c r="BO3801" s="37"/>
      <c r="BP3801" s="37"/>
      <c r="BQ3801" s="37"/>
      <c r="BR3801" s="37"/>
      <c r="BS3801" s="37"/>
      <c r="BT3801" s="37"/>
      <c r="BU3801" s="37"/>
      <c r="BV3801" s="37"/>
      <c r="BW3801" s="37"/>
      <c r="BX3801" s="37"/>
      <c r="BY3801" s="37"/>
      <c r="BZ3801" s="37"/>
      <c r="CA3801" s="37"/>
      <c r="CB3801" s="37"/>
      <c r="CC3801" s="37"/>
      <c r="CD3801" s="37"/>
      <c r="CE3801" s="37"/>
      <c r="CF3801" s="37"/>
      <c r="CG3801" s="37"/>
      <c r="CH3801" s="37"/>
      <c r="CI3801" s="37"/>
      <c r="CJ3801" s="37"/>
      <c r="CK3801" s="37"/>
      <c r="CL3801" s="37"/>
      <c r="CM3801" s="37"/>
      <c r="CN3801" s="37"/>
      <c r="CO3801" s="37"/>
      <c r="CP3801" s="37"/>
      <c r="CQ3801" s="37"/>
      <c r="CR3801" s="37"/>
      <c r="CS3801" s="37"/>
      <c r="CT3801" s="37"/>
      <c r="CU3801" s="37"/>
      <c r="CV3801" s="37"/>
      <c r="CW3801" s="37"/>
      <c r="CX3801" s="37"/>
      <c r="CY3801" s="37"/>
      <c r="CZ3801" s="37"/>
      <c r="DA3801" s="37"/>
      <c r="DB3801" s="37"/>
      <c r="DC3801" s="37"/>
      <c r="DD3801" s="37"/>
      <c r="DE3801" s="37"/>
      <c r="DF3801" s="37"/>
      <c r="DG3801" s="37"/>
      <c r="DH3801" s="37"/>
      <c r="DI3801" s="37"/>
      <c r="DJ3801" s="37"/>
      <c r="DK3801" s="37"/>
      <c r="DL3801" s="37"/>
      <c r="DR3801" s="37"/>
      <c r="DS3801" s="37"/>
      <c r="DT3801" s="37"/>
      <c r="DU3801" s="37"/>
      <c r="DV3801" s="37"/>
      <c r="DW3801" s="37"/>
      <c r="DX3801" s="37"/>
      <c r="DY3801" s="37"/>
      <c r="DZ3801" s="37"/>
      <c r="EA3801" s="37"/>
      <c r="EB3801" s="37"/>
      <c r="EC3801" s="37"/>
      <c r="ED3801" s="37"/>
      <c r="EE3801" s="37"/>
      <c r="EF3801" s="37"/>
      <c r="EG3801" s="37"/>
      <c r="EH3801" s="37"/>
      <c r="EI3801" s="37"/>
      <c r="EJ3801" s="37"/>
      <c r="EK3801" s="37"/>
      <c r="EL3801" s="37"/>
      <c r="EM3801" s="37"/>
      <c r="EN3801" s="37"/>
      <c r="EO3801" s="37"/>
      <c r="EP3801" s="37"/>
      <c r="EQ3801" s="37"/>
      <c r="ER3801" s="37"/>
      <c r="ES3801" s="37"/>
      <c r="ET3801" s="37"/>
      <c r="EU3801" s="37"/>
      <c r="EV3801" s="37"/>
      <c r="EW3801" s="37"/>
      <c r="EX3801" s="37"/>
      <c r="EY3801" s="37"/>
      <c r="EZ3801" s="37"/>
      <c r="FA3801" s="37"/>
      <c r="FB3801" s="37"/>
      <c r="FC3801" s="37"/>
      <c r="FD3801" s="37"/>
    </row>
    <row r="3802" spans="2:160" x14ac:dyDescent="0.5">
      <c r="B3802" s="36" t="s">
        <v>3997</v>
      </c>
      <c r="C3802" s="18">
        <v>6.6906440481906415E-3</v>
      </c>
      <c r="H3802" s="37"/>
      <c r="I3802" s="37"/>
      <c r="J3802" s="37"/>
      <c r="K3802" s="37"/>
      <c r="L3802" s="37"/>
      <c r="M3802" s="37"/>
      <c r="N3802" s="37"/>
      <c r="O3802" s="37"/>
      <c r="P3802" s="37"/>
      <c r="Q3802" s="37"/>
      <c r="R3802" s="37"/>
      <c r="S3802" s="37"/>
      <c r="T3802" s="37"/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F3802" s="37"/>
      <c r="AG3802" s="37"/>
      <c r="AH3802" s="37"/>
      <c r="AI3802" s="37"/>
      <c r="AJ3802" s="37"/>
      <c r="AK3802" s="37"/>
      <c r="AL3802" s="37"/>
      <c r="AM3802" s="37"/>
      <c r="AN3802" s="37"/>
      <c r="AO3802" s="37"/>
      <c r="AP3802" s="37"/>
      <c r="AQ3802" s="37"/>
      <c r="AR3802" s="37"/>
      <c r="AS3802" s="37"/>
      <c r="AT3802" s="37"/>
      <c r="AU3802" s="37"/>
      <c r="AV3802" s="37"/>
      <c r="AW3802" s="37"/>
      <c r="AX3802" s="37"/>
      <c r="AY3802" s="37"/>
      <c r="AZ3802" s="37"/>
      <c r="BA3802" s="37"/>
      <c r="BB3802" s="37"/>
      <c r="BC3802" s="37"/>
      <c r="BD3802" s="37"/>
      <c r="BE3802" s="37"/>
      <c r="BF3802" s="37"/>
      <c r="BG3802" s="37"/>
      <c r="BH3802" s="37"/>
      <c r="BI3802" s="37"/>
      <c r="BJ3802" s="37"/>
      <c r="BK3802" s="37"/>
      <c r="BL3802" s="37"/>
      <c r="BM3802" s="37"/>
      <c r="BN3802" s="37"/>
      <c r="BO3802" s="37"/>
      <c r="BP3802" s="37"/>
      <c r="BQ3802" s="37"/>
      <c r="BR3802" s="37"/>
      <c r="BS3802" s="37"/>
      <c r="BT3802" s="37"/>
      <c r="BU3802" s="37"/>
      <c r="BV3802" s="37"/>
      <c r="BW3802" s="37"/>
      <c r="BX3802" s="37"/>
      <c r="BY3802" s="37"/>
      <c r="BZ3802" s="37"/>
      <c r="CA3802" s="37"/>
      <c r="CB3802" s="37"/>
      <c r="CC3802" s="37"/>
      <c r="CD3802" s="37"/>
      <c r="CE3802" s="37"/>
      <c r="CF3802" s="37"/>
      <c r="CG3802" s="37"/>
      <c r="CH3802" s="37"/>
      <c r="CI3802" s="37"/>
      <c r="CJ3802" s="37"/>
      <c r="CK3802" s="37"/>
      <c r="CL3802" s="37"/>
      <c r="CM3802" s="37"/>
      <c r="CN3802" s="37"/>
      <c r="CO3802" s="37"/>
      <c r="CP3802" s="37"/>
      <c r="CQ3802" s="37"/>
      <c r="CR3802" s="37"/>
      <c r="CS3802" s="37"/>
      <c r="CT3802" s="37"/>
      <c r="CU3802" s="37"/>
      <c r="CV3802" s="37"/>
      <c r="CW3802" s="37"/>
      <c r="CX3802" s="37"/>
      <c r="CY3802" s="37"/>
      <c r="CZ3802" s="37"/>
      <c r="DA3802" s="37"/>
      <c r="DB3802" s="37"/>
      <c r="DC3802" s="37"/>
      <c r="DD3802" s="37"/>
      <c r="DE3802" s="37"/>
      <c r="DF3802" s="37"/>
      <c r="DG3802" s="37"/>
      <c r="DH3802" s="37"/>
      <c r="DI3802" s="37"/>
      <c r="DJ3802" s="37"/>
      <c r="DK3802" s="37"/>
      <c r="DL3802" s="37"/>
      <c r="DR3802" s="37"/>
      <c r="DS3802" s="37"/>
      <c r="DT3802" s="37"/>
      <c r="DU3802" s="37"/>
      <c r="DV3802" s="37"/>
      <c r="DW3802" s="37"/>
      <c r="DX3802" s="37"/>
      <c r="DY3802" s="37"/>
      <c r="DZ3802" s="37"/>
      <c r="EA3802" s="37"/>
      <c r="EB3802" s="37"/>
      <c r="EC3802" s="37"/>
      <c r="ED3802" s="37"/>
      <c r="EE3802" s="37"/>
      <c r="EF3802" s="37"/>
      <c r="EG3802" s="37"/>
      <c r="EH3802" s="37"/>
      <c r="EI3802" s="37"/>
      <c r="EJ3802" s="37"/>
      <c r="EK3802" s="37"/>
      <c r="EL3802" s="37"/>
      <c r="EM3802" s="37"/>
      <c r="EN3802" s="37"/>
      <c r="EO3802" s="37"/>
      <c r="EP3802" s="37"/>
      <c r="EQ3802" s="37"/>
      <c r="ER3802" s="37"/>
      <c r="ES3802" s="37"/>
      <c r="ET3802" s="37"/>
      <c r="EU3802" s="37"/>
      <c r="EV3802" s="37"/>
      <c r="EW3802" s="37"/>
      <c r="EX3802" s="37"/>
      <c r="EY3802" s="37"/>
      <c r="EZ3802" s="37"/>
      <c r="FA3802" s="37"/>
      <c r="FB3802" s="37"/>
      <c r="FC3802" s="37"/>
      <c r="FD3802" s="37"/>
    </row>
    <row r="3803" spans="2:160" x14ac:dyDescent="0.5">
      <c r="B3803" s="36" t="s">
        <v>3998</v>
      </c>
      <c r="C3803" s="18">
        <v>-2.6475936544768874E-2</v>
      </c>
      <c r="H3803" s="37"/>
      <c r="I3803" s="37"/>
      <c r="J3803" s="37"/>
      <c r="K3803" s="37"/>
      <c r="L3803" s="37"/>
      <c r="M3803" s="37"/>
      <c r="N3803" s="37"/>
      <c r="O3803" s="37"/>
      <c r="P3803" s="37"/>
      <c r="Q3803" s="37"/>
      <c r="R3803" s="37"/>
      <c r="S3803" s="37"/>
      <c r="T3803" s="37"/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F3803" s="37"/>
      <c r="AG3803" s="37"/>
      <c r="AH3803" s="37"/>
      <c r="AI3803" s="37"/>
      <c r="AJ3803" s="37"/>
      <c r="AK3803" s="37"/>
      <c r="AL3803" s="37"/>
      <c r="AM3803" s="37"/>
      <c r="AN3803" s="37"/>
      <c r="AO3803" s="37"/>
      <c r="AP3803" s="37"/>
      <c r="AQ3803" s="37"/>
      <c r="AR3803" s="37"/>
      <c r="AS3803" s="37"/>
      <c r="AT3803" s="37"/>
      <c r="AU3803" s="37"/>
      <c r="AV3803" s="37"/>
      <c r="AW3803" s="37"/>
      <c r="AX3803" s="37"/>
      <c r="AY3803" s="37"/>
      <c r="AZ3803" s="37"/>
      <c r="BA3803" s="37"/>
      <c r="BB3803" s="37"/>
      <c r="BC3803" s="37"/>
      <c r="BD3803" s="37"/>
      <c r="BE3803" s="37"/>
      <c r="BF3803" s="37"/>
      <c r="BG3803" s="37"/>
      <c r="BH3803" s="37"/>
      <c r="BI3803" s="37"/>
      <c r="BJ3803" s="37"/>
      <c r="BK3803" s="37"/>
      <c r="BL3803" s="37"/>
      <c r="BM3803" s="37"/>
      <c r="BN3803" s="37"/>
      <c r="BO3803" s="37"/>
      <c r="BP3803" s="37"/>
      <c r="BQ3803" s="37"/>
      <c r="BR3803" s="37"/>
      <c r="BS3803" s="37"/>
      <c r="BT3803" s="37"/>
      <c r="BU3803" s="37"/>
      <c r="BV3803" s="37"/>
      <c r="BW3803" s="37"/>
      <c r="BX3803" s="37"/>
      <c r="BY3803" s="37"/>
      <c r="BZ3803" s="37"/>
      <c r="CA3803" s="37"/>
      <c r="CB3803" s="37"/>
      <c r="CC3803" s="37"/>
      <c r="CD3803" s="37"/>
      <c r="CE3803" s="37"/>
      <c r="CF3803" s="37"/>
      <c r="CG3803" s="37"/>
      <c r="CH3803" s="37"/>
      <c r="CI3803" s="37"/>
      <c r="CJ3803" s="37"/>
      <c r="CK3803" s="37"/>
      <c r="CL3803" s="37"/>
      <c r="CM3803" s="37"/>
      <c r="CN3803" s="37"/>
      <c r="CO3803" s="37"/>
      <c r="CP3803" s="37"/>
      <c r="CQ3803" s="37"/>
      <c r="CR3803" s="37"/>
      <c r="CS3803" s="37"/>
      <c r="CT3803" s="37"/>
      <c r="CU3803" s="37"/>
      <c r="CV3803" s="37"/>
      <c r="CW3803" s="37"/>
      <c r="CX3803" s="37"/>
      <c r="CY3803" s="37"/>
      <c r="CZ3803" s="37"/>
      <c r="DA3803" s="37"/>
      <c r="DB3803" s="37"/>
      <c r="DC3803" s="37"/>
      <c r="DD3803" s="37"/>
      <c r="DE3803" s="37"/>
      <c r="DF3803" s="37"/>
      <c r="DG3803" s="37"/>
      <c r="DH3803" s="37"/>
      <c r="DI3803" s="37"/>
      <c r="DJ3803" s="37"/>
      <c r="DK3803" s="37"/>
      <c r="DL3803" s="37"/>
      <c r="DR3803" s="37"/>
      <c r="DS3803" s="37"/>
      <c r="DT3803" s="37"/>
      <c r="DU3803" s="37"/>
      <c r="DV3803" s="37"/>
      <c r="DW3803" s="37"/>
      <c r="DX3803" s="37"/>
      <c r="DY3803" s="37"/>
      <c r="DZ3803" s="37"/>
      <c r="EA3803" s="37"/>
      <c r="EB3803" s="37"/>
      <c r="EC3803" s="37"/>
      <c r="ED3803" s="37"/>
      <c r="EE3803" s="37"/>
      <c r="EF3803" s="37"/>
      <c r="EG3803" s="37"/>
      <c r="EH3803" s="37"/>
      <c r="EI3803" s="37"/>
      <c r="EJ3803" s="37"/>
      <c r="EK3803" s="37"/>
      <c r="EL3803" s="37"/>
      <c r="EM3803" s="37"/>
      <c r="EN3803" s="37"/>
      <c r="EO3803" s="37"/>
      <c r="EP3803" s="37"/>
      <c r="EQ3803" s="37"/>
      <c r="ER3803" s="37"/>
      <c r="ES3803" s="37"/>
      <c r="ET3803" s="37"/>
      <c r="EU3803" s="37"/>
      <c r="EV3803" s="37"/>
      <c r="EW3803" s="37"/>
      <c r="EX3803" s="37"/>
      <c r="EY3803" s="37"/>
      <c r="EZ3803" s="37"/>
      <c r="FA3803" s="37"/>
      <c r="FB3803" s="37"/>
      <c r="FC3803" s="37"/>
      <c r="FD3803" s="37"/>
    </row>
    <row r="3804" spans="2:160" x14ac:dyDescent="0.5">
      <c r="B3804" s="36" t="s">
        <v>3999</v>
      </c>
      <c r="C3804" s="18">
        <v>1.6043133109300278E-4</v>
      </c>
      <c r="H3804" s="37"/>
      <c r="I3804" s="37"/>
      <c r="J3804" s="37"/>
      <c r="K3804" s="37"/>
      <c r="L3804" s="37"/>
      <c r="M3804" s="37"/>
      <c r="N3804" s="37"/>
      <c r="O3804" s="37"/>
      <c r="P3804" s="37"/>
      <c r="Q3804" s="37"/>
      <c r="R3804" s="37"/>
      <c r="S3804" s="37"/>
      <c r="T3804" s="37"/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F3804" s="37"/>
      <c r="AG3804" s="37"/>
      <c r="AH3804" s="37"/>
      <c r="AI3804" s="37"/>
      <c r="AJ3804" s="37"/>
      <c r="AK3804" s="37"/>
      <c r="AL3804" s="37"/>
      <c r="AM3804" s="37"/>
      <c r="AN3804" s="37"/>
      <c r="AO3804" s="37"/>
      <c r="AP3804" s="37"/>
      <c r="AQ3804" s="37"/>
      <c r="AR3804" s="37"/>
      <c r="AS3804" s="37"/>
      <c r="AT3804" s="37"/>
      <c r="AU3804" s="37"/>
      <c r="AV3804" s="37"/>
      <c r="AW3804" s="37"/>
      <c r="AX3804" s="37"/>
      <c r="AY3804" s="37"/>
      <c r="AZ3804" s="37"/>
      <c r="BA3804" s="37"/>
      <c r="BB3804" s="37"/>
      <c r="BC3804" s="37"/>
      <c r="BD3804" s="37"/>
      <c r="BE3804" s="37"/>
      <c r="BF3804" s="37"/>
      <c r="BG3804" s="37"/>
      <c r="BH3804" s="37"/>
      <c r="BI3804" s="37"/>
      <c r="BJ3804" s="37"/>
      <c r="BK3804" s="37"/>
      <c r="BL3804" s="37"/>
      <c r="BM3804" s="37"/>
      <c r="BN3804" s="37"/>
      <c r="BO3804" s="37"/>
      <c r="BP3804" s="37"/>
      <c r="BQ3804" s="37"/>
      <c r="BR3804" s="37"/>
      <c r="BS3804" s="37"/>
      <c r="BT3804" s="37"/>
      <c r="BU3804" s="37"/>
      <c r="BV3804" s="37"/>
      <c r="BW3804" s="37"/>
      <c r="BX3804" s="37"/>
      <c r="BY3804" s="37"/>
      <c r="BZ3804" s="37"/>
      <c r="CA3804" s="37"/>
      <c r="CB3804" s="37"/>
      <c r="CC3804" s="37"/>
      <c r="CD3804" s="37"/>
      <c r="CE3804" s="37"/>
      <c r="CF3804" s="37"/>
      <c r="CG3804" s="37"/>
      <c r="CH3804" s="37"/>
      <c r="CI3804" s="37"/>
      <c r="CJ3804" s="37"/>
      <c r="CK3804" s="37"/>
      <c r="CL3804" s="37"/>
      <c r="CM3804" s="37"/>
      <c r="CN3804" s="37"/>
      <c r="CO3804" s="37"/>
      <c r="CP3804" s="37"/>
      <c r="CQ3804" s="37"/>
      <c r="CR3804" s="37"/>
      <c r="CS3804" s="37"/>
      <c r="CT3804" s="37"/>
      <c r="CU3804" s="37"/>
      <c r="CV3804" s="37"/>
      <c r="CW3804" s="37"/>
      <c r="CX3804" s="37"/>
      <c r="CY3804" s="37"/>
      <c r="CZ3804" s="37"/>
      <c r="DA3804" s="37"/>
      <c r="DB3804" s="37"/>
      <c r="DC3804" s="37"/>
      <c r="DD3804" s="37"/>
      <c r="DE3804" s="37"/>
      <c r="DF3804" s="37"/>
      <c r="DG3804" s="37"/>
      <c r="DH3804" s="37"/>
      <c r="DI3804" s="37"/>
      <c r="DJ3804" s="37"/>
      <c r="DK3804" s="37"/>
      <c r="DL3804" s="37"/>
      <c r="DR3804" s="37"/>
      <c r="DS3804" s="37"/>
      <c r="DT3804" s="37"/>
      <c r="DU3804" s="37"/>
      <c r="DV3804" s="37"/>
      <c r="DW3804" s="37"/>
      <c r="DX3804" s="37"/>
      <c r="DY3804" s="37"/>
      <c r="DZ3804" s="37"/>
      <c r="EA3804" s="37"/>
      <c r="EB3804" s="37"/>
      <c r="EC3804" s="37"/>
      <c r="ED3804" s="37"/>
      <c r="EE3804" s="37"/>
      <c r="EF3804" s="37"/>
      <c r="EG3804" s="37"/>
      <c r="EH3804" s="37"/>
      <c r="EI3804" s="37"/>
      <c r="EJ3804" s="37"/>
      <c r="EK3804" s="37"/>
      <c r="EL3804" s="37"/>
      <c r="EM3804" s="37"/>
      <c r="EN3804" s="37"/>
      <c r="EO3804" s="37"/>
      <c r="EP3804" s="37"/>
      <c r="EQ3804" s="37"/>
      <c r="ER3804" s="37"/>
      <c r="ES3804" s="37"/>
      <c r="ET3804" s="37"/>
      <c r="EU3804" s="37"/>
      <c r="EV3804" s="37"/>
      <c r="EW3804" s="37"/>
      <c r="EX3804" s="37"/>
      <c r="EY3804" s="37"/>
      <c r="EZ3804" s="37"/>
      <c r="FA3804" s="37"/>
      <c r="FB3804" s="37"/>
      <c r="FC3804" s="37"/>
      <c r="FD3804" s="37"/>
    </row>
    <row r="3805" spans="2:160" x14ac:dyDescent="0.5">
      <c r="B3805" s="36" t="s">
        <v>4000</v>
      </c>
      <c r="C3805" s="18">
        <v>-1.1245578104636111E-2</v>
      </c>
      <c r="H3805" s="37"/>
      <c r="I3805" s="37"/>
      <c r="J3805" s="37"/>
      <c r="K3805" s="37"/>
      <c r="L3805" s="37"/>
      <c r="M3805" s="37"/>
      <c r="N3805" s="37"/>
      <c r="O3805" s="37"/>
      <c r="P3805" s="37"/>
      <c r="Q3805" s="37"/>
      <c r="R3805" s="37"/>
      <c r="S3805" s="37"/>
      <c r="T3805" s="37"/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F3805" s="37"/>
      <c r="AG3805" s="37"/>
      <c r="AH3805" s="37"/>
      <c r="AI3805" s="37"/>
      <c r="AJ3805" s="37"/>
      <c r="AK3805" s="37"/>
      <c r="AL3805" s="37"/>
      <c r="AM3805" s="37"/>
      <c r="AN3805" s="37"/>
      <c r="AO3805" s="37"/>
      <c r="AP3805" s="37"/>
      <c r="AQ3805" s="37"/>
      <c r="AR3805" s="37"/>
      <c r="AS3805" s="37"/>
      <c r="AT3805" s="37"/>
      <c r="AU3805" s="37"/>
      <c r="AV3805" s="37"/>
      <c r="AW3805" s="37"/>
      <c r="AX3805" s="37"/>
      <c r="AY3805" s="37"/>
      <c r="AZ3805" s="37"/>
      <c r="BA3805" s="37"/>
      <c r="BB3805" s="37"/>
      <c r="BC3805" s="37"/>
      <c r="BD3805" s="37"/>
      <c r="BE3805" s="37"/>
      <c r="BF3805" s="37"/>
      <c r="BG3805" s="37"/>
      <c r="BH3805" s="37"/>
      <c r="BI3805" s="37"/>
      <c r="BJ3805" s="37"/>
      <c r="BK3805" s="37"/>
      <c r="BL3805" s="37"/>
      <c r="BM3805" s="37"/>
      <c r="BN3805" s="37"/>
      <c r="BO3805" s="37"/>
      <c r="BP3805" s="37"/>
      <c r="BQ3805" s="37"/>
      <c r="BR3805" s="37"/>
      <c r="BS3805" s="37"/>
      <c r="BT3805" s="37"/>
      <c r="BU3805" s="37"/>
      <c r="BV3805" s="37"/>
      <c r="BW3805" s="37"/>
      <c r="BX3805" s="37"/>
      <c r="BY3805" s="37"/>
      <c r="BZ3805" s="37"/>
      <c r="CA3805" s="37"/>
      <c r="CB3805" s="37"/>
      <c r="CC3805" s="37"/>
      <c r="CD3805" s="37"/>
      <c r="CE3805" s="37"/>
      <c r="CF3805" s="37"/>
      <c r="CG3805" s="37"/>
      <c r="CH3805" s="37"/>
      <c r="CI3805" s="37"/>
      <c r="CJ3805" s="37"/>
      <c r="CK3805" s="37"/>
      <c r="CL3805" s="37"/>
      <c r="CM3805" s="37"/>
      <c r="CN3805" s="37"/>
      <c r="CO3805" s="37"/>
      <c r="CP3805" s="37"/>
      <c r="CQ3805" s="37"/>
      <c r="CR3805" s="37"/>
      <c r="CS3805" s="37"/>
      <c r="CT3805" s="37"/>
      <c r="CU3805" s="37"/>
      <c r="CV3805" s="37"/>
      <c r="CW3805" s="37"/>
      <c r="CX3805" s="37"/>
      <c r="CY3805" s="37"/>
      <c r="CZ3805" s="37"/>
      <c r="DA3805" s="37"/>
      <c r="DB3805" s="37"/>
      <c r="DC3805" s="37"/>
      <c r="DD3805" s="37"/>
      <c r="DE3805" s="37"/>
      <c r="DF3805" s="37"/>
      <c r="DG3805" s="37"/>
      <c r="DH3805" s="37"/>
      <c r="DI3805" s="37"/>
      <c r="DJ3805" s="37"/>
      <c r="DK3805" s="37"/>
      <c r="DL3805" s="37"/>
      <c r="DR3805" s="37"/>
      <c r="DS3805" s="37"/>
      <c r="DT3805" s="37"/>
      <c r="DU3805" s="37"/>
      <c r="DV3805" s="37"/>
      <c r="DW3805" s="37"/>
      <c r="DX3805" s="37"/>
      <c r="DY3805" s="37"/>
      <c r="DZ3805" s="37"/>
      <c r="EA3805" s="37"/>
      <c r="EB3805" s="37"/>
      <c r="EC3805" s="37"/>
      <c r="ED3805" s="37"/>
      <c r="EE3805" s="37"/>
      <c r="EF3805" s="37"/>
      <c r="EG3805" s="37"/>
      <c r="EH3805" s="37"/>
      <c r="EI3805" s="37"/>
      <c r="EJ3805" s="37"/>
      <c r="EK3805" s="37"/>
      <c r="EL3805" s="37"/>
      <c r="EM3805" s="37"/>
      <c r="EN3805" s="37"/>
      <c r="EO3805" s="37"/>
      <c r="EP3805" s="37"/>
      <c r="EQ3805" s="37"/>
      <c r="ER3805" s="37"/>
      <c r="ES3805" s="37"/>
      <c r="ET3805" s="37"/>
      <c r="EU3805" s="37"/>
      <c r="EV3805" s="37"/>
      <c r="EW3805" s="37"/>
      <c r="EX3805" s="37"/>
      <c r="EY3805" s="37"/>
      <c r="EZ3805" s="37"/>
      <c r="FA3805" s="37"/>
      <c r="FB3805" s="37"/>
      <c r="FC3805" s="37"/>
      <c r="FD3805" s="37"/>
    </row>
    <row r="3806" spans="2:160" x14ac:dyDescent="0.5">
      <c r="B3806" s="36" t="s">
        <v>4001</v>
      </c>
      <c r="C3806" s="18">
        <v>-3.7979194006760864E-3</v>
      </c>
      <c r="H3806" s="37"/>
      <c r="I3806" s="37"/>
      <c r="J3806" s="37"/>
      <c r="K3806" s="37"/>
      <c r="L3806" s="37"/>
      <c r="M3806" s="37"/>
      <c r="N3806" s="37"/>
      <c r="O3806" s="37"/>
      <c r="P3806" s="37"/>
      <c r="Q3806" s="37"/>
      <c r="R3806" s="37"/>
      <c r="S3806" s="37"/>
      <c r="T3806" s="37"/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F3806" s="37"/>
      <c r="AG3806" s="37"/>
      <c r="AH3806" s="37"/>
      <c r="AI3806" s="37"/>
      <c r="AJ3806" s="37"/>
      <c r="AK3806" s="37"/>
      <c r="AL3806" s="37"/>
      <c r="AM3806" s="37"/>
      <c r="AN3806" s="37"/>
      <c r="AO3806" s="37"/>
      <c r="AP3806" s="37"/>
      <c r="AQ3806" s="37"/>
      <c r="AR3806" s="37"/>
      <c r="AS3806" s="37"/>
      <c r="AT3806" s="37"/>
      <c r="AU3806" s="37"/>
      <c r="AV3806" s="37"/>
      <c r="AW3806" s="37"/>
      <c r="AX3806" s="37"/>
      <c r="AY3806" s="37"/>
      <c r="AZ3806" s="37"/>
      <c r="BA3806" s="37"/>
      <c r="BB3806" s="37"/>
      <c r="BC3806" s="37"/>
      <c r="BD3806" s="37"/>
      <c r="BE3806" s="37"/>
      <c r="BF3806" s="37"/>
      <c r="BG3806" s="37"/>
      <c r="BH3806" s="37"/>
      <c r="BI3806" s="37"/>
      <c r="BJ3806" s="37"/>
      <c r="BK3806" s="37"/>
      <c r="BL3806" s="37"/>
      <c r="BM3806" s="37"/>
      <c r="BN3806" s="37"/>
      <c r="BO3806" s="37"/>
      <c r="BP3806" s="37"/>
      <c r="BQ3806" s="37"/>
      <c r="BR3806" s="37"/>
      <c r="BS3806" s="37"/>
      <c r="BT3806" s="37"/>
      <c r="BU3806" s="37"/>
      <c r="BV3806" s="37"/>
      <c r="BW3806" s="37"/>
      <c r="BX3806" s="37"/>
      <c r="BY3806" s="37"/>
      <c r="BZ3806" s="37"/>
      <c r="CA3806" s="37"/>
      <c r="CB3806" s="37"/>
      <c r="CC3806" s="37"/>
      <c r="CD3806" s="37"/>
      <c r="CE3806" s="37"/>
      <c r="CF3806" s="37"/>
      <c r="CG3806" s="37"/>
      <c r="CH3806" s="37"/>
      <c r="CI3806" s="37"/>
      <c r="CJ3806" s="37"/>
      <c r="CK3806" s="37"/>
      <c r="CL3806" s="37"/>
      <c r="CM3806" s="37"/>
      <c r="CN3806" s="37"/>
      <c r="CO3806" s="37"/>
      <c r="CP3806" s="37"/>
      <c r="CQ3806" s="37"/>
      <c r="CR3806" s="37"/>
      <c r="CS3806" s="37"/>
      <c r="CT3806" s="37"/>
      <c r="CU3806" s="37"/>
      <c r="CV3806" s="37"/>
      <c r="CW3806" s="37"/>
      <c r="CX3806" s="37"/>
      <c r="CY3806" s="37"/>
      <c r="CZ3806" s="37"/>
      <c r="DA3806" s="37"/>
      <c r="DB3806" s="37"/>
      <c r="DC3806" s="37"/>
      <c r="DD3806" s="37"/>
      <c r="DE3806" s="37"/>
      <c r="DF3806" s="37"/>
      <c r="DG3806" s="37"/>
      <c r="DH3806" s="37"/>
      <c r="DI3806" s="37"/>
      <c r="DJ3806" s="37"/>
      <c r="DK3806" s="37"/>
      <c r="DL3806" s="37"/>
      <c r="DR3806" s="37"/>
      <c r="DS3806" s="37"/>
      <c r="DT3806" s="37"/>
      <c r="DU3806" s="37"/>
      <c r="DV3806" s="37"/>
      <c r="DW3806" s="37"/>
      <c r="DX3806" s="37"/>
      <c r="DY3806" s="37"/>
      <c r="DZ3806" s="37"/>
      <c r="EA3806" s="37"/>
      <c r="EB3806" s="37"/>
      <c r="EC3806" s="37"/>
      <c r="ED3806" s="37"/>
      <c r="EE3806" s="37"/>
      <c r="EF3806" s="37"/>
      <c r="EG3806" s="37"/>
      <c r="EH3806" s="37"/>
      <c r="EI3806" s="37"/>
      <c r="EJ3806" s="37"/>
      <c r="EK3806" s="37"/>
      <c r="EL3806" s="37"/>
      <c r="EM3806" s="37"/>
      <c r="EN3806" s="37"/>
      <c r="EO3806" s="37"/>
      <c r="EP3806" s="37"/>
      <c r="EQ3806" s="37"/>
      <c r="ER3806" s="37"/>
      <c r="ES3806" s="37"/>
      <c r="ET3806" s="37"/>
      <c r="EU3806" s="37"/>
      <c r="EV3806" s="37"/>
      <c r="EW3806" s="37"/>
      <c r="EX3806" s="37"/>
      <c r="EY3806" s="37"/>
      <c r="EZ3806" s="37"/>
      <c r="FA3806" s="37"/>
      <c r="FB3806" s="37"/>
      <c r="FC3806" s="37"/>
      <c r="FD3806" s="37"/>
    </row>
    <row r="3807" spans="2:160" x14ac:dyDescent="0.5">
      <c r="B3807" s="36" t="s">
        <v>4002</v>
      </c>
      <c r="C3807" s="18">
        <v>-1.3429181279407287E-2</v>
      </c>
      <c r="H3807" s="37"/>
      <c r="I3807" s="37"/>
      <c r="J3807" s="37"/>
      <c r="K3807" s="37"/>
      <c r="L3807" s="37"/>
      <c r="M3807" s="37"/>
      <c r="N3807" s="37"/>
      <c r="O3807" s="37"/>
      <c r="P3807" s="37"/>
      <c r="Q3807" s="37"/>
      <c r="R3807" s="37"/>
      <c r="S3807" s="37"/>
      <c r="T3807" s="37"/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F3807" s="37"/>
      <c r="AG3807" s="37"/>
      <c r="AH3807" s="37"/>
      <c r="AI3807" s="37"/>
      <c r="AJ3807" s="37"/>
      <c r="AK3807" s="37"/>
      <c r="AL3807" s="37"/>
      <c r="AM3807" s="37"/>
      <c r="AN3807" s="37"/>
      <c r="AO3807" s="37"/>
      <c r="AP3807" s="37"/>
      <c r="AQ3807" s="37"/>
      <c r="AR3807" s="37"/>
      <c r="AS3807" s="37"/>
      <c r="AT3807" s="37"/>
      <c r="AU3807" s="37"/>
      <c r="AV3807" s="37"/>
      <c r="AW3807" s="37"/>
      <c r="AX3807" s="37"/>
      <c r="AY3807" s="37"/>
      <c r="AZ3807" s="37"/>
      <c r="BA3807" s="37"/>
      <c r="BB3807" s="37"/>
      <c r="BC3807" s="37"/>
      <c r="BD3807" s="37"/>
      <c r="BE3807" s="37"/>
      <c r="BF3807" s="37"/>
      <c r="BG3807" s="37"/>
      <c r="BH3807" s="37"/>
      <c r="BI3807" s="37"/>
      <c r="BJ3807" s="37"/>
      <c r="BK3807" s="37"/>
      <c r="BL3807" s="37"/>
      <c r="BM3807" s="37"/>
      <c r="BN3807" s="37"/>
      <c r="BO3807" s="37"/>
      <c r="BP3807" s="37"/>
      <c r="BQ3807" s="37"/>
      <c r="BR3807" s="37"/>
      <c r="BS3807" s="37"/>
      <c r="BT3807" s="37"/>
      <c r="BU3807" s="37"/>
      <c r="BV3807" s="37"/>
      <c r="BW3807" s="37"/>
      <c r="BX3807" s="37"/>
      <c r="BY3807" s="37"/>
      <c r="BZ3807" s="37"/>
      <c r="CA3807" s="37"/>
      <c r="CB3807" s="37"/>
      <c r="CC3807" s="37"/>
      <c r="CD3807" s="37"/>
      <c r="CE3807" s="37"/>
      <c r="CF3807" s="37"/>
      <c r="CG3807" s="37"/>
      <c r="CH3807" s="37"/>
      <c r="CI3807" s="37"/>
      <c r="CJ3807" s="37"/>
      <c r="CK3807" s="37"/>
      <c r="CL3807" s="37"/>
      <c r="CM3807" s="37"/>
      <c r="CN3807" s="37"/>
      <c r="CO3807" s="37"/>
      <c r="CP3807" s="37"/>
      <c r="CQ3807" s="37"/>
      <c r="CR3807" s="37"/>
      <c r="CS3807" s="37"/>
      <c r="CT3807" s="37"/>
      <c r="CU3807" s="37"/>
      <c r="CV3807" s="37"/>
      <c r="CW3807" s="37"/>
      <c r="CX3807" s="37"/>
      <c r="CY3807" s="37"/>
      <c r="CZ3807" s="37"/>
      <c r="DA3807" s="37"/>
      <c r="DB3807" s="37"/>
      <c r="DC3807" s="37"/>
      <c r="DD3807" s="37"/>
      <c r="DE3807" s="37"/>
      <c r="DF3807" s="37"/>
      <c r="DG3807" s="37"/>
      <c r="DH3807" s="37"/>
      <c r="DI3807" s="37"/>
      <c r="DJ3807" s="37"/>
      <c r="DK3807" s="37"/>
      <c r="DL3807" s="37"/>
      <c r="DR3807" s="37"/>
      <c r="DS3807" s="37"/>
      <c r="DT3807" s="37"/>
      <c r="DU3807" s="37"/>
      <c r="DV3807" s="37"/>
      <c r="DW3807" s="37"/>
      <c r="DX3807" s="37"/>
      <c r="DY3807" s="37"/>
      <c r="DZ3807" s="37"/>
      <c r="EA3807" s="37"/>
      <c r="EB3807" s="37"/>
      <c r="EC3807" s="37"/>
      <c r="ED3807" s="37"/>
      <c r="EE3807" s="37"/>
      <c r="EF3807" s="37"/>
      <c r="EG3807" s="37"/>
      <c r="EH3807" s="37"/>
      <c r="EI3807" s="37"/>
      <c r="EJ3807" s="37"/>
      <c r="EK3807" s="37"/>
      <c r="EL3807" s="37"/>
      <c r="EM3807" s="37"/>
      <c r="EN3807" s="37"/>
      <c r="EO3807" s="37"/>
      <c r="EP3807" s="37"/>
      <c r="EQ3807" s="37"/>
      <c r="ER3807" s="37"/>
      <c r="ES3807" s="37"/>
      <c r="ET3807" s="37"/>
      <c r="EU3807" s="37"/>
      <c r="EV3807" s="37"/>
      <c r="EW3807" s="37"/>
      <c r="EX3807" s="37"/>
      <c r="EY3807" s="37"/>
      <c r="EZ3807" s="37"/>
      <c r="FA3807" s="37"/>
      <c r="FB3807" s="37"/>
      <c r="FC3807" s="37"/>
      <c r="FD3807" s="37"/>
    </row>
    <row r="3808" spans="2:160" x14ac:dyDescent="0.5">
      <c r="B3808" s="36" t="s">
        <v>4003</v>
      </c>
      <c r="C3808" s="18">
        <v>8.7189765961208643E-3</v>
      </c>
      <c r="H3808" s="37"/>
      <c r="I3808" s="37"/>
      <c r="J3808" s="37"/>
      <c r="K3808" s="37"/>
      <c r="L3808" s="37"/>
      <c r="M3808" s="37"/>
      <c r="N3808" s="37"/>
      <c r="O3808" s="37"/>
      <c r="P3808" s="37"/>
      <c r="Q3808" s="37"/>
      <c r="R3808" s="37"/>
      <c r="S3808" s="37"/>
      <c r="T3808" s="37"/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F3808" s="37"/>
      <c r="AG3808" s="37"/>
      <c r="AH3808" s="37"/>
      <c r="AI3808" s="37"/>
      <c r="AJ3808" s="37"/>
      <c r="AK3808" s="37"/>
      <c r="AL3808" s="37"/>
      <c r="AM3808" s="37"/>
      <c r="AN3808" s="37"/>
      <c r="AO3808" s="37"/>
      <c r="AP3808" s="37"/>
      <c r="AQ3808" s="37"/>
      <c r="AR3808" s="37"/>
      <c r="AS3808" s="37"/>
      <c r="AT3808" s="37"/>
      <c r="AU3808" s="37"/>
      <c r="AV3808" s="37"/>
      <c r="AW3808" s="37"/>
      <c r="AX3808" s="37"/>
      <c r="AY3808" s="37"/>
      <c r="AZ3808" s="37"/>
      <c r="BA3808" s="37"/>
      <c r="BB3808" s="37"/>
      <c r="BC3808" s="37"/>
      <c r="BD3808" s="37"/>
      <c r="BE3808" s="37"/>
      <c r="BF3808" s="37"/>
      <c r="BG3808" s="37"/>
      <c r="BH3808" s="37"/>
      <c r="BI3808" s="37"/>
      <c r="BJ3808" s="37"/>
      <c r="BK3808" s="37"/>
      <c r="BL3808" s="37"/>
      <c r="BM3808" s="37"/>
      <c r="BN3808" s="37"/>
      <c r="BO3808" s="37"/>
      <c r="BP3808" s="37"/>
      <c r="BQ3808" s="37"/>
      <c r="BR3808" s="37"/>
      <c r="BS3808" s="37"/>
      <c r="BT3808" s="37"/>
      <c r="BU3808" s="37"/>
      <c r="BV3808" s="37"/>
      <c r="BW3808" s="37"/>
      <c r="BX3808" s="37"/>
      <c r="BY3808" s="37"/>
      <c r="BZ3808" s="37"/>
      <c r="CA3808" s="37"/>
      <c r="CB3808" s="37"/>
      <c r="CC3808" s="37"/>
      <c r="CD3808" s="37"/>
      <c r="CE3808" s="37"/>
      <c r="CF3808" s="37"/>
      <c r="CG3808" s="37"/>
      <c r="CH3808" s="37"/>
      <c r="CI3808" s="37"/>
      <c r="CJ3808" s="37"/>
      <c r="CK3808" s="37"/>
      <c r="CL3808" s="37"/>
      <c r="CM3808" s="37"/>
      <c r="CN3808" s="37"/>
      <c r="CO3808" s="37"/>
      <c r="CP3808" s="37"/>
      <c r="CQ3808" s="37"/>
      <c r="CR3808" s="37"/>
      <c r="CS3808" s="37"/>
      <c r="CT3808" s="37"/>
      <c r="CU3808" s="37"/>
      <c r="CV3808" s="37"/>
      <c r="CW3808" s="37"/>
      <c r="CX3808" s="37"/>
      <c r="CY3808" s="37"/>
      <c r="CZ3808" s="37"/>
      <c r="DA3808" s="37"/>
      <c r="DB3808" s="37"/>
      <c r="DC3808" s="37"/>
      <c r="DD3808" s="37"/>
      <c r="DE3808" s="37"/>
      <c r="DF3808" s="37"/>
      <c r="DG3808" s="37"/>
      <c r="DH3808" s="37"/>
      <c r="DI3808" s="37"/>
      <c r="DJ3808" s="37"/>
      <c r="DK3808" s="37"/>
      <c r="DL3808" s="37"/>
      <c r="DR3808" s="37"/>
      <c r="DS3808" s="37"/>
      <c r="DT3808" s="37"/>
      <c r="DU3808" s="37"/>
      <c r="DV3808" s="37"/>
      <c r="DW3808" s="37"/>
      <c r="DX3808" s="37"/>
      <c r="DY3808" s="37"/>
      <c r="DZ3808" s="37"/>
      <c r="EA3808" s="37"/>
      <c r="EB3808" s="37"/>
      <c r="EC3808" s="37"/>
      <c r="ED3808" s="37"/>
      <c r="EE3808" s="37"/>
      <c r="EF3808" s="37"/>
      <c r="EG3808" s="37"/>
      <c r="EH3808" s="37"/>
      <c r="EI3808" s="37"/>
      <c r="EJ3808" s="37"/>
      <c r="EK3808" s="37"/>
      <c r="EL3808" s="37"/>
      <c r="EM3808" s="37"/>
      <c r="EN3808" s="37"/>
      <c r="EO3808" s="37"/>
      <c r="EP3808" s="37"/>
      <c r="EQ3808" s="37"/>
      <c r="ER3808" s="37"/>
      <c r="ES3808" s="37"/>
      <c r="ET3808" s="37"/>
      <c r="EU3808" s="37"/>
      <c r="EV3808" s="37"/>
      <c r="EW3808" s="37"/>
      <c r="EX3808" s="37"/>
      <c r="EY3808" s="37"/>
      <c r="EZ3808" s="37"/>
      <c r="FA3808" s="37"/>
      <c r="FB3808" s="37"/>
      <c r="FC3808" s="37"/>
      <c r="FD3808" s="37"/>
    </row>
    <row r="3809" spans="2:160" x14ac:dyDescent="0.5">
      <c r="B3809" s="36" t="s">
        <v>4004</v>
      </c>
      <c r="C3809" s="18">
        <v>5.259805153441377E-4</v>
      </c>
      <c r="H3809" s="37"/>
      <c r="I3809" s="37"/>
      <c r="J3809" s="37"/>
      <c r="K3809" s="37"/>
      <c r="L3809" s="37"/>
      <c r="M3809" s="37"/>
      <c r="N3809" s="37"/>
      <c r="O3809" s="37"/>
      <c r="P3809" s="37"/>
      <c r="Q3809" s="37"/>
      <c r="R3809" s="37"/>
      <c r="S3809" s="37"/>
      <c r="T3809" s="37"/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F3809" s="37"/>
      <c r="AG3809" s="37"/>
      <c r="AH3809" s="37"/>
      <c r="AI3809" s="37"/>
      <c r="AJ3809" s="37"/>
      <c r="AK3809" s="37"/>
      <c r="AL3809" s="37"/>
      <c r="AM3809" s="37"/>
      <c r="AN3809" s="37"/>
      <c r="AO3809" s="37"/>
      <c r="AP3809" s="37"/>
      <c r="AQ3809" s="37"/>
      <c r="AR3809" s="37"/>
      <c r="AS3809" s="37"/>
      <c r="AT3809" s="37"/>
      <c r="AU3809" s="37"/>
      <c r="AV3809" s="37"/>
      <c r="AW3809" s="37"/>
      <c r="AX3809" s="37"/>
      <c r="AY3809" s="37"/>
      <c r="AZ3809" s="37"/>
      <c r="BA3809" s="37"/>
      <c r="BB3809" s="37"/>
      <c r="BC3809" s="37"/>
      <c r="BD3809" s="37"/>
      <c r="BE3809" s="37"/>
      <c r="BF3809" s="37"/>
      <c r="BG3809" s="37"/>
      <c r="BH3809" s="37"/>
      <c r="BI3809" s="37"/>
      <c r="BJ3809" s="37"/>
      <c r="BK3809" s="37"/>
      <c r="BL3809" s="37"/>
      <c r="BM3809" s="37"/>
      <c r="BN3809" s="37"/>
      <c r="BO3809" s="37"/>
      <c r="BP3809" s="37"/>
      <c r="BQ3809" s="37"/>
      <c r="BR3809" s="37"/>
      <c r="BS3809" s="37"/>
      <c r="BT3809" s="37"/>
      <c r="BU3809" s="37"/>
      <c r="BV3809" s="37"/>
      <c r="BW3809" s="37"/>
      <c r="BX3809" s="37"/>
      <c r="BY3809" s="37"/>
      <c r="BZ3809" s="37"/>
      <c r="CA3809" s="37"/>
      <c r="CB3809" s="37"/>
      <c r="CC3809" s="37"/>
      <c r="CD3809" s="37"/>
      <c r="CE3809" s="37"/>
      <c r="CF3809" s="37"/>
      <c r="CG3809" s="37"/>
      <c r="CH3809" s="37"/>
      <c r="CI3809" s="37"/>
      <c r="CJ3809" s="37"/>
      <c r="CK3809" s="37"/>
      <c r="CL3809" s="37"/>
      <c r="CM3809" s="37"/>
      <c r="CN3809" s="37"/>
      <c r="CO3809" s="37"/>
      <c r="CP3809" s="37"/>
      <c r="CQ3809" s="37"/>
      <c r="CR3809" s="37"/>
      <c r="CS3809" s="37"/>
      <c r="CT3809" s="37"/>
      <c r="CU3809" s="37"/>
      <c r="CV3809" s="37"/>
      <c r="CW3809" s="37"/>
      <c r="CX3809" s="37"/>
      <c r="CY3809" s="37"/>
      <c r="CZ3809" s="37"/>
      <c r="DA3809" s="37"/>
      <c r="DB3809" s="37"/>
      <c r="DC3809" s="37"/>
      <c r="DD3809" s="37"/>
      <c r="DE3809" s="37"/>
      <c r="DF3809" s="37"/>
      <c r="DG3809" s="37"/>
      <c r="DH3809" s="37"/>
      <c r="DI3809" s="37"/>
      <c r="DJ3809" s="37"/>
      <c r="DK3809" s="37"/>
      <c r="DL3809" s="37"/>
      <c r="DR3809" s="37"/>
      <c r="DS3809" s="37"/>
      <c r="DT3809" s="37"/>
      <c r="DU3809" s="37"/>
      <c r="DV3809" s="37"/>
      <c r="DW3809" s="37"/>
      <c r="DX3809" s="37"/>
      <c r="DY3809" s="37"/>
      <c r="DZ3809" s="37"/>
      <c r="EA3809" s="37"/>
      <c r="EB3809" s="37"/>
      <c r="EC3809" s="37"/>
      <c r="ED3809" s="37"/>
      <c r="EE3809" s="37"/>
      <c r="EF3809" s="37"/>
      <c r="EG3809" s="37"/>
      <c r="EH3809" s="37"/>
      <c r="EI3809" s="37"/>
      <c r="EJ3809" s="37"/>
      <c r="EK3809" s="37"/>
      <c r="EL3809" s="37"/>
      <c r="EM3809" s="37"/>
      <c r="EN3809" s="37"/>
      <c r="EO3809" s="37"/>
      <c r="EP3809" s="37"/>
      <c r="EQ3809" s="37"/>
      <c r="ER3809" s="37"/>
      <c r="ES3809" s="37"/>
      <c r="ET3809" s="37"/>
      <c r="EU3809" s="37"/>
      <c r="EV3809" s="37"/>
      <c r="EW3809" s="37"/>
      <c r="EX3809" s="37"/>
      <c r="EY3809" s="37"/>
      <c r="EZ3809" s="37"/>
      <c r="FA3809" s="37"/>
      <c r="FB3809" s="37"/>
      <c r="FC3809" s="37"/>
      <c r="FD3809" s="37"/>
    </row>
    <row r="3810" spans="2:160" x14ac:dyDescent="0.5">
      <c r="B3810" s="36" t="s">
        <v>4005</v>
      </c>
      <c r="C3810" s="18">
        <v>-4.7926681814729477E-3</v>
      </c>
      <c r="H3810" s="37"/>
      <c r="I3810" s="37"/>
      <c r="J3810" s="37"/>
      <c r="K3810" s="37"/>
      <c r="L3810" s="37"/>
      <c r="M3810" s="37"/>
      <c r="N3810" s="37"/>
      <c r="O3810" s="37"/>
      <c r="P3810" s="37"/>
      <c r="Q3810" s="37"/>
      <c r="R3810" s="37"/>
      <c r="S3810" s="37"/>
      <c r="T3810" s="37"/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F3810" s="37"/>
      <c r="AG3810" s="37"/>
      <c r="AH3810" s="37"/>
      <c r="AI3810" s="37"/>
      <c r="AJ3810" s="37"/>
      <c r="AK3810" s="37"/>
      <c r="AL3810" s="37"/>
      <c r="AM3810" s="37"/>
      <c r="AN3810" s="37"/>
      <c r="AO3810" s="37"/>
      <c r="AP3810" s="37"/>
      <c r="AQ3810" s="37"/>
      <c r="AR3810" s="37"/>
      <c r="AS3810" s="37"/>
      <c r="AT3810" s="37"/>
      <c r="AU3810" s="37"/>
      <c r="AV3810" s="37"/>
      <c r="AW3810" s="37"/>
      <c r="AX3810" s="37"/>
      <c r="AY3810" s="37"/>
      <c r="AZ3810" s="37"/>
      <c r="BA3810" s="37"/>
      <c r="BB3810" s="37"/>
      <c r="BC3810" s="37"/>
      <c r="BD3810" s="37"/>
      <c r="BE3810" s="37"/>
      <c r="BF3810" s="37"/>
      <c r="BG3810" s="37"/>
      <c r="BH3810" s="37"/>
      <c r="BI3810" s="37"/>
      <c r="BJ3810" s="37"/>
      <c r="BK3810" s="37"/>
      <c r="BL3810" s="37"/>
      <c r="BM3810" s="37"/>
      <c r="BN3810" s="37"/>
      <c r="BO3810" s="37"/>
      <c r="BP3810" s="37"/>
      <c r="BQ3810" s="37"/>
      <c r="BR3810" s="37"/>
      <c r="BS3810" s="37"/>
      <c r="BT3810" s="37"/>
      <c r="BU3810" s="37"/>
      <c r="BV3810" s="37"/>
      <c r="BW3810" s="37"/>
      <c r="BX3810" s="37"/>
      <c r="BY3810" s="37"/>
      <c r="BZ3810" s="37"/>
      <c r="CA3810" s="37"/>
      <c r="CB3810" s="37"/>
      <c r="CC3810" s="37"/>
      <c r="CD3810" s="37"/>
      <c r="CE3810" s="37"/>
      <c r="CF3810" s="37"/>
      <c r="CG3810" s="37"/>
      <c r="CH3810" s="37"/>
      <c r="CI3810" s="37"/>
      <c r="CJ3810" s="37"/>
      <c r="CK3810" s="37"/>
      <c r="CL3810" s="37"/>
      <c r="CM3810" s="37"/>
      <c r="CN3810" s="37"/>
      <c r="CO3810" s="37"/>
      <c r="CP3810" s="37"/>
      <c r="CQ3810" s="37"/>
      <c r="CR3810" s="37"/>
      <c r="CS3810" s="37"/>
      <c r="CT3810" s="37"/>
      <c r="CU3810" s="37"/>
      <c r="CV3810" s="37"/>
      <c r="CW3810" s="37"/>
      <c r="CX3810" s="37"/>
      <c r="CY3810" s="37"/>
      <c r="CZ3810" s="37"/>
      <c r="DA3810" s="37"/>
      <c r="DB3810" s="37"/>
      <c r="DC3810" s="37"/>
      <c r="DD3810" s="37"/>
      <c r="DE3810" s="37"/>
      <c r="DF3810" s="37"/>
      <c r="DG3810" s="37"/>
      <c r="DH3810" s="37"/>
      <c r="DI3810" s="37"/>
      <c r="DJ3810" s="37"/>
      <c r="DK3810" s="37"/>
      <c r="DL3810" s="37"/>
      <c r="DR3810" s="37"/>
      <c r="DS3810" s="37"/>
      <c r="DT3810" s="37"/>
      <c r="DU3810" s="37"/>
      <c r="DV3810" s="37"/>
      <c r="DW3810" s="37"/>
      <c r="DX3810" s="37"/>
      <c r="DY3810" s="37"/>
      <c r="DZ3810" s="37"/>
      <c r="EA3810" s="37"/>
      <c r="EB3810" s="37"/>
      <c r="EC3810" s="37"/>
      <c r="ED3810" s="37"/>
      <c r="EE3810" s="37"/>
      <c r="EF3810" s="37"/>
      <c r="EG3810" s="37"/>
      <c r="EH3810" s="37"/>
      <c r="EI3810" s="37"/>
      <c r="EJ3810" s="37"/>
      <c r="EK3810" s="37"/>
      <c r="EL3810" s="37"/>
      <c r="EM3810" s="37"/>
      <c r="EN3810" s="37"/>
      <c r="EO3810" s="37"/>
      <c r="EP3810" s="37"/>
      <c r="EQ3810" s="37"/>
      <c r="ER3810" s="37"/>
      <c r="ES3810" s="37"/>
      <c r="ET3810" s="37"/>
      <c r="EU3810" s="37"/>
      <c r="EV3810" s="37"/>
      <c r="EW3810" s="37"/>
      <c r="EX3810" s="37"/>
      <c r="EY3810" s="37"/>
      <c r="EZ3810" s="37"/>
      <c r="FA3810" s="37"/>
      <c r="FB3810" s="37"/>
      <c r="FC3810" s="37"/>
      <c r="FD3810" s="37"/>
    </row>
    <row r="3811" spans="2:160" x14ac:dyDescent="0.5">
      <c r="B3811" s="36" t="s">
        <v>4006</v>
      </c>
      <c r="C3811" s="18">
        <v>-6.3711090307756457E-3</v>
      </c>
      <c r="H3811" s="37"/>
      <c r="I3811" s="37"/>
      <c r="J3811" s="37"/>
      <c r="K3811" s="37"/>
      <c r="L3811" s="37"/>
      <c r="M3811" s="37"/>
      <c r="N3811" s="37"/>
      <c r="O3811" s="37"/>
      <c r="P3811" s="37"/>
      <c r="Q3811" s="37"/>
      <c r="R3811" s="37"/>
      <c r="S3811" s="37"/>
      <c r="T3811" s="37"/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F3811" s="37"/>
      <c r="AG3811" s="37"/>
      <c r="AH3811" s="37"/>
      <c r="AI3811" s="37"/>
      <c r="AJ3811" s="37"/>
      <c r="AK3811" s="37"/>
      <c r="AL3811" s="37"/>
      <c r="AM3811" s="37"/>
      <c r="AN3811" s="37"/>
      <c r="AO3811" s="37"/>
      <c r="AP3811" s="37"/>
      <c r="AQ3811" s="37"/>
      <c r="AR3811" s="37"/>
      <c r="AS3811" s="37"/>
      <c r="AT3811" s="37"/>
      <c r="AU3811" s="37"/>
      <c r="AV3811" s="37"/>
      <c r="AW3811" s="37"/>
      <c r="AX3811" s="37"/>
      <c r="AY3811" s="37"/>
      <c r="AZ3811" s="37"/>
      <c r="BA3811" s="37"/>
      <c r="BB3811" s="37"/>
      <c r="BC3811" s="37"/>
      <c r="BD3811" s="37"/>
      <c r="BE3811" s="37"/>
      <c r="BF3811" s="37"/>
      <c r="BG3811" s="37"/>
      <c r="BH3811" s="37"/>
      <c r="BI3811" s="37"/>
      <c r="BJ3811" s="37"/>
      <c r="BK3811" s="37"/>
      <c r="BL3811" s="37"/>
      <c r="BM3811" s="37"/>
      <c r="BN3811" s="37"/>
      <c r="BO3811" s="37"/>
      <c r="BP3811" s="37"/>
      <c r="BQ3811" s="37"/>
      <c r="BR3811" s="37"/>
      <c r="BS3811" s="37"/>
      <c r="BT3811" s="37"/>
      <c r="BU3811" s="37"/>
      <c r="BV3811" s="37"/>
      <c r="BW3811" s="37"/>
      <c r="BX3811" s="37"/>
      <c r="BY3811" s="37"/>
      <c r="BZ3811" s="37"/>
      <c r="CA3811" s="37"/>
      <c r="CB3811" s="37"/>
      <c r="CC3811" s="37"/>
      <c r="CD3811" s="37"/>
      <c r="CE3811" s="37"/>
      <c r="CF3811" s="37"/>
      <c r="CG3811" s="37"/>
      <c r="CH3811" s="37"/>
      <c r="CI3811" s="37"/>
      <c r="CJ3811" s="37"/>
      <c r="CK3811" s="37"/>
      <c r="CL3811" s="37"/>
      <c r="CM3811" s="37"/>
      <c r="CN3811" s="37"/>
      <c r="CO3811" s="37"/>
      <c r="CP3811" s="37"/>
      <c r="CQ3811" s="37"/>
      <c r="CR3811" s="37"/>
      <c r="CS3811" s="37"/>
      <c r="CT3811" s="37"/>
      <c r="CU3811" s="37"/>
      <c r="CV3811" s="37"/>
      <c r="CW3811" s="37"/>
      <c r="CX3811" s="37"/>
      <c r="CY3811" s="37"/>
      <c r="CZ3811" s="37"/>
      <c r="DA3811" s="37"/>
      <c r="DB3811" s="37"/>
      <c r="DC3811" s="37"/>
      <c r="DD3811" s="37"/>
      <c r="DE3811" s="37"/>
      <c r="DF3811" s="37"/>
      <c r="DG3811" s="37"/>
      <c r="DH3811" s="37"/>
      <c r="DI3811" s="37"/>
      <c r="DJ3811" s="37"/>
      <c r="DK3811" s="37"/>
      <c r="DL3811" s="37"/>
      <c r="DR3811" s="37"/>
      <c r="DS3811" s="37"/>
      <c r="DT3811" s="37"/>
      <c r="DU3811" s="37"/>
      <c r="DV3811" s="37"/>
      <c r="DW3811" s="37"/>
      <c r="DX3811" s="37"/>
      <c r="DY3811" s="37"/>
      <c r="DZ3811" s="37"/>
      <c r="EA3811" s="37"/>
      <c r="EB3811" s="37"/>
      <c r="EC3811" s="37"/>
      <c r="ED3811" s="37"/>
      <c r="EE3811" s="37"/>
      <c r="EF3811" s="37"/>
      <c r="EG3811" s="37"/>
      <c r="EH3811" s="37"/>
      <c r="EI3811" s="37"/>
      <c r="EJ3811" s="37"/>
      <c r="EK3811" s="37"/>
      <c r="EL3811" s="37"/>
      <c r="EM3811" s="37"/>
      <c r="EN3811" s="37"/>
      <c r="EO3811" s="37"/>
      <c r="EP3811" s="37"/>
      <c r="EQ3811" s="37"/>
      <c r="ER3811" s="37"/>
      <c r="ES3811" s="37"/>
      <c r="ET3811" s="37"/>
      <c r="EU3811" s="37"/>
      <c r="EV3811" s="37"/>
      <c r="EW3811" s="37"/>
      <c r="EX3811" s="37"/>
      <c r="EY3811" s="37"/>
      <c r="EZ3811" s="37"/>
      <c r="FA3811" s="37"/>
      <c r="FB3811" s="37"/>
      <c r="FC3811" s="37"/>
      <c r="FD3811" s="37"/>
    </row>
    <row r="3812" spans="2:160" x14ac:dyDescent="0.5">
      <c r="B3812" s="36" t="s">
        <v>4007</v>
      </c>
      <c r="C3812" s="18">
        <v>1.6722487049080526E-2</v>
      </c>
      <c r="H3812" s="37"/>
      <c r="I3812" s="37"/>
      <c r="J3812" s="37"/>
      <c r="K3812" s="37"/>
      <c r="L3812" s="37"/>
      <c r="M3812" s="37"/>
      <c r="N3812" s="37"/>
      <c r="O3812" s="37"/>
      <c r="P3812" s="37"/>
      <c r="Q3812" s="37"/>
      <c r="R3812" s="37"/>
      <c r="S3812" s="37"/>
      <c r="T3812" s="37"/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F3812" s="37"/>
      <c r="AG3812" s="37"/>
      <c r="AH3812" s="37"/>
      <c r="AI3812" s="37"/>
      <c r="AJ3812" s="37"/>
      <c r="AK3812" s="37"/>
      <c r="AL3812" s="37"/>
      <c r="AM3812" s="37"/>
      <c r="AN3812" s="37"/>
      <c r="AO3812" s="37"/>
      <c r="AP3812" s="37"/>
      <c r="AQ3812" s="37"/>
      <c r="AR3812" s="37"/>
      <c r="AS3812" s="37"/>
      <c r="AT3812" s="37"/>
      <c r="AU3812" s="37"/>
      <c r="AV3812" s="37"/>
      <c r="AW3812" s="37"/>
      <c r="AX3812" s="37"/>
      <c r="AY3812" s="37"/>
      <c r="AZ3812" s="37"/>
      <c r="BA3812" s="37"/>
      <c r="BB3812" s="37"/>
      <c r="BC3812" s="37"/>
      <c r="BD3812" s="37"/>
      <c r="BE3812" s="37"/>
      <c r="BF3812" s="37"/>
      <c r="BG3812" s="37"/>
      <c r="BH3812" s="37"/>
      <c r="BI3812" s="37"/>
      <c r="BJ3812" s="37"/>
      <c r="BK3812" s="37"/>
      <c r="BL3812" s="37"/>
      <c r="BM3812" s="37"/>
      <c r="BN3812" s="37"/>
      <c r="BO3812" s="37"/>
      <c r="BP3812" s="37"/>
      <c r="BQ3812" s="37"/>
      <c r="BR3812" s="37"/>
      <c r="BS3812" s="37"/>
      <c r="BT3812" s="37"/>
      <c r="BU3812" s="37"/>
      <c r="BV3812" s="37"/>
      <c r="BW3812" s="37"/>
      <c r="BX3812" s="37"/>
      <c r="BY3812" s="37"/>
      <c r="BZ3812" s="37"/>
      <c r="CA3812" s="37"/>
      <c r="CB3812" s="37"/>
      <c r="CC3812" s="37"/>
      <c r="CD3812" s="37"/>
      <c r="CE3812" s="37"/>
      <c r="CF3812" s="37"/>
      <c r="CG3812" s="37"/>
      <c r="CH3812" s="37"/>
      <c r="CI3812" s="37"/>
      <c r="CJ3812" s="37"/>
      <c r="CK3812" s="37"/>
      <c r="CL3812" s="37"/>
      <c r="CM3812" s="37"/>
      <c r="CN3812" s="37"/>
      <c r="CO3812" s="37"/>
      <c r="CP3812" s="37"/>
      <c r="CQ3812" s="37"/>
      <c r="CR3812" s="37"/>
      <c r="CS3812" s="37"/>
      <c r="CT3812" s="37"/>
      <c r="CU3812" s="37"/>
      <c r="CV3812" s="37"/>
      <c r="CW3812" s="37"/>
      <c r="CX3812" s="37"/>
      <c r="CY3812" s="37"/>
      <c r="CZ3812" s="37"/>
      <c r="DA3812" s="37"/>
      <c r="DB3812" s="37"/>
      <c r="DC3812" s="37"/>
      <c r="DD3812" s="37"/>
      <c r="DE3812" s="37"/>
      <c r="DF3812" s="37"/>
      <c r="DG3812" s="37"/>
      <c r="DH3812" s="37"/>
      <c r="DI3812" s="37"/>
      <c r="DJ3812" s="37"/>
      <c r="DK3812" s="37"/>
      <c r="DL3812" s="37"/>
      <c r="DR3812" s="37"/>
      <c r="DS3812" s="37"/>
      <c r="DT3812" s="37"/>
      <c r="DU3812" s="37"/>
      <c r="DV3812" s="37"/>
      <c r="DW3812" s="37"/>
      <c r="DX3812" s="37"/>
      <c r="DY3812" s="37"/>
      <c r="DZ3812" s="37"/>
      <c r="EA3812" s="37"/>
      <c r="EB3812" s="37"/>
      <c r="EC3812" s="37"/>
      <c r="ED3812" s="37"/>
      <c r="EE3812" s="37"/>
      <c r="EF3812" s="37"/>
      <c r="EG3812" s="37"/>
      <c r="EH3812" s="37"/>
      <c r="EI3812" s="37"/>
      <c r="EJ3812" s="37"/>
      <c r="EK3812" s="37"/>
      <c r="EL3812" s="37"/>
      <c r="EM3812" s="37"/>
      <c r="EN3812" s="37"/>
      <c r="EO3812" s="37"/>
      <c r="EP3812" s="37"/>
      <c r="EQ3812" s="37"/>
      <c r="ER3812" s="37"/>
      <c r="ES3812" s="37"/>
      <c r="ET3812" s="37"/>
      <c r="EU3812" s="37"/>
      <c r="EV3812" s="37"/>
      <c r="EW3812" s="37"/>
      <c r="EX3812" s="37"/>
      <c r="EY3812" s="37"/>
      <c r="EZ3812" s="37"/>
      <c r="FA3812" s="37"/>
      <c r="FB3812" s="37"/>
      <c r="FC3812" s="37"/>
      <c r="FD3812" s="37"/>
    </row>
    <row r="3813" spans="2:160" x14ac:dyDescent="0.5">
      <c r="B3813" s="36" t="s">
        <v>4008</v>
      </c>
      <c r="C3813" s="18">
        <v>-6.8642374102391157E-3</v>
      </c>
      <c r="H3813" s="37"/>
      <c r="I3813" s="37"/>
      <c r="J3813" s="37"/>
      <c r="K3813" s="37"/>
      <c r="L3813" s="37"/>
      <c r="M3813" s="37"/>
      <c r="N3813" s="37"/>
      <c r="O3813" s="37"/>
      <c r="P3813" s="37"/>
      <c r="Q3813" s="37"/>
      <c r="R3813" s="37"/>
      <c r="S3813" s="37"/>
      <c r="T3813" s="37"/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F3813" s="37"/>
      <c r="AG3813" s="37"/>
      <c r="AH3813" s="37"/>
      <c r="AI3813" s="37"/>
      <c r="AJ3813" s="37"/>
      <c r="AK3813" s="37"/>
      <c r="AL3813" s="37"/>
      <c r="AM3813" s="37"/>
      <c r="AN3813" s="37"/>
      <c r="AO3813" s="37"/>
      <c r="AP3813" s="37"/>
      <c r="AQ3813" s="37"/>
      <c r="AR3813" s="37"/>
      <c r="AS3813" s="37"/>
      <c r="AT3813" s="37"/>
      <c r="AU3813" s="37"/>
      <c r="AV3813" s="37"/>
      <c r="AW3813" s="37"/>
      <c r="AX3813" s="37"/>
      <c r="AY3813" s="37"/>
      <c r="AZ3813" s="37"/>
      <c r="BA3813" s="37"/>
      <c r="BB3813" s="37"/>
      <c r="BC3813" s="37"/>
      <c r="BD3813" s="37"/>
      <c r="BE3813" s="37"/>
      <c r="BF3813" s="37"/>
      <c r="BG3813" s="37"/>
      <c r="BH3813" s="37"/>
      <c r="BI3813" s="37"/>
      <c r="BJ3813" s="37"/>
      <c r="BK3813" s="37"/>
      <c r="BL3813" s="37"/>
      <c r="BM3813" s="37"/>
      <c r="BN3813" s="37"/>
      <c r="BO3813" s="37"/>
      <c r="BP3813" s="37"/>
      <c r="BQ3813" s="37"/>
      <c r="BR3813" s="37"/>
      <c r="BS3813" s="37"/>
      <c r="BT3813" s="37"/>
      <c r="BU3813" s="37"/>
      <c r="BV3813" s="37"/>
      <c r="BW3813" s="37"/>
      <c r="BX3813" s="37"/>
      <c r="BY3813" s="37"/>
      <c r="BZ3813" s="37"/>
      <c r="CA3813" s="37"/>
      <c r="CB3813" s="37"/>
      <c r="CC3813" s="37"/>
      <c r="CD3813" s="37"/>
      <c r="CE3813" s="37"/>
      <c r="CF3813" s="37"/>
      <c r="CG3813" s="37"/>
      <c r="CH3813" s="37"/>
      <c r="CI3813" s="37"/>
      <c r="CJ3813" s="37"/>
      <c r="CK3813" s="37"/>
      <c r="CL3813" s="37"/>
      <c r="CM3813" s="37"/>
      <c r="CN3813" s="37"/>
      <c r="CO3813" s="37"/>
      <c r="CP3813" s="37"/>
      <c r="CQ3813" s="37"/>
      <c r="CR3813" s="37"/>
      <c r="CS3813" s="37"/>
      <c r="CT3813" s="37"/>
      <c r="CU3813" s="37"/>
      <c r="CV3813" s="37"/>
      <c r="CW3813" s="37"/>
      <c r="CX3813" s="37"/>
      <c r="CY3813" s="37"/>
      <c r="CZ3813" s="37"/>
      <c r="DA3813" s="37"/>
      <c r="DB3813" s="37"/>
      <c r="DC3813" s="37"/>
      <c r="DD3813" s="37"/>
      <c r="DE3813" s="37"/>
      <c r="DF3813" s="37"/>
      <c r="DG3813" s="37"/>
      <c r="DH3813" s="37"/>
      <c r="DI3813" s="37"/>
      <c r="DJ3813" s="37"/>
      <c r="DK3813" s="37"/>
      <c r="DL3813" s="37"/>
      <c r="DR3813" s="37"/>
      <c r="DS3813" s="37"/>
      <c r="DT3813" s="37"/>
      <c r="DU3813" s="37"/>
      <c r="DV3813" s="37"/>
      <c r="DW3813" s="37"/>
      <c r="DX3813" s="37"/>
      <c r="DY3813" s="37"/>
      <c r="DZ3813" s="37"/>
      <c r="EA3813" s="37"/>
      <c r="EB3813" s="37"/>
      <c r="EC3813" s="37"/>
      <c r="ED3813" s="37"/>
      <c r="EE3813" s="37"/>
      <c r="EF3813" s="37"/>
      <c r="EG3813" s="37"/>
      <c r="EH3813" s="37"/>
      <c r="EI3813" s="37"/>
      <c r="EJ3813" s="37"/>
      <c r="EK3813" s="37"/>
      <c r="EL3813" s="37"/>
      <c r="EM3813" s="37"/>
      <c r="EN3813" s="37"/>
      <c r="EO3813" s="37"/>
      <c r="EP3813" s="37"/>
      <c r="EQ3813" s="37"/>
      <c r="ER3813" s="37"/>
      <c r="ES3813" s="37"/>
      <c r="ET3813" s="37"/>
      <c r="EU3813" s="37"/>
      <c r="EV3813" s="37"/>
      <c r="EW3813" s="37"/>
      <c r="EX3813" s="37"/>
      <c r="EY3813" s="37"/>
      <c r="EZ3813" s="37"/>
      <c r="FA3813" s="37"/>
      <c r="FB3813" s="37"/>
      <c r="FC3813" s="37"/>
      <c r="FD3813" s="37"/>
    </row>
    <row r="3814" spans="2:160" x14ac:dyDescent="0.5">
      <c r="B3814" s="36" t="s">
        <v>4009</v>
      </c>
      <c r="C3814" s="18">
        <v>-1.8213726837971844E-2</v>
      </c>
      <c r="H3814" s="37"/>
      <c r="I3814" s="37"/>
      <c r="J3814" s="37"/>
      <c r="K3814" s="37"/>
      <c r="L3814" s="37"/>
      <c r="M3814" s="37"/>
      <c r="N3814" s="37"/>
      <c r="O3814" s="37"/>
      <c r="P3814" s="37"/>
      <c r="Q3814" s="37"/>
      <c r="R3814" s="37"/>
      <c r="S3814" s="37"/>
      <c r="T3814" s="37"/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F3814" s="37"/>
      <c r="AG3814" s="37"/>
      <c r="AH3814" s="37"/>
      <c r="AI3814" s="37"/>
      <c r="AJ3814" s="37"/>
      <c r="AK3814" s="37"/>
      <c r="AL3814" s="37"/>
      <c r="AM3814" s="37"/>
      <c r="AN3814" s="37"/>
      <c r="AO3814" s="37"/>
      <c r="AP3814" s="37"/>
      <c r="AQ3814" s="37"/>
      <c r="AR3814" s="37"/>
      <c r="AS3814" s="37"/>
      <c r="AT3814" s="37"/>
      <c r="AU3814" s="37"/>
      <c r="AV3814" s="37"/>
      <c r="AW3814" s="37"/>
      <c r="AX3814" s="37"/>
      <c r="AY3814" s="37"/>
      <c r="AZ3814" s="37"/>
      <c r="BA3814" s="37"/>
      <c r="BB3814" s="37"/>
      <c r="BC3814" s="37"/>
      <c r="BD3814" s="37"/>
      <c r="BE3814" s="37"/>
      <c r="BF3814" s="37"/>
      <c r="BG3814" s="37"/>
      <c r="BH3814" s="37"/>
      <c r="BI3814" s="37"/>
      <c r="BJ3814" s="37"/>
      <c r="BK3814" s="37"/>
      <c r="BL3814" s="37"/>
      <c r="BM3814" s="37"/>
      <c r="BN3814" s="37"/>
      <c r="BO3814" s="37"/>
      <c r="BP3814" s="37"/>
      <c r="BQ3814" s="37"/>
      <c r="BR3814" s="37"/>
      <c r="BS3814" s="37"/>
      <c r="BT3814" s="37"/>
      <c r="BU3814" s="37"/>
      <c r="BV3814" s="37"/>
      <c r="BW3814" s="37"/>
      <c r="BX3814" s="37"/>
      <c r="BY3814" s="37"/>
      <c r="BZ3814" s="37"/>
      <c r="CA3814" s="37"/>
      <c r="CB3814" s="37"/>
      <c r="CC3814" s="37"/>
      <c r="CD3814" s="37"/>
      <c r="CE3814" s="37"/>
      <c r="CF3814" s="37"/>
      <c r="CG3814" s="37"/>
      <c r="CH3814" s="37"/>
      <c r="CI3814" s="37"/>
      <c r="CJ3814" s="37"/>
      <c r="CK3814" s="37"/>
      <c r="CL3814" s="37"/>
      <c r="CM3814" s="37"/>
      <c r="CN3814" s="37"/>
      <c r="CO3814" s="37"/>
      <c r="CP3814" s="37"/>
      <c r="CQ3814" s="37"/>
      <c r="CR3814" s="37"/>
      <c r="CS3814" s="37"/>
      <c r="CT3814" s="37"/>
      <c r="CU3814" s="37"/>
      <c r="CV3814" s="37"/>
      <c r="CW3814" s="37"/>
      <c r="CX3814" s="37"/>
      <c r="CY3814" s="37"/>
      <c r="CZ3814" s="37"/>
      <c r="DA3814" s="37"/>
      <c r="DB3814" s="37"/>
      <c r="DC3814" s="37"/>
      <c r="DD3814" s="37"/>
      <c r="DE3814" s="37"/>
      <c r="DF3814" s="37"/>
      <c r="DG3814" s="37"/>
      <c r="DH3814" s="37"/>
      <c r="DI3814" s="37"/>
      <c r="DJ3814" s="37"/>
      <c r="DK3814" s="37"/>
      <c r="DL3814" s="37"/>
      <c r="DR3814" s="37"/>
      <c r="DS3814" s="37"/>
      <c r="DT3814" s="37"/>
      <c r="DU3814" s="37"/>
      <c r="DV3814" s="37"/>
      <c r="DW3814" s="37"/>
      <c r="DX3814" s="37"/>
      <c r="DY3814" s="37"/>
      <c r="DZ3814" s="37"/>
      <c r="EA3814" s="37"/>
      <c r="EB3814" s="37"/>
      <c r="EC3814" s="37"/>
      <c r="ED3814" s="37"/>
      <c r="EE3814" s="37"/>
      <c r="EF3814" s="37"/>
      <c r="EG3814" s="37"/>
      <c r="EH3814" s="37"/>
      <c r="EI3814" s="37"/>
      <c r="EJ3814" s="37"/>
      <c r="EK3814" s="37"/>
      <c r="EL3814" s="37"/>
      <c r="EM3814" s="37"/>
      <c r="EN3814" s="37"/>
      <c r="EO3814" s="37"/>
      <c r="EP3814" s="37"/>
      <c r="EQ3814" s="37"/>
      <c r="ER3814" s="37"/>
      <c r="ES3814" s="37"/>
      <c r="ET3814" s="37"/>
      <c r="EU3814" s="37"/>
      <c r="EV3814" s="37"/>
      <c r="EW3814" s="37"/>
      <c r="EX3814" s="37"/>
      <c r="EY3814" s="37"/>
      <c r="EZ3814" s="37"/>
      <c r="FA3814" s="37"/>
      <c r="FB3814" s="37"/>
      <c r="FC3814" s="37"/>
      <c r="FD3814" s="37"/>
    </row>
    <row r="3815" spans="2:160" x14ac:dyDescent="0.5">
      <c r="B3815" s="36" t="s">
        <v>4010</v>
      </c>
      <c r="C3815" s="18">
        <v>-4.6148162713237628E-3</v>
      </c>
      <c r="H3815" s="37"/>
      <c r="I3815" s="37"/>
      <c r="J3815" s="37"/>
      <c r="K3815" s="37"/>
      <c r="L3815" s="37"/>
      <c r="M3815" s="37"/>
      <c r="N3815" s="37"/>
      <c r="O3815" s="37"/>
      <c r="P3815" s="37"/>
      <c r="Q3815" s="37"/>
      <c r="R3815" s="37"/>
      <c r="S3815" s="37"/>
      <c r="T3815" s="37"/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F3815" s="37"/>
      <c r="AG3815" s="37"/>
      <c r="AH3815" s="37"/>
      <c r="AI3815" s="37"/>
      <c r="AJ3815" s="37"/>
      <c r="AK3815" s="37"/>
      <c r="AL3815" s="37"/>
      <c r="AM3815" s="37"/>
      <c r="AN3815" s="37"/>
      <c r="AO3815" s="37"/>
      <c r="AP3815" s="37"/>
      <c r="AQ3815" s="37"/>
      <c r="AR3815" s="37"/>
      <c r="AS3815" s="37"/>
      <c r="AT3815" s="37"/>
      <c r="AU3815" s="37"/>
      <c r="AV3815" s="37"/>
      <c r="AW3815" s="37"/>
      <c r="AX3815" s="37"/>
      <c r="AY3815" s="37"/>
      <c r="AZ3815" s="37"/>
      <c r="BA3815" s="37"/>
      <c r="BB3815" s="37"/>
      <c r="BC3815" s="37"/>
      <c r="BD3815" s="37"/>
      <c r="BE3815" s="37"/>
      <c r="BF3815" s="37"/>
      <c r="BG3815" s="37"/>
      <c r="BH3815" s="37"/>
      <c r="BI3815" s="37"/>
      <c r="BJ3815" s="37"/>
      <c r="BK3815" s="37"/>
      <c r="BL3815" s="37"/>
      <c r="BM3815" s="37"/>
      <c r="BN3815" s="37"/>
      <c r="BO3815" s="37"/>
      <c r="BP3815" s="37"/>
      <c r="BQ3815" s="37"/>
      <c r="BR3815" s="37"/>
      <c r="BS3815" s="37"/>
      <c r="BT3815" s="37"/>
      <c r="BU3815" s="37"/>
      <c r="BV3815" s="37"/>
      <c r="BW3815" s="37"/>
      <c r="BX3815" s="37"/>
      <c r="BY3815" s="37"/>
      <c r="BZ3815" s="37"/>
      <c r="CA3815" s="37"/>
      <c r="CB3815" s="37"/>
      <c r="CC3815" s="37"/>
      <c r="CD3815" s="37"/>
      <c r="CE3815" s="37"/>
      <c r="CF3815" s="37"/>
      <c r="CG3815" s="37"/>
      <c r="CH3815" s="37"/>
      <c r="CI3815" s="37"/>
      <c r="CJ3815" s="37"/>
      <c r="CK3815" s="37"/>
      <c r="CL3815" s="37"/>
      <c r="CM3815" s="37"/>
      <c r="CN3815" s="37"/>
      <c r="CO3815" s="37"/>
      <c r="CP3815" s="37"/>
      <c r="CQ3815" s="37"/>
      <c r="CR3815" s="37"/>
      <c r="CS3815" s="37"/>
      <c r="CT3815" s="37"/>
      <c r="CU3815" s="37"/>
      <c r="CV3815" s="37"/>
      <c r="CW3815" s="37"/>
      <c r="CX3815" s="37"/>
      <c r="CY3815" s="37"/>
      <c r="CZ3815" s="37"/>
      <c r="DA3815" s="37"/>
      <c r="DB3815" s="37"/>
      <c r="DC3815" s="37"/>
      <c r="DD3815" s="37"/>
      <c r="DE3815" s="37"/>
      <c r="DF3815" s="37"/>
      <c r="DG3815" s="37"/>
      <c r="DH3815" s="37"/>
      <c r="DI3815" s="37"/>
      <c r="DJ3815" s="37"/>
      <c r="DK3815" s="37"/>
      <c r="DL3815" s="37"/>
      <c r="DR3815" s="37"/>
      <c r="DS3815" s="37"/>
      <c r="DT3815" s="37"/>
      <c r="DU3815" s="37"/>
      <c r="DV3815" s="37"/>
      <c r="DW3815" s="37"/>
      <c r="DX3815" s="37"/>
      <c r="DY3815" s="37"/>
      <c r="DZ3815" s="37"/>
      <c r="EA3815" s="37"/>
      <c r="EB3815" s="37"/>
      <c r="EC3815" s="37"/>
      <c r="ED3815" s="37"/>
      <c r="EE3815" s="37"/>
      <c r="EF3815" s="37"/>
      <c r="EG3815" s="37"/>
      <c r="EH3815" s="37"/>
      <c r="EI3815" s="37"/>
      <c r="EJ3815" s="37"/>
      <c r="EK3815" s="37"/>
      <c r="EL3815" s="37"/>
      <c r="EM3815" s="37"/>
      <c r="EN3815" s="37"/>
      <c r="EO3815" s="37"/>
      <c r="EP3815" s="37"/>
      <c r="EQ3815" s="37"/>
      <c r="ER3815" s="37"/>
      <c r="ES3815" s="37"/>
      <c r="ET3815" s="37"/>
      <c r="EU3815" s="37"/>
      <c r="EV3815" s="37"/>
      <c r="EW3815" s="37"/>
      <c r="EX3815" s="37"/>
      <c r="EY3815" s="37"/>
      <c r="EZ3815" s="37"/>
      <c r="FA3815" s="37"/>
      <c r="FB3815" s="37"/>
      <c r="FC3815" s="37"/>
      <c r="FD3815" s="37"/>
    </row>
    <row r="3816" spans="2:160" x14ac:dyDescent="0.5">
      <c r="B3816" s="36" t="s">
        <v>4011</v>
      </c>
      <c r="C3816" s="18">
        <v>-9.9368768874830149E-4</v>
      </c>
      <c r="H3816" s="37"/>
      <c r="I3816" s="37"/>
      <c r="J3816" s="37"/>
      <c r="K3816" s="37"/>
      <c r="L3816" s="37"/>
      <c r="M3816" s="37"/>
      <c r="N3816" s="37"/>
      <c r="O3816" s="37"/>
      <c r="P3816" s="37"/>
      <c r="Q3816" s="37"/>
      <c r="R3816" s="37"/>
      <c r="S3816" s="37"/>
      <c r="T3816" s="37"/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F3816" s="37"/>
      <c r="AG3816" s="37"/>
      <c r="AH3816" s="37"/>
      <c r="AI3816" s="37"/>
      <c r="AJ3816" s="37"/>
      <c r="AK3816" s="37"/>
      <c r="AL3816" s="37"/>
      <c r="AM3816" s="37"/>
      <c r="AN3816" s="37"/>
      <c r="AO3816" s="37"/>
      <c r="AP3816" s="37"/>
      <c r="AQ3816" s="37"/>
      <c r="AR3816" s="37"/>
      <c r="AS3816" s="37"/>
      <c r="AT3816" s="37"/>
      <c r="AU3816" s="37"/>
      <c r="AV3816" s="37"/>
      <c r="AW3816" s="37"/>
      <c r="AX3816" s="37"/>
      <c r="AY3816" s="37"/>
      <c r="AZ3816" s="37"/>
      <c r="BA3816" s="37"/>
      <c r="BB3816" s="37"/>
      <c r="BC3816" s="37"/>
      <c r="BD3816" s="37"/>
      <c r="BE3816" s="37"/>
      <c r="BF3816" s="37"/>
      <c r="BG3816" s="37"/>
      <c r="BH3816" s="37"/>
      <c r="BI3816" s="37"/>
      <c r="BJ3816" s="37"/>
      <c r="BK3816" s="37"/>
      <c r="BL3816" s="37"/>
      <c r="BM3816" s="37"/>
      <c r="BN3816" s="37"/>
      <c r="BO3816" s="37"/>
      <c r="BP3816" s="37"/>
      <c r="BQ3816" s="37"/>
      <c r="BR3816" s="37"/>
      <c r="BS3816" s="37"/>
      <c r="BT3816" s="37"/>
      <c r="BU3816" s="37"/>
      <c r="BV3816" s="37"/>
      <c r="BW3816" s="37"/>
      <c r="BX3816" s="37"/>
      <c r="BY3816" s="37"/>
      <c r="BZ3816" s="37"/>
      <c r="CA3816" s="37"/>
      <c r="CB3816" s="37"/>
      <c r="CC3816" s="37"/>
      <c r="CD3816" s="37"/>
      <c r="CE3816" s="37"/>
      <c r="CF3816" s="37"/>
      <c r="CG3816" s="37"/>
      <c r="CH3816" s="37"/>
      <c r="CI3816" s="37"/>
      <c r="CJ3816" s="37"/>
      <c r="CK3816" s="37"/>
      <c r="CL3816" s="37"/>
      <c r="CM3816" s="37"/>
      <c r="CN3816" s="37"/>
      <c r="CO3816" s="37"/>
      <c r="CP3816" s="37"/>
      <c r="CQ3816" s="37"/>
      <c r="CR3816" s="37"/>
      <c r="CS3816" s="37"/>
      <c r="CT3816" s="37"/>
      <c r="CU3816" s="37"/>
      <c r="CV3816" s="37"/>
      <c r="CW3816" s="37"/>
      <c r="CX3816" s="37"/>
      <c r="CY3816" s="37"/>
      <c r="CZ3816" s="37"/>
      <c r="DA3816" s="37"/>
      <c r="DB3816" s="37"/>
      <c r="DC3816" s="37"/>
      <c r="DD3816" s="37"/>
      <c r="DE3816" s="37"/>
      <c r="DF3816" s="37"/>
      <c r="DG3816" s="37"/>
      <c r="DH3816" s="37"/>
      <c r="DI3816" s="37"/>
      <c r="DJ3816" s="37"/>
      <c r="DK3816" s="37"/>
      <c r="DL3816" s="37"/>
      <c r="DR3816" s="37"/>
      <c r="DS3816" s="37"/>
      <c r="DT3816" s="37"/>
      <c r="DU3816" s="37"/>
      <c r="DV3816" s="37"/>
      <c r="DW3816" s="37"/>
      <c r="DX3816" s="37"/>
      <c r="DY3816" s="37"/>
      <c r="DZ3816" s="37"/>
      <c r="EA3816" s="37"/>
      <c r="EB3816" s="37"/>
      <c r="EC3816" s="37"/>
      <c r="ED3816" s="37"/>
      <c r="EE3816" s="37"/>
      <c r="EF3816" s="37"/>
      <c r="EG3816" s="37"/>
      <c r="EH3816" s="37"/>
      <c r="EI3816" s="37"/>
      <c r="EJ3816" s="37"/>
      <c r="EK3816" s="37"/>
      <c r="EL3816" s="37"/>
      <c r="EM3816" s="37"/>
      <c r="EN3816" s="37"/>
      <c r="EO3816" s="37"/>
      <c r="EP3816" s="37"/>
      <c r="EQ3816" s="37"/>
      <c r="ER3816" s="37"/>
      <c r="ES3816" s="37"/>
      <c r="ET3816" s="37"/>
      <c r="EU3816" s="37"/>
      <c r="EV3816" s="37"/>
      <c r="EW3816" s="37"/>
      <c r="EX3816" s="37"/>
      <c r="EY3816" s="37"/>
      <c r="EZ3816" s="37"/>
      <c r="FA3816" s="37"/>
      <c r="FB3816" s="37"/>
      <c r="FC3816" s="37"/>
      <c r="FD3816" s="37"/>
    </row>
    <row r="3817" spans="2:160" x14ac:dyDescent="0.5">
      <c r="B3817" s="36" t="s">
        <v>4012</v>
      </c>
      <c r="C3817" s="18">
        <v>-8.5356390644052427E-3</v>
      </c>
      <c r="H3817" s="37"/>
      <c r="I3817" s="37"/>
      <c r="J3817" s="37"/>
      <c r="K3817" s="37"/>
      <c r="L3817" s="37"/>
      <c r="M3817" s="37"/>
      <c r="N3817" s="37"/>
      <c r="O3817" s="37"/>
      <c r="P3817" s="37"/>
      <c r="Q3817" s="37"/>
      <c r="R3817" s="37"/>
      <c r="S3817" s="37"/>
      <c r="T3817" s="37"/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F3817" s="37"/>
      <c r="AG3817" s="37"/>
      <c r="AH3817" s="37"/>
      <c r="AI3817" s="37"/>
      <c r="AJ3817" s="37"/>
      <c r="AK3817" s="37"/>
      <c r="AL3817" s="37"/>
      <c r="AM3817" s="37"/>
      <c r="AN3817" s="37"/>
      <c r="AO3817" s="37"/>
      <c r="AP3817" s="37"/>
      <c r="AQ3817" s="37"/>
      <c r="AR3817" s="37"/>
      <c r="AS3817" s="37"/>
      <c r="AT3817" s="37"/>
      <c r="AU3817" s="37"/>
      <c r="AV3817" s="37"/>
      <c r="AW3817" s="37"/>
      <c r="AX3817" s="37"/>
      <c r="AY3817" s="37"/>
      <c r="AZ3817" s="37"/>
      <c r="BA3817" s="37"/>
      <c r="BB3817" s="37"/>
      <c r="BC3817" s="37"/>
      <c r="BD3817" s="37"/>
      <c r="BE3817" s="37"/>
      <c r="BF3817" s="37"/>
      <c r="BG3817" s="37"/>
      <c r="BH3817" s="37"/>
      <c r="BI3817" s="37"/>
      <c r="BJ3817" s="37"/>
      <c r="BK3817" s="37"/>
      <c r="BL3817" s="37"/>
      <c r="BM3817" s="37"/>
      <c r="BN3817" s="37"/>
      <c r="BO3817" s="37"/>
      <c r="BP3817" s="37"/>
      <c r="BQ3817" s="37"/>
      <c r="BR3817" s="37"/>
      <c r="BS3817" s="37"/>
      <c r="BT3817" s="37"/>
      <c r="BU3817" s="37"/>
      <c r="BV3817" s="37"/>
      <c r="BW3817" s="37"/>
      <c r="BX3817" s="37"/>
      <c r="BY3817" s="37"/>
      <c r="BZ3817" s="37"/>
      <c r="CA3817" s="37"/>
      <c r="CB3817" s="37"/>
      <c r="CC3817" s="37"/>
      <c r="CD3817" s="37"/>
      <c r="CE3817" s="37"/>
      <c r="CF3817" s="37"/>
      <c r="CG3817" s="37"/>
      <c r="CH3817" s="37"/>
      <c r="CI3817" s="37"/>
      <c r="CJ3817" s="37"/>
      <c r="CK3817" s="37"/>
      <c r="CL3817" s="37"/>
      <c r="CM3817" s="37"/>
      <c r="CN3817" s="37"/>
      <c r="CO3817" s="37"/>
      <c r="CP3817" s="37"/>
      <c r="CQ3817" s="37"/>
      <c r="CR3817" s="37"/>
      <c r="CS3817" s="37"/>
      <c r="CT3817" s="37"/>
      <c r="CU3817" s="37"/>
      <c r="CV3817" s="37"/>
      <c r="CW3817" s="37"/>
      <c r="CX3817" s="37"/>
      <c r="CY3817" s="37"/>
      <c r="CZ3817" s="37"/>
      <c r="DA3817" s="37"/>
      <c r="DB3817" s="37"/>
      <c r="DC3817" s="37"/>
      <c r="DD3817" s="37"/>
      <c r="DE3817" s="37"/>
      <c r="DF3817" s="37"/>
      <c r="DG3817" s="37"/>
      <c r="DH3817" s="37"/>
      <c r="DI3817" s="37"/>
      <c r="DJ3817" s="37"/>
      <c r="DK3817" s="37"/>
      <c r="DL3817" s="37"/>
      <c r="DR3817" s="37"/>
      <c r="DS3817" s="37"/>
      <c r="DT3817" s="37"/>
      <c r="DU3817" s="37"/>
      <c r="DV3817" s="37"/>
      <c r="DW3817" s="37"/>
      <c r="DX3817" s="37"/>
      <c r="DY3817" s="37"/>
      <c r="DZ3817" s="37"/>
      <c r="EA3817" s="37"/>
      <c r="EB3817" s="37"/>
      <c r="EC3817" s="37"/>
      <c r="ED3817" s="37"/>
      <c r="EE3817" s="37"/>
      <c r="EF3817" s="37"/>
      <c r="EG3817" s="37"/>
      <c r="EH3817" s="37"/>
      <c r="EI3817" s="37"/>
      <c r="EJ3817" s="37"/>
      <c r="EK3817" s="37"/>
      <c r="EL3817" s="37"/>
      <c r="EM3817" s="37"/>
      <c r="EN3817" s="37"/>
      <c r="EO3817" s="37"/>
      <c r="EP3817" s="37"/>
      <c r="EQ3817" s="37"/>
      <c r="ER3817" s="37"/>
      <c r="ES3817" s="37"/>
      <c r="ET3817" s="37"/>
      <c r="EU3817" s="37"/>
      <c r="EV3817" s="37"/>
      <c r="EW3817" s="37"/>
      <c r="EX3817" s="37"/>
      <c r="EY3817" s="37"/>
      <c r="EZ3817" s="37"/>
      <c r="FA3817" s="37"/>
      <c r="FB3817" s="37"/>
      <c r="FC3817" s="37"/>
      <c r="FD3817" s="37"/>
    </row>
    <row r="3818" spans="2:160" x14ac:dyDescent="0.5">
      <c r="B3818" s="36" t="s">
        <v>4013</v>
      </c>
      <c r="C3818" s="18">
        <v>-3.0275467775467746E-2</v>
      </c>
      <c r="H3818" s="37"/>
      <c r="I3818" s="37"/>
      <c r="J3818" s="37"/>
      <c r="K3818" s="37"/>
      <c r="L3818" s="37"/>
      <c r="M3818" s="37"/>
      <c r="N3818" s="37"/>
      <c r="O3818" s="37"/>
      <c r="P3818" s="37"/>
      <c r="Q3818" s="37"/>
      <c r="R3818" s="37"/>
      <c r="S3818" s="37"/>
      <c r="T3818" s="37"/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F3818" s="37"/>
      <c r="AG3818" s="37"/>
      <c r="AH3818" s="37"/>
      <c r="AI3818" s="37"/>
      <c r="AJ3818" s="37"/>
      <c r="AK3818" s="37"/>
      <c r="AL3818" s="37"/>
      <c r="AM3818" s="37"/>
      <c r="AN3818" s="37"/>
      <c r="AO3818" s="37"/>
      <c r="AP3818" s="37"/>
      <c r="AQ3818" s="37"/>
      <c r="AR3818" s="37"/>
      <c r="AS3818" s="37"/>
      <c r="AT3818" s="37"/>
      <c r="AU3818" s="37"/>
      <c r="AV3818" s="37"/>
      <c r="AW3818" s="37"/>
      <c r="AX3818" s="37"/>
      <c r="AY3818" s="37"/>
      <c r="AZ3818" s="37"/>
      <c r="BA3818" s="37"/>
      <c r="BB3818" s="37"/>
      <c r="BC3818" s="37"/>
      <c r="BD3818" s="37"/>
      <c r="BE3818" s="37"/>
      <c r="BF3818" s="37"/>
      <c r="BG3818" s="37"/>
      <c r="BH3818" s="37"/>
      <c r="BI3818" s="37"/>
      <c r="BJ3818" s="37"/>
      <c r="BK3818" s="37"/>
      <c r="BL3818" s="37"/>
      <c r="BM3818" s="37"/>
      <c r="BN3818" s="37"/>
      <c r="BO3818" s="37"/>
      <c r="BP3818" s="37"/>
      <c r="BQ3818" s="37"/>
      <c r="BR3818" s="37"/>
      <c r="BS3818" s="37"/>
      <c r="BT3818" s="37"/>
      <c r="BU3818" s="37"/>
      <c r="BV3818" s="37"/>
      <c r="BW3818" s="37"/>
      <c r="BX3818" s="37"/>
      <c r="BY3818" s="37"/>
      <c r="BZ3818" s="37"/>
      <c r="CA3818" s="37"/>
      <c r="CB3818" s="37"/>
      <c r="CC3818" s="37"/>
      <c r="CD3818" s="37"/>
      <c r="CE3818" s="37"/>
      <c r="CF3818" s="37"/>
      <c r="CG3818" s="37"/>
      <c r="CH3818" s="37"/>
      <c r="CI3818" s="37"/>
      <c r="CJ3818" s="37"/>
      <c r="CK3818" s="37"/>
      <c r="CL3818" s="37"/>
      <c r="CM3818" s="37"/>
      <c r="CN3818" s="37"/>
      <c r="CO3818" s="37"/>
      <c r="CP3818" s="37"/>
      <c r="CQ3818" s="37"/>
      <c r="CR3818" s="37"/>
      <c r="CS3818" s="37"/>
      <c r="CT3818" s="37"/>
      <c r="CU3818" s="37"/>
      <c r="CV3818" s="37"/>
      <c r="CW3818" s="37"/>
      <c r="CX3818" s="37"/>
      <c r="CY3818" s="37"/>
      <c r="CZ3818" s="37"/>
      <c r="DA3818" s="37"/>
      <c r="DB3818" s="37"/>
      <c r="DC3818" s="37"/>
      <c r="DD3818" s="37"/>
      <c r="DE3818" s="37"/>
      <c r="DF3818" s="37"/>
      <c r="DG3818" s="37"/>
      <c r="DH3818" s="37"/>
      <c r="DI3818" s="37"/>
      <c r="DJ3818" s="37"/>
      <c r="DK3818" s="37"/>
      <c r="DL3818" s="37"/>
      <c r="DR3818" s="37"/>
      <c r="DS3818" s="37"/>
      <c r="DT3818" s="37"/>
      <c r="DU3818" s="37"/>
      <c r="DV3818" s="37"/>
      <c r="DW3818" s="37"/>
      <c r="DX3818" s="37"/>
      <c r="DY3818" s="37"/>
      <c r="DZ3818" s="37"/>
      <c r="EA3818" s="37"/>
      <c r="EB3818" s="37"/>
      <c r="EC3818" s="37"/>
      <c r="ED3818" s="37"/>
      <c r="EE3818" s="37"/>
      <c r="EF3818" s="37"/>
      <c r="EG3818" s="37"/>
      <c r="EH3818" s="37"/>
      <c r="EI3818" s="37"/>
      <c r="EJ3818" s="37"/>
      <c r="EK3818" s="37"/>
      <c r="EL3818" s="37"/>
      <c r="EM3818" s="37"/>
      <c r="EN3818" s="37"/>
      <c r="EO3818" s="37"/>
      <c r="EP3818" s="37"/>
      <c r="EQ3818" s="37"/>
      <c r="ER3818" s="37"/>
      <c r="ES3818" s="37"/>
      <c r="ET3818" s="37"/>
      <c r="EU3818" s="37"/>
      <c r="EV3818" s="37"/>
      <c r="EW3818" s="37"/>
      <c r="EX3818" s="37"/>
      <c r="EY3818" s="37"/>
      <c r="EZ3818" s="37"/>
      <c r="FA3818" s="37"/>
      <c r="FB3818" s="37"/>
      <c r="FC3818" s="37"/>
      <c r="FD3818" s="37"/>
    </row>
    <row r="3819" spans="2:160" x14ac:dyDescent="0.5">
      <c r="B3819" s="36" t="s">
        <v>4014</v>
      </c>
      <c r="C3819" s="18">
        <v>1.1345895565409547E-2</v>
      </c>
      <c r="H3819" s="37"/>
      <c r="I3819" s="37"/>
      <c r="J3819" s="37"/>
      <c r="K3819" s="37"/>
      <c r="L3819" s="37"/>
      <c r="M3819" s="37"/>
      <c r="N3819" s="37"/>
      <c r="O3819" s="37"/>
      <c r="P3819" s="37"/>
      <c r="Q3819" s="37"/>
      <c r="R3819" s="37"/>
      <c r="S3819" s="37"/>
      <c r="T3819" s="37"/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F3819" s="37"/>
      <c r="AG3819" s="37"/>
      <c r="AH3819" s="37"/>
      <c r="AI3819" s="37"/>
      <c r="AJ3819" s="37"/>
      <c r="AK3819" s="37"/>
      <c r="AL3819" s="37"/>
      <c r="AM3819" s="37"/>
      <c r="AN3819" s="37"/>
      <c r="AO3819" s="37"/>
      <c r="AP3819" s="37"/>
      <c r="AQ3819" s="37"/>
      <c r="AR3819" s="37"/>
      <c r="AS3819" s="37"/>
      <c r="AT3819" s="37"/>
      <c r="AU3819" s="37"/>
      <c r="AV3819" s="37"/>
      <c r="AW3819" s="37"/>
      <c r="AX3819" s="37"/>
      <c r="AY3819" s="37"/>
      <c r="AZ3819" s="37"/>
      <c r="BA3819" s="37"/>
      <c r="BB3819" s="37"/>
      <c r="BC3819" s="37"/>
      <c r="BD3819" s="37"/>
      <c r="BE3819" s="37"/>
      <c r="BF3819" s="37"/>
      <c r="BG3819" s="37"/>
      <c r="BH3819" s="37"/>
      <c r="BI3819" s="37"/>
      <c r="BJ3819" s="37"/>
      <c r="BK3819" s="37"/>
      <c r="BL3819" s="37"/>
      <c r="BM3819" s="37"/>
      <c r="BN3819" s="37"/>
      <c r="BO3819" s="37"/>
      <c r="BP3819" s="37"/>
      <c r="BQ3819" s="37"/>
      <c r="BR3819" s="37"/>
      <c r="BS3819" s="37"/>
      <c r="BT3819" s="37"/>
      <c r="BU3819" s="37"/>
      <c r="BV3819" s="37"/>
      <c r="BW3819" s="37"/>
      <c r="BX3819" s="37"/>
      <c r="BY3819" s="37"/>
      <c r="BZ3819" s="37"/>
      <c r="CA3819" s="37"/>
      <c r="CB3819" s="37"/>
      <c r="CC3819" s="37"/>
      <c r="CD3819" s="37"/>
      <c r="CE3819" s="37"/>
      <c r="CF3819" s="37"/>
      <c r="CG3819" s="37"/>
      <c r="CH3819" s="37"/>
      <c r="CI3819" s="37"/>
      <c r="CJ3819" s="37"/>
      <c r="CK3819" s="37"/>
      <c r="CL3819" s="37"/>
      <c r="CM3819" s="37"/>
      <c r="CN3819" s="37"/>
      <c r="CO3819" s="37"/>
      <c r="CP3819" s="37"/>
      <c r="CQ3819" s="37"/>
      <c r="CR3819" s="37"/>
      <c r="CS3819" s="37"/>
      <c r="CT3819" s="37"/>
      <c r="CU3819" s="37"/>
      <c r="CV3819" s="37"/>
      <c r="CW3819" s="37"/>
      <c r="CX3819" s="37"/>
      <c r="CY3819" s="37"/>
      <c r="CZ3819" s="37"/>
      <c r="DA3819" s="37"/>
      <c r="DB3819" s="37"/>
      <c r="DC3819" s="37"/>
      <c r="DD3819" s="37"/>
      <c r="DE3819" s="37"/>
      <c r="DF3819" s="37"/>
      <c r="DG3819" s="37"/>
      <c r="DH3819" s="37"/>
      <c r="DI3819" s="37"/>
      <c r="DJ3819" s="37"/>
      <c r="DK3819" s="37"/>
      <c r="DL3819" s="37"/>
      <c r="DR3819" s="37"/>
      <c r="DS3819" s="37"/>
      <c r="DT3819" s="37"/>
      <c r="DU3819" s="37"/>
      <c r="DV3819" s="37"/>
      <c r="DW3819" s="37"/>
      <c r="DX3819" s="37"/>
      <c r="DY3819" s="37"/>
      <c r="DZ3819" s="37"/>
      <c r="EA3819" s="37"/>
      <c r="EB3819" s="37"/>
      <c r="EC3819" s="37"/>
      <c r="ED3819" s="37"/>
      <c r="EE3819" s="37"/>
      <c r="EF3819" s="37"/>
      <c r="EG3819" s="37"/>
      <c r="EH3819" s="37"/>
      <c r="EI3819" s="37"/>
      <c r="EJ3819" s="37"/>
      <c r="EK3819" s="37"/>
      <c r="EL3819" s="37"/>
      <c r="EM3819" s="37"/>
      <c r="EN3819" s="37"/>
      <c r="EO3819" s="37"/>
      <c r="EP3819" s="37"/>
      <c r="EQ3819" s="37"/>
      <c r="ER3819" s="37"/>
      <c r="ES3819" s="37"/>
      <c r="ET3819" s="37"/>
      <c r="EU3819" s="37"/>
      <c r="EV3819" s="37"/>
      <c r="EW3819" s="37"/>
      <c r="EX3819" s="37"/>
      <c r="EY3819" s="37"/>
      <c r="EZ3819" s="37"/>
      <c r="FA3819" s="37"/>
      <c r="FB3819" s="37"/>
      <c r="FC3819" s="37"/>
      <c r="FD3819" s="37"/>
    </row>
    <row r="3820" spans="2:160" x14ac:dyDescent="0.5">
      <c r="B3820" s="36" t="s">
        <v>4015</v>
      </c>
      <c r="C3820" s="18">
        <v>5.2974888306886347E-2</v>
      </c>
      <c r="H3820" s="37"/>
      <c r="I3820" s="37"/>
      <c r="J3820" s="37"/>
      <c r="K3820" s="37"/>
      <c r="L3820" s="37"/>
      <c r="M3820" s="37"/>
      <c r="N3820" s="37"/>
      <c r="O3820" s="37"/>
      <c r="P3820" s="37"/>
      <c r="Q3820" s="37"/>
      <c r="R3820" s="37"/>
      <c r="S3820" s="37"/>
      <c r="T3820" s="37"/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F3820" s="37"/>
      <c r="AG3820" s="37"/>
      <c r="AH3820" s="37"/>
      <c r="AI3820" s="37"/>
      <c r="AJ3820" s="37"/>
      <c r="AK3820" s="37"/>
      <c r="AL3820" s="37"/>
      <c r="AM3820" s="37"/>
      <c r="AN3820" s="37"/>
      <c r="AO3820" s="37"/>
      <c r="AP3820" s="37"/>
      <c r="AQ3820" s="37"/>
      <c r="AR3820" s="37"/>
      <c r="AS3820" s="37"/>
      <c r="AT3820" s="37"/>
      <c r="AU3820" s="37"/>
      <c r="AV3820" s="37"/>
      <c r="AW3820" s="37"/>
      <c r="AX3820" s="37"/>
      <c r="AY3820" s="37"/>
      <c r="AZ3820" s="37"/>
      <c r="BA3820" s="37"/>
      <c r="BB3820" s="37"/>
      <c r="BC3820" s="37"/>
      <c r="BD3820" s="37"/>
      <c r="BE3820" s="37"/>
      <c r="BF3820" s="37"/>
      <c r="BG3820" s="37"/>
      <c r="BH3820" s="37"/>
      <c r="BI3820" s="37"/>
      <c r="BJ3820" s="37"/>
      <c r="BK3820" s="37"/>
      <c r="BL3820" s="37"/>
      <c r="BM3820" s="37"/>
      <c r="BN3820" s="37"/>
      <c r="BO3820" s="37"/>
      <c r="BP3820" s="37"/>
      <c r="BQ3820" s="37"/>
      <c r="BR3820" s="37"/>
      <c r="BS3820" s="37"/>
      <c r="BT3820" s="37"/>
      <c r="BU3820" s="37"/>
      <c r="BV3820" s="37"/>
      <c r="BW3820" s="37"/>
      <c r="BX3820" s="37"/>
      <c r="BY3820" s="37"/>
      <c r="BZ3820" s="37"/>
      <c r="CA3820" s="37"/>
      <c r="CB3820" s="37"/>
      <c r="CC3820" s="37"/>
      <c r="CD3820" s="37"/>
      <c r="CE3820" s="37"/>
      <c r="CF3820" s="37"/>
      <c r="CG3820" s="37"/>
      <c r="CH3820" s="37"/>
      <c r="CI3820" s="37"/>
      <c r="CJ3820" s="37"/>
      <c r="CK3820" s="37"/>
      <c r="CL3820" s="37"/>
      <c r="CM3820" s="37"/>
      <c r="CN3820" s="37"/>
      <c r="CO3820" s="37"/>
      <c r="CP3820" s="37"/>
      <c r="CQ3820" s="37"/>
      <c r="CR3820" s="37"/>
      <c r="CS3820" s="37"/>
      <c r="CT3820" s="37"/>
      <c r="CU3820" s="37"/>
      <c r="CV3820" s="37"/>
      <c r="CW3820" s="37"/>
      <c r="CX3820" s="37"/>
      <c r="CY3820" s="37"/>
      <c r="CZ3820" s="37"/>
      <c r="DA3820" s="37"/>
      <c r="DB3820" s="37"/>
      <c r="DC3820" s="37"/>
      <c r="DD3820" s="37"/>
      <c r="DE3820" s="37"/>
      <c r="DF3820" s="37"/>
      <c r="DG3820" s="37"/>
      <c r="DH3820" s="37"/>
      <c r="DI3820" s="37"/>
      <c r="DJ3820" s="37"/>
      <c r="DK3820" s="37"/>
      <c r="DL3820" s="37"/>
      <c r="DR3820" s="37"/>
      <c r="DS3820" s="37"/>
      <c r="DT3820" s="37"/>
      <c r="DU3820" s="37"/>
      <c r="DV3820" s="37"/>
      <c r="DW3820" s="37"/>
      <c r="DX3820" s="37"/>
      <c r="DY3820" s="37"/>
      <c r="DZ3820" s="37"/>
      <c r="EA3820" s="37"/>
      <c r="EB3820" s="37"/>
      <c r="EC3820" s="37"/>
      <c r="ED3820" s="37"/>
      <c r="EE3820" s="37"/>
      <c r="EF3820" s="37"/>
      <c r="EG3820" s="37"/>
      <c r="EH3820" s="37"/>
      <c r="EI3820" s="37"/>
      <c r="EJ3820" s="37"/>
      <c r="EK3820" s="37"/>
      <c r="EL3820" s="37"/>
      <c r="EM3820" s="37"/>
      <c r="EN3820" s="37"/>
      <c r="EO3820" s="37"/>
      <c r="EP3820" s="37"/>
      <c r="EQ3820" s="37"/>
      <c r="ER3820" s="37"/>
      <c r="ES3820" s="37"/>
      <c r="ET3820" s="37"/>
      <c r="EU3820" s="37"/>
      <c r="EV3820" s="37"/>
      <c r="EW3820" s="37"/>
      <c r="EX3820" s="37"/>
      <c r="EY3820" s="37"/>
      <c r="EZ3820" s="37"/>
      <c r="FA3820" s="37"/>
      <c r="FB3820" s="37"/>
      <c r="FC3820" s="37"/>
      <c r="FD3820" s="37"/>
    </row>
    <row r="3821" spans="2:160" x14ac:dyDescent="0.5">
      <c r="B3821" s="36" t="s">
        <v>4016</v>
      </c>
      <c r="C3821" s="18">
        <v>3.7601355404501824E-3</v>
      </c>
      <c r="H3821" s="37"/>
      <c r="I3821" s="37"/>
      <c r="J3821" s="37"/>
      <c r="K3821" s="37"/>
      <c r="L3821" s="37"/>
      <c r="M3821" s="37"/>
      <c r="N3821" s="37"/>
      <c r="O3821" s="37"/>
      <c r="P3821" s="37"/>
      <c r="Q3821" s="37"/>
      <c r="R3821" s="37"/>
      <c r="S3821" s="37"/>
      <c r="T3821" s="37"/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F3821" s="37"/>
      <c r="AG3821" s="37"/>
      <c r="AH3821" s="37"/>
      <c r="AI3821" s="37"/>
      <c r="AJ3821" s="37"/>
      <c r="AK3821" s="37"/>
      <c r="AL3821" s="37"/>
      <c r="AM3821" s="37"/>
      <c r="AN3821" s="37"/>
      <c r="AO3821" s="37"/>
      <c r="AP3821" s="37"/>
      <c r="AQ3821" s="37"/>
      <c r="AR3821" s="37"/>
      <c r="AS3821" s="37"/>
      <c r="AT3821" s="37"/>
      <c r="AU3821" s="37"/>
      <c r="AV3821" s="37"/>
      <c r="AW3821" s="37"/>
      <c r="AX3821" s="37"/>
      <c r="AY3821" s="37"/>
      <c r="AZ3821" s="37"/>
      <c r="BA3821" s="37"/>
      <c r="BB3821" s="37"/>
      <c r="BC3821" s="37"/>
      <c r="BD3821" s="37"/>
      <c r="BE3821" s="37"/>
      <c r="BF3821" s="37"/>
      <c r="BG3821" s="37"/>
      <c r="BH3821" s="37"/>
      <c r="BI3821" s="37"/>
      <c r="BJ3821" s="37"/>
      <c r="BK3821" s="37"/>
      <c r="BL3821" s="37"/>
      <c r="BM3821" s="37"/>
      <c r="BN3821" s="37"/>
      <c r="BO3821" s="37"/>
      <c r="BP3821" s="37"/>
      <c r="BQ3821" s="37"/>
      <c r="BR3821" s="37"/>
      <c r="BS3821" s="37"/>
      <c r="BT3821" s="37"/>
      <c r="BU3821" s="37"/>
      <c r="BV3821" s="37"/>
      <c r="BW3821" s="37"/>
      <c r="BX3821" s="37"/>
      <c r="BY3821" s="37"/>
      <c r="BZ3821" s="37"/>
      <c r="CA3821" s="37"/>
      <c r="CB3821" s="37"/>
      <c r="CC3821" s="37"/>
      <c r="CD3821" s="37"/>
      <c r="CE3821" s="37"/>
      <c r="CF3821" s="37"/>
      <c r="CG3821" s="37"/>
      <c r="CH3821" s="37"/>
      <c r="CI3821" s="37"/>
      <c r="CJ3821" s="37"/>
      <c r="CK3821" s="37"/>
      <c r="CL3821" s="37"/>
      <c r="CM3821" s="37"/>
      <c r="CN3821" s="37"/>
      <c r="CO3821" s="37"/>
      <c r="CP3821" s="37"/>
      <c r="CQ3821" s="37"/>
      <c r="CR3821" s="37"/>
      <c r="CS3821" s="37"/>
      <c r="CT3821" s="37"/>
      <c r="CU3821" s="37"/>
      <c r="CV3821" s="37"/>
      <c r="CW3821" s="37"/>
      <c r="CX3821" s="37"/>
      <c r="CY3821" s="37"/>
      <c r="CZ3821" s="37"/>
      <c r="DA3821" s="37"/>
      <c r="DB3821" s="37"/>
      <c r="DC3821" s="37"/>
      <c r="DD3821" s="37"/>
      <c r="DE3821" s="37"/>
      <c r="DF3821" s="37"/>
      <c r="DG3821" s="37"/>
      <c r="DH3821" s="37"/>
      <c r="DI3821" s="37"/>
      <c r="DJ3821" s="37"/>
      <c r="DK3821" s="37"/>
      <c r="DL3821" s="37"/>
      <c r="DR3821" s="37"/>
      <c r="DS3821" s="37"/>
      <c r="DT3821" s="37"/>
      <c r="DU3821" s="37"/>
      <c r="DV3821" s="37"/>
      <c r="DW3821" s="37"/>
      <c r="DX3821" s="37"/>
      <c r="DY3821" s="37"/>
      <c r="DZ3821" s="37"/>
      <c r="EA3821" s="37"/>
      <c r="EB3821" s="37"/>
      <c r="EC3821" s="37"/>
      <c r="ED3821" s="37"/>
      <c r="EE3821" s="37"/>
      <c r="EF3821" s="37"/>
      <c r="EG3821" s="37"/>
      <c r="EH3821" s="37"/>
      <c r="EI3821" s="37"/>
      <c r="EJ3821" s="37"/>
      <c r="EK3821" s="37"/>
      <c r="EL3821" s="37"/>
      <c r="EM3821" s="37"/>
      <c r="EN3821" s="37"/>
      <c r="EO3821" s="37"/>
      <c r="EP3821" s="37"/>
      <c r="EQ3821" s="37"/>
      <c r="ER3821" s="37"/>
      <c r="ES3821" s="37"/>
      <c r="ET3821" s="37"/>
      <c r="EU3821" s="37"/>
      <c r="EV3821" s="37"/>
      <c r="EW3821" s="37"/>
      <c r="EX3821" s="37"/>
      <c r="EY3821" s="37"/>
      <c r="EZ3821" s="37"/>
      <c r="FA3821" s="37"/>
      <c r="FB3821" s="37"/>
      <c r="FC3821" s="37"/>
      <c r="FD3821" s="37"/>
    </row>
    <row r="3822" spans="2:160" x14ac:dyDescent="0.5">
      <c r="B3822" s="36" t="s">
        <v>4017</v>
      </c>
      <c r="C3822" s="18">
        <v>-5.3581631820143194E-3</v>
      </c>
      <c r="H3822" s="37"/>
      <c r="I3822" s="37"/>
      <c r="J3822" s="37"/>
      <c r="K3822" s="37"/>
      <c r="L3822" s="37"/>
      <c r="M3822" s="37"/>
      <c r="N3822" s="37"/>
      <c r="O3822" s="37"/>
      <c r="P3822" s="37"/>
      <c r="Q3822" s="37"/>
      <c r="R3822" s="37"/>
      <c r="S3822" s="37"/>
      <c r="T3822" s="37"/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F3822" s="37"/>
      <c r="AG3822" s="37"/>
      <c r="AH3822" s="37"/>
      <c r="AI3822" s="37"/>
      <c r="AJ3822" s="37"/>
      <c r="AK3822" s="37"/>
      <c r="AL3822" s="37"/>
      <c r="AM3822" s="37"/>
      <c r="AN3822" s="37"/>
      <c r="AO3822" s="37"/>
      <c r="AP3822" s="37"/>
      <c r="AQ3822" s="37"/>
      <c r="AR3822" s="37"/>
      <c r="AS3822" s="37"/>
      <c r="AT3822" s="37"/>
      <c r="AU3822" s="37"/>
      <c r="AV3822" s="37"/>
      <c r="AW3822" s="37"/>
      <c r="AX3822" s="37"/>
      <c r="AY3822" s="37"/>
      <c r="AZ3822" s="37"/>
      <c r="BA3822" s="37"/>
      <c r="BB3822" s="37"/>
      <c r="BC3822" s="37"/>
      <c r="BD3822" s="37"/>
      <c r="BE3822" s="37"/>
      <c r="BF3822" s="37"/>
      <c r="BG3822" s="37"/>
      <c r="BH3822" s="37"/>
      <c r="BI3822" s="37"/>
      <c r="BJ3822" s="37"/>
      <c r="BK3822" s="37"/>
      <c r="BL3822" s="37"/>
      <c r="BM3822" s="37"/>
      <c r="BN3822" s="37"/>
      <c r="BO3822" s="37"/>
      <c r="BP3822" s="37"/>
      <c r="BQ3822" s="37"/>
      <c r="BR3822" s="37"/>
      <c r="BS3822" s="37"/>
      <c r="BT3822" s="37"/>
      <c r="BU3822" s="37"/>
      <c r="BV3822" s="37"/>
      <c r="BW3822" s="37"/>
      <c r="BX3822" s="37"/>
      <c r="BY3822" s="37"/>
      <c r="BZ3822" s="37"/>
      <c r="CA3822" s="37"/>
      <c r="CB3822" s="37"/>
      <c r="CC3822" s="37"/>
      <c r="CD3822" s="37"/>
      <c r="CE3822" s="37"/>
      <c r="CF3822" s="37"/>
      <c r="CG3822" s="37"/>
      <c r="CH3822" s="37"/>
      <c r="CI3822" s="37"/>
      <c r="CJ3822" s="37"/>
      <c r="CK3822" s="37"/>
      <c r="CL3822" s="37"/>
      <c r="CM3822" s="37"/>
      <c r="CN3822" s="37"/>
      <c r="CO3822" s="37"/>
      <c r="CP3822" s="37"/>
      <c r="CQ3822" s="37"/>
      <c r="CR3822" s="37"/>
      <c r="CS3822" s="37"/>
      <c r="CT3822" s="37"/>
      <c r="CU3822" s="37"/>
      <c r="CV3822" s="37"/>
      <c r="CW3822" s="37"/>
      <c r="CX3822" s="37"/>
      <c r="CY3822" s="37"/>
      <c r="CZ3822" s="37"/>
      <c r="DA3822" s="37"/>
      <c r="DB3822" s="37"/>
      <c r="DC3822" s="37"/>
      <c r="DD3822" s="37"/>
      <c r="DE3822" s="37"/>
      <c r="DF3822" s="37"/>
      <c r="DG3822" s="37"/>
      <c r="DH3822" s="37"/>
      <c r="DI3822" s="37"/>
      <c r="DJ3822" s="37"/>
      <c r="DK3822" s="37"/>
      <c r="DL3822" s="37"/>
      <c r="DR3822" s="37"/>
      <c r="DS3822" s="37"/>
      <c r="DT3822" s="37"/>
      <c r="DU3822" s="37"/>
      <c r="DV3822" s="37"/>
      <c r="DW3822" s="37"/>
      <c r="DX3822" s="37"/>
      <c r="DY3822" s="37"/>
      <c r="DZ3822" s="37"/>
      <c r="EA3822" s="37"/>
      <c r="EB3822" s="37"/>
      <c r="EC3822" s="37"/>
      <c r="ED3822" s="37"/>
      <c r="EE3822" s="37"/>
      <c r="EF3822" s="37"/>
      <c r="EG3822" s="37"/>
      <c r="EH3822" s="37"/>
      <c r="EI3822" s="37"/>
      <c r="EJ3822" s="37"/>
      <c r="EK3822" s="37"/>
      <c r="EL3822" s="37"/>
      <c r="EM3822" s="37"/>
      <c r="EN3822" s="37"/>
      <c r="EO3822" s="37"/>
      <c r="EP3822" s="37"/>
      <c r="EQ3822" s="37"/>
      <c r="ER3822" s="37"/>
      <c r="ES3822" s="37"/>
      <c r="ET3822" s="37"/>
      <c r="EU3822" s="37"/>
      <c r="EV3822" s="37"/>
      <c r="EW3822" s="37"/>
      <c r="EX3822" s="37"/>
      <c r="EY3822" s="37"/>
      <c r="EZ3822" s="37"/>
      <c r="FA3822" s="37"/>
      <c r="FB3822" s="37"/>
      <c r="FC3822" s="37"/>
      <c r="FD3822" s="37"/>
    </row>
    <row r="3823" spans="2:160" x14ac:dyDescent="0.5">
      <c r="B3823" s="36" t="s">
        <v>4018</v>
      </c>
      <c r="C3823" s="18">
        <v>-1.8904422755650074E-3</v>
      </c>
      <c r="H3823" s="37"/>
      <c r="I3823" s="37"/>
      <c r="J3823" s="37"/>
      <c r="K3823" s="37"/>
      <c r="L3823" s="37"/>
      <c r="M3823" s="37"/>
      <c r="N3823" s="37"/>
      <c r="O3823" s="37"/>
      <c r="P3823" s="37"/>
      <c r="Q3823" s="37"/>
      <c r="R3823" s="37"/>
      <c r="S3823" s="37"/>
      <c r="T3823" s="37"/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F3823" s="37"/>
      <c r="AG3823" s="37"/>
      <c r="AH3823" s="37"/>
      <c r="AI3823" s="37"/>
      <c r="AJ3823" s="37"/>
      <c r="AK3823" s="37"/>
      <c r="AL3823" s="37"/>
      <c r="AM3823" s="37"/>
      <c r="AN3823" s="37"/>
      <c r="AO3823" s="37"/>
      <c r="AP3823" s="37"/>
      <c r="AQ3823" s="37"/>
      <c r="AR3823" s="37"/>
      <c r="AS3823" s="37"/>
      <c r="AT3823" s="37"/>
      <c r="AU3823" s="37"/>
      <c r="AV3823" s="37"/>
      <c r="AW3823" s="37"/>
      <c r="AX3823" s="37"/>
      <c r="AY3823" s="37"/>
      <c r="AZ3823" s="37"/>
      <c r="BA3823" s="37"/>
      <c r="BB3823" s="37"/>
      <c r="BC3823" s="37"/>
      <c r="BD3823" s="37"/>
      <c r="BE3823" s="37"/>
      <c r="BF3823" s="37"/>
      <c r="BG3823" s="37"/>
      <c r="BH3823" s="37"/>
      <c r="BI3823" s="37"/>
      <c r="BJ3823" s="37"/>
      <c r="BK3823" s="37"/>
      <c r="BL3823" s="37"/>
      <c r="BM3823" s="37"/>
      <c r="BN3823" s="37"/>
      <c r="BO3823" s="37"/>
      <c r="BP3823" s="37"/>
      <c r="BQ3823" s="37"/>
      <c r="BR3823" s="37"/>
      <c r="BS3823" s="37"/>
      <c r="BT3823" s="37"/>
      <c r="BU3823" s="37"/>
      <c r="BV3823" s="37"/>
      <c r="BW3823" s="37"/>
      <c r="BX3823" s="37"/>
      <c r="BY3823" s="37"/>
      <c r="BZ3823" s="37"/>
      <c r="CA3823" s="37"/>
      <c r="CB3823" s="37"/>
      <c r="CC3823" s="37"/>
      <c r="CD3823" s="37"/>
      <c r="CE3823" s="37"/>
      <c r="CF3823" s="37"/>
      <c r="CG3823" s="37"/>
      <c r="CH3823" s="37"/>
      <c r="CI3823" s="37"/>
      <c r="CJ3823" s="37"/>
      <c r="CK3823" s="37"/>
      <c r="CL3823" s="37"/>
      <c r="CM3823" s="37"/>
      <c r="CN3823" s="37"/>
      <c r="CO3823" s="37"/>
      <c r="CP3823" s="37"/>
      <c r="CQ3823" s="37"/>
      <c r="CR3823" s="37"/>
      <c r="CS3823" s="37"/>
      <c r="CT3823" s="37"/>
      <c r="CU3823" s="37"/>
      <c r="CV3823" s="37"/>
      <c r="CW3823" s="37"/>
      <c r="CX3823" s="37"/>
      <c r="CY3823" s="37"/>
      <c r="CZ3823" s="37"/>
      <c r="DA3823" s="37"/>
      <c r="DB3823" s="37"/>
      <c r="DC3823" s="37"/>
      <c r="DD3823" s="37"/>
      <c r="DE3823" s="37"/>
      <c r="DF3823" s="37"/>
      <c r="DG3823" s="37"/>
      <c r="DH3823" s="37"/>
      <c r="DI3823" s="37"/>
      <c r="DJ3823" s="37"/>
      <c r="DK3823" s="37"/>
      <c r="DL3823" s="37"/>
      <c r="DR3823" s="37"/>
      <c r="DS3823" s="37"/>
      <c r="DT3823" s="37"/>
      <c r="DU3823" s="37"/>
      <c r="DV3823" s="37"/>
      <c r="DW3823" s="37"/>
      <c r="DX3823" s="37"/>
      <c r="DY3823" s="37"/>
      <c r="DZ3823" s="37"/>
      <c r="EA3823" s="37"/>
      <c r="EB3823" s="37"/>
      <c r="EC3823" s="37"/>
      <c r="ED3823" s="37"/>
      <c r="EE3823" s="37"/>
      <c r="EF3823" s="37"/>
      <c r="EG3823" s="37"/>
      <c r="EH3823" s="37"/>
      <c r="EI3823" s="37"/>
      <c r="EJ3823" s="37"/>
      <c r="EK3823" s="37"/>
      <c r="EL3823" s="37"/>
      <c r="EM3823" s="37"/>
      <c r="EN3823" s="37"/>
      <c r="EO3823" s="37"/>
      <c r="EP3823" s="37"/>
      <c r="EQ3823" s="37"/>
      <c r="ER3823" s="37"/>
      <c r="ES3823" s="37"/>
      <c r="ET3823" s="37"/>
      <c r="EU3823" s="37"/>
      <c r="EV3823" s="37"/>
      <c r="EW3823" s="37"/>
      <c r="EX3823" s="37"/>
      <c r="EY3823" s="37"/>
      <c r="EZ3823" s="37"/>
      <c r="FA3823" s="37"/>
      <c r="FB3823" s="37"/>
      <c r="FC3823" s="37"/>
      <c r="FD3823" s="37"/>
    </row>
    <row r="3824" spans="2:160" x14ac:dyDescent="0.5">
      <c r="B3824" s="36" t="s">
        <v>4019</v>
      </c>
      <c r="C3824" s="18">
        <v>-4.6425582522133801E-3</v>
      </c>
      <c r="H3824" s="37"/>
      <c r="I3824" s="37"/>
      <c r="J3824" s="37"/>
      <c r="K3824" s="37"/>
      <c r="L3824" s="37"/>
      <c r="M3824" s="37"/>
      <c r="N3824" s="37"/>
      <c r="O3824" s="37"/>
      <c r="P3824" s="37"/>
      <c r="Q3824" s="37"/>
      <c r="R3824" s="37"/>
      <c r="S3824" s="37"/>
      <c r="T3824" s="37"/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F3824" s="37"/>
      <c r="AG3824" s="37"/>
      <c r="AH3824" s="37"/>
      <c r="AI3824" s="37"/>
      <c r="AJ3824" s="37"/>
      <c r="AK3824" s="37"/>
      <c r="AL3824" s="37"/>
      <c r="AM3824" s="37"/>
      <c r="AN3824" s="37"/>
      <c r="AO3824" s="37"/>
      <c r="AP3824" s="37"/>
      <c r="AQ3824" s="37"/>
      <c r="AR3824" s="37"/>
      <c r="AS3824" s="37"/>
      <c r="AT3824" s="37"/>
      <c r="AU3824" s="37"/>
      <c r="AV3824" s="37"/>
      <c r="AW3824" s="37"/>
      <c r="AX3824" s="37"/>
      <c r="AY3824" s="37"/>
      <c r="AZ3824" s="37"/>
      <c r="BA3824" s="37"/>
      <c r="BB3824" s="37"/>
      <c r="BC3824" s="37"/>
      <c r="BD3824" s="37"/>
      <c r="BE3824" s="37"/>
      <c r="BF3824" s="37"/>
      <c r="BG3824" s="37"/>
      <c r="BH3824" s="37"/>
      <c r="BI3824" s="37"/>
      <c r="BJ3824" s="37"/>
      <c r="BK3824" s="37"/>
      <c r="BL3824" s="37"/>
      <c r="BM3824" s="37"/>
      <c r="BN3824" s="37"/>
      <c r="BO3824" s="37"/>
      <c r="BP3824" s="37"/>
      <c r="BQ3824" s="37"/>
      <c r="BR3824" s="37"/>
      <c r="BS3824" s="37"/>
      <c r="BT3824" s="37"/>
      <c r="BU3824" s="37"/>
      <c r="BV3824" s="37"/>
      <c r="BW3824" s="37"/>
      <c r="BX3824" s="37"/>
      <c r="BY3824" s="37"/>
      <c r="BZ3824" s="37"/>
      <c r="CA3824" s="37"/>
      <c r="CB3824" s="37"/>
      <c r="CC3824" s="37"/>
      <c r="CD3824" s="37"/>
      <c r="CE3824" s="37"/>
      <c r="CF3824" s="37"/>
      <c r="CG3824" s="37"/>
      <c r="CH3824" s="37"/>
      <c r="CI3824" s="37"/>
      <c r="CJ3824" s="37"/>
      <c r="CK3824" s="37"/>
      <c r="CL3824" s="37"/>
      <c r="CM3824" s="37"/>
      <c r="CN3824" s="37"/>
      <c r="CO3824" s="37"/>
      <c r="CP3824" s="37"/>
      <c r="CQ3824" s="37"/>
      <c r="CR3824" s="37"/>
      <c r="CS3824" s="37"/>
      <c r="CT3824" s="37"/>
      <c r="CU3824" s="37"/>
      <c r="CV3824" s="37"/>
      <c r="CW3824" s="37"/>
      <c r="CX3824" s="37"/>
      <c r="CY3824" s="37"/>
      <c r="CZ3824" s="37"/>
      <c r="DA3824" s="37"/>
      <c r="DB3824" s="37"/>
      <c r="DC3824" s="37"/>
      <c r="DD3824" s="37"/>
      <c r="DE3824" s="37"/>
      <c r="DF3824" s="37"/>
      <c r="DG3824" s="37"/>
      <c r="DH3824" s="37"/>
      <c r="DI3824" s="37"/>
      <c r="DJ3824" s="37"/>
      <c r="DK3824" s="37"/>
      <c r="DL3824" s="37"/>
      <c r="DR3824" s="37"/>
      <c r="DS3824" s="37"/>
      <c r="DT3824" s="37"/>
      <c r="DU3824" s="37"/>
      <c r="DV3824" s="37"/>
      <c r="DW3824" s="37"/>
      <c r="DX3824" s="37"/>
      <c r="DY3824" s="37"/>
      <c r="DZ3824" s="37"/>
      <c r="EA3824" s="37"/>
      <c r="EB3824" s="37"/>
      <c r="EC3824" s="37"/>
      <c r="ED3824" s="37"/>
      <c r="EE3824" s="37"/>
      <c r="EF3824" s="37"/>
      <c r="EG3824" s="37"/>
      <c r="EH3824" s="37"/>
      <c r="EI3824" s="37"/>
      <c r="EJ3824" s="37"/>
      <c r="EK3824" s="37"/>
      <c r="EL3824" s="37"/>
      <c r="EM3824" s="37"/>
      <c r="EN3824" s="37"/>
      <c r="EO3824" s="37"/>
      <c r="EP3824" s="37"/>
      <c r="EQ3824" s="37"/>
      <c r="ER3824" s="37"/>
      <c r="ES3824" s="37"/>
      <c r="ET3824" s="37"/>
      <c r="EU3824" s="37"/>
      <c r="EV3824" s="37"/>
      <c r="EW3824" s="37"/>
      <c r="EX3824" s="37"/>
      <c r="EY3824" s="37"/>
      <c r="EZ3824" s="37"/>
      <c r="FA3824" s="37"/>
      <c r="FB3824" s="37"/>
      <c r="FC3824" s="37"/>
      <c r="FD3824" s="37"/>
    </row>
    <row r="3825" spans="2:160" x14ac:dyDescent="0.5">
      <c r="B3825" s="36" t="s">
        <v>4020</v>
      </c>
      <c r="C3825" s="18">
        <v>-1.0325580297609882E-4</v>
      </c>
      <c r="H3825" s="37"/>
      <c r="I3825" s="37"/>
      <c r="J3825" s="37"/>
      <c r="K3825" s="37"/>
      <c r="L3825" s="37"/>
      <c r="M3825" s="37"/>
      <c r="N3825" s="37"/>
      <c r="O3825" s="37"/>
      <c r="P3825" s="37"/>
      <c r="Q3825" s="37"/>
      <c r="R3825" s="37"/>
      <c r="S3825" s="37"/>
      <c r="T3825" s="37"/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F3825" s="37"/>
      <c r="AG3825" s="37"/>
      <c r="AH3825" s="37"/>
      <c r="AI3825" s="37"/>
      <c r="AJ3825" s="37"/>
      <c r="AK3825" s="37"/>
      <c r="AL3825" s="37"/>
      <c r="AM3825" s="37"/>
      <c r="AN3825" s="37"/>
      <c r="AO3825" s="37"/>
      <c r="AP3825" s="37"/>
      <c r="AQ3825" s="37"/>
      <c r="AR3825" s="37"/>
      <c r="AS3825" s="37"/>
      <c r="AT3825" s="37"/>
      <c r="AU3825" s="37"/>
      <c r="AV3825" s="37"/>
      <c r="AW3825" s="37"/>
      <c r="AX3825" s="37"/>
      <c r="AY3825" s="37"/>
      <c r="AZ3825" s="37"/>
      <c r="BA3825" s="37"/>
      <c r="BB3825" s="37"/>
      <c r="BC3825" s="37"/>
      <c r="BD3825" s="37"/>
      <c r="BE3825" s="37"/>
      <c r="BF3825" s="37"/>
      <c r="BG3825" s="37"/>
      <c r="BH3825" s="37"/>
      <c r="BI3825" s="37"/>
      <c r="BJ3825" s="37"/>
      <c r="BK3825" s="37"/>
      <c r="BL3825" s="37"/>
      <c r="BM3825" s="37"/>
      <c r="BN3825" s="37"/>
      <c r="BO3825" s="37"/>
      <c r="BP3825" s="37"/>
      <c r="BQ3825" s="37"/>
      <c r="BR3825" s="37"/>
      <c r="BS3825" s="37"/>
      <c r="BT3825" s="37"/>
      <c r="BU3825" s="37"/>
      <c r="BV3825" s="37"/>
      <c r="BW3825" s="37"/>
      <c r="BX3825" s="37"/>
      <c r="BY3825" s="37"/>
      <c r="BZ3825" s="37"/>
      <c r="CA3825" s="37"/>
      <c r="CB3825" s="37"/>
      <c r="CC3825" s="37"/>
      <c r="CD3825" s="37"/>
      <c r="CE3825" s="37"/>
      <c r="CF3825" s="37"/>
      <c r="CG3825" s="37"/>
      <c r="CH3825" s="37"/>
      <c r="CI3825" s="37"/>
      <c r="CJ3825" s="37"/>
      <c r="CK3825" s="37"/>
      <c r="CL3825" s="37"/>
      <c r="CM3825" s="37"/>
      <c r="CN3825" s="37"/>
      <c r="CO3825" s="37"/>
      <c r="CP3825" s="37"/>
      <c r="CQ3825" s="37"/>
      <c r="CR3825" s="37"/>
      <c r="CS3825" s="37"/>
      <c r="CT3825" s="37"/>
      <c r="CU3825" s="37"/>
      <c r="CV3825" s="37"/>
      <c r="CW3825" s="37"/>
      <c r="CX3825" s="37"/>
      <c r="CY3825" s="37"/>
      <c r="CZ3825" s="37"/>
      <c r="DA3825" s="37"/>
      <c r="DB3825" s="37"/>
      <c r="DC3825" s="37"/>
      <c r="DD3825" s="37"/>
      <c r="DE3825" s="37"/>
      <c r="DF3825" s="37"/>
      <c r="DG3825" s="37"/>
      <c r="DH3825" s="37"/>
      <c r="DI3825" s="37"/>
      <c r="DJ3825" s="37"/>
      <c r="DK3825" s="37"/>
      <c r="DL3825" s="37"/>
      <c r="DR3825" s="37"/>
      <c r="DS3825" s="37"/>
      <c r="DT3825" s="37"/>
      <c r="DU3825" s="37"/>
      <c r="DV3825" s="37"/>
      <c r="DW3825" s="37"/>
      <c r="DX3825" s="37"/>
      <c r="DY3825" s="37"/>
      <c r="DZ3825" s="37"/>
      <c r="EA3825" s="37"/>
      <c r="EB3825" s="37"/>
      <c r="EC3825" s="37"/>
      <c r="ED3825" s="37"/>
      <c r="EE3825" s="37"/>
      <c r="EF3825" s="37"/>
      <c r="EG3825" s="37"/>
      <c r="EH3825" s="37"/>
      <c r="EI3825" s="37"/>
      <c r="EJ3825" s="37"/>
      <c r="EK3825" s="37"/>
      <c r="EL3825" s="37"/>
      <c r="EM3825" s="37"/>
      <c r="EN3825" s="37"/>
      <c r="EO3825" s="37"/>
      <c r="EP3825" s="37"/>
      <c r="EQ3825" s="37"/>
      <c r="ER3825" s="37"/>
      <c r="ES3825" s="37"/>
      <c r="ET3825" s="37"/>
      <c r="EU3825" s="37"/>
      <c r="EV3825" s="37"/>
      <c r="EW3825" s="37"/>
      <c r="EX3825" s="37"/>
      <c r="EY3825" s="37"/>
      <c r="EZ3825" s="37"/>
      <c r="FA3825" s="37"/>
      <c r="FB3825" s="37"/>
      <c r="FC3825" s="37"/>
      <c r="FD3825" s="37"/>
    </row>
    <row r="3826" spans="2:160" x14ac:dyDescent="0.5">
      <c r="B3826" s="36" t="s">
        <v>4021</v>
      </c>
      <c r="C3826" s="18">
        <v>6.243195477518837E-3</v>
      </c>
      <c r="H3826" s="37"/>
      <c r="I3826" s="37"/>
      <c r="J3826" s="37"/>
      <c r="K3826" s="37"/>
      <c r="L3826" s="37"/>
      <c r="M3826" s="37"/>
      <c r="N3826" s="37"/>
      <c r="O3826" s="37"/>
      <c r="P3826" s="37"/>
      <c r="Q3826" s="37"/>
      <c r="R3826" s="37"/>
      <c r="S3826" s="37"/>
      <c r="T3826" s="37"/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F3826" s="37"/>
      <c r="AG3826" s="37"/>
      <c r="AH3826" s="37"/>
      <c r="AI3826" s="37"/>
      <c r="AJ3826" s="37"/>
      <c r="AK3826" s="37"/>
      <c r="AL3826" s="37"/>
      <c r="AM3826" s="37"/>
      <c r="AN3826" s="37"/>
      <c r="AO3826" s="37"/>
      <c r="AP3826" s="37"/>
      <c r="AQ3826" s="37"/>
      <c r="AR3826" s="37"/>
      <c r="AS3826" s="37"/>
      <c r="AT3826" s="37"/>
      <c r="AU3826" s="37"/>
      <c r="AV3826" s="37"/>
      <c r="AW3826" s="37"/>
      <c r="AX3826" s="37"/>
      <c r="AY3826" s="37"/>
      <c r="AZ3826" s="37"/>
      <c r="BA3826" s="37"/>
      <c r="BB3826" s="37"/>
      <c r="BC3826" s="37"/>
      <c r="BD3826" s="37"/>
      <c r="BE3826" s="37"/>
      <c r="BF3826" s="37"/>
      <c r="BG3826" s="37"/>
      <c r="BH3826" s="37"/>
      <c r="BI3826" s="37"/>
      <c r="BJ3826" s="37"/>
      <c r="BK3826" s="37"/>
      <c r="BL3826" s="37"/>
      <c r="BM3826" s="37"/>
      <c r="BN3826" s="37"/>
      <c r="BO3826" s="37"/>
      <c r="BP3826" s="37"/>
      <c r="BQ3826" s="37"/>
      <c r="BR3826" s="37"/>
      <c r="BS3826" s="37"/>
      <c r="BT3826" s="37"/>
      <c r="BU3826" s="37"/>
      <c r="BV3826" s="37"/>
      <c r="BW3826" s="37"/>
      <c r="BX3826" s="37"/>
      <c r="BY3826" s="37"/>
      <c r="BZ3826" s="37"/>
      <c r="CA3826" s="37"/>
      <c r="CB3826" s="37"/>
      <c r="CC3826" s="37"/>
      <c r="CD3826" s="37"/>
      <c r="CE3826" s="37"/>
      <c r="CF3826" s="37"/>
      <c r="CG3826" s="37"/>
      <c r="CH3826" s="37"/>
      <c r="CI3826" s="37"/>
      <c r="CJ3826" s="37"/>
      <c r="CK3826" s="37"/>
      <c r="CL3826" s="37"/>
      <c r="CM3826" s="37"/>
      <c r="CN3826" s="37"/>
      <c r="CO3826" s="37"/>
      <c r="CP3826" s="37"/>
      <c r="CQ3826" s="37"/>
      <c r="CR3826" s="37"/>
      <c r="CS3826" s="37"/>
      <c r="CT3826" s="37"/>
      <c r="CU3826" s="37"/>
      <c r="CV3826" s="37"/>
      <c r="CW3826" s="37"/>
      <c r="CX3826" s="37"/>
      <c r="CY3826" s="37"/>
      <c r="CZ3826" s="37"/>
      <c r="DA3826" s="37"/>
      <c r="DB3826" s="37"/>
      <c r="DC3826" s="37"/>
      <c r="DD3826" s="37"/>
      <c r="DE3826" s="37"/>
      <c r="DF3826" s="37"/>
      <c r="DG3826" s="37"/>
      <c r="DH3826" s="37"/>
      <c r="DI3826" s="37"/>
      <c r="DJ3826" s="37"/>
      <c r="DK3826" s="37"/>
      <c r="DL3826" s="37"/>
      <c r="DR3826" s="37"/>
      <c r="DS3826" s="37"/>
      <c r="DT3826" s="37"/>
      <c r="DU3826" s="37"/>
      <c r="DV3826" s="37"/>
      <c r="DW3826" s="37"/>
      <c r="DX3826" s="37"/>
      <c r="DY3826" s="37"/>
      <c r="DZ3826" s="37"/>
      <c r="EA3826" s="37"/>
      <c r="EB3826" s="37"/>
      <c r="EC3826" s="37"/>
      <c r="ED3826" s="37"/>
      <c r="EE3826" s="37"/>
      <c r="EF3826" s="37"/>
      <c r="EG3826" s="37"/>
      <c r="EH3826" s="37"/>
      <c r="EI3826" s="37"/>
      <c r="EJ3826" s="37"/>
      <c r="EK3826" s="37"/>
      <c r="EL3826" s="37"/>
      <c r="EM3826" s="37"/>
      <c r="EN3826" s="37"/>
      <c r="EO3826" s="37"/>
      <c r="EP3826" s="37"/>
      <c r="EQ3826" s="37"/>
      <c r="ER3826" s="37"/>
      <c r="ES3826" s="37"/>
      <c r="ET3826" s="37"/>
      <c r="EU3826" s="37"/>
      <c r="EV3826" s="37"/>
      <c r="EW3826" s="37"/>
      <c r="EX3826" s="37"/>
      <c r="EY3826" s="37"/>
      <c r="EZ3826" s="37"/>
      <c r="FA3826" s="37"/>
      <c r="FB3826" s="37"/>
      <c r="FC3826" s="37"/>
      <c r="FD3826" s="37"/>
    </row>
    <row r="3827" spans="2:160" x14ac:dyDescent="0.5">
      <c r="B3827" s="36" t="s">
        <v>4022</v>
      </c>
      <c r="C3827" s="18">
        <v>1.4443841721766937E-2</v>
      </c>
      <c r="H3827" s="37"/>
      <c r="I3827" s="37"/>
      <c r="J3827" s="37"/>
      <c r="K3827" s="37"/>
      <c r="L3827" s="37"/>
      <c r="M3827" s="37"/>
      <c r="N3827" s="37"/>
      <c r="O3827" s="37"/>
      <c r="P3827" s="37"/>
      <c r="Q3827" s="37"/>
      <c r="R3827" s="37"/>
      <c r="S3827" s="37"/>
      <c r="T3827" s="37"/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F3827" s="37"/>
      <c r="AG3827" s="37"/>
      <c r="AH3827" s="37"/>
      <c r="AI3827" s="37"/>
      <c r="AJ3827" s="37"/>
      <c r="AK3827" s="37"/>
      <c r="AL3827" s="37"/>
      <c r="AM3827" s="37"/>
      <c r="AN3827" s="37"/>
      <c r="AO3827" s="37"/>
      <c r="AP3827" s="37"/>
      <c r="AQ3827" s="37"/>
      <c r="AR3827" s="37"/>
      <c r="AS3827" s="37"/>
      <c r="AT3827" s="37"/>
      <c r="AU3827" s="37"/>
      <c r="AV3827" s="37"/>
      <c r="AW3827" s="37"/>
      <c r="AX3827" s="37"/>
      <c r="AY3827" s="37"/>
      <c r="AZ3827" s="37"/>
      <c r="BA3827" s="37"/>
      <c r="BB3827" s="37"/>
      <c r="BC3827" s="37"/>
      <c r="BD3827" s="37"/>
      <c r="BE3827" s="37"/>
      <c r="BF3827" s="37"/>
      <c r="BG3827" s="37"/>
      <c r="BH3827" s="37"/>
      <c r="BI3827" s="37"/>
      <c r="BJ3827" s="37"/>
      <c r="BK3827" s="37"/>
      <c r="BL3827" s="37"/>
      <c r="BM3827" s="37"/>
      <c r="BN3827" s="37"/>
      <c r="BO3827" s="37"/>
      <c r="BP3827" s="37"/>
      <c r="BQ3827" s="37"/>
      <c r="BR3827" s="37"/>
      <c r="BS3827" s="37"/>
      <c r="BT3827" s="37"/>
      <c r="BU3827" s="37"/>
      <c r="BV3827" s="37"/>
      <c r="BW3827" s="37"/>
      <c r="BX3827" s="37"/>
      <c r="BY3827" s="37"/>
      <c r="BZ3827" s="37"/>
      <c r="CA3827" s="37"/>
      <c r="CB3827" s="37"/>
      <c r="CC3827" s="37"/>
      <c r="CD3827" s="37"/>
      <c r="CE3827" s="37"/>
      <c r="CF3827" s="37"/>
      <c r="CG3827" s="37"/>
      <c r="CH3827" s="37"/>
      <c r="CI3827" s="37"/>
      <c r="CJ3827" s="37"/>
      <c r="CK3827" s="37"/>
      <c r="CL3827" s="37"/>
      <c r="CM3827" s="37"/>
      <c r="CN3827" s="37"/>
      <c r="CO3827" s="37"/>
      <c r="CP3827" s="37"/>
      <c r="CQ3827" s="37"/>
      <c r="CR3827" s="37"/>
      <c r="CS3827" s="37"/>
      <c r="CT3827" s="37"/>
      <c r="CU3827" s="37"/>
      <c r="CV3827" s="37"/>
      <c r="CW3827" s="37"/>
      <c r="CX3827" s="37"/>
      <c r="CY3827" s="37"/>
      <c r="CZ3827" s="37"/>
      <c r="DA3827" s="37"/>
      <c r="DB3827" s="37"/>
      <c r="DC3827" s="37"/>
      <c r="DD3827" s="37"/>
      <c r="DE3827" s="37"/>
      <c r="DF3827" s="37"/>
      <c r="DG3827" s="37"/>
      <c r="DH3827" s="37"/>
      <c r="DI3827" s="37"/>
      <c r="DJ3827" s="37"/>
      <c r="DK3827" s="37"/>
      <c r="DL3827" s="37"/>
      <c r="DR3827" s="37"/>
      <c r="DS3827" s="37"/>
      <c r="DT3827" s="37"/>
      <c r="DU3827" s="37"/>
      <c r="DV3827" s="37"/>
      <c r="DW3827" s="37"/>
      <c r="DX3827" s="37"/>
      <c r="DY3827" s="37"/>
      <c r="DZ3827" s="37"/>
      <c r="EA3827" s="37"/>
      <c r="EB3827" s="37"/>
      <c r="EC3827" s="37"/>
      <c r="ED3827" s="37"/>
      <c r="EE3827" s="37"/>
      <c r="EF3827" s="37"/>
      <c r="EG3827" s="37"/>
      <c r="EH3827" s="37"/>
      <c r="EI3827" s="37"/>
      <c r="EJ3827" s="37"/>
      <c r="EK3827" s="37"/>
      <c r="EL3827" s="37"/>
      <c r="EM3827" s="37"/>
      <c r="EN3827" s="37"/>
      <c r="EO3827" s="37"/>
      <c r="EP3827" s="37"/>
      <c r="EQ3827" s="37"/>
      <c r="ER3827" s="37"/>
      <c r="ES3827" s="37"/>
      <c r="ET3827" s="37"/>
      <c r="EU3827" s="37"/>
      <c r="EV3827" s="37"/>
      <c r="EW3827" s="37"/>
      <c r="EX3827" s="37"/>
      <c r="EY3827" s="37"/>
      <c r="EZ3827" s="37"/>
      <c r="FA3827" s="37"/>
      <c r="FB3827" s="37"/>
      <c r="FC3827" s="37"/>
      <c r="FD3827" s="37"/>
    </row>
    <row r="3828" spans="2:160" x14ac:dyDescent="0.5">
      <c r="B3828" s="36" t="s">
        <v>4023</v>
      </c>
      <c r="C3828" s="18">
        <v>-1.9857155657555081E-2</v>
      </c>
      <c r="H3828" s="37"/>
      <c r="I3828" s="37"/>
      <c r="J3828" s="37"/>
      <c r="K3828" s="37"/>
      <c r="L3828" s="37"/>
      <c r="M3828" s="37"/>
      <c r="N3828" s="37"/>
      <c r="O3828" s="37"/>
      <c r="P3828" s="37"/>
      <c r="Q3828" s="37"/>
      <c r="R3828" s="37"/>
      <c r="S3828" s="37"/>
      <c r="T3828" s="37"/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F3828" s="37"/>
      <c r="AG3828" s="37"/>
      <c r="AH3828" s="37"/>
      <c r="AI3828" s="37"/>
      <c r="AJ3828" s="37"/>
      <c r="AK3828" s="37"/>
      <c r="AL3828" s="37"/>
      <c r="AM3828" s="37"/>
      <c r="AN3828" s="37"/>
      <c r="AO3828" s="37"/>
      <c r="AP3828" s="37"/>
      <c r="AQ3828" s="37"/>
      <c r="AR3828" s="37"/>
      <c r="AS3828" s="37"/>
      <c r="AT3828" s="37"/>
      <c r="AU3828" s="37"/>
      <c r="AV3828" s="37"/>
      <c r="AW3828" s="37"/>
      <c r="AX3828" s="37"/>
      <c r="AY3828" s="37"/>
      <c r="AZ3828" s="37"/>
      <c r="BA3828" s="37"/>
      <c r="BB3828" s="37"/>
      <c r="BC3828" s="37"/>
      <c r="BD3828" s="37"/>
      <c r="BE3828" s="37"/>
      <c r="BF3828" s="37"/>
      <c r="BG3828" s="37"/>
      <c r="BH3828" s="37"/>
      <c r="BI3828" s="37"/>
      <c r="BJ3828" s="37"/>
      <c r="BK3828" s="37"/>
      <c r="BL3828" s="37"/>
      <c r="BM3828" s="37"/>
      <c r="BN3828" s="37"/>
      <c r="BO3828" s="37"/>
      <c r="BP3828" s="37"/>
      <c r="BQ3828" s="37"/>
      <c r="BR3828" s="37"/>
      <c r="BS3828" s="37"/>
      <c r="BT3828" s="37"/>
      <c r="BU3828" s="37"/>
      <c r="BV3828" s="37"/>
      <c r="BW3828" s="37"/>
      <c r="BX3828" s="37"/>
      <c r="BY3828" s="37"/>
      <c r="BZ3828" s="37"/>
      <c r="CA3828" s="37"/>
      <c r="CB3828" s="37"/>
      <c r="CC3828" s="37"/>
      <c r="CD3828" s="37"/>
      <c r="CE3828" s="37"/>
      <c r="CF3828" s="37"/>
      <c r="CG3828" s="37"/>
      <c r="CH3828" s="37"/>
      <c r="CI3828" s="37"/>
      <c r="CJ3828" s="37"/>
      <c r="CK3828" s="37"/>
      <c r="CL3828" s="37"/>
      <c r="CM3828" s="37"/>
      <c r="CN3828" s="37"/>
      <c r="CO3828" s="37"/>
      <c r="CP3828" s="37"/>
      <c r="CQ3828" s="37"/>
      <c r="CR3828" s="37"/>
      <c r="CS3828" s="37"/>
      <c r="CT3828" s="37"/>
      <c r="CU3828" s="37"/>
      <c r="CV3828" s="37"/>
      <c r="CW3828" s="37"/>
      <c r="CX3828" s="37"/>
      <c r="CY3828" s="37"/>
      <c r="CZ3828" s="37"/>
      <c r="DA3828" s="37"/>
      <c r="DB3828" s="37"/>
      <c r="DC3828" s="37"/>
      <c r="DD3828" s="37"/>
      <c r="DE3828" s="37"/>
      <c r="DF3828" s="37"/>
      <c r="DG3828" s="37"/>
      <c r="DH3828" s="37"/>
      <c r="DI3828" s="37"/>
      <c r="DJ3828" s="37"/>
      <c r="DK3828" s="37"/>
      <c r="DL3828" s="37"/>
      <c r="DR3828" s="37"/>
      <c r="DS3828" s="37"/>
      <c r="DT3828" s="37"/>
      <c r="DU3828" s="37"/>
      <c r="DV3828" s="37"/>
      <c r="DW3828" s="37"/>
      <c r="DX3828" s="37"/>
      <c r="DY3828" s="37"/>
      <c r="DZ3828" s="37"/>
      <c r="EA3828" s="37"/>
      <c r="EB3828" s="37"/>
      <c r="EC3828" s="37"/>
      <c r="ED3828" s="37"/>
      <c r="EE3828" s="37"/>
      <c r="EF3828" s="37"/>
      <c r="EG3828" s="37"/>
      <c r="EH3828" s="37"/>
      <c r="EI3828" s="37"/>
      <c r="EJ3828" s="37"/>
      <c r="EK3828" s="37"/>
      <c r="EL3828" s="37"/>
      <c r="EM3828" s="37"/>
      <c r="EN3828" s="37"/>
      <c r="EO3828" s="37"/>
      <c r="EP3828" s="37"/>
      <c r="EQ3828" s="37"/>
      <c r="ER3828" s="37"/>
      <c r="ES3828" s="37"/>
      <c r="ET3828" s="37"/>
      <c r="EU3828" s="37"/>
      <c r="EV3828" s="37"/>
      <c r="EW3828" s="37"/>
      <c r="EX3828" s="37"/>
      <c r="EY3828" s="37"/>
      <c r="EZ3828" s="37"/>
      <c r="FA3828" s="37"/>
      <c r="FB3828" s="37"/>
      <c r="FC3828" s="37"/>
      <c r="FD3828" s="37"/>
    </row>
    <row r="3829" spans="2:160" x14ac:dyDescent="0.5">
      <c r="B3829" s="36" t="s">
        <v>4024</v>
      </c>
      <c r="C3829" s="18">
        <v>-5.9628252349596123E-3</v>
      </c>
      <c r="H3829" s="37"/>
      <c r="I3829" s="37"/>
      <c r="J3829" s="37"/>
      <c r="K3829" s="37"/>
      <c r="L3829" s="37"/>
      <c r="M3829" s="37"/>
      <c r="N3829" s="37"/>
      <c r="O3829" s="37"/>
      <c r="P3829" s="37"/>
      <c r="Q3829" s="37"/>
      <c r="R3829" s="37"/>
      <c r="S3829" s="37"/>
      <c r="T3829" s="37"/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F3829" s="37"/>
      <c r="AG3829" s="37"/>
      <c r="AH3829" s="37"/>
      <c r="AI3829" s="37"/>
      <c r="AJ3829" s="37"/>
      <c r="AK3829" s="37"/>
      <c r="AL3829" s="37"/>
      <c r="AM3829" s="37"/>
      <c r="AN3829" s="37"/>
      <c r="AO3829" s="37"/>
      <c r="AP3829" s="37"/>
      <c r="AQ3829" s="37"/>
      <c r="AR3829" s="37"/>
      <c r="AS3829" s="37"/>
      <c r="AT3829" s="37"/>
      <c r="AU3829" s="37"/>
      <c r="AV3829" s="37"/>
      <c r="AW3829" s="37"/>
      <c r="AX3829" s="37"/>
      <c r="AY3829" s="37"/>
      <c r="AZ3829" s="37"/>
      <c r="BA3829" s="37"/>
      <c r="BB3829" s="37"/>
      <c r="BC3829" s="37"/>
      <c r="BD3829" s="37"/>
      <c r="BE3829" s="37"/>
      <c r="BF3829" s="37"/>
      <c r="BG3829" s="37"/>
      <c r="BH3829" s="37"/>
      <c r="BI3829" s="37"/>
      <c r="BJ3829" s="37"/>
      <c r="BK3829" s="37"/>
      <c r="BL3829" s="37"/>
      <c r="BM3829" s="37"/>
      <c r="BN3829" s="37"/>
      <c r="BO3829" s="37"/>
      <c r="BP3829" s="37"/>
      <c r="BQ3829" s="37"/>
      <c r="BR3829" s="37"/>
      <c r="BS3829" s="37"/>
      <c r="BT3829" s="37"/>
      <c r="BU3829" s="37"/>
      <c r="BV3829" s="37"/>
      <c r="BW3829" s="37"/>
      <c r="BX3829" s="37"/>
      <c r="BY3829" s="37"/>
      <c r="BZ3829" s="37"/>
      <c r="CA3829" s="37"/>
      <c r="CB3829" s="37"/>
      <c r="CC3829" s="37"/>
      <c r="CD3829" s="37"/>
      <c r="CE3829" s="37"/>
      <c r="CF3829" s="37"/>
      <c r="CG3829" s="37"/>
      <c r="CH3829" s="37"/>
      <c r="CI3829" s="37"/>
      <c r="CJ3829" s="37"/>
      <c r="CK3829" s="37"/>
      <c r="CL3829" s="37"/>
      <c r="CM3829" s="37"/>
      <c r="CN3829" s="37"/>
      <c r="CO3829" s="37"/>
      <c r="CP3829" s="37"/>
      <c r="CQ3829" s="37"/>
      <c r="CR3829" s="37"/>
      <c r="CS3829" s="37"/>
      <c r="CT3829" s="37"/>
      <c r="CU3829" s="37"/>
      <c r="CV3829" s="37"/>
      <c r="CW3829" s="37"/>
      <c r="CX3829" s="37"/>
      <c r="CY3829" s="37"/>
      <c r="CZ3829" s="37"/>
      <c r="DA3829" s="37"/>
      <c r="DB3829" s="37"/>
      <c r="DC3829" s="37"/>
      <c r="DD3829" s="37"/>
      <c r="DE3829" s="37"/>
      <c r="DF3829" s="37"/>
      <c r="DG3829" s="37"/>
      <c r="DH3829" s="37"/>
      <c r="DI3829" s="37"/>
      <c r="DJ3829" s="37"/>
      <c r="DK3829" s="37"/>
      <c r="DL3829" s="37"/>
      <c r="DR3829" s="37"/>
      <c r="DS3829" s="37"/>
      <c r="DT3829" s="37"/>
      <c r="DU3829" s="37"/>
      <c r="DV3829" s="37"/>
      <c r="DW3829" s="37"/>
      <c r="DX3829" s="37"/>
      <c r="DY3829" s="37"/>
      <c r="DZ3829" s="37"/>
      <c r="EA3829" s="37"/>
      <c r="EB3829" s="37"/>
      <c r="EC3829" s="37"/>
      <c r="ED3829" s="37"/>
      <c r="EE3829" s="37"/>
      <c r="EF3829" s="37"/>
      <c r="EG3829" s="37"/>
      <c r="EH3829" s="37"/>
      <c r="EI3829" s="37"/>
      <c r="EJ3829" s="37"/>
      <c r="EK3829" s="37"/>
      <c r="EL3829" s="37"/>
      <c r="EM3829" s="37"/>
      <c r="EN3829" s="37"/>
      <c r="EO3829" s="37"/>
      <c r="EP3829" s="37"/>
      <c r="EQ3829" s="37"/>
      <c r="ER3829" s="37"/>
      <c r="ES3829" s="37"/>
      <c r="ET3829" s="37"/>
      <c r="EU3829" s="37"/>
      <c r="EV3829" s="37"/>
      <c r="EW3829" s="37"/>
      <c r="EX3829" s="37"/>
      <c r="EY3829" s="37"/>
      <c r="EZ3829" s="37"/>
      <c r="FA3829" s="37"/>
      <c r="FB3829" s="37"/>
      <c r="FC3829" s="37"/>
      <c r="FD3829" s="37"/>
    </row>
    <row r="3830" spans="2:160" x14ac:dyDescent="0.5">
      <c r="B3830" s="36" t="s">
        <v>4025</v>
      </c>
      <c r="C3830" s="18">
        <v>-1.4676084834712277E-2</v>
      </c>
      <c r="H3830" s="37"/>
      <c r="I3830" s="37"/>
      <c r="J3830" s="37"/>
      <c r="K3830" s="37"/>
      <c r="L3830" s="37"/>
      <c r="M3830" s="37"/>
      <c r="N3830" s="37"/>
      <c r="O3830" s="37"/>
      <c r="P3830" s="37"/>
      <c r="Q3830" s="37"/>
      <c r="R3830" s="37"/>
      <c r="S3830" s="37"/>
      <c r="T3830" s="37"/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F3830" s="37"/>
      <c r="AG3830" s="37"/>
      <c r="AH3830" s="37"/>
      <c r="AI3830" s="37"/>
      <c r="AJ3830" s="37"/>
      <c r="AK3830" s="37"/>
      <c r="AL3830" s="37"/>
      <c r="AM3830" s="37"/>
      <c r="AN3830" s="37"/>
      <c r="AO3830" s="37"/>
      <c r="AP3830" s="37"/>
      <c r="AQ3830" s="37"/>
      <c r="AR3830" s="37"/>
      <c r="AS3830" s="37"/>
      <c r="AT3830" s="37"/>
      <c r="AU3830" s="37"/>
      <c r="AV3830" s="37"/>
      <c r="AW3830" s="37"/>
      <c r="AX3830" s="37"/>
      <c r="AY3830" s="37"/>
      <c r="AZ3830" s="37"/>
      <c r="BA3830" s="37"/>
      <c r="BB3830" s="37"/>
      <c r="BC3830" s="37"/>
      <c r="BD3830" s="37"/>
      <c r="BE3830" s="37"/>
      <c r="BF3830" s="37"/>
      <c r="BG3830" s="37"/>
      <c r="BH3830" s="37"/>
      <c r="BI3830" s="37"/>
      <c r="BJ3830" s="37"/>
      <c r="BK3830" s="37"/>
      <c r="BL3830" s="37"/>
      <c r="BM3830" s="37"/>
      <c r="BN3830" s="37"/>
      <c r="BO3830" s="37"/>
      <c r="BP3830" s="37"/>
      <c r="BQ3830" s="37"/>
      <c r="BR3830" s="37"/>
      <c r="BS3830" s="37"/>
      <c r="BT3830" s="37"/>
      <c r="BU3830" s="37"/>
      <c r="BV3830" s="37"/>
      <c r="BW3830" s="37"/>
      <c r="BX3830" s="37"/>
      <c r="BY3830" s="37"/>
      <c r="BZ3830" s="37"/>
      <c r="CA3830" s="37"/>
      <c r="CB3830" s="37"/>
      <c r="CC3830" s="37"/>
      <c r="CD3830" s="37"/>
      <c r="CE3830" s="37"/>
      <c r="CF3830" s="37"/>
      <c r="CG3830" s="37"/>
      <c r="CH3830" s="37"/>
      <c r="CI3830" s="37"/>
      <c r="CJ3830" s="37"/>
      <c r="CK3830" s="37"/>
      <c r="CL3830" s="37"/>
      <c r="CM3830" s="37"/>
      <c r="CN3830" s="37"/>
      <c r="CO3830" s="37"/>
      <c r="CP3830" s="37"/>
      <c r="CQ3830" s="37"/>
      <c r="CR3830" s="37"/>
      <c r="CS3830" s="37"/>
      <c r="CT3830" s="37"/>
      <c r="CU3830" s="37"/>
      <c r="CV3830" s="37"/>
      <c r="CW3830" s="37"/>
      <c r="CX3830" s="37"/>
      <c r="CY3830" s="37"/>
      <c r="CZ3830" s="37"/>
      <c r="DA3830" s="37"/>
      <c r="DB3830" s="37"/>
      <c r="DC3830" s="37"/>
      <c r="DD3830" s="37"/>
      <c r="DE3830" s="37"/>
      <c r="DF3830" s="37"/>
      <c r="DG3830" s="37"/>
      <c r="DH3830" s="37"/>
      <c r="DI3830" s="37"/>
      <c r="DJ3830" s="37"/>
      <c r="DK3830" s="37"/>
      <c r="DL3830" s="37"/>
      <c r="DR3830" s="37"/>
      <c r="DS3830" s="37"/>
      <c r="DT3830" s="37"/>
      <c r="DU3830" s="37"/>
      <c r="DV3830" s="37"/>
      <c r="DW3830" s="37"/>
      <c r="DX3830" s="37"/>
      <c r="DY3830" s="37"/>
      <c r="DZ3830" s="37"/>
      <c r="EA3830" s="37"/>
      <c r="EB3830" s="37"/>
      <c r="EC3830" s="37"/>
      <c r="ED3830" s="37"/>
      <c r="EE3830" s="37"/>
      <c r="EF3830" s="37"/>
      <c r="EG3830" s="37"/>
      <c r="EH3830" s="37"/>
      <c r="EI3830" s="37"/>
      <c r="EJ3830" s="37"/>
      <c r="EK3830" s="37"/>
      <c r="EL3830" s="37"/>
      <c r="EM3830" s="37"/>
      <c r="EN3830" s="37"/>
      <c r="EO3830" s="37"/>
      <c r="EP3830" s="37"/>
      <c r="EQ3830" s="37"/>
      <c r="ER3830" s="37"/>
      <c r="ES3830" s="37"/>
      <c r="ET3830" s="37"/>
      <c r="EU3830" s="37"/>
      <c r="EV3830" s="37"/>
      <c r="EW3830" s="37"/>
      <c r="EX3830" s="37"/>
      <c r="EY3830" s="37"/>
      <c r="EZ3830" s="37"/>
      <c r="FA3830" s="37"/>
      <c r="FB3830" s="37"/>
      <c r="FC3830" s="37"/>
      <c r="FD3830" s="37"/>
    </row>
    <row r="3831" spans="2:160" x14ac:dyDescent="0.5">
      <c r="B3831" s="36" t="s">
        <v>4026</v>
      </c>
      <c r="C3831" s="18">
        <v>-1.4692953404068287E-2</v>
      </c>
      <c r="H3831" s="37"/>
      <c r="I3831" s="37"/>
      <c r="J3831" s="37"/>
      <c r="K3831" s="37"/>
      <c r="L3831" s="37"/>
      <c r="M3831" s="37"/>
      <c r="N3831" s="37"/>
      <c r="O3831" s="37"/>
      <c r="P3831" s="37"/>
      <c r="Q3831" s="37"/>
      <c r="R3831" s="37"/>
      <c r="S3831" s="37"/>
      <c r="T3831" s="37"/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F3831" s="37"/>
      <c r="AG3831" s="37"/>
      <c r="AH3831" s="37"/>
      <c r="AI3831" s="37"/>
      <c r="AJ3831" s="37"/>
      <c r="AK3831" s="37"/>
      <c r="AL3831" s="37"/>
      <c r="AM3831" s="37"/>
      <c r="AN3831" s="37"/>
      <c r="AO3831" s="37"/>
      <c r="AP3831" s="37"/>
      <c r="AQ3831" s="37"/>
      <c r="AR3831" s="37"/>
      <c r="AS3831" s="37"/>
      <c r="AT3831" s="37"/>
      <c r="AU3831" s="37"/>
      <c r="AV3831" s="37"/>
      <c r="AW3831" s="37"/>
      <c r="AX3831" s="37"/>
      <c r="AY3831" s="37"/>
      <c r="AZ3831" s="37"/>
      <c r="BA3831" s="37"/>
      <c r="BB3831" s="37"/>
      <c r="BC3831" s="37"/>
      <c r="BD3831" s="37"/>
      <c r="BE3831" s="37"/>
      <c r="BF3831" s="37"/>
      <c r="BG3831" s="37"/>
      <c r="BH3831" s="37"/>
      <c r="BI3831" s="37"/>
      <c r="BJ3831" s="37"/>
      <c r="BK3831" s="37"/>
      <c r="BL3831" s="37"/>
      <c r="BM3831" s="37"/>
      <c r="BN3831" s="37"/>
      <c r="BO3831" s="37"/>
      <c r="BP3831" s="37"/>
      <c r="BQ3831" s="37"/>
      <c r="BR3831" s="37"/>
      <c r="BS3831" s="37"/>
      <c r="BT3831" s="37"/>
      <c r="BU3831" s="37"/>
      <c r="BV3831" s="37"/>
      <c r="BW3831" s="37"/>
      <c r="BX3831" s="37"/>
      <c r="BY3831" s="37"/>
      <c r="BZ3831" s="37"/>
      <c r="CA3831" s="37"/>
      <c r="CB3831" s="37"/>
      <c r="CC3831" s="37"/>
      <c r="CD3831" s="37"/>
      <c r="CE3831" s="37"/>
      <c r="CF3831" s="37"/>
      <c r="CG3831" s="37"/>
      <c r="CH3831" s="37"/>
      <c r="CI3831" s="37"/>
      <c r="CJ3831" s="37"/>
      <c r="CK3831" s="37"/>
      <c r="CL3831" s="37"/>
      <c r="CM3831" s="37"/>
      <c r="CN3831" s="37"/>
      <c r="CO3831" s="37"/>
      <c r="CP3831" s="37"/>
      <c r="CQ3831" s="37"/>
      <c r="CR3831" s="37"/>
      <c r="CS3831" s="37"/>
      <c r="CT3831" s="37"/>
      <c r="CU3831" s="37"/>
      <c r="CV3831" s="37"/>
      <c r="CW3831" s="37"/>
      <c r="CX3831" s="37"/>
      <c r="CY3831" s="37"/>
      <c r="CZ3831" s="37"/>
      <c r="DA3831" s="37"/>
      <c r="DB3831" s="37"/>
      <c r="DC3831" s="37"/>
      <c r="DD3831" s="37"/>
      <c r="DE3831" s="37"/>
      <c r="DF3831" s="37"/>
      <c r="DG3831" s="37"/>
      <c r="DH3831" s="37"/>
      <c r="DI3831" s="37"/>
      <c r="DJ3831" s="37"/>
      <c r="DK3831" s="37"/>
      <c r="DL3831" s="37"/>
      <c r="DR3831" s="37"/>
      <c r="DS3831" s="37"/>
      <c r="DT3831" s="37"/>
      <c r="DU3831" s="37"/>
      <c r="DV3831" s="37"/>
      <c r="DW3831" s="37"/>
      <c r="DX3831" s="37"/>
      <c r="DY3831" s="37"/>
      <c r="DZ3831" s="37"/>
      <c r="EA3831" s="37"/>
      <c r="EB3831" s="37"/>
      <c r="EC3831" s="37"/>
      <c r="ED3831" s="37"/>
      <c r="EE3831" s="37"/>
      <c r="EF3831" s="37"/>
      <c r="EG3831" s="37"/>
      <c r="EH3831" s="37"/>
      <c r="EI3831" s="37"/>
      <c r="EJ3831" s="37"/>
      <c r="EK3831" s="37"/>
      <c r="EL3831" s="37"/>
      <c r="EM3831" s="37"/>
      <c r="EN3831" s="37"/>
      <c r="EO3831" s="37"/>
      <c r="EP3831" s="37"/>
      <c r="EQ3831" s="37"/>
      <c r="ER3831" s="37"/>
      <c r="ES3831" s="37"/>
      <c r="ET3831" s="37"/>
      <c r="EU3831" s="37"/>
      <c r="EV3831" s="37"/>
      <c r="EW3831" s="37"/>
      <c r="EX3831" s="37"/>
      <c r="EY3831" s="37"/>
      <c r="EZ3831" s="37"/>
      <c r="FA3831" s="37"/>
      <c r="FB3831" s="37"/>
      <c r="FC3831" s="37"/>
      <c r="FD3831" s="37"/>
    </row>
    <row r="3832" spans="2:160" x14ac:dyDescent="0.5">
      <c r="B3832" s="36" t="s">
        <v>4027</v>
      </c>
      <c r="C3832" s="18">
        <v>-5.3047804138707244E-3</v>
      </c>
      <c r="H3832" s="37"/>
      <c r="I3832" s="37"/>
      <c r="J3832" s="37"/>
      <c r="K3832" s="37"/>
      <c r="L3832" s="37"/>
      <c r="M3832" s="37"/>
      <c r="N3832" s="37"/>
      <c r="O3832" s="37"/>
      <c r="P3832" s="37"/>
      <c r="Q3832" s="37"/>
      <c r="R3832" s="37"/>
      <c r="S3832" s="37"/>
      <c r="T3832" s="37"/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F3832" s="37"/>
      <c r="AG3832" s="37"/>
      <c r="AH3832" s="37"/>
      <c r="AI3832" s="37"/>
      <c r="AJ3832" s="37"/>
      <c r="AK3832" s="37"/>
      <c r="AL3832" s="37"/>
      <c r="AM3832" s="37"/>
      <c r="AN3832" s="37"/>
      <c r="AO3832" s="37"/>
      <c r="AP3832" s="37"/>
      <c r="AQ3832" s="37"/>
      <c r="AR3832" s="37"/>
      <c r="AS3832" s="37"/>
      <c r="AT3832" s="37"/>
      <c r="AU3832" s="37"/>
      <c r="AV3832" s="37"/>
      <c r="AW3832" s="37"/>
      <c r="AX3832" s="37"/>
      <c r="AY3832" s="37"/>
      <c r="AZ3832" s="37"/>
      <c r="BA3832" s="37"/>
      <c r="BB3832" s="37"/>
      <c r="BC3832" s="37"/>
      <c r="BD3832" s="37"/>
      <c r="BE3832" s="37"/>
      <c r="BF3832" s="37"/>
      <c r="BG3832" s="37"/>
      <c r="BH3832" s="37"/>
      <c r="BI3832" s="37"/>
      <c r="BJ3832" s="37"/>
      <c r="BK3832" s="37"/>
      <c r="BL3832" s="37"/>
      <c r="BM3832" s="37"/>
      <c r="BN3832" s="37"/>
      <c r="BO3832" s="37"/>
      <c r="BP3832" s="37"/>
      <c r="BQ3832" s="37"/>
      <c r="BR3832" s="37"/>
      <c r="BS3832" s="37"/>
      <c r="BT3832" s="37"/>
      <c r="BU3832" s="37"/>
      <c r="BV3832" s="37"/>
      <c r="BW3832" s="37"/>
      <c r="BX3832" s="37"/>
      <c r="BY3832" s="37"/>
      <c r="BZ3832" s="37"/>
      <c r="CA3832" s="37"/>
      <c r="CB3832" s="37"/>
      <c r="CC3832" s="37"/>
      <c r="CD3832" s="37"/>
      <c r="CE3832" s="37"/>
      <c r="CF3832" s="37"/>
      <c r="CG3832" s="37"/>
      <c r="CH3832" s="37"/>
      <c r="CI3832" s="37"/>
      <c r="CJ3832" s="37"/>
      <c r="CK3832" s="37"/>
      <c r="CL3832" s="37"/>
      <c r="CM3832" s="37"/>
      <c r="CN3832" s="37"/>
      <c r="CO3832" s="37"/>
      <c r="CP3832" s="37"/>
      <c r="CQ3832" s="37"/>
      <c r="CR3832" s="37"/>
      <c r="CS3832" s="37"/>
      <c r="CT3832" s="37"/>
      <c r="CU3832" s="37"/>
      <c r="CV3832" s="37"/>
      <c r="CW3832" s="37"/>
      <c r="CX3832" s="37"/>
      <c r="CY3832" s="37"/>
      <c r="CZ3832" s="37"/>
      <c r="DA3832" s="37"/>
      <c r="DB3832" s="37"/>
      <c r="DC3832" s="37"/>
      <c r="DD3832" s="37"/>
      <c r="DE3832" s="37"/>
      <c r="DF3832" s="37"/>
      <c r="DG3832" s="37"/>
      <c r="DH3832" s="37"/>
      <c r="DI3832" s="37"/>
      <c r="DJ3832" s="37"/>
      <c r="DK3832" s="37"/>
      <c r="DL3832" s="37"/>
      <c r="DR3832" s="37"/>
      <c r="DS3832" s="37"/>
      <c r="DT3832" s="37"/>
      <c r="DU3832" s="37"/>
      <c r="DV3832" s="37"/>
      <c r="DW3832" s="37"/>
      <c r="DX3832" s="37"/>
      <c r="DY3832" s="37"/>
      <c r="DZ3832" s="37"/>
      <c r="EA3832" s="37"/>
      <c r="EB3832" s="37"/>
      <c r="EC3832" s="37"/>
      <c r="ED3832" s="37"/>
      <c r="EE3832" s="37"/>
      <c r="EF3832" s="37"/>
      <c r="EG3832" s="37"/>
      <c r="EH3832" s="37"/>
      <c r="EI3832" s="37"/>
      <c r="EJ3832" s="37"/>
      <c r="EK3832" s="37"/>
      <c r="EL3832" s="37"/>
      <c r="EM3832" s="37"/>
      <c r="EN3832" s="37"/>
      <c r="EO3832" s="37"/>
      <c r="EP3832" s="37"/>
      <c r="EQ3832" s="37"/>
      <c r="ER3832" s="37"/>
      <c r="ES3832" s="37"/>
      <c r="ET3832" s="37"/>
      <c r="EU3832" s="37"/>
      <c r="EV3832" s="37"/>
      <c r="EW3832" s="37"/>
      <c r="EX3832" s="37"/>
      <c r="EY3832" s="37"/>
      <c r="EZ3832" s="37"/>
      <c r="FA3832" s="37"/>
      <c r="FB3832" s="37"/>
      <c r="FC3832" s="37"/>
      <c r="FD3832" s="37"/>
    </row>
    <row r="3833" spans="2:160" x14ac:dyDescent="0.5">
      <c r="B3833" s="36" t="s">
        <v>4028</v>
      </c>
      <c r="C3833" s="18">
        <v>-2.6158468400938717E-2</v>
      </c>
      <c r="H3833" s="37"/>
      <c r="I3833" s="37"/>
      <c r="J3833" s="37"/>
      <c r="K3833" s="37"/>
      <c r="L3833" s="37"/>
      <c r="M3833" s="37"/>
      <c r="N3833" s="37"/>
      <c r="O3833" s="37"/>
      <c r="P3833" s="37"/>
      <c r="Q3833" s="37"/>
      <c r="R3833" s="37"/>
      <c r="S3833" s="37"/>
      <c r="T3833" s="37"/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F3833" s="37"/>
      <c r="AG3833" s="37"/>
      <c r="AH3833" s="37"/>
      <c r="AI3833" s="37"/>
      <c r="AJ3833" s="37"/>
      <c r="AK3833" s="37"/>
      <c r="AL3833" s="37"/>
      <c r="AM3833" s="37"/>
      <c r="AN3833" s="37"/>
      <c r="AO3833" s="37"/>
      <c r="AP3833" s="37"/>
      <c r="AQ3833" s="37"/>
      <c r="AR3833" s="37"/>
      <c r="AS3833" s="37"/>
      <c r="AT3833" s="37"/>
      <c r="AU3833" s="37"/>
      <c r="AV3833" s="37"/>
      <c r="AW3833" s="37"/>
      <c r="AX3833" s="37"/>
      <c r="AY3833" s="37"/>
      <c r="AZ3833" s="37"/>
      <c r="BA3833" s="37"/>
      <c r="BB3833" s="37"/>
      <c r="BC3833" s="37"/>
      <c r="BD3833" s="37"/>
      <c r="BE3833" s="37"/>
      <c r="BF3833" s="37"/>
      <c r="BG3833" s="37"/>
      <c r="BH3833" s="37"/>
      <c r="BI3833" s="37"/>
      <c r="BJ3833" s="37"/>
      <c r="BK3833" s="37"/>
      <c r="BL3833" s="37"/>
      <c r="BM3833" s="37"/>
      <c r="BN3833" s="37"/>
      <c r="BO3833" s="37"/>
      <c r="BP3833" s="37"/>
      <c r="BQ3833" s="37"/>
      <c r="BR3833" s="37"/>
      <c r="BS3833" s="37"/>
      <c r="BT3833" s="37"/>
      <c r="BU3833" s="37"/>
      <c r="BV3833" s="37"/>
      <c r="BW3833" s="37"/>
      <c r="BX3833" s="37"/>
      <c r="BY3833" s="37"/>
      <c r="BZ3833" s="37"/>
      <c r="CA3833" s="37"/>
      <c r="CB3833" s="37"/>
      <c r="CC3833" s="37"/>
      <c r="CD3833" s="37"/>
      <c r="CE3833" s="37"/>
      <c r="CF3833" s="37"/>
      <c r="CG3833" s="37"/>
      <c r="CH3833" s="37"/>
      <c r="CI3833" s="37"/>
      <c r="CJ3833" s="37"/>
      <c r="CK3833" s="37"/>
      <c r="CL3833" s="37"/>
      <c r="CM3833" s="37"/>
      <c r="CN3833" s="37"/>
      <c r="CO3833" s="37"/>
      <c r="CP3833" s="37"/>
      <c r="CQ3833" s="37"/>
      <c r="CR3833" s="37"/>
      <c r="CS3833" s="37"/>
      <c r="CT3833" s="37"/>
      <c r="CU3833" s="37"/>
      <c r="CV3833" s="37"/>
      <c r="CW3833" s="37"/>
      <c r="CX3833" s="37"/>
      <c r="CY3833" s="37"/>
      <c r="CZ3833" s="37"/>
      <c r="DA3833" s="37"/>
      <c r="DB3833" s="37"/>
      <c r="DC3833" s="37"/>
      <c r="DD3833" s="37"/>
      <c r="DE3833" s="37"/>
      <c r="DF3833" s="37"/>
      <c r="DG3833" s="37"/>
      <c r="DH3833" s="37"/>
      <c r="DI3833" s="37"/>
      <c r="DJ3833" s="37"/>
      <c r="DK3833" s="37"/>
      <c r="DL3833" s="37"/>
      <c r="DR3833" s="37"/>
      <c r="DS3833" s="37"/>
      <c r="DT3833" s="37"/>
      <c r="DU3833" s="37"/>
      <c r="DV3833" s="37"/>
      <c r="DW3833" s="37"/>
      <c r="DX3833" s="37"/>
      <c r="DY3833" s="37"/>
      <c r="DZ3833" s="37"/>
      <c r="EA3833" s="37"/>
      <c r="EB3833" s="37"/>
      <c r="EC3833" s="37"/>
      <c r="ED3833" s="37"/>
      <c r="EE3833" s="37"/>
      <c r="EF3833" s="37"/>
      <c r="EG3833" s="37"/>
      <c r="EH3833" s="37"/>
      <c r="EI3833" s="37"/>
      <c r="EJ3833" s="37"/>
      <c r="EK3833" s="37"/>
      <c r="EL3833" s="37"/>
      <c r="EM3833" s="37"/>
      <c r="EN3833" s="37"/>
      <c r="EO3833" s="37"/>
      <c r="EP3833" s="37"/>
      <c r="EQ3833" s="37"/>
      <c r="ER3833" s="37"/>
      <c r="ES3833" s="37"/>
      <c r="ET3833" s="37"/>
      <c r="EU3833" s="37"/>
      <c r="EV3833" s="37"/>
      <c r="EW3833" s="37"/>
      <c r="EX3833" s="37"/>
      <c r="EY3833" s="37"/>
      <c r="EZ3833" s="37"/>
      <c r="FA3833" s="37"/>
      <c r="FB3833" s="37"/>
      <c r="FC3833" s="37"/>
      <c r="FD3833" s="37"/>
    </row>
    <row r="3834" spans="2:160" x14ac:dyDescent="0.5">
      <c r="B3834" s="36" t="s">
        <v>4029</v>
      </c>
      <c r="C3834" s="18">
        <v>6.3091283623695205E-5</v>
      </c>
      <c r="H3834" s="37"/>
      <c r="I3834" s="37"/>
      <c r="J3834" s="37"/>
      <c r="K3834" s="37"/>
      <c r="L3834" s="37"/>
      <c r="M3834" s="37"/>
      <c r="N3834" s="37"/>
      <c r="O3834" s="37"/>
      <c r="P3834" s="37"/>
      <c r="Q3834" s="37"/>
      <c r="R3834" s="37"/>
      <c r="S3834" s="37"/>
      <c r="T3834" s="37"/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F3834" s="37"/>
      <c r="AG3834" s="37"/>
      <c r="AH3834" s="37"/>
      <c r="AI3834" s="37"/>
      <c r="AJ3834" s="37"/>
      <c r="AK3834" s="37"/>
      <c r="AL3834" s="37"/>
      <c r="AM3834" s="37"/>
      <c r="AN3834" s="37"/>
      <c r="AO3834" s="37"/>
      <c r="AP3834" s="37"/>
      <c r="AQ3834" s="37"/>
      <c r="AR3834" s="37"/>
      <c r="AS3834" s="37"/>
      <c r="AT3834" s="37"/>
      <c r="AU3834" s="37"/>
      <c r="AV3834" s="37"/>
      <c r="AW3834" s="37"/>
      <c r="AX3834" s="37"/>
      <c r="AY3834" s="37"/>
      <c r="AZ3834" s="37"/>
      <c r="BA3834" s="37"/>
      <c r="BB3834" s="37"/>
      <c r="BC3834" s="37"/>
      <c r="BD3834" s="37"/>
      <c r="BE3834" s="37"/>
      <c r="BF3834" s="37"/>
      <c r="BG3834" s="37"/>
      <c r="BH3834" s="37"/>
      <c r="BI3834" s="37"/>
      <c r="BJ3834" s="37"/>
      <c r="BK3834" s="37"/>
      <c r="BL3834" s="37"/>
      <c r="BM3834" s="37"/>
      <c r="BN3834" s="37"/>
      <c r="BO3834" s="37"/>
      <c r="BP3834" s="37"/>
      <c r="BQ3834" s="37"/>
      <c r="BR3834" s="37"/>
      <c r="BS3834" s="37"/>
      <c r="BT3834" s="37"/>
      <c r="BU3834" s="37"/>
      <c r="BV3834" s="37"/>
      <c r="BW3834" s="37"/>
      <c r="BX3834" s="37"/>
      <c r="BY3834" s="37"/>
      <c r="BZ3834" s="37"/>
      <c r="CA3834" s="37"/>
      <c r="CB3834" s="37"/>
      <c r="CC3834" s="37"/>
      <c r="CD3834" s="37"/>
      <c r="CE3834" s="37"/>
      <c r="CF3834" s="37"/>
      <c r="CG3834" s="37"/>
      <c r="CH3834" s="37"/>
      <c r="CI3834" s="37"/>
      <c r="CJ3834" s="37"/>
      <c r="CK3834" s="37"/>
      <c r="CL3834" s="37"/>
      <c r="CM3834" s="37"/>
      <c r="CN3834" s="37"/>
      <c r="CO3834" s="37"/>
      <c r="CP3834" s="37"/>
      <c r="CQ3834" s="37"/>
      <c r="CR3834" s="37"/>
      <c r="CS3834" s="37"/>
      <c r="CT3834" s="37"/>
      <c r="CU3834" s="37"/>
      <c r="CV3834" s="37"/>
      <c r="CW3834" s="37"/>
      <c r="CX3834" s="37"/>
      <c r="CY3834" s="37"/>
      <c r="CZ3834" s="37"/>
      <c r="DA3834" s="37"/>
      <c r="DB3834" s="37"/>
      <c r="DC3834" s="37"/>
      <c r="DD3834" s="37"/>
      <c r="DE3834" s="37"/>
      <c r="DF3834" s="37"/>
      <c r="DG3834" s="37"/>
      <c r="DH3834" s="37"/>
      <c r="DI3834" s="37"/>
      <c r="DJ3834" s="37"/>
      <c r="DK3834" s="37"/>
      <c r="DL3834" s="37"/>
      <c r="DR3834" s="37"/>
      <c r="DS3834" s="37"/>
      <c r="DT3834" s="37"/>
      <c r="DU3834" s="37"/>
      <c r="DV3834" s="37"/>
      <c r="DW3834" s="37"/>
      <c r="DX3834" s="37"/>
      <c r="DY3834" s="37"/>
      <c r="DZ3834" s="37"/>
      <c r="EA3834" s="37"/>
      <c r="EB3834" s="37"/>
      <c r="EC3834" s="37"/>
      <c r="ED3834" s="37"/>
      <c r="EE3834" s="37"/>
      <c r="EF3834" s="37"/>
      <c r="EG3834" s="37"/>
      <c r="EH3834" s="37"/>
      <c r="EI3834" s="37"/>
      <c r="EJ3834" s="37"/>
      <c r="EK3834" s="37"/>
      <c r="EL3834" s="37"/>
      <c r="EM3834" s="37"/>
      <c r="EN3834" s="37"/>
      <c r="EO3834" s="37"/>
      <c r="EP3834" s="37"/>
      <c r="EQ3834" s="37"/>
      <c r="ER3834" s="37"/>
      <c r="ES3834" s="37"/>
      <c r="ET3834" s="37"/>
      <c r="EU3834" s="37"/>
      <c r="EV3834" s="37"/>
      <c r="EW3834" s="37"/>
      <c r="EX3834" s="37"/>
      <c r="EY3834" s="37"/>
      <c r="EZ3834" s="37"/>
      <c r="FA3834" s="37"/>
      <c r="FB3834" s="37"/>
      <c r="FC3834" s="37"/>
      <c r="FD3834" s="37"/>
    </row>
    <row r="3835" spans="2:160" x14ac:dyDescent="0.5">
      <c r="B3835" s="36" t="s">
        <v>4030</v>
      </c>
      <c r="C3835" s="18">
        <v>-1.0548197122588143E-2</v>
      </c>
      <c r="H3835" s="37"/>
      <c r="I3835" s="37"/>
      <c r="J3835" s="37"/>
      <c r="K3835" s="37"/>
      <c r="L3835" s="37"/>
      <c r="M3835" s="37"/>
      <c r="N3835" s="37"/>
      <c r="O3835" s="37"/>
      <c r="P3835" s="37"/>
      <c r="Q3835" s="37"/>
      <c r="R3835" s="37"/>
      <c r="S3835" s="37"/>
      <c r="T3835" s="37"/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F3835" s="37"/>
      <c r="AG3835" s="37"/>
      <c r="AH3835" s="37"/>
      <c r="AI3835" s="37"/>
      <c r="AJ3835" s="37"/>
      <c r="AK3835" s="37"/>
      <c r="AL3835" s="37"/>
      <c r="AM3835" s="37"/>
      <c r="AN3835" s="37"/>
      <c r="AO3835" s="37"/>
      <c r="AP3835" s="37"/>
      <c r="AQ3835" s="37"/>
      <c r="AR3835" s="37"/>
      <c r="AS3835" s="37"/>
      <c r="AT3835" s="37"/>
      <c r="AU3835" s="37"/>
      <c r="AV3835" s="37"/>
      <c r="AW3835" s="37"/>
      <c r="AX3835" s="37"/>
      <c r="AY3835" s="37"/>
      <c r="AZ3835" s="37"/>
      <c r="BA3835" s="37"/>
      <c r="BB3835" s="37"/>
      <c r="BC3835" s="37"/>
      <c r="BD3835" s="37"/>
      <c r="BE3835" s="37"/>
      <c r="BF3835" s="37"/>
      <c r="BG3835" s="37"/>
      <c r="BH3835" s="37"/>
      <c r="BI3835" s="37"/>
      <c r="BJ3835" s="37"/>
      <c r="BK3835" s="37"/>
      <c r="BL3835" s="37"/>
      <c r="BM3835" s="37"/>
      <c r="BN3835" s="37"/>
      <c r="BO3835" s="37"/>
      <c r="BP3835" s="37"/>
      <c r="BQ3835" s="37"/>
      <c r="BR3835" s="37"/>
      <c r="BS3835" s="37"/>
      <c r="BT3835" s="37"/>
      <c r="BU3835" s="37"/>
      <c r="BV3835" s="37"/>
      <c r="BW3835" s="37"/>
      <c r="BX3835" s="37"/>
      <c r="BY3835" s="37"/>
      <c r="BZ3835" s="37"/>
      <c r="CA3835" s="37"/>
      <c r="CB3835" s="37"/>
      <c r="CC3835" s="37"/>
      <c r="CD3835" s="37"/>
      <c r="CE3835" s="37"/>
      <c r="CF3835" s="37"/>
      <c r="CG3835" s="37"/>
      <c r="CH3835" s="37"/>
      <c r="CI3835" s="37"/>
      <c r="CJ3835" s="37"/>
      <c r="CK3835" s="37"/>
      <c r="CL3835" s="37"/>
      <c r="CM3835" s="37"/>
      <c r="CN3835" s="37"/>
      <c r="CO3835" s="37"/>
      <c r="CP3835" s="37"/>
      <c r="CQ3835" s="37"/>
      <c r="CR3835" s="37"/>
      <c r="CS3835" s="37"/>
      <c r="CT3835" s="37"/>
      <c r="CU3835" s="37"/>
      <c r="CV3835" s="37"/>
      <c r="CW3835" s="37"/>
      <c r="CX3835" s="37"/>
      <c r="CY3835" s="37"/>
      <c r="CZ3835" s="37"/>
      <c r="DA3835" s="37"/>
      <c r="DB3835" s="37"/>
      <c r="DC3835" s="37"/>
      <c r="DD3835" s="37"/>
      <c r="DE3835" s="37"/>
      <c r="DF3835" s="37"/>
      <c r="DG3835" s="37"/>
      <c r="DH3835" s="37"/>
      <c r="DI3835" s="37"/>
      <c r="DJ3835" s="37"/>
      <c r="DK3835" s="37"/>
      <c r="DL3835" s="37"/>
      <c r="DR3835" s="37"/>
      <c r="DS3835" s="37"/>
      <c r="DT3835" s="37"/>
      <c r="DU3835" s="37"/>
      <c r="DV3835" s="37"/>
      <c r="DW3835" s="37"/>
      <c r="DX3835" s="37"/>
      <c r="DY3835" s="37"/>
      <c r="DZ3835" s="37"/>
      <c r="EA3835" s="37"/>
      <c r="EB3835" s="37"/>
      <c r="EC3835" s="37"/>
      <c r="ED3835" s="37"/>
      <c r="EE3835" s="37"/>
      <c r="EF3835" s="37"/>
      <c r="EG3835" s="37"/>
      <c r="EH3835" s="37"/>
      <c r="EI3835" s="37"/>
      <c r="EJ3835" s="37"/>
      <c r="EK3835" s="37"/>
      <c r="EL3835" s="37"/>
      <c r="EM3835" s="37"/>
      <c r="EN3835" s="37"/>
      <c r="EO3835" s="37"/>
      <c r="EP3835" s="37"/>
      <c r="EQ3835" s="37"/>
      <c r="ER3835" s="37"/>
      <c r="ES3835" s="37"/>
      <c r="ET3835" s="37"/>
      <c r="EU3835" s="37"/>
      <c r="EV3835" s="37"/>
      <c r="EW3835" s="37"/>
      <c r="EX3835" s="37"/>
      <c r="EY3835" s="37"/>
      <c r="EZ3835" s="37"/>
      <c r="FA3835" s="37"/>
      <c r="FB3835" s="37"/>
      <c r="FC3835" s="37"/>
      <c r="FD3835" s="37"/>
    </row>
    <row r="3836" spans="2:160" x14ac:dyDescent="0.5">
      <c r="B3836" s="36" t="s">
        <v>4031</v>
      </c>
      <c r="C3836" s="18">
        <v>-3.4985032374066249E-2</v>
      </c>
      <c r="H3836" s="37"/>
      <c r="I3836" s="37"/>
      <c r="J3836" s="37"/>
      <c r="K3836" s="37"/>
      <c r="L3836" s="37"/>
      <c r="M3836" s="37"/>
      <c r="N3836" s="37"/>
      <c r="O3836" s="37"/>
      <c r="P3836" s="37"/>
      <c r="Q3836" s="37"/>
      <c r="R3836" s="37"/>
      <c r="S3836" s="37"/>
      <c r="T3836" s="37"/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F3836" s="37"/>
      <c r="AG3836" s="37"/>
      <c r="AH3836" s="37"/>
      <c r="AI3836" s="37"/>
      <c r="AJ3836" s="37"/>
      <c r="AK3836" s="37"/>
      <c r="AL3836" s="37"/>
      <c r="AM3836" s="37"/>
      <c r="AN3836" s="37"/>
      <c r="AO3836" s="37"/>
      <c r="AP3836" s="37"/>
      <c r="AQ3836" s="37"/>
      <c r="AR3836" s="37"/>
      <c r="AS3836" s="37"/>
      <c r="AT3836" s="37"/>
      <c r="AU3836" s="37"/>
      <c r="AV3836" s="37"/>
      <c r="AW3836" s="37"/>
      <c r="AX3836" s="37"/>
      <c r="AY3836" s="37"/>
      <c r="AZ3836" s="37"/>
      <c r="BA3836" s="37"/>
      <c r="BB3836" s="37"/>
      <c r="BC3836" s="37"/>
      <c r="BD3836" s="37"/>
      <c r="BE3836" s="37"/>
      <c r="BF3836" s="37"/>
      <c r="BG3836" s="37"/>
      <c r="BH3836" s="37"/>
      <c r="BI3836" s="37"/>
      <c r="BJ3836" s="37"/>
      <c r="BK3836" s="37"/>
      <c r="BL3836" s="37"/>
      <c r="BM3836" s="37"/>
      <c r="BN3836" s="37"/>
      <c r="BO3836" s="37"/>
      <c r="BP3836" s="37"/>
      <c r="BQ3836" s="37"/>
      <c r="BR3836" s="37"/>
      <c r="BS3836" s="37"/>
      <c r="BT3836" s="37"/>
      <c r="BU3836" s="37"/>
      <c r="BV3836" s="37"/>
      <c r="BW3836" s="37"/>
      <c r="BX3836" s="37"/>
      <c r="BY3836" s="37"/>
      <c r="BZ3836" s="37"/>
      <c r="CA3836" s="37"/>
      <c r="CB3836" s="37"/>
      <c r="CC3836" s="37"/>
      <c r="CD3836" s="37"/>
      <c r="CE3836" s="37"/>
      <c r="CF3836" s="37"/>
      <c r="CG3836" s="37"/>
      <c r="CH3836" s="37"/>
      <c r="CI3836" s="37"/>
      <c r="CJ3836" s="37"/>
      <c r="CK3836" s="37"/>
      <c r="CL3836" s="37"/>
      <c r="CM3836" s="37"/>
      <c r="CN3836" s="37"/>
      <c r="CO3836" s="37"/>
      <c r="CP3836" s="37"/>
      <c r="CQ3836" s="37"/>
      <c r="CR3836" s="37"/>
      <c r="CS3836" s="37"/>
      <c r="CT3836" s="37"/>
      <c r="CU3836" s="37"/>
      <c r="CV3836" s="37"/>
      <c r="CW3836" s="37"/>
      <c r="CX3836" s="37"/>
      <c r="CY3836" s="37"/>
      <c r="CZ3836" s="37"/>
      <c r="DA3836" s="37"/>
      <c r="DB3836" s="37"/>
      <c r="DC3836" s="37"/>
      <c r="DD3836" s="37"/>
      <c r="DE3836" s="37"/>
      <c r="DF3836" s="37"/>
      <c r="DG3836" s="37"/>
      <c r="DH3836" s="37"/>
      <c r="DI3836" s="37"/>
      <c r="DJ3836" s="37"/>
      <c r="DK3836" s="37"/>
      <c r="DL3836" s="37"/>
      <c r="DR3836" s="37"/>
      <c r="DS3836" s="37"/>
      <c r="DT3836" s="37"/>
      <c r="DU3836" s="37"/>
      <c r="DV3836" s="37"/>
      <c r="DW3836" s="37"/>
      <c r="DX3836" s="37"/>
      <c r="DY3836" s="37"/>
      <c r="DZ3836" s="37"/>
      <c r="EA3836" s="37"/>
      <c r="EB3836" s="37"/>
      <c r="EC3836" s="37"/>
      <c r="ED3836" s="37"/>
      <c r="EE3836" s="37"/>
      <c r="EF3836" s="37"/>
      <c r="EG3836" s="37"/>
      <c r="EH3836" s="37"/>
      <c r="EI3836" s="37"/>
      <c r="EJ3836" s="37"/>
      <c r="EK3836" s="37"/>
      <c r="EL3836" s="37"/>
      <c r="EM3836" s="37"/>
      <c r="EN3836" s="37"/>
      <c r="EO3836" s="37"/>
      <c r="EP3836" s="37"/>
      <c r="EQ3836" s="37"/>
      <c r="ER3836" s="37"/>
      <c r="ES3836" s="37"/>
      <c r="ET3836" s="37"/>
      <c r="EU3836" s="37"/>
      <c r="EV3836" s="37"/>
      <c r="EW3836" s="37"/>
      <c r="EX3836" s="37"/>
      <c r="EY3836" s="37"/>
      <c r="EZ3836" s="37"/>
      <c r="FA3836" s="37"/>
      <c r="FB3836" s="37"/>
      <c r="FC3836" s="37"/>
      <c r="FD3836" s="37"/>
    </row>
    <row r="3837" spans="2:160" x14ac:dyDescent="0.5">
      <c r="B3837" s="36" t="s">
        <v>4032</v>
      </c>
      <c r="C3837" s="18">
        <v>-3.7924962752269309E-3</v>
      </c>
      <c r="H3837" s="37"/>
      <c r="I3837" s="37"/>
      <c r="J3837" s="37"/>
      <c r="K3837" s="37"/>
      <c r="L3837" s="37"/>
      <c r="M3837" s="37"/>
      <c r="N3837" s="37"/>
      <c r="O3837" s="37"/>
      <c r="P3837" s="37"/>
      <c r="Q3837" s="37"/>
      <c r="R3837" s="37"/>
      <c r="S3837" s="37"/>
      <c r="T3837" s="37"/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F3837" s="37"/>
      <c r="AG3837" s="37"/>
      <c r="AH3837" s="37"/>
      <c r="AI3837" s="37"/>
      <c r="AJ3837" s="37"/>
      <c r="AK3837" s="37"/>
      <c r="AL3837" s="37"/>
      <c r="AM3837" s="37"/>
      <c r="AN3837" s="37"/>
      <c r="AO3837" s="37"/>
      <c r="AP3837" s="37"/>
      <c r="AQ3837" s="37"/>
      <c r="AR3837" s="37"/>
      <c r="AS3837" s="37"/>
      <c r="AT3837" s="37"/>
      <c r="AU3837" s="37"/>
      <c r="AV3837" s="37"/>
      <c r="AW3837" s="37"/>
      <c r="AX3837" s="37"/>
      <c r="AY3837" s="37"/>
      <c r="AZ3837" s="37"/>
      <c r="BA3837" s="37"/>
      <c r="BB3837" s="37"/>
      <c r="BC3837" s="37"/>
      <c r="BD3837" s="37"/>
      <c r="BE3837" s="37"/>
      <c r="BF3837" s="37"/>
      <c r="BG3837" s="37"/>
      <c r="BH3837" s="37"/>
      <c r="BI3837" s="37"/>
      <c r="BJ3837" s="37"/>
      <c r="BK3837" s="37"/>
      <c r="BL3837" s="37"/>
      <c r="BM3837" s="37"/>
      <c r="BN3837" s="37"/>
      <c r="BO3837" s="37"/>
      <c r="BP3837" s="37"/>
      <c r="BQ3837" s="37"/>
      <c r="BR3837" s="37"/>
      <c r="BS3837" s="37"/>
      <c r="BT3837" s="37"/>
      <c r="BU3837" s="37"/>
      <c r="BV3837" s="37"/>
      <c r="BW3837" s="37"/>
      <c r="BX3837" s="37"/>
      <c r="BY3837" s="37"/>
      <c r="BZ3837" s="37"/>
      <c r="CA3837" s="37"/>
      <c r="CB3837" s="37"/>
      <c r="CC3837" s="37"/>
      <c r="CD3837" s="37"/>
      <c r="CE3837" s="37"/>
      <c r="CF3837" s="37"/>
      <c r="CG3837" s="37"/>
      <c r="CH3837" s="37"/>
      <c r="CI3837" s="37"/>
      <c r="CJ3837" s="37"/>
      <c r="CK3837" s="37"/>
      <c r="CL3837" s="37"/>
      <c r="CM3837" s="37"/>
      <c r="CN3837" s="37"/>
      <c r="CO3837" s="37"/>
      <c r="CP3837" s="37"/>
      <c r="CQ3837" s="37"/>
      <c r="CR3837" s="37"/>
      <c r="CS3837" s="37"/>
      <c r="CT3837" s="37"/>
      <c r="CU3837" s="37"/>
      <c r="CV3837" s="37"/>
      <c r="CW3837" s="37"/>
      <c r="CX3837" s="37"/>
      <c r="CY3837" s="37"/>
      <c r="CZ3837" s="37"/>
      <c r="DA3837" s="37"/>
      <c r="DB3837" s="37"/>
      <c r="DC3837" s="37"/>
      <c r="DD3837" s="37"/>
      <c r="DE3837" s="37"/>
      <c r="DF3837" s="37"/>
      <c r="DG3837" s="37"/>
      <c r="DH3837" s="37"/>
      <c r="DI3837" s="37"/>
      <c r="DJ3837" s="37"/>
      <c r="DK3837" s="37"/>
      <c r="DL3837" s="37"/>
      <c r="DR3837" s="37"/>
      <c r="DS3837" s="37"/>
      <c r="DT3837" s="37"/>
      <c r="DU3837" s="37"/>
      <c r="DV3837" s="37"/>
      <c r="DW3837" s="37"/>
      <c r="DX3837" s="37"/>
      <c r="DY3837" s="37"/>
      <c r="DZ3837" s="37"/>
      <c r="EA3837" s="37"/>
      <c r="EB3837" s="37"/>
      <c r="EC3837" s="37"/>
      <c r="ED3837" s="37"/>
      <c r="EE3837" s="37"/>
      <c r="EF3837" s="37"/>
      <c r="EG3837" s="37"/>
      <c r="EH3837" s="37"/>
      <c r="EI3837" s="37"/>
      <c r="EJ3837" s="37"/>
      <c r="EK3837" s="37"/>
      <c r="EL3837" s="37"/>
      <c r="EM3837" s="37"/>
      <c r="EN3837" s="37"/>
      <c r="EO3837" s="37"/>
      <c r="EP3837" s="37"/>
      <c r="EQ3837" s="37"/>
      <c r="ER3837" s="37"/>
      <c r="ES3837" s="37"/>
      <c r="ET3837" s="37"/>
      <c r="EU3837" s="37"/>
      <c r="EV3837" s="37"/>
      <c r="EW3837" s="37"/>
      <c r="EX3837" s="37"/>
      <c r="EY3837" s="37"/>
      <c r="EZ3837" s="37"/>
      <c r="FA3837" s="37"/>
      <c r="FB3837" s="37"/>
      <c r="FC3837" s="37"/>
      <c r="FD3837" s="37"/>
    </row>
    <row r="3838" spans="2:160" x14ac:dyDescent="0.5">
      <c r="B3838" s="36" t="s">
        <v>4033</v>
      </c>
      <c r="C3838" s="18">
        <v>4.7586675730795225E-3</v>
      </c>
      <c r="H3838" s="37"/>
      <c r="I3838" s="37"/>
      <c r="J3838" s="37"/>
      <c r="K3838" s="37"/>
      <c r="L3838" s="37"/>
      <c r="M3838" s="37"/>
      <c r="N3838" s="37"/>
      <c r="O3838" s="37"/>
      <c r="P3838" s="37"/>
      <c r="Q3838" s="37"/>
      <c r="R3838" s="37"/>
      <c r="S3838" s="37"/>
      <c r="T3838" s="37"/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F3838" s="37"/>
      <c r="AG3838" s="37"/>
      <c r="AH3838" s="37"/>
      <c r="AI3838" s="37"/>
      <c r="AJ3838" s="37"/>
      <c r="AK3838" s="37"/>
      <c r="AL3838" s="37"/>
      <c r="AM3838" s="37"/>
      <c r="AN3838" s="37"/>
      <c r="AO3838" s="37"/>
      <c r="AP3838" s="37"/>
      <c r="AQ3838" s="37"/>
      <c r="AR3838" s="37"/>
      <c r="AS3838" s="37"/>
      <c r="AT3838" s="37"/>
      <c r="AU3838" s="37"/>
      <c r="AV3838" s="37"/>
      <c r="AW3838" s="37"/>
      <c r="AX3838" s="37"/>
      <c r="AY3838" s="37"/>
      <c r="AZ3838" s="37"/>
      <c r="BA3838" s="37"/>
      <c r="BB3838" s="37"/>
      <c r="BC3838" s="37"/>
      <c r="BD3838" s="37"/>
      <c r="BE3838" s="37"/>
      <c r="BF3838" s="37"/>
      <c r="BG3838" s="37"/>
      <c r="BH3838" s="37"/>
      <c r="BI3838" s="37"/>
      <c r="BJ3838" s="37"/>
      <c r="BK3838" s="37"/>
      <c r="BL3838" s="37"/>
      <c r="BM3838" s="37"/>
      <c r="BN3838" s="37"/>
      <c r="BO3838" s="37"/>
      <c r="BP3838" s="37"/>
      <c r="BQ3838" s="37"/>
      <c r="BR3838" s="37"/>
      <c r="BS3838" s="37"/>
      <c r="BT3838" s="37"/>
      <c r="BU3838" s="37"/>
      <c r="BV3838" s="37"/>
      <c r="BW3838" s="37"/>
      <c r="BX3838" s="37"/>
      <c r="BY3838" s="37"/>
      <c r="BZ3838" s="37"/>
      <c r="CA3838" s="37"/>
      <c r="CB3838" s="37"/>
      <c r="CC3838" s="37"/>
      <c r="CD3838" s="37"/>
      <c r="CE3838" s="37"/>
      <c r="CF3838" s="37"/>
      <c r="CG3838" s="37"/>
      <c r="CH3838" s="37"/>
      <c r="CI3838" s="37"/>
      <c r="CJ3838" s="37"/>
      <c r="CK3838" s="37"/>
      <c r="CL3838" s="37"/>
      <c r="CM3838" s="37"/>
      <c r="CN3838" s="37"/>
      <c r="CO3838" s="37"/>
      <c r="CP3838" s="37"/>
      <c r="CQ3838" s="37"/>
      <c r="CR3838" s="37"/>
      <c r="CS3838" s="37"/>
      <c r="CT3838" s="37"/>
      <c r="CU3838" s="37"/>
      <c r="CV3838" s="37"/>
      <c r="CW3838" s="37"/>
      <c r="CX3838" s="37"/>
      <c r="CY3838" s="37"/>
      <c r="CZ3838" s="37"/>
      <c r="DA3838" s="37"/>
      <c r="DB3838" s="37"/>
      <c r="DC3838" s="37"/>
      <c r="DD3838" s="37"/>
      <c r="DE3838" s="37"/>
      <c r="DF3838" s="37"/>
      <c r="DG3838" s="37"/>
      <c r="DH3838" s="37"/>
      <c r="DI3838" s="37"/>
      <c r="DJ3838" s="37"/>
      <c r="DK3838" s="37"/>
      <c r="DL3838" s="37"/>
      <c r="DR3838" s="37"/>
      <c r="DS3838" s="37"/>
      <c r="DT3838" s="37"/>
      <c r="DU3838" s="37"/>
      <c r="DV3838" s="37"/>
      <c r="DW3838" s="37"/>
      <c r="DX3838" s="37"/>
      <c r="DY3838" s="37"/>
      <c r="DZ3838" s="37"/>
      <c r="EA3838" s="37"/>
      <c r="EB3838" s="37"/>
      <c r="EC3838" s="37"/>
      <c r="ED3838" s="37"/>
      <c r="EE3838" s="37"/>
      <c r="EF3838" s="37"/>
      <c r="EG3838" s="37"/>
      <c r="EH3838" s="37"/>
      <c r="EI3838" s="37"/>
      <c r="EJ3838" s="37"/>
      <c r="EK3838" s="37"/>
      <c r="EL3838" s="37"/>
      <c r="EM3838" s="37"/>
      <c r="EN3838" s="37"/>
      <c r="EO3838" s="37"/>
      <c r="EP3838" s="37"/>
      <c r="EQ3838" s="37"/>
      <c r="ER3838" s="37"/>
      <c r="ES3838" s="37"/>
      <c r="ET3838" s="37"/>
      <c r="EU3838" s="37"/>
      <c r="EV3838" s="37"/>
      <c r="EW3838" s="37"/>
      <c r="EX3838" s="37"/>
      <c r="EY3838" s="37"/>
      <c r="EZ3838" s="37"/>
      <c r="FA3838" s="37"/>
      <c r="FB3838" s="37"/>
      <c r="FC3838" s="37"/>
      <c r="FD3838" s="37"/>
    </row>
    <row r="3839" spans="2:160" x14ac:dyDescent="0.5">
      <c r="B3839" s="36" t="s">
        <v>4034</v>
      </c>
      <c r="C3839" s="18">
        <v>1.7059968975873918E-2</v>
      </c>
      <c r="H3839" s="37"/>
      <c r="I3839" s="37"/>
      <c r="J3839" s="37"/>
      <c r="K3839" s="37"/>
      <c r="L3839" s="37"/>
      <c r="M3839" s="37"/>
      <c r="N3839" s="37"/>
      <c r="O3839" s="37"/>
      <c r="P3839" s="37"/>
      <c r="Q3839" s="37"/>
      <c r="R3839" s="37"/>
      <c r="S3839" s="37"/>
      <c r="T3839" s="37"/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F3839" s="37"/>
      <c r="AG3839" s="37"/>
      <c r="AH3839" s="37"/>
      <c r="AI3839" s="37"/>
      <c r="AJ3839" s="37"/>
      <c r="AK3839" s="37"/>
      <c r="AL3839" s="37"/>
      <c r="AM3839" s="37"/>
      <c r="AN3839" s="37"/>
      <c r="AO3839" s="37"/>
      <c r="AP3839" s="37"/>
      <c r="AQ3839" s="37"/>
      <c r="AR3839" s="37"/>
      <c r="AS3839" s="37"/>
      <c r="AT3839" s="37"/>
      <c r="AU3839" s="37"/>
      <c r="AV3839" s="37"/>
      <c r="AW3839" s="37"/>
      <c r="AX3839" s="37"/>
      <c r="AY3839" s="37"/>
      <c r="AZ3839" s="37"/>
      <c r="BA3839" s="37"/>
      <c r="BB3839" s="37"/>
      <c r="BC3839" s="37"/>
      <c r="BD3839" s="37"/>
      <c r="BE3839" s="37"/>
      <c r="BF3839" s="37"/>
      <c r="BG3839" s="37"/>
      <c r="BH3839" s="37"/>
      <c r="BI3839" s="37"/>
      <c r="BJ3839" s="37"/>
      <c r="BK3839" s="37"/>
      <c r="BL3839" s="37"/>
      <c r="BM3839" s="37"/>
      <c r="BN3839" s="37"/>
      <c r="BO3839" s="37"/>
      <c r="BP3839" s="37"/>
      <c r="BQ3839" s="37"/>
      <c r="BR3839" s="37"/>
      <c r="BS3839" s="37"/>
      <c r="BT3839" s="37"/>
      <c r="BU3839" s="37"/>
      <c r="BV3839" s="37"/>
      <c r="BW3839" s="37"/>
      <c r="BX3839" s="37"/>
      <c r="BY3839" s="37"/>
      <c r="BZ3839" s="37"/>
      <c r="CA3839" s="37"/>
      <c r="CB3839" s="37"/>
      <c r="CC3839" s="37"/>
      <c r="CD3839" s="37"/>
      <c r="CE3839" s="37"/>
      <c r="CF3839" s="37"/>
      <c r="CG3839" s="37"/>
      <c r="CH3839" s="37"/>
      <c r="CI3839" s="37"/>
      <c r="CJ3839" s="37"/>
      <c r="CK3839" s="37"/>
      <c r="CL3839" s="37"/>
      <c r="CM3839" s="37"/>
      <c r="CN3839" s="37"/>
      <c r="CO3839" s="37"/>
      <c r="CP3839" s="37"/>
      <c r="CQ3839" s="37"/>
      <c r="CR3839" s="37"/>
      <c r="CS3839" s="37"/>
      <c r="CT3839" s="37"/>
      <c r="CU3839" s="37"/>
      <c r="CV3839" s="37"/>
      <c r="CW3839" s="37"/>
      <c r="CX3839" s="37"/>
      <c r="CY3839" s="37"/>
      <c r="CZ3839" s="37"/>
      <c r="DA3839" s="37"/>
      <c r="DB3839" s="37"/>
      <c r="DC3839" s="37"/>
      <c r="DD3839" s="37"/>
      <c r="DE3839" s="37"/>
      <c r="DF3839" s="37"/>
      <c r="DG3839" s="37"/>
      <c r="DH3839" s="37"/>
      <c r="DI3839" s="37"/>
      <c r="DJ3839" s="37"/>
      <c r="DK3839" s="37"/>
      <c r="DL3839" s="37"/>
      <c r="DR3839" s="37"/>
      <c r="DS3839" s="37"/>
      <c r="DT3839" s="37"/>
      <c r="DU3839" s="37"/>
      <c r="DV3839" s="37"/>
      <c r="DW3839" s="37"/>
      <c r="DX3839" s="37"/>
      <c r="DY3839" s="37"/>
      <c r="DZ3839" s="37"/>
      <c r="EA3839" s="37"/>
      <c r="EB3839" s="37"/>
      <c r="EC3839" s="37"/>
      <c r="ED3839" s="37"/>
      <c r="EE3839" s="37"/>
      <c r="EF3839" s="37"/>
      <c r="EG3839" s="37"/>
      <c r="EH3839" s="37"/>
      <c r="EI3839" s="37"/>
      <c r="EJ3839" s="37"/>
      <c r="EK3839" s="37"/>
      <c r="EL3839" s="37"/>
      <c r="EM3839" s="37"/>
      <c r="EN3839" s="37"/>
      <c r="EO3839" s="37"/>
      <c r="EP3839" s="37"/>
      <c r="EQ3839" s="37"/>
      <c r="ER3839" s="37"/>
      <c r="ES3839" s="37"/>
      <c r="ET3839" s="37"/>
      <c r="EU3839" s="37"/>
      <c r="EV3839" s="37"/>
      <c r="EW3839" s="37"/>
      <c r="EX3839" s="37"/>
      <c r="EY3839" s="37"/>
      <c r="EZ3839" s="37"/>
      <c r="FA3839" s="37"/>
      <c r="FB3839" s="37"/>
      <c r="FC3839" s="37"/>
      <c r="FD3839" s="37"/>
    </row>
    <row r="3840" spans="2:160" x14ac:dyDescent="0.5">
      <c r="B3840" s="36" t="s">
        <v>4035</v>
      </c>
      <c r="C3840" s="18">
        <v>2.6252681245719778E-3</v>
      </c>
      <c r="H3840" s="37"/>
      <c r="I3840" s="37"/>
      <c r="J3840" s="37"/>
      <c r="K3840" s="37"/>
      <c r="L3840" s="37"/>
      <c r="M3840" s="37"/>
      <c r="N3840" s="37"/>
      <c r="O3840" s="37"/>
      <c r="P3840" s="37"/>
      <c r="Q3840" s="37"/>
      <c r="R3840" s="37"/>
      <c r="S3840" s="37"/>
      <c r="T3840" s="37"/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F3840" s="37"/>
      <c r="AG3840" s="37"/>
      <c r="AH3840" s="37"/>
      <c r="AI3840" s="37"/>
      <c r="AJ3840" s="37"/>
      <c r="AK3840" s="37"/>
      <c r="AL3840" s="37"/>
      <c r="AM3840" s="37"/>
      <c r="AN3840" s="37"/>
      <c r="AO3840" s="37"/>
      <c r="AP3840" s="37"/>
      <c r="AQ3840" s="37"/>
      <c r="AR3840" s="37"/>
      <c r="AS3840" s="37"/>
      <c r="AT3840" s="37"/>
      <c r="AU3840" s="37"/>
      <c r="AV3840" s="37"/>
      <c r="AW3840" s="37"/>
      <c r="AX3840" s="37"/>
      <c r="AY3840" s="37"/>
      <c r="AZ3840" s="37"/>
      <c r="BA3840" s="37"/>
      <c r="BB3840" s="37"/>
      <c r="BC3840" s="37"/>
      <c r="BD3840" s="37"/>
      <c r="BE3840" s="37"/>
      <c r="BF3840" s="37"/>
      <c r="BG3840" s="37"/>
      <c r="BH3840" s="37"/>
      <c r="BI3840" s="37"/>
      <c r="BJ3840" s="37"/>
      <c r="BK3840" s="37"/>
      <c r="BL3840" s="37"/>
      <c r="BM3840" s="37"/>
      <c r="BN3840" s="37"/>
      <c r="BO3840" s="37"/>
      <c r="BP3840" s="37"/>
      <c r="BQ3840" s="37"/>
      <c r="BR3840" s="37"/>
      <c r="BS3840" s="37"/>
      <c r="BT3840" s="37"/>
      <c r="BU3840" s="37"/>
      <c r="BV3840" s="37"/>
      <c r="BW3840" s="37"/>
      <c r="BX3840" s="37"/>
      <c r="BY3840" s="37"/>
      <c r="BZ3840" s="37"/>
      <c r="CA3840" s="37"/>
      <c r="CB3840" s="37"/>
      <c r="CC3840" s="37"/>
      <c r="CD3840" s="37"/>
      <c r="CE3840" s="37"/>
      <c r="CF3840" s="37"/>
      <c r="CG3840" s="37"/>
      <c r="CH3840" s="37"/>
      <c r="CI3840" s="37"/>
      <c r="CJ3840" s="37"/>
      <c r="CK3840" s="37"/>
      <c r="CL3840" s="37"/>
      <c r="CM3840" s="37"/>
      <c r="CN3840" s="37"/>
      <c r="CO3840" s="37"/>
      <c r="CP3840" s="37"/>
      <c r="CQ3840" s="37"/>
      <c r="CR3840" s="37"/>
      <c r="CS3840" s="37"/>
      <c r="CT3840" s="37"/>
      <c r="CU3840" s="37"/>
      <c r="CV3840" s="37"/>
      <c r="CW3840" s="37"/>
      <c r="CX3840" s="37"/>
      <c r="CY3840" s="37"/>
      <c r="CZ3840" s="37"/>
      <c r="DA3840" s="37"/>
      <c r="DB3840" s="37"/>
      <c r="DC3840" s="37"/>
      <c r="DD3840" s="37"/>
      <c r="DE3840" s="37"/>
      <c r="DF3840" s="37"/>
      <c r="DG3840" s="37"/>
      <c r="DH3840" s="37"/>
      <c r="DI3840" s="37"/>
      <c r="DJ3840" s="37"/>
      <c r="DK3840" s="37"/>
      <c r="DL3840" s="37"/>
      <c r="DR3840" s="37"/>
      <c r="DS3840" s="37"/>
      <c r="DT3840" s="37"/>
      <c r="DU3840" s="37"/>
      <c r="DV3840" s="37"/>
      <c r="DW3840" s="37"/>
      <c r="DX3840" s="37"/>
      <c r="DY3840" s="37"/>
      <c r="DZ3840" s="37"/>
      <c r="EA3840" s="37"/>
      <c r="EB3840" s="37"/>
      <c r="EC3840" s="37"/>
      <c r="ED3840" s="37"/>
      <c r="EE3840" s="37"/>
      <c r="EF3840" s="37"/>
      <c r="EG3840" s="37"/>
      <c r="EH3840" s="37"/>
      <c r="EI3840" s="37"/>
      <c r="EJ3840" s="37"/>
      <c r="EK3840" s="37"/>
      <c r="EL3840" s="37"/>
      <c r="EM3840" s="37"/>
      <c r="EN3840" s="37"/>
      <c r="EO3840" s="37"/>
      <c r="EP3840" s="37"/>
      <c r="EQ3840" s="37"/>
      <c r="ER3840" s="37"/>
      <c r="ES3840" s="37"/>
      <c r="ET3840" s="37"/>
      <c r="EU3840" s="37"/>
      <c r="EV3840" s="37"/>
      <c r="EW3840" s="37"/>
      <c r="EX3840" s="37"/>
      <c r="EY3840" s="37"/>
      <c r="EZ3840" s="37"/>
      <c r="FA3840" s="37"/>
      <c r="FB3840" s="37"/>
      <c r="FC3840" s="37"/>
      <c r="FD3840" s="37"/>
    </row>
    <row r="3841" spans="2:160" x14ac:dyDescent="0.5">
      <c r="B3841" s="36" t="s">
        <v>4036</v>
      </c>
      <c r="C3841" s="18">
        <v>1.1014085601097845E-2</v>
      </c>
      <c r="H3841" s="37"/>
      <c r="I3841" s="37"/>
      <c r="J3841" s="37"/>
      <c r="K3841" s="37"/>
      <c r="L3841" s="37"/>
      <c r="M3841" s="37"/>
      <c r="N3841" s="37"/>
      <c r="O3841" s="37"/>
      <c r="P3841" s="37"/>
      <c r="Q3841" s="37"/>
      <c r="R3841" s="37"/>
      <c r="S3841" s="37"/>
      <c r="T3841" s="37"/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F3841" s="37"/>
      <c r="AG3841" s="37"/>
      <c r="AH3841" s="37"/>
      <c r="AI3841" s="37"/>
      <c r="AJ3841" s="37"/>
      <c r="AK3841" s="37"/>
      <c r="AL3841" s="37"/>
      <c r="AM3841" s="37"/>
      <c r="AN3841" s="37"/>
      <c r="AO3841" s="37"/>
      <c r="AP3841" s="37"/>
      <c r="AQ3841" s="37"/>
      <c r="AR3841" s="37"/>
      <c r="AS3841" s="37"/>
      <c r="AT3841" s="37"/>
      <c r="AU3841" s="37"/>
      <c r="AV3841" s="37"/>
      <c r="AW3841" s="37"/>
      <c r="AX3841" s="37"/>
      <c r="AY3841" s="37"/>
      <c r="AZ3841" s="37"/>
      <c r="BA3841" s="37"/>
      <c r="BB3841" s="37"/>
      <c r="BC3841" s="37"/>
      <c r="BD3841" s="37"/>
      <c r="BE3841" s="37"/>
      <c r="BF3841" s="37"/>
      <c r="BG3841" s="37"/>
      <c r="BH3841" s="37"/>
      <c r="BI3841" s="37"/>
      <c r="BJ3841" s="37"/>
      <c r="BK3841" s="37"/>
      <c r="BL3841" s="37"/>
      <c r="BM3841" s="37"/>
      <c r="BN3841" s="37"/>
      <c r="BO3841" s="37"/>
      <c r="BP3841" s="37"/>
      <c r="BQ3841" s="37"/>
      <c r="BR3841" s="37"/>
      <c r="BS3841" s="37"/>
      <c r="BT3841" s="37"/>
      <c r="BU3841" s="37"/>
      <c r="BV3841" s="37"/>
      <c r="BW3841" s="37"/>
      <c r="BX3841" s="37"/>
      <c r="BY3841" s="37"/>
      <c r="BZ3841" s="37"/>
      <c r="CA3841" s="37"/>
      <c r="CB3841" s="37"/>
      <c r="CC3841" s="37"/>
      <c r="CD3841" s="37"/>
      <c r="CE3841" s="37"/>
      <c r="CF3841" s="37"/>
      <c r="CG3841" s="37"/>
      <c r="CH3841" s="37"/>
      <c r="CI3841" s="37"/>
      <c r="CJ3841" s="37"/>
      <c r="CK3841" s="37"/>
      <c r="CL3841" s="37"/>
      <c r="CM3841" s="37"/>
      <c r="CN3841" s="37"/>
      <c r="CO3841" s="37"/>
      <c r="CP3841" s="37"/>
      <c r="CQ3841" s="37"/>
      <c r="CR3841" s="37"/>
      <c r="CS3841" s="37"/>
      <c r="CT3841" s="37"/>
      <c r="CU3841" s="37"/>
      <c r="CV3841" s="37"/>
      <c r="CW3841" s="37"/>
      <c r="CX3841" s="37"/>
      <c r="CY3841" s="37"/>
      <c r="CZ3841" s="37"/>
      <c r="DA3841" s="37"/>
      <c r="DB3841" s="37"/>
      <c r="DC3841" s="37"/>
      <c r="DD3841" s="37"/>
      <c r="DE3841" s="37"/>
      <c r="DF3841" s="37"/>
      <c r="DG3841" s="37"/>
      <c r="DH3841" s="37"/>
      <c r="DI3841" s="37"/>
      <c r="DJ3841" s="37"/>
      <c r="DK3841" s="37"/>
      <c r="DL3841" s="37"/>
      <c r="DR3841" s="37"/>
      <c r="DS3841" s="37"/>
      <c r="DT3841" s="37"/>
      <c r="DU3841" s="37"/>
      <c r="DV3841" s="37"/>
      <c r="DW3841" s="37"/>
      <c r="DX3841" s="37"/>
      <c r="DY3841" s="37"/>
      <c r="DZ3841" s="37"/>
      <c r="EA3841" s="37"/>
      <c r="EB3841" s="37"/>
      <c r="EC3841" s="37"/>
      <c r="ED3841" s="37"/>
      <c r="EE3841" s="37"/>
      <c r="EF3841" s="37"/>
      <c r="EG3841" s="37"/>
      <c r="EH3841" s="37"/>
      <c r="EI3841" s="37"/>
      <c r="EJ3841" s="37"/>
      <c r="EK3841" s="37"/>
      <c r="EL3841" s="37"/>
      <c r="EM3841" s="37"/>
      <c r="EN3841" s="37"/>
      <c r="EO3841" s="37"/>
      <c r="EP3841" s="37"/>
      <c r="EQ3841" s="37"/>
      <c r="ER3841" s="37"/>
      <c r="ES3841" s="37"/>
      <c r="ET3841" s="37"/>
      <c r="EU3841" s="37"/>
      <c r="EV3841" s="37"/>
      <c r="EW3841" s="37"/>
      <c r="EX3841" s="37"/>
      <c r="EY3841" s="37"/>
      <c r="EZ3841" s="37"/>
      <c r="FA3841" s="37"/>
      <c r="FB3841" s="37"/>
      <c r="FC3841" s="37"/>
      <c r="FD3841" s="37"/>
    </row>
    <row r="3842" spans="2:160" x14ac:dyDescent="0.5">
      <c r="B3842" s="36" t="s">
        <v>4037</v>
      </c>
      <c r="C3842" s="18">
        <v>-2.3987502040842434E-2</v>
      </c>
      <c r="H3842" s="37"/>
      <c r="I3842" s="37"/>
      <c r="J3842" s="37"/>
      <c r="K3842" s="37"/>
      <c r="L3842" s="37"/>
      <c r="M3842" s="37"/>
      <c r="N3842" s="37"/>
      <c r="O3842" s="37"/>
      <c r="P3842" s="37"/>
      <c r="Q3842" s="37"/>
      <c r="R3842" s="37"/>
      <c r="S3842" s="37"/>
      <c r="T3842" s="37"/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F3842" s="37"/>
      <c r="AG3842" s="37"/>
      <c r="AH3842" s="37"/>
      <c r="AI3842" s="37"/>
      <c r="AJ3842" s="37"/>
      <c r="AK3842" s="37"/>
      <c r="AL3842" s="37"/>
      <c r="AM3842" s="37"/>
      <c r="AN3842" s="37"/>
      <c r="AO3842" s="37"/>
      <c r="AP3842" s="37"/>
      <c r="AQ3842" s="37"/>
      <c r="AR3842" s="37"/>
      <c r="AS3842" s="37"/>
      <c r="AT3842" s="37"/>
      <c r="AU3842" s="37"/>
      <c r="AV3842" s="37"/>
      <c r="AW3842" s="37"/>
      <c r="AX3842" s="37"/>
      <c r="AY3842" s="37"/>
      <c r="AZ3842" s="37"/>
      <c r="BA3842" s="37"/>
      <c r="BB3842" s="37"/>
      <c r="BC3842" s="37"/>
      <c r="BD3842" s="37"/>
      <c r="BE3842" s="37"/>
      <c r="BF3842" s="37"/>
      <c r="BG3842" s="37"/>
      <c r="BH3842" s="37"/>
      <c r="BI3842" s="37"/>
      <c r="BJ3842" s="37"/>
      <c r="BK3842" s="37"/>
      <c r="BL3842" s="37"/>
      <c r="BM3842" s="37"/>
      <c r="BN3842" s="37"/>
      <c r="BO3842" s="37"/>
      <c r="BP3842" s="37"/>
      <c r="BQ3842" s="37"/>
      <c r="BR3842" s="37"/>
      <c r="BS3842" s="37"/>
      <c r="BT3842" s="37"/>
      <c r="BU3842" s="37"/>
      <c r="BV3842" s="37"/>
      <c r="BW3842" s="37"/>
      <c r="BX3842" s="37"/>
      <c r="BY3842" s="37"/>
      <c r="BZ3842" s="37"/>
      <c r="CA3842" s="37"/>
      <c r="CB3842" s="37"/>
      <c r="CC3842" s="37"/>
      <c r="CD3842" s="37"/>
      <c r="CE3842" s="37"/>
      <c r="CF3842" s="37"/>
      <c r="CG3842" s="37"/>
      <c r="CH3842" s="37"/>
      <c r="CI3842" s="37"/>
      <c r="CJ3842" s="37"/>
      <c r="CK3842" s="37"/>
      <c r="CL3842" s="37"/>
      <c r="CM3842" s="37"/>
      <c r="CN3842" s="37"/>
      <c r="CO3842" s="37"/>
      <c r="CP3842" s="37"/>
      <c r="CQ3842" s="37"/>
      <c r="CR3842" s="37"/>
      <c r="CS3842" s="37"/>
      <c r="CT3842" s="37"/>
      <c r="CU3842" s="37"/>
      <c r="CV3842" s="37"/>
      <c r="CW3842" s="37"/>
      <c r="CX3842" s="37"/>
      <c r="CY3842" s="37"/>
      <c r="CZ3842" s="37"/>
      <c r="DA3842" s="37"/>
      <c r="DB3842" s="37"/>
      <c r="DC3842" s="37"/>
      <c r="DD3842" s="37"/>
      <c r="DE3842" s="37"/>
      <c r="DF3842" s="37"/>
      <c r="DG3842" s="37"/>
      <c r="DH3842" s="37"/>
      <c r="DI3842" s="37"/>
      <c r="DJ3842" s="37"/>
      <c r="DK3842" s="37"/>
      <c r="DL3842" s="37"/>
      <c r="DR3842" s="37"/>
      <c r="DS3842" s="37"/>
      <c r="DT3842" s="37"/>
      <c r="DU3842" s="37"/>
      <c r="DV3842" s="37"/>
      <c r="DW3842" s="37"/>
      <c r="DX3842" s="37"/>
      <c r="DY3842" s="37"/>
      <c r="DZ3842" s="37"/>
      <c r="EA3842" s="37"/>
      <c r="EB3842" s="37"/>
      <c r="EC3842" s="37"/>
      <c r="ED3842" s="37"/>
      <c r="EE3842" s="37"/>
      <c r="EF3842" s="37"/>
      <c r="EG3842" s="37"/>
      <c r="EH3842" s="37"/>
      <c r="EI3842" s="37"/>
      <c r="EJ3842" s="37"/>
      <c r="EK3842" s="37"/>
      <c r="EL3842" s="37"/>
      <c r="EM3842" s="37"/>
      <c r="EN3842" s="37"/>
      <c r="EO3842" s="37"/>
      <c r="EP3842" s="37"/>
      <c r="EQ3842" s="37"/>
      <c r="ER3842" s="37"/>
      <c r="ES3842" s="37"/>
      <c r="ET3842" s="37"/>
      <c r="EU3842" s="37"/>
      <c r="EV3842" s="37"/>
      <c r="EW3842" s="37"/>
      <c r="EX3842" s="37"/>
      <c r="EY3842" s="37"/>
      <c r="EZ3842" s="37"/>
      <c r="FA3842" s="37"/>
      <c r="FB3842" s="37"/>
      <c r="FC3842" s="37"/>
      <c r="FD3842" s="37"/>
    </row>
    <row r="3843" spans="2:160" x14ac:dyDescent="0.5">
      <c r="B3843" s="36" t="s">
        <v>4038</v>
      </c>
      <c r="C3843" s="18">
        <v>5.6908009105280932E-3</v>
      </c>
    </row>
    <row r="3844" spans="2:160" x14ac:dyDescent="0.5">
      <c r="B3844" s="36" t="s">
        <v>4039</v>
      </c>
      <c r="C3844" s="18">
        <v>-2.6668797474340589E-2</v>
      </c>
    </row>
    <row r="3845" spans="2:160" x14ac:dyDescent="0.5">
      <c r="B3845" s="36" t="s">
        <v>4040</v>
      </c>
      <c r="C3845" s="18">
        <v>-7.917945556166206E-3</v>
      </c>
    </row>
    <row r="3846" spans="2:160" x14ac:dyDescent="0.5">
      <c r="B3846" s="36" t="s">
        <v>4041</v>
      </c>
      <c r="C3846" s="18">
        <v>-1.4280261962421492E-2</v>
      </c>
    </row>
    <row r="3847" spans="2:160" x14ac:dyDescent="0.5">
      <c r="B3847" s="36" t="s">
        <v>4042</v>
      </c>
      <c r="C3847" s="18">
        <v>2.2087066764892249E-2</v>
      </c>
    </row>
    <row r="3848" spans="2:160" x14ac:dyDescent="0.5">
      <c r="B3848" s="36" t="s">
        <v>4043</v>
      </c>
      <c r="C3848" s="18">
        <v>-2.255180344026475E-2</v>
      </c>
    </row>
    <row r="3849" spans="2:160" x14ac:dyDescent="0.5">
      <c r="B3849" s="36" t="s">
        <v>4044</v>
      </c>
      <c r="C3849" s="18">
        <v>8.1285755443061269E-4</v>
      </c>
    </row>
    <row r="3850" spans="2:160" x14ac:dyDescent="0.5">
      <c r="B3850" s="36" t="s">
        <v>4045</v>
      </c>
      <c r="C3850" s="18">
        <v>2.4688057957306553E-2</v>
      </c>
    </row>
    <row r="3851" spans="2:160" x14ac:dyDescent="0.5">
      <c r="B3851" s="36" t="s">
        <v>4046</v>
      </c>
      <c r="C3851" s="18">
        <v>2.2370863363488924E-2</v>
      </c>
    </row>
    <row r="3852" spans="2:160" x14ac:dyDescent="0.5">
      <c r="B3852" s="36" t="s">
        <v>4047</v>
      </c>
      <c r="C3852" s="18">
        <v>-1.039601693196468E-2</v>
      </c>
    </row>
    <row r="3853" spans="2:160" x14ac:dyDescent="0.5">
      <c r="B3853" s="36" t="s">
        <v>4048</v>
      </c>
      <c r="C3853" s="18">
        <v>-2.4233428975657501E-2</v>
      </c>
    </row>
    <row r="3854" spans="2:160" x14ac:dyDescent="0.5">
      <c r="B3854" s="36" t="s">
        <v>4049</v>
      </c>
      <c r="C3854" s="18">
        <v>1.0163118044617114E-3</v>
      </c>
    </row>
    <row r="3855" spans="2:160" x14ac:dyDescent="0.5">
      <c r="B3855" s="36" t="s">
        <v>4050</v>
      </c>
      <c r="C3855" s="18">
        <v>3.0221500245359856E-3</v>
      </c>
    </row>
    <row r="3856" spans="2:160" x14ac:dyDescent="0.5">
      <c r="B3856" s="36" t="s">
        <v>4051</v>
      </c>
      <c r="C3856" s="18">
        <v>-1.0830763416987854E-2</v>
      </c>
    </row>
    <row r="3857" spans="2:3" x14ac:dyDescent="0.5">
      <c r="B3857" s="36" t="s">
        <v>4052</v>
      </c>
      <c r="C3857" s="18">
        <v>-1.9879386563335655E-2</v>
      </c>
    </row>
    <row r="3858" spans="2:3" x14ac:dyDescent="0.5">
      <c r="B3858" s="36" t="s">
        <v>4053</v>
      </c>
      <c r="C3858" s="18">
        <v>-9.7480336883135621E-3</v>
      </c>
    </row>
    <row r="3859" spans="2:3" x14ac:dyDescent="0.5">
      <c r="B3859" s="36" t="s">
        <v>4054</v>
      </c>
      <c r="C3859" s="18">
        <v>5.5739283542854956E-3</v>
      </c>
    </row>
    <row r="3860" spans="2:3" x14ac:dyDescent="0.5">
      <c r="B3860" s="36" t="s">
        <v>4055</v>
      </c>
      <c r="C3860" s="18">
        <v>1.6027959807776382E-2</v>
      </c>
    </row>
    <row r="3861" spans="2:3" x14ac:dyDescent="0.5">
      <c r="B3861" s="36" t="s">
        <v>4056</v>
      </c>
      <c r="C3861" s="18">
        <v>8.971108764374236E-3</v>
      </c>
    </row>
    <row r="3862" spans="2:3" x14ac:dyDescent="0.5">
      <c r="B3862" s="36" t="s">
        <v>4057</v>
      </c>
      <c r="C3862" s="18">
        <v>-3.1822009484554381E-2</v>
      </c>
    </row>
    <row r="3863" spans="2:3" x14ac:dyDescent="0.5">
      <c r="B3863" s="36" t="s">
        <v>4058</v>
      </c>
      <c r="C3863" s="18">
        <v>-1.9036216701586284E-2</v>
      </c>
    </row>
    <row r="3864" spans="2:3" x14ac:dyDescent="0.5">
      <c r="B3864" s="36" t="s">
        <v>4059</v>
      </c>
      <c r="C3864" s="18">
        <v>-1.5579063748524247E-3</v>
      </c>
    </row>
    <row r="3865" spans="2:3" x14ac:dyDescent="0.5">
      <c r="B3865" s="36" t="s">
        <v>4060</v>
      </c>
      <c r="C3865" s="18">
        <v>-1.42192022146721E-2</v>
      </c>
    </row>
    <row r="3866" spans="2:3" x14ac:dyDescent="0.5">
      <c r="B3866" s="36" t="s">
        <v>4061</v>
      </c>
      <c r="C3866" s="18">
        <v>-3.6000583536963449E-2</v>
      </c>
    </row>
    <row r="3867" spans="2:3" x14ac:dyDescent="0.5">
      <c r="B3867" s="36" t="s">
        <v>4062</v>
      </c>
      <c r="C3867" s="18">
        <v>-3.8892398957320884E-3</v>
      </c>
    </row>
    <row r="3868" spans="2:3" x14ac:dyDescent="0.5">
      <c r="B3868" s="36" t="s">
        <v>4063</v>
      </c>
      <c r="C3868" s="18">
        <v>-1.1219525164171906E-2</v>
      </c>
    </row>
    <row r="3869" spans="2:3" x14ac:dyDescent="0.5">
      <c r="B3869" s="36" t="s">
        <v>4064</v>
      </c>
      <c r="C3869" s="18">
        <v>2.939267180615901E-2</v>
      </c>
    </row>
    <row r="3870" spans="2:3" x14ac:dyDescent="0.5">
      <c r="B3870" s="36" t="s">
        <v>4065</v>
      </c>
      <c r="C3870" s="18">
        <v>5.4431338599718826E-2</v>
      </c>
    </row>
    <row r="3871" spans="2:3" x14ac:dyDescent="0.5">
      <c r="B3871" s="36" t="s">
        <v>4066</v>
      </c>
      <c r="C3871" s="18">
        <v>2.65344544476529E-2</v>
      </c>
    </row>
    <row r="3872" spans="2:3" x14ac:dyDescent="0.5">
      <c r="B3872" s="36" t="s">
        <v>4067</v>
      </c>
      <c r="C3872" s="18">
        <v>8.9322035066914385E-3</v>
      </c>
    </row>
    <row r="3873" spans="2:3" x14ac:dyDescent="0.5">
      <c r="B3873" s="36" t="s">
        <v>4068</v>
      </c>
      <c r="C3873" s="18">
        <v>2.2674388806314338E-2</v>
      </c>
    </row>
    <row r="3874" spans="2:3" x14ac:dyDescent="0.5">
      <c r="B3874" s="36" t="s">
        <v>4069</v>
      </c>
      <c r="C3874" s="18">
        <v>5.7066297807224498E-3</v>
      </c>
    </row>
    <row r="3875" spans="2:3" x14ac:dyDescent="0.5">
      <c r="B3875" s="36" t="s">
        <v>4070</v>
      </c>
      <c r="C3875" s="18">
        <v>3.6875973808092155E-2</v>
      </c>
    </row>
    <row r="3876" spans="2:3" x14ac:dyDescent="0.5">
      <c r="B3876" s="36" t="s">
        <v>4071</v>
      </c>
      <c r="C3876" s="18">
        <v>-4.6826589428693222E-2</v>
      </c>
    </row>
    <row r="3877" spans="2:3" x14ac:dyDescent="0.5">
      <c r="B3877" s="36" t="s">
        <v>4072</v>
      </c>
      <c r="C3877" s="18">
        <v>7.0993028430825778E-3</v>
      </c>
    </row>
    <row r="3878" spans="2:3" x14ac:dyDescent="0.5">
      <c r="B3878" s="36" t="s">
        <v>4073</v>
      </c>
      <c r="C3878" s="18">
        <v>-2.8337216210622129E-3</v>
      </c>
    </row>
    <row r="3879" spans="2:3" x14ac:dyDescent="0.5">
      <c r="B3879" s="36" t="s">
        <v>4074</v>
      </c>
      <c r="C3879" s="18">
        <v>-1.1979635623600493E-2</v>
      </c>
    </row>
    <row r="3880" spans="2:3" x14ac:dyDescent="0.5">
      <c r="B3880" s="36" t="s">
        <v>4075</v>
      </c>
      <c r="C3880" s="18">
        <v>3.6012168928578614E-3</v>
      </c>
    </row>
    <row r="3881" spans="2:3" x14ac:dyDescent="0.5">
      <c r="B3881" s="36" t="s">
        <v>4076</v>
      </c>
      <c r="C3881" s="18">
        <v>-2.6998288555601713E-2</v>
      </c>
    </row>
    <row r="3882" spans="2:3" x14ac:dyDescent="0.5">
      <c r="B3882" s="36" t="s">
        <v>4077</v>
      </c>
      <c r="C3882" s="18">
        <v>1.1160722029676329E-2</v>
      </c>
    </row>
    <row r="3883" spans="2:3" x14ac:dyDescent="0.5">
      <c r="B3883" s="36" t="s">
        <v>4078</v>
      </c>
      <c r="C3883" s="18">
        <v>3.1297605160227837E-2</v>
      </c>
    </row>
    <row r="3884" spans="2:3" x14ac:dyDescent="0.5">
      <c r="B3884" s="36" t="s">
        <v>4079</v>
      </c>
      <c r="C3884" s="18">
        <v>1.2219627256455867E-2</v>
      </c>
    </row>
    <row r="3885" spans="2:3" x14ac:dyDescent="0.5">
      <c r="B3885" s="36" t="s">
        <v>4080</v>
      </c>
      <c r="C3885" s="18">
        <v>1.4780365154229091E-2</v>
      </c>
    </row>
    <row r="3886" spans="2:3" x14ac:dyDescent="0.5">
      <c r="B3886" s="36" t="s">
        <v>4081</v>
      </c>
      <c r="C3886" s="18">
        <v>2.3429807742136211E-2</v>
      </c>
    </row>
    <row r="3887" spans="2:3" x14ac:dyDescent="0.5">
      <c r="B3887" s="36" t="s">
        <v>4082</v>
      </c>
      <c r="C3887" s="18">
        <v>-5.6046786882962829E-3</v>
      </c>
    </row>
    <row r="3888" spans="2:3" x14ac:dyDescent="0.5">
      <c r="B3888" s="36" t="s">
        <v>4083</v>
      </c>
      <c r="C3888" s="18">
        <v>7.1002339162675732E-3</v>
      </c>
    </row>
    <row r="3889" spans="2:3" x14ac:dyDescent="0.5">
      <c r="B3889" s="36" t="s">
        <v>4084</v>
      </c>
      <c r="C3889" s="18">
        <v>-2.0603831301390985E-2</v>
      </c>
    </row>
    <row r="3890" spans="2:3" x14ac:dyDescent="0.5">
      <c r="B3890" s="36" t="s">
        <v>4085</v>
      </c>
      <c r="C3890" s="18">
        <v>1.6181281983441043E-2</v>
      </c>
    </row>
    <row r="3891" spans="2:3" x14ac:dyDescent="0.5">
      <c r="B3891" s="36" t="s">
        <v>4086</v>
      </c>
      <c r="C3891" s="18">
        <v>9.1731467163691516E-3</v>
      </c>
    </row>
    <row r="3892" spans="2:3" x14ac:dyDescent="0.5">
      <c r="B3892" s="36" t="s">
        <v>4087</v>
      </c>
      <c r="C3892" s="18">
        <v>2.319478966743227E-2</v>
      </c>
    </row>
    <row r="3893" spans="2:3" x14ac:dyDescent="0.5">
      <c r="B3893" s="36" t="s">
        <v>4088</v>
      </c>
      <c r="C3893" s="18">
        <v>-9.1789103388048021E-3</v>
      </c>
    </row>
    <row r="3894" spans="2:3" x14ac:dyDescent="0.5">
      <c r="B3894" s="36" t="s">
        <v>4089</v>
      </c>
      <c r="C3894" s="18">
        <v>-2.4145218905272658E-3</v>
      </c>
    </row>
    <row r="3895" spans="2:3" x14ac:dyDescent="0.5">
      <c r="B3895" s="36" t="s">
        <v>4090</v>
      </c>
      <c r="C3895" s="18">
        <v>1.8074969123222928E-3</v>
      </c>
    </row>
    <row r="3896" spans="2:3" x14ac:dyDescent="0.5">
      <c r="B3896" s="36" t="s">
        <v>4091</v>
      </c>
      <c r="C3896" s="18">
        <v>1.2803552574374377E-2</v>
      </c>
    </row>
    <row r="3897" spans="2:3" x14ac:dyDescent="0.5">
      <c r="B3897" s="36" t="s">
        <v>4092</v>
      </c>
      <c r="C3897" s="18">
        <v>-1.4168631551190747E-2</v>
      </c>
    </row>
    <row r="3898" spans="2:3" x14ac:dyDescent="0.5">
      <c r="B3898" s="36" t="s">
        <v>4093</v>
      </c>
      <c r="C3898" s="18">
        <v>-8.7707839587959358E-3</v>
      </c>
    </row>
    <row r="3899" spans="2:3" x14ac:dyDescent="0.5">
      <c r="B3899" s="36" t="s">
        <v>4094</v>
      </c>
      <c r="C3899" s="18">
        <v>1.7348494832162942E-2</v>
      </c>
    </row>
    <row r="3900" spans="2:3" x14ac:dyDescent="0.5">
      <c r="B3900" s="36" t="s">
        <v>4095</v>
      </c>
      <c r="C3900" s="18">
        <v>-9.0891987502736971E-3</v>
      </c>
    </row>
    <row r="3901" spans="2:3" x14ac:dyDescent="0.5">
      <c r="B3901" s="36" t="s">
        <v>4096</v>
      </c>
      <c r="C3901" s="18">
        <v>6.993812328033755E-3</v>
      </c>
    </row>
    <row r="3902" spans="2:3" x14ac:dyDescent="0.5">
      <c r="B3902" s="36" t="s">
        <v>4097</v>
      </c>
      <c r="C3902" s="18">
        <v>-4.7259767997502866E-3</v>
      </c>
    </row>
    <row r="3903" spans="2:3" x14ac:dyDescent="0.5">
      <c r="B3903" s="36" t="s">
        <v>4098</v>
      </c>
      <c r="C3903" s="18">
        <v>1.4089974596431132E-2</v>
      </c>
    </row>
    <row r="3904" spans="2:3" x14ac:dyDescent="0.5">
      <c r="B3904" s="36" t="s">
        <v>4099</v>
      </c>
      <c r="C3904" s="18">
        <v>1.2081252162835066E-2</v>
      </c>
    </row>
    <row r="3905" spans="2:3" x14ac:dyDescent="0.5">
      <c r="B3905" s="36" t="s">
        <v>4100</v>
      </c>
      <c r="C3905" s="18">
        <v>-2.3087350673557383E-3</v>
      </c>
    </row>
    <row r="3906" spans="2:3" x14ac:dyDescent="0.5">
      <c r="B3906" s="36" t="s">
        <v>4101</v>
      </c>
      <c r="C3906" s="18">
        <v>-2.225821224611102E-2</v>
      </c>
    </row>
    <row r="3907" spans="2:3" x14ac:dyDescent="0.5">
      <c r="B3907" s="36" t="s">
        <v>4102</v>
      </c>
      <c r="C3907" s="18">
        <v>-1.7401715976699261E-3</v>
      </c>
    </row>
    <row r="3908" spans="2:3" x14ac:dyDescent="0.5">
      <c r="B3908" s="36" t="s">
        <v>4103</v>
      </c>
      <c r="C3908" s="18">
        <v>-6.2394933829674759E-3</v>
      </c>
    </row>
    <row r="3909" spans="2:3" x14ac:dyDescent="0.5">
      <c r="B3909" s="36" t="s">
        <v>4104</v>
      </c>
      <c r="C3909" s="18">
        <v>1.2222767679862745E-2</v>
      </c>
    </row>
    <row r="3910" spans="2:3" x14ac:dyDescent="0.5">
      <c r="B3910" s="36" t="s">
        <v>4105</v>
      </c>
      <c r="C3910" s="18">
        <v>2.2550212836940364E-3</v>
      </c>
    </row>
    <row r="3911" spans="2:3" x14ac:dyDescent="0.5">
      <c r="B3911" s="36" t="s">
        <v>4106</v>
      </c>
      <c r="C3911" s="18">
        <v>3.7478579265961542E-3</v>
      </c>
    </row>
    <row r="3912" spans="2:3" x14ac:dyDescent="0.5">
      <c r="B3912" s="36" t="s">
        <v>4107</v>
      </c>
      <c r="C3912" s="18">
        <v>5.9631280936414122E-3</v>
      </c>
    </row>
    <row r="3913" spans="2:3" x14ac:dyDescent="0.5">
      <c r="B3913" s="36" t="s">
        <v>4108</v>
      </c>
      <c r="C3913" s="18">
        <v>-2.0457250999664223E-2</v>
      </c>
    </row>
    <row r="3914" spans="2:3" x14ac:dyDescent="0.5">
      <c r="B3914" s="36" t="s">
        <v>4109</v>
      </c>
      <c r="C3914" s="18">
        <v>5.7867052239271022E-3</v>
      </c>
    </row>
    <row r="3915" spans="2:3" x14ac:dyDescent="0.5">
      <c r="B3915" s="36" t="s">
        <v>4110</v>
      </c>
      <c r="C3915" s="18">
        <v>-1.326351989837804E-2</v>
      </c>
    </row>
    <row r="3916" spans="2:3" x14ac:dyDescent="0.5">
      <c r="B3916" s="36" t="s">
        <v>4111</v>
      </c>
      <c r="C3916" s="18">
        <v>2.4757915625274629E-2</v>
      </c>
    </row>
    <row r="3917" spans="2:3" x14ac:dyDescent="0.5">
      <c r="B3917" s="36" t="s">
        <v>4112</v>
      </c>
      <c r="C3917" s="18">
        <v>1.6606969411923078E-3</v>
      </c>
    </row>
    <row r="3918" spans="2:3" x14ac:dyDescent="0.5">
      <c r="B3918" s="36" t="s">
        <v>4113</v>
      </c>
      <c r="C3918" s="18">
        <v>-7.3445066088324573E-3</v>
      </c>
    </row>
    <row r="3919" spans="2:3" x14ac:dyDescent="0.5">
      <c r="B3919" s="36" t="s">
        <v>4114</v>
      </c>
      <c r="C3919" s="18">
        <v>5.5591507195464906E-3</v>
      </c>
    </row>
    <row r="3920" spans="2:3" x14ac:dyDescent="0.5">
      <c r="B3920" s="36" t="s">
        <v>4115</v>
      </c>
      <c r="C3920" s="18">
        <v>2.0373014948791734E-2</v>
      </c>
    </row>
    <row r="3921" spans="2:3" x14ac:dyDescent="0.5">
      <c r="B3921" s="36" t="s">
        <v>4116</v>
      </c>
      <c r="C3921" s="18">
        <v>-5.7363903388374382E-3</v>
      </c>
    </row>
    <row r="3922" spans="2:3" x14ac:dyDescent="0.5">
      <c r="B3922" s="36" t="s">
        <v>4117</v>
      </c>
      <c r="C3922" s="18">
        <v>2.5005135144932078E-2</v>
      </c>
    </row>
    <row r="3923" spans="2:3" x14ac:dyDescent="0.5">
      <c r="B3923" s="36" t="s">
        <v>4118</v>
      </c>
      <c r="C3923" s="18">
        <v>-8.0658945569210827E-3</v>
      </c>
    </row>
    <row r="3924" spans="2:3" x14ac:dyDescent="0.5">
      <c r="B3924" s="36" t="s">
        <v>4119</v>
      </c>
      <c r="C3924" s="18">
        <v>7.1183892713158059E-3</v>
      </c>
    </row>
    <row r="3925" spans="2:3" x14ac:dyDescent="0.5">
      <c r="B3925" s="36" t="s">
        <v>4120</v>
      </c>
      <c r="C3925" s="18">
        <v>-7.8439123393383436E-3</v>
      </c>
    </row>
    <row r="3926" spans="2:3" x14ac:dyDescent="0.5">
      <c r="B3926" s="36" t="s">
        <v>4121</v>
      </c>
      <c r="C3926" s="18">
        <v>1.6659233490916581E-2</v>
      </c>
    </row>
    <row r="3927" spans="2:3" x14ac:dyDescent="0.5">
      <c r="B3927" s="36" t="s">
        <v>4122</v>
      </c>
      <c r="C3927" s="18">
        <v>5.3811711651108318E-4</v>
      </c>
    </row>
    <row r="3928" spans="2:3" x14ac:dyDescent="0.5">
      <c r="B3928" s="36" t="s">
        <v>4123</v>
      </c>
      <c r="C3928" s="18">
        <v>1.0899779899858908E-2</v>
      </c>
    </row>
    <row r="3929" spans="2:3" x14ac:dyDescent="0.5">
      <c r="B3929" s="36" t="s">
        <v>4124</v>
      </c>
      <c r="C3929" s="18">
        <v>7.5293627799657425E-3</v>
      </c>
    </row>
    <row r="3930" spans="2:3" x14ac:dyDescent="0.5">
      <c r="B3930" s="36" t="s">
        <v>4125</v>
      </c>
      <c r="C3930" s="18">
        <v>-1.6490170756206068E-2</v>
      </c>
    </row>
    <row r="3931" spans="2:3" x14ac:dyDescent="0.5">
      <c r="B3931" s="36" t="s">
        <v>4126</v>
      </c>
      <c r="C3931" s="18">
        <v>2.0020192352584232E-2</v>
      </c>
    </row>
    <row r="3932" spans="2:3" x14ac:dyDescent="0.5">
      <c r="B3932" s="36" t="s">
        <v>4127</v>
      </c>
      <c r="C3932" s="18">
        <v>9.5432895169711429E-3</v>
      </c>
    </row>
    <row r="3933" spans="2:3" x14ac:dyDescent="0.5">
      <c r="B3933" s="36" t="s">
        <v>4128</v>
      </c>
      <c r="C3933" s="18">
        <v>7.7528825364618914E-3</v>
      </c>
    </row>
    <row r="3934" spans="2:3" x14ac:dyDescent="0.5">
      <c r="B3934" s="36" t="s">
        <v>4129</v>
      </c>
      <c r="C3934" s="18">
        <v>-1.3983359436729015E-2</v>
      </c>
    </row>
    <row r="3935" spans="2:3" x14ac:dyDescent="0.5">
      <c r="B3935" s="36" t="s">
        <v>4130</v>
      </c>
      <c r="C3935" s="18">
        <v>3.0285401409897439E-3</v>
      </c>
    </row>
    <row r="3936" spans="2:3" x14ac:dyDescent="0.5">
      <c r="B3936" s="36" t="s">
        <v>4131</v>
      </c>
      <c r="C3936" s="18">
        <v>-2.0831556381956551E-2</v>
      </c>
    </row>
    <row r="3937" spans="2:3" x14ac:dyDescent="0.5">
      <c r="B3937" s="36" t="s">
        <v>4132</v>
      </c>
      <c r="C3937" s="18">
        <v>-1.0162631134236211E-4</v>
      </c>
    </row>
    <row r="3938" spans="2:3" x14ac:dyDescent="0.5">
      <c r="B3938" s="36" t="s">
        <v>4133</v>
      </c>
      <c r="C3938" s="18">
        <v>6.2433936183814431E-4</v>
      </c>
    </row>
    <row r="3939" spans="2:3" x14ac:dyDescent="0.5">
      <c r="B3939" s="36" t="s">
        <v>4134</v>
      </c>
      <c r="C3939" s="18">
        <v>3.0965322901279624E-3</v>
      </c>
    </row>
    <row r="3940" spans="2:3" x14ac:dyDescent="0.5">
      <c r="B3940" s="36" t="s">
        <v>4135</v>
      </c>
      <c r="C3940" s="18">
        <v>8.5347436394456189E-4</v>
      </c>
    </row>
    <row r="3941" spans="2:3" x14ac:dyDescent="0.5">
      <c r="B3941" s="36" t="s">
        <v>4136</v>
      </c>
      <c r="C3941" s="18">
        <v>-6.2669645980094613E-3</v>
      </c>
    </row>
    <row r="3942" spans="2:3" x14ac:dyDescent="0.5">
      <c r="B3942" s="36" t="s">
        <v>4137</v>
      </c>
      <c r="C3942" s="18">
        <v>-2.2072704953559508E-2</v>
      </c>
    </row>
    <row r="3943" spans="2:3" x14ac:dyDescent="0.5">
      <c r="B3943" s="36" t="s">
        <v>4138</v>
      </c>
      <c r="C3943" s="18">
        <v>1.7838392551720039E-2</v>
      </c>
    </row>
    <row r="3944" spans="2:3" x14ac:dyDescent="0.5">
      <c r="B3944" s="36" t="s">
        <v>4139</v>
      </c>
      <c r="C3944" s="18">
        <v>6.6572759525631575E-3</v>
      </c>
    </row>
    <row r="3945" spans="2:3" x14ac:dyDescent="0.5">
      <c r="B3945" s="36" t="s">
        <v>4140</v>
      </c>
      <c r="C3945" s="18">
        <v>4.2675492074550903E-4</v>
      </c>
    </row>
    <row r="3946" spans="2:3" x14ac:dyDescent="0.5">
      <c r="B3946" s="36" t="s">
        <v>4141</v>
      </c>
      <c r="C3946" s="18">
        <v>2.0713450394217015E-2</v>
      </c>
    </row>
    <row r="3947" spans="2:3" x14ac:dyDescent="0.5">
      <c r="B3947" s="36" t="s">
        <v>4142</v>
      </c>
      <c r="C3947" s="18">
        <v>-3.3717607926195825E-3</v>
      </c>
    </row>
    <row r="3948" spans="2:3" x14ac:dyDescent="0.5">
      <c r="B3948" s="36" t="s">
        <v>4143</v>
      </c>
      <c r="C3948" s="18">
        <v>-9.2423814536212179E-3</v>
      </c>
    </row>
    <row r="3949" spans="2:3" x14ac:dyDescent="0.5">
      <c r="B3949" s="36" t="s">
        <v>4144</v>
      </c>
      <c r="C3949" s="18">
        <v>-1.8398072089347295E-3</v>
      </c>
    </row>
    <row r="3950" spans="2:3" x14ac:dyDescent="0.5">
      <c r="B3950" s="36" t="s">
        <v>4145</v>
      </c>
      <c r="C3950" s="18">
        <v>1.0629398869274276E-2</v>
      </c>
    </row>
    <row r="3951" spans="2:3" x14ac:dyDescent="0.5">
      <c r="B3951" s="36" t="s">
        <v>4146</v>
      </c>
      <c r="C3951" s="18">
        <v>1.3505915259800494E-2</v>
      </c>
    </row>
    <row r="3952" spans="2:3" x14ac:dyDescent="0.5">
      <c r="B3952" s="36" t="s">
        <v>4147</v>
      </c>
      <c r="C3952" s="18">
        <v>-4.2354624229435922E-3</v>
      </c>
    </row>
    <row r="3953" spans="2:3" x14ac:dyDescent="0.5">
      <c r="B3953" s="36" t="s">
        <v>4148</v>
      </c>
      <c r="C3953" s="18">
        <v>-2.9638595786681821E-3</v>
      </c>
    </row>
    <row r="3954" spans="2:3" x14ac:dyDescent="0.5">
      <c r="B3954" s="36" t="s">
        <v>4149</v>
      </c>
      <c r="C3954" s="18">
        <v>-6.6828348154136519E-3</v>
      </c>
    </row>
    <row r="3955" spans="2:3" x14ac:dyDescent="0.5">
      <c r="B3955" s="36" t="s">
        <v>4150</v>
      </c>
      <c r="C3955" s="18">
        <v>7.7101222482722775E-4</v>
      </c>
    </row>
    <row r="3956" spans="2:3" x14ac:dyDescent="0.5">
      <c r="B3956" s="36" t="s">
        <v>4151</v>
      </c>
      <c r="C3956" s="18">
        <v>-5.8580318953145305E-3</v>
      </c>
    </row>
    <row r="3957" spans="2:3" x14ac:dyDescent="0.5">
      <c r="B3957" s="36" t="s">
        <v>4152</v>
      </c>
      <c r="C3957" s="18">
        <v>-1.2485433660729406E-3</v>
      </c>
    </row>
    <row r="3958" spans="2:3" x14ac:dyDescent="0.5">
      <c r="B3958" s="36" t="s">
        <v>4153</v>
      </c>
      <c r="C3958" s="18">
        <v>5.6815079417538161E-3</v>
      </c>
    </row>
    <row r="3959" spans="2:3" x14ac:dyDescent="0.5">
      <c r="B3959" s="36" t="s">
        <v>4154</v>
      </c>
      <c r="C3959" s="18">
        <v>1.3107661709739649E-2</v>
      </c>
    </row>
    <row r="3960" spans="2:3" x14ac:dyDescent="0.5">
      <c r="B3960" s="36" t="s">
        <v>4155</v>
      </c>
      <c r="C3960" s="18">
        <v>-4.3465384235689131E-3</v>
      </c>
    </row>
    <row r="3961" spans="2:3" x14ac:dyDescent="0.5">
      <c r="B3961" s="36" t="s">
        <v>4156</v>
      </c>
      <c r="C3961" s="18">
        <v>1.1362799367694576E-2</v>
      </c>
    </row>
    <row r="3962" spans="2:3" x14ac:dyDescent="0.5">
      <c r="B3962" s="36" t="s">
        <v>4157</v>
      </c>
      <c r="C3962" s="18">
        <v>-2.1792411870982242E-3</v>
      </c>
    </row>
    <row r="3963" spans="2:3" x14ac:dyDescent="0.5">
      <c r="B3963" s="36" t="s">
        <v>4158</v>
      </c>
      <c r="C3963" s="18">
        <v>9.6427278111990145E-3</v>
      </c>
    </row>
    <row r="3964" spans="2:3" x14ac:dyDescent="0.5">
      <c r="B3964" s="36" t="s">
        <v>4159</v>
      </c>
      <c r="C3964" s="18">
        <v>6.6062024901156757E-3</v>
      </c>
    </row>
    <row r="3965" spans="2:3" x14ac:dyDescent="0.5">
      <c r="B3965" s="36" t="s">
        <v>4160</v>
      </c>
      <c r="C3965" s="18">
        <v>-5.7121075688187917E-3</v>
      </c>
    </row>
    <row r="3966" spans="2:3" x14ac:dyDescent="0.5">
      <c r="B3966" s="36" t="s">
        <v>4161</v>
      </c>
      <c r="C3966" s="18">
        <v>-1.0009167430619192E-2</v>
      </c>
    </row>
    <row r="3967" spans="2:3" x14ac:dyDescent="0.5">
      <c r="B3967" s="36" t="s">
        <v>4162</v>
      </c>
      <c r="C3967" s="18">
        <v>1.073612315393957E-2</v>
      </c>
    </row>
    <row r="3968" spans="2:3" x14ac:dyDescent="0.5">
      <c r="B3968" s="36" t="s">
        <v>4163</v>
      </c>
      <c r="C3968" s="18">
        <v>-9.3144508638424162E-3</v>
      </c>
    </row>
    <row r="3969" spans="2:3" x14ac:dyDescent="0.5">
      <c r="B3969" s="36" t="s">
        <v>4164</v>
      </c>
      <c r="C3969" s="18">
        <v>-2.2279017369226661E-3</v>
      </c>
    </row>
    <row r="3970" spans="2:3" x14ac:dyDescent="0.5">
      <c r="B3970" s="36" t="s">
        <v>4165</v>
      </c>
      <c r="C3970" s="18">
        <v>4.1343320891016333E-3</v>
      </c>
    </row>
    <row r="3971" spans="2:3" x14ac:dyDescent="0.5">
      <c r="B3971" s="36" t="s">
        <v>4166</v>
      </c>
      <c r="C3971" s="18">
        <v>-5.2025789127729816E-4</v>
      </c>
    </row>
    <row r="3972" spans="2:3" x14ac:dyDescent="0.5">
      <c r="B3972" s="36" t="s">
        <v>4167</v>
      </c>
      <c r="C3972" s="18">
        <v>8.8042112450990029E-3</v>
      </c>
    </row>
    <row r="3973" spans="2:3" x14ac:dyDescent="0.5">
      <c r="B3973" s="36" t="s">
        <v>4168</v>
      </c>
      <c r="C3973" s="18">
        <v>-2.3274845689714718E-3</v>
      </c>
    </row>
    <row r="3974" spans="2:3" x14ac:dyDescent="0.5">
      <c r="B3974" s="36" t="s">
        <v>4169</v>
      </c>
      <c r="C3974" s="18">
        <v>8.0164388437198308E-3</v>
      </c>
    </row>
    <row r="3975" spans="2:3" x14ac:dyDescent="0.5">
      <c r="B3975" s="36" t="s">
        <v>4170</v>
      </c>
      <c r="C3975" s="18">
        <v>1.1988337163017615E-2</v>
      </c>
    </row>
    <row r="3976" spans="2:3" x14ac:dyDescent="0.5">
      <c r="B3976" s="36" t="s">
        <v>4171</v>
      </c>
      <c r="C3976" s="18">
        <v>5.522467392637509E-3</v>
      </c>
    </row>
    <row r="3977" spans="2:3" x14ac:dyDescent="0.5">
      <c r="B3977" s="36" t="s">
        <v>4172</v>
      </c>
      <c r="C3977" s="18">
        <v>4.0526876502815501E-3</v>
      </c>
    </row>
    <row r="3978" spans="2:3" x14ac:dyDescent="0.5">
      <c r="B3978" s="36" t="s">
        <v>4173</v>
      </c>
      <c r="C3978" s="18">
        <v>-5.5779646098935709E-3</v>
      </c>
    </row>
    <row r="3979" spans="2:3" x14ac:dyDescent="0.5">
      <c r="B3979" s="36" t="s">
        <v>4174</v>
      </c>
      <c r="C3979" s="18">
        <v>1.0281820156385901E-2</v>
      </c>
    </row>
    <row r="3980" spans="2:3" x14ac:dyDescent="0.5">
      <c r="B3980" s="36" t="s">
        <v>4175</v>
      </c>
      <c r="C3980" s="18">
        <v>8.2664394918665618E-3</v>
      </c>
    </row>
    <row r="3981" spans="2:3" x14ac:dyDescent="0.5">
      <c r="B3981" s="36" t="s">
        <v>4176</v>
      </c>
      <c r="C3981" s="18">
        <v>-1.3846576204145644E-2</v>
      </c>
    </row>
    <row r="3982" spans="2:3" x14ac:dyDescent="0.5">
      <c r="B3982" s="36" t="s">
        <v>4177</v>
      </c>
      <c r="C3982" s="18">
        <v>-3.0352335751430148E-3</v>
      </c>
    </row>
    <row r="3983" spans="2:3" x14ac:dyDescent="0.5">
      <c r="B3983" s="36" t="s">
        <v>4178</v>
      </c>
      <c r="C3983" s="18">
        <v>4.7795263849919056E-3</v>
      </c>
    </row>
    <row r="3984" spans="2:3" x14ac:dyDescent="0.5">
      <c r="B3984" s="36" t="s">
        <v>4179</v>
      </c>
      <c r="C3984" s="18">
        <v>4.549035690773362E-3</v>
      </c>
    </row>
    <row r="3985" spans="2:3" x14ac:dyDescent="0.5">
      <c r="B3985" s="36" t="s">
        <v>4180</v>
      </c>
      <c r="C3985" s="18">
        <v>-1.3010523375430405E-2</v>
      </c>
    </row>
    <row r="3986" spans="2:3" x14ac:dyDescent="0.5">
      <c r="B3986" s="36" t="s">
        <v>4181</v>
      </c>
      <c r="C3986" s="18">
        <v>1.7544289329741281E-2</v>
      </c>
    </row>
    <row r="3987" spans="2:3" x14ac:dyDescent="0.5">
      <c r="B3987" s="36" t="s">
        <v>4182</v>
      </c>
      <c r="C3987" s="18">
        <v>-5.367501343881198E-3</v>
      </c>
    </row>
    <row r="3988" spans="2:3" x14ac:dyDescent="0.5">
      <c r="B3988" s="36" t="s">
        <v>4183</v>
      </c>
      <c r="C3988" s="18">
        <v>1.9862332284692474E-2</v>
      </c>
    </row>
    <row r="3989" spans="2:3" x14ac:dyDescent="0.5">
      <c r="B3989" s="36" t="s">
        <v>4184</v>
      </c>
      <c r="C3989" s="18">
        <v>1.2760448935795754E-3</v>
      </c>
    </row>
    <row r="3990" spans="2:3" x14ac:dyDescent="0.5">
      <c r="B3990" s="36" t="s">
        <v>4185</v>
      </c>
      <c r="C3990" s="18">
        <v>1.9116280171993516E-3</v>
      </c>
    </row>
    <row r="3991" spans="2:3" x14ac:dyDescent="0.5">
      <c r="B3991" s="36" t="s">
        <v>4186</v>
      </c>
      <c r="C3991" s="18">
        <v>4.5886146641191949E-3</v>
      </c>
    </row>
    <row r="3992" spans="2:3" x14ac:dyDescent="0.5">
      <c r="B3992" s="36" t="s">
        <v>4187</v>
      </c>
      <c r="C3992" s="18">
        <v>-6.2602517181029604E-3</v>
      </c>
    </row>
    <row r="3993" spans="2:3" x14ac:dyDescent="0.5">
      <c r="B3993" s="36" t="s">
        <v>4188</v>
      </c>
      <c r="C3993" s="18">
        <v>8.1872268730598385E-4</v>
      </c>
    </row>
    <row r="3994" spans="2:3" x14ac:dyDescent="0.5">
      <c r="B3994" s="36" t="s">
        <v>4189</v>
      </c>
      <c r="C3994" s="18">
        <v>9.5746387809692024E-4</v>
      </c>
    </row>
    <row r="3995" spans="2:3" x14ac:dyDescent="0.5">
      <c r="B3995" s="36" t="s">
        <v>4190</v>
      </c>
      <c r="C3995" s="18">
        <v>-9.7231529294283803E-4</v>
      </c>
    </row>
    <row r="3996" spans="2:3" x14ac:dyDescent="0.5">
      <c r="B3996" s="36" t="s">
        <v>4191</v>
      </c>
      <c r="C3996" s="18">
        <v>4.3007641418857379E-3</v>
      </c>
    </row>
    <row r="3997" spans="2:3" x14ac:dyDescent="0.5">
      <c r="B3997" s="36" t="s">
        <v>4192</v>
      </c>
      <c r="C3997" s="18">
        <v>7.4148768988999691E-3</v>
      </c>
    </row>
    <row r="3998" spans="2:3" x14ac:dyDescent="0.5">
      <c r="B3998" s="36" t="s">
        <v>4193</v>
      </c>
      <c r="C3998" s="18">
        <v>5.3609823441167492E-3</v>
      </c>
    </row>
    <row r="3999" spans="2:3" x14ac:dyDescent="0.5">
      <c r="B3999" s="36" t="s">
        <v>4194</v>
      </c>
      <c r="C3999" s="18">
        <v>4.5022795861318077E-3</v>
      </c>
    </row>
    <row r="4000" spans="2:3" x14ac:dyDescent="0.5">
      <c r="B4000" s="36" t="s">
        <v>4195</v>
      </c>
      <c r="C4000" s="18">
        <v>-7.4530035990670873E-3</v>
      </c>
    </row>
    <row r="4001" spans="2:3" x14ac:dyDescent="0.5">
      <c r="B4001" s="36" t="s">
        <v>4196</v>
      </c>
      <c r="C4001" s="18">
        <v>-2.130783137373915E-2</v>
      </c>
    </row>
    <row r="4002" spans="2:3" x14ac:dyDescent="0.5">
      <c r="B4002" s="36" t="s">
        <v>4197</v>
      </c>
      <c r="C4002" s="18">
        <v>-8.5470311986515224E-3</v>
      </c>
    </row>
    <row r="4003" spans="2:3" x14ac:dyDescent="0.5">
      <c r="B4003" s="36" t="s">
        <v>4198</v>
      </c>
      <c r="C4003" s="18">
        <v>3.6594591271295052E-3</v>
      </c>
    </row>
    <row r="4004" spans="2:3" x14ac:dyDescent="0.5">
      <c r="B4004" s="36" t="s">
        <v>4199</v>
      </c>
      <c r="C4004" s="18">
        <v>-1.3383297644539605E-2</v>
      </c>
    </row>
    <row r="4005" spans="2:3" x14ac:dyDescent="0.5">
      <c r="B4005" s="36" t="s">
        <v>4200</v>
      </c>
      <c r="C4005" s="18">
        <v>-5.4448322683920969E-3</v>
      </c>
    </row>
    <row r="4006" spans="2:3" x14ac:dyDescent="0.5">
      <c r="B4006" s="36" t="s">
        <v>4201</v>
      </c>
      <c r="C4006" s="18">
        <v>-4.5707957635997554E-3</v>
      </c>
    </row>
    <row r="4007" spans="2:3" x14ac:dyDescent="0.5">
      <c r="B4007" s="36" t="s">
        <v>4202</v>
      </c>
      <c r="C4007" s="18">
        <v>-1.1176794585839755E-2</v>
      </c>
    </row>
    <row r="4008" spans="2:3" x14ac:dyDescent="0.5">
      <c r="B4008" s="36" t="s">
        <v>4203</v>
      </c>
      <c r="C4008" s="18">
        <v>2.7658054891450679E-3</v>
      </c>
    </row>
    <row r="4009" spans="2:3" x14ac:dyDescent="0.5">
      <c r="B4009" s="36" t="s">
        <v>4204</v>
      </c>
      <c r="C4009" s="18">
        <v>4.2596371196161886E-3</v>
      </c>
    </row>
    <row r="4010" spans="2:3" x14ac:dyDescent="0.5">
      <c r="B4010" s="36" t="s">
        <v>4205</v>
      </c>
      <c r="C4010" s="18">
        <v>2.3327263516751406E-2</v>
      </c>
    </row>
    <row r="4011" spans="2:3" x14ac:dyDescent="0.5">
      <c r="B4011" s="36" t="s">
        <v>4206</v>
      </c>
      <c r="C4011" s="18">
        <v>-7.1819626773413914E-3</v>
      </c>
    </row>
    <row r="4012" spans="2:3" x14ac:dyDescent="0.5">
      <c r="B4012" s="36" t="s">
        <v>4207</v>
      </c>
      <c r="C4012" s="18">
        <v>-6.2528636498396795E-3</v>
      </c>
    </row>
    <row r="4013" spans="2:3" x14ac:dyDescent="0.5">
      <c r="B4013" s="36" t="s">
        <v>4208</v>
      </c>
      <c r="C4013" s="18">
        <v>4.7218681348486502E-3</v>
      </c>
    </row>
    <row r="4014" spans="2:3" x14ac:dyDescent="0.5">
      <c r="B4014" s="36" t="s">
        <v>4209</v>
      </c>
      <c r="C4014" s="18">
        <v>1.3089450426642113E-2</v>
      </c>
    </row>
    <row r="4015" spans="2:3" x14ac:dyDescent="0.5">
      <c r="B4015" s="36" t="s">
        <v>4210</v>
      </c>
      <c r="C4015" s="18">
        <v>-1.7985611510791255E-3</v>
      </c>
    </row>
    <row r="4016" spans="2:3" x14ac:dyDescent="0.5">
      <c r="B4016" s="36" t="s">
        <v>4211</v>
      </c>
      <c r="C4016" s="18">
        <v>1.2657991324658058E-2</v>
      </c>
    </row>
    <row r="4017" spans="2:3" x14ac:dyDescent="0.5">
      <c r="B4017" s="36" t="s">
        <v>4212</v>
      </c>
      <c r="C4017" s="18">
        <v>-2.9549222784269746E-3</v>
      </c>
    </row>
    <row r="4018" spans="2:3" x14ac:dyDescent="0.5">
      <c r="B4018" s="36" t="s">
        <v>4213</v>
      </c>
      <c r="C4018" s="18">
        <v>2.1890515696134649E-3</v>
      </c>
    </row>
    <row r="4019" spans="2:3" x14ac:dyDescent="0.5">
      <c r="B4019" s="36" t="s">
        <v>4214</v>
      </c>
      <c r="C4019" s="18">
        <v>2.6116272812171104E-4</v>
      </c>
    </row>
    <row r="4020" spans="2:3" x14ac:dyDescent="0.5">
      <c r="B4020" s="36" t="s">
        <v>4215</v>
      </c>
      <c r="C4020" s="18">
        <v>-2.1124921869437596E-3</v>
      </c>
    </row>
    <row r="4021" spans="2:3" x14ac:dyDescent="0.5">
      <c r="B4021" s="36" t="s">
        <v>4216</v>
      </c>
      <c r="C4021" s="18">
        <v>3.3538422504837406E-3</v>
      </c>
    </row>
    <row r="4022" spans="2:3" x14ac:dyDescent="0.5">
      <c r="B4022" s="36" t="s">
        <v>4217</v>
      </c>
      <c r="C4022" s="18">
        <v>-1.8807241578226996E-3</v>
      </c>
    </row>
    <row r="4023" spans="2:3" x14ac:dyDescent="0.5">
      <c r="B4023" s="36" t="s">
        <v>4218</v>
      </c>
      <c r="C4023" s="18">
        <v>-1.4161038933620418E-2</v>
      </c>
    </row>
    <row r="4024" spans="2:3" x14ac:dyDescent="0.5">
      <c r="B4024" s="36" t="s">
        <v>4219</v>
      </c>
      <c r="C4024" s="18">
        <v>-1.0014428701068945E-2</v>
      </c>
    </row>
    <row r="4025" spans="2:3" x14ac:dyDescent="0.5">
      <c r="B4025" s="36" t="s">
        <v>4220</v>
      </c>
      <c r="C4025" s="18">
        <v>5.4080363420050404E-4</v>
      </c>
    </row>
    <row r="4026" spans="2:3" x14ac:dyDescent="0.5">
      <c r="B4026" s="36" t="s">
        <v>4221</v>
      </c>
      <c r="C4026" s="18">
        <v>6.4726231014540225E-3</v>
      </c>
    </row>
    <row r="4027" spans="2:3" x14ac:dyDescent="0.5">
      <c r="B4027" s="36" t="s">
        <v>4222</v>
      </c>
      <c r="C4027" s="18">
        <v>5.8671106158452169E-3</v>
      </c>
    </row>
    <row r="4028" spans="2:3" x14ac:dyDescent="0.5">
      <c r="B4028" s="36" t="s">
        <v>4223</v>
      </c>
      <c r="C4028" s="18">
        <v>-7.5547250400420651E-4</v>
      </c>
    </row>
    <row r="4029" spans="2:3" x14ac:dyDescent="0.5">
      <c r="B4029" s="36" t="s">
        <v>4224</v>
      </c>
      <c r="C4029" s="18">
        <v>8.6183635795327174E-3</v>
      </c>
    </row>
    <row r="4030" spans="2:3" x14ac:dyDescent="0.5">
      <c r="B4030" s="36" t="s">
        <v>4225</v>
      </c>
      <c r="C4030" s="18">
        <v>-1.5733307199444768E-3</v>
      </c>
    </row>
    <row r="4031" spans="2:3" x14ac:dyDescent="0.5">
      <c r="B4031" s="36" t="s">
        <v>4226</v>
      </c>
      <c r="C4031" s="18">
        <v>1.9299693061926249E-2</v>
      </c>
    </row>
    <row r="4032" spans="2:3" x14ac:dyDescent="0.5">
      <c r="B4032" s="36" t="s">
        <v>4227</v>
      </c>
      <c r="C4032" s="18">
        <v>-1.1430832014657999E-2</v>
      </c>
    </row>
    <row r="4033" spans="2:3" x14ac:dyDescent="0.5">
      <c r="B4033" s="36" t="s">
        <v>4228</v>
      </c>
      <c r="C4033" s="18">
        <v>-8.8065249899956788E-3</v>
      </c>
    </row>
    <row r="4034" spans="2:3" x14ac:dyDescent="0.5">
      <c r="B4034" s="36" t="s">
        <v>4229</v>
      </c>
      <c r="C4034" s="18">
        <v>6.0453614600239902E-3</v>
      </c>
    </row>
    <row r="4035" spans="2:3" x14ac:dyDescent="0.5">
      <c r="B4035" s="36" t="s">
        <v>4230</v>
      </c>
      <c r="C4035" s="18">
        <v>1.2654351137782793E-2</v>
      </c>
    </row>
    <row r="4036" spans="2:3" x14ac:dyDescent="0.5">
      <c r="B4036" s="36" t="s">
        <v>4231</v>
      </c>
      <c r="C4036" s="18">
        <v>-1.0154970851713907E-2</v>
      </c>
    </row>
    <row r="4037" spans="2:3" x14ac:dyDescent="0.5">
      <c r="B4037" s="36" t="s">
        <v>4232</v>
      </c>
      <c r="C4037" s="18">
        <v>2.6760715480389496E-3</v>
      </c>
    </row>
    <row r="4038" spans="2:3" x14ac:dyDescent="0.5">
      <c r="B4038" s="36" t="s">
        <v>4233</v>
      </c>
      <c r="C4038" s="18">
        <v>1.4237792143996231E-3</v>
      </c>
    </row>
    <row r="4039" spans="2:3" x14ac:dyDescent="0.5">
      <c r="B4039" s="36" t="s">
        <v>4234</v>
      </c>
      <c r="C4039" s="18">
        <v>9.5929111613011209E-3</v>
      </c>
    </row>
    <row r="4040" spans="2:3" x14ac:dyDescent="0.5">
      <c r="B4040" s="36" t="s">
        <v>4235</v>
      </c>
      <c r="C4040" s="18">
        <v>7.4491524542967813E-3</v>
      </c>
    </row>
    <row r="4041" spans="2:3" x14ac:dyDescent="0.5">
      <c r="B4041" s="36" t="s">
        <v>4236</v>
      </c>
      <c r="C4041" s="18">
        <v>-1.7612181264394233E-2</v>
      </c>
    </row>
    <row r="4042" spans="2:3" x14ac:dyDescent="0.5">
      <c r="B4042" s="36" t="s">
        <v>4237</v>
      </c>
      <c r="C4042" s="18">
        <v>-4.1557936962148823E-3</v>
      </c>
    </row>
    <row r="4043" spans="2:3" x14ac:dyDescent="0.5">
      <c r="B4043" s="36" t="s">
        <v>4238</v>
      </c>
      <c r="C4043" s="18">
        <v>-1.0415705544761678E-2</v>
      </c>
    </row>
    <row r="4044" spans="2:3" x14ac:dyDescent="0.5">
      <c r="B4044" s="36" t="s">
        <v>4239</v>
      </c>
      <c r="C4044" s="18">
        <v>6.2070435292227444E-4</v>
      </c>
    </row>
    <row r="4045" spans="2:3" x14ac:dyDescent="0.5">
      <c r="B4045" s="36" t="s">
        <v>4240</v>
      </c>
      <c r="C4045" s="18">
        <v>1.3551181668365331E-3</v>
      </c>
    </row>
    <row r="4046" spans="2:3" x14ac:dyDescent="0.5">
      <c r="B4046" s="36" t="s">
        <v>4241</v>
      </c>
      <c r="C4046" s="18">
        <v>1.7318848671441733E-2</v>
      </c>
    </row>
    <row r="4047" spans="2:3" x14ac:dyDescent="0.5">
      <c r="B4047" s="36" t="s">
        <v>4242</v>
      </c>
      <c r="C4047" s="18">
        <v>1.442624321809749E-3</v>
      </c>
    </row>
    <row r="4048" spans="2:3" x14ac:dyDescent="0.5">
      <c r="B4048" s="36" t="s">
        <v>4243</v>
      </c>
      <c r="C4048" s="18">
        <v>-1.8215601741181642E-3</v>
      </c>
    </row>
    <row r="4049" spans="2:3" x14ac:dyDescent="0.5">
      <c r="B4049" s="36" t="s">
        <v>4244</v>
      </c>
      <c r="C4049" s="18">
        <v>4.2772360061700265E-3</v>
      </c>
    </row>
    <row r="4050" spans="2:3" x14ac:dyDescent="0.5">
      <c r="B4050" s="36" t="s">
        <v>4245</v>
      </c>
      <c r="C4050" s="18">
        <v>3.8529024330546946E-4</v>
      </c>
    </row>
    <row r="4051" spans="2:3" x14ac:dyDescent="0.5">
      <c r="B4051" s="36" t="s">
        <v>4246</v>
      </c>
      <c r="C4051" s="18">
        <v>1.0149008259731307E-2</v>
      </c>
    </row>
    <row r="4052" spans="2:3" x14ac:dyDescent="0.5">
      <c r="B4052" s="36" t="s">
        <v>4247</v>
      </c>
      <c r="C4052" s="18">
        <v>4.3279560197229117E-4</v>
      </c>
    </row>
    <row r="4053" spans="2:3" x14ac:dyDescent="0.5">
      <c r="B4053" s="36" t="s">
        <v>4248</v>
      </c>
      <c r="C4053" s="18">
        <v>1.0583454789850233E-2</v>
      </c>
    </row>
    <row r="4054" spans="2:3" x14ac:dyDescent="0.5">
      <c r="B4054" s="36" t="s">
        <v>4249</v>
      </c>
      <c r="C4054" s="18">
        <v>-1.2765892389386968E-3</v>
      </c>
    </row>
    <row r="4055" spans="2:3" x14ac:dyDescent="0.5">
      <c r="B4055" s="36" t="s">
        <v>4250</v>
      </c>
      <c r="C4055" s="18">
        <v>-1.0904424277524583E-2</v>
      </c>
    </row>
    <row r="4056" spans="2:3" x14ac:dyDescent="0.5">
      <c r="B4056" s="36" t="s">
        <v>4251</v>
      </c>
      <c r="C4056" s="18">
        <v>-1.263938794408781E-3</v>
      </c>
    </row>
    <row r="4057" spans="2:3" x14ac:dyDescent="0.5">
      <c r="B4057" s="36" t="s">
        <v>4252</v>
      </c>
      <c r="C4057" s="18">
        <v>4.9407650566781758E-3</v>
      </c>
    </row>
    <row r="4058" spans="2:3" x14ac:dyDescent="0.5">
      <c r="B4058" s="36" t="s">
        <v>4253</v>
      </c>
      <c r="C4058" s="18">
        <v>-8.8049344641480953E-3</v>
      </c>
    </row>
    <row r="4059" spans="2:3" x14ac:dyDescent="0.5">
      <c r="B4059" s="36" t="s">
        <v>4254</v>
      </c>
      <c r="C4059" s="18">
        <v>1.0042159958929098E-2</v>
      </c>
    </row>
    <row r="4060" spans="2:3" x14ac:dyDescent="0.5">
      <c r="B4060" s="36" t="s">
        <v>4255</v>
      </c>
      <c r="C4060" s="18">
        <v>-6.9824693811015859E-4</v>
      </c>
    </row>
    <row r="4061" spans="2:3" x14ac:dyDescent="0.5">
      <c r="B4061" s="36" t="s">
        <v>4256</v>
      </c>
      <c r="C4061" s="18">
        <v>5.1428938411148817E-3</v>
      </c>
    </row>
    <row r="4062" spans="2:3" x14ac:dyDescent="0.5">
      <c r="B4062" s="36" t="s">
        <v>4257</v>
      </c>
      <c r="C4062" s="18">
        <v>-7.3784045573851431E-3</v>
      </c>
    </row>
    <row r="4063" spans="2:3" x14ac:dyDescent="0.5">
      <c r="B4063" s="36" t="s">
        <v>4258</v>
      </c>
      <c r="C4063" s="18">
        <v>-4.3306985246788221E-3</v>
      </c>
    </row>
    <row r="4064" spans="2:3" x14ac:dyDescent="0.5">
      <c r="B4064" s="36" t="s">
        <v>4259</v>
      </c>
      <c r="C4064" s="18">
        <v>1.0648861673407506E-2</v>
      </c>
    </row>
    <row r="4065" spans="2:3" x14ac:dyDescent="0.5">
      <c r="B4065" s="36" t="s">
        <v>4260</v>
      </c>
      <c r="C4065" s="18">
        <v>-1.3816890380891067E-4</v>
      </c>
    </row>
    <row r="4066" spans="2:3" x14ac:dyDescent="0.5">
      <c r="B4066" s="36" t="s">
        <v>4261</v>
      </c>
      <c r="C4066" s="18">
        <v>-3.8052879940220219E-3</v>
      </c>
    </row>
    <row r="4067" spans="2:3" x14ac:dyDescent="0.5">
      <c r="B4067" s="36" t="s">
        <v>4262</v>
      </c>
      <c r="C4067" s="18">
        <v>4.8370730955469288E-3</v>
      </c>
    </row>
    <row r="4068" spans="2:3" x14ac:dyDescent="0.5">
      <c r="B4068" s="36" t="s">
        <v>4263</v>
      </c>
      <c r="C4068" s="18">
        <v>4.9799574607329866E-3</v>
      </c>
    </row>
    <row r="4069" spans="2:3" x14ac:dyDescent="0.5">
      <c r="B4069" s="36" t="s">
        <v>4264</v>
      </c>
      <c r="C4069" s="18">
        <v>7.7381739740942646E-3</v>
      </c>
    </row>
    <row r="4070" spans="2:3" x14ac:dyDescent="0.5">
      <c r="B4070" s="36" t="s">
        <v>4265</v>
      </c>
      <c r="C4070" s="18">
        <v>1.7020986576063102E-2</v>
      </c>
    </row>
    <row r="4071" spans="2:3" x14ac:dyDescent="0.5">
      <c r="B4071" s="36" t="s">
        <v>4266</v>
      </c>
      <c r="C4071" s="18">
        <v>2.2288353714683407E-3</v>
      </c>
    </row>
    <row r="4072" spans="2:3" x14ac:dyDescent="0.5">
      <c r="B4072" s="36" t="s">
        <v>4267</v>
      </c>
      <c r="C4072" s="18">
        <v>-2.3006495806081606E-3</v>
      </c>
    </row>
    <row r="4073" spans="2:3" x14ac:dyDescent="0.5">
      <c r="B4073" s="36" t="s">
        <v>4268</v>
      </c>
      <c r="C4073" s="18">
        <v>4.4381562290565224E-3</v>
      </c>
    </row>
    <row r="4074" spans="2:3" x14ac:dyDescent="0.5">
      <c r="B4074" s="36" t="s">
        <v>4269</v>
      </c>
      <c r="C4074" s="18">
        <v>-5.2933588363507367E-3</v>
      </c>
    </row>
    <row r="4075" spans="2:3" x14ac:dyDescent="0.5">
      <c r="B4075" s="36" t="s">
        <v>4270</v>
      </c>
      <c r="C4075" s="18">
        <v>-1.0749883234455249E-2</v>
      </c>
    </row>
    <row r="4076" spans="2:3" x14ac:dyDescent="0.5">
      <c r="B4076" s="36" t="s">
        <v>4271</v>
      </c>
      <c r="C4076" s="18">
        <v>8.7445911363699391E-3</v>
      </c>
    </row>
    <row r="4077" spans="2:3" x14ac:dyDescent="0.5">
      <c r="B4077" s="36" t="s">
        <v>4272</v>
      </c>
      <c r="C4077" s="18">
        <v>1.1439710608931231E-2</v>
      </c>
    </row>
    <row r="4078" spans="2:3" x14ac:dyDescent="0.5">
      <c r="B4078" s="36" t="s">
        <v>4273</v>
      </c>
      <c r="C4078" s="18">
        <v>1.4842492357225456E-3</v>
      </c>
    </row>
    <row r="4079" spans="2:3" x14ac:dyDescent="0.5">
      <c r="B4079" s="36" t="s">
        <v>4274</v>
      </c>
      <c r="C4079" s="18">
        <v>1.146069127901117E-2</v>
      </c>
    </row>
    <row r="4080" spans="2:3" x14ac:dyDescent="0.5">
      <c r="B4080" s="36" t="s">
        <v>4275</v>
      </c>
      <c r="C4080" s="18">
        <v>8.8449986878313958E-4</v>
      </c>
    </row>
    <row r="4081" spans="2:3" x14ac:dyDescent="0.5">
      <c r="B4081" s="36" t="s">
        <v>4276</v>
      </c>
      <c r="C4081" s="18">
        <v>-5.3460096723445538E-3</v>
      </c>
    </row>
    <row r="4082" spans="2:3" x14ac:dyDescent="0.5">
      <c r="B4082" s="36" t="s">
        <v>4277</v>
      </c>
      <c r="C4082" s="18">
        <v>2.9802730818611067E-3</v>
      </c>
    </row>
    <row r="4083" spans="2:3" x14ac:dyDescent="0.5">
      <c r="B4083" s="36" t="s">
        <v>4278</v>
      </c>
      <c r="C4083" s="18">
        <v>6.5804363432826474E-3</v>
      </c>
    </row>
    <row r="4084" spans="2:3" x14ac:dyDescent="0.5">
      <c r="B4084" s="36" t="s">
        <v>4279</v>
      </c>
      <c r="C4084" s="18">
        <v>7.2893169801195867E-3</v>
      </c>
    </row>
    <row r="4085" spans="2:3" x14ac:dyDescent="0.5">
      <c r="B4085" s="36" t="s">
        <v>4280</v>
      </c>
      <c r="C4085" s="18">
        <v>-2.0833633356855952E-3</v>
      </c>
    </row>
    <row r="4086" spans="2:3" x14ac:dyDescent="0.5">
      <c r="B4086" s="36" t="s">
        <v>4281</v>
      </c>
      <c r="C4086" s="18">
        <v>6.813928988902429E-3</v>
      </c>
    </row>
    <row r="4087" spans="2:3" x14ac:dyDescent="0.5">
      <c r="B4087" s="36" t="s">
        <v>4282</v>
      </c>
      <c r="C4087" s="18">
        <v>2.2527526343829596E-3</v>
      </c>
    </row>
    <row r="4088" spans="2:3" x14ac:dyDescent="0.5">
      <c r="B4088" s="36" t="s">
        <v>4283</v>
      </c>
      <c r="C4088" s="18">
        <v>-6.006549999761579E-3</v>
      </c>
    </row>
    <row r="4089" spans="2:3" x14ac:dyDescent="0.5">
      <c r="B4089" s="36" t="s">
        <v>4284</v>
      </c>
      <c r="C4089" s="18">
        <v>-4.2923394928805481E-3</v>
      </c>
    </row>
    <row r="4090" spans="2:3" x14ac:dyDescent="0.5">
      <c r="B4090" s="36" t="s">
        <v>4285</v>
      </c>
      <c r="C4090" s="18">
        <v>8.8143495684340767E-3</v>
      </c>
    </row>
    <row r="4091" spans="2:3" x14ac:dyDescent="0.5">
      <c r="B4091" s="36" t="s">
        <v>4286</v>
      </c>
      <c r="C4091" s="18">
        <v>-8.2503366022746993E-3</v>
      </c>
    </row>
    <row r="4092" spans="2:3" x14ac:dyDescent="0.5">
      <c r="B4092" s="36" t="s">
        <v>4287</v>
      </c>
      <c r="C4092" s="18">
        <v>6.2320068554482244E-3</v>
      </c>
    </row>
    <row r="4093" spans="2:3" x14ac:dyDescent="0.5">
      <c r="B4093" s="36" t="s">
        <v>4288</v>
      </c>
      <c r="C4093" s="18">
        <v>-2.504634890257873E-3</v>
      </c>
    </row>
    <row r="4094" spans="2:3" x14ac:dyDescent="0.5">
      <c r="B4094" s="36" t="s">
        <v>4289</v>
      </c>
      <c r="C4094" s="18">
        <v>9.468125416688844E-3</v>
      </c>
    </row>
    <row r="4095" spans="2:3" x14ac:dyDescent="0.5">
      <c r="B4095" s="36" t="s">
        <v>4290</v>
      </c>
      <c r="C4095" s="18">
        <v>1.0046896604153588E-2</v>
      </c>
    </row>
    <row r="4096" spans="2:3" x14ac:dyDescent="0.5">
      <c r="B4096" s="36" t="s">
        <v>4291</v>
      </c>
      <c r="C4096" s="18">
        <v>1.4347708482786992E-3</v>
      </c>
    </row>
    <row r="4097" spans="2:3" x14ac:dyDescent="0.5">
      <c r="B4097" s="36" t="s">
        <v>4292</v>
      </c>
      <c r="C4097" s="18">
        <v>5.3315796272612737E-4</v>
      </c>
    </row>
    <row r="4098" spans="2:3" x14ac:dyDescent="0.5">
      <c r="B4098" s="36" t="s">
        <v>4293</v>
      </c>
      <c r="C4098" s="18">
        <v>-5.1292043043063007E-3</v>
      </c>
    </row>
    <row r="4099" spans="2:3" x14ac:dyDescent="0.5">
      <c r="B4099" s="36" t="s">
        <v>4294</v>
      </c>
      <c r="C4099" s="18">
        <v>6.0168897635004548E-4</v>
      </c>
    </row>
    <row r="4100" spans="2:3" x14ac:dyDescent="0.5">
      <c r="B4100" s="36" t="s">
        <v>4295</v>
      </c>
      <c r="C4100" s="18">
        <v>1.7662511613867338E-3</v>
      </c>
    </row>
    <row r="4101" spans="2:3" x14ac:dyDescent="0.5">
      <c r="B4101" s="36" t="s">
        <v>4296</v>
      </c>
      <c r="C4101" s="18">
        <v>1.9655799873357083E-3</v>
      </c>
    </row>
    <row r="4102" spans="2:3" x14ac:dyDescent="0.5">
      <c r="B4102" s="36" t="s">
        <v>4297</v>
      </c>
      <c r="C4102" s="18">
        <v>-6.5829351150957782E-3</v>
      </c>
    </row>
    <row r="4103" spans="2:3" x14ac:dyDescent="0.5">
      <c r="B4103" s="36" t="s">
        <v>4298</v>
      </c>
      <c r="C4103" s="18">
        <v>7.2958348705434162E-3</v>
      </c>
    </row>
    <row r="4104" spans="2:3" x14ac:dyDescent="0.5">
      <c r="B4104" s="36" t="s">
        <v>4299</v>
      </c>
      <c r="C4104" s="18">
        <v>-2.9042399085292825E-3</v>
      </c>
    </row>
    <row r="4105" spans="2:3" x14ac:dyDescent="0.5">
      <c r="B4105" s="36" t="s">
        <v>4300</v>
      </c>
      <c r="C4105" s="18">
        <v>4.0806042967609368E-3</v>
      </c>
    </row>
    <row r="4106" spans="2:3" x14ac:dyDescent="0.5">
      <c r="B4106" s="36" t="s">
        <v>4301</v>
      </c>
      <c r="C4106" s="18">
        <v>-1.2611830919856848E-2</v>
      </c>
    </row>
    <row r="4107" spans="2:3" x14ac:dyDescent="0.5">
      <c r="B4107" s="36" t="s">
        <v>4302</v>
      </c>
      <c r="C4107" s="18">
        <v>8.5501143577793037E-4</v>
      </c>
    </row>
    <row r="4108" spans="2:3" x14ac:dyDescent="0.5">
      <c r="B4108" s="36" t="s">
        <v>4303</v>
      </c>
      <c r="C4108" s="18">
        <v>-1.9292512938797746E-3</v>
      </c>
    </row>
    <row r="4109" spans="2:3" x14ac:dyDescent="0.5">
      <c r="B4109" s="36" t="s">
        <v>4304</v>
      </c>
      <c r="C4109" s="18">
        <v>3.6472227373667288E-3</v>
      </c>
    </row>
    <row r="4110" spans="2:3" x14ac:dyDescent="0.5">
      <c r="B4110" s="36" t="s">
        <v>4305</v>
      </c>
      <c r="C4110" s="18">
        <v>5.9247432058522342E-3</v>
      </c>
    </row>
    <row r="4111" spans="2:3" x14ac:dyDescent="0.5">
      <c r="B4111" s="36" t="s">
        <v>4306</v>
      </c>
      <c r="C4111" s="18">
        <v>1.0694041151216638E-2</v>
      </c>
    </row>
    <row r="4112" spans="2:3" x14ac:dyDescent="0.5">
      <c r="B4112" s="36" t="s">
        <v>4307</v>
      </c>
      <c r="C4112" s="18">
        <v>-3.3739543770532343E-3</v>
      </c>
    </row>
    <row r="4113" spans="2:3" x14ac:dyDescent="0.5">
      <c r="B4113" s="36" t="s">
        <v>4308</v>
      </c>
      <c r="C4113" s="18">
        <v>9.8685594848990643E-3</v>
      </c>
    </row>
    <row r="4114" spans="2:3" x14ac:dyDescent="0.5">
      <c r="B4114" s="36" t="s">
        <v>4309</v>
      </c>
      <c r="C4114" s="18">
        <v>-5.6650993302357344E-3</v>
      </c>
    </row>
    <row r="4115" spans="2:3" x14ac:dyDescent="0.5">
      <c r="B4115" s="36" t="s">
        <v>4310</v>
      </c>
      <c r="C4115" s="18">
        <v>-1.3923296142456243E-3</v>
      </c>
    </row>
    <row r="4116" spans="2:3" x14ac:dyDescent="0.5">
      <c r="B4116" s="36" t="s">
        <v>4311</v>
      </c>
      <c r="C4116" s="18">
        <v>-4.7610387551350053E-3</v>
      </c>
    </row>
    <row r="4117" spans="2:3" x14ac:dyDescent="0.5">
      <c r="B4117" s="36" t="s">
        <v>4312</v>
      </c>
      <c r="C4117" s="18">
        <v>2.2935135033828047E-3</v>
      </c>
    </row>
    <row r="4118" spans="2:3" x14ac:dyDescent="0.5">
      <c r="B4118" s="36" t="s">
        <v>4313</v>
      </c>
      <c r="C4118" s="18">
        <v>-2.8120653990440281E-2</v>
      </c>
    </row>
    <row r="4119" spans="2:3" x14ac:dyDescent="0.5">
      <c r="B4119" s="36" t="s">
        <v>4314</v>
      </c>
      <c r="C4119" s="18">
        <v>-9.6199170763144881E-4</v>
      </c>
    </row>
    <row r="4120" spans="2:3" x14ac:dyDescent="0.5">
      <c r="B4120" s="36" t="s">
        <v>4315</v>
      </c>
      <c r="C4120" s="18">
        <v>-1.387324147095359E-2</v>
      </c>
    </row>
    <row r="4121" spans="2:3" x14ac:dyDescent="0.5">
      <c r="B4121" s="36" t="s">
        <v>4316</v>
      </c>
      <c r="C4121" s="18">
        <v>4.0108289941680475E-3</v>
      </c>
    </row>
    <row r="4122" spans="2:3" x14ac:dyDescent="0.5">
      <c r="B4122" s="36" t="s">
        <v>4317</v>
      </c>
      <c r="C4122" s="18">
        <v>7.4182316841890916E-3</v>
      </c>
    </row>
    <row r="4123" spans="2:3" x14ac:dyDescent="0.5">
      <c r="B4123" s="36" t="s">
        <v>4318</v>
      </c>
      <c r="C4123" s="18">
        <v>-1.3457709341474944E-2</v>
      </c>
    </row>
    <row r="4124" spans="2:3" x14ac:dyDescent="0.5">
      <c r="B4124" s="36" t="s">
        <v>4319</v>
      </c>
      <c r="C4124" s="18">
        <v>1.9326791581346647E-3</v>
      </c>
    </row>
    <row r="4125" spans="2:3" x14ac:dyDescent="0.5">
      <c r="B4125" s="36" t="s">
        <v>4320</v>
      </c>
      <c r="C4125" s="18">
        <v>-2.6250827129354448E-2</v>
      </c>
    </row>
    <row r="4126" spans="2:3" x14ac:dyDescent="0.5">
      <c r="B4126" s="36" t="s">
        <v>4321</v>
      </c>
      <c r="C4126" s="18">
        <v>6.9057517841113469E-3</v>
      </c>
    </row>
    <row r="4127" spans="2:3" x14ac:dyDescent="0.5">
      <c r="B4127" s="36" t="s">
        <v>4322</v>
      </c>
      <c r="C4127" s="18">
        <v>-9.7870263378085909E-4</v>
      </c>
    </row>
    <row r="4128" spans="2:3" x14ac:dyDescent="0.5">
      <c r="B4128" s="36" t="s">
        <v>4323</v>
      </c>
      <c r="C4128" s="18">
        <v>1.5819163972389916E-2</v>
      </c>
    </row>
    <row r="4129" spans="2:3" x14ac:dyDescent="0.5">
      <c r="B4129" s="36" t="s">
        <v>4324</v>
      </c>
      <c r="C4129" s="18">
        <v>-3.7054760064303416E-4</v>
      </c>
    </row>
    <row r="4130" spans="2:3" x14ac:dyDescent="0.5">
      <c r="B4130" s="36" t="s">
        <v>4325</v>
      </c>
      <c r="C4130" s="18">
        <v>9.2916725992626681E-3</v>
      </c>
    </row>
    <row r="4131" spans="2:3" x14ac:dyDescent="0.5">
      <c r="B4131" s="36" t="s">
        <v>4326</v>
      </c>
      <c r="C4131" s="18">
        <v>-3.2811287666703048E-3</v>
      </c>
    </row>
    <row r="4132" spans="2:3" x14ac:dyDescent="0.5">
      <c r="B4132" s="36" t="s">
        <v>4327</v>
      </c>
      <c r="C4132" s="18">
        <v>3.4163840015644098E-5</v>
      </c>
    </row>
    <row r="4133" spans="2:3" x14ac:dyDescent="0.5">
      <c r="B4133" s="36" t="s">
        <v>4328</v>
      </c>
      <c r="C4133" s="18">
        <v>1.6205307903290223E-2</v>
      </c>
    </row>
    <row r="4134" spans="2:3" x14ac:dyDescent="0.5">
      <c r="B4134" s="36" t="s">
        <v>4329</v>
      </c>
      <c r="C4134" s="18">
        <v>1.1254787546975065E-2</v>
      </c>
    </row>
    <row r="4135" spans="2:3" x14ac:dyDescent="0.5">
      <c r="B4135" s="36" t="s">
        <v>4330</v>
      </c>
      <c r="C4135" s="18">
        <v>5.145655044024311E-3</v>
      </c>
    </row>
    <row r="4136" spans="2:3" x14ac:dyDescent="0.5">
      <c r="B4136" s="36" t="s">
        <v>4331</v>
      </c>
      <c r="C4136" s="18">
        <v>-7.4958835244117727E-3</v>
      </c>
    </row>
    <row r="4137" spans="2:3" x14ac:dyDescent="0.5">
      <c r="B4137" s="36" t="s">
        <v>4332</v>
      </c>
      <c r="C4137" s="18">
        <v>9.3067317899864221E-4</v>
      </c>
    </row>
    <row r="4138" spans="2:3" x14ac:dyDescent="0.5">
      <c r="B4138" s="36" t="s">
        <v>4333</v>
      </c>
      <c r="C4138" s="18">
        <v>5.5836030410183479E-3</v>
      </c>
    </row>
    <row r="4139" spans="2:3" x14ac:dyDescent="0.5">
      <c r="B4139" s="36" t="s">
        <v>4334</v>
      </c>
      <c r="C4139" s="18">
        <v>1.7783453347997025E-3</v>
      </c>
    </row>
    <row r="4140" spans="2:3" x14ac:dyDescent="0.5">
      <c r="B4140" s="36" t="s">
        <v>4335</v>
      </c>
      <c r="C4140" s="18">
        <v>-7.3108491868835168E-3</v>
      </c>
    </row>
    <row r="4141" spans="2:3" x14ac:dyDescent="0.5">
      <c r="B4141" s="36" t="s">
        <v>4336</v>
      </c>
      <c r="C4141" s="18">
        <v>4.0640159802149967E-3</v>
      </c>
    </row>
    <row r="4142" spans="2:3" x14ac:dyDescent="0.5">
      <c r="B4142" s="36" t="s">
        <v>4337</v>
      </c>
      <c r="C4142" s="18">
        <v>1.7999711057270495E-3</v>
      </c>
    </row>
    <row r="4143" spans="2:3" x14ac:dyDescent="0.5">
      <c r="B4143" s="36" t="s">
        <v>4338</v>
      </c>
      <c r="C4143" s="18">
        <v>2.7636652489779756E-3</v>
      </c>
    </row>
    <row r="4144" spans="2:3" x14ac:dyDescent="0.5">
      <c r="B4144" s="36" t="s">
        <v>4339</v>
      </c>
      <c r="C4144" s="18">
        <v>6.8134987433927652E-3</v>
      </c>
    </row>
    <row r="4145" spans="2:3" x14ac:dyDescent="0.5">
      <c r="B4145" s="36" t="s">
        <v>4340</v>
      </c>
      <c r="C4145" s="18">
        <v>-5.7862348026449517E-3</v>
      </c>
    </row>
    <row r="4146" spans="2:3" x14ac:dyDescent="0.5">
      <c r="B4146" s="36" t="s">
        <v>4341</v>
      </c>
      <c r="C4146" s="18">
        <v>4.1924079731114894E-4</v>
      </c>
    </row>
    <row r="4147" spans="2:3" x14ac:dyDescent="0.5">
      <c r="B4147" s="36" t="s">
        <v>4342</v>
      </c>
      <c r="C4147" s="18">
        <v>5.4172405268919643E-3</v>
      </c>
    </row>
    <row r="4148" spans="2:3" x14ac:dyDescent="0.5">
      <c r="B4148" s="36" t="s">
        <v>4343</v>
      </c>
      <c r="C4148" s="18">
        <v>1.0235191637630647E-2</v>
      </c>
    </row>
    <row r="4149" spans="2:3" x14ac:dyDescent="0.5">
      <c r="B4149" s="36" t="s">
        <v>4344</v>
      </c>
      <c r="C4149" s="18">
        <v>-1.8728545037748345E-3</v>
      </c>
    </row>
    <row r="4150" spans="2:3" x14ac:dyDescent="0.5">
      <c r="B4150" s="36" t="s">
        <v>4345</v>
      </c>
      <c r="C4150" s="18">
        <v>-8.4831370654800953E-3</v>
      </c>
    </row>
    <row r="4151" spans="2:3" x14ac:dyDescent="0.5">
      <c r="B4151" s="36" t="s">
        <v>4346</v>
      </c>
      <c r="C4151" s="18">
        <v>-2.6114491552019503E-3</v>
      </c>
    </row>
    <row r="4152" spans="2:3" x14ac:dyDescent="0.5">
      <c r="B4152" s="36" t="s">
        <v>4347</v>
      </c>
      <c r="C4152" s="18">
        <v>-1.4371223737880134E-3</v>
      </c>
    </row>
    <row r="4153" spans="2:3" x14ac:dyDescent="0.5">
      <c r="B4153" s="36" t="s">
        <v>4348</v>
      </c>
      <c r="C4153" s="18">
        <v>6.7420909182835942E-3</v>
      </c>
    </row>
    <row r="4154" spans="2:3" x14ac:dyDescent="0.5">
      <c r="B4154" s="36" t="s">
        <v>4349</v>
      </c>
      <c r="C4154" s="18">
        <v>1.7472308260102487E-3</v>
      </c>
    </row>
    <row r="4155" spans="2:3" x14ac:dyDescent="0.5">
      <c r="B4155" s="36" t="s">
        <v>4350</v>
      </c>
      <c r="C4155" s="18">
        <v>9.9544367080637297E-3</v>
      </c>
    </row>
    <row r="4156" spans="2:3" x14ac:dyDescent="0.5">
      <c r="B4156" s="36" t="s">
        <v>4351</v>
      </c>
      <c r="C4156" s="18">
        <v>-9.2283254410407967E-3</v>
      </c>
    </row>
    <row r="4157" spans="2:3" x14ac:dyDescent="0.5">
      <c r="B4157" s="36" t="s">
        <v>4352</v>
      </c>
      <c r="C4157" s="18">
        <v>-1.036991466375814E-3</v>
      </c>
    </row>
    <row r="4158" spans="2:3" x14ac:dyDescent="0.5">
      <c r="B4158" s="36" t="s">
        <v>4353</v>
      </c>
      <c r="C4158" s="18">
        <v>-3.08621095873155E-2</v>
      </c>
    </row>
    <row r="4159" spans="2:3" x14ac:dyDescent="0.5">
      <c r="B4159" s="36" t="s">
        <v>4354</v>
      </c>
      <c r="C4159" s="18">
        <v>1.3091796625835483E-2</v>
      </c>
    </row>
    <row r="4160" spans="2:3" x14ac:dyDescent="0.5">
      <c r="B4160" s="36" t="s">
        <v>4355</v>
      </c>
      <c r="C4160" s="18">
        <v>-1.1684763239801277E-2</v>
      </c>
    </row>
    <row r="4161" spans="2:3" x14ac:dyDescent="0.5">
      <c r="B4161" s="36" t="s">
        <v>4356</v>
      </c>
      <c r="C4161" s="18">
        <v>1.1185849047532059E-2</v>
      </c>
    </row>
    <row r="4162" spans="2:3" x14ac:dyDescent="0.5">
      <c r="B4162" s="36" t="s">
        <v>4357</v>
      </c>
      <c r="C4162" s="18">
        <v>-4.2817236255572322E-3</v>
      </c>
    </row>
    <row r="4163" spans="2:3" x14ac:dyDescent="0.5">
      <c r="B4163" s="36" t="s">
        <v>4358</v>
      </c>
      <c r="C4163" s="18">
        <v>-1.3196473936545994E-2</v>
      </c>
    </row>
    <row r="4164" spans="2:3" x14ac:dyDescent="0.5">
      <c r="B4164" s="36" t="s">
        <v>4359</v>
      </c>
      <c r="C4164" s="18">
        <v>5.3399855309861355E-3</v>
      </c>
    </row>
    <row r="4165" spans="2:3" x14ac:dyDescent="0.5">
      <c r="B4165" s="36" t="s">
        <v>4360</v>
      </c>
      <c r="C4165" s="18">
        <v>1.2806134236974964E-2</v>
      </c>
    </row>
    <row r="4166" spans="2:3" x14ac:dyDescent="0.5">
      <c r="B4166" s="36" t="s">
        <v>4361</v>
      </c>
      <c r="C4166" s="18">
        <v>-9.8449474247015445E-3</v>
      </c>
    </row>
    <row r="4167" spans="2:3" x14ac:dyDescent="0.5">
      <c r="B4167" s="36" t="s">
        <v>4362</v>
      </c>
      <c r="C4167" s="18">
        <v>6.3597659606127177E-3</v>
      </c>
    </row>
    <row r="4168" spans="2:3" x14ac:dyDescent="0.5">
      <c r="B4168" s="36" t="s">
        <v>4363</v>
      </c>
      <c r="C4168" s="18">
        <v>-5.5230700256597709E-3</v>
      </c>
    </row>
    <row r="4169" spans="2:3" x14ac:dyDescent="0.5">
      <c r="B4169" s="36" t="s">
        <v>4364</v>
      </c>
      <c r="C4169" s="18">
        <v>4.6065378786426248E-3</v>
      </c>
    </row>
    <row r="4170" spans="2:3" x14ac:dyDescent="0.5">
      <c r="B4170" s="36" t="s">
        <v>4365</v>
      </c>
      <c r="C4170" s="18">
        <v>5.7168500275697198E-3</v>
      </c>
    </row>
    <row r="4171" spans="2:3" x14ac:dyDescent="0.5">
      <c r="B4171" s="36" t="s">
        <v>4366</v>
      </c>
      <c r="C4171" s="18">
        <v>-1.2344184633495514E-2</v>
      </c>
    </row>
    <row r="4172" spans="2:3" x14ac:dyDescent="0.5">
      <c r="B4172" s="36" t="s">
        <v>4367</v>
      </c>
      <c r="C4172" s="18">
        <v>-6.5556279152479968E-3</v>
      </c>
    </row>
    <row r="4173" spans="2:3" x14ac:dyDescent="0.5">
      <c r="B4173" s="36" t="s">
        <v>4368</v>
      </c>
      <c r="C4173" s="18">
        <v>7.2133003388945571E-3</v>
      </c>
    </row>
    <row r="4174" spans="2:3" x14ac:dyDescent="0.5">
      <c r="B4174" s="36" t="s">
        <v>4369</v>
      </c>
      <c r="C4174" s="18">
        <v>5.0482125917119536E-3</v>
      </c>
    </row>
    <row r="4175" spans="2:3" x14ac:dyDescent="0.5">
      <c r="B4175" s="36" t="s">
        <v>4370</v>
      </c>
      <c r="C4175" s="18">
        <v>5.2785391182998964E-3</v>
      </c>
    </row>
    <row r="4176" spans="2:3" x14ac:dyDescent="0.5">
      <c r="B4176" s="36" t="s">
        <v>4371</v>
      </c>
      <c r="C4176" s="18">
        <v>9.5080533211631124E-3</v>
      </c>
    </row>
    <row r="4177" spans="2:3" x14ac:dyDescent="0.5">
      <c r="B4177" s="36" t="s">
        <v>4372</v>
      </c>
      <c r="C4177" s="18">
        <v>-1.4622223896623154E-3</v>
      </c>
    </row>
    <row r="4178" spans="2:3" x14ac:dyDescent="0.5">
      <c r="B4178" s="36" t="s">
        <v>4373</v>
      </c>
      <c r="C4178" s="18">
        <v>-2.6221776808347252E-3</v>
      </c>
    </row>
    <row r="4179" spans="2:3" x14ac:dyDescent="0.5">
      <c r="B4179" s="36" t="s">
        <v>4374</v>
      </c>
      <c r="C4179" s="18">
        <v>-5.5725914559902057E-3</v>
      </c>
    </row>
    <row r="4180" spans="2:3" x14ac:dyDescent="0.5">
      <c r="B4180" s="36" t="s">
        <v>4375</v>
      </c>
      <c r="C4180" s="18">
        <v>1.7141933305753199E-3</v>
      </c>
    </row>
    <row r="4181" spans="2:3" x14ac:dyDescent="0.5">
      <c r="B4181" s="36" t="s">
        <v>4376</v>
      </c>
      <c r="C4181" s="18">
        <v>-9.2232399062961434E-3</v>
      </c>
    </row>
    <row r="4182" spans="2:3" x14ac:dyDescent="0.5">
      <c r="B4182" s="36" t="s">
        <v>4377</v>
      </c>
      <c r="C4182" s="18">
        <v>6.0367812457329251E-3</v>
      </c>
    </row>
    <row r="4183" spans="2:3" x14ac:dyDescent="0.5">
      <c r="B4183" s="36" t="s">
        <v>4378</v>
      </c>
      <c r="C4183" s="18">
        <v>6.1434276039917801E-3</v>
      </c>
    </row>
    <row r="4184" spans="2:3" x14ac:dyDescent="0.5">
      <c r="B4184" s="36" t="s">
        <v>4379</v>
      </c>
      <c r="C4184" s="18">
        <v>-6.6975749098907578E-4</v>
      </c>
    </row>
    <row r="4185" spans="2:3" x14ac:dyDescent="0.5">
      <c r="B4185" s="36" t="s">
        <v>4380</v>
      </c>
      <c r="C4185" s="18">
        <v>-1.7074868919002562E-3</v>
      </c>
    </row>
    <row r="4186" spans="2:3" x14ac:dyDescent="0.5">
      <c r="B4186" s="36" t="s">
        <v>4381</v>
      </c>
      <c r="C4186" s="18">
        <v>3.8217285789858835E-3</v>
      </c>
    </row>
    <row r="4187" spans="2:3" x14ac:dyDescent="0.5">
      <c r="B4187" s="36" t="s">
        <v>4382</v>
      </c>
      <c r="C4187" s="18">
        <v>-9.1528259616019403E-3</v>
      </c>
    </row>
    <row r="4188" spans="2:3" x14ac:dyDescent="0.5">
      <c r="B4188" s="36" t="s">
        <v>4383</v>
      </c>
      <c r="C4188" s="18">
        <v>-6.1296285254297533E-4</v>
      </c>
    </row>
    <row r="4189" spans="2:3" x14ac:dyDescent="0.5">
      <c r="B4189" s="36" t="s">
        <v>4384</v>
      </c>
      <c r="C4189" s="18">
        <v>3.1120381463325408E-3</v>
      </c>
    </row>
    <row r="4190" spans="2:3" x14ac:dyDescent="0.5">
      <c r="B4190" s="36" t="s">
        <v>4385</v>
      </c>
      <c r="C4190" s="18">
        <v>1.0063713058083845E-3</v>
      </c>
    </row>
    <row r="4191" spans="2:3" x14ac:dyDescent="0.5">
      <c r="B4191" s="36" t="s">
        <v>4386</v>
      </c>
      <c r="C4191" s="18">
        <v>4.2329677120347409E-3</v>
      </c>
    </row>
    <row r="4192" spans="2:3" x14ac:dyDescent="0.5">
      <c r="B4192" s="36" t="s">
        <v>4387</v>
      </c>
      <c r="C4192" s="18">
        <v>-2.773793802038238E-3</v>
      </c>
    </row>
    <row r="4193" spans="2:3" x14ac:dyDescent="0.5">
      <c r="B4193" s="36" t="s">
        <v>4388</v>
      </c>
      <c r="C4193" s="18">
        <v>-1.1171129264229029E-2</v>
      </c>
    </row>
    <row r="4194" spans="2:3" x14ac:dyDescent="0.5">
      <c r="B4194" s="36" t="s">
        <v>4389</v>
      </c>
      <c r="C4194" s="18">
        <v>1.5768744284729852E-3</v>
      </c>
    </row>
    <row r="4195" spans="2:3" x14ac:dyDescent="0.5">
      <c r="B4195" s="36" t="s">
        <v>4390</v>
      </c>
      <c r="C4195" s="18">
        <v>-3.1248202749074583E-3</v>
      </c>
    </row>
    <row r="4196" spans="2:3" x14ac:dyDescent="0.5">
      <c r="B4196" s="36" t="s">
        <v>4391</v>
      </c>
      <c r="C4196" s="18">
        <v>-3.5096153846154721E-3</v>
      </c>
    </row>
    <row r="4197" spans="2:3" x14ac:dyDescent="0.5">
      <c r="B4197" s="36" t="s">
        <v>4392</v>
      </c>
      <c r="C4197" s="18">
        <v>-6.8461427124039131E-3</v>
      </c>
    </row>
    <row r="4198" spans="2:3" x14ac:dyDescent="0.5">
      <c r="B4198" s="36" t="s">
        <v>4393</v>
      </c>
      <c r="C4198" s="18">
        <v>-1.3990702012621758E-3</v>
      </c>
    </row>
    <row r="4199" spans="2:3" x14ac:dyDescent="0.5">
      <c r="B4199" s="36" t="s">
        <v>4394</v>
      </c>
      <c r="C4199" s="18">
        <v>5.9957288033352096E-3</v>
      </c>
    </row>
    <row r="4200" spans="2:3" x14ac:dyDescent="0.5">
      <c r="B4200" s="36" t="s">
        <v>4395</v>
      </c>
      <c r="C4200" s="18">
        <v>-5.1185833347437981E-3</v>
      </c>
    </row>
    <row r="4201" spans="2:3" x14ac:dyDescent="0.5">
      <c r="B4201" s="36" t="s">
        <v>4396</v>
      </c>
      <c r="C4201" s="18">
        <v>-2.4181357752859345E-3</v>
      </c>
    </row>
    <row r="4202" spans="2:3" x14ac:dyDescent="0.5">
      <c r="B4202" s="36" t="s">
        <v>4397</v>
      </c>
      <c r="C4202" s="18">
        <v>-6.5533194146338847E-4</v>
      </c>
    </row>
    <row r="4203" spans="2:3" x14ac:dyDescent="0.5">
      <c r="B4203" s="36" t="s">
        <v>4398</v>
      </c>
      <c r="C4203" s="18">
        <v>1.8892762243729599E-3</v>
      </c>
    </row>
    <row r="4204" spans="2:3" x14ac:dyDescent="0.5">
      <c r="B4204" s="36" t="s">
        <v>4399</v>
      </c>
      <c r="C4204" s="18">
        <v>-1.1715756049491044E-2</v>
      </c>
    </row>
    <row r="4205" spans="2:3" x14ac:dyDescent="0.5">
      <c r="B4205" s="36" t="s">
        <v>4400</v>
      </c>
      <c r="C4205" s="18">
        <v>-2.2035108452125307E-3</v>
      </c>
    </row>
    <row r="4206" spans="2:3" x14ac:dyDescent="0.5">
      <c r="B4206" s="36" t="s">
        <v>4401</v>
      </c>
      <c r="C4206" s="18">
        <v>-5.8059342421812321E-3</v>
      </c>
    </row>
    <row r="4207" spans="2:3" x14ac:dyDescent="0.5">
      <c r="B4207" s="36" t="s">
        <v>4402</v>
      </c>
      <c r="C4207" s="18">
        <v>9.5973910583189159E-3</v>
      </c>
    </row>
    <row r="4208" spans="2:3" x14ac:dyDescent="0.5">
      <c r="B4208" s="36" t="s">
        <v>4403</v>
      </c>
      <c r="C4208" s="18">
        <v>1.0995872553092534E-2</v>
      </c>
    </row>
    <row r="4209" spans="2:3" x14ac:dyDescent="0.5">
      <c r="B4209" s="36" t="s">
        <v>4404</v>
      </c>
      <c r="C4209" s="18">
        <v>-1.508284256751169E-2</v>
      </c>
    </row>
    <row r="4210" spans="2:3" x14ac:dyDescent="0.5">
      <c r="B4210" s="36" t="s">
        <v>4405</v>
      </c>
      <c r="C4210" s="18">
        <v>1.1627935683444779E-3</v>
      </c>
    </row>
    <row r="4211" spans="2:3" x14ac:dyDescent="0.5">
      <c r="B4211" s="36" t="s">
        <v>4406</v>
      </c>
      <c r="C4211" s="18">
        <v>-6.5691810716840271E-3</v>
      </c>
    </row>
    <row r="4212" spans="2:3" x14ac:dyDescent="0.5">
      <c r="B4212" s="36" t="s">
        <v>4407</v>
      </c>
      <c r="C4212" s="18">
        <v>9.7948201138839952E-3</v>
      </c>
    </row>
    <row r="4213" spans="2:3" x14ac:dyDescent="0.5">
      <c r="B4213" s="36" t="s">
        <v>4408</v>
      </c>
      <c r="C4213" s="18">
        <v>2.2147822581437548E-3</v>
      </c>
    </row>
    <row r="4214" spans="2:3" x14ac:dyDescent="0.5">
      <c r="B4214" s="36" t="s">
        <v>4409</v>
      </c>
      <c r="C4214" s="18">
        <v>6.5266498738081324E-3</v>
      </c>
    </row>
    <row r="4215" spans="2:3" x14ac:dyDescent="0.5">
      <c r="B4215" s="36" t="s">
        <v>4410</v>
      </c>
      <c r="C4215" s="18">
        <v>-1.2500791960504687E-3</v>
      </c>
    </row>
    <row r="4216" spans="2:3" x14ac:dyDescent="0.5">
      <c r="B4216" s="36" t="s">
        <v>4411</v>
      </c>
      <c r="C4216" s="18">
        <v>-1.4224334591481647E-3</v>
      </c>
    </row>
    <row r="4217" spans="2:3" x14ac:dyDescent="0.5">
      <c r="B4217" s="36" t="s">
        <v>4412</v>
      </c>
      <c r="C4217" s="18">
        <v>8.7715440360831565E-3</v>
      </c>
    </row>
    <row r="4218" spans="2:3" x14ac:dyDescent="0.5">
      <c r="B4218" s="36" t="s">
        <v>4413</v>
      </c>
      <c r="C4218" s="18">
        <v>-1.202079114874488E-2</v>
      </c>
    </row>
    <row r="4219" spans="2:3" x14ac:dyDescent="0.5">
      <c r="B4219" s="36" t="s">
        <v>4414</v>
      </c>
      <c r="C4219" s="18">
        <v>-8.2372120959539608E-4</v>
      </c>
    </row>
    <row r="4220" spans="2:3" x14ac:dyDescent="0.5">
      <c r="B4220" s="36" t="s">
        <v>4415</v>
      </c>
      <c r="C4220" s="18">
        <v>-1.9790513998856563E-2</v>
      </c>
    </row>
    <row r="4221" spans="2:3" x14ac:dyDescent="0.5">
      <c r="B4221" s="36" t="s">
        <v>4416</v>
      </c>
      <c r="C4221" s="18">
        <v>-8.0775363389010701E-3</v>
      </c>
    </row>
    <row r="4222" spans="2:3" x14ac:dyDescent="0.5">
      <c r="B4222" s="36" t="s">
        <v>4417</v>
      </c>
      <c r="C4222" s="18">
        <v>4.5145302768776485E-3</v>
      </c>
    </row>
    <row r="4223" spans="2:3" x14ac:dyDescent="0.5">
      <c r="B4223" s="36" t="s">
        <v>4418</v>
      </c>
      <c r="C4223" s="18">
        <v>-3.0271438081720392E-3</v>
      </c>
    </row>
    <row r="4224" spans="2:3" x14ac:dyDescent="0.5">
      <c r="B4224" s="36" t="s">
        <v>4419</v>
      </c>
      <c r="C4224" s="18">
        <v>-2.5701758806631059E-3</v>
      </c>
    </row>
    <row r="4225" spans="2:3" x14ac:dyDescent="0.5">
      <c r="B4225" s="36" t="s">
        <v>4420</v>
      </c>
      <c r="C4225" s="18">
        <v>-7.5914510913500655E-3</v>
      </c>
    </row>
    <row r="4226" spans="2:3" x14ac:dyDescent="0.5">
      <c r="B4226" s="36" t="s">
        <v>4421</v>
      </c>
      <c r="C4226" s="18">
        <v>7.6622500540939331E-3</v>
      </c>
    </row>
    <row r="4227" spans="2:3" x14ac:dyDescent="0.5">
      <c r="B4227" s="36" t="s">
        <v>4422</v>
      </c>
      <c r="C4227" s="18">
        <v>4.4840783640061055E-3</v>
      </c>
    </row>
    <row r="4228" spans="2:3" x14ac:dyDescent="0.5">
      <c r="B4228" s="36" t="s">
        <v>4423</v>
      </c>
      <c r="C4228" s="18">
        <v>-8.6967456365373286E-3</v>
      </c>
    </row>
    <row r="4229" spans="2:3" x14ac:dyDescent="0.5">
      <c r="B4229" s="36" t="s">
        <v>4424</v>
      </c>
      <c r="C4229" s="18">
        <v>5.2719440230160064E-3</v>
      </c>
    </row>
    <row r="4230" spans="2:3" x14ac:dyDescent="0.5">
      <c r="B4230" s="36" t="s">
        <v>4425</v>
      </c>
      <c r="C4230" s="18">
        <v>-1.3830002018978549E-3</v>
      </c>
    </row>
    <row r="4231" spans="2:3" x14ac:dyDescent="0.5">
      <c r="B4231" s="36" t="s">
        <v>4426</v>
      </c>
      <c r="C4231" s="18">
        <v>9.59079283887454E-3</v>
      </c>
    </row>
    <row r="4232" spans="2:3" x14ac:dyDescent="0.5">
      <c r="B4232" s="36" t="s">
        <v>4427</v>
      </c>
      <c r="C4232" s="18">
        <v>-1.8148275162896965E-3</v>
      </c>
    </row>
    <row r="4233" spans="2:3" x14ac:dyDescent="0.5">
      <c r="B4233" s="36" t="s">
        <v>4428</v>
      </c>
      <c r="C4233" s="18">
        <v>-6.2192485743373105E-4</v>
      </c>
    </row>
    <row r="4234" spans="2:3" x14ac:dyDescent="0.5">
      <c r="B4234" s="36" t="s">
        <v>4429</v>
      </c>
      <c r="C4234" s="18">
        <v>9.3999207054207279E-3</v>
      </c>
    </row>
    <row r="4235" spans="2:3" x14ac:dyDescent="0.5">
      <c r="B4235" s="36" t="s">
        <v>4430</v>
      </c>
      <c r="C4235" s="18">
        <v>5.5063889026998325E-3</v>
      </c>
    </row>
    <row r="4236" spans="2:3" x14ac:dyDescent="0.5">
      <c r="B4236" s="36" t="s">
        <v>4431</v>
      </c>
      <c r="C4236" s="18">
        <v>-2.0149576611657727E-3</v>
      </c>
    </row>
    <row r="4237" spans="2:3" x14ac:dyDescent="0.5">
      <c r="B4237" s="36" t="s">
        <v>4432</v>
      </c>
      <c r="C4237" s="18">
        <v>-5.0364167864044296E-3</v>
      </c>
    </row>
    <row r="4238" spans="2:3" x14ac:dyDescent="0.5">
      <c r="B4238" s="36" t="s">
        <v>4433</v>
      </c>
      <c r="C4238" s="18">
        <v>7.8779564122930523E-3</v>
      </c>
    </row>
    <row r="4239" spans="2:3" x14ac:dyDescent="0.5">
      <c r="B4239" s="36" t="s">
        <v>4434</v>
      </c>
      <c r="C4239" s="18">
        <v>-3.3202319221524723E-3</v>
      </c>
    </row>
    <row r="4240" spans="2:3" x14ac:dyDescent="0.5">
      <c r="B4240" s="36" t="s">
        <v>4435</v>
      </c>
      <c r="C4240" s="18">
        <v>8.7991731255903094E-3</v>
      </c>
    </row>
    <row r="4241" spans="2:3" x14ac:dyDescent="0.5">
      <c r="B4241" s="36" t="s">
        <v>4436</v>
      </c>
      <c r="C4241" s="18">
        <v>6.4742491959399739E-3</v>
      </c>
    </row>
    <row r="4242" spans="2:3" x14ac:dyDescent="0.5">
      <c r="B4242" s="36" t="s">
        <v>4437</v>
      </c>
      <c r="C4242" s="18">
        <v>3.1418443871571444E-3</v>
      </c>
    </row>
    <row r="4243" spans="2:3" x14ac:dyDescent="0.5">
      <c r="B4243" s="36" t="s">
        <v>4438</v>
      </c>
      <c r="C4243" s="18">
        <v>-8.6635078932817411E-4</v>
      </c>
    </row>
    <row r="4244" spans="2:3" x14ac:dyDescent="0.5">
      <c r="B4244" s="36" t="s">
        <v>4439</v>
      </c>
      <c r="C4244" s="18">
        <v>-5.63129166534726E-3</v>
      </c>
    </row>
    <row r="4245" spans="2:3" x14ac:dyDescent="0.5">
      <c r="B4245" s="36" t="s">
        <v>4440</v>
      </c>
      <c r="C4245" s="18">
        <v>3.184315531376436E-3</v>
      </c>
    </row>
    <row r="4246" spans="2:3" x14ac:dyDescent="0.5">
      <c r="B4246" s="36" t="s">
        <v>4441</v>
      </c>
      <c r="C4246" s="18">
        <v>6.3850411792425454E-3</v>
      </c>
    </row>
    <row r="4247" spans="2:3" x14ac:dyDescent="0.5">
      <c r="B4247" s="36" t="s">
        <v>4442</v>
      </c>
      <c r="C4247" s="18">
        <v>-5.4759490108353681E-3</v>
      </c>
    </row>
    <row r="4248" spans="2:3" x14ac:dyDescent="0.5">
      <c r="B4248" s="36" t="s">
        <v>4443</v>
      </c>
      <c r="C4248" s="18">
        <v>-2.6103354647000199E-4</v>
      </c>
    </row>
    <row r="4249" spans="2:3" x14ac:dyDescent="0.5">
      <c r="B4249" s="36" t="s">
        <v>4444</v>
      </c>
      <c r="C4249" s="18">
        <v>-1.6935007637836064E-3</v>
      </c>
    </row>
    <row r="4250" spans="2:3" x14ac:dyDescent="0.5">
      <c r="B4250" s="36" t="s">
        <v>4445</v>
      </c>
      <c r="C4250" s="18">
        <v>3.5174086060405507E-3</v>
      </c>
    </row>
    <row r="4251" spans="2:3" x14ac:dyDescent="0.5">
      <c r="B4251" s="36" t="s">
        <v>4446</v>
      </c>
      <c r="C4251" s="18">
        <v>8.4277804977261894E-4</v>
      </c>
    </row>
    <row r="4252" spans="2:3" x14ac:dyDescent="0.5">
      <c r="B4252" s="36" t="s">
        <v>4447</v>
      </c>
      <c r="C4252" s="18">
        <v>8.7808748262929726E-3</v>
      </c>
    </row>
    <row r="4253" spans="2:3" x14ac:dyDescent="0.5">
      <c r="B4253" s="36" t="s">
        <v>4448</v>
      </c>
      <c r="C4253" s="18">
        <v>-5.3075867126979315E-3</v>
      </c>
    </row>
    <row r="4254" spans="2:3" x14ac:dyDescent="0.5">
      <c r="B4254" s="36" t="s">
        <v>4449</v>
      </c>
      <c r="C4254" s="18">
        <v>-1.0693643721455981E-2</v>
      </c>
    </row>
    <row r="4255" spans="2:3" x14ac:dyDescent="0.5">
      <c r="B4255" s="36" t="s">
        <v>4450</v>
      </c>
      <c r="C4255" s="18">
        <v>-2.7507281339178569E-3</v>
      </c>
    </row>
    <row r="4256" spans="2:3" x14ac:dyDescent="0.5">
      <c r="B4256" s="36" t="s">
        <v>4451</v>
      </c>
      <c r="C4256" s="18">
        <v>-7.257172357843511E-3</v>
      </c>
    </row>
    <row r="4257" spans="2:3" x14ac:dyDescent="0.5">
      <c r="B4257" s="36" t="s">
        <v>4452</v>
      </c>
      <c r="C4257" s="18">
        <v>9.3606525712077726E-3</v>
      </c>
    </row>
    <row r="4258" spans="2:3" x14ac:dyDescent="0.5">
      <c r="B4258" s="36" t="s">
        <v>4453</v>
      </c>
      <c r="C4258" s="18">
        <v>5.8906079028846481E-3</v>
      </c>
    </row>
    <row r="4259" spans="2:3" x14ac:dyDescent="0.5">
      <c r="B4259" s="36" t="s">
        <v>4454</v>
      </c>
      <c r="C4259" s="18">
        <v>-1.0402464396254585E-2</v>
      </c>
    </row>
    <row r="4260" spans="2:3" x14ac:dyDescent="0.5">
      <c r="B4260" s="36" t="s">
        <v>4455</v>
      </c>
      <c r="C4260" s="18">
        <v>1.0546318523958931E-2</v>
      </c>
    </row>
    <row r="4261" spans="2:3" x14ac:dyDescent="0.5">
      <c r="B4261" s="36" t="s">
        <v>4456</v>
      </c>
      <c r="C4261" s="18">
        <v>1.2760571006285026E-2</v>
      </c>
    </row>
    <row r="4262" spans="2:3" x14ac:dyDescent="0.5">
      <c r="B4262" s="36" t="s">
        <v>4457</v>
      </c>
      <c r="C4262" s="18">
        <v>-1.0788811424579103E-3</v>
      </c>
    </row>
    <row r="4263" spans="2:3" x14ac:dyDescent="0.5">
      <c r="B4263" s="36" t="s">
        <v>4458</v>
      </c>
      <c r="C4263" s="18">
        <v>-2.6760077821208483E-4</v>
      </c>
    </row>
    <row r="4264" spans="2:3" x14ac:dyDescent="0.5">
      <c r="B4264" s="36" t="s">
        <v>4459</v>
      </c>
      <c r="C4264" s="18">
        <v>-9.6386181351671985E-3</v>
      </c>
    </row>
    <row r="4265" spans="2:3" x14ac:dyDescent="0.5">
      <c r="B4265" s="36" t="s">
        <v>4460</v>
      </c>
      <c r="C4265" s="18">
        <v>-5.1742315961714747E-3</v>
      </c>
    </row>
    <row r="4266" spans="2:3" x14ac:dyDescent="0.5">
      <c r="B4266" s="36" t="s">
        <v>4461</v>
      </c>
      <c r="C4266" s="18">
        <v>-5.1399535935617857E-3</v>
      </c>
    </row>
    <row r="4267" spans="2:3" x14ac:dyDescent="0.5">
      <c r="B4267" s="36" t="s">
        <v>4462</v>
      </c>
      <c r="C4267" s="18">
        <v>-5.2772201228152849E-3</v>
      </c>
    </row>
    <row r="4268" spans="2:3" x14ac:dyDescent="0.5">
      <c r="B4268" s="36" t="s">
        <v>4463</v>
      </c>
      <c r="C4268" s="18">
        <v>3.1905500359865613E-3</v>
      </c>
    </row>
    <row r="4269" spans="2:3" x14ac:dyDescent="0.5">
      <c r="B4269" s="36" t="s">
        <v>4464</v>
      </c>
      <c r="C4269" s="18">
        <v>-1.021673582193694E-2</v>
      </c>
    </row>
    <row r="4270" spans="2:3" x14ac:dyDescent="0.5">
      <c r="B4270" s="36" t="s">
        <v>4465</v>
      </c>
      <c r="C4270" s="18">
        <v>-6.9346020201014325E-3</v>
      </c>
    </row>
    <row r="4271" spans="2:3" x14ac:dyDescent="0.5">
      <c r="B4271" s="36" t="s">
        <v>4466</v>
      </c>
      <c r="C4271" s="18">
        <v>4.2640607402999464E-5</v>
      </c>
    </row>
    <row r="4272" spans="2:3" x14ac:dyDescent="0.5">
      <c r="B4272" s="36" t="s">
        <v>4467</v>
      </c>
      <c r="C4272" s="18">
        <v>9.2300437925447731E-3</v>
      </c>
    </row>
    <row r="4273" spans="2:3" x14ac:dyDescent="0.5">
      <c r="B4273" s="36" t="s">
        <v>4468</v>
      </c>
      <c r="C4273" s="18">
        <v>-7.0679808538239852E-3</v>
      </c>
    </row>
    <row r="4274" spans="2:3" x14ac:dyDescent="0.5">
      <c r="B4274" s="36" t="s">
        <v>4469</v>
      </c>
      <c r="C4274" s="18">
        <v>4.0071683511289091E-3</v>
      </c>
    </row>
    <row r="4275" spans="2:3" x14ac:dyDescent="0.5">
      <c r="B4275" s="36" t="s">
        <v>4470</v>
      </c>
      <c r="C4275" s="18">
        <v>-8.8249591783318149E-4</v>
      </c>
    </row>
    <row r="4276" spans="2:3" x14ac:dyDescent="0.5">
      <c r="B4276" s="36" t="s">
        <v>4471</v>
      </c>
      <c r="C4276" s="18">
        <v>-1.4322036224272083E-2</v>
      </c>
    </row>
    <row r="4277" spans="2:3" x14ac:dyDescent="0.5">
      <c r="B4277" s="36" t="s">
        <v>4472</v>
      </c>
      <c r="C4277" s="18">
        <v>3.5388731802521445E-3</v>
      </c>
    </row>
    <row r="4278" spans="2:3" x14ac:dyDescent="0.5">
      <c r="B4278" s="36" t="s">
        <v>4473</v>
      </c>
      <c r="C4278" s="18">
        <v>8.0743821874236232E-3</v>
      </c>
    </row>
    <row r="4279" spans="2:3" x14ac:dyDescent="0.5">
      <c r="B4279" s="36" t="s">
        <v>4474</v>
      </c>
      <c r="C4279" s="18">
        <v>6.465819237313486E-3</v>
      </c>
    </row>
    <row r="4280" spans="2:3" x14ac:dyDescent="0.5">
      <c r="B4280" s="36" t="s">
        <v>4475</v>
      </c>
      <c r="C4280" s="18">
        <v>-8.6916742909423084E-3</v>
      </c>
    </row>
    <row r="4281" spans="2:3" x14ac:dyDescent="0.5">
      <c r="B4281" s="36" t="s">
        <v>4476</v>
      </c>
      <c r="C4281" s="18">
        <v>1.012720451034288E-2</v>
      </c>
    </row>
    <row r="4282" spans="2:3" x14ac:dyDescent="0.5">
      <c r="B4282" s="36" t="s">
        <v>4477</v>
      </c>
      <c r="C4282" s="18">
        <v>1.0934388702124709E-2</v>
      </c>
    </row>
    <row r="4283" spans="2:3" x14ac:dyDescent="0.5">
      <c r="B4283" s="36" t="s">
        <v>4478</v>
      </c>
      <c r="C4283" s="18">
        <v>9.4997175626889696E-3</v>
      </c>
    </row>
    <row r="4284" spans="2:3" x14ac:dyDescent="0.5">
      <c r="B4284" s="36" t="s">
        <v>4479</v>
      </c>
      <c r="C4284" s="18">
        <v>1.8562760620672858E-3</v>
      </c>
    </row>
    <row r="4285" spans="2:3" x14ac:dyDescent="0.5">
      <c r="B4285" s="36" t="s">
        <v>4480</v>
      </c>
      <c r="C4285" s="18">
        <v>1.1537125941899262E-2</v>
      </c>
    </row>
    <row r="4286" spans="2:3" x14ac:dyDescent="0.5">
      <c r="B4286" s="36" t="s">
        <v>4481</v>
      </c>
      <c r="C4286" s="18">
        <v>-3.7066200618411926E-3</v>
      </c>
    </row>
    <row r="4287" spans="2:3" x14ac:dyDescent="0.5">
      <c r="B4287" s="36" t="s">
        <v>4482</v>
      </c>
      <c r="C4287" s="18">
        <v>-4.9083391163543544E-3</v>
      </c>
    </row>
    <row r="4288" spans="2:3" x14ac:dyDescent="0.5">
      <c r="B4288" s="36" t="s">
        <v>4483</v>
      </c>
      <c r="C4288" s="18">
        <v>6.3006845516997423E-3</v>
      </c>
    </row>
    <row r="4289" spans="2:3" x14ac:dyDescent="0.5">
      <c r="B4289" s="36" t="s">
        <v>4484</v>
      </c>
      <c r="C4289" s="18">
        <v>6.8724387773027029E-3</v>
      </c>
    </row>
    <row r="4290" spans="2:3" x14ac:dyDescent="0.5">
      <c r="B4290" s="36" t="s">
        <v>4485</v>
      </c>
      <c r="C4290" s="18">
        <v>7.1577256834491898E-3</v>
      </c>
    </row>
    <row r="4291" spans="2:3" x14ac:dyDescent="0.5">
      <c r="B4291" s="36" t="s">
        <v>4486</v>
      </c>
      <c r="C4291" s="18">
        <v>-2.2827366262956339E-3</v>
      </c>
    </row>
    <row r="4292" spans="2:3" x14ac:dyDescent="0.5">
      <c r="B4292" s="36" t="s">
        <v>4487</v>
      </c>
      <c r="C4292" s="18">
        <v>-3.6245843857470872E-3</v>
      </c>
    </row>
    <row r="4293" spans="2:3" x14ac:dyDescent="0.5">
      <c r="B4293" s="36" t="s">
        <v>4488</v>
      </c>
      <c r="C4293" s="18">
        <v>4.7214623643594411E-3</v>
      </c>
    </row>
    <row r="4294" spans="2:3" x14ac:dyDescent="0.5">
      <c r="B4294" s="36" t="s">
        <v>4489</v>
      </c>
      <c r="C4294" s="18">
        <v>-9.4793260412995295E-4</v>
      </c>
    </row>
    <row r="4295" spans="2:3" x14ac:dyDescent="0.5">
      <c r="B4295" s="36" t="s">
        <v>4490</v>
      </c>
      <c r="C4295" s="18">
        <v>-1.0829526511413334E-2</v>
      </c>
    </row>
    <row r="4296" spans="2:3" x14ac:dyDescent="0.5">
      <c r="B4296" s="36" t="s">
        <v>4491</v>
      </c>
      <c r="C4296" s="18">
        <v>-7.5391320862672195E-3</v>
      </c>
    </row>
    <row r="4297" spans="2:3" x14ac:dyDescent="0.5">
      <c r="B4297" s="36" t="s">
        <v>4492</v>
      </c>
      <c r="C4297" s="18">
        <v>-5.5931419214344524E-3</v>
      </c>
    </row>
    <row r="4298" spans="2:3" x14ac:dyDescent="0.5">
      <c r="B4298" s="36" t="s">
        <v>4493</v>
      </c>
      <c r="C4298" s="18">
        <v>-3.588149606107538E-3</v>
      </c>
    </row>
    <row r="4299" spans="2:3" x14ac:dyDescent="0.5">
      <c r="B4299" s="36" t="s">
        <v>4494</v>
      </c>
      <c r="C4299" s="18">
        <v>7.7619821779999487E-3</v>
      </c>
    </row>
    <row r="4300" spans="2:3" x14ac:dyDescent="0.5">
      <c r="B4300" s="36" t="s">
        <v>4495</v>
      </c>
      <c r="C4300" s="18">
        <v>4.4151181407992013E-4</v>
      </c>
    </row>
    <row r="4301" spans="2:3" x14ac:dyDescent="0.5">
      <c r="B4301" s="36" t="s">
        <v>4496</v>
      </c>
      <c r="C4301" s="18">
        <v>-4.8569114601774155E-3</v>
      </c>
    </row>
    <row r="4302" spans="2:3" x14ac:dyDescent="0.5">
      <c r="B4302" s="36" t="s">
        <v>4497</v>
      </c>
      <c r="C4302" s="18">
        <v>-1.2485410539499364E-2</v>
      </c>
    </row>
    <row r="4303" spans="2:3" x14ac:dyDescent="0.5">
      <c r="B4303" s="36" t="s">
        <v>4498</v>
      </c>
      <c r="C4303" s="18">
        <v>1.1027080377521425E-2</v>
      </c>
    </row>
    <row r="4304" spans="2:3" x14ac:dyDescent="0.5">
      <c r="B4304" s="36" t="s">
        <v>4499</v>
      </c>
      <c r="C4304" s="18">
        <v>9.9427935491429587E-3</v>
      </c>
    </row>
    <row r="4305" spans="2:3" x14ac:dyDescent="0.5">
      <c r="B4305" s="36" t="s">
        <v>4500</v>
      </c>
      <c r="C4305" s="18">
        <v>-2.3126108579135662E-3</v>
      </c>
    </row>
    <row r="4306" spans="2:3" x14ac:dyDescent="0.5">
      <c r="B4306" s="36" t="s">
        <v>4501</v>
      </c>
      <c r="C4306" s="18">
        <v>-5.9705324552330463E-3</v>
      </c>
    </row>
    <row r="4307" spans="2:3" x14ac:dyDescent="0.5">
      <c r="B4307" s="36" t="s">
        <v>4502</v>
      </c>
      <c r="C4307" s="18">
        <v>6.7544517977757845E-3</v>
      </c>
    </row>
    <row r="4308" spans="2:3" x14ac:dyDescent="0.5">
      <c r="B4308" s="36" t="s">
        <v>4503</v>
      </c>
      <c r="C4308" s="18">
        <v>8.350114239243922E-4</v>
      </c>
    </row>
    <row r="4309" spans="2:3" x14ac:dyDescent="0.5">
      <c r="B4309" s="36" t="s">
        <v>4504</v>
      </c>
      <c r="C4309" s="18">
        <v>-1.4437272830600811E-3</v>
      </c>
    </row>
    <row r="4310" spans="2:3" x14ac:dyDescent="0.5">
      <c r="B4310" s="36" t="s">
        <v>4505</v>
      </c>
      <c r="C4310" s="18">
        <v>4.4197851378973141E-3</v>
      </c>
    </row>
    <row r="4311" spans="2:3" x14ac:dyDescent="0.5">
      <c r="B4311" s="36" t="s">
        <v>4506</v>
      </c>
      <c r="C4311" s="18">
        <v>7.2792417436424728E-3</v>
      </c>
    </row>
    <row r="4312" spans="2:3" x14ac:dyDescent="0.5">
      <c r="B4312" s="36" t="s">
        <v>4507</v>
      </c>
      <c r="C4312" s="18">
        <v>4.6007276905397632E-3</v>
      </c>
    </row>
    <row r="4313" spans="2:3" x14ac:dyDescent="0.5">
      <c r="B4313" s="36" t="s">
        <v>4508</v>
      </c>
      <c r="C4313" s="18">
        <v>-2.2088152458288324E-3</v>
      </c>
    </row>
    <row r="4314" spans="2:3" x14ac:dyDescent="0.5">
      <c r="B4314" s="36" t="s">
        <v>4509</v>
      </c>
      <c r="C4314" s="18">
        <v>1.8459481080821405E-3</v>
      </c>
    </row>
    <row r="4315" spans="2:3" x14ac:dyDescent="0.5">
      <c r="B4315" s="36" t="s">
        <v>4510</v>
      </c>
      <c r="C4315" s="18">
        <v>-7.1222898114071675E-3</v>
      </c>
    </row>
    <row r="4316" spans="2:3" x14ac:dyDescent="0.5">
      <c r="B4316" s="36" t="s">
        <v>4511</v>
      </c>
      <c r="C4316" s="18">
        <v>8.1048638786191951E-3</v>
      </c>
    </row>
    <row r="4317" spans="2:3" x14ac:dyDescent="0.5">
      <c r="B4317" s="36" t="s">
        <v>4512</v>
      </c>
      <c r="C4317" s="18">
        <v>-1.300260052010449E-3</v>
      </c>
    </row>
    <row r="4318" spans="2:3" x14ac:dyDescent="0.5">
      <c r="B4318" s="36" t="s">
        <v>4513</v>
      </c>
      <c r="C4318" s="18">
        <v>8.0072489686910941E-3</v>
      </c>
    </row>
    <row r="4319" spans="2:3" x14ac:dyDescent="0.5">
      <c r="B4319" s="36" t="s">
        <v>4514</v>
      </c>
      <c r="C4319" s="18">
        <v>1.3885997615488144E-3</v>
      </c>
    </row>
    <row r="4320" spans="2:3" x14ac:dyDescent="0.5">
      <c r="B4320" s="36" t="s">
        <v>4515</v>
      </c>
      <c r="C4320" s="18">
        <v>-1.5024272704722286E-3</v>
      </c>
    </row>
    <row r="4321" spans="2:3" x14ac:dyDescent="0.5">
      <c r="B4321" s="36" t="s">
        <v>4516</v>
      </c>
      <c r="C4321" s="18">
        <v>2.1292754075918907E-5</v>
      </c>
    </row>
    <row r="4322" spans="2:3" x14ac:dyDescent="0.5">
      <c r="B4322" s="36" t="s">
        <v>4517</v>
      </c>
      <c r="C4322" s="18">
        <v>1.5283140283139929E-3</v>
      </c>
    </row>
    <row r="4323" spans="2:3" x14ac:dyDescent="0.5">
      <c r="B4323" s="36" t="s">
        <v>4518</v>
      </c>
      <c r="C4323" s="18">
        <v>2.8818852253786886E-4</v>
      </c>
    </row>
    <row r="4324" spans="2:3" x14ac:dyDescent="0.5">
      <c r="B4324" s="36" t="s">
        <v>4519</v>
      </c>
      <c r="C4324" s="18">
        <v>1.2893901609612124E-2</v>
      </c>
    </row>
    <row r="4325" spans="2:3" x14ac:dyDescent="0.5">
      <c r="B4325" s="36" t="s">
        <v>4520</v>
      </c>
      <c r="C4325" s="18">
        <v>1.2589877738300448E-3</v>
      </c>
    </row>
    <row r="4326" spans="2:3" x14ac:dyDescent="0.5">
      <c r="B4326" s="36" t="s">
        <v>4521</v>
      </c>
      <c r="C4326" s="18">
        <v>-8.1102604224881913E-3</v>
      </c>
    </row>
    <row r="4327" spans="2:3" x14ac:dyDescent="0.5">
      <c r="B4327" s="36" t="s">
        <v>4522</v>
      </c>
      <c r="C4327" s="18">
        <v>2.7583907900265991E-3</v>
      </c>
    </row>
    <row r="4328" spans="2:3" x14ac:dyDescent="0.5">
      <c r="B4328" s="36" t="s">
        <v>4523</v>
      </c>
      <c r="C4328" s="18">
        <v>-1.1050034180188906E-3</v>
      </c>
    </row>
    <row r="4329" spans="2:3" x14ac:dyDescent="0.5">
      <c r="B4329" s="36" t="s">
        <v>4524</v>
      </c>
      <c r="C4329" s="18">
        <v>-3.5155480973858566E-4</v>
      </c>
    </row>
    <row r="4330" spans="2:3" x14ac:dyDescent="0.5">
      <c r="B4330" s="36" t="s">
        <v>4525</v>
      </c>
      <c r="C4330" s="18">
        <v>-2.9916112968494391E-3</v>
      </c>
    </row>
    <row r="4331" spans="2:3" x14ac:dyDescent="0.5">
      <c r="B4331" s="36" t="s">
        <v>4526</v>
      </c>
      <c r="C4331" s="18">
        <v>-7.4215167548501437E-3</v>
      </c>
    </row>
    <row r="4332" spans="2:3" x14ac:dyDescent="0.5">
      <c r="B4332" s="36" t="s">
        <v>4527</v>
      </c>
      <c r="C4332" s="18">
        <v>3.5655564874175205E-3</v>
      </c>
    </row>
    <row r="4333" spans="2:3" x14ac:dyDescent="0.5">
      <c r="B4333" s="36" t="s">
        <v>4528</v>
      </c>
      <c r="C4333" s="18">
        <v>7.4480817943385347E-3</v>
      </c>
    </row>
    <row r="4334" spans="2:3" x14ac:dyDescent="0.5">
      <c r="B4334" s="36" t="s">
        <v>4529</v>
      </c>
      <c r="C4334" s="18">
        <v>5.6566546535006257E-3</v>
      </c>
    </row>
    <row r="4335" spans="2:3" x14ac:dyDescent="0.5">
      <c r="B4335" s="36" t="s">
        <v>4530</v>
      </c>
      <c r="C4335" s="18">
        <v>-3.2458151586325368E-3</v>
      </c>
    </row>
    <row r="4336" spans="2:3" x14ac:dyDescent="0.5">
      <c r="B4336" s="36" t="s">
        <v>4531</v>
      </c>
      <c r="C4336" s="18">
        <v>2.1039097656478933E-3</v>
      </c>
    </row>
    <row r="4337" spans="2:3" x14ac:dyDescent="0.5">
      <c r="B4337" s="36" t="s">
        <v>4532</v>
      </c>
      <c r="C4337" s="18">
        <v>-3.422172974864468E-3</v>
      </c>
    </row>
    <row r="4338" spans="2:3" x14ac:dyDescent="0.5">
      <c r="B4338" s="36" t="s">
        <v>4533</v>
      </c>
      <c r="C4338" s="18">
        <v>1.3646748188236302E-3</v>
      </c>
    </row>
    <row r="4339" spans="2:3" x14ac:dyDescent="0.5">
      <c r="B4339" s="36" t="s">
        <v>4534</v>
      </c>
      <c r="C4339" s="18">
        <v>1.6643641404330278E-3</v>
      </c>
    </row>
    <row r="4340" spans="2:3" x14ac:dyDescent="0.5">
      <c r="B4340" s="36" t="s">
        <v>4535</v>
      </c>
      <c r="C4340" s="18">
        <v>2.8051145499565777E-3</v>
      </c>
    </row>
    <row r="4341" spans="2:3" x14ac:dyDescent="0.5">
      <c r="B4341" s="36" t="s">
        <v>4536</v>
      </c>
      <c r="C4341" s="18">
        <v>7.2375234172272762E-4</v>
      </c>
    </row>
    <row r="4342" spans="2:3" x14ac:dyDescent="0.5">
      <c r="B4342" s="36" t="s">
        <v>4537</v>
      </c>
      <c r="C4342" s="18">
        <v>7.7206429528198228E-4</v>
      </c>
    </row>
    <row r="4343" spans="2:3" x14ac:dyDescent="0.5">
      <c r="B4343" s="36" t="s">
        <v>4538</v>
      </c>
      <c r="C4343" s="18">
        <v>-3.4716090233949393E-3</v>
      </c>
    </row>
    <row r="4344" spans="2:3" x14ac:dyDescent="0.5">
      <c r="B4344" s="36" t="s">
        <v>4539</v>
      </c>
      <c r="C4344" s="18">
        <v>4.0060253606122309E-3</v>
      </c>
    </row>
    <row r="4345" spans="2:3" x14ac:dyDescent="0.5">
      <c r="B4345" s="36" t="s">
        <v>4540</v>
      </c>
      <c r="C4345" s="18">
        <v>4.4429270830430578E-3</v>
      </c>
    </row>
    <row r="4346" spans="2:3" x14ac:dyDescent="0.5">
      <c r="B4346" s="36" t="s">
        <v>4541</v>
      </c>
      <c r="C4346" s="18">
        <v>1.0404985143996903E-4</v>
      </c>
    </row>
    <row r="4347" spans="2:3" x14ac:dyDescent="0.5">
      <c r="B4347" s="36" t="s">
        <v>4542</v>
      </c>
      <c r="C4347" s="18">
        <v>3.99509860587699E-3</v>
      </c>
    </row>
    <row r="4348" spans="2:3" x14ac:dyDescent="0.5">
      <c r="B4348" s="36" t="s">
        <v>4543</v>
      </c>
      <c r="C4348" s="18">
        <v>4.7114848776534934E-3</v>
      </c>
    </row>
    <row r="4349" spans="2:3" x14ac:dyDescent="0.5">
      <c r="B4349" s="36" t="s">
        <v>4544</v>
      </c>
      <c r="C4349" s="18">
        <v>4.8131577982324369E-3</v>
      </c>
    </row>
    <row r="4350" spans="2:3" x14ac:dyDescent="0.5">
      <c r="B4350" s="36" t="s">
        <v>4545</v>
      </c>
      <c r="C4350" s="18">
        <v>1.9799089424368255E-3</v>
      </c>
    </row>
    <row r="4351" spans="2:3" x14ac:dyDescent="0.5">
      <c r="B4351" s="36" t="s">
        <v>4546</v>
      </c>
      <c r="C4351" s="18">
        <v>-2.1831575880092435E-3</v>
      </c>
    </row>
    <row r="4352" spans="2:3" x14ac:dyDescent="0.5">
      <c r="B4352" s="36" t="s">
        <v>4547</v>
      </c>
      <c r="C4352" s="18">
        <v>1.6358173268873344E-3</v>
      </c>
    </row>
    <row r="4353" spans="2:3" x14ac:dyDescent="0.5">
      <c r="B4353" s="36" t="s">
        <v>4548</v>
      </c>
      <c r="C4353" s="18">
        <v>7.0200214108373515E-3</v>
      </c>
    </row>
    <row r="4354" spans="2:3" x14ac:dyDescent="0.5">
      <c r="B4354" s="36" t="s">
        <v>4549</v>
      </c>
      <c r="C4354" s="18">
        <v>9.7260422698308702E-5</v>
      </c>
    </row>
    <row r="4355" spans="2:3" x14ac:dyDescent="0.5">
      <c r="B4355" s="36" t="s">
        <v>4550</v>
      </c>
      <c r="C4355" s="18">
        <v>6.8301839852535906E-4</v>
      </c>
    </row>
    <row r="4356" spans="2:3" x14ac:dyDescent="0.5">
      <c r="B4356" s="36" t="s">
        <v>4551</v>
      </c>
      <c r="C4356" s="18">
        <v>-7.3114449539728454E-3</v>
      </c>
    </row>
    <row r="4357" spans="2:3" x14ac:dyDescent="0.5">
      <c r="B4357" s="36" t="s">
        <v>4552</v>
      </c>
      <c r="C4357" s="18">
        <v>2.1082732650001823E-3</v>
      </c>
    </row>
    <row r="4358" spans="2:3" x14ac:dyDescent="0.5">
      <c r="B4358" s="36" t="s">
        <v>4553</v>
      </c>
      <c r="C4358" s="18">
        <v>3.5442623844708088E-3</v>
      </c>
    </row>
    <row r="4359" spans="2:3" x14ac:dyDescent="0.5">
      <c r="B4359" s="36" t="s">
        <v>4554</v>
      </c>
      <c r="C4359" s="18">
        <v>3.9958524636183324E-3</v>
      </c>
    </row>
    <row r="4360" spans="2:3" x14ac:dyDescent="0.5">
      <c r="B4360" s="36" t="s">
        <v>4555</v>
      </c>
      <c r="C4360" s="18">
        <v>-3.1546452658898216E-3</v>
      </c>
    </row>
    <row r="4361" spans="2:3" x14ac:dyDescent="0.5">
      <c r="B4361" s="36" t="s">
        <v>4556</v>
      </c>
      <c r="C4361" s="18">
        <v>-7.5960133371335559E-3</v>
      </c>
    </row>
    <row r="4362" spans="2:3" x14ac:dyDescent="0.5">
      <c r="B4362" s="36" t="s">
        <v>4557</v>
      </c>
      <c r="C4362" s="18">
        <v>2.7420928345442963E-3</v>
      </c>
    </row>
    <row r="4363" spans="2:3" x14ac:dyDescent="0.5">
      <c r="B4363" s="36" t="s">
        <v>4558</v>
      </c>
      <c r="C4363" s="18">
        <v>8.6197686392268658E-3</v>
      </c>
    </row>
    <row r="4364" spans="2:3" x14ac:dyDescent="0.5">
      <c r="B4364" s="36" t="s">
        <v>4559</v>
      </c>
      <c r="C4364" s="18">
        <v>-3.5834135281731516E-4</v>
      </c>
    </row>
    <row r="4365" spans="2:3" x14ac:dyDescent="0.5">
      <c r="B4365" s="36" t="s">
        <v>4560</v>
      </c>
      <c r="C4365" s="18">
        <v>6.8424897193564149E-3</v>
      </c>
    </row>
    <row r="4366" spans="2:3" x14ac:dyDescent="0.5">
      <c r="B4366" s="36" t="s">
        <v>4561</v>
      </c>
      <c r="C4366" s="18">
        <v>5.8353691441981326E-3</v>
      </c>
    </row>
    <row r="4367" spans="2:3" x14ac:dyDescent="0.5">
      <c r="B4367" s="36" t="s">
        <v>4562</v>
      </c>
      <c r="C4367" s="18">
        <v>-2.6046710434046716E-4</v>
      </c>
    </row>
    <row r="4368" spans="2:3" x14ac:dyDescent="0.5">
      <c r="B4368" s="36" t="s">
        <v>4563</v>
      </c>
      <c r="C4368" s="18">
        <v>5.1171739304705088E-3</v>
      </c>
    </row>
    <row r="4369" spans="2:3" x14ac:dyDescent="0.5">
      <c r="B4369" s="36" t="s">
        <v>4564</v>
      </c>
      <c r="C4369" s="18">
        <v>9.748013842181269E-4</v>
      </c>
    </row>
    <row r="4370" spans="2:3" x14ac:dyDescent="0.5">
      <c r="B4370" s="36" t="s">
        <v>4565</v>
      </c>
      <c r="C4370" s="18">
        <v>-5.1968287835261195E-3</v>
      </c>
    </row>
    <row r="4371" spans="2:3" x14ac:dyDescent="0.5">
      <c r="B4371" s="36" t="s">
        <v>4566</v>
      </c>
      <c r="C4371" s="18">
        <v>-1.9534291804050863E-3</v>
      </c>
    </row>
    <row r="4372" spans="2:3" x14ac:dyDescent="0.5">
      <c r="B4372" s="36" t="s">
        <v>4567</v>
      </c>
      <c r="C4372" s="18">
        <v>-3.2546568343335691E-3</v>
      </c>
    </row>
    <row r="4373" spans="2:3" x14ac:dyDescent="0.5">
      <c r="B4373" s="36" t="s">
        <v>4568</v>
      </c>
      <c r="C4373" s="18">
        <v>4.2851264067560457E-3</v>
      </c>
    </row>
    <row r="4374" spans="2:3" x14ac:dyDescent="0.5">
      <c r="B4374" s="36" t="s">
        <v>4569</v>
      </c>
      <c r="C4374" s="18">
        <v>-1.39407274120118E-3</v>
      </c>
    </row>
    <row r="4375" spans="2:3" x14ac:dyDescent="0.5">
      <c r="B4375" s="36" t="s">
        <v>4570</v>
      </c>
      <c r="C4375" s="18">
        <v>7.7115548439179449E-3</v>
      </c>
    </row>
    <row r="4376" spans="2:3" x14ac:dyDescent="0.5">
      <c r="B4376" s="36" t="s">
        <v>4571</v>
      </c>
      <c r="C4376" s="18">
        <v>-1.0394444493622146E-2</v>
      </c>
    </row>
    <row r="4377" spans="2:3" x14ac:dyDescent="0.5">
      <c r="B4377" s="36" t="s">
        <v>4572</v>
      </c>
      <c r="C4377" s="18">
        <v>-2.4017228000420277E-3</v>
      </c>
    </row>
    <row r="4378" spans="2:3" x14ac:dyDescent="0.5">
      <c r="B4378" s="36" t="s">
        <v>4573</v>
      </c>
      <c r="C4378" s="18">
        <v>-4.6872373096019659E-3</v>
      </c>
    </row>
    <row r="4379" spans="2:3" x14ac:dyDescent="0.5">
      <c r="B4379" s="36" t="s">
        <v>4574</v>
      </c>
      <c r="C4379" s="18">
        <v>1.2702302179659064E-3</v>
      </c>
    </row>
    <row r="4380" spans="2:3" x14ac:dyDescent="0.5">
      <c r="B4380" s="36" t="s">
        <v>4575</v>
      </c>
      <c r="C4380" s="18">
        <v>7.3327964946545698E-4</v>
      </c>
    </row>
    <row r="4381" spans="2:3" x14ac:dyDescent="0.5">
      <c r="B4381" s="36" t="s">
        <v>4576</v>
      </c>
      <c r="C4381" s="18">
        <v>7.4173304802838125E-4</v>
      </c>
    </row>
    <row r="4382" spans="2:3" x14ac:dyDescent="0.5">
      <c r="B4382" s="36" t="s">
        <v>4577</v>
      </c>
      <c r="C4382" s="18">
        <v>1.7204436318878358E-3</v>
      </c>
    </row>
    <row r="4383" spans="2:3" x14ac:dyDescent="0.5">
      <c r="B4383" s="36" t="s">
        <v>4578</v>
      </c>
      <c r="C4383" s="18">
        <v>3.1434977578477241E-3</v>
      </c>
    </row>
    <row r="4384" spans="2:3" x14ac:dyDescent="0.5">
      <c r="B4384" s="36" t="s">
        <v>4579</v>
      </c>
      <c r="C4384" s="18">
        <v>-3.7036043647549199E-3</v>
      </c>
    </row>
    <row r="4385" spans="2:3" x14ac:dyDescent="0.5">
      <c r="B4385" s="36" t="s">
        <v>4580</v>
      </c>
      <c r="C4385" s="18">
        <v>-1.6377076579654481E-4</v>
      </c>
    </row>
    <row r="4386" spans="2:3" x14ac:dyDescent="0.5">
      <c r="B4386" s="36" t="s">
        <v>4581</v>
      </c>
      <c r="C4386" s="18">
        <v>3.8144644491913127E-3</v>
      </c>
    </row>
    <row r="4387" spans="2:3" x14ac:dyDescent="0.5">
      <c r="B4387" s="36" t="s">
        <v>4582</v>
      </c>
      <c r="C4387" s="18">
        <v>-7.4792342837728398E-3</v>
      </c>
    </row>
    <row r="4388" spans="2:3" x14ac:dyDescent="0.5">
      <c r="B4388" s="36" t="s">
        <v>4583</v>
      </c>
      <c r="C4388" s="18">
        <v>6.8509501695845909E-3</v>
      </c>
    </row>
    <row r="4389" spans="2:3" x14ac:dyDescent="0.5">
      <c r="B4389" s="36" t="s">
        <v>4584</v>
      </c>
      <c r="C4389" s="18">
        <v>8.8017930158275082E-3</v>
      </c>
    </row>
    <row r="4390" spans="2:3" x14ac:dyDescent="0.5">
      <c r="B4390" s="36" t="s">
        <v>4585</v>
      </c>
      <c r="C4390" s="18">
        <v>3.5986456852838966E-3</v>
      </c>
    </row>
    <row r="4391" spans="2:3" x14ac:dyDescent="0.5">
      <c r="B4391" s="36" t="s">
        <v>4586</v>
      </c>
      <c r="C4391" s="18">
        <v>-4.6174987738223372E-4</v>
      </c>
    </row>
    <row r="4392" spans="2:3" x14ac:dyDescent="0.5">
      <c r="B4392" s="36" t="s">
        <v>4587</v>
      </c>
      <c r="C4392" s="18">
        <v>-3.4039392861007212E-4</v>
      </c>
    </row>
    <row r="4393" spans="2:3" x14ac:dyDescent="0.5">
      <c r="B4393" s="36" t="s">
        <v>4588</v>
      </c>
      <c r="C4393" s="18">
        <v>-3.8340523102707857E-3</v>
      </c>
    </row>
    <row r="4394" spans="2:3" x14ac:dyDescent="0.5">
      <c r="B4394" s="36" t="s">
        <v>4589</v>
      </c>
      <c r="C4394" s="18">
        <v>4.2128253675124405E-3</v>
      </c>
    </row>
    <row r="4395" spans="2:3" x14ac:dyDescent="0.5">
      <c r="B4395" s="36" t="s">
        <v>4590</v>
      </c>
      <c r="C4395" s="18">
        <v>2.457855079383009E-3</v>
      </c>
    </row>
    <row r="4396" spans="2:3" x14ac:dyDescent="0.5">
      <c r="B4396" s="36" t="s">
        <v>4591</v>
      </c>
      <c r="C4396" s="18">
        <v>-3.245586377356835E-3</v>
      </c>
    </row>
    <row r="4397" spans="2:3" x14ac:dyDescent="0.5">
      <c r="B4397" s="36" t="s">
        <v>4592</v>
      </c>
      <c r="C4397" s="18">
        <v>-1.618786595792221E-2</v>
      </c>
    </row>
    <row r="4398" spans="2:3" x14ac:dyDescent="0.5">
      <c r="B4398" s="36" t="s">
        <v>4593</v>
      </c>
      <c r="C4398" s="18">
        <v>8.2900692300600376E-3</v>
      </c>
    </row>
    <row r="4399" spans="2:3" x14ac:dyDescent="0.5">
      <c r="B4399" s="36" t="s">
        <v>4594</v>
      </c>
      <c r="C4399" s="18">
        <v>-5.2716552640732495E-3</v>
      </c>
    </row>
    <row r="4400" spans="2:3" x14ac:dyDescent="0.5">
      <c r="B4400" s="36" t="s">
        <v>4595</v>
      </c>
      <c r="C4400" s="18">
        <v>-1.6432324826485267E-3</v>
      </c>
    </row>
    <row r="4401" spans="2:3" x14ac:dyDescent="0.5">
      <c r="B4401" s="36" t="s">
        <v>4596</v>
      </c>
      <c r="C4401" s="18">
        <v>6.0021691340752525E-3</v>
      </c>
    </row>
    <row r="4402" spans="2:3" x14ac:dyDescent="0.5">
      <c r="B4402" s="36" t="s">
        <v>4597</v>
      </c>
      <c r="C4402" s="18">
        <v>-2.3035097274179961E-3</v>
      </c>
    </row>
    <row r="4403" spans="2:3" x14ac:dyDescent="0.5">
      <c r="B4403" s="36" t="s">
        <v>4598</v>
      </c>
      <c r="C4403" s="18">
        <v>1.95981923128552E-3</v>
      </c>
    </row>
    <row r="4404" spans="2:3" x14ac:dyDescent="0.5">
      <c r="B4404" s="36" t="s">
        <v>4599</v>
      </c>
      <c r="C4404" s="18">
        <v>-1.2626826479940068E-2</v>
      </c>
    </row>
    <row r="4405" spans="2:3" x14ac:dyDescent="0.5">
      <c r="B4405" s="36" t="s">
        <v>4600</v>
      </c>
      <c r="C4405" s="18">
        <v>1.2437782818219834E-3</v>
      </c>
    </row>
    <row r="4406" spans="2:3" x14ac:dyDescent="0.5">
      <c r="B4406" s="36" t="s">
        <v>4601</v>
      </c>
      <c r="C4406" s="18">
        <v>3.7379926866343283E-3</v>
      </c>
    </row>
    <row r="4407" spans="2:3" x14ac:dyDescent="0.5">
      <c r="B4407" s="36" t="s">
        <v>4602</v>
      </c>
      <c r="C4407" s="18">
        <v>9.1605423869165481E-3</v>
      </c>
    </row>
    <row r="4408" spans="2:3" x14ac:dyDescent="0.5">
      <c r="B4408" s="36" t="s">
        <v>4603</v>
      </c>
      <c r="C4408" s="18">
        <v>1.0279233940646559E-3</v>
      </c>
    </row>
    <row r="4409" spans="2:3" x14ac:dyDescent="0.5">
      <c r="B4409" s="36" t="s">
        <v>4604</v>
      </c>
      <c r="C4409" s="18">
        <v>1.0021428348680583E-2</v>
      </c>
    </row>
    <row r="4410" spans="2:3" x14ac:dyDescent="0.5">
      <c r="B4410" s="36" t="s">
        <v>4605</v>
      </c>
      <c r="C4410" s="18">
        <v>7.013102150905226E-3</v>
      </c>
    </row>
    <row r="4411" spans="2:3" x14ac:dyDescent="0.5">
      <c r="B4411" s="36" t="s">
        <v>4606</v>
      </c>
      <c r="C4411" s="18">
        <v>-3.2149481950957126E-3</v>
      </c>
    </row>
    <row r="4412" spans="2:3" x14ac:dyDescent="0.5">
      <c r="B4412" s="36" t="s">
        <v>4607</v>
      </c>
      <c r="C4412" s="18">
        <v>-1.3270379589980341E-2</v>
      </c>
    </row>
    <row r="4413" spans="2:3" x14ac:dyDescent="0.5">
      <c r="B4413" s="36" t="s">
        <v>4608</v>
      </c>
      <c r="C4413" s="18">
        <v>2.1820983324749577E-4</v>
      </c>
    </row>
    <row r="4414" spans="2:3" x14ac:dyDescent="0.5">
      <c r="B4414" s="36" t="s">
        <v>4609</v>
      </c>
      <c r="C4414" s="18">
        <v>5.3516530241068949E-3</v>
      </c>
    </row>
    <row r="4415" spans="2:3" x14ac:dyDescent="0.5">
      <c r="B4415" s="36" t="s">
        <v>4610</v>
      </c>
      <c r="C4415" s="18">
        <v>-7.8164615122300329E-4</v>
      </c>
    </row>
    <row r="4416" spans="2:3" x14ac:dyDescent="0.5">
      <c r="B4416" s="36" t="s">
        <v>4611</v>
      </c>
      <c r="C4416" s="18">
        <v>-4.6536571096766899E-5</v>
      </c>
    </row>
    <row r="4417" spans="2:3" x14ac:dyDescent="0.5">
      <c r="B4417" s="36" t="s">
        <v>4612</v>
      </c>
      <c r="C4417" s="18">
        <v>7.9581240013562038E-3</v>
      </c>
    </row>
    <row r="4418" spans="2:3" x14ac:dyDescent="0.5">
      <c r="B4418" s="36" t="s">
        <v>4613</v>
      </c>
      <c r="C4418" s="18">
        <v>3.2979499942835666E-3</v>
      </c>
    </row>
    <row r="4419" spans="2:3" x14ac:dyDescent="0.5">
      <c r="B4419" s="36" t="s">
        <v>4614</v>
      </c>
      <c r="C4419" s="18">
        <v>7.4726950789782975E-4</v>
      </c>
    </row>
    <row r="4420" spans="2:3" x14ac:dyDescent="0.5">
      <c r="B4420" s="36" t="s">
        <v>4615</v>
      </c>
      <c r="C4420" s="18">
        <v>2.7284532122828775E-3</v>
      </c>
    </row>
    <row r="4421" spans="2:3" x14ac:dyDescent="0.5">
      <c r="B4421" s="36" t="s">
        <v>4616</v>
      </c>
      <c r="C4421" s="18">
        <v>6.6518895428191449E-3</v>
      </c>
    </row>
    <row r="4422" spans="2:3" x14ac:dyDescent="0.5">
      <c r="B4422" s="36" t="s">
        <v>4617</v>
      </c>
      <c r="C4422" s="18">
        <v>2.4297066346179452E-3</v>
      </c>
    </row>
    <row r="4423" spans="2:3" x14ac:dyDescent="0.5">
      <c r="B4423" s="36" t="s">
        <v>4618</v>
      </c>
      <c r="C4423" s="18">
        <v>6.8689255779830205E-3</v>
      </c>
    </row>
    <row r="4424" spans="2:3" x14ac:dyDescent="0.5">
      <c r="B4424" s="36" t="s">
        <v>4619</v>
      </c>
      <c r="C4424" s="18">
        <v>3.1251679186683479E-3</v>
      </c>
    </row>
    <row r="4425" spans="2:3" x14ac:dyDescent="0.5">
      <c r="B4425" s="36" t="s">
        <v>4620</v>
      </c>
      <c r="C4425" s="18">
        <v>-1.2855976636472199E-5</v>
      </c>
    </row>
    <row r="4426" spans="2:3" x14ac:dyDescent="0.5">
      <c r="B4426" s="36" t="s">
        <v>4621</v>
      </c>
      <c r="C4426" s="18">
        <v>-4.6367818505558267E-3</v>
      </c>
    </row>
    <row r="4427" spans="2:3" x14ac:dyDescent="0.5">
      <c r="B4427" s="36" t="s">
        <v>4622</v>
      </c>
      <c r="C4427" s="18">
        <v>1.2735206301300872E-2</v>
      </c>
    </row>
    <row r="4428" spans="2:3" x14ac:dyDescent="0.5">
      <c r="B4428" s="36" t="s">
        <v>4623</v>
      </c>
      <c r="C4428" s="18">
        <v>2.9843449426618651E-3</v>
      </c>
    </row>
    <row r="4429" spans="2:3" x14ac:dyDescent="0.5">
      <c r="B4429" s="36" t="s">
        <v>4624</v>
      </c>
      <c r="C4429" s="18">
        <v>-2.5304169253952402E-3</v>
      </c>
    </row>
    <row r="4430" spans="2:3" x14ac:dyDescent="0.5">
      <c r="B4430" s="36" t="s">
        <v>4625</v>
      </c>
      <c r="C4430" s="18">
        <v>-3.2592183400080854E-3</v>
      </c>
    </row>
    <row r="4431" spans="2:3" x14ac:dyDescent="0.5">
      <c r="B4431" s="36" t="s">
        <v>4626</v>
      </c>
      <c r="C4431" s="18">
        <v>7.720657982525081E-3</v>
      </c>
    </row>
    <row r="4432" spans="2:3" x14ac:dyDescent="0.5">
      <c r="B4432" s="36" t="s">
        <v>4627</v>
      </c>
      <c r="C4432" s="18">
        <v>2.496018005173628E-4</v>
      </c>
    </row>
    <row r="4433" spans="2:3" x14ac:dyDescent="0.5">
      <c r="B4433" s="36" t="s">
        <v>4628</v>
      </c>
      <c r="C4433" s="18">
        <v>1.0806329844714746E-3</v>
      </c>
    </row>
    <row r="4434" spans="2:3" x14ac:dyDescent="0.5">
      <c r="B4434" s="36" t="s">
        <v>4629</v>
      </c>
      <c r="C4434" s="18">
        <v>-2.0702096826652472E-4</v>
      </c>
    </row>
    <row r="4435" spans="2:3" x14ac:dyDescent="0.5">
      <c r="B4435" s="36" t="s">
        <v>4630</v>
      </c>
      <c r="C4435" s="18">
        <v>4.6124525654787085E-3</v>
      </c>
    </row>
    <row r="4436" spans="2:3" x14ac:dyDescent="0.5">
      <c r="B4436" s="36" t="s">
        <v>4631</v>
      </c>
      <c r="C4436" s="18">
        <v>5.9520429388371099E-4</v>
      </c>
    </row>
    <row r="4437" spans="2:3" x14ac:dyDescent="0.5">
      <c r="B4437" s="36" t="s">
        <v>4632</v>
      </c>
      <c r="C4437" s="18">
        <v>-1.8202837624802237E-3</v>
      </c>
    </row>
    <row r="4438" spans="2:3" x14ac:dyDescent="0.5">
      <c r="B4438" s="36" t="s">
        <v>4633</v>
      </c>
      <c r="C4438" s="18">
        <v>5.4329057201329967E-4</v>
      </c>
    </row>
    <row r="4439" spans="2:3" x14ac:dyDescent="0.5">
      <c r="B4439" s="36" t="s">
        <v>4634</v>
      </c>
      <c r="C4439" s="18">
        <v>6.7558750857643624E-4</v>
      </c>
    </row>
    <row r="4440" spans="2:3" x14ac:dyDescent="0.5">
      <c r="B4440" s="36" t="s">
        <v>4635</v>
      </c>
      <c r="C4440" s="18">
        <v>-4.0507883894225216E-3</v>
      </c>
    </row>
    <row r="4441" spans="2:3" x14ac:dyDescent="0.5">
      <c r="B4441" s="36" t="s">
        <v>4636</v>
      </c>
      <c r="C4441" s="18">
        <v>8.4977520236011461E-3</v>
      </c>
    </row>
    <row r="4442" spans="2:3" x14ac:dyDescent="0.5">
      <c r="B4442" s="36" t="s">
        <v>4637</v>
      </c>
      <c r="C4442" s="18">
        <v>-1.0197650143123349E-3</v>
      </c>
    </row>
    <row r="4443" spans="2:3" x14ac:dyDescent="0.5">
      <c r="B4443" s="36" t="s">
        <v>4638</v>
      </c>
      <c r="C4443" s="18">
        <v>-1.5469298264001452E-3</v>
      </c>
    </row>
    <row r="4444" spans="2:3" x14ac:dyDescent="0.5">
      <c r="B4444" s="36" t="s">
        <v>4639</v>
      </c>
      <c r="C4444" s="18">
        <v>-7.3645493937052331E-3</v>
      </c>
    </row>
    <row r="4445" spans="2:3" x14ac:dyDescent="0.5">
      <c r="B4445" s="36" t="s">
        <v>4640</v>
      </c>
      <c r="C4445" s="18">
        <v>-5.2577258537988003E-3</v>
      </c>
    </row>
    <row r="4446" spans="2:3" x14ac:dyDescent="0.5">
      <c r="B4446" s="36" t="s">
        <v>4641</v>
      </c>
      <c r="C4446" s="18">
        <v>3.2465737697249253E-3</v>
      </c>
    </row>
    <row r="4447" spans="2:3" x14ac:dyDescent="0.5">
      <c r="B4447" s="36" t="s">
        <v>4642</v>
      </c>
      <c r="C4447" s="18">
        <v>7.8983785754098701E-3</v>
      </c>
    </row>
    <row r="4448" spans="2:3" x14ac:dyDescent="0.5">
      <c r="B4448" s="36" t="s">
        <v>4643</v>
      </c>
      <c r="C4448" s="18">
        <v>-7.5063709534972656E-4</v>
      </c>
    </row>
    <row r="4449" spans="2:3" x14ac:dyDescent="0.5">
      <c r="B4449" s="36" t="s">
        <v>4644</v>
      </c>
      <c r="C4449" s="18">
        <v>3.9390706570798795E-3</v>
      </c>
    </row>
    <row r="4450" spans="2:3" x14ac:dyDescent="0.5">
      <c r="B4450" s="36" t="s">
        <v>4645</v>
      </c>
      <c r="C4450" s="18">
        <v>1.3623664094937205E-3</v>
      </c>
    </row>
    <row r="4451" spans="2:3" x14ac:dyDescent="0.5">
      <c r="B4451" s="36" t="s">
        <v>4646</v>
      </c>
      <c r="C4451" s="18">
        <v>1.4860986978848523E-4</v>
      </c>
    </row>
    <row r="4452" spans="2:3" x14ac:dyDescent="0.5">
      <c r="B4452" s="36" t="s">
        <v>4647</v>
      </c>
      <c r="C4452" s="18">
        <v>4.4053140015738457E-3</v>
      </c>
    </row>
    <row r="4453" spans="2:3" x14ac:dyDescent="0.5">
      <c r="B4453" s="36" t="s">
        <v>4648</v>
      </c>
      <c r="C4453" s="18">
        <v>-9.082442070521779E-3</v>
      </c>
    </row>
    <row r="4454" spans="2:3" x14ac:dyDescent="0.5">
      <c r="B4454" s="36" t="s">
        <v>4649</v>
      </c>
      <c r="C4454" s="18">
        <v>1.0229657385329105E-2</v>
      </c>
    </row>
    <row r="4455" spans="2:3" x14ac:dyDescent="0.5">
      <c r="B4455" s="36" t="s">
        <v>4650</v>
      </c>
      <c r="C4455" s="18">
        <v>7.1267559315049134E-3</v>
      </c>
    </row>
    <row r="4456" spans="2:3" x14ac:dyDescent="0.5">
      <c r="B4456" s="36" t="s">
        <v>4651</v>
      </c>
      <c r="C4456" s="18">
        <v>-3.8419648374450333E-3</v>
      </c>
    </row>
    <row r="4457" spans="2:3" x14ac:dyDescent="0.5">
      <c r="B4457" s="36" t="s">
        <v>4652</v>
      </c>
      <c r="C4457" s="18">
        <v>1.0369122504190864E-2</v>
      </c>
    </row>
    <row r="4458" spans="2:3" x14ac:dyDescent="0.5">
      <c r="B4458" s="36" t="s">
        <v>4653</v>
      </c>
      <c r="C4458" s="18">
        <v>8.1087296665749431E-3</v>
      </c>
    </row>
    <row r="4459" spans="2:3" x14ac:dyDescent="0.5">
      <c r="B4459" s="36" t="s">
        <v>4654</v>
      </c>
      <c r="C4459" s="18">
        <v>1.4115346620360292E-3</v>
      </c>
    </row>
    <row r="4460" spans="2:3" x14ac:dyDescent="0.5">
      <c r="B4460" s="36" t="s">
        <v>4655</v>
      </c>
      <c r="C4460" s="18">
        <v>6.9155167925027961E-4</v>
      </c>
    </row>
    <row r="4461" spans="2:3" x14ac:dyDescent="0.5">
      <c r="B4461" s="36" t="s">
        <v>4656</v>
      </c>
      <c r="C4461" s="18">
        <v>2.6768945584039194E-3</v>
      </c>
    </row>
    <row r="4462" spans="2:3" x14ac:dyDescent="0.5">
      <c r="B4462" s="36" t="s">
        <v>4657</v>
      </c>
      <c r="C4462" s="18">
        <v>3.5880439079269966E-3</v>
      </c>
    </row>
    <row r="4463" spans="2:3" x14ac:dyDescent="0.5">
      <c r="B4463" s="36" t="s">
        <v>4658</v>
      </c>
      <c r="C4463" s="18">
        <v>-2.2400646366712573E-3</v>
      </c>
    </row>
    <row r="4464" spans="2:3" x14ac:dyDescent="0.5">
      <c r="B4464" s="36" t="s">
        <v>4659</v>
      </c>
      <c r="C4464" s="18">
        <v>1.0729483405740314E-3</v>
      </c>
    </row>
    <row r="4465" spans="2:3" x14ac:dyDescent="0.5">
      <c r="B4465" s="36" t="s">
        <v>4660</v>
      </c>
      <c r="C4465" s="18">
        <v>1.2335792402771162E-3</v>
      </c>
    </row>
    <row r="4466" spans="2:3" x14ac:dyDescent="0.5">
      <c r="B4466" s="36" t="s">
        <v>4661</v>
      </c>
      <c r="C4466" s="18">
        <v>2.795360993403273E-3</v>
      </c>
    </row>
    <row r="4467" spans="2:3" x14ac:dyDescent="0.5">
      <c r="B4467" s="36" t="s">
        <v>4662</v>
      </c>
      <c r="C4467" s="18">
        <v>6.0605450260831084E-3</v>
      </c>
    </row>
    <row r="4468" spans="2:3" x14ac:dyDescent="0.5">
      <c r="B4468" s="36" t="s">
        <v>4663</v>
      </c>
      <c r="C4468" s="18">
        <v>6.9829969629569E-3</v>
      </c>
    </row>
    <row r="4469" spans="2:3" x14ac:dyDescent="0.5">
      <c r="B4469" s="36" t="s">
        <v>4664</v>
      </c>
      <c r="C4469" s="18">
        <v>-9.6622775538923733E-4</v>
      </c>
    </row>
    <row r="4470" spans="2:3" x14ac:dyDescent="0.5">
      <c r="B4470" s="36" t="s">
        <v>4665</v>
      </c>
      <c r="C4470" s="18">
        <v>1.4129325115770364E-3</v>
      </c>
    </row>
    <row r="4471" spans="2:3" x14ac:dyDescent="0.5">
      <c r="B4471" s="36" t="s">
        <v>4666</v>
      </c>
      <c r="C4471" s="18">
        <v>8.7716683458827216E-3</v>
      </c>
    </row>
    <row r="4472" spans="2:3" x14ac:dyDescent="0.5">
      <c r="B4472" s="36" t="s">
        <v>4667</v>
      </c>
      <c r="C4472" s="18">
        <v>-1.7414429943364285E-3</v>
      </c>
    </row>
    <row r="4473" spans="2:3" x14ac:dyDescent="0.5">
      <c r="B4473" s="36" t="s">
        <v>4668</v>
      </c>
      <c r="C4473" s="18">
        <v>-5.4643299042310689E-3</v>
      </c>
    </row>
    <row r="4474" spans="2:3" x14ac:dyDescent="0.5">
      <c r="B4474" s="36" t="s">
        <v>4669</v>
      </c>
      <c r="C4474" s="18">
        <v>-1.3076123276690721E-3</v>
      </c>
    </row>
    <row r="4475" spans="2:3" x14ac:dyDescent="0.5">
      <c r="B4475" s="36" t="s">
        <v>4670</v>
      </c>
      <c r="C4475" s="18">
        <v>3.8226709820727844E-3</v>
      </c>
    </row>
    <row r="4476" spans="2:3" x14ac:dyDescent="0.5">
      <c r="B4476" s="36" t="s">
        <v>4671</v>
      </c>
      <c r="C4476" s="18">
        <v>6.9868200468281572E-4</v>
      </c>
    </row>
    <row r="4477" spans="2:3" x14ac:dyDescent="0.5">
      <c r="B4477" s="36" t="s">
        <v>4672</v>
      </c>
      <c r="C4477" s="18">
        <v>6.9404062580351589E-3</v>
      </c>
    </row>
    <row r="4478" spans="2:3" x14ac:dyDescent="0.5">
      <c r="B4478" s="36" t="s">
        <v>4673</v>
      </c>
      <c r="C4478" s="18">
        <v>-1.3376573122318991E-3</v>
      </c>
    </row>
    <row r="4479" spans="2:3" x14ac:dyDescent="0.5">
      <c r="B4479" s="36" t="s">
        <v>4674</v>
      </c>
      <c r="C4479" s="18">
        <v>-4.3074792788612148E-3</v>
      </c>
    </row>
    <row r="4480" spans="2:3" x14ac:dyDescent="0.5">
      <c r="B4480" s="36" t="s">
        <v>4675</v>
      </c>
      <c r="C4480" s="18">
        <v>-1.3235143058067944E-3</v>
      </c>
    </row>
    <row r="4481" spans="2:3" x14ac:dyDescent="0.5">
      <c r="B4481" s="36" t="s">
        <v>4676</v>
      </c>
      <c r="C4481" s="18">
        <v>6.7450223317599978E-4</v>
      </c>
    </row>
    <row r="4482" spans="2:3" x14ac:dyDescent="0.5">
      <c r="B4482" s="36" t="s">
        <v>4677</v>
      </c>
      <c r="C4482" s="18">
        <v>-1.1069403181266368E-3</v>
      </c>
    </row>
    <row r="4483" spans="2:3" x14ac:dyDescent="0.5">
      <c r="B4483" s="36" t="s">
        <v>4678</v>
      </c>
      <c r="C4483" s="18">
        <v>-4.988730337456615E-3</v>
      </c>
    </row>
    <row r="4484" spans="2:3" x14ac:dyDescent="0.5">
      <c r="B4484" s="36" t="s">
        <v>4679</v>
      </c>
      <c r="C4484" s="18">
        <v>6.2348603271957792E-3</v>
      </c>
    </row>
    <row r="4485" spans="2:3" x14ac:dyDescent="0.5">
      <c r="B4485" s="36" t="s">
        <v>4680</v>
      </c>
      <c r="C4485" s="18">
        <v>-1.5119981500256729E-3</v>
      </c>
    </row>
    <row r="4486" spans="2:3" x14ac:dyDescent="0.5">
      <c r="B4486" s="36" t="s">
        <v>4681</v>
      </c>
      <c r="C4486" s="18">
        <v>-8.2048663071965233E-3</v>
      </c>
    </row>
    <row r="4487" spans="2:3" x14ac:dyDescent="0.5">
      <c r="B4487" s="36" t="s">
        <v>4682</v>
      </c>
      <c r="C4487" s="18">
        <v>-4.4427324600883056E-3</v>
      </c>
    </row>
    <row r="4488" spans="2:3" x14ac:dyDescent="0.5">
      <c r="B4488" s="36" t="s">
        <v>4683</v>
      </c>
      <c r="C4488" s="18">
        <v>-7.6962092310407515E-3</v>
      </c>
    </row>
    <row r="4489" spans="2:3" x14ac:dyDescent="0.5">
      <c r="B4489" s="36" t="s">
        <v>4684</v>
      </c>
      <c r="C4489" s="18">
        <v>-5.0042628157209723E-3</v>
      </c>
    </row>
    <row r="4490" spans="2:3" x14ac:dyDescent="0.5">
      <c r="B4490" s="36" t="s">
        <v>4685</v>
      </c>
      <c r="C4490" s="18">
        <v>2.5867967780774936E-3</v>
      </c>
    </row>
    <row r="4491" spans="2:3" x14ac:dyDescent="0.5">
      <c r="B4491" s="36" t="s">
        <v>4686</v>
      </c>
      <c r="C4491" s="18">
        <v>1.431826236646172E-3</v>
      </c>
    </row>
    <row r="4492" spans="2:3" x14ac:dyDescent="0.5">
      <c r="B4492" s="36" t="s">
        <v>4687</v>
      </c>
      <c r="C4492" s="18">
        <v>6.5421997160666212E-3</v>
      </c>
    </row>
    <row r="4493" spans="2:3" x14ac:dyDescent="0.5">
      <c r="B4493" s="36" t="s">
        <v>4688</v>
      </c>
      <c r="C4493" s="18">
        <v>5.6899804507379859E-3</v>
      </c>
    </row>
    <row r="4494" spans="2:3" x14ac:dyDescent="0.5">
      <c r="B4494" s="36" t="s">
        <v>4689</v>
      </c>
      <c r="C4494" s="18">
        <v>-2.8189048424829277E-3</v>
      </c>
    </row>
    <row r="4495" spans="2:3" x14ac:dyDescent="0.5">
      <c r="B4495" s="36" t="s">
        <v>4690</v>
      </c>
      <c r="C4495" s="18">
        <v>1.3643521430946048E-3</v>
      </c>
    </row>
    <row r="4496" spans="2:3" x14ac:dyDescent="0.5">
      <c r="B4496" s="36" t="s">
        <v>4691</v>
      </c>
      <c r="C4496" s="18">
        <v>9.8135525060072393E-3</v>
      </c>
    </row>
    <row r="4497" spans="2:3" x14ac:dyDescent="0.5">
      <c r="B4497" s="36" t="s">
        <v>4692</v>
      </c>
      <c r="C4497" s="18">
        <v>1.0922801372631463E-2</v>
      </c>
    </row>
    <row r="4498" spans="2:3" x14ac:dyDescent="0.5">
      <c r="B4498" s="36" t="s">
        <v>4693</v>
      </c>
      <c r="C4498" s="18">
        <v>-3.8609508914488888E-4</v>
      </c>
    </row>
    <row r="4499" spans="2:3" x14ac:dyDescent="0.5">
      <c r="B4499" s="36" t="s">
        <v>4694</v>
      </c>
      <c r="C4499" s="18">
        <v>3.3605207434712625E-3</v>
      </c>
    </row>
    <row r="4500" spans="2:3" x14ac:dyDescent="0.5">
      <c r="B4500" s="36" t="s">
        <v>4695</v>
      </c>
      <c r="C4500" s="18">
        <v>4.2422726544395495E-3</v>
      </c>
    </row>
    <row r="4501" spans="2:3" x14ac:dyDescent="0.5">
      <c r="B4501" s="36" t="s">
        <v>4696</v>
      </c>
      <c r="C4501" s="18">
        <v>-4.4636863355547174E-3</v>
      </c>
    </row>
    <row r="4502" spans="2:3" x14ac:dyDescent="0.5">
      <c r="B4502" s="36" t="s">
        <v>4697</v>
      </c>
      <c r="C4502" s="18">
        <v>5.1267417337885757E-3</v>
      </c>
    </row>
    <row r="4503" spans="2:3" x14ac:dyDescent="0.5">
      <c r="B4503" s="36" t="s">
        <v>4698</v>
      </c>
      <c r="C4503" s="18">
        <v>2.8896226378403167E-3</v>
      </c>
    </row>
    <row r="4504" spans="2:3" x14ac:dyDescent="0.5">
      <c r="B4504" s="36" t="s">
        <v>4699</v>
      </c>
      <c r="C4504" s="18">
        <v>7.8760615814170709E-3</v>
      </c>
    </row>
    <row r="4505" spans="2:3" x14ac:dyDescent="0.5">
      <c r="B4505" s="36" t="s">
        <v>4700</v>
      </c>
      <c r="C4505" s="18">
        <v>-3.0780951208353446E-4</v>
      </c>
    </row>
    <row r="4506" spans="2:3" x14ac:dyDescent="0.5">
      <c r="B4506" s="36" t="s">
        <v>4701</v>
      </c>
      <c r="C4506" s="18">
        <v>4.5973958994847131E-3</v>
      </c>
    </row>
    <row r="4507" spans="2:3" x14ac:dyDescent="0.5">
      <c r="B4507" s="36" t="s">
        <v>4702</v>
      </c>
      <c r="C4507" s="18">
        <v>-1.0102848298281231E-2</v>
      </c>
    </row>
    <row r="4508" spans="2:3" x14ac:dyDescent="0.5">
      <c r="B4508" s="36" t="s">
        <v>4703</v>
      </c>
      <c r="C4508" s="18">
        <v>-3.9709186329357493E-3</v>
      </c>
    </row>
    <row r="4509" spans="2:3" x14ac:dyDescent="0.5">
      <c r="B4509" s="36" t="s">
        <v>4704</v>
      </c>
      <c r="C4509" s="18">
        <v>6.667897144966517E-3</v>
      </c>
    </row>
    <row r="4510" spans="2:3" x14ac:dyDescent="0.5">
      <c r="B4510" s="36" t="s">
        <v>4705</v>
      </c>
      <c r="C4510" s="18">
        <v>9.2909790267825532E-3</v>
      </c>
    </row>
    <row r="4511" spans="2:3" x14ac:dyDescent="0.5">
      <c r="B4511" s="36" t="s">
        <v>4706</v>
      </c>
      <c r="C4511" s="18">
        <v>-2.6579928138592557E-4</v>
      </c>
    </row>
    <row r="4512" spans="2:3" x14ac:dyDescent="0.5">
      <c r="B4512" s="36" t="s">
        <v>4707</v>
      </c>
      <c r="C4512" s="18">
        <v>7.4003657146355373E-3</v>
      </c>
    </row>
    <row r="4513" spans="2:3" x14ac:dyDescent="0.5">
      <c r="B4513" s="36" t="s">
        <v>4708</v>
      </c>
      <c r="C4513" s="18">
        <v>-5.6257962599751687E-3</v>
      </c>
    </row>
    <row r="4514" spans="2:3" x14ac:dyDescent="0.5">
      <c r="B4514" s="36" t="s">
        <v>4709</v>
      </c>
      <c r="C4514" s="18">
        <v>6.4595832108118589E-3</v>
      </c>
    </row>
    <row r="4515" spans="2:3" x14ac:dyDescent="0.5">
      <c r="B4515" s="36" t="s">
        <v>4710</v>
      </c>
      <c r="C4515" s="18">
        <v>1.4259126808713996E-2</v>
      </c>
    </row>
    <row r="4516" spans="2:3" x14ac:dyDescent="0.5">
      <c r="B4516" s="36" t="s">
        <v>4711</v>
      </c>
      <c r="C4516" s="18">
        <v>4.8221437028750369E-3</v>
      </c>
    </row>
    <row r="4517" spans="2:3" x14ac:dyDescent="0.5">
      <c r="B4517" s="36" t="s">
        <v>4712</v>
      </c>
      <c r="C4517" s="18">
        <v>-2.5409767402897465E-3</v>
      </c>
    </row>
    <row r="4518" spans="2:3" x14ac:dyDescent="0.5">
      <c r="B4518" s="36" t="s">
        <v>4713</v>
      </c>
      <c r="C4518" s="18">
        <v>-1.2365862307075037E-2</v>
      </c>
    </row>
    <row r="4519" spans="2:3" x14ac:dyDescent="0.5">
      <c r="B4519" s="36" t="s">
        <v>4714</v>
      </c>
      <c r="C4519" s="18">
        <v>2.9100309143537118E-4</v>
      </c>
    </row>
    <row r="4520" spans="2:3" x14ac:dyDescent="0.5">
      <c r="B4520" s="36" t="s">
        <v>4715</v>
      </c>
      <c r="C4520" s="18">
        <v>6.7440182258504677E-4</v>
      </c>
    </row>
    <row r="4521" spans="2:3" x14ac:dyDescent="0.5">
      <c r="B4521" s="36" t="s">
        <v>4716</v>
      </c>
      <c r="C4521" s="18">
        <v>2.244603230038944E-3</v>
      </c>
    </row>
    <row r="4522" spans="2:3" x14ac:dyDescent="0.5">
      <c r="B4522" s="36" t="s">
        <v>4717</v>
      </c>
      <c r="C4522" s="18">
        <v>-6.2986905353886735E-3</v>
      </c>
    </row>
    <row r="4523" spans="2:3" x14ac:dyDescent="0.5">
      <c r="B4523" s="36" t="s">
        <v>4718</v>
      </c>
      <c r="C4523" s="18">
        <v>-8.0218363788006064E-3</v>
      </c>
    </row>
    <row r="4524" spans="2:3" x14ac:dyDescent="0.5">
      <c r="B4524" s="36" t="s">
        <v>4719</v>
      </c>
      <c r="C4524" s="18">
        <v>6.8790509966998314E-5</v>
      </c>
    </row>
    <row r="4525" spans="2:3" x14ac:dyDescent="0.5">
      <c r="B4525" s="36" t="s">
        <v>4720</v>
      </c>
      <c r="C4525" s="18">
        <v>1.8896981832909887E-3</v>
      </c>
    </row>
    <row r="4526" spans="2:3" x14ac:dyDescent="0.5">
      <c r="B4526" s="36" t="s">
        <v>4721</v>
      </c>
      <c r="C4526" s="18">
        <v>7.6990119251725275E-3</v>
      </c>
    </row>
    <row r="4527" spans="2:3" x14ac:dyDescent="0.5">
      <c r="B4527" s="36" t="s">
        <v>4722</v>
      </c>
      <c r="C4527" s="18">
        <v>-1.8247885084880511E-2</v>
      </c>
    </row>
    <row r="4528" spans="2:3" x14ac:dyDescent="0.5">
      <c r="B4528" s="36" t="s">
        <v>4723</v>
      </c>
      <c r="C4528" s="18">
        <v>9.0217215295287367E-3</v>
      </c>
    </row>
    <row r="4529" spans="2:3" x14ac:dyDescent="0.5">
      <c r="B4529" s="36" t="s">
        <v>4724</v>
      </c>
      <c r="C4529" s="18">
        <v>-5.2098856003116589E-3</v>
      </c>
    </row>
    <row r="4530" spans="2:3" x14ac:dyDescent="0.5">
      <c r="B4530" s="36" t="s">
        <v>4725</v>
      </c>
      <c r="C4530" s="18">
        <v>8.9245075388753037E-3</v>
      </c>
    </row>
    <row r="4531" spans="2:3" x14ac:dyDescent="0.5">
      <c r="B4531" s="36" t="s">
        <v>4726</v>
      </c>
      <c r="C4531" s="18">
        <v>3.5709662928193886E-3</v>
      </c>
    </row>
    <row r="4532" spans="2:3" x14ac:dyDescent="0.5">
      <c r="B4532" s="36" t="s">
        <v>4727</v>
      </c>
      <c r="C4532" s="18">
        <v>4.3207441239399014E-3</v>
      </c>
    </row>
    <row r="4533" spans="2:3" x14ac:dyDescent="0.5">
      <c r="B4533" s="36" t="s">
        <v>4728</v>
      </c>
      <c r="C4533" s="18">
        <v>-7.8413301555046999E-3</v>
      </c>
    </row>
    <row r="4534" spans="2:3" x14ac:dyDescent="0.5">
      <c r="B4534" s="36" t="s">
        <v>4729</v>
      </c>
      <c r="C4534" s="18">
        <v>-6.0702388883602243E-3</v>
      </c>
    </row>
    <row r="4535" spans="2:3" x14ac:dyDescent="0.5">
      <c r="B4535" s="36" t="s">
        <v>4730</v>
      </c>
      <c r="C4535" s="18">
        <v>2.2366664687711202E-2</v>
      </c>
    </row>
    <row r="4536" spans="2:3" x14ac:dyDescent="0.5">
      <c r="B4536" s="36" t="s">
        <v>4731</v>
      </c>
      <c r="C4536" s="18">
        <v>8.450097407463053E-3</v>
      </c>
    </row>
    <row r="4537" spans="2:3" x14ac:dyDescent="0.5">
      <c r="B4537" s="36" t="s">
        <v>4732</v>
      </c>
      <c r="C4537" s="18">
        <v>2.5225178368759593E-3</v>
      </c>
    </row>
    <row r="4538" spans="2:3" x14ac:dyDescent="0.5">
      <c r="B4538" s="36" t="s">
        <v>4733</v>
      </c>
      <c r="C4538" s="18">
        <v>1.2788372993594699E-2</v>
      </c>
    </row>
    <row r="4539" spans="2:3" x14ac:dyDescent="0.5">
      <c r="B4539" s="36" t="s">
        <v>4734</v>
      </c>
      <c r="C4539" s="18">
        <v>-7.0251056052650362E-4</v>
      </c>
    </row>
    <row r="4540" spans="2:3" x14ac:dyDescent="0.5">
      <c r="B4540" s="36" t="s">
        <v>4735</v>
      </c>
      <c r="C4540" s="18">
        <v>6.2245183778906199E-3</v>
      </c>
    </row>
    <row r="4541" spans="2:3" x14ac:dyDescent="0.5">
      <c r="B4541" s="36" t="s">
        <v>4736</v>
      </c>
      <c r="C4541" s="18">
        <v>3.2931424402349307E-4</v>
      </c>
    </row>
    <row r="4542" spans="2:3" x14ac:dyDescent="0.5">
      <c r="B4542" s="36" t="s">
        <v>4737</v>
      </c>
      <c r="C4542" s="18">
        <v>-2.3753746762504857E-3</v>
      </c>
    </row>
    <row r="4543" spans="2:3" x14ac:dyDescent="0.5">
      <c r="B4543" s="36" t="s">
        <v>4738</v>
      </c>
      <c r="C4543" s="18">
        <v>9.2251258883280229E-4</v>
      </c>
    </row>
    <row r="4544" spans="2:3" x14ac:dyDescent="0.5">
      <c r="B4544" s="36" t="s">
        <v>4739</v>
      </c>
      <c r="C4544" s="18">
        <v>1.3424212397633584E-2</v>
      </c>
    </row>
    <row r="4545" spans="2:3" x14ac:dyDescent="0.5">
      <c r="B4545" s="36" t="s">
        <v>4740</v>
      </c>
      <c r="C4545" s="18">
        <v>-4.6820686655475452E-3</v>
      </c>
    </row>
    <row r="4546" spans="2:3" x14ac:dyDescent="0.5">
      <c r="B4546" s="36" t="s">
        <v>4741</v>
      </c>
      <c r="C4546" s="18">
        <v>1.2676674377407604E-3</v>
      </c>
    </row>
    <row r="4547" spans="2:3" x14ac:dyDescent="0.5">
      <c r="B4547" s="36" t="s">
        <v>4742</v>
      </c>
      <c r="C4547" s="18">
        <v>-7.1617295640019618E-3</v>
      </c>
    </row>
    <row r="4548" spans="2:3" x14ac:dyDescent="0.5">
      <c r="B4548" s="36" t="s">
        <v>4743</v>
      </c>
      <c r="C4548" s="18">
        <v>7.6875009082586487E-3</v>
      </c>
    </row>
    <row r="4549" spans="2:3" x14ac:dyDescent="0.5">
      <c r="B4549" s="36" t="s">
        <v>4744</v>
      </c>
      <c r="C4549" s="18">
        <v>1.2605996365838923E-2</v>
      </c>
    </row>
    <row r="4550" spans="2:3" x14ac:dyDescent="0.5">
      <c r="B4550" s="36" t="s">
        <v>4745</v>
      </c>
      <c r="C4550" s="18">
        <v>2.6632059231408434E-3</v>
      </c>
    </row>
    <row r="4551" spans="2:3" x14ac:dyDescent="0.5">
      <c r="B4551" s="36" t="s">
        <v>4746</v>
      </c>
      <c r="C4551" s="18">
        <v>2.1447911580629864E-3</v>
      </c>
    </row>
    <row r="4552" spans="2:3" x14ac:dyDescent="0.5">
      <c r="B4552" s="36" t="s">
        <v>4747</v>
      </c>
      <c r="C4552" s="18">
        <v>3.5734976516257344E-3</v>
      </c>
    </row>
    <row r="4553" spans="2:3" x14ac:dyDescent="0.5">
      <c r="B4553" s="36" t="s">
        <v>4748</v>
      </c>
      <c r="C4553" s="18">
        <v>-2.5562715155793558E-3</v>
      </c>
    </row>
    <row r="4554" spans="2:3" x14ac:dyDescent="0.5">
      <c r="B4554" s="36" t="s">
        <v>4749</v>
      </c>
      <c r="C4554" s="18">
        <v>3.3805190070121949E-3</v>
      </c>
    </row>
    <row r="4555" spans="2:3" x14ac:dyDescent="0.5">
      <c r="B4555" s="36" t="s">
        <v>4750</v>
      </c>
      <c r="C4555" s="18">
        <v>-9.7687118988485366E-3</v>
      </c>
    </row>
    <row r="4556" spans="2:3" x14ac:dyDescent="0.5">
      <c r="B4556" s="36" t="s">
        <v>4751</v>
      </c>
      <c r="C4556" s="18">
        <v>1.8882242497872959E-3</v>
      </c>
    </row>
    <row r="4557" spans="2:3" x14ac:dyDescent="0.5">
      <c r="B4557" s="36" t="s">
        <v>4752</v>
      </c>
      <c r="C4557" s="18">
        <v>-4.0289171707257321E-3</v>
      </c>
    </row>
    <row r="4558" spans="2:3" x14ac:dyDescent="0.5">
      <c r="B4558" s="36" t="s">
        <v>4753</v>
      </c>
      <c r="C4558" s="18">
        <v>1.6105882520957904E-2</v>
      </c>
    </row>
    <row r="4559" spans="2:3" x14ac:dyDescent="0.5">
      <c r="B4559" s="36" t="s">
        <v>4754</v>
      </c>
      <c r="C4559" s="18">
        <v>7.0802368277729233E-3</v>
      </c>
    </row>
    <row r="4560" spans="2:3" x14ac:dyDescent="0.5">
      <c r="B4560" s="36" t="s">
        <v>4755</v>
      </c>
      <c r="C4560" s="18">
        <v>-2.6865775792883628E-4</v>
      </c>
    </row>
    <row r="4561" spans="2:3" x14ac:dyDescent="0.5">
      <c r="B4561" s="36" t="s">
        <v>4756</v>
      </c>
      <c r="C4561" s="18">
        <v>2.8687795123074622E-3</v>
      </c>
    </row>
    <row r="4562" spans="2:3" x14ac:dyDescent="0.5">
      <c r="B4562" s="36" t="s">
        <v>4757</v>
      </c>
      <c r="C4562" s="18">
        <v>-2.6030519740390945E-3</v>
      </c>
    </row>
    <row r="4563" spans="2:3" x14ac:dyDescent="0.5">
      <c r="B4563" s="36" t="s">
        <v>4758</v>
      </c>
      <c r="C4563" s="18">
        <v>-3.4768864682300782E-3</v>
      </c>
    </row>
    <row r="4564" spans="2:3" x14ac:dyDescent="0.5">
      <c r="B4564" s="36" t="s">
        <v>4759</v>
      </c>
      <c r="C4564" s="18">
        <v>7.4752153719837011E-4</v>
      </c>
    </row>
    <row r="4565" spans="2:3" x14ac:dyDescent="0.5">
      <c r="B4565" s="36" t="s">
        <v>4760</v>
      </c>
      <c r="C4565" s="18">
        <v>-2.781431930137801E-4</v>
      </c>
    </row>
    <row r="4566" spans="2:3" x14ac:dyDescent="0.5">
      <c r="B4566" s="36" t="s">
        <v>4761</v>
      </c>
      <c r="C4566" s="18">
        <v>1.3596062216418847E-3</v>
      </c>
    </row>
    <row r="4567" spans="2:3" x14ac:dyDescent="0.5">
      <c r="B4567" s="36" t="s">
        <v>4762</v>
      </c>
      <c r="C4567" s="18">
        <v>-7.2571146984093948E-3</v>
      </c>
    </row>
    <row r="4568" spans="2:3" x14ac:dyDescent="0.5">
      <c r="B4568" s="36" t="s">
        <v>4763</v>
      </c>
      <c r="C4568" s="18">
        <v>-7.317206260022191E-3</v>
      </c>
    </row>
    <row r="4569" spans="2:3" x14ac:dyDescent="0.5">
      <c r="B4569" s="36" t="s">
        <v>4764</v>
      </c>
      <c r="C4569" s="18">
        <v>4.3017540375489549E-3</v>
      </c>
    </row>
    <row r="4570" spans="2:3" x14ac:dyDescent="0.5">
      <c r="B4570" s="36" t="s">
        <v>4765</v>
      </c>
      <c r="C4570" s="18">
        <v>4.9930965320226228E-3</v>
      </c>
    </row>
    <row r="4571" spans="2:3" x14ac:dyDescent="0.5">
      <c r="B4571" s="36" t="s">
        <v>4766</v>
      </c>
      <c r="C4571" s="18">
        <v>-1.632086576131786E-3</v>
      </c>
    </row>
    <row r="4572" spans="2:3" x14ac:dyDescent="0.5">
      <c r="B4572" s="36" t="s">
        <v>4767</v>
      </c>
      <c r="C4572" s="18">
        <v>4.3288443569289292E-3</v>
      </c>
    </row>
    <row r="4573" spans="2:3" x14ac:dyDescent="0.5">
      <c r="B4573" s="36" t="s">
        <v>4768</v>
      </c>
      <c r="C4573" s="18">
        <v>-3.6233598076886864E-3</v>
      </c>
    </row>
    <row r="4574" spans="2:3" x14ac:dyDescent="0.5">
      <c r="B4574" s="36" t="s">
        <v>4769</v>
      </c>
      <c r="C4574" s="18">
        <v>-2.2332693832834982E-3</v>
      </c>
    </row>
    <row r="4575" spans="2:3" x14ac:dyDescent="0.5">
      <c r="B4575" s="36" t="s">
        <v>4770</v>
      </c>
      <c r="C4575" s="18">
        <v>6.5949598433565626E-3</v>
      </c>
    </row>
    <row r="4576" spans="2:3" x14ac:dyDescent="0.5">
      <c r="B4576" s="36" t="s">
        <v>4771</v>
      </c>
      <c r="C4576" s="18">
        <v>1.6825849827977191E-3</v>
      </c>
    </row>
    <row r="4577" spans="2:3" x14ac:dyDescent="0.5">
      <c r="B4577" s="36" t="s">
        <v>4772</v>
      </c>
      <c r="C4577" s="18">
        <v>7.7310847989706666E-3</v>
      </c>
    </row>
    <row r="4578" spans="2:3" x14ac:dyDescent="0.5">
      <c r="B4578" s="36" t="s">
        <v>4773</v>
      </c>
      <c r="C4578" s="18">
        <v>-3.9685774696502918E-3</v>
      </c>
    </row>
    <row r="4579" spans="2:3" x14ac:dyDescent="0.5">
      <c r="B4579" s="36" t="s">
        <v>4774</v>
      </c>
      <c r="C4579" s="18">
        <v>6.6174306606459066E-3</v>
      </c>
    </row>
    <row r="4580" spans="2:3" x14ac:dyDescent="0.5">
      <c r="B4580" s="36" t="s">
        <v>4775</v>
      </c>
      <c r="C4580" s="18">
        <v>1.2237886239903295E-2</v>
      </c>
    </row>
    <row r="4581" spans="2:3" x14ac:dyDescent="0.5">
      <c r="B4581" s="36" t="s">
        <v>4776</v>
      </c>
      <c r="C4581" s="18">
        <v>-2.2850208933286043E-3</v>
      </c>
    </row>
    <row r="4582" spans="2:3" x14ac:dyDescent="0.5">
      <c r="B4582" s="36" t="s">
        <v>4777</v>
      </c>
      <c r="C4582" s="18">
        <v>2.2320128542014928E-3</v>
      </c>
    </row>
    <row r="4583" spans="2:3" x14ac:dyDescent="0.5">
      <c r="B4583" s="36" t="s">
        <v>4778</v>
      </c>
      <c r="C4583" s="18">
        <v>-1.743348356895158E-4</v>
      </c>
    </row>
    <row r="4584" spans="2:3" x14ac:dyDescent="0.5">
      <c r="B4584" s="36" t="s">
        <v>4779</v>
      </c>
      <c r="C4584" s="18">
        <v>-6.4634798856028075E-3</v>
      </c>
    </row>
    <row r="4585" spans="2:3" x14ac:dyDescent="0.5">
      <c r="B4585" s="36" t="s">
        <v>4780</v>
      </c>
      <c r="C4585" s="18">
        <v>1.1054752425163183E-2</v>
      </c>
    </row>
    <row r="4586" spans="2:3" x14ac:dyDescent="0.5">
      <c r="B4586" s="36" t="s">
        <v>4781</v>
      </c>
      <c r="C4586" s="18">
        <v>5.9051466671660169E-3</v>
      </c>
    </row>
    <row r="4587" spans="2:3" x14ac:dyDescent="0.5">
      <c r="B4587" s="36" t="s">
        <v>4782</v>
      </c>
      <c r="C4587" s="18">
        <v>6.2934259075975163E-4</v>
      </c>
    </row>
    <row r="4588" spans="2:3" x14ac:dyDescent="0.5">
      <c r="B4588" s="36" t="s">
        <v>4783</v>
      </c>
      <c r="C4588" s="18">
        <v>4.1760712806337974E-3</v>
      </c>
    </row>
    <row r="4589" spans="2:3" x14ac:dyDescent="0.5">
      <c r="B4589" s="36" t="s">
        <v>4784</v>
      </c>
      <c r="C4589" s="18">
        <v>-6.042748785641594E-3</v>
      </c>
    </row>
    <row r="4590" spans="2:3" x14ac:dyDescent="0.5">
      <c r="B4590" s="36" t="s">
        <v>4785</v>
      </c>
      <c r="C4590" s="18">
        <v>-7.0788994928397964E-3</v>
      </c>
    </row>
    <row r="4591" spans="2:3" x14ac:dyDescent="0.5">
      <c r="B4591" s="36" t="s">
        <v>4786</v>
      </c>
      <c r="C4591" s="18">
        <v>4.9132755682255169E-3</v>
      </c>
    </row>
    <row r="4592" spans="2:3" x14ac:dyDescent="0.5">
      <c r="B4592" s="36" t="s">
        <v>4787</v>
      </c>
      <c r="C4592" s="18">
        <v>-8.6750293270316803E-3</v>
      </c>
    </row>
    <row r="4593" spans="2:3" x14ac:dyDescent="0.5">
      <c r="B4593" s="36" t="s">
        <v>4788</v>
      </c>
      <c r="C4593" s="18">
        <v>8.0488134850176252E-5</v>
      </c>
    </row>
    <row r="4594" spans="2:3" x14ac:dyDescent="0.5">
      <c r="B4594" s="36" t="s">
        <v>4789</v>
      </c>
      <c r="C4594" s="18">
        <v>-9.6920463574345916E-4</v>
      </c>
    </row>
    <row r="4595" spans="2:3" x14ac:dyDescent="0.5">
      <c r="B4595" s="36" t="s">
        <v>4790</v>
      </c>
      <c r="C4595" s="18">
        <v>-1.2443908141333004E-3</v>
      </c>
    </row>
    <row r="4596" spans="2:3" x14ac:dyDescent="0.5">
      <c r="B4596" s="36" t="s">
        <v>4791</v>
      </c>
      <c r="C4596" s="18">
        <v>8.3835027767671377E-3</v>
      </c>
    </row>
    <row r="4597" spans="2:3" x14ac:dyDescent="0.5">
      <c r="B4597" s="36" t="s">
        <v>4792</v>
      </c>
      <c r="C4597" s="18">
        <v>4.8589376371095394E-3</v>
      </c>
    </row>
    <row r="4598" spans="2:3" x14ac:dyDescent="0.5">
      <c r="B4598" s="36" t="s">
        <v>4793</v>
      </c>
      <c r="C4598" s="18">
        <v>1.4277681426482225E-3</v>
      </c>
    </row>
    <row r="4599" spans="2:3" x14ac:dyDescent="0.5">
      <c r="B4599" s="36" t="s">
        <v>4794</v>
      </c>
      <c r="C4599" s="18">
        <v>2.7398418671513713E-3</v>
      </c>
    </row>
    <row r="4600" spans="2:3" x14ac:dyDescent="0.5">
      <c r="B4600" s="36" t="s">
        <v>4795</v>
      </c>
      <c r="C4600" s="18">
        <v>3.3446057059007828E-3</v>
      </c>
    </row>
    <row r="4601" spans="2:3" x14ac:dyDescent="0.5">
      <c r="B4601" s="36" t="s">
        <v>4796</v>
      </c>
      <c r="C4601" s="18">
        <v>-5.2178766066319771E-3</v>
      </c>
    </row>
    <row r="4602" spans="2:3" x14ac:dyDescent="0.5">
      <c r="B4602" s="36" t="s">
        <v>4797</v>
      </c>
      <c r="C4602" s="18">
        <v>6.2490072223517767E-3</v>
      </c>
    </row>
    <row r="4603" spans="2:3" x14ac:dyDescent="0.5">
      <c r="B4603" s="36" t="s">
        <v>4798</v>
      </c>
      <c r="C4603" s="18">
        <v>1.0076040519058083E-5</v>
      </c>
    </row>
    <row r="4604" spans="2:3" x14ac:dyDescent="0.5">
      <c r="B4604" s="36" t="s">
        <v>4799</v>
      </c>
      <c r="C4604" s="18">
        <v>-3.6777177326441368E-4</v>
      </c>
    </row>
    <row r="4605" spans="2:3" x14ac:dyDescent="0.5">
      <c r="B4605" s="36" t="s">
        <v>4800</v>
      </c>
      <c r="C4605" s="18">
        <v>-7.7781268321863717E-4</v>
      </c>
    </row>
    <row r="4606" spans="2:3" x14ac:dyDescent="0.5">
      <c r="B4606" s="36" t="s">
        <v>4801</v>
      </c>
      <c r="C4606" s="18">
        <v>5.3379646130773395E-3</v>
      </c>
    </row>
    <row r="4607" spans="2:3" x14ac:dyDescent="0.5">
      <c r="B4607" s="36" t="s">
        <v>4802</v>
      </c>
      <c r="C4607" s="18">
        <v>-1.0284779696673185E-3</v>
      </c>
    </row>
    <row r="4608" spans="2:3" x14ac:dyDescent="0.5">
      <c r="B4608" s="36" t="s">
        <v>4803</v>
      </c>
      <c r="C4608" s="18">
        <v>3.0568036480758121E-3</v>
      </c>
    </row>
    <row r="4609" spans="2:3" x14ac:dyDescent="0.5">
      <c r="B4609" s="36" t="s">
        <v>4804</v>
      </c>
      <c r="C4609" s="18">
        <v>-5.1236519121067303E-4</v>
      </c>
    </row>
    <row r="4610" spans="2:3" x14ac:dyDescent="0.5">
      <c r="B4610" s="36" t="s">
        <v>4805</v>
      </c>
      <c r="C4610" s="18">
        <v>-9.8852014193279159E-3</v>
      </c>
    </row>
    <row r="4611" spans="2:3" x14ac:dyDescent="0.5">
      <c r="B4611" s="36" t="s">
        <v>4806</v>
      </c>
      <c r="C4611" s="18">
        <v>1.300098658414206E-2</v>
      </c>
    </row>
    <row r="4612" spans="2:3" x14ac:dyDescent="0.5">
      <c r="B4612" s="36" t="s">
        <v>4807</v>
      </c>
      <c r="C4612" s="18">
        <v>1.2852443296085259E-3</v>
      </c>
    </row>
    <row r="4613" spans="2:3" x14ac:dyDescent="0.5">
      <c r="B4613" s="36" t="s">
        <v>4808</v>
      </c>
      <c r="C4613" s="18">
        <v>4.2598048670181576E-3</v>
      </c>
    </row>
    <row r="4614" spans="2:3" x14ac:dyDescent="0.5">
      <c r="B4614" s="36" t="s">
        <v>4809</v>
      </c>
      <c r="C4614" s="18">
        <v>6.384127099758663E-3</v>
      </c>
    </row>
    <row r="4615" spans="2:3" x14ac:dyDescent="0.5">
      <c r="B4615" s="36" t="s">
        <v>4810</v>
      </c>
      <c r="C4615" s="18">
        <v>4.4435012354941961E-3</v>
      </c>
    </row>
    <row r="4616" spans="2:3" x14ac:dyDescent="0.5">
      <c r="B4616" s="36" t="s">
        <v>4811</v>
      </c>
      <c r="C4616" s="18">
        <v>-6.0485951306598063E-3</v>
      </c>
    </row>
    <row r="4617" spans="2:3" x14ac:dyDescent="0.5">
      <c r="B4617" s="36" t="s">
        <v>4812</v>
      </c>
      <c r="C4617" s="18">
        <v>-2.741974287399862E-3</v>
      </c>
    </row>
    <row r="4618" spans="2:3" x14ac:dyDescent="0.5">
      <c r="B4618" s="36" t="s">
        <v>4813</v>
      </c>
      <c r="C4618" s="18">
        <v>5.3866668429176645E-3</v>
      </c>
    </row>
    <row r="4619" spans="2:3" x14ac:dyDescent="0.5">
      <c r="B4619" s="36" t="s">
        <v>4814</v>
      </c>
      <c r="C4619" s="18">
        <v>-1.1885783406578532E-2</v>
      </c>
    </row>
    <row r="4620" spans="2:3" x14ac:dyDescent="0.5">
      <c r="B4620" s="36" t="s">
        <v>4815</v>
      </c>
      <c r="C4620" s="18">
        <v>1.0560088885044783E-2</v>
      </c>
    </row>
    <row r="4621" spans="2:3" x14ac:dyDescent="0.5">
      <c r="B4621" s="36" t="s">
        <v>4816</v>
      </c>
      <c r="C4621" s="18">
        <v>-4.1690326297164626E-3</v>
      </c>
    </row>
    <row r="4622" spans="2:3" x14ac:dyDescent="0.5">
      <c r="B4622" s="36" t="s">
        <v>4817</v>
      </c>
      <c r="C4622" s="18">
        <v>1.7569028265806974E-3</v>
      </c>
    </row>
    <row r="4623" spans="2:3" x14ac:dyDescent="0.5">
      <c r="B4623" s="36" t="s">
        <v>4818</v>
      </c>
      <c r="C4623" s="18">
        <v>4.6031628183240691E-4</v>
      </c>
    </row>
    <row r="4624" spans="2:3" x14ac:dyDescent="0.5">
      <c r="B4624" s="36" t="s">
        <v>4819</v>
      </c>
      <c r="C4624" s="18">
        <v>-7.0038127655083215E-3</v>
      </c>
    </row>
    <row r="4625" spans="2:3" x14ac:dyDescent="0.5">
      <c r="B4625" s="36" t="s">
        <v>4820</v>
      </c>
      <c r="C4625" s="18">
        <v>-4.2216306255885572E-3</v>
      </c>
    </row>
    <row r="4626" spans="2:3" x14ac:dyDescent="0.5">
      <c r="B4626" s="36" t="s">
        <v>4821</v>
      </c>
      <c r="C4626" s="18">
        <v>3.5407233215754008E-3</v>
      </c>
    </row>
    <row r="4627" spans="2:3" x14ac:dyDescent="0.5">
      <c r="B4627" s="36" t="s">
        <v>4822</v>
      </c>
      <c r="C4627" s="18">
        <v>1.2957897220957193E-2</v>
      </c>
    </row>
    <row r="4628" spans="2:3" x14ac:dyDescent="0.5">
      <c r="B4628" s="36" t="s">
        <v>4823</v>
      </c>
      <c r="C4628" s="18">
        <v>8.288557295554666E-3</v>
      </c>
    </row>
    <row r="4629" spans="2:3" x14ac:dyDescent="0.5">
      <c r="B4629" s="36" t="s">
        <v>4824</v>
      </c>
      <c r="C4629" s="18">
        <v>-5.3045477547608577E-4</v>
      </c>
    </row>
    <row r="4630" spans="2:3" x14ac:dyDescent="0.5">
      <c r="B4630" s="36" t="s">
        <v>4825</v>
      </c>
      <c r="C4630" s="18">
        <v>-1.7664076478124402E-3</v>
      </c>
    </row>
    <row r="4631" spans="2:3" x14ac:dyDescent="0.5">
      <c r="B4631" s="36" t="s">
        <v>4826</v>
      </c>
      <c r="C4631" s="18">
        <v>6.6704068785083948E-4</v>
      </c>
    </row>
    <row r="4632" spans="2:3" x14ac:dyDescent="0.5">
      <c r="B4632" s="36" t="s">
        <v>4827</v>
      </c>
      <c r="C4632" s="18">
        <v>4.3222804429849937E-3</v>
      </c>
    </row>
    <row r="4633" spans="2:3" x14ac:dyDescent="0.5">
      <c r="B4633" s="36" t="s">
        <v>4828</v>
      </c>
      <c r="C4633" s="18">
        <v>2.1648218079020065E-3</v>
      </c>
    </row>
    <row r="4634" spans="2:3" x14ac:dyDescent="0.5">
      <c r="B4634" s="36" t="s">
        <v>4829</v>
      </c>
      <c r="C4634" s="18">
        <v>-2.7528090797357407E-4</v>
      </c>
    </row>
    <row r="4635" spans="2:3" x14ac:dyDescent="0.5">
      <c r="B4635" s="36" t="s">
        <v>4830</v>
      </c>
      <c r="C4635" s="18">
        <v>1.328191181782401E-3</v>
      </c>
    </row>
    <row r="4636" spans="2:3" x14ac:dyDescent="0.5">
      <c r="B4636" s="36" t="s">
        <v>4831</v>
      </c>
      <c r="C4636" s="18">
        <v>-4.3108956472086568E-3</v>
      </c>
    </row>
    <row r="4637" spans="2:3" x14ac:dyDescent="0.5">
      <c r="B4637" s="36" t="s">
        <v>4832</v>
      </c>
      <c r="C4637" s="18">
        <v>2.7780665956176342E-3</v>
      </c>
    </row>
    <row r="4638" spans="2:3" x14ac:dyDescent="0.5">
      <c r="B4638" s="36" t="s">
        <v>4833</v>
      </c>
      <c r="C4638" s="18">
        <v>-6.9210655071074711E-3</v>
      </c>
    </row>
    <row r="4639" spans="2:3" x14ac:dyDescent="0.5">
      <c r="B4639" s="36" t="s">
        <v>4834</v>
      </c>
      <c r="C4639" s="18">
        <v>-7.2760019185158509E-4</v>
      </c>
    </row>
    <row r="4640" spans="2:3" x14ac:dyDescent="0.5">
      <c r="B4640" s="36" t="s">
        <v>4835</v>
      </c>
      <c r="C4640" s="18">
        <v>9.2567196928139417E-4</v>
      </c>
    </row>
    <row r="4641" spans="2:3" x14ac:dyDescent="0.5">
      <c r="B4641" s="36" t="s">
        <v>4836</v>
      </c>
      <c r="C4641" s="18">
        <v>6.2257888255490279E-3</v>
      </c>
    </row>
    <row r="4642" spans="2:3" x14ac:dyDescent="0.5">
      <c r="B4642" s="36" t="s">
        <v>4837</v>
      </c>
      <c r="C4642" s="18">
        <v>-9.2881966958002771E-4</v>
      </c>
    </row>
    <row r="4643" spans="2:3" x14ac:dyDescent="0.5">
      <c r="B4643" s="36" t="s">
        <v>4838</v>
      </c>
      <c r="C4643" s="18">
        <v>6.9685676226880489E-3</v>
      </c>
    </row>
    <row r="4644" spans="2:3" x14ac:dyDescent="0.5">
      <c r="B4644" s="36" t="s">
        <v>4839</v>
      </c>
      <c r="C4644" s="18">
        <v>-2.6150678177477849E-3</v>
      </c>
    </row>
    <row r="4645" spans="2:3" x14ac:dyDescent="0.5">
      <c r="B4645" s="36" t="s">
        <v>4840</v>
      </c>
      <c r="C4645" s="18">
        <v>4.7640510427118254E-3</v>
      </c>
    </row>
    <row r="4646" spans="2:3" x14ac:dyDescent="0.5">
      <c r="B4646" s="36" t="s">
        <v>4841</v>
      </c>
      <c r="C4646" s="18">
        <v>1.548331082384502E-3</v>
      </c>
    </row>
    <row r="4647" spans="2:3" x14ac:dyDescent="0.5">
      <c r="B4647" s="36" t="s">
        <v>4842</v>
      </c>
      <c r="C4647" s="18">
        <v>5.1210181675753752E-4</v>
      </c>
    </row>
    <row r="4648" spans="2:3" x14ac:dyDescent="0.5">
      <c r="B4648" s="36" t="s">
        <v>4843</v>
      </c>
      <c r="C4648" s="18">
        <v>1.6045131746578178E-5</v>
      </c>
    </row>
    <row r="4649" spans="2:3" x14ac:dyDescent="0.5">
      <c r="B4649" s="36" t="s">
        <v>4844</v>
      </c>
      <c r="C4649" s="18">
        <v>-9.5290508494156878E-3</v>
      </c>
    </row>
    <row r="4650" spans="2:3" x14ac:dyDescent="0.5">
      <c r="B4650" s="36" t="s">
        <v>4845</v>
      </c>
      <c r="C4650" s="18">
        <v>-2.9741800350875369E-3</v>
      </c>
    </row>
    <row r="4651" spans="2:3" x14ac:dyDescent="0.5">
      <c r="B4651" s="36" t="s">
        <v>4846</v>
      </c>
      <c r="C4651" s="18">
        <v>3.9351592342198316E-3</v>
      </c>
    </row>
    <row r="4652" spans="2:3" x14ac:dyDescent="0.5">
      <c r="B4652" s="36" t="s">
        <v>4847</v>
      </c>
      <c r="C4652" s="18">
        <v>-5.0186195478549855E-3</v>
      </c>
    </row>
    <row r="4653" spans="2:3" x14ac:dyDescent="0.5">
      <c r="B4653" s="36" t="s">
        <v>4848</v>
      </c>
      <c r="C4653" s="18">
        <v>1.0953191129444262E-2</v>
      </c>
    </row>
    <row r="4654" spans="2:3" x14ac:dyDescent="0.5">
      <c r="B4654" s="36" t="s">
        <v>4849</v>
      </c>
      <c r="C4654" s="18">
        <v>4.2105635751659154E-3</v>
      </c>
    </row>
    <row r="4655" spans="2:3" x14ac:dyDescent="0.5">
      <c r="B4655" s="36" t="s">
        <v>4850</v>
      </c>
      <c r="C4655" s="18">
        <v>4.8498034924353561E-3</v>
      </c>
    </row>
    <row r="4656" spans="2:3" x14ac:dyDescent="0.5">
      <c r="B4656" s="36" t="s">
        <v>4851</v>
      </c>
      <c r="C4656" s="18">
        <v>-1.6933045907369104E-3</v>
      </c>
    </row>
    <row r="4657" spans="2:3" x14ac:dyDescent="0.5">
      <c r="B4657" s="36" t="s">
        <v>4852</v>
      </c>
      <c r="C4657" s="18">
        <v>-4.1669727877031715E-3</v>
      </c>
    </row>
    <row r="4658" spans="2:3" x14ac:dyDescent="0.5">
      <c r="B4658" s="36" t="s">
        <v>4853</v>
      </c>
      <c r="C4658" s="18">
        <v>4.7088636017353913E-3</v>
      </c>
    </row>
    <row r="4659" spans="2:3" x14ac:dyDescent="0.5">
      <c r="B4659" s="36" t="s">
        <v>4854</v>
      </c>
      <c r="C4659" s="18">
        <v>8.8595733676433142E-4</v>
      </c>
    </row>
    <row r="4660" spans="2:3" x14ac:dyDescent="0.5">
      <c r="B4660" s="36" t="s">
        <v>4855</v>
      </c>
      <c r="C4660" s="18">
        <v>-2.9394126916281182E-3</v>
      </c>
    </row>
    <row r="4661" spans="2:3" x14ac:dyDescent="0.5">
      <c r="B4661" s="36" t="s">
        <v>4856</v>
      </c>
      <c r="C4661" s="18">
        <v>3.1944180064720218E-3</v>
      </c>
    </row>
    <row r="4662" spans="2:3" x14ac:dyDescent="0.5">
      <c r="B4662" s="36" t="s">
        <v>4857</v>
      </c>
      <c r="C4662" s="18">
        <v>-1.1872757713465631E-2</v>
      </c>
    </row>
    <row r="4663" spans="2:3" x14ac:dyDescent="0.5">
      <c r="B4663" s="36" t="s">
        <v>4858</v>
      </c>
      <c r="C4663" s="18">
        <v>3.0191833520518685E-3</v>
      </c>
    </row>
    <row r="4664" spans="2:3" x14ac:dyDescent="0.5">
      <c r="B4664" s="36" t="s">
        <v>4859</v>
      </c>
      <c r="C4664" s="18">
        <v>1.1298716968989986E-2</v>
      </c>
    </row>
    <row r="4665" spans="2:3" x14ac:dyDescent="0.5">
      <c r="B4665" s="36" t="s">
        <v>4860</v>
      </c>
      <c r="C4665" s="18">
        <v>6.194738131524602E-3</v>
      </c>
    </row>
    <row r="4666" spans="2:3" x14ac:dyDescent="0.5">
      <c r="B4666" s="36" t="s">
        <v>4861</v>
      </c>
      <c r="C4666" s="18">
        <v>2.5201899786873039E-3</v>
      </c>
    </row>
    <row r="4667" spans="2:3" x14ac:dyDescent="0.5">
      <c r="B4667" s="36" t="s">
        <v>4862</v>
      </c>
      <c r="C4667" s="18">
        <v>-1.3862472913768187E-3</v>
      </c>
    </row>
    <row r="4668" spans="2:3" x14ac:dyDescent="0.5">
      <c r="B4668" s="36" t="s">
        <v>4863</v>
      </c>
      <c r="C4668" s="18">
        <v>-1.0960080984574461E-3</v>
      </c>
    </row>
    <row r="4669" spans="2:3" x14ac:dyDescent="0.5">
      <c r="B4669" s="36" t="s">
        <v>4864</v>
      </c>
      <c r="C4669" s="18">
        <v>-1.7828882568421633E-2</v>
      </c>
    </row>
    <row r="4670" spans="2:3" x14ac:dyDescent="0.5">
      <c r="B4670" s="36" t="s">
        <v>4865</v>
      </c>
      <c r="C4670" s="18">
        <v>-1.3310561525732512E-2</v>
      </c>
    </row>
    <row r="4671" spans="2:3" x14ac:dyDescent="0.5">
      <c r="B4671" s="36" t="s">
        <v>4866</v>
      </c>
      <c r="C4671" s="18">
        <v>3.2905523462112285E-3</v>
      </c>
    </row>
    <row r="4672" spans="2:3" x14ac:dyDescent="0.5">
      <c r="B4672" s="36" t="s">
        <v>4867</v>
      </c>
      <c r="C4672" s="18">
        <v>-2.8007232708493146E-2</v>
      </c>
    </row>
    <row r="4673" spans="2:3" x14ac:dyDescent="0.5">
      <c r="B4673" s="36" t="s">
        <v>4868</v>
      </c>
      <c r="C4673" s="18">
        <v>-9.6644138115632439E-3</v>
      </c>
    </row>
    <row r="4674" spans="2:3" x14ac:dyDescent="0.5">
      <c r="B4674" s="36" t="s">
        <v>4869</v>
      </c>
      <c r="C4674" s="18">
        <v>1.8497152789860305E-3</v>
      </c>
    </row>
    <row r="4675" spans="2:3" x14ac:dyDescent="0.5">
      <c r="B4675" s="36" t="s">
        <v>4870</v>
      </c>
      <c r="C4675" s="18">
        <v>-2.5662729017093877E-2</v>
      </c>
    </row>
    <row r="4676" spans="2:3" x14ac:dyDescent="0.5">
      <c r="B4676" s="36" t="s">
        <v>4871</v>
      </c>
      <c r="C4676" s="18">
        <v>1.9151763928162202E-2</v>
      </c>
    </row>
    <row r="4677" spans="2:3" x14ac:dyDescent="0.5">
      <c r="B4677" s="36" t="s">
        <v>4872</v>
      </c>
      <c r="C4677" s="18">
        <v>-1.1054039139109406E-2</v>
      </c>
    </row>
    <row r="4678" spans="2:3" x14ac:dyDescent="0.5">
      <c r="B4678" s="36" t="s">
        <v>4873</v>
      </c>
      <c r="C4678" s="18">
        <v>2.6178927397130902E-2</v>
      </c>
    </row>
    <row r="4679" spans="2:3" x14ac:dyDescent="0.5">
      <c r="B4679" s="36" t="s">
        <v>4874</v>
      </c>
      <c r="C4679" s="18">
        <v>1.7735777078013992E-3</v>
      </c>
    </row>
    <row r="4680" spans="2:3" x14ac:dyDescent="0.5">
      <c r="B4680" s="36" t="s">
        <v>4875</v>
      </c>
      <c r="C4680" s="18">
        <v>-1.9646847785783739E-2</v>
      </c>
    </row>
    <row r="4681" spans="2:3" x14ac:dyDescent="0.5">
      <c r="B4681" s="36" t="s">
        <v>4876</v>
      </c>
      <c r="C4681" s="18">
        <v>9.3669234137307988E-3</v>
      </c>
    </row>
    <row r="4682" spans="2:3" x14ac:dyDescent="0.5">
      <c r="B4682" s="36" t="s">
        <v>4877</v>
      </c>
      <c r="C4682" s="18">
        <v>1.5376643368212317E-3</v>
      </c>
    </row>
    <row r="4683" spans="2:3" x14ac:dyDescent="0.5">
      <c r="B4683" s="36" t="s">
        <v>4878</v>
      </c>
      <c r="C4683" s="18">
        <v>7.0175675129091619E-3</v>
      </c>
    </row>
    <row r="4684" spans="2:3" x14ac:dyDescent="0.5">
      <c r="B4684" s="36" t="s">
        <v>4879</v>
      </c>
      <c r="C4684" s="18">
        <v>-2.2079152246239464E-2</v>
      </c>
    </row>
    <row r="4685" spans="2:3" x14ac:dyDescent="0.5">
      <c r="B4685" s="36" t="s">
        <v>4880</v>
      </c>
      <c r="C4685" s="18">
        <v>5.654252069432264E-3</v>
      </c>
    </row>
    <row r="4686" spans="2:3" x14ac:dyDescent="0.5">
      <c r="B4686" s="36" t="s">
        <v>4881</v>
      </c>
      <c r="C4686" s="18">
        <v>-2.7007894248719078E-2</v>
      </c>
    </row>
    <row r="4687" spans="2:3" x14ac:dyDescent="0.5">
      <c r="B4687" s="36" t="s">
        <v>4882</v>
      </c>
      <c r="C4687" s="18">
        <v>1.250673345319453E-2</v>
      </c>
    </row>
    <row r="4688" spans="2:3" x14ac:dyDescent="0.5">
      <c r="B4688" s="36" t="s">
        <v>4883</v>
      </c>
      <c r="C4688" s="18">
        <v>-1.3799762662737414E-2</v>
      </c>
    </row>
    <row r="4689" spans="2:3" x14ac:dyDescent="0.5">
      <c r="B4689" s="36" t="s">
        <v>4884</v>
      </c>
      <c r="C4689" s="18">
        <v>-2.3706768207883977E-2</v>
      </c>
    </row>
    <row r="4690" spans="2:3" x14ac:dyDescent="0.5">
      <c r="B4690" s="36" t="s">
        <v>4885</v>
      </c>
      <c r="C4690" s="18">
        <v>2.2748515874624342E-3</v>
      </c>
    </row>
    <row r="4691" spans="2:3" x14ac:dyDescent="0.5">
      <c r="B4691" s="36" t="s">
        <v>4886</v>
      </c>
      <c r="C4691" s="18">
        <v>2.1803686274650014E-2</v>
      </c>
    </row>
    <row r="4692" spans="2:3" x14ac:dyDescent="0.5">
      <c r="B4692" s="36" t="s">
        <v>4887</v>
      </c>
      <c r="C4692" s="18">
        <v>-2.9219687202196587E-3</v>
      </c>
    </row>
    <row r="4693" spans="2:3" x14ac:dyDescent="0.5">
      <c r="B4693" s="36" t="s">
        <v>4888</v>
      </c>
      <c r="C4693" s="18">
        <v>8.2258687937031283E-3</v>
      </c>
    </row>
    <row r="4694" spans="2:3" x14ac:dyDescent="0.5">
      <c r="B4694" s="36" t="s">
        <v>4889</v>
      </c>
      <c r="C4694" s="18">
        <v>3.8667833033030341E-3</v>
      </c>
    </row>
    <row r="4695" spans="2:3" x14ac:dyDescent="0.5">
      <c r="B4695" s="36" t="s">
        <v>4890</v>
      </c>
      <c r="C4695" s="18">
        <v>3.3884123933960453E-3</v>
      </c>
    </row>
    <row r="4696" spans="2:3" x14ac:dyDescent="0.5">
      <c r="B4696" s="36" t="s">
        <v>4891</v>
      </c>
      <c r="C4696" s="18">
        <v>7.4251816072785637E-3</v>
      </c>
    </row>
    <row r="4697" spans="2:3" x14ac:dyDescent="0.5">
      <c r="B4697" s="36" t="s">
        <v>4892</v>
      </c>
      <c r="C4697" s="18">
        <v>5.4608680719536729E-4</v>
      </c>
    </row>
    <row r="4698" spans="2:3" x14ac:dyDescent="0.5">
      <c r="B4698" s="36" t="s">
        <v>4893</v>
      </c>
      <c r="C4698" s="18">
        <v>-2.4903757532486193E-3</v>
      </c>
    </row>
    <row r="4699" spans="2:3" x14ac:dyDescent="0.5">
      <c r="B4699" s="36" t="s">
        <v>4894</v>
      </c>
      <c r="C4699" s="18">
        <v>-6.8290685350108626E-3</v>
      </c>
    </row>
    <row r="4700" spans="2:3" x14ac:dyDescent="0.5">
      <c r="B4700" s="36" t="s">
        <v>4895</v>
      </c>
      <c r="C4700" s="18">
        <v>2.768427453514688E-3</v>
      </c>
    </row>
    <row r="4701" spans="2:3" x14ac:dyDescent="0.5">
      <c r="B4701" s="36" t="s">
        <v>4896</v>
      </c>
      <c r="C4701" s="18">
        <v>1.4140813826727161E-2</v>
      </c>
    </row>
    <row r="4702" spans="2:3" x14ac:dyDescent="0.5">
      <c r="B4702" s="36" t="s">
        <v>4897</v>
      </c>
      <c r="C4702" s="18">
        <v>1.4579067334916429E-2</v>
      </c>
    </row>
    <row r="4703" spans="2:3" x14ac:dyDescent="0.5">
      <c r="B4703" s="36" t="s">
        <v>4898</v>
      </c>
      <c r="C4703" s="18">
        <v>8.8235689195450551E-3</v>
      </c>
    </row>
    <row r="4704" spans="2:3" x14ac:dyDescent="0.5">
      <c r="B4704" s="36" t="s">
        <v>4899</v>
      </c>
      <c r="C4704" s="18">
        <v>1.9639858260140919E-3</v>
      </c>
    </row>
    <row r="4705" spans="2:3" x14ac:dyDescent="0.5">
      <c r="B4705" s="36" t="s">
        <v>4900</v>
      </c>
      <c r="C4705" s="18">
        <v>-8.770778689001224E-3</v>
      </c>
    </row>
    <row r="4706" spans="2:3" x14ac:dyDescent="0.5">
      <c r="B4706" s="36" t="s">
        <v>4901</v>
      </c>
      <c r="C4706" s="18">
        <v>5.5788402916616686E-3</v>
      </c>
    </row>
    <row r="4707" spans="2:3" x14ac:dyDescent="0.5">
      <c r="B4707" s="36" t="s">
        <v>4902</v>
      </c>
      <c r="C4707" s="18">
        <v>-5.7795376369889073E-3</v>
      </c>
    </row>
    <row r="4708" spans="2:3" x14ac:dyDescent="0.5">
      <c r="B4708" s="36" t="s">
        <v>4903</v>
      </c>
      <c r="C4708" s="18">
        <v>6.0008716349861935E-3</v>
      </c>
    </row>
    <row r="4709" spans="2:3" x14ac:dyDescent="0.5">
      <c r="B4709" s="36" t="s">
        <v>4904</v>
      </c>
      <c r="C4709" s="18">
        <v>-3.827312716608966E-3</v>
      </c>
    </row>
    <row r="4710" spans="2:3" x14ac:dyDescent="0.5">
      <c r="B4710" s="36" t="s">
        <v>4905</v>
      </c>
      <c r="C4710" s="18">
        <v>4.4809596847437128E-3</v>
      </c>
    </row>
    <row r="4711" spans="2:3" x14ac:dyDescent="0.5">
      <c r="B4711" s="36" t="s">
        <v>4906</v>
      </c>
      <c r="C4711" s="18">
        <v>-1.5177955913158403E-2</v>
      </c>
    </row>
    <row r="4712" spans="2:3" x14ac:dyDescent="0.5">
      <c r="B4712" s="36" t="s">
        <v>4907</v>
      </c>
      <c r="C4712" s="18">
        <v>-1.0319109543527882E-2</v>
      </c>
    </row>
    <row r="4713" spans="2:3" x14ac:dyDescent="0.5">
      <c r="B4713" s="36" t="s">
        <v>4908</v>
      </c>
      <c r="C4713" s="18">
        <v>-2.2637035214684298E-3</v>
      </c>
    </row>
    <row r="4714" spans="2:3" x14ac:dyDescent="0.5">
      <c r="B4714" s="36" t="s">
        <v>4909</v>
      </c>
      <c r="C4714" s="18">
        <v>-5.5907629978817486E-3</v>
      </c>
    </row>
    <row r="4715" spans="2:3" x14ac:dyDescent="0.5">
      <c r="B4715" s="36" t="s">
        <v>4910</v>
      </c>
      <c r="C4715" s="18">
        <v>1.8590266800290633E-2</v>
      </c>
    </row>
    <row r="4716" spans="2:3" x14ac:dyDescent="0.5">
      <c r="B4716" s="36" t="s">
        <v>4911</v>
      </c>
      <c r="C4716" s="18">
        <v>8.0553818065016713E-3</v>
      </c>
    </row>
    <row r="4717" spans="2:3" x14ac:dyDescent="0.5">
      <c r="B4717" s="36" t="s">
        <v>4912</v>
      </c>
      <c r="C4717" s="18">
        <v>-5.3245457365901361E-3</v>
      </c>
    </row>
    <row r="4718" spans="2:3" x14ac:dyDescent="0.5">
      <c r="B4718" s="36" t="s">
        <v>4913</v>
      </c>
      <c r="C4718" s="18">
        <v>1.9426085783652569E-2</v>
      </c>
    </row>
    <row r="4719" spans="2:3" x14ac:dyDescent="0.5">
      <c r="B4719" s="36" t="s">
        <v>4914</v>
      </c>
      <c r="C4719" s="18">
        <v>6.0697073640270105E-4</v>
      </c>
    </row>
    <row r="4720" spans="2:3" x14ac:dyDescent="0.5">
      <c r="B4720" s="36" t="s">
        <v>4915</v>
      </c>
      <c r="C4720" s="18">
        <v>4.3437370353167637E-3</v>
      </c>
    </row>
    <row r="4721" spans="2:3" x14ac:dyDescent="0.5">
      <c r="B4721" s="36" t="s">
        <v>4916</v>
      </c>
      <c r="C4721" s="18">
        <v>5.5756973324534442E-3</v>
      </c>
    </row>
    <row r="4722" spans="2:3" x14ac:dyDescent="0.5">
      <c r="B4722" s="36" t="s">
        <v>4917</v>
      </c>
      <c r="C4722" s="18">
        <v>1.0351458614622944E-2</v>
      </c>
    </row>
    <row r="4723" spans="2:3" x14ac:dyDescent="0.5">
      <c r="B4723" s="36" t="s">
        <v>4918</v>
      </c>
      <c r="C4723" s="18">
        <v>2.6727140196003418E-4</v>
      </c>
    </row>
    <row r="4724" spans="2:3" x14ac:dyDescent="0.5">
      <c r="B4724" s="36" t="s">
        <v>4919</v>
      </c>
      <c r="C4724" s="18">
        <v>-3.8962616292720353E-3</v>
      </c>
    </row>
    <row r="4725" spans="2:3" x14ac:dyDescent="0.5">
      <c r="B4725" s="36" t="s">
        <v>4920</v>
      </c>
      <c r="C4725" s="18">
        <v>-1.0959033277028962E-2</v>
      </c>
    </row>
    <row r="4726" spans="2:3" x14ac:dyDescent="0.5">
      <c r="B4726" s="36" t="s">
        <v>4921</v>
      </c>
      <c r="C4726" s="18">
        <v>9.5830155432237163E-3</v>
      </c>
    </row>
    <row r="4727" spans="2:3" x14ac:dyDescent="0.5">
      <c r="B4727" s="36" t="s">
        <v>4922</v>
      </c>
      <c r="C4727" s="18">
        <v>-1.20254380509216E-2</v>
      </c>
    </row>
    <row r="4728" spans="2:3" x14ac:dyDescent="0.5">
      <c r="B4728" s="36" t="s">
        <v>4923</v>
      </c>
      <c r="C4728" s="18">
        <v>5.5371350599520142E-4</v>
      </c>
    </row>
    <row r="4729" spans="2:3" x14ac:dyDescent="0.5">
      <c r="B4729" s="36" t="s">
        <v>4924</v>
      </c>
      <c r="C4729" s="18">
        <v>1.0835908213483458E-2</v>
      </c>
    </row>
    <row r="4730" spans="2:3" x14ac:dyDescent="0.5">
      <c r="B4730" s="36" t="s">
        <v>4925</v>
      </c>
      <c r="C4730" s="18">
        <v>-5.10976378748218E-3</v>
      </c>
    </row>
    <row r="4731" spans="2:3" x14ac:dyDescent="0.5">
      <c r="B4731" s="36" t="s">
        <v>4926</v>
      </c>
      <c r="C4731" s="18">
        <v>1.6967167875059364E-3</v>
      </c>
    </row>
    <row r="4732" spans="2:3" x14ac:dyDescent="0.5">
      <c r="B4732" s="36" t="s">
        <v>4927</v>
      </c>
      <c r="C4732" s="18">
        <v>8.0473883592449003E-3</v>
      </c>
    </row>
    <row r="4733" spans="2:3" x14ac:dyDescent="0.5">
      <c r="B4733" s="36" t="s">
        <v>4928</v>
      </c>
      <c r="C4733" s="18">
        <v>1.4965558293014825E-2</v>
      </c>
    </row>
    <row r="4734" spans="2:3" x14ac:dyDescent="0.5">
      <c r="B4734" s="36" t="s">
        <v>4929</v>
      </c>
      <c r="C4734" s="18">
        <v>4.4760425455754316E-3</v>
      </c>
    </row>
    <row r="4735" spans="2:3" x14ac:dyDescent="0.5">
      <c r="B4735" s="36" t="s">
        <v>4930</v>
      </c>
      <c r="C4735" s="18">
        <v>2.9081560413442009E-3</v>
      </c>
    </row>
    <row r="4736" spans="2:3" x14ac:dyDescent="0.5">
      <c r="B4736" s="36" t="s">
        <v>4931</v>
      </c>
      <c r="C4736" s="18">
        <v>-3.2566366066258956E-3</v>
      </c>
    </row>
    <row r="4737" spans="2:3" x14ac:dyDescent="0.5">
      <c r="B4737" s="36" t="s">
        <v>4932</v>
      </c>
      <c r="C4737" s="18">
        <v>-3.0094596659198114E-3</v>
      </c>
    </row>
    <row r="4738" spans="2:3" x14ac:dyDescent="0.5">
      <c r="B4738" s="36" t="s">
        <v>4933</v>
      </c>
      <c r="C4738" s="18">
        <v>3.1414565312126719E-3</v>
      </c>
    </row>
    <row r="4739" spans="2:3" x14ac:dyDescent="0.5">
      <c r="B4739" s="36" t="s">
        <v>4934</v>
      </c>
      <c r="C4739" s="18">
        <v>-2.1482140384998516E-4</v>
      </c>
    </row>
    <row r="4740" spans="2:3" x14ac:dyDescent="0.5">
      <c r="B4740" s="36" t="s">
        <v>4935</v>
      </c>
      <c r="C4740" s="18">
        <v>2.0229383059522377E-3</v>
      </c>
    </row>
    <row r="4741" spans="2:3" x14ac:dyDescent="0.5">
      <c r="B4741" s="36" t="s">
        <v>4936</v>
      </c>
      <c r="C4741" s="18">
        <v>6.6553890384635217E-4</v>
      </c>
    </row>
    <row r="4742" spans="2:3" x14ac:dyDescent="0.5">
      <c r="B4742" s="36" t="s">
        <v>4937</v>
      </c>
      <c r="C4742" s="18">
        <v>1.8032203992481843E-3</v>
      </c>
    </row>
    <row r="4743" spans="2:3" x14ac:dyDescent="0.5">
      <c r="B4743" s="36" t="s">
        <v>4938</v>
      </c>
      <c r="C4743" s="18">
        <v>6.0939282545315887E-3</v>
      </c>
    </row>
    <row r="4744" spans="2:3" x14ac:dyDescent="0.5">
      <c r="B4744" s="36" t="s">
        <v>4939</v>
      </c>
      <c r="C4744" s="18">
        <v>2.7623526299045409E-3</v>
      </c>
    </row>
    <row r="4745" spans="2:3" x14ac:dyDescent="0.5">
      <c r="B4745" s="36" t="s">
        <v>4940</v>
      </c>
      <c r="C4745" s="18">
        <v>-1.4653222766679574E-3</v>
      </c>
    </row>
    <row r="4746" spans="2:3" x14ac:dyDescent="0.5">
      <c r="B4746" s="36" t="s">
        <v>4941</v>
      </c>
      <c r="C4746" s="18">
        <v>3.1315519191175145E-3</v>
      </c>
    </row>
    <row r="4747" spans="2:3" x14ac:dyDescent="0.5">
      <c r="B4747" s="36" t="s">
        <v>4942</v>
      </c>
      <c r="C4747" s="18">
        <v>4.5721238424656363E-3</v>
      </c>
    </row>
    <row r="4748" spans="2:3" x14ac:dyDescent="0.5">
      <c r="B4748" s="36" t="s">
        <v>4943</v>
      </c>
      <c r="C4748" s="18">
        <v>-4.2453963982791443E-4</v>
      </c>
    </row>
    <row r="4749" spans="2:3" x14ac:dyDescent="0.5">
      <c r="B4749" s="36" t="s">
        <v>4944</v>
      </c>
      <c r="C4749" s="18">
        <v>-5.8883048989573084E-3</v>
      </c>
    </row>
    <row r="4750" spans="2:3" x14ac:dyDescent="0.5">
      <c r="B4750" s="36" t="s">
        <v>4945</v>
      </c>
      <c r="C4750" s="18">
        <v>-6.0849664887041577E-3</v>
      </c>
    </row>
    <row r="4751" spans="2:3" x14ac:dyDescent="0.5">
      <c r="B4751" s="36" t="s">
        <v>4946</v>
      </c>
      <c r="C4751" s="18">
        <v>5.0507524767808842E-3</v>
      </c>
    </row>
    <row r="4752" spans="2:3" x14ac:dyDescent="0.5">
      <c r="B4752" s="36" t="s">
        <v>4947</v>
      </c>
      <c r="C4752" s="18">
        <v>-8.5931320983752002E-3</v>
      </c>
    </row>
    <row r="4753" spans="2:3" x14ac:dyDescent="0.5">
      <c r="B4753" s="36" t="s">
        <v>4948</v>
      </c>
      <c r="C4753" s="18">
        <v>1.1611272180527488E-2</v>
      </c>
    </row>
    <row r="4754" spans="2:3" x14ac:dyDescent="0.5">
      <c r="B4754" s="36" t="s">
        <v>4949</v>
      </c>
      <c r="C4754" s="18">
        <v>3.0525422958191939E-3</v>
      </c>
    </row>
    <row r="4755" spans="2:3" x14ac:dyDescent="0.5">
      <c r="B4755" s="36" t="s">
        <v>4950</v>
      </c>
      <c r="C4755" s="18">
        <v>-3.2870879807933573E-3</v>
      </c>
    </row>
    <row r="4756" spans="2:3" x14ac:dyDescent="0.5">
      <c r="B4756" s="36" t="s">
        <v>4951</v>
      </c>
      <c r="C4756" s="18">
        <v>5.4416605376110816E-3</v>
      </c>
    </row>
    <row r="4757" spans="2:3" x14ac:dyDescent="0.5">
      <c r="B4757" s="36" t="s">
        <v>4952</v>
      </c>
      <c r="C4757" s="18">
        <v>3.7932255362687073E-3</v>
      </c>
    </row>
    <row r="4758" spans="2:3" x14ac:dyDescent="0.5">
      <c r="B4758" s="36" t="s">
        <v>4953</v>
      </c>
      <c r="C4758" s="18">
        <v>-2.5653575729325251E-3</v>
      </c>
    </row>
    <row r="4759" spans="2:3" x14ac:dyDescent="0.5">
      <c r="B4759" s="36" t="s">
        <v>4954</v>
      </c>
      <c r="C4759" s="18">
        <v>1.2319215358827407E-2</v>
      </c>
    </row>
    <row r="4760" spans="2:3" x14ac:dyDescent="0.5">
      <c r="B4760" s="36" t="s">
        <v>4955</v>
      </c>
      <c r="C4760" s="18">
        <v>3.9794900835909974E-3</v>
      </c>
    </row>
    <row r="4761" spans="2:3" x14ac:dyDescent="0.5">
      <c r="B4761" s="36" t="s">
        <v>4956</v>
      </c>
      <c r="C4761" s="18">
        <v>-9.1475097253601589E-3</v>
      </c>
    </row>
    <row r="4762" spans="2:3" x14ac:dyDescent="0.5">
      <c r="B4762" s="36" t="s">
        <v>4957</v>
      </c>
      <c r="C4762" s="18">
        <v>-2.7132802227550767E-3</v>
      </c>
    </row>
    <row r="4763" spans="2:3" x14ac:dyDescent="0.5">
      <c r="B4763" s="36" t="s">
        <v>4958</v>
      </c>
      <c r="C4763" s="18">
        <v>1.2899102832963028E-2</v>
      </c>
    </row>
    <row r="4764" spans="2:3" x14ac:dyDescent="0.5">
      <c r="B4764" s="36" t="s">
        <v>4959</v>
      </c>
      <c r="C4764" s="18">
        <v>3.6078969452322251E-3</v>
      </c>
    </row>
    <row r="4765" spans="2:3" x14ac:dyDescent="0.5">
      <c r="B4765" s="36" t="s">
        <v>4960</v>
      </c>
      <c r="C4765" s="18">
        <v>7.0647330965201149E-4</v>
      </c>
    </row>
    <row r="4766" spans="2:3" x14ac:dyDescent="0.5">
      <c r="B4766" s="36" t="s">
        <v>4961</v>
      </c>
      <c r="C4766" s="18">
        <v>1.4104243318782128E-3</v>
      </c>
    </row>
    <row r="4767" spans="2:3" x14ac:dyDescent="0.5">
      <c r="B4767" s="36" t="s">
        <v>4962</v>
      </c>
      <c r="C4767" s="18">
        <v>-4.9957670733119519E-3</v>
      </c>
    </row>
    <row r="4768" spans="2:3" x14ac:dyDescent="0.5">
      <c r="B4768" s="36" t="s">
        <v>4963</v>
      </c>
      <c r="C4768" s="18">
        <v>6.2435441294605987E-4</v>
      </c>
    </row>
    <row r="4769" spans="2:3" x14ac:dyDescent="0.5">
      <c r="B4769" s="36" t="s">
        <v>4964</v>
      </c>
      <c r="C4769" s="18">
        <v>6.6800941452829221E-3</v>
      </c>
    </row>
    <row r="4770" spans="2:3" x14ac:dyDescent="0.5">
      <c r="B4770" s="36" t="s">
        <v>4965</v>
      </c>
      <c r="C4770" s="18">
        <v>7.1917855043137635E-3</v>
      </c>
    </row>
    <row r="4771" spans="2:3" x14ac:dyDescent="0.5">
      <c r="B4771" s="36" t="s">
        <v>4966</v>
      </c>
      <c r="C4771" s="18">
        <v>1.013597592705695E-3</v>
      </c>
    </row>
    <row r="4772" spans="2:3" x14ac:dyDescent="0.5">
      <c r="B4772" s="36" t="s">
        <v>4967</v>
      </c>
      <c r="C4772" s="18">
        <v>3.0527817833609916E-3</v>
      </c>
    </row>
    <row r="4773" spans="2:3" x14ac:dyDescent="0.5">
      <c r="B4773" s="36" t="s">
        <v>4968</v>
      </c>
      <c r="C4773" s="18">
        <v>9.0268190715401264E-3</v>
      </c>
    </row>
    <row r="4774" spans="2:3" x14ac:dyDescent="0.5">
      <c r="B4774" s="36" t="s">
        <v>4969</v>
      </c>
      <c r="C4774" s="18">
        <v>1.0674535352512837E-3</v>
      </c>
    </row>
    <row r="4775" spans="2:3" x14ac:dyDescent="0.5">
      <c r="B4775" s="36" t="s">
        <v>4970</v>
      </c>
      <c r="C4775" s="18">
        <v>4.2489020819174161E-3</v>
      </c>
    </row>
    <row r="4776" spans="2:3" x14ac:dyDescent="0.5">
      <c r="B4776" s="36" t="s">
        <v>4971</v>
      </c>
      <c r="C4776" s="18">
        <v>-2.0584480782387393E-3</v>
      </c>
    </row>
    <row r="4777" spans="2:3" x14ac:dyDescent="0.5">
      <c r="B4777" s="36" t="s">
        <v>4972</v>
      </c>
      <c r="C4777" s="18">
        <v>-1.8356492885931441E-3</v>
      </c>
    </row>
    <row r="4778" spans="2:3" x14ac:dyDescent="0.5">
      <c r="B4778" s="36" t="s">
        <v>4973</v>
      </c>
      <c r="C4778" s="18">
        <v>-1.0446911344718424E-2</v>
      </c>
    </row>
    <row r="4779" spans="2:3" x14ac:dyDescent="0.5">
      <c r="B4779" s="36" t="s">
        <v>4974</v>
      </c>
      <c r="C4779" s="18">
        <v>9.1960481481703216E-3</v>
      </c>
    </row>
    <row r="4780" spans="2:3" x14ac:dyDescent="0.5">
      <c r="B4780" s="36" t="s">
        <v>4975</v>
      </c>
      <c r="C4780" s="18">
        <v>1.0182617200584776E-3</v>
      </c>
    </row>
    <row r="4781" spans="2:3" x14ac:dyDescent="0.5">
      <c r="B4781" s="36" t="s">
        <v>4976</v>
      </c>
      <c r="C4781" s="18">
        <v>2.6114747247614201E-3</v>
      </c>
    </row>
    <row r="4782" spans="2:3" x14ac:dyDescent="0.5">
      <c r="B4782" s="36" t="s">
        <v>4977</v>
      </c>
      <c r="C4782" s="18">
        <v>5.5282546171384617E-3</v>
      </c>
    </row>
    <row r="4783" spans="2:3" x14ac:dyDescent="0.5">
      <c r="B4783" s="36" t="s">
        <v>4978</v>
      </c>
      <c r="C4783" s="18">
        <v>-3.5064168756454572E-3</v>
      </c>
    </row>
    <row r="4784" spans="2:3" x14ac:dyDescent="0.5">
      <c r="B4784" s="36" t="s">
        <v>4979</v>
      </c>
      <c r="C4784" s="18">
        <v>2.8511242400333092E-3</v>
      </c>
    </row>
    <row r="4785" spans="2:3" x14ac:dyDescent="0.5">
      <c r="B4785" s="36" t="s">
        <v>4980</v>
      </c>
      <c r="C4785" s="18">
        <v>-6.1702061705004585E-4</v>
      </c>
    </row>
    <row r="4786" spans="2:3" x14ac:dyDescent="0.5">
      <c r="B4786" s="36" t="s">
        <v>4981</v>
      </c>
      <c r="C4786" s="18">
        <v>2.6527588840097316E-3</v>
      </c>
    </row>
    <row r="4787" spans="2:3" x14ac:dyDescent="0.5">
      <c r="B4787" s="36" t="s">
        <v>4982</v>
      </c>
      <c r="C4787" s="18">
        <v>-4.7788317200112562E-3</v>
      </c>
    </row>
    <row r="4788" spans="2:3" x14ac:dyDescent="0.5">
      <c r="B4788" s="36" t="s">
        <v>4983</v>
      </c>
      <c r="C4788" s="18">
        <v>-8.204765365617539E-3</v>
      </c>
    </row>
    <row r="4789" spans="2:3" x14ac:dyDescent="0.5">
      <c r="B4789" s="36" t="s">
        <v>4984</v>
      </c>
      <c r="C4789" s="18">
        <v>4.8862754462422053E-3</v>
      </c>
    </row>
    <row r="4790" spans="2:3" x14ac:dyDescent="0.5">
      <c r="B4790" s="36" t="s">
        <v>4985</v>
      </c>
      <c r="C4790" s="18">
        <v>3.4352471506606808E-3</v>
      </c>
    </row>
    <row r="4791" spans="2:3" x14ac:dyDescent="0.5">
      <c r="B4791" s="36" t="s">
        <v>4986</v>
      </c>
      <c r="C4791" s="18">
        <v>6.0166334382727449E-3</v>
      </c>
    </row>
    <row r="4792" spans="2:3" x14ac:dyDescent="0.5">
      <c r="B4792" s="36" t="s">
        <v>4987</v>
      </c>
      <c r="C4792" s="18">
        <v>1.0837261583187763E-2</v>
      </c>
    </row>
    <row r="4793" spans="2:3" x14ac:dyDescent="0.5">
      <c r="B4793" s="36" t="s">
        <v>4988</v>
      </c>
      <c r="C4793" s="18">
        <v>3.8774019078446909E-3</v>
      </c>
    </row>
    <row r="4794" spans="2:3" x14ac:dyDescent="0.5">
      <c r="B4794" s="36" t="s">
        <v>4989</v>
      </c>
      <c r="C4794" s="18">
        <v>-5.9081774976005308E-3</v>
      </c>
    </row>
    <row r="4795" spans="2:3" x14ac:dyDescent="0.5">
      <c r="B4795" s="36" t="s">
        <v>4990</v>
      </c>
      <c r="C4795" s="18">
        <v>-5.8193210208756785E-4</v>
      </c>
    </row>
    <row r="4796" spans="2:3" x14ac:dyDescent="0.5">
      <c r="B4796" s="36" t="s">
        <v>4991</v>
      </c>
      <c r="C4796" s="18">
        <v>-2.6705659848695884E-3</v>
      </c>
    </row>
    <row r="4797" spans="2:3" x14ac:dyDescent="0.5">
      <c r="B4797" s="36" t="s">
        <v>4992</v>
      </c>
      <c r="C4797" s="18">
        <v>1.5232259027417872E-3</v>
      </c>
    </row>
    <row r="4798" spans="2:3" x14ac:dyDescent="0.5">
      <c r="B4798" s="36" t="s">
        <v>4993</v>
      </c>
      <c r="C4798" s="18">
        <v>-1.418638662067373E-3</v>
      </c>
    </row>
    <row r="4799" spans="2:3" x14ac:dyDescent="0.5">
      <c r="B4799" s="36" t="s">
        <v>4994</v>
      </c>
      <c r="C4799" s="18">
        <v>6.7711503347533952E-3</v>
      </c>
    </row>
    <row r="4800" spans="2:3" x14ac:dyDescent="0.5">
      <c r="B4800" s="36" t="s">
        <v>4995</v>
      </c>
      <c r="C4800" s="18">
        <v>8.8647844258993302E-5</v>
      </c>
    </row>
    <row r="4801" spans="2:3" x14ac:dyDescent="0.5">
      <c r="B4801" s="36" t="s">
        <v>4996</v>
      </c>
      <c r="C4801" s="18">
        <v>-4.6121855278512536E-3</v>
      </c>
    </row>
    <row r="4802" spans="2:3" x14ac:dyDescent="0.5">
      <c r="B4802" s="36" t="s">
        <v>4997</v>
      </c>
      <c r="C4802" s="18">
        <v>1.2861257541938453E-3</v>
      </c>
    </row>
    <row r="4803" spans="2:3" x14ac:dyDescent="0.5">
      <c r="B4803" s="36" t="s">
        <v>4998</v>
      </c>
      <c r="C4803" s="18">
        <v>1.5979378437169789E-3</v>
      </c>
    </row>
    <row r="4804" spans="2:3" x14ac:dyDescent="0.5">
      <c r="B4804" s="36" t="s">
        <v>4999</v>
      </c>
      <c r="C4804" s="18">
        <v>8.7775481091156848E-4</v>
      </c>
    </row>
    <row r="4805" spans="2:3" x14ac:dyDescent="0.5">
      <c r="B4805" s="36" t="s">
        <v>5000</v>
      </c>
      <c r="C4805" s="18">
        <v>-2.8374756211250185E-3</v>
      </c>
    </row>
    <row r="4806" spans="2:3" x14ac:dyDescent="0.5">
      <c r="B4806" s="36" t="s">
        <v>5001</v>
      </c>
      <c r="C4806" s="18">
        <v>-1.1980187622514626E-2</v>
      </c>
    </row>
    <row r="4807" spans="2:3" x14ac:dyDescent="0.5">
      <c r="B4807" s="36" t="s">
        <v>5002</v>
      </c>
      <c r="C4807" s="18">
        <v>-1.4090266275770702E-2</v>
      </c>
    </row>
    <row r="4808" spans="2:3" x14ac:dyDescent="0.5">
      <c r="B4808" s="36" t="s">
        <v>5003</v>
      </c>
      <c r="C4808" s="18">
        <v>-6.4787766536451574E-3</v>
      </c>
    </row>
    <row r="4809" spans="2:3" x14ac:dyDescent="0.5">
      <c r="B4809" s="36" t="s">
        <v>5004</v>
      </c>
      <c r="C4809" s="18">
        <v>1.2984781763434539E-2</v>
      </c>
    </row>
    <row r="4810" spans="2:3" x14ac:dyDescent="0.5">
      <c r="B4810" s="36" t="s">
        <v>5005</v>
      </c>
      <c r="C4810" s="18">
        <v>-8.6095316307676084E-3</v>
      </c>
    </row>
    <row r="4811" spans="2:3" x14ac:dyDescent="0.5">
      <c r="B4811" s="36" t="s">
        <v>5006</v>
      </c>
      <c r="C4811" s="18">
        <v>-6.4048021009192047E-3</v>
      </c>
    </row>
    <row r="4812" spans="2:3" x14ac:dyDescent="0.5">
      <c r="B4812" s="36" t="s">
        <v>5007</v>
      </c>
      <c r="C4812" s="18">
        <v>6.5744660606217309E-3</v>
      </c>
    </row>
    <row r="4813" spans="2:3" x14ac:dyDescent="0.5">
      <c r="B4813" s="36" t="s">
        <v>5008</v>
      </c>
      <c r="C4813" s="18">
        <v>-2.8073702847882798E-3</v>
      </c>
    </row>
    <row r="4814" spans="2:3" x14ac:dyDescent="0.5">
      <c r="B4814" s="36" t="s">
        <v>5009</v>
      </c>
      <c r="C4814" s="18">
        <v>7.1999386086738504E-3</v>
      </c>
    </row>
    <row r="4815" spans="2:3" x14ac:dyDescent="0.5">
      <c r="B4815" s="36" t="s">
        <v>5010</v>
      </c>
      <c r="C4815" s="18">
        <v>7.4681717545048709E-3</v>
      </c>
    </row>
    <row r="4816" spans="2:3" x14ac:dyDescent="0.5">
      <c r="B4816" s="36" t="s">
        <v>5011</v>
      </c>
      <c r="C4816" s="18">
        <v>-2.9108520062338661E-3</v>
      </c>
    </row>
    <row r="4817" spans="2:3" x14ac:dyDescent="0.5">
      <c r="B4817" s="36" t="s">
        <v>5012</v>
      </c>
      <c r="C4817" s="18">
        <v>6.23577876593151E-3</v>
      </c>
    </row>
    <row r="4818" spans="2:3" x14ac:dyDescent="0.5">
      <c r="B4818" s="36" t="s">
        <v>5013</v>
      </c>
      <c r="C4818" s="18">
        <v>7.8140357048372966E-3</v>
      </c>
    </row>
    <row r="4819" spans="2:3" x14ac:dyDescent="0.5">
      <c r="B4819" s="36" t="s">
        <v>5014</v>
      </c>
      <c r="C4819" s="18">
        <v>1.6160964378419962E-3</v>
      </c>
    </row>
    <row r="4820" spans="2:3" x14ac:dyDescent="0.5">
      <c r="B4820" s="36" t="s">
        <v>5015</v>
      </c>
      <c r="C4820" s="18">
        <v>1.0136282709021449E-2</v>
      </c>
    </row>
    <row r="4821" spans="2:3" x14ac:dyDescent="0.5">
      <c r="B4821" s="36" t="s">
        <v>5016</v>
      </c>
      <c r="C4821" s="18">
        <v>1.2958118029033905E-3</v>
      </c>
    </row>
    <row r="4822" spans="2:3" x14ac:dyDescent="0.5">
      <c r="B4822" s="36" t="s">
        <v>5017</v>
      </c>
      <c r="C4822" s="18">
        <v>4.5772420451961615E-3</v>
      </c>
    </row>
    <row r="4823" spans="2:3" x14ac:dyDescent="0.5">
      <c r="B4823" s="36" t="s">
        <v>5018</v>
      </c>
      <c r="C4823" s="18">
        <v>-6.1717276370337748E-3</v>
      </c>
    </row>
    <row r="4824" spans="2:3" x14ac:dyDescent="0.5">
      <c r="B4824" s="36" t="s">
        <v>5019</v>
      </c>
      <c r="C4824" s="18">
        <v>1.5543260140817861E-3</v>
      </c>
    </row>
    <row r="4825" spans="2:3" x14ac:dyDescent="0.5">
      <c r="B4825" s="36" t="s">
        <v>5020</v>
      </c>
      <c r="C4825" s="18">
        <v>9.4099252996704408E-4</v>
      </c>
    </row>
    <row r="4826" spans="2:3" x14ac:dyDescent="0.5">
      <c r="B4826" s="36" t="s">
        <v>5021</v>
      </c>
      <c r="C4826" s="18">
        <v>-5.0057129633648278E-3</v>
      </c>
    </row>
    <row r="4827" spans="2:3" x14ac:dyDescent="0.5">
      <c r="B4827" s="36" t="s">
        <v>5022</v>
      </c>
      <c r="C4827" s="18">
        <v>1.0387397903042217E-2</v>
      </c>
    </row>
    <row r="4828" spans="2:3" x14ac:dyDescent="0.5">
      <c r="B4828" s="36" t="s">
        <v>5023</v>
      </c>
      <c r="C4828" s="18">
        <v>-2.032815658291276E-3</v>
      </c>
    </row>
    <row r="4829" spans="2:3" x14ac:dyDescent="0.5">
      <c r="B4829" s="36" t="s">
        <v>5024</v>
      </c>
      <c r="C4829" s="18">
        <v>-1.1013692152888055E-3</v>
      </c>
    </row>
    <row r="4830" spans="2:3" x14ac:dyDescent="0.5">
      <c r="B4830" s="36" t="s">
        <v>5025</v>
      </c>
      <c r="C4830" s="18">
        <v>1.4945491385705001E-2</v>
      </c>
    </row>
    <row r="4831" spans="2:3" x14ac:dyDescent="0.5">
      <c r="B4831" s="36" t="s">
        <v>5026</v>
      </c>
      <c r="C4831" s="18">
        <v>1.2655096022329282E-4</v>
      </c>
    </row>
    <row r="4832" spans="2:3" x14ac:dyDescent="0.5">
      <c r="B4832" s="36" t="s">
        <v>5027</v>
      </c>
      <c r="C4832" s="18">
        <v>-2.5761946534008651E-3</v>
      </c>
    </row>
    <row r="4833" spans="2:3" x14ac:dyDescent="0.5">
      <c r="B4833" s="36" t="s">
        <v>5028</v>
      </c>
      <c r="C4833" s="18">
        <v>-4.5313883096168572E-3</v>
      </c>
    </row>
    <row r="4834" spans="2:3" x14ac:dyDescent="0.5">
      <c r="B4834" s="36" t="s">
        <v>5029</v>
      </c>
      <c r="C4834" s="18">
        <v>3.2862142239378223E-3</v>
      </c>
    </row>
    <row r="4835" spans="2:3" x14ac:dyDescent="0.5">
      <c r="B4835" s="36" t="s">
        <v>5030</v>
      </c>
      <c r="C4835" s="18">
        <v>-1.4686006333964885E-3</v>
      </c>
    </row>
    <row r="4836" spans="2:3" x14ac:dyDescent="0.5">
      <c r="B4836" s="36" t="s">
        <v>5031</v>
      </c>
      <c r="C4836" s="18">
        <v>1.3572733327806619E-2</v>
      </c>
    </row>
    <row r="4837" spans="2:3" x14ac:dyDescent="0.5">
      <c r="B4837" s="36" t="s">
        <v>5032</v>
      </c>
      <c r="C4837" s="18">
        <v>5.4418487902145873E-3</v>
      </c>
    </row>
    <row r="4838" spans="2:3" x14ac:dyDescent="0.5">
      <c r="B4838" s="36" t="s">
        <v>5033</v>
      </c>
      <c r="C4838" s="18">
        <v>8.168383139806501E-3</v>
      </c>
    </row>
    <row r="4839" spans="2:3" x14ac:dyDescent="0.5">
      <c r="B4839" s="36" t="s">
        <v>5034</v>
      </c>
      <c r="C4839" s="18">
        <v>-2.3357822644706205E-3</v>
      </c>
    </row>
    <row r="4840" spans="2:3" x14ac:dyDescent="0.5">
      <c r="B4840" s="36" t="s">
        <v>5035</v>
      </c>
      <c r="C4840" s="18">
        <v>3.6073949504837888E-3</v>
      </c>
    </row>
    <row r="4841" spans="2:3" x14ac:dyDescent="0.5">
      <c r="B4841" s="36" t="s">
        <v>5036</v>
      </c>
      <c r="C4841" s="18">
        <v>-3.0567230539513268E-5</v>
      </c>
    </row>
    <row r="4842" spans="2:3" x14ac:dyDescent="0.5">
      <c r="B4842" s="36" t="s">
        <v>5037</v>
      </c>
      <c r="C4842" s="18">
        <v>4.9117483184035748E-3</v>
      </c>
    </row>
    <row r="4843" spans="2:3" x14ac:dyDescent="0.5">
      <c r="B4843" s="36" t="s">
        <v>5038</v>
      </c>
      <c r="C4843" s="18">
        <v>-4.4535823615462489E-3</v>
      </c>
    </row>
    <row r="4844" spans="2:3" x14ac:dyDescent="0.5">
      <c r="B4844" s="36" t="s">
        <v>5039</v>
      </c>
      <c r="C4844" s="18">
        <v>-5.0693247520539053E-4</v>
      </c>
    </row>
    <row r="4845" spans="2:3" x14ac:dyDescent="0.5">
      <c r="B4845" s="36" t="s">
        <v>5040</v>
      </c>
      <c r="C4845" s="18">
        <v>6.0459777781483037E-3</v>
      </c>
    </row>
    <row r="4846" spans="2:3" x14ac:dyDescent="0.5">
      <c r="B4846" s="36" t="s">
        <v>5041</v>
      </c>
      <c r="C4846" s="18">
        <v>-1.7306558121996662E-3</v>
      </c>
    </row>
    <row r="4847" spans="2:3" x14ac:dyDescent="0.5">
      <c r="B4847" s="36" t="s">
        <v>5042</v>
      </c>
      <c r="C4847" s="18">
        <v>-9.5482531995849662E-3</v>
      </c>
    </row>
    <row r="4848" spans="2:3" x14ac:dyDescent="0.5">
      <c r="B4848" s="36" t="s">
        <v>5043</v>
      </c>
      <c r="C4848" s="18">
        <v>7.4526890447565997E-3</v>
      </c>
    </row>
    <row r="4849" spans="2:3" x14ac:dyDescent="0.5">
      <c r="B4849" s="36" t="s">
        <v>5044</v>
      </c>
      <c r="C4849" s="18">
        <v>4.2152904113235135E-3</v>
      </c>
    </row>
    <row r="4850" spans="2:3" x14ac:dyDescent="0.5">
      <c r="B4850" s="36" t="s">
        <v>5045</v>
      </c>
      <c r="C4850" s="18">
        <v>-6.3516260162654881E-5</v>
      </c>
    </row>
    <row r="4851" spans="2:3" x14ac:dyDescent="0.5">
      <c r="B4851" s="36" t="s">
        <v>5046</v>
      </c>
      <c r="C4851" s="18">
        <v>9.0433567437839812E-3</v>
      </c>
    </row>
    <row r="4852" spans="2:3" x14ac:dyDescent="0.5">
      <c r="B4852" s="36" t="s">
        <v>5047</v>
      </c>
      <c r="C4852" s="18">
        <v>4.4845749506996491E-3</v>
      </c>
    </row>
    <row r="4853" spans="2:3" x14ac:dyDescent="0.5">
      <c r="B4853" s="36" t="s">
        <v>5048</v>
      </c>
      <c r="C4853" s="18">
        <v>2.316063672669344E-5</v>
      </c>
    </row>
    <row r="4854" spans="2:3" x14ac:dyDescent="0.5">
      <c r="B4854" s="36" t="s">
        <v>5049</v>
      </c>
      <c r="C4854" s="18">
        <v>9.1141806569572381E-4</v>
      </c>
    </row>
    <row r="4855" spans="2:3" x14ac:dyDescent="0.5">
      <c r="B4855" s="36" t="s">
        <v>5050</v>
      </c>
      <c r="C4855" s="18">
        <v>2.9427377533381982E-3</v>
      </c>
    </row>
    <row r="4856" spans="2:3" x14ac:dyDescent="0.5">
      <c r="B4856" s="36" t="s">
        <v>5051</v>
      </c>
      <c r="C4856" s="18">
        <v>-6.0677042336859666E-3</v>
      </c>
    </row>
    <row r="4857" spans="2:3" x14ac:dyDescent="0.5">
      <c r="B4857" s="36" t="s">
        <v>5052</v>
      </c>
      <c r="C4857" s="18">
        <v>6.5225613444368502E-3</v>
      </c>
    </row>
    <row r="4858" spans="2:3" x14ac:dyDescent="0.5">
      <c r="B4858" s="36" t="s">
        <v>5053</v>
      </c>
      <c r="C4858" s="18">
        <v>-4.0941019428670788E-3</v>
      </c>
    </row>
    <row r="4859" spans="2:3" x14ac:dyDescent="0.5">
      <c r="B4859" s="36" t="s">
        <v>5054</v>
      </c>
      <c r="C4859" s="18">
        <v>-2.3823793826790451E-3</v>
      </c>
    </row>
    <row r="4860" spans="2:3" x14ac:dyDescent="0.5">
      <c r="B4860" s="36" t="s">
        <v>5055</v>
      </c>
      <c r="C4860" s="18">
        <v>6.8624546178202017E-3</v>
      </c>
    </row>
    <row r="4861" spans="2:3" x14ac:dyDescent="0.5">
      <c r="B4861" s="36" t="s">
        <v>5056</v>
      </c>
      <c r="C4861" s="18">
        <v>1.4889811327918334E-3</v>
      </c>
    </row>
    <row r="4862" spans="2:3" x14ac:dyDescent="0.5">
      <c r="B4862" s="36" t="s">
        <v>5057</v>
      </c>
      <c r="C4862" s="18">
        <v>3.0629032585662852E-3</v>
      </c>
    </row>
    <row r="4863" spans="2:3" x14ac:dyDescent="0.5">
      <c r="B4863" s="36" t="s">
        <v>5058</v>
      </c>
      <c r="C4863" s="18">
        <v>8.9500618944682309E-4</v>
      </c>
    </row>
    <row r="4864" spans="2:3" x14ac:dyDescent="0.5">
      <c r="B4864" s="36" t="s">
        <v>5059</v>
      </c>
      <c r="C4864" s="18">
        <v>-3.2652675873975356E-3</v>
      </c>
    </row>
    <row r="4865" spans="2:3" x14ac:dyDescent="0.5">
      <c r="B4865" s="36" t="s">
        <v>5060</v>
      </c>
      <c r="C4865" s="18">
        <v>-9.8711941100295686E-3</v>
      </c>
    </row>
    <row r="4866" spans="2:3" x14ac:dyDescent="0.5">
      <c r="B4866" s="36" t="s">
        <v>5061</v>
      </c>
      <c r="C4866" s="18">
        <v>3.9154107286354378E-3</v>
      </c>
    </row>
    <row r="4867" spans="2:3" x14ac:dyDescent="0.5">
      <c r="B4867" s="36" t="s">
        <v>5062</v>
      </c>
      <c r="C4867" s="18">
        <v>-6.9290446766834268E-4</v>
      </c>
    </row>
    <row r="4868" spans="2:3" x14ac:dyDescent="0.5">
      <c r="B4868" s="36" t="s">
        <v>5063</v>
      </c>
      <c r="C4868" s="18">
        <v>-3.4968940714908969E-3</v>
      </c>
    </row>
    <row r="4869" spans="2:3" x14ac:dyDescent="0.5">
      <c r="B4869" s="36" t="s">
        <v>5064</v>
      </c>
      <c r="C4869" s="18">
        <v>-3.5114892011488541E-2</v>
      </c>
    </row>
    <row r="4870" spans="2:3" x14ac:dyDescent="0.5">
      <c r="B4870" s="36" t="s">
        <v>5065</v>
      </c>
      <c r="C4870" s="18">
        <v>-1.1875448056603233E-2</v>
      </c>
    </row>
    <row r="4871" spans="2:3" x14ac:dyDescent="0.5">
      <c r="B4871" s="36" t="s">
        <v>5066</v>
      </c>
      <c r="C4871" s="18">
        <v>-1.9571463802111611E-3</v>
      </c>
    </row>
    <row r="4872" spans="2:3" x14ac:dyDescent="0.5">
      <c r="B4872" s="36" t="s">
        <v>5067</v>
      </c>
      <c r="C4872" s="18">
        <v>2.3675473617219556E-3</v>
      </c>
    </row>
    <row r="4873" spans="2:3" x14ac:dyDescent="0.5">
      <c r="B4873" s="36" t="s">
        <v>5068</v>
      </c>
      <c r="C4873" s="18">
        <v>-1.4358051214873435E-2</v>
      </c>
    </row>
    <row r="4874" spans="2:3" x14ac:dyDescent="0.5">
      <c r="B4874" s="36" t="s">
        <v>5069</v>
      </c>
      <c r="C4874" s="18">
        <v>1.1699716013604533E-2</v>
      </c>
    </row>
    <row r="4875" spans="2:3" x14ac:dyDescent="0.5">
      <c r="B4875" s="36" t="s">
        <v>5070</v>
      </c>
      <c r="C4875" s="18">
        <v>1.1860496870306214E-2</v>
      </c>
    </row>
    <row r="4876" spans="2:3" x14ac:dyDescent="0.5">
      <c r="B4876" s="36" t="s">
        <v>5071</v>
      </c>
      <c r="C4876" s="18">
        <v>1.1997039802161158E-2</v>
      </c>
    </row>
    <row r="4877" spans="2:3" x14ac:dyDescent="0.5">
      <c r="B4877" s="36" t="s">
        <v>5072</v>
      </c>
      <c r="C4877" s="18">
        <v>3.2984631968702161E-4</v>
      </c>
    </row>
    <row r="4878" spans="2:3" x14ac:dyDescent="0.5">
      <c r="B4878" s="36" t="s">
        <v>5073</v>
      </c>
      <c r="C4878" s="18">
        <v>-3.1682868239678585E-3</v>
      </c>
    </row>
    <row r="4879" spans="2:3" x14ac:dyDescent="0.5">
      <c r="B4879" s="36" t="s">
        <v>5074</v>
      </c>
      <c r="C4879" s="18">
        <v>-7.7474205762707582E-3</v>
      </c>
    </row>
    <row r="4880" spans="2:3" x14ac:dyDescent="0.5">
      <c r="B4880" s="36" t="s">
        <v>5075</v>
      </c>
      <c r="C4880" s="18">
        <v>-2.7811429852211411E-2</v>
      </c>
    </row>
    <row r="4881" spans="2:3" x14ac:dyDescent="0.5">
      <c r="B4881" s="36" t="s">
        <v>5076</v>
      </c>
      <c r="C4881" s="18">
        <v>1.4866026285492495E-2</v>
      </c>
    </row>
    <row r="4882" spans="2:3" x14ac:dyDescent="0.5">
      <c r="B4882" s="36" t="s">
        <v>5077</v>
      </c>
      <c r="C4882" s="18">
        <v>1.1301075902683255E-3</v>
      </c>
    </row>
    <row r="4883" spans="2:3" x14ac:dyDescent="0.5">
      <c r="B4883" s="36" t="s">
        <v>5078</v>
      </c>
      <c r="C4883" s="18">
        <v>1.4594388872532393E-2</v>
      </c>
    </row>
    <row r="4884" spans="2:3" x14ac:dyDescent="0.5">
      <c r="B4884" s="36" t="s">
        <v>5079</v>
      </c>
      <c r="C4884" s="18">
        <v>4.1658586439090595E-3</v>
      </c>
    </row>
    <row r="4885" spans="2:3" x14ac:dyDescent="0.5">
      <c r="B4885" s="36" t="s">
        <v>5080</v>
      </c>
      <c r="C4885" s="18">
        <v>7.4584155624470849E-3</v>
      </c>
    </row>
    <row r="4886" spans="2:3" x14ac:dyDescent="0.5">
      <c r="B4886" s="36" t="s">
        <v>5081</v>
      </c>
      <c r="C4886" s="18">
        <v>1.406761803352774E-2</v>
      </c>
    </row>
    <row r="4887" spans="2:3" x14ac:dyDescent="0.5">
      <c r="B4887" s="36" t="s">
        <v>5082</v>
      </c>
      <c r="C4887" s="18">
        <v>1.6999082435891211E-3</v>
      </c>
    </row>
    <row r="4888" spans="2:3" x14ac:dyDescent="0.5">
      <c r="B4888" s="36" t="s">
        <v>5083</v>
      </c>
      <c r="C4888" s="18">
        <v>-7.5553357751003691E-3</v>
      </c>
    </row>
    <row r="4889" spans="2:3" x14ac:dyDescent="0.5">
      <c r="B4889" s="36" t="s">
        <v>5084</v>
      </c>
      <c r="C4889" s="18">
        <v>-4.7425925617494702E-3</v>
      </c>
    </row>
    <row r="4890" spans="2:3" x14ac:dyDescent="0.5">
      <c r="B4890" s="36" t="s">
        <v>5085</v>
      </c>
      <c r="C4890" s="18">
        <v>-9.8218456925706077E-3</v>
      </c>
    </row>
    <row r="4891" spans="2:3" x14ac:dyDescent="0.5">
      <c r="B4891" s="36" t="s">
        <v>5086</v>
      </c>
      <c r="C4891" s="18">
        <v>1.1216395880749186E-2</v>
      </c>
    </row>
    <row r="4892" spans="2:3" x14ac:dyDescent="0.5">
      <c r="B4892" s="36" t="s">
        <v>5087</v>
      </c>
      <c r="C4892" s="18">
        <v>4.9721725469220601E-4</v>
      </c>
    </row>
    <row r="4893" spans="2:3" x14ac:dyDescent="0.5">
      <c r="B4893" s="36" t="s">
        <v>5088</v>
      </c>
      <c r="C4893" s="18">
        <v>-1.4505403332345512E-3</v>
      </c>
    </row>
    <row r="4894" spans="2:3" x14ac:dyDescent="0.5">
      <c r="B4894" s="36" t="s">
        <v>5089</v>
      </c>
      <c r="C4894" s="18">
        <v>1.0388799279531513E-2</v>
      </c>
    </row>
    <row r="4895" spans="2:3" x14ac:dyDescent="0.5">
      <c r="B4895" s="36" t="s">
        <v>5090</v>
      </c>
      <c r="C4895" s="18">
        <v>1.3080137920946644E-3</v>
      </c>
    </row>
    <row r="4896" spans="2:3" x14ac:dyDescent="0.5">
      <c r="B4896" s="36" t="s">
        <v>5091</v>
      </c>
      <c r="C4896" s="18">
        <v>5.0130148227049975E-3</v>
      </c>
    </row>
    <row r="4897" spans="2:3" x14ac:dyDescent="0.5">
      <c r="B4897" s="36" t="s">
        <v>5092</v>
      </c>
      <c r="C4897" s="18">
        <v>6.3494979769631588E-3</v>
      </c>
    </row>
    <row r="4898" spans="2:3" x14ac:dyDescent="0.5">
      <c r="B4898" s="36" t="s">
        <v>5093</v>
      </c>
      <c r="C4898" s="18">
        <v>-1.0436251668982655E-3</v>
      </c>
    </row>
    <row r="4899" spans="2:3" x14ac:dyDescent="0.5">
      <c r="B4899" s="36" t="s">
        <v>5094</v>
      </c>
      <c r="C4899" s="18">
        <v>-3.1450572411328981E-3</v>
      </c>
    </row>
    <row r="4900" spans="2:3" x14ac:dyDescent="0.5">
      <c r="B4900" s="36" t="s">
        <v>5095</v>
      </c>
      <c r="C4900" s="18">
        <v>7.7547379423950069E-3</v>
      </c>
    </row>
    <row r="4901" spans="2:3" x14ac:dyDescent="0.5">
      <c r="B4901" s="36" t="s">
        <v>5096</v>
      </c>
      <c r="C4901" s="18">
        <v>9.4939286645232546E-3</v>
      </c>
    </row>
    <row r="4902" spans="2:3" x14ac:dyDescent="0.5">
      <c r="B4902" s="36" t="s">
        <v>5097</v>
      </c>
      <c r="C4902" s="18">
        <v>-3.8153822980785401E-3</v>
      </c>
    </row>
    <row r="4903" spans="2:3" x14ac:dyDescent="0.5">
      <c r="B4903" s="36" t="s">
        <v>5098</v>
      </c>
      <c r="C4903" s="18">
        <v>5.2974625100576933E-3</v>
      </c>
    </row>
    <row r="4904" spans="2:3" x14ac:dyDescent="0.5">
      <c r="B4904" s="36" t="s">
        <v>5099</v>
      </c>
      <c r="C4904" s="18">
        <v>1.7860596033614229E-4</v>
      </c>
    </row>
    <row r="4905" spans="2:3" x14ac:dyDescent="0.5">
      <c r="B4905" s="36" t="s">
        <v>5100</v>
      </c>
      <c r="C4905" s="18">
        <v>1.4816276824711316E-2</v>
      </c>
    </row>
    <row r="4906" spans="2:3" x14ac:dyDescent="0.5">
      <c r="B4906" s="36" t="s">
        <v>5101</v>
      </c>
      <c r="C4906" s="18">
        <v>3.6516437689197989E-3</v>
      </c>
    </row>
    <row r="4907" spans="2:3" x14ac:dyDescent="0.5">
      <c r="B4907" s="36" t="s">
        <v>5102</v>
      </c>
      <c r="C4907" s="18">
        <v>-5.1899328222055896E-3</v>
      </c>
    </row>
    <row r="4908" spans="2:3" x14ac:dyDescent="0.5">
      <c r="B4908" s="36" t="s">
        <v>5103</v>
      </c>
      <c r="C4908" s="18">
        <v>8.9445793861235856E-3</v>
      </c>
    </row>
    <row r="4909" spans="2:3" x14ac:dyDescent="0.5">
      <c r="B4909" s="36" t="s">
        <v>5104</v>
      </c>
      <c r="C4909" s="18">
        <v>5.4610144248006254E-3</v>
      </c>
    </row>
    <row r="4910" spans="2:3" x14ac:dyDescent="0.5">
      <c r="B4910" s="36" t="s">
        <v>5105</v>
      </c>
      <c r="C4910" s="18">
        <v>-5.9616879257532451E-3</v>
      </c>
    </row>
    <row r="4911" spans="2:3" x14ac:dyDescent="0.5">
      <c r="B4911" s="36" t="s">
        <v>5106</v>
      </c>
      <c r="C4911" s="18">
        <v>1.3403575075132679E-3</v>
      </c>
    </row>
    <row r="4912" spans="2:3" x14ac:dyDescent="0.5">
      <c r="B4912" s="36" t="s">
        <v>5107</v>
      </c>
      <c r="C4912" s="18">
        <v>1.8359315023013245E-3</v>
      </c>
    </row>
    <row r="4913" spans="2:3" x14ac:dyDescent="0.5">
      <c r="B4913" s="36" t="s">
        <v>5108</v>
      </c>
      <c r="C4913" s="18">
        <v>-5.1296158027797079E-3</v>
      </c>
    </row>
    <row r="4914" spans="2:3" x14ac:dyDescent="0.5">
      <c r="B4914" s="36" t="s">
        <v>5109</v>
      </c>
      <c r="C4914" s="18">
        <v>6.5675304874035501E-3</v>
      </c>
    </row>
    <row r="4915" spans="2:3" x14ac:dyDescent="0.5">
      <c r="B4915" s="36" t="s">
        <v>5110</v>
      </c>
      <c r="C4915" s="18">
        <v>3.5972069976786258E-4</v>
      </c>
    </row>
    <row r="4916" spans="2:3" x14ac:dyDescent="0.5">
      <c r="B4916" s="36" t="s">
        <v>5111</v>
      </c>
      <c r="C4916" s="18">
        <v>-7.8050936441248497E-3</v>
      </c>
    </row>
    <row r="4917" spans="2:3" x14ac:dyDescent="0.5">
      <c r="B4917" s="36" t="s">
        <v>5112</v>
      </c>
      <c r="C4917" s="18">
        <v>5.0620199581437042E-3</v>
      </c>
    </row>
    <row r="4918" spans="2:3" x14ac:dyDescent="0.5">
      <c r="B4918" s="36" t="s">
        <v>5113</v>
      </c>
      <c r="C4918" s="18">
        <v>-2.7733013037793963E-3</v>
      </c>
    </row>
    <row r="4919" spans="2:3" x14ac:dyDescent="0.5">
      <c r="B4919" s="36" t="s">
        <v>5114</v>
      </c>
      <c r="C4919" s="18">
        <v>3.3543103742994518E-3</v>
      </c>
    </row>
    <row r="4920" spans="2:3" x14ac:dyDescent="0.5">
      <c r="B4920" s="36" t="s">
        <v>5115</v>
      </c>
      <c r="C4920" s="18">
        <v>-1.9303729040121009E-3</v>
      </c>
    </row>
    <row r="4921" spans="2:3" x14ac:dyDescent="0.5">
      <c r="B4921" s="36" t="s">
        <v>5116</v>
      </c>
      <c r="C4921" s="18">
        <v>5.8298931711453505E-4</v>
      </c>
    </row>
    <row r="4922" spans="2:3" x14ac:dyDescent="0.5">
      <c r="B4922" s="36" t="s">
        <v>5117</v>
      </c>
      <c r="C4922" s="18">
        <v>-2.1586906655328697E-3</v>
      </c>
    </row>
    <row r="4923" spans="2:3" x14ac:dyDescent="0.5">
      <c r="B4923" s="36" t="s">
        <v>5118</v>
      </c>
      <c r="C4923" s="18">
        <v>7.0831979862993055E-3</v>
      </c>
    </row>
    <row r="4924" spans="2:3" x14ac:dyDescent="0.5">
      <c r="B4924" s="36" t="s">
        <v>5119</v>
      </c>
      <c r="C4924" s="18">
        <v>-1.4155557035534505E-3</v>
      </c>
    </row>
    <row r="4925" spans="2:3" x14ac:dyDescent="0.5">
      <c r="B4925" s="36" t="s">
        <v>5120</v>
      </c>
      <c r="C4925" s="18">
        <v>-3.7243704336250572E-3</v>
      </c>
    </row>
    <row r="4926" spans="2:3" x14ac:dyDescent="0.5">
      <c r="B4926" s="36" t="s">
        <v>5121</v>
      </c>
      <c r="C4926" s="18">
        <v>7.8270514343468101E-3</v>
      </c>
    </row>
    <row r="4927" spans="2:3" x14ac:dyDescent="0.5">
      <c r="B4927" s="36" t="s">
        <v>5122</v>
      </c>
      <c r="C4927" s="18">
        <v>-8.2924376927565602E-3</v>
      </c>
    </row>
    <row r="4928" spans="2:3" x14ac:dyDescent="0.5">
      <c r="B4928" s="36" t="s">
        <v>5123</v>
      </c>
      <c r="C4928" s="18">
        <v>1.884584623102814E-3</v>
      </c>
    </row>
    <row r="4929" spans="2:3" x14ac:dyDescent="0.5">
      <c r="B4929" s="36" t="s">
        <v>5124</v>
      </c>
      <c r="C4929" s="18">
        <v>1.6870369496484461E-3</v>
      </c>
    </row>
    <row r="4930" spans="2:3" x14ac:dyDescent="0.5">
      <c r="B4930" s="36" t="s">
        <v>5125</v>
      </c>
      <c r="C4930" s="18">
        <v>-1.7718732783450486E-3</v>
      </c>
    </row>
    <row r="4931" spans="2:3" x14ac:dyDescent="0.5">
      <c r="B4931" s="36" t="s">
        <v>5126</v>
      </c>
      <c r="C4931" s="18">
        <v>7.1092501530527485E-3</v>
      </c>
    </row>
    <row r="4932" spans="2:3" x14ac:dyDescent="0.5">
      <c r="B4932" s="36" t="s">
        <v>5127</v>
      </c>
      <c r="C4932" s="18">
        <v>8.3594539149631775E-3</v>
      </c>
    </row>
    <row r="4933" spans="2:3" x14ac:dyDescent="0.5">
      <c r="B4933" s="36" t="s">
        <v>5128</v>
      </c>
      <c r="C4933" s="18">
        <v>-4.0547134591701894E-3</v>
      </c>
    </row>
    <row r="4934" spans="2:3" x14ac:dyDescent="0.5">
      <c r="B4934" s="36" t="s">
        <v>5129</v>
      </c>
      <c r="C4934" s="18">
        <v>-7.4360380188019937E-3</v>
      </c>
    </row>
    <row r="4935" spans="2:3" x14ac:dyDescent="0.5">
      <c r="B4935" s="36" t="s">
        <v>5130</v>
      </c>
      <c r="C4935" s="18">
        <v>-1.3873508702283655E-2</v>
      </c>
    </row>
    <row r="4936" spans="2:3" x14ac:dyDescent="0.5">
      <c r="B4936" s="36" t="s">
        <v>5131</v>
      </c>
      <c r="C4936" s="18">
        <v>-1.30198953323305E-2</v>
      </c>
    </row>
    <row r="4937" spans="2:3" x14ac:dyDescent="0.5">
      <c r="B4937" s="36" t="s">
        <v>5132</v>
      </c>
      <c r="C4937" s="18">
        <v>-3.6494391670693904E-4</v>
      </c>
    </row>
    <row r="4938" spans="2:3" x14ac:dyDescent="0.5">
      <c r="B4938" s="36" t="s">
        <v>5133</v>
      </c>
      <c r="C4938" s="18">
        <v>8.2357109877484458E-3</v>
      </c>
    </row>
    <row r="4939" spans="2:3" x14ac:dyDescent="0.5">
      <c r="B4939" s="36" t="s">
        <v>5134</v>
      </c>
      <c r="C4939" s="18">
        <v>-4.0176574580929048E-3</v>
      </c>
    </row>
    <row r="4940" spans="2:3" x14ac:dyDescent="0.5">
      <c r="B4940" s="36" t="s">
        <v>5135</v>
      </c>
      <c r="C4940" s="18">
        <v>-3.8427300893116856E-3</v>
      </c>
    </row>
    <row r="4941" spans="2:3" x14ac:dyDescent="0.5">
      <c r="B4941" s="36" t="s">
        <v>5136</v>
      </c>
      <c r="C4941" s="18">
        <v>1.5607326534199384E-2</v>
      </c>
    </row>
    <row r="4942" spans="2:3" x14ac:dyDescent="0.5">
      <c r="B4942" s="36" t="s">
        <v>5137</v>
      </c>
      <c r="C4942" s="18">
        <v>1.0510976677944761E-2</v>
      </c>
    </row>
    <row r="4943" spans="2:3" x14ac:dyDescent="0.5">
      <c r="B4943" s="36" t="s">
        <v>5138</v>
      </c>
      <c r="C4943" s="18">
        <v>-1.8408140372528914E-3</v>
      </c>
    </row>
    <row r="4944" spans="2:3" x14ac:dyDescent="0.5">
      <c r="B4944" s="36" t="s">
        <v>5139</v>
      </c>
      <c r="C4944" s="18">
        <v>-3.3059539917036362E-3</v>
      </c>
    </row>
    <row r="4945" spans="2:3" x14ac:dyDescent="0.5">
      <c r="B4945" s="36" t="s">
        <v>5140</v>
      </c>
      <c r="C4945" s="18">
        <v>2.1157846735710972E-3</v>
      </c>
    </row>
    <row r="4946" spans="2:3" x14ac:dyDescent="0.5">
      <c r="B4946" s="36" t="s">
        <v>5141</v>
      </c>
      <c r="C4946" s="18">
        <v>-1.2063360509443899E-2</v>
      </c>
    </row>
    <row r="4947" spans="2:3" x14ac:dyDescent="0.5">
      <c r="B4947" s="36" t="s">
        <v>5142</v>
      </c>
      <c r="C4947" s="18">
        <v>-6.1922751201951565E-3</v>
      </c>
    </row>
    <row r="4948" spans="2:3" x14ac:dyDescent="0.5">
      <c r="B4948" s="36" t="s">
        <v>5143</v>
      </c>
      <c r="C4948" s="18">
        <v>-3.6877598695327363E-3</v>
      </c>
    </row>
    <row r="4949" spans="2:3" x14ac:dyDescent="0.5">
      <c r="B4949" s="36" t="s">
        <v>5144</v>
      </c>
      <c r="C4949" s="18">
        <v>-7.2674184778237505E-3</v>
      </c>
    </row>
    <row r="4950" spans="2:3" x14ac:dyDescent="0.5">
      <c r="B4950" s="36" t="s">
        <v>5145</v>
      </c>
      <c r="C4950" s="18">
        <v>-5.0735235533300171E-3</v>
      </c>
    </row>
    <row r="4951" spans="2:3" x14ac:dyDescent="0.5">
      <c r="B4951" s="36" t="s">
        <v>5146</v>
      </c>
      <c r="C4951" s="18">
        <v>1.2379980291929105E-2</v>
      </c>
    </row>
    <row r="4952" spans="2:3" x14ac:dyDescent="0.5">
      <c r="B4952" s="36" t="s">
        <v>5147</v>
      </c>
      <c r="C4952" s="18">
        <v>7.4167923579688821E-3</v>
      </c>
    </row>
    <row r="4953" spans="2:3" x14ac:dyDescent="0.5">
      <c r="B4953" s="36" t="s">
        <v>5148</v>
      </c>
      <c r="C4953" s="18">
        <v>-1.1192336510040812E-3</v>
      </c>
    </row>
    <row r="4954" spans="2:3" x14ac:dyDescent="0.5">
      <c r="B4954" s="36" t="s">
        <v>5149</v>
      </c>
      <c r="C4954" s="18">
        <v>5.4878584961217669E-3</v>
      </c>
    </row>
    <row r="4955" spans="2:3" x14ac:dyDescent="0.5">
      <c r="B4955" s="36" t="s">
        <v>5150</v>
      </c>
      <c r="C4955" s="18">
        <v>5.9654027839428636E-3</v>
      </c>
    </row>
    <row r="4956" spans="2:3" x14ac:dyDescent="0.5">
      <c r="B4956" s="36" t="s">
        <v>5151</v>
      </c>
      <c r="C4956" s="18">
        <v>-6.8665559341769544E-3</v>
      </c>
    </row>
    <row r="4957" spans="2:3" x14ac:dyDescent="0.5">
      <c r="B4957" s="36" t="s">
        <v>5152</v>
      </c>
      <c r="C4957" s="18">
        <v>4.0717584425988829E-3</v>
      </c>
    </row>
    <row r="4958" spans="2:3" x14ac:dyDescent="0.5">
      <c r="B4958" s="36" t="s">
        <v>5153</v>
      </c>
      <c r="C4958" s="18">
        <v>3.3947828659894874E-3</v>
      </c>
    </row>
    <row r="4959" spans="2:3" x14ac:dyDescent="0.5">
      <c r="B4959" s="36" t="s">
        <v>5154</v>
      </c>
      <c r="C4959" s="18">
        <v>-4.8577303735845012E-3</v>
      </c>
    </row>
    <row r="4960" spans="2:3" x14ac:dyDescent="0.5">
      <c r="B4960" s="36" t="s">
        <v>5155</v>
      </c>
      <c r="C4960" s="18">
        <v>-3.3217625052253119E-3</v>
      </c>
    </row>
    <row r="4961" spans="2:3" x14ac:dyDescent="0.5">
      <c r="B4961" s="36" t="s">
        <v>5156</v>
      </c>
      <c r="C4961" s="18">
        <v>4.1650462628066709E-3</v>
      </c>
    </row>
    <row r="4962" spans="2:3" x14ac:dyDescent="0.5">
      <c r="B4962" s="36" t="s">
        <v>5157</v>
      </c>
      <c r="C4962" s="18">
        <v>1.1724259170895479E-3</v>
      </c>
    </row>
    <row r="4963" spans="2:3" x14ac:dyDescent="0.5">
      <c r="B4963" s="36" t="s">
        <v>5158</v>
      </c>
      <c r="C4963" s="18">
        <v>3.6214185187435355E-3</v>
      </c>
    </row>
    <row r="4964" spans="2:3" x14ac:dyDescent="0.5">
      <c r="B4964" s="36" t="s">
        <v>5159</v>
      </c>
      <c r="C4964" s="18">
        <v>-8.0967559041860149E-3</v>
      </c>
    </row>
    <row r="4965" spans="2:3" x14ac:dyDescent="0.5">
      <c r="B4965" s="36" t="s">
        <v>5160</v>
      </c>
      <c r="C4965" s="18">
        <v>-1.4817791428942795E-2</v>
      </c>
    </row>
    <row r="4966" spans="2:3" x14ac:dyDescent="0.5">
      <c r="B4966" s="36" t="s">
        <v>5161</v>
      </c>
      <c r="C4966" s="18">
        <v>1.2368530516804865E-2</v>
      </c>
    </row>
    <row r="4967" spans="2:3" x14ac:dyDescent="0.5">
      <c r="B4967" s="36" t="s">
        <v>5162</v>
      </c>
      <c r="C4967" s="18">
        <v>-8.1312056124599463E-3</v>
      </c>
    </row>
    <row r="4968" spans="2:3" x14ac:dyDescent="0.5">
      <c r="B4968" s="36" t="s">
        <v>5163</v>
      </c>
      <c r="C4968" s="18">
        <v>9.5451827661197086E-4</v>
      </c>
    </row>
    <row r="4969" spans="2:3" x14ac:dyDescent="0.5">
      <c r="B4969" s="36" t="s">
        <v>5164</v>
      </c>
      <c r="C4969" s="18">
        <v>-7.6141316139816118E-3</v>
      </c>
    </row>
    <row r="4970" spans="2:3" x14ac:dyDescent="0.5">
      <c r="B4970" s="36" t="s">
        <v>5165</v>
      </c>
      <c r="C4970" s="18">
        <v>-1.3308536438883412E-2</v>
      </c>
    </row>
    <row r="4971" spans="2:3" x14ac:dyDescent="0.5">
      <c r="B4971" s="36" t="s">
        <v>5166</v>
      </c>
      <c r="C4971" s="18">
        <v>-2.3464899082468405E-2</v>
      </c>
    </row>
    <row r="4972" spans="2:3" x14ac:dyDescent="0.5">
      <c r="B4972" s="36" t="s">
        <v>5167</v>
      </c>
      <c r="C4972" s="18">
        <v>-1.3964817623964842E-3</v>
      </c>
    </row>
    <row r="4973" spans="2:3" x14ac:dyDescent="0.5">
      <c r="B4973" s="36" t="s">
        <v>5168</v>
      </c>
      <c r="C4973" s="18">
        <v>-2.9455494150976147E-4</v>
      </c>
    </row>
    <row r="4974" spans="2:3" x14ac:dyDescent="0.5">
      <c r="B4974" s="36" t="s">
        <v>5169</v>
      </c>
      <c r="C4974" s="18">
        <v>2.0254514332215479E-2</v>
      </c>
    </row>
    <row r="4975" spans="2:3" x14ac:dyDescent="0.5">
      <c r="B4975" s="36" t="s">
        <v>5170</v>
      </c>
      <c r="C4975" s="18">
        <v>-1.1196893144068909E-2</v>
      </c>
    </row>
    <row r="4976" spans="2:3" x14ac:dyDescent="0.5">
      <c r="B4976" s="36" t="s">
        <v>5171</v>
      </c>
      <c r="C4976" s="18">
        <v>-1.0703397939428982E-2</v>
      </c>
    </row>
    <row r="4977" spans="2:3" x14ac:dyDescent="0.5">
      <c r="B4977" s="36" t="s">
        <v>5172</v>
      </c>
      <c r="C4977" s="18">
        <v>-5.1453056817669651E-3</v>
      </c>
    </row>
    <row r="4978" spans="2:3" x14ac:dyDescent="0.5">
      <c r="B4978" s="36" t="s">
        <v>5173</v>
      </c>
      <c r="C4978" s="18">
        <v>1.1474307160985076E-2</v>
      </c>
    </row>
    <row r="4979" spans="2:3" x14ac:dyDescent="0.5">
      <c r="B4979" s="36" t="s">
        <v>5174</v>
      </c>
      <c r="C4979" s="18">
        <v>2.3199606587425148E-2</v>
      </c>
    </row>
    <row r="4980" spans="2:3" x14ac:dyDescent="0.5">
      <c r="B4980" s="36" t="s">
        <v>5175</v>
      </c>
      <c r="C4980" s="18">
        <v>-1.6671354489523282E-2</v>
      </c>
    </row>
    <row r="4981" spans="2:3" x14ac:dyDescent="0.5">
      <c r="B4981" s="36" t="s">
        <v>5176</v>
      </c>
      <c r="C4981" s="18">
        <v>-2.7992846272619221E-2</v>
      </c>
    </row>
    <row r="4982" spans="2:3" x14ac:dyDescent="0.5">
      <c r="B4982" s="36" t="s">
        <v>5177</v>
      </c>
      <c r="C4982" s="18">
        <v>1.3745243020239384E-2</v>
      </c>
    </row>
    <row r="4983" spans="2:3" x14ac:dyDescent="0.5">
      <c r="B4983" s="36" t="s">
        <v>5178</v>
      </c>
      <c r="C4983" s="18">
        <v>-1.4635466133818831E-2</v>
      </c>
    </row>
    <row r="4984" spans="2:3" x14ac:dyDescent="0.5">
      <c r="B4984" s="36" t="s">
        <v>5179</v>
      </c>
      <c r="C4984" s="18">
        <v>9.8261018791294674E-3</v>
      </c>
    </row>
    <row r="4985" spans="2:3" x14ac:dyDescent="0.5">
      <c r="B4985" s="36" t="s">
        <v>5180</v>
      </c>
      <c r="C4985" s="18">
        <v>-2.9915129062454526E-2</v>
      </c>
    </row>
    <row r="4986" spans="2:3" x14ac:dyDescent="0.5">
      <c r="B4986" s="36" t="s">
        <v>5181</v>
      </c>
      <c r="C4986" s="18">
        <v>1.2602790920384743E-2</v>
      </c>
    </row>
    <row r="4987" spans="2:3" x14ac:dyDescent="0.5">
      <c r="B4987" s="36" t="s">
        <v>5182</v>
      </c>
      <c r="C4987" s="18">
        <v>6.8075658843205211E-3</v>
      </c>
    </row>
    <row r="4988" spans="2:3" x14ac:dyDescent="0.5">
      <c r="B4988" s="36" t="s">
        <v>5183</v>
      </c>
      <c r="C4988" s="18">
        <v>9.5938782465254668E-4</v>
      </c>
    </row>
    <row r="4989" spans="2:3" x14ac:dyDescent="0.5">
      <c r="B4989" s="36" t="s">
        <v>5184</v>
      </c>
      <c r="C4989" s="18">
        <v>1.4192483319790838E-2</v>
      </c>
    </row>
    <row r="4990" spans="2:3" x14ac:dyDescent="0.5">
      <c r="B4990" s="36" t="s">
        <v>5185</v>
      </c>
      <c r="C4990" s="18">
        <v>3.2385785799622369E-3</v>
      </c>
    </row>
    <row r="4991" spans="2:3" x14ac:dyDescent="0.5">
      <c r="B4991" s="36" t="s">
        <v>5186</v>
      </c>
      <c r="C4991" s="18">
        <v>4.8379681377408446E-3</v>
      </c>
    </row>
    <row r="4992" spans="2:3" x14ac:dyDescent="0.5">
      <c r="B4992" s="36" t="s">
        <v>5187</v>
      </c>
      <c r="C4992" s="18">
        <v>7.7726007079992332E-3</v>
      </c>
    </row>
    <row r="4993" spans="2:3" x14ac:dyDescent="0.5">
      <c r="B4993" s="36" t="s">
        <v>5188</v>
      </c>
      <c r="C4993" s="18">
        <v>-1.4340953425570513E-2</v>
      </c>
    </row>
    <row r="4994" spans="2:3" x14ac:dyDescent="0.5">
      <c r="B4994" s="36" t="s">
        <v>5189</v>
      </c>
      <c r="C4994" s="18">
        <v>1.2719814738644253E-3</v>
      </c>
    </row>
    <row r="4995" spans="2:3" x14ac:dyDescent="0.5">
      <c r="B4995" s="36" t="s">
        <v>5190</v>
      </c>
      <c r="C4995" s="18">
        <v>5.184160806056104E-3</v>
      </c>
    </row>
    <row r="4996" spans="2:3" x14ac:dyDescent="0.5">
      <c r="B4996" s="36" t="s">
        <v>5191</v>
      </c>
      <c r="C4996" s="18">
        <v>1.2093704164007457E-2</v>
      </c>
    </row>
    <row r="4997" spans="2:3" x14ac:dyDescent="0.5">
      <c r="B4997" s="36" t="s">
        <v>5192</v>
      </c>
      <c r="C4997" s="18">
        <v>2.4752988681386867E-4</v>
      </c>
    </row>
    <row r="4998" spans="2:3" x14ac:dyDescent="0.5">
      <c r="B4998" s="36" t="s">
        <v>5193</v>
      </c>
      <c r="C4998" s="18">
        <v>9.5932113409757935E-3</v>
      </c>
    </row>
    <row r="4999" spans="2:3" x14ac:dyDescent="0.5">
      <c r="B4999" s="36" t="s">
        <v>5194</v>
      </c>
      <c r="C4999" s="18">
        <v>-1.3900471473975884E-2</v>
      </c>
    </row>
    <row r="5000" spans="2:3" x14ac:dyDescent="0.5">
      <c r="B5000" s="36" t="s">
        <v>5195</v>
      </c>
      <c r="C5000" s="18">
        <v>-1.6358566445219269E-3</v>
      </c>
    </row>
    <row r="5001" spans="2:3" x14ac:dyDescent="0.5">
      <c r="B5001" s="36" t="s">
        <v>5196</v>
      </c>
      <c r="C5001" s="18">
        <v>-1.6881939093157383E-2</v>
      </c>
    </row>
    <row r="5002" spans="2:3" x14ac:dyDescent="0.5">
      <c r="B5002" s="36" t="s">
        <v>5197</v>
      </c>
      <c r="C5002" s="18">
        <v>-8.3262945371868069E-3</v>
      </c>
    </row>
    <row r="5003" spans="2:3" x14ac:dyDescent="0.5">
      <c r="B5003" s="36" t="s">
        <v>5198</v>
      </c>
      <c r="C5003" s="18">
        <v>1.1436528408701685E-2</v>
      </c>
    </row>
    <row r="5004" spans="2:3" x14ac:dyDescent="0.5">
      <c r="B5004" s="36" t="s">
        <v>5199</v>
      </c>
      <c r="C5004" s="18">
        <v>6.9132549426740297E-3</v>
      </c>
    </row>
    <row r="5005" spans="2:3" x14ac:dyDescent="0.5">
      <c r="B5005" s="36" t="s">
        <v>5200</v>
      </c>
      <c r="C5005" s="18">
        <v>9.3860014093010147E-3</v>
      </c>
    </row>
    <row r="5006" spans="2:3" x14ac:dyDescent="0.5">
      <c r="B5006" s="36" t="s">
        <v>5201</v>
      </c>
      <c r="C5006" s="18">
        <v>-1.1573441180021904E-2</v>
      </c>
    </row>
    <row r="5007" spans="2:3" x14ac:dyDescent="0.5">
      <c r="B5007" s="36" t="s">
        <v>5202</v>
      </c>
      <c r="C5007" s="18">
        <v>-9.7558235864024789E-3</v>
      </c>
    </row>
    <row r="5008" spans="2:3" x14ac:dyDescent="0.5">
      <c r="B5008" s="36" t="s">
        <v>5203</v>
      </c>
      <c r="C5008" s="18">
        <v>1.0002240365718507E-2</v>
      </c>
    </row>
    <row r="5009" spans="2:3" x14ac:dyDescent="0.5">
      <c r="B5009" s="36" t="s">
        <v>5204</v>
      </c>
      <c r="C5009" s="18">
        <v>2.6055179307479026E-2</v>
      </c>
    </row>
    <row r="5010" spans="2:3" x14ac:dyDescent="0.5">
      <c r="B5010" s="36" t="s">
        <v>5205</v>
      </c>
      <c r="C5010" s="18">
        <v>-1.2277401126078447E-2</v>
      </c>
    </row>
    <row r="5011" spans="2:3" x14ac:dyDescent="0.5">
      <c r="B5011" s="36" t="s">
        <v>5206</v>
      </c>
      <c r="C5011" s="18">
        <v>-2.2164287238113367E-5</v>
      </c>
    </row>
    <row r="5012" spans="2:3" x14ac:dyDescent="0.5">
      <c r="B5012" s="36" t="s">
        <v>5207</v>
      </c>
      <c r="C5012" s="18">
        <v>1.0459004856857579E-3</v>
      </c>
    </row>
    <row r="5013" spans="2:3" x14ac:dyDescent="0.5">
      <c r="B5013" s="36" t="s">
        <v>5208</v>
      </c>
      <c r="C5013" s="18">
        <v>-7.8879523290908971E-3</v>
      </c>
    </row>
    <row r="5014" spans="2:3" x14ac:dyDescent="0.5">
      <c r="B5014" s="36" t="s">
        <v>5209</v>
      </c>
      <c r="C5014" s="18">
        <v>3.6600964401936054E-3</v>
      </c>
    </row>
    <row r="5015" spans="2:3" x14ac:dyDescent="0.5">
      <c r="B5015" s="36" t="s">
        <v>5210</v>
      </c>
      <c r="C5015" s="18">
        <v>3.3590671882925971E-3</v>
      </c>
    </row>
    <row r="5016" spans="2:3" x14ac:dyDescent="0.5">
      <c r="B5016" s="36" t="s">
        <v>5211</v>
      </c>
      <c r="C5016" s="18">
        <v>5.9435261135627471E-3</v>
      </c>
    </row>
    <row r="5017" spans="2:3" x14ac:dyDescent="0.5">
      <c r="B5017" s="36" t="s">
        <v>5212</v>
      </c>
      <c r="C5017" s="18">
        <v>9.0767267054319145E-3</v>
      </c>
    </row>
    <row r="5018" spans="2:3" x14ac:dyDescent="0.5">
      <c r="B5018" s="36" t="s">
        <v>5213</v>
      </c>
      <c r="C5018" s="18">
        <v>5.8784599744829968E-3</v>
      </c>
    </row>
    <row r="5019" spans="2:3" x14ac:dyDescent="0.5">
      <c r="B5019" s="36" t="s">
        <v>5214</v>
      </c>
      <c r="C5019" s="18">
        <v>2.5259342361760861E-3</v>
      </c>
    </row>
    <row r="5020" spans="2:3" x14ac:dyDescent="0.5">
      <c r="B5020" s="36" t="s">
        <v>5215</v>
      </c>
      <c r="C5020" s="18">
        <v>-3.2976326596888539E-3</v>
      </c>
    </row>
    <row r="5021" spans="2:3" x14ac:dyDescent="0.5">
      <c r="B5021" s="36" t="s">
        <v>5216</v>
      </c>
      <c r="C5021" s="18">
        <v>3.209436067870719E-3</v>
      </c>
    </row>
    <row r="5022" spans="2:3" x14ac:dyDescent="0.5">
      <c r="B5022" s="36" t="s">
        <v>5217</v>
      </c>
      <c r="C5022" s="18">
        <v>3.0489537744504691E-3</v>
      </c>
    </row>
    <row r="5023" spans="2:3" x14ac:dyDescent="0.5">
      <c r="B5023" s="36" t="s">
        <v>5218</v>
      </c>
      <c r="C5023" s="18">
        <v>4.1284682168660769E-3</v>
      </c>
    </row>
    <row r="5024" spans="2:3" x14ac:dyDescent="0.5">
      <c r="B5024" s="36" t="s">
        <v>5219</v>
      </c>
      <c r="C5024" s="18">
        <v>4.744341657093365E-3</v>
      </c>
    </row>
    <row r="5025" spans="2:3" x14ac:dyDescent="0.5">
      <c r="B5025" s="36" t="s">
        <v>5220</v>
      </c>
      <c r="C5025" s="18">
        <v>4.6871698587565014E-3</v>
      </c>
    </row>
    <row r="5026" spans="2:3" x14ac:dyDescent="0.5">
      <c r="B5026" s="36" t="s">
        <v>5221</v>
      </c>
      <c r="C5026" s="18">
        <v>-2.4318140374368635E-3</v>
      </c>
    </row>
    <row r="5027" spans="2:3" x14ac:dyDescent="0.5">
      <c r="B5027" s="36" t="s">
        <v>5222</v>
      </c>
      <c r="C5027" s="18">
        <v>-1.469049880981621E-3</v>
      </c>
    </row>
    <row r="5028" spans="2:3" x14ac:dyDescent="0.5">
      <c r="B5028" s="36" t="s">
        <v>5223</v>
      </c>
      <c r="C5028" s="18">
        <v>-1.1827148055155057E-2</v>
      </c>
    </row>
    <row r="5029" spans="2:3" x14ac:dyDescent="0.5">
      <c r="B5029" s="36" t="s">
        <v>5224</v>
      </c>
      <c r="C5029" s="18">
        <v>1.8512208050716072E-3</v>
      </c>
    </row>
    <row r="5030" spans="2:3" x14ac:dyDescent="0.5">
      <c r="B5030" s="36" t="s">
        <v>5225</v>
      </c>
      <c r="C5030" s="18">
        <v>-4.7430019125879186E-3</v>
      </c>
    </row>
    <row r="5031" spans="2:3" x14ac:dyDescent="0.5">
      <c r="B5031" s="36" t="s">
        <v>5226</v>
      </c>
      <c r="C5031" s="18">
        <v>-9.3915241663919957E-3</v>
      </c>
    </row>
    <row r="5032" spans="2:3" x14ac:dyDescent="0.5">
      <c r="B5032" s="36" t="s">
        <v>5227</v>
      </c>
      <c r="C5032" s="18">
        <v>-1.0529241199164319E-2</v>
      </c>
    </row>
    <row r="5033" spans="2:3" x14ac:dyDescent="0.5">
      <c r="B5033" s="36" t="s">
        <v>5228</v>
      </c>
      <c r="C5033" s="18">
        <v>6.8765038028311132E-3</v>
      </c>
    </row>
    <row r="5034" spans="2:3" x14ac:dyDescent="0.5">
      <c r="B5034" s="36" t="s">
        <v>5229</v>
      </c>
      <c r="C5034" s="18">
        <v>-5.8827490205725086E-3</v>
      </c>
    </row>
    <row r="5035" spans="2:3" x14ac:dyDescent="0.5">
      <c r="B5035" s="36" t="s">
        <v>5230</v>
      </c>
      <c r="C5035" s="18">
        <v>7.1643812893951164E-3</v>
      </c>
    </row>
    <row r="5036" spans="2:3" x14ac:dyDescent="0.5">
      <c r="B5036" s="36" t="s">
        <v>5231</v>
      </c>
      <c r="C5036" s="18">
        <v>4.6265352589747177E-3</v>
      </c>
    </row>
    <row r="5037" spans="2:3" x14ac:dyDescent="0.5">
      <c r="B5037" s="36" t="s">
        <v>5232</v>
      </c>
      <c r="C5037" s="18">
        <v>5.0628830290959659E-3</v>
      </c>
    </row>
    <row r="5038" spans="2:3" x14ac:dyDescent="0.5">
      <c r="B5038" s="36" t="s">
        <v>5233</v>
      </c>
      <c r="C5038" s="18">
        <v>-7.518010058447766E-3</v>
      </c>
    </row>
    <row r="5039" spans="2:3" x14ac:dyDescent="0.5">
      <c r="B5039" s="36" t="s">
        <v>5234</v>
      </c>
      <c r="C5039" s="18">
        <v>9.6484512489576346E-3</v>
      </c>
    </row>
    <row r="5040" spans="2:3" x14ac:dyDescent="0.5">
      <c r="B5040" s="36" t="s">
        <v>5235</v>
      </c>
      <c r="C5040" s="18">
        <v>-1.3483194838947776E-2</v>
      </c>
    </row>
    <row r="5041" spans="2:3" x14ac:dyDescent="0.5">
      <c r="B5041" s="36" t="s">
        <v>5236</v>
      </c>
      <c r="C5041" s="18">
        <v>-1.2424478257162974E-2</v>
      </c>
    </row>
    <row r="5042" spans="2:3" x14ac:dyDescent="0.5">
      <c r="B5042" s="36" t="s">
        <v>5237</v>
      </c>
      <c r="C5042" s="18">
        <v>-7.1355177531681191E-3</v>
      </c>
    </row>
    <row r="5043" spans="2:3" x14ac:dyDescent="0.5">
      <c r="B5043" s="36" t="s">
        <v>5238</v>
      </c>
      <c r="C5043" s="18">
        <v>7.095649637574919E-3</v>
      </c>
    </row>
    <row r="5044" spans="2:3" x14ac:dyDescent="0.5">
      <c r="B5044" s="36" t="s">
        <v>5239</v>
      </c>
      <c r="C5044" s="18">
        <v>-7.7014869676247377E-3</v>
      </c>
    </row>
    <row r="5045" spans="2:3" x14ac:dyDescent="0.5">
      <c r="B5045" s="36" t="s">
        <v>5240</v>
      </c>
      <c r="C5045" s="18">
        <v>-1.0459669792125648E-2</v>
      </c>
    </row>
    <row r="5046" spans="2:3" x14ac:dyDescent="0.5">
      <c r="B5046" s="36" t="s">
        <v>5241</v>
      </c>
      <c r="C5046" s="18">
        <v>-1.9922346948615055E-2</v>
      </c>
    </row>
    <row r="5047" spans="2:3" x14ac:dyDescent="0.5">
      <c r="B5047" s="36" t="s">
        <v>5242</v>
      </c>
      <c r="C5047" s="18">
        <v>1.1922348471147259E-3</v>
      </c>
    </row>
    <row r="5048" spans="2:3" x14ac:dyDescent="0.5">
      <c r="B5048" s="36" t="s">
        <v>5243</v>
      </c>
      <c r="C5048" s="18">
        <v>5.5320876983306899E-3</v>
      </c>
    </row>
    <row r="5049" spans="2:3" x14ac:dyDescent="0.5">
      <c r="B5049" s="36" t="s">
        <v>5244</v>
      </c>
      <c r="C5049" s="18">
        <v>1.3949591184709176E-2</v>
      </c>
    </row>
    <row r="5050" spans="2:3" x14ac:dyDescent="0.5">
      <c r="B5050" s="36" t="s">
        <v>5245</v>
      </c>
      <c r="C5050" s="18">
        <v>-5.0971159338735195E-3</v>
      </c>
    </row>
    <row r="5051" spans="2:3" x14ac:dyDescent="0.5">
      <c r="B5051" s="36" t="s">
        <v>5246</v>
      </c>
      <c r="C5051" s="18">
        <v>-1.2850815143446104E-2</v>
      </c>
    </row>
    <row r="5052" spans="2:3" x14ac:dyDescent="0.5">
      <c r="B5052" s="36" t="s">
        <v>5247</v>
      </c>
      <c r="C5052" s="18">
        <v>-2.5285727274957814E-2</v>
      </c>
    </row>
    <row r="5053" spans="2:3" x14ac:dyDescent="0.5">
      <c r="B5053" s="36" t="s">
        <v>5248</v>
      </c>
      <c r="C5053" s="18">
        <v>6.2085314372610778E-3</v>
      </c>
    </row>
    <row r="5054" spans="2:3" x14ac:dyDescent="0.5">
      <c r="B5054" s="36" t="s">
        <v>5249</v>
      </c>
      <c r="C5054" s="18">
        <v>-2.6143617725743584E-2</v>
      </c>
    </row>
    <row r="5055" spans="2:3" x14ac:dyDescent="0.5">
      <c r="B5055" s="36" t="s">
        <v>5250</v>
      </c>
      <c r="C5055" s="18">
        <v>9.8007216812634468E-3</v>
      </c>
    </row>
    <row r="5056" spans="2:3" x14ac:dyDescent="0.5">
      <c r="B5056" s="36" t="s">
        <v>5251</v>
      </c>
      <c r="C5056" s="18">
        <v>1.6410933239958458E-2</v>
      </c>
    </row>
    <row r="5057" spans="2:3" x14ac:dyDescent="0.5">
      <c r="B5057" s="36" t="s">
        <v>5252</v>
      </c>
      <c r="C5057" s="18">
        <v>-5.8300367616204163E-4</v>
      </c>
    </row>
    <row r="5058" spans="2:3" x14ac:dyDescent="0.5">
      <c r="B5058" s="36" t="s">
        <v>5253</v>
      </c>
      <c r="C5058" s="18">
        <v>5.6640322901397866E-3</v>
      </c>
    </row>
    <row r="5059" spans="2:3" x14ac:dyDescent="0.5">
      <c r="B5059" s="36" t="s">
        <v>5254</v>
      </c>
      <c r="C5059" s="18">
        <v>2.5622171117198222E-2</v>
      </c>
    </row>
    <row r="5060" spans="2:3" x14ac:dyDescent="0.5">
      <c r="B5060" s="36" t="s">
        <v>5255</v>
      </c>
      <c r="C5060" s="18">
        <v>9.718901656997847E-3</v>
      </c>
    </row>
    <row r="5061" spans="2:3" x14ac:dyDescent="0.5">
      <c r="B5061" s="36" t="s">
        <v>5256</v>
      </c>
      <c r="C5061" s="18">
        <v>1.1997391748363118E-2</v>
      </c>
    </row>
    <row r="5062" spans="2:3" x14ac:dyDescent="0.5">
      <c r="B5062" s="36" t="s">
        <v>5257</v>
      </c>
      <c r="C5062" s="18">
        <v>-1.1785276510931975E-2</v>
      </c>
    </row>
    <row r="5063" spans="2:3" x14ac:dyDescent="0.5">
      <c r="B5063" s="36" t="s">
        <v>5258</v>
      </c>
      <c r="C5063" s="18">
        <v>-7.3079626667346131E-3</v>
      </c>
    </row>
    <row r="5064" spans="2:3" x14ac:dyDescent="0.5">
      <c r="B5064" s="36" t="s">
        <v>5259</v>
      </c>
      <c r="C5064" s="18">
        <v>1.2641942240016135E-2</v>
      </c>
    </row>
    <row r="5065" spans="2:3" x14ac:dyDescent="0.5">
      <c r="B5065" s="36" t="s">
        <v>5260</v>
      </c>
      <c r="C5065" s="18">
        <v>-7.0771010055681316E-4</v>
      </c>
    </row>
    <row r="5066" spans="2:3" x14ac:dyDescent="0.5">
      <c r="B5066" s="36" t="s">
        <v>5261</v>
      </c>
      <c r="C5066" s="18">
        <v>6.7315273710295553E-3</v>
      </c>
    </row>
    <row r="5067" spans="2:3" x14ac:dyDescent="0.5">
      <c r="B5067" s="36" t="s">
        <v>5262</v>
      </c>
      <c r="C5067" s="18">
        <v>8.4151374575012206E-3</v>
      </c>
    </row>
    <row r="5068" spans="2:3" x14ac:dyDescent="0.5">
      <c r="B5068" s="36" t="s">
        <v>5263</v>
      </c>
      <c r="C5068" s="18">
        <v>-2.2800462666323629E-3</v>
      </c>
    </row>
    <row r="5069" spans="2:3" x14ac:dyDescent="0.5">
      <c r="B5069" s="36" t="s">
        <v>5264</v>
      </c>
      <c r="C5069" s="18">
        <v>3.6836559659936263E-4</v>
      </c>
    </row>
    <row r="5070" spans="2:3" x14ac:dyDescent="0.5">
      <c r="B5070" s="36" t="s">
        <v>5265</v>
      </c>
      <c r="C5070" s="18">
        <v>-2.1023846015960412E-2</v>
      </c>
    </row>
    <row r="5071" spans="2:3" x14ac:dyDescent="0.5">
      <c r="B5071" s="36" t="s">
        <v>5266</v>
      </c>
      <c r="C5071" s="18">
        <v>2.09501667071188E-3</v>
      </c>
    </row>
    <row r="5072" spans="2:3" x14ac:dyDescent="0.5">
      <c r="B5072" s="36" t="s">
        <v>5267</v>
      </c>
      <c r="C5072" s="18">
        <v>-1.570810405025469E-2</v>
      </c>
    </row>
    <row r="5073" spans="2:3" x14ac:dyDescent="0.5">
      <c r="B5073" s="36" t="s">
        <v>5268</v>
      </c>
      <c r="C5073" s="18">
        <v>-7.5807832612621029E-3</v>
      </c>
    </row>
    <row r="5074" spans="2:3" x14ac:dyDescent="0.5">
      <c r="B5074" s="36" t="s">
        <v>5269</v>
      </c>
      <c r="C5074" s="18">
        <v>-7.6227403294729656E-3</v>
      </c>
    </row>
    <row r="5075" spans="2:3" x14ac:dyDescent="0.5">
      <c r="B5075" s="36" t="s">
        <v>5270</v>
      </c>
      <c r="C5075" s="18">
        <v>5.6985052382430013E-4</v>
      </c>
    </row>
    <row r="5076" spans="2:3" x14ac:dyDescent="0.5">
      <c r="B5076" s="36" t="s">
        <v>5271</v>
      </c>
      <c r="C5076" s="18">
        <v>7.6550132889394717E-3</v>
      </c>
    </row>
    <row r="5077" spans="2:3" x14ac:dyDescent="0.5">
      <c r="B5077" s="36" t="s">
        <v>5272</v>
      </c>
      <c r="C5077" s="18">
        <v>6.4055928651549632E-3</v>
      </c>
    </row>
    <row r="5078" spans="2:3" x14ac:dyDescent="0.5">
      <c r="B5078" s="36" t="s">
        <v>5273</v>
      </c>
      <c r="C5078" s="18">
        <v>-2.7331296206163369E-3</v>
      </c>
    </row>
    <row r="5079" spans="2:3" x14ac:dyDescent="0.5">
      <c r="B5079" s="36" t="s">
        <v>5274</v>
      </c>
      <c r="C5079" s="18">
        <v>-1.9103479345716545E-2</v>
      </c>
    </row>
    <row r="5080" spans="2:3" x14ac:dyDescent="0.5">
      <c r="B5080" s="36" t="s">
        <v>5275</v>
      </c>
      <c r="C5080" s="18">
        <v>-2.1443691724298386E-2</v>
      </c>
    </row>
    <row r="5081" spans="2:3" x14ac:dyDescent="0.5">
      <c r="B5081" s="36" t="s">
        <v>5276</v>
      </c>
      <c r="C5081" s="18">
        <v>-5.201979098815035E-3</v>
      </c>
    </row>
    <row r="5082" spans="2:3" x14ac:dyDescent="0.5">
      <c r="B5082" s="36" t="s">
        <v>5277</v>
      </c>
      <c r="C5082" s="18">
        <v>2.1935946310916998E-2</v>
      </c>
    </row>
    <row r="5083" spans="2:3" x14ac:dyDescent="0.5">
      <c r="B5083" s="36" t="s">
        <v>5278</v>
      </c>
      <c r="C5083" s="18">
        <v>-8.9376216160230726E-4</v>
      </c>
    </row>
    <row r="5084" spans="2:3" x14ac:dyDescent="0.5">
      <c r="B5084" s="36" t="s">
        <v>5279</v>
      </c>
      <c r="C5084" s="18">
        <v>-6.0916096334222569E-3</v>
      </c>
    </row>
    <row r="5085" spans="2:3" x14ac:dyDescent="0.5">
      <c r="B5085" s="36" t="s">
        <v>5280</v>
      </c>
      <c r="C5085" s="18">
        <v>-1.4409651337102369E-2</v>
      </c>
    </row>
    <row r="5086" spans="2:3" x14ac:dyDescent="0.5">
      <c r="B5086" s="36" t="s">
        <v>5281</v>
      </c>
      <c r="C5086" s="18">
        <v>3.9415912719531487E-3</v>
      </c>
    </row>
    <row r="5087" spans="2:3" x14ac:dyDescent="0.5">
      <c r="B5087" s="36" t="s">
        <v>5282</v>
      </c>
      <c r="C5087" s="18">
        <v>-2.6642470426119891E-2</v>
      </c>
    </row>
    <row r="5088" spans="2:3" x14ac:dyDescent="0.5">
      <c r="B5088" s="36" t="s">
        <v>5283</v>
      </c>
      <c r="C5088" s="18">
        <v>-1.6505653511241891E-2</v>
      </c>
    </row>
    <row r="5089" spans="2:3" x14ac:dyDescent="0.5">
      <c r="B5089" s="36" t="s">
        <v>5284</v>
      </c>
      <c r="C5089" s="18">
        <v>-7.3671923178575405E-3</v>
      </c>
    </row>
    <row r="5090" spans="2:3" x14ac:dyDescent="0.5">
      <c r="B5090" s="36" t="s">
        <v>5285</v>
      </c>
      <c r="C5090" s="18">
        <v>-1.176912482784509E-2</v>
      </c>
    </row>
    <row r="5091" spans="2:3" x14ac:dyDescent="0.5">
      <c r="B5091" s="36" t="s">
        <v>5286</v>
      </c>
      <c r="C5091" s="18">
        <v>-5.0810925238995552E-2</v>
      </c>
    </row>
    <row r="5092" spans="2:3" x14ac:dyDescent="0.5">
      <c r="B5092" s="36" t="s">
        <v>5287</v>
      </c>
      <c r="C5092" s="18">
        <v>2.6354027276536351E-2</v>
      </c>
    </row>
    <row r="5093" spans="2:3" x14ac:dyDescent="0.5">
      <c r="B5093" s="36" t="s">
        <v>5288</v>
      </c>
      <c r="C5093" s="18">
        <v>-1.6911345894887186E-2</v>
      </c>
    </row>
    <row r="5094" spans="2:3" x14ac:dyDescent="0.5">
      <c r="B5094" s="36" t="s">
        <v>5289</v>
      </c>
      <c r="C5094" s="18">
        <v>4.2638092798092497E-2</v>
      </c>
    </row>
    <row r="5095" spans="2:3" x14ac:dyDescent="0.5">
      <c r="B5095" s="36" t="s">
        <v>5290</v>
      </c>
      <c r="C5095" s="18">
        <v>2.4765037292098224E-3</v>
      </c>
    </row>
    <row r="5096" spans="2:3" x14ac:dyDescent="0.5">
      <c r="B5096" s="36" t="s">
        <v>5291</v>
      </c>
      <c r="C5096" s="18">
        <v>-1.3859473176608406E-2</v>
      </c>
    </row>
    <row r="5097" spans="2:3" x14ac:dyDescent="0.5">
      <c r="B5097" s="36" t="s">
        <v>5292</v>
      </c>
      <c r="C5097" s="18">
        <v>1.7712816163939715E-2</v>
      </c>
    </row>
    <row r="5098" spans="2:3" x14ac:dyDescent="0.5">
      <c r="B5098" s="36" t="s">
        <v>5293</v>
      </c>
      <c r="C5098" s="18">
        <v>-4.4345402476829721E-3</v>
      </c>
    </row>
    <row r="5099" spans="2:3" x14ac:dyDescent="0.5">
      <c r="B5099" s="36" t="s">
        <v>5294</v>
      </c>
      <c r="C5099" s="18">
        <v>-4.0085430068559358E-4</v>
      </c>
    </row>
    <row r="5100" spans="2:3" x14ac:dyDescent="0.5">
      <c r="B5100" s="36" t="s">
        <v>5295</v>
      </c>
      <c r="C5100" s="18">
        <v>1.9223057402898203E-2</v>
      </c>
    </row>
    <row r="5101" spans="2:3" x14ac:dyDescent="0.5">
      <c r="B5101" s="36" t="s">
        <v>5296</v>
      </c>
      <c r="C5101" s="18">
        <v>-5.160512557404795E-3</v>
      </c>
    </row>
    <row r="5102" spans="2:3" x14ac:dyDescent="0.5">
      <c r="B5102" s="36" t="s">
        <v>5297</v>
      </c>
      <c r="C5102" s="18">
        <v>-2.9133570523458219E-2</v>
      </c>
    </row>
    <row r="5103" spans="2:3" x14ac:dyDescent="0.5">
      <c r="B5103" s="36" t="s">
        <v>5298</v>
      </c>
      <c r="C5103" s="18">
        <v>5.059417604817984E-3</v>
      </c>
    </row>
    <row r="5104" spans="2:3" x14ac:dyDescent="0.5">
      <c r="B5104" s="36" t="s">
        <v>5299</v>
      </c>
      <c r="C5104" s="18">
        <v>-1.8112488083889433E-2</v>
      </c>
    </row>
    <row r="5105" spans="2:3" x14ac:dyDescent="0.5">
      <c r="B5105" s="36" t="s">
        <v>5300</v>
      </c>
      <c r="C5105" s="18">
        <v>3.9511921273365225E-3</v>
      </c>
    </row>
    <row r="5106" spans="2:3" x14ac:dyDescent="0.5">
      <c r="B5106" s="36" t="s">
        <v>5301</v>
      </c>
      <c r="C5106" s="18">
        <v>-1.1642460195417037E-2</v>
      </c>
    </row>
    <row r="5107" spans="2:3" x14ac:dyDescent="0.5">
      <c r="B5107" s="36" t="s">
        <v>5302</v>
      </c>
      <c r="C5107" s="18">
        <v>2.59154610835437E-2</v>
      </c>
    </row>
    <row r="5108" spans="2:3" x14ac:dyDescent="0.5">
      <c r="B5108" s="36" t="s">
        <v>5303</v>
      </c>
      <c r="C5108" s="18">
        <v>4.882178911582713E-4</v>
      </c>
    </row>
    <row r="5109" spans="2:3" x14ac:dyDescent="0.5">
      <c r="B5109" s="36" t="s">
        <v>5304</v>
      </c>
      <c r="C5109" s="18">
        <v>-1.3326221691911666E-3</v>
      </c>
    </row>
    <row r="5110" spans="2:3" x14ac:dyDescent="0.5">
      <c r="B5110" s="36" t="s">
        <v>5305</v>
      </c>
      <c r="C5110" s="18">
        <v>-1.8887772379209911E-2</v>
      </c>
    </row>
    <row r="5111" spans="2:3" x14ac:dyDescent="0.5">
      <c r="B5111" s="36" t="s">
        <v>5306</v>
      </c>
      <c r="C5111" s="18">
        <v>1.6853858219771922E-2</v>
      </c>
    </row>
    <row r="5112" spans="2:3" x14ac:dyDescent="0.5">
      <c r="B5112" s="36" t="s">
        <v>5307</v>
      </c>
      <c r="C5112" s="18">
        <v>-2.307349347010379E-3</v>
      </c>
    </row>
    <row r="5113" spans="2:3" x14ac:dyDescent="0.5">
      <c r="B5113" s="36" t="s">
        <v>5308</v>
      </c>
      <c r="C5113" s="18">
        <v>-1.0575072577225342E-2</v>
      </c>
    </row>
    <row r="5114" spans="2:3" x14ac:dyDescent="0.5">
      <c r="B5114" s="36" t="s">
        <v>5309</v>
      </c>
      <c r="C5114" s="18">
        <v>1.280956588247717E-2</v>
      </c>
    </row>
    <row r="5115" spans="2:3" x14ac:dyDescent="0.5">
      <c r="B5115" s="36" t="s">
        <v>5310</v>
      </c>
      <c r="C5115" s="18">
        <v>-4.5082654245338638E-3</v>
      </c>
    </row>
    <row r="5116" spans="2:3" x14ac:dyDescent="0.5">
      <c r="B5116" s="36" t="s">
        <v>5311</v>
      </c>
      <c r="C5116" s="18">
        <v>1.9739821501266297E-2</v>
      </c>
    </row>
    <row r="5117" spans="2:3" x14ac:dyDescent="0.5">
      <c r="B5117" s="36" t="s">
        <v>5312</v>
      </c>
      <c r="C5117" s="18">
        <v>1.6120731533305177E-2</v>
      </c>
    </row>
    <row r="5118" spans="2:3" x14ac:dyDescent="0.5">
      <c r="B5118" s="36" t="s">
        <v>5313</v>
      </c>
      <c r="C5118" s="18">
        <v>3.4301799029956559E-3</v>
      </c>
    </row>
    <row r="5119" spans="2:3" x14ac:dyDescent="0.5">
      <c r="B5119" s="36" t="s">
        <v>5314</v>
      </c>
      <c r="C5119" s="18">
        <v>-1.4653437323102203E-2</v>
      </c>
    </row>
    <row r="5120" spans="2:3" x14ac:dyDescent="0.5">
      <c r="B5120" s="36" t="s">
        <v>5315</v>
      </c>
      <c r="C5120" s="18">
        <v>-1.2424976980440094E-2</v>
      </c>
    </row>
    <row r="5121" spans="2:3" x14ac:dyDescent="0.5">
      <c r="B5121" s="36" t="s">
        <v>5316</v>
      </c>
      <c r="C5121" s="18">
        <v>-1.7062155109031973E-2</v>
      </c>
    </row>
    <row r="5122" spans="2:3" x14ac:dyDescent="0.5">
      <c r="B5122" s="36" t="s">
        <v>5317</v>
      </c>
      <c r="C5122" s="18">
        <v>-1.6192774570275015E-2</v>
      </c>
    </row>
    <row r="5123" spans="2:3" x14ac:dyDescent="0.5">
      <c r="B5123" s="36" t="s">
        <v>5318</v>
      </c>
      <c r="C5123" s="18">
        <v>9.3843053508586571E-3</v>
      </c>
    </row>
    <row r="5124" spans="2:3" x14ac:dyDescent="0.5">
      <c r="B5124" s="36" t="s">
        <v>5319</v>
      </c>
      <c r="C5124" s="18">
        <v>-7.5588267429501643E-3</v>
      </c>
    </row>
    <row r="5125" spans="2:3" x14ac:dyDescent="0.5">
      <c r="B5125" s="36" t="s">
        <v>5320</v>
      </c>
      <c r="C5125" s="18">
        <v>-1.0668961928019582E-2</v>
      </c>
    </row>
    <row r="5126" spans="2:3" x14ac:dyDescent="0.5">
      <c r="B5126" s="36" t="s">
        <v>5321</v>
      </c>
      <c r="C5126" s="18">
        <v>-1.6484572584724355E-2</v>
      </c>
    </row>
    <row r="5127" spans="2:3" x14ac:dyDescent="0.5">
      <c r="B5127" s="36" t="s">
        <v>5322</v>
      </c>
      <c r="C5127" s="18">
        <v>1.286594219669035E-2</v>
      </c>
    </row>
    <row r="5128" spans="2:3" x14ac:dyDescent="0.5">
      <c r="B5128" s="36" t="s">
        <v>5323</v>
      </c>
      <c r="C5128" s="18">
        <v>1.3381220930626325E-2</v>
      </c>
    </row>
    <row r="5129" spans="2:3" x14ac:dyDescent="0.5">
      <c r="B5129" s="36" t="s">
        <v>5324</v>
      </c>
      <c r="C5129" s="18">
        <v>-1.8839751876459365E-3</v>
      </c>
    </row>
    <row r="5130" spans="2:3" x14ac:dyDescent="0.5">
      <c r="B5130" s="36" t="s">
        <v>5325</v>
      </c>
      <c r="C5130" s="18">
        <v>-1.4869328621198719E-2</v>
      </c>
    </row>
    <row r="5131" spans="2:3" x14ac:dyDescent="0.5">
      <c r="B5131" s="36" t="s">
        <v>5326</v>
      </c>
      <c r="C5131" s="18">
        <v>-4.7530235086288841E-2</v>
      </c>
    </row>
    <row r="5132" spans="2:3" x14ac:dyDescent="0.5">
      <c r="B5132" s="36" t="s">
        <v>5327</v>
      </c>
      <c r="C5132" s="18">
        <v>3.1235621627212717E-2</v>
      </c>
    </row>
    <row r="5133" spans="2:3" x14ac:dyDescent="0.5">
      <c r="B5133" s="36" t="s">
        <v>5328</v>
      </c>
      <c r="C5133" s="18">
        <v>6.5490364944063018E-3</v>
      </c>
    </row>
    <row r="5134" spans="2:3" x14ac:dyDescent="0.5">
      <c r="B5134" s="36" t="s">
        <v>5329</v>
      </c>
      <c r="C5134" s="18">
        <v>-9.2347604975603348E-3</v>
      </c>
    </row>
    <row r="5135" spans="2:3" x14ac:dyDescent="0.5">
      <c r="B5135" s="36" t="s">
        <v>5330</v>
      </c>
      <c r="C5135" s="18">
        <v>3.1415119696877936E-2</v>
      </c>
    </row>
    <row r="5136" spans="2:3" x14ac:dyDescent="0.5">
      <c r="B5136" s="36" t="s">
        <v>5331</v>
      </c>
      <c r="C5136" s="18">
        <v>-5.8962878773869409E-3</v>
      </c>
    </row>
    <row r="5137" spans="2:3" x14ac:dyDescent="0.5">
      <c r="B5137" s="36" t="s">
        <v>5332</v>
      </c>
      <c r="C5137" s="18">
        <v>1.2014734285627382E-2</v>
      </c>
    </row>
    <row r="5138" spans="2:3" x14ac:dyDescent="0.5">
      <c r="B5138" s="36" t="s">
        <v>5333</v>
      </c>
      <c r="C5138" s="18">
        <v>-2.6521696987522603E-3</v>
      </c>
    </row>
    <row r="5139" spans="2:3" x14ac:dyDescent="0.5">
      <c r="B5139" s="36" t="s">
        <v>5334</v>
      </c>
      <c r="C5139" s="18">
        <v>-1.0791047452122227E-3</v>
      </c>
    </row>
    <row r="5140" spans="2:3" x14ac:dyDescent="0.5">
      <c r="B5140" s="36" t="s">
        <v>5335</v>
      </c>
      <c r="C5140" s="18">
        <v>3.4258328902099677E-2</v>
      </c>
    </row>
    <row r="5141" spans="2:3" x14ac:dyDescent="0.5">
      <c r="B5141" s="36" t="s">
        <v>5336</v>
      </c>
      <c r="C5141" s="18">
        <v>1.268306923788054E-2</v>
      </c>
    </row>
    <row r="5142" spans="2:3" x14ac:dyDescent="0.5">
      <c r="B5142" s="36" t="s">
        <v>5337</v>
      </c>
      <c r="C5142" s="18">
        <v>-9.9793398356795571E-3</v>
      </c>
    </row>
    <row r="5143" spans="2:3" x14ac:dyDescent="0.5">
      <c r="B5143" s="36" t="s">
        <v>5338</v>
      </c>
      <c r="C5143" s="18">
        <v>7.4042438919434961E-3</v>
      </c>
    </row>
    <row r="5144" spans="2:3" x14ac:dyDescent="0.5">
      <c r="B5144" s="36" t="s">
        <v>5339</v>
      </c>
      <c r="C5144" s="18">
        <v>8.128645204388274E-3</v>
      </c>
    </row>
    <row r="5145" spans="2:3" x14ac:dyDescent="0.5">
      <c r="B5145" s="36" t="s">
        <v>5340</v>
      </c>
      <c r="C5145" s="18">
        <v>-7.2889687447235119E-3</v>
      </c>
    </row>
    <row r="5146" spans="2:3" x14ac:dyDescent="0.5">
      <c r="B5146" s="36" t="s">
        <v>5341</v>
      </c>
      <c r="C5146" s="18">
        <v>-1.9834023830994529E-2</v>
      </c>
    </row>
    <row r="5147" spans="2:3" x14ac:dyDescent="0.5">
      <c r="B5147" s="36" t="s">
        <v>5342</v>
      </c>
      <c r="C5147" s="18">
        <v>-1.2066574883647818E-2</v>
      </c>
    </row>
    <row r="5148" spans="2:3" x14ac:dyDescent="0.5">
      <c r="B5148" s="36" t="s">
        <v>5343</v>
      </c>
      <c r="C5148" s="18">
        <v>-7.6041028020347179E-3</v>
      </c>
    </row>
    <row r="5149" spans="2:3" x14ac:dyDescent="0.5">
      <c r="B5149" s="36" t="s">
        <v>5344</v>
      </c>
      <c r="C5149" s="18">
        <v>-1.5313048400319884E-2</v>
      </c>
    </row>
    <row r="5150" spans="2:3" x14ac:dyDescent="0.5">
      <c r="B5150" s="36" t="s">
        <v>5345</v>
      </c>
      <c r="C5150" s="18">
        <v>6.4554965831820077E-3</v>
      </c>
    </row>
    <row r="5151" spans="2:3" x14ac:dyDescent="0.5">
      <c r="B5151" s="36" t="s">
        <v>5346</v>
      </c>
      <c r="C5151" s="18">
        <v>1.4373156180659485E-2</v>
      </c>
    </row>
    <row r="5152" spans="2:3" x14ac:dyDescent="0.5">
      <c r="B5152" s="36" t="s">
        <v>5347</v>
      </c>
      <c r="C5152" s="18">
        <v>-8.6418809835434596E-3</v>
      </c>
    </row>
    <row r="5153" spans="2:3" x14ac:dyDescent="0.5">
      <c r="B5153" s="36" t="s">
        <v>5348</v>
      </c>
      <c r="C5153" s="18">
        <v>3.1293508582342922E-2</v>
      </c>
    </row>
    <row r="5154" spans="2:3" x14ac:dyDescent="0.5">
      <c r="B5154" s="36" t="s">
        <v>5349</v>
      </c>
      <c r="C5154" s="18">
        <v>-3.8437607120866968E-3</v>
      </c>
    </row>
    <row r="5155" spans="2:3" x14ac:dyDescent="0.5">
      <c r="B5155" s="36" t="s">
        <v>5350</v>
      </c>
      <c r="C5155" s="18">
        <v>-6.3521625892688505E-3</v>
      </c>
    </row>
    <row r="5156" spans="2:3" x14ac:dyDescent="0.5">
      <c r="B5156" s="36" t="s">
        <v>5351</v>
      </c>
      <c r="C5156" s="18">
        <v>1.8726960586394892E-3</v>
      </c>
    </row>
    <row r="5157" spans="2:3" x14ac:dyDescent="0.5">
      <c r="B5157" s="36" t="s">
        <v>5352</v>
      </c>
      <c r="C5157" s="18">
        <v>1.4889674864806857E-2</v>
      </c>
    </row>
    <row r="5158" spans="2:3" x14ac:dyDescent="0.5">
      <c r="B5158" s="36" t="s">
        <v>5353</v>
      </c>
      <c r="C5158" s="18">
        <v>8.4405144694532641E-3</v>
      </c>
    </row>
    <row r="5159" spans="2:3" x14ac:dyDescent="0.5">
      <c r="B5159" s="36" t="s">
        <v>5354</v>
      </c>
      <c r="C5159" s="18">
        <v>9.2438306434186046E-3</v>
      </c>
    </row>
    <row r="5160" spans="2:3" x14ac:dyDescent="0.5">
      <c r="B5160" s="36" t="s">
        <v>5355</v>
      </c>
      <c r="C5160" s="18">
        <v>-1.0543745123042014E-2</v>
      </c>
    </row>
    <row r="5161" spans="2:3" x14ac:dyDescent="0.5">
      <c r="B5161" s="36" t="s">
        <v>5356</v>
      </c>
      <c r="C5161" s="18">
        <v>8.9762577981240543E-3</v>
      </c>
    </row>
    <row r="5162" spans="2:3" x14ac:dyDescent="0.5">
      <c r="B5162" s="36" t="s">
        <v>5357</v>
      </c>
      <c r="C5162" s="18">
        <v>1.9321077481301741E-2</v>
      </c>
    </row>
    <row r="5163" spans="2:3" x14ac:dyDescent="0.5">
      <c r="B5163" s="36" t="s">
        <v>5358</v>
      </c>
      <c r="C5163" s="18">
        <v>-8.4160653336051716E-5</v>
      </c>
    </row>
    <row r="5164" spans="2:3" x14ac:dyDescent="0.5">
      <c r="B5164" s="36" t="s">
        <v>5359</v>
      </c>
      <c r="C5164" s="18">
        <v>-1.324550793670598E-2</v>
      </c>
    </row>
    <row r="5165" spans="2:3" x14ac:dyDescent="0.5">
      <c r="B5165" s="36" t="s">
        <v>5360</v>
      </c>
      <c r="C5165" s="18">
        <v>1.225599373220998E-2</v>
      </c>
    </row>
    <row r="5166" spans="2:3" x14ac:dyDescent="0.5">
      <c r="B5166" s="36" t="s">
        <v>5361</v>
      </c>
      <c r="C5166" s="18">
        <v>-5.6207740813966067E-3</v>
      </c>
    </row>
    <row r="5167" spans="2:3" x14ac:dyDescent="0.5">
      <c r="B5167" s="36" t="s">
        <v>5362</v>
      </c>
      <c r="C5167" s="18">
        <v>-1.2852401390382018E-2</v>
      </c>
    </row>
    <row r="5168" spans="2:3" x14ac:dyDescent="0.5">
      <c r="B5168" s="36" t="s">
        <v>5363</v>
      </c>
      <c r="C5168" s="18">
        <v>1.1665302164391989E-2</v>
      </c>
    </row>
    <row r="5169" spans="2:3" x14ac:dyDescent="0.5">
      <c r="B5169" s="36" t="s">
        <v>5364</v>
      </c>
      <c r="C5169" s="18">
        <v>2.5644933947008841E-3</v>
      </c>
    </row>
    <row r="5170" spans="2:3" x14ac:dyDescent="0.5">
      <c r="B5170" s="36" t="s">
        <v>5365</v>
      </c>
      <c r="C5170" s="18">
        <v>1.0727020524595954E-2</v>
      </c>
    </row>
    <row r="5171" spans="2:3" x14ac:dyDescent="0.5">
      <c r="B5171" s="36" t="s">
        <v>5366</v>
      </c>
      <c r="C5171" s="18">
        <v>-2.1958288556103156E-3</v>
      </c>
    </row>
    <row r="5172" spans="2:3" x14ac:dyDescent="0.5">
      <c r="B5172" s="36" t="s">
        <v>5367</v>
      </c>
      <c r="C5172" s="18">
        <v>1.4506335448516872E-2</v>
      </c>
    </row>
    <row r="5173" spans="2:3" x14ac:dyDescent="0.5">
      <c r="B5173" s="36" t="s">
        <v>5368</v>
      </c>
      <c r="C5173" s="18">
        <v>-1.8713894637832018E-2</v>
      </c>
    </row>
    <row r="5174" spans="2:3" x14ac:dyDescent="0.5">
      <c r="B5174" s="36" t="s">
        <v>5369</v>
      </c>
      <c r="C5174" s="18">
        <v>-6.1196357567818715E-3</v>
      </c>
    </row>
    <row r="5175" spans="2:3" x14ac:dyDescent="0.5">
      <c r="B5175" s="36" t="s">
        <v>5370</v>
      </c>
      <c r="C5175" s="18">
        <v>3.2671474190326677E-4</v>
      </c>
    </row>
    <row r="5176" spans="2:3" x14ac:dyDescent="0.5">
      <c r="B5176" s="36" t="s">
        <v>5371</v>
      </c>
      <c r="C5176" s="18">
        <v>-1.3755222980643689E-2</v>
      </c>
    </row>
    <row r="5177" spans="2:3" x14ac:dyDescent="0.5">
      <c r="B5177" s="36" t="s">
        <v>5372</v>
      </c>
      <c r="C5177" s="18">
        <v>-1.1952127803543822E-2</v>
      </c>
    </row>
    <row r="5178" spans="2:3" x14ac:dyDescent="0.5">
      <c r="B5178" s="36" t="s">
        <v>5373</v>
      </c>
      <c r="C5178" s="18">
        <v>6.4858471563791209E-3</v>
      </c>
    </row>
    <row r="5179" spans="2:3" x14ac:dyDescent="0.5">
      <c r="B5179" s="36" t="s">
        <v>5374</v>
      </c>
      <c r="C5179" s="18">
        <v>7.9618063838542419E-3</v>
      </c>
    </row>
    <row r="5180" spans="2:3" x14ac:dyDescent="0.5">
      <c r="B5180" s="36" t="s">
        <v>5375</v>
      </c>
      <c r="C5180" s="18">
        <v>8.6406810889798624E-3</v>
      </c>
    </row>
    <row r="5181" spans="2:3" x14ac:dyDescent="0.5">
      <c r="B5181" s="36" t="s">
        <v>5376</v>
      </c>
      <c r="C5181" s="18">
        <v>-2.6203899089791705E-3</v>
      </c>
    </row>
    <row r="5182" spans="2:3" x14ac:dyDescent="0.5">
      <c r="B5182" s="36" t="s">
        <v>5377</v>
      </c>
      <c r="C5182" s="18">
        <v>5.2198131856333596E-3</v>
      </c>
    </row>
    <row r="5183" spans="2:3" x14ac:dyDescent="0.5">
      <c r="B5183" s="36" t="s">
        <v>5378</v>
      </c>
      <c r="C5183" s="18">
        <v>4.3052671590262381E-3</v>
      </c>
    </row>
    <row r="5184" spans="2:3" x14ac:dyDescent="0.5">
      <c r="B5184" s="36" t="s">
        <v>5379</v>
      </c>
      <c r="C5184" s="18">
        <v>-8.6142855132053109E-3</v>
      </c>
    </row>
    <row r="5185" spans="2:3" x14ac:dyDescent="0.5">
      <c r="B5185" s="36" t="s">
        <v>5380</v>
      </c>
      <c r="C5185" s="18">
        <v>6.5310500950472861E-3</v>
      </c>
    </row>
    <row r="5186" spans="2:3" x14ac:dyDescent="0.5">
      <c r="B5186" s="36" t="s">
        <v>5381</v>
      </c>
      <c r="C5186" s="18">
        <v>-2.1942369932683947E-2</v>
      </c>
    </row>
    <row r="5187" spans="2:3" x14ac:dyDescent="0.5">
      <c r="B5187" s="36" t="s">
        <v>5382</v>
      </c>
      <c r="C5187" s="18">
        <v>-8.9081541900695171E-3</v>
      </c>
    </row>
    <row r="5188" spans="2:3" x14ac:dyDescent="0.5">
      <c r="B5188" s="36" t="s">
        <v>5383</v>
      </c>
      <c r="C5188" s="18">
        <v>-6.2977383115916385E-3</v>
      </c>
    </row>
    <row r="5189" spans="2:3" x14ac:dyDescent="0.5">
      <c r="B5189" s="36" t="s">
        <v>5384</v>
      </c>
      <c r="C5189" s="18">
        <v>-1.4673411641427325E-2</v>
      </c>
    </row>
    <row r="5190" spans="2:3" x14ac:dyDescent="0.5">
      <c r="B5190" s="36" t="s">
        <v>5385</v>
      </c>
      <c r="C5190" s="18">
        <v>6.9406486195491279E-3</v>
      </c>
    </row>
    <row r="5191" spans="2:3" x14ac:dyDescent="0.5">
      <c r="B5191" s="36" t="s">
        <v>5386</v>
      </c>
      <c r="C5191" s="18">
        <v>4.7280432165781594E-3</v>
      </c>
    </row>
    <row r="5192" spans="2:3" x14ac:dyDescent="0.5">
      <c r="B5192" s="36" t="s">
        <v>5387</v>
      </c>
      <c r="C5192" s="18">
        <v>-2.0419522434542703E-3</v>
      </c>
    </row>
    <row r="5193" spans="2:3" x14ac:dyDescent="0.5">
      <c r="B5193" s="36" t="s">
        <v>5388</v>
      </c>
      <c r="C5193" s="18">
        <v>2.3667071204027668E-3</v>
      </c>
    </row>
    <row r="5194" spans="2:3" x14ac:dyDescent="0.5">
      <c r="B5194" s="36" t="s">
        <v>5389</v>
      </c>
      <c r="C5194" s="18">
        <v>-1.0129804436684653E-2</v>
      </c>
    </row>
    <row r="5195" spans="2:3" x14ac:dyDescent="0.5">
      <c r="B5195" s="36" t="s">
        <v>5390</v>
      </c>
      <c r="C5195" s="18">
        <v>-3.8326050010137891E-3</v>
      </c>
    </row>
    <row r="5196" spans="2:3" x14ac:dyDescent="0.5">
      <c r="B5196" s="36" t="s">
        <v>5391</v>
      </c>
      <c r="C5196" s="18">
        <v>-1.274672685632583E-2</v>
      </c>
    </row>
    <row r="5197" spans="2:3" x14ac:dyDescent="0.5">
      <c r="B5197" s="36" t="s">
        <v>5392</v>
      </c>
      <c r="C5197" s="18">
        <v>-5.9301820790501614E-3</v>
      </c>
    </row>
    <row r="5198" spans="2:3" x14ac:dyDescent="0.5">
      <c r="B5198" s="36" t="s">
        <v>5393</v>
      </c>
      <c r="C5198" s="18">
        <v>-1.1870416864084854E-3</v>
      </c>
    </row>
    <row r="5199" spans="2:3" x14ac:dyDescent="0.5">
      <c r="B5199" s="36" t="s">
        <v>5394</v>
      </c>
      <c r="C5199" s="18">
        <v>7.8093479211367445E-3</v>
      </c>
    </row>
    <row r="5200" spans="2:3" x14ac:dyDescent="0.5">
      <c r="B5200" s="36" t="s">
        <v>5395</v>
      </c>
      <c r="C5200" s="18">
        <v>-1.8390500391126885E-2</v>
      </c>
    </row>
    <row r="5201" spans="2:3" x14ac:dyDescent="0.5">
      <c r="B5201" s="36" t="s">
        <v>5396</v>
      </c>
      <c r="C5201" s="18">
        <v>-1.1835894705587324E-2</v>
      </c>
    </row>
    <row r="5202" spans="2:3" x14ac:dyDescent="0.5">
      <c r="B5202" s="36" t="s">
        <v>5397</v>
      </c>
      <c r="C5202" s="18">
        <v>1.117984105768155E-2</v>
      </c>
    </row>
    <row r="5203" spans="2:3" x14ac:dyDescent="0.5">
      <c r="B5203" s="36" t="s">
        <v>5398</v>
      </c>
      <c r="C5203" s="18">
        <v>-1.6715851026040451E-2</v>
      </c>
    </row>
    <row r="5204" spans="2:3" x14ac:dyDescent="0.5">
      <c r="B5204" s="36" t="s">
        <v>5399</v>
      </c>
      <c r="C5204" s="18">
        <v>-2.2075016847180606E-3</v>
      </c>
    </row>
    <row r="5205" spans="2:3" x14ac:dyDescent="0.5">
      <c r="B5205" s="36" t="s">
        <v>5400</v>
      </c>
      <c r="C5205" s="18">
        <v>-1.0983597711373694E-3</v>
      </c>
    </row>
    <row r="5206" spans="2:3" x14ac:dyDescent="0.5">
      <c r="B5206" s="36" t="s">
        <v>5401</v>
      </c>
      <c r="C5206" s="18">
        <v>-8.8610153660635405E-3</v>
      </c>
    </row>
    <row r="5207" spans="2:3" x14ac:dyDescent="0.5">
      <c r="B5207" s="36" t="s">
        <v>5402</v>
      </c>
      <c r="C5207" s="18">
        <v>6.3733238158363292E-3</v>
      </c>
    </row>
    <row r="5208" spans="2:3" x14ac:dyDescent="0.5">
      <c r="B5208" s="36" t="s">
        <v>5403</v>
      </c>
      <c r="C5208" s="18">
        <v>-5.9276522444017266E-3</v>
      </c>
    </row>
    <row r="5209" spans="2:3" x14ac:dyDescent="0.5">
      <c r="B5209" s="36" t="s">
        <v>5404</v>
      </c>
      <c r="C5209" s="18">
        <v>1.9374034505605264E-2</v>
      </c>
    </row>
    <row r="5210" spans="2:3" x14ac:dyDescent="0.5">
      <c r="B5210" s="36" t="s">
        <v>5405</v>
      </c>
      <c r="C5210" s="18">
        <v>-1.6999032813650339E-2</v>
      </c>
    </row>
    <row r="5211" spans="2:3" x14ac:dyDescent="0.5">
      <c r="B5211" s="36" t="s">
        <v>5406</v>
      </c>
      <c r="C5211" s="18">
        <v>-2.3415700147148222E-2</v>
      </c>
    </row>
    <row r="5212" spans="2:3" x14ac:dyDescent="0.5">
      <c r="B5212" s="36" t="s">
        <v>5407</v>
      </c>
      <c r="C5212" s="18">
        <v>5.5942473537322623E-3</v>
      </c>
    </row>
    <row r="5213" spans="2:3" x14ac:dyDescent="0.5">
      <c r="B5213" s="36" t="s">
        <v>5408</v>
      </c>
      <c r="C5213" s="18">
        <v>-1.7610909798780883E-2</v>
      </c>
    </row>
    <row r="5214" spans="2:3" x14ac:dyDescent="0.5">
      <c r="B5214" s="36" t="s">
        <v>5409</v>
      </c>
      <c r="C5214" s="18">
        <v>3.3086337160683765E-3</v>
      </c>
    </row>
    <row r="5215" spans="2:3" x14ac:dyDescent="0.5">
      <c r="B5215" s="36" t="s">
        <v>5410</v>
      </c>
      <c r="C5215" s="18">
        <v>2.429443228434347E-2</v>
      </c>
    </row>
    <row r="5216" spans="2:3" x14ac:dyDescent="0.5">
      <c r="B5216" s="36" t="s">
        <v>5411</v>
      </c>
      <c r="C5216" s="18">
        <v>1.2294269985706707E-2</v>
      </c>
    </row>
    <row r="5217" spans="2:3" x14ac:dyDescent="0.5">
      <c r="B5217" s="36" t="s">
        <v>5412</v>
      </c>
      <c r="C5217" s="18">
        <v>6.773216089358991E-3</v>
      </c>
    </row>
    <row r="5218" spans="2:3" x14ac:dyDescent="0.5">
      <c r="B5218" s="36" t="s">
        <v>5413</v>
      </c>
      <c r="C5218" s="18">
        <v>7.3247357367260957E-3</v>
      </c>
    </row>
    <row r="5219" spans="2:3" x14ac:dyDescent="0.5">
      <c r="B5219" s="36" t="s">
        <v>5414</v>
      </c>
      <c r="C5219" s="18">
        <v>1.8917894374084643E-2</v>
      </c>
    </row>
    <row r="5220" spans="2:3" x14ac:dyDescent="0.5">
      <c r="B5220" s="36" t="s">
        <v>5415</v>
      </c>
      <c r="C5220" s="18">
        <v>-2.0411649014338007E-3</v>
      </c>
    </row>
    <row r="5221" spans="2:3" x14ac:dyDescent="0.5">
      <c r="B5221" s="36" t="s">
        <v>5416</v>
      </c>
      <c r="C5221" s="18">
        <v>-6.1360193315957989E-3</v>
      </c>
    </row>
    <row r="5222" spans="2:3" x14ac:dyDescent="0.5">
      <c r="B5222" s="36" t="s">
        <v>5417</v>
      </c>
      <c r="C5222" s="18">
        <v>-5.0434696616032948E-3</v>
      </c>
    </row>
    <row r="5223" spans="2:3" x14ac:dyDescent="0.5">
      <c r="B5223" s="36" t="s">
        <v>5418</v>
      </c>
      <c r="C5223" s="18">
        <v>2.8429781524241804E-3</v>
      </c>
    </row>
    <row r="5224" spans="2:3" x14ac:dyDescent="0.5">
      <c r="B5224" s="36" t="s">
        <v>5419</v>
      </c>
      <c r="C5224" s="18">
        <v>1.5410063533617402E-2</v>
      </c>
    </row>
    <row r="5225" spans="2:3" x14ac:dyDescent="0.5">
      <c r="B5225" s="36" t="s">
        <v>5420</v>
      </c>
      <c r="C5225" s="18">
        <v>3.7494530645214574E-3</v>
      </c>
    </row>
    <row r="5226" spans="2:3" x14ac:dyDescent="0.5">
      <c r="B5226" s="36" t="s">
        <v>5421</v>
      </c>
      <c r="C5226" s="18">
        <v>-8.5103814582325743E-3</v>
      </c>
    </row>
    <row r="5227" spans="2:3" x14ac:dyDescent="0.5">
      <c r="B5227" s="36" t="s">
        <v>5422</v>
      </c>
      <c r="C5227" s="18">
        <v>1.4114635119687691E-2</v>
      </c>
    </row>
    <row r="5228" spans="2:3" x14ac:dyDescent="0.5">
      <c r="B5228" s="36" t="s">
        <v>5423</v>
      </c>
      <c r="C5228" s="18">
        <v>4.245321558930204E-3</v>
      </c>
    </row>
    <row r="5229" spans="2:3" x14ac:dyDescent="0.5">
      <c r="B5229" s="36" t="s">
        <v>5424</v>
      </c>
      <c r="C5229" s="18">
        <v>-2.4308236407560857E-3</v>
      </c>
    </row>
    <row r="5230" spans="2:3" x14ac:dyDescent="0.5">
      <c r="B5230" s="36" t="s">
        <v>5425</v>
      </c>
      <c r="C5230" s="18">
        <v>9.8585055617417261E-3</v>
      </c>
    </row>
    <row r="5231" spans="2:3" x14ac:dyDescent="0.5">
      <c r="B5231" s="36" t="s">
        <v>5426</v>
      </c>
      <c r="C5231" s="18">
        <v>1.0108385361383476E-2</v>
      </c>
    </row>
    <row r="5232" spans="2:3" x14ac:dyDescent="0.5">
      <c r="B5232" s="36" t="s">
        <v>5427</v>
      </c>
      <c r="C5232" s="18">
        <v>-4.3289054379732628E-3</v>
      </c>
    </row>
    <row r="5233" spans="2:3" x14ac:dyDescent="0.5">
      <c r="B5233" s="36" t="s">
        <v>5428</v>
      </c>
      <c r="C5233" s="18">
        <v>-1.4014985152506321E-2</v>
      </c>
    </row>
    <row r="5234" spans="2:3" x14ac:dyDescent="0.5">
      <c r="B5234" s="36" t="s">
        <v>5429</v>
      </c>
      <c r="C5234" s="18">
        <v>1.7917334272967711E-3</v>
      </c>
    </row>
    <row r="5235" spans="2:3" x14ac:dyDescent="0.5">
      <c r="B5235" s="36" t="s">
        <v>5430</v>
      </c>
      <c r="C5235" s="18">
        <v>4.5775056824781668E-3</v>
      </c>
    </row>
    <row r="5236" spans="2:3" x14ac:dyDescent="0.5">
      <c r="B5236" s="36" t="s">
        <v>5431</v>
      </c>
      <c r="C5236" s="18">
        <v>-9.314785239699086E-4</v>
      </c>
    </row>
    <row r="5237" spans="2:3" x14ac:dyDescent="0.5">
      <c r="B5237" s="36" t="s">
        <v>5432</v>
      </c>
      <c r="C5237" s="18">
        <v>-1.5803612018018831E-2</v>
      </c>
    </row>
    <row r="5238" spans="2:3" x14ac:dyDescent="0.5">
      <c r="B5238" s="36" t="s">
        <v>5433</v>
      </c>
      <c r="C5238" s="18">
        <v>-2.3464597347844229E-3</v>
      </c>
    </row>
    <row r="5239" spans="2:3" x14ac:dyDescent="0.5">
      <c r="B5239" s="36" t="s">
        <v>5434</v>
      </c>
      <c r="C5239" s="18">
        <v>-1.2566333539854035E-2</v>
      </c>
    </row>
    <row r="5240" spans="2:3" x14ac:dyDescent="0.5">
      <c r="B5240" s="36" t="s">
        <v>5435</v>
      </c>
      <c r="C5240" s="18">
        <v>1.2772291408072123E-2</v>
      </c>
    </row>
    <row r="5241" spans="2:3" x14ac:dyDescent="0.5">
      <c r="B5241" s="36" t="s">
        <v>5436</v>
      </c>
      <c r="C5241" s="18">
        <v>-4.0522226618068258E-3</v>
      </c>
    </row>
    <row r="5242" spans="2:3" x14ac:dyDescent="0.5">
      <c r="B5242" s="36" t="s">
        <v>5437</v>
      </c>
      <c r="C5242" s="18">
        <v>4.8783950992921099E-3</v>
      </c>
    </row>
    <row r="5243" spans="2:3" x14ac:dyDescent="0.5">
      <c r="B5243" s="36" t="s">
        <v>5438</v>
      </c>
      <c r="C5243" s="18">
        <v>-1.1993796196301254E-3</v>
      </c>
    </row>
    <row r="5244" spans="2:3" x14ac:dyDescent="0.5">
      <c r="B5244" s="36" t="s">
        <v>5439</v>
      </c>
      <c r="C5244" s="18">
        <v>1.3811954641682389E-2</v>
      </c>
    </row>
    <row r="5245" spans="2:3" x14ac:dyDescent="0.5">
      <c r="B5245" s="36" t="s">
        <v>5440</v>
      </c>
      <c r="C5245" s="18">
        <v>7.0037643572185004E-3</v>
      </c>
    </row>
    <row r="5246" spans="2:3" x14ac:dyDescent="0.5">
      <c r="B5246" s="36" t="s">
        <v>5441</v>
      </c>
      <c r="C5246" s="18">
        <v>-1.2537571472405196E-3</v>
      </c>
    </row>
    <row r="5247" spans="2:3" x14ac:dyDescent="0.5">
      <c r="B5247" s="36" t="s">
        <v>5442</v>
      </c>
      <c r="C5247" s="18">
        <v>1.0247465387550392E-2</v>
      </c>
    </row>
    <row r="5248" spans="2:3" x14ac:dyDescent="0.5">
      <c r="B5248" s="36" t="s">
        <v>5443</v>
      </c>
      <c r="C5248" s="18">
        <v>-5.5557190552335545E-3</v>
      </c>
    </row>
    <row r="5249" spans="2:3" x14ac:dyDescent="0.5">
      <c r="B5249" s="36" t="s">
        <v>5444</v>
      </c>
      <c r="C5249" s="18">
        <v>-2.2299350239385562E-2</v>
      </c>
    </row>
    <row r="5250" spans="2:3" x14ac:dyDescent="0.5">
      <c r="B5250" s="36" t="s">
        <v>5445</v>
      </c>
      <c r="C5250" s="18">
        <v>-1.4937922614733479E-2</v>
      </c>
    </row>
    <row r="5251" spans="2:3" x14ac:dyDescent="0.5">
      <c r="B5251" s="36" t="s">
        <v>5446</v>
      </c>
      <c r="C5251" s="18">
        <v>2.6906097531829598E-2</v>
      </c>
    </row>
    <row r="5252" spans="2:3" x14ac:dyDescent="0.5">
      <c r="B5252" s="36" t="s">
        <v>5447</v>
      </c>
      <c r="C5252" s="18">
        <v>3.9066461193693058E-4</v>
      </c>
    </row>
    <row r="5253" spans="2:3" x14ac:dyDescent="0.5">
      <c r="B5253" s="36" t="s">
        <v>5448</v>
      </c>
      <c r="C5253" s="18">
        <v>-8.7840285555705888E-3</v>
      </c>
    </row>
    <row r="5254" spans="2:3" x14ac:dyDescent="0.5">
      <c r="B5254" s="36" t="s">
        <v>5449</v>
      </c>
      <c r="C5254" s="18">
        <v>-7.1803623878434752E-3</v>
      </c>
    </row>
    <row r="5255" spans="2:3" x14ac:dyDescent="0.5">
      <c r="B5255" s="36" t="s">
        <v>5450</v>
      </c>
      <c r="C5255" s="18">
        <v>1.8745198031087318E-2</v>
      </c>
    </row>
    <row r="5256" spans="2:3" x14ac:dyDescent="0.5">
      <c r="B5256" s="36" t="s">
        <v>5451</v>
      </c>
      <c r="C5256" s="18">
        <v>-3.4168398789337417E-2</v>
      </c>
    </row>
    <row r="5257" spans="2:3" x14ac:dyDescent="0.5">
      <c r="B5257" s="36" t="s">
        <v>5452</v>
      </c>
      <c r="C5257" s="18">
        <v>-2.5869584617602359E-2</v>
      </c>
    </row>
    <row r="5258" spans="2:3" x14ac:dyDescent="0.5">
      <c r="B5258" s="36" t="s">
        <v>5453</v>
      </c>
      <c r="C5258" s="18">
        <v>-1.1664534951322914E-2</v>
      </c>
    </row>
    <row r="5259" spans="2:3" x14ac:dyDescent="0.5">
      <c r="B5259" s="36" t="s">
        <v>5454</v>
      </c>
      <c r="C5259" s="18">
        <v>-5.2139316253028145E-3</v>
      </c>
    </row>
    <row r="5260" spans="2:3" x14ac:dyDescent="0.5">
      <c r="B5260" s="36" t="s">
        <v>5455</v>
      </c>
      <c r="C5260" s="18">
        <v>5.689409251852795E-2</v>
      </c>
    </row>
    <row r="5261" spans="2:3" x14ac:dyDescent="0.5">
      <c r="B5261" s="36" t="s">
        <v>5456</v>
      </c>
      <c r="C5261" s="18">
        <v>-1.7488297336658576E-2</v>
      </c>
    </row>
    <row r="5262" spans="2:3" x14ac:dyDescent="0.5">
      <c r="B5262" s="36" t="s">
        <v>5457</v>
      </c>
      <c r="C5262" s="18">
        <v>-1.242950916984753E-2</v>
      </c>
    </row>
    <row r="5263" spans="2:3" x14ac:dyDescent="0.5">
      <c r="B5263" s="36" t="s">
        <v>5458</v>
      </c>
      <c r="C5263" s="18">
        <v>-4.5150750037130649E-3</v>
      </c>
    </row>
    <row r="5264" spans="2:3" x14ac:dyDescent="0.5">
      <c r="B5264" s="36" t="s">
        <v>5459</v>
      </c>
      <c r="C5264" s="18">
        <v>2.0304675446402687E-2</v>
      </c>
    </row>
    <row r="5265" spans="2:3" x14ac:dyDescent="0.5">
      <c r="B5265" s="36" t="s">
        <v>5460</v>
      </c>
      <c r="C5265" s="18">
        <v>-1.7788053790799507E-2</v>
      </c>
    </row>
    <row r="5266" spans="2:3" x14ac:dyDescent="0.5">
      <c r="B5266" s="36" t="s">
        <v>5461</v>
      </c>
      <c r="C5266" s="18">
        <v>-4.6205527989364947E-2</v>
      </c>
    </row>
    <row r="5267" spans="2:3" x14ac:dyDescent="0.5">
      <c r="B5267" s="36" t="s">
        <v>5462</v>
      </c>
      <c r="C5267" s="18">
        <v>2.1714459902161032E-2</v>
      </c>
    </row>
    <row r="5268" spans="2:3" x14ac:dyDescent="0.5">
      <c r="B5268" s="36" t="s">
        <v>5463</v>
      </c>
      <c r="C5268" s="18">
        <v>8.0033357716577935E-3</v>
      </c>
    </row>
    <row r="5269" spans="2:3" x14ac:dyDescent="0.5">
      <c r="B5269" s="36" t="s">
        <v>5464</v>
      </c>
      <c r="C5269" s="18">
        <v>-1.7170488868601952E-3</v>
      </c>
    </row>
    <row r="5270" spans="2:3" x14ac:dyDescent="0.5">
      <c r="B5270" s="36" t="s">
        <v>5465</v>
      </c>
      <c r="C5270" s="18">
        <v>1.8416347701216029E-2</v>
      </c>
    </row>
    <row r="5271" spans="2:3" x14ac:dyDescent="0.5">
      <c r="B5271" s="36" t="s">
        <v>5466</v>
      </c>
      <c r="C5271" s="18">
        <v>-5.8352069646471105E-2</v>
      </c>
    </row>
    <row r="5272" spans="2:3" x14ac:dyDescent="0.5">
      <c r="B5272" s="36" t="s">
        <v>5467</v>
      </c>
      <c r="C5272" s="18">
        <v>-6.6490104707945807E-3</v>
      </c>
    </row>
    <row r="5273" spans="2:3" x14ac:dyDescent="0.5">
      <c r="B5273" s="36" t="s">
        <v>5468</v>
      </c>
      <c r="C5273" s="18">
        <v>-5.2948146814861596E-2</v>
      </c>
    </row>
    <row r="5274" spans="2:3" x14ac:dyDescent="0.5">
      <c r="B5274" s="36" t="s">
        <v>5469</v>
      </c>
      <c r="C5274" s="18">
        <v>-4.2232217805159955E-2</v>
      </c>
    </row>
    <row r="5275" spans="2:3" x14ac:dyDescent="0.5">
      <c r="B5275" s="36" t="s">
        <v>5470</v>
      </c>
      <c r="C5275" s="18">
        <v>-7.2470957873413622E-2</v>
      </c>
    </row>
    <row r="5276" spans="2:3" x14ac:dyDescent="0.5">
      <c r="B5276" s="36" t="s">
        <v>5471</v>
      </c>
      <c r="C5276" s="18">
        <v>0.10578757354252111</v>
      </c>
    </row>
    <row r="5277" spans="2:3" x14ac:dyDescent="0.5">
      <c r="B5277" s="36" t="s">
        <v>5472</v>
      </c>
      <c r="C5277" s="18">
        <v>4.7383154402858452E-2</v>
      </c>
    </row>
    <row r="5278" spans="2:3" x14ac:dyDescent="0.5">
      <c r="B5278" s="36" t="s">
        <v>5473</v>
      </c>
      <c r="C5278" s="18">
        <v>-5.3961901096786558E-2</v>
      </c>
    </row>
    <row r="5279" spans="2:3" x14ac:dyDescent="0.5">
      <c r="B5279" s="36" t="s">
        <v>5474</v>
      </c>
      <c r="C5279" s="18">
        <v>-3.2661047561709955E-2</v>
      </c>
    </row>
    <row r="5280" spans="2:3" x14ac:dyDescent="0.5">
      <c r="B5280" s="36" t="s">
        <v>5475</v>
      </c>
      <c r="C5280" s="18">
        <v>5.7952304256956744E-2</v>
      </c>
    </row>
    <row r="5281" spans="2:3" x14ac:dyDescent="0.5">
      <c r="B5281" s="36" t="s">
        <v>5476</v>
      </c>
      <c r="C5281" s="18">
        <v>1.7811431751331597E-2</v>
      </c>
    </row>
    <row r="5282" spans="2:3" x14ac:dyDescent="0.5">
      <c r="B5282" s="36" t="s">
        <v>5477</v>
      </c>
      <c r="C5282" s="18">
        <v>-3.6631896305958644E-3</v>
      </c>
    </row>
    <row r="5283" spans="2:3" x14ac:dyDescent="0.5">
      <c r="B5283" s="36" t="s">
        <v>5478</v>
      </c>
      <c r="C5283" s="18">
        <v>-3.9851365811784945E-2</v>
      </c>
    </row>
    <row r="5284" spans="2:3" x14ac:dyDescent="0.5">
      <c r="B5284" s="36" t="s">
        <v>5479</v>
      </c>
      <c r="C5284" s="18">
        <v>-7.8830483841996202E-3</v>
      </c>
    </row>
    <row r="5285" spans="2:3" x14ac:dyDescent="0.5">
      <c r="B5285" s="36" t="s">
        <v>5480</v>
      </c>
      <c r="C5285" s="18">
        <v>-3.6586770908342725E-2</v>
      </c>
    </row>
    <row r="5286" spans="2:3" x14ac:dyDescent="0.5">
      <c r="B5286" s="36" t="s">
        <v>5481</v>
      </c>
      <c r="C5286" s="18">
        <v>-3.2417402891939839E-2</v>
      </c>
    </row>
    <row r="5287" spans="2:3" x14ac:dyDescent="0.5">
      <c r="B5287" s="36" t="s">
        <v>5482</v>
      </c>
      <c r="C5287" s="18">
        <v>6.6521440694613521E-3</v>
      </c>
    </row>
    <row r="5288" spans="2:3" x14ac:dyDescent="0.5">
      <c r="B5288" s="36" t="s">
        <v>5483</v>
      </c>
      <c r="C5288" s="18">
        <v>5.9214954582428092E-2</v>
      </c>
    </row>
    <row r="5289" spans="2:3" x14ac:dyDescent="0.5">
      <c r="B5289" s="36" t="s">
        <v>5484</v>
      </c>
      <c r="C5289" s="18">
        <v>-3.6244408611721957E-3</v>
      </c>
    </row>
    <row r="5290" spans="2:3" x14ac:dyDescent="0.5">
      <c r="B5290" s="36" t="s">
        <v>5485</v>
      </c>
      <c r="C5290" s="18">
        <v>4.8045321777138827E-2</v>
      </c>
    </row>
    <row r="5291" spans="2:3" x14ac:dyDescent="0.5">
      <c r="B5291" s="36" t="s">
        <v>5486</v>
      </c>
      <c r="C5291" s="18">
        <v>1.3033093154404929E-2</v>
      </c>
    </row>
    <row r="5292" spans="2:3" x14ac:dyDescent="0.5">
      <c r="B5292" s="36" t="s">
        <v>5487</v>
      </c>
      <c r="C5292" s="18">
        <v>2.8350878566117288E-2</v>
      </c>
    </row>
    <row r="5293" spans="2:3" x14ac:dyDescent="0.5">
      <c r="B5293" s="36" t="s">
        <v>5488</v>
      </c>
      <c r="C5293" s="18">
        <v>-3.2145432680872665E-2</v>
      </c>
    </row>
    <row r="5294" spans="2:3" x14ac:dyDescent="0.5">
      <c r="B5294" s="36" t="s">
        <v>5489</v>
      </c>
      <c r="C5294" s="18">
        <v>-4.0349549301589405E-2</v>
      </c>
    </row>
    <row r="5295" spans="2:3" x14ac:dyDescent="0.5">
      <c r="B5295" s="36" t="s">
        <v>5490</v>
      </c>
      <c r="C5295" s="18">
        <v>1.3350924239599493E-2</v>
      </c>
    </row>
    <row r="5296" spans="2:3" x14ac:dyDescent="0.5">
      <c r="B5296" s="36" t="s">
        <v>5491</v>
      </c>
      <c r="C5296" s="18">
        <v>1.3605634713978354E-2</v>
      </c>
    </row>
    <row r="5297" spans="2:3" x14ac:dyDescent="0.5">
      <c r="B5297" s="36" t="s">
        <v>5492</v>
      </c>
      <c r="C5297" s="18">
        <v>-3.3703114217217278E-2</v>
      </c>
    </row>
    <row r="5298" spans="2:3" x14ac:dyDescent="0.5">
      <c r="B5298" s="36" t="s">
        <v>5493</v>
      </c>
      <c r="C5298" s="18">
        <v>-2.9584296565389634E-2</v>
      </c>
    </row>
    <row r="5299" spans="2:3" x14ac:dyDescent="0.5">
      <c r="B5299" s="36" t="s">
        <v>5494</v>
      </c>
      <c r="C5299" s="18">
        <v>4.8389120849436917E-3</v>
      </c>
    </row>
    <row r="5300" spans="2:3" x14ac:dyDescent="0.5">
      <c r="B5300" s="36" t="s">
        <v>5495</v>
      </c>
      <c r="C5300" s="18">
        <v>1.5448052800250522E-2</v>
      </c>
    </row>
    <row r="5301" spans="2:3" x14ac:dyDescent="0.5">
      <c r="B5301" s="36" t="s">
        <v>5496</v>
      </c>
      <c r="C5301" s="18">
        <v>-2.9917451846910637E-2</v>
      </c>
    </row>
    <row r="5302" spans="2:3" x14ac:dyDescent="0.5">
      <c r="B5302" s="36" t="s">
        <v>5497</v>
      </c>
      <c r="C5302" s="18">
        <v>2.1832184421790579E-3</v>
      </c>
    </row>
    <row r="5303" spans="2:3" x14ac:dyDescent="0.5">
      <c r="B5303" s="36" t="s">
        <v>5498</v>
      </c>
      <c r="C5303" s="18">
        <v>-2.5751312223403988E-2</v>
      </c>
    </row>
    <row r="5304" spans="2:3" x14ac:dyDescent="0.5">
      <c r="B5304" s="36" t="s">
        <v>5499</v>
      </c>
      <c r="C5304" s="18">
        <v>-3.7416313433427106E-2</v>
      </c>
    </row>
    <row r="5305" spans="2:3" x14ac:dyDescent="0.5">
      <c r="B5305" s="36" t="s">
        <v>5500</v>
      </c>
      <c r="C5305" s="18">
        <v>-2.6595148763183807E-2</v>
      </c>
    </row>
    <row r="5306" spans="2:3" x14ac:dyDescent="0.5">
      <c r="B5306" s="36" t="s">
        <v>5501</v>
      </c>
      <c r="C5306" s="18">
        <v>5.8007098212293329E-2</v>
      </c>
    </row>
    <row r="5307" spans="2:3" x14ac:dyDescent="0.5">
      <c r="B5307" s="36" t="s">
        <v>5502</v>
      </c>
      <c r="C5307" s="18">
        <v>3.5965073917105794E-3</v>
      </c>
    </row>
    <row r="5308" spans="2:3" x14ac:dyDescent="0.5">
      <c r="B5308" s="36" t="s">
        <v>5503</v>
      </c>
      <c r="C5308" s="18">
        <v>2.6678051661628288E-3</v>
      </c>
    </row>
    <row r="5309" spans="2:3" x14ac:dyDescent="0.5">
      <c r="B5309" s="36" t="s">
        <v>5504</v>
      </c>
      <c r="C5309" s="18">
        <v>2.5398058081069985E-2</v>
      </c>
    </row>
    <row r="5310" spans="2:3" x14ac:dyDescent="0.5">
      <c r="B5310" s="36" t="s">
        <v>5505</v>
      </c>
      <c r="C5310" s="18">
        <v>2.8517024366629062E-2</v>
      </c>
    </row>
    <row r="5311" spans="2:3" x14ac:dyDescent="0.5">
      <c r="B5311" s="36" t="s">
        <v>5506</v>
      </c>
      <c r="C5311" s="18">
        <v>-4.7214708731060262E-2</v>
      </c>
    </row>
    <row r="5312" spans="2:3" x14ac:dyDescent="0.5">
      <c r="B5312" s="36" t="s">
        <v>5507</v>
      </c>
      <c r="C5312" s="18">
        <v>1.71694927534638E-3</v>
      </c>
    </row>
    <row r="5313" spans="2:3" x14ac:dyDescent="0.5">
      <c r="B5313" s="36" t="s">
        <v>5508</v>
      </c>
      <c r="C5313" s="18">
        <v>9.8938937973571672E-3</v>
      </c>
    </row>
    <row r="5314" spans="2:3" x14ac:dyDescent="0.5">
      <c r="B5314" s="36" t="s">
        <v>5509</v>
      </c>
      <c r="C5314" s="18">
        <v>7.6244424911287023E-3</v>
      </c>
    </row>
    <row r="5315" spans="2:3" x14ac:dyDescent="0.5">
      <c r="B5315" s="36" t="s">
        <v>5510</v>
      </c>
      <c r="C5315" s="18">
        <v>-2.1388508361549818E-2</v>
      </c>
    </row>
    <row r="5316" spans="2:3" x14ac:dyDescent="0.5">
      <c r="B5316" s="36" t="s">
        <v>5511</v>
      </c>
      <c r="C5316" s="18">
        <v>4.8827084681448696E-2</v>
      </c>
    </row>
    <row r="5317" spans="2:3" x14ac:dyDescent="0.5">
      <c r="B5317" s="36" t="s">
        <v>5512</v>
      </c>
      <c r="C5317" s="18">
        <v>4.4614939079410387E-3</v>
      </c>
    </row>
    <row r="5318" spans="2:3" x14ac:dyDescent="0.5">
      <c r="B5318" s="36" t="s">
        <v>5513</v>
      </c>
      <c r="C5318" s="18">
        <v>-1.3306229212281195E-2</v>
      </c>
    </row>
    <row r="5319" spans="2:3" x14ac:dyDescent="0.5">
      <c r="B5319" s="36" t="s">
        <v>5514</v>
      </c>
      <c r="C5319" s="18">
        <v>-3.9489369631086069E-3</v>
      </c>
    </row>
    <row r="5320" spans="2:3" x14ac:dyDescent="0.5">
      <c r="B5320" s="36" t="s">
        <v>5515</v>
      </c>
      <c r="C5320" s="18">
        <v>-1.5080333493476039E-2</v>
      </c>
    </row>
    <row r="5321" spans="2:3" x14ac:dyDescent="0.5">
      <c r="B5321" s="36" t="s">
        <v>5516</v>
      </c>
      <c r="C5321" s="18">
        <v>-1.7163083829750403E-2</v>
      </c>
    </row>
    <row r="5322" spans="2:3" x14ac:dyDescent="0.5">
      <c r="B5322" s="36" t="s">
        <v>5517</v>
      </c>
      <c r="C5322" s="18">
        <v>6.3992199715394715E-3</v>
      </c>
    </row>
    <row r="5323" spans="2:3" x14ac:dyDescent="0.5">
      <c r="B5323" s="36" t="s">
        <v>5518</v>
      </c>
      <c r="C5323" s="18">
        <v>-2.8563199078297519E-3</v>
      </c>
    </row>
    <row r="5324" spans="2:3" x14ac:dyDescent="0.5">
      <c r="B5324" s="36" t="s">
        <v>5519</v>
      </c>
      <c r="C5324" s="18">
        <v>-4.8733732627528337E-3</v>
      </c>
    </row>
    <row r="5325" spans="2:3" x14ac:dyDescent="0.5">
      <c r="B5325" s="36" t="s">
        <v>5520</v>
      </c>
      <c r="C5325" s="18">
        <v>-8.6751725138868307E-3</v>
      </c>
    </row>
    <row r="5326" spans="2:3" x14ac:dyDescent="0.5">
      <c r="B5326" s="36" t="s">
        <v>5521</v>
      </c>
      <c r="C5326" s="18">
        <v>-6.8056636963982342E-3</v>
      </c>
    </row>
    <row r="5327" spans="2:3" x14ac:dyDescent="0.5">
      <c r="B5327" s="36" t="s">
        <v>5522</v>
      </c>
      <c r="C5327" s="18">
        <v>-3.3613783214549997E-3</v>
      </c>
    </row>
    <row r="5328" spans="2:3" x14ac:dyDescent="0.5">
      <c r="B5328" s="36" t="s">
        <v>5523</v>
      </c>
      <c r="C5328" s="18">
        <v>1.1673404627230877E-2</v>
      </c>
    </row>
    <row r="5329" spans="2:3" x14ac:dyDescent="0.5">
      <c r="B5329" s="36" t="s">
        <v>5524</v>
      </c>
      <c r="C5329" s="18">
        <v>1.1784590097843051E-2</v>
      </c>
    </row>
    <row r="5330" spans="2:3" x14ac:dyDescent="0.5">
      <c r="B5330" s="36" t="s">
        <v>5525</v>
      </c>
      <c r="C5330" s="18">
        <v>3.935133999041085E-2</v>
      </c>
    </row>
    <row r="5331" spans="2:3" x14ac:dyDescent="0.5">
      <c r="B5331" s="36" t="s">
        <v>5526</v>
      </c>
      <c r="C5331" s="18">
        <v>8.560637497867063E-3</v>
      </c>
    </row>
    <row r="5332" spans="2:3" x14ac:dyDescent="0.5">
      <c r="B5332" s="36" t="s">
        <v>5527</v>
      </c>
      <c r="C5332" s="18">
        <v>-6.4850301277165068E-3</v>
      </c>
    </row>
    <row r="5333" spans="2:3" x14ac:dyDescent="0.5">
      <c r="B5333" s="36" t="s">
        <v>5528</v>
      </c>
      <c r="C5333" s="18">
        <v>-3.3761483318967E-3</v>
      </c>
    </row>
    <row r="5334" spans="2:3" x14ac:dyDescent="0.5">
      <c r="B5334" s="36" t="s">
        <v>5529</v>
      </c>
      <c r="C5334" s="18">
        <v>-8.3803714109736971E-3</v>
      </c>
    </row>
    <row r="5335" spans="2:3" x14ac:dyDescent="0.5">
      <c r="B5335" s="36" t="s">
        <v>5530</v>
      </c>
      <c r="C5335" s="18">
        <v>-1.7183175888247582E-2</v>
      </c>
    </row>
    <row r="5336" spans="2:3" x14ac:dyDescent="0.5">
      <c r="B5336" s="36" t="s">
        <v>5531</v>
      </c>
      <c r="C5336" s="18">
        <v>-1.0953763042899411E-2</v>
      </c>
    </row>
    <row r="5337" spans="2:3" x14ac:dyDescent="0.5">
      <c r="B5337" s="36" t="s">
        <v>5532</v>
      </c>
      <c r="C5337" s="18">
        <v>-2.7380233362219064E-2</v>
      </c>
    </row>
    <row r="5338" spans="2:3" x14ac:dyDescent="0.5">
      <c r="B5338" s="36" t="s">
        <v>5533</v>
      </c>
      <c r="C5338" s="18">
        <v>3.7573684921032857E-4</v>
      </c>
    </row>
    <row r="5339" spans="2:3" x14ac:dyDescent="0.5">
      <c r="B5339" s="36" t="s">
        <v>5534</v>
      </c>
      <c r="C5339" s="18">
        <v>9.2751902156189558E-3</v>
      </c>
    </row>
    <row r="5340" spans="2:3" x14ac:dyDescent="0.5">
      <c r="B5340" s="36" t="s">
        <v>5535</v>
      </c>
      <c r="C5340" s="18">
        <v>-9.4239344313439277E-3</v>
      </c>
    </row>
    <row r="5341" spans="2:3" x14ac:dyDescent="0.5">
      <c r="B5341" s="36" t="s">
        <v>5536</v>
      </c>
      <c r="C5341" s="18">
        <v>-1.1731702817858403E-2</v>
      </c>
    </row>
    <row r="5342" spans="2:3" x14ac:dyDescent="0.5">
      <c r="B5342" s="36" t="s">
        <v>5537</v>
      </c>
      <c r="C5342" s="18">
        <v>-3.4372318219375586E-3</v>
      </c>
    </row>
    <row r="5343" spans="2:3" x14ac:dyDescent="0.5">
      <c r="B5343" s="36" t="s">
        <v>5538</v>
      </c>
      <c r="C5343" s="18">
        <v>4.7579129139760923E-3</v>
      </c>
    </row>
    <row r="5344" spans="2:3" x14ac:dyDescent="0.5">
      <c r="B5344" s="36" t="s">
        <v>5539</v>
      </c>
      <c r="C5344" s="18">
        <v>-6.0698372283349844E-3</v>
      </c>
    </row>
    <row r="5345" spans="2:3" x14ac:dyDescent="0.5">
      <c r="B5345" s="36" t="s">
        <v>5540</v>
      </c>
      <c r="C5345" s="18">
        <v>1.8878799661489865E-2</v>
      </c>
    </row>
    <row r="5346" spans="2:3" x14ac:dyDescent="0.5">
      <c r="B5346" s="36" t="s">
        <v>5541</v>
      </c>
      <c r="C5346" s="18">
        <v>-1.0036725751126907E-2</v>
      </c>
    </row>
    <row r="5347" spans="2:3" x14ac:dyDescent="0.5">
      <c r="B5347" s="36" t="s">
        <v>5542</v>
      </c>
      <c r="C5347" s="18">
        <v>1.4220180365674739E-2</v>
      </c>
    </row>
    <row r="5348" spans="2:3" x14ac:dyDescent="0.5">
      <c r="B5348" s="36" t="s">
        <v>5543</v>
      </c>
      <c r="C5348" s="18">
        <v>-2.4209415468269491E-2</v>
      </c>
    </row>
    <row r="5349" spans="2:3" x14ac:dyDescent="0.5">
      <c r="B5349" s="36" t="s">
        <v>5544</v>
      </c>
      <c r="C5349" s="18">
        <v>2.6029016854707265E-3</v>
      </c>
    </row>
    <row r="5350" spans="2:3" x14ac:dyDescent="0.5">
      <c r="B5350" s="36" t="s">
        <v>5545</v>
      </c>
      <c r="C5350" s="18">
        <v>-2.2684266817803778E-2</v>
      </c>
    </row>
    <row r="5351" spans="2:3" x14ac:dyDescent="0.5">
      <c r="B5351" s="36" t="s">
        <v>5546</v>
      </c>
      <c r="C5351" s="18">
        <v>8.839086534189633E-3</v>
      </c>
    </row>
    <row r="5352" spans="2:3" x14ac:dyDescent="0.5">
      <c r="B5352" s="36" t="s">
        <v>5547</v>
      </c>
      <c r="C5352" s="18">
        <v>3.4536629688519671E-3</v>
      </c>
    </row>
    <row r="5353" spans="2:3" x14ac:dyDescent="0.5">
      <c r="B5353" s="36" t="s">
        <v>5548</v>
      </c>
      <c r="C5353" s="18">
        <v>-2.0167884762863797E-2</v>
      </c>
    </row>
    <row r="5354" spans="2:3" x14ac:dyDescent="0.5">
      <c r="B5354" s="36" t="s">
        <v>5549</v>
      </c>
      <c r="C5354" s="18">
        <v>5.2382804672488348E-3</v>
      </c>
    </row>
    <row r="5355" spans="2:3" x14ac:dyDescent="0.5">
      <c r="B5355" s="36" t="s">
        <v>5550</v>
      </c>
      <c r="C5355" s="18">
        <v>6.031795913294058E-3</v>
      </c>
    </row>
    <row r="5356" spans="2:3" x14ac:dyDescent="0.5">
      <c r="B5356" s="36" t="s">
        <v>5551</v>
      </c>
      <c r="C5356" s="18">
        <v>-3.2262651551707711E-3</v>
      </c>
    </row>
    <row r="5357" spans="2:3" x14ac:dyDescent="0.5">
      <c r="B5357" s="36" t="s">
        <v>5552</v>
      </c>
      <c r="C5357" s="18">
        <v>-3.7418585343608202E-3</v>
      </c>
    </row>
    <row r="5358" spans="2:3" x14ac:dyDescent="0.5">
      <c r="B5358" s="36" t="s">
        <v>5553</v>
      </c>
      <c r="C5358" s="18">
        <v>-4.0399535205812853E-3</v>
      </c>
    </row>
    <row r="5359" spans="2:3" x14ac:dyDescent="0.5">
      <c r="B5359" s="36" t="s">
        <v>5554</v>
      </c>
      <c r="C5359" s="18">
        <v>5.0226975963647558E-3</v>
      </c>
    </row>
    <row r="5360" spans="2:3" x14ac:dyDescent="0.5">
      <c r="B5360" s="36" t="s">
        <v>5555</v>
      </c>
      <c r="C5360" s="18">
        <v>-9.5965103598691925E-3</v>
      </c>
    </row>
    <row r="5361" spans="2:3" x14ac:dyDescent="0.5">
      <c r="B5361" s="36" t="s">
        <v>5556</v>
      </c>
      <c r="C5361" s="18">
        <v>-2.623646442330696E-2</v>
      </c>
    </row>
    <row r="5362" spans="2:3" x14ac:dyDescent="0.5">
      <c r="B5362" s="36" t="s">
        <v>5557</v>
      </c>
      <c r="C5362" s="18">
        <v>1.371485265044381E-3</v>
      </c>
    </row>
    <row r="5363" spans="2:3" x14ac:dyDescent="0.5">
      <c r="B5363" s="36" t="s">
        <v>5558</v>
      </c>
      <c r="C5363" s="18">
        <v>6.2773648181020381E-3</v>
      </c>
    </row>
    <row r="5364" spans="2:3" x14ac:dyDescent="0.5">
      <c r="B5364" s="36" t="s">
        <v>5559</v>
      </c>
      <c r="C5364" s="18">
        <v>-2.7573591517006002E-2</v>
      </c>
    </row>
    <row r="5365" spans="2:3" x14ac:dyDescent="0.5">
      <c r="B5365" s="36" t="s">
        <v>5560</v>
      </c>
      <c r="C5365" s="18">
        <v>-1.1405711789872819E-2</v>
      </c>
    </row>
    <row r="5366" spans="2:3" x14ac:dyDescent="0.5">
      <c r="B5366" s="36" t="s">
        <v>5561</v>
      </c>
      <c r="C5366" s="18">
        <v>-1.5227432473139846E-2</v>
      </c>
    </row>
    <row r="5367" spans="2:3" x14ac:dyDescent="0.5">
      <c r="B5367" s="36" t="s">
        <v>5562</v>
      </c>
      <c r="C5367" s="18">
        <v>-4.3334845804422484E-3</v>
      </c>
    </row>
    <row r="5368" spans="2:3" x14ac:dyDescent="0.5">
      <c r="B5368" s="36" t="s">
        <v>5563</v>
      </c>
      <c r="C5368" s="18">
        <v>1.2944387266573543E-2</v>
      </c>
    </row>
    <row r="5369" spans="2:3" x14ac:dyDescent="0.5">
      <c r="B5369" s="36" t="s">
        <v>5564</v>
      </c>
      <c r="C5369" s="18">
        <v>-6.7180588904334204E-3</v>
      </c>
    </row>
    <row r="5370" spans="2:3" x14ac:dyDescent="0.5">
      <c r="B5370" s="36" t="s">
        <v>5565</v>
      </c>
      <c r="C5370" s="18">
        <v>-5.1660084683657681E-2</v>
      </c>
    </row>
    <row r="5371" spans="2:3" x14ac:dyDescent="0.5">
      <c r="B5371" s="36" t="s">
        <v>5566</v>
      </c>
      <c r="C5371" s="18">
        <v>-1.7049021975368284E-2</v>
      </c>
    </row>
    <row r="5372" spans="2:3" x14ac:dyDescent="0.5">
      <c r="B5372" s="36" t="s">
        <v>5567</v>
      </c>
      <c r="C5372" s="18">
        <v>2.3666797693920216E-2</v>
      </c>
    </row>
    <row r="5373" spans="2:3" x14ac:dyDescent="0.5">
      <c r="B5373" s="36" t="s">
        <v>5568</v>
      </c>
      <c r="C5373" s="18">
        <v>-1.6765065092291809E-2</v>
      </c>
    </row>
    <row r="5374" spans="2:3" x14ac:dyDescent="0.5">
      <c r="B5374" s="36" t="s">
        <v>5569</v>
      </c>
      <c r="C5374" s="18">
        <v>-1.6717337593126436E-2</v>
      </c>
    </row>
    <row r="5375" spans="2:3" x14ac:dyDescent="0.5">
      <c r="B5375" s="36" t="s">
        <v>5570</v>
      </c>
      <c r="C5375" s="18">
        <v>-1.0867316682986461E-3</v>
      </c>
    </row>
    <row r="5376" spans="2:3" x14ac:dyDescent="0.5">
      <c r="B5376" s="36" t="s">
        <v>5571</v>
      </c>
      <c r="C5376" s="18">
        <v>4.4927532230140788E-2</v>
      </c>
    </row>
    <row r="5377" spans="2:3" x14ac:dyDescent="0.5">
      <c r="B5377" s="36" t="s">
        <v>5572</v>
      </c>
      <c r="C5377" s="18">
        <v>1.3447594283781505E-2</v>
      </c>
    </row>
    <row r="5378" spans="2:3" x14ac:dyDescent="0.5">
      <c r="B5378" s="36" t="s">
        <v>5573</v>
      </c>
      <c r="C5378" s="18">
        <v>1.3050132848005713E-2</v>
      </c>
    </row>
    <row r="5379" spans="2:3" x14ac:dyDescent="0.5">
      <c r="B5379" s="36" t="s">
        <v>5574</v>
      </c>
      <c r="C5379" s="18">
        <v>1.6248590827898202E-2</v>
      </c>
    </row>
    <row r="5380" spans="2:3" x14ac:dyDescent="0.5">
      <c r="B5380" s="36" t="s">
        <v>5575</v>
      </c>
      <c r="C5380" s="18">
        <v>2.4589769500986458E-2</v>
      </c>
    </row>
    <row r="5381" spans="2:3" x14ac:dyDescent="0.5">
      <c r="B5381" s="36" t="s">
        <v>5576</v>
      </c>
      <c r="C5381" s="18">
        <v>-1.245834857668271E-3</v>
      </c>
    </row>
    <row r="5382" spans="2:3" x14ac:dyDescent="0.5">
      <c r="B5382" s="36" t="s">
        <v>5577</v>
      </c>
      <c r="C5382" s="18">
        <v>-5.4226767381769791E-3</v>
      </c>
    </row>
    <row r="5383" spans="2:3" x14ac:dyDescent="0.5">
      <c r="B5383" s="36" t="s">
        <v>5578</v>
      </c>
      <c r="C5383" s="18">
        <v>3.4216492100345164E-3</v>
      </c>
    </row>
    <row r="5384" spans="2:3" x14ac:dyDescent="0.5">
      <c r="B5384" s="36" t="s">
        <v>5579</v>
      </c>
      <c r="C5384" s="18">
        <v>4.959973017637509E-6</v>
      </c>
    </row>
    <row r="5385" spans="2:3" x14ac:dyDescent="0.5">
      <c r="B5385" s="36" t="s">
        <v>5580</v>
      </c>
      <c r="C5385" s="18">
        <v>2.6848200778711862E-2</v>
      </c>
    </row>
    <row r="5386" spans="2:3" x14ac:dyDescent="0.5">
      <c r="B5386" s="36" t="s">
        <v>5581</v>
      </c>
      <c r="C5386" s="18">
        <v>-2.1059953243039997E-3</v>
      </c>
    </row>
    <row r="5387" spans="2:3" x14ac:dyDescent="0.5">
      <c r="B5387" s="36" t="s">
        <v>5582</v>
      </c>
      <c r="C5387" s="18">
        <v>9.7414227075589555E-3</v>
      </c>
    </row>
    <row r="5388" spans="2:3" x14ac:dyDescent="0.5">
      <c r="B5388" s="36" t="s">
        <v>5583</v>
      </c>
      <c r="C5388" s="18">
        <v>-6.1599821672109201E-4</v>
      </c>
    </row>
    <row r="5389" spans="2:3" x14ac:dyDescent="0.5">
      <c r="B5389" s="36" t="s">
        <v>5584</v>
      </c>
      <c r="C5389" s="18">
        <v>-1.6536675684491464E-2</v>
      </c>
    </row>
    <row r="5390" spans="2:3" x14ac:dyDescent="0.5">
      <c r="B5390" s="36" t="s">
        <v>5585</v>
      </c>
      <c r="C5390" s="18">
        <v>-2.4879467976403169E-2</v>
      </c>
    </row>
    <row r="5391" spans="2:3" x14ac:dyDescent="0.5">
      <c r="B5391" s="36" t="s">
        <v>5586</v>
      </c>
      <c r="C5391" s="18">
        <v>3.4712583311450551E-2</v>
      </c>
    </row>
    <row r="5392" spans="2:3" x14ac:dyDescent="0.5">
      <c r="B5392" s="36" t="s">
        <v>5587</v>
      </c>
      <c r="C5392" s="18">
        <v>1.617218751132965E-2</v>
      </c>
    </row>
    <row r="5393" spans="2:3" x14ac:dyDescent="0.5">
      <c r="B5393" s="36" t="s">
        <v>5588</v>
      </c>
      <c r="C5393" s="18">
        <v>3.2438526637267984E-2</v>
      </c>
    </row>
    <row r="5394" spans="2:3" x14ac:dyDescent="0.5">
      <c r="B5394" s="36" t="s">
        <v>5589</v>
      </c>
      <c r="C5394" s="18">
        <v>-2.1416196689889033E-2</v>
      </c>
    </row>
    <row r="5395" spans="2:3" x14ac:dyDescent="0.5">
      <c r="B5395" s="36" t="s">
        <v>5590</v>
      </c>
      <c r="C5395" s="18">
        <v>-6.321097634473527E-3</v>
      </c>
    </row>
    <row r="5396" spans="2:3" x14ac:dyDescent="0.5">
      <c r="B5396" s="36" t="s">
        <v>5591</v>
      </c>
      <c r="C5396" s="18">
        <v>-3.9992134248477695E-3</v>
      </c>
    </row>
    <row r="5397" spans="2:3" x14ac:dyDescent="0.5">
      <c r="B5397" s="36" t="s">
        <v>5592</v>
      </c>
      <c r="C5397" s="18">
        <v>4.022407497710434E-3</v>
      </c>
    </row>
    <row r="5398" spans="2:3" x14ac:dyDescent="0.5">
      <c r="B5398" s="36" t="s">
        <v>5593</v>
      </c>
      <c r="C5398" s="18">
        <v>1.5532379657226425E-2</v>
      </c>
    </row>
    <row r="5399" spans="2:3" x14ac:dyDescent="0.5">
      <c r="B5399" s="36" t="s">
        <v>5594</v>
      </c>
      <c r="C5399" s="18">
        <v>6.7678855548454209E-3</v>
      </c>
    </row>
    <row r="5400" spans="2:3" x14ac:dyDescent="0.5">
      <c r="B5400" s="36" t="s">
        <v>5595</v>
      </c>
      <c r="C5400" s="18">
        <v>-5.8279244478535164E-3</v>
      </c>
    </row>
    <row r="5401" spans="2:3" x14ac:dyDescent="0.5">
      <c r="B5401" s="36" t="s">
        <v>5596</v>
      </c>
      <c r="C5401" s="18">
        <v>1.8071081607727413E-2</v>
      </c>
    </row>
    <row r="5402" spans="2:3" x14ac:dyDescent="0.5">
      <c r="B5402" s="36" t="s">
        <v>5597</v>
      </c>
      <c r="C5402" s="18">
        <v>6.4334300255732835E-3</v>
      </c>
    </row>
    <row r="5403" spans="2:3" x14ac:dyDescent="0.5">
      <c r="B5403" s="36" t="s">
        <v>5598</v>
      </c>
      <c r="C5403" s="18">
        <v>-2.2739319048843187E-2</v>
      </c>
    </row>
    <row r="5404" spans="2:3" x14ac:dyDescent="0.5">
      <c r="B5404" s="36" t="s">
        <v>5599</v>
      </c>
      <c r="C5404" s="18">
        <v>1.8273024592931897E-3</v>
      </c>
    </row>
    <row r="5405" spans="2:3" x14ac:dyDescent="0.5">
      <c r="B5405" s="36" t="s">
        <v>5600</v>
      </c>
      <c r="C5405" s="18">
        <v>2.9741158975782334E-4</v>
      </c>
    </row>
    <row r="5406" spans="2:3" x14ac:dyDescent="0.5">
      <c r="B5406" s="36" t="s">
        <v>5601</v>
      </c>
      <c r="C5406" s="18">
        <v>-5.997565666607807E-3</v>
      </c>
    </row>
    <row r="5407" spans="2:3" x14ac:dyDescent="0.5">
      <c r="B5407" s="36" t="s">
        <v>5602</v>
      </c>
      <c r="C5407" s="18">
        <v>1.8821011109397379E-2</v>
      </c>
    </row>
    <row r="5408" spans="2:3" x14ac:dyDescent="0.5">
      <c r="B5408" s="36" t="s">
        <v>5603</v>
      </c>
      <c r="C5408" s="18">
        <v>1.0502775356667771E-2</v>
      </c>
    </row>
    <row r="5409" spans="2:3" x14ac:dyDescent="0.5">
      <c r="B5409" s="36" t="s">
        <v>5604</v>
      </c>
      <c r="C5409" s="18">
        <v>-1.2023361229710483E-2</v>
      </c>
    </row>
    <row r="5410" spans="2:3" x14ac:dyDescent="0.5">
      <c r="B5410" s="36" t="s">
        <v>5605</v>
      </c>
      <c r="C5410" s="18">
        <v>1.6229305567681207E-2</v>
      </c>
    </row>
    <row r="5411" spans="2:3" x14ac:dyDescent="0.5">
      <c r="B5411" s="36" t="s">
        <v>5606</v>
      </c>
      <c r="C5411" s="18">
        <v>1.4527746503709915E-2</v>
      </c>
    </row>
    <row r="5412" spans="2:3" x14ac:dyDescent="0.5">
      <c r="B5412" s="36" t="s">
        <v>5607</v>
      </c>
      <c r="C5412" s="18">
        <v>1.8168164153028687E-2</v>
      </c>
    </row>
    <row r="5413" spans="2:3" x14ac:dyDescent="0.5">
      <c r="B5413" s="36" t="s">
        <v>5608</v>
      </c>
      <c r="C5413" s="18">
        <v>-4.4582571869425935E-3</v>
      </c>
    </row>
    <row r="5414" spans="2:3" x14ac:dyDescent="0.5">
      <c r="B5414" s="36" t="s">
        <v>5609</v>
      </c>
      <c r="C5414" s="18">
        <v>6.8679265193418715E-3</v>
      </c>
    </row>
    <row r="5415" spans="2:3" x14ac:dyDescent="0.5">
      <c r="B5415" s="36" t="s">
        <v>5610</v>
      </c>
      <c r="C5415" s="18">
        <v>1.2729479990916115E-3</v>
      </c>
    </row>
    <row r="5416" spans="2:3" x14ac:dyDescent="0.5">
      <c r="B5416" s="36" t="s">
        <v>5611</v>
      </c>
      <c r="C5416" s="18">
        <v>1.2246633593196332E-2</v>
      </c>
    </row>
    <row r="5417" spans="2:3" x14ac:dyDescent="0.5">
      <c r="B5417" s="36" t="s">
        <v>5612</v>
      </c>
      <c r="C5417" s="18">
        <v>-6.876479724940876E-3</v>
      </c>
    </row>
    <row r="5418" spans="2:3" x14ac:dyDescent="0.5">
      <c r="B5418" s="36" t="s">
        <v>5613</v>
      </c>
      <c r="C5418" s="18">
        <v>-2.7093334258858626E-3</v>
      </c>
    </row>
    <row r="5419" spans="2:3" x14ac:dyDescent="0.5">
      <c r="B5419" s="36" t="s">
        <v>5614</v>
      </c>
      <c r="C5419" s="18">
        <v>-1.311364872213161E-2</v>
      </c>
    </row>
    <row r="5420" spans="2:3" x14ac:dyDescent="0.5">
      <c r="B5420" s="36" t="s">
        <v>5615</v>
      </c>
      <c r="C5420" s="18">
        <v>1.4048280771663535E-2</v>
      </c>
    </row>
    <row r="5421" spans="2:3" x14ac:dyDescent="0.5">
      <c r="B5421" s="36" t="s">
        <v>5616</v>
      </c>
      <c r="C5421" s="18">
        <v>3.3471348308511395E-4</v>
      </c>
    </row>
    <row r="5422" spans="2:3" x14ac:dyDescent="0.5">
      <c r="B5422" s="36" t="s">
        <v>5617</v>
      </c>
      <c r="C5422" s="18">
        <v>1.5213503994576882E-2</v>
      </c>
    </row>
    <row r="5423" spans="2:3" x14ac:dyDescent="0.5">
      <c r="B5423" s="36" t="s">
        <v>5618</v>
      </c>
      <c r="C5423" s="18">
        <v>1.2594943617028065E-2</v>
      </c>
    </row>
    <row r="5424" spans="2:3" x14ac:dyDescent="0.5">
      <c r="B5424" s="36" t="s">
        <v>5619</v>
      </c>
      <c r="C5424" s="18">
        <v>2.6144702580230827E-3</v>
      </c>
    </row>
    <row r="5425" spans="2:3" x14ac:dyDescent="0.5">
      <c r="B5425" s="36" t="s">
        <v>5620</v>
      </c>
      <c r="C5425" s="18">
        <v>-1.7115223674197266E-2</v>
      </c>
    </row>
    <row r="5426" spans="2:3" x14ac:dyDescent="0.5">
      <c r="B5426" s="36" t="s">
        <v>5621</v>
      </c>
      <c r="C5426" s="18">
        <v>6.6787630776359297E-3</v>
      </c>
    </row>
    <row r="5427" spans="2:3" x14ac:dyDescent="0.5">
      <c r="B5427" s="36" t="s">
        <v>5622</v>
      </c>
      <c r="C5427" s="18">
        <v>-3.8988597433144978E-3</v>
      </c>
    </row>
    <row r="5428" spans="2:3" x14ac:dyDescent="0.5">
      <c r="B5428" s="36" t="s">
        <v>5623</v>
      </c>
      <c r="C5428" s="18">
        <v>-4.3846703369565532E-4</v>
      </c>
    </row>
    <row r="5429" spans="2:3" x14ac:dyDescent="0.5">
      <c r="B5429" s="36" t="s">
        <v>5624</v>
      </c>
      <c r="C5429" s="18">
        <v>-1.2569195841081182E-2</v>
      </c>
    </row>
    <row r="5430" spans="2:3" x14ac:dyDescent="0.5">
      <c r="B5430" s="36" t="s">
        <v>5625</v>
      </c>
      <c r="C5430" s="18">
        <v>1.2352126624470827E-4</v>
      </c>
    </row>
    <row r="5431" spans="2:3" x14ac:dyDescent="0.5">
      <c r="B5431" s="36" t="s">
        <v>5626</v>
      </c>
      <c r="C5431" s="18">
        <v>1.5845604486085074E-2</v>
      </c>
    </row>
    <row r="5432" spans="2:3" x14ac:dyDescent="0.5">
      <c r="B5432" s="36" t="s">
        <v>5627</v>
      </c>
      <c r="C5432" s="18">
        <v>-7.5741901631511954E-3</v>
      </c>
    </row>
    <row r="5433" spans="2:3" x14ac:dyDescent="0.5">
      <c r="B5433" s="36" t="s">
        <v>5628</v>
      </c>
      <c r="C5433" s="18">
        <v>6.4176685766359487E-3</v>
      </c>
    </row>
    <row r="5434" spans="2:3" x14ac:dyDescent="0.5">
      <c r="B5434" s="36" t="s">
        <v>5629</v>
      </c>
      <c r="C5434" s="18">
        <v>-3.1264414945416652E-3</v>
      </c>
    </row>
    <row r="5435" spans="2:3" x14ac:dyDescent="0.5">
      <c r="B5435" s="36" t="s">
        <v>5630</v>
      </c>
      <c r="C5435" s="18">
        <v>-1.5124250214225698E-3</v>
      </c>
    </row>
    <row r="5436" spans="2:3" x14ac:dyDescent="0.5">
      <c r="B5436" s="36" t="s">
        <v>5631</v>
      </c>
      <c r="C5436" s="18">
        <v>-1.6305723738119227E-4</v>
      </c>
    </row>
    <row r="5437" spans="2:3" x14ac:dyDescent="0.5">
      <c r="B5437" s="36" t="s">
        <v>5632</v>
      </c>
      <c r="C5437" s="18">
        <v>8.4953800067808505E-3</v>
      </c>
    </row>
    <row r="5438" spans="2:3" x14ac:dyDescent="0.5">
      <c r="B5438" s="36" t="s">
        <v>5633</v>
      </c>
      <c r="C5438" s="18">
        <v>7.564199950210071E-3</v>
      </c>
    </row>
    <row r="5439" spans="2:3" x14ac:dyDescent="0.5">
      <c r="B5439" s="36" t="s">
        <v>5634</v>
      </c>
      <c r="C5439" s="18">
        <v>6.2445621415239128E-3</v>
      </c>
    </row>
    <row r="5440" spans="2:3" x14ac:dyDescent="0.5">
      <c r="B5440" s="36" t="s">
        <v>5635</v>
      </c>
      <c r="C5440" s="18">
        <v>-2.001725118523201E-2</v>
      </c>
    </row>
    <row r="5441" spans="2:3" x14ac:dyDescent="0.5">
      <c r="B5441" s="36" t="s">
        <v>5636</v>
      </c>
      <c r="C5441" s="18">
        <v>-5.0776205640420402E-3</v>
      </c>
    </row>
    <row r="5442" spans="2:3" x14ac:dyDescent="0.5">
      <c r="B5442" s="36" t="s">
        <v>5637</v>
      </c>
      <c r="C5442" s="18">
        <v>-1.4587369236730097E-2</v>
      </c>
    </row>
    <row r="5443" spans="2:3" x14ac:dyDescent="0.5">
      <c r="B5443" s="36" t="s">
        <v>5638</v>
      </c>
      <c r="C5443" s="18">
        <v>1.2134040187591566E-2</v>
      </c>
    </row>
    <row r="5444" spans="2:3" x14ac:dyDescent="0.5">
      <c r="B5444" s="36" t="s">
        <v>5639</v>
      </c>
      <c r="C5444" s="18">
        <v>8.1492064451245128E-3</v>
      </c>
    </row>
    <row r="5445" spans="2:3" x14ac:dyDescent="0.5">
      <c r="B5445" s="36" t="s">
        <v>5640</v>
      </c>
      <c r="C5445" s="18">
        <v>-2.0471641969970089E-2</v>
      </c>
    </row>
    <row r="5446" spans="2:3" x14ac:dyDescent="0.5">
      <c r="B5446" s="36" t="s">
        <v>5641</v>
      </c>
      <c r="C5446" s="18">
        <v>1.3353118969514632E-3</v>
      </c>
    </row>
    <row r="5447" spans="2:3" x14ac:dyDescent="0.5">
      <c r="B5447" s="36" t="s">
        <v>5642</v>
      </c>
      <c r="C5447" s="18">
        <v>2.2285903854800226E-2</v>
      </c>
    </row>
    <row r="5448" spans="2:3" x14ac:dyDescent="0.5">
      <c r="B5448" s="36" t="s">
        <v>5643</v>
      </c>
      <c r="C5448" s="18">
        <v>-1.2910098998063613E-2</v>
      </c>
    </row>
    <row r="5449" spans="2:3" x14ac:dyDescent="0.5">
      <c r="B5449" s="36" t="s">
        <v>5644</v>
      </c>
      <c r="C5449" s="18">
        <v>2.8182356936146125E-3</v>
      </c>
    </row>
    <row r="5450" spans="2:3" x14ac:dyDescent="0.5">
      <c r="B5450" s="36" t="s">
        <v>5645</v>
      </c>
      <c r="C5450" s="18">
        <v>1.1342632034146538E-2</v>
      </c>
    </row>
    <row r="5451" spans="2:3" x14ac:dyDescent="0.5">
      <c r="B5451" s="36" t="s">
        <v>5646</v>
      </c>
      <c r="C5451" s="18">
        <v>-5.6386327381916512E-3</v>
      </c>
    </row>
    <row r="5452" spans="2:3" x14ac:dyDescent="0.5">
      <c r="B5452" s="36" t="s">
        <v>5647</v>
      </c>
      <c r="C5452" s="18">
        <v>1.1214676663864331E-2</v>
      </c>
    </row>
    <row r="5453" spans="2:3" x14ac:dyDescent="0.5">
      <c r="B5453" s="36" t="s">
        <v>5648</v>
      </c>
      <c r="C5453" s="18">
        <v>-1.948915466401413E-2</v>
      </c>
    </row>
    <row r="5454" spans="2:3" x14ac:dyDescent="0.5">
      <c r="B5454" s="36" t="s">
        <v>5649</v>
      </c>
      <c r="C5454" s="18">
        <v>-3.5452862185921807E-3</v>
      </c>
    </row>
    <row r="5455" spans="2:3" x14ac:dyDescent="0.5">
      <c r="B5455" s="36" t="s">
        <v>5650</v>
      </c>
      <c r="C5455" s="18">
        <v>1.4978346520790886E-3</v>
      </c>
    </row>
    <row r="5456" spans="2:3" x14ac:dyDescent="0.5">
      <c r="B5456" s="36" t="s">
        <v>5651</v>
      </c>
      <c r="C5456" s="18">
        <v>-3.7238135492192459E-3</v>
      </c>
    </row>
    <row r="5457" spans="2:3" x14ac:dyDescent="0.5">
      <c r="B5457" s="36" t="s">
        <v>5652</v>
      </c>
      <c r="C5457" s="18">
        <v>-7.6603928752472239E-3</v>
      </c>
    </row>
    <row r="5458" spans="2:3" x14ac:dyDescent="0.5">
      <c r="B5458" s="36" t="s">
        <v>5653</v>
      </c>
      <c r="C5458" s="18">
        <v>2.5475975409763318E-3</v>
      </c>
    </row>
    <row r="5459" spans="2:3" x14ac:dyDescent="0.5">
      <c r="B5459" s="36" t="s">
        <v>5654</v>
      </c>
      <c r="C5459" s="18">
        <v>-1.1564081368445445E-2</v>
      </c>
    </row>
    <row r="5460" spans="2:3" x14ac:dyDescent="0.5">
      <c r="B5460" s="36" t="s">
        <v>5655</v>
      </c>
      <c r="C5460" s="18">
        <v>1.3329940927896633E-2</v>
      </c>
    </row>
    <row r="5461" spans="2:3" x14ac:dyDescent="0.5">
      <c r="B5461" s="36" t="s">
        <v>5656</v>
      </c>
      <c r="C5461" s="18">
        <v>9.0804886302850996E-3</v>
      </c>
    </row>
    <row r="5462" spans="2:3" x14ac:dyDescent="0.5">
      <c r="B5462" s="36" t="s">
        <v>5657</v>
      </c>
      <c r="C5462" s="18">
        <v>1.8687766944916806E-2</v>
      </c>
    </row>
    <row r="5463" spans="2:3" x14ac:dyDescent="0.5">
      <c r="B5463" s="36" t="s">
        <v>5658</v>
      </c>
      <c r="C5463" s="18">
        <v>1.0367217418454588E-2</v>
      </c>
    </row>
    <row r="5464" spans="2:3" x14ac:dyDescent="0.5">
      <c r="B5464" s="36" t="s">
        <v>5659</v>
      </c>
      <c r="C5464" s="18">
        <v>9.2454781665447516E-3</v>
      </c>
    </row>
    <row r="5465" spans="2:3" x14ac:dyDescent="0.5">
      <c r="B5465" s="36" t="s">
        <v>5660</v>
      </c>
      <c r="C5465" s="18">
        <v>6.5696015330458657E-3</v>
      </c>
    </row>
    <row r="5466" spans="2:3" x14ac:dyDescent="0.5">
      <c r="B5466" s="36" t="s">
        <v>5661</v>
      </c>
      <c r="C5466" s="18">
        <v>2.5080497636806864E-3</v>
      </c>
    </row>
    <row r="5467" spans="2:3" x14ac:dyDescent="0.5">
      <c r="B5467" s="36" t="s">
        <v>5662</v>
      </c>
      <c r="C5467" s="18">
        <v>1.5274865003211957E-4</v>
      </c>
    </row>
    <row r="5468" spans="2:3" x14ac:dyDescent="0.5">
      <c r="B5468" s="36" t="s">
        <v>5663</v>
      </c>
      <c r="C5468" s="18">
        <v>2.0405341258539211E-2</v>
      </c>
    </row>
    <row r="5469" spans="2:3" x14ac:dyDescent="0.5">
      <c r="B5469" s="36" t="s">
        <v>5664</v>
      </c>
      <c r="C5469" s="18">
        <v>-1.4198540907777168E-3</v>
      </c>
    </row>
    <row r="5470" spans="2:3" x14ac:dyDescent="0.5">
      <c r="B5470" s="36" t="s">
        <v>5665</v>
      </c>
      <c r="C5470" s="18">
        <v>4.9623770798943312E-3</v>
      </c>
    </row>
    <row r="5471" spans="2:3" x14ac:dyDescent="0.5">
      <c r="B5471" s="36" t="s">
        <v>5666</v>
      </c>
      <c r="C5471" s="18">
        <v>-1.6526760251125427E-3</v>
      </c>
    </row>
    <row r="5472" spans="2:3" x14ac:dyDescent="0.5">
      <c r="B5472" s="36" t="s">
        <v>5667</v>
      </c>
      <c r="C5472" s="18">
        <v>3.9790449080943091E-3</v>
      </c>
    </row>
    <row r="5473" spans="2:3" x14ac:dyDescent="0.5">
      <c r="B5473" s="36" t="s">
        <v>5668</v>
      </c>
      <c r="C5473" s="18">
        <v>2.3371457986471444E-2</v>
      </c>
    </row>
    <row r="5474" spans="2:3" x14ac:dyDescent="0.5">
      <c r="B5474" s="36" t="s">
        <v>5669</v>
      </c>
      <c r="C5474" s="18">
        <v>3.9317089081400969E-3</v>
      </c>
    </row>
    <row r="5475" spans="2:3" x14ac:dyDescent="0.5">
      <c r="B5475" s="36" t="s">
        <v>5670</v>
      </c>
      <c r="C5475" s="18">
        <v>3.8419383880690106E-3</v>
      </c>
    </row>
    <row r="5476" spans="2:3" x14ac:dyDescent="0.5">
      <c r="B5476" s="36" t="s">
        <v>5671</v>
      </c>
      <c r="C5476" s="18">
        <v>-4.7747819763190869E-3</v>
      </c>
    </row>
    <row r="5477" spans="2:3" x14ac:dyDescent="0.5">
      <c r="B5477" s="36" t="s">
        <v>5672</v>
      </c>
      <c r="C5477" s="18">
        <v>-3.443992994471623E-3</v>
      </c>
    </row>
    <row r="5478" spans="2:3" x14ac:dyDescent="0.5">
      <c r="B5478" s="36" t="s">
        <v>5673</v>
      </c>
      <c r="C5478" s="18">
        <v>8.7871734788556033E-3</v>
      </c>
    </row>
    <row r="5479" spans="2:3" x14ac:dyDescent="0.5">
      <c r="B5479" s="36" t="s">
        <v>5674</v>
      </c>
      <c r="C5479" s="18">
        <v>8.9600636051492266E-3</v>
      </c>
    </row>
    <row r="5480" spans="2:3" x14ac:dyDescent="0.5">
      <c r="B5480" s="36" t="s">
        <v>5675</v>
      </c>
      <c r="C5480" s="18">
        <v>-2.4914826059749817E-3</v>
      </c>
    </row>
    <row r="5481" spans="2:3" x14ac:dyDescent="0.5">
      <c r="B5481" s="36" t="s">
        <v>5676</v>
      </c>
      <c r="C5481" s="18">
        <v>-9.0227194398943E-3</v>
      </c>
    </row>
    <row r="5482" spans="2:3" x14ac:dyDescent="0.5">
      <c r="B5482" s="36" t="s">
        <v>5677</v>
      </c>
      <c r="C5482" s="18">
        <v>2.4168936371415928E-3</v>
      </c>
    </row>
    <row r="5483" spans="2:3" x14ac:dyDescent="0.5">
      <c r="B5483" s="36" t="s">
        <v>5678</v>
      </c>
      <c r="C5483" s="18">
        <v>4.1243463125497648E-3</v>
      </c>
    </row>
    <row r="5484" spans="2:3" x14ac:dyDescent="0.5">
      <c r="B5484" s="36" t="s">
        <v>5679</v>
      </c>
      <c r="C5484" s="18">
        <v>7.1627258733575339E-4</v>
      </c>
    </row>
    <row r="5485" spans="2:3" x14ac:dyDescent="0.5">
      <c r="B5485" s="36" t="s">
        <v>5680</v>
      </c>
      <c r="C5485" s="18">
        <v>-1.6889218211725177E-2</v>
      </c>
    </row>
    <row r="5486" spans="2:3" x14ac:dyDescent="0.5">
      <c r="B5486" s="36" t="s">
        <v>5681</v>
      </c>
      <c r="C5486" s="18">
        <v>1.1009630467080589E-2</v>
      </c>
    </row>
    <row r="5487" spans="2:3" x14ac:dyDescent="0.5">
      <c r="B5487" s="36" t="s">
        <v>5682</v>
      </c>
      <c r="C5487" s="18">
        <v>3.9577759172848559E-3</v>
      </c>
    </row>
    <row r="5488" spans="2:3" x14ac:dyDescent="0.5">
      <c r="B5488" s="36" t="s">
        <v>5683</v>
      </c>
      <c r="C5488" s="18">
        <v>9.0390076919040219E-3</v>
      </c>
    </row>
    <row r="5489" spans="2:3" x14ac:dyDescent="0.5">
      <c r="B5489" s="36" t="s">
        <v>5684</v>
      </c>
      <c r="C5489" s="18">
        <v>1.7343913448034654E-2</v>
      </c>
    </row>
    <row r="5490" spans="2:3" x14ac:dyDescent="0.5">
      <c r="B5490" s="36" t="s">
        <v>5685</v>
      </c>
      <c r="C5490" s="18">
        <v>9.1972959154691392E-3</v>
      </c>
    </row>
    <row r="5491" spans="2:3" x14ac:dyDescent="0.5">
      <c r="B5491" s="36" t="s">
        <v>5686</v>
      </c>
      <c r="C5491" s="18">
        <v>7.5992547101311203E-4</v>
      </c>
    </row>
    <row r="5492" spans="2:3" x14ac:dyDescent="0.5">
      <c r="B5492" s="36" t="s">
        <v>5687</v>
      </c>
      <c r="C5492" s="18">
        <v>-3.6861209857655952E-3</v>
      </c>
    </row>
    <row r="5493" spans="2:3" x14ac:dyDescent="0.5">
      <c r="B5493" s="36" t="s">
        <v>5688</v>
      </c>
      <c r="C5493" s="18">
        <v>-8.5436951669781713E-4</v>
      </c>
    </row>
    <row r="5494" spans="2:3" x14ac:dyDescent="0.5">
      <c r="B5494" s="36" t="s">
        <v>5689</v>
      </c>
      <c r="C5494" s="18">
        <v>6.9086059985083992E-3</v>
      </c>
    </row>
    <row r="5495" spans="2:3" x14ac:dyDescent="0.5">
      <c r="B5495" s="36" t="s">
        <v>5690</v>
      </c>
      <c r="C5495" s="18">
        <v>3.1799476243987712E-5</v>
      </c>
    </row>
    <row r="5496" spans="2:3" x14ac:dyDescent="0.5">
      <c r="B5496" s="36" t="s">
        <v>5691</v>
      </c>
      <c r="C5496" s="18">
        <v>-1.3484419687365023E-2</v>
      </c>
    </row>
    <row r="5497" spans="2:3" x14ac:dyDescent="0.5">
      <c r="B5497" s="36" t="s">
        <v>5692</v>
      </c>
      <c r="C5497" s="18">
        <v>-7.3491490459000053E-3</v>
      </c>
    </row>
    <row r="5498" spans="2:3" x14ac:dyDescent="0.5">
      <c r="B5498" s="36" t="s">
        <v>5693</v>
      </c>
      <c r="C5498" s="18">
        <v>-1.7630249917864882E-3</v>
      </c>
    </row>
    <row r="5499" spans="2:3" x14ac:dyDescent="0.5">
      <c r="B5499" s="36" t="s">
        <v>5694</v>
      </c>
      <c r="C5499" s="18">
        <v>7.8509937639803518E-3</v>
      </c>
    </row>
    <row r="5500" spans="2:3" x14ac:dyDescent="0.5">
      <c r="B5500" s="36" t="s">
        <v>5695</v>
      </c>
      <c r="C5500" s="18">
        <v>1.0698446209693513E-2</v>
      </c>
    </row>
    <row r="5501" spans="2:3" x14ac:dyDescent="0.5">
      <c r="B5501" s="36" t="s">
        <v>5696</v>
      </c>
      <c r="C5501" s="18">
        <v>2.2147208493707993E-3</v>
      </c>
    </row>
    <row r="5502" spans="2:3" x14ac:dyDescent="0.5">
      <c r="B5502" s="36" t="s">
        <v>5697</v>
      </c>
      <c r="C5502" s="18">
        <v>2.5003467497366483E-3</v>
      </c>
    </row>
    <row r="5503" spans="2:3" x14ac:dyDescent="0.5">
      <c r="B5503" s="36" t="s">
        <v>5698</v>
      </c>
      <c r="C5503" s="18">
        <v>2.0042627977412408E-3</v>
      </c>
    </row>
    <row r="5504" spans="2:3" x14ac:dyDescent="0.5">
      <c r="B5504" s="36" t="s">
        <v>5699</v>
      </c>
      <c r="C5504" s="18">
        <v>4.3289073987000659E-3</v>
      </c>
    </row>
    <row r="5505" spans="2:3" x14ac:dyDescent="0.5">
      <c r="B5505" s="36" t="s">
        <v>5700</v>
      </c>
      <c r="C5505" s="18">
        <v>-7.56151393771054E-4</v>
      </c>
    </row>
    <row r="5506" spans="2:3" x14ac:dyDescent="0.5">
      <c r="B5506" s="36" t="s">
        <v>5701</v>
      </c>
      <c r="C5506" s="18">
        <v>-9.1104314440026979E-4</v>
      </c>
    </row>
    <row r="5507" spans="2:3" x14ac:dyDescent="0.5">
      <c r="B5507" s="36" t="s">
        <v>5702</v>
      </c>
      <c r="C5507" s="18">
        <v>1.2853700067925189E-2</v>
      </c>
    </row>
    <row r="5508" spans="2:3" x14ac:dyDescent="0.5">
      <c r="B5508" s="36" t="s">
        <v>5703</v>
      </c>
      <c r="C5508" s="18">
        <v>2.9379232795969656E-3</v>
      </c>
    </row>
    <row r="5509" spans="2:3" x14ac:dyDescent="0.5">
      <c r="B5509" s="36" t="s">
        <v>5704</v>
      </c>
      <c r="C5509" s="18">
        <v>1.2915375892397218E-3</v>
      </c>
    </row>
    <row r="5510" spans="2:3" x14ac:dyDescent="0.5">
      <c r="B5510" s="36" t="s">
        <v>5705</v>
      </c>
      <c r="C5510" s="18">
        <v>-3.1231360896945004E-3</v>
      </c>
    </row>
    <row r="5511" spans="2:3" x14ac:dyDescent="0.5">
      <c r="B5511" s="36" t="s">
        <v>5706</v>
      </c>
      <c r="C5511" s="18">
        <v>5.2692531462268377E-3</v>
      </c>
    </row>
    <row r="5512" spans="2:3" x14ac:dyDescent="0.5">
      <c r="B5512" s="36" t="s">
        <v>5707</v>
      </c>
      <c r="C5512" s="18">
        <v>1.6668796669891961E-3</v>
      </c>
    </row>
    <row r="5513" spans="2:3" x14ac:dyDescent="0.5">
      <c r="B5513" s="36" t="s">
        <v>5708</v>
      </c>
      <c r="C5513" s="18">
        <v>-1.1739874563240549E-2</v>
      </c>
    </row>
    <row r="5514" spans="2:3" x14ac:dyDescent="0.5">
      <c r="B5514" s="36" t="s">
        <v>5709</v>
      </c>
      <c r="C5514" s="18">
        <v>-6.215395738119911E-3</v>
      </c>
    </row>
    <row r="5515" spans="2:3" x14ac:dyDescent="0.5">
      <c r="B5515" s="36" t="s">
        <v>5710</v>
      </c>
      <c r="C5515" s="18">
        <v>7.9839356237194625E-3</v>
      </c>
    </row>
    <row r="5516" spans="2:3" x14ac:dyDescent="0.5">
      <c r="B5516" s="36" t="s">
        <v>5711</v>
      </c>
      <c r="C5516" s="18">
        <v>4.0837067832248941E-3</v>
      </c>
    </row>
    <row r="5517" spans="2:3" x14ac:dyDescent="0.5">
      <c r="B5517" s="36" t="s">
        <v>5712</v>
      </c>
      <c r="C5517" s="18">
        <v>1.4284352124867006E-3</v>
      </c>
    </row>
    <row r="5518" spans="2:3" x14ac:dyDescent="0.5">
      <c r="B5518" s="36" t="s">
        <v>5713</v>
      </c>
      <c r="C5518" s="18">
        <v>-1.1022996314071332E-2</v>
      </c>
    </row>
    <row r="5519" spans="2:3" x14ac:dyDescent="0.5">
      <c r="B5519" s="36" t="s">
        <v>5714</v>
      </c>
      <c r="C5519" s="18">
        <v>-1.7065010710761275E-2</v>
      </c>
    </row>
    <row r="5520" spans="2:3" x14ac:dyDescent="0.5">
      <c r="B5520" s="36" t="s">
        <v>5715</v>
      </c>
      <c r="C5520" s="18">
        <v>2.3451009052655181E-3</v>
      </c>
    </row>
    <row r="5521" spans="2:3" x14ac:dyDescent="0.5">
      <c r="B5521" s="36" t="s">
        <v>5716</v>
      </c>
      <c r="C5521" s="18">
        <v>1.8085500217048578E-2</v>
      </c>
    </row>
    <row r="5522" spans="2:3" x14ac:dyDescent="0.5">
      <c r="B5522" s="36" t="s">
        <v>5717</v>
      </c>
      <c r="C5522" s="18">
        <v>-2.2685196294320864E-3</v>
      </c>
    </row>
    <row r="5523" spans="2:3" x14ac:dyDescent="0.5">
      <c r="B5523" s="36" t="s">
        <v>5718</v>
      </c>
      <c r="C5523" s="18">
        <v>7.3131384889757456E-3</v>
      </c>
    </row>
    <row r="5524" spans="2:3" x14ac:dyDescent="0.5">
      <c r="B5524" s="36" t="s">
        <v>5719</v>
      </c>
      <c r="C5524" s="18">
        <v>-1.1901110586661767E-3</v>
      </c>
    </row>
    <row r="5525" spans="2:3" x14ac:dyDescent="0.5">
      <c r="B5525" s="36" t="s">
        <v>5720</v>
      </c>
      <c r="C5525" s="18">
        <v>1.2676545815949236E-2</v>
      </c>
    </row>
    <row r="5526" spans="2:3" x14ac:dyDescent="0.5">
      <c r="B5526" s="36" t="s">
        <v>5721</v>
      </c>
      <c r="C5526" s="18">
        <v>-8.5558700858673342E-3</v>
      </c>
    </row>
    <row r="5527" spans="2:3" x14ac:dyDescent="0.5">
      <c r="B5527" s="36" t="s">
        <v>5722</v>
      </c>
      <c r="C5527" s="18">
        <v>1.2490362092300478E-2</v>
      </c>
    </row>
    <row r="5528" spans="2:3" x14ac:dyDescent="0.5">
      <c r="B5528" s="36" t="s">
        <v>5723</v>
      </c>
      <c r="C5528" s="18">
        <v>-3.1654671053702454E-3</v>
      </c>
    </row>
    <row r="5529" spans="2:3" x14ac:dyDescent="0.5">
      <c r="B5529" s="36" t="s">
        <v>5724</v>
      </c>
      <c r="C5529" s="18">
        <v>-5.4618928634290187E-3</v>
      </c>
    </row>
    <row r="5530" spans="2:3" x14ac:dyDescent="0.5">
      <c r="B5530" s="36" t="s">
        <v>5725</v>
      </c>
      <c r="C5530" s="18">
        <v>1.2693379263283955E-2</v>
      </c>
    </row>
    <row r="5531" spans="2:3" x14ac:dyDescent="0.5">
      <c r="B5531" s="36" t="s">
        <v>5726</v>
      </c>
      <c r="C5531" s="18">
        <v>-1.7476280903289121E-3</v>
      </c>
    </row>
    <row r="5532" spans="2:3" x14ac:dyDescent="0.5">
      <c r="B5532" s="36" t="s">
        <v>5727</v>
      </c>
      <c r="C5532" s="18">
        <v>2.7072489297230717E-5</v>
      </c>
    </row>
    <row r="5533" spans="2:3" x14ac:dyDescent="0.5">
      <c r="B5533" s="36" t="s">
        <v>5728</v>
      </c>
      <c r="C5533" s="18">
        <v>-4.6166368576548988E-3</v>
      </c>
    </row>
    <row r="5534" spans="2:3" x14ac:dyDescent="0.5">
      <c r="B5534" s="36" t="s">
        <v>5729</v>
      </c>
      <c r="C5534" s="18">
        <v>-3.7876796156113279E-3</v>
      </c>
    </row>
    <row r="5535" spans="2:3" x14ac:dyDescent="0.5">
      <c r="B5535" s="36" t="s">
        <v>5730</v>
      </c>
      <c r="C5535" s="18">
        <v>-1.1670149025546195E-2</v>
      </c>
    </row>
    <row r="5536" spans="2:3" x14ac:dyDescent="0.5">
      <c r="B5536" s="36" t="s">
        <v>5731</v>
      </c>
      <c r="C5536" s="18">
        <v>8.3790035062907275E-3</v>
      </c>
    </row>
    <row r="5537" spans="2:3" x14ac:dyDescent="0.5">
      <c r="B5537" s="36" t="s">
        <v>5732</v>
      </c>
      <c r="C5537" s="18">
        <v>-1.5018974604345647E-2</v>
      </c>
    </row>
    <row r="5538" spans="2:3" x14ac:dyDescent="0.5">
      <c r="B5538" s="36" t="s">
        <v>5733</v>
      </c>
      <c r="C5538" s="18">
        <v>1.0898303513488417E-2</v>
      </c>
    </row>
    <row r="5539" spans="2:3" x14ac:dyDescent="0.5">
      <c r="B5539" s="36" t="s">
        <v>5734</v>
      </c>
      <c r="C5539" s="18">
        <v>-9.1154526179872963E-3</v>
      </c>
    </row>
    <row r="5540" spans="2:3" x14ac:dyDescent="0.5">
      <c r="B5540" s="36" t="s">
        <v>5735</v>
      </c>
      <c r="C5540" s="18">
        <v>1.8879868507282183E-4</v>
      </c>
    </row>
    <row r="5541" spans="2:3" x14ac:dyDescent="0.5">
      <c r="B5541" s="36" t="s">
        <v>5736</v>
      </c>
      <c r="C5541" s="18">
        <v>-1.1296172921755887E-2</v>
      </c>
    </row>
    <row r="5542" spans="2:3" x14ac:dyDescent="0.5">
      <c r="B5542" s="36" t="s">
        <v>5737</v>
      </c>
      <c r="C5542" s="18">
        <v>1.0040130574106687E-2</v>
      </c>
    </row>
    <row r="5543" spans="2:3" x14ac:dyDescent="0.5">
      <c r="B5543" s="36" t="s">
        <v>5738</v>
      </c>
      <c r="C5543" s="18">
        <v>3.0558541195655486E-3</v>
      </c>
    </row>
    <row r="5544" spans="2:3" x14ac:dyDescent="0.5">
      <c r="B5544" s="36" t="s">
        <v>5739</v>
      </c>
      <c r="C5544" s="18">
        <v>1.5038733051404574E-3</v>
      </c>
    </row>
    <row r="5545" spans="2:3" x14ac:dyDescent="0.5">
      <c r="B5545" s="36" t="s">
        <v>5740</v>
      </c>
      <c r="C5545" s="18">
        <v>1.4090093214507826E-2</v>
      </c>
    </row>
    <row r="5546" spans="2:3" x14ac:dyDescent="0.5">
      <c r="B5546" s="36" t="s">
        <v>5741</v>
      </c>
      <c r="C5546" s="18">
        <v>-2.1101613363870841E-3</v>
      </c>
    </row>
    <row r="5547" spans="2:3" x14ac:dyDescent="0.5">
      <c r="B5547" s="36" t="s">
        <v>5742</v>
      </c>
      <c r="C5547" s="18">
        <v>1.403672517732879E-3</v>
      </c>
    </row>
    <row r="5548" spans="2:3" x14ac:dyDescent="0.5">
      <c r="B5548" s="36" t="s">
        <v>5743</v>
      </c>
      <c r="C5548" s="18">
        <v>-2.2172424276074576E-3</v>
      </c>
    </row>
    <row r="5549" spans="2:3" x14ac:dyDescent="0.5">
      <c r="B5549" s="36" t="s">
        <v>5744</v>
      </c>
      <c r="C5549" s="18">
        <v>-5.8017233672624791E-4</v>
      </c>
    </row>
    <row r="5550" spans="2:3" x14ac:dyDescent="0.5">
      <c r="B5550" s="36" t="s">
        <v>5745</v>
      </c>
      <c r="C5550" s="18">
        <v>1.0640841920791511E-2</v>
      </c>
    </row>
    <row r="5551" spans="2:3" x14ac:dyDescent="0.5">
      <c r="B5551" s="36" t="s">
        <v>5746</v>
      </c>
      <c r="C5551" s="18">
        <v>-6.4881580278312034E-3</v>
      </c>
    </row>
    <row r="5552" spans="2:3" x14ac:dyDescent="0.5">
      <c r="B5552" s="36" t="s">
        <v>5747</v>
      </c>
      <c r="C5552" s="18">
        <v>-7.1450388341032234E-4</v>
      </c>
    </row>
    <row r="5553" spans="2:3" x14ac:dyDescent="0.5">
      <c r="B5553" s="36" t="s">
        <v>5748</v>
      </c>
      <c r="C5553" s="18">
        <v>-1.317592092264197E-2</v>
      </c>
    </row>
    <row r="5554" spans="2:3" x14ac:dyDescent="0.5">
      <c r="B5554" s="36" t="s">
        <v>5749</v>
      </c>
      <c r="C5554" s="18">
        <v>-2.0759701842009148E-3</v>
      </c>
    </row>
    <row r="5555" spans="2:3" x14ac:dyDescent="0.5">
      <c r="B5555" s="36" t="s">
        <v>5750</v>
      </c>
      <c r="C5555" s="18">
        <v>1.8972012171352137E-2</v>
      </c>
    </row>
    <row r="5556" spans="2:3" x14ac:dyDescent="0.5">
      <c r="B5556" s="36" t="s">
        <v>5751</v>
      </c>
      <c r="C5556" s="18">
        <v>-2.2609420894221799E-3</v>
      </c>
    </row>
    <row r="5557" spans="2:3" x14ac:dyDescent="0.5">
      <c r="B5557" s="36" t="s">
        <v>5752</v>
      </c>
      <c r="C5557" s="18">
        <v>3.2709847299530193E-3</v>
      </c>
    </row>
    <row r="5558" spans="2:3" x14ac:dyDescent="0.5">
      <c r="B5558" s="36" t="s">
        <v>5753</v>
      </c>
      <c r="C5558" s="18">
        <v>-2.0971104505943861E-2</v>
      </c>
    </row>
    <row r="5559" spans="2:3" x14ac:dyDescent="0.5">
      <c r="B5559" s="36" t="s">
        <v>5754</v>
      </c>
      <c r="C5559" s="18">
        <v>8.0719313987585029E-3</v>
      </c>
    </row>
    <row r="5560" spans="2:3" x14ac:dyDescent="0.5">
      <c r="B5560" s="36" t="s">
        <v>5755</v>
      </c>
      <c r="C5560" s="18">
        <v>-1.1086885504645094E-2</v>
      </c>
    </row>
    <row r="5561" spans="2:3" x14ac:dyDescent="0.5">
      <c r="B5561" s="36" t="s">
        <v>5756</v>
      </c>
      <c r="C5561" s="18">
        <v>1.6234965304906757E-2</v>
      </c>
    </row>
    <row r="5562" spans="2:3" x14ac:dyDescent="0.5">
      <c r="B5562" s="36" t="s">
        <v>5757</v>
      </c>
      <c r="C5562" s="18">
        <v>2.6826885323738558E-3</v>
      </c>
    </row>
    <row r="5563" spans="2:3" x14ac:dyDescent="0.5">
      <c r="B5563" s="36" t="s">
        <v>5758</v>
      </c>
      <c r="C5563" s="18">
        <v>8.4763975856654294E-3</v>
      </c>
    </row>
    <row r="5564" spans="2:3" x14ac:dyDescent="0.5">
      <c r="B5564" s="36" t="s">
        <v>5759</v>
      </c>
      <c r="C5564" s="18">
        <v>8.4448843072522095E-3</v>
      </c>
    </row>
    <row r="5565" spans="2:3" x14ac:dyDescent="0.5">
      <c r="B5565" s="36" t="s">
        <v>5760</v>
      </c>
      <c r="C5565" s="18">
        <v>-3.6247456947190448E-3</v>
      </c>
    </row>
    <row r="5566" spans="2:3" x14ac:dyDescent="0.5">
      <c r="B5566" s="36" t="s">
        <v>5761</v>
      </c>
      <c r="C5566" s="18">
        <v>-1.0617226256380841E-2</v>
      </c>
    </row>
    <row r="5567" spans="2:3" x14ac:dyDescent="0.5">
      <c r="B5567" s="36" t="s">
        <v>5762</v>
      </c>
      <c r="C5567" s="18">
        <v>-7.6882131626132555E-3</v>
      </c>
    </row>
    <row r="5568" spans="2:3" x14ac:dyDescent="0.5">
      <c r="B5568" s="36" t="s">
        <v>5763</v>
      </c>
      <c r="C5568" s="18">
        <v>8.4251612442582946E-3</v>
      </c>
    </row>
    <row r="5569" spans="2:3" x14ac:dyDescent="0.5">
      <c r="B5569" s="36" t="s">
        <v>5764</v>
      </c>
      <c r="C5569" s="18">
        <v>4.0484874451518493E-4</v>
      </c>
    </row>
    <row r="5570" spans="2:3" x14ac:dyDescent="0.5">
      <c r="B5570" s="36" t="s">
        <v>5765</v>
      </c>
      <c r="C5570" s="18">
        <v>3.5405392653244938E-3</v>
      </c>
    </row>
    <row r="5571" spans="2:3" x14ac:dyDescent="0.5">
      <c r="B5571" s="36" t="s">
        <v>5766</v>
      </c>
      <c r="C5571" s="18">
        <v>1.4792123646238942E-3</v>
      </c>
    </row>
    <row r="5572" spans="2:3" x14ac:dyDescent="0.5">
      <c r="B5572" s="36" t="s">
        <v>5767</v>
      </c>
      <c r="C5572" s="18">
        <v>1.2664879066114132E-2</v>
      </c>
    </row>
    <row r="5573" spans="2:3" x14ac:dyDescent="0.5">
      <c r="B5573" s="36" t="s">
        <v>5768</v>
      </c>
      <c r="C5573" s="18">
        <v>-6.6276886537607327E-3</v>
      </c>
    </row>
    <row r="5574" spans="2:3" x14ac:dyDescent="0.5">
      <c r="B5574" s="36" t="s">
        <v>5769</v>
      </c>
      <c r="C5574" s="18">
        <v>-3.2542828013039093E-3</v>
      </c>
    </row>
    <row r="5575" spans="2:3" x14ac:dyDescent="0.5">
      <c r="B5575" s="36" t="s">
        <v>5770</v>
      </c>
      <c r="C5575" s="18">
        <v>5.7050345849714024E-3</v>
      </c>
    </row>
    <row r="5576" spans="2:3" x14ac:dyDescent="0.5">
      <c r="B5576" s="36" t="s">
        <v>5771</v>
      </c>
      <c r="C5576" s="18">
        <v>1.1169863214836262E-2</v>
      </c>
    </row>
    <row r="5577" spans="2:3" x14ac:dyDescent="0.5">
      <c r="B5577" s="36" t="s">
        <v>5772</v>
      </c>
      <c r="C5577" s="18">
        <v>1.9479197102900692E-4</v>
      </c>
    </row>
    <row r="5578" spans="2:3" x14ac:dyDescent="0.5">
      <c r="B5578" s="36" t="s">
        <v>5773</v>
      </c>
      <c r="C5578" s="18">
        <v>1.726228942219965E-3</v>
      </c>
    </row>
    <row r="5579" spans="2:3" x14ac:dyDescent="0.5">
      <c r="B5579" s="36" t="s">
        <v>5774</v>
      </c>
      <c r="C5579" s="18">
        <v>2.9145089167359473E-3</v>
      </c>
    </row>
    <row r="5580" spans="2:3" x14ac:dyDescent="0.5">
      <c r="B5580" s="36" t="s">
        <v>5775</v>
      </c>
      <c r="C5580" s="18">
        <v>-8.4572967314550107E-3</v>
      </c>
    </row>
    <row r="5581" spans="2:3" x14ac:dyDescent="0.5">
      <c r="B5581" s="36" t="s">
        <v>5776</v>
      </c>
      <c r="C5581" s="18">
        <v>1.3639272003412639E-2</v>
      </c>
    </row>
    <row r="5582" spans="2:3" x14ac:dyDescent="0.5">
      <c r="B5582" s="36" t="s">
        <v>5777</v>
      </c>
      <c r="C5582" s="18">
        <v>-5.1831096553829337E-3</v>
      </c>
    </row>
    <row r="5583" spans="2:3" x14ac:dyDescent="0.5">
      <c r="B5583" s="36" t="s">
        <v>5778</v>
      </c>
      <c r="C5583" s="18">
        <v>-2.1714684555430575E-3</v>
      </c>
    </row>
    <row r="5584" spans="2:3" x14ac:dyDescent="0.5">
      <c r="B5584" s="36" t="s">
        <v>5779</v>
      </c>
      <c r="C5584" s="18">
        <v>-4.9988871735262563E-4</v>
      </c>
    </row>
    <row r="5585" spans="2:3" x14ac:dyDescent="0.5">
      <c r="B5585" s="36" t="s">
        <v>5780</v>
      </c>
      <c r="C5585" s="18">
        <v>9.0077989831101046E-3</v>
      </c>
    </row>
    <row r="5586" spans="2:3" x14ac:dyDescent="0.5">
      <c r="B5586" s="36" t="s">
        <v>5781</v>
      </c>
      <c r="C5586" s="18">
        <v>-3.184222510246193E-3</v>
      </c>
    </row>
    <row r="5587" spans="2:3" x14ac:dyDescent="0.5">
      <c r="B5587" s="36" t="s">
        <v>5782</v>
      </c>
      <c r="C5587" s="18">
        <v>-7.3428895737644995E-3</v>
      </c>
    </row>
    <row r="5588" spans="2:3" x14ac:dyDescent="0.5">
      <c r="B5588" s="36" t="s">
        <v>5783</v>
      </c>
      <c r="C5588" s="18">
        <v>1.7116771072480663E-3</v>
      </c>
    </row>
    <row r="5589" spans="2:3" x14ac:dyDescent="0.5">
      <c r="B5589" s="36" t="s">
        <v>5784</v>
      </c>
      <c r="C5589" s="18">
        <v>1.0927532646533678E-2</v>
      </c>
    </row>
    <row r="5590" spans="2:3" x14ac:dyDescent="0.5">
      <c r="B5590" s="36" t="s">
        <v>5785</v>
      </c>
      <c r="C5590" s="18">
        <v>-6.5758424314885655E-3</v>
      </c>
    </row>
    <row r="5591" spans="2:3" x14ac:dyDescent="0.5">
      <c r="B5591" s="36" t="s">
        <v>5786</v>
      </c>
      <c r="C5591" s="18">
        <v>4.2580745057467784E-3</v>
      </c>
    </row>
    <row r="5592" spans="2:3" x14ac:dyDescent="0.5">
      <c r="B5592" s="36" t="s">
        <v>5787</v>
      </c>
      <c r="C5592" s="18">
        <v>4.2855741197576069E-3</v>
      </c>
    </row>
    <row r="5593" spans="2:3" x14ac:dyDescent="0.5">
      <c r="B5593" s="36" t="s">
        <v>5788</v>
      </c>
      <c r="C5593" s="18">
        <v>-6.6102812640657094E-3</v>
      </c>
    </row>
    <row r="5594" spans="2:3" x14ac:dyDescent="0.5">
      <c r="B5594" s="36" t="s">
        <v>5789</v>
      </c>
      <c r="C5594" s="18">
        <v>-1.8668479072161404E-3</v>
      </c>
    </row>
    <row r="5595" spans="2:3" x14ac:dyDescent="0.5">
      <c r="B5595" s="36" t="s">
        <v>5790</v>
      </c>
      <c r="C5595" s="18">
        <v>-1.2552212912556815E-2</v>
      </c>
    </row>
    <row r="5596" spans="2:3" x14ac:dyDescent="0.5">
      <c r="B5596" s="36" t="s">
        <v>5791</v>
      </c>
      <c r="C5596" s="18">
        <v>-5.8391481294055581E-3</v>
      </c>
    </row>
    <row r="5597" spans="2:3" x14ac:dyDescent="0.5">
      <c r="B5597" s="36" t="s">
        <v>5792</v>
      </c>
      <c r="C5597" s="18">
        <v>4.5614632528878651E-3</v>
      </c>
    </row>
    <row r="5598" spans="2:3" x14ac:dyDescent="0.5">
      <c r="B5598" s="36" t="s">
        <v>5793</v>
      </c>
      <c r="C5598" s="18">
        <v>-1.9287039680274676E-3</v>
      </c>
    </row>
    <row r="5599" spans="2:3" x14ac:dyDescent="0.5">
      <c r="B5599" s="36" t="s">
        <v>5794</v>
      </c>
      <c r="C5599" s="18">
        <v>-4.6103049880318325E-3</v>
      </c>
    </row>
    <row r="5600" spans="2:3" x14ac:dyDescent="0.5">
      <c r="B5600" s="36" t="s">
        <v>5795</v>
      </c>
      <c r="C5600" s="18">
        <v>3.5738658812545232E-4</v>
      </c>
    </row>
    <row r="5601" spans="2:3" x14ac:dyDescent="0.5">
      <c r="B5601" s="36" t="s">
        <v>5796</v>
      </c>
      <c r="C5601" s="18">
        <v>7.7196648588289118E-3</v>
      </c>
    </row>
    <row r="5602" spans="2:3" x14ac:dyDescent="0.5">
      <c r="B5602" s="36" t="s">
        <v>5797</v>
      </c>
      <c r="C5602" s="18">
        <v>8.1985466374736582E-3</v>
      </c>
    </row>
    <row r="5603" spans="2:3" x14ac:dyDescent="0.5">
      <c r="B5603" s="36" t="s">
        <v>5798</v>
      </c>
      <c r="C5603" s="18">
        <v>3.6224137291251957E-4</v>
      </c>
    </row>
    <row r="5604" spans="2:3" x14ac:dyDescent="0.5">
      <c r="B5604" s="36" t="s">
        <v>5799</v>
      </c>
      <c r="C5604" s="18">
        <v>-2.2996647389450509E-2</v>
      </c>
    </row>
    <row r="5605" spans="2:3" x14ac:dyDescent="0.5">
      <c r="B5605" s="36" t="s">
        <v>5800</v>
      </c>
      <c r="C5605" s="18">
        <v>-2.0229358876311387E-2</v>
      </c>
    </row>
    <row r="5606" spans="2:3" x14ac:dyDescent="0.5">
      <c r="B5606" s="36" t="s">
        <v>5801</v>
      </c>
      <c r="C5606" s="18">
        <v>1.1110537018515831E-2</v>
      </c>
    </row>
    <row r="5607" spans="2:3" x14ac:dyDescent="0.5">
      <c r="B5607" s="36" t="s">
        <v>5802</v>
      </c>
      <c r="C5607" s="18">
        <v>-4.0789211937826142E-3</v>
      </c>
    </row>
    <row r="5608" spans="2:3" x14ac:dyDescent="0.5">
      <c r="B5608" s="36" t="s">
        <v>5803</v>
      </c>
      <c r="C5608" s="18">
        <v>2.9686423409027718E-3</v>
      </c>
    </row>
    <row r="5609" spans="2:3" x14ac:dyDescent="0.5">
      <c r="B5609" s="36" t="s">
        <v>5804</v>
      </c>
      <c r="C5609" s="18">
        <v>9.6103953051576152E-3</v>
      </c>
    </row>
    <row r="5610" spans="2:3" x14ac:dyDescent="0.5">
      <c r="B5610" s="36" t="s">
        <v>5805</v>
      </c>
      <c r="C5610" s="18">
        <v>9.9351410826220565E-4</v>
      </c>
    </row>
    <row r="5611" spans="2:3" x14ac:dyDescent="0.5">
      <c r="B5611" s="36" t="s">
        <v>5806</v>
      </c>
      <c r="C5611" s="18">
        <v>3.80559467614483E-3</v>
      </c>
    </row>
    <row r="5612" spans="2:3" x14ac:dyDescent="0.5">
      <c r="B5612" s="36" t="s">
        <v>5807</v>
      </c>
      <c r="C5612" s="18">
        <v>7.2239291979294684E-3</v>
      </c>
    </row>
    <row r="5613" spans="2:3" x14ac:dyDescent="0.5">
      <c r="B5613" s="36" t="s">
        <v>5808</v>
      </c>
      <c r="C5613" s="18">
        <v>1.0587412762472548E-2</v>
      </c>
    </row>
    <row r="5614" spans="2:3" x14ac:dyDescent="0.5">
      <c r="B5614" s="36" t="s">
        <v>5809</v>
      </c>
      <c r="C5614" s="18">
        <v>9.7174301537590324E-3</v>
      </c>
    </row>
    <row r="5615" spans="2:3" x14ac:dyDescent="0.5">
      <c r="B5615" s="36" t="s">
        <v>5810</v>
      </c>
      <c r="C5615" s="18">
        <v>9.6291675282391687E-3</v>
      </c>
    </row>
    <row r="5616" spans="2:3" x14ac:dyDescent="0.5">
      <c r="B5616" s="36" t="s">
        <v>5811</v>
      </c>
      <c r="C5616" s="18">
        <v>-2.4628703634599347E-3</v>
      </c>
    </row>
    <row r="5617" spans="2:3" x14ac:dyDescent="0.5">
      <c r="B5617" s="36" t="s">
        <v>5812</v>
      </c>
      <c r="C5617" s="18">
        <v>-5.6147322780120135E-3</v>
      </c>
    </row>
    <row r="5618" spans="2:3" x14ac:dyDescent="0.5">
      <c r="B5618" s="36" t="s">
        <v>5813</v>
      </c>
      <c r="C5618" s="18">
        <v>5.1320097075997495E-3</v>
      </c>
    </row>
    <row r="5619" spans="2:3" x14ac:dyDescent="0.5">
      <c r="B5619" s="36" t="s">
        <v>5814</v>
      </c>
      <c r="C5619" s="18">
        <v>-6.5472004233658732E-3</v>
      </c>
    </row>
    <row r="5620" spans="2:3" x14ac:dyDescent="0.5">
      <c r="B5620" s="36" t="s">
        <v>5815</v>
      </c>
      <c r="C5620" s="18">
        <v>9.8899038520510185E-3</v>
      </c>
    </row>
    <row r="5621" spans="2:3" x14ac:dyDescent="0.5">
      <c r="B5621" s="36" t="s">
        <v>5816</v>
      </c>
      <c r="C5621" s="18">
        <v>1.0900061944000505E-2</v>
      </c>
    </row>
    <row r="5622" spans="2:3" x14ac:dyDescent="0.5">
      <c r="B5622" s="36" t="s">
        <v>5817</v>
      </c>
      <c r="C5622" s="18">
        <v>1.0631486983551541E-2</v>
      </c>
    </row>
    <row r="5623" spans="2:3" x14ac:dyDescent="0.5">
      <c r="B5623" s="36" t="s">
        <v>5818</v>
      </c>
      <c r="C5623" s="18">
        <v>6.063148455426326E-4</v>
      </c>
    </row>
    <row r="5624" spans="2:3" x14ac:dyDescent="0.5">
      <c r="B5624" s="36" t="s">
        <v>5819</v>
      </c>
      <c r="C5624" s="18">
        <v>3.8342725235926967E-3</v>
      </c>
    </row>
    <row r="5625" spans="2:3" x14ac:dyDescent="0.5">
      <c r="B5625" s="36" t="s">
        <v>5820</v>
      </c>
      <c r="C5625" s="18">
        <v>6.0143485413894915E-3</v>
      </c>
    </row>
    <row r="5626" spans="2:3" x14ac:dyDescent="0.5">
      <c r="B5626" s="36" t="s">
        <v>5821</v>
      </c>
      <c r="C5626" s="18">
        <v>1.0471010595385355E-3</v>
      </c>
    </row>
    <row r="5627" spans="2:3" x14ac:dyDescent="0.5">
      <c r="B5627" s="36" t="s">
        <v>5822</v>
      </c>
      <c r="C5627" s="18">
        <v>2.0315682195570783E-3</v>
      </c>
    </row>
    <row r="5628" spans="2:3" x14ac:dyDescent="0.5">
      <c r="B5628" s="36" t="s">
        <v>5823</v>
      </c>
      <c r="C5628" s="18">
        <v>1.0422094841062712E-3</v>
      </c>
    </row>
    <row r="5629" spans="2:3" x14ac:dyDescent="0.5">
      <c r="B5629" s="36" t="s">
        <v>5824</v>
      </c>
      <c r="C5629" s="18">
        <v>-2.4822950265387389E-3</v>
      </c>
    </row>
    <row r="5630" spans="2:3" x14ac:dyDescent="0.5">
      <c r="B5630" s="36" t="s">
        <v>5825</v>
      </c>
      <c r="C5630" s="18">
        <v>-1.5957768127419225E-3</v>
      </c>
    </row>
    <row r="5631" spans="2:3" x14ac:dyDescent="0.5">
      <c r="B5631" s="36" t="s">
        <v>5826</v>
      </c>
      <c r="C5631" s="18">
        <v>-1.7798409067608656E-3</v>
      </c>
    </row>
    <row r="5632" spans="2:3" x14ac:dyDescent="0.5">
      <c r="B5632" s="36" t="s">
        <v>5827</v>
      </c>
      <c r="C5632" s="18">
        <v>7.3239967808087503E-3</v>
      </c>
    </row>
    <row r="5633" spans="2:3" x14ac:dyDescent="0.5">
      <c r="B5633" s="36" t="s">
        <v>5828</v>
      </c>
      <c r="C5633" s="18">
        <v>3.5768726767040349E-3</v>
      </c>
    </row>
    <row r="5634" spans="2:3" x14ac:dyDescent="0.5">
      <c r="B5634" s="36" t="s">
        <v>5829</v>
      </c>
      <c r="C5634" s="18">
        <v>4.4634827156642132E-4</v>
      </c>
    </row>
    <row r="5635" spans="2:3" x14ac:dyDescent="0.5">
      <c r="B5635" s="36" t="s">
        <v>5830</v>
      </c>
      <c r="C5635" s="18">
        <v>-2.3855660766843867E-3</v>
      </c>
    </row>
    <row r="5636" spans="2:3" x14ac:dyDescent="0.5">
      <c r="B5636" s="36" t="s">
        <v>5831</v>
      </c>
      <c r="C5636" s="18">
        <v>-1.9607417778171321E-3</v>
      </c>
    </row>
    <row r="5637" spans="2:3" x14ac:dyDescent="0.5">
      <c r="B5637" s="36" t="s">
        <v>5832</v>
      </c>
      <c r="C5637" s="18">
        <v>1.7305145731061344E-3</v>
      </c>
    </row>
    <row r="5638" spans="2:3" x14ac:dyDescent="0.5">
      <c r="B5638" s="36" t="s">
        <v>5833</v>
      </c>
      <c r="C5638" s="18">
        <v>6.058856027895132E-4</v>
      </c>
    </row>
    <row r="5639" spans="2:3" x14ac:dyDescent="0.5">
      <c r="B5639" s="36" t="s">
        <v>5834</v>
      </c>
      <c r="C5639" s="18">
        <v>3.2094160664304372E-3</v>
      </c>
    </row>
    <row r="5640" spans="2:3" x14ac:dyDescent="0.5">
      <c r="B5640" s="36" t="s">
        <v>5835</v>
      </c>
      <c r="C5640" s="18">
        <v>-6.6078049916031834E-3</v>
      </c>
    </row>
    <row r="5641" spans="2:3" x14ac:dyDescent="0.5">
      <c r="B5641" s="36" t="s">
        <v>5836</v>
      </c>
      <c r="C5641" s="18">
        <v>1.730729316613111E-3</v>
      </c>
    </row>
    <row r="5642" spans="2:3" x14ac:dyDescent="0.5">
      <c r="B5642" s="36" t="s">
        <v>5837</v>
      </c>
      <c r="C5642" s="18">
        <v>2.6484201380185812E-3</v>
      </c>
    </row>
    <row r="5643" spans="2:3" x14ac:dyDescent="0.5">
      <c r="B5643" s="36" t="s">
        <v>5838</v>
      </c>
      <c r="C5643" s="18">
        <v>1.2148886352083554E-3</v>
      </c>
    </row>
    <row r="5644" spans="2:3" x14ac:dyDescent="0.5">
      <c r="B5644" s="36" t="s">
        <v>5839</v>
      </c>
      <c r="C5644" s="18">
        <v>5.5544089056964729E-3</v>
      </c>
    </row>
    <row r="5645" spans="2:3" x14ac:dyDescent="0.5">
      <c r="B5645" s="36" t="s">
        <v>5840</v>
      </c>
      <c r="C5645" s="18">
        <v>9.3358780774055461E-4</v>
      </c>
    </row>
    <row r="5646" spans="2:3" x14ac:dyDescent="0.5">
      <c r="B5646" s="36" t="s">
        <v>5841</v>
      </c>
      <c r="C5646" s="18">
        <v>-5.6789898872967592E-3</v>
      </c>
    </row>
    <row r="5647" spans="2:3" x14ac:dyDescent="0.5">
      <c r="B5647" s="36" t="s">
        <v>5842</v>
      </c>
      <c r="C5647" s="18">
        <v>-7.1800296382044104E-3</v>
      </c>
    </row>
    <row r="5648" spans="2:3" x14ac:dyDescent="0.5">
      <c r="B5648" s="36" t="s">
        <v>5843</v>
      </c>
      <c r="C5648" s="18">
        <v>1.4663262605246086E-2</v>
      </c>
    </row>
    <row r="5649" spans="2:3" x14ac:dyDescent="0.5">
      <c r="B5649" s="36" t="s">
        <v>5844</v>
      </c>
      <c r="C5649" s="18">
        <v>2.9338585771199188E-3</v>
      </c>
    </row>
    <row r="5650" spans="2:3" x14ac:dyDescent="0.5">
      <c r="B5650" s="36" t="s">
        <v>5845</v>
      </c>
      <c r="C5650" s="18">
        <v>-3.2215900859969837E-3</v>
      </c>
    </row>
    <row r="5651" spans="2:3" x14ac:dyDescent="0.5">
      <c r="B5651" s="36" t="s">
        <v>5846</v>
      </c>
      <c r="C5651" s="18">
        <v>4.6737692545255616E-3</v>
      </c>
    </row>
    <row r="5652" spans="2:3" x14ac:dyDescent="0.5">
      <c r="B5652" s="36" t="s">
        <v>5847</v>
      </c>
      <c r="C5652" s="18">
        <v>6.7051650647584893E-3</v>
      </c>
    </row>
    <row r="5653" spans="2:3" x14ac:dyDescent="0.5">
      <c r="B5653" s="36" t="s">
        <v>5848</v>
      </c>
      <c r="C5653" s="18">
        <v>-9.6796948479465073E-3</v>
      </c>
    </row>
    <row r="5654" spans="2:3" x14ac:dyDescent="0.5">
      <c r="B5654" s="36" t="s">
        <v>5849</v>
      </c>
      <c r="C5654" s="18">
        <v>-6.8245373362705308E-3</v>
      </c>
    </row>
    <row r="5655" spans="2:3" x14ac:dyDescent="0.5">
      <c r="B5655" s="36" t="s">
        <v>5850</v>
      </c>
      <c r="C5655" s="18">
        <v>5.4038439509320746E-3</v>
      </c>
    </row>
    <row r="5656" spans="2:3" x14ac:dyDescent="0.5">
      <c r="B5656" s="36" t="s">
        <v>5851</v>
      </c>
      <c r="C5656" s="18">
        <v>-3.1703885707491386E-3</v>
      </c>
    </row>
    <row r="5657" spans="2:3" x14ac:dyDescent="0.5">
      <c r="B5657" s="36" t="s">
        <v>5852</v>
      </c>
      <c r="C5657" s="18">
        <v>-1.1915174163966591E-2</v>
      </c>
    </row>
    <row r="5658" spans="2:3" x14ac:dyDescent="0.5">
      <c r="B5658" s="36" t="s">
        <v>5853</v>
      </c>
      <c r="C5658" s="18">
        <v>6.8265908454612223E-3</v>
      </c>
    </row>
    <row r="5659" spans="2:3" x14ac:dyDescent="0.5">
      <c r="B5659" s="36" t="s">
        <v>5854</v>
      </c>
      <c r="C5659" s="18">
        <v>4.8920762684347974E-3</v>
      </c>
    </row>
    <row r="5660" spans="2:3" x14ac:dyDescent="0.5">
      <c r="B5660" s="36" t="s">
        <v>5855</v>
      </c>
      <c r="C5660" s="18">
        <v>-2.0062932787186738E-2</v>
      </c>
    </row>
    <row r="5661" spans="2:3" x14ac:dyDescent="0.5">
      <c r="B5661" s="36" t="s">
        <v>5856</v>
      </c>
      <c r="C5661" s="18">
        <v>-1.4433718356490655E-2</v>
      </c>
    </row>
    <row r="5662" spans="2:3" x14ac:dyDescent="0.5">
      <c r="B5662" s="36" t="s">
        <v>5857</v>
      </c>
      <c r="C5662" s="18">
        <v>1.1716424440300077E-2</v>
      </c>
    </row>
    <row r="5663" spans="2:3" x14ac:dyDescent="0.5">
      <c r="B5663" s="36" t="s">
        <v>5858</v>
      </c>
      <c r="C5663" s="18">
        <v>-8.3926021645417404E-3</v>
      </c>
    </row>
    <row r="5664" spans="2:3" x14ac:dyDescent="0.5">
      <c r="B5664" s="36" t="s">
        <v>5859</v>
      </c>
      <c r="C5664" s="18">
        <v>-2.8440136334796362E-3</v>
      </c>
    </row>
    <row r="5665" spans="2:3" x14ac:dyDescent="0.5">
      <c r="B5665" s="36" t="s">
        <v>5860</v>
      </c>
      <c r="C5665" s="18">
        <v>-1.4059964944415193E-2</v>
      </c>
    </row>
    <row r="5666" spans="2:3" x14ac:dyDescent="0.5">
      <c r="B5666" s="36" t="s">
        <v>5861</v>
      </c>
      <c r="C5666" s="18">
        <v>-6.2639595321426489E-3</v>
      </c>
    </row>
    <row r="5667" spans="2:3" x14ac:dyDescent="0.5">
      <c r="B5667" s="36" t="s">
        <v>5862</v>
      </c>
      <c r="C5667" s="18">
        <v>-1.0471314165681922E-2</v>
      </c>
    </row>
    <row r="5668" spans="2:3" x14ac:dyDescent="0.5">
      <c r="B5668" s="36" t="s">
        <v>5863</v>
      </c>
      <c r="C5668" s="18">
        <v>-2.9314001765456177E-2</v>
      </c>
    </row>
    <row r="5669" spans="2:3" x14ac:dyDescent="0.5">
      <c r="B5669" s="36" t="s">
        <v>5864</v>
      </c>
      <c r="C5669" s="18">
        <v>4.2485994729571708E-2</v>
      </c>
    </row>
    <row r="5670" spans="2:3" x14ac:dyDescent="0.5">
      <c r="B5670" s="36" t="s">
        <v>5865</v>
      </c>
      <c r="C5670" s="18">
        <v>3.9403183371646833E-3</v>
      </c>
    </row>
    <row r="5671" spans="2:3" x14ac:dyDescent="0.5">
      <c r="B5671" s="36" t="s">
        <v>5866</v>
      </c>
      <c r="C5671" s="18">
        <v>1.1327049621357776E-2</v>
      </c>
    </row>
    <row r="5672" spans="2:3" x14ac:dyDescent="0.5">
      <c r="B5672" s="36" t="s">
        <v>5867</v>
      </c>
      <c r="C5672" s="18">
        <v>-2.1933766533400734E-2</v>
      </c>
    </row>
    <row r="5673" spans="2:3" x14ac:dyDescent="0.5">
      <c r="B5673" s="36" t="s">
        <v>5868</v>
      </c>
      <c r="C5673" s="18">
        <v>-4.348170511658811E-4</v>
      </c>
    </row>
    <row r="5674" spans="2:3" x14ac:dyDescent="0.5">
      <c r="B5674" s="36" t="s">
        <v>5869</v>
      </c>
      <c r="C5674" s="18">
        <v>6.3665887060413429E-3</v>
      </c>
    </row>
    <row r="5675" spans="2:3" x14ac:dyDescent="0.5">
      <c r="B5675" s="36" t="s">
        <v>5870</v>
      </c>
      <c r="C5675" s="18">
        <v>-1.5914655167887815E-2</v>
      </c>
    </row>
    <row r="5676" spans="2:3" x14ac:dyDescent="0.5">
      <c r="B5676" s="36" t="s">
        <v>5871</v>
      </c>
      <c r="C5676" s="18">
        <v>-1.8483841309980376E-2</v>
      </c>
    </row>
    <row r="5677" spans="2:3" x14ac:dyDescent="0.5">
      <c r="B5677" s="36" t="s">
        <v>5872</v>
      </c>
      <c r="C5677" s="18">
        <v>-6.6130975567775252E-3</v>
      </c>
    </row>
    <row r="5678" spans="2:3" x14ac:dyDescent="0.5">
      <c r="B5678" s="36" t="s">
        <v>5873</v>
      </c>
      <c r="C5678" s="18">
        <v>-2.1107635627456656E-2</v>
      </c>
    </row>
    <row r="5679" spans="2:3" x14ac:dyDescent="0.5">
      <c r="B5679" s="36" t="s">
        <v>5874</v>
      </c>
      <c r="C5679" s="18">
        <v>1.3808150367422334E-2</v>
      </c>
    </row>
    <row r="5680" spans="2:3" x14ac:dyDescent="0.5">
      <c r="B5680" s="36" t="s">
        <v>5875</v>
      </c>
      <c r="C5680" s="18">
        <v>2.4911646815150235E-2</v>
      </c>
    </row>
    <row r="5681" spans="2:3" x14ac:dyDescent="0.5">
      <c r="B5681" s="36" t="s">
        <v>5876</v>
      </c>
      <c r="C5681" s="18">
        <v>1.6138345066507576E-4</v>
      </c>
    </row>
    <row r="5682" spans="2:3" x14ac:dyDescent="0.5">
      <c r="B5682" s="36" t="s">
        <v>5877</v>
      </c>
      <c r="C5682" s="18">
        <v>-2.7233545129875525E-3</v>
      </c>
    </row>
    <row r="5683" spans="2:3" x14ac:dyDescent="0.5">
      <c r="B5683" s="36" t="s">
        <v>5878</v>
      </c>
      <c r="C5683" s="18">
        <v>-8.4134982714567652E-4</v>
      </c>
    </row>
    <row r="5684" spans="2:3" x14ac:dyDescent="0.5">
      <c r="B5684" s="36" t="s">
        <v>5879</v>
      </c>
      <c r="C5684" s="18">
        <v>5.8026452865427292E-3</v>
      </c>
    </row>
    <row r="5685" spans="2:3" x14ac:dyDescent="0.5">
      <c r="B5685" s="36" t="s">
        <v>5880</v>
      </c>
      <c r="C5685" s="18">
        <v>8.5294254444494566E-3</v>
      </c>
    </row>
    <row r="5686" spans="2:3" x14ac:dyDescent="0.5">
      <c r="B5686" s="36" t="s">
        <v>5881</v>
      </c>
      <c r="C5686" s="18">
        <v>-1.6313274468137795E-2</v>
      </c>
    </row>
    <row r="5687" spans="2:3" x14ac:dyDescent="0.5">
      <c r="B5687" s="36" t="s">
        <v>5882</v>
      </c>
      <c r="C5687" s="18">
        <v>-1.9528397319039659E-3</v>
      </c>
    </row>
    <row r="5688" spans="2:3" x14ac:dyDescent="0.5">
      <c r="B5688" s="36" t="s">
        <v>5883</v>
      </c>
      <c r="C5688" s="18">
        <v>-9.8356983092859895E-3</v>
      </c>
    </row>
    <row r="5689" spans="2:3" x14ac:dyDescent="0.5">
      <c r="B5689" s="36" t="s">
        <v>5884</v>
      </c>
      <c r="C5689" s="18">
        <v>1.3294407444576217E-2</v>
      </c>
    </row>
    <row r="5690" spans="2:3" x14ac:dyDescent="0.5">
      <c r="B5690" s="36" t="s">
        <v>5885</v>
      </c>
      <c r="C5690" s="18">
        <v>8.1752308512323957E-3</v>
      </c>
    </row>
    <row r="5691" spans="2:3" x14ac:dyDescent="0.5">
      <c r="B5691" s="36" t="s">
        <v>5886</v>
      </c>
      <c r="C5691" s="18">
        <v>7.2944723474483997E-3</v>
      </c>
    </row>
    <row r="5692" spans="2:3" x14ac:dyDescent="0.5">
      <c r="B5692" s="36" t="s">
        <v>5887</v>
      </c>
      <c r="C5692" s="18">
        <v>6.9384353500245854E-3</v>
      </c>
    </row>
    <row r="5693" spans="2:3" x14ac:dyDescent="0.5">
      <c r="B5693" s="36" t="s">
        <v>5888</v>
      </c>
      <c r="C5693" s="18">
        <v>2.4776666613839371E-3</v>
      </c>
    </row>
    <row r="5694" spans="2:3" x14ac:dyDescent="0.5">
      <c r="B5694" s="36" t="s">
        <v>5889</v>
      </c>
      <c r="C5694" s="18">
        <v>1.4614952220348698E-3</v>
      </c>
    </row>
    <row r="5695" spans="2:3" x14ac:dyDescent="0.5">
      <c r="B5695" s="36" t="s">
        <v>5890</v>
      </c>
      <c r="C5695" s="18">
        <v>-2.1206359452178303E-3</v>
      </c>
    </row>
    <row r="5696" spans="2:3" x14ac:dyDescent="0.5">
      <c r="B5696" s="36" t="s">
        <v>5891</v>
      </c>
      <c r="C5696" s="18">
        <v>-2.6805975711149399E-3</v>
      </c>
    </row>
    <row r="5697" spans="2:3" x14ac:dyDescent="0.5">
      <c r="B5697" s="36" t="s">
        <v>5892</v>
      </c>
      <c r="C5697" s="18">
        <v>1.11759708695085E-2</v>
      </c>
    </row>
    <row r="5698" spans="2:3" x14ac:dyDescent="0.5">
      <c r="B5698" s="36" t="s">
        <v>5893</v>
      </c>
      <c r="C5698" s="18">
        <v>-8.0945549999215105E-3</v>
      </c>
    </row>
    <row r="5699" spans="2:3" x14ac:dyDescent="0.5">
      <c r="B5699" s="36" t="s">
        <v>5894</v>
      </c>
      <c r="C5699" s="18">
        <v>-1.1806879585291807E-2</v>
      </c>
    </row>
    <row r="5700" spans="2:3" x14ac:dyDescent="0.5">
      <c r="B5700" s="36" t="s">
        <v>5895</v>
      </c>
      <c r="C5700" s="18">
        <v>-1.0279965004374558E-2</v>
      </c>
    </row>
    <row r="5701" spans="2:3" x14ac:dyDescent="0.5">
      <c r="B5701" s="36" t="s">
        <v>5896</v>
      </c>
      <c r="C5701" s="18">
        <v>-6.5795265687463855E-3</v>
      </c>
    </row>
    <row r="5702" spans="2:3" x14ac:dyDescent="0.5">
      <c r="B5702" s="36" t="s">
        <v>5897</v>
      </c>
      <c r="C5702" s="18">
        <v>6.1166946698665292E-3</v>
      </c>
    </row>
    <row r="5703" spans="2:3" x14ac:dyDescent="0.5">
      <c r="B5703" s="36" t="s">
        <v>5898</v>
      </c>
      <c r="C5703" s="18">
        <v>-2.5815439649826022E-2</v>
      </c>
    </row>
    <row r="5704" spans="2:3" x14ac:dyDescent="0.5">
      <c r="B5704" s="36" t="s">
        <v>5899</v>
      </c>
      <c r="C5704" s="18">
        <v>-2.125720106138429E-3</v>
      </c>
    </row>
    <row r="5705" spans="2:3" x14ac:dyDescent="0.5">
      <c r="B5705" s="36" t="s">
        <v>5900</v>
      </c>
      <c r="C5705" s="18">
        <v>-2.2343569127670659E-2</v>
      </c>
    </row>
    <row r="5706" spans="2:3" x14ac:dyDescent="0.5">
      <c r="B5706" s="36" t="s">
        <v>5901</v>
      </c>
      <c r="C5706" s="18">
        <v>-9.2112903561381021E-4</v>
      </c>
    </row>
    <row r="5707" spans="2:3" x14ac:dyDescent="0.5">
      <c r="B5707" s="36" t="s">
        <v>5902</v>
      </c>
      <c r="C5707" s="18">
        <v>-4.83517981416548E-3</v>
      </c>
    </row>
    <row r="5708" spans="2:3" x14ac:dyDescent="0.5">
      <c r="B5708" s="36" t="s">
        <v>5903</v>
      </c>
      <c r="C5708" s="18">
        <v>1.9234939827796671E-2</v>
      </c>
    </row>
    <row r="5709" spans="2:3" x14ac:dyDescent="0.5">
      <c r="B5709" s="36" t="s">
        <v>5904</v>
      </c>
      <c r="C5709" s="18">
        <v>5.6890189615301789E-3</v>
      </c>
    </row>
    <row r="5710" spans="2:3" x14ac:dyDescent="0.5">
      <c r="B5710" s="36" t="s">
        <v>5905</v>
      </c>
      <c r="C5710" s="18">
        <v>9.3464014684019325E-3</v>
      </c>
    </row>
    <row r="5711" spans="2:3" x14ac:dyDescent="0.5">
      <c r="B5711" s="36" t="s">
        <v>5906</v>
      </c>
      <c r="C5711" s="18">
        <v>8.116163742776239E-3</v>
      </c>
    </row>
    <row r="5712" spans="2:3" x14ac:dyDescent="0.5">
      <c r="B5712" s="36" t="s">
        <v>5907</v>
      </c>
      <c r="C5712" s="18">
        <v>4.0053477593946507E-3</v>
      </c>
    </row>
    <row r="5713" spans="2:3" x14ac:dyDescent="0.5">
      <c r="B5713" s="36" t="s">
        <v>5908</v>
      </c>
      <c r="C5713" s="18">
        <v>1.1330461811238868E-2</v>
      </c>
    </row>
    <row r="5714" spans="2:3" x14ac:dyDescent="0.5">
      <c r="B5714" s="36" t="s">
        <v>5909</v>
      </c>
      <c r="C5714" s="18">
        <v>4.3829710795759702E-3</v>
      </c>
    </row>
    <row r="5715" spans="2:3" x14ac:dyDescent="0.5">
      <c r="B5715" s="36" t="s">
        <v>5910</v>
      </c>
      <c r="C5715" s="18">
        <v>-5.9537861716206786E-3</v>
      </c>
    </row>
    <row r="5716" spans="2:3" x14ac:dyDescent="0.5">
      <c r="B5716" s="36" t="s">
        <v>5911</v>
      </c>
      <c r="C5716" s="18">
        <v>-1.5485479776398803E-2</v>
      </c>
    </row>
    <row r="5717" spans="2:3" x14ac:dyDescent="0.5">
      <c r="B5717" s="36" t="s">
        <v>5912</v>
      </c>
      <c r="C5717" s="18">
        <v>-5.1425062682290967E-3</v>
      </c>
    </row>
    <row r="5718" spans="2:3" x14ac:dyDescent="0.5">
      <c r="B5718" s="36" t="s">
        <v>5913</v>
      </c>
      <c r="C5718" s="18">
        <v>-5.5621888719483703E-3</v>
      </c>
    </row>
    <row r="5719" spans="2:3" x14ac:dyDescent="0.5">
      <c r="B5719" s="36" t="s">
        <v>5914</v>
      </c>
      <c r="C5719" s="18">
        <v>2.4124338243172172E-3</v>
      </c>
    </row>
    <row r="5720" spans="2:3" x14ac:dyDescent="0.5">
      <c r="B5720" s="36" t="s">
        <v>5915</v>
      </c>
      <c r="C5720" s="18">
        <v>9.421967022194E-3</v>
      </c>
    </row>
    <row r="5721" spans="2:3" x14ac:dyDescent="0.5">
      <c r="B5721" s="36" t="s">
        <v>5916</v>
      </c>
      <c r="C5721" s="18">
        <v>9.857954182419526E-4</v>
      </c>
    </row>
    <row r="5722" spans="2:3" x14ac:dyDescent="0.5">
      <c r="B5722" s="36" t="s">
        <v>5917</v>
      </c>
      <c r="C5722" s="18">
        <v>7.0579095092115907E-4</v>
      </c>
    </row>
    <row r="5723" spans="2:3" x14ac:dyDescent="0.5">
      <c r="B5723" s="36" t="s">
        <v>5918</v>
      </c>
      <c r="C5723" s="18">
        <v>1.0803560363617848E-2</v>
      </c>
    </row>
    <row r="5724" spans="2:3" x14ac:dyDescent="0.5">
      <c r="B5724" s="36" t="s">
        <v>5919</v>
      </c>
      <c r="C5724" s="18">
        <v>4.8139680799663687E-4</v>
      </c>
    </row>
    <row r="5725" spans="2:3" x14ac:dyDescent="0.5">
      <c r="B5725" s="36" t="s">
        <v>5920</v>
      </c>
      <c r="C5725" s="18">
        <v>-7.612141221078228E-3</v>
      </c>
    </row>
    <row r="5726" spans="2:3" x14ac:dyDescent="0.5">
      <c r="B5726" s="36" t="s">
        <v>5921</v>
      </c>
      <c r="C5726" s="18">
        <v>-3.090729808109538E-3</v>
      </c>
    </row>
    <row r="5727" spans="2:3" x14ac:dyDescent="0.5">
      <c r="B5727" s="36" t="s">
        <v>5922</v>
      </c>
      <c r="C5727" s="18">
        <v>1.8978937186803657E-2</v>
      </c>
    </row>
    <row r="5728" spans="2:3" x14ac:dyDescent="0.5">
      <c r="B5728" s="36" t="s">
        <v>5923</v>
      </c>
      <c r="C5728" s="18">
        <v>2.8155367575026791E-3</v>
      </c>
    </row>
    <row r="5729" spans="2:3" x14ac:dyDescent="0.5">
      <c r="B5729" s="36" t="s">
        <v>5924</v>
      </c>
      <c r="C5729" s="18">
        <v>6.1946161209760486E-3</v>
      </c>
    </row>
    <row r="5730" spans="2:3" x14ac:dyDescent="0.5">
      <c r="B5730" s="36" t="s">
        <v>5925</v>
      </c>
      <c r="C5730" s="18">
        <v>-5.2617965226087193E-4</v>
      </c>
    </row>
    <row r="5731" spans="2:3" x14ac:dyDescent="0.5">
      <c r="B5731" s="36" t="s">
        <v>5926</v>
      </c>
      <c r="C5731" s="18">
        <v>-7.9730709440235525E-3</v>
      </c>
    </row>
    <row r="5732" spans="2:3" x14ac:dyDescent="0.5">
      <c r="B5732" s="36" t="s">
        <v>5927</v>
      </c>
      <c r="C5732" s="18">
        <v>1.0279620692181357E-2</v>
      </c>
    </row>
    <row r="5733" spans="2:3" x14ac:dyDescent="0.5">
      <c r="B5733" s="36" t="s">
        <v>5928</v>
      </c>
      <c r="C5733" s="18">
        <v>-3.7318448401491011E-4</v>
      </c>
    </row>
    <row r="5734" spans="2:3" x14ac:dyDescent="0.5">
      <c r="B5734" s="36" t="s">
        <v>5929</v>
      </c>
      <c r="C5734" s="18">
        <v>-2.035941704868971E-2</v>
      </c>
    </row>
    <row r="5735" spans="2:3" x14ac:dyDescent="0.5">
      <c r="B5735" s="36" t="s">
        <v>5930</v>
      </c>
      <c r="C5735" s="18">
        <v>1.1161560884689337E-3</v>
      </c>
    </row>
    <row r="5736" spans="2:3" x14ac:dyDescent="0.5">
      <c r="B5736" s="36" t="s">
        <v>5931</v>
      </c>
      <c r="C5736" s="18">
        <v>2.4787842050570941E-3</v>
      </c>
    </row>
    <row r="5737" spans="2:3" x14ac:dyDescent="0.5">
      <c r="B5737" s="36" t="s">
        <v>5932</v>
      </c>
      <c r="C5737" s="18">
        <v>-1.3515021289306484E-3</v>
      </c>
    </row>
    <row r="5738" spans="2:3" x14ac:dyDescent="0.5">
      <c r="B5738" s="36" t="s">
        <v>5933</v>
      </c>
      <c r="C5738" s="18">
        <v>1.1651983053626802E-2</v>
      </c>
    </row>
    <row r="5739" spans="2:3" x14ac:dyDescent="0.5">
      <c r="B5739" s="36" t="s">
        <v>5934</v>
      </c>
      <c r="C5739" s="18">
        <v>1.0224566391101586E-3</v>
      </c>
    </row>
    <row r="5740" spans="2:3" x14ac:dyDescent="0.5">
      <c r="B5740" s="36" t="s">
        <v>5935</v>
      </c>
      <c r="C5740" s="18">
        <v>-1.1582530646817357E-2</v>
      </c>
    </row>
    <row r="5741" spans="2:3" x14ac:dyDescent="0.5">
      <c r="B5741" s="36" t="s">
        <v>5936</v>
      </c>
      <c r="C5741" s="18">
        <v>-1.4595162910607029E-2</v>
      </c>
    </row>
    <row r="5742" spans="2:3" x14ac:dyDescent="0.5">
      <c r="B5742" s="36" t="s">
        <v>5937</v>
      </c>
      <c r="C5742" s="18">
        <v>3.911566800828048E-3</v>
      </c>
    </row>
    <row r="5743" spans="2:3" x14ac:dyDescent="0.5">
      <c r="B5743" s="36" t="s">
        <v>5938</v>
      </c>
      <c r="C5743" s="18">
        <v>-1.0788146142254984E-2</v>
      </c>
    </row>
    <row r="5744" spans="2:3" x14ac:dyDescent="0.5">
      <c r="B5744" s="36" t="s">
        <v>5939</v>
      </c>
      <c r="C5744" s="18">
        <v>-7.9217902583689215E-3</v>
      </c>
    </row>
    <row r="5745" spans="2:3" x14ac:dyDescent="0.5">
      <c r="B5745" s="36" t="s">
        <v>5940</v>
      </c>
      <c r="C5745" s="18">
        <v>5.4185566092668225E-3</v>
      </c>
    </row>
    <row r="5746" spans="2:3" x14ac:dyDescent="0.5">
      <c r="B5746" s="36" t="s">
        <v>5941</v>
      </c>
      <c r="C5746" s="18">
        <v>7.9032793537201496E-3</v>
      </c>
    </row>
    <row r="5747" spans="2:3" x14ac:dyDescent="0.5">
      <c r="B5747" s="36" t="s">
        <v>5942</v>
      </c>
      <c r="C5747" s="18">
        <v>3.3396466379365108E-3</v>
      </c>
    </row>
    <row r="5748" spans="2:3" x14ac:dyDescent="0.5">
      <c r="B5748" s="36" t="s">
        <v>5943</v>
      </c>
      <c r="C5748" s="18">
        <v>-3.2190993817139413E-3</v>
      </c>
    </row>
    <row r="5749" spans="2:3" x14ac:dyDescent="0.5">
      <c r="B5749" s="36" t="s">
        <v>5944</v>
      </c>
      <c r="C5749" s="18">
        <v>2.2672338868304331E-2</v>
      </c>
    </row>
    <row r="5750" spans="2:3" x14ac:dyDescent="0.5">
      <c r="B5750" s="36" t="s">
        <v>5945</v>
      </c>
      <c r="C5750" s="18">
        <v>4.5087276084432304E-4</v>
      </c>
    </row>
    <row r="5751" spans="2:3" x14ac:dyDescent="0.5">
      <c r="B5751" s="36" t="s">
        <v>5946</v>
      </c>
      <c r="C5751" s="18">
        <v>9.5856701384913201E-3</v>
      </c>
    </row>
    <row r="5752" spans="2:3" x14ac:dyDescent="0.5">
      <c r="B5752" s="36" t="s">
        <v>5947</v>
      </c>
      <c r="C5752" s="18">
        <v>2.8253691579513962E-3</v>
      </c>
    </row>
    <row r="5753" spans="2:3" x14ac:dyDescent="0.5">
      <c r="B5753" s="36" t="s">
        <v>5948</v>
      </c>
      <c r="C5753" s="18">
        <v>-8.779010921654784E-3</v>
      </c>
    </row>
    <row r="5754" spans="2:3" x14ac:dyDescent="0.5">
      <c r="B5754" s="36" t="s">
        <v>5949</v>
      </c>
      <c r="C5754" s="18">
        <v>3.6318080808621644E-3</v>
      </c>
    </row>
    <row r="5755" spans="2:3" x14ac:dyDescent="0.5">
      <c r="B5755" s="36" t="s">
        <v>5950</v>
      </c>
      <c r="C5755" s="18">
        <v>5.4972469375398347E-3</v>
      </c>
    </row>
    <row r="5756" spans="2:3" x14ac:dyDescent="0.5">
      <c r="B5756" s="36" t="s">
        <v>5951</v>
      </c>
      <c r="C5756" s="18">
        <v>6.1135078149419098E-3</v>
      </c>
    </row>
    <row r="5757" spans="2:3" x14ac:dyDescent="0.5">
      <c r="B5757" s="36" t="s">
        <v>5952</v>
      </c>
      <c r="C5757" s="18">
        <v>1.3918409685669264E-3</v>
      </c>
    </row>
    <row r="5758" spans="2:3" x14ac:dyDescent="0.5">
      <c r="B5758" s="36" t="s">
        <v>5953</v>
      </c>
      <c r="C5758" s="18">
        <v>-8.6934879465494497E-4</v>
      </c>
    </row>
    <row r="5759" spans="2:3" x14ac:dyDescent="0.5">
      <c r="B5759" s="36" t="s">
        <v>5954</v>
      </c>
      <c r="C5759" s="18">
        <v>-4.3628058086540022E-3</v>
      </c>
    </row>
    <row r="5760" spans="2:3" x14ac:dyDescent="0.5">
      <c r="B5760" s="36" t="s">
        <v>5955</v>
      </c>
      <c r="C5760" s="18">
        <v>-1.2633047841722478E-3</v>
      </c>
    </row>
    <row r="5761" spans="2:3" x14ac:dyDescent="0.5">
      <c r="B5761" s="36" t="s">
        <v>5956</v>
      </c>
      <c r="C5761" s="18">
        <v>-4.4827306374615183E-3</v>
      </c>
    </row>
    <row r="5762" spans="2:3" x14ac:dyDescent="0.5">
      <c r="B5762" s="36" t="s">
        <v>5957</v>
      </c>
      <c r="C5762" s="18">
        <v>1.1176659265179412E-2</v>
      </c>
    </row>
    <row r="5763" spans="2:3" x14ac:dyDescent="0.5">
      <c r="B5763" s="36" t="s">
        <v>5958</v>
      </c>
      <c r="C5763" s="18">
        <v>-5.0577629475926367E-3</v>
      </c>
    </row>
    <row r="5764" spans="2:3" x14ac:dyDescent="0.5">
      <c r="B5764" s="36" t="s">
        <v>5959</v>
      </c>
      <c r="C5764" s="18">
        <v>-1.0441730283483941E-2</v>
      </c>
    </row>
    <row r="5765" spans="2:3" x14ac:dyDescent="0.5">
      <c r="B5765" s="36" t="s">
        <v>5960</v>
      </c>
      <c r="C5765" s="18">
        <v>-6.07518058220613E-3</v>
      </c>
    </row>
    <row r="5766" spans="2:3" x14ac:dyDescent="0.5">
      <c r="B5766" s="36" t="s">
        <v>5961</v>
      </c>
      <c r="C5766" s="18">
        <v>8.8308878704683735E-3</v>
      </c>
    </row>
    <row r="5767" spans="2:3" x14ac:dyDescent="0.5">
      <c r="B5767" s="36" t="s">
        <v>5962</v>
      </c>
      <c r="C5767" s="18">
        <v>-2.6113414945891922E-3</v>
      </c>
    </row>
    <row r="5768" spans="2:3" x14ac:dyDescent="0.5">
      <c r="B5768" s="36" t="s">
        <v>5963</v>
      </c>
      <c r="C5768" s="18">
        <v>2.812183518112743E-4</v>
      </c>
    </row>
    <row r="5769" spans="2:3" x14ac:dyDescent="0.5">
      <c r="B5769" s="36" t="s">
        <v>5964</v>
      </c>
      <c r="C5769" s="18">
        <v>-2.8291865288015972E-3</v>
      </c>
    </row>
    <row r="5770" spans="2:3" x14ac:dyDescent="0.5">
      <c r="B5770" s="36" t="s">
        <v>5965</v>
      </c>
      <c r="C5770" s="18">
        <v>-1.6898372438701736E-3</v>
      </c>
    </row>
    <row r="5771" spans="2:3" x14ac:dyDescent="0.5">
      <c r="B5771" s="36" t="s">
        <v>5966</v>
      </c>
      <c r="C5771" s="18">
        <v>-1.5657899910985762E-3</v>
      </c>
    </row>
    <row r="5772" spans="2:3" x14ac:dyDescent="0.5">
      <c r="B5772" s="36" t="s">
        <v>5967</v>
      </c>
      <c r="C5772" s="18">
        <v>-5.6517707210707036E-3</v>
      </c>
    </row>
    <row r="5773" spans="2:3" x14ac:dyDescent="0.5">
      <c r="B5773" s="36" t="s">
        <v>5968</v>
      </c>
      <c r="C5773" s="18">
        <v>9.4881614031676609E-3</v>
      </c>
    </row>
    <row r="5774" spans="2:3" x14ac:dyDescent="0.5">
      <c r="B5774" s="36" t="s">
        <v>5969</v>
      </c>
      <c r="C5774" s="18">
        <v>6.0371072536244963E-3</v>
      </c>
    </row>
    <row r="5775" spans="2:3" x14ac:dyDescent="0.5">
      <c r="B5775" s="36" t="s">
        <v>5970</v>
      </c>
      <c r="C5775" s="18">
        <v>3.7795789279611025E-3</v>
      </c>
    </row>
    <row r="5776" spans="2:3" x14ac:dyDescent="0.5">
      <c r="B5776" s="36" t="s">
        <v>5971</v>
      </c>
      <c r="C5776" s="18">
        <v>-1.3192845133306319E-3</v>
      </c>
    </row>
    <row r="5777" spans="2:3" x14ac:dyDescent="0.5">
      <c r="B5777" s="36" t="s">
        <v>5972</v>
      </c>
      <c r="C5777" s="18">
        <v>3.8764282392138583E-3</v>
      </c>
    </row>
    <row r="5778" spans="2:3" x14ac:dyDescent="0.5">
      <c r="B5778" s="36" t="s">
        <v>5973</v>
      </c>
      <c r="C5778" s="18">
        <v>-1.8320793572219607E-3</v>
      </c>
    </row>
    <row r="5779" spans="2:3" x14ac:dyDescent="0.5">
      <c r="B5779" s="36" t="s">
        <v>5974</v>
      </c>
      <c r="C5779" s="18">
        <v>1.1760947794028143E-2</v>
      </c>
    </row>
    <row r="5780" spans="2:3" x14ac:dyDescent="0.5">
      <c r="B5780" s="36" t="s">
        <v>5975</v>
      </c>
      <c r="C5780" s="18">
        <v>-1.2035898375154508E-3</v>
      </c>
    </row>
    <row r="5781" spans="2:3" x14ac:dyDescent="0.5">
      <c r="B5781" s="36" t="s">
        <v>5976</v>
      </c>
      <c r="C5781" s="18">
        <v>-2.4974021778034761E-4</v>
      </c>
    </row>
    <row r="5782" spans="2:3" x14ac:dyDescent="0.5">
      <c r="B5782" s="36" t="s">
        <v>5977</v>
      </c>
      <c r="C5782" s="18">
        <v>4.00208227065324E-3</v>
      </c>
    </row>
    <row r="5783" spans="2:3" x14ac:dyDescent="0.5">
      <c r="B5783" s="36" t="s">
        <v>5978</v>
      </c>
      <c r="C5783" s="18">
        <v>-3.9495913825837725E-4</v>
      </c>
    </row>
    <row r="5784" spans="2:3" x14ac:dyDescent="0.5">
      <c r="B5784" s="36" t="s">
        <v>5979</v>
      </c>
      <c r="C5784" s="18">
        <v>2.8545767219712026E-4</v>
      </c>
    </row>
    <row r="5785" spans="2:3" x14ac:dyDescent="0.5">
      <c r="B5785" s="36" t="s">
        <v>5980</v>
      </c>
      <c r="C5785" s="18">
        <v>5.9006751583490225E-3</v>
      </c>
    </row>
    <row r="5786" spans="2:3" x14ac:dyDescent="0.5">
      <c r="B5786" s="36" t="s">
        <v>5981</v>
      </c>
      <c r="C5786" s="18">
        <v>-4.1984462116245735E-3</v>
      </c>
    </row>
    <row r="5787" spans="2:3" x14ac:dyDescent="0.5">
      <c r="B5787" s="36" t="s">
        <v>5982</v>
      </c>
      <c r="C5787" s="18">
        <v>5.4964526686633874E-3</v>
      </c>
    </row>
    <row r="5788" spans="2:3" x14ac:dyDescent="0.5">
      <c r="B5788" s="36" t="s">
        <v>5983</v>
      </c>
      <c r="C5788" s="18">
        <v>-5.5320589902004835E-3</v>
      </c>
    </row>
    <row r="5789" spans="2:3" x14ac:dyDescent="0.5">
      <c r="B5789" s="36" t="s">
        <v>5984</v>
      </c>
      <c r="C5789" s="18">
        <v>-6.0110561738413448E-4</v>
      </c>
    </row>
    <row r="5790" spans="2:3" x14ac:dyDescent="0.5">
      <c r="B5790" s="36" t="s">
        <v>5985</v>
      </c>
      <c r="C5790" s="18">
        <v>1.3732920766260648E-3</v>
      </c>
    </row>
    <row r="5791" spans="2:3" x14ac:dyDescent="0.5">
      <c r="B5791" s="36" t="s">
        <v>5986</v>
      </c>
      <c r="C5791" s="18">
        <v>-1.0172728061799141E-3</v>
      </c>
    </row>
    <row r="5792" spans="2:3" x14ac:dyDescent="0.5">
      <c r="B5792" s="36" t="s">
        <v>5987</v>
      </c>
      <c r="C5792" s="18">
        <v>5.0324607620981787E-3</v>
      </c>
    </row>
    <row r="5793" spans="2:3" x14ac:dyDescent="0.5">
      <c r="B5793" s="36" t="s">
        <v>5988</v>
      </c>
      <c r="C5793" s="18">
        <v>5.213016114530733E-3</v>
      </c>
    </row>
    <row r="5794" spans="2:3" x14ac:dyDescent="0.5">
      <c r="B5794" s="36" t="s">
        <v>5989</v>
      </c>
      <c r="C5794" s="18">
        <v>-3.7566114814018281E-3</v>
      </c>
    </row>
    <row r="5795" spans="2:3" x14ac:dyDescent="0.5">
      <c r="B5795" s="36" t="s">
        <v>5990</v>
      </c>
      <c r="C5795" s="18">
        <v>1.2173877011210532E-2</v>
      </c>
    </row>
    <row r="5796" spans="2:3" x14ac:dyDescent="0.5">
      <c r="B5796" s="36" t="s">
        <v>5991</v>
      </c>
      <c r="C5796" s="18">
        <v>-8.4436120237030288E-4</v>
      </c>
    </row>
    <row r="5797" spans="2:3" x14ac:dyDescent="0.5">
      <c r="B5797" s="36" t="s">
        <v>5992</v>
      </c>
      <c r="C5797" s="18">
        <v>1.840385012641832E-3</v>
      </c>
    </row>
    <row r="5798" spans="2:3" x14ac:dyDescent="0.5">
      <c r="B5798" s="36" t="s">
        <v>5993</v>
      </c>
      <c r="C5798" s="18">
        <v>-1.9000553827801525E-3</v>
      </c>
    </row>
    <row r="5799" spans="2:3" x14ac:dyDescent="0.5">
      <c r="B5799" s="36" t="s">
        <v>5994</v>
      </c>
      <c r="C5799" s="18">
        <v>-6.5066329753633578E-3</v>
      </c>
    </row>
    <row r="5800" spans="2:3" x14ac:dyDescent="0.5">
      <c r="B5800" s="36" t="s">
        <v>5995</v>
      </c>
      <c r="C5800" s="18">
        <v>-3.5435702759413212E-3</v>
      </c>
    </row>
    <row r="5801" spans="2:3" x14ac:dyDescent="0.5">
      <c r="B5801" s="36" t="s">
        <v>5996</v>
      </c>
      <c r="C5801" s="18">
        <v>-1.7746366651317791E-3</v>
      </c>
    </row>
    <row r="5802" spans="2:3" x14ac:dyDescent="0.5">
      <c r="B5802" s="36" t="s">
        <v>5997</v>
      </c>
      <c r="C5802" s="18">
        <v>8.2531685809457134E-3</v>
      </c>
    </row>
    <row r="5803" spans="2:3" x14ac:dyDescent="0.5">
      <c r="B5803" s="36" t="s">
        <v>5998</v>
      </c>
      <c r="C5803" s="18">
        <v>-1.2157612001679419E-2</v>
      </c>
    </row>
    <row r="5804" spans="2:3" x14ac:dyDescent="0.5">
      <c r="B5804" s="36" t="s">
        <v>5999</v>
      </c>
      <c r="C5804" s="18">
        <v>3.0061232631961587E-3</v>
      </c>
    </row>
    <row r="5805" spans="2:3" x14ac:dyDescent="0.5">
      <c r="B5805" s="36" t="s">
        <v>6000</v>
      </c>
      <c r="C5805" s="18">
        <v>1.7078186097751136E-2</v>
      </c>
    </row>
    <row r="5806" spans="2:3" x14ac:dyDescent="0.5">
      <c r="B5806" s="36" t="s">
        <v>6001</v>
      </c>
      <c r="C5806" s="18">
        <v>-2.2547262531074086E-3</v>
      </c>
    </row>
    <row r="5807" spans="2:3" x14ac:dyDescent="0.5">
      <c r="B5807" s="36" t="s">
        <v>6002</v>
      </c>
      <c r="C5807" s="18">
        <v>-7.4236671143136368E-3</v>
      </c>
    </row>
    <row r="5808" spans="2:3" x14ac:dyDescent="0.5">
      <c r="B5808" s="36" t="s">
        <v>6003</v>
      </c>
      <c r="C5808" s="18">
        <v>-1.9817450070053089E-2</v>
      </c>
    </row>
    <row r="5809" spans="2:3" x14ac:dyDescent="0.5">
      <c r="B5809" s="36" t="s">
        <v>6004</v>
      </c>
      <c r="C5809" s="18">
        <v>8.3871397190973251E-3</v>
      </c>
    </row>
    <row r="5810" spans="2:3" x14ac:dyDescent="0.5">
      <c r="B5810" s="36" t="s">
        <v>6005</v>
      </c>
      <c r="C5810" s="18">
        <v>8.6422240828820662E-3</v>
      </c>
    </row>
    <row r="5811" spans="2:3" x14ac:dyDescent="0.5">
      <c r="B5811" s="36" t="s">
        <v>6006</v>
      </c>
      <c r="C5811" s="18">
        <v>-3.2378232871829171E-3</v>
      </c>
    </row>
    <row r="5812" spans="2:3" x14ac:dyDescent="0.5">
      <c r="B5812" s="36" t="s">
        <v>6007</v>
      </c>
      <c r="C5812" s="18">
        <v>-1.1813248047107816E-2</v>
      </c>
    </row>
    <row r="5813" spans="2:3" x14ac:dyDescent="0.5">
      <c r="B5813" s="36" t="s">
        <v>6008</v>
      </c>
      <c r="C5813" s="18">
        <v>-1.1665967268149391E-2</v>
      </c>
    </row>
    <row r="5814" spans="2:3" x14ac:dyDescent="0.5">
      <c r="B5814" s="36" t="s">
        <v>6009</v>
      </c>
      <c r="C5814" s="18">
        <v>1.6012440557065188E-2</v>
      </c>
    </row>
    <row r="5815" spans="2:3" x14ac:dyDescent="0.5">
      <c r="B5815" s="36" t="s">
        <v>6010</v>
      </c>
      <c r="C5815" s="18">
        <v>1.206340251332505E-2</v>
      </c>
    </row>
    <row r="5816" spans="2:3" x14ac:dyDescent="0.5">
      <c r="B5816" s="36" t="s">
        <v>6011</v>
      </c>
      <c r="C5816" s="18">
        <v>-4.8432023976863192E-3</v>
      </c>
    </row>
    <row r="5817" spans="2:3" x14ac:dyDescent="0.5">
      <c r="B5817" s="36" t="s">
        <v>6012</v>
      </c>
      <c r="C5817" s="18">
        <v>-3.0358982870341E-3</v>
      </c>
    </row>
    <row r="5818" spans="2:3" x14ac:dyDescent="0.5">
      <c r="B5818" s="36" t="s">
        <v>6013</v>
      </c>
      <c r="C5818" s="18">
        <v>7.7845370550204684E-3</v>
      </c>
    </row>
    <row r="5819" spans="2:3" x14ac:dyDescent="0.5">
      <c r="B5819" s="36" t="s">
        <v>6014</v>
      </c>
      <c r="C5819" s="18">
        <v>5.819545896463163E-3</v>
      </c>
    </row>
    <row r="5820" spans="2:3" x14ac:dyDescent="0.5">
      <c r="B5820" s="36" t="s">
        <v>6015</v>
      </c>
      <c r="C5820" s="18">
        <v>2.4327362123561791E-3</v>
      </c>
    </row>
    <row r="5821" spans="2:3" x14ac:dyDescent="0.5">
      <c r="B5821" s="36" t="s">
        <v>6016</v>
      </c>
      <c r="C5821" s="18">
        <v>-2.6811207118708769E-3</v>
      </c>
    </row>
    <row r="5822" spans="2:3" x14ac:dyDescent="0.5">
      <c r="B5822" s="36" t="s">
        <v>6017</v>
      </c>
      <c r="C5822" s="18">
        <v>1.5058746222473829E-4</v>
      </c>
    </row>
    <row r="5823" spans="2:3" x14ac:dyDescent="0.5">
      <c r="B5823" s="36" t="s">
        <v>6018</v>
      </c>
      <c r="C5823" s="18">
        <v>2.8521761744908503E-3</v>
      </c>
    </row>
    <row r="5824" spans="2:3" x14ac:dyDescent="0.5">
      <c r="B5824" s="36" t="s">
        <v>6019</v>
      </c>
      <c r="C5824" s="18">
        <v>2.0882632440077931E-3</v>
      </c>
    </row>
    <row r="5825" spans="2:3" x14ac:dyDescent="0.5">
      <c r="B5825" s="36" t="s">
        <v>6020</v>
      </c>
      <c r="C5825" s="18">
        <v>1.0044998186793386E-3</v>
      </c>
    </row>
    <row r="5826" spans="2:3" x14ac:dyDescent="0.5">
      <c r="B5826" s="36" t="s">
        <v>6021</v>
      </c>
      <c r="C5826" s="18">
        <v>-3.0734062764161685E-3</v>
      </c>
    </row>
    <row r="5827" spans="2:3" x14ac:dyDescent="0.5">
      <c r="B5827" s="36" t="s">
        <v>6022</v>
      </c>
      <c r="C5827" s="18">
        <v>-1.4399290271948084E-3</v>
      </c>
    </row>
    <row r="5828" spans="2:3" x14ac:dyDescent="0.5">
      <c r="B5828" s="36" t="s">
        <v>6023</v>
      </c>
      <c r="C5828" s="18">
        <v>5.9200814630544496E-3</v>
      </c>
    </row>
    <row r="5829" spans="2:3" x14ac:dyDescent="0.5">
      <c r="B5829" s="36" t="s">
        <v>6024</v>
      </c>
      <c r="C5829" s="18">
        <v>-8.73019782220541E-4</v>
      </c>
    </row>
    <row r="5830" spans="2:3" x14ac:dyDescent="0.5">
      <c r="B5830" s="36" t="s">
        <v>6025</v>
      </c>
      <c r="C5830" s="18">
        <v>6.4445717530221547E-3</v>
      </c>
    </row>
    <row r="5831" spans="2:3" x14ac:dyDescent="0.5">
      <c r="B5831" s="36" t="s">
        <v>6026</v>
      </c>
      <c r="C5831" s="18">
        <v>-5.0790658707717817E-3</v>
      </c>
    </row>
    <row r="5832" spans="2:3" x14ac:dyDescent="0.5">
      <c r="B5832" s="36" t="s">
        <v>6027</v>
      </c>
      <c r="C5832" s="18">
        <v>9.1675989888573284E-5</v>
      </c>
    </row>
    <row r="5833" spans="2:3" x14ac:dyDescent="0.5">
      <c r="B5833" s="36" t="s">
        <v>6028</v>
      </c>
      <c r="C5833" s="18">
        <v>5.2963494232582953E-4</v>
      </c>
    </row>
    <row r="5834" spans="2:3" x14ac:dyDescent="0.5">
      <c r="B5834" s="36" t="s">
        <v>6029</v>
      </c>
      <c r="C5834" s="18">
        <v>-1.7534870384477763E-2</v>
      </c>
    </row>
    <row r="5835" spans="2:3" x14ac:dyDescent="0.5">
      <c r="B5835" s="36" t="s">
        <v>6030</v>
      </c>
      <c r="C5835" s="18">
        <v>8.9057821096876211E-3</v>
      </c>
    </row>
    <row r="5836" spans="2:3" x14ac:dyDescent="0.5">
      <c r="B5836" s="36" t="s">
        <v>6031</v>
      </c>
      <c r="C5836" s="18">
        <v>3.5603087198476935E-4</v>
      </c>
    </row>
    <row r="5837" spans="2:3" x14ac:dyDescent="0.5">
      <c r="B5837" s="36" t="s">
        <v>6032</v>
      </c>
      <c r="C5837" s="18">
        <v>1.3825507719527064E-3</v>
      </c>
    </row>
    <row r="5838" spans="2:3" x14ac:dyDescent="0.5">
      <c r="B5838" s="36" t="s">
        <v>6033</v>
      </c>
      <c r="C5838" s="18">
        <v>1.0474424803710303E-3</v>
      </c>
    </row>
    <row r="5839" spans="2:3" x14ac:dyDescent="0.5">
      <c r="B5839" s="36" t="s">
        <v>6034</v>
      </c>
      <c r="C5839" s="18">
        <v>-5.2522155917574809E-3</v>
      </c>
    </row>
    <row r="5840" spans="2:3" x14ac:dyDescent="0.5">
      <c r="B5840" s="36" t="s">
        <v>6035</v>
      </c>
      <c r="C5840" s="18">
        <v>-7.656523746033983E-3</v>
      </c>
    </row>
    <row r="5841" spans="2:3" x14ac:dyDescent="0.5">
      <c r="B5841" s="36" t="s">
        <v>6036</v>
      </c>
      <c r="C5841" s="18">
        <v>1.4507815026223003E-2</v>
      </c>
    </row>
    <row r="5842" spans="2:3" x14ac:dyDescent="0.5">
      <c r="B5842" s="36" t="s">
        <v>6037</v>
      </c>
      <c r="C5842" s="18">
        <v>1.1905593839430573E-2</v>
      </c>
    </row>
    <row r="5843" spans="2:3" x14ac:dyDescent="0.5">
      <c r="B5843" s="36" t="s">
        <v>6038</v>
      </c>
      <c r="C5843" s="18">
        <v>-7.90656308743376E-3</v>
      </c>
    </row>
    <row r="5844" spans="2:3" x14ac:dyDescent="0.5">
      <c r="B5844" s="36" t="s">
        <v>6039</v>
      </c>
      <c r="C5844" s="18">
        <v>-2.9032750980495514E-4</v>
      </c>
    </row>
    <row r="5845" spans="2:3" x14ac:dyDescent="0.5">
      <c r="B5845" s="36" t="s">
        <v>6040</v>
      </c>
      <c r="C5845" s="18">
        <v>2.4880311267130306E-3</v>
      </c>
    </row>
    <row r="5846" spans="2:3" x14ac:dyDescent="0.5">
      <c r="B5846" s="36" t="s">
        <v>6041</v>
      </c>
      <c r="C5846" s="18">
        <v>7.1067486159204218E-3</v>
      </c>
    </row>
    <row r="5847" spans="2:3" x14ac:dyDescent="0.5">
      <c r="B5847" s="36" t="s">
        <v>6042</v>
      </c>
      <c r="C5847" s="18">
        <v>-1.0762365028873955E-2</v>
      </c>
    </row>
    <row r="5848" spans="2:3" x14ac:dyDescent="0.5">
      <c r="B5848" s="36" t="s">
        <v>6043</v>
      </c>
      <c r="C5848" s="18">
        <v>-8.0567132758923021E-3</v>
      </c>
    </row>
    <row r="5849" spans="2:3" x14ac:dyDescent="0.5">
      <c r="B5849" s="36" t="s">
        <v>6044</v>
      </c>
      <c r="C5849" s="18">
        <v>7.3215929564596216E-3</v>
      </c>
    </row>
    <row r="5850" spans="2:3" x14ac:dyDescent="0.5">
      <c r="B5850" s="36" t="s">
        <v>6045</v>
      </c>
      <c r="C5850" s="18">
        <v>4.075804865098398E-3</v>
      </c>
    </row>
    <row r="5851" spans="2:3" x14ac:dyDescent="0.5">
      <c r="B5851" s="36" t="s">
        <v>6046</v>
      </c>
      <c r="C5851" s="18">
        <v>-3.0711395927858209E-3</v>
      </c>
    </row>
    <row r="5852" spans="2:3" x14ac:dyDescent="0.5">
      <c r="B5852" s="36" t="s">
        <v>6047</v>
      </c>
      <c r="C5852" s="18">
        <v>2.9241903647927447E-3</v>
      </c>
    </row>
    <row r="5853" spans="2:3" x14ac:dyDescent="0.5">
      <c r="B5853" s="36" t="s">
        <v>6048</v>
      </c>
      <c r="C5853" s="18">
        <v>-2.6003658141738883E-3</v>
      </c>
    </row>
    <row r="5854" spans="2:3" x14ac:dyDescent="0.5">
      <c r="B5854" s="36" t="s">
        <v>6049</v>
      </c>
      <c r="C5854" s="18">
        <v>-4.9389598271872837E-3</v>
      </c>
    </row>
    <row r="5855" spans="2:3" x14ac:dyDescent="0.5">
      <c r="B5855" s="36" t="s">
        <v>6050</v>
      </c>
      <c r="C5855" s="18">
        <v>-6.801291938026699E-3</v>
      </c>
    </row>
    <row r="5856" spans="2:3" x14ac:dyDescent="0.5">
      <c r="B5856" s="36" t="s">
        <v>6051</v>
      </c>
      <c r="C5856" s="18">
        <v>1.2306210715483434E-2</v>
      </c>
    </row>
    <row r="5857" spans="2:3" x14ac:dyDescent="0.5">
      <c r="B5857" s="36" t="s">
        <v>6052</v>
      </c>
      <c r="C5857" s="18">
        <v>-3.8222987814506837E-4</v>
      </c>
    </row>
    <row r="5858" spans="2:3" x14ac:dyDescent="0.5">
      <c r="B5858" s="36" t="s">
        <v>6053</v>
      </c>
      <c r="C5858" s="18">
        <v>-9.2789917508739883E-4</v>
      </c>
    </row>
    <row r="5859" spans="2:3" x14ac:dyDescent="0.5">
      <c r="B5859" s="36" t="s">
        <v>6054</v>
      </c>
      <c r="C5859" s="18">
        <v>5.8226168605837181E-3</v>
      </c>
    </row>
    <row r="5860" spans="2:3" x14ac:dyDescent="0.5">
      <c r="B5860" s="36" t="s">
        <v>6055</v>
      </c>
      <c r="C5860" s="18">
        <v>5.3001591400687609E-3</v>
      </c>
    </row>
    <row r="5861" spans="2:3" x14ac:dyDescent="0.5">
      <c r="B5861" s="36" t="s">
        <v>6056</v>
      </c>
      <c r="C5861" s="18">
        <v>3.4553703756663445E-3</v>
      </c>
    </row>
    <row r="5862" spans="2:3" x14ac:dyDescent="0.5">
      <c r="B5862" s="36" t="s">
        <v>6057</v>
      </c>
      <c r="C5862" s="18">
        <v>-1.160118090633433E-3</v>
      </c>
    </row>
    <row r="5863" spans="2:3" x14ac:dyDescent="0.5">
      <c r="B5863" s="36" t="s">
        <v>6058</v>
      </c>
      <c r="C5863" s="18">
        <v>-3.4927886753752801E-3</v>
      </c>
    </row>
    <row r="5864" spans="2:3" x14ac:dyDescent="0.5">
      <c r="B5864" s="36" t="s">
        <v>6059</v>
      </c>
      <c r="C5864" s="18">
        <v>7.8976888017543434E-3</v>
      </c>
    </row>
    <row r="5865" spans="2:3" x14ac:dyDescent="0.5">
      <c r="B5865" s="36" t="s">
        <v>6060</v>
      </c>
      <c r="C5865" s="18">
        <v>1.2282610330427435E-3</v>
      </c>
    </row>
    <row r="5866" spans="2:3" x14ac:dyDescent="0.5">
      <c r="B5866" s="36" t="s">
        <v>6061</v>
      </c>
      <c r="C5866" s="18">
        <v>2.7973335202673422E-3</v>
      </c>
    </row>
    <row r="5867" spans="2:3" x14ac:dyDescent="0.5">
      <c r="B5867" s="36" t="s">
        <v>6062</v>
      </c>
      <c r="C5867" s="18">
        <v>2.1304288486694301E-3</v>
      </c>
    </row>
    <row r="5868" spans="2:3" x14ac:dyDescent="0.5">
      <c r="B5868" s="36" t="s">
        <v>6063</v>
      </c>
      <c r="C5868" s="18">
        <v>-8.8191623290556631E-4</v>
      </c>
    </row>
    <row r="5869" spans="2:3" x14ac:dyDescent="0.5">
      <c r="B5869" s="36" t="s">
        <v>6064</v>
      </c>
      <c r="C5869" s="18">
        <v>1.3764052881890532E-3</v>
      </c>
    </row>
    <row r="5870" spans="2:3" x14ac:dyDescent="0.5">
      <c r="B5870" s="36" t="s">
        <v>6065</v>
      </c>
      <c r="C5870" s="18">
        <v>-5.398451182363706E-3</v>
      </c>
    </row>
    <row r="5871" spans="2:3" x14ac:dyDescent="0.5">
      <c r="B5871" s="36" t="s">
        <v>6066</v>
      </c>
      <c r="C5871" s="18">
        <v>-8.7908896540558334E-3</v>
      </c>
    </row>
    <row r="5872" spans="2:3" x14ac:dyDescent="0.5">
      <c r="B5872" s="36" t="s">
        <v>6067</v>
      </c>
      <c r="C5872" s="18">
        <v>-2.8793889633527137E-3</v>
      </c>
    </row>
    <row r="5873" spans="2:3" x14ac:dyDescent="0.5">
      <c r="B5873" s="36" t="s">
        <v>6068</v>
      </c>
      <c r="C5873" s="18">
        <v>-9.5344886400097195E-3</v>
      </c>
    </row>
    <row r="5874" spans="2:3" x14ac:dyDescent="0.5">
      <c r="B5874" s="36" t="s">
        <v>6069</v>
      </c>
      <c r="C5874" s="18">
        <v>4.1140967059947187E-3</v>
      </c>
    </row>
    <row r="5875" spans="2:3" x14ac:dyDescent="0.5">
      <c r="B5875" s="36" t="s">
        <v>6070</v>
      </c>
      <c r="C5875" s="18">
        <v>1.0692217960277306E-2</v>
      </c>
    </row>
    <row r="5876" spans="2:3" x14ac:dyDescent="0.5">
      <c r="B5876" s="36" t="s">
        <v>6071</v>
      </c>
      <c r="C5876" s="18">
        <v>1.6481024141927758E-3</v>
      </c>
    </row>
    <row r="5877" spans="2:3" x14ac:dyDescent="0.5">
      <c r="B5877" s="36" t="s">
        <v>6072</v>
      </c>
      <c r="C5877" s="18">
        <v>-6.5111177083280181E-3</v>
      </c>
    </row>
    <row r="5878" spans="2:3" x14ac:dyDescent="0.5">
      <c r="B5878" s="36" t="s">
        <v>6073</v>
      </c>
      <c r="C5878" s="18">
        <v>6.8931286497875277E-3</v>
      </c>
    </row>
    <row r="5879" spans="2:3" x14ac:dyDescent="0.5">
      <c r="B5879" s="36" t="s">
        <v>6074</v>
      </c>
      <c r="C5879" s="18">
        <v>-7.9374660469608838E-3</v>
      </c>
    </row>
    <row r="5880" spans="2:3" x14ac:dyDescent="0.5">
      <c r="B5880" s="36" t="s">
        <v>6075</v>
      </c>
      <c r="C5880" s="18">
        <v>-4.446675387626331E-3</v>
      </c>
    </row>
    <row r="5881" spans="2:3" x14ac:dyDescent="0.5">
      <c r="B5881" s="36" t="s">
        <v>6076</v>
      </c>
      <c r="C5881" s="18">
        <v>2.9012965009582725E-3</v>
      </c>
    </row>
    <row r="5882" spans="2:3" x14ac:dyDescent="0.5">
      <c r="B5882" s="36" t="s">
        <v>6077</v>
      </c>
      <c r="C5882" s="18">
        <v>-8.7531908266695879E-3</v>
      </c>
    </row>
    <row r="5883" spans="2:3" x14ac:dyDescent="0.5">
      <c r="B5883" s="36" t="s">
        <v>6078</v>
      </c>
      <c r="C5883" s="18">
        <v>-7.7614692999309343E-3</v>
      </c>
    </row>
    <row r="5884" spans="2:3" x14ac:dyDescent="0.5">
      <c r="B5884" s="36" t="s">
        <v>6079</v>
      </c>
      <c r="C5884" s="18">
        <v>-8.0269860939005122E-3</v>
      </c>
    </row>
    <row r="5885" spans="2:3" x14ac:dyDescent="0.5">
      <c r="B5885" s="36" t="s">
        <v>6080</v>
      </c>
      <c r="C5885" s="18">
        <v>-1.1737129929074164E-2</v>
      </c>
    </row>
    <row r="5886" spans="2:3" x14ac:dyDescent="0.5">
      <c r="B5886" s="36" t="s">
        <v>6081</v>
      </c>
      <c r="C5886" s="18">
        <v>-2.701141656323347E-2</v>
      </c>
    </row>
    <row r="5887" spans="2:3" x14ac:dyDescent="0.5">
      <c r="B5887" s="36" t="s">
        <v>6082</v>
      </c>
      <c r="C5887" s="18">
        <v>-1.3609995940277009E-2</v>
      </c>
    </row>
    <row r="5888" spans="2:3" x14ac:dyDescent="0.5">
      <c r="B5888" s="36" t="s">
        <v>6083</v>
      </c>
      <c r="C5888" s="18">
        <v>8.6101243501708336E-3</v>
      </c>
    </row>
    <row r="5889" spans="2:3" x14ac:dyDescent="0.5">
      <c r="B5889" s="36" t="s">
        <v>6084</v>
      </c>
      <c r="C5889" s="18">
        <v>6.2460440814016138E-3</v>
      </c>
    </row>
    <row r="5890" spans="2:3" x14ac:dyDescent="0.5">
      <c r="B5890" s="36" t="s">
        <v>6085</v>
      </c>
      <c r="C5890" s="18">
        <v>2.011235813298784E-2</v>
      </c>
    </row>
    <row r="5891" spans="2:3" x14ac:dyDescent="0.5">
      <c r="B5891" s="36" t="s">
        <v>6086</v>
      </c>
      <c r="C5891" s="18">
        <v>5.7597987250712634E-4</v>
      </c>
    </row>
    <row r="5892" spans="2:3" x14ac:dyDescent="0.5">
      <c r="B5892" s="36" t="s">
        <v>6087</v>
      </c>
      <c r="C5892" s="18">
        <v>4.7393867049960736E-3</v>
      </c>
    </row>
    <row r="5893" spans="2:3" x14ac:dyDescent="0.5">
      <c r="B5893" s="36" t="s">
        <v>6088</v>
      </c>
      <c r="C5893" s="18">
        <v>9.5219348965380757E-3</v>
      </c>
    </row>
    <row r="5894" spans="2:3" x14ac:dyDescent="0.5">
      <c r="B5894" s="36" t="s">
        <v>6089</v>
      </c>
      <c r="C5894" s="18">
        <v>5.4315657532815198E-3</v>
      </c>
    </row>
    <row r="5895" spans="2:3" x14ac:dyDescent="0.5">
      <c r="B5895" s="36" t="s">
        <v>6090</v>
      </c>
      <c r="C5895" s="18">
        <v>1.7037780932922519E-3</v>
      </c>
    </row>
    <row r="5896" spans="2:3" x14ac:dyDescent="0.5">
      <c r="B5896" s="36" t="s">
        <v>6091</v>
      </c>
      <c r="C5896" s="18">
        <v>5.877024980813772E-4</v>
      </c>
    </row>
    <row r="5897" spans="2:3" x14ac:dyDescent="0.5">
      <c r="B5897" s="36" t="s">
        <v>6092</v>
      </c>
      <c r="C5897" s="18">
        <v>5.7319163050386646E-3</v>
      </c>
    </row>
    <row r="5898" spans="2:3" x14ac:dyDescent="0.5">
      <c r="B5898" s="36" t="s">
        <v>6093</v>
      </c>
      <c r="C5898" s="18">
        <v>-5.1994049970627287E-3</v>
      </c>
    </row>
    <row r="5899" spans="2:3" x14ac:dyDescent="0.5">
      <c r="B5899" s="36" t="s">
        <v>6094</v>
      </c>
      <c r="C5899" s="18">
        <v>1.2730616156296559E-2</v>
      </c>
    </row>
    <row r="5900" spans="2:3" x14ac:dyDescent="0.5">
      <c r="B5900" s="36" t="s">
        <v>6095</v>
      </c>
      <c r="C5900" s="18">
        <v>-5.0125484205354454E-4</v>
      </c>
    </row>
    <row r="5901" spans="2:3" x14ac:dyDescent="0.5">
      <c r="B5901" s="36" t="s">
        <v>6096</v>
      </c>
      <c r="C5901" s="18">
        <v>1.5829856337230552E-3</v>
      </c>
    </row>
    <row r="5902" spans="2:3" x14ac:dyDescent="0.5">
      <c r="B5902" s="36" t="s">
        <v>6097</v>
      </c>
      <c r="C5902" s="18">
        <v>8.7028792735210914E-4</v>
      </c>
    </row>
    <row r="5903" spans="2:3" x14ac:dyDescent="0.5">
      <c r="B5903" s="36" t="s">
        <v>6098</v>
      </c>
      <c r="C5903" s="18">
        <v>2.6171016875031761E-3</v>
      </c>
    </row>
    <row r="5904" spans="2:3" x14ac:dyDescent="0.5">
      <c r="B5904" s="36" t="s">
        <v>6099</v>
      </c>
      <c r="C5904" s="18">
        <v>-3.7677504323563316E-4</v>
      </c>
    </row>
    <row r="5905" spans="2:3" x14ac:dyDescent="0.5">
      <c r="B5905" s="36" t="s">
        <v>6100</v>
      </c>
      <c r="C5905" s="18">
        <v>-2.6350237440767588E-3</v>
      </c>
    </row>
    <row r="5906" spans="2:3" x14ac:dyDescent="0.5">
      <c r="B5906" s="36" t="s">
        <v>6101</v>
      </c>
      <c r="C5906" s="18">
        <v>-1.3591244678152758E-2</v>
      </c>
    </row>
    <row r="5907" spans="2:3" x14ac:dyDescent="0.5">
      <c r="B5907" s="36" t="s">
        <v>6102</v>
      </c>
      <c r="C5907" s="18">
        <v>2.2538497514035249E-3</v>
      </c>
    </row>
    <row r="5908" spans="2:3" x14ac:dyDescent="0.5">
      <c r="B5908" s="36" t="s">
        <v>6103</v>
      </c>
      <c r="C5908" s="18">
        <v>-1.3585669787296029E-3</v>
      </c>
    </row>
    <row r="5909" spans="2:3" x14ac:dyDescent="0.5">
      <c r="B5909" s="36" t="s">
        <v>6104</v>
      </c>
      <c r="C5909" s="18">
        <v>5.9037536424297876E-3</v>
      </c>
    </row>
    <row r="5910" spans="2:3" x14ac:dyDescent="0.5">
      <c r="B5910" s="36" t="s">
        <v>6105</v>
      </c>
      <c r="C5910" s="18">
        <v>-1.4698471358978615E-2</v>
      </c>
    </row>
    <row r="5911" spans="2:3" x14ac:dyDescent="0.5">
      <c r="B5911" s="36" t="s">
        <v>6106</v>
      </c>
      <c r="C5911" s="18">
        <v>1.209424183960528E-2</v>
      </c>
    </row>
    <row r="5912" spans="2:3" x14ac:dyDescent="0.5">
      <c r="B5912" s="36" t="s">
        <v>6107</v>
      </c>
      <c r="C5912" s="18">
        <v>1.7496575112888157E-2</v>
      </c>
    </row>
    <row r="5913" spans="2:3" x14ac:dyDescent="0.5">
      <c r="B5913" s="36" t="s">
        <v>6108</v>
      </c>
      <c r="C5913" s="18">
        <v>3.034040037165342E-3</v>
      </c>
    </row>
    <row r="5914" spans="2:3" x14ac:dyDescent="0.5">
      <c r="B5914" s="36" t="s">
        <v>6109</v>
      </c>
      <c r="C5914" s="18">
        <v>3.669919460510096E-3</v>
      </c>
    </row>
    <row r="5915" spans="2:3" x14ac:dyDescent="0.5">
      <c r="B5915" s="36" t="s">
        <v>6110</v>
      </c>
      <c r="C5915" s="18">
        <v>-7.8868985191082874E-4</v>
      </c>
    </row>
    <row r="5916" spans="2:3" x14ac:dyDescent="0.5">
      <c r="B5916" s="36" t="s">
        <v>6111</v>
      </c>
      <c r="C5916" s="18">
        <v>6.6268651703318415E-3</v>
      </c>
    </row>
    <row r="5917" spans="2:3" x14ac:dyDescent="0.5">
      <c r="B5917" s="36" t="s">
        <v>6112</v>
      </c>
      <c r="C5917" s="18">
        <v>3.1748362114845108E-3</v>
      </c>
    </row>
    <row r="5918" spans="2:3" x14ac:dyDescent="0.5">
      <c r="B5918" s="36" t="s">
        <v>6113</v>
      </c>
      <c r="C5918" s="18">
        <v>1.0244402165959787E-3</v>
      </c>
    </row>
    <row r="5919" spans="2:3" x14ac:dyDescent="0.5">
      <c r="B5919" s="36" t="s">
        <v>6114</v>
      </c>
      <c r="C5919" s="18">
        <v>-2.5019936204145887E-3</v>
      </c>
    </row>
    <row r="5920" spans="2:3" x14ac:dyDescent="0.5">
      <c r="B5920" s="36" t="s">
        <v>6115</v>
      </c>
      <c r="C5920" s="18">
        <v>-6.3522835909889386E-3</v>
      </c>
    </row>
    <row r="5921" spans="2:3" x14ac:dyDescent="0.5">
      <c r="B5921" s="36" t="s">
        <v>6116</v>
      </c>
      <c r="C5921" s="18">
        <v>-3.172980221253785E-3</v>
      </c>
    </row>
    <row r="5922" spans="2:3" x14ac:dyDescent="0.5">
      <c r="B5922" s="36" t="s">
        <v>6117</v>
      </c>
      <c r="C5922" s="18">
        <v>1.1908385137555211E-2</v>
      </c>
    </row>
    <row r="5923" spans="2:3" x14ac:dyDescent="0.5">
      <c r="B5923" s="36" t="s">
        <v>6118</v>
      </c>
      <c r="C5923" s="18">
        <v>-6.3028735985537487E-3</v>
      </c>
    </row>
    <row r="5924" spans="2:3" x14ac:dyDescent="0.5">
      <c r="B5924" s="36" t="s">
        <v>6119</v>
      </c>
      <c r="C5924" s="18">
        <v>7.0033913270322046E-3</v>
      </c>
    </row>
    <row r="5925" spans="2:3" x14ac:dyDescent="0.5">
      <c r="B5925" s="36" t="s">
        <v>6120</v>
      </c>
      <c r="C5925" s="18">
        <v>4.8141431854715755E-3</v>
      </c>
    </row>
    <row r="5926" spans="2:3" x14ac:dyDescent="0.5">
      <c r="B5926" s="36" t="s">
        <v>6121</v>
      </c>
      <c r="C5926" s="18">
        <v>-6.7098232804418956E-4</v>
      </c>
    </row>
    <row r="5927" spans="2:3" x14ac:dyDescent="0.5">
      <c r="B5927" s="36" t="s">
        <v>6122</v>
      </c>
      <c r="C5927" s="18">
        <v>-2.1664458876402559E-4</v>
      </c>
    </row>
    <row r="5928" spans="2:3" x14ac:dyDescent="0.5">
      <c r="B5928" s="36" t="s">
        <v>6123</v>
      </c>
      <c r="C5928" s="18">
        <v>-5.5248070452873499E-4</v>
      </c>
    </row>
    <row r="5929" spans="2:3" x14ac:dyDescent="0.5">
      <c r="B5929" s="36" t="s">
        <v>6124</v>
      </c>
      <c r="C5929" s="18">
        <v>-1.0830635604721417E-2</v>
      </c>
    </row>
    <row r="5930" spans="2:3" x14ac:dyDescent="0.5">
      <c r="B5930" s="36" t="s">
        <v>6125</v>
      </c>
      <c r="C5930" s="18">
        <v>6.0518548759511681E-3</v>
      </c>
    </row>
    <row r="5931" spans="2:3" x14ac:dyDescent="0.5">
      <c r="B5931" s="36" t="s">
        <v>6126</v>
      </c>
      <c r="C5931" s="18">
        <v>3.6638199855310027E-3</v>
      </c>
    </row>
    <row r="5932" spans="2:3" x14ac:dyDescent="0.5">
      <c r="B5932" s="36" t="s">
        <v>6127</v>
      </c>
      <c r="C5932" s="18">
        <v>-3.5775359244922811E-3</v>
      </c>
    </row>
    <row r="5933" spans="2:3" x14ac:dyDescent="0.5">
      <c r="B5933" s="36" t="s">
        <v>6128</v>
      </c>
      <c r="C5933" s="18">
        <v>-1.4730704822152219E-2</v>
      </c>
    </row>
    <row r="5934" spans="2:3" x14ac:dyDescent="0.5">
      <c r="B5934" s="36" t="s">
        <v>6129</v>
      </c>
      <c r="C5934" s="18">
        <v>2.577341338225736E-3</v>
      </c>
    </row>
    <row r="5935" spans="2:3" x14ac:dyDescent="0.5">
      <c r="B5935" s="36" t="s">
        <v>6130</v>
      </c>
      <c r="C5935" s="18">
        <v>4.7811608793302263E-4</v>
      </c>
    </row>
    <row r="5936" spans="2:3" x14ac:dyDescent="0.5">
      <c r="B5936" s="36" t="s">
        <v>6131</v>
      </c>
      <c r="C5936" s="18">
        <v>7.1346599762422969E-4</v>
      </c>
    </row>
    <row r="5937" spans="2:3" x14ac:dyDescent="0.5">
      <c r="B5937" s="36" t="s">
        <v>6132</v>
      </c>
      <c r="C5937" s="18">
        <v>3.1763594112048654E-3</v>
      </c>
    </row>
    <row r="5938" spans="2:3" x14ac:dyDescent="0.5">
      <c r="B5938" s="36" t="s">
        <v>6133</v>
      </c>
      <c r="C5938" s="18">
        <v>-2.3818503339786412E-3</v>
      </c>
    </row>
    <row r="5939" spans="2:3" x14ac:dyDescent="0.5">
      <c r="B5939" s="36" t="s">
        <v>6134</v>
      </c>
      <c r="C5939" s="18">
        <v>1.1979689973016239E-2</v>
      </c>
    </row>
    <row r="5940" spans="2:3" x14ac:dyDescent="0.5">
      <c r="B5940" s="36" t="s">
        <v>6135</v>
      </c>
      <c r="C5940" s="18">
        <v>-7.5045159919243654E-3</v>
      </c>
    </row>
    <row r="5941" spans="2:3" x14ac:dyDescent="0.5">
      <c r="B5941" s="36" t="s">
        <v>6136</v>
      </c>
      <c r="C5941" s="18">
        <v>-1.2532955047308114E-2</v>
      </c>
    </row>
    <row r="5942" spans="2:3" x14ac:dyDescent="0.5">
      <c r="B5942" s="36" t="s">
        <v>6137</v>
      </c>
      <c r="C5942" s="18">
        <v>-6.4324097226458044E-3</v>
      </c>
    </row>
    <row r="5943" spans="2:3" x14ac:dyDescent="0.5">
      <c r="B5943" s="36" t="s">
        <v>6138</v>
      </c>
      <c r="C5943" s="18">
        <v>-6.3052540942377666E-3</v>
      </c>
    </row>
    <row r="5944" spans="2:3" x14ac:dyDescent="0.5">
      <c r="B5944" s="36" t="s">
        <v>6139</v>
      </c>
      <c r="C5944" s="18">
        <v>-1.183259351026178E-2</v>
      </c>
    </row>
    <row r="5945" spans="2:3" x14ac:dyDescent="0.5">
      <c r="B5945" s="36" t="s">
        <v>6140</v>
      </c>
      <c r="C5945" s="18">
        <v>2.4795928466871953E-3</v>
      </c>
    </row>
    <row r="5946" spans="2:3" x14ac:dyDescent="0.5">
      <c r="B5946" s="36" t="s">
        <v>6141</v>
      </c>
      <c r="C5946" s="18">
        <v>-1.1542811810943188E-2</v>
      </c>
    </row>
    <row r="5947" spans="2:3" x14ac:dyDescent="0.5">
      <c r="B5947" s="36" t="s">
        <v>6142</v>
      </c>
      <c r="C5947" s="18">
        <v>7.3002549656979721E-3</v>
      </c>
    </row>
    <row r="5948" spans="2:3" x14ac:dyDescent="0.5">
      <c r="B5948" s="36" t="s">
        <v>6143</v>
      </c>
      <c r="C5948" s="18">
        <v>-8.7538772265240983E-3</v>
      </c>
    </row>
    <row r="5949" spans="2:3" x14ac:dyDescent="0.5">
      <c r="B5949" s="36" t="s">
        <v>6144</v>
      </c>
      <c r="C5949" s="18">
        <v>-8.1572624732579868E-3</v>
      </c>
    </row>
    <row r="5950" spans="2:3" x14ac:dyDescent="0.5">
      <c r="B5950" s="36" t="s">
        <v>6145</v>
      </c>
      <c r="C5950" s="18">
        <v>-1.2545319746404271E-3</v>
      </c>
    </row>
    <row r="5951" spans="2:3" x14ac:dyDescent="0.5">
      <c r="B5951" s="36" t="s">
        <v>6146</v>
      </c>
      <c r="C5951" s="18">
        <v>-6.383295360727903E-3</v>
      </c>
    </row>
    <row r="5952" spans="2:3" x14ac:dyDescent="0.5">
      <c r="B5952" s="36" t="s">
        <v>6147</v>
      </c>
      <c r="C5952" s="18">
        <v>9.9208507254309186E-3</v>
      </c>
    </row>
    <row r="5953" spans="2:3" x14ac:dyDescent="0.5">
      <c r="B5953" s="36" t="s">
        <v>6148</v>
      </c>
      <c r="C5953" s="18">
        <v>-7.2210069508812369E-3</v>
      </c>
    </row>
    <row r="5954" spans="2:3" x14ac:dyDescent="0.5">
      <c r="B5954" s="36" t="s">
        <v>6149</v>
      </c>
      <c r="C5954" s="18">
        <v>-1.9946186554463452E-2</v>
      </c>
    </row>
    <row r="5955" spans="2:3" x14ac:dyDescent="0.5">
      <c r="B5955" s="36" t="s">
        <v>6150</v>
      </c>
      <c r="C5955" s="18">
        <v>7.0405028515851953E-4</v>
      </c>
    </row>
    <row r="5956" spans="2:3" x14ac:dyDescent="0.5">
      <c r="B5956" s="36" t="s">
        <v>6151</v>
      </c>
      <c r="C5956" s="18">
        <v>-2.4116703083493229E-3</v>
      </c>
    </row>
    <row r="5957" spans="2:3" x14ac:dyDescent="0.5">
      <c r="B5957" s="36" t="s">
        <v>6152</v>
      </c>
      <c r="C5957" s="18">
        <v>2.8064818096718014E-3</v>
      </c>
    </row>
    <row r="5958" spans="2:3" x14ac:dyDescent="0.5">
      <c r="B5958" s="36" t="s">
        <v>6153</v>
      </c>
      <c r="C5958" s="18">
        <v>1.599241615446112E-2</v>
      </c>
    </row>
    <row r="5959" spans="2:3" x14ac:dyDescent="0.5">
      <c r="B5959" s="36" t="s">
        <v>6154</v>
      </c>
      <c r="C5959" s="18">
        <v>1.4143958667099499E-2</v>
      </c>
    </row>
    <row r="5960" spans="2:3" x14ac:dyDescent="0.5">
      <c r="B5960" s="36" t="s">
        <v>6155</v>
      </c>
      <c r="C5960" s="18">
        <v>8.2628199489840348E-3</v>
      </c>
    </row>
    <row r="5961" spans="2:3" x14ac:dyDescent="0.5">
      <c r="B5961" s="36" t="s">
        <v>6156</v>
      </c>
      <c r="C5961" s="18">
        <v>2.6659827234547517E-3</v>
      </c>
    </row>
    <row r="5962" spans="2:3" x14ac:dyDescent="0.5">
      <c r="B5962" s="36" t="s">
        <v>6157</v>
      </c>
      <c r="C5962" s="18">
        <v>-1.0684299821639431E-3</v>
      </c>
    </row>
    <row r="5963" spans="2:3" x14ac:dyDescent="0.5">
      <c r="B5963" s="36" t="s">
        <v>6158</v>
      </c>
      <c r="C5963" s="18">
        <v>-1.0300299097134258E-2</v>
      </c>
    </row>
    <row r="5964" spans="2:3" x14ac:dyDescent="0.5">
      <c r="B5964" s="36" t="s">
        <v>6159</v>
      </c>
      <c r="C5964" s="18">
        <v>5.0691017129340654E-3</v>
      </c>
    </row>
    <row r="5965" spans="2:3" x14ac:dyDescent="0.5">
      <c r="B5965" s="36" t="s">
        <v>6160</v>
      </c>
      <c r="C5965" s="18">
        <v>-8.7351233214483237E-3</v>
      </c>
    </row>
    <row r="5966" spans="2:3" x14ac:dyDescent="0.5">
      <c r="B5966" s="36" t="s">
        <v>6161</v>
      </c>
      <c r="C5966" s="18">
        <v>-1.7726662426683526E-2</v>
      </c>
    </row>
    <row r="5967" spans="2:3" x14ac:dyDescent="0.5">
      <c r="B5967" s="36" t="s">
        <v>6162</v>
      </c>
      <c r="C5967" s="18">
        <v>-5.7175641989475334E-3</v>
      </c>
    </row>
    <row r="5968" spans="2:3" x14ac:dyDescent="0.5">
      <c r="B5968" s="36" t="s">
        <v>6163</v>
      </c>
      <c r="C5968" s="18">
        <v>2.2050297832774124E-3</v>
      </c>
    </row>
    <row r="5969" spans="2:3" x14ac:dyDescent="0.5">
      <c r="B5969" s="36" t="s">
        <v>6164</v>
      </c>
      <c r="C5969" s="18">
        <v>-8.1798262238153008E-3</v>
      </c>
    </row>
    <row r="5970" spans="2:3" x14ac:dyDescent="0.5">
      <c r="B5970" s="36" t="s">
        <v>6165</v>
      </c>
      <c r="C5970" s="18">
        <v>-8.1180825238302834E-3</v>
      </c>
    </row>
    <row r="5971" spans="2:3" x14ac:dyDescent="0.5">
      <c r="B5971" s="36" t="s">
        <v>6166</v>
      </c>
      <c r="C5971" s="18">
        <v>-1.9310048747553044E-2</v>
      </c>
    </row>
    <row r="5972" spans="2:3" x14ac:dyDescent="0.5">
      <c r="B5972" s="36" t="s">
        <v>6167</v>
      </c>
      <c r="C5972" s="18">
        <v>1.0897464679118674E-2</v>
      </c>
    </row>
    <row r="5973" spans="2:3" x14ac:dyDescent="0.5">
      <c r="B5973" s="36" t="s">
        <v>6168</v>
      </c>
      <c r="C5973" s="18">
        <v>1.1603525843291385E-2</v>
      </c>
    </row>
    <row r="5974" spans="2:3" x14ac:dyDescent="0.5">
      <c r="B5974" s="36" t="s">
        <v>6169</v>
      </c>
      <c r="C5974" s="18">
        <v>1.2496729921719352E-2</v>
      </c>
    </row>
    <row r="5975" spans="2:3" x14ac:dyDescent="0.5">
      <c r="B5975" s="36" t="s">
        <v>6170</v>
      </c>
      <c r="C5975" s="18">
        <v>1.2647844265245567E-5</v>
      </c>
    </row>
    <row r="5976" spans="2:3" x14ac:dyDescent="0.5">
      <c r="B5976" s="36" t="s">
        <v>6171</v>
      </c>
      <c r="C5976" s="18">
        <v>-3.0480919161421927E-3</v>
      </c>
    </row>
    <row r="5977" spans="2:3" x14ac:dyDescent="0.5">
      <c r="B5977" s="36" t="s">
        <v>6172</v>
      </c>
      <c r="C5977" s="18">
        <v>-2.781936082526415E-3</v>
      </c>
    </row>
    <row r="5978" spans="2:3" x14ac:dyDescent="0.5">
      <c r="B5978" s="36" t="s">
        <v>6173</v>
      </c>
      <c r="C5978" s="18">
        <v>-1.4195649526842047E-2</v>
      </c>
    </row>
    <row r="5979" spans="2:3" x14ac:dyDescent="0.5">
      <c r="B5979" s="36" t="s">
        <v>6174</v>
      </c>
      <c r="C5979" s="18">
        <v>-6.3363248209900025E-3</v>
      </c>
    </row>
    <row r="5980" spans="2:3" x14ac:dyDescent="0.5">
      <c r="B5980" s="36" t="s">
        <v>6175</v>
      </c>
      <c r="C5980" s="18">
        <v>-1.3814701915245364E-2</v>
      </c>
    </row>
    <row r="5981" spans="2:3" x14ac:dyDescent="0.5">
      <c r="B5981" s="36" t="s">
        <v>6176</v>
      </c>
      <c r="C5981" s="18">
        <v>-4.0741611716787807E-2</v>
      </c>
    </row>
    <row r="5982" spans="2:3" x14ac:dyDescent="0.5">
      <c r="B5982" s="36" t="s">
        <v>6177</v>
      </c>
      <c r="C5982" s="18">
        <v>-1.3459792229289169E-2</v>
      </c>
    </row>
    <row r="5983" spans="2:3" x14ac:dyDescent="0.5">
      <c r="B5983" s="36" t="s">
        <v>6178</v>
      </c>
      <c r="C5983" s="18">
        <v>-3.6781398973413038E-2</v>
      </c>
    </row>
    <row r="5984" spans="2:3" x14ac:dyDescent="0.5">
      <c r="B5984" s="36" t="s">
        <v>6179</v>
      </c>
      <c r="C5984" s="18">
        <v>-2.113620790714188E-2</v>
      </c>
    </row>
    <row r="5985" spans="2:3" x14ac:dyDescent="0.5">
      <c r="B5985" s="36" t="s">
        <v>6180</v>
      </c>
      <c r="C5985" s="18">
        <v>-4.1129452246865261E-2</v>
      </c>
    </row>
    <row r="5986" spans="2:3" x14ac:dyDescent="0.5">
      <c r="B5986" s="36" t="s">
        <v>6181</v>
      </c>
      <c r="C5986" s="18">
        <v>5.1058103329990612E-3</v>
      </c>
    </row>
    <row r="5987" spans="2:3" x14ac:dyDescent="0.5">
      <c r="B5987" s="36" t="s">
        <v>6182</v>
      </c>
      <c r="C5987" s="18">
        <v>-3.8416269596454056E-2</v>
      </c>
    </row>
    <row r="5988" spans="2:3" x14ac:dyDescent="0.5">
      <c r="B5988" s="36" t="s">
        <v>6183</v>
      </c>
      <c r="C5988" s="18">
        <v>4.6034700071438728E-2</v>
      </c>
    </row>
    <row r="5989" spans="2:3" x14ac:dyDescent="0.5">
      <c r="B5989" s="36" t="s">
        <v>6184</v>
      </c>
      <c r="C5989" s="18">
        <v>4.3151823077525409E-2</v>
      </c>
    </row>
    <row r="5990" spans="2:3" x14ac:dyDescent="0.5">
      <c r="B5990" s="36" t="s">
        <v>6185</v>
      </c>
      <c r="C5990" s="18">
        <v>1.551253930260299E-2</v>
      </c>
    </row>
    <row r="5991" spans="2:3" x14ac:dyDescent="0.5">
      <c r="B5991" s="36" t="s">
        <v>6186</v>
      </c>
      <c r="C5991" s="18">
        <v>5.5148115601619807E-3</v>
      </c>
    </row>
    <row r="5992" spans="2:3" x14ac:dyDescent="0.5">
      <c r="B5992" s="36" t="s">
        <v>6187</v>
      </c>
      <c r="C5992" s="18">
        <v>7.0057867676185381E-3</v>
      </c>
    </row>
    <row r="5993" spans="2:3" x14ac:dyDescent="0.5">
      <c r="B5993" s="36" t="s">
        <v>6188</v>
      </c>
      <c r="C5993" s="18">
        <v>-4.1464487832771235E-2</v>
      </c>
    </row>
    <row r="5994" spans="2:3" x14ac:dyDescent="0.5">
      <c r="B5994" s="36" t="s">
        <v>6189</v>
      </c>
      <c r="C5994" s="18">
        <v>-1.815239465222529E-2</v>
      </c>
    </row>
    <row r="5995" spans="2:3" x14ac:dyDescent="0.5">
      <c r="B5995" s="36" t="s">
        <v>6190</v>
      </c>
      <c r="C5995" s="18">
        <v>8.5233087501803695E-3</v>
      </c>
    </row>
    <row r="5996" spans="2:3" x14ac:dyDescent="0.5">
      <c r="B5996" s="36" t="s">
        <v>6191</v>
      </c>
      <c r="C5996" s="18">
        <v>1.5249041327081159E-2</v>
      </c>
    </row>
    <row r="5997" spans="2:3" x14ac:dyDescent="0.5">
      <c r="B5997" s="36" t="s">
        <v>6192</v>
      </c>
      <c r="C5997" s="18">
        <v>1.9752416183219657E-2</v>
      </c>
    </row>
    <row r="5998" spans="2:3" x14ac:dyDescent="0.5">
      <c r="B5998" s="36" t="s">
        <v>6193</v>
      </c>
      <c r="C5998" s="18">
        <v>-4.4220213775740813E-3</v>
      </c>
    </row>
    <row r="5999" spans="2:3" x14ac:dyDescent="0.5">
      <c r="B5999" s="36" t="s">
        <v>6194</v>
      </c>
      <c r="C5999" s="18">
        <v>4.1058952032946294E-3</v>
      </c>
    </row>
    <row r="6000" spans="2:3" x14ac:dyDescent="0.5">
      <c r="B6000" s="36" t="s">
        <v>6195</v>
      </c>
      <c r="C6000" s="18">
        <v>2.4551147880724544E-2</v>
      </c>
    </row>
    <row r="6001" spans="2:3" x14ac:dyDescent="0.5">
      <c r="B6001" s="36" t="s">
        <v>6196</v>
      </c>
      <c r="C6001" s="18">
        <v>1.6037005995743758E-3</v>
      </c>
    </row>
    <row r="6002" spans="2:3" x14ac:dyDescent="0.5">
      <c r="B6002" s="36" t="s">
        <v>6197</v>
      </c>
      <c r="C6002" s="18">
        <v>1.5667366659425364E-2</v>
      </c>
    </row>
    <row r="6003" spans="2:3" x14ac:dyDescent="0.5">
      <c r="B6003" s="36" t="s">
        <v>6198</v>
      </c>
      <c r="C6003" s="18">
        <v>-1.829931258751083E-3</v>
      </c>
    </row>
    <row r="6004" spans="2:3" x14ac:dyDescent="0.5">
      <c r="B6004" s="36" t="s">
        <v>6199</v>
      </c>
      <c r="C6004" s="18">
        <v>-2.9947640239438411E-2</v>
      </c>
    </row>
    <row r="6005" spans="2:3" x14ac:dyDescent="0.5">
      <c r="B6005" s="36" t="s">
        <v>6200</v>
      </c>
      <c r="C6005" s="18">
        <v>-4.0524094993240056E-2</v>
      </c>
    </row>
    <row r="6006" spans="2:3" x14ac:dyDescent="0.5">
      <c r="B6006" s="36" t="s">
        <v>6201</v>
      </c>
      <c r="C6006" s="18">
        <v>4.0413040975813441E-2</v>
      </c>
    </row>
    <row r="6007" spans="2:3" x14ac:dyDescent="0.5">
      <c r="B6007" s="36" t="s">
        <v>6202</v>
      </c>
      <c r="C6007" s="18">
        <v>2.6273193679517304E-2</v>
      </c>
    </row>
    <row r="6008" spans="2:3" x14ac:dyDescent="0.5">
      <c r="B6008" s="36" t="s">
        <v>6203</v>
      </c>
      <c r="C6008" s="18">
        <v>5.047046539438993E-3</v>
      </c>
    </row>
    <row r="6009" spans="2:3" x14ac:dyDescent="0.5">
      <c r="B6009" s="36" t="s">
        <v>6204</v>
      </c>
      <c r="C6009" s="18">
        <v>-1.725415412731035E-2</v>
      </c>
    </row>
    <row r="6010" spans="2:3" x14ac:dyDescent="0.5">
      <c r="B6010" s="36" t="s">
        <v>6205</v>
      </c>
      <c r="C6010" s="18">
        <v>-2.3174303507576766E-2</v>
      </c>
    </row>
    <row r="6011" spans="2:3" x14ac:dyDescent="0.5">
      <c r="B6011" s="36" t="s">
        <v>6206</v>
      </c>
      <c r="C6011" s="18">
        <v>9.5537842669846107E-3</v>
      </c>
    </row>
    <row r="6012" spans="2:3" x14ac:dyDescent="0.5">
      <c r="B6012" s="36" t="s">
        <v>6207</v>
      </c>
      <c r="C6012" s="18">
        <v>1.1406470020353332E-2</v>
      </c>
    </row>
    <row r="6013" spans="2:3" x14ac:dyDescent="0.5">
      <c r="B6013" s="36" t="s">
        <v>6208</v>
      </c>
      <c r="C6013" s="18">
        <v>4.622592948367199E-3</v>
      </c>
    </row>
    <row r="6014" spans="2:3" x14ac:dyDescent="0.5">
      <c r="B6014" s="36" t="s">
        <v>6209</v>
      </c>
      <c r="C6014" s="18">
        <v>4.8857536506987653E-3</v>
      </c>
    </row>
    <row r="6015" spans="2:3" x14ac:dyDescent="0.5">
      <c r="B6015" s="36" t="s">
        <v>6210</v>
      </c>
      <c r="C6015" s="18">
        <v>-1.7326141375371473E-2</v>
      </c>
    </row>
    <row r="6016" spans="2:3" x14ac:dyDescent="0.5">
      <c r="B6016" s="36" t="s">
        <v>6211</v>
      </c>
      <c r="C6016" s="18">
        <v>1.8796040186469076E-2</v>
      </c>
    </row>
    <row r="6017" spans="2:3" x14ac:dyDescent="0.5">
      <c r="B6017" s="36" t="s">
        <v>6212</v>
      </c>
      <c r="C6017" s="18">
        <v>-2.526472823372039E-4</v>
      </c>
    </row>
    <row r="6018" spans="2:3" x14ac:dyDescent="0.5">
      <c r="B6018" s="36" t="s">
        <v>6213</v>
      </c>
      <c r="C6018" s="18">
        <v>-3.5309360540561219E-2</v>
      </c>
    </row>
    <row r="6019" spans="2:3" x14ac:dyDescent="0.5">
      <c r="B6019" s="36" t="s">
        <v>6214</v>
      </c>
      <c r="C6019" s="18">
        <v>6.091628065565402E-4</v>
      </c>
    </row>
    <row r="6020" spans="2:3" x14ac:dyDescent="0.5">
      <c r="B6020" s="36" t="s">
        <v>6215</v>
      </c>
      <c r="C6020" s="18">
        <v>1.7711066923481233E-2</v>
      </c>
    </row>
    <row r="6021" spans="2:3" x14ac:dyDescent="0.5">
      <c r="B6021" s="36" t="s">
        <v>6216</v>
      </c>
      <c r="C6021" s="18">
        <v>3.1224671042557661E-2</v>
      </c>
    </row>
    <row r="6022" spans="2:3" x14ac:dyDescent="0.5">
      <c r="B6022" s="36" t="s">
        <v>6217</v>
      </c>
      <c r="C6022" s="18">
        <v>-3.0508870538250576E-3</v>
      </c>
    </row>
    <row r="6023" spans="2:3" x14ac:dyDescent="0.5">
      <c r="B6023" s="36" t="s">
        <v>6218</v>
      </c>
      <c r="C6023" s="18">
        <v>9.0039280480103123E-3</v>
      </c>
    </row>
    <row r="6024" spans="2:3" x14ac:dyDescent="0.5">
      <c r="B6024" s="36" t="s">
        <v>6219</v>
      </c>
      <c r="C6024" s="18">
        <v>-1.4654826291301548E-2</v>
      </c>
    </row>
    <row r="6025" spans="2:3" x14ac:dyDescent="0.5">
      <c r="B6025" s="36" t="s">
        <v>6220</v>
      </c>
      <c r="C6025" s="18">
        <v>-7.2566244412218817E-3</v>
      </c>
    </row>
    <row r="6026" spans="2:3" x14ac:dyDescent="0.5">
      <c r="B6026" s="36" t="s">
        <v>6221</v>
      </c>
      <c r="C6026" s="18">
        <v>-1.112848154877244E-2</v>
      </c>
    </row>
    <row r="6027" spans="2:3" x14ac:dyDescent="0.5">
      <c r="B6027" s="36" t="s">
        <v>6222</v>
      </c>
      <c r="C6027" s="18">
        <v>1.2014682124676046E-2</v>
      </c>
    </row>
    <row r="6028" spans="2:3" x14ac:dyDescent="0.5">
      <c r="B6028" s="36" t="s">
        <v>6223</v>
      </c>
      <c r="C6028" s="18">
        <v>2.4294965489648934E-2</v>
      </c>
    </row>
    <row r="6029" spans="2:3" x14ac:dyDescent="0.5">
      <c r="B6029" s="36" t="s">
        <v>6224</v>
      </c>
      <c r="C6029" s="18">
        <v>3.1876201000644588E-3</v>
      </c>
    </row>
    <row r="6030" spans="2:3" x14ac:dyDescent="0.5">
      <c r="B6030" s="36" t="s">
        <v>6225</v>
      </c>
      <c r="C6030" s="18">
        <v>1.1428403721421621E-2</v>
      </c>
    </row>
    <row r="6031" spans="2:3" x14ac:dyDescent="0.5">
      <c r="B6031" s="36" t="s">
        <v>6226</v>
      </c>
      <c r="C6031" s="18">
        <v>2.0718232044198981E-3</v>
      </c>
    </row>
    <row r="6032" spans="2:3" x14ac:dyDescent="0.5">
      <c r="B6032" s="36" t="s">
        <v>6227</v>
      </c>
      <c r="C6032" s="18">
        <v>9.1292202615023132E-3</v>
      </c>
    </row>
    <row r="6033" spans="2:3" x14ac:dyDescent="0.5">
      <c r="B6033" s="36" t="s">
        <v>6228</v>
      </c>
      <c r="C6033" s="18">
        <v>-1.1039989593217281E-2</v>
      </c>
    </row>
    <row r="6034" spans="2:3" x14ac:dyDescent="0.5">
      <c r="B6034" s="36" t="s">
        <v>6229</v>
      </c>
      <c r="C6034" s="18">
        <v>8.6872418829129217E-3</v>
      </c>
    </row>
    <row r="6035" spans="2:3" x14ac:dyDescent="0.5">
      <c r="B6035" s="36" t="s">
        <v>6230</v>
      </c>
      <c r="C6035" s="18">
        <v>-6.5086987205057456E-3</v>
      </c>
    </row>
    <row r="6036" spans="2:3" x14ac:dyDescent="0.5">
      <c r="B6036" s="36" t="s">
        <v>6231</v>
      </c>
      <c r="C6036" s="18">
        <v>-6.2309144465333421E-3</v>
      </c>
    </row>
    <row r="6037" spans="2:3" x14ac:dyDescent="0.5">
      <c r="B6037" s="36" t="s">
        <v>6232</v>
      </c>
      <c r="C6037" s="18">
        <v>3.8730930746608827E-3</v>
      </c>
    </row>
    <row r="6038" spans="2:3" x14ac:dyDescent="0.5">
      <c r="B6038" s="36" t="s">
        <v>6233</v>
      </c>
      <c r="C6038" s="18">
        <v>-8.7727445107463886E-3</v>
      </c>
    </row>
    <row r="6039" spans="2:3" x14ac:dyDescent="0.5">
      <c r="B6039" s="36" t="s">
        <v>6234</v>
      </c>
      <c r="C6039" s="18">
        <v>1.7169828262677322E-2</v>
      </c>
    </row>
    <row r="6040" spans="2:3" x14ac:dyDescent="0.5">
      <c r="B6040" s="36" t="s">
        <v>6235</v>
      </c>
      <c r="C6040" s="18">
        <v>8.1866856013357303E-3</v>
      </c>
    </row>
    <row r="6041" spans="2:3" x14ac:dyDescent="0.5">
      <c r="B6041" s="36" t="s">
        <v>6236</v>
      </c>
      <c r="C6041" s="18">
        <v>-1.30863642939264E-2</v>
      </c>
    </row>
    <row r="6042" spans="2:3" x14ac:dyDescent="0.5">
      <c r="B6042" s="36" t="s">
        <v>6237</v>
      </c>
      <c r="C6042" s="18">
        <v>-1.2440185850591812E-3</v>
      </c>
    </row>
    <row r="6043" spans="2:3" x14ac:dyDescent="0.5">
      <c r="B6043" s="36" t="s">
        <v>6238</v>
      </c>
      <c r="C6043" s="18">
        <v>2.2922315173143692E-2</v>
      </c>
    </row>
    <row r="6044" spans="2:3" x14ac:dyDescent="0.5">
      <c r="B6044" s="36" t="s">
        <v>6239</v>
      </c>
      <c r="C6044" s="18">
        <v>3.8549686052260501E-3</v>
      </c>
    </row>
    <row r="6045" spans="2:3" x14ac:dyDescent="0.5">
      <c r="B6045" s="36" t="s">
        <v>6240</v>
      </c>
      <c r="C6045" s="18">
        <v>-1.9853389199395166E-2</v>
      </c>
    </row>
    <row r="6046" spans="2:3" x14ac:dyDescent="0.5">
      <c r="B6046" s="36" t="s">
        <v>6241</v>
      </c>
      <c r="C6046" s="18">
        <v>-2.5754473887691809E-2</v>
      </c>
    </row>
    <row r="6047" spans="2:3" x14ac:dyDescent="0.5">
      <c r="B6047" s="36" t="s">
        <v>6242</v>
      </c>
      <c r="C6047" s="18">
        <v>4.3346567723840934E-3</v>
      </c>
    </row>
    <row r="6048" spans="2:3" x14ac:dyDescent="0.5">
      <c r="B6048" s="36" t="s">
        <v>6243</v>
      </c>
      <c r="C6048" s="18">
        <v>1.216348444709392E-2</v>
      </c>
    </row>
    <row r="6049" spans="2:3" x14ac:dyDescent="0.5">
      <c r="B6049" s="36" t="s">
        <v>6244</v>
      </c>
      <c r="C6049" s="18">
        <v>-1.5634323442574871E-3</v>
      </c>
    </row>
    <row r="6050" spans="2:3" x14ac:dyDescent="0.5">
      <c r="B6050" s="36" t="s">
        <v>6245</v>
      </c>
      <c r="C6050" s="18">
        <v>-2.0005239005363995E-3</v>
      </c>
    </row>
    <row r="6051" spans="2:3" x14ac:dyDescent="0.5">
      <c r="B6051" s="36" t="s">
        <v>6246</v>
      </c>
      <c r="C6051" s="18">
        <v>6.2430249604341626E-3</v>
      </c>
    </row>
    <row r="6052" spans="2:3" x14ac:dyDescent="0.5">
      <c r="B6052" s="36" t="s">
        <v>6247</v>
      </c>
      <c r="C6052" s="18">
        <v>-1.3502207537508859E-2</v>
      </c>
    </row>
    <row r="6053" spans="2:3" x14ac:dyDescent="0.5">
      <c r="B6053" s="36" t="s">
        <v>6248</v>
      </c>
      <c r="C6053" s="18">
        <v>-7.2646149205671806E-3</v>
      </c>
    </row>
    <row r="6054" spans="2:3" x14ac:dyDescent="0.5">
      <c r="B6054" s="36" t="s">
        <v>6249</v>
      </c>
      <c r="C6054" s="18">
        <v>1.5324120840962241E-2</v>
      </c>
    </row>
    <row r="6055" spans="2:3" x14ac:dyDescent="0.5">
      <c r="B6055" s="36" t="s">
        <v>6250</v>
      </c>
      <c r="C6055" s="18">
        <v>9.4828172517313902E-4</v>
      </c>
    </row>
    <row r="6056" spans="2:3" x14ac:dyDescent="0.5">
      <c r="B6056" s="36" t="s">
        <v>6251</v>
      </c>
      <c r="C6056" s="18">
        <v>-7.8236779828499969E-4</v>
      </c>
    </row>
    <row r="6057" spans="2:3" x14ac:dyDescent="0.5">
      <c r="B6057" s="36" t="s">
        <v>6252</v>
      </c>
      <c r="C6057" s="18">
        <v>2.6209442393627658E-3</v>
      </c>
    </row>
    <row r="6058" spans="2:3" x14ac:dyDescent="0.5">
      <c r="B6058" s="36" t="s">
        <v>6253</v>
      </c>
      <c r="C6058" s="18">
        <v>-7.4101490362349365E-3</v>
      </c>
    </row>
    <row r="6059" spans="2:3" x14ac:dyDescent="0.5">
      <c r="B6059" s="36" t="s">
        <v>6254</v>
      </c>
      <c r="C6059" s="18">
        <v>-6.050075650348874E-3</v>
      </c>
    </row>
    <row r="6060" spans="2:3" x14ac:dyDescent="0.5">
      <c r="B6060" s="36" t="s">
        <v>6255</v>
      </c>
      <c r="C6060" s="18">
        <v>-2.4595090409839648E-2</v>
      </c>
    </row>
    <row r="6061" spans="2:3" x14ac:dyDescent="0.5">
      <c r="B6061" s="36" t="s">
        <v>6256</v>
      </c>
      <c r="C6061" s="18">
        <v>-5.3100659680550555E-3</v>
      </c>
    </row>
    <row r="6062" spans="2:3" x14ac:dyDescent="0.5">
      <c r="B6062" s="36" t="s">
        <v>6257</v>
      </c>
      <c r="C6062" s="18">
        <v>-1.2049387914577325E-2</v>
      </c>
    </row>
    <row r="6063" spans="2:3" x14ac:dyDescent="0.5">
      <c r="B6063" s="36" t="s">
        <v>6258</v>
      </c>
      <c r="C6063" s="18">
        <v>-4.5060090366074723E-3</v>
      </c>
    </row>
    <row r="6064" spans="2:3" x14ac:dyDescent="0.5">
      <c r="B6064" s="36" t="s">
        <v>6259</v>
      </c>
      <c r="C6064" s="18">
        <v>6.109308874141739E-3</v>
      </c>
    </row>
    <row r="6065" spans="2:3" x14ac:dyDescent="0.5">
      <c r="B6065" s="36" t="s">
        <v>6260</v>
      </c>
      <c r="C6065" s="18">
        <v>2.467756718714198E-2</v>
      </c>
    </row>
    <row r="6066" spans="2:3" x14ac:dyDescent="0.5">
      <c r="B6066" s="36" t="s">
        <v>6261</v>
      </c>
      <c r="C6066" s="18">
        <v>1.5893108859810212E-3</v>
      </c>
    </row>
    <row r="6067" spans="2:3" x14ac:dyDescent="0.5">
      <c r="B6067" s="36" t="s">
        <v>6262</v>
      </c>
      <c r="C6067" s="18">
        <v>2.2902787246682044E-2</v>
      </c>
    </row>
    <row r="6068" spans="2:3" x14ac:dyDescent="0.5">
      <c r="B6068" s="36" t="s">
        <v>6263</v>
      </c>
      <c r="C6068" s="18">
        <v>3.533210817510346E-3</v>
      </c>
    </row>
    <row r="6069" spans="2:3" x14ac:dyDescent="0.5">
      <c r="B6069" s="36" t="s">
        <v>6264</v>
      </c>
      <c r="C6069" s="18">
        <v>7.1502920705941442E-3</v>
      </c>
    </row>
    <row r="6070" spans="2:3" x14ac:dyDescent="0.5">
      <c r="B6070" s="36" t="s">
        <v>6265</v>
      </c>
      <c r="C6070" s="18">
        <v>4.7895786173466348E-3</v>
      </c>
    </row>
    <row r="6071" spans="2:3" x14ac:dyDescent="0.5">
      <c r="B6071" s="36" t="s">
        <v>6266</v>
      </c>
      <c r="C6071" s="18">
        <v>3.260348103087507E-3</v>
      </c>
    </row>
    <row r="6072" spans="2:3" x14ac:dyDescent="0.5">
      <c r="B6072" s="36" t="s">
        <v>6267</v>
      </c>
      <c r="C6072" s="18">
        <v>-1.090264322151091E-4</v>
      </c>
    </row>
    <row r="6073" spans="2:3" x14ac:dyDescent="0.5">
      <c r="B6073" s="36" t="s">
        <v>6268</v>
      </c>
      <c r="C6073" s="18">
        <v>-6.5289085455435547E-3</v>
      </c>
    </row>
    <row r="6074" spans="2:3" x14ac:dyDescent="0.5">
      <c r="B6074" s="36" t="s">
        <v>6269</v>
      </c>
      <c r="C6074" s="18">
        <v>8.9459871105386224E-3</v>
      </c>
    </row>
    <row r="6075" spans="2:3" x14ac:dyDescent="0.5">
      <c r="B6075" s="36" t="s">
        <v>6270</v>
      </c>
      <c r="C6075" s="18">
        <v>-9.3991240207257354E-3</v>
      </c>
    </row>
    <row r="6076" spans="2:3" x14ac:dyDescent="0.5">
      <c r="B6076" s="36" t="s">
        <v>6271</v>
      </c>
      <c r="C6076" s="18">
        <v>2.1673794937000501E-3</v>
      </c>
    </row>
    <row r="6077" spans="2:3" x14ac:dyDescent="0.5">
      <c r="B6077" s="36" t="s">
        <v>6272</v>
      </c>
      <c r="C6077" s="18">
        <v>-9.6273441179580699E-3</v>
      </c>
    </row>
    <row r="6078" spans="2:3" x14ac:dyDescent="0.5">
      <c r="B6078" s="36" t="s">
        <v>6273</v>
      </c>
      <c r="C6078" s="18">
        <v>9.3948293499126478E-3</v>
      </c>
    </row>
    <row r="6079" spans="2:3" x14ac:dyDescent="0.5">
      <c r="B6079" s="36" t="s">
        <v>6274</v>
      </c>
      <c r="C6079" s="18">
        <v>-7.3997580848319533E-3</v>
      </c>
    </row>
    <row r="6080" spans="2:3" x14ac:dyDescent="0.5">
      <c r="B6080" s="36" t="s">
        <v>6275</v>
      </c>
      <c r="C6080" s="18">
        <v>4.8278761413413918E-3</v>
      </c>
    </row>
    <row r="6081" spans="2:3" x14ac:dyDescent="0.5">
      <c r="B6081" s="36" t="s">
        <v>6276</v>
      </c>
      <c r="C6081" s="18">
        <v>7.760367561856496E-3</v>
      </c>
    </row>
    <row r="6082" spans="2:3" x14ac:dyDescent="0.5">
      <c r="B6082" s="36" t="s">
        <v>6277</v>
      </c>
      <c r="C6082" s="18">
        <v>1.9705903735722785E-4</v>
      </c>
    </row>
    <row r="6083" spans="2:3" x14ac:dyDescent="0.5">
      <c r="B6083" s="36" t="s">
        <v>6278</v>
      </c>
      <c r="C6083" s="18">
        <v>6.4901901149410079E-3</v>
      </c>
    </row>
    <row r="6084" spans="2:3" x14ac:dyDescent="0.5">
      <c r="B6084" s="36" t="s">
        <v>6279</v>
      </c>
      <c r="C6084" s="18">
        <v>8.9569768635187064E-3</v>
      </c>
    </row>
    <row r="6085" spans="2:3" x14ac:dyDescent="0.5">
      <c r="B6085" s="36" t="s">
        <v>6280</v>
      </c>
      <c r="C6085" s="18">
        <v>-1.2902739713125388E-3</v>
      </c>
    </row>
    <row r="6086" spans="2:3" x14ac:dyDescent="0.5">
      <c r="B6086" s="36" t="s">
        <v>6281</v>
      </c>
      <c r="C6086" s="18">
        <v>5.2809264253772525E-4</v>
      </c>
    </row>
    <row r="6087" spans="2:3" x14ac:dyDescent="0.5">
      <c r="B6087" s="36" t="s">
        <v>6282</v>
      </c>
      <c r="C6087" s="18">
        <v>8.8408829572661496E-4</v>
      </c>
    </row>
    <row r="6088" spans="2:3" x14ac:dyDescent="0.5">
      <c r="B6088" s="36" t="s">
        <v>6283</v>
      </c>
      <c r="C6088" s="18">
        <v>6.3903239233160658E-3</v>
      </c>
    </row>
    <row r="6089" spans="2:3" x14ac:dyDescent="0.5">
      <c r="B6089" s="36" t="s">
        <v>6284</v>
      </c>
      <c r="C6089" s="18">
        <v>2.0445324430337974E-2</v>
      </c>
    </row>
    <row r="6090" spans="2:3" x14ac:dyDescent="0.5">
      <c r="B6090" s="36" t="s">
        <v>6285</v>
      </c>
      <c r="C6090" s="18">
        <v>6.9505957522508766E-4</v>
      </c>
    </row>
    <row r="6091" spans="2:3" x14ac:dyDescent="0.5">
      <c r="B6091" s="36" t="s">
        <v>6286</v>
      </c>
      <c r="C6091" s="18">
        <v>-6.2970076385122642E-3</v>
      </c>
    </row>
    <row r="6092" spans="2:3" x14ac:dyDescent="0.5">
      <c r="B6092" s="36" t="s">
        <v>6287</v>
      </c>
      <c r="C6092" s="18">
        <v>-2.048983807310667E-3</v>
      </c>
    </row>
    <row r="6093" spans="2:3" x14ac:dyDescent="0.5">
      <c r="B6093" s="36" t="s">
        <v>6288</v>
      </c>
      <c r="C6093" s="18">
        <v>-3.8328691631445144E-3</v>
      </c>
    </row>
    <row r="6094" spans="2:3" x14ac:dyDescent="0.5">
      <c r="B6094" s="36" t="s">
        <v>6289</v>
      </c>
      <c r="C6094" s="18">
        <v>1.0613411002996065E-2</v>
      </c>
    </row>
    <row r="6095" spans="2:3" x14ac:dyDescent="0.5">
      <c r="B6095" s="36" t="s">
        <v>6290</v>
      </c>
      <c r="C6095" s="18">
        <v>-6.364317235606376E-3</v>
      </c>
    </row>
    <row r="6096" spans="2:3" x14ac:dyDescent="0.5">
      <c r="B6096" s="36" t="s">
        <v>6291</v>
      </c>
      <c r="C6096" s="18">
        <v>2.7748577931565599E-3</v>
      </c>
    </row>
    <row r="6097" spans="2:3" x14ac:dyDescent="0.5">
      <c r="B6097" s="36" t="s">
        <v>6292</v>
      </c>
      <c r="C6097" s="18">
        <v>-3.0453710544204871E-3</v>
      </c>
    </row>
    <row r="6098" spans="2:3" x14ac:dyDescent="0.5">
      <c r="B6098" s="36" t="s">
        <v>6293</v>
      </c>
      <c r="C6098" s="18">
        <v>5.3831000595041534E-3</v>
      </c>
    </row>
    <row r="6099" spans="2:3" x14ac:dyDescent="0.5">
      <c r="B6099" s="36" t="s">
        <v>6294</v>
      </c>
      <c r="C6099" s="18">
        <v>4.6153761320169018E-3</v>
      </c>
    </row>
    <row r="6100" spans="2:3" x14ac:dyDescent="0.5">
      <c r="B6100" s="36" t="s">
        <v>6295</v>
      </c>
      <c r="C6100" s="18">
        <v>9.2523812486049462E-3</v>
      </c>
    </row>
    <row r="6101" spans="2:3" x14ac:dyDescent="0.5">
      <c r="B6101" s="36" t="s">
        <v>6296</v>
      </c>
      <c r="C6101" s="18">
        <v>1.3081492841979792E-2</v>
      </c>
    </row>
    <row r="6102" spans="2:3" x14ac:dyDescent="0.5">
      <c r="B6102" s="36" t="s">
        <v>6297</v>
      </c>
      <c r="C6102" s="18">
        <v>-1.0863671745685255E-2</v>
      </c>
    </row>
    <row r="6103" spans="2:3" x14ac:dyDescent="0.5">
      <c r="B6103" s="36" t="s">
        <v>6298</v>
      </c>
      <c r="C6103" s="18">
        <v>1.6553176400777581E-3</v>
      </c>
    </row>
    <row r="6104" spans="2:3" x14ac:dyDescent="0.5">
      <c r="B6104" s="36" t="s">
        <v>6299</v>
      </c>
      <c r="C6104" s="18">
        <v>4.0095434358189408E-4</v>
      </c>
    </row>
    <row r="6105" spans="2:3" x14ac:dyDescent="0.5">
      <c r="B6105" s="36" t="s">
        <v>6300</v>
      </c>
      <c r="C6105" s="18">
        <v>-9.0810451687215465E-3</v>
      </c>
    </row>
    <row r="6106" spans="2:3" x14ac:dyDescent="0.5">
      <c r="B6106" s="36" t="s">
        <v>6301</v>
      </c>
      <c r="C6106" s="18">
        <v>4.7861883757749357E-3</v>
      </c>
    </row>
    <row r="6107" spans="2:3" x14ac:dyDescent="0.5">
      <c r="B6107" s="36" t="s">
        <v>6302</v>
      </c>
      <c r="C6107" s="18">
        <v>-9.2656727676255768E-3</v>
      </c>
    </row>
    <row r="6108" spans="2:3" x14ac:dyDescent="0.5">
      <c r="B6108" s="36" t="s">
        <v>6303</v>
      </c>
      <c r="C6108" s="18">
        <v>-1.0906169242369868E-2</v>
      </c>
    </row>
    <row r="6109" spans="2:3" x14ac:dyDescent="0.5">
      <c r="B6109" s="36" t="s">
        <v>6304</v>
      </c>
      <c r="C6109" s="18">
        <v>1.519163479384078E-3</v>
      </c>
    </row>
    <row r="6110" spans="2:3" x14ac:dyDescent="0.5">
      <c r="B6110" s="36" t="s">
        <v>6305</v>
      </c>
      <c r="C6110" s="18">
        <v>1.6395381062355607E-2</v>
      </c>
    </row>
    <row r="6111" spans="2:3" x14ac:dyDescent="0.5">
      <c r="B6111" s="36" t="s">
        <v>6306</v>
      </c>
      <c r="C6111" s="18">
        <v>1.8177719933731851E-6</v>
      </c>
    </row>
    <row r="6112" spans="2:3" x14ac:dyDescent="0.5">
      <c r="B6112" s="36" t="s">
        <v>6307</v>
      </c>
      <c r="C6112" s="18">
        <v>1.4298568507157494E-2</v>
      </c>
    </row>
    <row r="6113" spans="2:3" x14ac:dyDescent="0.5">
      <c r="B6113" s="36" t="s">
        <v>6308</v>
      </c>
      <c r="C6113" s="18">
        <v>-7.7241389198023924E-4</v>
      </c>
    </row>
    <row r="6114" spans="2:3" x14ac:dyDescent="0.5">
      <c r="B6114" s="36" t="s">
        <v>6309</v>
      </c>
      <c r="C6114" s="18">
        <v>1.6984719133366077E-3</v>
      </c>
    </row>
    <row r="6115" spans="2:3" x14ac:dyDescent="0.5">
      <c r="B6115" s="36" t="s">
        <v>6310</v>
      </c>
      <c r="C6115" s="18">
        <v>-2.5424927530004471E-4</v>
      </c>
    </row>
    <row r="6116" spans="2:3" x14ac:dyDescent="0.5">
      <c r="B6116" s="36" t="s">
        <v>6311</v>
      </c>
      <c r="C6116" s="18">
        <v>1.9485462018571376E-3</v>
      </c>
    </row>
    <row r="6117" spans="2:3" x14ac:dyDescent="0.5">
      <c r="B6117" s="36" t="s">
        <v>6312</v>
      </c>
      <c r="C6117" s="18">
        <v>-5.7734966118691E-3</v>
      </c>
    </row>
    <row r="6118" spans="2:3" x14ac:dyDescent="0.5">
      <c r="B6118" s="36" t="s">
        <v>6313</v>
      </c>
      <c r="C6118" s="18">
        <v>6.7634743619018334E-3</v>
      </c>
    </row>
    <row r="6119" spans="2:3" x14ac:dyDescent="0.5">
      <c r="B6119" s="36" t="s">
        <v>6314</v>
      </c>
      <c r="C6119" s="18">
        <v>-1.7929051671027318E-3</v>
      </c>
    </row>
    <row r="6120" spans="2:3" x14ac:dyDescent="0.5">
      <c r="B6120" s="36" t="s">
        <v>6315</v>
      </c>
      <c r="C6120" s="18">
        <v>5.8642422551034024E-3</v>
      </c>
    </row>
    <row r="6121" spans="2:3" x14ac:dyDescent="0.5">
      <c r="B6121" s="36" t="s">
        <v>6316</v>
      </c>
      <c r="C6121" s="18">
        <v>1.742968987601845E-3</v>
      </c>
    </row>
    <row r="6122" spans="2:3" x14ac:dyDescent="0.5">
      <c r="B6122" s="36" t="s">
        <v>6317</v>
      </c>
      <c r="C6122" s="18">
        <v>3.7603930125575946E-3</v>
      </c>
    </row>
    <row r="6123" spans="2:3" x14ac:dyDescent="0.5">
      <c r="B6123" s="36" t="s">
        <v>6318</v>
      </c>
      <c r="C6123" s="18">
        <v>1.9315229138403556E-3</v>
      </c>
    </row>
    <row r="6124" spans="2:3" x14ac:dyDescent="0.5">
      <c r="B6124" s="36" t="s">
        <v>6319</v>
      </c>
      <c r="C6124" s="18">
        <v>-2.7910721000476979E-3</v>
      </c>
    </row>
    <row r="6125" spans="2:3" x14ac:dyDescent="0.5">
      <c r="B6125" s="36" t="s">
        <v>6320</v>
      </c>
      <c r="C6125" s="18">
        <v>-7.0034061054973229E-3</v>
      </c>
    </row>
    <row r="6126" spans="2:3" x14ac:dyDescent="0.5">
      <c r="B6126" s="36" t="s">
        <v>6321</v>
      </c>
      <c r="C6126" s="18">
        <v>7.5056336822898473E-4</v>
      </c>
    </row>
    <row r="6127" spans="2:3" x14ac:dyDescent="0.5">
      <c r="B6127" s="36" t="s">
        <v>6322</v>
      </c>
      <c r="C6127" s="18">
        <v>-1.2060577233120595E-3</v>
      </c>
    </row>
    <row r="6128" spans="2:3" x14ac:dyDescent="0.5">
      <c r="B6128" s="36" t="s">
        <v>6323</v>
      </c>
      <c r="C6128" s="18">
        <v>6.4923946234407559E-4</v>
      </c>
    </row>
    <row r="6129" spans="2:3" x14ac:dyDescent="0.5">
      <c r="B6129" s="36" t="s">
        <v>6324</v>
      </c>
      <c r="C6129" s="18">
        <v>-2.8893800577519668E-3</v>
      </c>
    </row>
    <row r="6130" spans="2:3" x14ac:dyDescent="0.5">
      <c r="B6130" s="36" t="s">
        <v>6325</v>
      </c>
      <c r="C6130" s="18">
        <v>-1.7286409164121164E-3</v>
      </c>
    </row>
    <row r="6131" spans="2:3" x14ac:dyDescent="0.5">
      <c r="B6131" s="36" t="s">
        <v>6326</v>
      </c>
      <c r="C6131" s="18">
        <v>2.524926938284322E-3</v>
      </c>
    </row>
    <row r="6132" spans="2:3" x14ac:dyDescent="0.5">
      <c r="B6132" s="36" t="s">
        <v>6327</v>
      </c>
      <c r="C6132" s="18">
        <v>4.244054572540179E-3</v>
      </c>
    </row>
    <row r="6133" spans="2:3" x14ac:dyDescent="0.5">
      <c r="B6133" s="36" t="s">
        <v>6328</v>
      </c>
      <c r="C6133" s="18">
        <v>-3.6640591372039122E-4</v>
      </c>
    </row>
    <row r="6134" spans="2:3" x14ac:dyDescent="0.5">
      <c r="B6134" s="36" t="s">
        <v>6329</v>
      </c>
      <c r="C6134" s="18">
        <v>-1.8254058632200088E-2</v>
      </c>
    </row>
    <row r="6135" spans="2:3" x14ac:dyDescent="0.5">
      <c r="B6135" s="36" t="s">
        <v>6330</v>
      </c>
      <c r="C6135" s="18">
        <v>8.9732180885286894E-3</v>
      </c>
    </row>
    <row r="6136" spans="2:3" x14ac:dyDescent="0.5">
      <c r="B6136" s="36" t="s">
        <v>6331</v>
      </c>
      <c r="C6136" s="18">
        <v>1.4294849686727673E-2</v>
      </c>
    </row>
    <row r="6137" spans="2:3" x14ac:dyDescent="0.5">
      <c r="B6137" s="36" t="s">
        <v>6332</v>
      </c>
      <c r="C6137" s="18">
        <v>6.1381853214843574E-3</v>
      </c>
    </row>
    <row r="6138" spans="2:3" x14ac:dyDescent="0.5">
      <c r="B6138" s="36" t="s">
        <v>6333</v>
      </c>
      <c r="C6138" s="18">
        <v>-9.6281119747654298E-4</v>
      </c>
    </row>
    <row r="6139" spans="2:3" x14ac:dyDescent="0.5">
      <c r="B6139" s="36" t="s">
        <v>6334</v>
      </c>
      <c r="C6139" s="18">
        <v>1.1286494791051815E-2</v>
      </c>
    </row>
    <row r="6140" spans="2:3" x14ac:dyDescent="0.5">
      <c r="B6140" s="36" t="s">
        <v>6335</v>
      </c>
      <c r="C6140" s="18">
        <v>5.8050095211215069E-3</v>
      </c>
    </row>
    <row r="6141" spans="2:3" x14ac:dyDescent="0.5">
      <c r="B6141" s="36" t="s">
        <v>6336</v>
      </c>
      <c r="C6141" s="18">
        <v>5.0318801217350551E-3</v>
      </c>
    </row>
    <row r="6142" spans="2:3" x14ac:dyDescent="0.5">
      <c r="B6142" s="36" t="s">
        <v>6337</v>
      </c>
      <c r="C6142" s="18">
        <v>2.0440381645709937E-3</v>
      </c>
    </row>
    <row r="6143" spans="2:3" x14ac:dyDescent="0.5">
      <c r="B6143" s="36" t="s">
        <v>6338</v>
      </c>
      <c r="C6143" s="18">
        <v>-1.5582807313256897E-3</v>
      </c>
    </row>
    <row r="6144" spans="2:3" x14ac:dyDescent="0.5">
      <c r="B6144" s="36" t="s">
        <v>6339</v>
      </c>
      <c r="C6144" s="18">
        <v>-5.3281286606121636E-3</v>
      </c>
    </row>
    <row r="6145" spans="2:3" x14ac:dyDescent="0.5">
      <c r="B6145" s="36" t="s">
        <v>6340</v>
      </c>
      <c r="C6145" s="18">
        <v>-1.1863300144956401E-3</v>
      </c>
    </row>
    <row r="6146" spans="2:3" x14ac:dyDescent="0.5">
      <c r="B6146" s="36" t="s">
        <v>6341</v>
      </c>
      <c r="C6146" s="18">
        <v>-7.7125012570962159E-3</v>
      </c>
    </row>
    <row r="6147" spans="2:3" x14ac:dyDescent="0.5">
      <c r="B6147" s="36" t="s">
        <v>6342</v>
      </c>
      <c r="C6147" s="18">
        <v>-8.8593306050555043E-4</v>
      </c>
    </row>
    <row r="6148" spans="2:3" x14ac:dyDescent="0.5">
      <c r="B6148" s="36" t="s">
        <v>6343</v>
      </c>
      <c r="C6148" s="18">
        <v>7.4033135643465364E-3</v>
      </c>
    </row>
    <row r="6149" spans="2:3" x14ac:dyDescent="0.5">
      <c r="B6149" s="36" t="s">
        <v>6344</v>
      </c>
      <c r="C6149" s="18">
        <v>-1.8333206019403026E-3</v>
      </c>
    </row>
    <row r="6150" spans="2:3" x14ac:dyDescent="0.5">
      <c r="B6150" s="36" t="s">
        <v>6345</v>
      </c>
      <c r="C6150" s="18">
        <v>-3.9707938804900422E-3</v>
      </c>
    </row>
    <row r="6151" spans="2:3" x14ac:dyDescent="0.5">
      <c r="B6151" s="36" t="s">
        <v>6346</v>
      </c>
      <c r="C6151" s="18">
        <v>-1.1436005343438138E-2</v>
      </c>
    </row>
    <row r="6152" spans="2:3" x14ac:dyDescent="0.5">
      <c r="B6152" s="36" t="s">
        <v>6347</v>
      </c>
      <c r="C6152" s="18">
        <v>9.6499657314048637E-3</v>
      </c>
    </row>
    <row r="6153" spans="2:3" x14ac:dyDescent="0.5">
      <c r="B6153" s="36" t="s">
        <v>6348</v>
      </c>
      <c r="C6153" s="18">
        <v>1.2482963859763885E-2</v>
      </c>
    </row>
    <row r="6154" spans="2:3" x14ac:dyDescent="0.5">
      <c r="B6154" s="36" t="s">
        <v>6349</v>
      </c>
      <c r="C6154" s="18">
        <v>-5.1856357371690143E-3</v>
      </c>
    </row>
    <row r="6155" spans="2:3" x14ac:dyDescent="0.5">
      <c r="B6155" s="36" t="s">
        <v>6350</v>
      </c>
      <c r="C6155" s="18">
        <v>-1.5009214660777093E-2</v>
      </c>
    </row>
    <row r="6156" spans="2:3" x14ac:dyDescent="0.5">
      <c r="B6156" s="36" t="s">
        <v>6351</v>
      </c>
      <c r="C6156" s="18">
        <v>-7.0537780035073716E-5</v>
      </c>
    </row>
    <row r="6157" spans="2:3" x14ac:dyDescent="0.5">
      <c r="B6157" s="36" t="s">
        <v>6352</v>
      </c>
      <c r="C6157" s="18">
        <v>-1.6623400443008363E-2</v>
      </c>
    </row>
    <row r="6158" spans="2:3" x14ac:dyDescent="0.5">
      <c r="B6158" s="36" t="s">
        <v>6353</v>
      </c>
      <c r="C6158" s="18">
        <v>3.5508943590989439E-4</v>
      </c>
    </row>
    <row r="6159" spans="2:3" x14ac:dyDescent="0.5">
      <c r="B6159" s="36" t="s">
        <v>6354</v>
      </c>
      <c r="C6159" s="18">
        <v>1.1287118772902227E-2</v>
      </c>
    </row>
    <row r="6160" spans="2:3" x14ac:dyDescent="0.5">
      <c r="B6160" s="36" t="s">
        <v>6355</v>
      </c>
      <c r="C6160" s="18">
        <v>-8.0925367842580309E-3</v>
      </c>
    </row>
    <row r="6161" spans="2:3" x14ac:dyDescent="0.5">
      <c r="B6161" s="36" t="s">
        <v>6356</v>
      </c>
      <c r="C6161" s="18">
        <v>5.8048200738112232E-3</v>
      </c>
    </row>
    <row r="6162" spans="2:3" x14ac:dyDescent="0.5">
      <c r="B6162" s="36" t="s">
        <v>6357</v>
      </c>
      <c r="C6162" s="18">
        <v>1.3776180161803042E-2</v>
      </c>
    </row>
    <row r="6163" spans="2:3" x14ac:dyDescent="0.5">
      <c r="B6163" s="36" t="s">
        <v>6358</v>
      </c>
      <c r="C6163" s="18">
        <v>-3.7070403971002364E-3</v>
      </c>
    </row>
    <row r="6164" spans="2:3" x14ac:dyDescent="0.5">
      <c r="B6164" s="36" t="s">
        <v>6359</v>
      </c>
      <c r="C6164" s="18">
        <v>4.519537455512701E-3</v>
      </c>
    </row>
    <row r="6165" spans="2:3" x14ac:dyDescent="0.5">
      <c r="B6165" s="36" t="s">
        <v>6360</v>
      </c>
      <c r="C6165" s="18">
        <v>4.8915042294961353E-3</v>
      </c>
    </row>
    <row r="6166" spans="2:3" x14ac:dyDescent="0.5">
      <c r="B6166" s="36" t="s">
        <v>6361</v>
      </c>
      <c r="C6166" s="18">
        <v>-1.2011509577662616E-2</v>
      </c>
    </row>
    <row r="6167" spans="2:3" x14ac:dyDescent="0.5">
      <c r="B6167" s="36" t="s">
        <v>6362</v>
      </c>
      <c r="C6167" s="18">
        <v>2.7518517669182785E-3</v>
      </c>
    </row>
    <row r="6168" spans="2:3" x14ac:dyDescent="0.5">
      <c r="B6168" s="36" t="s">
        <v>6363</v>
      </c>
      <c r="C6168" s="18">
        <v>5.8457105361762185E-3</v>
      </c>
    </row>
    <row r="6169" spans="2:3" x14ac:dyDescent="0.5">
      <c r="B6169" s="36" t="s">
        <v>6364</v>
      </c>
      <c r="C6169" s="18">
        <v>-2.3698174453543608E-3</v>
      </c>
    </row>
    <row r="6170" spans="2:3" x14ac:dyDescent="0.5">
      <c r="B6170" s="36" t="s">
        <v>6365</v>
      </c>
      <c r="C6170" s="18">
        <v>0</v>
      </c>
    </row>
    <row r="6171" spans="2:3" x14ac:dyDescent="0.5">
      <c r="B6171" s="36" t="s">
        <v>6366</v>
      </c>
      <c r="C6171" s="18">
        <v>-1.1903530562621389E-3</v>
      </c>
    </row>
    <row r="6172" spans="2:3" x14ac:dyDescent="0.5">
      <c r="B6172" s="36" t="s">
        <v>6367</v>
      </c>
      <c r="C6172" s="18">
        <v>1.9061326218978714E-3</v>
      </c>
    </row>
    <row r="6173" spans="2:3" x14ac:dyDescent="0.5">
      <c r="B6173" s="36" t="s">
        <v>6368</v>
      </c>
      <c r="C6173" s="18">
        <v>-1.1036638134913623E-3</v>
      </c>
    </row>
    <row r="6174" spans="2:3" x14ac:dyDescent="0.5">
      <c r="B6174" s="36" t="s">
        <v>6369</v>
      </c>
      <c r="C6174" s="18">
        <v>-8.1515829644543958E-3</v>
      </c>
    </row>
    <row r="6175" spans="2:3" x14ac:dyDescent="0.5">
      <c r="B6175" s="36" t="s">
        <v>6370</v>
      </c>
      <c r="C6175" s="18">
        <v>-9.0885300628762433E-4</v>
      </c>
    </row>
    <row r="6176" spans="2:3" x14ac:dyDescent="0.5">
      <c r="B6176" s="36" t="s">
        <v>6371</v>
      </c>
      <c r="C6176" s="18">
        <v>-1.1029424777977859E-2</v>
      </c>
    </row>
    <row r="6177" spans="2:3" x14ac:dyDescent="0.5">
      <c r="B6177" s="36" t="s">
        <v>6372</v>
      </c>
      <c r="C6177" s="18">
        <v>-6.5568841915384368E-3</v>
      </c>
    </row>
    <row r="6178" spans="2:3" x14ac:dyDescent="0.5">
      <c r="B6178" s="36" t="s">
        <v>6373</v>
      </c>
      <c r="C6178" s="18">
        <v>-7.9439706883688288E-4</v>
      </c>
    </row>
    <row r="6179" spans="2:3" x14ac:dyDescent="0.5">
      <c r="B6179" s="36" t="s">
        <v>6374</v>
      </c>
      <c r="C6179" s="18">
        <v>4.7142854567447934E-3</v>
      </c>
    </row>
    <row r="6180" spans="2:3" x14ac:dyDescent="0.5">
      <c r="B6180" s="36" t="s">
        <v>6375</v>
      </c>
      <c r="C6180" s="18">
        <v>-1.3880914101975117E-2</v>
      </c>
    </row>
    <row r="6181" spans="2:3" x14ac:dyDescent="0.5">
      <c r="B6181" s="36" t="s">
        <v>6376</v>
      </c>
      <c r="C6181" s="18">
        <v>-2.9859382505785792E-3</v>
      </c>
    </row>
    <row r="6182" spans="2:3" x14ac:dyDescent="0.5">
      <c r="B6182" s="36" t="s">
        <v>6377</v>
      </c>
      <c r="C6182" s="18">
        <v>1.7392573936689804E-3</v>
      </c>
    </row>
    <row r="6183" spans="2:3" x14ac:dyDescent="0.5">
      <c r="B6183" s="36" t="s">
        <v>6378</v>
      </c>
      <c r="C6183" s="18">
        <v>-1.2592732943697005E-2</v>
      </c>
    </row>
    <row r="6184" spans="2:3" x14ac:dyDescent="0.5">
      <c r="B6184" s="36" t="s">
        <v>6379</v>
      </c>
      <c r="C6184" s="18">
        <v>3.2971939716888166E-3</v>
      </c>
    </row>
    <row r="6185" spans="2:3" x14ac:dyDescent="0.5">
      <c r="B6185" s="36" t="s">
        <v>6380</v>
      </c>
      <c r="C6185" s="18">
        <v>1.55656048682975E-2</v>
      </c>
    </row>
    <row r="6186" spans="2:3" x14ac:dyDescent="0.5">
      <c r="B6186" s="36" t="s">
        <v>6381</v>
      </c>
      <c r="C6186" s="18">
        <v>-1.534876056404344E-2</v>
      </c>
    </row>
    <row r="6187" spans="2:3" x14ac:dyDescent="0.5">
      <c r="B6187" s="36" t="s">
        <v>6382</v>
      </c>
      <c r="C6187" s="18">
        <v>5.5871161616254383E-3</v>
      </c>
    </row>
    <row r="6188" spans="2:3" x14ac:dyDescent="0.5">
      <c r="B6188" s="36" t="s">
        <v>6383</v>
      </c>
      <c r="C6188" s="18">
        <v>1.7502180914392707E-3</v>
      </c>
    </row>
    <row r="6189" spans="2:3" x14ac:dyDescent="0.5">
      <c r="B6189" s="36" t="s">
        <v>6384</v>
      </c>
      <c r="C6189" s="18">
        <v>8.8489920510601561E-3</v>
      </c>
    </row>
    <row r="6190" spans="2:3" x14ac:dyDescent="0.5">
      <c r="B6190" s="36" t="s">
        <v>6385</v>
      </c>
      <c r="C6190" s="18">
        <v>-3.8744609504643979E-3</v>
      </c>
    </row>
    <row r="6191" spans="2:3" x14ac:dyDescent="0.5">
      <c r="B6191" s="36" t="s">
        <v>6386</v>
      </c>
      <c r="C6191" s="18">
        <v>-8.8036740714902972E-3</v>
      </c>
    </row>
    <row r="6192" spans="2:3" x14ac:dyDescent="0.5">
      <c r="B6192" s="36" t="s">
        <v>6387</v>
      </c>
      <c r="C6192" s="18">
        <v>-1.2771120552193427E-2</v>
      </c>
    </row>
    <row r="6193" spans="2:3" x14ac:dyDescent="0.5">
      <c r="B6193" s="36" t="s">
        <v>6388</v>
      </c>
      <c r="C6193" s="18">
        <v>-1.1254311801246808E-2</v>
      </c>
    </row>
    <row r="6194" spans="2:3" x14ac:dyDescent="0.5">
      <c r="B6194" s="36" t="s">
        <v>6389</v>
      </c>
      <c r="C6194" s="18">
        <v>7.7547617617024223E-4</v>
      </c>
    </row>
    <row r="6195" spans="2:3" x14ac:dyDescent="0.5">
      <c r="B6195" s="36" t="s">
        <v>6390</v>
      </c>
      <c r="C6195" s="18">
        <v>1.8754608444076615E-2</v>
      </c>
    </row>
    <row r="6196" spans="2:3" x14ac:dyDescent="0.5">
      <c r="B6196" s="36" t="s">
        <v>6391</v>
      </c>
      <c r="C6196" s="18">
        <v>8.5711391659069047E-3</v>
      </c>
    </row>
    <row r="6197" spans="2:3" x14ac:dyDescent="0.5">
      <c r="B6197" s="36" t="s">
        <v>6392</v>
      </c>
      <c r="C6197" s="18">
        <v>-9.7874694826349806E-4</v>
      </c>
    </row>
    <row r="6198" spans="2:3" x14ac:dyDescent="0.5">
      <c r="B6198" s="36" t="s">
        <v>6393</v>
      </c>
      <c r="C6198" s="18">
        <v>5.044753912883948E-4</v>
      </c>
    </row>
    <row r="6199" spans="2:3" x14ac:dyDescent="0.5">
      <c r="B6199" s="36" t="s">
        <v>6394</v>
      </c>
      <c r="C6199" s="18">
        <v>6.1237278010299878E-3</v>
      </c>
    </row>
    <row r="6200" spans="2:3" x14ac:dyDescent="0.5">
      <c r="B6200" s="36" t="s">
        <v>6395</v>
      </c>
      <c r="C6200" s="18">
        <v>4.5176320199877829E-3</v>
      </c>
    </row>
    <row r="6201" spans="2:3" x14ac:dyDescent="0.5">
      <c r="B6201" s="36" t="s">
        <v>6396</v>
      </c>
      <c r="C6201" s="18">
        <v>-6.5941336071247969E-3</v>
      </c>
    </row>
    <row r="6202" spans="2:3" x14ac:dyDescent="0.5">
      <c r="B6202" s="36" t="s">
        <v>6397</v>
      </c>
      <c r="C6202" s="18">
        <v>1.4083712568531137E-3</v>
      </c>
    </row>
    <row r="6203" spans="2:3" x14ac:dyDescent="0.5">
      <c r="B6203" s="36" t="s">
        <v>6398</v>
      </c>
      <c r="C6203" s="18">
        <v>3.9865902297651079E-3</v>
      </c>
    </row>
    <row r="6204" spans="2:3" x14ac:dyDescent="0.5">
      <c r="B6204" s="36" t="s">
        <v>6399</v>
      </c>
      <c r="C6204" s="18">
        <v>1.5249602290516862E-2</v>
      </c>
    </row>
    <row r="6205" spans="2:3" x14ac:dyDescent="0.5">
      <c r="B6205" s="36" t="s">
        <v>6400</v>
      </c>
      <c r="C6205" s="18">
        <v>-1.1230647188326115E-3</v>
      </c>
    </row>
    <row r="6206" spans="2:3" x14ac:dyDescent="0.5">
      <c r="B6206" s="36" t="s">
        <v>6401</v>
      </c>
      <c r="C6206" s="18">
        <v>-1.6525828299143175E-3</v>
      </c>
    </row>
    <row r="6207" spans="2:3" x14ac:dyDescent="0.5">
      <c r="B6207" s="36" t="s">
        <v>6402</v>
      </c>
      <c r="C6207" s="18">
        <v>-4.6924522129604407E-3</v>
      </c>
    </row>
    <row r="6208" spans="2:3" x14ac:dyDescent="0.5">
      <c r="B6208" s="36" t="s">
        <v>6403</v>
      </c>
      <c r="C6208" s="18">
        <v>-8.2096468289318825E-3</v>
      </c>
    </row>
    <row r="6209" spans="2:3" x14ac:dyDescent="0.5">
      <c r="B6209" s="36" t="s">
        <v>6404</v>
      </c>
      <c r="C6209" s="18">
        <v>1.0883481555123975E-3</v>
      </c>
    </row>
    <row r="6210" spans="2:3" x14ac:dyDescent="0.5">
      <c r="B6210" s="36" t="s">
        <v>6405</v>
      </c>
      <c r="C6210" s="18">
        <v>6.6297163241162416E-3</v>
      </c>
    </row>
    <row r="6211" spans="2:3" x14ac:dyDescent="0.5">
      <c r="B6211" s="36" t="s">
        <v>6406</v>
      </c>
      <c r="C6211" s="18">
        <v>-2.3181467764281649E-3</v>
      </c>
    </row>
    <row r="6212" spans="2:3" x14ac:dyDescent="0.5">
      <c r="B6212" s="36" t="s">
        <v>6407</v>
      </c>
      <c r="C6212" s="18">
        <v>1.4658071395506678E-2</v>
      </c>
    </row>
    <row r="6213" spans="2:3" x14ac:dyDescent="0.5">
      <c r="B6213" s="36" t="s">
        <v>6408</v>
      </c>
      <c r="C6213" s="18">
        <v>6.9977118085942092E-3</v>
      </c>
    </row>
    <row r="6214" spans="2:3" x14ac:dyDescent="0.5">
      <c r="B6214" s="36" t="s">
        <v>6409</v>
      </c>
      <c r="C6214" s="18">
        <v>1.3862911599259009E-2</v>
      </c>
    </row>
    <row r="6215" spans="2:3" x14ac:dyDescent="0.5">
      <c r="B6215" s="36" t="s">
        <v>6410</v>
      </c>
      <c r="C6215" s="18">
        <v>1.1232184555571845E-3</v>
      </c>
    </row>
    <row r="6216" spans="2:3" x14ac:dyDescent="0.5">
      <c r="B6216" s="36" t="s">
        <v>6411</v>
      </c>
      <c r="C6216" s="18">
        <v>1.5109964066062354E-4</v>
      </c>
    </row>
    <row r="6217" spans="2:3" x14ac:dyDescent="0.5">
      <c r="B6217" s="36" t="s">
        <v>6412</v>
      </c>
      <c r="C6217" s="18">
        <v>-3.8793747156457004E-3</v>
      </c>
    </row>
    <row r="6218" spans="2:3" x14ac:dyDescent="0.5">
      <c r="B6218" s="36" t="s">
        <v>6413</v>
      </c>
      <c r="C6218" s="18">
        <v>-3.7724534196138526E-3</v>
      </c>
    </row>
    <row r="6219" spans="2:3" x14ac:dyDescent="0.5">
      <c r="B6219" s="36" t="s">
        <v>6414</v>
      </c>
      <c r="C6219" s="18">
        <v>5.1551442950437121E-3</v>
      </c>
    </row>
    <row r="6220" spans="2:3" x14ac:dyDescent="0.5">
      <c r="B6220" s="36" t="s">
        <v>6415</v>
      </c>
      <c r="C6220" s="18">
        <v>-3.0970693611228617E-3</v>
      </c>
    </row>
    <row r="6221" spans="2:3" x14ac:dyDescent="0.5">
      <c r="B6221" s="36" t="s">
        <v>6416</v>
      </c>
      <c r="C6221" s="18">
        <v>-5.7855352886219125E-3</v>
      </c>
    </row>
    <row r="6222" spans="2:3" x14ac:dyDescent="0.5">
      <c r="B6222" s="36" t="s">
        <v>6417</v>
      </c>
      <c r="C6222" s="18">
        <v>5.2553739360150509E-3</v>
      </c>
    </row>
    <row r="6223" spans="2:3" x14ac:dyDescent="0.5">
      <c r="B6223" s="36" t="s">
        <v>6418</v>
      </c>
      <c r="C6223" s="18">
        <v>1.8870759757754207E-3</v>
      </c>
    </row>
    <row r="6224" spans="2:3" x14ac:dyDescent="0.5">
      <c r="B6224" s="36" t="s">
        <v>6419</v>
      </c>
      <c r="C6224" s="18">
        <v>2.0352497584557039E-3</v>
      </c>
    </row>
    <row r="6225" spans="2:3" x14ac:dyDescent="0.5">
      <c r="B6225" s="36" t="s">
        <v>6420</v>
      </c>
      <c r="C6225" s="18">
        <v>1.0251304909313363E-2</v>
      </c>
    </row>
    <row r="6226" spans="2:3" x14ac:dyDescent="0.5">
      <c r="B6226" s="36" t="s">
        <v>6421</v>
      </c>
      <c r="C6226" s="18">
        <v>9.7079684590084536E-3</v>
      </c>
    </row>
    <row r="6227" spans="2:3" x14ac:dyDescent="0.5">
      <c r="B6227" s="36" t="s">
        <v>6422</v>
      </c>
      <c r="C6227" s="18">
        <v>-6.3079479803304084E-3</v>
      </c>
    </row>
    <row r="6228" spans="2:3" x14ac:dyDescent="0.5">
      <c r="B6228" s="36" t="s">
        <v>6423</v>
      </c>
      <c r="C6228" s="18">
        <v>-1.7119142016762123E-2</v>
      </c>
    </row>
    <row r="6229" spans="2:3" x14ac:dyDescent="0.5">
      <c r="B6229" s="36" t="s">
        <v>6424</v>
      </c>
      <c r="C6229" s="18">
        <v>-1.4325170897533379E-4</v>
      </c>
    </row>
    <row r="6230" spans="2:3" x14ac:dyDescent="0.5">
      <c r="B6230" s="36" t="s">
        <v>6425</v>
      </c>
      <c r="C6230" s="18">
        <v>8.2119450603546085E-5</v>
      </c>
    </row>
    <row r="6231" spans="2:3" x14ac:dyDescent="0.5">
      <c r="B6231" s="36" t="s">
        <v>6426</v>
      </c>
      <c r="C6231" s="18">
        <v>1.4544431710180605E-2</v>
      </c>
    </row>
    <row r="6232" spans="2:3" x14ac:dyDescent="0.5">
      <c r="B6232" s="36" t="s">
        <v>6427</v>
      </c>
      <c r="C6232" s="18">
        <v>1.2827423029434737E-2</v>
      </c>
    </row>
    <row r="6233" spans="2:3" x14ac:dyDescent="0.5">
      <c r="B6233" s="36" t="s">
        <v>6428</v>
      </c>
      <c r="C6233" s="18">
        <v>6.2279183484710288E-3</v>
      </c>
    </row>
    <row r="6234" spans="2:3" x14ac:dyDescent="0.5">
      <c r="B6234" s="36" t="s">
        <v>6429</v>
      </c>
      <c r="C6234" s="18">
        <v>-4.8663362739753691E-4</v>
      </c>
    </row>
    <row r="6235" spans="2:3" x14ac:dyDescent="0.5">
      <c r="B6235" s="36" t="s">
        <v>6430</v>
      </c>
      <c r="C6235" s="18">
        <v>-7.3368687799335586E-4</v>
      </c>
    </row>
    <row r="6236" spans="2:3" x14ac:dyDescent="0.5">
      <c r="B6236" s="36" t="s">
        <v>6431</v>
      </c>
      <c r="C6236" s="18">
        <v>8.7954809600421235E-3</v>
      </c>
    </row>
    <row r="6237" spans="2:3" x14ac:dyDescent="0.5">
      <c r="B6237" s="36" t="s">
        <v>6432</v>
      </c>
      <c r="C6237" s="18">
        <v>1.6770138420723057E-3</v>
      </c>
    </row>
    <row r="6238" spans="2:3" x14ac:dyDescent="0.5">
      <c r="B6238" s="36" t="s">
        <v>6433</v>
      </c>
      <c r="C6238" s="18">
        <v>-1.5737538046323163E-4</v>
      </c>
    </row>
    <row r="6239" spans="2:3" x14ac:dyDescent="0.5">
      <c r="B6239" s="36" t="s">
        <v>6434</v>
      </c>
      <c r="C6239" s="18">
        <v>3.6168545421655374E-4</v>
      </c>
    </row>
    <row r="6240" spans="2:3" x14ac:dyDescent="0.5">
      <c r="B6240" s="36" t="s">
        <v>6435</v>
      </c>
      <c r="C6240" s="18">
        <v>7.0017742961401286E-3</v>
      </c>
    </row>
    <row r="6241" spans="2:3" x14ac:dyDescent="0.5">
      <c r="B6241" s="36" t="s">
        <v>6436</v>
      </c>
      <c r="C6241" s="18">
        <v>-3.6003809821426591E-3</v>
      </c>
    </row>
    <row r="6242" spans="2:3" x14ac:dyDescent="0.5">
      <c r="B6242" s="36" t="s">
        <v>6437</v>
      </c>
      <c r="C6242" s="18">
        <v>-3.2163513430101265E-3</v>
      </c>
    </row>
    <row r="6243" spans="2:3" x14ac:dyDescent="0.5">
      <c r="B6243" s="36" t="s">
        <v>6438</v>
      </c>
      <c r="C6243" s="18">
        <v>6.0568125333675393E-3</v>
      </c>
    </row>
    <row r="6244" spans="2:3" x14ac:dyDescent="0.5">
      <c r="B6244" s="36" t="s">
        <v>6439</v>
      </c>
      <c r="C6244" s="18">
        <v>8.9831117499050706E-5</v>
      </c>
    </row>
    <row r="6245" spans="2:3" x14ac:dyDescent="0.5">
      <c r="B6245" s="36" t="s">
        <v>6440</v>
      </c>
      <c r="C6245" s="18">
        <v>1.4538026753962985E-3</v>
      </c>
    </row>
    <row r="6246" spans="2:3" x14ac:dyDescent="0.5">
      <c r="B6246" s="36" t="s">
        <v>6441</v>
      </c>
      <c r="C6246" s="18">
        <v>2.1194041750267623E-3</v>
      </c>
    </row>
    <row r="6247" spans="2:3" x14ac:dyDescent="0.5">
      <c r="B6247" s="36" t="s">
        <v>6442</v>
      </c>
      <c r="C6247" s="18">
        <v>-3.1176864479257604E-3</v>
      </c>
    </row>
    <row r="6248" spans="2:3" x14ac:dyDescent="0.5">
      <c r="B6248" s="36" t="s">
        <v>6443</v>
      </c>
      <c r="C6248" s="18">
        <v>1.6277302722915721E-3</v>
      </c>
    </row>
    <row r="6249" spans="2:3" x14ac:dyDescent="0.5">
      <c r="B6249" s="36" t="s">
        <v>6444</v>
      </c>
      <c r="C6249" s="18">
        <v>-6.508640007967692E-3</v>
      </c>
    </row>
    <row r="6250" spans="2:3" x14ac:dyDescent="0.5">
      <c r="B6250" s="36" t="s">
        <v>6445</v>
      </c>
      <c r="C6250" s="18">
        <v>-3.37839531235129E-3</v>
      </c>
    </row>
    <row r="6251" spans="2:3" x14ac:dyDescent="0.5">
      <c r="B6251" s="36" t="s">
        <v>6446</v>
      </c>
      <c r="C6251" s="18">
        <v>2.4325760662009532E-3</v>
      </c>
    </row>
    <row r="6252" spans="2:3" x14ac:dyDescent="0.5">
      <c r="B6252" s="36" t="s">
        <v>6447</v>
      </c>
      <c r="C6252" s="18">
        <v>2.4584488692807049E-3</v>
      </c>
    </row>
    <row r="6253" spans="2:3" x14ac:dyDescent="0.5">
      <c r="B6253" s="36" t="s">
        <v>6448</v>
      </c>
      <c r="C6253" s="18">
        <v>-1.0393588340495974E-2</v>
      </c>
    </row>
    <row r="6254" spans="2:3" x14ac:dyDescent="0.5">
      <c r="B6254" s="36" t="s">
        <v>6449</v>
      </c>
      <c r="C6254" s="18">
        <v>8.5977564913131133E-5</v>
      </c>
    </row>
    <row r="6255" spans="2:3" x14ac:dyDescent="0.5">
      <c r="B6255" s="36" t="s">
        <v>6450</v>
      </c>
      <c r="C6255" s="18">
        <v>-6.7124162844365287E-3</v>
      </c>
    </row>
    <row r="6256" spans="2:3" x14ac:dyDescent="0.5">
      <c r="B6256" s="36" t="s">
        <v>6451</v>
      </c>
      <c r="C6256" s="18">
        <v>1.9109134200088196E-3</v>
      </c>
    </row>
    <row r="6257" spans="2:3" x14ac:dyDescent="0.5">
      <c r="B6257" s="36" t="s">
        <v>6452</v>
      </c>
      <c r="C6257" s="18">
        <v>7.5799536902940723E-3</v>
      </c>
    </row>
    <row r="6258" spans="2:3" x14ac:dyDescent="0.5">
      <c r="B6258" s="36" t="s">
        <v>6453</v>
      </c>
      <c r="C6258" s="18">
        <v>-1.0901944698477495E-2</v>
      </c>
    </row>
    <row r="6259" spans="2:3" x14ac:dyDescent="0.5">
      <c r="B6259" s="36" t="s">
        <v>6454</v>
      </c>
      <c r="C6259" s="18">
        <v>8.6885137236705212E-3</v>
      </c>
    </row>
    <row r="6260" spans="2:3" x14ac:dyDescent="0.5">
      <c r="B6260" s="36" t="s">
        <v>6455</v>
      </c>
      <c r="C6260" s="18">
        <v>1.5747925354901327E-2</v>
      </c>
    </row>
    <row r="6261" spans="2:3" x14ac:dyDescent="0.5">
      <c r="B6261" s="36" t="s">
        <v>6456</v>
      </c>
      <c r="C6261" s="18">
        <v>2.8233920185261052E-3</v>
      </c>
    </row>
    <row r="6262" spans="2:3" x14ac:dyDescent="0.5">
      <c r="B6262" s="36" t="s">
        <v>6457</v>
      </c>
      <c r="C6262" s="18">
        <v>-3.3795240214183897E-3</v>
      </c>
    </row>
    <row r="6263" spans="2:3" x14ac:dyDescent="0.5">
      <c r="B6263" s="36" t="s">
        <v>6458</v>
      </c>
      <c r="C6263" s="18">
        <v>-4.4814765635370346E-4</v>
      </c>
    </row>
    <row r="6264" spans="2:3" x14ac:dyDescent="0.5">
      <c r="B6264" s="36" t="s">
        <v>6459</v>
      </c>
      <c r="C6264" s="18">
        <v>-8.2031185134756601E-4</v>
      </c>
    </row>
    <row r="6265" spans="2:3" x14ac:dyDescent="0.5">
      <c r="B6265" s="36" t="s">
        <v>6460</v>
      </c>
      <c r="C6265" s="18">
        <v>3.5830857082079781E-3</v>
      </c>
    </row>
    <row r="6266" spans="2:3" x14ac:dyDescent="0.5">
      <c r="B6266" s="36" t="s">
        <v>6461</v>
      </c>
      <c r="C6266" s="18">
        <v>8.6160643315138508E-3</v>
      </c>
    </row>
    <row r="6267" spans="2:3" x14ac:dyDescent="0.5">
      <c r="B6267" s="36" t="s">
        <v>6462</v>
      </c>
      <c r="C6267" s="18">
        <v>-1.4054098427944695E-3</v>
      </c>
    </row>
    <row r="6268" spans="2:3" x14ac:dyDescent="0.5">
      <c r="B6268" s="36" t="s">
        <v>6463</v>
      </c>
      <c r="C6268" s="18">
        <v>-3.4822983168890653E-3</v>
      </c>
    </row>
    <row r="6269" spans="2:3" x14ac:dyDescent="0.5">
      <c r="B6269" s="36" t="s">
        <v>6464</v>
      </c>
      <c r="C6269" s="18">
        <v>4.1148257468639482E-3</v>
      </c>
    </row>
    <row r="6270" spans="2:3" x14ac:dyDescent="0.5">
      <c r="B6270" s="36" t="s">
        <v>6465</v>
      </c>
      <c r="C6270" s="18">
        <v>-2.3463879920143649E-3</v>
      </c>
    </row>
    <row r="6271" spans="2:3" x14ac:dyDescent="0.5">
      <c r="B6271" s="36" t="s">
        <v>6466</v>
      </c>
      <c r="C6271" s="18">
        <v>6.5797383586394531E-3</v>
      </c>
    </row>
    <row r="6272" spans="2:3" x14ac:dyDescent="0.5">
      <c r="B6272" s="36" t="s">
        <v>6467</v>
      </c>
      <c r="C6272" s="18">
        <v>-1.6394998380133696E-3</v>
      </c>
    </row>
    <row r="6273" spans="2:3" x14ac:dyDescent="0.5">
      <c r="B6273" s="36" t="s">
        <v>6468</v>
      </c>
      <c r="C6273" s="18">
        <v>1.8339451947029239E-3</v>
      </c>
    </row>
    <row r="6274" spans="2:3" x14ac:dyDescent="0.5">
      <c r="B6274" s="36" t="s">
        <v>6469</v>
      </c>
      <c r="C6274" s="18">
        <v>-1.1184745427210818E-2</v>
      </c>
    </row>
    <row r="6275" spans="2:3" x14ac:dyDescent="0.5">
      <c r="B6275" s="36" t="s">
        <v>6470</v>
      </c>
      <c r="C6275" s="18">
        <v>1.4161821977956013E-3</v>
      </c>
    </row>
    <row r="6276" spans="2:3" x14ac:dyDescent="0.5">
      <c r="B6276" s="36" t="s">
        <v>6471</v>
      </c>
      <c r="C6276" s="18">
        <v>-6.9486434780884343E-3</v>
      </c>
    </row>
    <row r="6277" spans="2:3" x14ac:dyDescent="0.5">
      <c r="B6277" s="36" t="s">
        <v>6472</v>
      </c>
      <c r="C6277" s="18">
        <v>1.6767815908380168E-2</v>
      </c>
    </row>
    <row r="6278" spans="2:3" x14ac:dyDescent="0.5">
      <c r="B6278" s="36" t="s">
        <v>6473</v>
      </c>
      <c r="C6278" s="18">
        <v>5.0558681612833389E-4</v>
      </c>
    </row>
    <row r="6279" spans="2:3" x14ac:dyDescent="0.5">
      <c r="B6279" s="36" t="s">
        <v>6474</v>
      </c>
      <c r="C6279" s="18">
        <v>-1.8005494864917759E-3</v>
      </c>
    </row>
    <row r="6280" spans="2:3" x14ac:dyDescent="0.5">
      <c r="B6280" s="36" t="s">
        <v>6475</v>
      </c>
      <c r="C6280" s="18">
        <v>3.4093571371229814E-3</v>
      </c>
    </row>
    <row r="6281" spans="2:3" x14ac:dyDescent="0.5">
      <c r="B6281" s="36" t="s">
        <v>6476</v>
      </c>
      <c r="C6281" s="18">
        <v>6.2012213042483832E-3</v>
      </c>
    </row>
    <row r="6282" spans="2:3" x14ac:dyDescent="0.5">
      <c r="B6282" s="36" t="s">
        <v>6477</v>
      </c>
      <c r="C6282" s="18">
        <v>-3.221053519792072E-3</v>
      </c>
    </row>
    <row r="6283" spans="2:3" x14ac:dyDescent="0.5">
      <c r="B6283" s="36" t="s">
        <v>6478</v>
      </c>
      <c r="C6283" s="18">
        <v>-1.0353702669659848E-3</v>
      </c>
    </row>
    <row r="6284" spans="2:3" x14ac:dyDescent="0.5">
      <c r="B6284" s="36" t="s">
        <v>6479</v>
      </c>
      <c r="C6284" s="18">
        <v>-3.5786629554606098E-3</v>
      </c>
    </row>
    <row r="6285" spans="2:3" x14ac:dyDescent="0.5">
      <c r="B6285" s="36" t="s">
        <v>6480</v>
      </c>
      <c r="C6285" s="18">
        <v>4.0200117427520166E-3</v>
      </c>
    </row>
    <row r="6286" spans="2:3" x14ac:dyDescent="0.5">
      <c r="B6286" s="36" t="s">
        <v>6481</v>
      </c>
      <c r="C6286" s="18">
        <v>3.0949716484318657E-5</v>
      </c>
    </row>
    <row r="6287" spans="2:3" x14ac:dyDescent="0.5">
      <c r="B6287" s="36" t="s">
        <v>6482</v>
      </c>
      <c r="C6287" s="18">
        <v>6.3282066986143359E-3</v>
      </c>
    </row>
    <row r="6288" spans="2:3" x14ac:dyDescent="0.5">
      <c r="B6288" s="36" t="s">
        <v>6483</v>
      </c>
      <c r="C6288" s="18">
        <v>1.0241128644568054E-2</v>
      </c>
    </row>
    <row r="6289" spans="2:3" x14ac:dyDescent="0.5">
      <c r="B6289" s="36" t="s">
        <v>6484</v>
      </c>
      <c r="C6289" s="18">
        <v>2.1582042202745733E-3</v>
      </c>
    </row>
    <row r="6290" spans="2:3" x14ac:dyDescent="0.5">
      <c r="B6290" s="36" t="s">
        <v>6485</v>
      </c>
      <c r="C6290" s="18">
        <v>-2.8937914583593294E-4</v>
      </c>
    </row>
    <row r="6291" spans="2:3" x14ac:dyDescent="0.5">
      <c r="B6291" s="36" t="s">
        <v>6486</v>
      </c>
      <c r="C6291" s="18">
        <v>-3.9997057393619251E-3</v>
      </c>
    </row>
    <row r="6292" spans="2:3" x14ac:dyDescent="0.5">
      <c r="B6292" s="36" t="s">
        <v>6487</v>
      </c>
      <c r="C6292" s="18">
        <v>-1.3808717154119021E-3</v>
      </c>
    </row>
    <row r="6293" spans="2:3" x14ac:dyDescent="0.5">
      <c r="B6293" s="36" t="s">
        <v>6488</v>
      </c>
      <c r="C6293" s="18">
        <v>-1.7130407518470614E-2</v>
      </c>
    </row>
    <row r="6294" spans="2:3" x14ac:dyDescent="0.5">
      <c r="B6294" s="36" t="s">
        <v>6489</v>
      </c>
      <c r="C6294" s="18">
        <v>3.5008449469220437E-4</v>
      </c>
    </row>
    <row r="6295" spans="2:3" x14ac:dyDescent="0.5">
      <c r="B6295" s="36" t="s">
        <v>6490</v>
      </c>
      <c r="C6295" s="18">
        <v>-2.8618386086558534E-3</v>
      </c>
    </row>
    <row r="6296" spans="2:3" x14ac:dyDescent="0.5">
      <c r="B6296" s="36" t="s">
        <v>6491</v>
      </c>
      <c r="C6296" s="18">
        <v>-6.2321134244647247E-5</v>
      </c>
    </row>
    <row r="6297" spans="2:3" x14ac:dyDescent="0.5">
      <c r="B6297" s="36" t="s">
        <v>6492</v>
      </c>
      <c r="C6297" s="18">
        <v>-5.2648239236219307E-4</v>
      </c>
    </row>
    <row r="6298" spans="2:3" x14ac:dyDescent="0.5">
      <c r="B6298" s="36" t="s">
        <v>6493</v>
      </c>
      <c r="C6298" s="18">
        <v>4.7047355863114593E-3</v>
      </c>
    </row>
    <row r="6299" spans="2:3" x14ac:dyDescent="0.5">
      <c r="B6299" s="36" t="s">
        <v>6494</v>
      </c>
      <c r="C6299" s="18">
        <v>-5.5401933514412915E-3</v>
      </c>
    </row>
    <row r="6300" spans="2:3" x14ac:dyDescent="0.5">
      <c r="B6300" s="36" t="s">
        <v>6495</v>
      </c>
      <c r="C6300" s="18">
        <v>9.7214306713684362E-3</v>
      </c>
    </row>
    <row r="6301" spans="2:3" x14ac:dyDescent="0.5">
      <c r="B6301" s="36" t="s">
        <v>6496</v>
      </c>
      <c r="C6301" s="18">
        <v>6.0753440255050251E-3</v>
      </c>
    </row>
    <row r="6302" spans="2:3" x14ac:dyDescent="0.5">
      <c r="B6302" s="36" t="s">
        <v>6497</v>
      </c>
      <c r="C6302" s="18">
        <v>-3.0718737621504566E-5</v>
      </c>
    </row>
    <row r="6303" spans="2:3" x14ac:dyDescent="0.5">
      <c r="B6303" s="36" t="s">
        <v>6498</v>
      </c>
      <c r="C6303" s="18">
        <v>5.5440940604305489E-3</v>
      </c>
    </row>
    <row r="6304" spans="2:3" x14ac:dyDescent="0.5">
      <c r="B6304" s="36" t="s">
        <v>6499</v>
      </c>
      <c r="C6304" s="18">
        <v>-7.4462354785544971E-3</v>
      </c>
    </row>
    <row r="6305" spans="2:3" x14ac:dyDescent="0.5">
      <c r="B6305" s="36" t="s">
        <v>6500</v>
      </c>
      <c r="C6305" s="18">
        <v>1.5486947872489498E-3</v>
      </c>
    </row>
    <row r="6306" spans="2:3" x14ac:dyDescent="0.5">
      <c r="B6306" s="36" t="s">
        <v>6501</v>
      </c>
      <c r="C6306" s="18">
        <v>1.3263243024663751E-4</v>
      </c>
    </row>
    <row r="6307" spans="2:3" x14ac:dyDescent="0.5">
      <c r="B6307" s="36" t="s">
        <v>6502</v>
      </c>
      <c r="C6307" s="18">
        <v>-3.3380125887062517E-3</v>
      </c>
    </row>
    <row r="6308" spans="2:3" x14ac:dyDescent="0.5">
      <c r="B6308" s="36" t="s">
        <v>6503</v>
      </c>
      <c r="C6308" s="18">
        <v>2.2928336373135849E-3</v>
      </c>
    </row>
    <row r="6309" spans="2:3" x14ac:dyDescent="0.5">
      <c r="B6309" s="36" t="s">
        <v>6504</v>
      </c>
      <c r="C6309" s="18">
        <v>-6.5826858847852776E-3</v>
      </c>
    </row>
    <row r="6310" spans="2:3" x14ac:dyDescent="0.5">
      <c r="B6310" s="36" t="s">
        <v>6505</v>
      </c>
      <c r="C6310" s="18">
        <v>-1.430049786918508E-2</v>
      </c>
    </row>
    <row r="6311" spans="2:3" x14ac:dyDescent="0.5">
      <c r="B6311" s="36" t="s">
        <v>6506</v>
      </c>
      <c r="C6311" s="18">
        <v>-9.5413663117518421E-3</v>
      </c>
    </row>
    <row r="6312" spans="2:3" x14ac:dyDescent="0.5">
      <c r="B6312" s="36" t="s">
        <v>6507</v>
      </c>
      <c r="C6312" s="18">
        <v>2.017630690287775E-2</v>
      </c>
    </row>
    <row r="6313" spans="2:3" x14ac:dyDescent="0.5">
      <c r="B6313" s="36" t="s">
        <v>6508</v>
      </c>
      <c r="C6313" s="18">
        <v>-2.5787196722277805E-3</v>
      </c>
    </row>
    <row r="6314" spans="2:3" x14ac:dyDescent="0.5">
      <c r="B6314" s="36" t="s">
        <v>6509</v>
      </c>
      <c r="C6314" s="18">
        <v>3.4367925456870729E-3</v>
      </c>
    </row>
    <row r="6315" spans="2:3" x14ac:dyDescent="0.5">
      <c r="B6315" s="36" t="s">
        <v>6510</v>
      </c>
      <c r="C6315" s="18">
        <v>5.2789471533085663E-3</v>
      </c>
    </row>
    <row r="6316" spans="2:3" x14ac:dyDescent="0.5">
      <c r="B6316" s="36" t="s">
        <v>6511</v>
      </c>
      <c r="C6316" s="18">
        <v>5.3000143111769926E-3</v>
      </c>
    </row>
    <row r="6317" spans="2:3" x14ac:dyDescent="0.5">
      <c r="B6317" s="36" t="s">
        <v>6512</v>
      </c>
      <c r="C6317" s="18">
        <v>-4.9436799031971068E-3</v>
      </c>
    </row>
    <row r="6318" spans="2:3" x14ac:dyDescent="0.5">
      <c r="B6318" s="36" t="s">
        <v>6513</v>
      </c>
      <c r="C6318" s="18">
        <v>4.212275262677867E-3</v>
      </c>
    </row>
    <row r="6319" spans="2:3" x14ac:dyDescent="0.5">
      <c r="B6319" s="36" t="s">
        <v>6514</v>
      </c>
      <c r="C6319" s="18">
        <v>5.6419156286728889E-3</v>
      </c>
    </row>
    <row r="6320" spans="2:3" x14ac:dyDescent="0.5">
      <c r="B6320" s="36" t="s">
        <v>6515</v>
      </c>
      <c r="C6320" s="18">
        <v>9.9729065347893275E-3</v>
      </c>
    </row>
    <row r="6321" spans="2:3" x14ac:dyDescent="0.5">
      <c r="B6321" s="36" t="s">
        <v>6516</v>
      </c>
      <c r="C6321" s="18">
        <v>2.5024785695393348E-4</v>
      </c>
    </row>
    <row r="6322" spans="2:3" x14ac:dyDescent="0.5">
      <c r="B6322" s="36" t="s">
        <v>6517</v>
      </c>
      <c r="C6322" s="18">
        <v>2.320189312149834E-3</v>
      </c>
    </row>
    <row r="6323" spans="2:3" x14ac:dyDescent="0.5">
      <c r="B6323" s="36" t="s">
        <v>6518</v>
      </c>
      <c r="C6323" s="18">
        <v>1.9539230291052423E-3</v>
      </c>
    </row>
    <row r="6324" spans="2:3" x14ac:dyDescent="0.5">
      <c r="B6324" s="36" t="s">
        <v>6519</v>
      </c>
      <c r="C6324" s="18">
        <v>5.3156040747670552E-4</v>
      </c>
    </row>
    <row r="6325" spans="2:3" x14ac:dyDescent="0.5">
      <c r="B6325" s="36" t="s">
        <v>6520</v>
      </c>
      <c r="C6325" s="18">
        <v>8.3878487998667595E-3</v>
      </c>
    </row>
    <row r="6326" spans="2:3" x14ac:dyDescent="0.5">
      <c r="B6326" s="36" t="s">
        <v>6521</v>
      </c>
      <c r="C6326" s="18">
        <v>1.9485911638703612E-3</v>
      </c>
    </row>
    <row r="6327" spans="2:3" x14ac:dyDescent="0.5">
      <c r="B6327" s="36" t="s">
        <v>6522</v>
      </c>
      <c r="C6327" s="18">
        <v>2.4659267316817779E-3</v>
      </c>
    </row>
    <row r="6328" spans="2:3" x14ac:dyDescent="0.5">
      <c r="B6328" s="36" t="s">
        <v>6523</v>
      </c>
      <c r="C6328" s="18">
        <v>3.8080087183356426E-3</v>
      </c>
    </row>
    <row r="6329" spans="2:3" x14ac:dyDescent="0.5">
      <c r="B6329" s="36" t="s">
        <v>6524</v>
      </c>
      <c r="C6329" s="18">
        <v>-2.0324886208714643E-3</v>
      </c>
    </row>
    <row r="6330" spans="2:3" x14ac:dyDescent="0.5">
      <c r="B6330" s="36" t="s">
        <v>6525</v>
      </c>
      <c r="C6330" s="18">
        <v>-5.5425042553490789E-3</v>
      </c>
    </row>
    <row r="6331" spans="2:3" x14ac:dyDescent="0.5">
      <c r="B6331" s="36" t="s">
        <v>6526</v>
      </c>
      <c r="C6331" s="18">
        <v>-2.0699833552590974E-3</v>
      </c>
    </row>
    <row r="6332" spans="2:3" x14ac:dyDescent="0.5">
      <c r="B6332" s="36" t="s">
        <v>6527</v>
      </c>
      <c r="C6332" s="18">
        <v>-4.7880047880044518E-4</v>
      </c>
    </row>
    <row r="6333" spans="2:3" x14ac:dyDescent="0.5">
      <c r="B6333" s="36" t="s">
        <v>6528</v>
      </c>
      <c r="C6333" s="18">
        <v>2.8095730331412216E-3</v>
      </c>
    </row>
    <row r="6334" spans="2:3" x14ac:dyDescent="0.5">
      <c r="B6334" s="36" t="s">
        <v>6529</v>
      </c>
      <c r="C6334" s="18">
        <v>4.7705920342426822E-3</v>
      </c>
    </row>
    <row r="6335" spans="2:3" x14ac:dyDescent="0.5">
      <c r="B6335" s="36" t="s">
        <v>6530</v>
      </c>
      <c r="C6335" s="18">
        <v>-4.0269925793864347E-3</v>
      </c>
    </row>
    <row r="6336" spans="2:3" x14ac:dyDescent="0.5">
      <c r="B6336" s="36" t="s">
        <v>6531</v>
      </c>
      <c r="C6336" s="18">
        <v>-3.7653487422668608E-3</v>
      </c>
    </row>
    <row r="6337" spans="2:3" x14ac:dyDescent="0.5">
      <c r="B6337" s="36" t="s">
        <v>6532</v>
      </c>
      <c r="C6337" s="18">
        <v>-3.2436930816975851E-3</v>
      </c>
    </row>
    <row r="6338" spans="2:3" x14ac:dyDescent="0.5">
      <c r="B6338" s="36" t="s">
        <v>6533</v>
      </c>
      <c r="C6338" s="18">
        <v>-5.3004092320730889E-3</v>
      </c>
    </row>
    <row r="6339" spans="2:3" x14ac:dyDescent="0.5">
      <c r="B6339" s="36" t="s">
        <v>6534</v>
      </c>
      <c r="C6339" s="18">
        <v>2.8590641155262109E-2</v>
      </c>
    </row>
    <row r="6340" spans="2:3" x14ac:dyDescent="0.5">
      <c r="B6340" s="36" t="s">
        <v>6535</v>
      </c>
      <c r="C6340" s="18">
        <v>5.7662853901709887E-3</v>
      </c>
    </row>
    <row r="6341" spans="2:3" x14ac:dyDescent="0.5">
      <c r="B6341" s="36" t="s">
        <v>6536</v>
      </c>
      <c r="C6341" s="18">
        <v>-8.6205836795916202E-4</v>
      </c>
    </row>
    <row r="6342" spans="2:3" x14ac:dyDescent="0.5">
      <c r="B6342" s="36" t="s">
        <v>6537</v>
      </c>
      <c r="C6342" s="18">
        <v>3.0036588348019144E-3</v>
      </c>
    </row>
    <row r="6343" spans="2:3" x14ac:dyDescent="0.5">
      <c r="B6343" s="36" t="s">
        <v>6538</v>
      </c>
      <c r="C6343" s="18">
        <v>1.0443756133464044E-2</v>
      </c>
    </row>
    <row r="6344" spans="2:3" x14ac:dyDescent="0.5">
      <c r="B6344" s="36" t="s">
        <v>6539</v>
      </c>
      <c r="C6344" s="18">
        <v>-9.241681348648445E-4</v>
      </c>
    </row>
    <row r="6345" spans="2:3" x14ac:dyDescent="0.5">
      <c r="B6345" s="36" t="s">
        <v>6540</v>
      </c>
      <c r="C6345" s="18">
        <v>5.4817866158740625E-3</v>
      </c>
    </row>
    <row r="6346" spans="2:3" x14ac:dyDescent="0.5">
      <c r="B6346" s="36" t="s">
        <v>6541</v>
      </c>
      <c r="C6346" s="18">
        <v>2.2614283707291793E-3</v>
      </c>
    </row>
    <row r="6347" spans="2:3" x14ac:dyDescent="0.5">
      <c r="B6347" s="36" t="s">
        <v>6542</v>
      </c>
      <c r="C6347" s="18">
        <v>8.4570770557133024E-3</v>
      </c>
    </row>
    <row r="6348" spans="2:3" x14ac:dyDescent="0.5">
      <c r="B6348" s="36" t="s">
        <v>6543</v>
      </c>
      <c r="C6348" s="18">
        <v>3.6826742432507498E-3</v>
      </c>
    </row>
    <row r="6349" spans="2:3" x14ac:dyDescent="0.5">
      <c r="B6349" s="36" t="s">
        <v>6544</v>
      </c>
      <c r="C6349" s="18">
        <v>1.6482935567789347E-2</v>
      </c>
    </row>
    <row r="6350" spans="2:3" x14ac:dyDescent="0.5">
      <c r="B6350" s="36" t="s">
        <v>6545</v>
      </c>
      <c r="C6350" s="18">
        <v>-7.0655071988185991E-3</v>
      </c>
    </row>
    <row r="6351" spans="2:3" x14ac:dyDescent="0.5">
      <c r="B6351" s="36" t="s">
        <v>6546</v>
      </c>
      <c r="C6351" s="18">
        <v>-3.9274759549062788E-3</v>
      </c>
    </row>
    <row r="6352" spans="2:3" x14ac:dyDescent="0.5">
      <c r="B6352" s="36" t="s">
        <v>6547</v>
      </c>
      <c r="C6352" s="18">
        <v>-6.0566382325103474E-3</v>
      </c>
    </row>
    <row r="6353" spans="2:3" x14ac:dyDescent="0.5">
      <c r="B6353" s="36" t="s">
        <v>6548</v>
      </c>
      <c r="C6353" s="18">
        <v>1.2474703370003004E-2</v>
      </c>
    </row>
    <row r="6354" spans="2:3" x14ac:dyDescent="0.5">
      <c r="B6354" s="36" t="s">
        <v>6549</v>
      </c>
      <c r="C6354" s="18">
        <v>8.1953580244007451E-3</v>
      </c>
    </row>
    <row r="6355" spans="2:3" x14ac:dyDescent="0.5">
      <c r="B6355" s="36" t="s">
        <v>6550</v>
      </c>
      <c r="C6355" s="18">
        <v>7.4747035301903075E-4</v>
      </c>
    </row>
    <row r="6356" spans="2:3" x14ac:dyDescent="0.5">
      <c r="B6356" s="36" t="s">
        <v>6551</v>
      </c>
      <c r="C6356" s="18">
        <v>3.1641645598980972E-3</v>
      </c>
    </row>
    <row r="6357" spans="2:3" x14ac:dyDescent="0.5">
      <c r="B6357" s="36" t="s">
        <v>6552</v>
      </c>
      <c r="C6357" s="18">
        <v>-4.0819709797602632E-3</v>
      </c>
    </row>
    <row r="6358" spans="2:3" x14ac:dyDescent="0.5">
      <c r="B6358" s="36" t="s">
        <v>6553</v>
      </c>
      <c r="C6358" s="18">
        <v>-8.6500567276677209E-3</v>
      </c>
    </row>
    <row r="6359" spans="2:3" x14ac:dyDescent="0.5">
      <c r="B6359" s="36" t="s">
        <v>6554</v>
      </c>
      <c r="C6359" s="18">
        <v>1.9147861257451382E-5</v>
      </c>
    </row>
    <row r="6360" spans="2:3" x14ac:dyDescent="0.5">
      <c r="B6360" s="36" t="s">
        <v>6555</v>
      </c>
      <c r="C6360" s="18">
        <v>5.1492031696467322E-3</v>
      </c>
    </row>
    <row r="6361" spans="2:3" x14ac:dyDescent="0.5">
      <c r="B6361" s="36" t="s">
        <v>6556</v>
      </c>
      <c r="C6361" s="18">
        <v>-7.2153286168958886E-3</v>
      </c>
    </row>
    <row r="6362" spans="2:3" x14ac:dyDescent="0.5">
      <c r="B6362" s="36" t="s">
        <v>6557</v>
      </c>
      <c r="C6362" s="18">
        <v>5.307655067364081E-3</v>
      </c>
    </row>
    <row r="6363" spans="2:3" x14ac:dyDescent="0.5">
      <c r="B6363" s="36" t="s">
        <v>6558</v>
      </c>
      <c r="C6363" s="18">
        <v>3.5412886062122784E-3</v>
      </c>
    </row>
    <row r="6364" spans="2:3" x14ac:dyDescent="0.5">
      <c r="B6364" s="36" t="s">
        <v>6559</v>
      </c>
      <c r="C6364" s="18">
        <v>-1.1652914325842589E-2</v>
      </c>
    </row>
    <row r="6365" spans="2:3" x14ac:dyDescent="0.5">
      <c r="B6365" s="36" t="s">
        <v>6560</v>
      </c>
      <c r="C6365" s="18">
        <v>7.9460591661670854E-3</v>
      </c>
    </row>
    <row r="6366" spans="2:3" x14ac:dyDescent="0.5">
      <c r="B6366" s="36" t="s">
        <v>6561</v>
      </c>
      <c r="C6366" s="18">
        <v>1.337889893570976E-3</v>
      </c>
    </row>
    <row r="6367" spans="2:3" x14ac:dyDescent="0.5">
      <c r="B6367" s="36" t="s">
        <v>6562</v>
      </c>
      <c r="C6367" s="18">
        <v>2.1456835534749974E-3</v>
      </c>
    </row>
    <row r="6368" spans="2:3" x14ac:dyDescent="0.5">
      <c r="B6368" s="36" t="s">
        <v>6563</v>
      </c>
      <c r="C6368" s="18">
        <v>7.9028592251977337E-3</v>
      </c>
    </row>
    <row r="6369" spans="2:3" x14ac:dyDescent="0.5">
      <c r="B6369" s="36" t="s">
        <v>6564</v>
      </c>
      <c r="C6369" s="18">
        <v>5.1546616291342495E-4</v>
      </c>
    </row>
    <row r="6370" spans="2:3" x14ac:dyDescent="0.5">
      <c r="B6370" s="36" t="s">
        <v>6565</v>
      </c>
      <c r="C6370" s="18">
        <v>2.4221684285075096E-3</v>
      </c>
    </row>
    <row r="6371" spans="2:3" x14ac:dyDescent="0.5">
      <c r="B6371" s="36" t="s">
        <v>6566</v>
      </c>
      <c r="C6371" s="18">
        <v>-5.5883634636844093E-4</v>
      </c>
    </row>
    <row r="6372" spans="2:3" x14ac:dyDescent="0.5">
      <c r="B6372" s="36" t="s">
        <v>6567</v>
      </c>
      <c r="C6372" s="18">
        <v>1.0163181643694674E-2</v>
      </c>
    </row>
    <row r="6373" spans="2:3" x14ac:dyDescent="0.5">
      <c r="B6373" s="36" t="s">
        <v>6568</v>
      </c>
      <c r="C6373" s="18">
        <v>5.1337131516266954E-3</v>
      </c>
    </row>
    <row r="6374" spans="2:3" x14ac:dyDescent="0.5">
      <c r="B6374" s="36" t="s">
        <v>6569</v>
      </c>
      <c r="C6374" s="18">
        <v>-1.5011463325206087E-2</v>
      </c>
    </row>
    <row r="6375" spans="2:3" x14ac:dyDescent="0.5">
      <c r="B6375" s="36" t="s">
        <v>6570</v>
      </c>
      <c r="C6375" s="18">
        <v>6.196327104658117E-3</v>
      </c>
    </row>
    <row r="6376" spans="2:3" x14ac:dyDescent="0.5">
      <c r="B6376" s="36" t="s">
        <v>6571</v>
      </c>
      <c r="C6376" s="18">
        <v>4.627983537909941E-3</v>
      </c>
    </row>
    <row r="6377" spans="2:3" x14ac:dyDescent="0.5">
      <c r="B6377" s="36" t="s">
        <v>6572</v>
      </c>
      <c r="C6377" s="18">
        <v>-1.2034640966783416E-2</v>
      </c>
    </row>
    <row r="6378" spans="2:3" x14ac:dyDescent="0.5">
      <c r="B6378" s="36" t="s">
        <v>6573</v>
      </c>
      <c r="C6378" s="18">
        <v>5.0978748460848156E-3</v>
      </c>
    </row>
    <row r="6379" spans="2:3" x14ac:dyDescent="0.5">
      <c r="B6379" s="36" t="s">
        <v>6574</v>
      </c>
      <c r="C6379" s="18">
        <v>1.3614364994848582E-2</v>
      </c>
    </row>
    <row r="6380" spans="2:3" x14ac:dyDescent="0.5">
      <c r="B6380" s="36" t="s">
        <v>6575</v>
      </c>
      <c r="C6380" s="18">
        <v>3.6159002808733298E-4</v>
      </c>
    </row>
    <row r="6381" spans="2:3" x14ac:dyDescent="0.5">
      <c r="B6381" s="36" t="s">
        <v>6576</v>
      </c>
      <c r="C6381" s="18">
        <v>-1.8798731192374296E-3</v>
      </c>
    </row>
    <row r="6382" spans="2:3" x14ac:dyDescent="0.5">
      <c r="B6382" s="36" t="s">
        <v>6577</v>
      </c>
      <c r="C6382" s="18">
        <v>1.6542959226446108E-2</v>
      </c>
    </row>
    <row r="6383" spans="2:3" x14ac:dyDescent="0.5">
      <c r="B6383" s="36" t="s">
        <v>6578</v>
      </c>
      <c r="C6383" s="18">
        <v>-2.5301933129403542E-3</v>
      </c>
    </row>
    <row r="6384" spans="2:3" x14ac:dyDescent="0.5">
      <c r="B6384" s="36" t="s">
        <v>6579</v>
      </c>
      <c r="C6384" s="18">
        <v>6.3457468872374356E-3</v>
      </c>
    </row>
    <row r="6385" spans="2:3" x14ac:dyDescent="0.5">
      <c r="B6385" s="36" t="s">
        <v>6580</v>
      </c>
      <c r="C6385" s="18">
        <v>4.1763425355387795E-3</v>
      </c>
    </row>
    <row r="6386" spans="2:3" x14ac:dyDescent="0.5">
      <c r="B6386" s="36" t="s">
        <v>6581</v>
      </c>
      <c r="C6386" s="18">
        <v>1.3942091619856267E-3</v>
      </c>
    </row>
    <row r="6387" spans="2:3" x14ac:dyDescent="0.5">
      <c r="B6387" s="36" t="s">
        <v>6582</v>
      </c>
      <c r="C6387" s="18">
        <v>5.1133197811832343E-3</v>
      </c>
    </row>
    <row r="6388" spans="2:3" x14ac:dyDescent="0.5">
      <c r="B6388" s="36" t="s">
        <v>6583</v>
      </c>
      <c r="C6388" s="18">
        <v>-2.7192207573173421E-3</v>
      </c>
    </row>
    <row r="6389" spans="2:3" x14ac:dyDescent="0.5">
      <c r="B6389" s="36" t="s">
        <v>6584</v>
      </c>
      <c r="C6389" s="18">
        <v>8.0703962561787801E-3</v>
      </c>
    </row>
    <row r="6390" spans="2:3" x14ac:dyDescent="0.5">
      <c r="B6390" s="36" t="s">
        <v>6585</v>
      </c>
      <c r="C6390" s="18">
        <v>2.4999174944722036E-3</v>
      </c>
    </row>
    <row r="6391" spans="2:3" x14ac:dyDescent="0.5">
      <c r="B6391" s="36" t="s">
        <v>6586</v>
      </c>
      <c r="C6391" s="18">
        <v>-4.1698557833430572E-3</v>
      </c>
    </row>
    <row r="6392" spans="2:3" x14ac:dyDescent="0.5">
      <c r="B6392" s="36" t="s">
        <v>6587</v>
      </c>
      <c r="C6392" s="18">
        <v>-5.4572852416385764E-3</v>
      </c>
    </row>
    <row r="6393" spans="2:3" x14ac:dyDescent="0.5">
      <c r="B6393" s="36" t="s">
        <v>6588</v>
      </c>
      <c r="C6393" s="18">
        <v>6.9677580189464461E-3</v>
      </c>
    </row>
    <row r="6394" spans="2:3" x14ac:dyDescent="0.5">
      <c r="B6394" s="36" t="s">
        <v>6589</v>
      </c>
      <c r="C6394" s="18">
        <v>-1.006779255395962E-2</v>
      </c>
    </row>
    <row r="6395" spans="2:3" x14ac:dyDescent="0.5">
      <c r="B6395" s="36" t="s">
        <v>6590</v>
      </c>
      <c r="C6395" s="18">
        <v>-3.2719648878570817E-3</v>
      </c>
    </row>
    <row r="6396" spans="2:3" x14ac:dyDescent="0.5">
      <c r="B6396" s="36" t="s">
        <v>6591</v>
      </c>
      <c r="C6396" s="18">
        <v>1.9807749137157327E-3</v>
      </c>
    </row>
    <row r="6397" spans="2:3" x14ac:dyDescent="0.5">
      <c r="B6397" s="36" t="s">
        <v>6592</v>
      </c>
      <c r="C6397" s="18">
        <v>5.2363814433993294E-3</v>
      </c>
    </row>
    <row r="6398" spans="2:3" x14ac:dyDescent="0.5">
      <c r="B6398" s="36" t="s">
        <v>6593</v>
      </c>
      <c r="C6398" s="18">
        <v>-2.3056238677741092E-3</v>
      </c>
    </row>
    <row r="6399" spans="2:3" x14ac:dyDescent="0.5">
      <c r="B6399" s="36" t="s">
        <v>6594</v>
      </c>
      <c r="C6399" s="18">
        <v>4.7592295901737192E-3</v>
      </c>
    </row>
    <row r="6400" spans="2:3" x14ac:dyDescent="0.5">
      <c r="B6400" s="36" t="s">
        <v>6595</v>
      </c>
      <c r="C6400" s="18">
        <v>1.0159509405726075E-2</v>
      </c>
    </row>
    <row r="6401" spans="2:3" x14ac:dyDescent="0.5">
      <c r="B6401" s="36" t="s">
        <v>6596</v>
      </c>
      <c r="C6401" s="18">
        <v>-3.0709097245474881E-3</v>
      </c>
    </row>
    <row r="6402" spans="2:3" x14ac:dyDescent="0.5">
      <c r="B6402" s="36" t="s">
        <v>6597</v>
      </c>
      <c r="C6402" s="18">
        <v>-1.369372876848296E-2</v>
      </c>
    </row>
    <row r="6403" spans="2:3" x14ac:dyDescent="0.5">
      <c r="B6403" s="36" t="s">
        <v>6598</v>
      </c>
      <c r="C6403" s="18">
        <v>-1.5496150633314221E-2</v>
      </c>
    </row>
    <row r="6404" spans="2:3" x14ac:dyDescent="0.5">
      <c r="B6404" s="36" t="s">
        <v>6599</v>
      </c>
      <c r="C6404" s="18">
        <v>8.9832279195842801E-3</v>
      </c>
    </row>
    <row r="6405" spans="2:3" x14ac:dyDescent="0.5">
      <c r="B6405" s="36" t="s">
        <v>6600</v>
      </c>
      <c r="C6405" s="18">
        <v>-4.4970987136955243E-3</v>
      </c>
    </row>
    <row r="6406" spans="2:3" x14ac:dyDescent="0.5">
      <c r="B6406" s="36" t="s">
        <v>6601</v>
      </c>
      <c r="C6406" s="18">
        <v>1.6010535947455384E-2</v>
      </c>
    </row>
    <row r="6407" spans="2:3" x14ac:dyDescent="0.5">
      <c r="B6407" s="36" t="s">
        <v>6602</v>
      </c>
      <c r="C6407" s="18">
        <v>5.4588717040644497E-3</v>
      </c>
    </row>
    <row r="6408" spans="2:3" x14ac:dyDescent="0.5">
      <c r="B6408" s="36" t="s">
        <v>6603</v>
      </c>
      <c r="C6408" s="18">
        <v>-5.4691348172689613E-3</v>
      </c>
    </row>
    <row r="6409" spans="2:3" x14ac:dyDescent="0.5">
      <c r="B6409" s="36" t="s">
        <v>6604</v>
      </c>
      <c r="C6409" s="18">
        <v>4.2928430020294783E-3</v>
      </c>
    </row>
    <row r="6410" spans="2:3" x14ac:dyDescent="0.5">
      <c r="B6410" s="36" t="s">
        <v>6605</v>
      </c>
      <c r="C6410" s="18">
        <v>-4.6987742687352174E-3</v>
      </c>
    </row>
    <row r="6411" spans="2:3" x14ac:dyDescent="0.5">
      <c r="B6411" s="36" t="s">
        <v>6606</v>
      </c>
      <c r="C6411" s="18">
        <v>-2.2606892790956068E-2</v>
      </c>
    </row>
    <row r="6412" spans="2:3" x14ac:dyDescent="0.5">
      <c r="B6412" s="36" t="s">
        <v>6607</v>
      </c>
      <c r="C6412" s="18">
        <v>5.0510557372034359E-3</v>
      </c>
    </row>
    <row r="6413" spans="2:3" x14ac:dyDescent="0.5">
      <c r="B6413" s="36" t="s">
        <v>6608</v>
      </c>
      <c r="C6413" s="18">
        <v>5.8527155811292086E-3</v>
      </c>
    </row>
    <row r="6414" spans="2:3" x14ac:dyDescent="0.5">
      <c r="B6414" s="36" t="s">
        <v>6609</v>
      </c>
      <c r="C6414" s="18">
        <v>-1.2956815284840273E-3</v>
      </c>
    </row>
    <row r="6415" spans="2:3" x14ac:dyDescent="0.5">
      <c r="B6415" s="36" t="s">
        <v>6610</v>
      </c>
      <c r="C6415" s="18">
        <v>2.4271197851287063E-2</v>
      </c>
    </row>
    <row r="6416" spans="2:3" x14ac:dyDescent="0.5">
      <c r="B6416" s="36" t="s">
        <v>6611</v>
      </c>
      <c r="C6416" s="18">
        <v>7.7147434580782104E-3</v>
      </c>
    </row>
    <row r="6417" spans="2:3" x14ac:dyDescent="0.5">
      <c r="B6417" s="36" t="s">
        <v>6612</v>
      </c>
      <c r="C6417" s="18">
        <v>6.2261863996826428E-3</v>
      </c>
    </row>
    <row r="6418" spans="2:3" x14ac:dyDescent="0.5">
      <c r="B6418" s="36" t="s">
        <v>6613</v>
      </c>
      <c r="C6418" s="18">
        <v>-5.0762586663714027E-3</v>
      </c>
    </row>
    <row r="6419" spans="2:3" x14ac:dyDescent="0.5">
      <c r="B6419" s="36" t="s">
        <v>6614</v>
      </c>
      <c r="C6419" s="18">
        <v>6.7811609684191865E-3</v>
      </c>
    </row>
    <row r="6420" spans="2:3" x14ac:dyDescent="0.5">
      <c r="B6420" s="36" t="s">
        <v>6615</v>
      </c>
      <c r="C6420" s="18">
        <v>1.0043910087456087E-3</v>
      </c>
    </row>
    <row r="6421" spans="2:3" x14ac:dyDescent="0.5">
      <c r="B6421" s="36" t="s">
        <v>6616</v>
      </c>
      <c r="C6421" s="18">
        <v>-6.3704733275160574E-4</v>
      </c>
    </row>
    <row r="6422" spans="2:3" x14ac:dyDescent="0.5">
      <c r="B6422" s="36" t="s">
        <v>6617</v>
      </c>
      <c r="C6422" s="18">
        <v>5.5335808575298628E-3</v>
      </c>
    </row>
    <row r="6423" spans="2:3" x14ac:dyDescent="0.5">
      <c r="B6423" s="36" t="s">
        <v>6618</v>
      </c>
      <c r="C6423" s="18">
        <v>-3.9939902509111835E-4</v>
      </c>
    </row>
    <row r="6424" spans="2:3" x14ac:dyDescent="0.5">
      <c r="B6424" s="36" t="s">
        <v>6619</v>
      </c>
      <c r="C6424" s="18">
        <v>6.2481312590252358E-3</v>
      </c>
    </row>
    <row r="6425" spans="2:3" x14ac:dyDescent="0.5">
      <c r="B6425" s="36" t="s">
        <v>6620</v>
      </c>
      <c r="C6425" s="18">
        <v>1.3516628624499205E-2</v>
      </c>
    </row>
    <row r="6426" spans="2:3" x14ac:dyDescent="0.5">
      <c r="B6426" s="36" t="s">
        <v>6621</v>
      </c>
      <c r="C6426" s="18">
        <v>1.0313859486975829E-2</v>
      </c>
    </row>
    <row r="6427" spans="2:3" x14ac:dyDescent="0.5">
      <c r="B6427" s="36" t="s">
        <v>6622</v>
      </c>
      <c r="C6427" s="18">
        <v>-3.6201709366119328E-3</v>
      </c>
    </row>
    <row r="6428" spans="2:3" x14ac:dyDescent="0.5">
      <c r="B6428" s="36" t="s">
        <v>6623</v>
      </c>
      <c r="C6428" s="18">
        <v>4.721231830114192E-3</v>
      </c>
    </row>
    <row r="6429" spans="2:3" x14ac:dyDescent="0.5">
      <c r="B6429" s="36" t="s">
        <v>6624</v>
      </c>
      <c r="C6429" s="18">
        <v>1.4026946399672502E-2</v>
      </c>
    </row>
    <row r="6430" spans="2:3" x14ac:dyDescent="0.5">
      <c r="B6430" s="36" t="s">
        <v>6625</v>
      </c>
      <c r="C6430" s="18">
        <v>-5.8826093198786067E-3</v>
      </c>
    </row>
    <row r="6431" spans="2:3" x14ac:dyDescent="0.5">
      <c r="B6431" s="36" t="s">
        <v>6626</v>
      </c>
      <c r="C6431" s="18">
        <v>2.7517482111703018E-3</v>
      </c>
    </row>
    <row r="6432" spans="2:3" x14ac:dyDescent="0.5">
      <c r="B6432" s="36" t="s">
        <v>6627</v>
      </c>
      <c r="C6432" s="18">
        <v>4.3606239897331367E-3</v>
      </c>
    </row>
    <row r="6433" spans="2:3" x14ac:dyDescent="0.5">
      <c r="B6433" s="36" t="s">
        <v>6628</v>
      </c>
      <c r="C6433" s="18">
        <v>1.0180120660869152E-2</v>
      </c>
    </row>
    <row r="6434" spans="2:3" x14ac:dyDescent="0.5">
      <c r="B6434" s="36" t="s">
        <v>6629</v>
      </c>
      <c r="C6434" s="18">
        <v>-2.7402364816478952E-2</v>
      </c>
    </row>
    <row r="6435" spans="2:3" x14ac:dyDescent="0.5">
      <c r="B6435" s="36" t="s">
        <v>6630</v>
      </c>
      <c r="C6435" s="18">
        <v>1.2510376445051818E-4</v>
      </c>
    </row>
    <row r="6436" spans="2:3" x14ac:dyDescent="0.5">
      <c r="B6436" s="36" t="s">
        <v>6631</v>
      </c>
      <c r="C6436" s="18">
        <v>-7.7007371077797426E-4</v>
      </c>
    </row>
    <row r="6437" spans="2:3" x14ac:dyDescent="0.5">
      <c r="B6437" s="36" t="s">
        <v>6632</v>
      </c>
      <c r="C6437" s="18">
        <v>8.3469384561618565E-3</v>
      </c>
    </row>
    <row r="6438" spans="2:3" x14ac:dyDescent="0.5">
      <c r="B6438" s="36" t="s">
        <v>6633</v>
      </c>
      <c r="C6438" s="18">
        <v>-2.2146238889700687E-2</v>
      </c>
    </row>
    <row r="6439" spans="2:3" x14ac:dyDescent="0.5">
      <c r="B6439" s="36" t="s">
        <v>6634</v>
      </c>
      <c r="C6439" s="18">
        <v>-9.9848706066563153E-4</v>
      </c>
    </row>
    <row r="6440" spans="2:3" x14ac:dyDescent="0.5">
      <c r="B6440" s="36" t="s">
        <v>6635</v>
      </c>
      <c r="C6440" s="18">
        <v>-7.7893641554219739E-3</v>
      </c>
    </row>
    <row r="6441" spans="2:3" x14ac:dyDescent="0.5">
      <c r="B6441" s="36" t="s">
        <v>6636</v>
      </c>
      <c r="C6441" s="18">
        <v>-2.00252166429844E-2</v>
      </c>
    </row>
    <row r="6442" spans="2:3" x14ac:dyDescent="0.5">
      <c r="B6442" s="36" t="s">
        <v>6637</v>
      </c>
      <c r="C6442" s="18">
        <v>1.1373785561800132E-2</v>
      </c>
    </row>
    <row r="6443" spans="2:3" x14ac:dyDescent="0.5">
      <c r="B6443" s="36" t="s">
        <v>6638</v>
      </c>
      <c r="C6443" s="18">
        <v>-1.5532072423773302E-2</v>
      </c>
    </row>
    <row r="6444" spans="2:3" x14ac:dyDescent="0.5">
      <c r="B6444" s="36" t="s">
        <v>6639</v>
      </c>
      <c r="C6444" s="18">
        <v>-1.5101625571575461E-2</v>
      </c>
    </row>
    <row r="6445" spans="2:3" x14ac:dyDescent="0.5">
      <c r="B6445" s="36" t="s">
        <v>6640</v>
      </c>
      <c r="C6445" s="18">
        <v>1.9757923439608582E-2</v>
      </c>
    </row>
    <row r="6446" spans="2:3" x14ac:dyDescent="0.5">
      <c r="B6446" s="36" t="s">
        <v>6641</v>
      </c>
      <c r="C6446" s="18">
        <v>1.1994570448701225E-3</v>
      </c>
    </row>
    <row r="6447" spans="2:3" x14ac:dyDescent="0.5">
      <c r="B6447" s="36" t="s">
        <v>6642</v>
      </c>
      <c r="C6447" s="18">
        <v>-1.4901139546900866E-2</v>
      </c>
    </row>
    <row r="6448" spans="2:3" x14ac:dyDescent="0.5">
      <c r="B6448" s="36" t="s">
        <v>6643</v>
      </c>
      <c r="C6448" s="18">
        <v>-2.15206053929895E-3</v>
      </c>
    </row>
    <row r="6449" spans="2:3" x14ac:dyDescent="0.5">
      <c r="B6449" s="36" t="s">
        <v>6644</v>
      </c>
      <c r="C6449" s="18">
        <v>-3.7406811525835248E-3</v>
      </c>
    </row>
    <row r="6450" spans="2:3" x14ac:dyDescent="0.5">
      <c r="B6450" s="36" t="s">
        <v>6645</v>
      </c>
      <c r="C6450" s="18">
        <v>1.3538676875524125E-3</v>
      </c>
    </row>
    <row r="6451" spans="2:3" x14ac:dyDescent="0.5">
      <c r="B6451" s="36" t="s">
        <v>6646</v>
      </c>
      <c r="C6451" s="18">
        <v>1.160810612174723E-2</v>
      </c>
    </row>
    <row r="6452" spans="2:3" x14ac:dyDescent="0.5">
      <c r="B6452" s="36" t="s">
        <v>6647</v>
      </c>
      <c r="C6452" s="18">
        <v>-2.7607761427269617E-3</v>
      </c>
    </row>
    <row r="6453" spans="2:3" x14ac:dyDescent="0.5">
      <c r="B6453" s="36" t="s">
        <v>6648</v>
      </c>
      <c r="C6453" s="18">
        <v>3.8955808388008162E-3</v>
      </c>
    </row>
    <row r="6454" spans="2:3" x14ac:dyDescent="0.5">
      <c r="B6454" s="36" t="s">
        <v>6649</v>
      </c>
      <c r="C6454" s="18">
        <v>-2.9392393797281979E-2</v>
      </c>
    </row>
    <row r="6455" spans="2:3" x14ac:dyDescent="0.5">
      <c r="B6455" s="36" t="s">
        <v>6650</v>
      </c>
      <c r="C6455" s="18">
        <v>-9.1456834151785182E-3</v>
      </c>
    </row>
    <row r="6456" spans="2:3" x14ac:dyDescent="0.5">
      <c r="B6456" s="36" t="s">
        <v>6651</v>
      </c>
      <c r="C6456" s="18">
        <v>-2.312151895850667E-2</v>
      </c>
    </row>
    <row r="6457" spans="2:3" x14ac:dyDescent="0.5">
      <c r="B6457" s="36" t="s">
        <v>6652</v>
      </c>
      <c r="C6457" s="18">
        <v>1.9907132113750059E-2</v>
      </c>
    </row>
    <row r="6458" spans="2:3" x14ac:dyDescent="0.5">
      <c r="B6458" s="36" t="s">
        <v>6653</v>
      </c>
      <c r="C6458" s="18">
        <v>1.9455697740052624E-2</v>
      </c>
    </row>
    <row r="6459" spans="2:3" x14ac:dyDescent="0.5">
      <c r="B6459" s="36" t="s">
        <v>6654</v>
      </c>
      <c r="C6459" s="18">
        <v>1.4577872471650322E-2</v>
      </c>
    </row>
    <row r="6460" spans="2:3" x14ac:dyDescent="0.5">
      <c r="B6460" s="36" t="s">
        <v>6655</v>
      </c>
      <c r="C6460" s="18">
        <v>1.3152622925904911E-3</v>
      </c>
    </row>
    <row r="6461" spans="2:3" x14ac:dyDescent="0.5">
      <c r="B6461" s="36" t="s">
        <v>6656</v>
      </c>
      <c r="C6461" s="18">
        <v>7.918461508743535E-3</v>
      </c>
    </row>
    <row r="6462" spans="2:3" x14ac:dyDescent="0.5">
      <c r="B6462" s="36" t="s">
        <v>6657</v>
      </c>
      <c r="C6462" s="18">
        <v>-5.544140254428731E-4</v>
      </c>
    </row>
    <row r="6463" spans="2:3" x14ac:dyDescent="0.5">
      <c r="B6463" s="36" t="s">
        <v>6658</v>
      </c>
      <c r="C6463" s="18">
        <v>-6.8045846025728274E-3</v>
      </c>
    </row>
    <row r="6464" spans="2:3" x14ac:dyDescent="0.5">
      <c r="B6464" s="36" t="s">
        <v>6659</v>
      </c>
      <c r="C6464" s="18">
        <v>1.955930539159989E-2</v>
      </c>
    </row>
    <row r="6465" spans="2:3" x14ac:dyDescent="0.5">
      <c r="B6465" s="36" t="s">
        <v>6660</v>
      </c>
      <c r="C6465" s="18">
        <v>-6.0583435117291806E-3</v>
      </c>
    </row>
    <row r="6466" spans="2:3" x14ac:dyDescent="0.5">
      <c r="B6466" s="36" t="s">
        <v>6661</v>
      </c>
      <c r="C6466" s="18">
        <v>1.0775252030396087E-2</v>
      </c>
    </row>
    <row r="6467" spans="2:3" x14ac:dyDescent="0.5">
      <c r="B6467" s="36" t="s">
        <v>6662</v>
      </c>
      <c r="C6467" s="18">
        <v>1.0253786603837023E-2</v>
      </c>
    </row>
    <row r="6468" spans="2:3" x14ac:dyDescent="0.5">
      <c r="B6468" s="36" t="s">
        <v>6663</v>
      </c>
      <c r="C6468" s="18">
        <v>2.7986342664778618E-3</v>
      </c>
    </row>
    <row r="6469" spans="2:3" x14ac:dyDescent="0.5">
      <c r="B6469" s="36" t="s">
        <v>6664</v>
      </c>
      <c r="C6469" s="18">
        <v>2.0731833730693872E-3</v>
      </c>
    </row>
    <row r="6470" spans="2:3" x14ac:dyDescent="0.5">
      <c r="B6470" s="36" t="s">
        <v>6665</v>
      </c>
      <c r="C6470" s="18">
        <v>-5.3048568616997915E-4</v>
      </c>
    </row>
    <row r="6471" spans="2:3" x14ac:dyDescent="0.5">
      <c r="B6471" s="36" t="s">
        <v>6666</v>
      </c>
      <c r="C6471" s="18">
        <v>2.1442996924203594E-3</v>
      </c>
    </row>
    <row r="6472" spans="2:3" x14ac:dyDescent="0.5">
      <c r="B6472" s="36" t="s">
        <v>6667</v>
      </c>
      <c r="C6472" s="18">
        <v>-8.1430852627369932E-3</v>
      </c>
    </row>
    <row r="6473" spans="2:3" x14ac:dyDescent="0.5">
      <c r="B6473" s="36" t="s">
        <v>6668</v>
      </c>
      <c r="C6473" s="18">
        <v>-2.9101899366168471E-4</v>
      </c>
    </row>
    <row r="6474" spans="2:3" x14ac:dyDescent="0.5">
      <c r="B6474" s="36" t="s">
        <v>6669</v>
      </c>
      <c r="C6474" s="18">
        <v>1.1977982945061694E-3</v>
      </c>
    </row>
    <row r="6475" spans="2:3" x14ac:dyDescent="0.5">
      <c r="B6475" s="36" t="s">
        <v>6670</v>
      </c>
      <c r="C6475" s="18">
        <v>-3.5077376959102846E-4</v>
      </c>
    </row>
    <row r="6476" spans="2:3" x14ac:dyDescent="0.5">
      <c r="B6476" s="36" t="s">
        <v>6671</v>
      </c>
      <c r="C6476" s="18">
        <v>-2.695101319798443E-4</v>
      </c>
    </row>
    <row r="6477" spans="2:3" x14ac:dyDescent="0.5">
      <c r="B6477" s="36" t="s">
        <v>6672</v>
      </c>
      <c r="C6477" s="18">
        <v>-4.4441122852346693E-3</v>
      </c>
    </row>
    <row r="6478" spans="2:3" x14ac:dyDescent="0.5">
      <c r="B6478" s="36" t="s">
        <v>6673</v>
      </c>
      <c r="C6478" s="18">
        <v>2.6234087959933206E-3</v>
      </c>
    </row>
    <row r="6479" spans="2:3" x14ac:dyDescent="0.5">
      <c r="B6479" s="36" t="s">
        <v>6674</v>
      </c>
      <c r="C6479" s="18">
        <v>-6.8896545546192067E-3</v>
      </c>
    </row>
    <row r="6480" spans="2:3" x14ac:dyDescent="0.5">
      <c r="B6480" s="36" t="s">
        <v>6675</v>
      </c>
      <c r="C6480" s="18">
        <v>-7.909475214733841E-3</v>
      </c>
    </row>
    <row r="6481" spans="2:3" x14ac:dyDescent="0.5">
      <c r="B6481" s="36" t="s">
        <v>6676</v>
      </c>
      <c r="C6481" s="18">
        <v>2.1006778349990096E-3</v>
      </c>
    </row>
    <row r="6482" spans="2:3" x14ac:dyDescent="0.5">
      <c r="B6482" s="36" t="s">
        <v>6677</v>
      </c>
      <c r="C6482" s="18">
        <v>5.5656893532840535E-4</v>
      </c>
    </row>
    <row r="6483" spans="2:3" x14ac:dyDescent="0.5">
      <c r="B6483" s="36" t="s">
        <v>6678</v>
      </c>
      <c r="C6483" s="18">
        <v>1.3466619025963578E-3</v>
      </c>
    </row>
    <row r="6484" spans="2:3" x14ac:dyDescent="0.5">
      <c r="B6484" s="36" t="s">
        <v>6679</v>
      </c>
      <c r="C6484" s="18">
        <v>1.7612815414828953E-2</v>
      </c>
    </row>
    <row r="6485" spans="2:3" x14ac:dyDescent="0.5">
      <c r="B6485" s="36" t="s">
        <v>6680</v>
      </c>
      <c r="C6485" s="18">
        <v>2.5979890820704288E-3</v>
      </c>
    </row>
    <row r="6486" spans="2:3" x14ac:dyDescent="0.5">
      <c r="B6486" s="36" t="s">
        <v>6681</v>
      </c>
      <c r="C6486" s="18">
        <v>1.8838279596102847E-3</v>
      </c>
    </row>
    <row r="6487" spans="2:3" x14ac:dyDescent="0.5">
      <c r="B6487" s="36" t="s">
        <v>6682</v>
      </c>
      <c r="C6487" s="18">
        <v>-2.5784510252978565E-3</v>
      </c>
    </row>
    <row r="6488" spans="2:3" x14ac:dyDescent="0.5">
      <c r="B6488" s="36" t="s">
        <v>6683</v>
      </c>
      <c r="C6488" s="18">
        <v>-1.5828867931032553E-3</v>
      </c>
    </row>
    <row r="6489" spans="2:3" x14ac:dyDescent="0.5">
      <c r="B6489" s="36" t="s">
        <v>6684</v>
      </c>
      <c r="C6489" s="18">
        <v>2.9875558340990427E-3</v>
      </c>
    </row>
    <row r="6490" spans="2:3" x14ac:dyDescent="0.5">
      <c r="B6490" s="36" t="s">
        <v>6685</v>
      </c>
      <c r="C6490" s="18">
        <v>3.0501446965345291E-3</v>
      </c>
    </row>
    <row r="6491" spans="2:3" x14ac:dyDescent="0.5">
      <c r="B6491" s="36" t="s">
        <v>6686</v>
      </c>
      <c r="C6491" s="18">
        <v>4.0399747650057272E-3</v>
      </c>
    </row>
    <row r="6492" spans="2:3" x14ac:dyDescent="0.5">
      <c r="B6492" s="36" t="s">
        <v>6687</v>
      </c>
      <c r="C6492" s="18">
        <v>5.2186097991557823E-3</v>
      </c>
    </row>
    <row r="6493" spans="2:3" x14ac:dyDescent="0.5">
      <c r="B6493" s="36" t="s">
        <v>6688</v>
      </c>
      <c r="C6493" s="18">
        <v>-1.1153262221315519E-2</v>
      </c>
    </row>
    <row r="6494" spans="2:3" x14ac:dyDescent="0.5">
      <c r="B6494" s="36" t="s">
        <v>6689</v>
      </c>
      <c r="C6494" s="18">
        <v>-2.5866857097517348E-3</v>
      </c>
    </row>
    <row r="6495" spans="2:3" x14ac:dyDescent="0.5">
      <c r="B6495" s="36" t="s">
        <v>6690</v>
      </c>
      <c r="C6495" s="18">
        <v>-2.4011434268863541E-3</v>
      </c>
    </row>
    <row r="6496" spans="2:3" x14ac:dyDescent="0.5">
      <c r="B6496" s="36" t="s">
        <v>6691</v>
      </c>
      <c r="C6496" s="18">
        <v>-1.2293780144680966E-3</v>
      </c>
    </row>
    <row r="6497" spans="2:3" x14ac:dyDescent="0.5">
      <c r="B6497" s="36" t="s">
        <v>6692</v>
      </c>
      <c r="C6497" s="18">
        <v>-5.3480561233181234E-3</v>
      </c>
    </row>
    <row r="6498" spans="2:3" x14ac:dyDescent="0.5">
      <c r="B6498" s="36" t="s">
        <v>6693</v>
      </c>
      <c r="C6498" s="18">
        <v>1.2595840095040778E-2</v>
      </c>
    </row>
    <row r="6499" spans="2:3" x14ac:dyDescent="0.5">
      <c r="B6499" s="36" t="s">
        <v>6694</v>
      </c>
      <c r="C6499" s="18">
        <v>2.4534803219515844E-3</v>
      </c>
    </row>
    <row r="6500" spans="2:3" x14ac:dyDescent="0.5">
      <c r="B6500" s="36" t="s">
        <v>6695</v>
      </c>
      <c r="C6500" s="18">
        <v>1.6935950475853723E-3</v>
      </c>
    </row>
    <row r="6501" spans="2:3" x14ac:dyDescent="0.5">
      <c r="B6501" s="36" t="s">
        <v>6696</v>
      </c>
      <c r="C6501" s="18">
        <v>-1.6687587003602511E-2</v>
      </c>
    </row>
    <row r="6502" spans="2:3" x14ac:dyDescent="0.5">
      <c r="B6502" s="36" t="s">
        <v>6697</v>
      </c>
      <c r="C6502" s="18">
        <v>-1.3390103339430581E-2</v>
      </c>
    </row>
    <row r="6503" spans="2:3" x14ac:dyDescent="0.5">
      <c r="B6503" s="36" t="s">
        <v>6698</v>
      </c>
      <c r="C6503" s="18">
        <v>-6.6591079236599793E-4</v>
      </c>
    </row>
    <row r="6504" spans="2:3" x14ac:dyDescent="0.5">
      <c r="B6504" s="36" t="s">
        <v>6699</v>
      </c>
      <c r="C6504" s="18">
        <v>-1.9719208245967401E-3</v>
      </c>
    </row>
    <row r="6505" spans="2:3" x14ac:dyDescent="0.5">
      <c r="B6505" s="36" t="s">
        <v>6700</v>
      </c>
      <c r="C6505" s="18">
        <v>1.7965928375614615E-2</v>
      </c>
    </row>
    <row r="6506" spans="2:3" x14ac:dyDescent="0.5">
      <c r="B6506" s="36" t="s">
        <v>6701</v>
      </c>
      <c r="C6506" s="18">
        <v>-2.5714529978466683E-3</v>
      </c>
    </row>
    <row r="6507" spans="2:3" x14ac:dyDescent="0.5">
      <c r="B6507" s="36" t="s">
        <v>6702</v>
      </c>
      <c r="C6507" s="18">
        <v>1.6928291809465978E-3</v>
      </c>
    </row>
    <row r="6508" spans="2:3" x14ac:dyDescent="0.5">
      <c r="B6508" s="36" t="s">
        <v>6703</v>
      </c>
      <c r="C6508" s="18">
        <v>6.6970343996801684E-3</v>
      </c>
    </row>
    <row r="6509" spans="2:3" x14ac:dyDescent="0.5">
      <c r="B6509" s="36" t="s">
        <v>6704</v>
      </c>
      <c r="C6509" s="18">
        <v>2.6349621224193154E-3</v>
      </c>
    </row>
    <row r="6510" spans="2:3" x14ac:dyDescent="0.5">
      <c r="B6510" s="36" t="s">
        <v>6705</v>
      </c>
      <c r="C6510" s="18">
        <v>-1.5445017855818532E-3</v>
      </c>
    </row>
    <row r="6511" spans="2:3" x14ac:dyDescent="0.5">
      <c r="B6511" s="36" t="s">
        <v>6706</v>
      </c>
      <c r="C6511" s="18">
        <v>1.2661687252079723E-2</v>
      </c>
    </row>
    <row r="6512" spans="2:3" x14ac:dyDescent="0.5">
      <c r="B6512" s="36" t="s">
        <v>6707</v>
      </c>
      <c r="C6512" s="18">
        <v>9.9172817477466424E-4</v>
      </c>
    </row>
    <row r="6513" spans="2:3" x14ac:dyDescent="0.5">
      <c r="B6513" s="36" t="s">
        <v>6708</v>
      </c>
      <c r="C6513" s="18">
        <v>-2.3976829378421494E-3</v>
      </c>
    </row>
    <row r="6514" spans="2:3" x14ac:dyDescent="0.5">
      <c r="B6514" s="36" t="s">
        <v>6709</v>
      </c>
      <c r="C6514" s="18">
        <v>6.3497144596369459E-4</v>
      </c>
    </row>
    <row r="6515" spans="2:3" x14ac:dyDescent="0.5">
      <c r="B6515" s="36" t="s">
        <v>6710</v>
      </c>
      <c r="C6515" s="18">
        <v>7.6043334211961522E-5</v>
      </c>
    </row>
    <row r="6516" spans="2:3" x14ac:dyDescent="0.5">
      <c r="B6516" s="36" t="s">
        <v>6711</v>
      </c>
      <c r="C6516" s="18">
        <v>-1.6767591222119904E-3</v>
      </c>
    </row>
    <row r="6517" spans="2:3" x14ac:dyDescent="0.5">
      <c r="B6517" s="36" t="s">
        <v>6712</v>
      </c>
      <c r="C6517" s="18">
        <v>3.8870547943405942E-3</v>
      </c>
    </row>
    <row r="6518" spans="2:3" x14ac:dyDescent="0.5">
      <c r="B6518" s="36" t="s">
        <v>6713</v>
      </c>
      <c r="C6518" s="18">
        <v>4.6215508422917662E-3</v>
      </c>
    </row>
    <row r="6519" spans="2:3" x14ac:dyDescent="0.5">
      <c r="B6519" s="36" t="s">
        <v>6714</v>
      </c>
      <c r="C6519" s="18">
        <v>8.9323498199855855E-4</v>
      </c>
    </row>
    <row r="6520" spans="2:3" x14ac:dyDescent="0.5">
      <c r="B6520" s="36" t="s">
        <v>6715</v>
      </c>
      <c r="C6520" s="18">
        <v>-5.6603454488923788E-3</v>
      </c>
    </row>
    <row r="6521" spans="2:3" x14ac:dyDescent="0.5">
      <c r="B6521" s="36" t="s">
        <v>6716</v>
      </c>
      <c r="C6521" s="18">
        <v>-5.0894247249233526E-4</v>
      </c>
    </row>
    <row r="6522" spans="2:3" x14ac:dyDescent="0.5">
      <c r="B6522" s="36" t="s">
        <v>6717</v>
      </c>
      <c r="C6522" s="18">
        <v>3.5212143346163849E-4</v>
      </c>
    </row>
    <row r="6523" spans="2:3" x14ac:dyDescent="0.5">
      <c r="B6523" s="36" t="s">
        <v>6718</v>
      </c>
      <c r="C6523" s="18">
        <v>5.495871553631293E-4</v>
      </c>
    </row>
    <row r="6524" spans="2:3" x14ac:dyDescent="0.5">
      <c r="B6524" s="36" t="s">
        <v>6719</v>
      </c>
      <c r="C6524" s="18">
        <v>-7.2976472280705806E-4</v>
      </c>
    </row>
    <row r="6525" spans="2:3" x14ac:dyDescent="0.5">
      <c r="B6525" s="36" t="s">
        <v>6720</v>
      </c>
      <c r="C6525" s="18">
        <v>-3.8595839135580068E-3</v>
      </c>
    </row>
    <row r="6526" spans="2:3" x14ac:dyDescent="0.5">
      <c r="B6526" s="36" t="s">
        <v>6721</v>
      </c>
      <c r="C6526" s="18">
        <v>5.0504320589446206E-3</v>
      </c>
    </row>
    <row r="6527" spans="2:3" x14ac:dyDescent="0.5">
      <c r="B6527" s="36" t="s">
        <v>6722</v>
      </c>
      <c r="C6527" s="18">
        <v>-1.0609607996161952E-2</v>
      </c>
    </row>
    <row r="6528" spans="2:3" x14ac:dyDescent="0.5">
      <c r="B6528" s="36" t="s">
        <v>6723</v>
      </c>
      <c r="C6528" s="18">
        <v>-2.5473970438039117E-3</v>
      </c>
    </row>
    <row r="6529" spans="2:3" x14ac:dyDescent="0.5">
      <c r="B6529" s="36" t="s">
        <v>6724</v>
      </c>
      <c r="C6529" s="18">
        <v>1.0597107254639582E-4</v>
      </c>
    </row>
    <row r="6530" spans="2:3" x14ac:dyDescent="0.5">
      <c r="B6530" s="36" t="s">
        <v>6725</v>
      </c>
      <c r="C6530" s="18">
        <v>-6.2344123135934515E-3</v>
      </c>
    </row>
    <row r="6531" spans="2:3" x14ac:dyDescent="0.5">
      <c r="B6531" s="36" t="s">
        <v>6726</v>
      </c>
      <c r="C6531" s="18">
        <v>-6.9985712305543624E-3</v>
      </c>
    </row>
    <row r="6532" spans="2:3" x14ac:dyDescent="0.5">
      <c r="B6532" s="36" t="s">
        <v>6727</v>
      </c>
      <c r="C6532" s="18">
        <v>-8.8773161352668772E-3</v>
      </c>
    </row>
    <row r="6533" spans="2:3" x14ac:dyDescent="0.5">
      <c r="B6533" s="36" t="s">
        <v>6728</v>
      </c>
      <c r="C6533" s="18">
        <v>1.2274674275592368E-2</v>
      </c>
    </row>
    <row r="6534" spans="2:3" x14ac:dyDescent="0.5">
      <c r="B6534" s="36" t="s">
        <v>6729</v>
      </c>
      <c r="C6534" s="18">
        <v>1.0044214342570745E-2</v>
      </c>
    </row>
    <row r="6535" spans="2:3" x14ac:dyDescent="0.5">
      <c r="B6535" s="36" t="s">
        <v>6730</v>
      </c>
      <c r="C6535" s="18">
        <v>-9.9602253236075189E-4</v>
      </c>
    </row>
    <row r="6536" spans="2:3" x14ac:dyDescent="0.5">
      <c r="B6536" s="36" t="s">
        <v>6731</v>
      </c>
      <c r="C6536" s="18">
        <v>6.3838165279197501E-3</v>
      </c>
    </row>
    <row r="6537" spans="2:3" x14ac:dyDescent="0.5">
      <c r="B6537" s="36" t="s">
        <v>6732</v>
      </c>
      <c r="C6537" s="18">
        <v>-5.5067675274622641E-4</v>
      </c>
    </row>
    <row r="6538" spans="2:3" x14ac:dyDescent="0.5">
      <c r="B6538" s="36" t="s">
        <v>6733</v>
      </c>
      <c r="C6538" s="18">
        <v>5.7338844892493857E-3</v>
      </c>
    </row>
    <row r="6539" spans="2:3" x14ac:dyDescent="0.5">
      <c r="B6539" s="36" t="s">
        <v>6734</v>
      </c>
      <c r="C6539" s="18">
        <v>6.959389146498518E-3</v>
      </c>
    </row>
    <row r="6540" spans="2:3" x14ac:dyDescent="0.5">
      <c r="B6540" s="36" t="s">
        <v>6735</v>
      </c>
      <c r="C6540" s="18">
        <v>5.1164376786394516E-3</v>
      </c>
    </row>
    <row r="6541" spans="2:3" x14ac:dyDescent="0.5">
      <c r="B6541" s="36" t="s">
        <v>6736</v>
      </c>
      <c r="C6541" s="18">
        <v>9.4620965789087297E-3</v>
      </c>
    </row>
    <row r="6542" spans="2:3" x14ac:dyDescent="0.5">
      <c r="B6542" s="36" t="s">
        <v>6737</v>
      </c>
      <c r="C6542" s="18">
        <v>9.8775441089937743E-5</v>
      </c>
    </row>
    <row r="6543" spans="2:3" x14ac:dyDescent="0.5">
      <c r="B6543" s="36" t="s">
        <v>6738</v>
      </c>
      <c r="C6543" s="18">
        <v>2.1741277514901736E-3</v>
      </c>
    </row>
    <row r="6544" spans="2:3" x14ac:dyDescent="0.5">
      <c r="B6544" s="36" t="s">
        <v>6739</v>
      </c>
      <c r="C6544" s="18">
        <v>1.7406484939550548E-3</v>
      </c>
    </row>
    <row r="6545" spans="2:3" x14ac:dyDescent="0.5">
      <c r="B6545" s="36" t="s">
        <v>6740</v>
      </c>
      <c r="C6545" s="18">
        <v>4.3376714306522235E-3</v>
      </c>
    </row>
    <row r="6546" spans="2:3" x14ac:dyDescent="0.5">
      <c r="B6546" s="36" t="s">
        <v>6741</v>
      </c>
      <c r="C6546" s="18">
        <v>-5.1776361737395638E-3</v>
      </c>
    </row>
    <row r="6547" spans="2:3" x14ac:dyDescent="0.5">
      <c r="B6547" s="36" t="s">
        <v>6742</v>
      </c>
      <c r="C6547" s="18">
        <v>-1.4961579431282956E-4</v>
      </c>
    </row>
    <row r="6548" spans="2:3" x14ac:dyDescent="0.5">
      <c r="B6548" s="36" t="s">
        <v>6743</v>
      </c>
      <c r="C6548" s="18">
        <v>1.3019800840532447E-3</v>
      </c>
    </row>
    <row r="6549" spans="2:3" x14ac:dyDescent="0.5">
      <c r="B6549" s="36" t="s">
        <v>6744</v>
      </c>
      <c r="C6549" s="18">
        <v>-1.6336613428977742E-3</v>
      </c>
    </row>
    <row r="6550" spans="2:3" x14ac:dyDescent="0.5">
      <c r="B6550" s="36" t="s">
        <v>6745</v>
      </c>
      <c r="C6550" s="18">
        <v>-3.6385734847272921E-3</v>
      </c>
    </row>
    <row r="6551" spans="2:3" x14ac:dyDescent="0.5">
      <c r="B6551" s="36" t="s">
        <v>6746</v>
      </c>
      <c r="C6551" s="18">
        <v>-4.0434987499695652E-3</v>
      </c>
    </row>
    <row r="6552" spans="2:3" x14ac:dyDescent="0.5">
      <c r="B6552" s="36" t="s">
        <v>6747</v>
      </c>
      <c r="C6552" s="18">
        <v>8.7605978092704095E-3</v>
      </c>
    </row>
    <row r="6553" spans="2:3" x14ac:dyDescent="0.5">
      <c r="B6553" s="36" t="s">
        <v>6748</v>
      </c>
      <c r="C6553" s="18">
        <v>8.5503184322632819E-4</v>
      </c>
    </row>
    <row r="6554" spans="2:3" x14ac:dyDescent="0.5">
      <c r="B6554" s="36" t="s">
        <v>6749</v>
      </c>
      <c r="C6554" s="18">
        <v>1.0139242187419129E-3</v>
      </c>
    </row>
    <row r="6555" spans="2:3" x14ac:dyDescent="0.5">
      <c r="B6555" s="36" t="s">
        <v>6750</v>
      </c>
      <c r="C6555" s="18">
        <v>5.3846840755717995E-3</v>
      </c>
    </row>
    <row r="6556" spans="2:3" x14ac:dyDescent="0.5">
      <c r="B6556" s="36" t="s">
        <v>6751</v>
      </c>
      <c r="C6556" s="18">
        <v>-2.0555480129067494E-3</v>
      </c>
    </row>
    <row r="6557" spans="2:3" x14ac:dyDescent="0.5">
      <c r="B6557" s="36" t="s">
        <v>6752</v>
      </c>
      <c r="C6557" s="18">
        <v>-3.8830704992174336E-3</v>
      </c>
    </row>
    <row r="6558" spans="2:3" x14ac:dyDescent="0.5">
      <c r="B6558" s="36" t="s">
        <v>6753</v>
      </c>
      <c r="C6558" s="18">
        <v>8.1231802940122666E-3</v>
      </c>
    </row>
    <row r="6559" spans="2:3" x14ac:dyDescent="0.5">
      <c r="B6559" s="36" t="s">
        <v>6754</v>
      </c>
      <c r="C6559" s="18">
        <v>2.9615054931557694E-3</v>
      </c>
    </row>
    <row r="6560" spans="2:3" x14ac:dyDescent="0.5">
      <c r="B6560" s="36" t="s">
        <v>6755</v>
      </c>
      <c r="C6560" s="18">
        <v>3.1029868457594922E-3</v>
      </c>
    </row>
    <row r="6561" spans="2:3" x14ac:dyDescent="0.5">
      <c r="B6561" s="36" t="s">
        <v>6756</v>
      </c>
      <c r="C6561" s="18">
        <v>-5.9854165250855518E-3</v>
      </c>
    </row>
    <row r="6562" spans="2:3" x14ac:dyDescent="0.5">
      <c r="B6562" s="36" t="s">
        <v>6757</v>
      </c>
      <c r="C6562" s="18">
        <v>-2.7347241600219618E-3</v>
      </c>
    </row>
    <row r="6563" spans="2:3" x14ac:dyDescent="0.5">
      <c r="B6563" s="36" t="s">
        <v>6758</v>
      </c>
      <c r="C6563" s="18">
        <v>-1.7405501204801332E-3</v>
      </c>
    </row>
    <row r="6564" spans="2:3" x14ac:dyDescent="0.5">
      <c r="B6564" s="36" t="s">
        <v>6759</v>
      </c>
      <c r="C6564" s="18">
        <v>-1.7995424202382759E-3</v>
      </c>
    </row>
    <row r="6565" spans="2:3" x14ac:dyDescent="0.5">
      <c r="B6565" s="36" t="s">
        <v>6760</v>
      </c>
      <c r="C6565" s="18">
        <v>5.9765879810829148E-3</v>
      </c>
    </row>
    <row r="6566" spans="2:3" x14ac:dyDescent="0.5">
      <c r="B6566" s="36" t="s">
        <v>6761</v>
      </c>
      <c r="C6566" s="18">
        <v>-6.4198118763353351E-3</v>
      </c>
    </row>
    <row r="6567" spans="2:3" x14ac:dyDescent="0.5">
      <c r="B6567" s="36" t="s">
        <v>6762</v>
      </c>
      <c r="C6567" s="18">
        <v>5.8252328181129798E-4</v>
      </c>
    </row>
    <row r="6568" spans="2:3" x14ac:dyDescent="0.5">
      <c r="B6568" s="36" t="s">
        <v>6763</v>
      </c>
      <c r="C6568" s="18">
        <v>1.7567438453454098E-3</v>
      </c>
    </row>
    <row r="6569" spans="2:3" x14ac:dyDescent="0.5">
      <c r="B6569" s="36" t="s">
        <v>6764</v>
      </c>
      <c r="C6569" s="18">
        <v>4.7688445661875356E-4</v>
      </c>
    </row>
    <row r="6570" spans="2:3" x14ac:dyDescent="0.5">
      <c r="B6570" s="36" t="s">
        <v>6765</v>
      </c>
      <c r="C6570" s="18">
        <v>-1.0346637787599366E-3</v>
      </c>
    </row>
    <row r="6571" spans="2:3" x14ac:dyDescent="0.5">
      <c r="B6571" s="36" t="s">
        <v>6766</v>
      </c>
      <c r="C6571" s="18">
        <v>-1.7050189906033131E-2</v>
      </c>
    </row>
    <row r="6572" spans="2:3" x14ac:dyDescent="0.5">
      <c r="B6572" s="36" t="s">
        <v>6767</v>
      </c>
      <c r="C6572" s="18">
        <v>-7.8548636596051935E-3</v>
      </c>
    </row>
    <row r="6573" spans="2:3" x14ac:dyDescent="0.5">
      <c r="B6573" s="36" t="s">
        <v>6768</v>
      </c>
      <c r="C6573" s="18">
        <v>-2.5311600149783287E-3</v>
      </c>
    </row>
    <row r="6574" spans="2:3" x14ac:dyDescent="0.5">
      <c r="B6574" s="36" t="s">
        <v>6769</v>
      </c>
      <c r="C6574" s="18">
        <v>4.7206892808044909E-3</v>
      </c>
    </row>
    <row r="6575" spans="2:3" x14ac:dyDescent="0.5">
      <c r="B6575" s="36" t="s">
        <v>6770</v>
      </c>
      <c r="C6575" s="18">
        <v>-3.8666034817658179E-4</v>
      </c>
    </row>
    <row r="6576" spans="2:3" x14ac:dyDescent="0.5">
      <c r="B6576" s="36" t="s">
        <v>6771</v>
      </c>
      <c r="C6576" s="18">
        <v>-9.6038259016772987E-3</v>
      </c>
    </row>
    <row r="6577" spans="2:3" x14ac:dyDescent="0.5">
      <c r="B6577" s="36" t="s">
        <v>6772</v>
      </c>
      <c r="C6577" s="18">
        <v>-2.1263865236802459E-3</v>
      </c>
    </row>
    <row r="6578" spans="2:3" x14ac:dyDescent="0.5">
      <c r="B6578" s="36" t="s">
        <v>6773</v>
      </c>
      <c r="C6578" s="18">
        <v>-1.2345353624273137E-2</v>
      </c>
    </row>
    <row r="6579" spans="2:3" x14ac:dyDescent="0.5">
      <c r="B6579" s="36" t="s">
        <v>6774</v>
      </c>
      <c r="C6579" s="18">
        <v>-2.3510260721053555E-3</v>
      </c>
    </row>
    <row r="6580" spans="2:3" x14ac:dyDescent="0.5">
      <c r="B6580" s="36" t="s">
        <v>6775</v>
      </c>
      <c r="C6580" s="18">
        <v>3.9721919812545359E-3</v>
      </c>
    </row>
    <row r="6581" spans="2:3" x14ac:dyDescent="0.5">
      <c r="B6581" s="36" t="s">
        <v>6776</v>
      </c>
      <c r="C6581" s="18">
        <v>-3.0732627473131213E-3</v>
      </c>
    </row>
    <row r="6582" spans="2:3" x14ac:dyDescent="0.5">
      <c r="B6582" s="36" t="s">
        <v>6777</v>
      </c>
      <c r="C6582" s="18">
        <v>6.8830417405503219E-3</v>
      </c>
    </row>
    <row r="6583" spans="2:3" x14ac:dyDescent="0.5">
      <c r="B6583" s="36" t="s">
        <v>6778</v>
      </c>
      <c r="C6583" s="18">
        <v>1.7320228476786159E-2</v>
      </c>
    </row>
    <row r="6584" spans="2:3" x14ac:dyDescent="0.5">
      <c r="B6584" s="36" t="s">
        <v>6779</v>
      </c>
      <c r="C6584" s="18">
        <v>7.3809980393000352E-3</v>
      </c>
    </row>
    <row r="6585" spans="2:3" x14ac:dyDescent="0.5">
      <c r="B6585" s="36" t="s">
        <v>6780</v>
      </c>
      <c r="C6585" s="18">
        <v>3.5572718172647289E-3</v>
      </c>
    </row>
    <row r="6586" spans="2:3" x14ac:dyDescent="0.5">
      <c r="B6586" s="36" t="s">
        <v>6781</v>
      </c>
      <c r="C6586" s="18">
        <v>1.3050861454924512E-2</v>
      </c>
    </row>
    <row r="6587" spans="2:3" x14ac:dyDescent="0.5">
      <c r="B6587" s="36" t="s">
        <v>6782</v>
      </c>
      <c r="C6587" s="18">
        <v>-1.6329504433931774E-3</v>
      </c>
    </row>
    <row r="6588" spans="2:3" x14ac:dyDescent="0.5">
      <c r="B6588" s="36" t="s">
        <v>6783</v>
      </c>
      <c r="C6588" s="18">
        <v>8.0122480224547044E-3</v>
      </c>
    </row>
    <row r="6589" spans="2:3" x14ac:dyDescent="0.5">
      <c r="B6589" s="36" t="s">
        <v>6784</v>
      </c>
      <c r="C6589" s="18">
        <v>1.6707168894281033E-4</v>
      </c>
    </row>
    <row r="6590" spans="2:3" x14ac:dyDescent="0.5">
      <c r="B6590" s="36" t="s">
        <v>6785</v>
      </c>
      <c r="C6590" s="18">
        <v>5.3036400358383862E-3</v>
      </c>
    </row>
    <row r="6591" spans="2:3" x14ac:dyDescent="0.5">
      <c r="B6591" s="36" t="s">
        <v>6786</v>
      </c>
      <c r="C6591" s="18">
        <v>3.44787217570941E-3</v>
      </c>
    </row>
    <row r="6592" spans="2:3" x14ac:dyDescent="0.5">
      <c r="B6592" s="36" t="s">
        <v>6787</v>
      </c>
      <c r="C6592" s="18">
        <v>-5.8069954913929633E-3</v>
      </c>
    </row>
    <row r="6593" spans="2:3" x14ac:dyDescent="0.5">
      <c r="B6593" s="36" t="s">
        <v>6788</v>
      </c>
      <c r="C6593" s="18">
        <v>7.8863059659588508E-3</v>
      </c>
    </row>
    <row r="6594" spans="2:3" x14ac:dyDescent="0.5">
      <c r="B6594" s="36" t="s">
        <v>6789</v>
      </c>
      <c r="C6594" s="18">
        <v>5.3895836437090061E-3</v>
      </c>
    </row>
    <row r="6595" spans="2:3" x14ac:dyDescent="0.5">
      <c r="B6595" s="36" t="s">
        <v>6790</v>
      </c>
      <c r="C6595" s="18">
        <v>-2.7980195948538178E-3</v>
      </c>
    </row>
    <row r="6596" spans="2:3" x14ac:dyDescent="0.5">
      <c r="B6596" s="36" t="s">
        <v>6791</v>
      </c>
      <c r="C6596" s="18">
        <v>4.6102687117346441E-3</v>
      </c>
    </row>
    <row r="6597" spans="2:3" x14ac:dyDescent="0.5">
      <c r="B6597" s="36" t="s">
        <v>6792</v>
      </c>
      <c r="C6597" s="18">
        <v>2.0347713461434935E-3</v>
      </c>
    </row>
    <row r="6598" spans="2:3" x14ac:dyDescent="0.5">
      <c r="B6598" s="36" t="s">
        <v>6793</v>
      </c>
      <c r="C6598" s="18">
        <v>3.1110835452459185E-3</v>
      </c>
    </row>
    <row r="6599" spans="2:3" x14ac:dyDescent="0.5">
      <c r="B6599" s="36" t="s">
        <v>6794</v>
      </c>
      <c r="C6599" s="18">
        <v>5.2927195427487916E-4</v>
      </c>
    </row>
    <row r="6600" spans="2:3" x14ac:dyDescent="0.5">
      <c r="B6600" s="36" t="s">
        <v>6795</v>
      </c>
      <c r="C6600" s="18">
        <v>7.4652138338815455E-4</v>
      </c>
    </row>
    <row r="6601" spans="2:3" x14ac:dyDescent="0.5">
      <c r="B6601" s="36" t="s">
        <v>6796</v>
      </c>
      <c r="C6601" s="18">
        <v>-1.9316034531733361E-3</v>
      </c>
    </row>
    <row r="6602" spans="2:3" x14ac:dyDescent="0.5">
      <c r="B6602" s="36" t="s">
        <v>6797</v>
      </c>
      <c r="C6602" s="18">
        <v>-7.0112828940041005E-3</v>
      </c>
    </row>
    <row r="6603" spans="2:3" x14ac:dyDescent="0.5">
      <c r="B6603" s="36" t="s">
        <v>6798</v>
      </c>
      <c r="C6603" s="18">
        <v>-2.3557560501457964E-2</v>
      </c>
    </row>
    <row r="6604" spans="2:3" x14ac:dyDescent="0.5">
      <c r="B6604" s="36" t="s">
        <v>6799</v>
      </c>
      <c r="C6604" s="18">
        <v>-8.6171250044668746E-3</v>
      </c>
    </row>
    <row r="6605" spans="2:3" x14ac:dyDescent="0.5">
      <c r="B6605" s="36" t="s">
        <v>6800</v>
      </c>
      <c r="C6605" s="18">
        <v>7.8011956684054251E-3</v>
      </c>
    </row>
    <row r="6606" spans="2:3" x14ac:dyDescent="0.5">
      <c r="B6606" s="36" t="s">
        <v>6801</v>
      </c>
      <c r="C6606" s="18">
        <v>-5.8337080259150964E-3</v>
      </c>
    </row>
    <row r="6607" spans="2:3" x14ac:dyDescent="0.5">
      <c r="B6607" s="36" t="s">
        <v>6802</v>
      </c>
      <c r="C6607" s="18">
        <v>7.5369685351478477E-3</v>
      </c>
    </row>
    <row r="6608" spans="2:3" x14ac:dyDescent="0.5">
      <c r="B6608" s="36" t="s">
        <v>6803</v>
      </c>
      <c r="C6608" s="18">
        <v>-1.418072518086122E-3</v>
      </c>
    </row>
    <row r="6609" spans="2:3" x14ac:dyDescent="0.5">
      <c r="B6609" s="36" t="s">
        <v>6804</v>
      </c>
      <c r="C6609" s="18">
        <v>-1.0605950314858226E-2</v>
      </c>
    </row>
    <row r="6610" spans="2:3" x14ac:dyDescent="0.5">
      <c r="B6610" s="36" t="s">
        <v>6805</v>
      </c>
      <c r="C6610" s="18">
        <v>-1.8354402604208175E-3</v>
      </c>
    </row>
    <row r="6611" spans="2:3" x14ac:dyDescent="0.5">
      <c r="B6611" s="36" t="s">
        <v>6806</v>
      </c>
      <c r="C6611" s="18">
        <v>2.6146867289777997E-3</v>
      </c>
    </row>
    <row r="6612" spans="2:3" x14ac:dyDescent="0.5">
      <c r="B6612" s="36" t="s">
        <v>6807</v>
      </c>
      <c r="C6612" s="18">
        <v>1.2675631266557019E-2</v>
      </c>
    </row>
    <row r="6613" spans="2:3" x14ac:dyDescent="0.5">
      <c r="B6613" s="36" t="s">
        <v>6808</v>
      </c>
      <c r="C6613" s="18">
        <v>1.1391105665750523E-2</v>
      </c>
    </row>
    <row r="6614" spans="2:3" x14ac:dyDescent="0.5">
      <c r="B6614" s="36" t="s">
        <v>6809</v>
      </c>
      <c r="C6614" s="18">
        <v>4.6340720144866232E-4</v>
      </c>
    </row>
    <row r="6615" spans="2:3" x14ac:dyDescent="0.5">
      <c r="B6615" s="36" t="s">
        <v>6810</v>
      </c>
      <c r="C6615" s="18">
        <v>4.7980707023156377E-3</v>
      </c>
    </row>
    <row r="6616" spans="2:3" x14ac:dyDescent="0.5">
      <c r="B6616" s="36" t="s">
        <v>6811</v>
      </c>
      <c r="C6616" s="18">
        <v>4.7864331364979584E-3</v>
      </c>
    </row>
    <row r="6617" spans="2:3" x14ac:dyDescent="0.5">
      <c r="B6617" s="36" t="s">
        <v>6812</v>
      </c>
      <c r="C6617" s="18">
        <v>-1.1182879348324848E-3</v>
      </c>
    </row>
    <row r="6618" spans="2:3" x14ac:dyDescent="0.5">
      <c r="B6618" s="36" t="s">
        <v>6813</v>
      </c>
      <c r="C6618" s="18">
        <v>3.8453761878729509E-3</v>
      </c>
    </row>
    <row r="6619" spans="2:3" x14ac:dyDescent="0.5">
      <c r="B6619" s="36" t="s">
        <v>6814</v>
      </c>
      <c r="C6619" s="18">
        <v>3.3445107130036789E-4</v>
      </c>
    </row>
    <row r="6620" spans="2:3" x14ac:dyDescent="0.5">
      <c r="B6620" s="36" t="s">
        <v>6815</v>
      </c>
      <c r="C6620" s="18">
        <v>-4.3501389558664449E-5</v>
      </c>
    </row>
    <row r="6621" spans="2:3" x14ac:dyDescent="0.5">
      <c r="B6621" s="36" t="s">
        <v>6816</v>
      </c>
      <c r="C6621" s="18">
        <v>-2.5853379024209922E-4</v>
      </c>
    </row>
    <row r="6622" spans="2:3" x14ac:dyDescent="0.5">
      <c r="B6622" s="36" t="s">
        <v>6817</v>
      </c>
      <c r="C6622" s="18">
        <v>-3.8205759086145097E-3</v>
      </c>
    </row>
    <row r="6623" spans="2:3" x14ac:dyDescent="0.5">
      <c r="B6623" s="36" t="s">
        <v>6818</v>
      </c>
      <c r="C6623" s="18">
        <v>5.3977754924767751E-3</v>
      </c>
    </row>
    <row r="6624" spans="2:3" x14ac:dyDescent="0.5">
      <c r="B6624" s="36" t="s">
        <v>6819</v>
      </c>
      <c r="C6624" s="18">
        <v>6.3370412162153666E-3</v>
      </c>
    </row>
    <row r="6625" spans="2:3" x14ac:dyDescent="0.5">
      <c r="B6625" s="36" t="s">
        <v>6820</v>
      </c>
      <c r="C6625" s="18">
        <v>2.3621969541844923E-3</v>
      </c>
    </row>
    <row r="6626" spans="2:3" x14ac:dyDescent="0.5">
      <c r="B6626" s="36" t="s">
        <v>6821</v>
      </c>
      <c r="C6626" s="18">
        <v>3.3460455992546656E-3</v>
      </c>
    </row>
    <row r="6627" spans="2:3" x14ac:dyDescent="0.5">
      <c r="B6627" s="36" t="s">
        <v>6822</v>
      </c>
      <c r="C6627" s="18">
        <v>-6.8929990678501252E-4</v>
      </c>
    </row>
    <row r="6628" spans="2:3" x14ac:dyDescent="0.5">
      <c r="B6628" s="36" t="s">
        <v>6823</v>
      </c>
      <c r="C6628" s="18">
        <v>1.5783827835995634E-3</v>
      </c>
    </row>
    <row r="6629" spans="2:3" x14ac:dyDescent="0.5">
      <c r="B6629" s="36" t="s">
        <v>6824</v>
      </c>
      <c r="C6629" s="18">
        <v>-2.2504913950718297E-2</v>
      </c>
    </row>
    <row r="6630" spans="2:3" x14ac:dyDescent="0.5">
      <c r="B6630" s="36" t="s">
        <v>6825</v>
      </c>
      <c r="C6630" s="18">
        <v>1.924207607320727E-2</v>
      </c>
    </row>
    <row r="6631" spans="2:3" x14ac:dyDescent="0.5">
      <c r="B6631" s="36" t="s">
        <v>6826</v>
      </c>
      <c r="C6631" s="18">
        <v>2.7010139872181149E-3</v>
      </c>
    </row>
    <row r="6632" spans="2:3" x14ac:dyDescent="0.5">
      <c r="B6632" s="36" t="s">
        <v>6827</v>
      </c>
      <c r="C6632" s="18">
        <v>8.3302258029693821E-3</v>
      </c>
    </row>
    <row r="6633" spans="2:3" x14ac:dyDescent="0.5">
      <c r="B6633" s="36" t="s">
        <v>6828</v>
      </c>
      <c r="C6633" s="18">
        <v>-1.1501006672627656E-2</v>
      </c>
    </row>
    <row r="6634" spans="2:3" x14ac:dyDescent="0.5">
      <c r="B6634" s="36" t="s">
        <v>6829</v>
      </c>
      <c r="C6634" s="18">
        <v>-1.7389463683341599E-3</v>
      </c>
    </row>
    <row r="6635" spans="2:3" x14ac:dyDescent="0.5">
      <c r="B6635" s="36" t="s">
        <v>6830</v>
      </c>
      <c r="C6635" s="18">
        <v>-9.0858881486488574E-4</v>
      </c>
    </row>
    <row r="6636" spans="2:3" x14ac:dyDescent="0.5">
      <c r="B6636" s="36" t="s">
        <v>6831</v>
      </c>
      <c r="C6636" s="18">
        <v>-6.5250841856786534E-3</v>
      </c>
    </row>
    <row r="6637" spans="2:3" x14ac:dyDescent="0.5">
      <c r="B6637" s="36" t="s">
        <v>6832</v>
      </c>
      <c r="C6637" s="18">
        <v>-1.1630521050820741E-2</v>
      </c>
    </row>
    <row r="6638" spans="2:3" x14ac:dyDescent="0.5">
      <c r="B6638" s="36" t="s">
        <v>6833</v>
      </c>
      <c r="C6638" s="18">
        <v>-1.0725609135429193E-2</v>
      </c>
    </row>
    <row r="6639" spans="2:3" x14ac:dyDescent="0.5">
      <c r="B6639" s="36" t="s">
        <v>6834</v>
      </c>
      <c r="C6639" s="18">
        <v>6.9408452994319525E-3</v>
      </c>
    </row>
    <row r="6640" spans="2:3" x14ac:dyDescent="0.5">
      <c r="B6640" s="36" t="s">
        <v>6835</v>
      </c>
      <c r="C6640" s="18">
        <v>9.709999394465374E-3</v>
      </c>
    </row>
    <row r="6641" spans="2:3" x14ac:dyDescent="0.5">
      <c r="B6641" s="36" t="s">
        <v>6836</v>
      </c>
      <c r="C6641" s="18">
        <v>-1.45305071934132E-3</v>
      </c>
    </row>
    <row r="6642" spans="2:3" x14ac:dyDescent="0.5">
      <c r="B6642" s="36" t="s">
        <v>6837</v>
      </c>
      <c r="C6642" s="18">
        <v>3.0792445653398115E-3</v>
      </c>
    </row>
    <row r="6643" spans="2:3" x14ac:dyDescent="0.5">
      <c r="B6643" s="36" t="s">
        <v>6838</v>
      </c>
      <c r="C6643" s="18">
        <v>3.3654199976800303E-3</v>
      </c>
    </row>
    <row r="6644" spans="2:3" x14ac:dyDescent="0.5">
      <c r="B6644" s="36" t="s">
        <v>6839</v>
      </c>
      <c r="C6644" s="18">
        <v>-1.0943818911684944E-2</v>
      </c>
    </row>
    <row r="6645" spans="2:3" x14ac:dyDescent="0.5">
      <c r="B6645" s="36" t="s">
        <v>6840</v>
      </c>
      <c r="C6645" s="18">
        <v>1.18567883978693E-2</v>
      </c>
    </row>
    <row r="6646" spans="2:3" x14ac:dyDescent="0.5">
      <c r="B6646" s="36" t="s">
        <v>6841</v>
      </c>
      <c r="C6646" s="18">
        <v>4.9316096301790235E-3</v>
      </c>
    </row>
    <row r="6647" spans="2:3" x14ac:dyDescent="0.5">
      <c r="B6647" s="36" t="s">
        <v>6842</v>
      </c>
      <c r="C6647" s="18">
        <v>-5.5625533850611752E-4</v>
      </c>
    </row>
    <row r="6648" spans="2:3" x14ac:dyDescent="0.5">
      <c r="B6648" s="36" t="s">
        <v>6843</v>
      </c>
      <c r="C6648" s="18">
        <v>5.3850749074555448E-3</v>
      </c>
    </row>
    <row r="6649" spans="2:3" x14ac:dyDescent="0.5">
      <c r="B6649" s="36" t="s">
        <v>6844</v>
      </c>
      <c r="C6649" s="18">
        <v>9.0209562238201535E-3</v>
      </c>
    </row>
    <row r="6650" spans="2:3" x14ac:dyDescent="0.5">
      <c r="B6650" s="36" t="s">
        <v>6845</v>
      </c>
      <c r="C6650" s="18">
        <v>7.2297852522140715E-4</v>
      </c>
    </row>
    <row r="6651" spans="2:3" x14ac:dyDescent="0.5">
      <c r="B6651" s="36" t="s">
        <v>6846</v>
      </c>
      <c r="C6651" s="18">
        <v>5.8113256279459513E-3</v>
      </c>
    </row>
    <row r="6652" spans="2:3" x14ac:dyDescent="0.5">
      <c r="B6652" s="36" t="s">
        <v>6847</v>
      </c>
      <c r="C6652" s="18">
        <v>1.3905358771582055E-3</v>
      </c>
    </row>
    <row r="6653" spans="2:3" x14ac:dyDescent="0.5">
      <c r="B6653" s="36" t="s">
        <v>6848</v>
      </c>
      <c r="C6653" s="18">
        <v>1.0136332462027386E-3</v>
      </c>
    </row>
    <row r="6654" spans="2:3" x14ac:dyDescent="0.5">
      <c r="B6654" s="36" t="s">
        <v>6849</v>
      </c>
      <c r="C6654" s="18">
        <v>-1.1263136398623974E-2</v>
      </c>
    </row>
    <row r="6655" spans="2:3" x14ac:dyDescent="0.5">
      <c r="B6655" s="36" t="s">
        <v>6850</v>
      </c>
      <c r="C6655" s="18">
        <v>7.4060857003899194E-4</v>
      </c>
    </row>
    <row r="6656" spans="2:3" x14ac:dyDescent="0.5">
      <c r="B6656" s="36" t="s">
        <v>6851</v>
      </c>
      <c r="C6656" s="18">
        <v>1.2944952201365822E-4</v>
      </c>
    </row>
    <row r="6657" spans="2:3" x14ac:dyDescent="0.5">
      <c r="B6657" s="36" t="s">
        <v>6852</v>
      </c>
      <c r="C6657" s="18">
        <v>6.1785830286775756E-4</v>
      </c>
    </row>
    <row r="6658" spans="2:3" x14ac:dyDescent="0.5">
      <c r="B6658" s="36" t="s">
        <v>6853</v>
      </c>
      <c r="C6658" s="18">
        <v>-1.4321556529633961E-2</v>
      </c>
    </row>
    <row r="6659" spans="2:3" x14ac:dyDescent="0.5">
      <c r="B6659" s="36" t="s">
        <v>6854</v>
      </c>
      <c r="C6659" s="18">
        <v>5.9834498742150632E-3</v>
      </c>
    </row>
    <row r="6660" spans="2:3" x14ac:dyDescent="0.5">
      <c r="B6660" s="36" t="s">
        <v>6855</v>
      </c>
      <c r="C6660" s="18">
        <v>-2.9228574839303967E-3</v>
      </c>
    </row>
    <row r="6661" spans="2:3" x14ac:dyDescent="0.5">
      <c r="B6661" s="36" t="s">
        <v>6856</v>
      </c>
      <c r="C6661" s="18">
        <v>6.1751252181598826E-3</v>
      </c>
    </row>
    <row r="6662" spans="2:3" x14ac:dyDescent="0.5">
      <c r="B6662" s="36" t="s">
        <v>6857</v>
      </c>
      <c r="C6662" s="18">
        <v>6.5960163839304808E-3</v>
      </c>
    </row>
    <row r="6663" spans="2:3" x14ac:dyDescent="0.5">
      <c r="B6663" s="36" t="s">
        <v>6858</v>
      </c>
      <c r="C6663" s="18">
        <v>1.1420166080486016E-2</v>
      </c>
    </row>
    <row r="6664" spans="2:3" x14ac:dyDescent="0.5">
      <c r="B6664" s="36" t="s">
        <v>6859</v>
      </c>
      <c r="C6664" s="18">
        <v>-1.8218250300927608E-3</v>
      </c>
    </row>
    <row r="6665" spans="2:3" x14ac:dyDescent="0.5">
      <c r="B6665" s="36" t="s">
        <v>6860</v>
      </c>
      <c r="C6665" s="18">
        <v>-2.6846123668406996E-3</v>
      </c>
    </row>
    <row r="6666" spans="2:3" x14ac:dyDescent="0.5">
      <c r="B6666" s="36" t="s">
        <v>6861</v>
      </c>
      <c r="C6666" s="18">
        <v>-3.2703906192319554E-3</v>
      </c>
    </row>
    <row r="6667" spans="2:3" x14ac:dyDescent="0.5">
      <c r="B6667" s="36" t="s">
        <v>6862</v>
      </c>
      <c r="C6667" s="18">
        <v>1.2750470856672802E-3</v>
      </c>
    </row>
    <row r="6668" spans="2:3" x14ac:dyDescent="0.5">
      <c r="B6668" s="36" t="s">
        <v>6863</v>
      </c>
      <c r="C6668" s="18">
        <v>6.0251119096621508E-3</v>
      </c>
    </row>
    <row r="6669" spans="2:3" x14ac:dyDescent="0.5">
      <c r="B6669" s="36" t="s">
        <v>6864</v>
      </c>
      <c r="C6669" s="18">
        <v>4.6448716542277779E-3</v>
      </c>
    </row>
    <row r="6670" spans="2:3" x14ac:dyDescent="0.5">
      <c r="B6670" s="36" t="s">
        <v>6865</v>
      </c>
      <c r="C6670" s="18">
        <v>-2.1179068121004452E-3</v>
      </c>
    </row>
    <row r="6671" spans="2:3" x14ac:dyDescent="0.5">
      <c r="B6671" s="36" t="s">
        <v>6866</v>
      </c>
      <c r="C6671" s="18">
        <v>-2.2679036321329171E-3</v>
      </c>
    </row>
    <row r="6672" spans="2:3" x14ac:dyDescent="0.5">
      <c r="B6672" s="36" t="s">
        <v>6867</v>
      </c>
      <c r="C6672" s="18">
        <v>-1.6740607362253357E-3</v>
      </c>
    </row>
    <row r="6673" spans="2:3" x14ac:dyDescent="0.5">
      <c r="B6673" s="36" t="s">
        <v>6868</v>
      </c>
      <c r="C6673" s="18">
        <v>2.1790832156267648E-3</v>
      </c>
    </row>
    <row r="6674" spans="2:3" x14ac:dyDescent="0.5">
      <c r="B6674" s="36" t="s">
        <v>6869</v>
      </c>
      <c r="C6674" s="18">
        <v>4.9377510886783327E-3</v>
      </c>
    </row>
    <row r="6675" spans="2:3" x14ac:dyDescent="0.5">
      <c r="B6675" s="36" t="s">
        <v>6870</v>
      </c>
      <c r="C6675" s="18">
        <v>5.0920964621437026E-3</v>
      </c>
    </row>
    <row r="6676" spans="2:3" x14ac:dyDescent="0.5">
      <c r="B6676" s="36" t="s">
        <v>6871</v>
      </c>
      <c r="C6676" s="18">
        <v>5.5063793856040544E-3</v>
      </c>
    </row>
    <row r="6677" spans="2:3" x14ac:dyDescent="0.5">
      <c r="B6677" s="36" t="s">
        <v>6872</v>
      </c>
      <c r="C6677" s="18">
        <v>2.7873357695828993E-4</v>
      </c>
    </row>
    <row r="6678" spans="2:3" x14ac:dyDescent="0.5">
      <c r="B6678" s="36" t="s">
        <v>6873</v>
      </c>
      <c r="C6678" s="18">
        <v>6.6379394166486971E-3</v>
      </c>
    </row>
    <row r="6679" spans="2:3" x14ac:dyDescent="0.5">
      <c r="B6679" s="36" t="s">
        <v>6874</v>
      </c>
      <c r="C6679" s="18">
        <v>8.6343782540887482E-4</v>
      </c>
    </row>
    <row r="6680" spans="2:3" x14ac:dyDescent="0.5">
      <c r="B6680" s="36" t="s">
        <v>6875</v>
      </c>
      <c r="C6680" s="18">
        <v>3.396632790570564E-3</v>
      </c>
    </row>
    <row r="6681" spans="2:3" x14ac:dyDescent="0.5">
      <c r="B6681" s="36" t="s">
        <v>6876</v>
      </c>
      <c r="C6681" s="18">
        <v>-3.0754758366361434E-3</v>
      </c>
    </row>
    <row r="6682" spans="2:3" x14ac:dyDescent="0.5">
      <c r="B6682" s="36" t="s">
        <v>6877</v>
      </c>
      <c r="C6682" s="18">
        <v>-6.5417228968556174E-4</v>
      </c>
    </row>
    <row r="6683" spans="2:3" x14ac:dyDescent="0.5">
      <c r="B6683" s="36" t="s">
        <v>6878</v>
      </c>
      <c r="C6683" s="18">
        <v>2.6501901991233812E-3</v>
      </c>
    </row>
    <row r="6684" spans="2:3" x14ac:dyDescent="0.5">
      <c r="B6684" s="36" t="s">
        <v>6879</v>
      </c>
      <c r="C6684" s="18">
        <v>4.4843733854378343E-3</v>
      </c>
    </row>
    <row r="6685" spans="2:3" x14ac:dyDescent="0.5">
      <c r="B6685" s="36" t="s">
        <v>6880</v>
      </c>
      <c r="C6685" s="18">
        <v>8.8141465883739833E-4</v>
      </c>
    </row>
    <row r="6686" spans="2:3" x14ac:dyDescent="0.5">
      <c r="B6686" s="36" t="s">
        <v>6881</v>
      </c>
      <c r="C6686" s="18">
        <v>1.8979276965465086E-3</v>
      </c>
    </row>
    <row r="6687" spans="2:3" x14ac:dyDescent="0.5">
      <c r="B6687" s="36" t="s">
        <v>6882</v>
      </c>
      <c r="C6687" s="18">
        <v>2.1682819978985357E-4</v>
      </c>
    </row>
    <row r="6688" spans="2:3" x14ac:dyDescent="0.5">
      <c r="B6688" s="36" t="s">
        <v>6883</v>
      </c>
      <c r="C6688" s="18">
        <v>-1.1888001044280117E-4</v>
      </c>
    </row>
    <row r="6689" spans="2:3" x14ac:dyDescent="0.5">
      <c r="B6689" s="36" t="s">
        <v>6884</v>
      </c>
      <c r="C6689" s="18">
        <v>-2.4559800257836217E-3</v>
      </c>
    </row>
    <row r="6690" spans="2:3" x14ac:dyDescent="0.5">
      <c r="B6690" s="36" t="s">
        <v>6885</v>
      </c>
      <c r="C6690" s="18">
        <v>1.4524438565597375E-3</v>
      </c>
    </row>
    <row r="6691" spans="2:3" x14ac:dyDescent="0.5">
      <c r="B6691" s="36" t="s">
        <v>6886</v>
      </c>
      <c r="C6691" s="18">
        <v>-3.4082343689108008E-3</v>
      </c>
    </row>
    <row r="6692" spans="2:3" x14ac:dyDescent="0.5">
      <c r="B6692" s="36" t="s">
        <v>6887</v>
      </c>
      <c r="C6692" s="18">
        <v>7.8326138802342626E-4</v>
      </c>
    </row>
    <row r="6693" spans="2:3" x14ac:dyDescent="0.5">
      <c r="B6693" s="36" t="s">
        <v>6888</v>
      </c>
      <c r="C6693" s="18">
        <v>-1.2927151698076678E-3</v>
      </c>
    </row>
    <row r="6694" spans="2:3" x14ac:dyDescent="0.5">
      <c r="B6694" s="36" t="s">
        <v>6889</v>
      </c>
      <c r="C6694" s="18">
        <v>2.8546829334004098E-3</v>
      </c>
    </row>
    <row r="6695" spans="2:3" x14ac:dyDescent="0.5">
      <c r="B6695" s="36" t="s">
        <v>6890</v>
      </c>
      <c r="C6695" s="18">
        <v>9.2370012685107916E-3</v>
      </c>
    </row>
    <row r="6696" spans="2:3" x14ac:dyDescent="0.5">
      <c r="B6696" s="36" t="s">
        <v>6891</v>
      </c>
      <c r="C6696" s="18">
        <v>-4.4257722532782262E-3</v>
      </c>
    </row>
    <row r="6697" spans="2:3" x14ac:dyDescent="0.5">
      <c r="B6697" s="36" t="s">
        <v>6892</v>
      </c>
      <c r="C6697" s="18">
        <v>-3.7944399364802095E-3</v>
      </c>
    </row>
    <row r="6698" spans="2:3" x14ac:dyDescent="0.5">
      <c r="B6698" s="36" t="s">
        <v>6893</v>
      </c>
      <c r="C6698" s="18">
        <v>-2.3933941853707674E-3</v>
      </c>
    </row>
    <row r="6699" spans="2:3" x14ac:dyDescent="0.5">
      <c r="B6699" s="36" t="s">
        <v>6894</v>
      </c>
      <c r="C6699" s="18">
        <v>-1.7195174589501594E-4</v>
      </c>
    </row>
    <row r="6700" spans="2:3" x14ac:dyDescent="0.5">
      <c r="B6700" s="36" t="s">
        <v>6895</v>
      </c>
      <c r="C6700" s="18">
        <v>4.7148619937642522E-4</v>
      </c>
    </row>
    <row r="6701" spans="2:3" x14ac:dyDescent="0.5">
      <c r="B6701" s="36" t="s">
        <v>6896</v>
      </c>
      <c r="C6701" s="18">
        <v>-5.5078249704421101E-4</v>
      </c>
    </row>
    <row r="6702" spans="2:3" x14ac:dyDescent="0.5">
      <c r="B6702" s="36" t="s">
        <v>6897</v>
      </c>
      <c r="C6702" s="18">
        <v>2.4418610093179804E-3</v>
      </c>
    </row>
    <row r="6703" spans="2:3" x14ac:dyDescent="0.5">
      <c r="B6703" s="36" t="s">
        <v>6898</v>
      </c>
      <c r="C6703" s="18">
        <v>3.0393469372511639E-3</v>
      </c>
    </row>
    <row r="6704" spans="2:3" x14ac:dyDescent="0.5">
      <c r="B6704" s="36" t="s">
        <v>6899</v>
      </c>
      <c r="C6704" s="18">
        <v>-6.1114750740952628E-3</v>
      </c>
    </row>
    <row r="6705" spans="2:3" x14ac:dyDescent="0.5">
      <c r="B6705" s="36" t="s">
        <v>6900</v>
      </c>
      <c r="C6705" s="18">
        <v>3.0241829261867803E-3</v>
      </c>
    </row>
    <row r="6706" spans="2:3" x14ac:dyDescent="0.5">
      <c r="B6706" s="36" t="s">
        <v>6901</v>
      </c>
      <c r="C6706" s="18">
        <v>-1.0398063261499391E-2</v>
      </c>
    </row>
    <row r="6707" spans="2:3" x14ac:dyDescent="0.5">
      <c r="B6707" s="36" t="s">
        <v>6902</v>
      </c>
      <c r="C6707" s="18">
        <v>-4.1590488210524468E-3</v>
      </c>
    </row>
    <row r="6708" spans="2:3" x14ac:dyDescent="0.5">
      <c r="B6708" s="36" t="s">
        <v>6903</v>
      </c>
      <c r="C6708" s="18">
        <v>2.0988695479140507E-3</v>
      </c>
    </row>
    <row r="6709" spans="2:3" x14ac:dyDescent="0.5">
      <c r="B6709" s="36" t="s">
        <v>6904</v>
      </c>
      <c r="C6709" s="18">
        <v>-5.5553191589963191E-4</v>
      </c>
    </row>
    <row r="6710" spans="2:3" x14ac:dyDescent="0.5">
      <c r="B6710" s="36" t="s">
        <v>6905</v>
      </c>
      <c r="C6710" s="18">
        <v>6.0373761480474464E-3</v>
      </c>
    </row>
    <row r="6711" spans="2:3" x14ac:dyDescent="0.5">
      <c r="B6711" s="36" t="s">
        <v>6906</v>
      </c>
      <c r="C6711" s="18">
        <v>3.1504541708837763E-4</v>
      </c>
    </row>
    <row r="6712" spans="2:3" x14ac:dyDescent="0.5">
      <c r="B6712" s="36" t="s">
        <v>6907</v>
      </c>
      <c r="C6712" s="18">
        <v>9.7551058301477145E-3</v>
      </c>
    </row>
    <row r="6713" spans="2:3" x14ac:dyDescent="0.5">
      <c r="B6713" s="36" t="s">
        <v>6908</v>
      </c>
      <c r="C6713" s="18">
        <v>-1.5932684698105604E-3</v>
      </c>
    </row>
    <row r="6714" spans="2:3" x14ac:dyDescent="0.5">
      <c r="B6714" s="36" t="s">
        <v>6909</v>
      </c>
      <c r="C6714" s="18">
        <v>-7.0127093700568244E-3</v>
      </c>
    </row>
    <row r="6715" spans="2:3" x14ac:dyDescent="0.5">
      <c r="B6715" s="36" t="s">
        <v>6910</v>
      </c>
      <c r="C6715" s="18">
        <v>-6.6501928145047406E-3</v>
      </c>
    </row>
    <row r="6716" spans="2:3" x14ac:dyDescent="0.5">
      <c r="B6716" s="36" t="s">
        <v>6911</v>
      </c>
      <c r="C6716" s="18">
        <v>-1.9688249683876835E-3</v>
      </c>
    </row>
    <row r="6717" spans="2:3" x14ac:dyDescent="0.5">
      <c r="B6717" s="36" t="s">
        <v>6912</v>
      </c>
      <c r="C6717" s="18">
        <v>-7.7096684049240416E-3</v>
      </c>
    </row>
    <row r="6718" spans="2:3" x14ac:dyDescent="0.5">
      <c r="B6718" s="36" t="s">
        <v>6913</v>
      </c>
      <c r="C6718" s="18">
        <v>-2.9116493419534262E-4</v>
      </c>
    </row>
    <row r="6719" spans="2:3" x14ac:dyDescent="0.5">
      <c r="B6719" s="36" t="s">
        <v>6914</v>
      </c>
      <c r="C6719" s="18">
        <v>1.1760998556881397E-2</v>
      </c>
    </row>
    <row r="6720" spans="2:3" x14ac:dyDescent="0.5">
      <c r="B6720" s="36" t="s">
        <v>6915</v>
      </c>
      <c r="C6720" s="18">
        <v>6.4179551734144802E-4</v>
      </c>
    </row>
    <row r="6721" spans="2:3" x14ac:dyDescent="0.5">
      <c r="B6721" s="36" t="s">
        <v>6916</v>
      </c>
      <c r="C6721" s="18">
        <v>5.2760898220396424E-3</v>
      </c>
    </row>
    <row r="6722" spans="2:3" x14ac:dyDescent="0.5">
      <c r="B6722" s="36" t="s">
        <v>6917</v>
      </c>
      <c r="C6722" s="18">
        <v>-7.211710438508101E-3</v>
      </c>
    </row>
    <row r="6723" spans="2:3" x14ac:dyDescent="0.5">
      <c r="B6723" s="36" t="s">
        <v>6918</v>
      </c>
      <c r="C6723" s="18">
        <v>-4.3343587417247198E-3</v>
      </c>
    </row>
    <row r="6724" spans="2:3" x14ac:dyDescent="0.5">
      <c r="B6724" s="36" t="s">
        <v>6919</v>
      </c>
      <c r="C6724" s="18">
        <v>-2.6102752297918475E-4</v>
      </c>
    </row>
    <row r="6725" spans="2:3" x14ac:dyDescent="0.5">
      <c r="B6725" s="36" t="s">
        <v>6920</v>
      </c>
      <c r="C6725" s="18">
        <v>8.9781308635263901E-3</v>
      </c>
    </row>
    <row r="6726" spans="2:3" x14ac:dyDescent="0.5">
      <c r="B6726" s="36" t="s">
        <v>6921</v>
      </c>
      <c r="C6726" s="18">
        <v>1.6761393042317163E-3</v>
      </c>
    </row>
    <row r="6727" spans="2:3" x14ac:dyDescent="0.5">
      <c r="B6727" s="36" t="s">
        <v>6922</v>
      </c>
      <c r="C6727" s="18">
        <v>3.7283068320195234E-3</v>
      </c>
    </row>
    <row r="6728" spans="2:3" x14ac:dyDescent="0.5">
      <c r="B6728" s="36" t="s">
        <v>6923</v>
      </c>
      <c r="C6728" s="18">
        <v>-7.2768283323663141E-3</v>
      </c>
    </row>
    <row r="6729" spans="2:3" x14ac:dyDescent="0.5">
      <c r="B6729" s="36" t="s">
        <v>6924</v>
      </c>
      <c r="C6729" s="18">
        <v>-4.7386830208778763E-3</v>
      </c>
    </row>
    <row r="6730" spans="2:3" x14ac:dyDescent="0.5">
      <c r="B6730" s="36" t="s">
        <v>6925</v>
      </c>
      <c r="C6730" s="18">
        <v>9.070165903517502E-4</v>
      </c>
    </row>
    <row r="6731" spans="2:3" x14ac:dyDescent="0.5">
      <c r="B6731" s="36" t="s">
        <v>6926</v>
      </c>
      <c r="C6731" s="18">
        <v>-4.5274242185846525E-3</v>
      </c>
    </row>
    <row r="6732" spans="2:3" x14ac:dyDescent="0.5">
      <c r="B6732" s="36" t="s">
        <v>6927</v>
      </c>
      <c r="C6732" s="18">
        <v>-1.0097853032683402E-2</v>
      </c>
    </row>
    <row r="6733" spans="2:3" x14ac:dyDescent="0.5">
      <c r="B6733" s="36" t="s">
        <v>6928</v>
      </c>
      <c r="C6733" s="18">
        <v>-1.3113333149253004E-2</v>
      </c>
    </row>
    <row r="6734" spans="2:3" x14ac:dyDescent="0.5">
      <c r="B6734" s="36" t="s">
        <v>6929</v>
      </c>
      <c r="C6734" s="18">
        <v>4.6810032528594725E-3</v>
      </c>
    </row>
    <row r="6735" spans="2:3" x14ac:dyDescent="0.5">
      <c r="B6735" s="36" t="s">
        <v>6930</v>
      </c>
      <c r="C6735" s="18">
        <v>-6.8398608053817922E-3</v>
      </c>
    </row>
    <row r="6736" spans="2:3" x14ac:dyDescent="0.5">
      <c r="B6736" s="36" t="s">
        <v>6931</v>
      </c>
      <c r="C6736" s="18">
        <v>1.49711366725791E-3</v>
      </c>
    </row>
    <row r="6737" spans="2:3" x14ac:dyDescent="0.5">
      <c r="B6737" s="36" t="s">
        <v>6932</v>
      </c>
      <c r="C6737" s="18">
        <v>-4.4468899160410302E-3</v>
      </c>
    </row>
    <row r="6738" spans="2:3" x14ac:dyDescent="0.5">
      <c r="B6738" s="36" t="s">
        <v>6933</v>
      </c>
      <c r="C6738" s="18">
        <v>7.7767723949033751E-3</v>
      </c>
    </row>
    <row r="6739" spans="2:3" x14ac:dyDescent="0.5">
      <c r="B6739" s="36" t="s">
        <v>6934</v>
      </c>
      <c r="C6739" s="18">
        <v>1.6986580601341394E-4</v>
      </c>
    </row>
    <row r="6740" spans="2:3" x14ac:dyDescent="0.5">
      <c r="B6740" s="36" t="s">
        <v>6935</v>
      </c>
      <c r="C6740" s="18">
        <v>6.9111510093167183E-3</v>
      </c>
    </row>
    <row r="6741" spans="2:3" x14ac:dyDescent="0.5">
      <c r="B6741" s="36" t="s">
        <v>6936</v>
      </c>
      <c r="C6741" s="18">
        <v>5.1167626687163015E-3</v>
      </c>
    </row>
    <row r="6742" spans="2:3" x14ac:dyDescent="0.5">
      <c r="B6742" s="36" t="s">
        <v>6937</v>
      </c>
      <c r="C6742" s="18">
        <v>-6.7436686708284288E-3</v>
      </c>
    </row>
    <row r="6743" spans="2:3" x14ac:dyDescent="0.5">
      <c r="B6743" s="36" t="s">
        <v>6938</v>
      </c>
      <c r="C6743" s="18">
        <v>1.0158838962248895E-2</v>
      </c>
    </row>
    <row r="6744" spans="2:3" x14ac:dyDescent="0.5">
      <c r="B6744" s="36" t="s">
        <v>6939</v>
      </c>
      <c r="C6744" s="18">
        <v>8.7795798608456543E-3</v>
      </c>
    </row>
    <row r="6745" spans="2:3" x14ac:dyDescent="0.5">
      <c r="B6745" s="36" t="s">
        <v>6940</v>
      </c>
      <c r="C6745" s="18">
        <v>4.0265038695919131E-5</v>
      </c>
    </row>
    <row r="6746" spans="2:3" x14ac:dyDescent="0.5">
      <c r="B6746" s="36" t="s">
        <v>6941</v>
      </c>
      <c r="C6746" s="18">
        <v>4.6006875570645533E-3</v>
      </c>
    </row>
    <row r="6747" spans="2:3" x14ac:dyDescent="0.5">
      <c r="B6747" s="36" t="s">
        <v>6942</v>
      </c>
      <c r="C6747" s="18">
        <v>-1.4605268741659794E-3</v>
      </c>
    </row>
    <row r="6748" spans="2:3" x14ac:dyDescent="0.5">
      <c r="B6748" s="36" t="s">
        <v>6943</v>
      </c>
      <c r="C6748" s="18">
        <v>6.6038237012815415E-3</v>
      </c>
    </row>
    <row r="6749" spans="2:3" x14ac:dyDescent="0.5">
      <c r="B6749" s="36" t="s">
        <v>6944</v>
      </c>
      <c r="C6749" s="18">
        <v>6.4772323465218662E-3</v>
      </c>
    </row>
    <row r="6750" spans="2:3" x14ac:dyDescent="0.5">
      <c r="B6750" s="36" t="s">
        <v>6945</v>
      </c>
      <c r="C6750" s="18">
        <v>-6.0941363455213615E-4</v>
      </c>
    </row>
    <row r="6751" spans="2:3" x14ac:dyDescent="0.5">
      <c r="B6751" s="36" t="s">
        <v>6946</v>
      </c>
      <c r="C6751" s="18">
        <v>-5.0590022607527318E-3</v>
      </c>
    </row>
    <row r="6752" spans="2:3" x14ac:dyDescent="0.5">
      <c r="B6752" s="36" t="s">
        <v>6947</v>
      </c>
      <c r="C6752" s="18">
        <v>3.8495793001618317E-3</v>
      </c>
    </row>
    <row r="6753" spans="2:3" x14ac:dyDescent="0.5">
      <c r="B6753" s="36" t="s">
        <v>6948</v>
      </c>
      <c r="C6753" s="18">
        <v>8.5054720560340247E-3</v>
      </c>
    </row>
    <row r="6754" spans="2:3" x14ac:dyDescent="0.5">
      <c r="B6754" s="36" t="s">
        <v>6949</v>
      </c>
      <c r="C6754" s="18">
        <v>1.7814335041457241E-3</v>
      </c>
    </row>
    <row r="6755" spans="2:3" x14ac:dyDescent="0.5">
      <c r="B6755" s="36" t="s">
        <v>6950</v>
      </c>
      <c r="C6755" s="18">
        <v>4.4439309029984386E-3</v>
      </c>
    </row>
    <row r="6756" spans="2:3" x14ac:dyDescent="0.5">
      <c r="B6756" s="36" t="s">
        <v>6951</v>
      </c>
      <c r="C6756" s="18">
        <v>2.9725202922825655E-3</v>
      </c>
    </row>
    <row r="6757" spans="2:3" x14ac:dyDescent="0.5">
      <c r="B6757" s="36" t="s">
        <v>6952</v>
      </c>
      <c r="C6757" s="18">
        <v>-4.7552415470017984E-3</v>
      </c>
    </row>
    <row r="6758" spans="2:3" x14ac:dyDescent="0.5">
      <c r="B6758" s="36" t="s">
        <v>6953</v>
      </c>
      <c r="C6758" s="18">
        <v>2.5514731473008645E-3</v>
      </c>
    </row>
    <row r="6759" spans="2:3" x14ac:dyDescent="0.5">
      <c r="B6759" s="36" t="s">
        <v>6954</v>
      </c>
      <c r="C6759" s="18">
        <v>6.9084588963930216E-4</v>
      </c>
    </row>
    <row r="6760" spans="2:3" x14ac:dyDescent="0.5">
      <c r="B6760" s="36" t="s">
        <v>6955</v>
      </c>
      <c r="C6760" s="18">
        <v>-1.3278976829563804E-3</v>
      </c>
    </row>
    <row r="6761" spans="2:3" x14ac:dyDescent="0.5">
      <c r="B6761" s="36" t="s">
        <v>6956</v>
      </c>
      <c r="C6761" s="18">
        <v>1.4021276913893654E-3</v>
      </c>
    </row>
    <row r="6762" spans="2:3" x14ac:dyDescent="0.5">
      <c r="B6762" s="36" t="s">
        <v>6957</v>
      </c>
      <c r="C6762" s="18">
        <v>-3.149508621521413E-3</v>
      </c>
    </row>
    <row r="6763" spans="2:3" x14ac:dyDescent="0.5">
      <c r="B6763" s="36" t="s">
        <v>6958</v>
      </c>
      <c r="C6763" s="18">
        <v>-1.474875269338316E-4</v>
      </c>
    </row>
    <row r="6764" spans="2:3" x14ac:dyDescent="0.5">
      <c r="B6764" s="36" t="s">
        <v>6959</v>
      </c>
      <c r="C6764" s="18">
        <v>1.0026021559417231E-4</v>
      </c>
    </row>
    <row r="6765" spans="2:3" x14ac:dyDescent="0.5">
      <c r="B6765" s="36" t="s">
        <v>6960</v>
      </c>
      <c r="C6765" s="18">
        <v>2.3264951966341929E-3</v>
      </c>
    </row>
    <row r="6766" spans="2:3" x14ac:dyDescent="0.5">
      <c r="B6766" s="36" t="s">
        <v>6961</v>
      </c>
      <c r="C6766" s="18">
        <v>1.1070899743403917E-3</v>
      </c>
    </row>
    <row r="6767" spans="2:3" x14ac:dyDescent="0.5">
      <c r="B6767" s="36" t="s">
        <v>6962</v>
      </c>
      <c r="C6767" s="18">
        <v>1.7661696969835106E-3</v>
      </c>
    </row>
    <row r="6768" spans="2:3" x14ac:dyDescent="0.5">
      <c r="B6768" s="36" t="s">
        <v>6963</v>
      </c>
      <c r="C6768" s="18">
        <v>-2.3797814865380573E-3</v>
      </c>
    </row>
    <row r="6769" spans="2:3" x14ac:dyDescent="0.5">
      <c r="B6769" s="36" t="s">
        <v>6964</v>
      </c>
      <c r="C6769" s="18">
        <v>-6.3324956651532593E-3</v>
      </c>
    </row>
    <row r="6770" spans="2:3" x14ac:dyDescent="0.5">
      <c r="B6770" s="36" t="s">
        <v>6965</v>
      </c>
      <c r="C6770" s="18">
        <v>3.2321031682704948E-3</v>
      </c>
    </row>
    <row r="6771" spans="2:3" x14ac:dyDescent="0.5">
      <c r="B6771" s="36" t="s">
        <v>6966</v>
      </c>
      <c r="C6771" s="18">
        <v>-3.1271720474850273E-3</v>
      </c>
    </row>
    <row r="6772" spans="2:3" x14ac:dyDescent="0.5">
      <c r="B6772" s="36" t="s">
        <v>6967</v>
      </c>
      <c r="C6772" s="18">
        <v>-1.4800357058619706E-4</v>
      </c>
    </row>
    <row r="6773" spans="2:3" x14ac:dyDescent="0.5">
      <c r="B6773" s="36" t="s">
        <v>6968</v>
      </c>
      <c r="C6773" s="18">
        <v>-5.8631967027322762E-4</v>
      </c>
    </row>
    <row r="6774" spans="2:3" x14ac:dyDescent="0.5">
      <c r="B6774" s="36" t="s">
        <v>6969</v>
      </c>
      <c r="C6774" s="18">
        <v>6.1929463821830399E-3</v>
      </c>
    </row>
    <row r="6775" spans="2:3" x14ac:dyDescent="0.5">
      <c r="B6775" s="36" t="s">
        <v>6970</v>
      </c>
      <c r="C6775" s="18">
        <v>-5.1911251769573008E-3</v>
      </c>
    </row>
    <row r="6776" spans="2:3" x14ac:dyDescent="0.5">
      <c r="B6776" s="36" t="s">
        <v>6971</v>
      </c>
      <c r="C6776" s="18">
        <v>-1.5024617159529963E-2</v>
      </c>
    </row>
    <row r="6777" spans="2:3" x14ac:dyDescent="0.5">
      <c r="B6777" s="36" t="s">
        <v>6972</v>
      </c>
      <c r="C6777" s="18">
        <v>4.0338008332845288E-3</v>
      </c>
    </row>
    <row r="6778" spans="2:3" x14ac:dyDescent="0.5">
      <c r="B6778" s="36" t="s">
        <v>6973</v>
      </c>
      <c r="C6778" s="18">
        <v>3.5067745038790399E-3</v>
      </c>
    </row>
    <row r="6779" spans="2:3" x14ac:dyDescent="0.5">
      <c r="B6779" s="36" t="s">
        <v>6974</v>
      </c>
      <c r="C6779" s="18">
        <v>-1.7742842931809277E-2</v>
      </c>
    </row>
    <row r="6780" spans="2:3" x14ac:dyDescent="0.5">
      <c r="B6780" s="36" t="s">
        <v>6975</v>
      </c>
      <c r="C6780" s="18">
        <v>-5.4064310321314535E-3</v>
      </c>
    </row>
    <row r="6781" spans="2:3" x14ac:dyDescent="0.5">
      <c r="B6781" s="36" t="s">
        <v>6976</v>
      </c>
      <c r="C6781" s="18">
        <v>-4.5272661369554212E-3</v>
      </c>
    </row>
    <row r="6782" spans="2:3" x14ac:dyDescent="0.5">
      <c r="B6782" s="36" t="s">
        <v>6977</v>
      </c>
      <c r="C6782" s="18">
        <v>-1.3433960275434531E-2</v>
      </c>
    </row>
    <row r="6783" spans="2:3" x14ac:dyDescent="0.5">
      <c r="B6783" s="36" t="s">
        <v>6978</v>
      </c>
      <c r="C6783" s="18">
        <v>-4.205501388276689E-3</v>
      </c>
    </row>
    <row r="6784" spans="2:3" x14ac:dyDescent="0.5">
      <c r="B6784" s="36" t="s">
        <v>6979</v>
      </c>
      <c r="C6784" s="18">
        <v>-4.7792114057343404E-4</v>
      </c>
    </row>
    <row r="6785" spans="2:3" x14ac:dyDescent="0.5">
      <c r="B6785" s="36" t="s">
        <v>6980</v>
      </c>
      <c r="C6785" s="18">
        <v>-2.2494989796627785E-2</v>
      </c>
    </row>
    <row r="6786" spans="2:3" x14ac:dyDescent="0.5">
      <c r="B6786" s="36" t="s">
        <v>6981</v>
      </c>
      <c r="C6786" s="18">
        <v>-9.3463191849112448E-3</v>
      </c>
    </row>
    <row r="6787" spans="2:3" x14ac:dyDescent="0.5">
      <c r="B6787" s="36" t="s">
        <v>6982</v>
      </c>
      <c r="C6787" s="18">
        <v>2.4180779574125122E-2</v>
      </c>
    </row>
    <row r="6788" spans="2:3" x14ac:dyDescent="0.5">
      <c r="B6788" s="36" t="s">
        <v>6983</v>
      </c>
      <c r="C6788" s="18">
        <v>3.7609520201895563E-3</v>
      </c>
    </row>
    <row r="6789" spans="2:3" x14ac:dyDescent="0.5">
      <c r="B6789" s="36" t="s">
        <v>6984</v>
      </c>
      <c r="C6789" s="18">
        <v>1.4416467561110036E-2</v>
      </c>
    </row>
    <row r="6790" spans="2:3" x14ac:dyDescent="0.5">
      <c r="B6790" s="36" t="s">
        <v>6985</v>
      </c>
      <c r="C6790" s="18">
        <v>1.1920291430531638E-2</v>
      </c>
    </row>
    <row r="6791" spans="2:3" x14ac:dyDescent="0.5">
      <c r="B6791" s="36" t="s">
        <v>6986</v>
      </c>
      <c r="C6791" s="18">
        <v>4.9260848547061364E-3</v>
      </c>
    </row>
    <row r="6792" spans="2:3" x14ac:dyDescent="0.5">
      <c r="B6792" s="36" t="s">
        <v>6987</v>
      </c>
      <c r="C6792" s="18">
        <v>-1.7139558528682652E-3</v>
      </c>
    </row>
    <row r="6793" spans="2:3" x14ac:dyDescent="0.5">
      <c r="B6793" s="36" t="s">
        <v>6988</v>
      </c>
      <c r="C6793" s="18">
        <v>-1.6597875709872811E-3</v>
      </c>
    </row>
    <row r="6794" spans="2:3" x14ac:dyDescent="0.5">
      <c r="B6794" s="36" t="s">
        <v>6989</v>
      </c>
      <c r="C6794" s="18">
        <v>1.2382698069538511E-2</v>
      </c>
    </row>
    <row r="6795" spans="2:3" x14ac:dyDescent="0.5">
      <c r="B6795" s="36" t="s">
        <v>6990</v>
      </c>
      <c r="C6795" s="18">
        <v>3.0360321332041362E-3</v>
      </c>
    </row>
    <row r="6796" spans="2:3" x14ac:dyDescent="0.5">
      <c r="B6796" s="36" t="s">
        <v>6991</v>
      </c>
      <c r="C6796" s="18">
        <v>7.4209869689674246E-3</v>
      </c>
    </row>
    <row r="6797" spans="2:3" x14ac:dyDescent="0.5">
      <c r="B6797" s="36" t="s">
        <v>6992</v>
      </c>
      <c r="C6797" s="18">
        <v>1.2601850492680367E-2</v>
      </c>
    </row>
    <row r="6798" spans="2:3" x14ac:dyDescent="0.5">
      <c r="B6798" s="36" t="s">
        <v>6993</v>
      </c>
      <c r="C6798" s="18">
        <v>-9.386976045320683E-3</v>
      </c>
    </row>
    <row r="6799" spans="2:3" x14ac:dyDescent="0.5">
      <c r="B6799" s="36" t="s">
        <v>6994</v>
      </c>
      <c r="C6799" s="18">
        <v>-3.2786542535399033E-3</v>
      </c>
    </row>
    <row r="6800" spans="2:3" x14ac:dyDescent="0.5">
      <c r="B6800" s="36" t="s">
        <v>6995</v>
      </c>
      <c r="C6800" s="18">
        <v>1.37124053689055E-2</v>
      </c>
    </row>
    <row r="6801" spans="2:3" x14ac:dyDescent="0.5">
      <c r="B6801" s="36" t="s">
        <v>6996</v>
      </c>
      <c r="C6801" s="18">
        <v>2.6311282356037413E-3</v>
      </c>
    </row>
    <row r="6802" spans="2:3" x14ac:dyDescent="0.5">
      <c r="B6802" s="36" t="s">
        <v>6997</v>
      </c>
      <c r="C6802" s="18">
        <v>-5.2965980248963485E-3</v>
      </c>
    </row>
    <row r="6803" spans="2:3" x14ac:dyDescent="0.5">
      <c r="B6803" s="36" t="s">
        <v>6998</v>
      </c>
      <c r="C6803" s="18">
        <v>5.9506383998857437E-3</v>
      </c>
    </row>
    <row r="6804" spans="2:3" x14ac:dyDescent="0.5">
      <c r="B6804" s="36" t="s">
        <v>6999</v>
      </c>
      <c r="C6804" s="18">
        <v>3.1370266532690927E-3</v>
      </c>
    </row>
    <row r="6805" spans="2:3" x14ac:dyDescent="0.5">
      <c r="B6805" s="36" t="s">
        <v>7000</v>
      </c>
      <c r="C6805" s="18">
        <v>-3.0735352736999122E-3</v>
      </c>
    </row>
    <row r="6806" spans="2:3" x14ac:dyDescent="0.5">
      <c r="B6806" s="36" t="s">
        <v>7001</v>
      </c>
      <c r="C6806" s="18">
        <v>8.8606492768501521E-3</v>
      </c>
    </row>
    <row r="6807" spans="2:3" x14ac:dyDescent="0.5">
      <c r="B6807" s="36" t="s">
        <v>7002</v>
      </c>
      <c r="C6807" s="18">
        <v>-4.2642252510270984E-3</v>
      </c>
    </row>
    <row r="6808" spans="2:3" x14ac:dyDescent="0.5">
      <c r="B6808" s="36" t="s">
        <v>7003</v>
      </c>
      <c r="C6808" s="18">
        <v>9.0553780848434684E-4</v>
      </c>
    </row>
    <row r="6809" spans="2:3" x14ac:dyDescent="0.5">
      <c r="B6809" s="36" t="s">
        <v>7004</v>
      </c>
      <c r="C6809" s="18">
        <v>5.0522947832833953E-3</v>
      </c>
    </row>
    <row r="6810" spans="2:3" x14ac:dyDescent="0.5">
      <c r="B6810" s="36" t="s">
        <v>7005</v>
      </c>
      <c r="C6810" s="18">
        <v>1.3264478972401239E-3</v>
      </c>
    </row>
    <row r="6811" spans="2:3" x14ac:dyDescent="0.5">
      <c r="B6811" s="36" t="s">
        <v>7006</v>
      </c>
      <c r="C6811" s="18">
        <v>7.5065809957819418E-4</v>
      </c>
    </row>
    <row r="6812" spans="2:3" x14ac:dyDescent="0.5">
      <c r="B6812" s="36" t="s">
        <v>7007</v>
      </c>
      <c r="C6812" s="18">
        <v>9.9469616059952859E-3</v>
      </c>
    </row>
    <row r="6813" spans="2:3" x14ac:dyDescent="0.5">
      <c r="B6813" s="36" t="s">
        <v>7008</v>
      </c>
      <c r="C6813" s="18">
        <v>-1.7800331585785534E-3</v>
      </c>
    </row>
    <row r="6814" spans="2:3" x14ac:dyDescent="0.5">
      <c r="B6814" s="36" t="s">
        <v>7009</v>
      </c>
      <c r="C6814" s="18">
        <v>-1.2602528810188307E-3</v>
      </c>
    </row>
    <row r="6815" spans="2:3" x14ac:dyDescent="0.5">
      <c r="B6815" s="36" t="s">
        <v>7010</v>
      </c>
      <c r="C6815" s="18">
        <v>1.1393668086940867E-3</v>
      </c>
    </row>
    <row r="6816" spans="2:3" x14ac:dyDescent="0.5">
      <c r="B6816" s="36" t="s">
        <v>7011</v>
      </c>
      <c r="C6816" s="18">
        <v>7.4894891254817519E-3</v>
      </c>
    </row>
    <row r="6817" spans="2:3" x14ac:dyDescent="0.5">
      <c r="B6817" s="36" t="s">
        <v>7012</v>
      </c>
      <c r="C6817" s="18">
        <v>1.8214124580155922E-3</v>
      </c>
    </row>
    <row r="6818" spans="2:3" x14ac:dyDescent="0.5">
      <c r="B6818" s="36" t="s">
        <v>7013</v>
      </c>
      <c r="C6818" s="18">
        <v>-8.8959067708971329E-4</v>
      </c>
    </row>
    <row r="6819" spans="2:3" x14ac:dyDescent="0.5">
      <c r="B6819" s="36" t="s">
        <v>7014</v>
      </c>
      <c r="C6819" s="18">
        <v>-6.4218856080766606E-4</v>
      </c>
    </row>
    <row r="6820" spans="2:3" x14ac:dyDescent="0.5">
      <c r="B6820" s="36" t="s">
        <v>7015</v>
      </c>
      <c r="C6820" s="18">
        <v>3.5872072238625208E-3</v>
      </c>
    </row>
    <row r="6821" spans="2:3" x14ac:dyDescent="0.5">
      <c r="B6821" s="36" t="s">
        <v>7016</v>
      </c>
      <c r="C6821" s="18">
        <v>-4.8549938188993114E-3</v>
      </c>
    </row>
    <row r="6822" spans="2:3" x14ac:dyDescent="0.5">
      <c r="B6822" s="36" t="s">
        <v>7017</v>
      </c>
      <c r="C6822" s="18">
        <v>1.0529027308340266E-2</v>
      </c>
    </row>
    <row r="6823" spans="2:3" x14ac:dyDescent="0.5">
      <c r="B6823" s="36" t="s">
        <v>7018</v>
      </c>
      <c r="C6823" s="18">
        <v>-4.6027316235582871E-3</v>
      </c>
    </row>
    <row r="6824" spans="2:3" x14ac:dyDescent="0.5">
      <c r="B6824" s="36" t="s">
        <v>7019</v>
      </c>
      <c r="C6824" s="18">
        <v>-1.4153631253949417E-2</v>
      </c>
    </row>
    <row r="6825" spans="2:3" x14ac:dyDescent="0.5">
      <c r="B6825" s="36" t="s">
        <v>7020</v>
      </c>
      <c r="C6825" s="18">
        <v>-3.2217690379561237E-3</v>
      </c>
    </row>
    <row r="6826" spans="2:3" x14ac:dyDescent="0.5">
      <c r="B6826" s="36" t="s">
        <v>7021</v>
      </c>
      <c r="C6826" s="18">
        <v>3.4566864997440661E-3</v>
      </c>
    </row>
    <row r="6827" spans="2:3" x14ac:dyDescent="0.5">
      <c r="B6827" s="36" t="s">
        <v>7022</v>
      </c>
      <c r="C6827" s="18">
        <v>-1.662015915238646E-2</v>
      </c>
    </row>
    <row r="6828" spans="2:3" x14ac:dyDescent="0.5">
      <c r="B6828" s="36" t="s">
        <v>7023</v>
      </c>
      <c r="C6828" s="18">
        <v>-1.9106437904648499E-2</v>
      </c>
    </row>
    <row r="6829" spans="2:3" x14ac:dyDescent="0.5">
      <c r="B6829" s="36" t="s">
        <v>7024</v>
      </c>
      <c r="C6829" s="18">
        <v>8.6739932887862636E-3</v>
      </c>
    </row>
    <row r="6830" spans="2:3" x14ac:dyDescent="0.5">
      <c r="B6830" s="36" t="s">
        <v>7025</v>
      </c>
      <c r="C6830" s="18">
        <v>-1.3219183068353679E-3</v>
      </c>
    </row>
    <row r="6831" spans="2:3" x14ac:dyDescent="0.5">
      <c r="B6831" s="36" t="s">
        <v>7026</v>
      </c>
      <c r="C6831" s="18">
        <v>2.5589373629615997E-2</v>
      </c>
    </row>
    <row r="6832" spans="2:3" x14ac:dyDescent="0.5">
      <c r="B6832" s="36" t="s">
        <v>7027</v>
      </c>
      <c r="C6832" s="18">
        <v>-2.3093906570650358E-3</v>
      </c>
    </row>
    <row r="6833" spans="2:3" x14ac:dyDescent="0.5">
      <c r="B6833" s="36" t="s">
        <v>7028</v>
      </c>
      <c r="C6833" s="18">
        <v>6.1221212799689173E-3</v>
      </c>
    </row>
    <row r="6834" spans="2:3" x14ac:dyDescent="0.5">
      <c r="B6834" s="36" t="s">
        <v>7029</v>
      </c>
      <c r="C6834" s="18">
        <v>-7.3503958424170346E-4</v>
      </c>
    </row>
    <row r="6835" spans="2:3" x14ac:dyDescent="0.5">
      <c r="B6835" s="36" t="s">
        <v>7030</v>
      </c>
      <c r="C6835" s="18">
        <v>1.355312261695607E-3</v>
      </c>
    </row>
    <row r="6836" spans="2:3" x14ac:dyDescent="0.5">
      <c r="B6836" s="36" t="s">
        <v>7031</v>
      </c>
      <c r="C6836" s="18">
        <v>-5.1623106394592666E-3</v>
      </c>
    </row>
    <row r="6837" spans="2:3" x14ac:dyDescent="0.5">
      <c r="B6837" s="36" t="s">
        <v>7032</v>
      </c>
      <c r="C6837" s="18">
        <v>-4.5907036557401026E-3</v>
      </c>
    </row>
    <row r="6838" spans="2:3" x14ac:dyDescent="0.5">
      <c r="B6838" s="36" t="s">
        <v>7033</v>
      </c>
      <c r="C6838" s="18">
        <v>-6.7227214828778914E-3</v>
      </c>
    </row>
    <row r="6839" spans="2:3" x14ac:dyDescent="0.5">
      <c r="B6839" s="36" t="s">
        <v>7034</v>
      </c>
      <c r="C6839" s="18">
        <v>2.6835367872926064E-3</v>
      </c>
    </row>
    <row r="6840" spans="2:3" x14ac:dyDescent="0.5">
      <c r="B6840" s="36" t="s">
        <v>7035</v>
      </c>
      <c r="C6840" s="18">
        <v>2.4916292736259393E-2</v>
      </c>
    </row>
    <row r="6841" spans="2:3" x14ac:dyDescent="0.5">
      <c r="B6841" s="36" t="s">
        <v>7036</v>
      </c>
      <c r="C6841" s="18">
        <v>-2.6312923779191477E-3</v>
      </c>
    </row>
    <row r="6842" spans="2:3" x14ac:dyDescent="0.5">
      <c r="B6842" s="36" t="s">
        <v>7037</v>
      </c>
      <c r="C6842" s="18">
        <v>4.6458772017781147E-3</v>
      </c>
    </row>
    <row r="6843" spans="2:3" x14ac:dyDescent="0.5">
      <c r="B6843" s="36" t="s">
        <v>7038</v>
      </c>
      <c r="C6843" s="18">
        <v>1.3982966265220664E-2</v>
      </c>
    </row>
    <row r="6844" spans="2:3" x14ac:dyDescent="0.5">
      <c r="B6844" s="36" t="s">
        <v>7039</v>
      </c>
      <c r="C6844" s="18">
        <v>-8.9386000312789982E-3</v>
      </c>
    </row>
    <row r="6845" spans="2:3" x14ac:dyDescent="0.5">
      <c r="B6845" s="36" t="s">
        <v>7040</v>
      </c>
      <c r="C6845" s="18">
        <v>-8.5779142241683703E-2</v>
      </c>
    </row>
    <row r="6846" spans="2:3" x14ac:dyDescent="0.5">
      <c r="B6846" s="36" t="s">
        <v>7041</v>
      </c>
      <c r="C6846" s="18">
        <v>-5.7955567358122906E-2</v>
      </c>
    </row>
    <row r="6847" spans="2:3" x14ac:dyDescent="0.5">
      <c r="B6847" s="36" t="s">
        <v>7042</v>
      </c>
      <c r="C6847" s="18">
        <v>3.0321667999261948E-2</v>
      </c>
    </row>
    <row r="6848" spans="2:3" x14ac:dyDescent="0.5">
      <c r="B6848" s="36" t="s">
        <v>7043</v>
      </c>
      <c r="C6848" s="18">
        <v>2.1079572588347251E-3</v>
      </c>
    </row>
    <row r="6849" spans="2:3" x14ac:dyDescent="0.5">
      <c r="B6849" s="36" t="s">
        <v>7044</v>
      </c>
      <c r="C6849" s="18">
        <v>-1.9714789567021662E-2</v>
      </c>
    </row>
    <row r="6850" spans="2:3" x14ac:dyDescent="0.5">
      <c r="B6850" s="36" t="s">
        <v>7045</v>
      </c>
      <c r="C6850" s="18">
        <v>-1.0659509687873658E-3</v>
      </c>
    </row>
    <row r="6851" spans="2:3" x14ac:dyDescent="0.5">
      <c r="B6851" s="36" t="s">
        <v>7046</v>
      </c>
      <c r="C6851" s="18">
        <v>1.9121413626034922E-2</v>
      </c>
    </row>
    <row r="6852" spans="2:3" x14ac:dyDescent="0.5">
      <c r="B6852" s="36" t="s">
        <v>7047</v>
      </c>
      <c r="C6852" s="18">
        <v>1.637627758965654E-2</v>
      </c>
    </row>
    <row r="6853" spans="2:3" x14ac:dyDescent="0.5">
      <c r="B6853" s="36" t="s">
        <v>7048</v>
      </c>
      <c r="C6853" s="18">
        <v>1.0698380071453073E-2</v>
      </c>
    </row>
    <row r="6854" spans="2:3" x14ac:dyDescent="0.5">
      <c r="B6854" s="36" t="s">
        <v>7049</v>
      </c>
      <c r="C6854" s="18">
        <v>-9.780113889480635E-3</v>
      </c>
    </row>
    <row r="6855" spans="2:3" x14ac:dyDescent="0.5">
      <c r="B6855" s="36" t="s">
        <v>7050</v>
      </c>
      <c r="C6855" s="18">
        <v>1.438901691351302E-2</v>
      </c>
    </row>
    <row r="6856" spans="2:3" x14ac:dyDescent="0.5">
      <c r="B6856" s="36" t="s">
        <v>7051</v>
      </c>
      <c r="C6856" s="18">
        <v>-4.2084711752263804E-3</v>
      </c>
    </row>
    <row r="6857" spans="2:3" x14ac:dyDescent="0.5">
      <c r="B6857" s="36" t="s">
        <v>7052</v>
      </c>
      <c r="C6857" s="18">
        <v>5.3856943854437844E-3</v>
      </c>
    </row>
    <row r="6858" spans="2:3" x14ac:dyDescent="0.5">
      <c r="B6858" s="36" t="s">
        <v>7053</v>
      </c>
      <c r="C6858" s="18">
        <v>3.5632041390949443E-3</v>
      </c>
    </row>
    <row r="6859" spans="2:3" x14ac:dyDescent="0.5">
      <c r="B6859" s="36" t="s">
        <v>7054</v>
      </c>
      <c r="C6859" s="18">
        <v>1.7239373231471067E-2</v>
      </c>
    </row>
    <row r="6860" spans="2:3" x14ac:dyDescent="0.5">
      <c r="B6860" s="36" t="s">
        <v>7055</v>
      </c>
      <c r="C6860" s="18">
        <v>-5.8911968114900848E-3</v>
      </c>
    </row>
    <row r="6861" spans="2:3" x14ac:dyDescent="0.5">
      <c r="B6861" s="36" t="s">
        <v>7056</v>
      </c>
      <c r="C6861" s="18">
        <v>4.4339059769955558E-3</v>
      </c>
    </row>
    <row r="6862" spans="2:3" x14ac:dyDescent="0.5">
      <c r="B6862" s="36" t="s">
        <v>7057</v>
      </c>
      <c r="C6862" s="18">
        <v>4.4001620242160033E-3</v>
      </c>
    </row>
    <row r="6863" spans="2:3" x14ac:dyDescent="0.5">
      <c r="B6863" s="36" t="s">
        <v>7058</v>
      </c>
      <c r="C6863" s="18">
        <v>-2.2692186950679094E-4</v>
      </c>
    </row>
    <row r="6864" spans="2:3" x14ac:dyDescent="0.5">
      <c r="B6864" s="36" t="s">
        <v>7059</v>
      </c>
      <c r="C6864" s="18">
        <v>-4.5606359958604292E-3</v>
      </c>
    </row>
    <row r="6865" spans="2:3" x14ac:dyDescent="0.5">
      <c r="B6865" s="36" t="s">
        <v>7060</v>
      </c>
      <c r="C6865" s="18">
        <v>4.8272651876914985E-3</v>
      </c>
    </row>
    <row r="6866" spans="2:3" x14ac:dyDescent="0.5">
      <c r="B6866" s="36" t="s">
        <v>7061</v>
      </c>
      <c r="C6866" s="18">
        <v>5.2755464840661404E-3</v>
      </c>
    </row>
    <row r="6867" spans="2:3" x14ac:dyDescent="0.5">
      <c r="B6867" s="36" t="s">
        <v>7062</v>
      </c>
      <c r="C6867" s="18">
        <v>6.6045624930557434E-3</v>
      </c>
    </row>
    <row r="6868" spans="2:3" x14ac:dyDescent="0.5">
      <c r="B6868" s="36" t="s">
        <v>7063</v>
      </c>
      <c r="C6868" s="18">
        <v>3.723877666261366E-3</v>
      </c>
    </row>
    <row r="6869" spans="2:3" x14ac:dyDescent="0.5">
      <c r="B6869" s="36" t="s">
        <v>7064</v>
      </c>
      <c r="C6869" s="18">
        <v>7.1214666146526273E-3</v>
      </c>
    </row>
    <row r="6870" spans="2:3" x14ac:dyDescent="0.5">
      <c r="B6870" s="36" t="s">
        <v>7065</v>
      </c>
      <c r="C6870" s="18">
        <v>1.0618158913770825E-2</v>
      </c>
    </row>
    <row r="6871" spans="2:3" x14ac:dyDescent="0.5">
      <c r="B6871" s="36" t="s">
        <v>7066</v>
      </c>
      <c r="C6871" s="18">
        <v>-7.9840137752673623E-4</v>
      </c>
    </row>
    <row r="6872" spans="2:3" x14ac:dyDescent="0.5">
      <c r="B6872" s="36" t="s">
        <v>7067</v>
      </c>
      <c r="C6872" s="18">
        <v>9.2322051550557394E-3</v>
      </c>
    </row>
    <row r="6873" spans="2:3" x14ac:dyDescent="0.5">
      <c r="B6873" s="36" t="s">
        <v>7068</v>
      </c>
      <c r="C6873" s="18">
        <v>1.9037608298955178E-3</v>
      </c>
    </row>
    <row r="6874" spans="2:3" x14ac:dyDescent="0.5">
      <c r="B6874" s="36" t="s">
        <v>7069</v>
      </c>
      <c r="C6874" s="18">
        <v>-1.2832722090527771E-4</v>
      </c>
    </row>
    <row r="6875" spans="2:3" x14ac:dyDescent="0.5">
      <c r="B6875" s="36" t="s">
        <v>7070</v>
      </c>
      <c r="C6875" s="18">
        <v>6.9305593082948924E-3</v>
      </c>
    </row>
    <row r="6876" spans="2:3" x14ac:dyDescent="0.5">
      <c r="B6876" s="36" t="s">
        <v>7071</v>
      </c>
      <c r="C6876" s="18">
        <v>-2.4798858671101209E-3</v>
      </c>
    </row>
    <row r="6877" spans="2:3" x14ac:dyDescent="0.5">
      <c r="B6877" s="36" t="s">
        <v>7072</v>
      </c>
      <c r="C6877" s="18">
        <v>4.9171802039502666E-3</v>
      </c>
    </row>
    <row r="6878" spans="2:3" x14ac:dyDescent="0.5">
      <c r="B6878" s="36" t="s">
        <v>7073</v>
      </c>
      <c r="C6878" s="18">
        <v>-5.0671172753787852E-3</v>
      </c>
    </row>
    <row r="6879" spans="2:3" x14ac:dyDescent="0.5">
      <c r="B6879" s="36" t="s">
        <v>7074</v>
      </c>
      <c r="C6879" s="18">
        <v>3.5234556995231703E-3</v>
      </c>
    </row>
    <row r="6880" spans="2:3" x14ac:dyDescent="0.5">
      <c r="B6880" s="36" t="s">
        <v>7075</v>
      </c>
      <c r="C6880" s="18">
        <v>9.9724631771795913E-3</v>
      </c>
    </row>
    <row r="6881" spans="2:3" x14ac:dyDescent="0.5">
      <c r="B6881" s="36" t="s">
        <v>7076</v>
      </c>
      <c r="C6881" s="18">
        <v>4.7461983957384213E-3</v>
      </c>
    </row>
    <row r="6882" spans="2:3" x14ac:dyDescent="0.5">
      <c r="B6882" s="36" t="s">
        <v>7077</v>
      </c>
      <c r="C6882" s="18">
        <v>-3.2574365658538662E-3</v>
      </c>
    </row>
    <row r="6883" spans="2:3" x14ac:dyDescent="0.5">
      <c r="B6883" s="36" t="s">
        <v>7078</v>
      </c>
      <c r="C6883" s="18">
        <v>-3.6745215501245987E-3</v>
      </c>
    </row>
    <row r="6884" spans="2:3" x14ac:dyDescent="0.5">
      <c r="B6884" s="36" t="s">
        <v>7079</v>
      </c>
      <c r="C6884" s="18">
        <v>9.3060945774123827E-3</v>
      </c>
    </row>
    <row r="6885" spans="2:3" x14ac:dyDescent="0.5">
      <c r="B6885" s="36" t="s">
        <v>7080</v>
      </c>
      <c r="C6885" s="18">
        <v>1.4080299442498223E-3</v>
      </c>
    </row>
    <row r="6886" spans="2:3" x14ac:dyDescent="0.5">
      <c r="B6886" s="36" t="s">
        <v>7081</v>
      </c>
      <c r="C6886" s="18">
        <v>4.6382107846900666E-3</v>
      </c>
    </row>
    <row r="6887" spans="2:3" x14ac:dyDescent="0.5">
      <c r="B6887" s="36" t="s">
        <v>7082</v>
      </c>
      <c r="C6887" s="18">
        <v>7.9268299339629866E-3</v>
      </c>
    </row>
    <row r="6888" spans="2:3" x14ac:dyDescent="0.5">
      <c r="B6888" s="36" t="s">
        <v>7083</v>
      </c>
      <c r="C6888" s="18">
        <v>-4.2945463052821431E-3</v>
      </c>
    </row>
    <row r="6889" spans="2:3" x14ac:dyDescent="0.5">
      <c r="B6889" s="36" t="s">
        <v>7084</v>
      </c>
      <c r="C6889" s="18">
        <v>5.282285741635695E-3</v>
      </c>
    </row>
    <row r="6890" spans="2:3" x14ac:dyDescent="0.5">
      <c r="B6890" s="36" t="s">
        <v>7085</v>
      </c>
      <c r="C6890" s="18">
        <v>7.1135253285434796E-3</v>
      </c>
    </row>
    <row r="6891" spans="2:3" x14ac:dyDescent="0.5">
      <c r="B6891" s="36" t="s">
        <v>7086</v>
      </c>
      <c r="C6891" s="18">
        <v>7.6058659394946382E-3</v>
      </c>
    </row>
    <row r="6892" spans="2:3" x14ac:dyDescent="0.5">
      <c r="B6892" s="36" t="s">
        <v>7087</v>
      </c>
      <c r="C6892" s="18">
        <v>-2.1646221827921197E-3</v>
      </c>
    </row>
    <row r="6893" spans="2:3" x14ac:dyDescent="0.5">
      <c r="B6893" s="36" t="s">
        <v>7088</v>
      </c>
      <c r="C6893" s="18">
        <v>-6.7868661156813559E-3</v>
      </c>
    </row>
    <row r="6894" spans="2:3" x14ac:dyDescent="0.5">
      <c r="B6894" s="36" t="s">
        <v>7089</v>
      </c>
      <c r="C6894" s="18">
        <v>-1.0802354568997807E-2</v>
      </c>
    </row>
    <row r="6895" spans="2:3" x14ac:dyDescent="0.5">
      <c r="B6895" s="36" t="s">
        <v>7090</v>
      </c>
      <c r="C6895" s="18">
        <v>-1.0703871166331647E-2</v>
      </c>
    </row>
    <row r="6896" spans="2:3" x14ac:dyDescent="0.5">
      <c r="B6896" s="36" t="s">
        <v>7091</v>
      </c>
      <c r="C6896" s="18">
        <v>-5.035479239092755E-4</v>
      </c>
    </row>
    <row r="6897" spans="2:3" x14ac:dyDescent="0.5">
      <c r="B6897" s="36" t="s">
        <v>7092</v>
      </c>
      <c r="C6897" s="18">
        <v>1.2828241050371503E-2</v>
      </c>
    </row>
    <row r="6898" spans="2:3" x14ac:dyDescent="0.5">
      <c r="B6898" s="36" t="s">
        <v>7093</v>
      </c>
      <c r="C6898" s="18">
        <v>-7.6307358131957326E-3</v>
      </c>
    </row>
    <row r="6899" spans="2:3" x14ac:dyDescent="0.5">
      <c r="B6899" s="36" t="s">
        <v>7094</v>
      </c>
      <c r="C6899" s="18">
        <v>7.2341319698288054E-4</v>
      </c>
    </row>
    <row r="6900" spans="2:3" x14ac:dyDescent="0.5">
      <c r="B6900" s="36" t="s">
        <v>7095</v>
      </c>
      <c r="C6900" s="18">
        <v>7.4366924216917596E-5</v>
      </c>
    </row>
    <row r="6901" spans="2:3" x14ac:dyDescent="0.5">
      <c r="B6901" s="36" t="s">
        <v>7096</v>
      </c>
      <c r="C6901" s="18">
        <v>1.572634132098627E-2</v>
      </c>
    </row>
    <row r="6902" spans="2:3" x14ac:dyDescent="0.5">
      <c r="B6902" s="36" t="s">
        <v>7097</v>
      </c>
      <c r="C6902" s="18">
        <v>-9.937190068407542E-4</v>
      </c>
    </row>
    <row r="6903" spans="2:3" x14ac:dyDescent="0.5">
      <c r="B6903" s="36" t="s">
        <v>7098</v>
      </c>
      <c r="C6903" s="18">
        <v>1.4904446654905312E-2</v>
      </c>
    </row>
    <row r="6904" spans="2:3" x14ac:dyDescent="0.5">
      <c r="B6904" s="36" t="s">
        <v>7099</v>
      </c>
      <c r="C6904" s="18">
        <v>8.2347481950981738E-3</v>
      </c>
    </row>
    <row r="6905" spans="2:3" x14ac:dyDescent="0.5">
      <c r="B6905" s="36" t="s">
        <v>7100</v>
      </c>
      <c r="C6905" s="18">
        <v>-3.7156554635300321E-3</v>
      </c>
    </row>
    <row r="6906" spans="2:3" x14ac:dyDescent="0.5">
      <c r="B6906" s="36" t="s">
        <v>7101</v>
      </c>
      <c r="C6906" s="18">
        <v>-1.6099910356375258E-3</v>
      </c>
    </row>
    <row r="6907" spans="2:3" x14ac:dyDescent="0.5">
      <c r="B6907" s="36" t="s">
        <v>7102</v>
      </c>
      <c r="C6907" s="18">
        <v>1.5067049960557632E-3</v>
      </c>
    </row>
    <row r="6908" spans="2:3" x14ac:dyDescent="0.5">
      <c r="B6908" s="36" t="s">
        <v>7103</v>
      </c>
      <c r="C6908" s="18">
        <v>-3.1780332985151816E-3</v>
      </c>
    </row>
    <row r="6909" spans="2:3" x14ac:dyDescent="0.5">
      <c r="B6909" s="36" t="s">
        <v>7104</v>
      </c>
      <c r="C6909" s="18">
        <v>-1.5800827692705965E-2</v>
      </c>
    </row>
    <row r="6910" spans="2:3" x14ac:dyDescent="0.5">
      <c r="B6910" s="36" t="s">
        <v>7105</v>
      </c>
      <c r="C6910" s="18">
        <v>6.112306080839458E-3</v>
      </c>
    </row>
    <row r="6911" spans="2:3" x14ac:dyDescent="0.5">
      <c r="B6911" s="36" t="s">
        <v>7106</v>
      </c>
      <c r="C6911" s="18">
        <v>5.8009759692214669E-3</v>
      </c>
    </row>
    <row r="6912" spans="2:3" x14ac:dyDescent="0.5">
      <c r="B6912" s="36" t="s">
        <v>7107</v>
      </c>
      <c r="C6912" s="18">
        <v>5.0263457188737259E-3</v>
      </c>
    </row>
    <row r="6913" spans="2:3" x14ac:dyDescent="0.5">
      <c r="B6913" s="36" t="s">
        <v>7108</v>
      </c>
      <c r="C6913" s="18">
        <v>-4.6303556367421894E-4</v>
      </c>
    </row>
    <row r="6914" spans="2:3" x14ac:dyDescent="0.5">
      <c r="B6914" s="36" t="s">
        <v>7109</v>
      </c>
      <c r="C6914" s="18">
        <v>-3.2406303169075779E-3</v>
      </c>
    </row>
    <row r="6915" spans="2:3" x14ac:dyDescent="0.5">
      <c r="B6915" s="36" t="s">
        <v>7110</v>
      </c>
      <c r="C6915" s="18">
        <v>4.5731156104895643E-3</v>
      </c>
    </row>
    <row r="6916" spans="2:3" x14ac:dyDescent="0.5">
      <c r="B6916" s="36" t="s">
        <v>7111</v>
      </c>
      <c r="C6916" s="18">
        <v>-9.1342377230890781E-3</v>
      </c>
    </row>
    <row r="6917" spans="2:3" x14ac:dyDescent="0.5">
      <c r="B6917" s="36" t="s">
        <v>7112</v>
      </c>
      <c r="C6917" s="18">
        <v>-1.5031785885998183E-2</v>
      </c>
    </row>
    <row r="6918" spans="2:3" x14ac:dyDescent="0.5">
      <c r="B6918" s="36" t="s">
        <v>7113</v>
      </c>
      <c r="C6918" s="18">
        <v>-1.1519925022859256E-3</v>
      </c>
    </row>
    <row r="6919" spans="2:3" x14ac:dyDescent="0.5">
      <c r="B6919" s="36" t="s">
        <v>7114</v>
      </c>
      <c r="C6919" s="18">
        <v>3.2395074384867772E-3</v>
      </c>
    </row>
    <row r="6920" spans="2:3" x14ac:dyDescent="0.5">
      <c r="B6920" s="36" t="s">
        <v>7115</v>
      </c>
      <c r="C6920" s="18">
        <v>-6.7471168064152653E-3</v>
      </c>
    </row>
    <row r="6921" spans="2:3" x14ac:dyDescent="0.5">
      <c r="B6921" s="36" t="s">
        <v>7116</v>
      </c>
      <c r="C6921" s="18">
        <v>-1.4128637737325644E-2</v>
      </c>
    </row>
    <row r="6922" spans="2:3" x14ac:dyDescent="0.5">
      <c r="B6922" s="36" t="s">
        <v>7117</v>
      </c>
      <c r="C6922" s="18">
        <v>-1.6603932102960961E-3</v>
      </c>
    </row>
    <row r="6923" spans="2:3" x14ac:dyDescent="0.5">
      <c r="B6923" s="36" t="s">
        <v>7118</v>
      </c>
      <c r="C6923" s="18">
        <v>2.2519026069008685E-2</v>
      </c>
    </row>
    <row r="6924" spans="2:3" x14ac:dyDescent="0.5">
      <c r="B6924" s="36" t="s">
        <v>7119</v>
      </c>
      <c r="C6924" s="18">
        <v>4.4604955384215383E-3</v>
      </c>
    </row>
    <row r="6925" spans="2:3" x14ac:dyDescent="0.5">
      <c r="B6925" s="36" t="s">
        <v>7120</v>
      </c>
      <c r="C6925" s="18">
        <v>-8.0253655023562187E-3</v>
      </c>
    </row>
    <row r="6926" spans="2:3" x14ac:dyDescent="0.5">
      <c r="B6926" s="36" t="s">
        <v>7121</v>
      </c>
      <c r="C6926" s="18">
        <v>7.4664579970984413E-4</v>
      </c>
    </row>
    <row r="6927" spans="2:3" x14ac:dyDescent="0.5">
      <c r="B6927" s="36" t="s">
        <v>7122</v>
      </c>
      <c r="C6927" s="18">
        <v>6.8190555624334515E-3</v>
      </c>
    </row>
    <row r="6928" spans="2:3" x14ac:dyDescent="0.5">
      <c r="B6928" s="36" t="s">
        <v>7123</v>
      </c>
      <c r="C6928" s="18">
        <v>8.5483361216549536E-3</v>
      </c>
    </row>
    <row r="6929" spans="2:3" x14ac:dyDescent="0.5">
      <c r="B6929" s="36" t="s">
        <v>7124</v>
      </c>
      <c r="C6929" s="18">
        <v>1.0149667488764669E-2</v>
      </c>
    </row>
    <row r="6930" spans="2:3" x14ac:dyDescent="0.5">
      <c r="B6930" s="36" t="s">
        <v>7125</v>
      </c>
      <c r="C6930" s="18">
        <v>1.9280124002643007E-3</v>
      </c>
    </row>
    <row r="6931" spans="2:3" x14ac:dyDescent="0.5">
      <c r="B6931" s="36" t="s">
        <v>7126</v>
      </c>
      <c r="C6931" s="18">
        <v>4.2237432065574954E-3</v>
      </c>
    </row>
    <row r="6932" spans="2:3" x14ac:dyDescent="0.5">
      <c r="B6932" s="36" t="s">
        <v>7127</v>
      </c>
      <c r="C6932" s="18">
        <v>-1.2080217696466278E-3</v>
      </c>
    </row>
    <row r="6933" spans="2:3" x14ac:dyDescent="0.5">
      <c r="B6933" s="36" t="s">
        <v>7128</v>
      </c>
      <c r="C6933" s="18">
        <v>-8.5717356078915952E-3</v>
      </c>
    </row>
    <row r="6934" spans="2:3" x14ac:dyDescent="0.5">
      <c r="B6934" s="36" t="s">
        <v>7129</v>
      </c>
      <c r="C6934" s="18">
        <v>1.2117573297344419E-2</v>
      </c>
    </row>
    <row r="6935" spans="2:3" x14ac:dyDescent="0.5">
      <c r="B6935" s="36" t="s">
        <v>7130</v>
      </c>
      <c r="C6935" s="18">
        <v>-5.7746844134842767E-5</v>
      </c>
    </row>
    <row r="6936" spans="2:3" x14ac:dyDescent="0.5">
      <c r="B6936" s="36" t="s">
        <v>7131</v>
      </c>
      <c r="C6936" s="18">
        <v>-1.5355247601267497E-2</v>
      </c>
    </row>
    <row r="6937" spans="2:3" x14ac:dyDescent="0.5">
      <c r="B6937" s="36" t="s">
        <v>7132</v>
      </c>
      <c r="C6937" s="18">
        <v>3.3729528213155557E-3</v>
      </c>
    </row>
    <row r="6938" spans="2:3" x14ac:dyDescent="0.5">
      <c r="B6938" s="36" t="s">
        <v>7133</v>
      </c>
      <c r="C6938" s="18">
        <v>-6.7306680610510483E-3</v>
      </c>
    </row>
    <row r="6939" spans="2:3" x14ac:dyDescent="0.5">
      <c r="B6939" s="36" t="s">
        <v>7134</v>
      </c>
      <c r="C6939" s="18">
        <v>5.6827422682177442E-3</v>
      </c>
    </row>
    <row r="6940" spans="2:3" x14ac:dyDescent="0.5">
      <c r="B6940" s="36" t="s">
        <v>7135</v>
      </c>
      <c r="C6940" s="18">
        <v>-2.0395895286176025E-3</v>
      </c>
    </row>
    <row r="6941" spans="2:3" x14ac:dyDescent="0.5">
      <c r="B6941" s="36" t="s">
        <v>7136</v>
      </c>
      <c r="C6941" s="18">
        <v>-1.3474729684491704E-2</v>
      </c>
    </row>
    <row r="6942" spans="2:3" x14ac:dyDescent="0.5">
      <c r="B6942" s="36" t="s">
        <v>7137</v>
      </c>
      <c r="C6942" s="18">
        <v>-4.5561680638123159E-3</v>
      </c>
    </row>
    <row r="6943" spans="2:3" x14ac:dyDescent="0.5">
      <c r="B6943" s="36" t="s">
        <v>7138</v>
      </c>
      <c r="C6943" s="18">
        <v>-7.9435645402405886E-3</v>
      </c>
    </row>
    <row r="6944" spans="2:3" x14ac:dyDescent="0.5">
      <c r="B6944" s="36" t="s">
        <v>7139</v>
      </c>
      <c r="C6944" s="18">
        <v>1.2186394048627536E-2</v>
      </c>
    </row>
    <row r="6945" spans="2:3" x14ac:dyDescent="0.5">
      <c r="B6945" s="36" t="s">
        <v>7140</v>
      </c>
      <c r="C6945" s="18">
        <v>4.0553894190122897E-3</v>
      </c>
    </row>
    <row r="6946" spans="2:3" x14ac:dyDescent="0.5">
      <c r="B6946" s="36" t="s">
        <v>7141</v>
      </c>
      <c r="C6946" s="18">
        <v>-1.2166560962557083E-2</v>
      </c>
    </row>
    <row r="6947" spans="2:3" x14ac:dyDescent="0.5">
      <c r="B6947" s="36" t="s">
        <v>7142</v>
      </c>
      <c r="C6947" s="18">
        <v>-1.168854385356799E-2</v>
      </c>
    </row>
    <row r="6948" spans="2:3" x14ac:dyDescent="0.5">
      <c r="B6948" s="36" t="s">
        <v>7143</v>
      </c>
      <c r="C6948" s="18">
        <v>4.5099049158958682E-3</v>
      </c>
    </row>
    <row r="6949" spans="2:3" x14ac:dyDescent="0.5">
      <c r="B6949" s="36" t="s">
        <v>7144</v>
      </c>
      <c r="C6949" s="18">
        <v>-6.5220255610698441E-3</v>
      </c>
    </row>
    <row r="6950" spans="2:3" x14ac:dyDescent="0.5">
      <c r="B6950" s="36" t="s">
        <v>7145</v>
      </c>
      <c r="C6950" s="18">
        <v>-3.0635927587808753E-3</v>
      </c>
    </row>
    <row r="6951" spans="2:3" x14ac:dyDescent="0.5">
      <c r="B6951" s="36" t="s">
        <v>7146</v>
      </c>
      <c r="C6951" s="18">
        <v>-8.4363581538882126E-4</v>
      </c>
    </row>
    <row r="6952" spans="2:3" x14ac:dyDescent="0.5">
      <c r="B6952" s="36" t="s">
        <v>7147</v>
      </c>
      <c r="C6952" s="18">
        <v>1.59383193144913E-2</v>
      </c>
    </row>
    <row r="6953" spans="2:3" x14ac:dyDescent="0.5">
      <c r="B6953" s="36" t="s">
        <v>7148</v>
      </c>
      <c r="C6953" s="18">
        <v>1.1762110496127187E-2</v>
      </c>
    </row>
    <row r="6954" spans="2:3" x14ac:dyDescent="0.5">
      <c r="B6954" s="36" t="s">
        <v>7149</v>
      </c>
      <c r="C6954" s="18">
        <v>-5.6702021325053531E-3</v>
      </c>
    </row>
    <row r="6955" spans="2:3" x14ac:dyDescent="0.5">
      <c r="B6955" s="36" t="s">
        <v>7150</v>
      </c>
      <c r="C6955" s="18">
        <v>-4.1382200226017796E-3</v>
      </c>
    </row>
    <row r="6956" spans="2:3" x14ac:dyDescent="0.5">
      <c r="B6956" s="36" t="s">
        <v>7151</v>
      </c>
      <c r="C6956" s="18">
        <v>-3.9810019436272714E-3</v>
      </c>
    </row>
    <row r="6957" spans="2:3" x14ac:dyDescent="0.5">
      <c r="B6957" s="36" t="s">
        <v>7152</v>
      </c>
      <c r="C6957" s="18">
        <v>-1.5002654029473428E-2</v>
      </c>
    </row>
    <row r="6958" spans="2:3" x14ac:dyDescent="0.5">
      <c r="B6958" s="36" t="s">
        <v>7153</v>
      </c>
      <c r="C6958" s="18">
        <v>-9.0389190186187518E-3</v>
      </c>
    </row>
    <row r="6959" spans="2:3" x14ac:dyDescent="0.5">
      <c r="B6959" s="36" t="s">
        <v>7154</v>
      </c>
      <c r="C6959" s="18">
        <v>1.4043652493322956E-2</v>
      </c>
    </row>
    <row r="6960" spans="2:3" x14ac:dyDescent="0.5">
      <c r="B6960" s="36" t="s">
        <v>7155</v>
      </c>
      <c r="C6960" s="18">
        <v>5.3295768293881718E-3</v>
      </c>
    </row>
    <row r="6961" spans="2:3" x14ac:dyDescent="0.5">
      <c r="B6961" s="36" t="s">
        <v>7156</v>
      </c>
      <c r="C6961" s="18">
        <v>-4.947168246614897E-3</v>
      </c>
    </row>
    <row r="6962" spans="2:3" x14ac:dyDescent="0.5">
      <c r="B6962" s="36" t="s">
        <v>7157</v>
      </c>
      <c r="C6962" s="18">
        <v>-6.0107725246462129E-3</v>
      </c>
    </row>
    <row r="6963" spans="2:3" x14ac:dyDescent="0.5">
      <c r="B6963" s="36" t="s">
        <v>7158</v>
      </c>
      <c r="C6963" s="18">
        <v>-1.1054509708419369E-2</v>
      </c>
    </row>
    <row r="6964" spans="2:3" x14ac:dyDescent="0.5">
      <c r="B6964" s="36" t="s">
        <v>7159</v>
      </c>
      <c r="C6964" s="18">
        <v>8.8279941079238977E-3</v>
      </c>
    </row>
    <row r="6965" spans="2:3" x14ac:dyDescent="0.5">
      <c r="B6965" s="36" t="s">
        <v>7160</v>
      </c>
      <c r="C6965" s="18">
        <v>1.4625811291144375E-2</v>
      </c>
    </row>
    <row r="6966" spans="2:3" x14ac:dyDescent="0.5">
      <c r="B6966" s="36" t="s">
        <v>7161</v>
      </c>
      <c r="C6966" s="18">
        <v>1.6104527833040061E-2</v>
      </c>
    </row>
    <row r="6967" spans="2:3" x14ac:dyDescent="0.5">
      <c r="B6967" s="36" t="s">
        <v>7162</v>
      </c>
      <c r="C6967" s="18">
        <v>1.2382116906297869E-2</v>
      </c>
    </row>
    <row r="6968" spans="2:3" x14ac:dyDescent="0.5">
      <c r="B6968" s="36" t="s">
        <v>7163</v>
      </c>
      <c r="C6968" s="18">
        <v>6.3593531080203825E-3</v>
      </c>
    </row>
    <row r="6969" spans="2:3" x14ac:dyDescent="0.5">
      <c r="B6969" s="36" t="s">
        <v>7164</v>
      </c>
      <c r="C6969" s="18">
        <v>6.4093653136620965E-4</v>
      </c>
    </row>
    <row r="6970" spans="2:3" x14ac:dyDescent="0.5">
      <c r="B6970" s="36" t="s">
        <v>7165</v>
      </c>
      <c r="C6970" s="18">
        <v>1.4526366022429071E-2</v>
      </c>
    </row>
    <row r="6971" spans="2:3" x14ac:dyDescent="0.5">
      <c r="B6971" s="36" t="s">
        <v>7166</v>
      </c>
      <c r="C6971" s="18">
        <v>-8.7281652142379151E-4</v>
      </c>
    </row>
    <row r="6972" spans="2:3" x14ac:dyDescent="0.5">
      <c r="B6972" s="36" t="s">
        <v>7167</v>
      </c>
      <c r="C6972" s="18">
        <v>3.6993716508446628E-3</v>
      </c>
    </row>
    <row r="6973" spans="2:3" x14ac:dyDescent="0.5">
      <c r="B6973" s="36" t="s">
        <v>7168</v>
      </c>
      <c r="C6973" s="18">
        <v>-9.2247653157162546E-3</v>
      </c>
    </row>
    <row r="6974" spans="2:3" x14ac:dyDescent="0.5">
      <c r="B6974" s="36" t="s">
        <v>7169</v>
      </c>
      <c r="C6974" s="18">
        <v>-9.3485277594254068E-3</v>
      </c>
    </row>
    <row r="6975" spans="2:3" x14ac:dyDescent="0.5">
      <c r="B6975" s="36" t="s">
        <v>7170</v>
      </c>
      <c r="C6975" s="18">
        <v>9.1489510831128662E-3</v>
      </c>
    </row>
    <row r="6976" spans="2:3" x14ac:dyDescent="0.5">
      <c r="B6976" s="36" t="s">
        <v>7171</v>
      </c>
      <c r="C6976" s="18">
        <v>-6.2520191990974583E-3</v>
      </c>
    </row>
    <row r="6977" spans="2:3" x14ac:dyDescent="0.5">
      <c r="B6977" s="36" t="s">
        <v>7172</v>
      </c>
      <c r="C6977" s="18">
        <v>-1.2445039351400844E-2</v>
      </c>
    </row>
    <row r="6978" spans="2:3" x14ac:dyDescent="0.5">
      <c r="B6978" s="36" t="s">
        <v>7173</v>
      </c>
      <c r="C6978" s="18">
        <v>8.6814789396927328E-3</v>
      </c>
    </row>
    <row r="6979" spans="2:3" x14ac:dyDescent="0.5">
      <c r="B6979" s="36" t="s">
        <v>7174</v>
      </c>
      <c r="C6979" s="18">
        <v>1.1322949090847301E-2</v>
      </c>
    </row>
    <row r="6980" spans="2:3" x14ac:dyDescent="0.5">
      <c r="B6980" s="36" t="s">
        <v>7175</v>
      </c>
      <c r="C6980" s="18">
        <v>1.3518243847674416E-3</v>
      </c>
    </row>
    <row r="6981" spans="2:3" x14ac:dyDescent="0.5">
      <c r="B6981" s="36" t="s">
        <v>7176</v>
      </c>
      <c r="C6981" s="18">
        <v>3.4936221450292404E-3</v>
      </c>
    </row>
    <row r="6982" spans="2:3" x14ac:dyDescent="0.5">
      <c r="B6982" s="36" t="s">
        <v>7177</v>
      </c>
      <c r="C6982" s="18">
        <v>4.3863457335910905E-3</v>
      </c>
    </row>
    <row r="6983" spans="2:3" x14ac:dyDescent="0.5">
      <c r="B6983" s="36" t="s">
        <v>7178</v>
      </c>
      <c r="C6983" s="18">
        <v>1.4894064663155682E-3</v>
      </c>
    </row>
    <row r="6984" spans="2:3" x14ac:dyDescent="0.5">
      <c r="B6984" s="36" t="s">
        <v>7179</v>
      </c>
      <c r="C6984" s="18">
        <v>5.2176499463363335E-3</v>
      </c>
    </row>
    <row r="6985" spans="2:3" x14ac:dyDescent="0.5">
      <c r="B6985" s="36" t="s">
        <v>7180</v>
      </c>
      <c r="C6985" s="18">
        <v>-7.0973275354582199E-3</v>
      </c>
    </row>
    <row r="6986" spans="2:3" x14ac:dyDescent="0.5">
      <c r="B6986" s="36" t="s">
        <v>7181</v>
      </c>
      <c r="C6986" s="18">
        <v>-5.4027243902007305E-3</v>
      </c>
    </row>
    <row r="6987" spans="2:3" x14ac:dyDescent="0.5">
      <c r="B6987" s="36" t="s">
        <v>7182</v>
      </c>
      <c r="C6987" s="18">
        <v>1.0075263274790691E-2</v>
      </c>
    </row>
    <row r="6988" spans="2:3" x14ac:dyDescent="0.5">
      <c r="B6988" s="36" t="s">
        <v>7183</v>
      </c>
      <c r="C6988" s="18">
        <v>-8.0154916386018238E-3</v>
      </c>
    </row>
    <row r="6989" spans="2:3" x14ac:dyDescent="0.5">
      <c r="B6989" s="36" t="s">
        <v>7184</v>
      </c>
      <c r="C6989" s="18">
        <v>-2.4454075417840726E-2</v>
      </c>
    </row>
    <row r="6990" spans="2:3" x14ac:dyDescent="0.5">
      <c r="B6990" s="36" t="s">
        <v>7185</v>
      </c>
      <c r="C6990" s="18">
        <v>1.4145508602737111E-2</v>
      </c>
    </row>
    <row r="6991" spans="2:3" x14ac:dyDescent="0.5">
      <c r="B6991" s="36" t="s">
        <v>7186</v>
      </c>
      <c r="C6991" s="18">
        <v>2.4370782538851721E-3</v>
      </c>
    </row>
    <row r="6992" spans="2:3" x14ac:dyDescent="0.5">
      <c r="B6992" s="36" t="s">
        <v>7187</v>
      </c>
      <c r="C6992" s="18">
        <v>4.4416517926331167E-3</v>
      </c>
    </row>
    <row r="6993" spans="2:3" x14ac:dyDescent="0.5">
      <c r="B6993" s="36" t="s">
        <v>7188</v>
      </c>
      <c r="C6993" s="18">
        <v>-7.4942218919438197E-4</v>
      </c>
    </row>
    <row r="6994" spans="2:3" x14ac:dyDescent="0.5">
      <c r="B6994" s="36" t="s">
        <v>7189</v>
      </c>
      <c r="C6994" s="18">
        <v>-1.3504968383017291E-2</v>
      </c>
    </row>
    <row r="6995" spans="2:3" x14ac:dyDescent="0.5">
      <c r="B6995" s="36" t="s">
        <v>7190</v>
      </c>
      <c r="C6995" s="18">
        <v>-1.565010546625023E-2</v>
      </c>
    </row>
    <row r="6996" spans="2:3" x14ac:dyDescent="0.5">
      <c r="B6996" s="36" t="s">
        <v>7191</v>
      </c>
      <c r="C6996" s="18">
        <v>-3.1504708128485159E-2</v>
      </c>
    </row>
    <row r="6997" spans="2:3" x14ac:dyDescent="0.5">
      <c r="B6997" s="36" t="s">
        <v>7192</v>
      </c>
      <c r="C6997" s="18">
        <v>-3.6923403399825805E-2</v>
      </c>
    </row>
    <row r="6998" spans="2:3" x14ac:dyDescent="0.5">
      <c r="B6998" s="36" t="s">
        <v>7193</v>
      </c>
      <c r="C6998" s="18">
        <v>3.3847434884915817E-2</v>
      </c>
    </row>
    <row r="6999" spans="2:3" x14ac:dyDescent="0.5">
      <c r="B6999" s="36" t="s">
        <v>7194</v>
      </c>
      <c r="C6999" s="18">
        <v>-2.1841526382917253E-2</v>
      </c>
    </row>
    <row r="7000" spans="2:3" x14ac:dyDescent="0.5">
      <c r="B7000" s="36" t="s">
        <v>7195</v>
      </c>
      <c r="C7000" s="18">
        <v>2.9004720205138668E-2</v>
      </c>
    </row>
    <row r="7001" spans="2:3" x14ac:dyDescent="0.5">
      <c r="B7001" s="36" t="s">
        <v>7196</v>
      </c>
      <c r="C7001" s="18">
        <v>-3.3066306470163065E-3</v>
      </c>
    </row>
    <row r="7002" spans="2:3" x14ac:dyDescent="0.5">
      <c r="B7002" s="36" t="s">
        <v>7197</v>
      </c>
      <c r="C7002" s="18">
        <v>4.6292103171010623E-3</v>
      </c>
    </row>
    <row r="7003" spans="2:3" x14ac:dyDescent="0.5">
      <c r="B7003" s="36" t="s">
        <v>7198</v>
      </c>
      <c r="C7003" s="18">
        <v>-2.2062170756438126E-2</v>
      </c>
    </row>
    <row r="7004" spans="2:3" x14ac:dyDescent="0.5">
      <c r="B7004" s="36" t="s">
        <v>7199</v>
      </c>
      <c r="C7004" s="18">
        <v>6.7945993747153821E-4</v>
      </c>
    </row>
    <row r="7005" spans="2:3" x14ac:dyDescent="0.5">
      <c r="B7005" s="36" t="s">
        <v>7200</v>
      </c>
      <c r="C7005" s="18">
        <v>1.6496139830489032E-2</v>
      </c>
    </row>
    <row r="7006" spans="2:3" x14ac:dyDescent="0.5">
      <c r="B7006" s="36" t="s">
        <v>7201</v>
      </c>
      <c r="C7006" s="18">
        <v>-1.3224203907176602E-2</v>
      </c>
    </row>
    <row r="7007" spans="2:3" x14ac:dyDescent="0.5">
      <c r="B7007" s="36" t="s">
        <v>7202</v>
      </c>
      <c r="C7007" s="18">
        <v>5.2771166578413631E-3</v>
      </c>
    </row>
    <row r="7008" spans="2:3" x14ac:dyDescent="0.5">
      <c r="B7008" s="36" t="s">
        <v>7203</v>
      </c>
      <c r="C7008" s="18">
        <v>7.0653920988070773E-3</v>
      </c>
    </row>
    <row r="7009" spans="2:3" x14ac:dyDescent="0.5">
      <c r="B7009" s="36" t="s">
        <v>7204</v>
      </c>
      <c r="C7009" s="18">
        <v>1.1810639992204663E-2</v>
      </c>
    </row>
    <row r="7010" spans="2:3" x14ac:dyDescent="0.5">
      <c r="B7010" s="36" t="s">
        <v>7205</v>
      </c>
      <c r="C7010" s="18">
        <v>-9.4378470285061411E-3</v>
      </c>
    </row>
    <row r="7011" spans="2:3" x14ac:dyDescent="0.5">
      <c r="B7011" s="36" t="s">
        <v>7206</v>
      </c>
      <c r="C7011" s="18">
        <v>-9.0070156382349165E-4</v>
      </c>
    </row>
    <row r="7012" spans="2:3" x14ac:dyDescent="0.5">
      <c r="B7012" s="36" t="s">
        <v>7207</v>
      </c>
      <c r="C7012" s="18">
        <v>-9.0554016992301367E-3</v>
      </c>
    </row>
    <row r="7013" spans="2:3" x14ac:dyDescent="0.5">
      <c r="B7013" s="36" t="s">
        <v>7208</v>
      </c>
      <c r="C7013" s="18">
        <v>1.0812049356853093E-2</v>
      </c>
    </row>
    <row r="7014" spans="2:3" x14ac:dyDescent="0.5">
      <c r="B7014" s="36" t="s">
        <v>7209</v>
      </c>
      <c r="C7014" s="18">
        <v>8.4831971949728135E-3</v>
      </c>
    </row>
    <row r="7015" spans="2:3" x14ac:dyDescent="0.5">
      <c r="B7015" s="36" t="s">
        <v>7210</v>
      </c>
      <c r="C7015" s="18">
        <v>-1.794864980977251E-3</v>
      </c>
    </row>
    <row r="7016" spans="2:3" x14ac:dyDescent="0.5">
      <c r="B7016" s="36" t="s">
        <v>7211</v>
      </c>
      <c r="C7016" s="18">
        <v>-1.1044790357521928E-2</v>
      </c>
    </row>
    <row r="7017" spans="2:3" x14ac:dyDescent="0.5">
      <c r="B7017" s="36" t="s">
        <v>7212</v>
      </c>
      <c r="C7017" s="18">
        <v>4.9037971900747213E-3</v>
      </c>
    </row>
    <row r="7018" spans="2:3" x14ac:dyDescent="0.5">
      <c r="B7018" s="36" t="s">
        <v>7213</v>
      </c>
      <c r="C7018" s="18">
        <v>-3.2596442116871405E-2</v>
      </c>
    </row>
    <row r="7019" spans="2:3" x14ac:dyDescent="0.5">
      <c r="B7019" s="36" t="s">
        <v>7214</v>
      </c>
      <c r="C7019" s="18">
        <v>-2.7840530181533207E-3</v>
      </c>
    </row>
    <row r="7020" spans="2:3" x14ac:dyDescent="0.5">
      <c r="B7020" s="36" t="s">
        <v>7215</v>
      </c>
      <c r="C7020" s="18">
        <v>-2.0320278974302108E-2</v>
      </c>
    </row>
    <row r="7021" spans="2:3" x14ac:dyDescent="0.5">
      <c r="B7021" s="36" t="s">
        <v>7216</v>
      </c>
      <c r="C7021" s="18">
        <v>2.5240154662673486E-2</v>
      </c>
    </row>
    <row r="7022" spans="2:3" x14ac:dyDescent="0.5">
      <c r="B7022" s="36" t="s">
        <v>7217</v>
      </c>
      <c r="C7022" s="18">
        <v>-1.419507486309457E-2</v>
      </c>
    </row>
    <row r="7023" spans="2:3" x14ac:dyDescent="0.5">
      <c r="B7023" s="36" t="s">
        <v>7218</v>
      </c>
      <c r="C7023" s="18">
        <v>-7.1559193498444973E-3</v>
      </c>
    </row>
    <row r="7024" spans="2:3" x14ac:dyDescent="0.5">
      <c r="B7024" s="36" t="s">
        <v>7219</v>
      </c>
      <c r="C7024" s="18">
        <v>2.1550694327569175E-2</v>
      </c>
    </row>
    <row r="7025" spans="2:3" x14ac:dyDescent="0.5">
      <c r="B7025" s="36" t="s">
        <v>7220</v>
      </c>
      <c r="C7025" s="18">
        <v>2.8802440603659107E-5</v>
      </c>
    </row>
    <row r="7026" spans="2:3" x14ac:dyDescent="0.5">
      <c r="B7026" s="36" t="s">
        <v>7221</v>
      </c>
      <c r="C7026" s="18">
        <v>9.4008458457128796E-4</v>
      </c>
    </row>
    <row r="7027" spans="2:3" x14ac:dyDescent="0.5">
      <c r="B7027" s="36" t="s">
        <v>7222</v>
      </c>
      <c r="C7027" s="18">
        <v>2.5335425052053218E-2</v>
      </c>
    </row>
    <row r="7028" spans="2:3" x14ac:dyDescent="0.5">
      <c r="B7028" s="36" t="s">
        <v>7223</v>
      </c>
      <c r="C7028" s="18">
        <v>3.8458300358652497E-3</v>
      </c>
    </row>
    <row r="7029" spans="2:3" x14ac:dyDescent="0.5">
      <c r="B7029" s="36" t="s">
        <v>7224</v>
      </c>
      <c r="C7029" s="18">
        <v>-1.3081192179911882E-2</v>
      </c>
    </row>
    <row r="7030" spans="2:3" x14ac:dyDescent="0.5">
      <c r="B7030" s="36" t="s">
        <v>7225</v>
      </c>
      <c r="C7030" s="18">
        <v>4.5311212910581489E-3</v>
      </c>
    </row>
    <row r="7031" spans="2:3" x14ac:dyDescent="0.5">
      <c r="B7031" s="36" t="s">
        <v>7226</v>
      </c>
      <c r="C7031" s="18">
        <v>1.3896377241524593E-3</v>
      </c>
    </row>
    <row r="7032" spans="2:3" x14ac:dyDescent="0.5">
      <c r="B7032" s="36" t="s">
        <v>7227</v>
      </c>
      <c r="C7032" s="18">
        <v>2.5951966334532006E-3</v>
      </c>
    </row>
    <row r="7033" spans="2:3" x14ac:dyDescent="0.5">
      <c r="B7033" s="36" t="s">
        <v>7228</v>
      </c>
      <c r="C7033" s="18">
        <v>-6.0251792499251833E-3</v>
      </c>
    </row>
    <row r="7034" spans="2:3" x14ac:dyDescent="0.5">
      <c r="B7034" s="36" t="s">
        <v>7229</v>
      </c>
      <c r="C7034" s="18">
        <v>-9.1620654772331944E-3</v>
      </c>
    </row>
    <row r="7035" spans="2:3" x14ac:dyDescent="0.5">
      <c r="B7035" s="36" t="s">
        <v>7230</v>
      </c>
      <c r="C7035" s="18">
        <v>8.2554877833151963E-3</v>
      </c>
    </row>
    <row r="7036" spans="2:3" x14ac:dyDescent="0.5">
      <c r="B7036" s="36" t="s">
        <v>7231</v>
      </c>
      <c r="C7036" s="18">
        <v>6.9320462604061106E-3</v>
      </c>
    </row>
    <row r="7037" spans="2:3" x14ac:dyDescent="0.5">
      <c r="B7037" s="36" t="s">
        <v>7232</v>
      </c>
      <c r="C7037" s="18">
        <v>-1.0157383260318564E-3</v>
      </c>
    </row>
    <row r="7038" spans="2:3" x14ac:dyDescent="0.5">
      <c r="B7038" s="36" t="s">
        <v>7233</v>
      </c>
      <c r="C7038" s="18">
        <v>-5.0309923978364424E-3</v>
      </c>
    </row>
    <row r="7039" spans="2:3" x14ac:dyDescent="0.5">
      <c r="B7039" s="36" t="s">
        <v>7234</v>
      </c>
      <c r="C7039" s="18">
        <v>-4.0853884623384129E-3</v>
      </c>
    </row>
    <row r="7040" spans="2:3" x14ac:dyDescent="0.5">
      <c r="B7040" s="36" t="s">
        <v>7235</v>
      </c>
      <c r="C7040" s="18">
        <v>1.9872826622413964E-2</v>
      </c>
    </row>
    <row r="7041" spans="2:3" x14ac:dyDescent="0.5">
      <c r="B7041" s="36" t="s">
        <v>7236</v>
      </c>
      <c r="C7041" s="18">
        <v>1.3736074167232326E-2</v>
      </c>
    </row>
    <row r="7042" spans="2:3" x14ac:dyDescent="0.5">
      <c r="B7042" s="36" t="s">
        <v>7237</v>
      </c>
      <c r="C7042" s="18">
        <v>-9.5514968403320744E-5</v>
      </c>
    </row>
    <row r="7043" spans="2:3" x14ac:dyDescent="0.5">
      <c r="B7043" s="36" t="s">
        <v>7238</v>
      </c>
      <c r="C7043" s="18">
        <v>-6.9139679280604271E-3</v>
      </c>
    </row>
    <row r="7044" spans="2:3" x14ac:dyDescent="0.5">
      <c r="B7044" s="36" t="s">
        <v>7239</v>
      </c>
      <c r="C7044" s="18">
        <v>8.9931318742066946E-3</v>
      </c>
    </row>
    <row r="7045" spans="2:3" x14ac:dyDescent="0.5">
      <c r="B7045" s="36" t="s">
        <v>7240</v>
      </c>
      <c r="C7045" s="18">
        <v>2.7164086863713521E-3</v>
      </c>
    </row>
    <row r="7046" spans="2:3" x14ac:dyDescent="0.5">
      <c r="B7046" s="36" t="s">
        <v>7241</v>
      </c>
      <c r="C7046" s="18">
        <v>-1.8938214212730342E-3</v>
      </c>
    </row>
    <row r="7047" spans="2:3" x14ac:dyDescent="0.5">
      <c r="B7047" s="36" t="s">
        <v>7242</v>
      </c>
      <c r="C7047" s="18">
        <v>1.354357813232232E-3</v>
      </c>
    </row>
    <row r="7048" spans="2:3" x14ac:dyDescent="0.5">
      <c r="B7048" s="36" t="s">
        <v>7243</v>
      </c>
      <c r="C7048" s="18">
        <v>2.8209515791322026E-4</v>
      </c>
    </row>
    <row r="7049" spans="2:3" x14ac:dyDescent="0.5">
      <c r="B7049" s="36" t="s">
        <v>7244</v>
      </c>
      <c r="C7049" s="18">
        <v>1.7008382859133864E-3</v>
      </c>
    </row>
    <row r="7050" spans="2:3" x14ac:dyDescent="0.5">
      <c r="B7050" s="36" t="s">
        <v>7245</v>
      </c>
      <c r="C7050" s="18">
        <v>4.0648232920377225E-3</v>
      </c>
    </row>
    <row r="7051" spans="2:3" x14ac:dyDescent="0.5">
      <c r="B7051" s="36" t="s">
        <v>7246</v>
      </c>
      <c r="C7051" s="18">
        <v>-1.3824223691588644E-3</v>
      </c>
    </row>
    <row r="7052" spans="2:3" x14ac:dyDescent="0.5">
      <c r="B7052" s="36" t="s">
        <v>7247</v>
      </c>
      <c r="C7052" s="18">
        <v>-1.0171387775180452E-2</v>
      </c>
    </row>
    <row r="7053" spans="2:3" x14ac:dyDescent="0.5">
      <c r="B7053" s="36" t="s">
        <v>7248</v>
      </c>
      <c r="C7053" s="18">
        <v>-3.0170224275594126E-3</v>
      </c>
    </row>
    <row r="7054" spans="2:3" x14ac:dyDescent="0.5">
      <c r="B7054" s="36" t="s">
        <v>7249</v>
      </c>
      <c r="C7054" s="18">
        <v>4.5304059940756147E-3</v>
      </c>
    </row>
    <row r="7055" spans="2:3" x14ac:dyDescent="0.5">
      <c r="B7055" s="36" t="s">
        <v>7250</v>
      </c>
      <c r="C7055" s="18">
        <v>-7.5751753817778766E-3</v>
      </c>
    </row>
    <row r="7056" spans="2:3" x14ac:dyDescent="0.5">
      <c r="B7056" s="36" t="s">
        <v>7251</v>
      </c>
      <c r="C7056" s="18">
        <v>-6.7745611026915897E-3</v>
      </c>
    </row>
    <row r="7057" spans="2:3" x14ac:dyDescent="0.5">
      <c r="B7057" s="36" t="s">
        <v>7252</v>
      </c>
      <c r="C7057" s="18">
        <v>-2.237577491017162E-3</v>
      </c>
    </row>
    <row r="7058" spans="2:3" x14ac:dyDescent="0.5">
      <c r="B7058" s="36" t="s">
        <v>7253</v>
      </c>
      <c r="C7058" s="18">
        <v>2.4045669022378036E-2</v>
      </c>
    </row>
    <row r="7059" spans="2:3" x14ac:dyDescent="0.5">
      <c r="B7059" s="36" t="s">
        <v>7254</v>
      </c>
      <c r="C7059" s="18">
        <v>4.1356997878736479E-3</v>
      </c>
    </row>
    <row r="7060" spans="2:3" x14ac:dyDescent="0.5">
      <c r="B7060" s="36" t="s">
        <v>7255</v>
      </c>
      <c r="C7060" s="18">
        <v>1.8671865840473867E-3</v>
      </c>
    </row>
    <row r="7061" spans="2:3" x14ac:dyDescent="0.5">
      <c r="B7061" s="36" t="s">
        <v>7256</v>
      </c>
      <c r="C7061" s="18">
        <v>8.9501263419777821E-4</v>
      </c>
    </row>
    <row r="7062" spans="2:3" x14ac:dyDescent="0.5">
      <c r="B7062" s="36" t="s">
        <v>7257</v>
      </c>
      <c r="C7062" s="18">
        <v>-8.7624145031276468E-3</v>
      </c>
    </row>
    <row r="7063" spans="2:3" x14ac:dyDescent="0.5">
      <c r="B7063" s="36" t="s">
        <v>7258</v>
      </c>
      <c r="C7063" s="18">
        <v>-1.245161769459957E-2</v>
      </c>
    </row>
    <row r="7064" spans="2:3" x14ac:dyDescent="0.5">
      <c r="B7064" s="36" t="s">
        <v>7259</v>
      </c>
      <c r="C7064" s="18">
        <v>1.3466810731423529E-2</v>
      </c>
    </row>
    <row r="7065" spans="2:3" x14ac:dyDescent="0.5">
      <c r="B7065" s="36" t="s">
        <v>7260</v>
      </c>
      <c r="C7065" s="18">
        <v>3.5519423832386376E-3</v>
      </c>
    </row>
    <row r="7066" spans="2:3" x14ac:dyDescent="0.5">
      <c r="B7066" s="36" t="s">
        <v>7261</v>
      </c>
      <c r="C7066" s="18">
        <v>3.7514067775414883E-3</v>
      </c>
    </row>
    <row r="7067" spans="2:3" x14ac:dyDescent="0.5">
      <c r="B7067" s="36" t="s">
        <v>7262</v>
      </c>
      <c r="C7067" s="18">
        <v>2.0474377237711394E-4</v>
      </c>
    </row>
    <row r="7068" spans="2:3" x14ac:dyDescent="0.5">
      <c r="B7068" s="36" t="s">
        <v>7263</v>
      </c>
      <c r="C7068" s="18">
        <v>8.9245679057814442E-4</v>
      </c>
    </row>
    <row r="7069" spans="2:3" x14ac:dyDescent="0.5">
      <c r="B7069" s="36" t="s">
        <v>7264</v>
      </c>
      <c r="C7069" s="18">
        <v>2.275683408395679E-3</v>
      </c>
    </row>
    <row r="7070" spans="2:3" x14ac:dyDescent="0.5">
      <c r="B7070" s="36" t="s">
        <v>7265</v>
      </c>
      <c r="C7070" s="18">
        <v>-1.6360026386790905E-2</v>
      </c>
    </row>
    <row r="7071" spans="2:3" x14ac:dyDescent="0.5">
      <c r="B7071" s="36" t="s">
        <v>7266</v>
      </c>
      <c r="C7071" s="18">
        <v>-5.5407499769500879E-3</v>
      </c>
    </row>
    <row r="7072" spans="2:3" x14ac:dyDescent="0.5">
      <c r="B7072" s="36" t="s">
        <v>7267</v>
      </c>
      <c r="C7072" s="18">
        <v>3.5440718747929978E-3</v>
      </c>
    </row>
    <row r="7073" spans="2:3" x14ac:dyDescent="0.5">
      <c r="B7073" s="36" t="s">
        <v>7268</v>
      </c>
      <c r="C7073" s="18">
        <v>-1.4019539588949304E-2</v>
      </c>
    </row>
    <row r="7074" spans="2:3" x14ac:dyDescent="0.5">
      <c r="B7074" s="36" t="s">
        <v>7269</v>
      </c>
      <c r="C7074" s="18">
        <v>-8.5065656498052311E-3</v>
      </c>
    </row>
    <row r="7075" spans="2:3" x14ac:dyDescent="0.5">
      <c r="B7075" s="36" t="s">
        <v>7270</v>
      </c>
      <c r="C7075" s="18">
        <v>7.5377619372263283E-5</v>
      </c>
    </row>
    <row r="7076" spans="2:3" x14ac:dyDescent="0.5">
      <c r="B7076" s="36" t="s">
        <v>7271</v>
      </c>
      <c r="C7076" s="18">
        <v>-1.4619906066315913E-2</v>
      </c>
    </row>
    <row r="7077" spans="2:3" x14ac:dyDescent="0.5">
      <c r="B7077" s="36" t="s">
        <v>7272</v>
      </c>
      <c r="C7077" s="18">
        <v>-1.3068410795852303E-2</v>
      </c>
    </row>
    <row r="7078" spans="2:3" x14ac:dyDescent="0.5">
      <c r="B7078" s="36" t="s">
        <v>7273</v>
      </c>
      <c r="C7078" s="18">
        <v>2.3661568430574764E-2</v>
      </c>
    </row>
    <row r="7079" spans="2:3" x14ac:dyDescent="0.5">
      <c r="B7079" s="36" t="s">
        <v>7274</v>
      </c>
      <c r="C7079" s="18">
        <v>2.8216697911827016E-3</v>
      </c>
    </row>
    <row r="7080" spans="2:3" x14ac:dyDescent="0.5">
      <c r="B7080" s="36" t="s">
        <v>7275</v>
      </c>
      <c r="C7080" s="18">
        <v>6.0894669350057828E-3</v>
      </c>
    </row>
    <row r="7081" spans="2:3" x14ac:dyDescent="0.5">
      <c r="B7081" s="36" t="s">
        <v>7276</v>
      </c>
      <c r="C7081" s="18">
        <v>-5.4388366086568496E-3</v>
      </c>
    </row>
    <row r="7082" spans="2:3" x14ac:dyDescent="0.5">
      <c r="B7082" s="36" t="s">
        <v>7277</v>
      </c>
      <c r="C7082" s="18">
        <v>-7.0575754913950739E-3</v>
      </c>
    </row>
    <row r="7083" spans="2:3" x14ac:dyDescent="0.5">
      <c r="B7083" s="36" t="s">
        <v>7278</v>
      </c>
      <c r="C7083" s="18">
        <v>-2.6629920098897308E-3</v>
      </c>
    </row>
    <row r="7084" spans="2:3" x14ac:dyDescent="0.5">
      <c r="B7084" s="36" t="s">
        <v>7279</v>
      </c>
      <c r="C7084" s="18">
        <v>2.0818384133132195E-2</v>
      </c>
    </row>
    <row r="7085" spans="2:3" x14ac:dyDescent="0.5">
      <c r="B7085" s="36" t="s">
        <v>7280</v>
      </c>
      <c r="C7085" s="18">
        <v>3.9914267317533447E-3</v>
      </c>
    </row>
    <row r="7086" spans="2:3" x14ac:dyDescent="0.5">
      <c r="B7086" s="36" t="s">
        <v>7281</v>
      </c>
      <c r="C7086" s="18">
        <v>1.5642596950703247E-2</v>
      </c>
    </row>
    <row r="7087" spans="2:3" x14ac:dyDescent="0.5">
      <c r="B7087" s="36" t="s">
        <v>7282</v>
      </c>
      <c r="C7087" s="18">
        <v>-6.5089500794773825E-3</v>
      </c>
    </row>
    <row r="7088" spans="2:3" x14ac:dyDescent="0.5">
      <c r="B7088" s="36" t="s">
        <v>7283</v>
      </c>
      <c r="C7088" s="18">
        <v>-1.8113101318785851E-2</v>
      </c>
    </row>
    <row r="7089" spans="2:3" x14ac:dyDescent="0.5">
      <c r="B7089" s="36" t="s">
        <v>7284</v>
      </c>
      <c r="C7089" s="18">
        <v>4.7495590335133731E-3</v>
      </c>
    </row>
    <row r="7090" spans="2:3" x14ac:dyDescent="0.5">
      <c r="B7090" s="36" t="s">
        <v>7285</v>
      </c>
      <c r="C7090" s="18">
        <v>-1.0357057668257563E-2</v>
      </c>
    </row>
    <row r="7091" spans="2:3" x14ac:dyDescent="0.5">
      <c r="B7091" s="36" t="s">
        <v>7286</v>
      </c>
      <c r="C7091" s="18">
        <v>-1.895426603324335E-2</v>
      </c>
    </row>
    <row r="7092" spans="2:3" x14ac:dyDescent="0.5">
      <c r="B7092" s="36" t="s">
        <v>7287</v>
      </c>
      <c r="C7092" s="18">
        <v>-2.1019579929854371E-2</v>
      </c>
    </row>
    <row r="7093" spans="2:3" x14ac:dyDescent="0.5">
      <c r="B7093" s="36" t="s">
        <v>7288</v>
      </c>
      <c r="C7093" s="18">
        <v>-4.8338524467128607E-3</v>
      </c>
    </row>
    <row r="7094" spans="2:3" x14ac:dyDescent="0.5">
      <c r="B7094" s="36" t="s">
        <v>7289</v>
      </c>
      <c r="C7094" s="18">
        <v>1.3861425807257577E-2</v>
      </c>
    </row>
    <row r="7095" spans="2:3" x14ac:dyDescent="0.5">
      <c r="B7095" s="36" t="s">
        <v>7290</v>
      </c>
      <c r="C7095" s="18">
        <v>9.2924380823753427E-3</v>
      </c>
    </row>
    <row r="7096" spans="2:3" x14ac:dyDescent="0.5">
      <c r="B7096" s="36" t="s">
        <v>7291</v>
      </c>
      <c r="C7096" s="18">
        <v>-1.3320328154293293E-2</v>
      </c>
    </row>
    <row r="7097" spans="2:3" x14ac:dyDescent="0.5">
      <c r="B7097" s="36" t="s">
        <v>7292</v>
      </c>
      <c r="C7097" s="18">
        <v>-2.3742858643448495E-2</v>
      </c>
    </row>
    <row r="7098" spans="2:3" x14ac:dyDescent="0.5">
      <c r="B7098" s="36" t="s">
        <v>7293</v>
      </c>
      <c r="C7098" s="18">
        <v>-1.8578249818881343E-3</v>
      </c>
    </row>
    <row r="7099" spans="2:3" x14ac:dyDescent="0.5">
      <c r="B7099" s="36" t="s">
        <v>7294</v>
      </c>
      <c r="C7099" s="18">
        <v>1.5665199039894384E-2</v>
      </c>
    </row>
    <row r="7100" spans="2:3" x14ac:dyDescent="0.5">
      <c r="B7100" s="36" t="s">
        <v>7295</v>
      </c>
      <c r="C7100" s="18">
        <v>-2.9591255526322913E-2</v>
      </c>
    </row>
    <row r="7101" spans="2:3" x14ac:dyDescent="0.5">
      <c r="B7101" s="36" t="s">
        <v>7296</v>
      </c>
      <c r="C7101" s="18">
        <v>7.7859359771732528E-3</v>
      </c>
    </row>
    <row r="7102" spans="2:3" x14ac:dyDescent="0.5">
      <c r="B7102" s="36" t="s">
        <v>7297</v>
      </c>
      <c r="C7102" s="18">
        <v>2.8111626538494416E-2</v>
      </c>
    </row>
    <row r="7103" spans="2:3" x14ac:dyDescent="0.5">
      <c r="B7103" s="36" t="s">
        <v>7298</v>
      </c>
      <c r="C7103" s="18">
        <v>-1.2831128740553588E-3</v>
      </c>
    </row>
    <row r="7104" spans="2:3" x14ac:dyDescent="0.5">
      <c r="B7104" s="36" t="s">
        <v>7299</v>
      </c>
      <c r="C7104" s="18">
        <v>7.4513810597518493E-3</v>
      </c>
    </row>
    <row r="7105" spans="2:3" x14ac:dyDescent="0.5">
      <c r="B7105" s="36" t="s">
        <v>7300</v>
      </c>
      <c r="C7105" s="18">
        <v>1.8895746999820773E-3</v>
      </c>
    </row>
    <row r="7106" spans="2:3" x14ac:dyDescent="0.5">
      <c r="B7106" s="36" t="s">
        <v>7301</v>
      </c>
      <c r="C7106" s="18">
        <v>-1.7591909583169585E-2</v>
      </c>
    </row>
    <row r="7107" spans="2:3" x14ac:dyDescent="0.5">
      <c r="B7107" s="36" t="s">
        <v>7302</v>
      </c>
      <c r="C7107" s="18">
        <v>1.9782890357972871E-2</v>
      </c>
    </row>
    <row r="7108" spans="2:3" x14ac:dyDescent="0.5">
      <c r="B7108" s="36" t="s">
        <v>7303</v>
      </c>
      <c r="C7108" s="18">
        <v>-6.7125785360078183E-4</v>
      </c>
    </row>
    <row r="7109" spans="2:3" x14ac:dyDescent="0.5">
      <c r="B7109" s="36" t="s">
        <v>7304</v>
      </c>
      <c r="C7109" s="18">
        <v>-1.2519581820632841E-2</v>
      </c>
    </row>
    <row r="7110" spans="2:3" x14ac:dyDescent="0.5">
      <c r="B7110" s="36" t="s">
        <v>7305</v>
      </c>
      <c r="C7110" s="18">
        <v>-8.4792737363764692E-3</v>
      </c>
    </row>
    <row r="7111" spans="2:3" x14ac:dyDescent="0.5">
      <c r="B7111" s="36" t="s">
        <v>7306</v>
      </c>
      <c r="C7111" s="18">
        <v>-1.3720840247164912E-2</v>
      </c>
    </row>
    <row r="7112" spans="2:3" x14ac:dyDescent="0.5">
      <c r="B7112" s="36" t="s">
        <v>7307</v>
      </c>
      <c r="C7112" s="18">
        <v>-5.1795887618328873E-3</v>
      </c>
    </row>
    <row r="7113" spans="2:3" x14ac:dyDescent="0.5">
      <c r="B7113" s="36" t="s">
        <v>7308</v>
      </c>
      <c r="C7113" s="18">
        <v>-2.6064235166031624E-2</v>
      </c>
    </row>
    <row r="7114" spans="2:3" x14ac:dyDescent="0.5">
      <c r="B7114" s="36" t="s">
        <v>7309</v>
      </c>
      <c r="C7114" s="18">
        <v>-2.2607017230072191E-2</v>
      </c>
    </row>
    <row r="7115" spans="2:3" x14ac:dyDescent="0.5">
      <c r="B7115" s="36" t="s">
        <v>7310</v>
      </c>
      <c r="C7115" s="18">
        <v>1.9102735661193471E-2</v>
      </c>
    </row>
    <row r="7116" spans="2:3" x14ac:dyDescent="0.5">
      <c r="B7116" s="36" t="s">
        <v>7311</v>
      </c>
      <c r="C7116" s="18">
        <v>-2.942881904393746E-2</v>
      </c>
    </row>
    <row r="7117" spans="2:3" x14ac:dyDescent="0.5">
      <c r="B7117" s="36" t="s">
        <v>7312</v>
      </c>
      <c r="C7117" s="18">
        <v>2.0256059408866323E-2</v>
      </c>
    </row>
    <row r="7118" spans="2:3" x14ac:dyDescent="0.5">
      <c r="B7118" s="36" t="s">
        <v>7313</v>
      </c>
      <c r="C7118" s="18">
        <v>2.5513127423337778E-2</v>
      </c>
    </row>
    <row r="7119" spans="2:3" x14ac:dyDescent="0.5">
      <c r="B7119" s="36" t="s">
        <v>7314</v>
      </c>
      <c r="C7119" s="18">
        <v>-3.8545559033400512E-3</v>
      </c>
    </row>
    <row r="7120" spans="2:3" x14ac:dyDescent="0.5">
      <c r="B7120" s="36" t="s">
        <v>7315</v>
      </c>
      <c r="C7120" s="18">
        <v>1.7146970866174671E-2</v>
      </c>
    </row>
    <row r="7121" spans="2:3" x14ac:dyDescent="0.5">
      <c r="B7121" s="36" t="s">
        <v>7316</v>
      </c>
      <c r="C7121" s="18">
        <v>-1.6785193156974021E-3</v>
      </c>
    </row>
    <row r="7122" spans="2:3" x14ac:dyDescent="0.5">
      <c r="B7122" s="36" t="s">
        <v>7317</v>
      </c>
      <c r="C7122" s="18">
        <v>-5.9399305854831441E-3</v>
      </c>
    </row>
    <row r="7123" spans="2:3" x14ac:dyDescent="0.5">
      <c r="B7123" s="36" t="s">
        <v>7318</v>
      </c>
      <c r="C7123" s="18">
        <v>1.1933751315863494E-2</v>
      </c>
    </row>
    <row r="7124" spans="2:3" x14ac:dyDescent="0.5">
      <c r="B7124" s="36" t="s">
        <v>7319</v>
      </c>
      <c r="C7124" s="18">
        <v>-1.7148870539905881E-2</v>
      </c>
    </row>
    <row r="7125" spans="2:3" x14ac:dyDescent="0.5">
      <c r="B7125" s="36" t="s">
        <v>7320</v>
      </c>
      <c r="C7125" s="18">
        <v>-1.456872163611711E-2</v>
      </c>
    </row>
    <row r="7126" spans="2:3" x14ac:dyDescent="0.5">
      <c r="B7126" s="36" t="s">
        <v>7321</v>
      </c>
      <c r="C7126" s="18">
        <v>2.0437330462487635E-2</v>
      </c>
    </row>
    <row r="7127" spans="2:3" x14ac:dyDescent="0.5">
      <c r="B7127" s="36" t="s">
        <v>7322</v>
      </c>
      <c r="C7127" s="18">
        <v>1.0602562051790665E-2</v>
      </c>
    </row>
    <row r="7128" spans="2:3" x14ac:dyDescent="0.5">
      <c r="B7128" s="36" t="s">
        <v>7323</v>
      </c>
      <c r="C7128" s="18">
        <v>-3.259887196787159E-3</v>
      </c>
    </row>
    <row r="7129" spans="2:3" x14ac:dyDescent="0.5">
      <c r="B7129" s="36" t="s">
        <v>7324</v>
      </c>
      <c r="C7129" s="18">
        <v>1.5138107348673602E-2</v>
      </c>
    </row>
    <row r="7130" spans="2:3" x14ac:dyDescent="0.5">
      <c r="B7130" s="36" t="s">
        <v>7325</v>
      </c>
      <c r="C7130" s="18">
        <v>7.6376897779624198E-3</v>
      </c>
    </row>
    <row r="7131" spans="2:3" x14ac:dyDescent="0.5">
      <c r="B7131" s="36" t="s">
        <v>7326</v>
      </c>
      <c r="C7131" s="18">
        <v>-4.4642116465321013E-3</v>
      </c>
    </row>
    <row r="7132" spans="2:3" x14ac:dyDescent="0.5">
      <c r="B7132" s="36" t="s">
        <v>7327</v>
      </c>
      <c r="C7132" s="18">
        <v>5.1508532179440625E-3</v>
      </c>
    </row>
    <row r="7133" spans="2:3" x14ac:dyDescent="0.5">
      <c r="B7133" s="36" t="s">
        <v>7328</v>
      </c>
      <c r="C7133" s="18">
        <v>4.320319476255996E-3</v>
      </c>
    </row>
    <row r="7134" spans="2:3" x14ac:dyDescent="0.5">
      <c r="B7134" s="36" t="s">
        <v>7329</v>
      </c>
      <c r="C7134" s="18">
        <v>-5.6318762307935311E-3</v>
      </c>
    </row>
    <row r="7135" spans="2:3" x14ac:dyDescent="0.5">
      <c r="B7135" s="36" t="s">
        <v>7330</v>
      </c>
      <c r="C7135" s="18">
        <v>5.6566586105710748E-4</v>
      </c>
    </row>
    <row r="7136" spans="2:3" x14ac:dyDescent="0.5">
      <c r="B7136" s="36" t="s">
        <v>7331</v>
      </c>
      <c r="C7136" s="18">
        <v>-9.8692592781346455E-3</v>
      </c>
    </row>
    <row r="7137" spans="2:3" x14ac:dyDescent="0.5">
      <c r="B7137" s="36" t="s">
        <v>7332</v>
      </c>
      <c r="C7137" s="18">
        <v>1.3738263163690645E-2</v>
      </c>
    </row>
    <row r="7138" spans="2:3" x14ac:dyDescent="0.5">
      <c r="B7138" s="36" t="s">
        <v>7333</v>
      </c>
      <c r="C7138" s="18">
        <v>2.706401489701582E-3</v>
      </c>
    </row>
    <row r="7139" spans="2:3" x14ac:dyDescent="0.5">
      <c r="B7139" s="36" t="s">
        <v>7334</v>
      </c>
      <c r="C7139" s="18">
        <v>-8.4011149671504581E-3</v>
      </c>
    </row>
    <row r="7140" spans="2:3" x14ac:dyDescent="0.5">
      <c r="B7140" s="36" t="s">
        <v>7335</v>
      </c>
      <c r="C7140" s="18">
        <v>-3.2872586661663039E-3</v>
      </c>
    </row>
    <row r="7141" spans="2:3" x14ac:dyDescent="0.5">
      <c r="B7141" s="36" t="s">
        <v>7336</v>
      </c>
      <c r="C7141" s="18">
        <v>-5.3022206176550624E-3</v>
      </c>
    </row>
    <row r="7142" spans="2:3" x14ac:dyDescent="0.5">
      <c r="B7142" s="36" t="s">
        <v>7337</v>
      </c>
      <c r="C7142" s="18">
        <v>-4.5638526103198851E-3</v>
      </c>
    </row>
    <row r="7143" spans="2:3" x14ac:dyDescent="0.5">
      <c r="B7143" s="36" t="s">
        <v>7338</v>
      </c>
      <c r="C7143" s="18">
        <v>3.8122239055800033E-3</v>
      </c>
    </row>
    <row r="7144" spans="2:3" x14ac:dyDescent="0.5">
      <c r="B7144" s="36" t="s">
        <v>7339</v>
      </c>
      <c r="C7144" s="18">
        <v>4.111827317636596E-4</v>
      </c>
    </row>
    <row r="7145" spans="2:3" x14ac:dyDescent="0.5">
      <c r="B7145" s="36" t="s">
        <v>7340</v>
      </c>
      <c r="C7145" s="18">
        <v>4.3725629761708351E-3</v>
      </c>
    </row>
    <row r="7146" spans="2:3" x14ac:dyDescent="0.5">
      <c r="B7146" s="36" t="s">
        <v>7341</v>
      </c>
      <c r="C7146" s="18">
        <v>-1.4041287517702061E-2</v>
      </c>
    </row>
    <row r="7147" spans="2:3" x14ac:dyDescent="0.5">
      <c r="B7147" s="36" t="s">
        <v>7342</v>
      </c>
      <c r="C7147" s="18">
        <v>3.108656561818357E-3</v>
      </c>
    </row>
    <row r="7148" spans="2:3" x14ac:dyDescent="0.5">
      <c r="B7148" s="36" t="s">
        <v>7343</v>
      </c>
      <c r="C7148" s="18">
        <v>6.7722513815322571E-3</v>
      </c>
    </row>
    <row r="7149" spans="2:3" x14ac:dyDescent="0.5">
      <c r="B7149" s="36" t="s">
        <v>7344</v>
      </c>
      <c r="C7149" s="18">
        <v>-3.5035376863949974E-3</v>
      </c>
    </row>
    <row r="7150" spans="2:3" x14ac:dyDescent="0.5">
      <c r="B7150" s="36" t="s">
        <v>7345</v>
      </c>
      <c r="C7150" s="18">
        <v>-1.1184845748448025E-2</v>
      </c>
    </row>
    <row r="7151" spans="2:3" x14ac:dyDescent="0.5">
      <c r="B7151" s="36" t="s">
        <v>7346</v>
      </c>
      <c r="C7151" s="18">
        <v>5.3723495456363679E-3</v>
      </c>
    </row>
    <row r="7152" spans="2:3" x14ac:dyDescent="0.5">
      <c r="B7152" s="36" t="s">
        <v>7347</v>
      </c>
      <c r="C7152" s="18">
        <v>-7.1663822288234869E-3</v>
      </c>
    </row>
    <row r="7153" spans="2:3" x14ac:dyDescent="0.5">
      <c r="B7153" s="36" t="s">
        <v>7348</v>
      </c>
      <c r="C7153" s="18">
        <v>1.1372330212998216E-2</v>
      </c>
    </row>
    <row r="7154" spans="2:3" x14ac:dyDescent="0.5">
      <c r="B7154" s="36" t="s">
        <v>7349</v>
      </c>
      <c r="C7154" s="18">
        <v>-1.1635932627229728E-3</v>
      </c>
    </row>
    <row r="7155" spans="2:3" x14ac:dyDescent="0.5">
      <c r="B7155" s="36" t="s">
        <v>7350</v>
      </c>
      <c r="C7155" s="18">
        <v>7.7385883859670823E-3</v>
      </c>
    </row>
    <row r="7156" spans="2:3" x14ac:dyDescent="0.5">
      <c r="B7156" s="36" t="s">
        <v>7351</v>
      </c>
      <c r="C7156" s="18">
        <v>-2.9199246563682557E-4</v>
      </c>
    </row>
    <row r="7157" spans="2:3" x14ac:dyDescent="0.5">
      <c r="B7157" s="36" t="s">
        <v>7352</v>
      </c>
      <c r="C7157" s="18">
        <v>3.8855917088223002E-3</v>
      </c>
    </row>
    <row r="7158" spans="2:3" x14ac:dyDescent="0.5">
      <c r="B7158" s="36" t="s">
        <v>7353</v>
      </c>
      <c r="C7158" s="18">
        <v>1.6725889535438299E-2</v>
      </c>
    </row>
    <row r="7159" spans="2:3" x14ac:dyDescent="0.5">
      <c r="B7159" s="36" t="s">
        <v>7354</v>
      </c>
      <c r="C7159" s="18">
        <v>9.3788079050789452E-3</v>
      </c>
    </row>
    <row r="7160" spans="2:3" x14ac:dyDescent="0.5">
      <c r="B7160" s="36" t="s">
        <v>7355</v>
      </c>
      <c r="C7160" s="18">
        <v>-1.2571688835596451E-3</v>
      </c>
    </row>
    <row r="7161" spans="2:3" x14ac:dyDescent="0.5">
      <c r="B7161" s="36" t="s">
        <v>7356</v>
      </c>
      <c r="C7161" s="18">
        <v>3.4039800740359727E-3</v>
      </c>
    </row>
    <row r="7162" spans="2:3" x14ac:dyDescent="0.5">
      <c r="B7162" s="36" t="s">
        <v>7357</v>
      </c>
      <c r="C7162" s="18">
        <v>1.2859011162795086E-2</v>
      </c>
    </row>
    <row r="7163" spans="2:3" x14ac:dyDescent="0.5">
      <c r="B7163" s="36" t="s">
        <v>7358</v>
      </c>
      <c r="C7163" s="18">
        <v>3.4661211837467842E-3</v>
      </c>
    </row>
    <row r="7164" spans="2:3" x14ac:dyDescent="0.5">
      <c r="B7164" s="36" t="s">
        <v>7359</v>
      </c>
      <c r="C7164" s="18">
        <v>-4.4488705002241336E-3</v>
      </c>
    </row>
    <row r="7165" spans="2:3" x14ac:dyDescent="0.5">
      <c r="B7165" s="36" t="s">
        <v>7360</v>
      </c>
      <c r="C7165" s="18">
        <v>-5.1871891209966936E-3</v>
      </c>
    </row>
    <row r="7166" spans="2:3" x14ac:dyDescent="0.5">
      <c r="B7166" s="36" t="s">
        <v>7361</v>
      </c>
      <c r="C7166" s="18">
        <v>-3.2354296245105107E-3</v>
      </c>
    </row>
    <row r="7167" spans="2:3" x14ac:dyDescent="0.5">
      <c r="B7167" s="36" t="s">
        <v>7362</v>
      </c>
      <c r="C7167" s="18">
        <v>1.0515477974695209E-3</v>
      </c>
    </row>
    <row r="7168" spans="2:3" x14ac:dyDescent="0.5">
      <c r="B7168" s="36" t="s">
        <v>7363</v>
      </c>
      <c r="C7168" s="18">
        <v>2.4552667029127395E-3</v>
      </c>
    </row>
    <row r="7169" spans="2:3" x14ac:dyDescent="0.5">
      <c r="B7169" s="36" t="s">
        <v>7364</v>
      </c>
      <c r="C7169" s="18">
        <v>1.3426559254192671E-3</v>
      </c>
    </row>
    <row r="7170" spans="2:3" x14ac:dyDescent="0.5">
      <c r="B7170" s="36" t="s">
        <v>7365</v>
      </c>
      <c r="C7170" s="18">
        <v>-1.4848308520988063E-2</v>
      </c>
    </row>
    <row r="7171" spans="2:3" x14ac:dyDescent="0.5">
      <c r="B7171" s="36" t="s">
        <v>7366</v>
      </c>
      <c r="C7171" s="18">
        <v>2.841194282125814E-3</v>
      </c>
    </row>
    <row r="7172" spans="2:3" x14ac:dyDescent="0.5">
      <c r="B7172" s="36" t="s">
        <v>7367</v>
      </c>
      <c r="C7172" s="18">
        <v>-1.4074932837940368E-2</v>
      </c>
    </row>
    <row r="7173" spans="2:3" x14ac:dyDescent="0.5">
      <c r="B7173" s="36" t="s">
        <v>7368</v>
      </c>
      <c r="C7173" s="18">
        <v>-1.1006771945068827E-2</v>
      </c>
    </row>
    <row r="7174" spans="2:3" x14ac:dyDescent="0.5">
      <c r="B7174" s="36" t="s">
        <v>7369</v>
      </c>
      <c r="C7174" s="18">
        <v>-9.5976965528288272E-4</v>
      </c>
    </row>
    <row r="7175" spans="2:3" x14ac:dyDescent="0.5">
      <c r="B7175" s="36" t="s">
        <v>7370</v>
      </c>
      <c r="C7175" s="18">
        <v>1.0286809487905835E-2</v>
      </c>
    </row>
    <row r="7176" spans="2:3" x14ac:dyDescent="0.5">
      <c r="B7176" s="36" t="s">
        <v>7371</v>
      </c>
      <c r="C7176" s="18">
        <v>1.2611383006152721E-2</v>
      </c>
    </row>
    <row r="7177" spans="2:3" x14ac:dyDescent="0.5">
      <c r="B7177" s="36" t="s">
        <v>7372</v>
      </c>
      <c r="C7177" s="18">
        <v>4.3215766980519987E-5</v>
      </c>
    </row>
    <row r="7178" spans="2:3" x14ac:dyDescent="0.5">
      <c r="B7178" s="36" t="s">
        <v>7373</v>
      </c>
      <c r="C7178" s="18">
        <v>-4.0095491038371067E-3</v>
      </c>
    </row>
    <row r="7179" spans="2:3" x14ac:dyDescent="0.5">
      <c r="B7179" s="36" t="s">
        <v>7374</v>
      </c>
      <c r="C7179" s="18">
        <v>5.0834161025268276E-3</v>
      </c>
    </row>
    <row r="7180" spans="2:3" x14ac:dyDescent="0.5">
      <c r="B7180" s="36" t="s">
        <v>7375</v>
      </c>
      <c r="C7180" s="18">
        <v>-9.4037157511062119E-4</v>
      </c>
    </row>
    <row r="7181" spans="2:3" x14ac:dyDescent="0.5">
      <c r="B7181" s="36" t="s">
        <v>7376</v>
      </c>
      <c r="C7181" s="18">
        <v>7.0874527911879426E-3</v>
      </c>
    </row>
    <row r="7182" spans="2:3" x14ac:dyDescent="0.5">
      <c r="B7182" s="36" t="s">
        <v>7377</v>
      </c>
      <c r="C7182" s="18">
        <v>-6.107580148219105E-3</v>
      </c>
    </row>
    <row r="7183" spans="2:3" x14ac:dyDescent="0.5">
      <c r="B7183" s="36" t="s">
        <v>7378</v>
      </c>
      <c r="C7183" s="18">
        <v>1.0915828184210996E-2</v>
      </c>
    </row>
    <row r="7184" spans="2:3" x14ac:dyDescent="0.5">
      <c r="B7184" s="36" t="s">
        <v>7379</v>
      </c>
      <c r="C7184" s="18">
        <v>5.1900837892111529E-3</v>
      </c>
    </row>
    <row r="7185" spans="2:3" x14ac:dyDescent="0.5">
      <c r="B7185" s="36" t="s">
        <v>7380</v>
      </c>
      <c r="C7185" s="18">
        <v>9.4907096446781303E-3</v>
      </c>
    </row>
    <row r="7186" spans="2:3" x14ac:dyDescent="0.5">
      <c r="B7186" s="36" t="s">
        <v>7381</v>
      </c>
      <c r="C7186" s="18">
        <v>4.6165762269640975E-3</v>
      </c>
    </row>
    <row r="7187" spans="2:3" x14ac:dyDescent="0.5">
      <c r="B7187" s="36" t="s">
        <v>7382</v>
      </c>
      <c r="C7187" s="18">
        <v>7.204947004467277E-3</v>
      </c>
    </row>
    <row r="7188" spans="2:3" x14ac:dyDescent="0.5">
      <c r="B7188" s="36" t="s">
        <v>7383</v>
      </c>
      <c r="C7188" s="18">
        <v>6.4621208885333736E-3</v>
      </c>
    </row>
    <row r="7189" spans="2:3" x14ac:dyDescent="0.5">
      <c r="B7189" s="36" t="s">
        <v>7384</v>
      </c>
      <c r="C7189" s="18">
        <v>-1.2821157142938189E-3</v>
      </c>
    </row>
    <row r="7190" spans="2:3" x14ac:dyDescent="0.5">
      <c r="B7190" s="36" t="s">
        <v>7385</v>
      </c>
      <c r="C7190" s="18">
        <v>-6.1571355565072095E-3</v>
      </c>
    </row>
    <row r="7191" spans="2:3" x14ac:dyDescent="0.5">
      <c r="B7191" s="36" t="s">
        <v>7386</v>
      </c>
      <c r="C7191" s="18">
        <v>-3.6478569121938254E-3</v>
      </c>
    </row>
    <row r="7192" spans="2:3" x14ac:dyDescent="0.5">
      <c r="B7192" s="36" t="s">
        <v>7387</v>
      </c>
      <c r="C7192" s="18">
        <v>1.661210232874355E-3</v>
      </c>
    </row>
    <row r="7193" spans="2:3" x14ac:dyDescent="0.5">
      <c r="B7193" s="36" t="s">
        <v>7388</v>
      </c>
      <c r="C7193" s="18">
        <v>-5.7454028884855735E-3</v>
      </c>
    </row>
    <row r="7194" spans="2:3" x14ac:dyDescent="0.5">
      <c r="B7194" s="36" t="s">
        <v>7389</v>
      </c>
      <c r="C7194" s="18">
        <v>2.0898677135283705E-3</v>
      </c>
    </row>
    <row r="7195" spans="2:3" x14ac:dyDescent="0.5">
      <c r="B7195" s="36" t="s">
        <v>7390</v>
      </c>
      <c r="C7195" s="18">
        <v>5.9691054941797272E-3</v>
      </c>
    </row>
    <row r="7196" spans="2:3" x14ac:dyDescent="0.5">
      <c r="B7196" s="36" t="s">
        <v>7391</v>
      </c>
      <c r="C7196" s="18">
        <v>-8.518636838126703E-3</v>
      </c>
    </row>
    <row r="7197" spans="2:3" x14ac:dyDescent="0.5">
      <c r="B7197" s="36" t="s">
        <v>7392</v>
      </c>
      <c r="C7197" s="18">
        <v>-7.8067298299675514E-3</v>
      </c>
    </row>
    <row r="7198" spans="2:3" x14ac:dyDescent="0.5">
      <c r="B7198" s="36" t="s">
        <v>7393</v>
      </c>
      <c r="C7198" s="18">
        <v>-1.8186745458744991E-2</v>
      </c>
    </row>
    <row r="7199" spans="2:3" x14ac:dyDescent="0.5">
      <c r="B7199" s="36" t="s">
        <v>7394</v>
      </c>
      <c r="C7199" s="18">
        <v>-1.7529025788666441E-2</v>
      </c>
    </row>
    <row r="7200" spans="2:3" x14ac:dyDescent="0.5">
      <c r="B7200" s="36" t="s">
        <v>7395</v>
      </c>
      <c r="C7200" s="18">
        <v>-1.7973356472755331E-2</v>
      </c>
    </row>
    <row r="7201" spans="2:3" x14ac:dyDescent="0.5">
      <c r="B7201" s="36" t="s">
        <v>7396</v>
      </c>
      <c r="C7201" s="18">
        <v>5.6903503054006599E-3</v>
      </c>
    </row>
    <row r="7202" spans="2:3" x14ac:dyDescent="0.5">
      <c r="B7202" s="36" t="s">
        <v>7397</v>
      </c>
      <c r="C7202" s="18">
        <v>-6.8872474295852415E-3</v>
      </c>
    </row>
    <row r="7203" spans="2:3" x14ac:dyDescent="0.5">
      <c r="B7203" s="36" t="s">
        <v>7398</v>
      </c>
      <c r="C7203" s="18">
        <v>1.0394055567104488E-2</v>
      </c>
    </row>
    <row r="7204" spans="2:3" x14ac:dyDescent="0.5">
      <c r="B7204" s="36" t="s">
        <v>7399</v>
      </c>
      <c r="C7204" s="18">
        <v>2.3896047349508898E-2</v>
      </c>
    </row>
    <row r="7205" spans="2:3" x14ac:dyDescent="0.5">
      <c r="B7205" s="36" t="s">
        <v>7400</v>
      </c>
      <c r="C7205" s="18">
        <v>3.9522274651186962E-3</v>
      </c>
    </row>
    <row r="7206" spans="2:3" x14ac:dyDescent="0.5">
      <c r="B7206" s="36" t="s">
        <v>7401</v>
      </c>
      <c r="C7206" s="18">
        <v>3.908740964163826E-3</v>
      </c>
    </row>
    <row r="7207" spans="2:3" x14ac:dyDescent="0.5">
      <c r="B7207" s="36" t="s">
        <v>7402</v>
      </c>
      <c r="C7207" s="18">
        <v>6.5398190595966632E-3</v>
      </c>
    </row>
    <row r="7208" spans="2:3" x14ac:dyDescent="0.5">
      <c r="B7208" s="36" t="s">
        <v>7403</v>
      </c>
      <c r="C7208" s="18">
        <v>-3.3143050611672331E-2</v>
      </c>
    </row>
    <row r="7209" spans="2:3" x14ac:dyDescent="0.5">
      <c r="B7209" s="36" t="s">
        <v>7404</v>
      </c>
      <c r="C7209" s="18">
        <v>-2.2804340757310082E-2</v>
      </c>
    </row>
    <row r="7210" spans="2:3" x14ac:dyDescent="0.5">
      <c r="B7210" s="36" t="s">
        <v>7405</v>
      </c>
      <c r="C7210" s="18">
        <v>2.3638794731062118E-2</v>
      </c>
    </row>
    <row r="7211" spans="2:3" x14ac:dyDescent="0.5">
      <c r="B7211" s="36" t="s">
        <v>7406</v>
      </c>
      <c r="C7211" s="18">
        <v>2.5501741434227343E-2</v>
      </c>
    </row>
    <row r="7212" spans="2:3" x14ac:dyDescent="0.5">
      <c r="B7212" s="36" t="s">
        <v>7407</v>
      </c>
      <c r="C7212" s="18">
        <v>5.550124123068656E-3</v>
      </c>
    </row>
    <row r="7213" spans="2:3" x14ac:dyDescent="0.5">
      <c r="B7213" s="36" t="s">
        <v>7408</v>
      </c>
      <c r="C7213" s="18">
        <v>8.8184826713411102E-3</v>
      </c>
    </row>
    <row r="7214" spans="2:3" x14ac:dyDescent="0.5">
      <c r="B7214" s="36" t="s">
        <v>7409</v>
      </c>
      <c r="C7214" s="18">
        <v>-3.6181164504687224E-3</v>
      </c>
    </row>
    <row r="7215" spans="2:3" x14ac:dyDescent="0.5">
      <c r="B7215" s="36" t="s">
        <v>7410</v>
      </c>
      <c r="C7215" s="18">
        <v>-1.4982228563420019E-2</v>
      </c>
    </row>
    <row r="7216" spans="2:3" x14ac:dyDescent="0.5">
      <c r="B7216" s="36" t="s">
        <v>7411</v>
      </c>
      <c r="C7216" s="18">
        <v>-6.6475714205743719E-3</v>
      </c>
    </row>
    <row r="7217" spans="2:3" x14ac:dyDescent="0.5">
      <c r="B7217" s="36" t="s">
        <v>7412</v>
      </c>
      <c r="C7217" s="18">
        <v>8.6785417420012223E-3</v>
      </c>
    </row>
    <row r="7218" spans="2:3" x14ac:dyDescent="0.5">
      <c r="B7218" s="36" t="s">
        <v>7413</v>
      </c>
      <c r="C7218" s="18">
        <v>9.6467663312957974E-3</v>
      </c>
    </row>
    <row r="7219" spans="2:3" x14ac:dyDescent="0.5">
      <c r="B7219" s="36" t="s">
        <v>7414</v>
      </c>
      <c r="C7219" s="18">
        <v>1.2632632263360088E-2</v>
      </c>
    </row>
    <row r="7220" spans="2:3" x14ac:dyDescent="0.5">
      <c r="B7220" s="36" t="s">
        <v>7415</v>
      </c>
      <c r="C7220" s="18">
        <v>3.0999756373562004E-3</v>
      </c>
    </row>
    <row r="7221" spans="2:3" x14ac:dyDescent="0.5">
      <c r="B7221" s="36" t="s">
        <v>7416</v>
      </c>
      <c r="C7221" s="18">
        <v>6.2307275878237256E-4</v>
      </c>
    </row>
    <row r="7222" spans="2:3" x14ac:dyDescent="0.5">
      <c r="B7222" s="36" t="s">
        <v>7417</v>
      </c>
      <c r="C7222" s="18">
        <v>3.3731594504040618E-3</v>
      </c>
    </row>
    <row r="7223" spans="2:3" x14ac:dyDescent="0.5">
      <c r="B7223" s="36" t="s">
        <v>7418</v>
      </c>
      <c r="C7223" s="18">
        <v>-2.6417525773194672E-3</v>
      </c>
    </row>
    <row r="7224" spans="2:3" x14ac:dyDescent="0.5">
      <c r="B7224" s="36" t="s">
        <v>7419</v>
      </c>
      <c r="C7224" s="18">
        <v>1.6932958405444509E-3</v>
      </c>
    </row>
    <row r="7225" spans="2:3" x14ac:dyDescent="0.5">
      <c r="B7225" s="36" t="s">
        <v>7420</v>
      </c>
      <c r="C7225" s="18">
        <v>-5.2806243967788991E-3</v>
      </c>
    </row>
    <row r="7226" spans="2:3" x14ac:dyDescent="0.5">
      <c r="B7226" s="36" t="s">
        <v>7421</v>
      </c>
      <c r="C7226" s="18">
        <v>1.0624139774549901E-2</v>
      </c>
    </row>
    <row r="7227" spans="2:3" x14ac:dyDescent="0.5">
      <c r="B7227" s="36" t="s">
        <v>7422</v>
      </c>
      <c r="C7227" s="18">
        <v>-2.7643026776369428E-3</v>
      </c>
    </row>
    <row r="7228" spans="2:3" x14ac:dyDescent="0.5">
      <c r="B7228" s="36" t="s">
        <v>7423</v>
      </c>
      <c r="C7228" s="18">
        <v>1.9220915245132808E-3</v>
      </c>
    </row>
    <row r="7229" spans="2:3" x14ac:dyDescent="0.5">
      <c r="B7229" s="36" t="s">
        <v>7424</v>
      </c>
      <c r="C7229" s="18">
        <v>1.1039554272351815E-4</v>
      </c>
    </row>
    <row r="7230" spans="2:3" x14ac:dyDescent="0.5">
      <c r="B7230" s="36" t="s">
        <v>7425</v>
      </c>
      <c r="C7230" s="18">
        <v>3.7530341343634532E-3</v>
      </c>
    </row>
    <row r="7231" spans="2:3" x14ac:dyDescent="0.5">
      <c r="B7231" s="36" t="s">
        <v>7426</v>
      </c>
      <c r="C7231" s="18">
        <v>7.4061855114715414E-5</v>
      </c>
    </row>
    <row r="7232" spans="2:3" x14ac:dyDescent="0.5">
      <c r="B7232" s="36" t="s">
        <v>7427</v>
      </c>
      <c r="C7232" s="18">
        <v>-1.3293118480093957E-2</v>
      </c>
    </row>
    <row r="7233" spans="2:3" x14ac:dyDescent="0.5">
      <c r="B7233" s="36" t="s">
        <v>7428</v>
      </c>
      <c r="C7233" s="18">
        <v>3.9278298228497821E-3</v>
      </c>
    </row>
    <row r="7234" spans="2:3" x14ac:dyDescent="0.5">
      <c r="B7234" s="36" t="s">
        <v>7429</v>
      </c>
      <c r="C7234" s="18">
        <v>-1.2940350241272491E-2</v>
      </c>
    </row>
    <row r="7235" spans="2:3" x14ac:dyDescent="0.5">
      <c r="B7235" s="36" t="s">
        <v>7430</v>
      </c>
      <c r="C7235" s="18">
        <v>-5.3477408663793469E-4</v>
      </c>
    </row>
    <row r="7236" spans="2:3" x14ac:dyDescent="0.5">
      <c r="B7236" s="36" t="s">
        <v>7431</v>
      </c>
      <c r="C7236" s="18">
        <v>8.981204000321652E-3</v>
      </c>
    </row>
    <row r="7237" spans="2:3" x14ac:dyDescent="0.5">
      <c r="B7237" s="36" t="s">
        <v>7432</v>
      </c>
      <c r="C7237" s="18">
        <v>1.2579203233676672E-2</v>
      </c>
    </row>
    <row r="7238" spans="2:3" x14ac:dyDescent="0.5">
      <c r="B7238" s="36" t="s">
        <v>7433</v>
      </c>
      <c r="C7238" s="18">
        <v>-2.0049314120156314E-3</v>
      </c>
    </row>
    <row r="7239" spans="2:3" x14ac:dyDescent="0.5">
      <c r="B7239" s="36" t="s">
        <v>7434</v>
      </c>
      <c r="C7239" s="18">
        <v>7.7205294463427165E-3</v>
      </c>
    </row>
    <row r="7240" spans="2:3" x14ac:dyDescent="0.5">
      <c r="B7240" s="36" t="s">
        <v>7435</v>
      </c>
      <c r="C7240" s="18">
        <v>-1.834886990181861E-3</v>
      </c>
    </row>
    <row r="7241" spans="2:3" x14ac:dyDescent="0.5">
      <c r="B7241" s="36" t="s">
        <v>7436</v>
      </c>
      <c r="C7241" s="18">
        <v>1.0053334169245254E-2</v>
      </c>
    </row>
    <row r="7242" spans="2:3" x14ac:dyDescent="0.5">
      <c r="B7242" s="36" t="s">
        <v>7437</v>
      </c>
      <c r="C7242" s="18">
        <v>-3.7684988960506871E-5</v>
      </c>
    </row>
    <row r="7243" spans="2:3" x14ac:dyDescent="0.5">
      <c r="B7243" s="36" t="s">
        <v>7438</v>
      </c>
      <c r="C7243" s="18">
        <v>1.3234580162317933E-3</v>
      </c>
    </row>
    <row r="7244" spans="2:3" x14ac:dyDescent="0.5">
      <c r="B7244" s="36" t="s">
        <v>7439</v>
      </c>
      <c r="C7244" s="18">
        <v>-1.0458546607392649E-2</v>
      </c>
    </row>
    <row r="7245" spans="2:3" x14ac:dyDescent="0.5">
      <c r="B7245" s="36" t="s">
        <v>7440</v>
      </c>
      <c r="C7245" s="18">
        <v>-7.9312875309870412E-3</v>
      </c>
    </row>
    <row r="7246" spans="2:3" x14ac:dyDescent="0.5">
      <c r="B7246" s="36" t="s">
        <v>7441</v>
      </c>
      <c r="C7246" s="18">
        <v>4.7911794487833781E-3</v>
      </c>
    </row>
    <row r="7247" spans="2:3" x14ac:dyDescent="0.5">
      <c r="B7247" s="36" t="s">
        <v>7442</v>
      </c>
      <c r="C7247" s="18">
        <v>-7.2394726889742911E-3</v>
      </c>
    </row>
    <row r="7248" spans="2:3" x14ac:dyDescent="0.5">
      <c r="B7248" s="36" t="s">
        <v>7443</v>
      </c>
      <c r="C7248" s="18">
        <v>3.3482697968427733E-3</v>
      </c>
    </row>
    <row r="7249" spans="2:3" x14ac:dyDescent="0.5">
      <c r="B7249" s="36" t="s">
        <v>7444</v>
      </c>
      <c r="C7249" s="18">
        <v>4.8670681997933229E-3</v>
      </c>
    </row>
    <row r="7250" spans="2:3" x14ac:dyDescent="0.5">
      <c r="B7250" s="36" t="s">
        <v>7445</v>
      </c>
      <c r="C7250" s="18">
        <v>-3.408385075759357E-4</v>
      </c>
    </row>
    <row r="7251" spans="2:3" x14ac:dyDescent="0.5">
      <c r="B7251" s="36" t="s">
        <v>7446</v>
      </c>
      <c r="C7251" s="18">
        <v>-6.3872931560068347E-3</v>
      </c>
    </row>
    <row r="7252" spans="2:3" x14ac:dyDescent="0.5">
      <c r="B7252" s="36" t="s">
        <v>7447</v>
      </c>
      <c r="C7252" s="18">
        <v>3.2598917056749777E-3</v>
      </c>
    </row>
    <row r="7253" spans="2:3" x14ac:dyDescent="0.5">
      <c r="B7253" s="36" t="s">
        <v>7448</v>
      </c>
      <c r="C7253" s="18">
        <v>1.5222652386852609E-3</v>
      </c>
    </row>
    <row r="7254" spans="2:3" x14ac:dyDescent="0.5">
      <c r="B7254" s="36" t="s">
        <v>7449</v>
      </c>
      <c r="C7254" s="18">
        <v>5.6057338006649804E-3</v>
      </c>
    </row>
    <row r="7255" spans="2:3" x14ac:dyDescent="0.5">
      <c r="B7255" s="36" t="s">
        <v>7450</v>
      </c>
      <c r="C7255" s="18">
        <v>-3.9892755404121738E-3</v>
      </c>
    </row>
    <row r="7256" spans="2:3" x14ac:dyDescent="0.5">
      <c r="B7256" s="36" t="s">
        <v>7451</v>
      </c>
      <c r="C7256" s="18">
        <v>-6.0521838221851976E-3</v>
      </c>
    </row>
    <row r="7257" spans="2:3" x14ac:dyDescent="0.5">
      <c r="B7257" s="36" t="s">
        <v>7452</v>
      </c>
      <c r="C7257" s="18">
        <v>1.7087892681308503E-2</v>
      </c>
    </row>
    <row r="7258" spans="2:3" x14ac:dyDescent="0.5">
      <c r="B7258" s="36" t="s">
        <v>7453</v>
      </c>
      <c r="C7258" s="18">
        <v>2.4974315619432641E-3</v>
      </c>
    </row>
    <row r="7259" spans="2:3" x14ac:dyDescent="0.5">
      <c r="B7259" s="36" t="s">
        <v>7454</v>
      </c>
      <c r="C7259" s="18">
        <v>-8.4442167075982066E-4</v>
      </c>
    </row>
    <row r="7260" spans="2:3" x14ac:dyDescent="0.5">
      <c r="B7260" s="36" t="s">
        <v>7455</v>
      </c>
      <c r="C7260" s="18">
        <v>1.921769046558941E-3</v>
      </c>
    </row>
    <row r="7261" spans="2:3" x14ac:dyDescent="0.5">
      <c r="B7261" s="36" t="s">
        <v>7456</v>
      </c>
      <c r="C7261" s="18">
        <v>-9.6069975203116886E-4</v>
      </c>
    </row>
    <row r="7262" spans="2:3" x14ac:dyDescent="0.5">
      <c r="B7262" s="36" t="s">
        <v>7457</v>
      </c>
      <c r="C7262" s="18">
        <v>-6.4868094900848439E-3</v>
      </c>
    </row>
    <row r="7263" spans="2:3" x14ac:dyDescent="0.5">
      <c r="B7263" s="36" t="s">
        <v>7458</v>
      </c>
      <c r="C7263" s="18">
        <v>-7.3901392041594294E-3</v>
      </c>
    </row>
    <row r="7264" spans="2:3" x14ac:dyDescent="0.5">
      <c r="B7264" s="36" t="s">
        <v>7459</v>
      </c>
      <c r="C7264" s="18">
        <v>-2.9612324292540571E-3</v>
      </c>
    </row>
    <row r="7265" spans="2:3" x14ac:dyDescent="0.5">
      <c r="B7265" s="36" t="s">
        <v>7460</v>
      </c>
      <c r="C7265" s="18">
        <v>-5.2445348795326918E-4</v>
      </c>
    </row>
    <row r="7266" spans="2:3" x14ac:dyDescent="0.5">
      <c r="B7266" s="36" t="s">
        <v>7461</v>
      </c>
      <c r="C7266" s="18">
        <v>2.893889951107731E-3</v>
      </c>
    </row>
    <row r="7267" spans="2:3" x14ac:dyDescent="0.5">
      <c r="B7267" s="36" t="s">
        <v>7462</v>
      </c>
      <c r="C7267" s="18">
        <v>-6.2325408017533945E-3</v>
      </c>
    </row>
    <row r="7268" spans="2:3" x14ac:dyDescent="0.5">
      <c r="B7268" s="36" t="s">
        <v>7463</v>
      </c>
      <c r="C7268" s="18">
        <v>7.9143867847253357E-3</v>
      </c>
    </row>
    <row r="7269" spans="2:3" x14ac:dyDescent="0.5">
      <c r="B7269" s="36" t="s">
        <v>7464</v>
      </c>
      <c r="C7269" s="18">
        <v>4.233820796276655E-3</v>
      </c>
    </row>
    <row r="7270" spans="2:3" x14ac:dyDescent="0.5">
      <c r="B7270" s="36" t="s">
        <v>7465</v>
      </c>
      <c r="C7270" s="18">
        <v>-5.7931930539734111E-4</v>
      </c>
    </row>
    <row r="7271" spans="2:3" x14ac:dyDescent="0.5">
      <c r="B7271" s="36" t="s">
        <v>7466</v>
      </c>
      <c r="C7271" s="18">
        <v>9.8463187991422174E-3</v>
      </c>
    </row>
    <row r="7272" spans="2:3" x14ac:dyDescent="0.5">
      <c r="B7272" s="36" t="s">
        <v>7467</v>
      </c>
      <c r="C7272" s="18">
        <v>-3.5999628390933625E-3</v>
      </c>
    </row>
    <row r="7273" spans="2:3" x14ac:dyDescent="0.5">
      <c r="B7273" s="36" t="s">
        <v>7468</v>
      </c>
      <c r="C7273" s="18">
        <v>-1.1948883420410894E-2</v>
      </c>
    </row>
    <row r="7274" spans="2:3" x14ac:dyDescent="0.5">
      <c r="B7274" s="36" t="s">
        <v>7469</v>
      </c>
      <c r="C7274" s="18">
        <v>9.3354423269653708E-4</v>
      </c>
    </row>
    <row r="7275" spans="2:3" x14ac:dyDescent="0.5">
      <c r="B7275" s="36" t="s">
        <v>7470</v>
      </c>
      <c r="C7275" s="18">
        <v>5.3042300280474741E-3</v>
      </c>
    </row>
    <row r="7276" spans="2:3" x14ac:dyDescent="0.5">
      <c r="B7276" s="36" t="s">
        <v>7471</v>
      </c>
      <c r="C7276" s="18">
        <v>-6.0666753748129798E-3</v>
      </c>
    </row>
    <row r="7277" spans="2:3" x14ac:dyDescent="0.5">
      <c r="B7277" s="36" t="s">
        <v>7472</v>
      </c>
      <c r="C7277" s="18">
        <v>-2.1948175796576708E-3</v>
      </c>
    </row>
    <row r="7278" spans="2:3" x14ac:dyDescent="0.5">
      <c r="B7278" s="36" t="s">
        <v>7473</v>
      </c>
      <c r="C7278" s="18">
        <v>3.951256578391904E-3</v>
      </c>
    </row>
    <row r="7279" spans="2:3" x14ac:dyDescent="0.5">
      <c r="B7279" s="36" t="s">
        <v>7474</v>
      </c>
      <c r="C7279" s="18">
        <v>7.5081152903844206E-3</v>
      </c>
    </row>
    <row r="7280" spans="2:3" x14ac:dyDescent="0.5">
      <c r="B7280" s="36" t="s">
        <v>7475</v>
      </c>
      <c r="C7280" s="18">
        <v>-4.2647387791850955E-3</v>
      </c>
    </row>
    <row r="7281" spans="2:3" x14ac:dyDescent="0.5">
      <c r="B7281" s="36" t="s">
        <v>7476</v>
      </c>
      <c r="C7281" s="18">
        <v>-2.7852942721519058E-3</v>
      </c>
    </row>
    <row r="7282" spans="2:3" x14ac:dyDescent="0.5">
      <c r="B7282" s="36" t="s">
        <v>7477</v>
      </c>
      <c r="C7282" s="18">
        <v>-6.1667303663835993E-3</v>
      </c>
    </row>
    <row r="7283" spans="2:3" x14ac:dyDescent="0.5">
      <c r="B7283" s="36" t="s">
        <v>7478</v>
      </c>
      <c r="C7283" s="18">
        <v>5.5678043994340509E-3</v>
      </c>
    </row>
    <row r="7284" spans="2:3" x14ac:dyDescent="0.5">
      <c r="B7284" s="36" t="s">
        <v>7479</v>
      </c>
      <c r="C7284" s="18">
        <v>-4.271893876690469E-3</v>
      </c>
    </row>
    <row r="7285" spans="2:3" x14ac:dyDescent="0.5">
      <c r="B7285" s="36" t="s">
        <v>7480</v>
      </c>
      <c r="C7285" s="18">
        <v>-7.6523400234053129E-3</v>
      </c>
    </row>
    <row r="7286" spans="2:3" x14ac:dyDescent="0.5">
      <c r="B7286" s="36" t="s">
        <v>7481</v>
      </c>
      <c r="C7286" s="18">
        <v>-7.7544807891590795E-3</v>
      </c>
    </row>
    <row r="7287" spans="2:3" x14ac:dyDescent="0.5">
      <c r="B7287" s="36" t="s">
        <v>7482</v>
      </c>
      <c r="C7287" s="18">
        <v>1.0792638356819317E-2</v>
      </c>
    </row>
    <row r="7288" spans="2:3" x14ac:dyDescent="0.5">
      <c r="B7288" s="36" t="s">
        <v>7483</v>
      </c>
      <c r="C7288" s="18">
        <v>-1.0557442946351636E-2</v>
      </c>
    </row>
    <row r="7289" spans="2:3" x14ac:dyDescent="0.5">
      <c r="B7289" s="36" t="s">
        <v>7484</v>
      </c>
      <c r="C7289" s="18">
        <v>8.5896012068904515E-3</v>
      </c>
    </row>
    <row r="7290" spans="2:3" x14ac:dyDescent="0.5">
      <c r="B7290" s="36" t="s">
        <v>7485</v>
      </c>
      <c r="C7290" s="18">
        <v>2.5231820898297119E-3</v>
      </c>
    </row>
    <row r="7291" spans="2:3" x14ac:dyDescent="0.5">
      <c r="B7291" s="36" t="s">
        <v>7486</v>
      </c>
      <c r="C7291" s="18">
        <v>-3.5167773695545801E-3</v>
      </c>
    </row>
    <row r="7292" spans="2:3" x14ac:dyDescent="0.5">
      <c r="B7292" s="36" t="s">
        <v>7487</v>
      </c>
      <c r="C7292" s="18">
        <v>-3.1386963229008691E-3</v>
      </c>
    </row>
    <row r="7293" spans="2:3" x14ac:dyDescent="0.5">
      <c r="B7293" s="36" t="s">
        <v>7488</v>
      </c>
      <c r="C7293" s="18">
        <v>-5.4283091961274677E-3</v>
      </c>
    </row>
    <row r="7294" spans="2:3" x14ac:dyDescent="0.5">
      <c r="B7294" s="36" t="s">
        <v>7489</v>
      </c>
      <c r="C7294" s="18">
        <v>-7.1558849425296112E-3</v>
      </c>
    </row>
    <row r="7295" spans="2:3" x14ac:dyDescent="0.5">
      <c r="B7295" s="36" t="s">
        <v>7490</v>
      </c>
      <c r="C7295" s="18">
        <v>-3.9416161087323376E-3</v>
      </c>
    </row>
    <row r="7296" spans="2:3" x14ac:dyDescent="0.5">
      <c r="B7296" s="36" t="s">
        <v>7491</v>
      </c>
      <c r="C7296" s="18">
        <v>2.7091517229165252E-3</v>
      </c>
    </row>
    <row r="7297" spans="2:3" x14ac:dyDescent="0.5">
      <c r="B7297" s="36" t="s">
        <v>7492</v>
      </c>
      <c r="C7297" s="18">
        <v>-1.322050297952071E-3</v>
      </c>
    </row>
    <row r="7298" spans="2:3" x14ac:dyDescent="0.5">
      <c r="B7298" s="36" t="s">
        <v>7493</v>
      </c>
      <c r="C7298" s="18">
        <v>-8.1670971426720529E-3</v>
      </c>
    </row>
    <row r="7299" spans="2:3" x14ac:dyDescent="0.5">
      <c r="B7299" s="36" t="s">
        <v>7494</v>
      </c>
      <c r="C7299" s="18">
        <v>-7.9009640155268679E-3</v>
      </c>
    </row>
    <row r="7300" spans="2:3" x14ac:dyDescent="0.5">
      <c r="B7300" s="36" t="s">
        <v>7495</v>
      </c>
      <c r="C7300" s="18">
        <v>-8.363373172348032E-3</v>
      </c>
    </row>
    <row r="7301" spans="2:3" x14ac:dyDescent="0.5">
      <c r="B7301" s="36" t="s">
        <v>7496</v>
      </c>
      <c r="C7301" s="18">
        <v>-6.2359740939885722E-3</v>
      </c>
    </row>
    <row r="7302" spans="2:3" x14ac:dyDescent="0.5">
      <c r="B7302" s="36" t="s">
        <v>7497</v>
      </c>
      <c r="C7302" s="18">
        <v>-6.4861436180044807E-3</v>
      </c>
    </row>
    <row r="7303" spans="2:3" x14ac:dyDescent="0.5">
      <c r="B7303" s="36" t="s">
        <v>7498</v>
      </c>
      <c r="C7303" s="18">
        <v>1.771092477717362E-2</v>
      </c>
    </row>
    <row r="7304" spans="2:3" x14ac:dyDescent="0.5">
      <c r="B7304" s="36" t="s">
        <v>7499</v>
      </c>
      <c r="C7304" s="18">
        <v>1.4940526798019604E-3</v>
      </c>
    </row>
    <row r="7305" spans="2:3" x14ac:dyDescent="0.5">
      <c r="B7305" s="36" t="s">
        <v>7500</v>
      </c>
      <c r="C7305" s="18">
        <v>1.7045882707560134E-2</v>
      </c>
    </row>
    <row r="7306" spans="2:3" x14ac:dyDescent="0.5">
      <c r="B7306" s="36" t="s">
        <v>7501</v>
      </c>
      <c r="C7306" s="18">
        <v>2.5759082536731537E-3</v>
      </c>
    </row>
    <row r="7307" spans="2:3" x14ac:dyDescent="0.5">
      <c r="B7307" s="36" t="s">
        <v>7502</v>
      </c>
      <c r="C7307" s="18">
        <v>-6.7609855911906491E-3</v>
      </c>
    </row>
    <row r="7308" spans="2:3" x14ac:dyDescent="0.5">
      <c r="B7308" s="36" t="s">
        <v>7503</v>
      </c>
      <c r="C7308" s="18">
        <v>1.586945426516273E-3</v>
      </c>
    </row>
    <row r="7309" spans="2:3" x14ac:dyDescent="0.5">
      <c r="B7309" s="36" t="s">
        <v>7504</v>
      </c>
      <c r="C7309" s="18">
        <v>1.7655088519201723E-3</v>
      </c>
    </row>
    <row r="7310" spans="2:3" x14ac:dyDescent="0.5">
      <c r="B7310" s="36" t="s">
        <v>7505</v>
      </c>
      <c r="C7310" s="18">
        <v>1.2015818703656755E-3</v>
      </c>
    </row>
    <row r="7311" spans="2:3" x14ac:dyDescent="0.5">
      <c r="B7311" s="36" t="s">
        <v>7506</v>
      </c>
      <c r="C7311" s="18">
        <v>6.3374788499952484E-3</v>
      </c>
    </row>
    <row r="7312" spans="2:3" x14ac:dyDescent="0.5">
      <c r="B7312" s="36" t="s">
        <v>7507</v>
      </c>
      <c r="C7312" s="18">
        <v>-5.4361951464104719E-3</v>
      </c>
    </row>
    <row r="7313" spans="2:3" x14ac:dyDescent="0.5">
      <c r="B7313" s="36" t="s">
        <v>7508</v>
      </c>
      <c r="C7313" s="18">
        <v>-6.4279643623202931E-3</v>
      </c>
    </row>
    <row r="7314" spans="2:3" x14ac:dyDescent="0.5">
      <c r="B7314" s="36" t="s">
        <v>7509</v>
      </c>
      <c r="C7314" s="18">
        <v>-1.1742716955133181E-2</v>
      </c>
    </row>
    <row r="7315" spans="2:3" x14ac:dyDescent="0.5">
      <c r="B7315" s="36" t="s">
        <v>7510</v>
      </c>
      <c r="C7315" s="18">
        <v>5.9823403197967195E-4</v>
      </c>
    </row>
    <row r="7316" spans="2:3" x14ac:dyDescent="0.5">
      <c r="B7316" s="36" t="s">
        <v>7511</v>
      </c>
      <c r="C7316" s="18">
        <v>5.6586408434293745E-3</v>
      </c>
    </row>
    <row r="7317" spans="2:3" x14ac:dyDescent="0.5">
      <c r="B7317" s="36" t="s">
        <v>7512</v>
      </c>
      <c r="C7317" s="18">
        <v>9.7368932288803833E-3</v>
      </c>
    </row>
    <row r="7318" spans="2:3" x14ac:dyDescent="0.5">
      <c r="B7318" s="36" t="s">
        <v>7513</v>
      </c>
      <c r="C7318" s="18">
        <v>-6.4707777682481149E-3</v>
      </c>
    </row>
    <row r="7319" spans="2:3" x14ac:dyDescent="0.5">
      <c r="B7319" s="36" t="s">
        <v>7514</v>
      </c>
      <c r="C7319" s="18">
        <v>2.6889278002470984E-3</v>
      </c>
    </row>
    <row r="7320" spans="2:3" x14ac:dyDescent="0.5">
      <c r="B7320" s="36" t="s">
        <v>7515</v>
      </c>
      <c r="C7320" s="18">
        <v>3.2855394381074987E-3</v>
      </c>
    </row>
    <row r="7321" spans="2:3" x14ac:dyDescent="0.5">
      <c r="B7321" s="36" t="s">
        <v>7516</v>
      </c>
      <c r="C7321" s="18">
        <v>-1.101991307453587E-2</v>
      </c>
    </row>
    <row r="7322" spans="2:3" x14ac:dyDescent="0.5">
      <c r="B7322" s="36" t="s">
        <v>7517</v>
      </c>
      <c r="C7322" s="18">
        <v>-2.1926610345379682E-4</v>
      </c>
    </row>
    <row r="7323" spans="2:3" x14ac:dyDescent="0.5">
      <c r="B7323" s="36" t="s">
        <v>7518</v>
      </c>
      <c r="C7323" s="18">
        <v>7.5035946416968091E-3</v>
      </c>
    </row>
    <row r="7324" spans="2:3" x14ac:dyDescent="0.5">
      <c r="B7324" s="36" t="s">
        <v>7519</v>
      </c>
      <c r="C7324" s="18">
        <v>7.440725633718781E-3</v>
      </c>
    </row>
    <row r="7325" spans="2:3" x14ac:dyDescent="0.5">
      <c r="B7325" s="36" t="s">
        <v>7520</v>
      </c>
      <c r="C7325" s="18">
        <v>1.2848836671874864E-3</v>
      </c>
    </row>
    <row r="7326" spans="2:3" x14ac:dyDescent="0.5">
      <c r="B7326" s="36" t="s">
        <v>7521</v>
      </c>
      <c r="C7326" s="18">
        <v>2.2825886262922701E-3</v>
      </c>
    </row>
    <row r="7327" spans="2:3" x14ac:dyDescent="0.5">
      <c r="B7327" s="36" t="s">
        <v>7522</v>
      </c>
      <c r="C7327" s="18">
        <v>1.6419546410174402E-2</v>
      </c>
    </row>
    <row r="7328" spans="2:3" x14ac:dyDescent="0.5">
      <c r="B7328" s="36" t="s">
        <v>7523</v>
      </c>
      <c r="C7328" s="18">
        <v>-7.4875481281696521E-3</v>
      </c>
    </row>
    <row r="7329" spans="2:3" x14ac:dyDescent="0.5">
      <c r="B7329" s="36" t="s">
        <v>7524</v>
      </c>
      <c r="C7329" s="18">
        <v>1.3813229794028548E-2</v>
      </c>
    </row>
    <row r="7330" spans="2:3" x14ac:dyDescent="0.5">
      <c r="B7330" s="36" t="s">
        <v>7525</v>
      </c>
      <c r="C7330" s="18">
        <v>-2.4124949903860937E-3</v>
      </c>
    </row>
    <row r="7331" spans="2:3" x14ac:dyDescent="0.5">
      <c r="B7331" s="36" t="s">
        <v>7526</v>
      </c>
      <c r="C7331" s="18">
        <v>7.1364973610532623E-3</v>
      </c>
    </row>
    <row r="7332" spans="2:3" x14ac:dyDescent="0.5">
      <c r="B7332" s="36" t="s">
        <v>7527</v>
      </c>
      <c r="C7332" s="18">
        <v>2.325000308132541E-3</v>
      </c>
    </row>
    <row r="7333" spans="2:3" x14ac:dyDescent="0.5">
      <c r="B7333" s="36" t="s">
        <v>7528</v>
      </c>
      <c r="C7333" s="18">
        <v>1.0273344750646451E-3</v>
      </c>
    </row>
    <row r="7334" spans="2:3" x14ac:dyDescent="0.5">
      <c r="B7334" s="36" t="s">
        <v>7529</v>
      </c>
      <c r="C7334" s="18">
        <v>1.1468876016649254E-3</v>
      </c>
    </row>
    <row r="7335" spans="2:3" x14ac:dyDescent="0.5">
      <c r="B7335" s="36" t="s">
        <v>7530</v>
      </c>
      <c r="C7335" s="18">
        <v>-7.5516400555952767E-4</v>
      </c>
    </row>
    <row r="7336" spans="2:3" x14ac:dyDescent="0.5">
      <c r="B7336" s="36" t="s">
        <v>7531</v>
      </c>
      <c r="C7336" s="18">
        <v>9.2429592204656963E-4</v>
      </c>
    </row>
    <row r="7337" spans="2:3" x14ac:dyDescent="0.5">
      <c r="B7337" s="36" t="s">
        <v>7532</v>
      </c>
      <c r="C7337" s="18">
        <v>-1.762124363600126E-4</v>
      </c>
    </row>
    <row r="7338" spans="2:3" x14ac:dyDescent="0.5">
      <c r="B7338" s="36" t="s">
        <v>7533</v>
      </c>
      <c r="C7338" s="18">
        <v>3.6297235765827551E-3</v>
      </c>
    </row>
    <row r="7339" spans="2:3" x14ac:dyDescent="0.5">
      <c r="B7339" s="36" t="s">
        <v>7534</v>
      </c>
      <c r="C7339" s="18">
        <v>-5.8905840680911759E-5</v>
      </c>
    </row>
    <row r="7340" spans="2:3" x14ac:dyDescent="0.5">
      <c r="B7340" s="36" t="s">
        <v>7535</v>
      </c>
      <c r="C7340" s="18">
        <v>-5.212918256105592E-4</v>
      </c>
    </row>
    <row r="7341" spans="2:3" x14ac:dyDescent="0.5">
      <c r="B7341" s="36" t="s">
        <v>7536</v>
      </c>
      <c r="C7341" s="18">
        <v>-2.9458897109602145E-3</v>
      </c>
    </row>
    <row r="7342" spans="2:3" x14ac:dyDescent="0.5">
      <c r="B7342" s="36" t="s">
        <v>7537</v>
      </c>
      <c r="C7342" s="18">
        <v>1.0647244498477537E-2</v>
      </c>
    </row>
    <row r="7343" spans="2:3" x14ac:dyDescent="0.5">
      <c r="B7343" s="36" t="s">
        <v>7538</v>
      </c>
      <c r="C7343" s="18">
        <v>4.5579153221000368E-3</v>
      </c>
    </row>
    <row r="7344" spans="2:3" x14ac:dyDescent="0.5">
      <c r="B7344" s="36" t="s">
        <v>7539</v>
      </c>
      <c r="C7344" s="18">
        <v>4.3614583310447319E-3</v>
      </c>
    </row>
    <row r="7345" spans="2:3" x14ac:dyDescent="0.5">
      <c r="B7345" s="36" t="s">
        <v>7540</v>
      </c>
      <c r="C7345" s="18">
        <v>2.6131680040601957E-3</v>
      </c>
    </row>
    <row r="7346" spans="2:3" x14ac:dyDescent="0.5">
      <c r="B7346" s="36" t="s">
        <v>7541</v>
      </c>
      <c r="C7346" s="18">
        <v>1.0026129030498154E-3</v>
      </c>
    </row>
    <row r="7347" spans="2:3" x14ac:dyDescent="0.5">
      <c r="B7347" s="36" t="s">
        <v>7542</v>
      </c>
      <c r="C7347" s="18">
        <v>2.5754094715779718E-3</v>
      </c>
    </row>
    <row r="7348" spans="2:3" x14ac:dyDescent="0.5">
      <c r="B7348" s="36" t="s">
        <v>7543</v>
      </c>
      <c r="C7348" s="18">
        <v>-1.9937231420815715E-3</v>
      </c>
    </row>
    <row r="7349" spans="2:3" x14ac:dyDescent="0.5">
      <c r="B7349" s="36" t="s">
        <v>7544</v>
      </c>
      <c r="C7349" s="18">
        <v>-5.7502126783530727E-3</v>
      </c>
    </row>
    <row r="7350" spans="2:3" x14ac:dyDescent="0.5">
      <c r="B7350" s="36" t="s">
        <v>7545</v>
      </c>
      <c r="C7350" s="18">
        <v>8.488410055501161E-3</v>
      </c>
    </row>
    <row r="7351" spans="2:3" x14ac:dyDescent="0.5">
      <c r="B7351" s="36" t="s">
        <v>7546</v>
      </c>
      <c r="C7351" s="18">
        <v>-9.0589904423793444E-3</v>
      </c>
    </row>
    <row r="7352" spans="2:3" x14ac:dyDescent="0.5">
      <c r="B7352" s="36" t="s">
        <v>7547</v>
      </c>
      <c r="C7352" s="18">
        <v>-5.8365481487815396E-3</v>
      </c>
    </row>
    <row r="7353" spans="2:3" x14ac:dyDescent="0.5">
      <c r="B7353" s="36" t="s">
        <v>7548</v>
      </c>
      <c r="C7353" s="18">
        <v>1.2813458321523363E-3</v>
      </c>
    </row>
    <row r="7354" spans="2:3" x14ac:dyDescent="0.5">
      <c r="B7354" s="36" t="s">
        <v>7549</v>
      </c>
      <c r="C7354" s="18">
        <v>-3.7091653166609895E-3</v>
      </c>
    </row>
    <row r="7355" spans="2:3" x14ac:dyDescent="0.5">
      <c r="B7355" s="36" t="s">
        <v>7550</v>
      </c>
      <c r="C7355" s="18">
        <v>-1.2380437582149018E-4</v>
      </c>
    </row>
    <row r="7356" spans="2:3" x14ac:dyDescent="0.5">
      <c r="B7356" s="36" t="s">
        <v>7551</v>
      </c>
      <c r="C7356" s="18">
        <v>-4.7946969789096627E-3</v>
      </c>
    </row>
    <row r="7357" spans="2:3" x14ac:dyDescent="0.5">
      <c r="B7357" s="36" t="s">
        <v>7552</v>
      </c>
      <c r="C7357" s="18">
        <v>1.0497620539342556E-3</v>
      </c>
    </row>
    <row r="7358" spans="2:3" x14ac:dyDescent="0.5">
      <c r="B7358" s="36" t="s">
        <v>7553</v>
      </c>
      <c r="C7358" s="18">
        <v>1.615049231592125E-2</v>
      </c>
    </row>
    <row r="7359" spans="2:3" x14ac:dyDescent="0.5">
      <c r="B7359" s="36" t="s">
        <v>7554</v>
      </c>
      <c r="C7359" s="18">
        <v>1.9886360533927228E-3</v>
      </c>
    </row>
    <row r="7360" spans="2:3" x14ac:dyDescent="0.5">
      <c r="B7360" s="36" t="s">
        <v>7555</v>
      </c>
      <c r="C7360" s="18">
        <v>-2.5296341022140734E-3</v>
      </c>
    </row>
    <row r="7361" spans="2:3" x14ac:dyDescent="0.5">
      <c r="B7361" s="36" t="s">
        <v>7556</v>
      </c>
      <c r="C7361" s="18">
        <v>-6.7700827029633093E-3</v>
      </c>
    </row>
    <row r="7362" spans="2:3" x14ac:dyDescent="0.5">
      <c r="B7362" s="36" t="s">
        <v>7557</v>
      </c>
      <c r="C7362" s="18">
        <v>-2.9427716178203056E-3</v>
      </c>
    </row>
    <row r="7363" spans="2:3" x14ac:dyDescent="0.5">
      <c r="B7363" s="36" t="s">
        <v>7558</v>
      </c>
      <c r="C7363" s="18">
        <v>4.5259353084741161E-3</v>
      </c>
    </row>
    <row r="7364" spans="2:3" x14ac:dyDescent="0.5">
      <c r="B7364" s="36" t="s">
        <v>7559</v>
      </c>
      <c r="C7364" s="18">
        <v>-5.2118000865521985E-3</v>
      </c>
    </row>
    <row r="7365" spans="2:3" x14ac:dyDescent="0.5">
      <c r="B7365" s="36" t="s">
        <v>7560</v>
      </c>
      <c r="C7365" s="18">
        <v>8.308591580553637E-3</v>
      </c>
    </row>
    <row r="7366" spans="2:3" x14ac:dyDescent="0.5">
      <c r="B7366" s="36" t="s">
        <v>7561</v>
      </c>
      <c r="C7366" s="18">
        <v>-2.1440757588034876E-3</v>
      </c>
    </row>
    <row r="7367" spans="2:3" x14ac:dyDescent="0.5">
      <c r="B7367" s="36" t="s">
        <v>7562</v>
      </c>
      <c r="C7367" s="18">
        <v>5.403530950687907E-3</v>
      </c>
    </row>
    <row r="7368" spans="2:3" x14ac:dyDescent="0.5">
      <c r="B7368" s="36" t="s">
        <v>7563</v>
      </c>
      <c r="C7368" s="18">
        <v>1.0063524634897902E-3</v>
      </c>
    </row>
    <row r="7369" spans="2:3" x14ac:dyDescent="0.5">
      <c r="B7369" s="36" t="s">
        <v>7564</v>
      </c>
      <c r="C7369" s="18">
        <v>6.5783304365272244E-3</v>
      </c>
    </row>
    <row r="7370" spans="2:3" x14ac:dyDescent="0.5">
      <c r="B7370" s="36" t="s">
        <v>7565</v>
      </c>
      <c r="C7370" s="18">
        <v>2.6864976411899999E-3</v>
      </c>
    </row>
    <row r="7371" spans="2:3" x14ac:dyDescent="0.5">
      <c r="B7371" s="36" t="s">
        <v>7566</v>
      </c>
      <c r="C7371" s="18">
        <v>7.36807419931651E-4</v>
      </c>
    </row>
    <row r="7372" spans="2:3" x14ac:dyDescent="0.5">
      <c r="B7372" s="36" t="s">
        <v>7567</v>
      </c>
      <c r="C7372" s="18">
        <v>-3.4470585568125989E-3</v>
      </c>
    </row>
    <row r="7373" spans="2:3" x14ac:dyDescent="0.5">
      <c r="B7373" s="36" t="s">
        <v>7568</v>
      </c>
      <c r="C7373" s="18">
        <v>6.5268918778382812E-3</v>
      </c>
    </row>
    <row r="7374" spans="2:3" x14ac:dyDescent="0.5">
      <c r="B7374" s="36" t="s">
        <v>7569</v>
      </c>
      <c r="C7374" s="18">
        <v>-2.0599938221712577E-3</v>
      </c>
    </row>
    <row r="7375" spans="2:3" x14ac:dyDescent="0.5">
      <c r="B7375" s="36" t="s">
        <v>7570</v>
      </c>
      <c r="C7375" s="18">
        <v>3.9462260640736879E-3</v>
      </c>
    </row>
    <row r="7376" spans="2:3" x14ac:dyDescent="0.5">
      <c r="B7376" s="36" t="s">
        <v>7571</v>
      </c>
      <c r="C7376" s="18">
        <v>1.8810279371859195E-3</v>
      </c>
    </row>
    <row r="7377" spans="2:3" x14ac:dyDescent="0.5">
      <c r="B7377" s="36" t="s">
        <v>7572</v>
      </c>
      <c r="C7377" s="18">
        <v>5.9359335209758779E-3</v>
      </c>
    </row>
    <row r="7378" spans="2:3" x14ac:dyDescent="0.5">
      <c r="B7378" s="36" t="s">
        <v>7573</v>
      </c>
      <c r="C7378" s="18">
        <v>2.0295023988419203E-3</v>
      </c>
    </row>
    <row r="7379" spans="2:3" x14ac:dyDescent="0.5">
      <c r="B7379" s="36" t="s">
        <v>7574</v>
      </c>
      <c r="C7379" s="18">
        <v>-1.6328658124704631E-3</v>
      </c>
    </row>
    <row r="7380" spans="2:3" x14ac:dyDescent="0.5">
      <c r="B7380" s="36" t="s">
        <v>7575</v>
      </c>
      <c r="C7380" s="18">
        <v>-5.3392006648693702E-3</v>
      </c>
    </row>
    <row r="7381" spans="2:3" x14ac:dyDescent="0.5">
      <c r="B7381" s="36" t="s">
        <v>7576</v>
      </c>
      <c r="C7381" s="18">
        <v>4.5633779280329634E-4</v>
      </c>
    </row>
    <row r="7382" spans="2:3" x14ac:dyDescent="0.5">
      <c r="B7382" s="36" t="s">
        <v>7577</v>
      </c>
      <c r="C7382" s="18">
        <v>2.9584183222779448E-3</v>
      </c>
    </row>
    <row r="7383" spans="2:3" x14ac:dyDescent="0.5">
      <c r="B7383" s="36" t="s">
        <v>7578</v>
      </c>
      <c r="C7383" s="18">
        <v>9.5547385097596305E-3</v>
      </c>
    </row>
    <row r="7384" spans="2:3" x14ac:dyDescent="0.5">
      <c r="B7384" s="36" t="s">
        <v>7579</v>
      </c>
      <c r="C7384" s="18">
        <v>8.2154436381862705E-3</v>
      </c>
    </row>
    <row r="7385" spans="2:3" x14ac:dyDescent="0.5">
      <c r="B7385" s="36" t="s">
        <v>7580</v>
      </c>
      <c r="C7385" s="18">
        <v>7.4258438244356739E-4</v>
      </c>
    </row>
    <row r="7386" spans="2:3" x14ac:dyDescent="0.5">
      <c r="B7386" s="36" t="s">
        <v>7581</v>
      </c>
      <c r="C7386" s="18">
        <v>-4.4752576941420319E-4</v>
      </c>
    </row>
    <row r="7387" spans="2:3" x14ac:dyDescent="0.5">
      <c r="B7387" s="36" t="s">
        <v>7582</v>
      </c>
      <c r="C7387" s="18">
        <v>-3.0711706308428344E-3</v>
      </c>
    </row>
    <row r="7388" spans="2:3" x14ac:dyDescent="0.5">
      <c r="B7388" s="36" t="s">
        <v>7583</v>
      </c>
      <c r="C7388" s="18">
        <v>3.6180858012202499E-4</v>
      </c>
    </row>
    <row r="7389" spans="2:3" x14ac:dyDescent="0.5">
      <c r="B7389" s="36" t="s">
        <v>7584</v>
      </c>
      <c r="C7389" s="18">
        <v>1.0839817773307114E-3</v>
      </c>
    </row>
    <row r="7390" spans="2:3" x14ac:dyDescent="0.5">
      <c r="B7390" s="36" t="s">
        <v>7585</v>
      </c>
      <c r="C7390" s="18">
        <v>3.7924537417264315E-3</v>
      </c>
    </row>
    <row r="7391" spans="2:3" x14ac:dyDescent="0.5">
      <c r="B7391" s="36" t="s">
        <v>7586</v>
      </c>
      <c r="C7391" s="18">
        <v>1.4470084173410225E-3</v>
      </c>
    </row>
    <row r="7392" spans="2:3" x14ac:dyDescent="0.5">
      <c r="B7392" s="36" t="s">
        <v>7587</v>
      </c>
      <c r="C7392" s="18">
        <v>-2.0477501911930762E-3</v>
      </c>
    </row>
    <row r="7393" spans="2:3" x14ac:dyDescent="0.5">
      <c r="B7393" s="36" t="s">
        <v>7588</v>
      </c>
      <c r="C7393" s="18">
        <v>2.781651360779458E-3</v>
      </c>
    </row>
    <row r="7394" spans="2:3" x14ac:dyDescent="0.5">
      <c r="B7394" s="36" t="s">
        <v>7589</v>
      </c>
      <c r="C7394" s="18">
        <v>3.163351064107367E-3</v>
      </c>
    </row>
    <row r="7395" spans="2:3" x14ac:dyDescent="0.5">
      <c r="B7395" s="36" t="s">
        <v>7590</v>
      </c>
      <c r="C7395" s="18">
        <v>3.0107974502406876E-3</v>
      </c>
    </row>
    <row r="7396" spans="2:3" x14ac:dyDescent="0.5">
      <c r="B7396" s="36" t="s">
        <v>7591</v>
      </c>
      <c r="C7396" s="18">
        <v>2.604361215563511E-4</v>
      </c>
    </row>
    <row r="7397" spans="2:3" x14ac:dyDescent="0.5">
      <c r="B7397" s="36" t="s">
        <v>7592</v>
      </c>
      <c r="C7397" s="18">
        <v>-8.8981648701945693E-3</v>
      </c>
    </row>
    <row r="7398" spans="2:3" x14ac:dyDescent="0.5">
      <c r="B7398" s="36" t="s">
        <v>7593</v>
      </c>
      <c r="C7398" s="18">
        <v>-5.6811461932239071E-3</v>
      </c>
    </row>
    <row r="7399" spans="2:3" x14ac:dyDescent="0.5">
      <c r="B7399" s="36" t="s">
        <v>7594</v>
      </c>
      <c r="C7399" s="18">
        <v>7.8135772878897836E-3</v>
      </c>
    </row>
    <row r="7400" spans="2:3" x14ac:dyDescent="0.5">
      <c r="B7400" s="36" t="s">
        <v>7595</v>
      </c>
      <c r="C7400" s="18">
        <v>-1.4246383048058808E-3</v>
      </c>
    </row>
    <row r="7401" spans="2:3" x14ac:dyDescent="0.5">
      <c r="B7401" s="36" t="s">
        <v>7596</v>
      </c>
      <c r="C7401" s="18">
        <v>-2.6838982838112146E-3</v>
      </c>
    </row>
    <row r="7402" spans="2:3" x14ac:dyDescent="0.5">
      <c r="B7402" s="36" t="s">
        <v>7597</v>
      </c>
      <c r="C7402" s="18">
        <v>8.7152047286553902E-4</v>
      </c>
    </row>
    <row r="7403" spans="2:3" x14ac:dyDescent="0.5">
      <c r="B7403" s="36" t="s">
        <v>7598</v>
      </c>
      <c r="C7403" s="18">
        <v>6.7795757683082325E-3</v>
      </c>
    </row>
    <row r="7404" spans="2:3" x14ac:dyDescent="0.5">
      <c r="B7404" s="36" t="s">
        <v>7599</v>
      </c>
      <c r="C7404" s="18">
        <v>5.2226930070242705E-3</v>
      </c>
    </row>
    <row r="7405" spans="2:3" x14ac:dyDescent="0.5">
      <c r="B7405" s="36" t="s">
        <v>7600</v>
      </c>
      <c r="C7405" s="18">
        <v>-2.1152900370150496E-3</v>
      </c>
    </row>
    <row r="7406" spans="2:3" x14ac:dyDescent="0.5">
      <c r="B7406" s="36" t="s">
        <v>7601</v>
      </c>
      <c r="C7406" s="18">
        <v>-2.2733356713448005E-3</v>
      </c>
    </row>
    <row r="7407" spans="2:3" x14ac:dyDescent="0.5">
      <c r="B7407" s="36" t="s">
        <v>7602</v>
      </c>
      <c r="C7407" s="18">
        <v>1.8136609015684257E-3</v>
      </c>
    </row>
    <row r="7408" spans="2:3" x14ac:dyDescent="0.5">
      <c r="B7408" s="36" t="s">
        <v>7603</v>
      </c>
      <c r="C7408" s="18">
        <v>2.4394421462936577E-4</v>
      </c>
    </row>
    <row r="7409" spans="2:3" x14ac:dyDescent="0.5">
      <c r="B7409" s="36" t="s">
        <v>7604</v>
      </c>
      <c r="C7409" s="18">
        <v>-9.3402658862484778E-5</v>
      </c>
    </row>
    <row r="7410" spans="2:3" x14ac:dyDescent="0.5">
      <c r="B7410" s="36" t="s">
        <v>7605</v>
      </c>
      <c r="C7410" s="18">
        <v>3.4769792834321578E-4</v>
      </c>
    </row>
    <row r="7411" spans="2:3" x14ac:dyDescent="0.5">
      <c r="B7411" s="36" t="s">
        <v>7606</v>
      </c>
      <c r="C7411" s="18">
        <v>4.310993292281351E-3</v>
      </c>
    </row>
    <row r="7412" spans="2:3" x14ac:dyDescent="0.5">
      <c r="B7412" s="36" t="s">
        <v>7607</v>
      </c>
      <c r="C7412" s="18">
        <v>2.1911836110621863E-3</v>
      </c>
    </row>
    <row r="7413" spans="2:3" x14ac:dyDescent="0.5">
      <c r="B7413" s="36" t="s">
        <v>7608</v>
      </c>
      <c r="C7413" s="18">
        <v>3.556367392337334E-3</v>
      </c>
    </row>
    <row r="7414" spans="2:3" x14ac:dyDescent="0.5">
      <c r="B7414" s="36" t="s">
        <v>7609</v>
      </c>
      <c r="C7414" s="18">
        <v>-3.0240123425722132E-3</v>
      </c>
    </row>
    <row r="7415" spans="2:3" x14ac:dyDescent="0.5">
      <c r="B7415" s="36" t="s">
        <v>7610</v>
      </c>
      <c r="C7415" s="18">
        <v>-1.0677964180808242E-2</v>
      </c>
    </row>
    <row r="7416" spans="2:3" x14ac:dyDescent="0.5">
      <c r="B7416" s="36" t="s">
        <v>7611</v>
      </c>
      <c r="C7416" s="18">
        <v>2.3338085652127027E-3</v>
      </c>
    </row>
    <row r="7417" spans="2:3" x14ac:dyDescent="0.5">
      <c r="B7417" s="36" t="s">
        <v>7612</v>
      </c>
      <c r="C7417" s="18">
        <v>2.9029355598177986E-3</v>
      </c>
    </row>
    <row r="7418" spans="2:3" x14ac:dyDescent="0.5">
      <c r="B7418" s="36" t="s">
        <v>7613</v>
      </c>
      <c r="C7418" s="18">
        <v>-6.2573295706491727E-4</v>
      </c>
    </row>
    <row r="7419" spans="2:3" x14ac:dyDescent="0.5">
      <c r="B7419" s="36" t="s">
        <v>7614</v>
      </c>
      <c r="C7419" s="18">
        <v>1.7405023925429086E-2</v>
      </c>
    </row>
    <row r="7420" spans="2:3" x14ac:dyDescent="0.5">
      <c r="B7420" s="36" t="s">
        <v>7615</v>
      </c>
      <c r="C7420" s="18">
        <v>9.8598609817677207E-3</v>
      </c>
    </row>
    <row r="7421" spans="2:3" x14ac:dyDescent="0.5">
      <c r="B7421" s="36" t="s">
        <v>7616</v>
      </c>
      <c r="C7421" s="18">
        <v>6.4602963684923242E-3</v>
      </c>
    </row>
    <row r="7422" spans="2:3" x14ac:dyDescent="0.5">
      <c r="B7422" s="36" t="s">
        <v>7617</v>
      </c>
      <c r="C7422" s="18">
        <v>2.7407587109813392E-3</v>
      </c>
    </row>
    <row r="7423" spans="2:3" x14ac:dyDescent="0.5">
      <c r="B7423" s="36" t="s">
        <v>7618</v>
      </c>
      <c r="C7423" s="18">
        <v>-2.6562881147852435E-3</v>
      </c>
    </row>
    <row r="7424" spans="2:3" x14ac:dyDescent="0.5">
      <c r="B7424" s="36" t="s">
        <v>7619</v>
      </c>
      <c r="C7424" s="18">
        <v>8.2707588428756473E-3</v>
      </c>
    </row>
    <row r="7425" spans="2:3" x14ac:dyDescent="0.5">
      <c r="B7425" s="36" t="s">
        <v>7620</v>
      </c>
      <c r="C7425" s="18">
        <v>1.4962291049864795E-3</v>
      </c>
    </row>
    <row r="7426" spans="2:3" x14ac:dyDescent="0.5">
      <c r="B7426" s="36" t="s">
        <v>7621</v>
      </c>
      <c r="C7426" s="18">
        <v>8.8607230532666836E-3</v>
      </c>
    </row>
    <row r="7427" spans="2:3" x14ac:dyDescent="0.5">
      <c r="B7427" s="36" t="s">
        <v>7622</v>
      </c>
      <c r="C7427" s="18">
        <v>3.9998307574684588E-3</v>
      </c>
    </row>
    <row r="7428" spans="2:3" x14ac:dyDescent="0.5">
      <c r="B7428" s="36" t="s">
        <v>7623</v>
      </c>
      <c r="C7428" s="18">
        <v>4.5601641776711332E-3</v>
      </c>
    </row>
    <row r="7429" spans="2:3" x14ac:dyDescent="0.5">
      <c r="B7429" s="36" t="s">
        <v>7624</v>
      </c>
      <c r="C7429" s="18">
        <v>8.8945386927554715E-3</v>
      </c>
    </row>
    <row r="7430" spans="2:3" x14ac:dyDescent="0.5">
      <c r="B7430" s="36" t="s">
        <v>7625</v>
      </c>
      <c r="C7430" s="18">
        <v>-1.9823464793526924E-3</v>
      </c>
    </row>
    <row r="7431" spans="2:3" x14ac:dyDescent="0.5">
      <c r="B7431" s="36" t="s">
        <v>7626</v>
      </c>
      <c r="C7431" s="18">
        <v>-2.9319489418435651E-3</v>
      </c>
    </row>
    <row r="7432" spans="2:3" x14ac:dyDescent="0.5">
      <c r="B7432" s="36" t="s">
        <v>7627</v>
      </c>
      <c r="C7432" s="18">
        <v>6.6517532641692245E-3</v>
      </c>
    </row>
    <row r="7433" spans="2:3" x14ac:dyDescent="0.5">
      <c r="B7433" s="36" t="s">
        <v>7628</v>
      </c>
      <c r="C7433" s="18">
        <v>-1.1294559208105959E-3</v>
      </c>
    </row>
    <row r="7434" spans="2:3" x14ac:dyDescent="0.5">
      <c r="B7434" s="36" t="s">
        <v>7629</v>
      </c>
      <c r="C7434" s="18">
        <v>2.3561770399340709E-3</v>
      </c>
    </row>
    <row r="7435" spans="2:3" x14ac:dyDescent="0.5">
      <c r="B7435" s="36" t="s">
        <v>7630</v>
      </c>
      <c r="C7435" s="18">
        <v>-1.5659032073006673E-2</v>
      </c>
    </row>
    <row r="7436" spans="2:3" x14ac:dyDescent="0.5">
      <c r="B7436" s="36" t="s">
        <v>7631</v>
      </c>
      <c r="C7436" s="18">
        <v>-7.0818199983543328E-3</v>
      </c>
    </row>
    <row r="7437" spans="2:3" x14ac:dyDescent="0.5">
      <c r="B7437" s="36" t="s">
        <v>7632</v>
      </c>
      <c r="C7437" s="18">
        <v>9.9911807705281852E-3</v>
      </c>
    </row>
    <row r="7438" spans="2:3" x14ac:dyDescent="0.5">
      <c r="B7438" s="36" t="s">
        <v>7633</v>
      </c>
      <c r="C7438" s="18">
        <v>6.883032402116962E-3</v>
      </c>
    </row>
    <row r="7439" spans="2:3" x14ac:dyDescent="0.5">
      <c r="B7439" s="36" t="s">
        <v>7634</v>
      </c>
      <c r="C7439" s="18">
        <v>-1.9119791166483102E-3</v>
      </c>
    </row>
    <row r="7440" spans="2:3" x14ac:dyDescent="0.5">
      <c r="B7440" s="36" t="s">
        <v>7635</v>
      </c>
      <c r="C7440" s="18">
        <v>-1.9603498111572248E-3</v>
      </c>
    </row>
    <row r="7441" spans="2:3" x14ac:dyDescent="0.5">
      <c r="B7441" s="36" t="s">
        <v>7636</v>
      </c>
      <c r="C7441" s="18">
        <v>1.6077812326842356E-3</v>
      </c>
    </row>
    <row r="7442" spans="2:3" x14ac:dyDescent="0.5">
      <c r="B7442" s="36" t="s">
        <v>7637</v>
      </c>
      <c r="C7442" s="18">
        <v>-1.5478371115337231E-3</v>
      </c>
    </row>
    <row r="7443" spans="2:3" x14ac:dyDescent="0.5">
      <c r="B7443" s="36" t="s">
        <v>7638</v>
      </c>
      <c r="C7443" s="18">
        <v>-2.1452080939489138E-3</v>
      </c>
    </row>
    <row r="7444" spans="2:3" x14ac:dyDescent="0.5">
      <c r="B7444" s="36" t="s">
        <v>7639</v>
      </c>
      <c r="C7444" s="18">
        <v>1.4637902212966125E-4</v>
      </c>
    </row>
    <row r="7445" spans="2:3" x14ac:dyDescent="0.5">
      <c r="B7445" s="36" t="s">
        <v>7640</v>
      </c>
      <c r="C7445" s="18">
        <v>1.8343485672078774E-3</v>
      </c>
    </row>
    <row r="7446" spans="2:3" x14ac:dyDescent="0.5">
      <c r="B7446" s="36" t="s">
        <v>7641</v>
      </c>
      <c r="C7446" s="18">
        <v>2.1845267718967332E-3</v>
      </c>
    </row>
    <row r="7447" spans="2:3" x14ac:dyDescent="0.5">
      <c r="B7447" s="36" t="s">
        <v>7642</v>
      </c>
      <c r="C7447" s="18">
        <v>-1.3164109192330575E-2</v>
      </c>
    </row>
    <row r="7448" spans="2:3" x14ac:dyDescent="0.5">
      <c r="B7448" s="36" t="s">
        <v>7643</v>
      </c>
      <c r="C7448" s="18">
        <v>-3.0557459447109192E-3</v>
      </c>
    </row>
    <row r="7449" spans="2:3" x14ac:dyDescent="0.5">
      <c r="B7449" s="36" t="s">
        <v>7644</v>
      </c>
      <c r="C7449" s="18">
        <v>-6.781177860466947E-3</v>
      </c>
    </row>
    <row r="7450" spans="2:3" x14ac:dyDescent="0.5">
      <c r="B7450" s="36" t="s">
        <v>7645</v>
      </c>
      <c r="C7450" s="18">
        <v>4.0835567719812449E-3</v>
      </c>
    </row>
    <row r="7451" spans="2:3" x14ac:dyDescent="0.5">
      <c r="B7451" s="36" t="s">
        <v>7646</v>
      </c>
      <c r="C7451" s="18">
        <v>-6.5610012658453565E-3</v>
      </c>
    </row>
    <row r="7452" spans="2:3" x14ac:dyDescent="0.5">
      <c r="B7452" s="36" t="s">
        <v>7647</v>
      </c>
      <c r="C7452" s="18">
        <v>7.3570905842399448E-3</v>
      </c>
    </row>
    <row r="7453" spans="2:3" x14ac:dyDescent="0.5">
      <c r="B7453" s="36" t="s">
        <v>7648</v>
      </c>
      <c r="C7453" s="18">
        <v>-9.6995418451095716E-4</v>
      </c>
    </row>
    <row r="7454" spans="2:3" x14ac:dyDescent="0.5">
      <c r="B7454" s="36" t="s">
        <v>7649</v>
      </c>
      <c r="C7454" s="18">
        <v>-7.5194897446639875E-4</v>
      </c>
    </row>
    <row r="7455" spans="2:3" x14ac:dyDescent="0.5">
      <c r="B7455" s="36" t="s">
        <v>7650</v>
      </c>
      <c r="C7455" s="18">
        <v>1.2802666619076808E-2</v>
      </c>
    </row>
    <row r="7456" spans="2:3" x14ac:dyDescent="0.5">
      <c r="B7456" s="36" t="s">
        <v>7651</v>
      </c>
      <c r="C7456" s="18">
        <v>7.2215135908748618E-3</v>
      </c>
    </row>
    <row r="7457" spans="2:3" x14ac:dyDescent="0.5">
      <c r="B7457" s="36" t="s">
        <v>7652</v>
      </c>
      <c r="C7457" s="18">
        <v>-1.6279395242334571E-3</v>
      </c>
    </row>
    <row r="7458" spans="2:3" x14ac:dyDescent="0.5">
      <c r="B7458" s="36" t="s">
        <v>7653</v>
      </c>
      <c r="C7458" s="18">
        <v>-3.7420916189414566E-3</v>
      </c>
    </row>
    <row r="7459" spans="2:3" x14ac:dyDescent="0.5">
      <c r="B7459" s="36" t="s">
        <v>7654</v>
      </c>
      <c r="C7459" s="18">
        <v>6.0739366946489515E-3</v>
      </c>
    </row>
    <row r="7460" spans="2:3" x14ac:dyDescent="0.5">
      <c r="B7460" s="36" t="s">
        <v>7655</v>
      </c>
      <c r="C7460" s="18">
        <v>-1.980371113193824E-3</v>
      </c>
    </row>
    <row r="7461" spans="2:3" x14ac:dyDescent="0.5">
      <c r="B7461" s="36" t="s">
        <v>7656</v>
      </c>
      <c r="C7461" s="18">
        <v>8.0656619623460379E-3</v>
      </c>
    </row>
    <row r="7462" spans="2:3" x14ac:dyDescent="0.5">
      <c r="B7462" s="36" t="s">
        <v>7657</v>
      </c>
      <c r="C7462" s="18">
        <v>-5.8483145308124707E-3</v>
      </c>
    </row>
    <row r="7463" spans="2:3" x14ac:dyDescent="0.5">
      <c r="B7463" s="36" t="s">
        <v>7658</v>
      </c>
      <c r="C7463" s="18">
        <v>-3.4084420603675003E-4</v>
      </c>
    </row>
    <row r="7464" spans="2:3" x14ac:dyDescent="0.5">
      <c r="B7464" s="36" t="s">
        <v>7659</v>
      </c>
      <c r="C7464" s="18">
        <v>-1.3942464143300581E-2</v>
      </c>
    </row>
    <row r="7465" spans="2:3" x14ac:dyDescent="0.5">
      <c r="B7465" s="36" t="s">
        <v>7660</v>
      </c>
      <c r="C7465" s="18">
        <v>-2.2244289187580701E-3</v>
      </c>
    </row>
    <row r="7466" spans="2:3" x14ac:dyDescent="0.5">
      <c r="B7466" s="36" t="s">
        <v>7661</v>
      </c>
      <c r="C7466" s="18">
        <v>1.0381760485923541E-2</v>
      </c>
    </row>
    <row r="7467" spans="2:3" x14ac:dyDescent="0.5">
      <c r="B7467" s="36" t="s">
        <v>7662</v>
      </c>
      <c r="C7467" s="18">
        <v>-4.3680113040613922E-3</v>
      </c>
    </row>
    <row r="7468" spans="2:3" x14ac:dyDescent="0.5">
      <c r="B7468" s="36" t="s">
        <v>7663</v>
      </c>
      <c r="C7468" s="18">
        <v>-8.0676900789999895E-4</v>
      </c>
    </row>
    <row r="7469" spans="2:3" x14ac:dyDescent="0.5">
      <c r="B7469" s="36" t="s">
        <v>7664</v>
      </c>
      <c r="C7469" s="18">
        <v>-7.9455276079826165E-3</v>
      </c>
    </row>
    <row r="7470" spans="2:3" x14ac:dyDescent="0.5">
      <c r="B7470" s="36" t="s">
        <v>7665</v>
      </c>
      <c r="C7470" s="18">
        <v>1.0455776816691298E-3</v>
      </c>
    </row>
    <row r="7471" spans="2:3" x14ac:dyDescent="0.5">
      <c r="B7471" s="36" t="s">
        <v>7666</v>
      </c>
      <c r="C7471" s="18">
        <v>6.2164696387030371E-3</v>
      </c>
    </row>
    <row r="7472" spans="2:3" x14ac:dyDescent="0.5">
      <c r="B7472" s="36" t="s">
        <v>7667</v>
      </c>
      <c r="C7472" s="18">
        <v>-7.2603309318998166E-3</v>
      </c>
    </row>
    <row r="7473" spans="2:3" x14ac:dyDescent="0.5">
      <c r="B7473" s="36" t="s">
        <v>7668</v>
      </c>
      <c r="C7473" s="18">
        <v>1.5339783330016177E-2</v>
      </c>
    </row>
    <row r="7474" spans="2:3" x14ac:dyDescent="0.5">
      <c r="B7474" s="36" t="s">
        <v>7669</v>
      </c>
      <c r="C7474" s="18">
        <v>-1.2814323956641394E-3</v>
      </c>
    </row>
    <row r="7475" spans="2:3" x14ac:dyDescent="0.5">
      <c r="B7475" s="36" t="s">
        <v>7670</v>
      </c>
      <c r="C7475" s="18">
        <v>3.6959245230694382E-3</v>
      </c>
    </row>
    <row r="7476" spans="2:3" x14ac:dyDescent="0.5">
      <c r="B7476" s="36" t="s">
        <v>7671</v>
      </c>
      <c r="C7476" s="18">
        <v>1.3240767945081888E-3</v>
      </c>
    </row>
    <row r="7477" spans="2:3" x14ac:dyDescent="0.5">
      <c r="B7477" s="36" t="s">
        <v>7672</v>
      </c>
      <c r="C7477" s="18">
        <v>-6.2346550439301707E-3</v>
      </c>
    </row>
    <row r="7478" spans="2:3" x14ac:dyDescent="0.5">
      <c r="B7478" s="36" t="s">
        <v>7673</v>
      </c>
      <c r="C7478" s="18">
        <v>4.8903532356305845E-3</v>
      </c>
    </row>
    <row r="7479" spans="2:3" x14ac:dyDescent="0.5">
      <c r="B7479" s="36" t="s">
        <v>7674</v>
      </c>
      <c r="C7479" s="18">
        <v>6.9077436779552137E-4</v>
      </c>
    </row>
    <row r="7480" spans="2:3" x14ac:dyDescent="0.5">
      <c r="B7480" s="36" t="s">
        <v>7675</v>
      </c>
      <c r="C7480" s="18">
        <v>-9.8168086475807215E-3</v>
      </c>
    </row>
    <row r="7481" spans="2:3" x14ac:dyDescent="0.5">
      <c r="B7481" s="36" t="s">
        <v>7676</v>
      </c>
      <c r="C7481" s="18">
        <v>-4.5716754463914766E-3</v>
      </c>
    </row>
    <row r="7482" spans="2:3" x14ac:dyDescent="0.5">
      <c r="B7482" s="36" t="s">
        <v>7677</v>
      </c>
      <c r="C7482" s="18">
        <v>3.0006243902824803E-3</v>
      </c>
    </row>
    <row r="7483" spans="2:3" x14ac:dyDescent="0.5">
      <c r="B7483" s="36" t="s">
        <v>7678</v>
      </c>
      <c r="C7483" s="18">
        <v>6.2045708677254119E-3</v>
      </c>
    </row>
    <row r="7484" spans="2:3" x14ac:dyDescent="0.5">
      <c r="B7484" s="36" t="s">
        <v>7679</v>
      </c>
      <c r="C7484" s="18">
        <v>3.0523681998553265E-3</v>
      </c>
    </row>
    <row r="7485" spans="2:3" x14ac:dyDescent="0.5">
      <c r="B7485" s="36" t="s">
        <v>7680</v>
      </c>
      <c r="C7485" s="18">
        <v>8.9645636644819504E-5</v>
      </c>
    </row>
    <row r="7486" spans="2:3" x14ac:dyDescent="0.5">
      <c r="B7486" s="36" t="s">
        <v>7681</v>
      </c>
      <c r="C7486" s="18">
        <v>4.5773635827761616E-3</v>
      </c>
    </row>
    <row r="7487" spans="2:3" x14ac:dyDescent="0.5">
      <c r="B7487" s="36" t="s">
        <v>7682</v>
      </c>
      <c r="C7487" s="18">
        <v>7.5796297571510962E-3</v>
      </c>
    </row>
    <row r="7488" spans="2:3" x14ac:dyDescent="0.5">
      <c r="B7488" s="36" t="s">
        <v>7683</v>
      </c>
      <c r="C7488" s="18">
        <v>1.3649472310246491E-3</v>
      </c>
    </row>
    <row r="7489" spans="2:3" x14ac:dyDescent="0.5">
      <c r="B7489" s="36" t="s">
        <v>7684</v>
      </c>
      <c r="C7489" s="18">
        <v>4.4314736524377896E-3</v>
      </c>
    </row>
    <row r="7490" spans="2:3" x14ac:dyDescent="0.5">
      <c r="B7490" s="36" t="s">
        <v>7685</v>
      </c>
      <c r="C7490" s="18">
        <v>-2.2518987535600221E-3</v>
      </c>
    </row>
    <row r="7491" spans="2:3" x14ac:dyDescent="0.5">
      <c r="B7491" s="36" t="s">
        <v>7686</v>
      </c>
      <c r="C7491" s="18">
        <v>5.4961761769045658E-4</v>
      </c>
    </row>
    <row r="7492" spans="2:3" x14ac:dyDescent="0.5">
      <c r="B7492" s="36" t="s">
        <v>7687</v>
      </c>
      <c r="C7492" s="18">
        <v>-1.4217019008432308E-2</v>
      </c>
    </row>
    <row r="7493" spans="2:3" x14ac:dyDescent="0.5">
      <c r="B7493" s="36" t="s">
        <v>7688</v>
      </c>
      <c r="C7493" s="18">
        <v>-9.2707670823097832E-3</v>
      </c>
    </row>
    <row r="7494" spans="2:3" x14ac:dyDescent="0.5">
      <c r="B7494" s="36" t="s">
        <v>7689</v>
      </c>
      <c r="C7494" s="18">
        <v>-7.3913892768905365E-3</v>
      </c>
    </row>
    <row r="7495" spans="2:3" x14ac:dyDescent="0.5">
      <c r="B7495" s="36" t="s">
        <v>7690</v>
      </c>
      <c r="C7495" s="18">
        <v>1.6286219755682119E-2</v>
      </c>
    </row>
    <row r="7496" spans="2:3" x14ac:dyDescent="0.5">
      <c r="B7496" s="36" t="s">
        <v>7691</v>
      </c>
      <c r="C7496" s="18">
        <v>-2.1056892532003157E-3</v>
      </c>
    </row>
    <row r="7497" spans="2:3" x14ac:dyDescent="0.5">
      <c r="B7497" s="36" t="s">
        <v>7692</v>
      </c>
      <c r="C7497" s="18">
        <v>2.9818786030220146E-3</v>
      </c>
    </row>
    <row r="7498" spans="2:3" x14ac:dyDescent="0.5">
      <c r="B7498" s="36" t="s">
        <v>7693</v>
      </c>
      <c r="C7498" s="18">
        <v>-8.2200224385711174E-3</v>
      </c>
    </row>
    <row r="7499" spans="2:3" x14ac:dyDescent="0.5">
      <c r="B7499" s="36" t="s">
        <v>7694</v>
      </c>
      <c r="C7499" s="18">
        <v>-7.6431360286079997E-3</v>
      </c>
    </row>
    <row r="7500" spans="2:3" x14ac:dyDescent="0.5">
      <c r="B7500" s="36" t="s">
        <v>7695</v>
      </c>
      <c r="C7500" s="18">
        <v>9.0780315587557503E-4</v>
      </c>
    </row>
    <row r="7501" spans="2:3" x14ac:dyDescent="0.5">
      <c r="B7501" s="36" t="s">
        <v>7696</v>
      </c>
      <c r="C7501" s="18">
        <v>9.4221285305839952E-3</v>
      </c>
    </row>
    <row r="7502" spans="2:3" x14ac:dyDescent="0.5">
      <c r="B7502" s="36" t="s">
        <v>7697</v>
      </c>
      <c r="C7502" s="18">
        <v>-9.0046929996079328E-4</v>
      </c>
    </row>
    <row r="7503" spans="2:3" x14ac:dyDescent="0.5">
      <c r="B7503" s="36" t="s">
        <v>7698</v>
      </c>
      <c r="C7503" s="18">
        <v>-1.6225012941847305E-3</v>
      </c>
    </row>
    <row r="7504" spans="2:3" x14ac:dyDescent="0.5">
      <c r="B7504" s="36" t="s">
        <v>7699</v>
      </c>
      <c r="C7504" s="18">
        <v>-3.5933390902559426E-3</v>
      </c>
    </row>
    <row r="7505" spans="2:3" x14ac:dyDescent="0.5">
      <c r="B7505" s="36" t="s">
        <v>7700</v>
      </c>
      <c r="C7505" s="18">
        <v>-5.2107362611958363E-3</v>
      </c>
    </row>
    <row r="7506" spans="2:3" x14ac:dyDescent="0.5">
      <c r="B7506" s="36" t="s">
        <v>7701</v>
      </c>
      <c r="C7506" s="18">
        <v>-6.7885742313039676E-3</v>
      </c>
    </row>
    <row r="7507" spans="2:3" x14ac:dyDescent="0.5">
      <c r="B7507" s="36" t="s">
        <v>7702</v>
      </c>
      <c r="C7507" s="18">
        <v>5.1165231139602696E-3</v>
      </c>
    </row>
    <row r="7508" spans="2:3" x14ac:dyDescent="0.5">
      <c r="B7508" s="36" t="s">
        <v>7703</v>
      </c>
      <c r="C7508" s="18">
        <v>8.112670029280844E-3</v>
      </c>
    </row>
    <row r="7509" spans="2:3" x14ac:dyDescent="0.5">
      <c r="B7509" s="36" t="s">
        <v>7704</v>
      </c>
      <c r="C7509" s="18">
        <v>2.3218521364380962E-3</v>
      </c>
    </row>
    <row r="7510" spans="2:3" x14ac:dyDescent="0.5">
      <c r="B7510" s="36" t="s">
        <v>7705</v>
      </c>
      <c r="C7510" s="18">
        <v>-8.1542224422475051E-3</v>
      </c>
    </row>
    <row r="7511" spans="2:3" x14ac:dyDescent="0.5">
      <c r="B7511" s="36" t="s">
        <v>7706</v>
      </c>
      <c r="C7511" s="18">
        <v>6.0290560969078477E-4</v>
      </c>
    </row>
    <row r="7512" spans="2:3" x14ac:dyDescent="0.5">
      <c r="B7512" s="36" t="s">
        <v>7707</v>
      </c>
      <c r="C7512" s="18">
        <v>-1.6466197868976185E-3</v>
      </c>
    </row>
    <row r="7513" spans="2:3" x14ac:dyDescent="0.5">
      <c r="B7513" s="36" t="s">
        <v>7708</v>
      </c>
      <c r="C7513" s="18">
        <v>5.8592474597065625E-3</v>
      </c>
    </row>
    <row r="7514" spans="2:3" x14ac:dyDescent="0.5">
      <c r="B7514" s="36" t="s">
        <v>7709</v>
      </c>
      <c r="C7514" s="18">
        <v>8.7937424751527438E-4</v>
      </c>
    </row>
    <row r="7515" spans="2:3" x14ac:dyDescent="0.5">
      <c r="B7515" s="36" t="s">
        <v>7710</v>
      </c>
      <c r="C7515" s="18">
        <v>8.3476982406347489E-3</v>
      </c>
    </row>
    <row r="7516" spans="2:3" x14ac:dyDescent="0.5">
      <c r="B7516" s="36" t="s">
        <v>7711</v>
      </c>
      <c r="C7516" s="18">
        <v>7.8214849613067461E-3</v>
      </c>
    </row>
    <row r="7517" spans="2:3" x14ac:dyDescent="0.5">
      <c r="B7517" s="36" t="s">
        <v>7712</v>
      </c>
      <c r="C7517" s="18">
        <v>-4.0423772659803348E-4</v>
      </c>
    </row>
    <row r="7518" spans="2:3" x14ac:dyDescent="0.5">
      <c r="B7518" s="36" t="s">
        <v>7713</v>
      </c>
      <c r="C7518" s="18">
        <v>2.0665094855298882E-3</v>
      </c>
    </row>
    <row r="7519" spans="2:3" x14ac:dyDescent="0.5">
      <c r="B7519" s="36" t="s">
        <v>7714</v>
      </c>
      <c r="C7519" s="18">
        <v>-4.946112189757601E-3</v>
      </c>
    </row>
    <row r="7520" spans="2:3" x14ac:dyDescent="0.5">
      <c r="B7520" s="36" t="s">
        <v>7715</v>
      </c>
      <c r="C7520" s="18">
        <v>2.9059613444073484E-3</v>
      </c>
    </row>
    <row r="7521" spans="2:3" x14ac:dyDescent="0.5">
      <c r="B7521" s="36" t="s">
        <v>7716</v>
      </c>
      <c r="C7521" s="18">
        <v>4.3032598547843026E-3</v>
      </c>
    </row>
    <row r="7522" spans="2:3" x14ac:dyDescent="0.5">
      <c r="B7522" s="36" t="s">
        <v>7717</v>
      </c>
      <c r="C7522" s="18">
        <v>5.7606183705916081E-4</v>
      </c>
    </row>
    <row r="7523" spans="2:3" x14ac:dyDescent="0.5">
      <c r="B7523" s="36" t="s">
        <v>7718</v>
      </c>
      <c r="C7523" s="18">
        <v>2.7833377138890558E-3</v>
      </c>
    </row>
    <row r="7524" spans="2:3" x14ac:dyDescent="0.5">
      <c r="B7524" s="36" t="s">
        <v>7719</v>
      </c>
      <c r="C7524" s="18">
        <v>5.1076641845226867E-4</v>
      </c>
    </row>
    <row r="7525" spans="2:3" x14ac:dyDescent="0.5">
      <c r="B7525" s="36" t="s">
        <v>7720</v>
      </c>
      <c r="C7525" s="18">
        <v>3.5792972678350132E-4</v>
      </c>
    </row>
    <row r="7526" spans="2:3" x14ac:dyDescent="0.5">
      <c r="B7526" s="36" t="s">
        <v>7721</v>
      </c>
      <c r="C7526" s="18">
        <v>-3.3477956827824285E-3</v>
      </c>
    </row>
    <row r="7527" spans="2:3" x14ac:dyDescent="0.5">
      <c r="B7527" s="36" t="s">
        <v>7722</v>
      </c>
      <c r="C7527" s="18">
        <v>-2.0722107206346818E-3</v>
      </c>
    </row>
    <row r="7528" spans="2:3" x14ac:dyDescent="0.5">
      <c r="B7528" s="36" t="s">
        <v>7723</v>
      </c>
      <c r="C7528" s="18">
        <v>2.5703246614212638E-3</v>
      </c>
    </row>
    <row r="7529" spans="2:3" x14ac:dyDescent="0.5">
      <c r="B7529" s="36" t="s">
        <v>7724</v>
      </c>
      <c r="C7529" s="18">
        <v>5.0351178789012074E-3</v>
      </c>
    </row>
    <row r="7530" spans="2:3" x14ac:dyDescent="0.5">
      <c r="B7530" s="36" t="s">
        <v>7725</v>
      </c>
      <c r="C7530" s="18">
        <v>8.9056246907104342E-3</v>
      </c>
    </row>
    <row r="7531" spans="2:3" x14ac:dyDescent="0.5">
      <c r="B7531" s="36" t="s">
        <v>7726</v>
      </c>
      <c r="C7531" s="18">
        <v>4.9106435542582982E-3</v>
      </c>
    </row>
    <row r="7532" spans="2:3" x14ac:dyDescent="0.5">
      <c r="B7532" s="36" t="s">
        <v>7727</v>
      </c>
      <c r="C7532" s="18">
        <v>4.2106733961921883E-4</v>
      </c>
    </row>
    <row r="7533" spans="2:3" x14ac:dyDescent="0.5">
      <c r="B7533" s="36" t="s">
        <v>7728</v>
      </c>
      <c r="C7533" s="18">
        <v>-1.8288902373311267E-3</v>
      </c>
    </row>
    <row r="7534" spans="2:3" x14ac:dyDescent="0.5">
      <c r="B7534" s="36" t="s">
        <v>7729</v>
      </c>
      <c r="C7534" s="18">
        <v>-1.7868606182537272E-3</v>
      </c>
    </row>
    <row r="7535" spans="2:3" x14ac:dyDescent="0.5">
      <c r="B7535" s="36" t="s">
        <v>7730</v>
      </c>
      <c r="C7535" s="18">
        <v>1.2473587155519272E-3</v>
      </c>
    </row>
    <row r="7536" spans="2:3" x14ac:dyDescent="0.5">
      <c r="B7536" s="36" t="s">
        <v>7731</v>
      </c>
      <c r="C7536" s="18">
        <v>1.1426971436354627E-3</v>
      </c>
    </row>
    <row r="7537" spans="2:3" x14ac:dyDescent="0.5">
      <c r="B7537" s="36" t="s">
        <v>7732</v>
      </c>
      <c r="C7537" s="18">
        <v>1.36060078083311E-4</v>
      </c>
    </row>
    <row r="7538" spans="2:3" x14ac:dyDescent="0.5">
      <c r="B7538" s="36" t="s">
        <v>7733</v>
      </c>
      <c r="C7538" s="18">
        <v>3.803495512517685E-3</v>
      </c>
    </row>
    <row r="7539" spans="2:3" x14ac:dyDescent="0.5">
      <c r="B7539" s="36" t="s">
        <v>7734</v>
      </c>
      <c r="C7539" s="18">
        <v>1.7016054195380104E-3</v>
      </c>
    </row>
    <row r="7540" spans="2:3" x14ac:dyDescent="0.5">
      <c r="B7540" s="36" t="s">
        <v>7735</v>
      </c>
      <c r="C7540" s="18">
        <v>-4.0598158096989412E-3</v>
      </c>
    </row>
    <row r="7541" spans="2:3" x14ac:dyDescent="0.5">
      <c r="B7541" s="36" t="s">
        <v>7736</v>
      </c>
      <c r="C7541" s="18">
        <v>-1.2792295943540033E-3</v>
      </c>
    </row>
    <row r="7542" spans="2:3" x14ac:dyDescent="0.5">
      <c r="B7542" s="36" t="s">
        <v>7737</v>
      </c>
      <c r="C7542" s="18">
        <v>4.5472707401925661E-3</v>
      </c>
    </row>
    <row r="7543" spans="2:3" x14ac:dyDescent="0.5">
      <c r="B7543" s="36" t="s">
        <v>7738</v>
      </c>
      <c r="C7543" s="18">
        <v>-8.1873412627142539E-3</v>
      </c>
    </row>
    <row r="7544" spans="2:3" x14ac:dyDescent="0.5">
      <c r="B7544" s="36" t="s">
        <v>7739</v>
      </c>
      <c r="C7544" s="18">
        <v>6.1056312122897971E-4</v>
      </c>
    </row>
    <row r="7545" spans="2:3" x14ac:dyDescent="0.5">
      <c r="B7545" s="36" t="s">
        <v>7740</v>
      </c>
      <c r="C7545" s="18">
        <v>1.5899064627140636E-3</v>
      </c>
    </row>
    <row r="7546" spans="2:3" x14ac:dyDescent="0.5">
      <c r="B7546" s="36" t="s">
        <v>7741</v>
      </c>
      <c r="C7546" s="18">
        <v>-4.9210754848707516E-3</v>
      </c>
    </row>
    <row r="7547" spans="2:3" x14ac:dyDescent="0.5">
      <c r="B7547" s="36" t="s">
        <v>7742</v>
      </c>
      <c r="C7547" s="18">
        <v>-9.7795954687019959E-3</v>
      </c>
    </row>
    <row r="7548" spans="2:3" x14ac:dyDescent="0.5">
      <c r="B7548" s="36" t="s">
        <v>7743</v>
      </c>
      <c r="C7548" s="18">
        <v>1.2231218023861512E-2</v>
      </c>
    </row>
    <row r="7549" spans="2:3" x14ac:dyDescent="0.5">
      <c r="B7549" s="36" t="s">
        <v>7744</v>
      </c>
      <c r="C7549" s="18">
        <v>-1.1675583802902567E-3</v>
      </c>
    </row>
    <row r="7550" spans="2:3" x14ac:dyDescent="0.5">
      <c r="B7550" s="36" t="s">
        <v>7745</v>
      </c>
      <c r="C7550" s="18">
        <v>-1.3294008390418721E-4</v>
      </c>
    </row>
    <row r="7551" spans="2:3" x14ac:dyDescent="0.5">
      <c r="B7551" s="36" t="s">
        <v>7746</v>
      </c>
      <c r="C7551" s="18">
        <v>7.0980449511190979E-3</v>
      </c>
    </row>
    <row r="7552" spans="2:3" x14ac:dyDescent="0.5">
      <c r="B7552" s="36" t="s">
        <v>7747</v>
      </c>
      <c r="C7552" s="18">
        <v>3.2816566708160355E-3</v>
      </c>
    </row>
    <row r="7553" spans="2:3" x14ac:dyDescent="0.5">
      <c r="B7553" s="36" t="s">
        <v>7748</v>
      </c>
      <c r="C7553" s="18">
        <v>-5.1601624182284755E-4</v>
      </c>
    </row>
    <row r="7554" spans="2:3" x14ac:dyDescent="0.5">
      <c r="B7554" s="36" t="s">
        <v>7749</v>
      </c>
      <c r="C7554" s="18">
        <v>5.4731603551347874E-3</v>
      </c>
    </row>
    <row r="7555" spans="2:3" x14ac:dyDescent="0.5">
      <c r="B7555" s="36" t="s">
        <v>7750</v>
      </c>
      <c r="C7555" s="18">
        <v>-3.194938977226669E-3</v>
      </c>
    </row>
    <row r="7556" spans="2:3" x14ac:dyDescent="0.5">
      <c r="B7556" s="36" t="s">
        <v>7751</v>
      </c>
      <c r="C7556" s="18">
        <v>-6.7631535736905057E-3</v>
      </c>
    </row>
    <row r="7557" spans="2:3" x14ac:dyDescent="0.5">
      <c r="B7557" s="36" t="s">
        <v>7752</v>
      </c>
      <c r="C7557" s="18">
        <v>4.3020422892456889E-3</v>
      </c>
    </row>
    <row r="7558" spans="2:3" x14ac:dyDescent="0.5">
      <c r="B7558" s="36" t="s">
        <v>7753</v>
      </c>
      <c r="C7558" s="18">
        <v>-1.0075052604548218E-2</v>
      </c>
    </row>
    <row r="7559" spans="2:3" x14ac:dyDescent="0.5">
      <c r="B7559" s="36" t="s">
        <v>7754</v>
      </c>
      <c r="C7559" s="18">
        <v>-3.8910690700393324E-3</v>
      </c>
    </row>
    <row r="7560" spans="2:3" x14ac:dyDescent="0.5">
      <c r="B7560" s="36" t="s">
        <v>7755</v>
      </c>
      <c r="C7560" s="18">
        <v>1.6121108636240056E-3</v>
      </c>
    </row>
    <row r="7561" spans="2:3" x14ac:dyDescent="0.5">
      <c r="B7561" s="36" t="s">
        <v>7756</v>
      </c>
      <c r="C7561" s="18">
        <v>-2.6104637596964242E-3</v>
      </c>
    </row>
    <row r="7562" spans="2:3" x14ac:dyDescent="0.5">
      <c r="B7562" s="36" t="s">
        <v>7757</v>
      </c>
      <c r="C7562" s="18">
        <v>-4.8039462828856072E-3</v>
      </c>
    </row>
    <row r="7563" spans="2:3" x14ac:dyDescent="0.5">
      <c r="B7563" s="36" t="s">
        <v>7758</v>
      </c>
      <c r="C7563" s="18">
        <v>7.387023822887917E-3</v>
      </c>
    </row>
    <row r="7564" spans="2:3" x14ac:dyDescent="0.5">
      <c r="B7564" s="36" t="s">
        <v>7759</v>
      </c>
      <c r="C7564" s="18">
        <v>3.2287805305486472E-3</v>
      </c>
    </row>
    <row r="7565" spans="2:3" x14ac:dyDescent="0.5">
      <c r="B7565" s="36" t="s">
        <v>7760</v>
      </c>
      <c r="C7565" s="18">
        <v>1.1539681123151402E-2</v>
      </c>
    </row>
    <row r="7566" spans="2:3" x14ac:dyDescent="0.5">
      <c r="B7566" s="36" t="s">
        <v>7761</v>
      </c>
      <c r="C7566" s="18">
        <v>3.5111034775974215E-3</v>
      </c>
    </row>
    <row r="7567" spans="2:3" x14ac:dyDescent="0.5">
      <c r="B7567" s="36" t="s">
        <v>7762</v>
      </c>
      <c r="C7567" s="18">
        <v>-3.8617007944123927E-3</v>
      </c>
    </row>
    <row r="7568" spans="2:3" x14ac:dyDescent="0.5">
      <c r="B7568" s="36" t="s">
        <v>7763</v>
      </c>
      <c r="C7568" s="18">
        <v>2.3387716895020283E-3</v>
      </c>
    </row>
    <row r="7569" spans="2:3" x14ac:dyDescent="0.5">
      <c r="B7569" s="36" t="s">
        <v>7764</v>
      </c>
      <c r="C7569" s="18">
        <v>1.1455815957588378E-3</v>
      </c>
    </row>
    <row r="7570" spans="2:3" x14ac:dyDescent="0.5">
      <c r="B7570" s="36" t="s">
        <v>7765</v>
      </c>
      <c r="C7570" s="18">
        <v>-5.9243845685315044E-3</v>
      </c>
    </row>
    <row r="7571" spans="2:3" x14ac:dyDescent="0.5">
      <c r="B7571" s="36" t="s">
        <v>7766</v>
      </c>
      <c r="C7571" s="18">
        <v>5.8985139359097882E-3</v>
      </c>
    </row>
    <row r="7572" spans="2:3" x14ac:dyDescent="0.5">
      <c r="B7572" s="36" t="s">
        <v>7767</v>
      </c>
      <c r="C7572" s="18">
        <v>-3.0259988884083766E-3</v>
      </c>
    </row>
    <row r="7573" spans="2:3" x14ac:dyDescent="0.5">
      <c r="B7573" s="36" t="s">
        <v>7768</v>
      </c>
      <c r="C7573" s="18">
        <v>1.8676607502177145E-3</v>
      </c>
    </row>
    <row r="7574" spans="2:3" x14ac:dyDescent="0.5">
      <c r="B7574" s="36" t="s">
        <v>7769</v>
      </c>
      <c r="C7574" s="18">
        <v>-5.3049478498240488E-3</v>
      </c>
    </row>
    <row r="7575" spans="2:3" x14ac:dyDescent="0.5">
      <c r="B7575" s="36" t="s">
        <v>7770</v>
      </c>
      <c r="C7575" s="18">
        <v>6.2693592483171745E-3</v>
      </c>
    </row>
    <row r="7576" spans="2:3" x14ac:dyDescent="0.5">
      <c r="B7576" s="36" t="s">
        <v>7771</v>
      </c>
      <c r="C7576" s="18">
        <v>-3.6546971046936827E-3</v>
      </c>
    </row>
    <row r="7577" spans="2:3" x14ac:dyDescent="0.5">
      <c r="B7577" s="36" t="s">
        <v>7772</v>
      </c>
      <c r="C7577" s="18">
        <v>1.6400787914141457E-3</v>
      </c>
    </row>
    <row r="7578" spans="2:3" x14ac:dyDescent="0.5">
      <c r="B7578" s="36" t="s">
        <v>7773</v>
      </c>
      <c r="C7578" s="18">
        <v>-2.8752852074735991E-3</v>
      </c>
    </row>
    <row r="7579" spans="2:3" x14ac:dyDescent="0.5">
      <c r="B7579" s="36" t="s">
        <v>7774</v>
      </c>
      <c r="C7579" s="18">
        <v>5.4144647185128125E-3</v>
      </c>
    </row>
    <row r="7580" spans="2:3" x14ac:dyDescent="0.5">
      <c r="B7580" s="36" t="s">
        <v>7775</v>
      </c>
      <c r="C7580" s="18">
        <v>-1.3984771098763948E-3</v>
      </c>
    </row>
    <row r="7581" spans="2:3" x14ac:dyDescent="0.5">
      <c r="B7581" s="36" t="s">
        <v>7776</v>
      </c>
      <c r="C7581" s="18">
        <v>4.1938127912695133E-3</v>
      </c>
    </row>
    <row r="7582" spans="2:3" x14ac:dyDescent="0.5">
      <c r="B7582" s="36" t="s">
        <v>7777</v>
      </c>
      <c r="C7582" s="18">
        <v>2.9841362236264768E-3</v>
      </c>
    </row>
    <row r="7583" spans="2:3" x14ac:dyDescent="0.5">
      <c r="B7583" s="36" t="s">
        <v>7778</v>
      </c>
      <c r="C7583" s="18">
        <v>-8.7611525658926048E-4</v>
      </c>
    </row>
    <row r="7584" spans="2:3" x14ac:dyDescent="0.5">
      <c r="B7584" s="36" t="s">
        <v>7779</v>
      </c>
      <c r="C7584" s="18">
        <v>5.3618354605355911E-4</v>
      </c>
    </row>
    <row r="7585" spans="2:3" x14ac:dyDescent="0.5">
      <c r="B7585" s="36" t="s">
        <v>7780</v>
      </c>
      <c r="C7585" s="18">
        <v>5.8976494066531604E-3</v>
      </c>
    </row>
    <row r="7586" spans="2:3" x14ac:dyDescent="0.5">
      <c r="B7586" s="36" t="s">
        <v>7781</v>
      </c>
      <c r="C7586" s="18">
        <v>-4.3822733436060801E-3</v>
      </c>
    </row>
    <row r="7587" spans="2:3" x14ac:dyDescent="0.5">
      <c r="B7587" s="36" t="s">
        <v>7782</v>
      </c>
      <c r="C7587" s="18">
        <v>-8.6173260649030636E-3</v>
      </c>
    </row>
    <row r="7588" spans="2:3" x14ac:dyDescent="0.5">
      <c r="B7588" s="36" t="s">
        <v>7783</v>
      </c>
      <c r="C7588" s="18">
        <v>1.0229019078676016E-2</v>
      </c>
    </row>
    <row r="7589" spans="2:3" x14ac:dyDescent="0.5">
      <c r="B7589" s="36" t="s">
        <v>7784</v>
      </c>
      <c r="C7589" s="18">
        <v>-2.2605085355764665E-3</v>
      </c>
    </row>
    <row r="7590" spans="2:3" x14ac:dyDescent="0.5">
      <c r="B7590" s="36" t="s">
        <v>7785</v>
      </c>
      <c r="C7590" s="18">
        <v>4.4243468301168321E-3</v>
      </c>
    </row>
    <row r="7591" spans="2:3" x14ac:dyDescent="0.5">
      <c r="B7591" s="36" t="s">
        <v>7786</v>
      </c>
      <c r="C7591" s="18">
        <v>-2.2732363443841441E-3</v>
      </c>
    </row>
    <row r="7592" spans="2:3" x14ac:dyDescent="0.5">
      <c r="B7592" s="36" t="s">
        <v>7787</v>
      </c>
      <c r="C7592" s="18">
        <v>-2.5891931105754828E-3</v>
      </c>
    </row>
    <row r="7593" spans="2:3" x14ac:dyDescent="0.5">
      <c r="B7593" s="36" t="s">
        <v>7788</v>
      </c>
      <c r="C7593" s="18">
        <v>9.8767521957381366E-3</v>
      </c>
    </row>
    <row r="7594" spans="2:3" x14ac:dyDescent="0.5">
      <c r="B7594" s="36" t="s">
        <v>7789</v>
      </c>
      <c r="C7594" s="18">
        <v>3.2069406964643221E-3</v>
      </c>
    </row>
    <row r="7595" spans="2:3" x14ac:dyDescent="0.5">
      <c r="B7595" s="36" t="s">
        <v>7790</v>
      </c>
      <c r="C7595" s="18">
        <v>5.7727688358615303E-3</v>
      </c>
    </row>
    <row r="7596" spans="2:3" x14ac:dyDescent="0.5">
      <c r="B7596" s="36" t="s">
        <v>7791</v>
      </c>
      <c r="C7596" s="18">
        <v>-9.8855359001037701E-4</v>
      </c>
    </row>
    <row r="7597" spans="2:3" x14ac:dyDescent="0.5">
      <c r="B7597" s="36" t="s">
        <v>7792</v>
      </c>
      <c r="C7597" s="18">
        <v>7.5507763210431733E-3</v>
      </c>
    </row>
    <row r="7598" spans="2:3" x14ac:dyDescent="0.5">
      <c r="B7598" s="36" t="s">
        <v>7793</v>
      </c>
      <c r="C7598" s="18">
        <v>-9.1092851228913307E-3</v>
      </c>
    </row>
    <row r="7599" spans="2:3" x14ac:dyDescent="0.5">
      <c r="B7599" s="36" t="s">
        <v>7794</v>
      </c>
      <c r="C7599" s="18">
        <v>-2.1342099579381157E-3</v>
      </c>
    </row>
    <row r="7600" spans="2:3" x14ac:dyDescent="0.5">
      <c r="B7600" s="36" t="s">
        <v>7795</v>
      </c>
      <c r="C7600" s="18">
        <v>4.4288774918739282E-3</v>
      </c>
    </row>
    <row r="7601" spans="2:3" x14ac:dyDescent="0.5">
      <c r="B7601" s="36" t="s">
        <v>7796</v>
      </c>
      <c r="C7601" s="18">
        <v>-3.1410562532119268E-4</v>
      </c>
    </row>
    <row r="7602" spans="2:3" x14ac:dyDescent="0.5">
      <c r="B7602" s="36" t="s">
        <v>7797</v>
      </c>
      <c r="C7602" s="18">
        <v>-6.3900389923906564E-3</v>
      </c>
    </row>
    <row r="7603" spans="2:3" x14ac:dyDescent="0.5">
      <c r="B7603" s="36" t="s">
        <v>7798</v>
      </c>
      <c r="C7603" s="18">
        <v>-1.3145400075195157E-3</v>
      </c>
    </row>
    <row r="7604" spans="2:3" x14ac:dyDescent="0.5">
      <c r="B7604" s="36" t="s">
        <v>7799</v>
      </c>
      <c r="C7604" s="18">
        <v>7.4650014773514073E-4</v>
      </c>
    </row>
    <row r="7605" spans="2:3" x14ac:dyDescent="0.5">
      <c r="B7605" s="36" t="s">
        <v>7800</v>
      </c>
      <c r="C7605" s="18">
        <v>5.7964669329129137E-3</v>
      </c>
    </row>
    <row r="7606" spans="2:3" x14ac:dyDescent="0.5">
      <c r="B7606" s="36" t="s">
        <v>7801</v>
      </c>
      <c r="C7606" s="18">
        <v>1.4448805504445605E-3</v>
      </c>
    </row>
    <row r="7607" spans="2:3" x14ac:dyDescent="0.5">
      <c r="B7607" s="36" t="s">
        <v>7802</v>
      </c>
      <c r="C7607" s="18">
        <v>2.4491003528459565E-3</v>
      </c>
    </row>
    <row r="7608" spans="2:3" x14ac:dyDescent="0.5">
      <c r="B7608" s="36" t="s">
        <v>7803</v>
      </c>
      <c r="C7608" s="18">
        <v>-7.9706461597883749E-4</v>
      </c>
    </row>
    <row r="7609" spans="2:3" x14ac:dyDescent="0.5">
      <c r="B7609" s="36" t="s">
        <v>7804</v>
      </c>
      <c r="C7609" s="18">
        <v>-7.5248221583860131E-3</v>
      </c>
    </row>
    <row r="7610" spans="2:3" x14ac:dyDescent="0.5">
      <c r="B7610" s="36" t="s">
        <v>7805</v>
      </c>
      <c r="C7610" s="18">
        <v>3.3445123267461518E-3</v>
      </c>
    </row>
    <row r="7611" spans="2:3" x14ac:dyDescent="0.5">
      <c r="B7611" s="36" t="s">
        <v>7806</v>
      </c>
      <c r="C7611" s="18">
        <v>-5.7686145620668983E-3</v>
      </c>
    </row>
    <row r="7612" spans="2:3" x14ac:dyDescent="0.5">
      <c r="B7612" s="36" t="s">
        <v>7807</v>
      </c>
      <c r="C7612" s="18">
        <v>-3.5295016800354073E-3</v>
      </c>
    </row>
    <row r="7613" spans="2:3" x14ac:dyDescent="0.5">
      <c r="B7613" s="36" t="s">
        <v>7808</v>
      </c>
      <c r="C7613" s="18">
        <v>-7.7724468560909088E-3</v>
      </c>
    </row>
    <row r="7614" spans="2:3" x14ac:dyDescent="0.5">
      <c r="B7614" s="36" t="s">
        <v>7809</v>
      </c>
      <c r="C7614" s="18">
        <v>-3.6237654191637603E-3</v>
      </c>
    </row>
    <row r="7615" spans="2:3" x14ac:dyDescent="0.5">
      <c r="B7615" s="36" t="s">
        <v>7810</v>
      </c>
      <c r="C7615" s="18">
        <v>-8.7965273766327234E-3</v>
      </c>
    </row>
    <row r="7616" spans="2:3" x14ac:dyDescent="0.5">
      <c r="B7616" s="36" t="s">
        <v>7811</v>
      </c>
      <c r="C7616" s="18">
        <v>-1.3689561815203644E-2</v>
      </c>
    </row>
    <row r="7617" spans="2:3" x14ac:dyDescent="0.5">
      <c r="B7617" s="36" t="s">
        <v>7812</v>
      </c>
      <c r="C7617" s="18">
        <v>-2.6701697825658899E-2</v>
      </c>
    </row>
    <row r="7618" spans="2:3" x14ac:dyDescent="0.5">
      <c r="B7618" s="36" t="s">
        <v>7813</v>
      </c>
      <c r="C7618" s="18">
        <v>1.7035396926123658E-2</v>
      </c>
    </row>
    <row r="7619" spans="2:3" x14ac:dyDescent="0.5">
      <c r="B7619" s="36" t="s">
        <v>7814</v>
      </c>
      <c r="C7619" s="18">
        <v>-2.4131203276218427E-2</v>
      </c>
    </row>
    <row r="7620" spans="2:3" x14ac:dyDescent="0.5">
      <c r="B7620" s="36" t="s">
        <v>7815</v>
      </c>
      <c r="C7620" s="18">
        <v>-9.5520786732596896E-3</v>
      </c>
    </row>
    <row r="7621" spans="2:3" x14ac:dyDescent="0.5">
      <c r="B7621" s="36" t="s">
        <v>7816</v>
      </c>
      <c r="C7621" s="18">
        <v>1.607166947302141E-2</v>
      </c>
    </row>
    <row r="7622" spans="2:3" x14ac:dyDescent="0.5">
      <c r="B7622" s="36" t="s">
        <v>7817</v>
      </c>
      <c r="C7622" s="18">
        <v>-7.6190907052403611E-3</v>
      </c>
    </row>
    <row r="7623" spans="2:3" x14ac:dyDescent="0.5">
      <c r="B7623" s="36" t="s">
        <v>7818</v>
      </c>
      <c r="C7623" s="18">
        <v>1.5519686514224862E-2</v>
      </c>
    </row>
    <row r="7624" spans="2:3" x14ac:dyDescent="0.5">
      <c r="B7624" s="36" t="s">
        <v>7819</v>
      </c>
      <c r="C7624" s="18">
        <v>2.7656848192789685E-3</v>
      </c>
    </row>
    <row r="7625" spans="2:3" x14ac:dyDescent="0.5">
      <c r="B7625" s="36" t="s">
        <v>7820</v>
      </c>
      <c r="C7625" s="18">
        <v>7.6133659680692745E-3</v>
      </c>
    </row>
    <row r="7626" spans="2:3" x14ac:dyDescent="0.5">
      <c r="B7626" s="36" t="s">
        <v>7821</v>
      </c>
      <c r="C7626" s="18">
        <v>-8.9592199026810038E-3</v>
      </c>
    </row>
    <row r="7627" spans="2:3" x14ac:dyDescent="0.5">
      <c r="B7627" s="36" t="s">
        <v>7822</v>
      </c>
      <c r="C7627" s="18">
        <v>7.0325763438010558E-3</v>
      </c>
    </row>
    <row r="7628" spans="2:3" x14ac:dyDescent="0.5">
      <c r="B7628" s="36" t="s">
        <v>7823</v>
      </c>
      <c r="C7628" s="18">
        <v>1.3403684125974369E-3</v>
      </c>
    </row>
    <row r="7629" spans="2:3" x14ac:dyDescent="0.5">
      <c r="B7629" s="36" t="s">
        <v>7824</v>
      </c>
      <c r="C7629" s="18">
        <v>-2.3205174918308202E-3</v>
      </c>
    </row>
    <row r="7630" spans="2:3" x14ac:dyDescent="0.5">
      <c r="B7630" s="36" t="s">
        <v>7825</v>
      </c>
      <c r="C7630" s="18">
        <v>-1.6352120835196882E-3</v>
      </c>
    </row>
    <row r="7631" spans="2:3" x14ac:dyDescent="0.5">
      <c r="B7631" s="36" t="s">
        <v>7826</v>
      </c>
      <c r="C7631" s="18">
        <v>8.5057743398466723E-3</v>
      </c>
    </row>
    <row r="7632" spans="2:3" x14ac:dyDescent="0.5">
      <c r="B7632" s="36" t="s">
        <v>7827</v>
      </c>
      <c r="C7632" s="18">
        <v>-3.6012546182265792E-3</v>
      </c>
    </row>
    <row r="7633" spans="2:3" x14ac:dyDescent="0.5">
      <c r="B7633" s="36" t="s">
        <v>7828</v>
      </c>
      <c r="C7633" s="18">
        <v>-9.418539865606812E-3</v>
      </c>
    </row>
    <row r="7634" spans="2:3" x14ac:dyDescent="0.5">
      <c r="B7634" s="36" t="s">
        <v>7829</v>
      </c>
      <c r="C7634" s="18">
        <v>-1.3391651711778252E-2</v>
      </c>
    </row>
    <row r="7635" spans="2:3" x14ac:dyDescent="0.5">
      <c r="B7635" s="36" t="s">
        <v>7830</v>
      </c>
      <c r="C7635" s="18">
        <v>-1.7877238483388957E-2</v>
      </c>
    </row>
    <row r="7636" spans="2:3" x14ac:dyDescent="0.5">
      <c r="B7636" s="36" t="s">
        <v>7831</v>
      </c>
      <c r="C7636" s="18">
        <v>2.0186493177778209E-2</v>
      </c>
    </row>
    <row r="7637" spans="2:3" x14ac:dyDescent="0.5">
      <c r="B7637" s="36" t="s">
        <v>7832</v>
      </c>
      <c r="C7637" s="18">
        <v>1.9199346808047579E-3</v>
      </c>
    </row>
    <row r="7638" spans="2:3" x14ac:dyDescent="0.5">
      <c r="B7638" s="36" t="s">
        <v>7833</v>
      </c>
      <c r="C7638" s="18">
        <v>1.3837983394420217E-3</v>
      </c>
    </row>
    <row r="7639" spans="2:3" x14ac:dyDescent="0.5">
      <c r="B7639" s="36" t="s">
        <v>7834</v>
      </c>
      <c r="C7639" s="18">
        <v>1.2719052533294084E-2</v>
      </c>
    </row>
    <row r="7640" spans="2:3" x14ac:dyDescent="0.5">
      <c r="B7640" s="36" t="s">
        <v>7835</v>
      </c>
      <c r="C7640" s="18">
        <v>4.8534973616811694E-3</v>
      </c>
    </row>
    <row r="7641" spans="2:3" x14ac:dyDescent="0.5">
      <c r="B7641" s="36" t="s">
        <v>7836</v>
      </c>
      <c r="C7641" s="18">
        <v>3.5996028557301329E-3</v>
      </c>
    </row>
    <row r="7642" spans="2:3" x14ac:dyDescent="0.5">
      <c r="B7642" s="36" t="s">
        <v>7837</v>
      </c>
      <c r="C7642" s="18">
        <v>-9.142360018438711E-3</v>
      </c>
    </row>
    <row r="7643" spans="2:3" x14ac:dyDescent="0.5">
      <c r="B7643" s="36" t="s">
        <v>7838</v>
      </c>
      <c r="C7643" s="18">
        <v>-1.0635001879336636E-3</v>
      </c>
    </row>
    <row r="7644" spans="2:3" x14ac:dyDescent="0.5">
      <c r="B7644" s="36" t="s">
        <v>7839</v>
      </c>
      <c r="C7644" s="18">
        <v>6.806841648809403E-3</v>
      </c>
    </row>
    <row r="7645" spans="2:3" x14ac:dyDescent="0.5">
      <c r="B7645" s="36" t="s">
        <v>7840</v>
      </c>
      <c r="C7645" s="18">
        <v>-7.8897177760073323E-4</v>
      </c>
    </row>
    <row r="7646" spans="2:3" x14ac:dyDescent="0.5">
      <c r="B7646" s="36" t="s">
        <v>7841</v>
      </c>
      <c r="C7646" s="18">
        <v>-6.9555855371756792E-3</v>
      </c>
    </row>
    <row r="7647" spans="2:3" x14ac:dyDescent="0.5">
      <c r="B7647" s="36" t="s">
        <v>7842</v>
      </c>
      <c r="C7647" s="18">
        <v>3.6320779047620544E-3</v>
      </c>
    </row>
    <row r="7648" spans="2:3" x14ac:dyDescent="0.5">
      <c r="B7648" s="36" t="s">
        <v>7843</v>
      </c>
      <c r="C7648" s="18">
        <v>-6.182829847087512E-3</v>
      </c>
    </row>
    <row r="7649" spans="2:3" x14ac:dyDescent="0.5">
      <c r="B7649" s="36" t="s">
        <v>7844</v>
      </c>
      <c r="C7649" s="18">
        <v>-1.6103552948821709E-2</v>
      </c>
    </row>
    <row r="7650" spans="2:3" x14ac:dyDescent="0.5">
      <c r="B7650" s="36" t="s">
        <v>7845</v>
      </c>
      <c r="C7650" s="18">
        <v>-7.6609316287884477E-3</v>
      </c>
    </row>
    <row r="7651" spans="2:3" x14ac:dyDescent="0.5">
      <c r="B7651" s="36" t="s">
        <v>7846</v>
      </c>
      <c r="C7651" s="18">
        <v>-6.2879882634878648E-3</v>
      </c>
    </row>
    <row r="7652" spans="2:3" x14ac:dyDescent="0.5">
      <c r="B7652" s="36" t="s">
        <v>7847</v>
      </c>
      <c r="C7652" s="18">
        <v>1.4614631124377331E-2</v>
      </c>
    </row>
    <row r="7653" spans="2:3" x14ac:dyDescent="0.5">
      <c r="B7653" s="36" t="s">
        <v>7848</v>
      </c>
      <c r="C7653" s="18">
        <v>1.1184702213746345E-2</v>
      </c>
    </row>
    <row r="7654" spans="2:3" x14ac:dyDescent="0.5">
      <c r="B7654" s="36" t="s">
        <v>7849</v>
      </c>
      <c r="C7654" s="18">
        <v>-1.1498173819453061E-3</v>
      </c>
    </row>
    <row r="7655" spans="2:3" x14ac:dyDescent="0.5">
      <c r="B7655" s="36" t="s">
        <v>7850</v>
      </c>
      <c r="C7655" s="18">
        <v>-1.2222899363977358E-2</v>
      </c>
    </row>
    <row r="7656" spans="2:3" x14ac:dyDescent="0.5">
      <c r="B7656" s="36" t="s">
        <v>7851</v>
      </c>
      <c r="C7656" s="18">
        <v>-7.526819759690162E-3</v>
      </c>
    </row>
    <row r="7657" spans="2:3" x14ac:dyDescent="0.5">
      <c r="B7657" s="36" t="s">
        <v>7852</v>
      </c>
      <c r="C7657" s="18">
        <v>2.1267160381117201E-2</v>
      </c>
    </row>
    <row r="7658" spans="2:3" x14ac:dyDescent="0.5">
      <c r="B7658" s="36" t="s">
        <v>7853</v>
      </c>
      <c r="C7658" s="18">
        <v>-3.505184752446322E-3</v>
      </c>
    </row>
    <row r="7659" spans="2:3" x14ac:dyDescent="0.5">
      <c r="B7659" s="36" t="s">
        <v>7854</v>
      </c>
      <c r="C7659" s="18">
        <v>1.2915258005148367E-3</v>
      </c>
    </row>
    <row r="7660" spans="2:3" x14ac:dyDescent="0.5">
      <c r="B7660" s="36" t="s">
        <v>7855</v>
      </c>
      <c r="C7660" s="18">
        <v>8.1311275713695785E-3</v>
      </c>
    </row>
    <row r="7661" spans="2:3" x14ac:dyDescent="0.5">
      <c r="B7661" s="36" t="s">
        <v>7856</v>
      </c>
      <c r="C7661" s="18">
        <v>-5.4384209187724464E-3</v>
      </c>
    </row>
    <row r="7662" spans="2:3" x14ac:dyDescent="0.5">
      <c r="B7662" s="36" t="s">
        <v>7857</v>
      </c>
      <c r="C7662" s="18">
        <v>7.8627444064289786E-3</v>
      </c>
    </row>
    <row r="7663" spans="2:3" x14ac:dyDescent="0.5">
      <c r="B7663" s="36" t="s">
        <v>7858</v>
      </c>
      <c r="C7663" s="18">
        <v>8.4284326906525209E-4</v>
      </c>
    </row>
    <row r="7664" spans="2:3" x14ac:dyDescent="0.5">
      <c r="B7664" s="36" t="s">
        <v>7859</v>
      </c>
      <c r="C7664" s="18">
        <v>6.1678749873705918E-4</v>
      </c>
    </row>
    <row r="7665" spans="2:3" x14ac:dyDescent="0.5">
      <c r="B7665" s="36" t="s">
        <v>7860</v>
      </c>
      <c r="C7665" s="18">
        <v>1.0735194333324038E-2</v>
      </c>
    </row>
    <row r="7666" spans="2:3" x14ac:dyDescent="0.5">
      <c r="B7666" s="36" t="s">
        <v>7861</v>
      </c>
      <c r="C7666" s="18">
        <v>1.7556294430967068E-3</v>
      </c>
    </row>
    <row r="7667" spans="2:3" x14ac:dyDescent="0.5">
      <c r="B7667" s="36" t="s">
        <v>7862</v>
      </c>
      <c r="C7667" s="18">
        <v>3.1062748669774543E-4</v>
      </c>
    </row>
    <row r="7668" spans="2:3" x14ac:dyDescent="0.5">
      <c r="B7668" s="36" t="s">
        <v>7863</v>
      </c>
      <c r="C7668" s="18">
        <v>-2.3567771479834354E-3</v>
      </c>
    </row>
    <row r="7669" spans="2:3" x14ac:dyDescent="0.5">
      <c r="B7669" s="36" t="s">
        <v>7864</v>
      </c>
      <c r="C7669" s="18">
        <v>1.1701243617394663E-3</v>
      </c>
    </row>
    <row r="7670" spans="2:3" x14ac:dyDescent="0.5">
      <c r="B7670" s="36" t="s">
        <v>7865</v>
      </c>
      <c r="C7670" s="18">
        <v>-1.1226973908318172E-4</v>
      </c>
    </row>
    <row r="7671" spans="2:3" x14ac:dyDescent="0.5">
      <c r="B7671" s="36" t="s">
        <v>7866</v>
      </c>
      <c r="C7671" s="18">
        <v>-6.7043116420477666E-3</v>
      </c>
    </row>
    <row r="7672" spans="2:3" x14ac:dyDescent="0.5">
      <c r="B7672" s="36" t="s">
        <v>7867</v>
      </c>
      <c r="C7672" s="18">
        <v>1.1647005400809762E-2</v>
      </c>
    </row>
    <row r="7673" spans="2:3" x14ac:dyDescent="0.5">
      <c r="B7673" s="36" t="s">
        <v>7868</v>
      </c>
      <c r="C7673" s="18">
        <v>1.4306383913436083E-3</v>
      </c>
    </row>
    <row r="7674" spans="2:3" x14ac:dyDescent="0.5">
      <c r="B7674" s="36" t="s">
        <v>7869</v>
      </c>
      <c r="C7674" s="18">
        <v>3.727888016494596E-3</v>
      </c>
    </row>
    <row r="7675" spans="2:3" x14ac:dyDescent="0.5">
      <c r="B7675" s="36" t="s">
        <v>7870</v>
      </c>
      <c r="C7675" s="18">
        <v>2.0009653280024242E-3</v>
      </c>
    </row>
    <row r="7676" spans="2:3" x14ac:dyDescent="0.5">
      <c r="B7676" s="36" t="s">
        <v>7871</v>
      </c>
      <c r="C7676" s="18">
        <v>-5.2067233201655849E-3</v>
      </c>
    </row>
    <row r="7677" spans="2:3" x14ac:dyDescent="0.5">
      <c r="B7677" s="36" t="s">
        <v>7872</v>
      </c>
      <c r="C7677" s="18">
        <v>6.4616859862722809E-3</v>
      </c>
    </row>
    <row r="7678" spans="2:3" x14ac:dyDescent="0.5">
      <c r="B7678" s="36" t="s">
        <v>7873</v>
      </c>
      <c r="C7678" s="18">
        <v>1.1669820416219112E-2</v>
      </c>
    </row>
    <row r="7679" spans="2:3" x14ac:dyDescent="0.5">
      <c r="B7679" s="36" t="s">
        <v>7874</v>
      </c>
      <c r="C7679" s="18">
        <v>-2.8093779488639337E-3</v>
      </c>
    </row>
    <row r="7680" spans="2:3" x14ac:dyDescent="0.5">
      <c r="B7680" s="36" t="s">
        <v>7875</v>
      </c>
      <c r="C7680" s="18">
        <v>3.9964063322903698E-3</v>
      </c>
    </row>
    <row r="7681" spans="2:3" x14ac:dyDescent="0.5">
      <c r="B7681" s="36" t="s">
        <v>7876</v>
      </c>
      <c r="C7681" s="18">
        <v>2.6639512877477678E-3</v>
      </c>
    </row>
    <row r="7682" spans="2:3" x14ac:dyDescent="0.5">
      <c r="B7682" s="36" t="s">
        <v>7877</v>
      </c>
      <c r="C7682" s="18">
        <v>2.5925266223580934E-4</v>
      </c>
    </row>
    <row r="7683" spans="2:3" x14ac:dyDescent="0.5">
      <c r="B7683" s="36" t="s">
        <v>7878</v>
      </c>
      <c r="C7683" s="18">
        <v>-7.5518067930835375E-4</v>
      </c>
    </row>
    <row r="7684" spans="2:3" x14ac:dyDescent="0.5">
      <c r="B7684" s="36" t="s">
        <v>7879</v>
      </c>
      <c r="C7684" s="18">
        <v>-2.8933149589328577E-3</v>
      </c>
    </row>
    <row r="7685" spans="2:3" x14ac:dyDescent="0.5">
      <c r="B7685" s="36" t="s">
        <v>7880</v>
      </c>
      <c r="C7685" s="18">
        <v>2.3917355990568101E-3</v>
      </c>
    </row>
    <row r="7686" spans="2:3" x14ac:dyDescent="0.5">
      <c r="B7686" s="36" t="s">
        <v>7881</v>
      </c>
      <c r="C7686" s="18">
        <v>-4.6647050696579928E-3</v>
      </c>
    </row>
    <row r="7687" spans="2:3" x14ac:dyDescent="0.5">
      <c r="B7687" s="36" t="s">
        <v>7882</v>
      </c>
      <c r="C7687" s="18">
        <v>-7.7187197241890271E-4</v>
      </c>
    </row>
    <row r="7688" spans="2:3" x14ac:dyDescent="0.5">
      <c r="B7688" s="36" t="s">
        <v>7883</v>
      </c>
      <c r="C7688" s="18">
        <v>-1.395698957027125E-2</v>
      </c>
    </row>
    <row r="7689" spans="2:3" x14ac:dyDescent="0.5">
      <c r="B7689" s="36" t="s">
        <v>7884</v>
      </c>
      <c r="C7689" s="18">
        <v>-2.2550178668995224E-3</v>
      </c>
    </row>
    <row r="7690" spans="2:3" x14ac:dyDescent="0.5">
      <c r="B7690" s="36" t="s">
        <v>7885</v>
      </c>
      <c r="C7690" s="18">
        <v>-8.1093174149060587E-5</v>
      </c>
    </row>
    <row r="7691" spans="2:3" x14ac:dyDescent="0.5">
      <c r="B7691" s="36" t="s">
        <v>7886</v>
      </c>
      <c r="C7691" s="18">
        <v>2.3070493811612192E-3</v>
      </c>
    </row>
    <row r="7692" spans="2:3" x14ac:dyDescent="0.5">
      <c r="B7692" s="36" t="s">
        <v>7887</v>
      </c>
      <c r="C7692" s="18">
        <v>-1.4475826027358085E-2</v>
      </c>
    </row>
    <row r="7693" spans="2:3" x14ac:dyDescent="0.5">
      <c r="B7693" s="36" t="s">
        <v>7888</v>
      </c>
      <c r="C7693" s="18">
        <v>-6.180799244279167E-3</v>
      </c>
    </row>
    <row r="7694" spans="2:3" x14ac:dyDescent="0.5">
      <c r="B7694" s="36" t="s">
        <v>7889</v>
      </c>
      <c r="C7694" s="18">
        <v>-1.207692845979802E-2</v>
      </c>
    </row>
    <row r="7695" spans="2:3" x14ac:dyDescent="0.5">
      <c r="B7695" s="36" t="s">
        <v>7890</v>
      </c>
      <c r="C7695" s="18">
        <v>1.6645711958350295E-2</v>
      </c>
    </row>
    <row r="7696" spans="2:3" x14ac:dyDescent="0.5">
      <c r="B7696" s="36" t="s">
        <v>7891</v>
      </c>
      <c r="C7696" s="18">
        <v>2.4937149094541589E-3</v>
      </c>
    </row>
    <row r="7697" spans="2:3" x14ac:dyDescent="0.5">
      <c r="B7697" s="36" t="s">
        <v>7892</v>
      </c>
      <c r="C7697" s="18">
        <v>-8.2772267670552235E-3</v>
      </c>
    </row>
    <row r="7698" spans="2:3" x14ac:dyDescent="0.5">
      <c r="B7698" s="36" t="s">
        <v>7893</v>
      </c>
      <c r="C7698" s="18">
        <v>1.667315553825155E-3</v>
      </c>
    </row>
    <row r="7699" spans="2:3" x14ac:dyDescent="0.5">
      <c r="B7699" s="36" t="s">
        <v>7894</v>
      </c>
      <c r="C7699" s="18">
        <v>3.2552304751765071E-4</v>
      </c>
    </row>
    <row r="7700" spans="2:3" x14ac:dyDescent="0.5">
      <c r="B7700" s="36" t="s">
        <v>7895</v>
      </c>
      <c r="C7700" s="18">
        <v>-4.2537359827790056E-3</v>
      </c>
    </row>
    <row r="7701" spans="2:3" x14ac:dyDescent="0.5">
      <c r="B7701" s="36" t="s">
        <v>7896</v>
      </c>
      <c r="C7701" s="18">
        <v>1.1497762589640192E-2</v>
      </c>
    </row>
    <row r="7702" spans="2:3" x14ac:dyDescent="0.5">
      <c r="B7702" s="36" t="s">
        <v>7897</v>
      </c>
      <c r="C7702" s="18">
        <v>2.6696114692990047E-3</v>
      </c>
    </row>
    <row r="7703" spans="2:3" x14ac:dyDescent="0.5">
      <c r="B7703" s="36" t="s">
        <v>7898</v>
      </c>
      <c r="C7703" s="18">
        <v>4.4727752271733756E-4</v>
      </c>
    </row>
    <row r="7704" spans="2:3" x14ac:dyDescent="0.5">
      <c r="B7704" s="36" t="s">
        <v>7899</v>
      </c>
      <c r="C7704" s="18">
        <v>5.4985731976524566E-3</v>
      </c>
    </row>
    <row r="7705" spans="2:3" x14ac:dyDescent="0.5">
      <c r="B7705" s="36" t="s">
        <v>7900</v>
      </c>
      <c r="C7705" s="18">
        <v>-5.5803795537801015E-3</v>
      </c>
    </row>
    <row r="7706" spans="2:3" x14ac:dyDescent="0.5">
      <c r="B7706" s="36" t="s">
        <v>7901</v>
      </c>
      <c r="C7706" s="18">
        <v>-1.3578263240032529E-2</v>
      </c>
    </row>
    <row r="7707" spans="2:3" x14ac:dyDescent="0.5">
      <c r="B7707" s="36" t="s">
        <v>7902</v>
      </c>
      <c r="C7707" s="18">
        <v>-7.5166934737047608E-3</v>
      </c>
    </row>
    <row r="7708" spans="2:3" x14ac:dyDescent="0.5">
      <c r="B7708" s="36" t="s">
        <v>7903</v>
      </c>
      <c r="C7708" s="18">
        <v>9.2089586981738414E-3</v>
      </c>
    </row>
    <row r="7709" spans="2:3" x14ac:dyDescent="0.5">
      <c r="B7709" s="36" t="s">
        <v>7904</v>
      </c>
      <c r="C7709" s="18">
        <v>-1.0844610540965416E-2</v>
      </c>
    </row>
    <row r="7710" spans="2:3" x14ac:dyDescent="0.5">
      <c r="B7710" s="36" t="s">
        <v>7905</v>
      </c>
      <c r="C7710" s="18">
        <v>1.6894404804540075E-2</v>
      </c>
    </row>
    <row r="7711" spans="2:3" x14ac:dyDescent="0.5">
      <c r="B7711" s="36" t="s">
        <v>7906</v>
      </c>
      <c r="C7711" s="18">
        <v>-1.6847871835037442E-2</v>
      </c>
    </row>
    <row r="7712" spans="2:3" x14ac:dyDescent="0.5">
      <c r="B7712" s="36" t="s">
        <v>7907</v>
      </c>
      <c r="C7712" s="18">
        <v>2.6669815870017377E-3</v>
      </c>
    </row>
    <row r="7713" spans="2:3" x14ac:dyDescent="0.5">
      <c r="B7713" s="36" t="s">
        <v>7908</v>
      </c>
      <c r="C7713" s="18">
        <v>3.2497742530721574E-3</v>
      </c>
    </row>
    <row r="7714" spans="2:3" x14ac:dyDescent="0.5">
      <c r="B7714" s="36" t="s">
        <v>7909</v>
      </c>
      <c r="C7714" s="18">
        <v>-5.8748658466313275E-3</v>
      </c>
    </row>
    <row r="7715" spans="2:3" x14ac:dyDescent="0.5">
      <c r="B7715" s="36" t="s">
        <v>7910</v>
      </c>
      <c r="C7715" s="18">
        <v>1.6319505267943901E-2</v>
      </c>
    </row>
    <row r="7716" spans="2:3" x14ac:dyDescent="0.5">
      <c r="B7716" s="36" t="s">
        <v>7911</v>
      </c>
      <c r="C7716" s="18">
        <v>-8.55403498884999E-3</v>
      </c>
    </row>
    <row r="7717" spans="2:3" x14ac:dyDescent="0.5">
      <c r="B7717" s="36" t="s">
        <v>7912</v>
      </c>
      <c r="C7717" s="18">
        <v>1.0269607723448093E-2</v>
      </c>
    </row>
    <row r="7718" spans="2:3" x14ac:dyDescent="0.5">
      <c r="B7718" s="36" t="s">
        <v>7913</v>
      </c>
      <c r="C7718" s="18">
        <v>2.2002880869287367E-3</v>
      </c>
    </row>
    <row r="7719" spans="2:3" x14ac:dyDescent="0.5">
      <c r="B7719" s="36" t="s">
        <v>7914</v>
      </c>
      <c r="C7719" s="18">
        <v>1.6880714121729756E-3</v>
      </c>
    </row>
    <row r="7720" spans="2:3" x14ac:dyDescent="0.5">
      <c r="B7720" s="36" t="s">
        <v>7915</v>
      </c>
      <c r="C7720" s="18">
        <v>3.1701520363316416E-3</v>
      </c>
    </row>
    <row r="7721" spans="2:3" x14ac:dyDescent="0.5">
      <c r="B7721" s="36" t="s">
        <v>7916</v>
      </c>
      <c r="C7721" s="18">
        <v>7.290770719419859E-3</v>
      </c>
    </row>
    <row r="7722" spans="2:3" x14ac:dyDescent="0.5">
      <c r="B7722" s="36" t="s">
        <v>7917</v>
      </c>
      <c r="C7722" s="18">
        <v>2.2643170882559183E-3</v>
      </c>
    </row>
    <row r="7723" spans="2:3" x14ac:dyDescent="0.5">
      <c r="B7723" s="36" t="s">
        <v>7918</v>
      </c>
      <c r="C7723" s="18">
        <v>-8.7629635475549028E-3</v>
      </c>
    </row>
    <row r="7724" spans="2:3" x14ac:dyDescent="0.5">
      <c r="B7724" s="36" t="s">
        <v>7919</v>
      </c>
      <c r="C7724" s="18">
        <v>1.3308610308273572E-2</v>
      </c>
    </row>
    <row r="7725" spans="2:3" x14ac:dyDescent="0.5">
      <c r="B7725" s="36" t="s">
        <v>7920</v>
      </c>
      <c r="C7725" s="18">
        <v>4.0298876232183201E-3</v>
      </c>
    </row>
    <row r="7726" spans="2:3" x14ac:dyDescent="0.5">
      <c r="B7726" s="36" t="s">
        <v>7921</v>
      </c>
      <c r="C7726" s="18">
        <v>-1.0192209418317111E-3</v>
      </c>
    </row>
    <row r="7727" spans="2:3" x14ac:dyDescent="0.5">
      <c r="B7727" s="36" t="s">
        <v>7922</v>
      </c>
      <c r="C7727" s="18">
        <v>-2.5039333366682071E-3</v>
      </c>
    </row>
    <row r="7728" spans="2:3" x14ac:dyDescent="0.5">
      <c r="B7728" s="36" t="s">
        <v>7923</v>
      </c>
      <c r="C7728" s="18">
        <v>1.1017334039815418E-2</v>
      </c>
    </row>
    <row r="7729" spans="2:3" x14ac:dyDescent="0.5">
      <c r="B7729" s="36" t="s">
        <v>7924</v>
      </c>
      <c r="C7729" s="18">
        <v>-1.4580861075651486E-3</v>
      </c>
    </row>
    <row r="7730" spans="2:3" x14ac:dyDescent="0.5">
      <c r="B7730" s="36" t="s">
        <v>7925</v>
      </c>
      <c r="C7730" s="18">
        <v>5.7930618220261021E-3</v>
      </c>
    </row>
    <row r="7731" spans="2:3" x14ac:dyDescent="0.5">
      <c r="B7731" s="36" t="s">
        <v>7926</v>
      </c>
      <c r="C7731" s="18">
        <v>-3.432894095589889E-3</v>
      </c>
    </row>
    <row r="7732" spans="2:3" x14ac:dyDescent="0.5">
      <c r="B7732" s="36" t="s">
        <v>7927</v>
      </c>
      <c r="C7732" s="18">
        <v>4.3461064104135527E-3</v>
      </c>
    </row>
    <row r="7733" spans="2:3" x14ac:dyDescent="0.5">
      <c r="B7733" s="36" t="s">
        <v>7928</v>
      </c>
      <c r="C7733" s="18">
        <v>8.8724535918527359E-4</v>
      </c>
    </row>
    <row r="7734" spans="2:3" x14ac:dyDescent="0.5">
      <c r="B7734" s="36" t="s">
        <v>7929</v>
      </c>
      <c r="C7734" s="18">
        <v>1.2115557771444241E-2</v>
      </c>
    </row>
    <row r="7735" spans="2:3" x14ac:dyDescent="0.5">
      <c r="B7735" s="36" t="s">
        <v>7930</v>
      </c>
      <c r="C7735" s="18">
        <v>3.52820403478038E-3</v>
      </c>
    </row>
    <row r="7736" spans="2:3" x14ac:dyDescent="0.5">
      <c r="B7736" s="36" t="s">
        <v>7931</v>
      </c>
      <c r="C7736" s="18">
        <v>-1.3526532884952092E-3</v>
      </c>
    </row>
    <row r="7737" spans="2:3" x14ac:dyDescent="0.5">
      <c r="B7737" s="36" t="s">
        <v>7932</v>
      </c>
      <c r="C7737" s="18">
        <v>-5.8691312126812889E-4</v>
      </c>
    </row>
    <row r="7738" spans="2:3" x14ac:dyDescent="0.5">
      <c r="B7738" s="36" t="s">
        <v>7933</v>
      </c>
      <c r="C7738" s="18">
        <v>-1.3965724332017926E-3</v>
      </c>
    </row>
    <row r="7739" spans="2:3" x14ac:dyDescent="0.5">
      <c r="B7739" s="36" t="s">
        <v>7934</v>
      </c>
      <c r="C7739" s="18">
        <v>8.1504085771344492E-4</v>
      </c>
    </row>
    <row r="7740" spans="2:3" x14ac:dyDescent="0.5">
      <c r="B7740" s="36" t="s">
        <v>7935</v>
      </c>
      <c r="C7740" s="18">
        <v>7.0695645148388664E-5</v>
      </c>
    </row>
    <row r="7741" spans="2:3" x14ac:dyDescent="0.5">
      <c r="B7741" s="36" t="s">
        <v>7936</v>
      </c>
      <c r="C7741" s="18">
        <v>4.9667065410881062E-3</v>
      </c>
    </row>
    <row r="7742" spans="2:3" x14ac:dyDescent="0.5">
      <c r="B7742" s="36" t="s">
        <v>7937</v>
      </c>
      <c r="C7742" s="18">
        <v>-2.3450139449310292E-3</v>
      </c>
    </row>
    <row r="7743" spans="2:3" x14ac:dyDescent="0.5">
      <c r="B7743" s="36" t="s">
        <v>7938</v>
      </c>
      <c r="C7743" s="18">
        <v>-1.5831941514298231E-3</v>
      </c>
    </row>
    <row r="7744" spans="2:3" x14ac:dyDescent="0.5">
      <c r="B7744" s="36" t="s">
        <v>7939</v>
      </c>
      <c r="C7744" s="18">
        <v>-1.2526974862592133E-2</v>
      </c>
    </row>
    <row r="7745" spans="2:3" x14ac:dyDescent="0.5">
      <c r="B7745" s="36" t="s">
        <v>7940</v>
      </c>
      <c r="C7745" s="18">
        <v>-3.0565390059328346E-3</v>
      </c>
    </row>
    <row r="7746" spans="2:3" x14ac:dyDescent="0.5">
      <c r="B7746" s="36" t="s">
        <v>7941</v>
      </c>
      <c r="C7746" s="18">
        <v>7.1174576143273605E-4</v>
      </c>
    </row>
    <row r="7747" spans="2:3" x14ac:dyDescent="0.5">
      <c r="B7747" s="36" t="s">
        <v>7942</v>
      </c>
      <c r="C7747" s="18">
        <v>-9.5691508228128441E-3</v>
      </c>
    </row>
    <row r="7748" spans="2:3" x14ac:dyDescent="0.5">
      <c r="B7748" s="36" t="s">
        <v>7943</v>
      </c>
      <c r="C7748" s="18">
        <v>7.4546339794454575E-3</v>
      </c>
    </row>
    <row r="7749" spans="2:3" x14ac:dyDescent="0.5">
      <c r="B7749" s="36" t="s">
        <v>7944</v>
      </c>
      <c r="C7749" s="18">
        <v>3.0321887831408212E-4</v>
      </c>
    </row>
    <row r="7750" spans="2:3" x14ac:dyDescent="0.5">
      <c r="B7750" s="36" t="s">
        <v>7945</v>
      </c>
      <c r="C7750" s="18">
        <v>6.4887824369168623E-3</v>
      </c>
    </row>
    <row r="7751" spans="2:3" x14ac:dyDescent="0.5">
      <c r="B7751" s="36" t="s">
        <v>7946</v>
      </c>
      <c r="C7751" s="18">
        <v>2.935739008354199E-3</v>
      </c>
    </row>
    <row r="7752" spans="2:3" x14ac:dyDescent="0.5">
      <c r="B7752" s="36" t="s">
        <v>7947</v>
      </c>
      <c r="C7752" s="18">
        <v>-2.7950175693418622E-3</v>
      </c>
    </row>
    <row r="7753" spans="2:3" x14ac:dyDescent="0.5">
      <c r="B7753" s="36" t="s">
        <v>7948</v>
      </c>
      <c r="C7753" s="18">
        <v>1.0720328225501952E-3</v>
      </c>
    </row>
    <row r="7754" spans="2:3" x14ac:dyDescent="0.5">
      <c r="B7754" s="36" t="s">
        <v>7949</v>
      </c>
      <c r="C7754" s="18">
        <v>3.5171670145439649E-5</v>
      </c>
    </row>
    <row r="7755" spans="2:3" x14ac:dyDescent="0.5">
      <c r="B7755" s="36" t="s">
        <v>7950</v>
      </c>
      <c r="C7755" s="18">
        <v>5.1931921147887472E-3</v>
      </c>
    </row>
    <row r="7756" spans="2:3" x14ac:dyDescent="0.5">
      <c r="B7756" s="36" t="s">
        <v>7951</v>
      </c>
      <c r="C7756" s="18">
        <v>-1.4069152462469203E-3</v>
      </c>
    </row>
    <row r="7757" spans="2:3" x14ac:dyDescent="0.5">
      <c r="B7757" s="36" t="s">
        <v>7952</v>
      </c>
      <c r="C7757" s="18">
        <v>1.8625476701550348E-4</v>
      </c>
    </row>
    <row r="7758" spans="2:3" x14ac:dyDescent="0.5">
      <c r="B7758" s="36" t="s">
        <v>7953</v>
      </c>
      <c r="C7758" s="18">
        <v>-3.9382781833031677E-3</v>
      </c>
    </row>
    <row r="7759" spans="2:3" x14ac:dyDescent="0.5">
      <c r="B7759" s="36" t="s">
        <v>7954</v>
      </c>
      <c r="C7759" s="18">
        <v>-5.9529869519262535E-3</v>
      </c>
    </row>
    <row r="7760" spans="2:3" x14ac:dyDescent="0.5">
      <c r="B7760" s="36" t="s">
        <v>7955</v>
      </c>
      <c r="C7760" s="18">
        <v>2.4524363288314088E-3</v>
      </c>
    </row>
    <row r="7761" spans="2:3" x14ac:dyDescent="0.5">
      <c r="B7761" s="36" t="s">
        <v>7956</v>
      </c>
      <c r="C7761" s="18">
        <v>-6.458815530878681E-3</v>
      </c>
    </row>
    <row r="7762" spans="2:3" x14ac:dyDescent="0.5">
      <c r="B7762" s="36" t="s">
        <v>7957</v>
      </c>
      <c r="C7762" s="18">
        <v>-1.0368191871846122E-2</v>
      </c>
    </row>
    <row r="7763" spans="2:3" x14ac:dyDescent="0.5">
      <c r="B7763" s="36" t="s">
        <v>7958</v>
      </c>
      <c r="C7763" s="18">
        <v>-5.3975777968171545E-3</v>
      </c>
    </row>
    <row r="7764" spans="2:3" x14ac:dyDescent="0.5">
      <c r="B7764" s="36" t="s">
        <v>7959</v>
      </c>
      <c r="C7764" s="18">
        <v>2.2404595268916694E-3</v>
      </c>
    </row>
    <row r="7765" spans="2:3" x14ac:dyDescent="0.5">
      <c r="B7765" s="36" t="s">
        <v>7960</v>
      </c>
      <c r="C7765" s="18">
        <v>9.2213541962800072E-3</v>
      </c>
    </row>
    <row r="7766" spans="2:3" x14ac:dyDescent="0.5">
      <c r="B7766" s="36" t="s">
        <v>7961</v>
      </c>
      <c r="C7766" s="18">
        <v>-5.6056390663272726E-4</v>
      </c>
    </row>
    <row r="7767" spans="2:3" x14ac:dyDescent="0.5">
      <c r="B7767" s="36" t="s">
        <v>7962</v>
      </c>
      <c r="C7767" s="18">
        <v>4.3780451370816209E-3</v>
      </c>
    </row>
    <row r="7768" spans="2:3" x14ac:dyDescent="0.5">
      <c r="B7768" s="36" t="s">
        <v>7963</v>
      </c>
      <c r="C7768" s="18">
        <v>-2.0952947537200561E-4</v>
      </c>
    </row>
    <row r="7769" spans="2:3" x14ac:dyDescent="0.5">
      <c r="B7769" s="36" t="s">
        <v>7964</v>
      </c>
      <c r="C7769" s="18">
        <v>2.0255642108533145E-3</v>
      </c>
    </row>
    <row r="7770" spans="2:3" x14ac:dyDescent="0.5">
      <c r="B7770" s="36" t="s">
        <v>7965</v>
      </c>
      <c r="C7770" s="18">
        <v>-4.3062437733601966E-3</v>
      </c>
    </row>
    <row r="7771" spans="2:3" x14ac:dyDescent="0.5">
      <c r="B7771" s="36" t="s">
        <v>7966</v>
      </c>
      <c r="C7771" s="18">
        <v>-2.2383909841698912E-3</v>
      </c>
    </row>
    <row r="7772" spans="2:3" x14ac:dyDescent="0.5">
      <c r="B7772" s="36" t="s">
        <v>7967</v>
      </c>
      <c r="C7772" s="18">
        <v>2.1456686253058521E-3</v>
      </c>
    </row>
    <row r="7773" spans="2:3" x14ac:dyDescent="0.5">
      <c r="B7773" s="36" t="s">
        <v>7968</v>
      </c>
      <c r="C7773" s="18">
        <v>6.1859518122231449E-3</v>
      </c>
    </row>
    <row r="7774" spans="2:3" x14ac:dyDescent="0.5">
      <c r="B7774" s="36" t="s">
        <v>7969</v>
      </c>
      <c r="C7774" s="18">
        <v>-1.0140900731951952E-3</v>
      </c>
    </row>
    <row r="7775" spans="2:3" x14ac:dyDescent="0.5">
      <c r="B7775" s="36" t="s">
        <v>7970</v>
      </c>
      <c r="C7775" s="18">
        <v>-5.2183486580923422E-3</v>
      </c>
    </row>
    <row r="7776" spans="2:3" x14ac:dyDescent="0.5">
      <c r="B7776" s="36" t="s">
        <v>7971</v>
      </c>
      <c r="C7776" s="18">
        <v>6.9320822883467414E-3</v>
      </c>
    </row>
    <row r="7777" spans="2:3" x14ac:dyDescent="0.5">
      <c r="B7777" s="36" t="s">
        <v>7972</v>
      </c>
      <c r="C7777" s="18">
        <v>5.5486576384160546E-3</v>
      </c>
    </row>
    <row r="7778" spans="2:3" x14ac:dyDescent="0.5">
      <c r="B7778" s="36" t="s">
        <v>7973</v>
      </c>
      <c r="C7778" s="18">
        <v>2.9132508915752364E-3</v>
      </c>
    </row>
    <row r="7779" spans="2:3" x14ac:dyDescent="0.5">
      <c r="B7779" s="36" t="s">
        <v>7974</v>
      </c>
      <c r="C7779" s="18">
        <v>-1.7668872581845241E-3</v>
      </c>
    </row>
    <row r="7780" spans="2:3" x14ac:dyDescent="0.5">
      <c r="B7780" s="36" t="s">
        <v>7975</v>
      </c>
      <c r="C7780" s="18">
        <v>4.0942576763862704E-3</v>
      </c>
    </row>
    <row r="7781" spans="2:3" x14ac:dyDescent="0.5">
      <c r="B7781" s="36" t="s">
        <v>7976</v>
      </c>
      <c r="C7781" s="18">
        <v>-4.0370178224061748E-3</v>
      </c>
    </row>
    <row r="7782" spans="2:3" x14ac:dyDescent="0.5">
      <c r="B7782" s="36" t="s">
        <v>7977</v>
      </c>
      <c r="C7782" s="18">
        <v>8.1058375723752629E-3</v>
      </c>
    </row>
    <row r="7783" spans="2:3" x14ac:dyDescent="0.5">
      <c r="B7783" s="36" t="s">
        <v>7978</v>
      </c>
      <c r="C7783" s="18">
        <v>-1.0719657998856547E-2</v>
      </c>
    </row>
    <row r="7784" spans="2:3" x14ac:dyDescent="0.5">
      <c r="B7784" s="36" t="s">
        <v>7979</v>
      </c>
      <c r="C7784" s="18">
        <v>-7.4997193635443216E-3</v>
      </c>
    </row>
    <row r="7785" spans="2:3" x14ac:dyDescent="0.5">
      <c r="B7785" s="36" t="s">
        <v>7980</v>
      </c>
      <c r="C7785" s="18">
        <v>-9.883877987293177E-3</v>
      </c>
    </row>
    <row r="7786" spans="2:3" x14ac:dyDescent="0.5">
      <c r="B7786" s="36" t="s">
        <v>7981</v>
      </c>
      <c r="C7786" s="18">
        <v>2.0580618910193138E-4</v>
      </c>
    </row>
    <row r="7787" spans="2:3" x14ac:dyDescent="0.5">
      <c r="B7787" s="36" t="s">
        <v>7982</v>
      </c>
      <c r="C7787" s="18">
        <v>-1.0931911989707999E-2</v>
      </c>
    </row>
    <row r="7788" spans="2:3" x14ac:dyDescent="0.5">
      <c r="B7788" s="36" t="s">
        <v>7983</v>
      </c>
      <c r="C7788" s="18">
        <v>-2.6436107015559984E-2</v>
      </c>
    </row>
    <row r="7789" spans="2:3" x14ac:dyDescent="0.5">
      <c r="B7789" s="36" t="s">
        <v>7984</v>
      </c>
      <c r="C7789" s="18">
        <v>2.9945607797816631E-3</v>
      </c>
    </row>
    <row r="7790" spans="2:3" x14ac:dyDescent="0.5">
      <c r="B7790" s="36" t="s">
        <v>7985</v>
      </c>
      <c r="C7790" s="18">
        <v>-1.3818876937721214E-3</v>
      </c>
    </row>
    <row r="7791" spans="2:3" x14ac:dyDescent="0.5">
      <c r="B7791" s="36" t="s">
        <v>7986</v>
      </c>
      <c r="C7791" s="18">
        <v>1.7106664161342877E-2</v>
      </c>
    </row>
    <row r="7792" spans="2:3" x14ac:dyDescent="0.5">
      <c r="B7792" s="36" t="s">
        <v>7987</v>
      </c>
      <c r="C7792" s="18">
        <v>-4.1479682556788688E-3</v>
      </c>
    </row>
    <row r="7793" spans="2:3" x14ac:dyDescent="0.5">
      <c r="B7793" s="36" t="s">
        <v>7988</v>
      </c>
      <c r="C7793" s="18">
        <v>2.6966365956098137E-3</v>
      </c>
    </row>
    <row r="7794" spans="2:3" x14ac:dyDescent="0.5">
      <c r="B7794" s="36" t="s">
        <v>7989</v>
      </c>
      <c r="C7794" s="18">
        <v>8.7436306591737178E-3</v>
      </c>
    </row>
    <row r="7795" spans="2:3" x14ac:dyDescent="0.5">
      <c r="B7795" s="36" t="s">
        <v>7990</v>
      </c>
      <c r="C7795" s="18">
        <v>-4.2412629028965032E-4</v>
      </c>
    </row>
    <row r="7796" spans="2:3" x14ac:dyDescent="0.5">
      <c r="B7796" s="36" t="s">
        <v>7991</v>
      </c>
      <c r="C7796" s="18">
        <v>-1.4572626130766597E-2</v>
      </c>
    </row>
    <row r="7797" spans="2:3" x14ac:dyDescent="0.5">
      <c r="B7797" s="36" t="s">
        <v>7992</v>
      </c>
      <c r="C7797" s="18">
        <v>-4.9284062201490064E-3</v>
      </c>
    </row>
    <row r="7798" spans="2:3" x14ac:dyDescent="0.5">
      <c r="B7798" s="36" t="s">
        <v>7993</v>
      </c>
      <c r="C7798" s="18">
        <v>-2.5339080756636712E-5</v>
      </c>
    </row>
    <row r="7799" spans="2:3" x14ac:dyDescent="0.5">
      <c r="B7799" s="36" t="s">
        <v>7994</v>
      </c>
      <c r="C7799" s="18">
        <v>-3.6830312545987898E-3</v>
      </c>
    </row>
    <row r="7800" spans="2:3" x14ac:dyDescent="0.5">
      <c r="B7800" s="36" t="s">
        <v>7995</v>
      </c>
      <c r="C7800" s="18">
        <v>1.0757347805587125E-2</v>
      </c>
    </row>
    <row r="7801" spans="2:3" x14ac:dyDescent="0.5">
      <c r="B7801" s="36" t="s">
        <v>7996</v>
      </c>
      <c r="C7801" s="18">
        <v>1.0497689385690956E-2</v>
      </c>
    </row>
    <row r="7802" spans="2:3" x14ac:dyDescent="0.5">
      <c r="B7802" s="36" t="s">
        <v>7997</v>
      </c>
      <c r="C7802" s="18">
        <v>1.8609894246074843E-2</v>
      </c>
    </row>
    <row r="7803" spans="2:3" x14ac:dyDescent="0.5">
      <c r="B7803" s="36" t="s">
        <v>7998</v>
      </c>
      <c r="C7803" s="18">
        <v>4.0900641528907045E-4</v>
      </c>
    </row>
    <row r="7804" spans="2:3" x14ac:dyDescent="0.5">
      <c r="B7804" s="36" t="s">
        <v>7999</v>
      </c>
      <c r="C7804" s="18">
        <v>-2.2406267739860652E-3</v>
      </c>
    </row>
    <row r="7805" spans="2:3" x14ac:dyDescent="0.5">
      <c r="B7805" s="36" t="s">
        <v>8000</v>
      </c>
      <c r="C7805" s="18">
        <v>-1.1586241197292235E-4</v>
      </c>
    </row>
    <row r="7806" spans="2:3" x14ac:dyDescent="0.5">
      <c r="B7806" s="36" t="s">
        <v>8001</v>
      </c>
      <c r="C7806" s="18">
        <v>-1.6806706855798659E-3</v>
      </c>
    </row>
    <row r="7807" spans="2:3" x14ac:dyDescent="0.5">
      <c r="B7807" s="36" t="s">
        <v>8002</v>
      </c>
      <c r="C7807" s="18">
        <v>5.9705746076472721E-3</v>
      </c>
    </row>
    <row r="7808" spans="2:3" x14ac:dyDescent="0.5">
      <c r="B7808" s="36" t="s">
        <v>8003</v>
      </c>
      <c r="C7808" s="18">
        <v>3.3301314041709329E-3</v>
      </c>
    </row>
    <row r="7809" spans="2:3" x14ac:dyDescent="0.5">
      <c r="B7809" s="36" t="s">
        <v>8004</v>
      </c>
      <c r="C7809" s="18">
        <v>-1.7446198206014785E-3</v>
      </c>
    </row>
    <row r="7810" spans="2:3" x14ac:dyDescent="0.5">
      <c r="B7810" s="36" t="s">
        <v>8005</v>
      </c>
      <c r="C7810" s="18">
        <v>-1.1433837715929762E-2</v>
      </c>
    </row>
    <row r="7811" spans="2:3" x14ac:dyDescent="0.5">
      <c r="B7811" s="36" t="s">
        <v>8006</v>
      </c>
      <c r="C7811" s="18">
        <v>2.7200378967313643E-3</v>
      </c>
    </row>
    <row r="7812" spans="2:3" x14ac:dyDescent="0.5">
      <c r="B7812" s="36" t="s">
        <v>8007</v>
      </c>
      <c r="C7812" s="18">
        <v>-9.4399789865746708E-3</v>
      </c>
    </row>
    <row r="7813" spans="2:3" x14ac:dyDescent="0.5">
      <c r="B7813" s="36" t="s">
        <v>8008</v>
      </c>
      <c r="C7813" s="18">
        <v>-7.9904233197884977E-3</v>
      </c>
    </row>
    <row r="7814" spans="2:3" x14ac:dyDescent="0.5">
      <c r="B7814" s="36" t="s">
        <v>8009</v>
      </c>
      <c r="C7814" s="18">
        <v>3.1028756647815126E-3</v>
      </c>
    </row>
    <row r="7815" spans="2:3" x14ac:dyDescent="0.5">
      <c r="B7815" s="36" t="s">
        <v>8010</v>
      </c>
      <c r="C7815" s="18">
        <v>-1.1483565464950107E-2</v>
      </c>
    </row>
    <row r="7816" spans="2:3" x14ac:dyDescent="0.5">
      <c r="B7816" s="36" t="s">
        <v>8011</v>
      </c>
      <c r="C7816" s="18">
        <v>-4.9415757575757002E-3</v>
      </c>
    </row>
    <row r="7817" spans="2:3" x14ac:dyDescent="0.5">
      <c r="B7817" s="36" t="s">
        <v>8012</v>
      </c>
      <c r="C7817" s="18">
        <v>7.978334635931672E-3</v>
      </c>
    </row>
    <row r="7818" spans="2:3" x14ac:dyDescent="0.5">
      <c r="B7818" s="36" t="s">
        <v>8013</v>
      </c>
      <c r="C7818" s="18">
        <v>-5.4672491953813296E-3</v>
      </c>
    </row>
    <row r="7819" spans="2:3" x14ac:dyDescent="0.5">
      <c r="B7819" s="36" t="s">
        <v>8014</v>
      </c>
      <c r="C7819" s="18">
        <v>6.9389493003695346E-3</v>
      </c>
    </row>
    <row r="7820" spans="2:3" x14ac:dyDescent="0.5">
      <c r="B7820" s="36" t="s">
        <v>8015</v>
      </c>
      <c r="C7820" s="18">
        <v>8.9011260600257991E-3</v>
      </c>
    </row>
    <row r="7821" spans="2:3" x14ac:dyDescent="0.5">
      <c r="B7821" s="36" t="s">
        <v>8016</v>
      </c>
      <c r="C7821" s="18">
        <v>-3.2869429421154006E-3</v>
      </c>
    </row>
    <row r="7822" spans="2:3" x14ac:dyDescent="0.5">
      <c r="B7822" s="36" t="s">
        <v>8017</v>
      </c>
      <c r="C7822" s="18">
        <v>-2.121717458279937E-4</v>
      </c>
    </row>
    <row r="7823" spans="2:3" x14ac:dyDescent="0.5">
      <c r="B7823" s="36" t="s">
        <v>8018</v>
      </c>
      <c r="C7823" s="18">
        <v>1.2311453560056584E-2</v>
      </c>
    </row>
    <row r="7824" spans="2:3" x14ac:dyDescent="0.5">
      <c r="B7824" s="36" t="s">
        <v>8019</v>
      </c>
      <c r="C7824" s="18">
        <v>-1.0813794987518666E-4</v>
      </c>
    </row>
    <row r="7825" spans="2:3" x14ac:dyDescent="0.5">
      <c r="B7825" s="36" t="s">
        <v>8020</v>
      </c>
      <c r="C7825" s="18">
        <v>8.6377413800462488E-3</v>
      </c>
    </row>
    <row r="7826" spans="2:3" x14ac:dyDescent="0.5">
      <c r="B7826" s="36" t="s">
        <v>8021</v>
      </c>
      <c r="C7826" s="18">
        <v>-2.7868698269374326E-3</v>
      </c>
    </row>
    <row r="7827" spans="2:3" x14ac:dyDescent="0.5">
      <c r="B7827" s="36" t="s">
        <v>8022</v>
      </c>
      <c r="C7827" s="18">
        <v>-1.5043806243321023E-2</v>
      </c>
    </row>
    <row r="7828" spans="2:3" x14ac:dyDescent="0.5">
      <c r="B7828" s="36" t="s">
        <v>8023</v>
      </c>
      <c r="C7828" s="18">
        <v>-3.0069320024093016E-2</v>
      </c>
    </row>
    <row r="7829" spans="2:3" x14ac:dyDescent="0.5">
      <c r="B7829" s="36" t="s">
        <v>8024</v>
      </c>
      <c r="C7829" s="18">
        <v>9.0799951820836888E-3</v>
      </c>
    </row>
    <row r="7830" spans="2:3" x14ac:dyDescent="0.5">
      <c r="B7830" s="36" t="s">
        <v>8025</v>
      </c>
      <c r="C7830" s="18">
        <v>-2.1408241796409877E-2</v>
      </c>
    </row>
    <row r="7831" spans="2:3" x14ac:dyDescent="0.5">
      <c r="B7831" s="36" t="s">
        <v>8026</v>
      </c>
      <c r="C7831" s="18">
        <v>1.8083347163872832E-2</v>
      </c>
    </row>
    <row r="7832" spans="2:3" x14ac:dyDescent="0.5">
      <c r="B7832" s="36" t="s">
        <v>8027</v>
      </c>
      <c r="C7832" s="18">
        <v>1.6074022207840821E-2</v>
      </c>
    </row>
    <row r="7833" spans="2:3" x14ac:dyDescent="0.5">
      <c r="B7833" s="36" t="s">
        <v>8028</v>
      </c>
      <c r="C7833" s="18">
        <v>-4.9513993526356659E-3</v>
      </c>
    </row>
    <row r="7834" spans="2:3" x14ac:dyDescent="0.5">
      <c r="B7834" s="36" t="s">
        <v>8029</v>
      </c>
      <c r="C7834" s="18">
        <v>-1.1593594772003724E-2</v>
      </c>
    </row>
    <row r="7835" spans="2:3" x14ac:dyDescent="0.5">
      <c r="B7835" s="36" t="s">
        <v>8030</v>
      </c>
      <c r="C7835" s="18">
        <v>-1.3511229385277823E-2</v>
      </c>
    </row>
    <row r="7836" spans="2:3" x14ac:dyDescent="0.5">
      <c r="B7836" s="36" t="s">
        <v>8031</v>
      </c>
      <c r="C7836" s="18">
        <v>-9.7405087816992975E-3</v>
      </c>
    </row>
    <row r="7837" spans="2:3" x14ac:dyDescent="0.5">
      <c r="B7837" s="36" t="s">
        <v>8032</v>
      </c>
      <c r="C7837" s="18">
        <v>1.3298848874980784E-3</v>
      </c>
    </row>
    <row r="7838" spans="2:3" x14ac:dyDescent="0.5">
      <c r="B7838" s="36" t="s">
        <v>8033</v>
      </c>
      <c r="C7838" s="18">
        <v>-1.5606900992874206E-2</v>
      </c>
    </row>
    <row r="7839" spans="2:3" x14ac:dyDescent="0.5">
      <c r="B7839" s="36" t="s">
        <v>8034</v>
      </c>
      <c r="C7839" s="18">
        <v>1.4297990116935999E-3</v>
      </c>
    </row>
    <row r="7840" spans="2:3" x14ac:dyDescent="0.5">
      <c r="B7840" s="36" t="s">
        <v>8035</v>
      </c>
      <c r="C7840" s="18">
        <v>-2.4040543831954642E-2</v>
      </c>
    </row>
    <row r="7841" spans="2:3" x14ac:dyDescent="0.5">
      <c r="B7841" s="36" t="s">
        <v>8036</v>
      </c>
      <c r="C7841" s="18">
        <v>2.6456949112898087E-2</v>
      </c>
    </row>
    <row r="7842" spans="2:3" x14ac:dyDescent="0.5">
      <c r="B7842" s="36" t="s">
        <v>8037</v>
      </c>
      <c r="C7842" s="18">
        <v>2.9023220611064104E-3</v>
      </c>
    </row>
    <row r="7843" spans="2:3" x14ac:dyDescent="0.5">
      <c r="B7843" s="36" t="s">
        <v>8038</v>
      </c>
      <c r="C7843" s="18">
        <v>1.7721601162032252E-2</v>
      </c>
    </row>
    <row r="7844" spans="2:3" x14ac:dyDescent="0.5">
      <c r="B7844" s="36" t="s">
        <v>8039</v>
      </c>
      <c r="C7844" s="18">
        <v>-6.2302532566551605E-3</v>
      </c>
    </row>
    <row r="7845" spans="2:3" x14ac:dyDescent="0.5">
      <c r="B7845" s="36" t="s">
        <v>8040</v>
      </c>
      <c r="C7845" s="18">
        <v>1.0746390205791156E-2</v>
      </c>
    </row>
    <row r="7846" spans="2:3" x14ac:dyDescent="0.5">
      <c r="B7846" s="36" t="s">
        <v>8041</v>
      </c>
      <c r="C7846" s="18">
        <v>6.9577711317987401E-3</v>
      </c>
    </row>
    <row r="7847" spans="2:3" x14ac:dyDescent="0.5">
      <c r="B7847" s="36" t="s">
        <v>8042</v>
      </c>
      <c r="C7847" s="18">
        <v>1.1677108728170627E-2</v>
      </c>
    </row>
    <row r="7848" spans="2:3" x14ac:dyDescent="0.5">
      <c r="B7848" s="36" t="s">
        <v>8043</v>
      </c>
      <c r="C7848" s="18">
        <v>2.6084686594147755E-3</v>
      </c>
    </row>
    <row r="7849" spans="2:3" x14ac:dyDescent="0.5">
      <c r="B7849" s="36" t="s">
        <v>8044</v>
      </c>
      <c r="C7849" s="18">
        <v>-7.2367181109338485E-3</v>
      </c>
    </row>
    <row r="7850" spans="2:3" x14ac:dyDescent="0.5">
      <c r="B7850" s="36" t="s">
        <v>8045</v>
      </c>
      <c r="C7850" s="18">
        <v>7.2336906794796541E-3</v>
      </c>
    </row>
    <row r="7851" spans="2:3" x14ac:dyDescent="0.5">
      <c r="B7851" s="36" t="s">
        <v>8046</v>
      </c>
      <c r="C7851" s="18">
        <v>6.4074102501074925E-3</v>
      </c>
    </row>
    <row r="7852" spans="2:3" x14ac:dyDescent="0.5">
      <c r="B7852" s="36" t="s">
        <v>8047</v>
      </c>
      <c r="C7852" s="18">
        <v>4.848089339223538E-3</v>
      </c>
    </row>
    <row r="7853" spans="2:3" x14ac:dyDescent="0.5">
      <c r="B7853" s="36" t="s">
        <v>8048</v>
      </c>
      <c r="C7853" s="18">
        <v>1.1163480623387123E-2</v>
      </c>
    </row>
    <row r="7854" spans="2:3" x14ac:dyDescent="0.5">
      <c r="B7854" s="36" t="s">
        <v>8049</v>
      </c>
      <c r="C7854" s="18">
        <v>-1.2199362668809943E-3</v>
      </c>
    </row>
    <row r="7855" spans="2:3" x14ac:dyDescent="0.5">
      <c r="B7855" s="36" t="s">
        <v>8050</v>
      </c>
      <c r="C7855" s="18">
        <v>-4.4414638090616299E-3</v>
      </c>
    </row>
    <row r="7856" spans="2:3" x14ac:dyDescent="0.5">
      <c r="B7856" s="36" t="s">
        <v>8051</v>
      </c>
      <c r="C7856" s="18">
        <v>2.6180987061441563E-4</v>
      </c>
    </row>
    <row r="7857" spans="2:3" x14ac:dyDescent="0.5">
      <c r="B7857" s="36" t="s">
        <v>8052</v>
      </c>
      <c r="C7857" s="18">
        <v>-1.6163005631260052E-3</v>
      </c>
    </row>
    <row r="7858" spans="2:3" x14ac:dyDescent="0.5">
      <c r="B7858" s="36" t="s">
        <v>8053</v>
      </c>
      <c r="C7858" s="18">
        <v>-1.6217876405429932E-3</v>
      </c>
    </row>
    <row r="7859" spans="2:3" x14ac:dyDescent="0.5">
      <c r="B7859" s="36" t="s">
        <v>8054</v>
      </c>
      <c r="C7859" s="18">
        <v>-6.394185431377486E-3</v>
      </c>
    </row>
    <row r="7860" spans="2:3" x14ac:dyDescent="0.5">
      <c r="B7860" s="36" t="s">
        <v>8055</v>
      </c>
      <c r="C7860" s="18">
        <v>9.403188345409319E-3</v>
      </c>
    </row>
    <row r="7861" spans="2:3" x14ac:dyDescent="0.5">
      <c r="B7861" s="36" t="s">
        <v>8056</v>
      </c>
      <c r="C7861" s="18">
        <v>4.1986574615990868E-3</v>
      </c>
    </row>
    <row r="7862" spans="2:3" x14ac:dyDescent="0.5">
      <c r="B7862" s="36" t="s">
        <v>8057</v>
      </c>
      <c r="C7862" s="18">
        <v>4.9099883054726234E-4</v>
      </c>
    </row>
    <row r="7863" spans="2:3" x14ac:dyDescent="0.5">
      <c r="B7863" s="36" t="s">
        <v>8058</v>
      </c>
      <c r="C7863" s="18">
        <v>1.5179255018140658E-3</v>
      </c>
    </row>
    <row r="7864" spans="2:3" x14ac:dyDescent="0.5">
      <c r="B7864" s="36" t="s">
        <v>8059</v>
      </c>
      <c r="C7864" s="18">
        <v>1.1015820047084457E-3</v>
      </c>
    </row>
    <row r="7865" spans="2:3" x14ac:dyDescent="0.5">
      <c r="B7865" s="36" t="s">
        <v>8060</v>
      </c>
      <c r="C7865" s="18">
        <v>1.4858787449333111E-2</v>
      </c>
    </row>
    <row r="7866" spans="2:3" x14ac:dyDescent="0.5">
      <c r="B7866" s="36" t="s">
        <v>8061</v>
      </c>
      <c r="C7866" s="18">
        <v>-3.2901654897143917E-4</v>
      </c>
    </row>
    <row r="7867" spans="2:3" x14ac:dyDescent="0.5">
      <c r="B7867" s="36" t="s">
        <v>8062</v>
      </c>
      <c r="C7867" s="18">
        <v>-1.1526849387051841E-2</v>
      </c>
    </row>
    <row r="7868" spans="2:3" x14ac:dyDescent="0.5">
      <c r="B7868" s="36" t="s">
        <v>8063</v>
      </c>
      <c r="C7868" s="18">
        <v>-4.2301416510983625E-3</v>
      </c>
    </row>
    <row r="7869" spans="2:3" x14ac:dyDescent="0.5">
      <c r="B7869" s="36" t="s">
        <v>8064</v>
      </c>
      <c r="C7869" s="18">
        <v>6.9421289765490002E-3</v>
      </c>
    </row>
    <row r="7870" spans="2:3" x14ac:dyDescent="0.5">
      <c r="B7870" s="36" t="s">
        <v>8065</v>
      </c>
      <c r="C7870" s="18">
        <v>5.7537138765539897E-3</v>
      </c>
    </row>
    <row r="7871" spans="2:3" x14ac:dyDescent="0.5">
      <c r="B7871" s="36" t="s">
        <v>8066</v>
      </c>
      <c r="C7871" s="18">
        <v>3.3017230867358194E-3</v>
      </c>
    </row>
    <row r="7872" spans="2:3" x14ac:dyDescent="0.5">
      <c r="B7872" s="36" t="s">
        <v>8067</v>
      </c>
      <c r="C7872" s="18">
        <v>8.2738891018396821E-4</v>
      </c>
    </row>
    <row r="7873" spans="2:3" x14ac:dyDescent="0.5">
      <c r="B7873" s="36" t="s">
        <v>8068</v>
      </c>
      <c r="C7873" s="18">
        <v>9.3571785542472252E-3</v>
      </c>
    </row>
    <row r="7874" spans="2:3" x14ac:dyDescent="0.5">
      <c r="B7874" s="36" t="s">
        <v>8069</v>
      </c>
      <c r="C7874" s="18">
        <v>3.886974194193149E-3</v>
      </c>
    </row>
    <row r="7875" spans="2:3" x14ac:dyDescent="0.5">
      <c r="B7875" s="36" t="s">
        <v>8070</v>
      </c>
      <c r="C7875" s="18">
        <v>-1.940571496000798E-3</v>
      </c>
    </row>
    <row r="7876" spans="2:3" x14ac:dyDescent="0.5">
      <c r="B7876" s="36" t="s">
        <v>8071</v>
      </c>
      <c r="C7876" s="18">
        <v>6.8075154231326263E-3</v>
      </c>
    </row>
    <row r="7877" spans="2:3" x14ac:dyDescent="0.5">
      <c r="B7877" s="36" t="s">
        <v>8072</v>
      </c>
      <c r="C7877" s="18">
        <v>2.3339513778479759E-3</v>
      </c>
    </row>
    <row r="7878" spans="2:3" x14ac:dyDescent="0.5">
      <c r="B7878" s="36" t="s">
        <v>8073</v>
      </c>
      <c r="C7878" s="18">
        <v>1.024217855439824E-3</v>
      </c>
    </row>
    <row r="7879" spans="2:3" x14ac:dyDescent="0.5">
      <c r="B7879" s="36" t="s">
        <v>8074</v>
      </c>
      <c r="C7879" s="18">
        <v>4.5827770970867654E-3</v>
      </c>
    </row>
    <row r="7880" spans="2:3" x14ac:dyDescent="0.5">
      <c r="B7880" s="36" t="s">
        <v>8075</v>
      </c>
      <c r="C7880" s="18">
        <v>5.55852884209318E-3</v>
      </c>
    </row>
    <row r="7881" spans="2:3" x14ac:dyDescent="0.5">
      <c r="B7881" s="36" t="s">
        <v>8076</v>
      </c>
      <c r="C7881" s="18">
        <v>-5.887150280734943E-3</v>
      </c>
    </row>
    <row r="7882" spans="2:3" x14ac:dyDescent="0.5">
      <c r="B7882" s="36" t="s">
        <v>8077</v>
      </c>
      <c r="C7882" s="18">
        <v>-1.6653388267966474E-3</v>
      </c>
    </row>
    <row r="7883" spans="2:3" x14ac:dyDescent="0.5">
      <c r="B7883" s="36" t="s">
        <v>8078</v>
      </c>
      <c r="C7883" s="18">
        <v>3.5304976259662446E-3</v>
      </c>
    </row>
    <row r="7884" spans="2:3" x14ac:dyDescent="0.5">
      <c r="B7884" s="36" t="s">
        <v>8079</v>
      </c>
      <c r="C7884" s="18">
        <v>3.9170529947278876E-3</v>
      </c>
    </row>
    <row r="7885" spans="2:3" x14ac:dyDescent="0.5">
      <c r="B7885" s="36" t="s">
        <v>8080</v>
      </c>
      <c r="C7885" s="18">
        <v>1.3850829284454136E-3</v>
      </c>
    </row>
    <row r="7886" spans="2:3" x14ac:dyDescent="0.5">
      <c r="B7886" s="36" t="s">
        <v>8081</v>
      </c>
      <c r="C7886" s="18">
        <v>5.2614592684396833E-4</v>
      </c>
    </row>
    <row r="7887" spans="2:3" x14ac:dyDescent="0.5">
      <c r="B7887" s="36" t="s">
        <v>8082</v>
      </c>
      <c r="C7887" s="18">
        <v>-2.2525636125590998E-3</v>
      </c>
    </row>
    <row r="7888" spans="2:3" x14ac:dyDescent="0.5">
      <c r="B7888" s="36" t="s">
        <v>8083</v>
      </c>
      <c r="C7888" s="18">
        <v>-6.2205341925620772E-3</v>
      </c>
    </row>
    <row r="7889" spans="2:3" x14ac:dyDescent="0.5">
      <c r="B7889" s="36" t="s">
        <v>8084</v>
      </c>
      <c r="C7889" s="18">
        <v>7.7785483019963131E-3</v>
      </c>
    </row>
    <row r="7890" spans="2:3" x14ac:dyDescent="0.5">
      <c r="B7890" s="36" t="s">
        <v>8085</v>
      </c>
      <c r="C7890" s="18">
        <v>-4.4759397891147579E-4</v>
      </c>
    </row>
    <row r="7891" spans="2:3" x14ac:dyDescent="0.5">
      <c r="B7891" s="36" t="s">
        <v>8086</v>
      </c>
      <c r="C7891" s="18">
        <v>5.5716480100740373E-3</v>
      </c>
    </row>
    <row r="7892" spans="2:3" x14ac:dyDescent="0.5">
      <c r="B7892" s="36" t="s">
        <v>8087</v>
      </c>
      <c r="C7892" s="18">
        <v>9.7033313931467191E-3</v>
      </c>
    </row>
    <row r="7893" spans="2:3" x14ac:dyDescent="0.5">
      <c r="B7893" s="36" t="s">
        <v>8088</v>
      </c>
      <c r="C7893" s="18">
        <v>7.5733073880734914E-4</v>
      </c>
    </row>
    <row r="7894" spans="2:3" x14ac:dyDescent="0.5">
      <c r="B7894" s="36" t="s">
        <v>8089</v>
      </c>
      <c r="C7894" s="18">
        <v>5.7068427804884969E-4</v>
      </c>
    </row>
    <row r="7895" spans="2:3" x14ac:dyDescent="0.5">
      <c r="B7895" s="36" t="s">
        <v>8090</v>
      </c>
      <c r="C7895" s="18">
        <v>3.0733529444215701E-3</v>
      </c>
    </row>
    <row r="7896" spans="2:3" x14ac:dyDescent="0.5">
      <c r="B7896" s="36" t="s">
        <v>8091</v>
      </c>
      <c r="C7896" s="18">
        <v>-5.573454637064601E-3</v>
      </c>
    </row>
    <row r="7897" spans="2:3" x14ac:dyDescent="0.5">
      <c r="B7897" s="36" t="s">
        <v>8092</v>
      </c>
      <c r="C7897" s="18">
        <v>-1.1596529961299673E-5</v>
      </c>
    </row>
    <row r="7898" spans="2:3" x14ac:dyDescent="0.5">
      <c r="B7898" s="36" t="s">
        <v>8093</v>
      </c>
      <c r="C7898" s="18">
        <v>-1.3223765668877951E-2</v>
      </c>
    </row>
    <row r="7899" spans="2:3" x14ac:dyDescent="0.5">
      <c r="B7899" s="36" t="s">
        <v>8094</v>
      </c>
      <c r="C7899" s="18">
        <v>-2.1533410234064743E-3</v>
      </c>
    </row>
    <row r="7900" spans="2:3" x14ac:dyDescent="0.5">
      <c r="B7900" s="36" t="s">
        <v>8095</v>
      </c>
      <c r="C7900" s="18">
        <v>9.7725506112487093E-3</v>
      </c>
    </row>
    <row r="7901" spans="2:3" x14ac:dyDescent="0.5">
      <c r="B7901" s="36" t="s">
        <v>8096</v>
      </c>
      <c r="C7901" s="18">
        <v>-4.7102395224085658E-4</v>
      </c>
    </row>
    <row r="7902" spans="2:3" x14ac:dyDescent="0.5">
      <c r="B7902" s="36" t="s">
        <v>8097</v>
      </c>
      <c r="C7902" s="18">
        <v>1.8778027912120798E-3</v>
      </c>
    </row>
    <row r="7903" spans="2:3" x14ac:dyDescent="0.5">
      <c r="B7903" s="36" t="s">
        <v>8098</v>
      </c>
      <c r="C7903" s="18">
        <v>7.1306981077980947E-3</v>
      </c>
    </row>
    <row r="7904" spans="2:3" x14ac:dyDescent="0.5">
      <c r="B7904" s="36" t="s">
        <v>8099</v>
      </c>
      <c r="C7904" s="18">
        <v>6.9449942577253232E-3</v>
      </c>
    </row>
    <row r="7905" spans="2:3" x14ac:dyDescent="0.5">
      <c r="B7905" s="36" t="s">
        <v>8100</v>
      </c>
      <c r="C7905" s="18">
        <v>-3.092074923627397E-5</v>
      </c>
    </row>
    <row r="7906" spans="2:3" x14ac:dyDescent="0.5">
      <c r="B7906" s="36" t="s">
        <v>8101</v>
      </c>
      <c r="C7906" s="18">
        <v>4.3422909096371143E-3</v>
      </c>
    </row>
    <row r="7907" spans="2:3" x14ac:dyDescent="0.5">
      <c r="B7907" s="36" t="s">
        <v>8102</v>
      </c>
      <c r="C7907" s="18">
        <v>-1.0300790108426217E-3</v>
      </c>
    </row>
    <row r="7908" spans="2:3" x14ac:dyDescent="0.5">
      <c r="B7908" s="36" t="s">
        <v>8103</v>
      </c>
      <c r="C7908" s="18">
        <v>2.5800543308369672E-3</v>
      </c>
    </row>
    <row r="7909" spans="2:3" x14ac:dyDescent="0.5">
      <c r="B7909" s="36" t="s">
        <v>8104</v>
      </c>
      <c r="C7909" s="18">
        <v>7.6236315010569378E-4</v>
      </c>
    </row>
    <row r="7910" spans="2:3" x14ac:dyDescent="0.5">
      <c r="B7910" s="36" t="s">
        <v>8105</v>
      </c>
      <c r="C7910" s="18">
        <v>3.0857452785728601E-3</v>
      </c>
    </row>
    <row r="7911" spans="2:3" x14ac:dyDescent="0.5">
      <c r="B7911" s="36" t="s">
        <v>8106</v>
      </c>
      <c r="C7911" s="18">
        <v>-1.8137292215137935E-3</v>
      </c>
    </row>
    <row r="7912" spans="2:3" x14ac:dyDescent="0.5">
      <c r="B7912" s="36" t="s">
        <v>8107</v>
      </c>
      <c r="C7912" s="18">
        <v>-7.204989849903809E-4</v>
      </c>
    </row>
    <row r="7913" spans="2:3" x14ac:dyDescent="0.5">
      <c r="B7913" s="36" t="s">
        <v>8108</v>
      </c>
      <c r="C7913" s="18">
        <v>-4.9401168716570742E-3</v>
      </c>
    </row>
    <row r="7914" spans="2:3" x14ac:dyDescent="0.5">
      <c r="B7914" s="36" t="s">
        <v>8109</v>
      </c>
      <c r="C7914" s="18">
        <v>7.3596950693832763E-3</v>
      </c>
    </row>
    <row r="7915" spans="2:3" x14ac:dyDescent="0.5">
      <c r="B7915" s="36" t="s">
        <v>8110</v>
      </c>
      <c r="C7915" s="18">
        <v>6.2217189620668023E-3</v>
      </c>
    </row>
    <row r="7916" spans="2:3" x14ac:dyDescent="0.5">
      <c r="B7916" s="36" t="s">
        <v>8111</v>
      </c>
      <c r="C7916" s="18">
        <v>-3.1916346126248385E-4</v>
      </c>
    </row>
    <row r="7917" spans="2:3" x14ac:dyDescent="0.5">
      <c r="B7917" s="36" t="s">
        <v>8112</v>
      </c>
      <c r="C7917" s="18">
        <v>-1.3797135137109118E-3</v>
      </c>
    </row>
    <row r="7918" spans="2:3" x14ac:dyDescent="0.5">
      <c r="B7918" s="36" t="s">
        <v>8113</v>
      </c>
      <c r="C7918" s="18">
        <v>9.7209929542618756E-3</v>
      </c>
    </row>
    <row r="7919" spans="2:3" x14ac:dyDescent="0.5">
      <c r="B7919" s="36" t="s">
        <v>8114</v>
      </c>
      <c r="C7919" s="18">
        <v>2.1154581148781215E-3</v>
      </c>
    </row>
    <row r="7920" spans="2:3" x14ac:dyDescent="0.5">
      <c r="B7920" s="36" t="s">
        <v>8115</v>
      </c>
      <c r="C7920" s="18">
        <v>3.539269882457674E-3</v>
      </c>
    </row>
    <row r="7921" spans="2:3" x14ac:dyDescent="0.5">
      <c r="B7921" s="36" t="s">
        <v>8116</v>
      </c>
      <c r="C7921" s="18">
        <v>3.0026165658645354E-3</v>
      </c>
    </row>
    <row r="7922" spans="2:3" x14ac:dyDescent="0.5">
      <c r="B7922" s="36" t="s">
        <v>8117</v>
      </c>
      <c r="C7922" s="18">
        <v>1.2196895180258682E-3</v>
      </c>
    </row>
    <row r="7923" spans="2:3" x14ac:dyDescent="0.5">
      <c r="B7923" s="36" t="s">
        <v>8118</v>
      </c>
      <c r="C7923" s="18">
        <v>2.511584040677306E-3</v>
      </c>
    </row>
    <row r="7924" spans="2:3" x14ac:dyDescent="0.5">
      <c r="B7924" s="36" t="s">
        <v>8119</v>
      </c>
      <c r="C7924" s="18">
        <v>-2.3425330374702291E-3</v>
      </c>
    </row>
    <row r="7925" spans="2:3" x14ac:dyDescent="0.5">
      <c r="B7925" s="36" t="s">
        <v>8120</v>
      </c>
      <c r="C7925" s="18">
        <v>1.2145883852208161E-3</v>
      </c>
    </row>
    <row r="7926" spans="2:3" x14ac:dyDescent="0.5">
      <c r="B7926" s="36" t="s">
        <v>8121</v>
      </c>
      <c r="C7926" s="18">
        <v>-3.9029542164275011E-3</v>
      </c>
    </row>
    <row r="7927" spans="2:3" x14ac:dyDescent="0.5">
      <c r="B7927" s="36" t="s">
        <v>8122</v>
      </c>
      <c r="C7927" s="18">
        <v>-6.9971754364026584E-3</v>
      </c>
    </row>
    <row r="7928" spans="2:3" x14ac:dyDescent="0.5">
      <c r="B7928" s="36" t="s">
        <v>8123</v>
      </c>
      <c r="C7928" s="18">
        <v>4.5332072959107794E-3</v>
      </c>
    </row>
    <row r="7929" spans="2:3" x14ac:dyDescent="0.5">
      <c r="B7929" s="36" t="s">
        <v>8124</v>
      </c>
      <c r="C7929" s="18">
        <v>-1.950459345754274E-2</v>
      </c>
    </row>
    <row r="7930" spans="2:3" x14ac:dyDescent="0.5">
      <c r="B7930" s="36" t="s">
        <v>8125</v>
      </c>
      <c r="C7930" s="18">
        <v>3.9930541873216541E-3</v>
      </c>
    </row>
    <row r="7931" spans="2:3" x14ac:dyDescent="0.5">
      <c r="B7931" s="36" t="s">
        <v>8126</v>
      </c>
      <c r="C7931" s="18">
        <v>-1.1740510386439973E-2</v>
      </c>
    </row>
    <row r="7932" spans="2:3" x14ac:dyDescent="0.5">
      <c r="B7932" s="36" t="s">
        <v>8127</v>
      </c>
      <c r="C7932" s="18">
        <v>4.9299168109633307E-3</v>
      </c>
    </row>
    <row r="7933" spans="2:3" x14ac:dyDescent="0.5">
      <c r="B7933" s="36" t="s">
        <v>8128</v>
      </c>
      <c r="C7933" s="18">
        <v>7.3278602718265251E-3</v>
      </c>
    </row>
    <row r="7934" spans="2:3" x14ac:dyDescent="0.5">
      <c r="B7934" s="36" t="s">
        <v>8129</v>
      </c>
      <c r="C7934" s="18">
        <v>1.8283156584237847E-2</v>
      </c>
    </row>
    <row r="7935" spans="2:3" x14ac:dyDescent="0.5">
      <c r="B7935" s="36" t="s">
        <v>8130</v>
      </c>
      <c r="C7935" s="18">
        <v>-6.5240675592026509E-4</v>
      </c>
    </row>
    <row r="7936" spans="2:3" x14ac:dyDescent="0.5">
      <c r="B7936" s="36" t="s">
        <v>8131</v>
      </c>
      <c r="C7936" s="18">
        <v>-7.9899179332789672E-3</v>
      </c>
    </row>
    <row r="7937" spans="2:3" x14ac:dyDescent="0.5">
      <c r="B7937" s="36" t="s">
        <v>8132</v>
      </c>
      <c r="C7937" s="18">
        <v>5.1101352022420166E-3</v>
      </c>
    </row>
    <row r="7938" spans="2:3" x14ac:dyDescent="0.5">
      <c r="B7938" s="36" t="s">
        <v>8133</v>
      </c>
      <c r="C7938" s="18">
        <v>3.2857540564970034E-3</v>
      </c>
    </row>
    <row r="7939" spans="2:3" x14ac:dyDescent="0.5">
      <c r="B7939" s="36" t="s">
        <v>8134</v>
      </c>
      <c r="C7939" s="18">
        <v>-5.9265044928386024E-3</v>
      </c>
    </row>
    <row r="7940" spans="2:3" x14ac:dyDescent="0.5">
      <c r="B7940" s="36" t="s">
        <v>8135</v>
      </c>
      <c r="C7940" s="18">
        <v>6.781159215518695E-3</v>
      </c>
    </row>
    <row r="7941" spans="2:3" x14ac:dyDescent="0.5">
      <c r="B7941" s="36" t="s">
        <v>8136</v>
      </c>
      <c r="C7941" s="18">
        <v>5.1720582207399612E-3</v>
      </c>
    </row>
    <row r="7942" spans="2:3" x14ac:dyDescent="0.5">
      <c r="B7942" s="36" t="s">
        <v>8137</v>
      </c>
      <c r="C7942" s="18">
        <v>-3.0145637225648114E-3</v>
      </c>
    </row>
    <row r="7943" spans="2:3" x14ac:dyDescent="0.5">
      <c r="B7943" s="36" t="s">
        <v>8138</v>
      </c>
      <c r="C7943" s="18">
        <v>-1.3734213425099728E-2</v>
      </c>
    </row>
    <row r="7944" spans="2:3" x14ac:dyDescent="0.5">
      <c r="B7944" s="36" t="s">
        <v>8139</v>
      </c>
      <c r="C7944" s="18">
        <v>-4.779195952228088E-4</v>
      </c>
    </row>
    <row r="7945" spans="2:3" x14ac:dyDescent="0.5">
      <c r="B7945" s="36" t="s">
        <v>8140</v>
      </c>
      <c r="C7945" s="18">
        <v>7.6521022058910759E-3</v>
      </c>
    </row>
    <row r="7946" spans="2:3" x14ac:dyDescent="0.5">
      <c r="B7946" s="36" t="s">
        <v>8141</v>
      </c>
      <c r="C7946" s="18">
        <v>-2.7044033807620549E-3</v>
      </c>
    </row>
    <row r="7947" spans="2:3" x14ac:dyDescent="0.5">
      <c r="B7947" s="36" t="s">
        <v>8142</v>
      </c>
      <c r="C7947" s="18">
        <v>7.2249776320485459E-3</v>
      </c>
    </row>
    <row r="7948" spans="2:3" x14ac:dyDescent="0.5">
      <c r="B7948" s="36" t="s">
        <v>8143</v>
      </c>
      <c r="C7948" s="18">
        <v>1.4043357260955514E-3</v>
      </c>
    </row>
    <row r="7949" spans="2:3" x14ac:dyDescent="0.5">
      <c r="B7949" s="36" t="s">
        <v>8144</v>
      </c>
      <c r="C7949" s="18">
        <v>6.8921904175907045E-3</v>
      </c>
    </row>
    <row r="7950" spans="2:3" x14ac:dyDescent="0.5">
      <c r="B7950" s="36" t="s">
        <v>8145</v>
      </c>
      <c r="C7950" s="18">
        <v>8.5560544206140232E-3</v>
      </c>
    </row>
    <row r="7951" spans="2:3" x14ac:dyDescent="0.5">
      <c r="B7951" s="36" t="s">
        <v>8146</v>
      </c>
      <c r="C7951" s="18">
        <v>2.1871378788886897E-3</v>
      </c>
    </row>
    <row r="7952" spans="2:3" x14ac:dyDescent="0.5">
      <c r="B7952" s="36" t="s">
        <v>8147</v>
      </c>
      <c r="C7952" s="18">
        <v>3.7030506083590708E-4</v>
      </c>
    </row>
    <row r="7953" spans="2:3" x14ac:dyDescent="0.5">
      <c r="B7953" s="36" t="s">
        <v>8148</v>
      </c>
      <c r="C7953" s="18">
        <v>-1.881057723542412E-3</v>
      </c>
    </row>
    <row r="7954" spans="2:3" x14ac:dyDescent="0.5">
      <c r="B7954" s="36" t="s">
        <v>8149</v>
      </c>
      <c r="C7954" s="18">
        <v>6.9463716561135591E-4</v>
      </c>
    </row>
    <row r="7955" spans="2:3" x14ac:dyDescent="0.5">
      <c r="B7955" s="36" t="s">
        <v>8150</v>
      </c>
      <c r="C7955" s="18">
        <v>1.3131798684971274E-2</v>
      </c>
    </row>
    <row r="7956" spans="2:3" x14ac:dyDescent="0.5">
      <c r="B7956" s="36" t="s">
        <v>8151</v>
      </c>
      <c r="C7956" s="18">
        <v>-2.6203546561687219E-3</v>
      </c>
    </row>
    <row r="7957" spans="2:3" x14ac:dyDescent="0.5">
      <c r="B7957" s="36" t="s">
        <v>8152</v>
      </c>
      <c r="C7957" s="18">
        <v>2.5249438000403135E-3</v>
      </c>
    </row>
    <row r="7958" spans="2:3" x14ac:dyDescent="0.5">
      <c r="B7958" s="36" t="s">
        <v>8153</v>
      </c>
      <c r="C7958" s="18">
        <v>-5.8941182423996041E-3</v>
      </c>
    </row>
    <row r="7959" spans="2:3" x14ac:dyDescent="0.5">
      <c r="B7959" s="36" t="s">
        <v>8154</v>
      </c>
      <c r="C7959" s="18">
        <v>-2.326563378824309E-3</v>
      </c>
    </row>
    <row r="7960" spans="2:3" x14ac:dyDescent="0.5">
      <c r="B7960" s="36" t="s">
        <v>8155</v>
      </c>
      <c r="C7960" s="18">
        <v>1.0371830109434654E-4</v>
      </c>
    </row>
    <row r="7961" spans="2:3" x14ac:dyDescent="0.5">
      <c r="B7961" s="36" t="s">
        <v>8156</v>
      </c>
      <c r="C7961" s="18">
        <v>-6.3395418468307208E-3</v>
      </c>
    </row>
    <row r="7962" spans="2:3" x14ac:dyDescent="0.5">
      <c r="B7962" s="36" t="s">
        <v>8157</v>
      </c>
      <c r="C7962" s="18">
        <v>2.8423772609820208E-3</v>
      </c>
    </row>
    <row r="7963" spans="2:3" x14ac:dyDescent="0.5">
      <c r="B7963" s="36" t="s">
        <v>8158</v>
      </c>
      <c r="C7963" s="18">
        <v>5.2632594943879951E-3</v>
      </c>
    </row>
    <row r="7964" spans="2:3" x14ac:dyDescent="0.5">
      <c r="B7964" s="36" t="s">
        <v>8159</v>
      </c>
      <c r="C7964" s="18">
        <v>6.6992948374353656E-3</v>
      </c>
    </row>
    <row r="7965" spans="2:3" x14ac:dyDescent="0.5">
      <c r="B7965" s="36" t="s">
        <v>8160</v>
      </c>
      <c r="C7965" s="18">
        <v>5.0374783746709451E-3</v>
      </c>
    </row>
    <row r="7966" spans="2:3" x14ac:dyDescent="0.5">
      <c r="B7966" s="36" t="s">
        <v>8161</v>
      </c>
      <c r="C7966" s="18">
        <v>4.7399153020704077E-3</v>
      </c>
    </row>
    <row r="7967" spans="2:3" x14ac:dyDescent="0.5">
      <c r="B7967" s="36" t="s">
        <v>8162</v>
      </c>
      <c r="C7967" s="18">
        <v>2.7677852789964597E-4</v>
      </c>
    </row>
    <row r="7968" spans="2:3" x14ac:dyDescent="0.5">
      <c r="B7968" s="36" t="s">
        <v>8163</v>
      </c>
      <c r="C7968" s="18">
        <v>-9.0252455627107819E-3</v>
      </c>
    </row>
    <row r="7969" spans="2:3" x14ac:dyDescent="0.5">
      <c r="B7969" s="36" t="s">
        <v>8164</v>
      </c>
      <c r="C7969" s="18">
        <v>1.6330757917848437E-3</v>
      </c>
    </row>
    <row r="7970" spans="2:3" x14ac:dyDescent="0.5">
      <c r="B7970" s="36" t="s">
        <v>8165</v>
      </c>
      <c r="C7970" s="18">
        <v>-3.7869262533748449E-3</v>
      </c>
    </row>
    <row r="7971" spans="2:3" x14ac:dyDescent="0.5">
      <c r="B7971" s="36" t="s">
        <v>8166</v>
      </c>
      <c r="C7971" s="18">
        <v>-2.0825064476326371E-3</v>
      </c>
    </row>
    <row r="7972" spans="2:3" x14ac:dyDescent="0.5">
      <c r="B7972" s="36" t="s">
        <v>8167</v>
      </c>
      <c r="C7972" s="18">
        <v>-5.347767117930502E-3</v>
      </c>
    </row>
    <row r="7973" spans="2:3" x14ac:dyDescent="0.5">
      <c r="B7973" s="36" t="s">
        <v>8168</v>
      </c>
      <c r="C7973" s="18">
        <v>-9.6671945309577678E-3</v>
      </c>
    </row>
    <row r="7974" spans="2:3" x14ac:dyDescent="0.5">
      <c r="B7974" s="36" t="s">
        <v>8169</v>
      </c>
      <c r="C7974" s="18">
        <v>4.7523835830742822E-3</v>
      </c>
    </row>
    <row r="7975" spans="2:3" x14ac:dyDescent="0.5">
      <c r="B7975" s="36" t="s">
        <v>8170</v>
      </c>
      <c r="C7975" s="18">
        <v>2.5087161913921463E-3</v>
      </c>
    </row>
    <row r="7976" spans="2:3" x14ac:dyDescent="0.5">
      <c r="B7976" s="36" t="s">
        <v>8171</v>
      </c>
      <c r="C7976" s="18">
        <v>8.9245805019468882E-3</v>
      </c>
    </row>
    <row r="7977" spans="2:3" x14ac:dyDescent="0.5">
      <c r="B7977" s="36" t="s">
        <v>8172</v>
      </c>
      <c r="C7977" s="18">
        <v>5.295579093309577E-3</v>
      </c>
    </row>
    <row r="7978" spans="2:3" x14ac:dyDescent="0.5">
      <c r="B7978" s="36" t="s">
        <v>8173</v>
      </c>
      <c r="C7978" s="18">
        <v>-5.4429699450163627E-3</v>
      </c>
    </row>
    <row r="7979" spans="2:3" x14ac:dyDescent="0.5">
      <c r="B7979" s="36" t="s">
        <v>8174</v>
      </c>
      <c r="C7979" s="18">
        <v>-1.1156678169739198E-3</v>
      </c>
    </row>
    <row r="7980" spans="2:3" x14ac:dyDescent="0.5">
      <c r="B7980" s="36" t="s">
        <v>8175</v>
      </c>
      <c r="C7980" s="18">
        <v>4.9204136409979338E-3</v>
      </c>
    </row>
    <row r="7981" spans="2:3" x14ac:dyDescent="0.5">
      <c r="B7981" s="36" t="s">
        <v>8176</v>
      </c>
      <c r="C7981" s="18">
        <v>-4.814329857375621E-3</v>
      </c>
    </row>
    <row r="7982" spans="2:3" x14ac:dyDescent="0.5">
      <c r="B7982" s="36" t="s">
        <v>8177</v>
      </c>
      <c r="C7982" s="18">
        <v>-2.5340705578449363E-3</v>
      </c>
    </row>
    <row r="7983" spans="2:3" x14ac:dyDescent="0.5">
      <c r="B7983" s="36" t="s">
        <v>8178</v>
      </c>
      <c r="C7983" s="18">
        <v>9.1041141218057842E-3</v>
      </c>
    </row>
    <row r="7984" spans="2:3" x14ac:dyDescent="0.5">
      <c r="B7984" s="36" t="s">
        <v>8179</v>
      </c>
      <c r="C7984" s="18">
        <v>1.1558581254427214E-3</v>
      </c>
    </row>
    <row r="7985" spans="2:3" x14ac:dyDescent="0.5">
      <c r="B7985" s="36" t="s">
        <v>8180</v>
      </c>
      <c r="C7985" s="18">
        <v>-6.7586706956624942E-3</v>
      </c>
    </row>
    <row r="7986" spans="2:3" x14ac:dyDescent="0.5">
      <c r="B7986" s="36" t="s">
        <v>8181</v>
      </c>
      <c r="C7986" s="18">
        <v>3.1096569815542985E-3</v>
      </c>
    </row>
    <row r="7987" spans="2:3" x14ac:dyDescent="0.5">
      <c r="B7987" s="36" t="s">
        <v>8182</v>
      </c>
      <c r="C7987" s="18">
        <v>-1.055166211472558E-2</v>
      </c>
    </row>
    <row r="7988" spans="2:3" x14ac:dyDescent="0.5">
      <c r="B7988" s="36" t="s">
        <v>8183</v>
      </c>
      <c r="C7988" s="18">
        <v>-2.0904487251982129E-2</v>
      </c>
    </row>
    <row r="7989" spans="2:3" x14ac:dyDescent="0.5">
      <c r="B7989" s="36" t="s">
        <v>8184</v>
      </c>
      <c r="C7989" s="18">
        <v>-3.8639208529374081E-3</v>
      </c>
    </row>
    <row r="7990" spans="2:3" x14ac:dyDescent="0.5">
      <c r="B7990" s="36" t="s">
        <v>8185</v>
      </c>
      <c r="C7990" s="18">
        <v>-7.9107060799066264E-4</v>
      </c>
    </row>
    <row r="7991" spans="2:3" x14ac:dyDescent="0.5">
      <c r="B7991" s="36" t="s">
        <v>8186</v>
      </c>
      <c r="C7991" s="18">
        <v>2.0474089763470982E-2</v>
      </c>
    </row>
    <row r="7992" spans="2:3" x14ac:dyDescent="0.5">
      <c r="B7992" s="36" t="s">
        <v>8187</v>
      </c>
      <c r="C7992" s="18">
        <v>-1.6678712403395135E-4</v>
      </c>
    </row>
    <row r="7993" spans="2:3" x14ac:dyDescent="0.5">
      <c r="B7993" s="36" t="s">
        <v>8188</v>
      </c>
      <c r="C7993" s="18">
        <v>2.70442413458305E-4</v>
      </c>
    </row>
    <row r="7994" spans="2:3" x14ac:dyDescent="0.5">
      <c r="B7994" s="36" t="s">
        <v>8189</v>
      </c>
      <c r="C7994" s="18">
        <v>1.847944645887889E-3</v>
      </c>
    </row>
    <row r="7995" spans="2:3" x14ac:dyDescent="0.5">
      <c r="B7995" s="36" t="s">
        <v>8190</v>
      </c>
      <c r="C7995" s="18">
        <v>-1.5195143338273986E-2</v>
      </c>
    </row>
    <row r="7996" spans="2:3" x14ac:dyDescent="0.5">
      <c r="B7996" s="36" t="s">
        <v>8191</v>
      </c>
      <c r="C7996" s="18">
        <v>-2.6925391737132598E-3</v>
      </c>
    </row>
    <row r="7997" spans="2:3" x14ac:dyDescent="0.5">
      <c r="B7997" s="36" t="s">
        <v>8192</v>
      </c>
      <c r="C7997" s="18">
        <v>1.2352009148875576E-2</v>
      </c>
    </row>
    <row r="7998" spans="2:3" x14ac:dyDescent="0.5">
      <c r="B7998" s="36" t="s">
        <v>8193</v>
      </c>
      <c r="C7998" s="18">
        <v>1.0254840567161638E-2</v>
      </c>
    </row>
    <row r="7999" spans="2:3" x14ac:dyDescent="0.5">
      <c r="B7999" s="36" t="s">
        <v>8194</v>
      </c>
      <c r="C7999" s="18">
        <v>-6.0320274123715212E-3</v>
      </c>
    </row>
    <row r="8000" spans="2:3" x14ac:dyDescent="0.5">
      <c r="B8000" s="36" t="s">
        <v>8195</v>
      </c>
      <c r="C8000" s="18">
        <v>8.9265414935557619E-3</v>
      </c>
    </row>
    <row r="8001" spans="2:3" x14ac:dyDescent="0.5">
      <c r="B8001" s="36" t="s">
        <v>8196</v>
      </c>
      <c r="C8001" s="18">
        <v>-4.2072037409978114E-3</v>
      </c>
    </row>
    <row r="8002" spans="2:3" x14ac:dyDescent="0.5">
      <c r="B8002" s="36" t="s">
        <v>8197</v>
      </c>
      <c r="C8002" s="18">
        <v>-5.2315650609902065E-3</v>
      </c>
    </row>
    <row r="8003" spans="2:3" x14ac:dyDescent="0.5">
      <c r="B8003" s="36" t="s">
        <v>8198</v>
      </c>
      <c r="C8003" s="18">
        <v>-3.3288398348639836E-3</v>
      </c>
    </row>
    <row r="8004" spans="2:3" x14ac:dyDescent="0.5">
      <c r="B8004" s="36" t="s">
        <v>8199</v>
      </c>
      <c r="C8004" s="18">
        <v>7.4593241128737553E-3</v>
      </c>
    </row>
    <row r="8005" spans="2:3" x14ac:dyDescent="0.5">
      <c r="B8005" s="36" t="s">
        <v>8200</v>
      </c>
      <c r="C8005" s="18">
        <v>-2.9015592734522588E-3</v>
      </c>
    </row>
    <row r="8006" spans="2:3" x14ac:dyDescent="0.5">
      <c r="B8006" s="36" t="s">
        <v>8201</v>
      </c>
      <c r="C8006" s="18">
        <v>8.1358898945145253E-3</v>
      </c>
    </row>
    <row r="8007" spans="2:3" x14ac:dyDescent="0.5">
      <c r="B8007" s="36" t="s">
        <v>8202</v>
      </c>
      <c r="C8007" s="18">
        <v>6.7688773546870085E-3</v>
      </c>
    </row>
    <row r="8008" spans="2:3" x14ac:dyDescent="0.5">
      <c r="B8008" s="36" t="s">
        <v>8203</v>
      </c>
      <c r="C8008" s="18">
        <v>2.4981510531534301E-3</v>
      </c>
    </row>
    <row r="8009" spans="2:3" x14ac:dyDescent="0.5">
      <c r="B8009" s="36" t="s">
        <v>8204</v>
      </c>
      <c r="C8009" s="18">
        <v>-6.5461643116189183E-3</v>
      </c>
    </row>
    <row r="8010" spans="2:3" x14ac:dyDescent="0.5">
      <c r="B8010" s="36" t="s">
        <v>8205</v>
      </c>
      <c r="C8010" s="18">
        <v>4.9958790865725078E-3</v>
      </c>
    </row>
    <row r="8011" spans="2:3" x14ac:dyDescent="0.5">
      <c r="B8011" s="36" t="s">
        <v>8206</v>
      </c>
      <c r="C8011" s="18">
        <v>7.4213608285682575E-3</v>
      </c>
    </row>
    <row r="8012" spans="2:3" x14ac:dyDescent="0.5">
      <c r="B8012" s="36" t="s">
        <v>8207</v>
      </c>
      <c r="C8012" s="18">
        <v>8.651071002754529E-3</v>
      </c>
    </row>
    <row r="8013" spans="2:3" x14ac:dyDescent="0.5">
      <c r="B8013" s="36" t="s">
        <v>8208</v>
      </c>
      <c r="C8013" s="18">
        <v>-2.2181986857110481E-3</v>
      </c>
    </row>
    <row r="8014" spans="2:3" x14ac:dyDescent="0.5">
      <c r="B8014" s="36" t="s">
        <v>8209</v>
      </c>
      <c r="C8014" s="18">
        <v>-6.1644675027575646E-3</v>
      </c>
    </row>
    <row r="8015" spans="2:3" x14ac:dyDescent="0.5">
      <c r="B8015" s="36" t="s">
        <v>8210</v>
      </c>
      <c r="C8015" s="18">
        <v>7.0100007809899001E-3</v>
      </c>
    </row>
    <row r="8016" spans="2:3" x14ac:dyDescent="0.5">
      <c r="B8016" s="36" t="s">
        <v>8211</v>
      </c>
      <c r="C8016" s="18">
        <v>8.1637184758953651E-6</v>
      </c>
    </row>
    <row r="8017" spans="2:3" x14ac:dyDescent="0.5">
      <c r="B8017" s="36" t="s">
        <v>8212</v>
      </c>
      <c r="C8017" s="18">
        <v>-6.4280594509780187E-3</v>
      </c>
    </row>
    <row r="8018" spans="2:3" x14ac:dyDescent="0.5">
      <c r="B8018" s="36" t="s">
        <v>8213</v>
      </c>
      <c r="C8018" s="18">
        <v>-8.0357054823559926E-3</v>
      </c>
    </row>
    <row r="8019" spans="2:3" x14ac:dyDescent="0.5">
      <c r="B8019" s="36" t="s">
        <v>8214</v>
      </c>
      <c r="C8019" s="18">
        <v>5.3707151897475214E-3</v>
      </c>
    </row>
    <row r="8020" spans="2:3" x14ac:dyDescent="0.5">
      <c r="B8020" s="36" t="s">
        <v>8215</v>
      </c>
      <c r="C8020" s="18">
        <v>1.2506467441990576E-3</v>
      </c>
    </row>
    <row r="8021" spans="2:3" x14ac:dyDescent="0.5">
      <c r="B8021" s="36" t="s">
        <v>8216</v>
      </c>
      <c r="C8021" s="18">
        <v>4.0204395658649528E-3</v>
      </c>
    </row>
    <row r="8022" spans="2:3" x14ac:dyDescent="0.5">
      <c r="B8022" s="36" t="s">
        <v>8217</v>
      </c>
      <c r="C8022" s="18">
        <v>-1.2211353116271528E-3</v>
      </c>
    </row>
    <row r="8023" spans="2:3" x14ac:dyDescent="0.5">
      <c r="B8023" s="36" t="s">
        <v>8218</v>
      </c>
      <c r="C8023" s="18">
        <v>-4.7305048224072221E-3</v>
      </c>
    </row>
    <row r="8024" spans="2:3" x14ac:dyDescent="0.5">
      <c r="B8024" s="36" t="s">
        <v>8219</v>
      </c>
      <c r="C8024" s="18">
        <v>9.8604937996804587E-4</v>
      </c>
    </row>
    <row r="8025" spans="2:3" x14ac:dyDescent="0.5">
      <c r="B8025" s="36" t="s">
        <v>8220</v>
      </c>
      <c r="C8025" s="18">
        <v>-7.7438994759154722E-3</v>
      </c>
    </row>
    <row r="8026" spans="2:3" x14ac:dyDescent="0.5">
      <c r="B8026" s="36" t="s">
        <v>8221</v>
      </c>
      <c r="C8026" s="18">
        <v>9.171463790190959E-3</v>
      </c>
    </row>
    <row r="8027" spans="2:3" x14ac:dyDescent="0.5">
      <c r="B8027" s="36" t="s">
        <v>8222</v>
      </c>
      <c r="C8027" s="18">
        <v>2.5226935490769709E-3</v>
      </c>
    </row>
    <row r="8028" spans="2:3" x14ac:dyDescent="0.5">
      <c r="B8028" s="36" t="s">
        <v>8223</v>
      </c>
      <c r="C8028" s="18">
        <v>3.6772940629177242E-3</v>
      </c>
    </row>
    <row r="8029" spans="2:3" x14ac:dyDescent="0.5">
      <c r="B8029" s="36" t="s">
        <v>8224</v>
      </c>
      <c r="C8029" s="18">
        <v>-1.1446784265351506E-2</v>
      </c>
    </row>
    <row r="8030" spans="2:3" x14ac:dyDescent="0.5">
      <c r="B8030" s="36" t="s">
        <v>8225</v>
      </c>
      <c r="C8030" s="18">
        <v>-1.8587458964202774E-2</v>
      </c>
    </row>
    <row r="8031" spans="2:3" x14ac:dyDescent="0.5">
      <c r="B8031" s="36" t="s">
        <v>8226</v>
      </c>
      <c r="C8031" s="18">
        <v>1.1964625153348951E-3</v>
      </c>
    </row>
    <row r="8032" spans="2:3" x14ac:dyDescent="0.5">
      <c r="B8032" s="36" t="s">
        <v>8227</v>
      </c>
      <c r="C8032" s="18">
        <v>7.3679657177097013E-3</v>
      </c>
    </row>
    <row r="8033" spans="2:3" x14ac:dyDescent="0.5">
      <c r="B8033" s="36" t="s">
        <v>8228</v>
      </c>
      <c r="C8033" s="18">
        <v>8.7844097820646283E-3</v>
      </c>
    </row>
    <row r="8034" spans="2:3" x14ac:dyDescent="0.5">
      <c r="B8034" s="36" t="s">
        <v>8229</v>
      </c>
      <c r="C8034" s="18">
        <v>-1.0807256513752916E-2</v>
      </c>
    </row>
    <row r="8035" spans="2:3" x14ac:dyDescent="0.5">
      <c r="B8035" s="36" t="s">
        <v>8230</v>
      </c>
      <c r="C8035" s="18">
        <v>3.1788103865140194E-3</v>
      </c>
    </row>
    <row r="8036" spans="2:3" x14ac:dyDescent="0.5">
      <c r="B8036" s="36" t="s">
        <v>8231</v>
      </c>
      <c r="C8036" s="18">
        <v>5.9903076855030157E-3</v>
      </c>
    </row>
    <row r="8037" spans="2:3" x14ac:dyDescent="0.5">
      <c r="B8037" s="36" t="s">
        <v>8232</v>
      </c>
      <c r="C8037" s="18">
        <v>1.0263412659370363E-2</v>
      </c>
    </row>
    <row r="8038" spans="2:3" x14ac:dyDescent="0.5">
      <c r="B8038" s="36" t="s">
        <v>8233</v>
      </c>
      <c r="C8038" s="18">
        <v>-4.9547592868891543E-3</v>
      </c>
    </row>
    <row r="8039" spans="2:3" x14ac:dyDescent="0.5">
      <c r="B8039" s="36" t="s">
        <v>8234</v>
      </c>
      <c r="C8039" s="18">
        <v>6.8180411541649555E-3</v>
      </c>
    </row>
    <row r="8040" spans="2:3" x14ac:dyDescent="0.5">
      <c r="B8040" s="36" t="s">
        <v>8235</v>
      </c>
      <c r="C8040" s="18">
        <v>-1.4106013948642637E-3</v>
      </c>
    </row>
    <row r="8041" spans="2:3" x14ac:dyDescent="0.5">
      <c r="B8041" s="36" t="s">
        <v>8236</v>
      </c>
      <c r="C8041" s="18">
        <v>-5.0823835328146494E-3</v>
      </c>
    </row>
    <row r="8042" spans="2:3" x14ac:dyDescent="0.5">
      <c r="B8042" s="36" t="s">
        <v>8237</v>
      </c>
      <c r="C8042" s="18">
        <v>-4.8806485091582585E-3</v>
      </c>
    </row>
    <row r="8043" spans="2:3" x14ac:dyDescent="0.5">
      <c r="B8043" s="36" t="s">
        <v>8238</v>
      </c>
      <c r="C8043" s="18">
        <v>1.6920656133467826E-3</v>
      </c>
    </row>
    <row r="8044" spans="2:3" x14ac:dyDescent="0.5">
      <c r="B8044" s="36" t="s">
        <v>8239</v>
      </c>
      <c r="C8044" s="18">
        <v>1.8646664332730989E-3</v>
      </c>
    </row>
    <row r="8045" spans="2:3" x14ac:dyDescent="0.5">
      <c r="B8045" s="36" t="s">
        <v>8240</v>
      </c>
      <c r="C8045" s="18">
        <v>-1.330015728882028E-4</v>
      </c>
    </row>
    <row r="8046" spans="2:3" x14ac:dyDescent="0.5">
      <c r="B8046" s="36" t="s">
        <v>8241</v>
      </c>
      <c r="C8046" s="18">
        <v>8.9494700297680918E-3</v>
      </c>
    </row>
    <row r="8047" spans="2:3" x14ac:dyDescent="0.5">
      <c r="B8047" s="36" t="s">
        <v>8242</v>
      </c>
      <c r="C8047" s="18">
        <v>7.7482244675859402E-3</v>
      </c>
    </row>
    <row r="8048" spans="2:3" x14ac:dyDescent="0.5">
      <c r="B8048" s="36" t="s">
        <v>8243</v>
      </c>
      <c r="C8048" s="18">
        <v>3.0943123321509614E-3</v>
      </c>
    </row>
    <row r="8049" spans="2:3" x14ac:dyDescent="0.5">
      <c r="B8049" s="36" t="s">
        <v>8244</v>
      </c>
      <c r="C8049" s="18">
        <v>2.050300821497375E-3</v>
      </c>
    </row>
    <row r="8050" spans="2:3" x14ac:dyDescent="0.5">
      <c r="B8050" s="36" t="s">
        <v>8245</v>
      </c>
      <c r="C8050" s="18">
        <v>1.2627487501859491E-3</v>
      </c>
    </row>
    <row r="8051" spans="2:3" x14ac:dyDescent="0.5">
      <c r="B8051" s="36" t="s">
        <v>8246</v>
      </c>
      <c r="C8051" s="18">
        <v>-3.9086154248610949E-3</v>
      </c>
    </row>
    <row r="8052" spans="2:3" x14ac:dyDescent="0.5">
      <c r="B8052" s="36" t="s">
        <v>8247</v>
      </c>
      <c r="C8052" s="18">
        <v>2.7988862815666593E-3</v>
      </c>
    </row>
    <row r="8053" spans="2:3" x14ac:dyDescent="0.5">
      <c r="B8053" s="36" t="s">
        <v>8248</v>
      </c>
      <c r="C8053" s="18">
        <v>7.6166504197523466E-3</v>
      </c>
    </row>
    <row r="8054" spans="2:3" x14ac:dyDescent="0.5">
      <c r="B8054" s="36" t="s">
        <v>8249</v>
      </c>
      <c r="C8054" s="18">
        <v>-5.3931513475657944E-3</v>
      </c>
    </row>
    <row r="8055" spans="2:3" x14ac:dyDescent="0.5">
      <c r="B8055" s="36" t="s">
        <v>8250</v>
      </c>
      <c r="C8055" s="18">
        <v>4.1367640487863788E-3</v>
      </c>
    </row>
    <row r="8056" spans="2:3" x14ac:dyDescent="0.5">
      <c r="B8056" s="36" t="s">
        <v>8251</v>
      </c>
      <c r="C8056" s="18">
        <v>1.3526245655575142E-3</v>
      </c>
    </row>
    <row r="8057" spans="2:3" x14ac:dyDescent="0.5">
      <c r="B8057" s="36" t="s">
        <v>8252</v>
      </c>
      <c r="C8057" s="18">
        <v>-1.248926140096307E-3</v>
      </c>
    </row>
    <row r="8058" spans="2:3" x14ac:dyDescent="0.5">
      <c r="B8058" s="36" t="s">
        <v>8253</v>
      </c>
      <c r="C8058" s="18">
        <v>3.5498757543495074E-4</v>
      </c>
    </row>
    <row r="8059" spans="2:3" x14ac:dyDescent="0.5">
      <c r="B8059" s="36" t="s">
        <v>8254</v>
      </c>
      <c r="C8059" s="18">
        <v>-1.3166810645204308E-4</v>
      </c>
    </row>
    <row r="8060" spans="2:3" x14ac:dyDescent="0.5">
      <c r="B8060" s="36" t="s">
        <v>8255</v>
      </c>
      <c r="C8060" s="18">
        <v>-6.0623482405530726E-4</v>
      </c>
    </row>
    <row r="8061" spans="2:3" x14ac:dyDescent="0.5">
      <c r="B8061" s="36" t="s">
        <v>8256</v>
      </c>
      <c r="C8061" s="18">
        <v>-6.0949497725040214E-3</v>
      </c>
    </row>
    <row r="8062" spans="2:3" x14ac:dyDescent="0.5">
      <c r="B8062" s="36" t="s">
        <v>8257</v>
      </c>
      <c r="C8062" s="18">
        <v>7.2883009673812005E-3</v>
      </c>
    </row>
    <row r="8063" spans="2:3" x14ac:dyDescent="0.5">
      <c r="B8063" s="36" t="s">
        <v>8258</v>
      </c>
      <c r="C8063" s="18">
        <v>3.1266376527103734E-3</v>
      </c>
    </row>
    <row r="8064" spans="2:3" x14ac:dyDescent="0.5">
      <c r="B8064" s="36" t="s">
        <v>8259</v>
      </c>
      <c r="C8064" s="18">
        <v>8.6002545675345488E-4</v>
      </c>
    </row>
    <row r="8065" spans="2:3" x14ac:dyDescent="0.5">
      <c r="B8065" s="36" t="s">
        <v>8260</v>
      </c>
      <c r="C8065" s="18">
        <v>2.1741945488467085E-3</v>
      </c>
    </row>
    <row r="8066" spans="2:3" x14ac:dyDescent="0.5">
      <c r="B8066" s="36" t="s">
        <v>8261</v>
      </c>
      <c r="C8066" s="18">
        <v>-4.0916987169772323E-3</v>
      </c>
    </row>
    <row r="8067" spans="2:3" x14ac:dyDescent="0.5">
      <c r="B8067" s="36" t="s">
        <v>8262</v>
      </c>
      <c r="C8067" s="18">
        <v>2.3473764804249342E-3</v>
      </c>
    </row>
    <row r="8068" spans="2:3" x14ac:dyDescent="0.5">
      <c r="B8068" s="36" t="s">
        <v>8263</v>
      </c>
      <c r="C8068" s="18">
        <v>9.3858939131115093E-3</v>
      </c>
    </row>
    <row r="8069" spans="2:3" x14ac:dyDescent="0.5">
      <c r="B8069" s="36" t="s">
        <v>8264</v>
      </c>
      <c r="C8069" s="18">
        <v>4.0734390559373779E-3</v>
      </c>
    </row>
    <row r="8070" spans="2:3" x14ac:dyDescent="0.5">
      <c r="B8070" s="36" t="s">
        <v>8265</v>
      </c>
      <c r="C8070" s="18">
        <v>2.3950452993095617E-3</v>
      </c>
    </row>
    <row r="8071" spans="2:3" x14ac:dyDescent="0.5">
      <c r="B8071" s="36" t="s">
        <v>8266</v>
      </c>
      <c r="C8071" s="18">
        <v>3.8065576606971518E-4</v>
      </c>
    </row>
    <row r="8072" spans="2:3" x14ac:dyDescent="0.5">
      <c r="B8072" s="36" t="s">
        <v>8267</v>
      </c>
      <c r="C8072" s="18">
        <v>-3.4301015586796213E-3</v>
      </c>
    </row>
    <row r="8073" spans="2:3" x14ac:dyDescent="0.5">
      <c r="B8073" s="36" t="s">
        <v>8268</v>
      </c>
      <c r="C8073" s="18">
        <v>-1.3208310751484542E-2</v>
      </c>
    </row>
    <row r="8074" spans="2:3" x14ac:dyDescent="0.5">
      <c r="B8074" s="36" t="s">
        <v>8269</v>
      </c>
      <c r="C8074" s="18">
        <v>-1.0428758270257243E-2</v>
      </c>
    </row>
    <row r="8075" spans="2:3" x14ac:dyDescent="0.5">
      <c r="B8075" s="36" t="s">
        <v>8270</v>
      </c>
      <c r="C8075" s="18">
        <v>9.2953515971185841E-3</v>
      </c>
    </row>
    <row r="8076" spans="2:3" x14ac:dyDescent="0.5">
      <c r="B8076" s="36" t="s">
        <v>8271</v>
      </c>
      <c r="C8076" s="18">
        <v>2.9976091165737628E-3</v>
      </c>
    </row>
    <row r="8077" spans="2:3" x14ac:dyDescent="0.5">
      <c r="B8077" s="36" t="s">
        <v>8272</v>
      </c>
      <c r="C8077" s="18">
        <v>9.754411950132269E-3</v>
      </c>
    </row>
    <row r="8078" spans="2:3" x14ac:dyDescent="0.5">
      <c r="B8078" s="36" t="s">
        <v>8273</v>
      </c>
      <c r="C8078" s="18">
        <v>-2.2903713515483037E-3</v>
      </c>
    </row>
    <row r="8079" spans="2:3" x14ac:dyDescent="0.5">
      <c r="B8079" s="36" t="s">
        <v>8274</v>
      </c>
      <c r="C8079" s="18">
        <v>-4.9112839918282747E-3</v>
      </c>
    </row>
    <row r="8080" spans="2:3" x14ac:dyDescent="0.5">
      <c r="B8080" s="36" t="s">
        <v>8275</v>
      </c>
      <c r="C8080" s="18">
        <v>1.6494201953671794E-3</v>
      </c>
    </row>
    <row r="8081" spans="2:3" x14ac:dyDescent="0.5">
      <c r="B8081" s="36" t="s">
        <v>8276</v>
      </c>
      <c r="C8081" s="18">
        <v>3.7003157507407014E-3</v>
      </c>
    </row>
    <row r="8082" spans="2:3" x14ac:dyDescent="0.5">
      <c r="B8082" s="36" t="s">
        <v>8277</v>
      </c>
      <c r="C8082" s="18">
        <v>-1.150501968839146E-3</v>
      </c>
    </row>
    <row r="8083" spans="2:3" x14ac:dyDescent="0.5">
      <c r="B8083" s="36" t="s">
        <v>8278</v>
      </c>
      <c r="C8083" s="18">
        <v>1.0231681350546973E-2</v>
      </c>
    </row>
    <row r="8084" spans="2:3" x14ac:dyDescent="0.5">
      <c r="B8084" s="36" t="s">
        <v>8279</v>
      </c>
      <c r="C8084" s="18">
        <v>-7.0857930242207434E-4</v>
      </c>
    </row>
    <row r="8085" spans="2:3" x14ac:dyDescent="0.5">
      <c r="B8085" s="36" t="s">
        <v>8280</v>
      </c>
      <c r="C8085" s="18">
        <v>1.0812907643475977E-3</v>
      </c>
    </row>
    <row r="8086" spans="2:3" x14ac:dyDescent="0.5">
      <c r="B8086" s="36" t="s">
        <v>8281</v>
      </c>
      <c r="C8086" s="18">
        <v>1.4652646771593503E-3</v>
      </c>
    </row>
    <row r="8087" spans="2:3" x14ac:dyDescent="0.5">
      <c r="B8087" s="36" t="s">
        <v>8282</v>
      </c>
      <c r="C8087" s="18">
        <v>1.0061697016502391E-2</v>
      </c>
    </row>
    <row r="8088" spans="2:3" x14ac:dyDescent="0.5">
      <c r="B8088" s="36" t="s">
        <v>8283</v>
      </c>
      <c r="C8088" s="18">
        <v>4.7884215579003797E-3</v>
      </c>
    </row>
    <row r="8089" spans="2:3" x14ac:dyDescent="0.5">
      <c r="B8089" s="36" t="s">
        <v>8284</v>
      </c>
      <c r="C8089" s="18">
        <v>1.1422009285784185E-3</v>
      </c>
    </row>
    <row r="8090" spans="2:3" x14ac:dyDescent="0.5">
      <c r="B8090" s="36" t="s">
        <v>8285</v>
      </c>
      <c r="C8090" s="18">
        <v>-1.0386795187261377E-2</v>
      </c>
    </row>
    <row r="8091" spans="2:3" x14ac:dyDescent="0.5">
      <c r="B8091" s="36" t="s">
        <v>8286</v>
      </c>
      <c r="C8091" s="18">
        <v>7.8808179162610514E-3</v>
      </c>
    </row>
    <row r="8092" spans="2:3" x14ac:dyDescent="0.5">
      <c r="B8092" s="36" t="s">
        <v>8287</v>
      </c>
      <c r="C8092" s="18">
        <v>-3.0119015323830656E-3</v>
      </c>
    </row>
    <row r="8093" spans="2:3" x14ac:dyDescent="0.5">
      <c r="B8093" s="36" t="s">
        <v>8288</v>
      </c>
      <c r="C8093" s="18">
        <v>1.9411304138854391E-3</v>
      </c>
    </row>
    <row r="8094" spans="2:3" x14ac:dyDescent="0.5">
      <c r="B8094" s="36" t="s">
        <v>8289</v>
      </c>
      <c r="C8094" s="18">
        <v>-3.4994901251398369E-3</v>
      </c>
    </row>
    <row r="8095" spans="2:3" x14ac:dyDescent="0.5">
      <c r="B8095" s="36" t="s">
        <v>8290</v>
      </c>
      <c r="C8095" s="18">
        <v>8.9289111154133849E-5</v>
      </c>
    </row>
    <row r="8096" spans="2:3" x14ac:dyDescent="0.5">
      <c r="B8096" s="36" t="s">
        <v>8291</v>
      </c>
      <c r="C8096" s="18">
        <v>-1.0993225502420323E-3</v>
      </c>
    </row>
    <row r="8097" spans="2:3" x14ac:dyDescent="0.5">
      <c r="B8097" s="36" t="s">
        <v>8292</v>
      </c>
      <c r="C8097" s="18">
        <v>-6.8394668324711638E-4</v>
      </c>
    </row>
    <row r="8098" spans="2:3" x14ac:dyDescent="0.5">
      <c r="B8098" s="36" t="s">
        <v>8293</v>
      </c>
      <c r="C8098" s="18">
        <v>2.8512097809094694E-3</v>
      </c>
    </row>
    <row r="8099" spans="2:3" x14ac:dyDescent="0.5">
      <c r="B8099" s="36" t="s">
        <v>8294</v>
      </c>
      <c r="C8099" s="18">
        <v>1.5510657372681536E-3</v>
      </c>
    </row>
    <row r="8100" spans="2:3" x14ac:dyDescent="0.5">
      <c r="B8100" s="36" t="s">
        <v>8295</v>
      </c>
      <c r="C8100" s="18">
        <v>2.587816972734247E-3</v>
      </c>
    </row>
    <row r="8101" spans="2:3" x14ac:dyDescent="0.5">
      <c r="B8101" s="36" t="s">
        <v>8296</v>
      </c>
      <c r="C8101" s="18">
        <v>1.3088730268818294E-2</v>
      </c>
    </row>
    <row r="8102" spans="2:3" x14ac:dyDescent="0.5">
      <c r="B8102" s="36" t="s">
        <v>8297</v>
      </c>
      <c r="C8102" s="18">
        <v>1.305151613333555E-3</v>
      </c>
    </row>
    <row r="8103" spans="2:3" x14ac:dyDescent="0.5">
      <c r="B8103" s="36" t="s">
        <v>8298</v>
      </c>
      <c r="C8103" s="18">
        <v>4.545326498339719E-3</v>
      </c>
    </row>
    <row r="8104" spans="2:3" x14ac:dyDescent="0.5">
      <c r="B8104" s="36" t="s">
        <v>8299</v>
      </c>
      <c r="C8104" s="18">
        <v>1.3225638487592839E-3</v>
      </c>
    </row>
    <row r="8105" spans="2:3" x14ac:dyDescent="0.5">
      <c r="B8105" s="36" t="s">
        <v>8300</v>
      </c>
      <c r="C8105" s="18">
        <v>-8.113373782880462E-3</v>
      </c>
    </row>
    <row r="8106" spans="2:3" x14ac:dyDescent="0.5">
      <c r="B8106" s="36" t="s">
        <v>8301</v>
      </c>
      <c r="C8106" s="18">
        <v>3.4782396352961431E-3</v>
      </c>
    </row>
    <row r="8107" spans="2:3" x14ac:dyDescent="0.5">
      <c r="B8107" s="36" t="s">
        <v>8302</v>
      </c>
      <c r="C8107" s="18">
        <v>-1.5902770437211999E-2</v>
      </c>
    </row>
    <row r="8108" spans="2:3" x14ac:dyDescent="0.5">
      <c r="B8108" s="36" t="s">
        <v>8303</v>
      </c>
      <c r="C8108" s="18">
        <v>8.8487642562777857E-3</v>
      </c>
    </row>
    <row r="8109" spans="2:3" x14ac:dyDescent="0.5">
      <c r="B8109" s="36" t="s">
        <v>8304</v>
      </c>
      <c r="C8109" s="18">
        <v>7.2828659624826209E-3</v>
      </c>
    </row>
    <row r="8110" spans="2:3" x14ac:dyDescent="0.5">
      <c r="B8110" s="36" t="s">
        <v>8305</v>
      </c>
      <c r="C8110" s="18">
        <v>-1.0430116848334392E-2</v>
      </c>
    </row>
    <row r="8111" spans="2:3" x14ac:dyDescent="0.5">
      <c r="B8111" s="36" t="s">
        <v>8306</v>
      </c>
      <c r="C8111" s="18">
        <v>-1.0929654612770623E-2</v>
      </c>
    </row>
    <row r="8112" spans="2:3" x14ac:dyDescent="0.5">
      <c r="B8112" s="36" t="s">
        <v>8307</v>
      </c>
      <c r="C8112" s="18">
        <v>3.5203197267652531E-3</v>
      </c>
    </row>
    <row r="8113" spans="2:3" x14ac:dyDescent="0.5">
      <c r="B8113" s="36" t="s">
        <v>8308</v>
      </c>
      <c r="C8113" s="18">
        <v>1.2466418401554602E-2</v>
      </c>
    </row>
    <row r="8114" spans="2:3" x14ac:dyDescent="0.5">
      <c r="B8114" s="36" t="s">
        <v>8309</v>
      </c>
      <c r="C8114" s="18">
        <v>1.5806755512597359E-2</v>
      </c>
    </row>
    <row r="8115" spans="2:3" x14ac:dyDescent="0.5">
      <c r="B8115" s="36" t="s">
        <v>8310</v>
      </c>
      <c r="C8115" s="18">
        <v>1.0478747789639531E-3</v>
      </c>
    </row>
    <row r="8116" spans="2:3" x14ac:dyDescent="0.5">
      <c r="B8116" s="36" t="s">
        <v>8311</v>
      </c>
      <c r="C8116" s="18">
        <v>-1.3182483014300139E-3</v>
      </c>
    </row>
    <row r="8117" spans="2:3" x14ac:dyDescent="0.5">
      <c r="B8117" s="36" t="s">
        <v>8312</v>
      </c>
      <c r="C8117" s="18">
        <v>3.8568057335535144E-3</v>
      </c>
    </row>
    <row r="8118" spans="2:3" x14ac:dyDescent="0.5">
      <c r="B8118" s="36" t="s">
        <v>8313</v>
      </c>
      <c r="C8118" s="18">
        <v>4.9431277772278293E-3</v>
      </c>
    </row>
    <row r="8119" spans="2:3" x14ac:dyDescent="0.5">
      <c r="B8119" s="36" t="s">
        <v>8314</v>
      </c>
      <c r="C8119" s="18">
        <v>-1.7854023947679876E-3</v>
      </c>
    </row>
    <row r="8120" spans="2:3" x14ac:dyDescent="0.5">
      <c r="B8120" s="36" t="s">
        <v>8315</v>
      </c>
      <c r="C8120" s="18">
        <v>-1.2861140065293375E-3</v>
      </c>
    </row>
    <row r="8121" spans="2:3" x14ac:dyDescent="0.5">
      <c r="B8121" s="36" t="s">
        <v>8316</v>
      </c>
      <c r="C8121" s="18">
        <v>4.7565140958429897E-3</v>
      </c>
    </row>
    <row r="8122" spans="2:3" x14ac:dyDescent="0.5">
      <c r="B8122" s="36" t="s">
        <v>8317</v>
      </c>
      <c r="C8122" s="18">
        <v>2.7816795144541828E-3</v>
      </c>
    </row>
    <row r="8123" spans="2:3" x14ac:dyDescent="0.5">
      <c r="B8123" s="36" t="s">
        <v>8318</v>
      </c>
      <c r="C8123" s="18">
        <v>-2.4648368763969808E-3</v>
      </c>
    </row>
    <row r="8124" spans="2:3" x14ac:dyDescent="0.5">
      <c r="B8124" s="36" t="s">
        <v>8319</v>
      </c>
      <c r="C8124" s="18">
        <v>1.0209987850218649E-2</v>
      </c>
    </row>
    <row r="8125" spans="2:3" x14ac:dyDescent="0.5">
      <c r="B8125" s="36" t="s">
        <v>8320</v>
      </c>
      <c r="C8125" s="18">
        <v>-7.9535910249631803E-3</v>
      </c>
    </row>
    <row r="8126" spans="2:3" x14ac:dyDescent="0.5">
      <c r="B8126" s="36" t="s">
        <v>8321</v>
      </c>
      <c r="C8126" s="18">
        <v>-3.9492139852570496E-3</v>
      </c>
    </row>
    <row r="8127" spans="2:3" x14ac:dyDescent="0.5">
      <c r="B8127" s="36" t="s">
        <v>8322</v>
      </c>
      <c r="C8127" s="18">
        <v>-3.534206256930883E-2</v>
      </c>
    </row>
    <row r="8128" spans="2:3" x14ac:dyDescent="0.5">
      <c r="B8128" s="36" t="s">
        <v>8323</v>
      </c>
      <c r="C8128" s="18">
        <v>-1.9783252969267195E-2</v>
      </c>
    </row>
    <row r="8129" spans="2:3" x14ac:dyDescent="0.5">
      <c r="B8129" s="36" t="s">
        <v>8324</v>
      </c>
      <c r="C8129" s="18">
        <v>2.5862490785943937E-3</v>
      </c>
    </row>
    <row r="8130" spans="2:3" x14ac:dyDescent="0.5">
      <c r="B8130" s="36" t="s">
        <v>8325</v>
      </c>
      <c r="C8130" s="18">
        <v>-2.854223556573976E-2</v>
      </c>
    </row>
    <row r="8131" spans="2:3" x14ac:dyDescent="0.5">
      <c r="B8131" s="36" t="s">
        <v>8326</v>
      </c>
      <c r="C8131" s="18">
        <v>-3.5919987294425804E-2</v>
      </c>
    </row>
    <row r="8132" spans="2:3" x14ac:dyDescent="0.5">
      <c r="B8132" s="36" t="s">
        <v>8327</v>
      </c>
      <c r="C8132" s="18">
        <v>1.2530100229035002E-2</v>
      </c>
    </row>
    <row r="8133" spans="2:3" x14ac:dyDescent="0.5">
      <c r="B8133" s="36" t="s">
        <v>8328</v>
      </c>
      <c r="C8133" s="18">
        <v>2.1043710254066816E-2</v>
      </c>
    </row>
    <row r="8134" spans="2:3" x14ac:dyDescent="0.5">
      <c r="B8134" s="36" t="s">
        <v>8329</v>
      </c>
      <c r="C8134" s="18">
        <v>1.4832110331909565E-2</v>
      </c>
    </row>
    <row r="8135" spans="2:3" x14ac:dyDescent="0.5">
      <c r="B8135" s="36" t="s">
        <v>8330</v>
      </c>
      <c r="C8135" s="18">
        <v>-1.0807688671914395E-2</v>
      </c>
    </row>
    <row r="8136" spans="2:3" x14ac:dyDescent="0.5">
      <c r="B8136" s="36" t="s">
        <v>8331</v>
      </c>
      <c r="C8136" s="18">
        <v>-3.7872928691345287E-2</v>
      </c>
    </row>
    <row r="8137" spans="2:3" x14ac:dyDescent="0.5">
      <c r="B8137" s="36" t="s">
        <v>8332</v>
      </c>
      <c r="C8137" s="18">
        <v>-5.3135379647851644E-2</v>
      </c>
    </row>
    <row r="8138" spans="2:3" x14ac:dyDescent="0.5">
      <c r="B8138" s="36" t="s">
        <v>8333</v>
      </c>
      <c r="C8138" s="18">
        <v>-1.8659502745141943E-3</v>
      </c>
    </row>
    <row r="8139" spans="2:3" x14ac:dyDescent="0.5">
      <c r="B8139" s="36" t="s">
        <v>8334</v>
      </c>
      <c r="C8139" s="18">
        <v>-5.9494280800536092E-3</v>
      </c>
    </row>
    <row r="8140" spans="2:3" x14ac:dyDescent="0.5">
      <c r="B8140" s="36" t="s">
        <v>8335</v>
      </c>
      <c r="C8140" s="18">
        <v>-9.1108727848424387E-2</v>
      </c>
    </row>
    <row r="8141" spans="2:3" x14ac:dyDescent="0.5">
      <c r="B8141" s="36" t="s">
        <v>8336</v>
      </c>
      <c r="C8141" s="18">
        <v>8.1592698946892916E-3</v>
      </c>
    </row>
    <row r="8142" spans="2:3" x14ac:dyDescent="0.5">
      <c r="B8142" s="36" t="s">
        <v>8337</v>
      </c>
      <c r="C8142" s="18">
        <v>-1.9280223250865869E-2</v>
      </c>
    </row>
    <row r="8143" spans="2:3" x14ac:dyDescent="0.5">
      <c r="B8143" s="36" t="s">
        <v>8338</v>
      </c>
      <c r="C8143" s="18">
        <v>2.6555651712682593E-2</v>
      </c>
    </row>
    <row r="8144" spans="2:3" x14ac:dyDescent="0.5">
      <c r="B8144" s="36" t="s">
        <v>8339</v>
      </c>
      <c r="C8144" s="18">
        <v>-1.623603979320587E-2</v>
      </c>
    </row>
    <row r="8145" spans="2:3" x14ac:dyDescent="0.5">
      <c r="B8145" s="36" t="s">
        <v>8340</v>
      </c>
      <c r="C8145" s="18">
        <v>5.5595484674787254E-2</v>
      </c>
    </row>
    <row r="8146" spans="2:3" x14ac:dyDescent="0.5">
      <c r="B8146" s="36" t="s">
        <v>8341</v>
      </c>
      <c r="C8146" s="18">
        <v>-1.5276571029882557E-2</v>
      </c>
    </row>
    <row r="8147" spans="2:3" x14ac:dyDescent="0.5">
      <c r="B8147" s="36" t="s">
        <v>8342</v>
      </c>
      <c r="C8147" s="18">
        <v>-5.1115743884659781E-2</v>
      </c>
    </row>
    <row r="8148" spans="2:3" x14ac:dyDescent="0.5">
      <c r="B8148" s="36" t="s">
        <v>8343</v>
      </c>
      <c r="C8148" s="18">
        <v>6.1953864909825906E-2</v>
      </c>
    </row>
    <row r="8149" spans="2:3" x14ac:dyDescent="0.5">
      <c r="B8149" s="36" t="s">
        <v>8344</v>
      </c>
      <c r="C8149" s="18">
        <v>2.80057155675697E-2</v>
      </c>
    </row>
    <row r="8150" spans="2:3" x14ac:dyDescent="0.5">
      <c r="B8150" s="36" t="s">
        <v>8345</v>
      </c>
      <c r="C8150" s="18">
        <v>2.2029477158640232E-2</v>
      </c>
    </row>
    <row r="8151" spans="2:3" x14ac:dyDescent="0.5">
      <c r="B8151" s="36" t="s">
        <v>8346</v>
      </c>
      <c r="C8151" s="18">
        <v>-1.9273312508634621E-2</v>
      </c>
    </row>
    <row r="8152" spans="2:3" x14ac:dyDescent="0.5">
      <c r="B8152" s="36" t="s">
        <v>8347</v>
      </c>
      <c r="C8152" s="18">
        <v>2.093361067966315E-2</v>
      </c>
    </row>
    <row r="8153" spans="2:3" x14ac:dyDescent="0.5">
      <c r="B8153" s="36" t="s">
        <v>8348</v>
      </c>
      <c r="C8153" s="18">
        <v>1.4202094251157815E-2</v>
      </c>
    </row>
    <row r="8154" spans="2:3" x14ac:dyDescent="0.5">
      <c r="B8154" s="36" t="s">
        <v>8349</v>
      </c>
      <c r="C8154" s="18">
        <v>-1.1071121264645156E-2</v>
      </c>
    </row>
    <row r="8155" spans="2:3" x14ac:dyDescent="0.5">
      <c r="B8155" s="36" t="s">
        <v>8350</v>
      </c>
      <c r="C8155" s="18">
        <v>7.0572134548008147E-3</v>
      </c>
    </row>
    <row r="8156" spans="2:3" x14ac:dyDescent="0.5">
      <c r="B8156" s="36" t="s">
        <v>8351</v>
      </c>
      <c r="C8156" s="18">
        <v>1.6596855201975735E-3</v>
      </c>
    </row>
    <row r="8157" spans="2:3" x14ac:dyDescent="0.5">
      <c r="B8157" s="36" t="s">
        <v>8352</v>
      </c>
      <c r="C8157" s="18">
        <v>2.2400953601377172E-2</v>
      </c>
    </row>
    <row r="8158" spans="2:3" x14ac:dyDescent="0.5">
      <c r="B8158" s="36" t="s">
        <v>8353</v>
      </c>
      <c r="C8158" s="18">
        <v>4.8818177408513908E-3</v>
      </c>
    </row>
    <row r="8159" spans="2:3" x14ac:dyDescent="0.5">
      <c r="B8159" s="36" t="s">
        <v>8354</v>
      </c>
      <c r="C8159" s="18">
        <v>-3.8176953498073596E-3</v>
      </c>
    </row>
    <row r="8160" spans="2:3" x14ac:dyDescent="0.5">
      <c r="B8160" s="36" t="s">
        <v>8355</v>
      </c>
      <c r="C8160" s="18">
        <v>3.962983313070545E-4</v>
      </c>
    </row>
    <row r="8161" spans="2:3" x14ac:dyDescent="0.5">
      <c r="B8161" s="36" t="s">
        <v>8356</v>
      </c>
      <c r="C8161" s="18">
        <v>1.0983840374068077E-2</v>
      </c>
    </row>
    <row r="8162" spans="2:3" x14ac:dyDescent="0.5">
      <c r="B8162" s="36" t="s">
        <v>8357</v>
      </c>
      <c r="C8162" s="18">
        <v>-1.9868212570967048E-2</v>
      </c>
    </row>
    <row r="8163" spans="2:3" x14ac:dyDescent="0.5">
      <c r="B8163" s="36" t="s">
        <v>8358</v>
      </c>
      <c r="C8163" s="18">
        <v>1.2959692884869201E-2</v>
      </c>
    </row>
    <row r="8164" spans="2:3" x14ac:dyDescent="0.5">
      <c r="B8164" s="36" t="s">
        <v>8359</v>
      </c>
      <c r="C8164" s="18">
        <v>1.890172653290545E-2</v>
      </c>
    </row>
    <row r="8165" spans="2:3" x14ac:dyDescent="0.5">
      <c r="B8165" s="36" t="s">
        <v>8360</v>
      </c>
      <c r="C8165" s="18">
        <v>1.7447401960908548E-2</v>
      </c>
    </row>
    <row r="8166" spans="2:3" x14ac:dyDescent="0.5">
      <c r="B8166" s="36" t="s">
        <v>8361</v>
      </c>
      <c r="C8166" s="18">
        <v>-2.1429859830213505E-2</v>
      </c>
    </row>
    <row r="8167" spans="2:3" x14ac:dyDescent="0.5">
      <c r="B8167" s="36" t="s">
        <v>8362</v>
      </c>
      <c r="C8167" s="18">
        <v>1.0837028353974487E-2</v>
      </c>
    </row>
    <row r="8168" spans="2:3" x14ac:dyDescent="0.5">
      <c r="B8168" s="36" t="s">
        <v>8363</v>
      </c>
      <c r="C8168" s="18">
        <v>-7.1259426327996422E-4</v>
      </c>
    </row>
    <row r="8169" spans="2:3" x14ac:dyDescent="0.5">
      <c r="B8169" s="36" t="s">
        <v>8364</v>
      </c>
      <c r="C8169" s="18">
        <v>1.1285182101801183E-3</v>
      </c>
    </row>
    <row r="8170" spans="2:3" x14ac:dyDescent="0.5">
      <c r="B8170" s="36" t="s">
        <v>8365</v>
      </c>
      <c r="C8170" s="18">
        <v>1.4793635007458894E-2</v>
      </c>
    </row>
    <row r="8171" spans="2:3" x14ac:dyDescent="0.5">
      <c r="B8171" s="36" t="s">
        <v>8366</v>
      </c>
      <c r="C8171" s="18">
        <v>9.3790041419588022E-3</v>
      </c>
    </row>
    <row r="8172" spans="2:3" x14ac:dyDescent="0.5">
      <c r="B8172" s="36" t="s">
        <v>8367</v>
      </c>
      <c r="C8172" s="18">
        <v>-2.6413438790278132E-3</v>
      </c>
    </row>
    <row r="8173" spans="2:3" x14ac:dyDescent="0.5">
      <c r="B8173" s="36" t="s">
        <v>8368</v>
      </c>
      <c r="C8173" s="18">
        <v>-2.1088869411642786E-2</v>
      </c>
    </row>
    <row r="8174" spans="2:3" x14ac:dyDescent="0.5">
      <c r="B8174" s="36" t="s">
        <v>8369</v>
      </c>
      <c r="C8174" s="18">
        <v>-2.2106779440359214E-2</v>
      </c>
    </row>
    <row r="8175" spans="2:3" x14ac:dyDescent="0.5">
      <c r="B8175" s="36" t="s">
        <v>8370</v>
      </c>
      <c r="C8175" s="18">
        <v>1.542346458924726E-2</v>
      </c>
    </row>
    <row r="8176" spans="2:3" x14ac:dyDescent="0.5">
      <c r="B8176" s="36" t="s">
        <v>8371</v>
      </c>
      <c r="C8176" s="18">
        <v>8.0281030128013242E-3</v>
      </c>
    </row>
    <row r="8177" spans="2:3" x14ac:dyDescent="0.5">
      <c r="B8177" s="36" t="s">
        <v>8372</v>
      </c>
      <c r="C8177" s="18">
        <v>4.4373099899053248E-3</v>
      </c>
    </row>
    <row r="8178" spans="2:3" x14ac:dyDescent="0.5">
      <c r="B8178" s="36" t="s">
        <v>8373</v>
      </c>
      <c r="C8178" s="18">
        <v>5.6090178704946148E-3</v>
      </c>
    </row>
    <row r="8179" spans="2:3" x14ac:dyDescent="0.5">
      <c r="B8179" s="36" t="s">
        <v>8374</v>
      </c>
      <c r="C8179" s="18">
        <v>3.4659367042864098E-3</v>
      </c>
    </row>
    <row r="8180" spans="2:3" x14ac:dyDescent="0.5">
      <c r="B8180" s="36" t="s">
        <v>8375</v>
      </c>
      <c r="C8180" s="18">
        <v>3.7635970914497996E-3</v>
      </c>
    </row>
    <row r="8181" spans="2:3" x14ac:dyDescent="0.5">
      <c r="B8181" s="36" t="s">
        <v>8376</v>
      </c>
      <c r="C8181" s="18">
        <v>-9.5601158991878155E-3</v>
      </c>
    </row>
    <row r="8182" spans="2:3" x14ac:dyDescent="0.5">
      <c r="B8182" s="36" t="s">
        <v>8377</v>
      </c>
      <c r="C8182" s="18">
        <v>-2.0434828228859336E-2</v>
      </c>
    </row>
    <row r="8183" spans="2:3" x14ac:dyDescent="0.5">
      <c r="B8183" s="36" t="s">
        <v>8378</v>
      </c>
      <c r="C8183" s="18">
        <v>7.5652276666811069E-3</v>
      </c>
    </row>
    <row r="8184" spans="2:3" x14ac:dyDescent="0.5">
      <c r="B8184" s="36" t="s">
        <v>8379</v>
      </c>
      <c r="C8184" s="18">
        <v>2.3165671337037841E-2</v>
      </c>
    </row>
    <row r="8185" spans="2:3" x14ac:dyDescent="0.5">
      <c r="B8185" s="36" t="s">
        <v>8380</v>
      </c>
      <c r="C8185" s="18">
        <v>4.2757314923087542E-3</v>
      </c>
    </row>
    <row r="8186" spans="2:3" x14ac:dyDescent="0.5">
      <c r="B8186" s="36" t="s">
        <v>8381</v>
      </c>
      <c r="C8186" s="18">
        <v>2.9043152524586002E-3</v>
      </c>
    </row>
    <row r="8187" spans="2:3" x14ac:dyDescent="0.5">
      <c r="B8187" s="36" t="s">
        <v>8382</v>
      </c>
      <c r="C8187" s="18">
        <v>-1.0639604381928569E-2</v>
      </c>
    </row>
    <row r="8188" spans="2:3" x14ac:dyDescent="0.5">
      <c r="B8188" s="36" t="s">
        <v>8383</v>
      </c>
      <c r="C8188" s="18">
        <v>1.3078613190332433E-2</v>
      </c>
    </row>
    <row r="8189" spans="2:3" x14ac:dyDescent="0.5">
      <c r="B8189" s="36" t="s">
        <v>8384</v>
      </c>
      <c r="C8189" s="18">
        <v>-4.6071317419116298E-4</v>
      </c>
    </row>
    <row r="8190" spans="2:3" x14ac:dyDescent="0.5">
      <c r="B8190" s="36" t="s">
        <v>8385</v>
      </c>
      <c r="C8190" s="18">
        <v>-1.3472264787005805E-2</v>
      </c>
    </row>
    <row r="8191" spans="2:3" x14ac:dyDescent="0.5">
      <c r="B8191" s="36" t="s">
        <v>8386</v>
      </c>
      <c r="C8191" s="18">
        <v>2.1429163145948227E-2</v>
      </c>
    </row>
    <row r="8192" spans="2:3" x14ac:dyDescent="0.5">
      <c r="B8192" s="36" t="s">
        <v>8387</v>
      </c>
      <c r="C8192" s="18">
        <v>-6.8150409405292045E-3</v>
      </c>
    </row>
    <row r="8193" spans="2:3" x14ac:dyDescent="0.5">
      <c r="B8193" s="36" t="s">
        <v>8388</v>
      </c>
      <c r="C8193" s="18">
        <v>9.1204919137191087E-3</v>
      </c>
    </row>
    <row r="8194" spans="2:3" x14ac:dyDescent="0.5">
      <c r="B8194" s="36" t="s">
        <v>8389</v>
      </c>
      <c r="C8194" s="18">
        <v>1.834073220507948E-2</v>
      </c>
    </row>
    <row r="8195" spans="2:3" x14ac:dyDescent="0.5">
      <c r="B8195" s="36" t="s">
        <v>8390</v>
      </c>
      <c r="C8195" s="18">
        <v>-9.7175945755018089E-3</v>
      </c>
    </row>
    <row r="8196" spans="2:3" x14ac:dyDescent="0.5">
      <c r="B8196" s="36" t="s">
        <v>8391</v>
      </c>
      <c r="C8196" s="18">
        <v>8.1511141781882568E-3</v>
      </c>
    </row>
    <row r="8197" spans="2:3" x14ac:dyDescent="0.5">
      <c r="B8197" s="36" t="s">
        <v>8392</v>
      </c>
      <c r="C8197" s="18">
        <v>-3.2713345134547378E-3</v>
      </c>
    </row>
    <row r="8198" spans="2:3" x14ac:dyDescent="0.5">
      <c r="B8198" s="36" t="s">
        <v>8393</v>
      </c>
      <c r="C8198" s="18">
        <v>3.3275890431525568E-3</v>
      </c>
    </row>
    <row r="8199" spans="2:3" x14ac:dyDescent="0.5">
      <c r="B8199" s="36" t="s">
        <v>8394</v>
      </c>
      <c r="C8199" s="18">
        <v>-3.4128579103407386E-3</v>
      </c>
    </row>
    <row r="8200" spans="2:3" x14ac:dyDescent="0.5">
      <c r="B8200" s="36" t="s">
        <v>8395</v>
      </c>
      <c r="C8200" s="18">
        <v>-2.8343543877387356E-2</v>
      </c>
    </row>
    <row r="8201" spans="2:3" x14ac:dyDescent="0.5">
      <c r="B8201" s="36" t="s">
        <v>8396</v>
      </c>
      <c r="C8201" s="18">
        <v>-3.411014041048932E-3</v>
      </c>
    </row>
    <row r="8202" spans="2:3" x14ac:dyDescent="0.5">
      <c r="B8202" s="36" t="s">
        <v>8397</v>
      </c>
      <c r="C8202" s="18">
        <v>4.4651656870080547E-3</v>
      </c>
    </row>
    <row r="8203" spans="2:3" x14ac:dyDescent="0.5">
      <c r="B8203" s="36" t="s">
        <v>8398</v>
      </c>
      <c r="C8203" s="18">
        <v>1.8684452312196731E-2</v>
      </c>
    </row>
    <row r="8204" spans="2:3" x14ac:dyDescent="0.5">
      <c r="B8204" s="36" t="s">
        <v>8399</v>
      </c>
      <c r="C8204" s="18">
        <v>1.7592150028976405E-2</v>
      </c>
    </row>
    <row r="8205" spans="2:3" x14ac:dyDescent="0.5">
      <c r="B8205" s="36" t="s">
        <v>8400</v>
      </c>
      <c r="C8205" s="18">
        <v>-1.9295156487997289E-3</v>
      </c>
    </row>
    <row r="8206" spans="2:3" x14ac:dyDescent="0.5">
      <c r="B8206" s="36" t="s">
        <v>8401</v>
      </c>
      <c r="C8206" s="18">
        <v>7.0417449369353236E-3</v>
      </c>
    </row>
    <row r="8207" spans="2:3" x14ac:dyDescent="0.5">
      <c r="B8207" s="36" t="s">
        <v>8402</v>
      </c>
      <c r="C8207" s="18">
        <v>-9.2534655181925052E-3</v>
      </c>
    </row>
    <row r="8208" spans="2:3" x14ac:dyDescent="0.5">
      <c r="B8208" s="36" t="s">
        <v>8403</v>
      </c>
      <c r="C8208" s="18">
        <v>7.2447398479782432E-3</v>
      </c>
    </row>
    <row r="8209" spans="2:3" x14ac:dyDescent="0.5">
      <c r="B8209" s="36" t="s">
        <v>8404</v>
      </c>
      <c r="C8209" s="18">
        <v>-1.9504918281349704E-2</v>
      </c>
    </row>
    <row r="8210" spans="2:3" x14ac:dyDescent="0.5">
      <c r="B8210" s="36" t="s">
        <v>8405</v>
      </c>
      <c r="C8210" s="18">
        <v>4.3065503541004357E-3</v>
      </c>
    </row>
    <row r="8211" spans="2:3" x14ac:dyDescent="0.5">
      <c r="B8211" s="36" t="s">
        <v>8406</v>
      </c>
      <c r="C8211" s="18">
        <v>-3.3979072035312807E-3</v>
      </c>
    </row>
    <row r="8212" spans="2:3" x14ac:dyDescent="0.5">
      <c r="B8212" s="36" t="s">
        <v>8407</v>
      </c>
      <c r="C8212" s="18">
        <v>2.2652161772644952E-3</v>
      </c>
    </row>
    <row r="8213" spans="2:3" x14ac:dyDescent="0.5">
      <c r="B8213" s="36" t="s">
        <v>8408</v>
      </c>
      <c r="C8213" s="18">
        <v>-1.5407194734415874E-3</v>
      </c>
    </row>
    <row r="8214" spans="2:3" x14ac:dyDescent="0.5">
      <c r="B8214" s="36" t="s">
        <v>8409</v>
      </c>
      <c r="C8214" s="18">
        <v>4.2392950161747045E-3</v>
      </c>
    </row>
    <row r="8215" spans="2:3" x14ac:dyDescent="0.5">
      <c r="B8215" s="36" t="s">
        <v>8410</v>
      </c>
      <c r="C8215" s="18">
        <v>7.9663697327594374E-3</v>
      </c>
    </row>
    <row r="8216" spans="2:3" x14ac:dyDescent="0.5">
      <c r="B8216" s="36" t="s">
        <v>8411</v>
      </c>
      <c r="C8216" s="18">
        <v>-5.2723812065863518E-3</v>
      </c>
    </row>
    <row r="8217" spans="2:3" x14ac:dyDescent="0.5">
      <c r="B8217" s="36" t="s">
        <v>8412</v>
      </c>
      <c r="C8217" s="18">
        <v>1.2294489561063937E-2</v>
      </c>
    </row>
    <row r="8218" spans="2:3" x14ac:dyDescent="0.5">
      <c r="B8218" s="36" t="s">
        <v>8413</v>
      </c>
      <c r="C8218" s="18">
        <v>-3.9303177230348707E-3</v>
      </c>
    </row>
    <row r="8219" spans="2:3" x14ac:dyDescent="0.5">
      <c r="B8219" s="36" t="s">
        <v>8414</v>
      </c>
      <c r="C8219" s="18">
        <v>-1.902423570410261E-3</v>
      </c>
    </row>
    <row r="8220" spans="2:3" x14ac:dyDescent="0.5">
      <c r="B8220" s="36" t="s">
        <v>8415</v>
      </c>
      <c r="C8220" s="18">
        <v>-2.7797219167146059E-3</v>
      </c>
    </row>
    <row r="8221" spans="2:3" x14ac:dyDescent="0.5">
      <c r="B8221" s="36" t="s">
        <v>8416</v>
      </c>
      <c r="C8221" s="18">
        <v>8.2327056286528588E-3</v>
      </c>
    </row>
    <row r="8222" spans="2:3" x14ac:dyDescent="0.5">
      <c r="B8222" s="36" t="s">
        <v>8417</v>
      </c>
      <c r="C8222" s="18">
        <v>6.8924367877598591E-3</v>
      </c>
    </row>
    <row r="8223" spans="2:3" x14ac:dyDescent="0.5">
      <c r="B8223" s="36" t="s">
        <v>8418</v>
      </c>
      <c r="C8223" s="18">
        <v>-5.5730873963570904E-3</v>
      </c>
    </row>
    <row r="8224" spans="2:3" x14ac:dyDescent="0.5">
      <c r="B8224" s="36" t="s">
        <v>8419</v>
      </c>
      <c r="C8224" s="18">
        <v>1.8876550449922203E-2</v>
      </c>
    </row>
    <row r="8225" spans="2:3" x14ac:dyDescent="0.5">
      <c r="B8225" s="36" t="s">
        <v>8420</v>
      </c>
      <c r="C8225" s="18">
        <v>-2.5150625245626834E-3</v>
      </c>
    </row>
    <row r="8226" spans="2:3" x14ac:dyDescent="0.5">
      <c r="B8226" s="36" t="s">
        <v>8421</v>
      </c>
      <c r="C8226" s="18">
        <v>-9.9351539250847054E-4</v>
      </c>
    </row>
    <row r="8227" spans="2:3" x14ac:dyDescent="0.5">
      <c r="B8227" s="36" t="s">
        <v>8422</v>
      </c>
      <c r="C8227" s="18">
        <v>4.9725172349543989E-3</v>
      </c>
    </row>
    <row r="8228" spans="2:3" x14ac:dyDescent="0.5">
      <c r="B8228" s="36" t="s">
        <v>8423</v>
      </c>
      <c r="C8228" s="18">
        <v>-2.8436018957345155E-3</v>
      </c>
    </row>
    <row r="8229" spans="2:3" x14ac:dyDescent="0.5">
      <c r="B8229" s="36" t="s">
        <v>8424</v>
      </c>
      <c r="C8229" s="18">
        <v>6.778720859248466E-4</v>
      </c>
    </row>
    <row r="8230" spans="2:3" x14ac:dyDescent="0.5">
      <c r="B8230" s="36" t="s">
        <v>8425</v>
      </c>
      <c r="C8230" s="18">
        <v>-3.5473209675160877E-3</v>
      </c>
    </row>
    <row r="8231" spans="2:3" x14ac:dyDescent="0.5">
      <c r="B8231" s="36" t="s">
        <v>8426</v>
      </c>
      <c r="C8231" s="18">
        <v>-1.7423706216392443E-2</v>
      </c>
    </row>
    <row r="8232" spans="2:3" x14ac:dyDescent="0.5">
      <c r="B8232" s="36" t="s">
        <v>8427</v>
      </c>
      <c r="C8232" s="18">
        <v>5.2211207499817114E-3</v>
      </c>
    </row>
    <row r="8233" spans="2:3" x14ac:dyDescent="0.5">
      <c r="B8233" s="36" t="s">
        <v>8428</v>
      </c>
      <c r="C8233" s="18">
        <v>5.8838613862932654E-4</v>
      </c>
    </row>
    <row r="8234" spans="2:3" x14ac:dyDescent="0.5">
      <c r="B8234" s="36" t="s">
        <v>8429</v>
      </c>
      <c r="C8234" s="18">
        <v>2.9559237182996689E-4</v>
      </c>
    </row>
    <row r="8235" spans="2:3" x14ac:dyDescent="0.5">
      <c r="B8235" s="36" t="s">
        <v>8430</v>
      </c>
      <c r="C8235" s="18">
        <v>-1.553837714300077E-2</v>
      </c>
    </row>
    <row r="8236" spans="2:3" x14ac:dyDescent="0.5">
      <c r="B8236" s="36" t="s">
        <v>8431</v>
      </c>
      <c r="C8236" s="18">
        <v>-9.4904548600661665E-3</v>
      </c>
    </row>
    <row r="8237" spans="2:3" x14ac:dyDescent="0.5">
      <c r="B8237" s="36" t="s">
        <v>8432</v>
      </c>
      <c r="C8237" s="18">
        <v>2.0246804525367645E-2</v>
      </c>
    </row>
    <row r="8238" spans="2:3" x14ac:dyDescent="0.5">
      <c r="B8238" s="36" t="s">
        <v>8433</v>
      </c>
      <c r="C8238" s="18">
        <v>-5.9864439985465312E-3</v>
      </c>
    </row>
    <row r="8239" spans="2:3" x14ac:dyDescent="0.5">
      <c r="B8239" s="36" t="s">
        <v>8434</v>
      </c>
      <c r="C8239" s="18">
        <v>-5.265115451067448E-3</v>
      </c>
    </row>
    <row r="8240" spans="2:3" x14ac:dyDescent="0.5">
      <c r="B8240" s="36" t="s">
        <v>8435</v>
      </c>
      <c r="C8240" s="18">
        <v>-2.2498176417341531E-3</v>
      </c>
    </row>
    <row r="8241" spans="2:3" x14ac:dyDescent="0.5">
      <c r="B8241" s="36" t="s">
        <v>8436</v>
      </c>
      <c r="C8241" s="18">
        <v>8.1035135777907108E-4</v>
      </c>
    </row>
    <row r="8242" spans="2:3" x14ac:dyDescent="0.5">
      <c r="B8242" s="36" t="s">
        <v>8437</v>
      </c>
      <c r="C8242" s="18">
        <v>1.0553241061148633E-3</v>
      </c>
    </row>
    <row r="8243" spans="2:3" x14ac:dyDescent="0.5">
      <c r="B8243" s="36" t="s">
        <v>8438</v>
      </c>
      <c r="C8243" s="18">
        <v>6.700117969391961E-3</v>
      </c>
    </row>
    <row r="8244" spans="2:3" x14ac:dyDescent="0.5">
      <c r="B8244" s="36" t="s">
        <v>8439</v>
      </c>
      <c r="C8244" s="18">
        <v>1.1672376355141401E-2</v>
      </c>
    </row>
    <row r="8245" spans="2:3" x14ac:dyDescent="0.5">
      <c r="B8245" s="36" t="s">
        <v>8440</v>
      </c>
      <c r="C8245" s="18">
        <v>-5.3285954089321574E-4</v>
      </c>
    </row>
    <row r="8246" spans="2:3" x14ac:dyDescent="0.5">
      <c r="B8246" s="36" t="s">
        <v>8441</v>
      </c>
      <c r="C8246" s="18">
        <v>-8.0552584922164439E-3</v>
      </c>
    </row>
    <row r="8247" spans="2:3" x14ac:dyDescent="0.5">
      <c r="B8247" s="36" t="s">
        <v>8442</v>
      </c>
      <c r="C8247" s="18">
        <v>6.4568014887766978E-3</v>
      </c>
    </row>
    <row r="8248" spans="2:3" x14ac:dyDescent="0.5">
      <c r="B8248" s="36" t="s">
        <v>8443</v>
      </c>
      <c r="C8248" s="18">
        <v>-4.2824245207931932E-3</v>
      </c>
    </row>
    <row r="8249" spans="2:3" x14ac:dyDescent="0.5">
      <c r="B8249" s="36" t="s">
        <v>8444</v>
      </c>
      <c r="C8249" s="18">
        <v>1.322479465352755E-2</v>
      </c>
    </row>
    <row r="8250" spans="2:3" x14ac:dyDescent="0.5">
      <c r="B8250" s="36" t="s">
        <v>8445</v>
      </c>
      <c r="C8250" s="18">
        <v>-6.7424191634691821E-3</v>
      </c>
    </row>
    <row r="8251" spans="2:3" x14ac:dyDescent="0.5">
      <c r="B8251" s="36" t="s">
        <v>8446</v>
      </c>
      <c r="C8251" s="18">
        <v>-1.2738153634846983E-3</v>
      </c>
    </row>
    <row r="8252" spans="2:3" x14ac:dyDescent="0.5">
      <c r="B8252" s="36" t="s">
        <v>8447</v>
      </c>
      <c r="C8252" s="18">
        <v>8.425919959261341E-3</v>
      </c>
    </row>
    <row r="8253" spans="2:3" x14ac:dyDescent="0.5">
      <c r="B8253" s="36" t="s">
        <v>8448</v>
      </c>
      <c r="C8253" s="18">
        <v>-6.6917389325634735E-3</v>
      </c>
    </row>
    <row r="8254" spans="2:3" x14ac:dyDescent="0.5">
      <c r="B8254" s="36" t="s">
        <v>8449</v>
      </c>
      <c r="C8254" s="18">
        <v>8.4306355456493787E-3</v>
      </c>
    </row>
    <row r="8255" spans="2:3" x14ac:dyDescent="0.5">
      <c r="B8255" s="36" t="s">
        <v>8450</v>
      </c>
      <c r="C8255" s="18">
        <v>-6.3700858032196273E-3</v>
      </c>
    </row>
    <row r="8256" spans="2:3" x14ac:dyDescent="0.5">
      <c r="B8256" s="36" t="s">
        <v>8451</v>
      </c>
      <c r="C8256" s="18">
        <v>-7.5470073089858314E-3</v>
      </c>
    </row>
    <row r="8257" spans="2:3" x14ac:dyDescent="0.5">
      <c r="B8257" s="36" t="s">
        <v>8452</v>
      </c>
      <c r="C8257" s="18">
        <v>-1.3182849515128714E-3</v>
      </c>
    </row>
    <row r="8258" spans="2:3" x14ac:dyDescent="0.5">
      <c r="B8258" s="36" t="s">
        <v>8453</v>
      </c>
      <c r="C8258" s="18">
        <v>4.5383269412306859E-3</v>
      </c>
    </row>
    <row r="8259" spans="2:3" x14ac:dyDescent="0.5">
      <c r="B8259" s="36" t="s">
        <v>8454</v>
      </c>
      <c r="C8259" s="18">
        <v>1.7550702641491611E-2</v>
      </c>
    </row>
    <row r="8260" spans="2:3" x14ac:dyDescent="0.5">
      <c r="B8260" s="36" t="s">
        <v>8455</v>
      </c>
      <c r="C8260" s="18">
        <v>-1.6231718739856515E-2</v>
      </c>
    </row>
    <row r="8261" spans="2:3" x14ac:dyDescent="0.5">
      <c r="B8261" s="36" t="s">
        <v>8456</v>
      </c>
      <c r="C8261" s="18">
        <v>-8.0859738637568679E-3</v>
      </c>
    </row>
    <row r="8262" spans="2:3" x14ac:dyDescent="0.5">
      <c r="B8262" s="36" t="s">
        <v>8457</v>
      </c>
      <c r="C8262" s="18">
        <v>1.3159603754637095E-2</v>
      </c>
    </row>
    <row r="8263" spans="2:3" x14ac:dyDescent="0.5">
      <c r="B8263" s="36" t="s">
        <v>8458</v>
      </c>
      <c r="C8263" s="18">
        <v>-4.839486331245646E-3</v>
      </c>
    </row>
    <row r="8264" spans="2:3" x14ac:dyDescent="0.5">
      <c r="B8264" s="36" t="s">
        <v>8459</v>
      </c>
      <c r="C8264" s="18">
        <v>1.4373050491054418E-2</v>
      </c>
    </row>
    <row r="8265" spans="2:3" x14ac:dyDescent="0.5">
      <c r="B8265" s="36" t="s">
        <v>8460</v>
      </c>
      <c r="C8265" s="18">
        <v>-1.87552027877258E-3</v>
      </c>
    </row>
    <row r="8266" spans="2:3" x14ac:dyDescent="0.5">
      <c r="B8266" s="36" t="s">
        <v>8461</v>
      </c>
      <c r="C8266" s="18">
        <v>4.2352203687798795E-3</v>
      </c>
    </row>
    <row r="8267" spans="2:3" x14ac:dyDescent="0.5">
      <c r="B8267" s="36" t="s">
        <v>8462</v>
      </c>
      <c r="C8267" s="18">
        <v>1.3828672787334906E-3</v>
      </c>
    </row>
    <row r="8268" spans="2:3" x14ac:dyDescent="0.5">
      <c r="B8268" s="36" t="s">
        <v>8463</v>
      </c>
      <c r="C8268" s="18">
        <v>5.2730978659190075E-3</v>
      </c>
    </row>
    <row r="8269" spans="2:3" x14ac:dyDescent="0.5">
      <c r="B8269" s="36" t="s">
        <v>8464</v>
      </c>
      <c r="C8269" s="18">
        <v>4.0635837662321705E-3</v>
      </c>
    </row>
    <row r="8270" spans="2:3" x14ac:dyDescent="0.5">
      <c r="B8270" s="36" t="s">
        <v>8465</v>
      </c>
      <c r="C8270" s="18">
        <v>-3.332487472598733E-3</v>
      </c>
    </row>
    <row r="8271" spans="2:3" x14ac:dyDescent="0.5">
      <c r="B8271" s="36" t="s">
        <v>8466</v>
      </c>
      <c r="C8271" s="18">
        <v>2.3827198743533451E-3</v>
      </c>
    </row>
    <row r="8272" spans="2:3" x14ac:dyDescent="0.5">
      <c r="B8272" s="36" t="s">
        <v>8467</v>
      </c>
      <c r="C8272" s="18">
        <v>-1.8888682321420602E-2</v>
      </c>
    </row>
    <row r="8273" spans="2:3" x14ac:dyDescent="0.5">
      <c r="B8273" s="36" t="s">
        <v>8468</v>
      </c>
      <c r="C8273" s="18">
        <v>3.006105786851121E-3</v>
      </c>
    </row>
    <row r="8274" spans="2:3" x14ac:dyDescent="0.5">
      <c r="B8274" s="36" t="s">
        <v>8469</v>
      </c>
      <c r="C8274" s="18">
        <v>-1.5385871276468732E-3</v>
      </c>
    </row>
    <row r="8275" spans="2:3" x14ac:dyDescent="0.5">
      <c r="B8275" s="36" t="s">
        <v>8470</v>
      </c>
      <c r="C8275" s="18">
        <v>-1.0956452946663586E-2</v>
      </c>
    </row>
    <row r="8276" spans="2:3" x14ac:dyDescent="0.5">
      <c r="B8276" s="36" t="s">
        <v>8471</v>
      </c>
      <c r="C8276" s="18">
        <v>1.0809363916564063E-3</v>
      </c>
    </row>
    <row r="8277" spans="2:3" x14ac:dyDescent="0.5">
      <c r="B8277" s="36" t="s">
        <v>8472</v>
      </c>
      <c r="C8277" s="18">
        <v>9.4120015602783269E-3</v>
      </c>
    </row>
    <row r="8278" spans="2:3" x14ac:dyDescent="0.5">
      <c r="B8278" s="36" t="s">
        <v>8473</v>
      </c>
      <c r="C8278" s="18">
        <v>-5.984249760037974E-3</v>
      </c>
    </row>
    <row r="8279" spans="2:3" x14ac:dyDescent="0.5">
      <c r="B8279" s="36" t="s">
        <v>8474</v>
      </c>
      <c r="C8279" s="18">
        <v>-2.6570417484744757E-3</v>
      </c>
    </row>
    <row r="8280" spans="2:3" x14ac:dyDescent="0.5">
      <c r="B8280" s="36" t="s">
        <v>8475</v>
      </c>
      <c r="C8280" s="18">
        <v>4.6751777062630229E-3</v>
      </c>
    </row>
    <row r="8281" spans="2:3" x14ac:dyDescent="0.5">
      <c r="B8281" s="36" t="s">
        <v>8476</v>
      </c>
      <c r="C8281" s="18">
        <v>1.664562496968891E-3</v>
      </c>
    </row>
    <row r="8282" spans="2:3" x14ac:dyDescent="0.5">
      <c r="B8282" s="36" t="s">
        <v>8477</v>
      </c>
      <c r="C8282" s="18">
        <v>4.5879010606446613E-3</v>
      </c>
    </row>
    <row r="8283" spans="2:3" x14ac:dyDescent="0.5">
      <c r="B8283" s="36" t="s">
        <v>8478</v>
      </c>
      <c r="C8283" s="18">
        <v>-7.3770791275301617E-3</v>
      </c>
    </row>
    <row r="8284" spans="2:3" x14ac:dyDescent="0.5">
      <c r="B8284" s="36" t="s">
        <v>8479</v>
      </c>
      <c r="C8284" s="18">
        <v>-3.7770365886224955E-3</v>
      </c>
    </row>
    <row r="8285" spans="2:3" x14ac:dyDescent="0.5">
      <c r="B8285" s="36" t="s">
        <v>8480</v>
      </c>
      <c r="C8285" s="18">
        <v>7.5890021570561572E-3</v>
      </c>
    </row>
    <row r="8286" spans="2:3" x14ac:dyDescent="0.5">
      <c r="B8286" s="36" t="s">
        <v>8481</v>
      </c>
      <c r="C8286" s="18">
        <v>5.2256354163577878E-3</v>
      </c>
    </row>
    <row r="8287" spans="2:3" x14ac:dyDescent="0.5">
      <c r="B8287" s="36" t="s">
        <v>8482</v>
      </c>
      <c r="C8287" s="18">
        <v>4.9043195887170654E-3</v>
      </c>
    </row>
    <row r="8288" spans="2:3" x14ac:dyDescent="0.5">
      <c r="B8288" s="36" t="s">
        <v>8483</v>
      </c>
      <c r="C8288" s="18">
        <v>-2.7217084049352414E-3</v>
      </c>
    </row>
    <row r="8289" spans="2:3" x14ac:dyDescent="0.5">
      <c r="B8289" s="36" t="s">
        <v>8484</v>
      </c>
      <c r="C8289" s="18">
        <v>-4.0154857576102376E-3</v>
      </c>
    </row>
    <row r="8290" spans="2:3" x14ac:dyDescent="0.5">
      <c r="B8290" s="36" t="s">
        <v>8485</v>
      </c>
      <c r="C8290" s="18">
        <v>-2.1100783319051963E-2</v>
      </c>
    </row>
    <row r="8291" spans="2:3" x14ac:dyDescent="0.5">
      <c r="B8291" s="36" t="s">
        <v>8486</v>
      </c>
      <c r="C8291" s="18">
        <v>1.174808110703629E-2</v>
      </c>
    </row>
    <row r="8292" spans="2:3" x14ac:dyDescent="0.5">
      <c r="B8292" s="36" t="s">
        <v>8487</v>
      </c>
      <c r="C8292" s="18">
        <v>-2.5421619682206575E-3</v>
      </c>
    </row>
    <row r="8293" spans="2:3" x14ac:dyDescent="0.5">
      <c r="B8293" s="36" t="s">
        <v>8488</v>
      </c>
      <c r="C8293" s="18">
        <v>-2.0456819110242774E-3</v>
      </c>
    </row>
    <row r="8294" spans="2:3" x14ac:dyDescent="0.5">
      <c r="B8294" s="36" t="s">
        <v>8489</v>
      </c>
      <c r="C8294" s="18">
        <v>-1.4525799719532273E-2</v>
      </c>
    </row>
    <row r="8295" spans="2:3" x14ac:dyDescent="0.5">
      <c r="B8295" s="36" t="s">
        <v>8490</v>
      </c>
      <c r="C8295" s="18">
        <v>-8.0354391679626769E-4</v>
      </c>
    </row>
    <row r="8296" spans="2:3" x14ac:dyDescent="0.5">
      <c r="B8296" s="36" t="s">
        <v>8491</v>
      </c>
      <c r="C8296" s="18">
        <v>1.8430691867827864E-3</v>
      </c>
    </row>
    <row r="8297" spans="2:3" x14ac:dyDescent="0.5">
      <c r="B8297" s="36" t="s">
        <v>8492</v>
      </c>
      <c r="C8297" s="18">
        <v>-5.7125176492410779E-3</v>
      </c>
    </row>
    <row r="8298" spans="2:3" x14ac:dyDescent="0.5">
      <c r="B8298" s="36" t="s">
        <v>8493</v>
      </c>
      <c r="C8298" s="18">
        <v>-7.9815570227811383E-3</v>
      </c>
    </row>
    <row r="8299" spans="2:3" x14ac:dyDescent="0.5">
      <c r="B8299" s="36" t="s">
        <v>8494</v>
      </c>
      <c r="C8299" s="18">
        <v>-2.7100789419716942E-2</v>
      </c>
    </row>
    <row r="8300" spans="2:3" x14ac:dyDescent="0.5">
      <c r="B8300" s="36" t="s">
        <v>8495</v>
      </c>
      <c r="C8300" s="18">
        <v>-4.3024119001180416E-3</v>
      </c>
    </row>
    <row r="8301" spans="2:3" x14ac:dyDescent="0.5">
      <c r="B8301" s="36" t="s">
        <v>8496</v>
      </c>
      <c r="C8301" s="18">
        <v>3.6398840927023279E-3</v>
      </c>
    </row>
    <row r="8302" spans="2:3" x14ac:dyDescent="0.5">
      <c r="B8302" s="36" t="s">
        <v>8497</v>
      </c>
      <c r="C8302" s="18">
        <v>1.8657827008036199E-2</v>
      </c>
    </row>
    <row r="8303" spans="2:3" x14ac:dyDescent="0.5">
      <c r="B8303" s="36" t="s">
        <v>8498</v>
      </c>
      <c r="C8303" s="18">
        <v>2.0321290662633329E-2</v>
      </c>
    </row>
    <row r="8304" spans="2:3" x14ac:dyDescent="0.5">
      <c r="B8304" s="36" t="s">
        <v>8499</v>
      </c>
      <c r="C8304" s="18">
        <v>2.6851941722262351E-2</v>
      </c>
    </row>
    <row r="8305" spans="2:3" x14ac:dyDescent="0.5">
      <c r="B8305" s="36" t="s">
        <v>8500</v>
      </c>
      <c r="C8305" s="18">
        <v>1.8998129871590219E-3</v>
      </c>
    </row>
    <row r="8306" spans="2:3" x14ac:dyDescent="0.5">
      <c r="B8306" s="36" t="s">
        <v>8501</v>
      </c>
      <c r="C8306" s="18">
        <v>7.032820348085167E-4</v>
      </c>
    </row>
    <row r="8307" spans="2:3" x14ac:dyDescent="0.5">
      <c r="B8307" s="36" t="s">
        <v>8502</v>
      </c>
      <c r="C8307" s="18">
        <v>7.7657270191513472E-3</v>
      </c>
    </row>
    <row r="8308" spans="2:3" x14ac:dyDescent="0.5">
      <c r="B8308" s="36" t="s">
        <v>8503</v>
      </c>
      <c r="C8308" s="18">
        <v>-5.6678884853959E-3</v>
      </c>
    </row>
    <row r="8309" spans="2:3" x14ac:dyDescent="0.5">
      <c r="B8309" s="36" t="s">
        <v>8504</v>
      </c>
      <c r="C8309" s="18">
        <v>1.5172273298416306E-2</v>
      </c>
    </row>
    <row r="8310" spans="2:3" x14ac:dyDescent="0.5">
      <c r="B8310" s="36" t="s">
        <v>8505</v>
      </c>
      <c r="C8310" s="18">
        <v>-3.0675340013740504E-3</v>
      </c>
    </row>
    <row r="8311" spans="2:3" x14ac:dyDescent="0.5">
      <c r="B8311" s="36" t="s">
        <v>8506</v>
      </c>
      <c r="C8311" s="18">
        <v>7.2218585683403447E-5</v>
      </c>
    </row>
    <row r="8312" spans="2:3" x14ac:dyDescent="0.5">
      <c r="B8312" s="36" t="s">
        <v>8507</v>
      </c>
      <c r="C8312" s="18">
        <v>8.0679235890352974E-3</v>
      </c>
    </row>
    <row r="8313" spans="2:3" x14ac:dyDescent="0.5">
      <c r="B8313" s="36" t="s">
        <v>8508</v>
      </c>
      <c r="C8313" s="18">
        <v>-2.4051211705532483E-3</v>
      </c>
    </row>
    <row r="8314" spans="2:3" x14ac:dyDescent="0.5">
      <c r="B8314" s="36" t="s">
        <v>8509</v>
      </c>
      <c r="C8314" s="18">
        <v>-3.0556650503221761E-6</v>
      </c>
    </row>
    <row r="8315" spans="2:3" x14ac:dyDescent="0.5">
      <c r="B8315" s="36" t="s">
        <v>8510</v>
      </c>
      <c r="C8315" s="18">
        <v>-6.6445639552649149E-3</v>
      </c>
    </row>
    <row r="8316" spans="2:3" x14ac:dyDescent="0.5">
      <c r="B8316" s="36" t="s">
        <v>8511</v>
      </c>
      <c r="C8316" s="18">
        <v>1.1573878256643244E-3</v>
      </c>
    </row>
    <row r="8317" spans="2:3" x14ac:dyDescent="0.5">
      <c r="B8317" s="36" t="s">
        <v>8512</v>
      </c>
      <c r="C8317" s="18">
        <v>-4.6948681373463197E-3</v>
      </c>
    </row>
    <row r="8318" spans="2:3" x14ac:dyDescent="0.5">
      <c r="B8318" s="36" t="s">
        <v>8513</v>
      </c>
      <c r="C8318" s="18">
        <v>2.6394285868638345E-3</v>
      </c>
    </row>
    <row r="8319" spans="2:3" x14ac:dyDescent="0.5">
      <c r="B8319" s="36" t="s">
        <v>8514</v>
      </c>
      <c r="C8319" s="18">
        <v>-5.696010098865667E-5</v>
      </c>
    </row>
    <row r="8320" spans="2:3" x14ac:dyDescent="0.5">
      <c r="B8320" s="36" t="s">
        <v>8515</v>
      </c>
      <c r="C8320" s="18">
        <v>2.3331878458696664E-3</v>
      </c>
    </row>
    <row r="8321" spans="2:3" x14ac:dyDescent="0.5">
      <c r="B8321" s="36" t="s">
        <v>8516</v>
      </c>
      <c r="C8321" s="18">
        <v>1.5098547590375322E-3</v>
      </c>
    </row>
    <row r="8322" spans="2:3" x14ac:dyDescent="0.5">
      <c r="B8322" s="36" t="s">
        <v>8517</v>
      </c>
      <c r="C8322" s="18">
        <v>-2.8656261358600554E-3</v>
      </c>
    </row>
    <row r="8323" spans="2:3" x14ac:dyDescent="0.5">
      <c r="B8323" s="36" t="s">
        <v>8518</v>
      </c>
      <c r="C8323" s="18">
        <v>-1.9033468913154383E-3</v>
      </c>
    </row>
    <row r="8324" spans="2:3" x14ac:dyDescent="0.5">
      <c r="B8324" s="36" t="s">
        <v>8519</v>
      </c>
      <c r="C8324" s="18">
        <v>-1.3398917916024322E-3</v>
      </c>
    </row>
    <row r="8325" spans="2:3" x14ac:dyDescent="0.5">
      <c r="B8325" s="36" t="s">
        <v>8520</v>
      </c>
      <c r="C8325" s="18">
        <v>-7.6242528702820112E-3</v>
      </c>
    </row>
    <row r="8326" spans="2:3" x14ac:dyDescent="0.5">
      <c r="B8326" s="36" t="s">
        <v>8521</v>
      </c>
      <c r="C8326" s="18">
        <v>2.0898040419981001E-3</v>
      </c>
    </row>
    <row r="8327" spans="2:3" x14ac:dyDescent="0.5">
      <c r="B8327" s="36" t="s">
        <v>8522</v>
      </c>
      <c r="C8327" s="18">
        <v>8.503157262635952E-4</v>
      </c>
    </row>
    <row r="8328" spans="2:3" x14ac:dyDescent="0.5">
      <c r="B8328" s="36" t="s">
        <v>8523</v>
      </c>
      <c r="C8328" s="18">
        <v>8.4184153999622424E-4</v>
      </c>
    </row>
    <row r="8329" spans="2:3" x14ac:dyDescent="0.5">
      <c r="B8329" s="36" t="s">
        <v>8524</v>
      </c>
      <c r="C8329" s="18">
        <v>4.1537740635033682E-3</v>
      </c>
    </row>
    <row r="8330" spans="2:3" x14ac:dyDescent="0.5">
      <c r="B8330" s="36" t="s">
        <v>8525</v>
      </c>
      <c r="C8330" s="18">
        <v>-3.1647278241513366E-3</v>
      </c>
    </row>
    <row r="8331" spans="2:3" x14ac:dyDescent="0.5">
      <c r="B8331" s="36" t="s">
        <v>8526</v>
      </c>
      <c r="C8331" s="18">
        <v>5.8032691749643206E-5</v>
      </c>
    </row>
    <row r="8332" spans="2:3" x14ac:dyDescent="0.5">
      <c r="B8332" s="36" t="s">
        <v>8527</v>
      </c>
      <c r="C8332" s="18">
        <v>-1.7563542109946262E-3</v>
      </c>
    </row>
    <row r="8333" spans="2:3" x14ac:dyDescent="0.5">
      <c r="B8333" s="36" t="s">
        <v>8528</v>
      </c>
      <c r="C8333" s="18">
        <v>-1.9036103489434852E-3</v>
      </c>
    </row>
    <row r="8334" spans="2:3" x14ac:dyDescent="0.5">
      <c r="B8334" s="36" t="s">
        <v>8529</v>
      </c>
      <c r="C8334" s="18">
        <v>1.0087565347854044E-2</v>
      </c>
    </row>
    <row r="8335" spans="2:3" x14ac:dyDescent="0.5">
      <c r="B8335" s="36" t="s">
        <v>8530</v>
      </c>
      <c r="C8335" s="18">
        <v>8.1755097584865766E-3</v>
      </c>
    </row>
    <row r="8336" spans="2:3" x14ac:dyDescent="0.5">
      <c r="B8336" s="36" t="s">
        <v>8531</v>
      </c>
      <c r="C8336" s="18">
        <v>-6.9012954608538291E-4</v>
      </c>
    </row>
    <row r="8337" spans="2:3" x14ac:dyDescent="0.5">
      <c r="B8337" s="36" t="s">
        <v>8532</v>
      </c>
      <c r="C8337" s="18">
        <v>-1.8934818225592509E-2</v>
      </c>
    </row>
    <row r="8338" spans="2:3" x14ac:dyDescent="0.5">
      <c r="B8338" s="36" t="s">
        <v>8533</v>
      </c>
      <c r="C8338" s="18">
        <v>9.537736362717153E-3</v>
      </c>
    </row>
    <row r="8339" spans="2:3" x14ac:dyDescent="0.5">
      <c r="B8339" s="36" t="s">
        <v>8534</v>
      </c>
      <c r="C8339" s="18">
        <v>1.2589645363405566E-3</v>
      </c>
    </row>
    <row r="8340" spans="2:3" x14ac:dyDescent="0.5">
      <c r="B8340" s="36" t="s">
        <v>8535</v>
      </c>
      <c r="C8340" s="18">
        <v>1.6657612083174955E-2</v>
      </c>
    </row>
    <row r="8341" spans="2:3" x14ac:dyDescent="0.5">
      <c r="B8341" s="36" t="s">
        <v>8536</v>
      </c>
      <c r="C8341" s="18">
        <v>8.00879218694317E-3</v>
      </c>
    </row>
    <row r="8342" spans="2:3" x14ac:dyDescent="0.5">
      <c r="B8342" s="36" t="s">
        <v>8537</v>
      </c>
      <c r="C8342" s="18">
        <v>7.764196690980274E-4</v>
      </c>
    </row>
    <row r="8343" spans="2:3" x14ac:dyDescent="0.5">
      <c r="B8343" s="36" t="s">
        <v>8538</v>
      </c>
      <c r="C8343" s="18">
        <v>3.705015351278762E-3</v>
      </c>
    </row>
    <row r="8344" spans="2:3" x14ac:dyDescent="0.5">
      <c r="B8344" s="36" t="s">
        <v>8539</v>
      </c>
      <c r="C8344" s="18">
        <v>-4.2355459937236661E-3</v>
      </c>
    </row>
    <row r="8345" spans="2:3" x14ac:dyDescent="0.5">
      <c r="B8345" s="36" t="s">
        <v>8540</v>
      </c>
      <c r="C8345" s="18">
        <v>2.6830623245199803E-3</v>
      </c>
    </row>
    <row r="8346" spans="2:3" x14ac:dyDescent="0.5">
      <c r="B8346" s="36" t="s">
        <v>8541</v>
      </c>
      <c r="C8346" s="18">
        <v>2.6983440074150877E-3</v>
      </c>
    </row>
    <row r="8347" spans="2:3" x14ac:dyDescent="0.5">
      <c r="B8347" s="36" t="s">
        <v>8542</v>
      </c>
      <c r="C8347" s="18">
        <v>2.5805719371763125E-3</v>
      </c>
    </row>
    <row r="8348" spans="2:3" x14ac:dyDescent="0.5">
      <c r="B8348" s="36" t="s">
        <v>8543</v>
      </c>
      <c r="C8348" s="18">
        <v>3.4170108751510053E-3</v>
      </c>
    </row>
    <row r="8349" spans="2:3" x14ac:dyDescent="0.5">
      <c r="B8349" s="36" t="s">
        <v>8544</v>
      </c>
      <c r="C8349" s="18">
        <v>1.4354826977573953E-3</v>
      </c>
    </row>
    <row r="8350" spans="2:3" x14ac:dyDescent="0.5">
      <c r="B8350" s="36" t="s">
        <v>8545</v>
      </c>
      <c r="C8350" s="18">
        <v>-1.9841152195052558E-3</v>
      </c>
    </row>
    <row r="8351" spans="2:3" x14ac:dyDescent="0.5">
      <c r="B8351" s="36" t="s">
        <v>8546</v>
      </c>
      <c r="C8351" s="18">
        <v>1.5929727991539355E-3</v>
      </c>
    </row>
    <row r="8352" spans="2:3" x14ac:dyDescent="0.5">
      <c r="B8352" s="36" t="s">
        <v>8547</v>
      </c>
      <c r="C8352" s="18">
        <v>1.6089758609139082E-4</v>
      </c>
    </row>
    <row r="8353" spans="2:3" x14ac:dyDescent="0.5">
      <c r="B8353" s="36" t="s">
        <v>8548</v>
      </c>
      <c r="C8353" s="18">
        <v>3.174436077962639E-3</v>
      </c>
    </row>
    <row r="8354" spans="2:3" x14ac:dyDescent="0.5">
      <c r="B8354" s="36" t="s">
        <v>8549</v>
      </c>
      <c r="C8354" s="18">
        <v>-2.7542468387498076E-3</v>
      </c>
    </row>
    <row r="8355" spans="2:3" x14ac:dyDescent="0.5">
      <c r="B8355" s="36" t="s">
        <v>8550</v>
      </c>
      <c r="C8355" s="18">
        <v>6.026873051066417E-3</v>
      </c>
    </row>
    <row r="8356" spans="2:3" x14ac:dyDescent="0.5">
      <c r="B8356" s="36" t="s">
        <v>8551</v>
      </c>
      <c r="C8356" s="18">
        <v>-1.417218318651603E-3</v>
      </c>
    </row>
    <row r="8357" spans="2:3" x14ac:dyDescent="0.5">
      <c r="B8357" s="36" t="s">
        <v>8552</v>
      </c>
      <c r="C8357" s="18">
        <v>5.3184230617442374E-4</v>
      </c>
    </row>
    <row r="8358" spans="2:3" x14ac:dyDescent="0.5">
      <c r="B8358" s="36" t="s">
        <v>8553</v>
      </c>
      <c r="C8358" s="18">
        <v>-2.1771088760869084E-3</v>
      </c>
    </row>
    <row r="8359" spans="2:3" x14ac:dyDescent="0.5">
      <c r="B8359" s="36" t="s">
        <v>8554</v>
      </c>
      <c r="C8359" s="18">
        <v>5.7468674105034534E-3</v>
      </c>
    </row>
    <row r="8360" spans="2:3" x14ac:dyDescent="0.5">
      <c r="B8360" s="36" t="s">
        <v>8555</v>
      </c>
      <c r="C8360" s="18">
        <v>-5.5502049278179921E-3</v>
      </c>
    </row>
    <row r="8361" spans="2:3" x14ac:dyDescent="0.5">
      <c r="B8361" s="36" t="s">
        <v>8556</v>
      </c>
      <c r="C8361" s="18">
        <v>-3.2098258346284769E-3</v>
      </c>
    </row>
    <row r="8362" spans="2:3" x14ac:dyDescent="0.5">
      <c r="B8362" s="36" t="s">
        <v>8557</v>
      </c>
      <c r="C8362" s="18">
        <v>-2.2246909719108476E-2</v>
      </c>
    </row>
    <row r="8363" spans="2:3" x14ac:dyDescent="0.5">
      <c r="B8363" s="36" t="s">
        <v>8558</v>
      </c>
      <c r="C8363" s="18">
        <v>1.4078752786530258E-2</v>
      </c>
    </row>
    <row r="8364" spans="2:3" x14ac:dyDescent="0.5">
      <c r="B8364" s="36" t="s">
        <v>8559</v>
      </c>
      <c r="C8364" s="18">
        <v>7.3482640651125752E-3</v>
      </c>
    </row>
    <row r="8365" spans="2:3" x14ac:dyDescent="0.5">
      <c r="B8365" s="36" t="s">
        <v>8560</v>
      </c>
      <c r="C8365" s="18">
        <v>-1.8468529299590086E-3</v>
      </c>
    </row>
    <row r="8366" spans="2:3" x14ac:dyDescent="0.5">
      <c r="B8366" s="36" t="s">
        <v>8561</v>
      </c>
      <c r="C8366" s="18">
        <v>7.0494622025276676E-3</v>
      </c>
    </row>
    <row r="8367" spans="2:3" x14ac:dyDescent="0.5">
      <c r="B8367" s="36" t="s">
        <v>8562</v>
      </c>
      <c r="C8367" s="18">
        <v>-8.6824163721348491E-3</v>
      </c>
    </row>
    <row r="8368" spans="2:3" x14ac:dyDescent="0.5">
      <c r="B8368" s="36" t="s">
        <v>8563</v>
      </c>
      <c r="C8368" s="18">
        <v>2.8378247563165537E-3</v>
      </c>
    </row>
    <row r="8369" spans="2:3" x14ac:dyDescent="0.5">
      <c r="B8369" s="36" t="s">
        <v>8564</v>
      </c>
      <c r="C8369" s="18">
        <v>1.3796268176287096E-3</v>
      </c>
    </row>
    <row r="8370" spans="2:3" x14ac:dyDescent="0.5">
      <c r="B8370" s="36" t="s">
        <v>8565</v>
      </c>
      <c r="C8370" s="18">
        <v>1.1967975654734175E-3</v>
      </c>
    </row>
    <row r="8371" spans="2:3" x14ac:dyDescent="0.5">
      <c r="B8371" s="36" t="s">
        <v>8566</v>
      </c>
      <c r="C8371" s="18">
        <v>3.0617391478233724E-3</v>
      </c>
    </row>
    <row r="8372" spans="2:3" x14ac:dyDescent="0.5">
      <c r="B8372" s="36" t="s">
        <v>8567</v>
      </c>
      <c r="C8372" s="18">
        <v>2.3886049882342331E-3</v>
      </c>
    </row>
    <row r="8373" spans="2:3" x14ac:dyDescent="0.5">
      <c r="B8373" s="36" t="s">
        <v>8568</v>
      </c>
      <c r="C8373" s="18">
        <v>5.2703998727150481E-3</v>
      </c>
    </row>
    <row r="8374" spans="2:3" x14ac:dyDescent="0.5">
      <c r="B8374" s="36" t="s">
        <v>8569</v>
      </c>
      <c r="C8374" s="18">
        <v>-1.6450055944845499E-3</v>
      </c>
    </row>
    <row r="8375" spans="2:3" x14ac:dyDescent="0.5">
      <c r="B8375" s="36" t="s">
        <v>8570</v>
      </c>
      <c r="C8375" s="18">
        <v>-9.565560751916391E-3</v>
      </c>
    </row>
    <row r="8376" spans="2:3" x14ac:dyDescent="0.5">
      <c r="B8376" s="36" t="s">
        <v>8571</v>
      </c>
      <c r="C8376" s="18">
        <v>-7.3807355392050411E-3</v>
      </c>
    </row>
    <row r="8377" spans="2:3" x14ac:dyDescent="0.5">
      <c r="B8377" s="36" t="s">
        <v>8572</v>
      </c>
      <c r="C8377" s="18">
        <v>6.9055669321138602E-4</v>
      </c>
    </row>
    <row r="8378" spans="2:3" x14ac:dyDescent="0.5">
      <c r="B8378" s="36" t="s">
        <v>8573</v>
      </c>
      <c r="C8378" s="18">
        <v>-8.3555651047717561E-4</v>
      </c>
    </row>
    <row r="8379" spans="2:3" x14ac:dyDescent="0.5">
      <c r="B8379" s="36" t="s">
        <v>8574</v>
      </c>
      <c r="C8379" s="18">
        <v>-1.063836141757224E-2</v>
      </c>
    </row>
    <row r="8380" spans="2:3" x14ac:dyDescent="0.5">
      <c r="B8380" s="36" t="s">
        <v>8575</v>
      </c>
      <c r="C8380" s="18">
        <v>1.0174664316074278E-2</v>
      </c>
    </row>
    <row r="8381" spans="2:3" x14ac:dyDescent="0.5">
      <c r="B8381" s="36" t="s">
        <v>8576</v>
      </c>
      <c r="C8381" s="18">
        <v>-5.6419765445582248E-3</v>
      </c>
    </row>
    <row r="8382" spans="2:3" x14ac:dyDescent="0.5">
      <c r="B8382" s="36" t="s">
        <v>8577</v>
      </c>
      <c r="C8382" s="18">
        <v>-1.3184210803119045E-2</v>
      </c>
    </row>
    <row r="8383" spans="2:3" x14ac:dyDescent="0.5">
      <c r="B8383" s="36" t="s">
        <v>8578</v>
      </c>
      <c r="C8383" s="18">
        <v>1.7447340491138608E-2</v>
      </c>
    </row>
    <row r="8384" spans="2:3" x14ac:dyDescent="0.5">
      <c r="B8384" s="36" t="s">
        <v>8579</v>
      </c>
      <c r="C8384" s="18">
        <v>8.760403306309561E-3</v>
      </c>
    </row>
    <row r="8385" spans="2:3" x14ac:dyDescent="0.5">
      <c r="B8385" s="36" t="s">
        <v>8580</v>
      </c>
      <c r="C8385" s="18">
        <v>-3.5384155464776024E-3</v>
      </c>
    </row>
    <row r="8386" spans="2:3" x14ac:dyDescent="0.5">
      <c r="B8386" s="36" t="s">
        <v>8581</v>
      </c>
      <c r="C8386" s="18">
        <v>2.7588958758748561E-3</v>
      </c>
    </row>
    <row r="8387" spans="2:3" x14ac:dyDescent="0.5">
      <c r="B8387" s="36" t="s">
        <v>8582</v>
      </c>
      <c r="C8387" s="18">
        <v>-1.1792156923883246E-2</v>
      </c>
    </row>
    <row r="8388" spans="2:3" x14ac:dyDescent="0.5">
      <c r="B8388" s="36" t="s">
        <v>8583</v>
      </c>
      <c r="C8388" s="18">
        <v>1.9555064070443384E-2</v>
      </c>
    </row>
    <row r="8389" spans="2:3" x14ac:dyDescent="0.5">
      <c r="B8389" s="36" t="s">
        <v>8584</v>
      </c>
      <c r="C8389" s="18">
        <v>4.3517890156010708E-3</v>
      </c>
    </row>
    <row r="8390" spans="2:3" x14ac:dyDescent="0.5">
      <c r="B8390" s="36" t="s">
        <v>8585</v>
      </c>
      <c r="C8390" s="18">
        <v>4.3850221085228736E-3</v>
      </c>
    </row>
    <row r="8391" spans="2:3" x14ac:dyDescent="0.5">
      <c r="B8391" s="36" t="s">
        <v>8586</v>
      </c>
      <c r="C8391" s="18">
        <v>-4.7917278415454678E-4</v>
      </c>
    </row>
    <row r="8392" spans="2:3" x14ac:dyDescent="0.5">
      <c r="B8392" s="36" t="s">
        <v>8587</v>
      </c>
      <c r="C8392" s="18">
        <v>-4.052266565329643E-3</v>
      </c>
    </row>
    <row r="8393" spans="2:3" x14ac:dyDescent="0.5">
      <c r="B8393" s="36" t="s">
        <v>8588</v>
      </c>
      <c r="C8393" s="18">
        <v>3.2990295892723065E-3</v>
      </c>
    </row>
    <row r="8394" spans="2:3" x14ac:dyDescent="0.5">
      <c r="B8394" s="36" t="s">
        <v>8589</v>
      </c>
      <c r="C8394" s="18">
        <v>7.2879740748514887E-3</v>
      </c>
    </row>
    <row r="8395" spans="2:3" x14ac:dyDescent="0.5">
      <c r="B8395" s="36" t="s">
        <v>8590</v>
      </c>
      <c r="C8395" s="18">
        <v>-2.2762156879544415E-3</v>
      </c>
    </row>
    <row r="8396" spans="2:3" x14ac:dyDescent="0.5">
      <c r="B8396" s="36" t="s">
        <v>8591</v>
      </c>
      <c r="C8396" s="18">
        <v>9.0936148938507433E-3</v>
      </c>
    </row>
    <row r="8397" spans="2:3" x14ac:dyDescent="0.5">
      <c r="B8397" s="36" t="s">
        <v>8592</v>
      </c>
      <c r="C8397" s="18">
        <v>-2.8990795782912748E-4</v>
      </c>
    </row>
    <row r="8398" spans="2:3" x14ac:dyDescent="0.5">
      <c r="B8398" s="36" t="s">
        <v>8593</v>
      </c>
      <c r="C8398" s="18">
        <v>7.0066979502179105E-3</v>
      </c>
    </row>
    <row r="8399" spans="2:3" x14ac:dyDescent="0.5">
      <c r="B8399" s="36" t="s">
        <v>8594</v>
      </c>
      <c r="C8399" s="18">
        <v>4.1004098977188708E-3</v>
      </c>
    </row>
    <row r="8400" spans="2:3" x14ac:dyDescent="0.5">
      <c r="B8400" s="36" t="s">
        <v>8595</v>
      </c>
      <c r="C8400" s="18">
        <v>-2.6553811777564329E-3</v>
      </c>
    </row>
    <row r="8401" spans="2:3" x14ac:dyDescent="0.5">
      <c r="B8401" s="36" t="s">
        <v>8596</v>
      </c>
      <c r="C8401" s="18">
        <v>2.1724512861598377E-3</v>
      </c>
    </row>
    <row r="8402" spans="2:3" x14ac:dyDescent="0.5">
      <c r="B8402" s="36" t="s">
        <v>8597</v>
      </c>
      <c r="C8402" s="18">
        <v>1.8301252607964003E-3</v>
      </c>
    </row>
    <row r="8403" spans="2:3" x14ac:dyDescent="0.5">
      <c r="B8403" s="36" t="s">
        <v>8598</v>
      </c>
      <c r="C8403" s="18">
        <v>-3.1277586082834041E-4</v>
      </c>
    </row>
    <row r="8404" spans="2:3" x14ac:dyDescent="0.5">
      <c r="B8404" s="36" t="s">
        <v>8599</v>
      </c>
      <c r="C8404" s="18">
        <v>4.0053537753665935E-3</v>
      </c>
    </row>
    <row r="8405" spans="2:3" x14ac:dyDescent="0.5">
      <c r="B8405" s="36" t="s">
        <v>8600</v>
      </c>
      <c r="C8405" s="18">
        <v>-5.140046935492748E-3</v>
      </c>
    </row>
    <row r="8406" spans="2:3" x14ac:dyDescent="0.5">
      <c r="B8406" s="36" t="s">
        <v>8601</v>
      </c>
      <c r="C8406" s="18">
        <v>7.7681000584373106E-3</v>
      </c>
    </row>
    <row r="8407" spans="2:3" x14ac:dyDescent="0.5">
      <c r="B8407" s="36" t="s">
        <v>8602</v>
      </c>
      <c r="C8407" s="18">
        <v>6.1746488925140675E-3</v>
      </c>
    </row>
    <row r="8408" spans="2:3" x14ac:dyDescent="0.5">
      <c r="B8408" s="36" t="s">
        <v>8603</v>
      </c>
      <c r="C8408" s="18">
        <v>-4.1179107302817819E-3</v>
      </c>
    </row>
    <row r="8409" spans="2:3" x14ac:dyDescent="0.5">
      <c r="B8409" s="36" t="s">
        <v>8604</v>
      </c>
      <c r="C8409" s="18">
        <v>7.1732554581960262E-3</v>
      </c>
    </row>
    <row r="8410" spans="2:3" x14ac:dyDescent="0.5">
      <c r="B8410" s="36" t="s">
        <v>8605</v>
      </c>
      <c r="C8410" s="18">
        <v>5.27708187614917E-3</v>
      </c>
    </row>
    <row r="8411" spans="2:3" x14ac:dyDescent="0.5">
      <c r="B8411" s="36" t="s">
        <v>8606</v>
      </c>
      <c r="C8411" s="18">
        <v>-5.5452774767241753E-3</v>
      </c>
    </row>
    <row r="8412" spans="2:3" x14ac:dyDescent="0.5">
      <c r="B8412" s="36" t="s">
        <v>8607</v>
      </c>
      <c r="C8412" s="18">
        <v>-2.7607308147102883E-3</v>
      </c>
    </row>
    <row r="8413" spans="2:3" x14ac:dyDescent="0.5">
      <c r="B8413" s="36" t="s">
        <v>8608</v>
      </c>
      <c r="C8413" s="18">
        <v>2.9034848151121562E-3</v>
      </c>
    </row>
    <row r="8414" spans="2:3" x14ac:dyDescent="0.5">
      <c r="B8414" s="36" t="s">
        <v>8609</v>
      </c>
      <c r="C8414" s="18">
        <v>3.4108044123641879E-3</v>
      </c>
    </row>
    <row r="8415" spans="2:3" x14ac:dyDescent="0.5">
      <c r="B8415" s="36" t="s">
        <v>8610</v>
      </c>
      <c r="C8415" s="18">
        <v>6.8417762325196918E-3</v>
      </c>
    </row>
    <row r="8416" spans="2:3" x14ac:dyDescent="0.5">
      <c r="B8416" s="36" t="s">
        <v>8611</v>
      </c>
      <c r="C8416" s="18">
        <v>2.0905361912793019E-4</v>
      </c>
    </row>
    <row r="8417" spans="2:3" x14ac:dyDescent="0.5">
      <c r="B8417" s="36" t="s">
        <v>8612</v>
      </c>
      <c r="C8417" s="18">
        <v>-1.0359531789992826E-2</v>
      </c>
    </row>
    <row r="8418" spans="2:3" x14ac:dyDescent="0.5">
      <c r="B8418" s="36" t="s">
        <v>8613</v>
      </c>
      <c r="C8418" s="18">
        <v>9.4772397495375138E-3</v>
      </c>
    </row>
    <row r="8419" spans="2:3" x14ac:dyDescent="0.5">
      <c r="B8419" s="36" t="s">
        <v>8614</v>
      </c>
      <c r="C8419" s="18">
        <v>3.5107815259631803E-3</v>
      </c>
    </row>
    <row r="8420" spans="2:3" x14ac:dyDescent="0.5">
      <c r="B8420" s="36" t="s">
        <v>8615</v>
      </c>
      <c r="C8420" s="18">
        <v>-1.3575644739229897E-3</v>
      </c>
    </row>
    <row r="8421" spans="2:3" x14ac:dyDescent="0.5">
      <c r="B8421" s="36" t="s">
        <v>8616</v>
      </c>
      <c r="C8421" s="18">
        <v>-2.9629588528800044E-3</v>
      </c>
    </row>
    <row r="8422" spans="2:3" x14ac:dyDescent="0.5">
      <c r="B8422" s="36" t="s">
        <v>8617</v>
      </c>
      <c r="C8422" s="18">
        <v>-5.5664925253733344E-3</v>
      </c>
    </row>
    <row r="8423" spans="2:3" x14ac:dyDescent="0.5">
      <c r="B8423" s="36" t="s">
        <v>8618</v>
      </c>
      <c r="C8423" s="18">
        <v>-5.3304307435741993E-4</v>
      </c>
    </row>
    <row r="8424" spans="2:3" x14ac:dyDescent="0.5">
      <c r="B8424" s="36" t="s">
        <v>8619</v>
      </c>
      <c r="C8424" s="18">
        <v>-2.0885155441828784E-3</v>
      </c>
    </row>
    <row r="8425" spans="2:3" x14ac:dyDescent="0.5">
      <c r="B8425" s="36" t="s">
        <v>8620</v>
      </c>
      <c r="C8425" s="18">
        <v>-5.5204792878573716E-3</v>
      </c>
    </row>
    <row r="8426" spans="2:3" x14ac:dyDescent="0.5">
      <c r="B8426" s="36" t="s">
        <v>8621</v>
      </c>
      <c r="C8426" s="18">
        <v>7.4130181654559202E-3</v>
      </c>
    </row>
    <row r="8427" spans="2:3" x14ac:dyDescent="0.5">
      <c r="B8427" s="36" t="s">
        <v>8622</v>
      </c>
      <c r="C8427" s="18">
        <v>-1.3754338703828362E-2</v>
      </c>
    </row>
    <row r="8428" spans="2:3" x14ac:dyDescent="0.5">
      <c r="B8428" s="36" t="s">
        <v>8623</v>
      </c>
      <c r="C8428" s="18">
        <v>1.2669872761796652E-2</v>
      </c>
    </row>
    <row r="8429" spans="2:3" x14ac:dyDescent="0.5">
      <c r="B8429" s="36" t="s">
        <v>8624</v>
      </c>
      <c r="C8429" s="18">
        <v>-5.1660423489297003E-4</v>
      </c>
    </row>
    <row r="8430" spans="2:3" x14ac:dyDescent="0.5">
      <c r="B8430" s="36" t="s">
        <v>8625</v>
      </c>
      <c r="C8430" s="18">
        <v>7.2852897880406609E-3</v>
      </c>
    </row>
    <row r="8431" spans="2:3" x14ac:dyDescent="0.5">
      <c r="B8431" s="36" t="s">
        <v>8626</v>
      </c>
      <c r="C8431" s="18">
        <v>-5.192598910375823E-3</v>
      </c>
    </row>
    <row r="8432" spans="2:3" x14ac:dyDescent="0.5">
      <c r="B8432" s="36" t="s">
        <v>8627</v>
      </c>
      <c r="C8432" s="18">
        <v>-1.2744109287613492E-2</v>
      </c>
    </row>
    <row r="8433" spans="2:3" x14ac:dyDescent="0.5">
      <c r="B8433" s="36" t="s">
        <v>8628</v>
      </c>
      <c r="C8433" s="18">
        <v>2.5549266699183004E-3</v>
      </c>
    </row>
    <row r="8434" spans="2:3" x14ac:dyDescent="0.5">
      <c r="B8434" s="36" t="s">
        <v>8629</v>
      </c>
      <c r="C8434" s="18">
        <v>8.7384352558173006E-3</v>
      </c>
    </row>
    <row r="8435" spans="2:3" x14ac:dyDescent="0.5">
      <c r="B8435" s="36" t="s">
        <v>8630</v>
      </c>
      <c r="C8435" s="18">
        <v>2.3034271013688823E-3</v>
      </c>
    </row>
    <row r="8436" spans="2:3" x14ac:dyDescent="0.5">
      <c r="B8436" s="36" t="s">
        <v>8631</v>
      </c>
      <c r="C8436" s="18">
        <v>2.8604279032293789E-3</v>
      </c>
    </row>
    <row r="8437" spans="2:3" x14ac:dyDescent="0.5">
      <c r="B8437" s="36" t="s">
        <v>8632</v>
      </c>
      <c r="C8437" s="18">
        <v>-7.9068528382518766E-3</v>
      </c>
    </row>
    <row r="8438" spans="2:3" x14ac:dyDescent="0.5">
      <c r="B8438" s="36" t="s">
        <v>8633</v>
      </c>
      <c r="C8438" s="18">
        <v>9.5950535917133095E-3</v>
      </c>
    </row>
    <row r="8439" spans="2:3" x14ac:dyDescent="0.5">
      <c r="B8439" s="36" t="s">
        <v>8634</v>
      </c>
      <c r="C8439" s="18">
        <v>6.3762917247458528E-3</v>
      </c>
    </row>
    <row r="8440" spans="2:3" x14ac:dyDescent="0.5">
      <c r="B8440" s="36" t="s">
        <v>8635</v>
      </c>
      <c r="C8440" s="18">
        <v>7.4836586837283559E-3</v>
      </c>
    </row>
    <row r="8441" spans="2:3" x14ac:dyDescent="0.5">
      <c r="B8441" s="36" t="s">
        <v>8636</v>
      </c>
      <c r="C8441" s="18">
        <v>3.9478572453721661E-3</v>
      </c>
    </row>
    <row r="8442" spans="2:3" x14ac:dyDescent="0.5">
      <c r="B8442" s="36" t="s">
        <v>8637</v>
      </c>
      <c r="C8442" s="18">
        <v>1.0944047190730721E-4</v>
      </c>
    </row>
    <row r="8443" spans="2:3" x14ac:dyDescent="0.5">
      <c r="B8443" s="36" t="s">
        <v>8638</v>
      </c>
      <c r="C8443" s="18">
        <v>7.4979037603735144E-3</v>
      </c>
    </row>
    <row r="8444" spans="2:3" x14ac:dyDescent="0.5">
      <c r="B8444" s="36" t="s">
        <v>8639</v>
      </c>
      <c r="C8444" s="18">
        <v>-4.2128700941208574E-3</v>
      </c>
    </row>
    <row r="8445" spans="2:3" x14ac:dyDescent="0.5">
      <c r="B8445" s="36" t="s">
        <v>8640</v>
      </c>
      <c r="C8445" s="18">
        <v>5.668420252519013E-3</v>
      </c>
    </row>
    <row r="8446" spans="2:3" x14ac:dyDescent="0.5">
      <c r="B8446" s="36" t="s">
        <v>8641</v>
      </c>
      <c r="C8446" s="18">
        <v>3.0314245933134032E-3</v>
      </c>
    </row>
    <row r="8447" spans="2:3" x14ac:dyDescent="0.5">
      <c r="B8447" s="36" t="s">
        <v>8642</v>
      </c>
      <c r="C8447" s="18">
        <v>2.6451557965676553E-3</v>
      </c>
    </row>
    <row r="8448" spans="2:3" x14ac:dyDescent="0.5">
      <c r="B8448" s="36" t="s">
        <v>8643</v>
      </c>
      <c r="C8448" s="18">
        <v>5.5668643839310583E-3</v>
      </c>
    </row>
    <row r="8449" spans="2:3" x14ac:dyDescent="0.5">
      <c r="B8449" s="36" t="s">
        <v>8644</v>
      </c>
      <c r="C8449" s="18">
        <v>3.7845399598754881E-3</v>
      </c>
    </row>
    <row r="8450" spans="2:3" x14ac:dyDescent="0.5">
      <c r="B8450" s="36" t="s">
        <v>8645</v>
      </c>
      <c r="C8450" s="18">
        <v>2.0988243778818916E-3</v>
      </c>
    </row>
    <row r="8451" spans="2:3" x14ac:dyDescent="0.5">
      <c r="B8451" s="36" t="s">
        <v>8646</v>
      </c>
      <c r="C8451" s="18">
        <v>9.752453606708622E-3</v>
      </c>
    </row>
    <row r="8452" spans="2:3" x14ac:dyDescent="0.5">
      <c r="B8452" s="36" t="s">
        <v>8647</v>
      </c>
      <c r="C8452" s="18">
        <v>-6.5334330286770381E-5</v>
      </c>
    </row>
    <row r="8453" spans="2:3" x14ac:dyDescent="0.5">
      <c r="B8453" s="36" t="s">
        <v>8648</v>
      </c>
      <c r="C8453" s="18">
        <v>3.3791275515053787E-3</v>
      </c>
    </row>
    <row r="8454" spans="2:3" x14ac:dyDescent="0.5">
      <c r="B8454" s="36" t="s">
        <v>8649</v>
      </c>
      <c r="C8454" s="18">
        <v>2.5297572064533203E-3</v>
      </c>
    </row>
    <row r="8455" spans="2:3" x14ac:dyDescent="0.5">
      <c r="B8455" s="36" t="s">
        <v>8650</v>
      </c>
      <c r="C8455" s="18">
        <v>4.3821146212643658E-3</v>
      </c>
    </row>
    <row r="8456" spans="2:3" x14ac:dyDescent="0.5">
      <c r="B8456" s="36" t="s">
        <v>8651</v>
      </c>
      <c r="C8456" s="18">
        <v>4.2441056447193315E-3</v>
      </c>
    </row>
    <row r="8457" spans="2:3" x14ac:dyDescent="0.5">
      <c r="B8457" s="36" t="s">
        <v>8652</v>
      </c>
      <c r="C8457" s="18">
        <v>1.4752889107449985E-3</v>
      </c>
    </row>
    <row r="8458" spans="2:3" x14ac:dyDescent="0.5">
      <c r="B8458" s="36" t="s">
        <v>8653</v>
      </c>
      <c r="C8458" s="18">
        <v>-5.6079719718314935E-3</v>
      </c>
    </row>
    <row r="8459" spans="2:3" x14ac:dyDescent="0.5">
      <c r="B8459" s="36" t="s">
        <v>8654</v>
      </c>
      <c r="C8459" s="18">
        <v>5.177796937869017E-3</v>
      </c>
    </row>
    <row r="8460" spans="2:3" x14ac:dyDescent="0.5">
      <c r="B8460" s="36" t="s">
        <v>8655</v>
      </c>
      <c r="C8460" s="18">
        <v>-3.892423550267976E-4</v>
      </c>
    </row>
    <row r="8461" spans="2:3" x14ac:dyDescent="0.5">
      <c r="B8461" s="36" t="s">
        <v>8656</v>
      </c>
      <c r="C8461" s="18">
        <v>-6.2504550513298174E-3</v>
      </c>
    </row>
    <row r="8462" spans="2:3" x14ac:dyDescent="0.5">
      <c r="B8462" s="36" t="s">
        <v>8657</v>
      </c>
      <c r="C8462" s="18">
        <v>7.9304076149706582E-3</v>
      </c>
    </row>
    <row r="8463" spans="2:3" x14ac:dyDescent="0.5">
      <c r="B8463" s="36" t="s">
        <v>8658</v>
      </c>
      <c r="C8463" s="18">
        <v>8.1191799563340439E-4</v>
      </c>
    </row>
    <row r="8464" spans="2:3" x14ac:dyDescent="0.5">
      <c r="B8464" s="36" t="s">
        <v>8659</v>
      </c>
      <c r="C8464" s="18">
        <v>-8.8842947069678324E-5</v>
      </c>
    </row>
    <row r="8465" spans="2:3" x14ac:dyDescent="0.5">
      <c r="B8465" s="36" t="s">
        <v>8660</v>
      </c>
      <c r="C8465" s="18">
        <v>1.9813088961093683E-3</v>
      </c>
    </row>
    <row r="8466" spans="2:3" x14ac:dyDescent="0.5">
      <c r="B8466" s="36" t="s">
        <v>8661</v>
      </c>
      <c r="C8466" s="18">
        <v>-6.6409271407442683E-3</v>
      </c>
    </row>
    <row r="8467" spans="2:3" x14ac:dyDescent="0.5">
      <c r="B8467" s="36" t="s">
        <v>8662</v>
      </c>
      <c r="C8467" s="18">
        <v>2.3815651867948873E-3</v>
      </c>
    </row>
    <row r="8468" spans="2:3" x14ac:dyDescent="0.5">
      <c r="B8468" s="36" t="s">
        <v>8663</v>
      </c>
      <c r="C8468" s="18">
        <v>6.6109363217980999E-4</v>
      </c>
    </row>
    <row r="8469" spans="2:3" x14ac:dyDescent="0.5">
      <c r="B8469" s="36" t="s">
        <v>8664</v>
      </c>
      <c r="C8469" s="18">
        <v>-3.6378353061139457E-5</v>
      </c>
    </row>
    <row r="8470" spans="2:3" x14ac:dyDescent="0.5">
      <c r="B8470" s="36" t="s">
        <v>8665</v>
      </c>
      <c r="C8470" s="18">
        <v>-2.553073725362065E-4</v>
      </c>
    </row>
    <row r="8471" spans="2:3" x14ac:dyDescent="0.5">
      <c r="B8471" s="36" t="s">
        <v>8666</v>
      </c>
      <c r="C8471" s="18">
        <v>9.7587411496833365E-3</v>
      </c>
    </row>
    <row r="8472" spans="2:3" x14ac:dyDescent="0.5">
      <c r="B8472" s="36" t="s">
        <v>8667</v>
      </c>
      <c r="C8472" s="18">
        <v>-1.2551916218452863E-2</v>
      </c>
    </row>
    <row r="8473" spans="2:3" x14ac:dyDescent="0.5">
      <c r="B8473" s="36" t="s">
        <v>8668</v>
      </c>
      <c r="C8473" s="18">
        <v>4.2047885842466659E-3</v>
      </c>
    </row>
    <row r="8474" spans="2:3" x14ac:dyDescent="0.5">
      <c r="B8474" s="36" t="s">
        <v>8669</v>
      </c>
      <c r="C8474" s="18">
        <v>7.8850380915482798E-3</v>
      </c>
    </row>
    <row r="8475" spans="2:3" x14ac:dyDescent="0.5">
      <c r="B8475" s="36" t="s">
        <v>8670</v>
      </c>
      <c r="C8475" s="18">
        <v>-6.187851849562831E-4</v>
      </c>
    </row>
    <row r="8476" spans="2:3" x14ac:dyDescent="0.5">
      <c r="B8476" s="36" t="s">
        <v>8671</v>
      </c>
      <c r="C8476" s="18">
        <v>-2.0675454003075133E-3</v>
      </c>
    </row>
    <row r="8477" spans="2:3" x14ac:dyDescent="0.5">
      <c r="B8477" s="36" t="s">
        <v>8672</v>
      </c>
      <c r="C8477" s="18">
        <v>-5.1689195950862521E-3</v>
      </c>
    </row>
    <row r="8478" spans="2:3" x14ac:dyDescent="0.5">
      <c r="B8478" s="36" t="s">
        <v>8673</v>
      </c>
      <c r="C8478" s="18">
        <v>3.3520089663805486E-3</v>
      </c>
    </row>
    <row r="8479" spans="2:3" x14ac:dyDescent="0.5">
      <c r="B8479" s="36" t="s">
        <v>8674</v>
      </c>
      <c r="C8479" s="18">
        <v>-1.2400131433243256E-2</v>
      </c>
    </row>
    <row r="8480" spans="2:3" x14ac:dyDescent="0.5">
      <c r="B8480" s="36" t="s">
        <v>8675</v>
      </c>
      <c r="C8480" s="18">
        <v>6.4203617749094555E-3</v>
      </c>
    </row>
    <row r="8481" spans="2:3" x14ac:dyDescent="0.5">
      <c r="B8481" s="36" t="s">
        <v>8676</v>
      </c>
      <c r="C8481" s="18">
        <v>6.8102070459126196E-3</v>
      </c>
    </row>
    <row r="8482" spans="2:3" x14ac:dyDescent="0.5">
      <c r="B8482" s="36" t="s">
        <v>8677</v>
      </c>
      <c r="C8482" s="18">
        <v>-3.0314214263970074E-3</v>
      </c>
    </row>
    <row r="8483" spans="2:3" x14ac:dyDescent="0.5">
      <c r="B8483" s="36" t="s">
        <v>8678</v>
      </c>
      <c r="C8483" s="18">
        <v>1.1225727565239207E-2</v>
      </c>
    </row>
    <row r="8484" spans="2:3" x14ac:dyDescent="0.5">
      <c r="B8484" s="36" t="s">
        <v>8679</v>
      </c>
      <c r="C8484" s="18">
        <v>-5.908624052254452E-3</v>
      </c>
    </row>
    <row r="8485" spans="2:3" x14ac:dyDescent="0.5">
      <c r="B8485" s="36" t="s">
        <v>8680</v>
      </c>
      <c r="C8485" s="18">
        <v>-3.0918300615656591E-3</v>
      </c>
    </row>
    <row r="8486" spans="2:3" x14ac:dyDescent="0.5">
      <c r="B8486" s="36" t="s">
        <v>8681</v>
      </c>
      <c r="C8486" s="18">
        <v>3.6998364541604989E-3</v>
      </c>
    </row>
    <row r="8487" spans="2:3" x14ac:dyDescent="0.5">
      <c r="B8487" s="36" t="s">
        <v>8682</v>
      </c>
      <c r="C8487" s="18">
        <v>1.2542999736377958E-3</v>
      </c>
    </row>
    <row r="8488" spans="2:3" x14ac:dyDescent="0.5">
      <c r="B8488" s="36" t="s">
        <v>8683</v>
      </c>
      <c r="C8488" s="18">
        <v>2.8434237216341529E-3</v>
      </c>
    </row>
    <row r="8489" spans="2:3" x14ac:dyDescent="0.5">
      <c r="B8489" s="36" t="s">
        <v>8684</v>
      </c>
      <c r="C8489" s="18">
        <v>4.4497909265861502E-3</v>
      </c>
    </row>
    <row r="8490" spans="2:3" x14ac:dyDescent="0.5">
      <c r="B8490" s="36" t="s">
        <v>8685</v>
      </c>
      <c r="C8490" s="18">
        <v>-1.1420296301409838E-3</v>
      </c>
    </row>
    <row r="8491" spans="2:3" x14ac:dyDescent="0.5">
      <c r="B8491" s="36" t="s">
        <v>8686</v>
      </c>
      <c r="C8491" s="18">
        <v>1.6027168770247346E-3</v>
      </c>
    </row>
    <row r="8492" spans="2:3" x14ac:dyDescent="0.5">
      <c r="B8492" s="36" t="s">
        <v>8687</v>
      </c>
      <c r="C8492" s="18">
        <v>1.8895211424512226E-3</v>
      </c>
    </row>
    <row r="8493" spans="2:3" x14ac:dyDescent="0.5">
      <c r="B8493" s="36" t="s">
        <v>8688</v>
      </c>
      <c r="C8493" s="18">
        <v>-2.5707170336781715E-3</v>
      </c>
    </row>
    <row r="8494" spans="2:3" x14ac:dyDescent="0.5">
      <c r="B8494" s="36" t="s">
        <v>8689</v>
      </c>
      <c r="C8494" s="18">
        <v>8.9030824557880806E-3</v>
      </c>
    </row>
    <row r="8495" spans="2:3" x14ac:dyDescent="0.5">
      <c r="B8495" s="36" t="s">
        <v>8690</v>
      </c>
      <c r="C8495" s="18">
        <v>3.4593526068693592E-3</v>
      </c>
    </row>
    <row r="8496" spans="2:3" x14ac:dyDescent="0.5">
      <c r="B8496" s="36" t="s">
        <v>8691</v>
      </c>
      <c r="C8496" s="18">
        <v>1.4806255879884489E-3</v>
      </c>
    </row>
    <row r="8497" spans="2:3" x14ac:dyDescent="0.5">
      <c r="B8497" s="36" t="s">
        <v>8692</v>
      </c>
      <c r="C8497" s="18">
        <v>3.2437339822901645E-3</v>
      </c>
    </row>
    <row r="8498" spans="2:3" x14ac:dyDescent="0.5">
      <c r="B8498" s="36" t="s">
        <v>8693</v>
      </c>
      <c r="C8498" s="18">
        <v>2.5796842793224251E-3</v>
      </c>
    </row>
    <row r="8499" spans="2:3" x14ac:dyDescent="0.5">
      <c r="B8499" s="36" t="s">
        <v>8694</v>
      </c>
      <c r="C8499" s="18">
        <v>-3.2606549516260852E-3</v>
      </c>
    </row>
    <row r="8500" spans="2:3" x14ac:dyDescent="0.5">
      <c r="B8500" s="36" t="s">
        <v>8695</v>
      </c>
      <c r="C8500" s="18">
        <v>4.9793011244618768E-3</v>
      </c>
    </row>
    <row r="8501" spans="2:3" x14ac:dyDescent="0.5">
      <c r="B8501" s="36" t="s">
        <v>8696</v>
      </c>
      <c r="C8501" s="18">
        <v>5.2581157261024636E-3</v>
      </c>
    </row>
    <row r="8502" spans="2:3" x14ac:dyDescent="0.5">
      <c r="B8502" s="36" t="s">
        <v>8697</v>
      </c>
      <c r="C8502" s="18">
        <v>-1.0738224118956419E-2</v>
      </c>
    </row>
    <row r="8503" spans="2:3" x14ac:dyDescent="0.5">
      <c r="B8503" s="36" t="s">
        <v>8698</v>
      </c>
      <c r="C8503" s="18">
        <v>1.5957182399528591E-3</v>
      </c>
    </row>
    <row r="8504" spans="2:3" x14ac:dyDescent="0.5">
      <c r="B8504" s="36" t="s">
        <v>8699</v>
      </c>
      <c r="C8504" s="18">
        <v>4.4440563416381362E-3</v>
      </c>
    </row>
    <row r="8505" spans="2:3" x14ac:dyDescent="0.5">
      <c r="B8505" s="36" t="s">
        <v>8700</v>
      </c>
      <c r="C8505" s="18">
        <v>-2.7050472742192744E-3</v>
      </c>
    </row>
    <row r="8506" spans="2:3" x14ac:dyDescent="0.5">
      <c r="B8506" s="36" t="s">
        <v>8701</v>
      </c>
      <c r="C8506" s="18">
        <v>-4.7286424030031915E-3</v>
      </c>
    </row>
    <row r="8507" spans="2:3" x14ac:dyDescent="0.5">
      <c r="B8507" s="36" t="s">
        <v>8702</v>
      </c>
      <c r="C8507" s="18">
        <v>3.3472001855074929E-3</v>
      </c>
    </row>
    <row r="8508" spans="2:3" x14ac:dyDescent="0.5">
      <c r="B8508" s="36" t="s">
        <v>8703</v>
      </c>
      <c r="C8508" s="18">
        <v>3.7166129710923812E-3</v>
      </c>
    </row>
    <row r="8509" spans="2:3" x14ac:dyDescent="0.5">
      <c r="B8509" s="36" t="s">
        <v>8704</v>
      </c>
      <c r="C8509" s="18">
        <v>1.4397194893345233E-3</v>
      </c>
    </row>
    <row r="8510" spans="2:3" x14ac:dyDescent="0.5">
      <c r="B8510" s="36" t="s">
        <v>8705</v>
      </c>
      <c r="C8510" s="18">
        <v>-3.5981853499686967E-3</v>
      </c>
    </row>
    <row r="8511" spans="2:3" x14ac:dyDescent="0.5">
      <c r="B8511" s="36" t="s">
        <v>8706</v>
      </c>
      <c r="C8511" s="18">
        <v>2.9433711444282196E-3</v>
      </c>
    </row>
    <row r="8512" spans="2:3" x14ac:dyDescent="0.5">
      <c r="B8512" s="36" t="s">
        <v>8707</v>
      </c>
      <c r="C8512" s="18">
        <v>8.7154196655880867E-4</v>
      </c>
    </row>
    <row r="8513" spans="2:3" x14ac:dyDescent="0.5">
      <c r="B8513" s="36" t="s">
        <v>8708</v>
      </c>
      <c r="C8513" s="18">
        <v>-6.0567520667041963E-3</v>
      </c>
    </row>
    <row r="8514" spans="2:3" x14ac:dyDescent="0.5">
      <c r="B8514" s="36" t="s">
        <v>8709</v>
      </c>
      <c r="C8514" s="18">
        <v>5.9981321826438894E-3</v>
      </c>
    </row>
    <row r="8515" spans="2:3" x14ac:dyDescent="0.5">
      <c r="B8515" s="36" t="s">
        <v>8710</v>
      </c>
      <c r="C8515" s="18">
        <v>-5.3395189372689167E-3</v>
      </c>
    </row>
    <row r="8516" spans="2:3" x14ac:dyDescent="0.5">
      <c r="B8516" s="36" t="s">
        <v>8711</v>
      </c>
      <c r="C8516" s="18">
        <v>-1.128718928197503E-2</v>
      </c>
    </row>
    <row r="8517" spans="2:3" x14ac:dyDescent="0.5">
      <c r="B8517" s="36" t="s">
        <v>8712</v>
      </c>
      <c r="C8517" s="18">
        <v>-5.458687272422269E-3</v>
      </c>
    </row>
    <row r="8518" spans="2:3" x14ac:dyDescent="0.5">
      <c r="B8518" s="36" t="s">
        <v>8713</v>
      </c>
      <c r="C8518" s="18">
        <v>-4.0623532906020055E-3</v>
      </c>
    </row>
    <row r="8519" spans="2:3" x14ac:dyDescent="0.5">
      <c r="B8519" s="36" t="s">
        <v>8714</v>
      </c>
      <c r="C8519" s="18">
        <v>7.8307631627039243E-4</v>
      </c>
    </row>
    <row r="8520" spans="2:3" x14ac:dyDescent="0.5">
      <c r="B8520" s="36" t="s">
        <v>8715</v>
      </c>
      <c r="C8520" s="18">
        <v>2.0840062135683013E-3</v>
      </c>
    </row>
    <row r="8521" spans="2:3" x14ac:dyDescent="0.5">
      <c r="B8521" s="36" t="s">
        <v>8716</v>
      </c>
      <c r="C8521" s="18">
        <v>-8.8213400455839919E-3</v>
      </c>
    </row>
    <row r="8522" spans="2:3" x14ac:dyDescent="0.5">
      <c r="B8522" s="36" t="s">
        <v>8717</v>
      </c>
      <c r="C8522" s="18">
        <v>5.0493124134629586E-3</v>
      </c>
    </row>
    <row r="8523" spans="2:3" x14ac:dyDescent="0.5">
      <c r="B8523" s="36" t="s">
        <v>8718</v>
      </c>
      <c r="C8523" s="18">
        <v>-6.5858230513435867E-3</v>
      </c>
    </row>
    <row r="8524" spans="2:3" x14ac:dyDescent="0.5">
      <c r="B8524" s="36" t="s">
        <v>8719</v>
      </c>
      <c r="C8524" s="18">
        <v>-1.4166248244728008E-2</v>
      </c>
    </row>
    <row r="8525" spans="2:3" x14ac:dyDescent="0.5">
      <c r="B8525" s="36" t="s">
        <v>8720</v>
      </c>
      <c r="C8525" s="18">
        <v>3.0474075404491874E-3</v>
      </c>
    </row>
    <row r="8526" spans="2:3" x14ac:dyDescent="0.5">
      <c r="B8526" s="36" t="s">
        <v>8721</v>
      </c>
      <c r="C8526" s="18">
        <v>4.3771827098015859E-3</v>
      </c>
    </row>
    <row r="8527" spans="2:3" x14ac:dyDescent="0.5">
      <c r="B8527" s="36" t="s">
        <v>8722</v>
      </c>
      <c r="C8527" s="18">
        <v>8.2119531057853745E-3</v>
      </c>
    </row>
    <row r="8528" spans="2:3" x14ac:dyDescent="0.5">
      <c r="B8528" s="36" t="s">
        <v>8723</v>
      </c>
      <c r="C8528" s="18">
        <v>-1.0112763443295925E-2</v>
      </c>
    </row>
    <row r="8529" spans="2:3" x14ac:dyDescent="0.5">
      <c r="B8529" s="36" t="s">
        <v>8724</v>
      </c>
      <c r="C8529" s="18">
        <v>-1.1947658745241618E-2</v>
      </c>
    </row>
    <row r="8530" spans="2:3" x14ac:dyDescent="0.5">
      <c r="B8530" s="36" t="s">
        <v>8725</v>
      </c>
      <c r="C8530" s="18">
        <v>-1.9599071216622965E-2</v>
      </c>
    </row>
    <row r="8531" spans="2:3" x14ac:dyDescent="0.5">
      <c r="B8531" s="36" t="s">
        <v>8726</v>
      </c>
      <c r="C8531" s="18">
        <v>1.066745276034653E-2</v>
      </c>
    </row>
    <row r="8532" spans="2:3" x14ac:dyDescent="0.5">
      <c r="B8532" s="36" t="s">
        <v>8727</v>
      </c>
      <c r="C8532" s="18">
        <v>1.8532601529754889E-3</v>
      </c>
    </row>
    <row r="8533" spans="2:3" x14ac:dyDescent="0.5">
      <c r="B8533" s="36" t="s">
        <v>8728</v>
      </c>
      <c r="C8533" s="18">
        <v>-5.562124907192656E-3</v>
      </c>
    </row>
    <row r="8534" spans="2:3" x14ac:dyDescent="0.5">
      <c r="B8534" s="36" t="s">
        <v>8729</v>
      </c>
      <c r="C8534" s="18">
        <v>-1.8508207711687152E-3</v>
      </c>
    </row>
    <row r="8535" spans="2:3" x14ac:dyDescent="0.5">
      <c r="B8535" s="36" t="s">
        <v>8730</v>
      </c>
      <c r="C8535" s="18">
        <v>2.0933166546577286E-3</v>
      </c>
    </row>
    <row r="8536" spans="2:3" x14ac:dyDescent="0.5">
      <c r="B8536" s="36" t="s">
        <v>8731</v>
      </c>
      <c r="C8536" s="18">
        <v>-2.9549934845801706E-3</v>
      </c>
    </row>
    <row r="8537" spans="2:3" x14ac:dyDescent="0.5">
      <c r="B8537" s="36" t="s">
        <v>8732</v>
      </c>
      <c r="C8537" s="18">
        <v>1.5003069647486322E-2</v>
      </c>
    </row>
    <row r="8538" spans="2:3" x14ac:dyDescent="0.5">
      <c r="B8538" s="36" t="s">
        <v>8733</v>
      </c>
      <c r="C8538" s="18">
        <v>-8.0295137455899113E-4</v>
      </c>
    </row>
    <row r="8539" spans="2:3" x14ac:dyDescent="0.5">
      <c r="B8539" s="36" t="s">
        <v>8734</v>
      </c>
      <c r="C8539" s="18">
        <v>8.3399583795107368E-4</v>
      </c>
    </row>
    <row r="8540" spans="2:3" x14ac:dyDescent="0.5">
      <c r="B8540" s="36" t="s">
        <v>8735</v>
      </c>
      <c r="C8540" s="18">
        <v>4.49005222327159E-5</v>
      </c>
    </row>
    <row r="8541" spans="2:3" x14ac:dyDescent="0.5">
      <c r="B8541" s="36" t="s">
        <v>8736</v>
      </c>
      <c r="C8541" s="18">
        <v>6.6515816489240986E-3</v>
      </c>
    </row>
    <row r="8542" spans="2:3" x14ac:dyDescent="0.5">
      <c r="B8542" s="36" t="s">
        <v>8737</v>
      </c>
      <c r="C8542" s="18">
        <v>7.4642480229252239E-3</v>
      </c>
    </row>
    <row r="8543" spans="2:3" x14ac:dyDescent="0.5">
      <c r="B8543" s="36" t="s">
        <v>8738</v>
      </c>
      <c r="C8543" s="18">
        <v>5.0033170983234676E-3</v>
      </c>
    </row>
    <row r="8544" spans="2:3" x14ac:dyDescent="0.5">
      <c r="B8544" s="36" t="s">
        <v>8739</v>
      </c>
      <c r="C8544" s="18">
        <v>3.9192415975985995E-4</v>
      </c>
    </row>
    <row r="8545" spans="2:3" x14ac:dyDescent="0.5">
      <c r="B8545" s="36" t="s">
        <v>8740</v>
      </c>
      <c r="C8545" s="18">
        <v>-2.3454432544546266E-3</v>
      </c>
    </row>
    <row r="8546" spans="2:3" x14ac:dyDescent="0.5">
      <c r="B8546" s="36" t="s">
        <v>8741</v>
      </c>
      <c r="C8546" s="18">
        <v>5.458089415564471E-3</v>
      </c>
    </row>
    <row r="8547" spans="2:3" x14ac:dyDescent="0.5">
      <c r="B8547" s="36" t="s">
        <v>8742</v>
      </c>
      <c r="C8547" s="18">
        <v>1.5932263349727194E-3</v>
      </c>
    </row>
    <row r="8548" spans="2:3" x14ac:dyDescent="0.5">
      <c r="B8548" s="36" t="s">
        <v>8743</v>
      </c>
      <c r="C8548" s="18">
        <v>1.7969405604545408E-3</v>
      </c>
    </row>
    <row r="8549" spans="2:3" x14ac:dyDescent="0.5">
      <c r="B8549" s="36" t="s">
        <v>8744</v>
      </c>
      <c r="C8549" s="18">
        <v>-4.2076440153016037E-4</v>
      </c>
    </row>
    <row r="8550" spans="2:3" x14ac:dyDescent="0.5">
      <c r="B8550" s="36" t="s">
        <v>8745</v>
      </c>
      <c r="C8550" s="18">
        <v>6.1139502851330629E-3</v>
      </c>
    </row>
    <row r="8551" spans="2:3" x14ac:dyDescent="0.5">
      <c r="B8551" s="36" t="s">
        <v>8746</v>
      </c>
      <c r="C8551" s="18">
        <v>-4.2356535707500642E-3</v>
      </c>
    </row>
    <row r="8552" spans="2:3" x14ac:dyDescent="0.5">
      <c r="B8552" s="36" t="s">
        <v>8747</v>
      </c>
      <c r="C8552" s="18">
        <v>6.6133945974977681E-3</v>
      </c>
    </row>
    <row r="8553" spans="2:3" x14ac:dyDescent="0.5">
      <c r="B8553" s="36" t="s">
        <v>8748</v>
      </c>
      <c r="C8553" s="18">
        <v>-3.5140972356959566E-3</v>
      </c>
    </row>
    <row r="8554" spans="2:3" x14ac:dyDescent="0.5">
      <c r="B8554" s="36" t="s">
        <v>8749</v>
      </c>
      <c r="C8554" s="18">
        <v>8.3992708761655432E-3</v>
      </c>
    </row>
    <row r="8555" spans="2:3" x14ac:dyDescent="0.5">
      <c r="B8555" s="36" t="s">
        <v>8750</v>
      </c>
      <c r="C8555" s="18">
        <v>6.8062295165265407E-3</v>
      </c>
    </row>
    <row r="8556" spans="2:3" x14ac:dyDescent="0.5">
      <c r="B8556" s="36" t="s">
        <v>8751</v>
      </c>
      <c r="C8556" s="18">
        <v>6.3432242631009661E-3</v>
      </c>
    </row>
    <row r="8557" spans="2:3" x14ac:dyDescent="0.5">
      <c r="B8557" s="36" t="s">
        <v>8752</v>
      </c>
      <c r="C8557" s="18">
        <v>4.196310080609944E-3</v>
      </c>
    </row>
    <row r="8558" spans="2:3" x14ac:dyDescent="0.5">
      <c r="B8558" s="36" t="s">
        <v>8753</v>
      </c>
      <c r="C8558" s="18">
        <v>-7.0216398600415619E-3</v>
      </c>
    </row>
    <row r="8559" spans="2:3" x14ac:dyDescent="0.5">
      <c r="B8559" s="36" t="s">
        <v>8754</v>
      </c>
      <c r="C8559" s="18">
        <v>2.4159828297363184E-3</v>
      </c>
    </row>
    <row r="8560" spans="2:3" x14ac:dyDescent="0.5">
      <c r="B8560" s="36" t="s">
        <v>8755</v>
      </c>
      <c r="C8560" s="18">
        <v>2.3781749764817395E-3</v>
      </c>
    </row>
    <row r="8561" spans="2:3" x14ac:dyDescent="0.5">
      <c r="B8561" s="36" t="s">
        <v>8756</v>
      </c>
      <c r="C8561" s="18">
        <v>9.3912751862612609E-4</v>
      </c>
    </row>
    <row r="8562" spans="2:3" x14ac:dyDescent="0.5">
      <c r="B8562" s="36" t="s">
        <v>8757</v>
      </c>
      <c r="C8562" s="18">
        <v>1.7352244946691187E-3</v>
      </c>
    </row>
    <row r="8563" spans="2:3" x14ac:dyDescent="0.5">
      <c r="B8563" s="36" t="s">
        <v>8758</v>
      </c>
      <c r="C8563" s="18">
        <v>7.3687934809671951E-3</v>
      </c>
    </row>
    <row r="8564" spans="2:3" x14ac:dyDescent="0.5">
      <c r="B8564" s="36" t="s">
        <v>8759</v>
      </c>
      <c r="C8564" s="18">
        <v>-5.1970480271668062E-4</v>
      </c>
    </row>
    <row r="8565" spans="2:3" x14ac:dyDescent="0.5">
      <c r="B8565" s="36" t="s">
        <v>8760</v>
      </c>
      <c r="C8565" s="18">
        <v>1.7291184161027928E-3</v>
      </c>
    </row>
    <row r="8566" spans="2:3" x14ac:dyDescent="0.5">
      <c r="B8566" s="36" t="s">
        <v>8761</v>
      </c>
      <c r="C8566" s="18">
        <v>1.8981284132129073E-3</v>
      </c>
    </row>
    <row r="8567" spans="2:3" x14ac:dyDescent="0.5">
      <c r="B8567" s="36" t="s">
        <v>8762</v>
      </c>
      <c r="C8567" s="18">
        <v>-4.4862377786298868E-3</v>
      </c>
    </row>
    <row r="8568" spans="2:3" x14ac:dyDescent="0.5">
      <c r="B8568" s="36" t="s">
        <v>8763</v>
      </c>
      <c r="C8568" s="18">
        <v>-7.5117918383860172E-4</v>
      </c>
    </row>
    <row r="8569" spans="2:3" x14ac:dyDescent="0.5">
      <c r="B8569" s="36" t="s">
        <v>8764</v>
      </c>
      <c r="C8569" s="18">
        <v>-4.3769992445314987E-3</v>
      </c>
    </row>
    <row r="8570" spans="2:3" x14ac:dyDescent="0.5">
      <c r="B8570" s="36" t="s">
        <v>8765</v>
      </c>
      <c r="C8570" s="18">
        <v>-1.3836532886081776E-2</v>
      </c>
    </row>
    <row r="8571" spans="2:3" x14ac:dyDescent="0.5">
      <c r="B8571" s="36" t="s">
        <v>8766</v>
      </c>
      <c r="C8571" s="18">
        <v>1.3327617884297815E-3</v>
      </c>
    </row>
    <row r="8572" spans="2:3" x14ac:dyDescent="0.5">
      <c r="B8572" s="36" t="s">
        <v>8767</v>
      </c>
      <c r="C8572" s="18">
        <v>3.962025172592698E-3</v>
      </c>
    </row>
    <row r="8573" spans="2:3" x14ac:dyDescent="0.5">
      <c r="B8573" s="36" t="s">
        <v>8768</v>
      </c>
      <c r="C8573" s="18">
        <v>-1.8884181172923564E-2</v>
      </c>
    </row>
    <row r="8574" spans="2:3" x14ac:dyDescent="0.5">
      <c r="B8574" s="36" t="s">
        <v>8769</v>
      </c>
      <c r="C8574" s="18">
        <v>2.1063643484693362E-3</v>
      </c>
    </row>
    <row r="8575" spans="2:3" x14ac:dyDescent="0.5">
      <c r="B8575" s="36" t="s">
        <v>8770</v>
      </c>
      <c r="C8575" s="18">
        <v>-6.4100759921194017E-3</v>
      </c>
    </row>
    <row r="8576" spans="2:3" x14ac:dyDescent="0.5">
      <c r="B8576" s="36" t="s">
        <v>8771</v>
      </c>
      <c r="C8576" s="18">
        <v>8.9042740644267315E-3</v>
      </c>
    </row>
    <row r="8577" spans="2:3" x14ac:dyDescent="0.5">
      <c r="B8577" s="36" t="s">
        <v>8772</v>
      </c>
      <c r="C8577" s="18">
        <v>-7.0408964157409049E-3</v>
      </c>
    </row>
    <row r="8578" spans="2:3" x14ac:dyDescent="0.5">
      <c r="B8578" s="36" t="s">
        <v>8773</v>
      </c>
      <c r="C8578" s="18">
        <v>-1.3109731019165238E-3</v>
      </c>
    </row>
    <row r="8579" spans="2:3" x14ac:dyDescent="0.5">
      <c r="B8579" s="36" t="s">
        <v>8774</v>
      </c>
      <c r="C8579" s="18">
        <v>1.5503945803754915E-2</v>
      </c>
    </row>
    <row r="8580" spans="2:3" x14ac:dyDescent="0.5">
      <c r="B8580" s="36" t="s">
        <v>8775</v>
      </c>
      <c r="C8580" s="18">
        <v>1.3630516744289167E-2</v>
      </c>
    </row>
    <row r="8581" spans="2:3" x14ac:dyDescent="0.5">
      <c r="B8581" s="36" t="s">
        <v>8776</v>
      </c>
      <c r="C8581" s="18">
        <v>5.6561984070375715E-3</v>
      </c>
    </row>
    <row r="8582" spans="2:3" x14ac:dyDescent="0.5">
      <c r="B8582" s="36" t="s">
        <v>8777</v>
      </c>
      <c r="C8582" s="18">
        <v>1.0778829483766295E-3</v>
      </c>
    </row>
    <row r="8583" spans="2:3" x14ac:dyDescent="0.5">
      <c r="B8583" s="36" t="s">
        <v>8778</v>
      </c>
      <c r="C8583" s="18">
        <v>-7.047750215313231E-4</v>
      </c>
    </row>
    <row r="8584" spans="2:3" x14ac:dyDescent="0.5">
      <c r="B8584" s="36" t="s">
        <v>8779</v>
      </c>
      <c r="C8584" s="18">
        <v>-4.181921670680766E-3</v>
      </c>
    </row>
    <row r="8585" spans="2:3" x14ac:dyDescent="0.5">
      <c r="B8585" s="36" t="s">
        <v>8780</v>
      </c>
      <c r="C8585" s="18">
        <v>-1.100164859370345E-2</v>
      </c>
    </row>
    <row r="8586" spans="2:3" x14ac:dyDescent="0.5">
      <c r="B8586" s="36" t="s">
        <v>8781</v>
      </c>
      <c r="C8586" s="18">
        <v>9.503787823819998E-3</v>
      </c>
    </row>
    <row r="8587" spans="2:3" x14ac:dyDescent="0.5">
      <c r="B8587" s="36" t="s">
        <v>8782</v>
      </c>
      <c r="C8587" s="18">
        <v>1.7141767863950941E-2</v>
      </c>
    </row>
    <row r="8588" spans="2:3" x14ac:dyDescent="0.5">
      <c r="B8588" s="36" t="s">
        <v>8783</v>
      </c>
      <c r="C8588" s="18">
        <v>-5.5645779222176506E-3</v>
      </c>
    </row>
    <row r="8589" spans="2:3" x14ac:dyDescent="0.5">
      <c r="B8589" s="36" t="s">
        <v>8784</v>
      </c>
      <c r="C8589" s="18">
        <v>-8.3497025731270602E-3</v>
      </c>
    </row>
    <row r="8590" spans="2:3" x14ac:dyDescent="0.5">
      <c r="B8590" s="36" t="s">
        <v>8785</v>
      </c>
      <c r="C8590" s="18">
        <v>6.7183095432148399E-3</v>
      </c>
    </row>
    <row r="8591" spans="2:3" x14ac:dyDescent="0.5">
      <c r="B8591" s="36" t="s">
        <v>8786</v>
      </c>
      <c r="C8591" s="18">
        <v>4.4712654349643444E-3</v>
      </c>
    </row>
    <row r="8592" spans="2:3" x14ac:dyDescent="0.5">
      <c r="B8592" s="36" t="s">
        <v>8787</v>
      </c>
      <c r="C8592" s="18">
        <v>5.6991485475765824E-3</v>
      </c>
    </row>
    <row r="8593" spans="2:3" x14ac:dyDescent="0.5">
      <c r="B8593" s="36" t="s">
        <v>8788</v>
      </c>
      <c r="C8593" s="18">
        <v>6.2090908589609306E-3</v>
      </c>
    </row>
    <row r="8594" spans="2:3" x14ac:dyDescent="0.5">
      <c r="B8594" s="36" t="s">
        <v>8789</v>
      </c>
      <c r="C8594" s="18">
        <v>7.9031479238633739E-3</v>
      </c>
    </row>
    <row r="8595" spans="2:3" x14ac:dyDescent="0.5">
      <c r="B8595" s="36" t="s">
        <v>8790</v>
      </c>
      <c r="C8595" s="18">
        <v>-2.7881220563110709E-3</v>
      </c>
    </row>
    <row r="8596" spans="2:3" x14ac:dyDescent="0.5">
      <c r="B8596" s="36" t="s">
        <v>8791</v>
      </c>
      <c r="C8596" s="18">
        <v>-3.7373812643846094E-3</v>
      </c>
    </row>
    <row r="8597" spans="2:3" x14ac:dyDescent="0.5">
      <c r="B8597" s="36" t="s">
        <v>8792</v>
      </c>
      <c r="C8597" s="18">
        <v>5.2345705438650025E-3</v>
      </c>
    </row>
    <row r="8598" spans="2:3" x14ac:dyDescent="0.5">
      <c r="B8598" s="36" t="s">
        <v>8793</v>
      </c>
      <c r="C8598" s="18">
        <v>-2.7827181106553356E-3</v>
      </c>
    </row>
    <row r="8599" spans="2:3" x14ac:dyDescent="0.5">
      <c r="B8599" s="36" t="s">
        <v>8794</v>
      </c>
      <c r="C8599" s="18">
        <v>-1.1204396830980512E-3</v>
      </c>
    </row>
    <row r="8600" spans="2:3" x14ac:dyDescent="0.5">
      <c r="B8600" s="36" t="s">
        <v>8795</v>
      </c>
      <c r="C8600" s="18">
        <v>-1.008798060017746E-2</v>
      </c>
    </row>
    <row r="8601" spans="2:3" x14ac:dyDescent="0.5">
      <c r="B8601" s="36" t="s">
        <v>8796</v>
      </c>
      <c r="C8601" s="18">
        <v>-8.5889465166300027E-4</v>
      </c>
    </row>
    <row r="8602" spans="2:3" x14ac:dyDescent="0.5">
      <c r="B8602" s="36" t="s">
        <v>8797</v>
      </c>
      <c r="C8602" s="18">
        <v>-1.918700824388031E-2</v>
      </c>
    </row>
    <row r="8603" spans="2:3" x14ac:dyDescent="0.5">
      <c r="B8603" s="36" t="s">
        <v>8798</v>
      </c>
      <c r="C8603" s="18">
        <v>8.777014988537335E-3</v>
      </c>
    </row>
    <row r="8604" spans="2:3" x14ac:dyDescent="0.5">
      <c r="B8604" s="36" t="s">
        <v>8799</v>
      </c>
      <c r="C8604" s="18">
        <v>-1.1151973409028182E-3</v>
      </c>
    </row>
    <row r="8605" spans="2:3" x14ac:dyDescent="0.5">
      <c r="B8605" s="36" t="s">
        <v>8800</v>
      </c>
      <c r="C8605" s="18">
        <v>-4.4055052973545061E-3</v>
      </c>
    </row>
    <row r="8606" spans="2:3" x14ac:dyDescent="0.5">
      <c r="B8606" s="36" t="s">
        <v>8801</v>
      </c>
      <c r="C8606" s="18">
        <v>-8.8924333816332579E-3</v>
      </c>
    </row>
    <row r="8607" spans="2:3" x14ac:dyDescent="0.5">
      <c r="B8607" s="36" t="s">
        <v>8802</v>
      </c>
      <c r="C8607" s="18">
        <v>9.2404403375820898E-3</v>
      </c>
    </row>
    <row r="8608" spans="2:3" x14ac:dyDescent="0.5">
      <c r="B8608" s="36" t="s">
        <v>8803</v>
      </c>
      <c r="C8608" s="18">
        <v>-9.5095675869917295E-3</v>
      </c>
    </row>
    <row r="8609" spans="2:3" x14ac:dyDescent="0.5">
      <c r="B8609" s="36" t="s">
        <v>8804</v>
      </c>
      <c r="C8609" s="18">
        <v>-1.0864985081903145E-3</v>
      </c>
    </row>
    <row r="8610" spans="2:3" x14ac:dyDescent="0.5">
      <c r="B8610" s="36" t="s">
        <v>8805</v>
      </c>
      <c r="C8610" s="18">
        <v>4.1729090056144003E-3</v>
      </c>
    </row>
    <row r="8611" spans="2:3" x14ac:dyDescent="0.5">
      <c r="B8611" s="36" t="s">
        <v>8806</v>
      </c>
      <c r="C8611" s="18">
        <v>-1.6295754890547465E-2</v>
      </c>
    </row>
    <row r="8612" spans="2:3" x14ac:dyDescent="0.5">
      <c r="B8612" s="36" t="s">
        <v>8807</v>
      </c>
      <c r="C8612" s="18">
        <v>-3.7833283331524803E-2</v>
      </c>
    </row>
    <row r="8613" spans="2:3" x14ac:dyDescent="0.5">
      <c r="B8613" s="36" t="s">
        <v>8808</v>
      </c>
      <c r="C8613" s="18">
        <v>5.4035585866494262E-3</v>
      </c>
    </row>
    <row r="8614" spans="2:3" x14ac:dyDescent="0.5">
      <c r="B8614" s="36" t="s">
        <v>8809</v>
      </c>
      <c r="C8614" s="18">
        <v>1.2974064408423747E-2</v>
      </c>
    </row>
    <row r="8615" spans="2:3" x14ac:dyDescent="0.5">
      <c r="B8615" s="36" t="s">
        <v>8810</v>
      </c>
      <c r="C8615" s="18">
        <v>4.5025004120127221E-3</v>
      </c>
    </row>
    <row r="8616" spans="2:3" x14ac:dyDescent="0.5">
      <c r="B8616" s="36" t="s">
        <v>8811</v>
      </c>
      <c r="C8616" s="18">
        <v>-5.0815176332423828E-3</v>
      </c>
    </row>
    <row r="8617" spans="2:3" x14ac:dyDescent="0.5">
      <c r="B8617" s="36" t="s">
        <v>8812</v>
      </c>
      <c r="C8617" s="18">
        <v>1.111767976363276E-2</v>
      </c>
    </row>
    <row r="8618" spans="2:3" x14ac:dyDescent="0.5">
      <c r="B8618" s="36" t="s">
        <v>8813</v>
      </c>
      <c r="C8618" s="18">
        <v>9.1240781805992377E-3</v>
      </c>
    </row>
    <row r="8619" spans="2:3" x14ac:dyDescent="0.5">
      <c r="B8619" s="36" t="s">
        <v>8814</v>
      </c>
      <c r="C8619" s="18">
        <v>1.4743515216866232E-3</v>
      </c>
    </row>
    <row r="8620" spans="2:3" x14ac:dyDescent="0.5">
      <c r="B8620" s="36" t="s">
        <v>8815</v>
      </c>
      <c r="C8620" s="18">
        <v>-1.2058744359722429E-2</v>
      </c>
    </row>
    <row r="8621" spans="2:3" x14ac:dyDescent="0.5">
      <c r="B8621" s="36" t="s">
        <v>8816</v>
      </c>
      <c r="C8621" s="18">
        <v>-7.5392052230157658E-3</v>
      </c>
    </row>
    <row r="8622" spans="2:3" x14ac:dyDescent="0.5">
      <c r="B8622" s="36" t="s">
        <v>8817</v>
      </c>
      <c r="C8622" s="18">
        <v>3.2182726586691413E-3</v>
      </c>
    </row>
    <row r="8623" spans="2:3" x14ac:dyDescent="0.5">
      <c r="B8623" s="36" t="s">
        <v>8818</v>
      </c>
      <c r="C8623" s="18">
        <v>-4.9419398264840542E-3</v>
      </c>
    </row>
    <row r="8624" spans="2:3" x14ac:dyDescent="0.5">
      <c r="B8624" s="36" t="s">
        <v>8819</v>
      </c>
      <c r="C8624" s="18">
        <v>1.7802703967321865E-2</v>
      </c>
    </row>
    <row r="8625" spans="2:3" x14ac:dyDescent="0.5">
      <c r="B8625" s="36" t="s">
        <v>8820</v>
      </c>
      <c r="C8625" s="18">
        <v>-2.9024128507804114E-3</v>
      </c>
    </row>
    <row r="8626" spans="2:3" x14ac:dyDescent="0.5">
      <c r="B8626" s="36" t="s">
        <v>8821</v>
      </c>
      <c r="C8626" s="18">
        <v>-6.5152436538019609E-3</v>
      </c>
    </row>
    <row r="8627" spans="2:3" x14ac:dyDescent="0.5">
      <c r="B8627" s="36" t="s">
        <v>8822</v>
      </c>
      <c r="C8627" s="18">
        <v>-1.7139533004766894E-2</v>
      </c>
    </row>
    <row r="8628" spans="2:3" x14ac:dyDescent="0.5">
      <c r="B8628" s="36" t="s">
        <v>8823</v>
      </c>
      <c r="C8628" s="18">
        <v>1.2965208653380689E-2</v>
      </c>
    </row>
    <row r="8629" spans="2:3" x14ac:dyDescent="0.5">
      <c r="B8629" s="36" t="s">
        <v>8824</v>
      </c>
      <c r="C8629" s="18">
        <v>4.4471192081152466E-4</v>
      </c>
    </row>
    <row r="8630" spans="2:3" x14ac:dyDescent="0.5">
      <c r="B8630" s="36" t="s">
        <v>8825</v>
      </c>
      <c r="C8630" s="18">
        <v>-8.9233800213885939E-3</v>
      </c>
    </row>
    <row r="8631" spans="2:3" x14ac:dyDescent="0.5">
      <c r="B8631" s="36" t="s">
        <v>8826</v>
      </c>
      <c r="C8631" s="18">
        <v>-5.6938681570946059E-3</v>
      </c>
    </row>
    <row r="8632" spans="2:3" x14ac:dyDescent="0.5">
      <c r="B8632" s="36" t="s">
        <v>8827</v>
      </c>
      <c r="C8632" s="18">
        <v>-1.0186617462189518E-2</v>
      </c>
    </row>
    <row r="8633" spans="2:3" x14ac:dyDescent="0.5">
      <c r="B8633" s="36" t="s">
        <v>8828</v>
      </c>
      <c r="C8633" s="18">
        <v>5.4527600439626678E-3</v>
      </c>
    </row>
    <row r="8634" spans="2:3" x14ac:dyDescent="0.5">
      <c r="B8634" s="36" t="s">
        <v>8829</v>
      </c>
      <c r="C8634" s="18">
        <v>-1.7283270958281527E-3</v>
      </c>
    </row>
    <row r="8635" spans="2:3" x14ac:dyDescent="0.5">
      <c r="B8635" s="36" t="s">
        <v>8830</v>
      </c>
      <c r="C8635" s="18">
        <v>-2.4019073677847391E-2</v>
      </c>
    </row>
    <row r="8636" spans="2:3" x14ac:dyDescent="0.5">
      <c r="B8636" s="36" t="s">
        <v>8831</v>
      </c>
      <c r="C8636" s="18">
        <v>2.921003858224358E-2</v>
      </c>
    </row>
    <row r="8637" spans="2:3" x14ac:dyDescent="0.5">
      <c r="B8637" s="36" t="s">
        <v>8832</v>
      </c>
      <c r="C8637" s="18">
        <v>1.1257389724101952E-3</v>
      </c>
    </row>
    <row r="8638" spans="2:3" x14ac:dyDescent="0.5">
      <c r="B8638" s="36" t="s">
        <v>8833</v>
      </c>
      <c r="C8638" s="18">
        <v>-1.0027980002043302E-2</v>
      </c>
    </row>
    <row r="8639" spans="2:3" x14ac:dyDescent="0.5">
      <c r="B8639" s="36" t="s">
        <v>8834</v>
      </c>
      <c r="C8639" s="18">
        <v>9.8938640066426053E-4</v>
      </c>
    </row>
    <row r="8640" spans="2:3" x14ac:dyDescent="0.5">
      <c r="B8640" s="36" t="s">
        <v>8835</v>
      </c>
      <c r="C8640" s="18">
        <v>-1.7241276097875069E-2</v>
      </c>
    </row>
    <row r="8641" spans="2:3" x14ac:dyDescent="0.5">
      <c r="B8641" s="36" t="s">
        <v>8836</v>
      </c>
      <c r="C8641" s="18">
        <v>-3.1960614711547652E-2</v>
      </c>
    </row>
    <row r="8642" spans="2:3" x14ac:dyDescent="0.5">
      <c r="B8642" s="36" t="s">
        <v>8837</v>
      </c>
      <c r="C8642" s="18">
        <v>-9.7484136017742529E-3</v>
      </c>
    </row>
    <row r="8643" spans="2:3" x14ac:dyDescent="0.5">
      <c r="B8643" s="36" t="s">
        <v>8838</v>
      </c>
      <c r="C8643" s="18">
        <v>-8.2564862557816809E-3</v>
      </c>
    </row>
    <row r="8644" spans="2:3" x14ac:dyDescent="0.5">
      <c r="B8644" s="36" t="s">
        <v>8839</v>
      </c>
      <c r="C8644" s="18">
        <v>4.1576994077515472E-2</v>
      </c>
    </row>
    <row r="8645" spans="2:3" x14ac:dyDescent="0.5">
      <c r="B8645" s="36" t="s">
        <v>8840</v>
      </c>
      <c r="C8645" s="18">
        <v>-9.4077569567094788E-3</v>
      </c>
    </row>
    <row r="8646" spans="2:3" x14ac:dyDescent="0.5">
      <c r="B8646" s="36" t="s">
        <v>8841</v>
      </c>
      <c r="C8646" s="18">
        <v>8.6456484719350524E-3</v>
      </c>
    </row>
    <row r="8647" spans="2:3" x14ac:dyDescent="0.5">
      <c r="B8647" s="36" t="s">
        <v>8842</v>
      </c>
      <c r="C8647" s="18">
        <v>1.3729516887921456E-2</v>
      </c>
    </row>
    <row r="8648" spans="2:3" x14ac:dyDescent="0.5">
      <c r="B8648" s="36" t="s">
        <v>8843</v>
      </c>
      <c r="C8648" s="18">
        <v>-5.5065038828949753E-4</v>
      </c>
    </row>
    <row r="8649" spans="2:3" x14ac:dyDescent="0.5">
      <c r="B8649" s="36" t="s">
        <v>8844</v>
      </c>
      <c r="C8649" s="18">
        <v>2.1627636273283901E-2</v>
      </c>
    </row>
    <row r="8650" spans="2:3" x14ac:dyDescent="0.5">
      <c r="B8650" s="36" t="s">
        <v>8845</v>
      </c>
      <c r="C8650" s="18">
        <v>1.5778203687793368E-2</v>
      </c>
    </row>
    <row r="8651" spans="2:3" x14ac:dyDescent="0.5">
      <c r="B8651" s="36" t="s">
        <v>8846</v>
      </c>
      <c r="C8651" s="18">
        <v>1.1209038018860529E-2</v>
      </c>
    </row>
    <row r="8652" spans="2:3" x14ac:dyDescent="0.5">
      <c r="B8652" s="36" t="s">
        <v>8847</v>
      </c>
      <c r="C8652" s="18">
        <v>-7.2706121855503625E-5</v>
      </c>
    </row>
    <row r="8653" spans="2:3" x14ac:dyDescent="0.5">
      <c r="B8653" s="36" t="s">
        <v>8848</v>
      </c>
      <c r="C8653" s="18">
        <v>2.1375867147892524E-3</v>
      </c>
    </row>
    <row r="8654" spans="2:3" x14ac:dyDescent="0.5">
      <c r="B8654" s="36" t="s">
        <v>8849</v>
      </c>
      <c r="C8654" s="18">
        <v>-8.9340578691174954E-3</v>
      </c>
    </row>
    <row r="8655" spans="2:3" x14ac:dyDescent="0.5">
      <c r="B8655" s="36" t="s">
        <v>8850</v>
      </c>
      <c r="C8655" s="18">
        <v>2.3116339066417968E-3</v>
      </c>
    </row>
    <row r="8656" spans="2:3" x14ac:dyDescent="0.5">
      <c r="B8656" s="36" t="s">
        <v>8851</v>
      </c>
      <c r="C8656" s="18">
        <v>-1.4588915139311931E-3</v>
      </c>
    </row>
    <row r="8657" spans="2:3" x14ac:dyDescent="0.5">
      <c r="B8657" s="36" t="s">
        <v>8852</v>
      </c>
      <c r="C8657" s="18">
        <v>5.2899777836468154E-3</v>
      </c>
    </row>
    <row r="8658" spans="2:3" x14ac:dyDescent="0.5">
      <c r="B8658" s="36" t="s">
        <v>8853</v>
      </c>
      <c r="C8658" s="18">
        <v>1.4923566304781755E-2</v>
      </c>
    </row>
    <row r="8659" spans="2:3" x14ac:dyDescent="0.5">
      <c r="B8659" s="36" t="s">
        <v>8854</v>
      </c>
      <c r="C8659" s="18">
        <v>-6.570415618758485E-3</v>
      </c>
    </row>
    <row r="8660" spans="2:3" x14ac:dyDescent="0.5">
      <c r="B8660" s="36" t="s">
        <v>8855</v>
      </c>
      <c r="C8660" s="18">
        <v>-7.6274109081619912E-3</v>
      </c>
    </row>
    <row r="8661" spans="2:3" x14ac:dyDescent="0.5">
      <c r="B8661" s="36" t="s">
        <v>8856</v>
      </c>
      <c r="C8661" s="18">
        <v>1.9808772621934256E-3</v>
      </c>
    </row>
    <row r="8662" spans="2:3" x14ac:dyDescent="0.5">
      <c r="B8662" s="36" t="s">
        <v>8857</v>
      </c>
      <c r="C8662" s="18">
        <v>1.1961321442449435E-2</v>
      </c>
    </row>
    <row r="8663" spans="2:3" x14ac:dyDescent="0.5">
      <c r="B8663" s="36" t="s">
        <v>8858</v>
      </c>
      <c r="C8663" s="18">
        <v>2.2055678051839944E-3</v>
      </c>
    </row>
    <row r="8664" spans="2:3" x14ac:dyDescent="0.5">
      <c r="B8664" s="36" t="s">
        <v>8859</v>
      </c>
      <c r="C8664" s="18">
        <v>-7.3817329973471235E-3</v>
      </c>
    </row>
    <row r="8665" spans="2:3" x14ac:dyDescent="0.5">
      <c r="B8665" s="36" t="s">
        <v>8860</v>
      </c>
      <c r="C8665" s="18">
        <v>3.7336263068807884E-3</v>
      </c>
    </row>
    <row r="8666" spans="2:3" x14ac:dyDescent="0.5">
      <c r="B8666" s="36" t="s">
        <v>8861</v>
      </c>
      <c r="C8666" s="18">
        <v>1.1945495538157491E-2</v>
      </c>
    </row>
    <row r="8667" spans="2:3" x14ac:dyDescent="0.5">
      <c r="B8667" s="36" t="s">
        <v>8862</v>
      </c>
      <c r="C8667" s="18">
        <v>4.2675289663083316E-3</v>
      </c>
    </row>
    <row r="8668" spans="2:3" x14ac:dyDescent="0.5">
      <c r="B8668" s="36" t="s">
        <v>8863</v>
      </c>
      <c r="C8668" s="18">
        <v>-9.5358064968076306E-3</v>
      </c>
    </row>
    <row r="8669" spans="2:3" x14ac:dyDescent="0.5">
      <c r="B8669" s="36" t="s">
        <v>8864</v>
      </c>
      <c r="C8669" s="18">
        <v>-2.2101959496589885E-5</v>
      </c>
    </row>
    <row r="8670" spans="2:3" x14ac:dyDescent="0.5">
      <c r="B8670" s="36" t="s">
        <v>8865</v>
      </c>
      <c r="C8670" s="18">
        <v>7.5091488347274193E-3</v>
      </c>
    </row>
    <row r="8671" spans="2:3" x14ac:dyDescent="0.5">
      <c r="B8671" s="36" t="s">
        <v>8866</v>
      </c>
      <c r="C8671" s="18">
        <v>-1.228950762993708E-2</v>
      </c>
    </row>
    <row r="8672" spans="2:3" x14ac:dyDescent="0.5">
      <c r="B8672" s="36" t="s">
        <v>8867</v>
      </c>
      <c r="C8672" s="18">
        <v>2.4089060989871403E-3</v>
      </c>
    </row>
    <row r="8673" spans="2:3" x14ac:dyDescent="0.5">
      <c r="B8673" s="36" t="s">
        <v>8868</v>
      </c>
      <c r="C8673" s="18">
        <v>1.0458244572253417E-3</v>
      </c>
    </row>
    <row r="8674" spans="2:3" x14ac:dyDescent="0.5">
      <c r="B8674" s="36" t="s">
        <v>8869</v>
      </c>
      <c r="C8674" s="18">
        <v>-4.8714100781209746E-3</v>
      </c>
    </row>
    <row r="8675" spans="2:3" x14ac:dyDescent="0.5">
      <c r="B8675" s="36" t="s">
        <v>8870</v>
      </c>
      <c r="C8675" s="18">
        <v>-1.2271505957177409E-2</v>
      </c>
    </row>
    <row r="8676" spans="2:3" x14ac:dyDescent="0.5">
      <c r="B8676" s="36" t="s">
        <v>8871</v>
      </c>
      <c r="C8676" s="18">
        <v>-1.3838150006369676E-2</v>
      </c>
    </row>
    <row r="8677" spans="2:3" x14ac:dyDescent="0.5">
      <c r="B8677" s="36" t="s">
        <v>8872</v>
      </c>
      <c r="C8677" s="18">
        <v>9.1000074376317297E-3</v>
      </c>
    </row>
    <row r="8678" spans="2:3" x14ac:dyDescent="0.5">
      <c r="B8678" s="36" t="s">
        <v>8873</v>
      </c>
      <c r="C8678" s="18">
        <v>3.4441201685659895E-3</v>
      </c>
    </row>
    <row r="8679" spans="2:3" x14ac:dyDescent="0.5">
      <c r="B8679" s="36" t="s">
        <v>8874</v>
      </c>
      <c r="C8679" s="18">
        <v>5.3394896074216991E-3</v>
      </c>
    </row>
    <row r="8680" spans="2:3" x14ac:dyDescent="0.5">
      <c r="B8680" s="36" t="s">
        <v>8875</v>
      </c>
      <c r="C8680" s="18">
        <v>-1.2621226065622992E-2</v>
      </c>
    </row>
    <row r="8681" spans="2:3" x14ac:dyDescent="0.5">
      <c r="B8681" s="36" t="s">
        <v>8876</v>
      </c>
      <c r="C8681" s="18">
        <v>1.4377375268967985E-3</v>
      </c>
    </row>
    <row r="8682" spans="2:3" x14ac:dyDescent="0.5">
      <c r="B8682" s="36" t="s">
        <v>8877</v>
      </c>
      <c r="C8682" s="18">
        <v>-9.9421193520996543E-3</v>
      </c>
    </row>
    <row r="8683" spans="2:3" x14ac:dyDescent="0.5">
      <c r="B8683" s="36" t="s">
        <v>8878</v>
      </c>
      <c r="C8683" s="18">
        <v>-5.9378418596245375E-4</v>
      </c>
    </row>
    <row r="8684" spans="2:3" x14ac:dyDescent="0.5">
      <c r="B8684" s="36" t="s">
        <v>8879</v>
      </c>
      <c r="C8684" s="18">
        <v>-1.2524040603071995E-2</v>
      </c>
    </row>
    <row r="8685" spans="2:3" x14ac:dyDescent="0.5">
      <c r="B8685" s="36" t="s">
        <v>8880</v>
      </c>
      <c r="C8685" s="18">
        <v>-2.5424139200578511E-2</v>
      </c>
    </row>
    <row r="8686" spans="2:3" x14ac:dyDescent="0.5">
      <c r="B8686" s="36" t="s">
        <v>8881</v>
      </c>
      <c r="C8686" s="18">
        <v>7.3954881056184085E-3</v>
      </c>
    </row>
    <row r="8687" spans="2:3" x14ac:dyDescent="0.5">
      <c r="B8687" s="36" t="s">
        <v>8882</v>
      </c>
      <c r="C8687" s="18">
        <v>2.7851276077632825E-3</v>
      </c>
    </row>
    <row r="8688" spans="2:3" x14ac:dyDescent="0.5">
      <c r="B8688" s="36" t="s">
        <v>8883</v>
      </c>
      <c r="C8688" s="18">
        <v>-4.0569331714424006E-3</v>
      </c>
    </row>
    <row r="8689" spans="2:3" x14ac:dyDescent="0.5">
      <c r="B8689" s="36" t="s">
        <v>8884</v>
      </c>
      <c r="C8689" s="18">
        <v>1.3597816122670636E-2</v>
      </c>
    </row>
    <row r="8690" spans="2:3" x14ac:dyDescent="0.5">
      <c r="B8690" s="36" t="s">
        <v>8885</v>
      </c>
      <c r="C8690" s="18">
        <v>1.3048957284855778E-3</v>
      </c>
    </row>
    <row r="8691" spans="2:3" x14ac:dyDescent="0.5">
      <c r="B8691" s="36" t="s">
        <v>8886</v>
      </c>
      <c r="C8691" s="18">
        <v>5.0161349563613289E-3</v>
      </c>
    </row>
    <row r="8692" spans="2:3" x14ac:dyDescent="0.5">
      <c r="B8692" s="36" t="s">
        <v>8887</v>
      </c>
      <c r="C8692" s="18">
        <v>-1.442079374723082E-2</v>
      </c>
    </row>
    <row r="8693" spans="2:3" x14ac:dyDescent="0.5">
      <c r="B8693" s="36" t="s">
        <v>8888</v>
      </c>
      <c r="C8693" s="18">
        <v>-2.3672525576368453E-2</v>
      </c>
    </row>
    <row r="8694" spans="2:3" x14ac:dyDescent="0.5">
      <c r="B8694" s="36" t="s">
        <v>8889</v>
      </c>
      <c r="C8694" s="18">
        <v>1.570204981368617E-3</v>
      </c>
    </row>
    <row r="8695" spans="2:3" x14ac:dyDescent="0.5">
      <c r="B8695" s="36" t="s">
        <v>8890</v>
      </c>
      <c r="C8695" s="18">
        <v>1.3021629076614305E-2</v>
      </c>
    </row>
    <row r="8696" spans="2:3" x14ac:dyDescent="0.5">
      <c r="B8696" s="36" t="s">
        <v>8891</v>
      </c>
      <c r="C8696" s="18">
        <v>-1.1630711328054488E-3</v>
      </c>
    </row>
    <row r="8697" spans="2:3" x14ac:dyDescent="0.5">
      <c r="B8697" s="36" t="s">
        <v>8892</v>
      </c>
      <c r="C8697" s="18">
        <v>4.0401209859797227E-4</v>
      </c>
    </row>
    <row r="8698" spans="2:3" x14ac:dyDescent="0.5">
      <c r="B8698" s="36" t="s">
        <v>8893</v>
      </c>
      <c r="C8698" s="18">
        <v>1.5838493058761394E-2</v>
      </c>
    </row>
    <row r="8699" spans="2:3" x14ac:dyDescent="0.5">
      <c r="B8699" s="36" t="s">
        <v>8894</v>
      </c>
      <c r="C8699" s="18">
        <v>8.7628828030517081E-3</v>
      </c>
    </row>
    <row r="8700" spans="2:3" x14ac:dyDescent="0.5">
      <c r="B8700" s="36" t="s">
        <v>8895</v>
      </c>
      <c r="C8700" s="18">
        <v>-1.0176243136443164E-2</v>
      </c>
    </row>
    <row r="8701" spans="2:3" x14ac:dyDescent="0.5">
      <c r="B8701" s="36" t="s">
        <v>8896</v>
      </c>
      <c r="C8701" s="18">
        <v>-1.0651532477421344E-2</v>
      </c>
    </row>
    <row r="8702" spans="2:3" x14ac:dyDescent="0.5">
      <c r="B8702" s="36" t="s">
        <v>8897</v>
      </c>
      <c r="C8702" s="18">
        <v>4.7682700691800139E-3</v>
      </c>
    </row>
    <row r="8703" spans="2:3" x14ac:dyDescent="0.5">
      <c r="B8703" s="36" t="s">
        <v>8898</v>
      </c>
      <c r="C8703" s="18">
        <v>-1.907561806958058E-3</v>
      </c>
    </row>
    <row r="8704" spans="2:3" x14ac:dyDescent="0.5">
      <c r="B8704" s="36" t="s">
        <v>8899</v>
      </c>
      <c r="C8704" s="18">
        <v>-1.3714214682181147E-4</v>
      </c>
    </row>
    <row r="8705" spans="2:3" x14ac:dyDescent="0.5">
      <c r="B8705" s="36" t="s">
        <v>8900</v>
      </c>
      <c r="C8705" s="18">
        <v>-6.1817024580189672E-3</v>
      </c>
    </row>
    <row r="8706" spans="2:3" x14ac:dyDescent="0.5">
      <c r="B8706" s="36" t="s">
        <v>8901</v>
      </c>
      <c r="C8706" s="18">
        <v>-1.2469541711538246E-2</v>
      </c>
    </row>
    <row r="8707" spans="2:3" x14ac:dyDescent="0.5">
      <c r="B8707" s="36" t="s">
        <v>8902</v>
      </c>
      <c r="C8707" s="18">
        <v>-1.9216218951438213E-2</v>
      </c>
    </row>
    <row r="8708" spans="2:3" x14ac:dyDescent="0.5">
      <c r="B8708" s="36" t="s">
        <v>8903</v>
      </c>
      <c r="C8708" s="18">
        <v>-1.7880670583057534E-2</v>
      </c>
    </row>
    <row r="8709" spans="2:3" x14ac:dyDescent="0.5">
      <c r="B8709" s="36" t="s">
        <v>8904</v>
      </c>
      <c r="C8709" s="18">
        <v>-1.6275735488565091E-2</v>
      </c>
    </row>
    <row r="8710" spans="2:3" x14ac:dyDescent="0.5">
      <c r="B8710" s="36" t="s">
        <v>8905</v>
      </c>
      <c r="C8710" s="18">
        <v>7.7472125873496722E-3</v>
      </c>
    </row>
    <row r="8711" spans="2:3" x14ac:dyDescent="0.5">
      <c r="B8711" s="36" t="s">
        <v>8906</v>
      </c>
      <c r="C8711" s="18">
        <v>-2.9364923155896561E-2</v>
      </c>
    </row>
    <row r="8712" spans="2:3" x14ac:dyDescent="0.5">
      <c r="B8712" s="36" t="s">
        <v>8907</v>
      </c>
      <c r="C8712" s="18">
        <v>-1.916364789693592E-4</v>
      </c>
    </row>
    <row r="8713" spans="2:3" x14ac:dyDescent="0.5">
      <c r="B8713" s="36" t="s">
        <v>8908</v>
      </c>
      <c r="C8713" s="18">
        <v>3.2532441433805737E-3</v>
      </c>
    </row>
    <row r="8714" spans="2:3" x14ac:dyDescent="0.5">
      <c r="B8714" s="36" t="s">
        <v>8909</v>
      </c>
      <c r="C8714" s="18">
        <v>4.1764784289322066E-4</v>
      </c>
    </row>
    <row r="8715" spans="2:3" x14ac:dyDescent="0.5">
      <c r="B8715" s="36" t="s">
        <v>8910</v>
      </c>
      <c r="C8715" s="18">
        <v>4.8771858141916091E-3</v>
      </c>
    </row>
    <row r="8716" spans="2:3" x14ac:dyDescent="0.5">
      <c r="B8716" s="36" t="s">
        <v>8911</v>
      </c>
      <c r="C8716" s="18">
        <v>-6.2390751731213889E-3</v>
      </c>
    </row>
    <row r="8717" spans="2:3" x14ac:dyDescent="0.5">
      <c r="B8717" s="36" t="s">
        <v>8912</v>
      </c>
      <c r="C8717" s="18">
        <v>3.3719441732766198E-2</v>
      </c>
    </row>
    <row r="8718" spans="2:3" x14ac:dyDescent="0.5">
      <c r="B8718" s="36" t="s">
        <v>8913</v>
      </c>
      <c r="C8718" s="18">
        <v>7.1726968565761773E-3</v>
      </c>
    </row>
    <row r="8719" spans="2:3" x14ac:dyDescent="0.5">
      <c r="B8719" s="36" t="s">
        <v>8914</v>
      </c>
      <c r="C8719" s="18">
        <v>-8.5006589078575612E-3</v>
      </c>
    </row>
    <row r="8720" spans="2:3" x14ac:dyDescent="0.5">
      <c r="B8720" s="36" t="s">
        <v>8915</v>
      </c>
      <c r="C8720" s="18">
        <v>-3.7338698617095378E-4</v>
      </c>
    </row>
    <row r="8721" spans="2:3" x14ac:dyDescent="0.5">
      <c r="B8721" s="36" t="s">
        <v>8916</v>
      </c>
      <c r="C8721" s="18">
        <v>-6.2515398987312842E-3</v>
      </c>
    </row>
    <row r="8722" spans="2:3" x14ac:dyDescent="0.5">
      <c r="B8722" s="36" t="s">
        <v>8917</v>
      </c>
      <c r="C8722" s="18">
        <v>3.2375957219497042E-3</v>
      </c>
    </row>
    <row r="8723" spans="2:3" x14ac:dyDescent="0.5">
      <c r="B8723" s="36" t="s">
        <v>8918</v>
      </c>
      <c r="C8723" s="18">
        <v>8.3002320750653613E-3</v>
      </c>
    </row>
    <row r="8724" spans="2:3" x14ac:dyDescent="0.5">
      <c r="B8724" s="36" t="s">
        <v>8919</v>
      </c>
      <c r="C8724" s="18">
        <v>-1.4083560985056143E-2</v>
      </c>
    </row>
    <row r="8725" spans="2:3" x14ac:dyDescent="0.5">
      <c r="B8725" s="36" t="s">
        <v>8920</v>
      </c>
      <c r="C8725" s="18">
        <v>1.3398331840281053E-2</v>
      </c>
    </row>
    <row r="8726" spans="2:3" x14ac:dyDescent="0.5">
      <c r="B8726" s="36" t="s">
        <v>8921</v>
      </c>
      <c r="C8726" s="18">
        <v>9.5758147917694991E-3</v>
      </c>
    </row>
    <row r="8727" spans="2:3" x14ac:dyDescent="0.5">
      <c r="B8727" s="36" t="s">
        <v>8922</v>
      </c>
      <c r="C8727" s="18">
        <v>6.4281711732581126E-3</v>
      </c>
    </row>
    <row r="8728" spans="2:3" x14ac:dyDescent="0.5">
      <c r="B8728" s="36" t="s">
        <v>8923</v>
      </c>
      <c r="C8728" s="18">
        <v>-1.3233164845105616E-4</v>
      </c>
    </row>
    <row r="8729" spans="2:3" x14ac:dyDescent="0.5">
      <c r="B8729" s="36" t="s">
        <v>8924</v>
      </c>
      <c r="C8729" s="18">
        <v>3.1320288493015269E-3</v>
      </c>
    </row>
    <row r="8730" spans="2:3" x14ac:dyDescent="0.5">
      <c r="B8730" s="36" t="s">
        <v>8925</v>
      </c>
      <c r="C8730" s="18">
        <v>-1.3417463545680075E-2</v>
      </c>
    </row>
    <row r="8731" spans="2:3" x14ac:dyDescent="0.5">
      <c r="B8731" s="36" t="s">
        <v>8926</v>
      </c>
      <c r="C8731" s="18">
        <v>-9.161945206161537E-3</v>
      </c>
    </row>
    <row r="8732" spans="2:3" x14ac:dyDescent="0.5">
      <c r="B8732" s="36" t="s">
        <v>8927</v>
      </c>
      <c r="C8732" s="18">
        <v>1.6683477692785331E-2</v>
      </c>
    </row>
    <row r="8733" spans="2:3" x14ac:dyDescent="0.5">
      <c r="B8733" s="36" t="s">
        <v>8928</v>
      </c>
      <c r="C8733" s="18">
        <v>3.0765993444308304E-3</v>
      </c>
    </row>
    <row r="8734" spans="2:3" x14ac:dyDescent="0.5">
      <c r="B8734" s="36" t="s">
        <v>8929</v>
      </c>
      <c r="C8734" s="18">
        <v>8.7875590184234298E-3</v>
      </c>
    </row>
    <row r="8735" spans="2:3" x14ac:dyDescent="0.5">
      <c r="B8735" s="36" t="s">
        <v>8930</v>
      </c>
      <c r="C8735" s="18">
        <v>-4.7536172012275779E-3</v>
      </c>
    </row>
    <row r="8736" spans="2:3" x14ac:dyDescent="0.5">
      <c r="B8736" s="36" t="s">
        <v>8931</v>
      </c>
      <c r="C8736" s="18">
        <v>7.4330284209389585E-3</v>
      </c>
    </row>
    <row r="8737" spans="2:3" x14ac:dyDescent="0.5">
      <c r="B8737" s="36" t="s">
        <v>8932</v>
      </c>
      <c r="C8737" s="18">
        <v>-1.8304527482195798E-3</v>
      </c>
    </row>
    <row r="8738" spans="2:3" x14ac:dyDescent="0.5">
      <c r="B8738" s="36" t="s">
        <v>8933</v>
      </c>
      <c r="C8738" s="18">
        <v>2.1838369569082694E-3</v>
      </c>
    </row>
    <row r="8739" spans="2:3" x14ac:dyDescent="0.5">
      <c r="B8739" s="36" t="s">
        <v>8934</v>
      </c>
      <c r="C8739" s="18">
        <v>-9.8378562657186475E-4</v>
      </c>
    </row>
    <row r="8740" spans="2:3" x14ac:dyDescent="0.5">
      <c r="B8740" s="36" t="s">
        <v>8935</v>
      </c>
      <c r="C8740" s="18">
        <v>-3.2606931863212729E-3</v>
      </c>
    </row>
    <row r="8741" spans="2:3" x14ac:dyDescent="0.5">
      <c r="B8741" s="36" t="s">
        <v>8936</v>
      </c>
      <c r="C8741" s="18">
        <v>5.798594055794748E-3</v>
      </c>
    </row>
    <row r="8742" spans="2:3" x14ac:dyDescent="0.5">
      <c r="B8742" s="36" t="s">
        <v>8937</v>
      </c>
      <c r="C8742" s="18">
        <v>3.5644122853084603E-3</v>
      </c>
    </row>
    <row r="8743" spans="2:3" x14ac:dyDescent="0.5">
      <c r="B8743" s="36" t="s">
        <v>8938</v>
      </c>
      <c r="C8743" s="18">
        <v>-2.7328626736505823E-3</v>
      </c>
    </row>
    <row r="8744" spans="2:3" x14ac:dyDescent="0.5">
      <c r="B8744" s="36" t="s">
        <v>8939</v>
      </c>
      <c r="C8744" s="18">
        <v>6.1602383856080856E-3</v>
      </c>
    </row>
    <row r="8745" spans="2:3" x14ac:dyDescent="0.5">
      <c r="B8745" s="36" t="s">
        <v>8940</v>
      </c>
      <c r="C8745" s="18">
        <v>2.2813724935601964E-3</v>
      </c>
    </row>
    <row r="8746" spans="2:3" x14ac:dyDescent="0.5">
      <c r="B8746" s="36" t="s">
        <v>8941</v>
      </c>
      <c r="C8746" s="18">
        <v>-7.8086660017770981E-3</v>
      </c>
    </row>
    <row r="8747" spans="2:3" x14ac:dyDescent="0.5">
      <c r="B8747" s="36" t="s">
        <v>8942</v>
      </c>
      <c r="C8747" s="18">
        <v>4.0311391800922358E-3</v>
      </c>
    </row>
    <row r="8748" spans="2:3" x14ac:dyDescent="0.5">
      <c r="B8748" s="36" t="s">
        <v>8943</v>
      </c>
      <c r="C8748" s="18">
        <v>-4.4122351432525075E-3</v>
      </c>
    </row>
    <row r="8749" spans="2:3" x14ac:dyDescent="0.5">
      <c r="B8749" s="36" t="s">
        <v>8944</v>
      </c>
      <c r="C8749" s="18">
        <v>3.5198927376534073E-3</v>
      </c>
    </row>
    <row r="8750" spans="2:3" x14ac:dyDescent="0.5">
      <c r="B8750" s="36" t="s">
        <v>8945</v>
      </c>
      <c r="C8750" s="18">
        <v>2.6493317888693912E-3</v>
      </c>
    </row>
    <row r="8751" spans="2:3" x14ac:dyDescent="0.5">
      <c r="B8751" s="36" t="s">
        <v>8946</v>
      </c>
      <c r="C8751" s="18">
        <v>-3.9238379535622148E-3</v>
      </c>
    </row>
    <row r="8752" spans="2:3" x14ac:dyDescent="0.5">
      <c r="B8752" s="36" t="s">
        <v>8947</v>
      </c>
      <c r="C8752" s="18">
        <v>4.2204260310616526E-3</v>
      </c>
    </row>
    <row r="8753" spans="2:3" x14ac:dyDescent="0.5">
      <c r="B8753" s="36" t="s">
        <v>8948</v>
      </c>
      <c r="C8753" s="18">
        <v>-6.5126163410473836E-3</v>
      </c>
    </row>
    <row r="8754" spans="2:3" x14ac:dyDescent="0.5">
      <c r="B8754" s="36" t="s">
        <v>8949</v>
      </c>
      <c r="C8754" s="18">
        <v>-1.7108348943689622E-3</v>
      </c>
    </row>
    <row r="8755" spans="2:3" x14ac:dyDescent="0.5">
      <c r="B8755" s="36" t="s">
        <v>8950</v>
      </c>
      <c r="C8755" s="18">
        <v>3.8189539139237283E-3</v>
      </c>
    </row>
    <row r="8756" spans="2:3" x14ac:dyDescent="0.5">
      <c r="B8756" s="36" t="s">
        <v>8951</v>
      </c>
      <c r="C8756" s="18">
        <v>-1.9912109679363077E-3</v>
      </c>
    </row>
    <row r="8757" spans="2:3" x14ac:dyDescent="0.5">
      <c r="B8757" s="36" t="s">
        <v>8952</v>
      </c>
      <c r="C8757" s="18">
        <v>-7.0855049029473482E-3</v>
      </c>
    </row>
    <row r="8758" spans="2:3" x14ac:dyDescent="0.5">
      <c r="B8758" s="36" t="s">
        <v>8953</v>
      </c>
      <c r="C8758" s="18">
        <v>-1.2981212782017915E-2</v>
      </c>
    </row>
    <row r="8759" spans="2:3" x14ac:dyDescent="0.5">
      <c r="B8759" s="36" t="s">
        <v>8954</v>
      </c>
      <c r="C8759" s="18">
        <v>7.316311508320128E-3</v>
      </c>
    </row>
    <row r="8760" spans="2:3" x14ac:dyDescent="0.5">
      <c r="B8760" s="36" t="s">
        <v>8955</v>
      </c>
      <c r="C8760" s="18">
        <v>4.1960775216358659E-3</v>
      </c>
    </row>
    <row r="8761" spans="2:3" x14ac:dyDescent="0.5">
      <c r="B8761" s="36" t="s">
        <v>8956</v>
      </c>
      <c r="C8761" s="18">
        <v>-1.2249315360016944E-2</v>
      </c>
    </row>
    <row r="8762" spans="2:3" x14ac:dyDescent="0.5">
      <c r="B8762" s="36" t="s">
        <v>8957</v>
      </c>
      <c r="C8762" s="18">
        <v>-3.8419832883294092E-3</v>
      </c>
    </row>
    <row r="8763" spans="2:3" x14ac:dyDescent="0.5">
      <c r="B8763" s="36" t="s">
        <v>8958</v>
      </c>
      <c r="C8763" s="18">
        <v>-1.9109698634504069E-3</v>
      </c>
    </row>
    <row r="8764" spans="2:3" x14ac:dyDescent="0.5">
      <c r="B8764" s="36" t="s">
        <v>8959</v>
      </c>
      <c r="C8764" s="18">
        <v>-1.7913111784803037E-3</v>
      </c>
    </row>
    <row r="8765" spans="2:3" x14ac:dyDescent="0.5">
      <c r="B8765" s="36" t="s">
        <v>8960</v>
      </c>
      <c r="C8765" s="18">
        <v>-1.8664352992423527E-2</v>
      </c>
    </row>
    <row r="8766" spans="2:3" x14ac:dyDescent="0.5">
      <c r="B8766" s="36" t="s">
        <v>8961</v>
      </c>
      <c r="C8766" s="18">
        <v>2.0054095630071433E-2</v>
      </c>
    </row>
    <row r="8767" spans="2:3" x14ac:dyDescent="0.5">
      <c r="B8767" s="36" t="s">
        <v>8962</v>
      </c>
      <c r="C8767" s="18">
        <v>-8.0996324704378786E-3</v>
      </c>
    </row>
    <row r="8768" spans="2:3" x14ac:dyDescent="0.5">
      <c r="B8768" s="36" t="s">
        <v>8963</v>
      </c>
      <c r="C8768" s="18">
        <v>6.4440126060993919E-4</v>
      </c>
    </row>
    <row r="8769" spans="2:3" x14ac:dyDescent="0.5">
      <c r="B8769" s="36" t="s">
        <v>8964</v>
      </c>
      <c r="C8769" s="18">
        <v>-3.0804968469110294E-3</v>
      </c>
    </row>
    <row r="8770" spans="2:3" x14ac:dyDescent="0.5">
      <c r="B8770" s="36" t="s">
        <v>8965</v>
      </c>
      <c r="C8770" s="18">
        <v>-1.5204953253240561E-3</v>
      </c>
    </row>
    <row r="8771" spans="2:3" x14ac:dyDescent="0.5">
      <c r="B8771" s="36" t="s">
        <v>8966</v>
      </c>
      <c r="C8771" s="18">
        <v>1.0521763052379951E-2</v>
      </c>
    </row>
    <row r="8772" spans="2:3" x14ac:dyDescent="0.5">
      <c r="B8772" s="36" t="s">
        <v>8967</v>
      </c>
      <c r="C8772" s="18">
        <v>8.1056883440000504E-3</v>
      </c>
    </row>
    <row r="8773" spans="2:3" x14ac:dyDescent="0.5">
      <c r="B8773" s="36" t="s">
        <v>8968</v>
      </c>
      <c r="C8773" s="18">
        <v>-1.0255483377101027E-2</v>
      </c>
    </row>
    <row r="8774" spans="2:3" x14ac:dyDescent="0.5">
      <c r="B8774" s="36" t="s">
        <v>8969</v>
      </c>
      <c r="C8774" s="18">
        <v>-1.3070168277252825E-2</v>
      </c>
    </row>
    <row r="8775" spans="2:3" x14ac:dyDescent="0.5">
      <c r="B8775" s="36" t="s">
        <v>8970</v>
      </c>
      <c r="C8775" s="18">
        <v>-2.4235651804793701E-3</v>
      </c>
    </row>
    <row r="8776" spans="2:3" x14ac:dyDescent="0.5">
      <c r="B8776" s="36" t="s">
        <v>8971</v>
      </c>
      <c r="C8776" s="18">
        <v>-1.1990878640088187E-2</v>
      </c>
    </row>
    <row r="8777" spans="2:3" x14ac:dyDescent="0.5">
      <c r="B8777" s="36" t="s">
        <v>8972</v>
      </c>
      <c r="C8777" s="18">
        <v>1.5092283793816108E-4</v>
      </c>
    </row>
    <row r="8778" spans="2:3" x14ac:dyDescent="0.5">
      <c r="B8778" s="36" t="s">
        <v>8973</v>
      </c>
      <c r="C8778" s="18">
        <v>-1.2788964420709314E-2</v>
      </c>
    </row>
    <row r="8779" spans="2:3" x14ac:dyDescent="0.5">
      <c r="B8779" s="36" t="s">
        <v>8974</v>
      </c>
      <c r="C8779" s="18">
        <v>-2.3114646409289064E-3</v>
      </c>
    </row>
    <row r="8780" spans="2:3" x14ac:dyDescent="0.5">
      <c r="B8780" s="36" t="s">
        <v>8975</v>
      </c>
      <c r="C8780" s="18">
        <v>-1.2481680307255161E-2</v>
      </c>
    </row>
    <row r="8781" spans="2:3" x14ac:dyDescent="0.5">
      <c r="B8781" s="36" t="s">
        <v>8976</v>
      </c>
      <c r="C8781" s="18">
        <v>-1.5018087698851157E-2</v>
      </c>
    </row>
    <row r="8782" spans="2:3" x14ac:dyDescent="0.5">
      <c r="B8782" s="36" t="s">
        <v>8977</v>
      </c>
      <c r="C8782" s="18">
        <v>-5.5090449759352955E-3</v>
      </c>
    </row>
    <row r="8783" spans="2:3" x14ac:dyDescent="0.5">
      <c r="B8783" s="36" t="s">
        <v>8978</v>
      </c>
      <c r="C8783" s="18">
        <v>4.7731406152700107E-3</v>
      </c>
    </row>
    <row r="8784" spans="2:3" x14ac:dyDescent="0.5">
      <c r="B8784" s="36" t="s">
        <v>8979</v>
      </c>
      <c r="C8784" s="18">
        <v>7.1656834581053097E-3</v>
      </c>
    </row>
    <row r="8785" spans="2:3" x14ac:dyDescent="0.5">
      <c r="B8785" s="36" t="s">
        <v>8980</v>
      </c>
      <c r="C8785" s="18">
        <v>-9.4898318322398367E-3</v>
      </c>
    </row>
    <row r="8786" spans="2:3" x14ac:dyDescent="0.5">
      <c r="B8786" s="36" t="s">
        <v>8981</v>
      </c>
      <c r="C8786" s="18">
        <v>1.4833593213467333E-2</v>
      </c>
    </row>
    <row r="8787" spans="2:3" x14ac:dyDescent="0.5">
      <c r="B8787" s="36" t="s">
        <v>8982</v>
      </c>
      <c r="C8787" s="18">
        <v>1.5250964957718161E-3</v>
      </c>
    </row>
    <row r="8788" spans="2:3" x14ac:dyDescent="0.5">
      <c r="B8788" s="36" t="s">
        <v>8983</v>
      </c>
      <c r="C8788" s="18">
        <v>2.8040884361686169E-2</v>
      </c>
    </row>
    <row r="8789" spans="2:3" x14ac:dyDescent="0.5">
      <c r="B8789" s="36" t="s">
        <v>8984</v>
      </c>
      <c r="C8789" s="18">
        <v>-1.0418833568649699E-2</v>
      </c>
    </row>
    <row r="8790" spans="2:3" x14ac:dyDescent="0.5">
      <c r="B8790" s="36" t="s">
        <v>8985</v>
      </c>
      <c r="C8790" s="18">
        <v>-7.2791759659723843E-3</v>
      </c>
    </row>
    <row r="8791" spans="2:3" x14ac:dyDescent="0.5">
      <c r="B8791" s="36" t="s">
        <v>8986</v>
      </c>
      <c r="C8791" s="18">
        <v>-9.487637536953808E-3</v>
      </c>
    </row>
    <row r="8792" spans="2:3" x14ac:dyDescent="0.5">
      <c r="B8792" s="36" t="s">
        <v>8987</v>
      </c>
      <c r="C8792" s="18">
        <v>-4.2286471513108825E-3</v>
      </c>
    </row>
    <row r="8793" spans="2:3" x14ac:dyDescent="0.5">
      <c r="B8793" s="36" t="s">
        <v>8988</v>
      </c>
      <c r="C8793" s="18">
        <v>-5.4388208782508718E-3</v>
      </c>
    </row>
    <row r="8794" spans="2:3" x14ac:dyDescent="0.5">
      <c r="B8794" s="36" t="s">
        <v>8989</v>
      </c>
      <c r="C8794" s="18">
        <v>-8.4278951848471007E-4</v>
      </c>
    </row>
    <row r="8795" spans="2:3" x14ac:dyDescent="0.5">
      <c r="B8795" s="36" t="s">
        <v>8990</v>
      </c>
      <c r="C8795" s="18">
        <v>1.8440558502996751E-3</v>
      </c>
    </row>
    <row r="8796" spans="2:3" x14ac:dyDescent="0.5">
      <c r="B8796" s="36" t="s">
        <v>8991</v>
      </c>
      <c r="C8796" s="18">
        <v>9.236190449971815E-3</v>
      </c>
    </row>
    <row r="8797" spans="2:3" x14ac:dyDescent="0.5">
      <c r="B8797" s="36" t="s">
        <v>8992</v>
      </c>
      <c r="C8797" s="18">
        <v>1.6585591319633775E-2</v>
      </c>
    </row>
    <row r="8798" spans="2:3" x14ac:dyDescent="0.5">
      <c r="B8798" s="36" t="s">
        <v>8993</v>
      </c>
      <c r="C8798" s="18">
        <v>8.1891761556116549E-3</v>
      </c>
    </row>
    <row r="8799" spans="2:3" x14ac:dyDescent="0.5">
      <c r="B8799" s="36" t="s">
        <v>8994</v>
      </c>
      <c r="C8799" s="18">
        <v>-9.9132360812517195E-3</v>
      </c>
    </row>
    <row r="8800" spans="2:3" x14ac:dyDescent="0.5">
      <c r="B8800" s="36" t="s">
        <v>8995</v>
      </c>
      <c r="C8800" s="18">
        <v>-2.9494626377757349E-4</v>
      </c>
    </row>
    <row r="8801" spans="2:3" x14ac:dyDescent="0.5">
      <c r="B8801" s="36" t="s">
        <v>8996</v>
      </c>
      <c r="C8801" s="18">
        <v>-4.9281762013456687E-3</v>
      </c>
    </row>
    <row r="8802" spans="2:3" x14ac:dyDescent="0.5">
      <c r="B8802" s="36" t="s">
        <v>8997</v>
      </c>
      <c r="C8802" s="18">
        <v>1.6501605573795652E-2</v>
      </c>
    </row>
    <row r="8803" spans="2:3" x14ac:dyDescent="0.5">
      <c r="B8803" s="36" t="s">
        <v>8998</v>
      </c>
      <c r="C8803" s="18">
        <v>1.6378456053604218E-2</v>
      </c>
    </row>
    <row r="8804" spans="2:3" x14ac:dyDescent="0.5">
      <c r="B8804" s="36" t="s">
        <v>8999</v>
      </c>
      <c r="C8804" s="18">
        <v>4.2887304398873116E-3</v>
      </c>
    </row>
    <row r="8805" spans="2:3" x14ac:dyDescent="0.5">
      <c r="B8805" s="36" t="s">
        <v>9000</v>
      </c>
      <c r="C8805" s="18">
        <v>-1.0651804491207062E-2</v>
      </c>
    </row>
    <row r="8806" spans="2:3" x14ac:dyDescent="0.5">
      <c r="B8806" s="36" t="s">
        <v>9001</v>
      </c>
      <c r="C8806" s="18">
        <v>4.2403462474143172E-3</v>
      </c>
    </row>
    <row r="8807" spans="2:3" x14ac:dyDescent="0.5">
      <c r="B8807" s="36" t="s">
        <v>9002</v>
      </c>
      <c r="C8807" s="18">
        <v>5.047416002609717E-3</v>
      </c>
    </row>
    <row r="8808" spans="2:3" x14ac:dyDescent="0.5">
      <c r="B8808" s="36" t="s">
        <v>9003</v>
      </c>
      <c r="C8808" s="18">
        <v>-4.1990628178637524E-3</v>
      </c>
    </row>
    <row r="8809" spans="2:3" x14ac:dyDescent="0.5">
      <c r="B8809" s="36" t="s">
        <v>9004</v>
      </c>
      <c r="C8809" s="18">
        <v>2.3761160324535791E-3</v>
      </c>
    </row>
    <row r="8810" spans="2:3" x14ac:dyDescent="0.5">
      <c r="B8810" s="36" t="s">
        <v>9005</v>
      </c>
      <c r="C8810" s="18">
        <v>-9.4616113771595067E-3</v>
      </c>
    </row>
    <row r="8811" spans="2:3" x14ac:dyDescent="0.5">
      <c r="B8811" s="36" t="s">
        <v>9006</v>
      </c>
      <c r="C8811" s="18">
        <v>8.1004321695967718E-3</v>
      </c>
    </row>
    <row r="8812" spans="2:3" x14ac:dyDescent="0.5">
      <c r="B8812" s="36" t="s">
        <v>9007</v>
      </c>
      <c r="C8812" s="18">
        <v>-1.6172444045160494E-3</v>
      </c>
    </row>
    <row r="8813" spans="2:3" x14ac:dyDescent="0.5">
      <c r="B8813" s="36" t="s">
        <v>9008</v>
      </c>
      <c r="C8813" s="18">
        <v>7.9158573412971833E-3</v>
      </c>
    </row>
    <row r="8814" spans="2:3" x14ac:dyDescent="0.5">
      <c r="B8814" s="36" t="s">
        <v>9009</v>
      </c>
      <c r="C8814" s="18">
        <v>7.3798525763031364E-3</v>
      </c>
    </row>
    <row r="8815" spans="2:3" x14ac:dyDescent="0.5">
      <c r="B8815" s="36" t="s">
        <v>9010</v>
      </c>
      <c r="C8815" s="18">
        <v>2.1339220542324844E-2</v>
      </c>
    </row>
    <row r="8816" spans="2:3" x14ac:dyDescent="0.5">
      <c r="B8816" s="36" t="s">
        <v>9011</v>
      </c>
      <c r="C8816" s="18">
        <v>8.4455249599324489E-4</v>
      </c>
    </row>
    <row r="8817" spans="2:3" x14ac:dyDescent="0.5">
      <c r="B8817" s="36" t="s">
        <v>9012</v>
      </c>
      <c r="C8817" s="18">
        <v>-1.0661982876294385E-2</v>
      </c>
    </row>
    <row r="8818" spans="2:3" x14ac:dyDescent="0.5">
      <c r="B8818" s="36" t="s">
        <v>9013</v>
      </c>
      <c r="C8818" s="18">
        <v>1.3790159852413719E-3</v>
      </c>
    </row>
    <row r="8819" spans="2:3" x14ac:dyDescent="0.5">
      <c r="B8819" s="36" t="s">
        <v>9014</v>
      </c>
      <c r="C8819" s="18">
        <v>-9.6468987256180805E-3</v>
      </c>
    </row>
    <row r="8820" spans="2:3" x14ac:dyDescent="0.5">
      <c r="B8820" s="36" t="s">
        <v>9015</v>
      </c>
      <c r="C8820" s="18">
        <v>-9.0009193949425192E-4</v>
      </c>
    </row>
    <row r="8821" spans="2:3" x14ac:dyDescent="0.5">
      <c r="B8821" s="36" t="s">
        <v>9016</v>
      </c>
      <c r="C8821" s="18">
        <v>1.0067356619417378E-2</v>
      </c>
    </row>
    <row r="8822" spans="2:3" x14ac:dyDescent="0.5">
      <c r="B8822" s="36" t="s">
        <v>9017</v>
      </c>
      <c r="C8822" s="18">
        <v>3.2113497445371841E-3</v>
      </c>
    </row>
    <row r="8823" spans="2:3" x14ac:dyDescent="0.5">
      <c r="B8823" s="36" t="s">
        <v>9018</v>
      </c>
      <c r="C8823" s="18">
        <v>-5.4940049672014268E-4</v>
      </c>
    </row>
    <row r="8824" spans="2:3" x14ac:dyDescent="0.5">
      <c r="B8824" s="36" t="s">
        <v>9019</v>
      </c>
      <c r="C8824" s="18">
        <v>3.3434347645147078E-3</v>
      </c>
    </row>
    <row r="8825" spans="2:3" x14ac:dyDescent="0.5">
      <c r="B8825" s="36" t="s">
        <v>9020</v>
      </c>
      <c r="C8825" s="18">
        <v>6.1737567101840529E-3</v>
      </c>
    </row>
    <row r="8826" spans="2:3" x14ac:dyDescent="0.5">
      <c r="B8826" s="36" t="s">
        <v>9021</v>
      </c>
      <c r="C8826" s="18">
        <v>2.8205289716609627E-4</v>
      </c>
    </row>
    <row r="8827" spans="2:3" x14ac:dyDescent="0.5">
      <c r="B8827" s="36" t="s">
        <v>9022</v>
      </c>
      <c r="C8827" s="18">
        <v>-2.1494346888811799E-3</v>
      </c>
    </row>
    <row r="8828" spans="2:3" x14ac:dyDescent="0.5">
      <c r="B8828" s="36" t="s">
        <v>9023</v>
      </c>
      <c r="C8828" s="18">
        <v>-8.9956042214619503E-3</v>
      </c>
    </row>
    <row r="8829" spans="2:3" x14ac:dyDescent="0.5">
      <c r="B8829" s="36" t="s">
        <v>9024</v>
      </c>
      <c r="C8829" s="18">
        <v>4.698184123533844E-3</v>
      </c>
    </row>
    <row r="8830" spans="2:3" x14ac:dyDescent="0.5">
      <c r="B8830" s="36" t="s">
        <v>9025</v>
      </c>
      <c r="C8830" s="18">
        <v>1.0334856389511815E-2</v>
      </c>
    </row>
    <row r="8831" spans="2:3" x14ac:dyDescent="0.5">
      <c r="B8831" s="36" t="s">
        <v>9026</v>
      </c>
      <c r="C8831" s="18">
        <v>-2.6104346286526248E-3</v>
      </c>
    </row>
    <row r="8832" spans="2:3" x14ac:dyDescent="0.5">
      <c r="B8832" s="36" t="s">
        <v>9027</v>
      </c>
      <c r="C8832" s="18">
        <v>-2.5704425661933206E-3</v>
      </c>
    </row>
    <row r="8833" spans="2:3" x14ac:dyDescent="0.5">
      <c r="B8833" s="36" t="s">
        <v>9028</v>
      </c>
      <c r="C8833" s="18">
        <v>-7.9350954733871104E-3</v>
      </c>
    </row>
    <row r="8834" spans="2:3" x14ac:dyDescent="0.5">
      <c r="B8834" s="36" t="s">
        <v>9029</v>
      </c>
      <c r="C8834" s="18">
        <v>-9.8433552584649142E-3</v>
      </c>
    </row>
    <row r="8835" spans="2:3" x14ac:dyDescent="0.5">
      <c r="B8835" s="36" t="s">
        <v>9030</v>
      </c>
      <c r="C8835" s="18">
        <v>-1.2839332868264108E-4</v>
      </c>
    </row>
    <row r="8836" spans="2:3" x14ac:dyDescent="0.5">
      <c r="B8836" s="36" t="s">
        <v>9031</v>
      </c>
      <c r="C8836" s="18">
        <v>6.7978729627424794E-3</v>
      </c>
    </row>
    <row r="8837" spans="2:3" x14ac:dyDescent="0.5">
      <c r="B8837" s="36" t="s">
        <v>9032</v>
      </c>
      <c r="C8837" s="18">
        <v>-2.7853929487255957E-3</v>
      </c>
    </row>
    <row r="8838" spans="2:3" x14ac:dyDescent="0.5">
      <c r="B8838" s="36" t="s">
        <v>9033</v>
      </c>
      <c r="C8838" s="18">
        <v>9.4446339245111144E-3</v>
      </c>
    </row>
    <row r="8839" spans="2:3" x14ac:dyDescent="0.5">
      <c r="B8839" s="36" t="s">
        <v>9034</v>
      </c>
      <c r="C8839" s="18">
        <v>2.9007807682668307E-3</v>
      </c>
    </row>
    <row r="8840" spans="2:3" x14ac:dyDescent="0.5">
      <c r="B8840" s="36" t="s">
        <v>9035</v>
      </c>
      <c r="C8840" s="18">
        <v>-2.4488111439506466E-2</v>
      </c>
    </row>
    <row r="8841" spans="2:3" x14ac:dyDescent="0.5">
      <c r="B8841" s="36" t="s">
        <v>9036</v>
      </c>
      <c r="C8841" s="18">
        <v>-9.5446882939067557E-3</v>
      </c>
    </row>
    <row r="8842" spans="2:3" x14ac:dyDescent="0.5">
      <c r="B8842" s="36" t="s">
        <v>9037</v>
      </c>
      <c r="C8842" s="18">
        <v>4.9687022606859088E-4</v>
      </c>
    </row>
    <row r="8843" spans="2:3" x14ac:dyDescent="0.5">
      <c r="B8843" s="36" t="s">
        <v>9038</v>
      </c>
      <c r="C8843" s="18">
        <v>-1.0581564959293521E-2</v>
      </c>
    </row>
    <row r="8844" spans="2:3" x14ac:dyDescent="0.5">
      <c r="B8844" s="36" t="s">
        <v>9039</v>
      </c>
      <c r="C8844" s="18">
        <v>1.728812887687714E-2</v>
      </c>
    </row>
    <row r="8845" spans="2:3" x14ac:dyDescent="0.5">
      <c r="B8845" s="36" t="s">
        <v>9040</v>
      </c>
      <c r="C8845" s="18">
        <v>-6.343568354581941E-3</v>
      </c>
    </row>
    <row r="8846" spans="2:3" x14ac:dyDescent="0.5">
      <c r="B8846" s="36" t="s">
        <v>9041</v>
      </c>
      <c r="C8846" s="18">
        <v>3.0207071982994993E-3</v>
      </c>
    </row>
    <row r="8847" spans="2:3" x14ac:dyDescent="0.5">
      <c r="B8847" s="36" t="s">
        <v>9042</v>
      </c>
      <c r="C8847" s="18">
        <v>2.9681837624933038E-3</v>
      </c>
    </row>
    <row r="8848" spans="2:3" x14ac:dyDescent="0.5">
      <c r="B8848" s="36" t="s">
        <v>9043</v>
      </c>
      <c r="C8848" s="18">
        <v>-2.543019901079191E-3</v>
      </c>
    </row>
    <row r="8849" spans="2:3" x14ac:dyDescent="0.5">
      <c r="B8849" s="36" t="s">
        <v>9044</v>
      </c>
      <c r="C8849" s="18">
        <v>4.9644415184160184E-3</v>
      </c>
    </row>
    <row r="8850" spans="2:3" x14ac:dyDescent="0.5">
      <c r="B8850" s="36" t="s">
        <v>9045</v>
      </c>
      <c r="C8850" s="18">
        <v>-1.1234677040829477E-2</v>
      </c>
    </row>
    <row r="8851" spans="2:3" x14ac:dyDescent="0.5">
      <c r="B8851" s="36" t="s">
        <v>9046</v>
      </c>
      <c r="C8851" s="18">
        <v>2.2530990486979707E-2</v>
      </c>
    </row>
    <row r="8852" spans="2:3" x14ac:dyDescent="0.5">
      <c r="B8852" s="36" t="s">
        <v>9047</v>
      </c>
      <c r="C8852" s="18">
        <v>1.4941271631520703E-2</v>
      </c>
    </row>
    <row r="8853" spans="2:3" x14ac:dyDescent="0.5">
      <c r="B8853" s="36" t="s">
        <v>9048</v>
      </c>
      <c r="C8853" s="18">
        <v>-5.7414817849666955E-3</v>
      </c>
    </row>
    <row r="8854" spans="2:3" x14ac:dyDescent="0.5">
      <c r="B8854" s="36" t="s">
        <v>9049</v>
      </c>
      <c r="C8854" s="18">
        <v>7.297323232893449E-3</v>
      </c>
    </row>
    <row r="8855" spans="2:3" x14ac:dyDescent="0.5">
      <c r="B8855" s="36" t="s">
        <v>9050</v>
      </c>
      <c r="C8855" s="18">
        <v>7.1961243340099568E-3</v>
      </c>
    </row>
    <row r="8856" spans="2:3" x14ac:dyDescent="0.5">
      <c r="B8856" s="36" t="s">
        <v>9051</v>
      </c>
      <c r="C8856" s="18">
        <v>-4.8878635904932022E-3</v>
      </c>
    </row>
    <row r="8857" spans="2:3" x14ac:dyDescent="0.5">
      <c r="B8857" s="36" t="s">
        <v>9052</v>
      </c>
      <c r="C8857" s="18">
        <v>7.9248318620315228E-3</v>
      </c>
    </row>
    <row r="8858" spans="2:3" x14ac:dyDescent="0.5">
      <c r="B8858" s="36" t="s">
        <v>9053</v>
      </c>
      <c r="C8858" s="18">
        <v>4.0023353890488167E-3</v>
      </c>
    </row>
    <row r="8859" spans="2:3" x14ac:dyDescent="0.5">
      <c r="B8859" s="36" t="s">
        <v>9054</v>
      </c>
      <c r="C8859" s="18">
        <v>8.8471127747902223E-4</v>
      </c>
    </row>
    <row r="8860" spans="2:3" x14ac:dyDescent="0.5">
      <c r="B8860" s="36" t="s">
        <v>9055</v>
      </c>
      <c r="C8860" s="18">
        <v>1.2768327041403849E-2</v>
      </c>
    </row>
    <row r="8861" spans="2:3" x14ac:dyDescent="0.5">
      <c r="B8861" s="36" t="s">
        <v>9056</v>
      </c>
      <c r="C8861" s="18">
        <v>-2.5304640206034179E-3</v>
      </c>
    </row>
    <row r="8862" spans="2:3" x14ac:dyDescent="0.5">
      <c r="B8862" s="36" t="s">
        <v>9057</v>
      </c>
      <c r="C8862" s="18">
        <v>-3.3046425514737798E-3</v>
      </c>
    </row>
    <row r="8863" spans="2:3" x14ac:dyDescent="0.5">
      <c r="B8863" s="36" t="s">
        <v>9058</v>
      </c>
      <c r="C8863" s="18">
        <v>-9.8775805033433084E-3</v>
      </c>
    </row>
    <row r="8864" spans="2:3" x14ac:dyDescent="0.5">
      <c r="B8864" s="36" t="s">
        <v>9059</v>
      </c>
      <c r="C8864" s="18">
        <v>3.7279806194843168E-3</v>
      </c>
    </row>
    <row r="8865" spans="2:3" x14ac:dyDescent="0.5">
      <c r="B8865" s="36" t="s">
        <v>9060</v>
      </c>
      <c r="C8865" s="18">
        <v>1.0275587944854836E-2</v>
      </c>
    </row>
    <row r="8866" spans="2:3" x14ac:dyDescent="0.5">
      <c r="B8866" s="36" t="s">
        <v>9061</v>
      </c>
      <c r="C8866" s="18">
        <v>-1.0238649262861443E-5</v>
      </c>
    </row>
    <row r="8867" spans="2:3" x14ac:dyDescent="0.5">
      <c r="B8867" s="36" t="s">
        <v>9062</v>
      </c>
      <c r="C8867" s="18">
        <v>-1.7713044582264859E-3</v>
      </c>
    </row>
    <row r="8868" spans="2:3" x14ac:dyDescent="0.5">
      <c r="B8868" s="36" t="s">
        <v>9063</v>
      </c>
      <c r="C8868" s="18">
        <v>-6.2143272792420934E-3</v>
      </c>
    </row>
    <row r="8869" spans="2:3" x14ac:dyDescent="0.5">
      <c r="B8869" s="36" t="s">
        <v>9064</v>
      </c>
      <c r="C8869" s="18">
        <v>1.2983894328852941E-3</v>
      </c>
    </row>
    <row r="8870" spans="2:3" x14ac:dyDescent="0.5">
      <c r="B8870" s="36" t="s">
        <v>9065</v>
      </c>
      <c r="C8870" s="18">
        <v>3.3864155808100982E-3</v>
      </c>
    </row>
    <row r="8871" spans="2:3" x14ac:dyDescent="0.5">
      <c r="B8871" s="36" t="s">
        <v>9066</v>
      </c>
      <c r="C8871" s="18">
        <v>-7.6183745002240677E-3</v>
      </c>
    </row>
    <row r="8872" spans="2:3" x14ac:dyDescent="0.5">
      <c r="B8872" s="36" t="s">
        <v>9067</v>
      </c>
      <c r="C8872" s="18">
        <v>-4.7783689778679861E-3</v>
      </c>
    </row>
    <row r="8873" spans="2:3" x14ac:dyDescent="0.5">
      <c r="B8873" s="36" t="s">
        <v>9068</v>
      </c>
      <c r="C8873" s="18">
        <v>3.2334655011490021E-3</v>
      </c>
    </row>
    <row r="8874" spans="2:3" x14ac:dyDescent="0.5">
      <c r="B8874" s="36" t="s">
        <v>9069</v>
      </c>
      <c r="C8874" s="18">
        <v>1.2547269121746307E-2</v>
      </c>
    </row>
    <row r="8875" spans="2:3" x14ac:dyDescent="0.5">
      <c r="B8875" s="36" t="s">
        <v>9070</v>
      </c>
      <c r="C8875" s="18">
        <v>-6.3682571495273788E-3</v>
      </c>
    </row>
    <row r="8876" spans="2:3" x14ac:dyDescent="0.5">
      <c r="B8876" s="36" t="s">
        <v>9071</v>
      </c>
      <c r="C8876" s="18">
        <v>-4.9931539929087831E-3</v>
      </c>
    </row>
    <row r="8877" spans="2:3" x14ac:dyDescent="0.5">
      <c r="B8877" s="36" t="s">
        <v>9072</v>
      </c>
      <c r="C8877" s="18">
        <v>2.6906944228677343E-3</v>
      </c>
    </row>
    <row r="8878" spans="2:3" x14ac:dyDescent="0.5">
      <c r="B8878" s="36" t="s">
        <v>9073</v>
      </c>
      <c r="C8878" s="18">
        <v>-3.8671773323912806E-3</v>
      </c>
    </row>
    <row r="8879" spans="2:3" x14ac:dyDescent="0.5">
      <c r="B8879" s="36" t="s">
        <v>9074</v>
      </c>
      <c r="C8879" s="18">
        <v>-8.9201897406756547E-3</v>
      </c>
    </row>
    <row r="8880" spans="2:3" x14ac:dyDescent="0.5">
      <c r="B8880" s="36" t="s">
        <v>9075</v>
      </c>
      <c r="C8880" s="18">
        <v>7.4485492801152908E-3</v>
      </c>
    </row>
    <row r="8881" spans="2:3" x14ac:dyDescent="0.5">
      <c r="B8881" s="36" t="s">
        <v>9076</v>
      </c>
      <c r="C8881" s="18">
        <v>2.3248713462722392E-3</v>
      </c>
    </row>
    <row r="8882" spans="2:3" x14ac:dyDescent="0.5">
      <c r="B8882" s="36" t="s">
        <v>9077</v>
      </c>
      <c r="C8882" s="18">
        <v>2.7387533250124996E-3</v>
      </c>
    </row>
    <row r="8883" spans="2:3" x14ac:dyDescent="0.5">
      <c r="B8883" s="36" t="s">
        <v>9078</v>
      </c>
      <c r="C8883" s="18">
        <v>-6.5192353262097935E-3</v>
      </c>
    </row>
    <row r="8884" spans="2:3" x14ac:dyDescent="0.5">
      <c r="B8884" s="36" t="s">
        <v>9079</v>
      </c>
      <c r="C8884" s="18">
        <v>4.7356889283338699E-3</v>
      </c>
    </row>
    <row r="8885" spans="2:3" x14ac:dyDescent="0.5">
      <c r="B8885" s="36" t="s">
        <v>9080</v>
      </c>
      <c r="C8885" s="18">
        <v>6.4800182185820177E-4</v>
      </c>
    </row>
    <row r="8886" spans="2:3" x14ac:dyDescent="0.5">
      <c r="B8886" s="36" t="s">
        <v>9081</v>
      </c>
      <c r="C8886" s="18">
        <v>3.144808066708471E-4</v>
      </c>
    </row>
    <row r="8887" spans="2:3" x14ac:dyDescent="0.5">
      <c r="B8887" s="36" t="s">
        <v>9082</v>
      </c>
      <c r="C8887" s="18">
        <v>1.1692801963509858E-3</v>
      </c>
    </row>
    <row r="8888" spans="2:3" x14ac:dyDescent="0.5">
      <c r="B8888" s="36" t="s">
        <v>9083</v>
      </c>
      <c r="C8888" s="18">
        <v>-4.0112632139274185E-3</v>
      </c>
    </row>
    <row r="8889" spans="2:3" x14ac:dyDescent="0.5">
      <c r="B8889" s="36" t="s">
        <v>9084</v>
      </c>
      <c r="C8889" s="18">
        <v>-5.3410825700251907E-3</v>
      </c>
    </row>
    <row r="8890" spans="2:3" x14ac:dyDescent="0.5">
      <c r="B8890" s="36" t="s">
        <v>9085</v>
      </c>
      <c r="C8890" s="18">
        <v>4.5286738388625736E-3</v>
      </c>
    </row>
    <row r="8891" spans="2:3" x14ac:dyDescent="0.5">
      <c r="B8891" s="36" t="s">
        <v>9086</v>
      </c>
      <c r="C8891" s="18">
        <v>-1.0226097931945066E-2</v>
      </c>
    </row>
    <row r="8892" spans="2:3" x14ac:dyDescent="0.5">
      <c r="B8892" s="36" t="s">
        <v>9087</v>
      </c>
      <c r="C8892" s="18">
        <v>-2.6825639634550091E-3</v>
      </c>
    </row>
    <row r="8893" spans="2:3" x14ac:dyDescent="0.5">
      <c r="B8893" s="36" t="s">
        <v>9088</v>
      </c>
      <c r="C8893" s="18">
        <v>9.0542589576947385E-3</v>
      </c>
    </row>
    <row r="8894" spans="2:3" x14ac:dyDescent="0.5">
      <c r="B8894" s="36" t="s">
        <v>9089</v>
      </c>
      <c r="C8894" s="18">
        <v>2.9303326948848518E-3</v>
      </c>
    </row>
    <row r="8895" spans="2:3" x14ac:dyDescent="0.5">
      <c r="B8895" s="36" t="s">
        <v>9090</v>
      </c>
      <c r="C8895" s="18">
        <v>-4.8128175555626207E-3</v>
      </c>
    </row>
    <row r="8896" spans="2:3" x14ac:dyDescent="0.5">
      <c r="B8896" s="36" t="s">
        <v>9091</v>
      </c>
      <c r="C8896" s="18">
        <v>-7.5304674541673E-3</v>
      </c>
    </row>
    <row r="8897" spans="2:3" x14ac:dyDescent="0.5">
      <c r="B8897" s="36" t="s">
        <v>9092</v>
      </c>
      <c r="C8897" s="18">
        <v>-2.8915517316349115E-3</v>
      </c>
    </row>
    <row r="8898" spans="2:3" x14ac:dyDescent="0.5">
      <c r="B8898" s="36" t="s">
        <v>9093</v>
      </c>
      <c r="C8898" s="18">
        <v>-2.3914106157529869E-4</v>
      </c>
    </row>
    <row r="8899" spans="2:3" x14ac:dyDescent="0.5">
      <c r="B8899" s="36" t="s">
        <v>9094</v>
      </c>
      <c r="C8899" s="18">
        <v>-1.5806784084873238E-2</v>
      </c>
    </row>
    <row r="8900" spans="2:3" x14ac:dyDescent="0.5">
      <c r="B8900" s="36" t="s">
        <v>9095</v>
      </c>
      <c r="C8900" s="18">
        <v>-1.1320657608901441E-2</v>
      </c>
    </row>
    <row r="8901" spans="2:3" x14ac:dyDescent="0.5">
      <c r="B8901" s="36" t="s">
        <v>9096</v>
      </c>
      <c r="C8901" s="18">
        <v>8.7100809046278815E-3</v>
      </c>
    </row>
    <row r="8902" spans="2:3" x14ac:dyDescent="0.5">
      <c r="B8902" s="36" t="s">
        <v>9097</v>
      </c>
      <c r="C8902" s="18">
        <v>-1.8319802000778429E-2</v>
      </c>
    </row>
    <row r="8903" spans="2:3" x14ac:dyDescent="0.5">
      <c r="B8903" s="36" t="s">
        <v>9098</v>
      </c>
      <c r="C8903" s="18">
        <v>2.3926728864966273E-2</v>
      </c>
    </row>
    <row r="8904" spans="2:3" x14ac:dyDescent="0.5">
      <c r="B8904" s="36" t="s">
        <v>9099</v>
      </c>
      <c r="C8904" s="18">
        <v>-8.4407231197517474E-3</v>
      </c>
    </row>
    <row r="8905" spans="2:3" x14ac:dyDescent="0.5">
      <c r="B8905" s="36" t="s">
        <v>9100</v>
      </c>
      <c r="C8905" s="18">
        <v>3.4591102247989447E-3</v>
      </c>
    </row>
    <row r="8906" spans="2:3" x14ac:dyDescent="0.5">
      <c r="B8906" s="36" t="s">
        <v>9101</v>
      </c>
      <c r="C8906" s="18">
        <v>1.170323239982185E-2</v>
      </c>
    </row>
    <row r="8907" spans="2:3" x14ac:dyDescent="0.5">
      <c r="B8907" s="36" t="s">
        <v>9102</v>
      </c>
      <c r="C8907" s="18">
        <v>4.4698800216202983E-4</v>
      </c>
    </row>
    <row r="8908" spans="2:3" x14ac:dyDescent="0.5">
      <c r="B8908" s="36" t="s">
        <v>9103</v>
      </c>
      <c r="C8908" s="18">
        <v>-3.7428255429787782E-3</v>
      </c>
    </row>
    <row r="8909" spans="2:3" x14ac:dyDescent="0.5">
      <c r="B8909" s="36" t="s">
        <v>9104</v>
      </c>
      <c r="C8909" s="18">
        <v>-9.340334438272202E-3</v>
      </c>
    </row>
    <row r="8910" spans="2:3" x14ac:dyDescent="0.5">
      <c r="B8910" s="36" t="s">
        <v>9105</v>
      </c>
      <c r="C8910" s="18">
        <v>1.2856255299976915E-2</v>
      </c>
    </row>
    <row r="8911" spans="2:3" x14ac:dyDescent="0.5">
      <c r="B8911" s="36" t="s">
        <v>9106</v>
      </c>
      <c r="C8911" s="18">
        <v>4.0359995863419318E-3</v>
      </c>
    </row>
    <row r="8912" spans="2:3" x14ac:dyDescent="0.5">
      <c r="B8912" s="36" t="s">
        <v>9107</v>
      </c>
      <c r="C8912" s="18">
        <v>1.1554915301109192E-2</v>
      </c>
    </row>
    <row r="8913" spans="2:3" x14ac:dyDescent="0.5">
      <c r="B8913" s="36" t="s">
        <v>9108</v>
      </c>
      <c r="C8913" s="18">
        <v>7.1882338090387687E-3</v>
      </c>
    </row>
    <row r="8914" spans="2:3" x14ac:dyDescent="0.5">
      <c r="B8914" s="36" t="s">
        <v>9109</v>
      </c>
      <c r="C8914" s="18">
        <v>7.2913449727110002E-3</v>
      </c>
    </row>
    <row r="8915" spans="2:3" x14ac:dyDescent="0.5">
      <c r="B8915" s="36" t="s">
        <v>9110</v>
      </c>
      <c r="C8915" s="18">
        <v>-1.7103088729834015E-3</v>
      </c>
    </row>
    <row r="8916" spans="2:3" x14ac:dyDescent="0.5">
      <c r="B8916" s="36" t="s">
        <v>9111</v>
      </c>
      <c r="C8916" s="18">
        <v>-2.1670270344714693E-3</v>
      </c>
    </row>
    <row r="8917" spans="2:3" x14ac:dyDescent="0.5">
      <c r="B8917" s="36" t="s">
        <v>9112</v>
      </c>
      <c r="C8917" s="18">
        <v>1.7666466768755384E-3</v>
      </c>
    </row>
    <row r="8918" spans="2:3" x14ac:dyDescent="0.5">
      <c r="B8918" s="36" t="s">
        <v>9113</v>
      </c>
      <c r="C8918" s="18">
        <v>9.0746077004311143E-3</v>
      </c>
    </row>
    <row r="8919" spans="2:3" x14ac:dyDescent="0.5">
      <c r="B8919" s="36" t="s">
        <v>9114</v>
      </c>
      <c r="C8919" s="18">
        <v>3.84282969894989E-3</v>
      </c>
    </row>
    <row r="8920" spans="2:3" x14ac:dyDescent="0.5">
      <c r="B8920" s="36" t="s">
        <v>9115</v>
      </c>
      <c r="C8920" s="18">
        <v>7.9704305188599278E-4</v>
      </c>
    </row>
    <row r="8921" spans="2:3" x14ac:dyDescent="0.5">
      <c r="B8921" s="36" t="s">
        <v>9116</v>
      </c>
      <c r="C8921" s="18">
        <v>1.0994783253952534E-3</v>
      </c>
    </row>
    <row r="8922" spans="2:3" x14ac:dyDescent="0.5">
      <c r="B8922" s="36" t="s">
        <v>9117</v>
      </c>
      <c r="C8922" s="18">
        <v>8.6456583346061766E-3</v>
      </c>
    </row>
    <row r="8923" spans="2:3" x14ac:dyDescent="0.5">
      <c r="B8923" s="36" t="s">
        <v>9118</v>
      </c>
      <c r="C8923" s="18">
        <v>-9.8656627827642396E-4</v>
      </c>
    </row>
    <row r="8924" spans="2:3" x14ac:dyDescent="0.5">
      <c r="B8924" s="36" t="s">
        <v>9119</v>
      </c>
      <c r="C8924" s="18">
        <v>4.2485799894376175E-3</v>
      </c>
    </row>
    <row r="8925" spans="2:3" x14ac:dyDescent="0.5">
      <c r="B8925" s="36" t="s">
        <v>9120</v>
      </c>
      <c r="C8925" s="18">
        <v>5.1046315307923251E-4</v>
      </c>
    </row>
    <row r="8926" spans="2:3" x14ac:dyDescent="0.5">
      <c r="B8926" s="36" t="s">
        <v>9121</v>
      </c>
      <c r="C8926" s="18">
        <v>2.0991388904534336E-3</v>
      </c>
    </row>
    <row r="8927" spans="2:3" x14ac:dyDescent="0.5">
      <c r="B8927" s="36" t="s">
        <v>9122</v>
      </c>
      <c r="C8927" s="18">
        <v>6.8549101990706962E-3</v>
      </c>
    </row>
    <row r="8928" spans="2:3" x14ac:dyDescent="0.5">
      <c r="B8928" s="36" t="s">
        <v>9123</v>
      </c>
      <c r="C8928" s="18">
        <v>5.4985544283796539E-3</v>
      </c>
    </row>
    <row r="8929" spans="2:3" x14ac:dyDescent="0.5">
      <c r="B8929" s="36" t="s">
        <v>9124</v>
      </c>
      <c r="C8929" s="18">
        <v>1.3725733801388529E-3</v>
      </c>
    </row>
    <row r="8930" spans="2:3" x14ac:dyDescent="0.5">
      <c r="B8930" s="36" t="s">
        <v>9125</v>
      </c>
      <c r="C8930" s="18">
        <v>-1.1104783035360222E-2</v>
      </c>
    </row>
    <row r="8931" spans="2:3" x14ac:dyDescent="0.5">
      <c r="B8931" s="36" t="s">
        <v>9126</v>
      </c>
      <c r="C8931" s="18">
        <v>-1.0590830889722902E-3</v>
      </c>
    </row>
    <row r="8932" spans="2:3" x14ac:dyDescent="0.5">
      <c r="B8932" s="36" t="s">
        <v>9127</v>
      </c>
      <c r="C8932" s="18">
        <v>6.9604824438047608E-3</v>
      </c>
    </row>
    <row r="8933" spans="2:3" x14ac:dyDescent="0.5">
      <c r="B8933" s="36" t="s">
        <v>9128</v>
      </c>
      <c r="C8933" s="18">
        <v>-1.5424952464608843E-3</v>
      </c>
    </row>
    <row r="8934" spans="2:3" x14ac:dyDescent="0.5">
      <c r="B8934" s="36" t="s">
        <v>9129</v>
      </c>
      <c r="C8934" s="18">
        <v>7.9808740754818697E-3</v>
      </c>
    </row>
    <row r="8935" spans="2:3" x14ac:dyDescent="0.5">
      <c r="B8935" s="36" t="s">
        <v>9130</v>
      </c>
      <c r="C8935" s="18">
        <v>-4.2683377016501378E-3</v>
      </c>
    </row>
    <row r="8936" spans="2:3" x14ac:dyDescent="0.5">
      <c r="B8936" s="36" t="s">
        <v>9131</v>
      </c>
      <c r="C8936" s="18">
        <v>9.3829298600669464E-3</v>
      </c>
    </row>
    <row r="8937" spans="2:3" x14ac:dyDescent="0.5">
      <c r="B8937" s="36" t="s">
        <v>9132</v>
      </c>
      <c r="C8937" s="18">
        <v>2.9625849849346242E-3</v>
      </c>
    </row>
    <row r="8938" spans="2:3" x14ac:dyDescent="0.5">
      <c r="B8938" s="36" t="s">
        <v>9133</v>
      </c>
      <c r="C8938" s="18">
        <v>-3.4312081030656305E-3</v>
      </c>
    </row>
    <row r="8939" spans="2:3" x14ac:dyDescent="0.5">
      <c r="B8939" s="36" t="s">
        <v>9134</v>
      </c>
      <c r="C8939" s="18">
        <v>-8.1518315537496555E-3</v>
      </c>
    </row>
    <row r="8940" spans="2:3" x14ac:dyDescent="0.5">
      <c r="B8940" s="36" t="s">
        <v>9135</v>
      </c>
      <c r="C8940" s="18">
        <v>5.7365753485376647E-3</v>
      </c>
    </row>
    <row r="8941" spans="2:3" x14ac:dyDescent="0.5">
      <c r="B8941" s="36" t="s">
        <v>9136</v>
      </c>
      <c r="C8941" s="18">
        <v>2.9871069596105748E-3</v>
      </c>
    </row>
    <row r="8942" spans="2:3" x14ac:dyDescent="0.5">
      <c r="B8942" s="36" t="s">
        <v>9137</v>
      </c>
      <c r="C8942" s="18">
        <v>1.4363095109266588E-3</v>
      </c>
    </row>
    <row r="8943" spans="2:3" x14ac:dyDescent="0.5">
      <c r="B8943" s="36" t="s">
        <v>9138</v>
      </c>
      <c r="C8943" s="18">
        <v>-5.3931710077272932E-3</v>
      </c>
    </row>
    <row r="8944" spans="2:3" x14ac:dyDescent="0.5">
      <c r="B8944" s="36" t="s">
        <v>9139</v>
      </c>
      <c r="C8944" s="18">
        <v>-7.3405079094169823E-3</v>
      </c>
    </row>
    <row r="8945" spans="2:3" x14ac:dyDescent="0.5">
      <c r="B8945" s="36" t="s">
        <v>9140</v>
      </c>
      <c r="C8945" s="18">
        <v>1.1876238766526992E-2</v>
      </c>
    </row>
    <row r="8946" spans="2:3" x14ac:dyDescent="0.5">
      <c r="B8946" s="36" t="s">
        <v>9141</v>
      </c>
      <c r="C8946" s="18">
        <v>-1.7522675246418595E-3</v>
      </c>
    </row>
    <row r="8947" spans="2:3" x14ac:dyDescent="0.5">
      <c r="B8947" s="36" t="s">
        <v>9142</v>
      </c>
      <c r="C8947" s="18">
        <v>-7.2170682679496556E-3</v>
      </c>
    </row>
    <row r="8948" spans="2:3" x14ac:dyDescent="0.5">
      <c r="B8948" s="36" t="s">
        <v>9143</v>
      </c>
      <c r="C8948" s="18">
        <v>-9.9359103684442118E-3</v>
      </c>
    </row>
    <row r="8949" spans="2:3" x14ac:dyDescent="0.5">
      <c r="B8949" s="36" t="s">
        <v>9144</v>
      </c>
      <c r="C8949" s="18">
        <v>-3.98658977209565E-3</v>
      </c>
    </row>
    <row r="8950" spans="2:3" x14ac:dyDescent="0.5">
      <c r="B8950" s="36" t="s">
        <v>9145</v>
      </c>
      <c r="C8950" s="18">
        <v>1.0626502128721516E-2</v>
      </c>
    </row>
    <row r="8951" spans="2:3" x14ac:dyDescent="0.5">
      <c r="B8951" s="36" t="s">
        <v>9146</v>
      </c>
      <c r="C8951" s="18">
        <v>-1.2657942193339822E-2</v>
      </c>
    </row>
    <row r="8952" spans="2:3" x14ac:dyDescent="0.5">
      <c r="B8952" s="36" t="s">
        <v>9147</v>
      </c>
      <c r="C8952" s="18">
        <v>-5.8625733745996111E-3</v>
      </c>
    </row>
    <row r="8953" spans="2:3" x14ac:dyDescent="0.5">
      <c r="B8953" s="36" t="s">
        <v>9148</v>
      </c>
      <c r="C8953" s="18">
        <v>6.2230745355684736E-3</v>
      </c>
    </row>
    <row r="8954" spans="2:3" x14ac:dyDescent="0.5">
      <c r="B8954" s="36" t="s">
        <v>9149</v>
      </c>
      <c r="C8954" s="18">
        <v>1.3096970943258679E-2</v>
      </c>
    </row>
    <row r="8955" spans="2:3" x14ac:dyDescent="0.5">
      <c r="B8955" s="36" t="s">
        <v>9150</v>
      </c>
      <c r="C8955" s="18">
        <v>-3.8632397218519854E-3</v>
      </c>
    </row>
    <row r="8956" spans="2:3" x14ac:dyDescent="0.5">
      <c r="B8956" s="36" t="s">
        <v>9151</v>
      </c>
      <c r="C8956" s="18">
        <v>4.4302562596596484E-3</v>
      </c>
    </row>
    <row r="8957" spans="2:3" x14ac:dyDescent="0.5">
      <c r="B8957" s="36" t="s">
        <v>9152</v>
      </c>
      <c r="C8957" s="18">
        <v>-9.5308053981378871E-3</v>
      </c>
    </row>
    <row r="8958" spans="2:3" x14ac:dyDescent="0.5">
      <c r="B8958" s="36" t="s">
        <v>9153</v>
      </c>
      <c r="C8958" s="18">
        <v>-3.7797959298417894E-3</v>
      </c>
    </row>
    <row r="8959" spans="2:3" x14ac:dyDescent="0.5">
      <c r="B8959" s="36" t="s">
        <v>9154</v>
      </c>
      <c r="C8959" s="18">
        <v>-3.6046653036351239E-3</v>
      </c>
    </row>
    <row r="8960" spans="2:3" x14ac:dyDescent="0.5">
      <c r="B8960" s="36" t="s">
        <v>9155</v>
      </c>
      <c r="C8960" s="18">
        <v>5.9993904182378266E-3</v>
      </c>
    </row>
    <row r="8961" spans="2:3" x14ac:dyDescent="0.5">
      <c r="B8961" s="36" t="s">
        <v>9156</v>
      </c>
      <c r="C8961" s="18">
        <v>2.0370257413293569E-3</v>
      </c>
    </row>
    <row r="8962" spans="2:3" x14ac:dyDescent="0.5">
      <c r="B8962" s="36" t="s">
        <v>9157</v>
      </c>
      <c r="C8962" s="18">
        <v>-3.831643164851628E-3</v>
      </c>
    </row>
    <row r="8963" spans="2:3" x14ac:dyDescent="0.5">
      <c r="B8963" s="36" t="s">
        <v>9158</v>
      </c>
      <c r="C8963" s="18">
        <v>1.7828459997097923E-3</v>
      </c>
    </row>
    <row r="8964" spans="2:3" x14ac:dyDescent="0.5">
      <c r="B8964" s="36" t="s">
        <v>9159</v>
      </c>
      <c r="C8964" s="18">
        <v>5.8866626403379918E-3</v>
      </c>
    </row>
    <row r="8965" spans="2:3" x14ac:dyDescent="0.5">
      <c r="B8965" s="36" t="s">
        <v>9160</v>
      </c>
      <c r="C8965" s="18">
        <v>-8.3191781579591284E-3</v>
      </c>
    </row>
    <row r="8966" spans="2:3" x14ac:dyDescent="0.5">
      <c r="B8966" s="36" t="s">
        <v>9161</v>
      </c>
      <c r="C8966" s="18">
        <v>-7.8110667979264248E-3</v>
      </c>
    </row>
    <row r="8967" spans="2:3" x14ac:dyDescent="0.5">
      <c r="B8967" s="36" t="s">
        <v>9162</v>
      </c>
      <c r="C8967" s="18">
        <v>-4.0114566606231916E-3</v>
      </c>
    </row>
    <row r="8968" spans="2:3" x14ac:dyDescent="0.5">
      <c r="B8968" s="36" t="s">
        <v>9163</v>
      </c>
      <c r="C8968" s="18">
        <v>5.0863662265276943E-4</v>
      </c>
    </row>
    <row r="8969" spans="2:3" x14ac:dyDescent="0.5">
      <c r="B8969" s="36" t="s">
        <v>9164</v>
      </c>
      <c r="C8969" s="18">
        <v>2.7355904049761737E-3</v>
      </c>
    </row>
    <row r="8970" spans="2:3" x14ac:dyDescent="0.5">
      <c r="B8970" s="36" t="s">
        <v>9165</v>
      </c>
      <c r="C8970" s="18">
        <v>-6.5414055176629127E-3</v>
      </c>
    </row>
    <row r="8971" spans="2:3" x14ac:dyDescent="0.5">
      <c r="B8971" s="36" t="s">
        <v>9166</v>
      </c>
      <c r="C8971" s="18">
        <v>1.2690009005811298E-4</v>
      </c>
    </row>
    <row r="8972" spans="2:3" x14ac:dyDescent="0.5">
      <c r="B8972" s="36" t="s">
        <v>9167</v>
      </c>
      <c r="C8972" s="18">
        <v>4.7301805163495469E-3</v>
      </c>
    </row>
    <row r="8973" spans="2:3" x14ac:dyDescent="0.5">
      <c r="B8973" s="36" t="s">
        <v>9168</v>
      </c>
      <c r="C8973" s="18">
        <v>-1.1820700143939655E-3</v>
      </c>
    </row>
    <row r="8974" spans="2:3" x14ac:dyDescent="0.5">
      <c r="B8974" s="36" t="s">
        <v>9169</v>
      </c>
      <c r="C8974" s="18">
        <v>1.0249480150554158E-2</v>
      </c>
    </row>
    <row r="8975" spans="2:3" x14ac:dyDescent="0.5">
      <c r="B8975" s="36" t="s">
        <v>9170</v>
      </c>
      <c r="C8975" s="18">
        <v>-5.0734199223914089E-3</v>
      </c>
    </row>
    <row r="8976" spans="2:3" x14ac:dyDescent="0.5">
      <c r="B8976" s="36" t="s">
        <v>9171</v>
      </c>
      <c r="C8976" s="18">
        <v>3.8887164327694457E-4</v>
      </c>
    </row>
    <row r="8977" spans="2:3" x14ac:dyDescent="0.5">
      <c r="B8977" s="36" t="s">
        <v>9172</v>
      </c>
      <c r="C8977" s="18">
        <v>-3.4511618348148643E-3</v>
      </c>
    </row>
    <row r="8978" spans="2:3" x14ac:dyDescent="0.5">
      <c r="B8978" s="36" t="s">
        <v>9173</v>
      </c>
      <c r="C8978" s="18">
        <v>-1.7557748521647376E-2</v>
      </c>
    </row>
    <row r="8979" spans="2:3" x14ac:dyDescent="0.5">
      <c r="B8979" s="36" t="s">
        <v>9174</v>
      </c>
      <c r="C8979" s="18">
        <v>-7.2122770978266804E-3</v>
      </c>
    </row>
    <row r="8980" spans="2:3" x14ac:dyDescent="0.5">
      <c r="B8980" s="36" t="s">
        <v>9175</v>
      </c>
      <c r="C8980" s="18">
        <v>3.8232552963597399E-3</v>
      </c>
    </row>
    <row r="8981" spans="2:3" x14ac:dyDescent="0.5">
      <c r="B8981" s="36" t="s">
        <v>9176</v>
      </c>
      <c r="C8981" s="18">
        <v>3.6777416947681996E-3</v>
      </c>
    </row>
    <row r="8982" spans="2:3" x14ac:dyDescent="0.5">
      <c r="B8982" s="36" t="s">
        <v>9177</v>
      </c>
      <c r="C8982" s="18">
        <v>5.9803187248244072E-3</v>
      </c>
    </row>
    <row r="8983" spans="2:3" x14ac:dyDescent="0.5">
      <c r="B8983" s="36" t="s">
        <v>9178</v>
      </c>
      <c r="C8983" s="18">
        <v>1.7107589099454312E-3</v>
      </c>
    </row>
    <row r="8984" spans="2:3" x14ac:dyDescent="0.5">
      <c r="B8984" s="36" t="s">
        <v>9179</v>
      </c>
      <c r="C8984" s="18">
        <v>7.0320693876515517E-3</v>
      </c>
    </row>
    <row r="8985" spans="2:3" x14ac:dyDescent="0.5">
      <c r="B8985" s="36" t="s">
        <v>9180</v>
      </c>
      <c r="C8985" s="18">
        <v>-1.0940771670319704E-2</v>
      </c>
    </row>
    <row r="8986" spans="2:3" x14ac:dyDescent="0.5">
      <c r="B8986" s="36" t="s">
        <v>9181</v>
      </c>
      <c r="C8986" s="18">
        <v>9.8223908693928497E-3</v>
      </c>
    </row>
    <row r="8987" spans="2:3" x14ac:dyDescent="0.5">
      <c r="B8987" s="36" t="s">
        <v>9182</v>
      </c>
      <c r="C8987" s="18">
        <v>1.2007868116419296E-3</v>
      </c>
    </row>
    <row r="8988" spans="2:3" x14ac:dyDescent="0.5">
      <c r="B8988" s="36" t="s">
        <v>9183</v>
      </c>
      <c r="C8988" s="18">
        <v>4.0667579612332361E-3</v>
      </c>
    </row>
    <row r="8989" spans="2:3" x14ac:dyDescent="0.5">
      <c r="B8989" s="36" t="s">
        <v>9184</v>
      </c>
      <c r="C8989" s="18">
        <v>3.6383469573730842E-4</v>
      </c>
    </row>
    <row r="8990" spans="2:3" x14ac:dyDescent="0.5">
      <c r="B8990" s="36" t="s">
        <v>9185</v>
      </c>
      <c r="C8990" s="18">
        <v>-1.6234535876494816E-3</v>
      </c>
    </row>
    <row r="8991" spans="2:3" x14ac:dyDescent="0.5">
      <c r="B8991" s="36" t="s">
        <v>9186</v>
      </c>
      <c r="C8991" s="18">
        <v>5.001746846348798E-3</v>
      </c>
    </row>
    <row r="8992" spans="2:3" x14ac:dyDescent="0.5">
      <c r="B8992" s="36" t="s">
        <v>9187</v>
      </c>
      <c r="C8992" s="18">
        <v>-3.9029118611529912E-3</v>
      </c>
    </row>
    <row r="8993" spans="2:3" x14ac:dyDescent="0.5">
      <c r="B8993" s="36" t="s">
        <v>9188</v>
      </c>
      <c r="C8993" s="18">
        <v>1.6757065914198011E-2</v>
      </c>
    </row>
    <row r="8994" spans="2:3" x14ac:dyDescent="0.5">
      <c r="B8994" s="36" t="s">
        <v>9189</v>
      </c>
      <c r="C8994" s="18">
        <v>-4.0255824431287834E-3</v>
      </c>
    </row>
    <row r="8995" spans="2:3" x14ac:dyDescent="0.5">
      <c r="B8995" s="36" t="s">
        <v>9190</v>
      </c>
      <c r="C8995" s="18">
        <v>-1.1088329215639403E-3</v>
      </c>
    </row>
    <row r="8996" spans="2:3" x14ac:dyDescent="0.5">
      <c r="B8996" s="36" t="s">
        <v>9191</v>
      </c>
      <c r="C8996" s="18">
        <v>-9.1250325750464878E-3</v>
      </c>
    </row>
    <row r="8997" spans="2:3" x14ac:dyDescent="0.5">
      <c r="B8997" s="36" t="s">
        <v>9192</v>
      </c>
      <c r="C8997" s="18">
        <v>-1.0434822586381065E-2</v>
      </c>
    </row>
    <row r="8998" spans="2:3" x14ac:dyDescent="0.5">
      <c r="B8998" s="36" t="s">
        <v>9193</v>
      </c>
      <c r="C8998" s="18">
        <v>1.4470652860105737E-3</v>
      </c>
    </row>
    <row r="8999" spans="2:3" x14ac:dyDescent="0.5">
      <c r="B8999" s="36" t="s">
        <v>9194</v>
      </c>
      <c r="C8999" s="18">
        <v>6.2902092415595412E-4</v>
      </c>
    </row>
    <row r="9000" spans="2:3" x14ac:dyDescent="0.5">
      <c r="B9000" s="36" t="s">
        <v>9195</v>
      </c>
      <c r="C9000" s="18">
        <v>-4.6471924575848256E-3</v>
      </c>
    </row>
    <row r="9001" spans="2:3" x14ac:dyDescent="0.5">
      <c r="B9001" s="36" t="s">
        <v>9196</v>
      </c>
      <c r="C9001" s="18">
        <v>2.1303179174121389E-3</v>
      </c>
    </row>
    <row r="9002" spans="2:3" x14ac:dyDescent="0.5">
      <c r="B9002" s="36" t="s">
        <v>9197</v>
      </c>
      <c r="C9002" s="18">
        <v>6.6248070726582231E-3</v>
      </c>
    </row>
    <row r="9003" spans="2:3" x14ac:dyDescent="0.5">
      <c r="B9003" s="36" t="s">
        <v>9198</v>
      </c>
      <c r="C9003" s="18">
        <v>-6.9865917736260386E-3</v>
      </c>
    </row>
    <row r="9004" spans="2:3" x14ac:dyDescent="0.5">
      <c r="B9004" s="36" t="s">
        <v>9199</v>
      </c>
      <c r="C9004" s="18">
        <v>2.1184513833187868E-3</v>
      </c>
    </row>
    <row r="9005" spans="2:3" x14ac:dyDescent="0.5">
      <c r="B9005" s="36" t="s">
        <v>9200</v>
      </c>
      <c r="C9005" s="18">
        <v>-1.0893989506560064E-2</v>
      </c>
    </row>
    <row r="9006" spans="2:3" x14ac:dyDescent="0.5">
      <c r="B9006" s="36" t="s">
        <v>9201</v>
      </c>
      <c r="C9006" s="18">
        <v>2.0489513094679168E-4</v>
      </c>
    </row>
    <row r="9007" spans="2:3" x14ac:dyDescent="0.5">
      <c r="B9007" s="36" t="s">
        <v>9202</v>
      </c>
      <c r="C9007" s="18">
        <v>-9.9743485221258643E-3</v>
      </c>
    </row>
    <row r="9008" spans="2:3" x14ac:dyDescent="0.5">
      <c r="B9008" s="36" t="s">
        <v>9203</v>
      </c>
      <c r="C9008" s="18">
        <v>-3.6625009231145977E-3</v>
      </c>
    </row>
    <row r="9009" spans="2:3" x14ac:dyDescent="0.5">
      <c r="B9009" s="36" t="s">
        <v>9204</v>
      </c>
      <c r="C9009" s="18">
        <v>4.7828789714854381E-4</v>
      </c>
    </row>
    <row r="9010" spans="2:3" x14ac:dyDescent="0.5">
      <c r="B9010" s="36" t="s">
        <v>9205</v>
      </c>
      <c r="C9010" s="18">
        <v>2.6460998682540371E-3</v>
      </c>
    </row>
    <row r="9011" spans="2:3" x14ac:dyDescent="0.5">
      <c r="B9011" s="36" t="s">
        <v>9206</v>
      </c>
      <c r="C9011" s="18">
        <v>7.6789507107004606E-3</v>
      </c>
    </row>
    <row r="9012" spans="2:3" x14ac:dyDescent="0.5">
      <c r="B9012" s="36" t="s">
        <v>9207</v>
      </c>
      <c r="C9012" s="18">
        <v>4.5171961286305518E-4</v>
      </c>
    </row>
    <row r="9013" spans="2:3" x14ac:dyDescent="0.5">
      <c r="B9013" s="36" t="s">
        <v>9208</v>
      </c>
      <c r="C9013" s="18">
        <v>-1.2964653169598161E-3</v>
      </c>
    </row>
    <row r="9014" spans="2:3" x14ac:dyDescent="0.5">
      <c r="B9014" s="36" t="s">
        <v>9209</v>
      </c>
      <c r="C9014" s="18">
        <v>6.5793618649025998E-3</v>
      </c>
    </row>
    <row r="9015" spans="2:3" x14ac:dyDescent="0.5">
      <c r="B9015" s="36" t="s">
        <v>9210</v>
      </c>
      <c r="C9015" s="18">
        <v>6.7667766262136109E-3</v>
      </c>
    </row>
    <row r="9016" spans="2:3" x14ac:dyDescent="0.5">
      <c r="B9016" s="36" t="s">
        <v>9211</v>
      </c>
      <c r="C9016" s="18">
        <v>-1.5112324469530591E-3</v>
      </c>
    </row>
    <row r="9017" spans="2:3" x14ac:dyDescent="0.5">
      <c r="B9017" s="36" t="s">
        <v>9212</v>
      </c>
      <c r="C9017" s="18">
        <v>3.406103617257239E-3</v>
      </c>
    </row>
    <row r="9018" spans="2:3" x14ac:dyDescent="0.5">
      <c r="B9018" s="36" t="s">
        <v>9213</v>
      </c>
      <c r="C9018" s="18">
        <v>-4.6233409161579031E-3</v>
      </c>
    </row>
    <row r="9019" spans="2:3" x14ac:dyDescent="0.5">
      <c r="B9019" s="36" t="s">
        <v>9214</v>
      </c>
      <c r="C9019" s="18">
        <v>-1.4407148905385414E-3</v>
      </c>
    </row>
    <row r="9020" spans="2:3" x14ac:dyDescent="0.5">
      <c r="B9020" s="36" t="s">
        <v>9215</v>
      </c>
      <c r="C9020" s="18">
        <v>-7.9185559166541353E-3</v>
      </c>
    </row>
    <row r="9021" spans="2:3" x14ac:dyDescent="0.5">
      <c r="B9021" s="36" t="s">
        <v>9216</v>
      </c>
      <c r="C9021" s="18">
        <v>-2.4487447503435122E-3</v>
      </c>
    </row>
    <row r="9022" spans="2:3" x14ac:dyDescent="0.5">
      <c r="B9022" s="36" t="s">
        <v>9217</v>
      </c>
      <c r="C9022" s="18">
        <v>4.6537068130045878E-3</v>
      </c>
    </row>
    <row r="9023" spans="2:3" x14ac:dyDescent="0.5">
      <c r="B9023" s="36" t="s">
        <v>9218</v>
      </c>
      <c r="C9023" s="18">
        <v>-4.3043873976259528E-3</v>
      </c>
    </row>
    <row r="9024" spans="2:3" x14ac:dyDescent="0.5">
      <c r="B9024" s="36" t="s">
        <v>9219</v>
      </c>
      <c r="C9024" s="18">
        <v>2.1095218855966547E-3</v>
      </c>
    </row>
    <row r="9025" spans="2:3" x14ac:dyDescent="0.5">
      <c r="B9025" s="36" t="s">
        <v>9220</v>
      </c>
      <c r="C9025" s="18">
        <v>-2.3996818865501535E-4</v>
      </c>
    </row>
    <row r="9026" spans="2:3" x14ac:dyDescent="0.5">
      <c r="B9026" s="36" t="s">
        <v>9221</v>
      </c>
      <c r="C9026" s="18">
        <v>-1.7036988873041503E-3</v>
      </c>
    </row>
    <row r="9027" spans="2:3" x14ac:dyDescent="0.5">
      <c r="B9027" s="36" t="s">
        <v>9222</v>
      </c>
      <c r="C9027" s="18">
        <v>9.2979909438302144E-3</v>
      </c>
    </row>
    <row r="9028" spans="2:3" x14ac:dyDescent="0.5">
      <c r="B9028" s="36" t="s">
        <v>9223</v>
      </c>
      <c r="C9028" s="18">
        <v>7.5928476199238482E-3</v>
      </c>
    </row>
    <row r="9029" spans="2:3" x14ac:dyDescent="0.5">
      <c r="B9029" s="36" t="s">
        <v>9224</v>
      </c>
      <c r="C9029" s="18">
        <v>-8.5801263751164036E-3</v>
      </c>
    </row>
    <row r="9030" spans="2:3" x14ac:dyDescent="0.5">
      <c r="B9030" s="36" t="s">
        <v>9225</v>
      </c>
      <c r="C9030" s="18">
        <v>-2.4754295406298477E-3</v>
      </c>
    </row>
    <row r="9031" spans="2:3" x14ac:dyDescent="0.5">
      <c r="B9031" s="36" t="s">
        <v>9226</v>
      </c>
      <c r="C9031" s="18">
        <v>9.0554661077961729E-3</v>
      </c>
    </row>
    <row r="9032" spans="2:3" x14ac:dyDescent="0.5">
      <c r="B9032" s="36" t="s">
        <v>9227</v>
      </c>
      <c r="C9032" s="18">
        <v>-5.9516209752137339E-3</v>
      </c>
    </row>
    <row r="9033" spans="2:3" x14ac:dyDescent="0.5">
      <c r="B9033" s="36" t="s">
        <v>9228</v>
      </c>
      <c r="C9033" s="18">
        <v>-6.6376999929941283E-3</v>
      </c>
    </row>
    <row r="9034" spans="2:3" x14ac:dyDescent="0.5">
      <c r="B9034" s="36" t="s">
        <v>9229</v>
      </c>
      <c r="C9034" s="18">
        <v>-9.0647476045147002E-4</v>
      </c>
    </row>
    <row r="9035" spans="2:3" x14ac:dyDescent="0.5">
      <c r="B9035" s="36" t="s">
        <v>9230</v>
      </c>
      <c r="C9035" s="18">
        <v>-6.9358753341808299E-3</v>
      </c>
    </row>
    <row r="9036" spans="2:3" x14ac:dyDescent="0.5">
      <c r="B9036" s="36" t="s">
        <v>9231</v>
      </c>
      <c r="C9036" s="18">
        <v>-6.7090427470627434E-3</v>
      </c>
    </row>
    <row r="9037" spans="2:3" x14ac:dyDescent="0.5">
      <c r="B9037" s="36" t="s">
        <v>9232</v>
      </c>
      <c r="C9037" s="18">
        <v>2.3931770249392414E-3</v>
      </c>
    </row>
    <row r="9038" spans="2:3" x14ac:dyDescent="0.5">
      <c r="B9038" s="36" t="s">
        <v>9233</v>
      </c>
      <c r="C9038" s="18">
        <v>5.7030348292486099E-3</v>
      </c>
    </row>
    <row r="9039" spans="2:3" x14ac:dyDescent="0.5">
      <c r="B9039" s="36" t="s">
        <v>9234</v>
      </c>
      <c r="C9039" s="18">
        <v>-8.9138754548978572E-3</v>
      </c>
    </row>
    <row r="9040" spans="2:3" x14ac:dyDescent="0.5">
      <c r="B9040" s="36" t="s">
        <v>9235</v>
      </c>
      <c r="C9040" s="18">
        <v>-9.24193130452311E-3</v>
      </c>
    </row>
    <row r="9041" spans="2:3" x14ac:dyDescent="0.5">
      <c r="B9041" s="36" t="s">
        <v>9236</v>
      </c>
      <c r="C9041" s="18">
        <v>-1.6982164474673711E-3</v>
      </c>
    </row>
    <row r="9042" spans="2:3" x14ac:dyDescent="0.5">
      <c r="B9042" s="36" t="s">
        <v>9237</v>
      </c>
      <c r="C9042" s="18">
        <v>2.4238620485965701E-3</v>
      </c>
    </row>
    <row r="9043" spans="2:3" x14ac:dyDescent="0.5">
      <c r="B9043" s="36" t="s">
        <v>9238</v>
      </c>
      <c r="C9043" s="18">
        <v>3.0873072646273592E-3</v>
      </c>
    </row>
    <row r="9044" spans="2:3" x14ac:dyDescent="0.5">
      <c r="B9044" s="36" t="s">
        <v>9239</v>
      </c>
      <c r="C9044" s="18">
        <v>-2.0243329480487127E-3</v>
      </c>
    </row>
    <row r="9045" spans="2:3" x14ac:dyDescent="0.5">
      <c r="B9045" s="36" t="s">
        <v>9240</v>
      </c>
      <c r="C9045" s="18">
        <v>1.6402269135037395E-2</v>
      </c>
    </row>
    <row r="9046" spans="2:3" x14ac:dyDescent="0.5">
      <c r="B9046" s="36" t="s">
        <v>9241</v>
      </c>
      <c r="C9046" s="18">
        <v>4.7522422968360178E-3</v>
      </c>
    </row>
    <row r="9047" spans="2:3" x14ac:dyDescent="0.5">
      <c r="B9047" s="36" t="s">
        <v>9242</v>
      </c>
      <c r="C9047" s="18">
        <v>-5.3491310866198294E-3</v>
      </c>
    </row>
    <row r="9048" spans="2:3" x14ac:dyDescent="0.5">
      <c r="B9048" s="36" t="s">
        <v>9243</v>
      </c>
      <c r="C9048" s="18">
        <v>-8.1257039293274325E-3</v>
      </c>
    </row>
    <row r="9049" spans="2:3" x14ac:dyDescent="0.5">
      <c r="B9049" s="36" t="s">
        <v>9244</v>
      </c>
      <c r="C9049" s="18">
        <v>-3.2583697617660778E-4</v>
      </c>
    </row>
    <row r="9050" spans="2:3" x14ac:dyDescent="0.5">
      <c r="B9050" s="36" t="s">
        <v>9245</v>
      </c>
      <c r="C9050" s="18">
        <v>-5.6709898627457234E-3</v>
      </c>
    </row>
    <row r="9051" spans="2:3" x14ac:dyDescent="0.5">
      <c r="B9051" s="36" t="s">
        <v>9246</v>
      </c>
      <c r="C9051" s="18">
        <v>-1.3011060496450733E-2</v>
      </c>
    </row>
    <row r="9052" spans="2:3" x14ac:dyDescent="0.5">
      <c r="B9052" s="36" t="s">
        <v>9247</v>
      </c>
      <c r="C9052" s="18">
        <v>-1.9273895170682009E-2</v>
      </c>
    </row>
    <row r="9053" spans="2:3" x14ac:dyDescent="0.5">
      <c r="B9053" s="36" t="s">
        <v>9248</v>
      </c>
      <c r="C9053" s="18">
        <v>-9.6843835392484978E-3</v>
      </c>
    </row>
    <row r="9054" spans="2:3" x14ac:dyDescent="0.5">
      <c r="B9054" s="36" t="s">
        <v>9249</v>
      </c>
      <c r="C9054" s="18">
        <v>-1.2860432980194014E-3</v>
      </c>
    </row>
    <row r="9055" spans="2:3" x14ac:dyDescent="0.5">
      <c r="B9055" s="36" t="s">
        <v>9250</v>
      </c>
      <c r="C9055" s="18">
        <v>3.8431737176507497E-3</v>
      </c>
    </row>
    <row r="9056" spans="2:3" x14ac:dyDescent="0.5">
      <c r="B9056" s="36" t="s">
        <v>9251</v>
      </c>
      <c r="C9056" s="18">
        <v>1.5378530923932932E-3</v>
      </c>
    </row>
    <row r="9057" spans="2:3" x14ac:dyDescent="0.5">
      <c r="B9057" s="36" t="s">
        <v>9252</v>
      </c>
      <c r="C9057" s="18">
        <v>-4.5492245473162107E-3</v>
      </c>
    </row>
    <row r="9058" spans="2:3" x14ac:dyDescent="0.5">
      <c r="B9058" s="36" t="s">
        <v>9253</v>
      </c>
      <c r="C9058" s="18">
        <v>-3.9823570008671316E-3</v>
      </c>
    </row>
    <row r="9059" spans="2:3" x14ac:dyDescent="0.5">
      <c r="B9059" s="36" t="s">
        <v>9254</v>
      </c>
      <c r="C9059" s="18">
        <v>5.0287563729289886E-3</v>
      </c>
    </row>
    <row r="9060" spans="2:3" x14ac:dyDescent="0.5">
      <c r="B9060" s="36" t="s">
        <v>9255</v>
      </c>
      <c r="C9060" s="18">
        <v>2.9455872907373504E-3</v>
      </c>
    </row>
    <row r="9061" spans="2:3" x14ac:dyDescent="0.5">
      <c r="B9061" s="36" t="s">
        <v>9256</v>
      </c>
      <c r="C9061" s="18">
        <v>9.6157306390975972E-3</v>
      </c>
    </row>
    <row r="9062" spans="2:3" x14ac:dyDescent="0.5">
      <c r="B9062" s="36" t="s">
        <v>9257</v>
      </c>
      <c r="C9062" s="18">
        <v>1.1082288996418166E-2</v>
      </c>
    </row>
    <row r="9063" spans="2:3" x14ac:dyDescent="0.5">
      <c r="B9063" s="36" t="s">
        <v>9258</v>
      </c>
      <c r="C9063" s="18">
        <v>-3.4461646489702957E-4</v>
      </c>
    </row>
    <row r="9064" spans="2:3" x14ac:dyDescent="0.5">
      <c r="B9064" s="36" t="s">
        <v>9259</v>
      </c>
      <c r="C9064" s="18">
        <v>-9.348874968333476E-4</v>
      </c>
    </row>
    <row r="9065" spans="2:3" x14ac:dyDescent="0.5">
      <c r="B9065" s="36" t="s">
        <v>9260</v>
      </c>
      <c r="C9065" s="18">
        <v>-1.0236476289338103E-3</v>
      </c>
    </row>
    <row r="9066" spans="2:3" x14ac:dyDescent="0.5">
      <c r="B9066" s="36" t="s">
        <v>9261</v>
      </c>
      <c r="C9066" s="18">
        <v>1.9671866346686606E-3</v>
      </c>
    </row>
    <row r="9067" spans="2:3" x14ac:dyDescent="0.5">
      <c r="B9067" s="36" t="s">
        <v>9262</v>
      </c>
      <c r="C9067" s="18">
        <v>5.5330051530069202E-3</v>
      </c>
    </row>
    <row r="9068" spans="2:3" x14ac:dyDescent="0.5">
      <c r="B9068" s="36" t="s">
        <v>9263</v>
      </c>
      <c r="C9068" s="18">
        <v>-7.9575255087434016E-3</v>
      </c>
    </row>
    <row r="9069" spans="2:3" x14ac:dyDescent="0.5">
      <c r="B9069" s="36" t="s">
        <v>9264</v>
      </c>
      <c r="C9069" s="18">
        <v>2.8231304786983102E-3</v>
      </c>
    </row>
    <row r="9070" spans="2:3" x14ac:dyDescent="0.5">
      <c r="B9070" s="36" t="s">
        <v>9265</v>
      </c>
      <c r="C9070" s="18">
        <v>1.4238508507061098E-2</v>
      </c>
    </row>
    <row r="9071" spans="2:3" x14ac:dyDescent="0.5">
      <c r="B9071" s="36" t="s">
        <v>9266</v>
      </c>
      <c r="C9071" s="18">
        <v>-6.4550269054164389E-5</v>
      </c>
    </row>
    <row r="9072" spans="2:3" x14ac:dyDescent="0.5">
      <c r="B9072" s="36" t="s">
        <v>9267</v>
      </c>
      <c r="C9072" s="18">
        <v>-5.84465932637801E-3</v>
      </c>
    </row>
    <row r="9073" spans="2:3" x14ac:dyDescent="0.5">
      <c r="B9073" s="36" t="s">
        <v>9268</v>
      </c>
      <c r="C9073" s="18">
        <v>7.8627167795042308E-3</v>
      </c>
    </row>
    <row r="9074" spans="2:3" x14ac:dyDescent="0.5">
      <c r="B9074" s="36" t="s">
        <v>9269</v>
      </c>
      <c r="C9074" s="18">
        <v>-7.0657718576960793E-4</v>
      </c>
    </row>
    <row r="9075" spans="2:3" x14ac:dyDescent="0.5">
      <c r="B9075" s="36" t="s">
        <v>9270</v>
      </c>
      <c r="C9075" s="18">
        <v>2.8658573306079571E-3</v>
      </c>
    </row>
    <row r="9076" spans="2:3" x14ac:dyDescent="0.5">
      <c r="B9076" s="36" t="s">
        <v>9271</v>
      </c>
      <c r="C9076" s="18">
        <v>4.0424164070393953E-3</v>
      </c>
    </row>
    <row r="9077" spans="2:3" x14ac:dyDescent="0.5">
      <c r="B9077" s="36" t="s">
        <v>9272</v>
      </c>
      <c r="C9077" s="18">
        <v>1.1722389059478644E-3</v>
      </c>
    </row>
    <row r="9078" spans="2:3" x14ac:dyDescent="0.5">
      <c r="B9078" s="36" t="s">
        <v>9273</v>
      </c>
      <c r="C9078" s="18">
        <v>2.7128116395080948E-3</v>
      </c>
    </row>
    <row r="9079" spans="2:3" x14ac:dyDescent="0.5">
      <c r="B9079" s="36" t="s">
        <v>9274</v>
      </c>
      <c r="C9079" s="18">
        <v>-5.3520688451558218E-3</v>
      </c>
    </row>
    <row r="9080" spans="2:3" x14ac:dyDescent="0.5">
      <c r="B9080" s="36" t="s">
        <v>9275</v>
      </c>
      <c r="C9080" s="18">
        <v>-6.0037967672514903E-3</v>
      </c>
    </row>
    <row r="9081" spans="2:3" x14ac:dyDescent="0.5">
      <c r="B9081" s="36" t="s">
        <v>9276</v>
      </c>
      <c r="C9081" s="18">
        <v>5.0674118909783683E-3</v>
      </c>
    </row>
    <row r="9082" spans="2:3" x14ac:dyDescent="0.5">
      <c r="B9082" s="36" t="s">
        <v>9277</v>
      </c>
      <c r="C9082" s="18">
        <v>4.1651090122942769E-3</v>
      </c>
    </row>
    <row r="9083" spans="2:3" x14ac:dyDescent="0.5">
      <c r="B9083" s="36" t="s">
        <v>9278</v>
      </c>
      <c r="C9083" s="18">
        <v>1.7855700372637617E-3</v>
      </c>
    </row>
    <row r="9084" spans="2:3" x14ac:dyDescent="0.5">
      <c r="B9084" s="36" t="s">
        <v>9279</v>
      </c>
      <c r="C9084" s="18">
        <v>3.4014010883642865E-3</v>
      </c>
    </row>
    <row r="9085" spans="2:3" x14ac:dyDescent="0.5">
      <c r="B9085" s="36" t="s">
        <v>9280</v>
      </c>
      <c r="C9085" s="18">
        <v>1.851815617863517E-3</v>
      </c>
    </row>
    <row r="9086" spans="2:3" x14ac:dyDescent="0.5">
      <c r="B9086" s="36" t="s">
        <v>9281</v>
      </c>
      <c r="C9086" s="18">
        <v>2.6016999633111659E-3</v>
      </c>
    </row>
    <row r="9087" spans="2:3" x14ac:dyDescent="0.5">
      <c r="B9087" s="36" t="s">
        <v>9282</v>
      </c>
      <c r="C9087" s="18">
        <v>-3.1167212092877428E-3</v>
      </c>
    </row>
    <row r="9088" spans="2:3" x14ac:dyDescent="0.5">
      <c r="B9088" s="36" t="s">
        <v>9283</v>
      </c>
      <c r="C9088" s="18">
        <v>9.7213537595748356E-3</v>
      </c>
    </row>
    <row r="9089" spans="2:3" x14ac:dyDescent="0.5">
      <c r="B9089" s="36" t="s">
        <v>9284</v>
      </c>
      <c r="C9089" s="18">
        <v>4.1109770274623259E-3</v>
      </c>
    </row>
    <row r="9090" spans="2:3" x14ac:dyDescent="0.5">
      <c r="B9090" s="36" t="s">
        <v>9285</v>
      </c>
      <c r="C9090" s="18">
        <v>1.2417349597950711E-3</v>
      </c>
    </row>
    <row r="9091" spans="2:3" x14ac:dyDescent="0.5">
      <c r="B9091" s="36" t="s">
        <v>9286</v>
      </c>
      <c r="C9091" s="18">
        <v>2.7430032792294945E-3</v>
      </c>
    </row>
    <row r="9092" spans="2:3" x14ac:dyDescent="0.5">
      <c r="B9092" s="36" t="s">
        <v>9287</v>
      </c>
      <c r="C9092" s="18">
        <v>5.535444947209589E-3</v>
      </c>
    </row>
    <row r="9093" spans="2:3" x14ac:dyDescent="0.5">
      <c r="B9093" s="36" t="s">
        <v>9288</v>
      </c>
      <c r="C9093" s="18">
        <v>-6.3817862728876573E-4</v>
      </c>
    </row>
    <row r="9094" spans="2:3" x14ac:dyDescent="0.5">
      <c r="B9094" s="36" t="s">
        <v>9289</v>
      </c>
      <c r="C9094" s="18">
        <v>-3.8444797091975458E-3</v>
      </c>
    </row>
    <row r="9095" spans="2:3" x14ac:dyDescent="0.5">
      <c r="B9095" s="36" t="s">
        <v>9290</v>
      </c>
      <c r="C9095" s="18">
        <v>-1.5320836954654249E-3</v>
      </c>
    </row>
    <row r="9096" spans="2:3" x14ac:dyDescent="0.5">
      <c r="B9096" s="36" t="s">
        <v>9291</v>
      </c>
      <c r="C9096" s="18">
        <v>-1.9206154749484838E-5</v>
      </c>
    </row>
    <row r="9097" spans="2:3" x14ac:dyDescent="0.5">
      <c r="B9097" s="36" t="s">
        <v>9292</v>
      </c>
      <c r="C9097" s="18">
        <v>-1.4850758451898649E-3</v>
      </c>
    </row>
    <row r="9098" spans="2:3" x14ac:dyDescent="0.5">
      <c r="B9098" s="36" t="s">
        <v>9293</v>
      </c>
      <c r="C9098" s="18">
        <v>1.6968096543661382E-3</v>
      </c>
    </row>
    <row r="9099" spans="2:3" x14ac:dyDescent="0.5">
      <c r="B9099" s="36" t="s">
        <v>9294</v>
      </c>
      <c r="C9099" s="18">
        <v>-2.4448905217114847E-3</v>
      </c>
    </row>
    <row r="9100" spans="2:3" x14ac:dyDescent="0.5">
      <c r="B9100" s="36" t="s">
        <v>9295</v>
      </c>
      <c r="C9100" s="18">
        <v>-4.7037697531517875E-3</v>
      </c>
    </row>
    <row r="9101" spans="2:3" x14ac:dyDescent="0.5">
      <c r="B9101" s="36" t="s">
        <v>9296</v>
      </c>
      <c r="C9101" s="18">
        <v>6.4839169572352695E-3</v>
      </c>
    </row>
    <row r="9102" spans="2:3" x14ac:dyDescent="0.5">
      <c r="B9102" s="36" t="s">
        <v>9297</v>
      </c>
      <c r="C9102" s="18">
        <v>-9.6079740694476889E-5</v>
      </c>
    </row>
    <row r="9103" spans="2:3" x14ac:dyDescent="0.5">
      <c r="B9103" s="36" t="s">
        <v>9298</v>
      </c>
      <c r="C9103" s="18">
        <v>4.7371863638765443E-3</v>
      </c>
    </row>
    <row r="9104" spans="2:3" x14ac:dyDescent="0.5">
      <c r="B9104" s="36" t="s">
        <v>9299</v>
      </c>
      <c r="C9104" s="18">
        <v>-3.7304842935067528E-3</v>
      </c>
    </row>
    <row r="9105" spans="2:3" x14ac:dyDescent="0.5">
      <c r="B9105" s="36" t="s">
        <v>9300</v>
      </c>
      <c r="C9105" s="18">
        <v>4.1380284471457252E-3</v>
      </c>
    </row>
    <row r="9106" spans="2:3" x14ac:dyDescent="0.5">
      <c r="B9106" s="36" t="s">
        <v>9301</v>
      </c>
      <c r="C9106" s="18">
        <v>1.3035530526972483E-3</v>
      </c>
    </row>
    <row r="9107" spans="2:3" x14ac:dyDescent="0.5">
      <c r="B9107" s="36" t="s">
        <v>9302</v>
      </c>
      <c r="C9107" s="18">
        <v>-7.3105796089389941E-4</v>
      </c>
    </row>
    <row r="9108" spans="2:3" x14ac:dyDescent="0.5">
      <c r="B9108" s="36" t="s">
        <v>9303</v>
      </c>
      <c r="C9108" s="18">
        <v>-8.0475207739595378E-3</v>
      </c>
    </row>
    <row r="9109" spans="2:3" x14ac:dyDescent="0.5">
      <c r="B9109" s="36" t="s">
        <v>9304</v>
      </c>
      <c r="C9109" s="18">
        <v>6.6136728897889796E-3</v>
      </c>
    </row>
    <row r="9110" spans="2:3" x14ac:dyDescent="0.5">
      <c r="B9110" s="36" t="s">
        <v>9305</v>
      </c>
      <c r="C9110" s="18">
        <v>-2.4994583481703359E-3</v>
      </c>
    </row>
    <row r="9111" spans="2:3" x14ac:dyDescent="0.5">
      <c r="B9111" s="36" t="s">
        <v>9306</v>
      </c>
      <c r="C9111" s="18">
        <v>2.3042769243417638E-3</v>
      </c>
    </row>
    <row r="9112" spans="2:3" x14ac:dyDescent="0.5">
      <c r="B9112" s="36" t="s">
        <v>9307</v>
      </c>
      <c r="C9112" s="18">
        <v>-7.1403033723149711E-3</v>
      </c>
    </row>
    <row r="9113" spans="2:3" x14ac:dyDescent="0.5">
      <c r="B9113" s="36" t="s">
        <v>9308</v>
      </c>
      <c r="C9113" s="18">
        <v>3.1018095840062987E-3</v>
      </c>
    </row>
    <row r="9114" spans="2:3" x14ac:dyDescent="0.5">
      <c r="B9114" s="36" t="s">
        <v>9309</v>
      </c>
      <c r="C9114" s="18">
        <v>-3.3118651257513232E-3</v>
      </c>
    </row>
    <row r="9115" spans="2:3" x14ac:dyDescent="0.5">
      <c r="B9115" s="36" t="s">
        <v>9310</v>
      </c>
      <c r="C9115" s="18">
        <v>1.1106305670985694E-2</v>
      </c>
    </row>
    <row r="9116" spans="2:3" x14ac:dyDescent="0.5">
      <c r="B9116" s="36" t="s">
        <v>9311</v>
      </c>
      <c r="C9116" s="18">
        <v>-1.0135643668883643E-2</v>
      </c>
    </row>
    <row r="9117" spans="2:3" x14ac:dyDescent="0.5">
      <c r="B9117" s="36" t="s">
        <v>9312</v>
      </c>
      <c r="C9117" s="18">
        <v>3.8993906299025216E-3</v>
      </c>
    </row>
    <row r="9118" spans="2:3" x14ac:dyDescent="0.5">
      <c r="B9118" s="36" t="s">
        <v>9313</v>
      </c>
      <c r="C9118" s="18">
        <v>9.9316573119012652E-4</v>
      </c>
    </row>
    <row r="9119" spans="2:3" x14ac:dyDescent="0.5">
      <c r="B9119" s="36" t="s">
        <v>9314</v>
      </c>
      <c r="C9119" s="18">
        <v>1.6085783541720966E-2</v>
      </c>
    </row>
    <row r="9120" spans="2:3" x14ac:dyDescent="0.5">
      <c r="B9120" s="36" t="s">
        <v>9315</v>
      </c>
      <c r="C9120" s="18">
        <v>2.7380329830879457E-3</v>
      </c>
    </row>
    <row r="9121" spans="2:3" x14ac:dyDescent="0.5">
      <c r="B9121" s="36" t="s">
        <v>9316</v>
      </c>
      <c r="C9121" s="18">
        <v>1.2090256892756113E-3</v>
      </c>
    </row>
    <row r="9122" spans="2:3" x14ac:dyDescent="0.5">
      <c r="B9122" s="36" t="s">
        <v>9317</v>
      </c>
      <c r="C9122" s="18">
        <v>-8.2723956788076647E-3</v>
      </c>
    </row>
    <row r="9123" spans="2:3" x14ac:dyDescent="0.5">
      <c r="B9123" s="36" t="s">
        <v>9318</v>
      </c>
      <c r="C9123" s="18">
        <v>-8.3962232224440436E-3</v>
      </c>
    </row>
    <row r="9124" spans="2:3" x14ac:dyDescent="0.5">
      <c r="B9124" s="36" t="s">
        <v>9319</v>
      </c>
      <c r="C9124" s="18">
        <v>1.7869758266810809E-3</v>
      </c>
    </row>
    <row r="9125" spans="2:3" x14ac:dyDescent="0.5">
      <c r="B9125" s="36" t="s">
        <v>9320</v>
      </c>
      <c r="C9125" s="18">
        <v>3.4817257095123288E-3</v>
      </c>
    </row>
    <row r="9126" spans="2:3" x14ac:dyDescent="0.5">
      <c r="B9126" s="36" t="s">
        <v>9321</v>
      </c>
      <c r="C9126" s="18">
        <v>-2.2467820906548752E-3</v>
      </c>
    </row>
    <row r="9127" spans="2:3" x14ac:dyDescent="0.5">
      <c r="B9127" s="36" t="s">
        <v>9322</v>
      </c>
      <c r="C9127" s="18">
        <v>-2.7833277984353755E-3</v>
      </c>
    </row>
    <row r="9128" spans="2:3" x14ac:dyDescent="0.5">
      <c r="B9128" s="36" t="s">
        <v>9323</v>
      </c>
      <c r="C9128" s="18">
        <v>-4.2658051801109931E-3</v>
      </c>
    </row>
    <row r="9129" spans="2:3" x14ac:dyDescent="0.5">
      <c r="B9129" s="36" t="s">
        <v>9324</v>
      </c>
      <c r="C9129" s="18">
        <v>-5.177082398125421E-3</v>
      </c>
    </row>
    <row r="9130" spans="2:3" x14ac:dyDescent="0.5">
      <c r="B9130" s="36" t="s">
        <v>9325</v>
      </c>
      <c r="C9130" s="18">
        <v>8.2014702711341592E-3</v>
      </c>
    </row>
    <row r="9131" spans="2:3" x14ac:dyDescent="0.5">
      <c r="B9131" s="36" t="s">
        <v>9326</v>
      </c>
      <c r="C9131" s="18">
        <v>-3.6495352838519235E-3</v>
      </c>
    </row>
    <row r="9132" spans="2:3" x14ac:dyDescent="0.5">
      <c r="B9132" s="36" t="s">
        <v>9327</v>
      </c>
      <c r="C9132" s="18">
        <v>7.0261080436422318E-3</v>
      </c>
    </row>
    <row r="9133" spans="2:3" x14ac:dyDescent="0.5">
      <c r="B9133" s="36" t="s">
        <v>9328</v>
      </c>
      <c r="C9133" s="18">
        <v>5.937163318981753E-3</v>
      </c>
    </row>
    <row r="9134" spans="2:3" x14ac:dyDescent="0.5">
      <c r="B9134" s="36" t="s">
        <v>9329</v>
      </c>
      <c r="C9134" s="18">
        <v>1.8956113888333181E-3</v>
      </c>
    </row>
    <row r="9135" spans="2:3" x14ac:dyDescent="0.5">
      <c r="B9135" s="36" t="s">
        <v>9330</v>
      </c>
      <c r="C9135" s="18">
        <v>6.8518328314963739E-3</v>
      </c>
    </row>
    <row r="9136" spans="2:3" x14ac:dyDescent="0.5">
      <c r="B9136" s="36" t="s">
        <v>9331</v>
      </c>
      <c r="C9136" s="18">
        <v>3.182473443594569E-3</v>
      </c>
    </row>
    <row r="9137" spans="2:3" x14ac:dyDescent="0.5">
      <c r="B9137" s="36" t="s">
        <v>9332</v>
      </c>
      <c r="C9137" s="18">
        <v>-2.2806062171104591E-3</v>
      </c>
    </row>
    <row r="9138" spans="2:3" x14ac:dyDescent="0.5">
      <c r="B9138" s="36" t="s">
        <v>9333</v>
      </c>
      <c r="C9138" s="18">
        <v>-3.7636560770675231E-3</v>
      </c>
    </row>
    <row r="9139" spans="2:3" x14ac:dyDescent="0.5">
      <c r="B9139" s="36" t="s">
        <v>9334</v>
      </c>
      <c r="C9139" s="18">
        <v>8.7053325041257512E-3</v>
      </c>
    </row>
    <row r="9140" spans="2:3" x14ac:dyDescent="0.5">
      <c r="B9140" s="36" t="s">
        <v>9335</v>
      </c>
      <c r="C9140" s="18">
        <v>-4.2650581507850394E-3</v>
      </c>
    </row>
    <row r="9141" spans="2:3" x14ac:dyDescent="0.5">
      <c r="B9141" s="36" t="s">
        <v>9336</v>
      </c>
      <c r="C9141" s="18">
        <v>-1.425988643018905E-3</v>
      </c>
    </row>
    <row r="9142" spans="2:3" x14ac:dyDescent="0.5">
      <c r="B9142" s="36" t="s">
        <v>9337</v>
      </c>
      <c r="C9142" s="18">
        <v>-3.2908996960079318E-3</v>
      </c>
    </row>
    <row r="9143" spans="2:3" x14ac:dyDescent="0.5">
      <c r="B9143" s="36" t="s">
        <v>9338</v>
      </c>
      <c r="C9143" s="18">
        <v>3.4000643655751617E-4</v>
      </c>
    </row>
    <row r="9144" spans="2:3" x14ac:dyDescent="0.5">
      <c r="B9144" s="36" t="s">
        <v>9339</v>
      </c>
      <c r="C9144" s="18">
        <v>5.4173893554256836E-3</v>
      </c>
    </row>
    <row r="9145" spans="2:3" x14ac:dyDescent="0.5">
      <c r="B9145" s="36" t="s">
        <v>9340</v>
      </c>
      <c r="C9145" s="18">
        <v>-7.4841681059301113E-4</v>
      </c>
    </row>
    <row r="9146" spans="2:3" x14ac:dyDescent="0.5">
      <c r="B9146" s="36" t="s">
        <v>9341</v>
      </c>
      <c r="C9146" s="18">
        <v>-2.1812793176402279E-3</v>
      </c>
    </row>
    <row r="9147" spans="2:3" x14ac:dyDescent="0.5">
      <c r="B9147" s="36" t="s">
        <v>9342</v>
      </c>
      <c r="C9147" s="18">
        <v>7.3295708605749521E-3</v>
      </c>
    </row>
    <row r="9148" spans="2:3" x14ac:dyDescent="0.5">
      <c r="B9148" s="36" t="s">
        <v>9343</v>
      </c>
      <c r="C9148" s="18">
        <v>8.7745432272057222E-3</v>
      </c>
    </row>
    <row r="9149" spans="2:3" x14ac:dyDescent="0.5">
      <c r="B9149" s="36" t="s">
        <v>9344</v>
      </c>
      <c r="C9149" s="18">
        <v>5.5724109497810037E-3</v>
      </c>
    </row>
    <row r="9150" spans="2:3" x14ac:dyDescent="0.5">
      <c r="B9150" s="36" t="s">
        <v>9345</v>
      </c>
      <c r="C9150" s="18">
        <v>1.6859816473735467E-3</v>
      </c>
    </row>
    <row r="9151" spans="2:3" x14ac:dyDescent="0.5">
      <c r="B9151" s="36" t="s">
        <v>9346</v>
      </c>
      <c r="C9151" s="18">
        <v>6.3855829476400228E-3</v>
      </c>
    </row>
    <row r="9152" spans="2:3" x14ac:dyDescent="0.5">
      <c r="B9152" s="36" t="s">
        <v>9347</v>
      </c>
      <c r="C9152" s="18">
        <v>3.213920950971394E-3</v>
      </c>
    </row>
    <row r="9153" spans="2:3" x14ac:dyDescent="0.5">
      <c r="B9153" s="36" t="s">
        <v>9348</v>
      </c>
      <c r="C9153" s="18">
        <v>-1.2038768342392814E-3</v>
      </c>
    </row>
    <row r="9154" spans="2:3" x14ac:dyDescent="0.5">
      <c r="B9154" s="36" t="s">
        <v>9349</v>
      </c>
      <c r="C9154" s="18">
        <v>-2.9206272388493382E-3</v>
      </c>
    </row>
    <row r="9155" spans="2:3" x14ac:dyDescent="0.5">
      <c r="B9155" s="36" t="s">
        <v>9350</v>
      </c>
      <c r="C9155" s="18">
        <v>-4.5072874010585462E-3</v>
      </c>
    </row>
    <row r="9156" spans="2:3" x14ac:dyDescent="0.5">
      <c r="B9156" s="36" t="s">
        <v>9351</v>
      </c>
      <c r="C9156" s="18">
        <v>-3.9202014231208837E-3</v>
      </c>
    </row>
    <row r="9157" spans="2:3" x14ac:dyDescent="0.5">
      <c r="B9157" s="36" t="s">
        <v>9352</v>
      </c>
      <c r="C9157" s="18">
        <v>3.2500855285664265E-3</v>
      </c>
    </row>
    <row r="9158" spans="2:3" x14ac:dyDescent="0.5">
      <c r="B9158" s="36" t="s">
        <v>9353</v>
      </c>
      <c r="C9158" s="18">
        <v>8.4162895927601955E-3</v>
      </c>
    </row>
    <row r="9159" spans="2:3" x14ac:dyDescent="0.5">
      <c r="B9159" s="36" t="s">
        <v>9354</v>
      </c>
      <c r="C9159" s="18">
        <v>-4.5690607088092472E-3</v>
      </c>
    </row>
    <row r="9160" spans="2:3" x14ac:dyDescent="0.5">
      <c r="B9160" s="36" t="s">
        <v>9355</v>
      </c>
      <c r="C9160" s="18">
        <v>5.8861650948460742E-4</v>
      </c>
    </row>
    <row r="9161" spans="2:3" x14ac:dyDescent="0.5">
      <c r="B9161" s="36" t="s">
        <v>9356</v>
      </c>
      <c r="C9161" s="18">
        <v>2.8075050486122688E-3</v>
      </c>
    </row>
    <row r="9162" spans="2:3" x14ac:dyDescent="0.5">
      <c r="B9162" s="36" t="s">
        <v>9357</v>
      </c>
      <c r="C9162" s="18">
        <v>2.7228175627591611E-3</v>
      </c>
    </row>
    <row r="9163" spans="2:3" x14ac:dyDescent="0.5">
      <c r="B9163" s="36" t="s">
        <v>9358</v>
      </c>
      <c r="C9163" s="18">
        <v>2.7238650183658564E-3</v>
      </c>
    </row>
    <row r="9164" spans="2:3" x14ac:dyDescent="0.5">
      <c r="B9164" s="36" t="s">
        <v>9359</v>
      </c>
      <c r="C9164" s="18">
        <v>-1.1376778653695019E-2</v>
      </c>
    </row>
    <row r="9165" spans="2:3" x14ac:dyDescent="0.5">
      <c r="B9165" s="36" t="s">
        <v>9360</v>
      </c>
      <c r="C9165" s="18">
        <v>1.8340006694101962E-3</v>
      </c>
    </row>
    <row r="9166" spans="2:3" x14ac:dyDescent="0.5">
      <c r="B9166" s="36" t="s">
        <v>9361</v>
      </c>
      <c r="C9166" s="18">
        <v>5.0800350698947394E-3</v>
      </c>
    </row>
    <row r="9167" spans="2:3" x14ac:dyDescent="0.5">
      <c r="B9167" s="36" t="s">
        <v>9362</v>
      </c>
      <c r="C9167" s="18">
        <v>-1.4159359963364038E-2</v>
      </c>
    </row>
    <row r="9168" spans="2:3" x14ac:dyDescent="0.5">
      <c r="B9168" s="36" t="s">
        <v>9363</v>
      </c>
      <c r="C9168" s="18">
        <v>4.5654296874999556E-3</v>
      </c>
    </row>
    <row r="9169" spans="2:3" x14ac:dyDescent="0.5">
      <c r="B9169" s="36" t="s">
        <v>9364</v>
      </c>
      <c r="C9169" s="18">
        <v>-3.3012816933880584E-3</v>
      </c>
    </row>
    <row r="9170" spans="2:3" x14ac:dyDescent="0.5">
      <c r="B9170" s="36" t="s">
        <v>9365</v>
      </c>
      <c r="C9170" s="18">
        <v>-1.0096130717214269E-3</v>
      </c>
    </row>
    <row r="9171" spans="2:3" x14ac:dyDescent="0.5">
      <c r="B9171" s="36" t="s">
        <v>9366</v>
      </c>
      <c r="C9171" s="18">
        <v>-2.0773398439587476E-3</v>
      </c>
    </row>
    <row r="9172" spans="2:3" x14ac:dyDescent="0.5">
      <c r="B9172" s="36" t="s">
        <v>9367</v>
      </c>
      <c r="C9172" s="18">
        <v>-5.0266669839733602E-3</v>
      </c>
    </row>
    <row r="9173" spans="2:3" x14ac:dyDescent="0.5">
      <c r="B9173" s="36" t="s">
        <v>9368</v>
      </c>
      <c r="C9173" s="18">
        <v>2.3997958977575173E-3</v>
      </c>
    </row>
    <row r="9174" spans="2:3" x14ac:dyDescent="0.5">
      <c r="B9174" s="36" t="s">
        <v>9369</v>
      </c>
      <c r="C9174" s="18">
        <v>-1.4913106300621704E-2</v>
      </c>
    </row>
    <row r="9175" spans="2:3" x14ac:dyDescent="0.5">
      <c r="B9175" s="36" t="s">
        <v>9370</v>
      </c>
      <c r="C9175" s="18">
        <v>2.3502260738508252E-3</v>
      </c>
    </row>
    <row r="9176" spans="2:3" x14ac:dyDescent="0.5">
      <c r="B9176" s="36" t="s">
        <v>9371</v>
      </c>
      <c r="C9176" s="18">
        <v>7.9208824668586253E-4</v>
      </c>
    </row>
    <row r="9177" spans="2:3" x14ac:dyDescent="0.5">
      <c r="B9177" s="36" t="s">
        <v>9372</v>
      </c>
      <c r="C9177" s="18">
        <v>4.9177919838381268E-3</v>
      </c>
    </row>
    <row r="9178" spans="2:3" x14ac:dyDescent="0.5">
      <c r="B9178" s="36" t="s">
        <v>9373</v>
      </c>
      <c r="C9178" s="18">
        <v>8.0273920486968464E-3</v>
      </c>
    </row>
    <row r="9179" spans="2:3" x14ac:dyDescent="0.5">
      <c r="B9179" s="36" t="s">
        <v>9374</v>
      </c>
      <c r="C9179" s="18">
        <v>1.1444958259174465E-2</v>
      </c>
    </row>
    <row r="9180" spans="2:3" x14ac:dyDescent="0.5">
      <c r="B9180" s="36" t="s">
        <v>9375</v>
      </c>
      <c r="C9180" s="18">
        <v>-7.7653403440918201E-3</v>
      </c>
    </row>
    <row r="9181" spans="2:3" x14ac:dyDescent="0.5">
      <c r="B9181" s="36" t="s">
        <v>9376</v>
      </c>
      <c r="C9181" s="18">
        <v>-9.3356513018779674E-3</v>
      </c>
    </row>
    <row r="9182" spans="2:3" x14ac:dyDescent="0.5">
      <c r="B9182" s="36" t="s">
        <v>9377</v>
      </c>
      <c r="C9182" s="18">
        <v>8.0297293787399138E-3</v>
      </c>
    </row>
    <row r="9183" spans="2:3" x14ac:dyDescent="0.5">
      <c r="B9183" s="36" t="s">
        <v>9378</v>
      </c>
      <c r="C9183" s="18">
        <v>-4.8889998824019898E-5</v>
      </c>
    </row>
    <row r="9184" spans="2:3" x14ac:dyDescent="0.5">
      <c r="B9184" s="36" t="s">
        <v>9379</v>
      </c>
      <c r="C9184" s="18">
        <v>-4.5317959099534511E-3</v>
      </c>
    </row>
    <row r="9185" spans="2:3" x14ac:dyDescent="0.5">
      <c r="B9185" s="36" t="s">
        <v>9380</v>
      </c>
      <c r="C9185" s="18">
        <v>-4.2749933794350437E-3</v>
      </c>
    </row>
    <row r="9186" spans="2:3" x14ac:dyDescent="0.5">
      <c r="B9186" s="36" t="s">
        <v>9381</v>
      </c>
      <c r="C9186" s="18">
        <v>6.0817422418459888E-3</v>
      </c>
    </row>
    <row r="9187" spans="2:3" x14ac:dyDescent="0.5">
      <c r="B9187" s="36" t="s">
        <v>9382</v>
      </c>
      <c r="C9187" s="18">
        <v>4.2839576188986594E-3</v>
      </c>
    </row>
    <row r="9188" spans="2:3" x14ac:dyDescent="0.5">
      <c r="B9188" s="36" t="s">
        <v>9383</v>
      </c>
      <c r="C9188" s="18">
        <v>1.4129664643116824E-2</v>
      </c>
    </row>
    <row r="9189" spans="2:3" x14ac:dyDescent="0.5">
      <c r="B9189" s="36" t="s">
        <v>9384</v>
      </c>
      <c r="C9189" s="18">
        <v>6.8317421658092847E-3</v>
      </c>
    </row>
    <row r="9190" spans="2:3" x14ac:dyDescent="0.5">
      <c r="B9190" s="36" t="s">
        <v>9385</v>
      </c>
      <c r="C9190" s="18">
        <v>1.2900762273718058E-2</v>
      </c>
    </row>
    <row r="9191" spans="2:3" x14ac:dyDescent="0.5">
      <c r="B9191" s="36" t="s">
        <v>9386</v>
      </c>
      <c r="C9191" s="18">
        <v>2.1094529901990455E-3</v>
      </c>
    </row>
    <row r="9192" spans="2:3" x14ac:dyDescent="0.5">
      <c r="B9192" s="36" t="s">
        <v>9387</v>
      </c>
      <c r="C9192" s="18">
        <v>1.8453073560227296E-3</v>
      </c>
    </row>
    <row r="9193" spans="2:3" x14ac:dyDescent="0.5">
      <c r="B9193" s="36" t="s">
        <v>9388</v>
      </c>
      <c r="C9193" s="18">
        <v>9.4274708036221622E-3</v>
      </c>
    </row>
    <row r="9194" spans="2:3" x14ac:dyDescent="0.5">
      <c r="B9194" s="36" t="s">
        <v>9389</v>
      </c>
      <c r="C9194" s="18">
        <v>2.9929208452688094E-3</v>
      </c>
    </row>
    <row r="9195" spans="2:3" x14ac:dyDescent="0.5">
      <c r="B9195" s="36" t="s">
        <v>9390</v>
      </c>
      <c r="C9195" s="18">
        <v>6.4719009177258702E-3</v>
      </c>
    </row>
    <row r="9196" spans="2:3" x14ac:dyDescent="0.5">
      <c r="B9196" s="36" t="s">
        <v>9391</v>
      </c>
      <c r="C9196" s="18">
        <v>-2.5794713486638754E-3</v>
      </c>
    </row>
    <row r="9197" spans="2:3" x14ac:dyDescent="0.5">
      <c r="B9197" s="36" t="s">
        <v>9392</v>
      </c>
      <c r="C9197" s="18">
        <v>-2.0997949589918186E-3</v>
      </c>
    </row>
    <row r="9198" spans="2:3" x14ac:dyDescent="0.5">
      <c r="B9198" s="36" t="s">
        <v>9393</v>
      </c>
      <c r="C9198" s="18">
        <v>1.1576618988287102E-3</v>
      </c>
    </row>
    <row r="9199" spans="2:3" x14ac:dyDescent="0.5">
      <c r="B9199" s="36" t="s">
        <v>9394</v>
      </c>
      <c r="C9199" s="18">
        <v>-2.8369965879703196E-3</v>
      </c>
    </row>
    <row r="9200" spans="2:3" x14ac:dyDescent="0.5">
      <c r="B9200" s="36" t="s">
        <v>9395</v>
      </c>
      <c r="C9200" s="18">
        <v>2.3681708797811396E-3</v>
      </c>
    </row>
    <row r="9201" spans="2:3" x14ac:dyDescent="0.5">
      <c r="B9201" s="36" t="s">
        <v>9396</v>
      </c>
      <c r="C9201" s="18">
        <v>-8.1143902406960455E-3</v>
      </c>
    </row>
    <row r="9202" spans="2:3" x14ac:dyDescent="0.5">
      <c r="B9202" s="36" t="s">
        <v>9397</v>
      </c>
      <c r="C9202" s="18">
        <v>-6.4476754350255572E-3</v>
      </c>
    </row>
    <row r="9203" spans="2:3" x14ac:dyDescent="0.5">
      <c r="B9203" s="36" t="s">
        <v>9398</v>
      </c>
      <c r="C9203" s="18">
        <v>7.3597839198948911E-3</v>
      </c>
    </row>
    <row r="9204" spans="2:3" x14ac:dyDescent="0.5">
      <c r="B9204" s="36" t="s">
        <v>9399</v>
      </c>
      <c r="C9204" s="18">
        <v>8.4562090077229257E-3</v>
      </c>
    </row>
    <row r="9205" spans="2:3" x14ac:dyDescent="0.5">
      <c r="B9205" s="36" t="s">
        <v>9400</v>
      </c>
      <c r="C9205" s="18">
        <v>-6.096695465996893E-4</v>
      </c>
    </row>
    <row r="9206" spans="2:3" x14ac:dyDescent="0.5">
      <c r="B9206" s="36" t="s">
        <v>9401</v>
      </c>
      <c r="C9206" s="18">
        <v>-2.3337996761463309E-4</v>
      </c>
    </row>
    <row r="9207" spans="2:3" x14ac:dyDescent="0.5">
      <c r="B9207" s="36" t="s">
        <v>9402</v>
      </c>
      <c r="C9207" s="18">
        <v>1.0171608738834381E-2</v>
      </c>
    </row>
    <row r="9208" spans="2:3" x14ac:dyDescent="0.5">
      <c r="B9208" s="36" t="s">
        <v>9403</v>
      </c>
      <c r="C9208" s="18">
        <v>6.7708217171831286E-3</v>
      </c>
    </row>
    <row r="9209" spans="2:3" x14ac:dyDescent="0.5">
      <c r="B9209" s="36" t="s">
        <v>9404</v>
      </c>
      <c r="C9209" s="18">
        <v>8.073543085458379E-4</v>
      </c>
    </row>
    <row r="9210" spans="2:3" x14ac:dyDescent="0.5">
      <c r="B9210" s="36" t="s">
        <v>9405</v>
      </c>
      <c r="C9210" s="18">
        <v>-9.1651792055081893E-3</v>
      </c>
    </row>
    <row r="9211" spans="2:3" x14ac:dyDescent="0.5">
      <c r="B9211" s="36" t="s">
        <v>9406</v>
      </c>
      <c r="C9211" s="18">
        <v>-5.148724733426091E-3</v>
      </c>
    </row>
    <row r="9212" spans="2:3" x14ac:dyDescent="0.5">
      <c r="B9212" s="36" t="s">
        <v>9407</v>
      </c>
      <c r="C9212" s="18">
        <v>8.3453407935527579E-3</v>
      </c>
    </row>
    <row r="9213" spans="2:3" x14ac:dyDescent="0.5">
      <c r="B9213" s="36" t="s">
        <v>9408</v>
      </c>
      <c r="C9213" s="18">
        <v>-5.9961065207426723E-3</v>
      </c>
    </row>
    <row r="9214" spans="2:3" x14ac:dyDescent="0.5">
      <c r="B9214" s="36" t="s">
        <v>9409</v>
      </c>
      <c r="C9214" s="18">
        <v>-4.6426064314413207E-3</v>
      </c>
    </row>
    <row r="9215" spans="2:3" x14ac:dyDescent="0.5">
      <c r="B9215" s="36" t="s">
        <v>9410</v>
      </c>
      <c r="C9215" s="18">
        <v>-3.011136704105799E-3</v>
      </c>
    </row>
    <row r="9216" spans="2:3" x14ac:dyDescent="0.5">
      <c r="B9216" s="36" t="s">
        <v>9411</v>
      </c>
      <c r="C9216" s="18">
        <v>3.8380012291638899E-3</v>
      </c>
    </row>
    <row r="9217" spans="2:3" x14ac:dyDescent="0.5">
      <c r="B9217" s="36" t="s">
        <v>9412</v>
      </c>
      <c r="C9217" s="18">
        <v>7.0844005747483507E-4</v>
      </c>
    </row>
    <row r="9218" spans="2:3" x14ac:dyDescent="0.5">
      <c r="B9218" s="36" t="s">
        <v>9413</v>
      </c>
      <c r="C9218" s="18">
        <v>6.2259884607269722E-3</v>
      </c>
    </row>
    <row r="9219" spans="2:3" x14ac:dyDescent="0.5">
      <c r="B9219" s="36" t="s">
        <v>9414</v>
      </c>
      <c r="C9219" s="18">
        <v>-9.2039555604361833E-3</v>
      </c>
    </row>
    <row r="9220" spans="2:3" x14ac:dyDescent="0.5">
      <c r="B9220" s="36" t="s">
        <v>9415</v>
      </c>
      <c r="C9220" s="18">
        <v>1.0493609155326489E-2</v>
      </c>
    </row>
    <row r="9221" spans="2:3" x14ac:dyDescent="0.5">
      <c r="B9221" s="36" t="s">
        <v>9416</v>
      </c>
      <c r="C9221" s="18">
        <v>-6.1757543083414967E-3</v>
      </c>
    </row>
    <row r="9222" spans="2:3" x14ac:dyDescent="0.5">
      <c r="B9222" s="36" t="s">
        <v>9417</v>
      </c>
      <c r="C9222" s="18">
        <v>-5.6068099795232307E-3</v>
      </c>
    </row>
    <row r="9223" spans="2:3" x14ac:dyDescent="0.5">
      <c r="B9223" s="36" t="s">
        <v>9418</v>
      </c>
      <c r="C9223" s="18">
        <v>-3.6180720504241926E-4</v>
      </c>
    </row>
    <row r="9224" spans="2:3" x14ac:dyDescent="0.5">
      <c r="B9224" s="36" t="s">
        <v>9419</v>
      </c>
      <c r="C9224" s="18">
        <v>-1.4220343182609341E-3</v>
      </c>
    </row>
    <row r="9225" spans="2:3" x14ac:dyDescent="0.5">
      <c r="B9225" s="36" t="s">
        <v>9420</v>
      </c>
      <c r="C9225" s="18">
        <v>4.4066063289294188E-3</v>
      </c>
    </row>
    <row r="9226" spans="2:3" x14ac:dyDescent="0.5">
      <c r="B9226" s="36" t="s">
        <v>9421</v>
      </c>
      <c r="C9226" s="18">
        <v>-2.1214014508335044E-3</v>
      </c>
    </row>
    <row r="9227" spans="2:3" x14ac:dyDescent="0.5">
      <c r="B9227" s="36" t="s">
        <v>9422</v>
      </c>
      <c r="C9227" s="18">
        <v>2.6855926259956586E-3</v>
      </c>
    </row>
    <row r="9228" spans="2:3" x14ac:dyDescent="0.5">
      <c r="B9228" s="36" t="s">
        <v>9423</v>
      </c>
      <c r="C9228" s="18">
        <v>4.6060971249552995E-3</v>
      </c>
    </row>
    <row r="9229" spans="2:3" x14ac:dyDescent="0.5">
      <c r="B9229" s="36" t="s">
        <v>9424</v>
      </c>
      <c r="C9229" s="18">
        <v>-3.6373704661196715E-3</v>
      </c>
    </row>
    <row r="9230" spans="2:3" x14ac:dyDescent="0.5">
      <c r="B9230" s="36" t="s">
        <v>9425</v>
      </c>
      <c r="C9230" s="18">
        <v>2.7801386197598976E-3</v>
      </c>
    </row>
    <row r="9231" spans="2:3" x14ac:dyDescent="0.5">
      <c r="B9231" s="36" t="s">
        <v>9426</v>
      </c>
      <c r="C9231" s="18">
        <v>-1.5630731138347453E-3</v>
      </c>
    </row>
    <row r="9232" spans="2:3" x14ac:dyDescent="0.5">
      <c r="B9232" s="36" t="s">
        <v>9427</v>
      </c>
      <c r="C9232" s="18">
        <v>8.4581747282637121E-3</v>
      </c>
    </row>
    <row r="9233" spans="2:3" x14ac:dyDescent="0.5">
      <c r="B9233" s="36" t="s">
        <v>9428</v>
      </c>
      <c r="C9233" s="18">
        <v>7.6710319124326798E-3</v>
      </c>
    </row>
    <row r="9234" spans="2:3" x14ac:dyDescent="0.5">
      <c r="B9234" s="36" t="s">
        <v>9429</v>
      </c>
      <c r="C9234" s="18">
        <v>7.5893117448664338E-3</v>
      </c>
    </row>
    <row r="9235" spans="2:3" x14ac:dyDescent="0.5">
      <c r="B9235" s="36" t="s">
        <v>9430</v>
      </c>
      <c r="C9235" s="18">
        <v>-7.6113375121068527E-3</v>
      </c>
    </row>
    <row r="9236" spans="2:3" x14ac:dyDescent="0.5">
      <c r="B9236" s="36" t="s">
        <v>9431</v>
      </c>
      <c r="C9236" s="18">
        <v>-5.1131428641582044E-4</v>
      </c>
    </row>
    <row r="9237" spans="2:3" x14ac:dyDescent="0.5">
      <c r="B9237" s="36" t="s">
        <v>9432</v>
      </c>
      <c r="C9237" s="18">
        <v>4.4291538056207003E-3</v>
      </c>
    </row>
    <row r="9238" spans="2:3" x14ac:dyDescent="0.5">
      <c r="B9238" s="36" t="s">
        <v>9433</v>
      </c>
      <c r="C9238" s="18">
        <v>-5.7963429233867103E-3</v>
      </c>
    </row>
    <row r="9239" spans="2:3" x14ac:dyDescent="0.5">
      <c r="B9239" s="36" t="s">
        <v>46</v>
      </c>
      <c r="C9239" s="18">
        <v>-6.5429136168123625E-3</v>
      </c>
    </row>
    <row r="9240" spans="2:3" x14ac:dyDescent="0.5">
      <c r="B9240" s="36" t="s">
        <v>47</v>
      </c>
      <c r="C9240" s="18">
        <v>1.0634550682650401E-2</v>
      </c>
    </row>
    <row r="9241" spans="2:3" x14ac:dyDescent="0.5">
      <c r="B9241" s="36" t="s">
        <v>48</v>
      </c>
      <c r="C9241" s="18">
        <v>-1.4651709509032607E-3</v>
      </c>
    </row>
    <row r="9242" spans="2:3" x14ac:dyDescent="0.5">
      <c r="B9242" s="36" t="s">
        <v>49</v>
      </c>
      <c r="C9242" s="18">
        <v>-5.4607399664577949E-3</v>
      </c>
    </row>
    <row r="9243" spans="2:3" x14ac:dyDescent="0.5">
      <c r="B9243" s="36" t="s">
        <v>50</v>
      </c>
      <c r="C9243" s="18">
        <v>-7.9585265962694995E-3</v>
      </c>
    </row>
    <row r="9244" spans="2:3" x14ac:dyDescent="0.5">
      <c r="B9244" s="36" t="s">
        <v>51</v>
      </c>
      <c r="C9244" s="18">
        <v>1.0142522555346201E-2</v>
      </c>
    </row>
    <row r="9245" spans="2:3" x14ac:dyDescent="0.5">
      <c r="B9245" s="36" t="s">
        <v>52</v>
      </c>
      <c r="C9245" s="18">
        <v>-1.9843785583710805E-3</v>
      </c>
    </row>
    <row r="9246" spans="2:3" x14ac:dyDescent="0.5">
      <c r="B9246" s="36" t="s">
        <v>53</v>
      </c>
      <c r="C9246" s="18">
        <v>5.4808426448658132E-3</v>
      </c>
    </row>
    <row r="9247" spans="2:3" x14ac:dyDescent="0.5">
      <c r="B9247" s="36" t="s">
        <v>54</v>
      </c>
      <c r="C9247" s="18">
        <v>3.2391758103920143E-3</v>
      </c>
    </row>
    <row r="9248" spans="2:3" x14ac:dyDescent="0.5">
      <c r="B9248" s="36" t="s">
        <v>55</v>
      </c>
      <c r="C9248" s="18">
        <v>-3.3400504024739042E-2</v>
      </c>
    </row>
    <row r="9249" spans="2:3" x14ac:dyDescent="0.5">
      <c r="B9249" s="36" t="s">
        <v>56</v>
      </c>
      <c r="C9249" s="18">
        <v>-2.7430055477440596E-2</v>
      </c>
    </row>
    <row r="9250" spans="2:3" x14ac:dyDescent="0.5">
      <c r="B9250" s="36" t="s">
        <v>57</v>
      </c>
      <c r="C9250" s="18">
        <v>-1.967956005192395E-3</v>
      </c>
    </row>
    <row r="9251" spans="2:3" x14ac:dyDescent="0.5">
      <c r="B9251" s="36" t="s">
        <v>58</v>
      </c>
      <c r="C9251" s="18">
        <v>2.7361349137565938E-2</v>
      </c>
    </row>
    <row r="9252" spans="2:3" x14ac:dyDescent="0.5">
      <c r="B9252" s="36" t="s">
        <v>59</v>
      </c>
      <c r="C9252" s="18">
        <v>-1.6110628003696004E-3</v>
      </c>
    </row>
    <row r="9253" spans="2:3" x14ac:dyDescent="0.5">
      <c r="B9253" s="36" t="s">
        <v>60</v>
      </c>
      <c r="C9253" s="18">
        <v>3.25909003410918E-3</v>
      </c>
    </row>
    <row r="9254" spans="2:3" x14ac:dyDescent="0.5">
      <c r="B9254" s="36" t="s">
        <v>61</v>
      </c>
      <c r="C9254" s="18">
        <v>3.9767247618871515E-4</v>
      </c>
    </row>
    <row r="9255" spans="2:3" x14ac:dyDescent="0.5">
      <c r="B9255" s="36" t="s">
        <v>62</v>
      </c>
      <c r="C9255" s="18">
        <v>3.9365318894530876E-3</v>
      </c>
    </row>
    <row r="9256" spans="2:3" x14ac:dyDescent="0.5">
      <c r="B9256" s="36" t="s">
        <v>63</v>
      </c>
      <c r="C9256" s="18">
        <v>1.2495933257504754E-2</v>
      </c>
    </row>
    <row r="9257" spans="2:3" x14ac:dyDescent="0.5">
      <c r="B9257" s="36" t="s">
        <v>64</v>
      </c>
      <c r="C9257" s="18">
        <v>6.3847607660716399E-3</v>
      </c>
    </row>
    <row r="9258" spans="2:3" x14ac:dyDescent="0.5">
      <c r="B9258" s="36" t="s">
        <v>65</v>
      </c>
      <c r="C9258" s="18">
        <v>2.6031676100854995E-3</v>
      </c>
    </row>
    <row r="9259" spans="2:3" x14ac:dyDescent="0.5">
      <c r="B9259" s="36" t="s">
        <v>66</v>
      </c>
      <c r="C9259" s="18">
        <v>6.7215325415119764E-3</v>
      </c>
    </row>
    <row r="9260" spans="2:3" x14ac:dyDescent="0.5">
      <c r="B9260" s="36" t="s">
        <v>67</v>
      </c>
      <c r="C9260" s="18">
        <v>-1.3836388537069588E-3</v>
      </c>
    </row>
    <row r="9261" spans="2:3" x14ac:dyDescent="0.5">
      <c r="B9261" s="36" t="s">
        <v>68</v>
      </c>
      <c r="C9261" s="18">
        <v>-9.4355317447014642E-4</v>
      </c>
    </row>
    <row r="9262" spans="2:3" x14ac:dyDescent="0.5">
      <c r="B9262" s="36" t="s">
        <v>69</v>
      </c>
      <c r="C9262" s="18">
        <v>4.3861050551428082E-3</v>
      </c>
    </row>
    <row r="9263" spans="2:3" x14ac:dyDescent="0.5">
      <c r="B9263" s="36" t="s">
        <v>70</v>
      </c>
      <c r="C9263" s="18">
        <v>3.2773546235966844E-3</v>
      </c>
    </row>
    <row r="9264" spans="2:3" x14ac:dyDescent="0.5">
      <c r="B9264" s="36" t="s">
        <v>71</v>
      </c>
      <c r="C9264" s="18">
        <v>-5.6893470178476235E-4</v>
      </c>
    </row>
    <row r="9265" spans="2:3" x14ac:dyDescent="0.5">
      <c r="B9265" s="36" t="s">
        <v>72</v>
      </c>
      <c r="C9265" s="18">
        <v>-4.4326511585908168E-3</v>
      </c>
    </row>
    <row r="9266" spans="2:3" x14ac:dyDescent="0.5">
      <c r="B9266" s="36" t="s">
        <v>73</v>
      </c>
      <c r="C9266" s="18">
        <v>3.8842710311703943E-3</v>
      </c>
    </row>
    <row r="9267" spans="2:3" x14ac:dyDescent="0.5">
      <c r="B9267" s="36" t="s">
        <v>74</v>
      </c>
      <c r="C9267" s="18">
        <v>5.4174269724860391E-3</v>
      </c>
    </row>
    <row r="9268" spans="2:3" x14ac:dyDescent="0.5">
      <c r="B9268" s="36" t="s">
        <v>75</v>
      </c>
      <c r="C9268" s="18">
        <v>2.1215346698477688E-3</v>
      </c>
    </row>
    <row r="9269" spans="2:3" x14ac:dyDescent="0.5">
      <c r="B9269" s="36" t="s">
        <v>76</v>
      </c>
      <c r="C9269" s="18">
        <v>6.01060945277343E-4</v>
      </c>
    </row>
    <row r="9270" spans="2:3" x14ac:dyDescent="0.5">
      <c r="B9270" s="36" t="s">
        <v>77</v>
      </c>
      <c r="C9270" s="18">
        <v>-8.191196961136793E-3</v>
      </c>
    </row>
    <row r="9271" spans="2:3" x14ac:dyDescent="0.5">
      <c r="B9271" s="36" t="s">
        <v>78</v>
      </c>
      <c r="C9271" s="18">
        <v>-1.3258602583827828E-2</v>
      </c>
    </row>
    <row r="9272" spans="2:3" x14ac:dyDescent="0.5">
      <c r="B9272" s="36" t="s">
        <v>79</v>
      </c>
      <c r="C9272" s="18">
        <v>-1.0623921829715277E-2</v>
      </c>
    </row>
    <row r="9273" spans="2:3" x14ac:dyDescent="0.5">
      <c r="B9273" s="36" t="s">
        <v>80</v>
      </c>
      <c r="C9273" s="18">
        <v>-1.0247067843906832E-2</v>
      </c>
    </row>
    <row r="9274" spans="2:3" x14ac:dyDescent="0.5">
      <c r="B9274" s="36" t="s">
        <v>81</v>
      </c>
      <c r="C9274" s="18">
        <v>6.5524712673818986E-3</v>
      </c>
    </row>
    <row r="9275" spans="2:3" x14ac:dyDescent="0.5">
      <c r="B9275" s="36" t="s">
        <v>82</v>
      </c>
      <c r="C9275" s="18">
        <v>-1.5147720089216943E-3</v>
      </c>
    </row>
    <row r="9276" spans="2:3" x14ac:dyDescent="0.5">
      <c r="B9276" s="36" t="s">
        <v>83</v>
      </c>
      <c r="C9276" s="18">
        <v>-3.1862871455821118E-3</v>
      </c>
    </row>
    <row r="9277" spans="2:3" x14ac:dyDescent="0.5">
      <c r="B9277" s="36" t="s">
        <v>84</v>
      </c>
      <c r="C9277" s="18">
        <v>4.5449442383402872E-3</v>
      </c>
    </row>
    <row r="9278" spans="2:3" x14ac:dyDescent="0.5">
      <c r="B9278" s="36" t="s">
        <v>85</v>
      </c>
      <c r="C9278" s="18">
        <v>4.9601181387124438E-3</v>
      </c>
    </row>
    <row r="9279" spans="2:3" x14ac:dyDescent="0.5">
      <c r="B9279" s="36" t="s">
        <v>86</v>
      </c>
      <c r="C9279" s="18">
        <v>-3.027607078327943E-3</v>
      </c>
    </row>
    <row r="9280" spans="2:3" x14ac:dyDescent="0.5">
      <c r="B9280" s="36" t="s">
        <v>87</v>
      </c>
      <c r="C9280" s="18">
        <v>4.0306863572046048E-3</v>
      </c>
    </row>
    <row r="9281" spans="2:3" x14ac:dyDescent="0.5">
      <c r="B9281" s="36" t="s">
        <v>88</v>
      </c>
      <c r="C9281" s="18">
        <v>-4.7828285034857698E-3</v>
      </c>
    </row>
    <row r="9282" spans="2:3" x14ac:dyDescent="0.5">
      <c r="B9282" s="36" t="s">
        <v>89</v>
      </c>
      <c r="C9282" s="18">
        <v>7.7709565281742776E-3</v>
      </c>
    </row>
    <row r="9283" spans="2:3" x14ac:dyDescent="0.5">
      <c r="B9283" s="36" t="s">
        <v>90</v>
      </c>
      <c r="C9283" s="18">
        <v>-1.0956377363375069E-2</v>
      </c>
    </row>
    <row r="9284" spans="2:3" x14ac:dyDescent="0.5">
      <c r="B9284" s="36" t="s">
        <v>91</v>
      </c>
      <c r="C9284" s="18">
        <v>2.5948334876977341E-3</v>
      </c>
    </row>
    <row r="9285" spans="2:3" x14ac:dyDescent="0.5">
      <c r="B9285" s="36" t="s">
        <v>92</v>
      </c>
      <c r="C9285" s="18">
        <v>6.3334831144772341E-3</v>
      </c>
    </row>
    <row r="9286" spans="2:3" x14ac:dyDescent="0.5">
      <c r="B9286" s="36" t="s">
        <v>93</v>
      </c>
      <c r="C9286" s="18">
        <v>8.580455096512285E-3</v>
      </c>
    </row>
    <row r="9287" spans="2:3" x14ac:dyDescent="0.5">
      <c r="B9287" s="36" t="s">
        <v>94</v>
      </c>
      <c r="C9287" s="18">
        <v>6.4336138236440465E-3</v>
      </c>
    </row>
    <row r="9288" spans="2:3" x14ac:dyDescent="0.5">
      <c r="B9288" s="36" t="s">
        <v>95</v>
      </c>
      <c r="C9288" s="18">
        <v>2.8555770993530238E-3</v>
      </c>
    </row>
    <row r="9289" spans="2:3" x14ac:dyDescent="0.5">
      <c r="B9289" s="36" t="s">
        <v>96</v>
      </c>
      <c r="C9289" s="18">
        <v>-4.9946702280161404E-3</v>
      </c>
    </row>
    <row r="9290" spans="2:3" x14ac:dyDescent="0.5">
      <c r="B9290" s="36" t="s">
        <v>97</v>
      </c>
      <c r="C9290" s="18">
        <v>-6.7947840981364971E-3</v>
      </c>
    </row>
    <row r="9291" spans="2:3" x14ac:dyDescent="0.5">
      <c r="B9291" s="36" t="s">
        <v>98</v>
      </c>
      <c r="C9291" s="18">
        <v>2.4405650803922541E-3</v>
      </c>
    </row>
    <row r="9292" spans="2:3" x14ac:dyDescent="0.5">
      <c r="B9292" s="36" t="s">
        <v>99</v>
      </c>
      <c r="C9292" s="18">
        <v>-7.9389618870463474E-3</v>
      </c>
    </row>
    <row r="9293" spans="2:3" x14ac:dyDescent="0.5">
      <c r="B9293" s="36" t="s">
        <v>100</v>
      </c>
      <c r="C9293" s="18">
        <v>-5.5726975222070152E-4</v>
      </c>
    </row>
    <row r="9294" spans="2:3" x14ac:dyDescent="0.5">
      <c r="B9294" s="36" t="s">
        <v>101</v>
      </c>
      <c r="C9294" s="18">
        <v>5.5882785856664619E-4</v>
      </c>
    </row>
    <row r="9295" spans="2:3" x14ac:dyDescent="0.5">
      <c r="B9295" s="36" t="s">
        <v>102</v>
      </c>
      <c r="C9295" s="18">
        <v>-6.6573082034493414E-4</v>
      </c>
    </row>
    <row r="9296" spans="2:3" x14ac:dyDescent="0.5">
      <c r="B9296" s="36" t="s">
        <v>103</v>
      </c>
      <c r="C9296" s="18">
        <v>8.5305242567290662E-3</v>
      </c>
    </row>
    <row r="9297" spans="2:3" x14ac:dyDescent="0.5">
      <c r="B9297" s="36" t="s">
        <v>104</v>
      </c>
      <c r="C9297" s="18">
        <v>-3.1517880335960591E-3</v>
      </c>
    </row>
    <row r="9298" spans="2:3" x14ac:dyDescent="0.5">
      <c r="B9298" s="36" t="s">
        <v>105</v>
      </c>
      <c r="C9298" s="18">
        <v>5.7967543635419894E-3</v>
      </c>
    </row>
    <row r="9299" spans="2:3" x14ac:dyDescent="0.5">
      <c r="B9299" s="36" t="s">
        <v>106</v>
      </c>
      <c r="C9299" s="18">
        <v>7.9272990616905403E-3</v>
      </c>
    </row>
    <row r="9300" spans="2:3" x14ac:dyDescent="0.5">
      <c r="B9300" s="36" t="s">
        <v>107</v>
      </c>
      <c r="C9300" s="18">
        <v>-4.2424591084960772E-3</v>
      </c>
    </row>
    <row r="9301" spans="2:3" x14ac:dyDescent="0.5">
      <c r="B9301" s="36" t="s">
        <v>108</v>
      </c>
      <c r="C9301" s="18">
        <v>-2.7989718664607199E-3</v>
      </c>
    </row>
    <row r="9302" spans="2:3" x14ac:dyDescent="0.5">
      <c r="B9302" s="36" t="s">
        <v>109</v>
      </c>
      <c r="C9302" s="18">
        <v>7.7807197905417347E-3</v>
      </c>
    </row>
    <row r="9303" spans="2:3" x14ac:dyDescent="0.5">
      <c r="B9303" s="36" t="s">
        <v>110</v>
      </c>
      <c r="C9303" s="18">
        <v>2.6928082510142559E-3</v>
      </c>
    </row>
    <row r="9304" spans="2:3" x14ac:dyDescent="0.5">
      <c r="B9304" s="36" t="s">
        <v>111</v>
      </c>
      <c r="C9304" s="18">
        <v>-5.1662123612152833E-3</v>
      </c>
    </row>
    <row r="9305" spans="2:3" x14ac:dyDescent="0.5">
      <c r="B9305" s="36" t="s">
        <v>112</v>
      </c>
      <c r="C9305" s="18">
        <v>-7.0936813508527541E-3</v>
      </c>
    </row>
    <row r="9306" spans="2:3" x14ac:dyDescent="0.5">
      <c r="B9306" s="36" t="s">
        <v>113</v>
      </c>
      <c r="C9306" s="18">
        <v>-1.9339791868765444E-3</v>
      </c>
    </row>
    <row r="9307" spans="2:3" x14ac:dyDescent="0.5">
      <c r="B9307" s="36" t="s">
        <v>114</v>
      </c>
      <c r="C9307" s="18">
        <v>1.8152267455779914E-3</v>
      </c>
    </row>
    <row r="9308" spans="2:3" x14ac:dyDescent="0.5">
      <c r="B9308" s="36" t="s">
        <v>115</v>
      </c>
      <c r="C9308" s="18">
        <v>8.0160023615705178E-4</v>
      </c>
    </row>
    <row r="9309" spans="2:3" x14ac:dyDescent="0.5">
      <c r="B9309" s="36" t="s">
        <v>116</v>
      </c>
      <c r="C9309" s="18">
        <v>4.8038979142381866E-3</v>
      </c>
    </row>
    <row r="9310" spans="2:3" x14ac:dyDescent="0.5">
      <c r="B9310" s="36" t="s">
        <v>117</v>
      </c>
      <c r="C9310" s="18">
        <v>-1.149818465876995E-2</v>
      </c>
    </row>
    <row r="9311" spans="2:3" x14ac:dyDescent="0.5">
      <c r="B9311" s="36" t="s">
        <v>118</v>
      </c>
      <c r="C9311" s="18">
        <v>-9.8625701329692061E-3</v>
      </c>
    </row>
    <row r="9312" spans="2:3" x14ac:dyDescent="0.5">
      <c r="B9312" s="36" t="s">
        <v>119</v>
      </c>
      <c r="C9312" s="18">
        <v>-1.4174780673959275E-2</v>
      </c>
    </row>
    <row r="9313" spans="2:3" x14ac:dyDescent="0.5">
      <c r="B9313" s="36" t="s">
        <v>120</v>
      </c>
      <c r="C9313" s="18">
        <v>1.3872596911189694E-2</v>
      </c>
    </row>
    <row r="9314" spans="2:3" x14ac:dyDescent="0.5">
      <c r="B9314" s="36" t="s">
        <v>9434</v>
      </c>
      <c r="C9314" s="18">
        <v>-5.0233811335063105E-3</v>
      </c>
    </row>
    <row r="9315" spans="2:3" x14ac:dyDescent="0.5">
      <c r="B9315" s="36" t="s">
        <v>9435</v>
      </c>
      <c r="C9315" s="18">
        <v>-2.3571736377637764E-3</v>
      </c>
    </row>
    <row r="9316" spans="2:3" x14ac:dyDescent="0.5">
      <c r="B9316" s="36" t="s">
        <v>9436</v>
      </c>
      <c r="C9316" s="18">
        <v>-2.2621873207466781E-3</v>
      </c>
    </row>
    <row r="9317" spans="2:3" x14ac:dyDescent="0.5">
      <c r="B9317" s="36" t="s">
        <v>9437</v>
      </c>
      <c r="C9317" s="18">
        <v>5.6394504182206706E-3</v>
      </c>
    </row>
    <row r="9318" spans="2:3" x14ac:dyDescent="0.5">
      <c r="B9318" s="36" t="s">
        <v>9438</v>
      </c>
      <c r="C9318" s="18">
        <v>-8.4586957850861788E-3</v>
      </c>
    </row>
    <row r="9319" spans="2:3" x14ac:dyDescent="0.5">
      <c r="B9319" s="36" t="s">
        <v>9439</v>
      </c>
      <c r="C9319" s="18">
        <v>7.7248106143679163E-3</v>
      </c>
    </row>
    <row r="9320" spans="2:3" x14ac:dyDescent="0.5">
      <c r="B9320" s="36" t="s">
        <v>9440</v>
      </c>
      <c r="C9320" s="18">
        <v>-1.6108347815664836E-2</v>
      </c>
    </row>
    <row r="9321" spans="2:3" x14ac:dyDescent="0.5">
      <c r="B9321" s="36" t="s">
        <v>9441</v>
      </c>
      <c r="C9321" s="18">
        <v>-8.6745838539903364E-4</v>
      </c>
    </row>
    <row r="9322" spans="2:3" x14ac:dyDescent="0.5">
      <c r="B9322" s="36" t="s">
        <v>9442</v>
      </c>
      <c r="C9322" s="18">
        <v>6.3072069898406635E-3</v>
      </c>
    </row>
    <row r="9323" spans="2:3" x14ac:dyDescent="0.5">
      <c r="B9323" s="36" t="s">
        <v>9443</v>
      </c>
      <c r="C9323" s="18">
        <v>-1.2367005589192681E-2</v>
      </c>
    </row>
    <row r="9324" spans="2:3" x14ac:dyDescent="0.5">
      <c r="B9324" s="36" t="s">
        <v>9444</v>
      </c>
      <c r="C9324" s="18">
        <v>2.8860848741385503E-4</v>
      </c>
    </row>
    <row r="9325" spans="2:3" x14ac:dyDescent="0.5">
      <c r="B9325" s="36" t="s">
        <v>9445</v>
      </c>
      <c r="C9325" s="18">
        <v>-7.5804030058260752E-3</v>
      </c>
    </row>
    <row r="9326" spans="2:3" x14ac:dyDescent="0.5">
      <c r="B9326" s="36" t="s">
        <v>9446</v>
      </c>
      <c r="C9326" s="18">
        <v>-1.1577130354578635E-4</v>
      </c>
    </row>
    <row r="9327" spans="2:3" x14ac:dyDescent="0.5">
      <c r="B9327" s="36" t="s">
        <v>9447</v>
      </c>
      <c r="C9327" s="18">
        <v>3.2302632606013848E-3</v>
      </c>
    </row>
    <row r="9328" spans="2:3" x14ac:dyDescent="0.5">
      <c r="B9328" s="36" t="s">
        <v>9448</v>
      </c>
      <c r="C9328" s="18">
        <v>1.0926524117844671E-2</v>
      </c>
    </row>
    <row r="9329" spans="2:3" x14ac:dyDescent="0.5">
      <c r="B9329" s="36" t="s">
        <v>9449</v>
      </c>
      <c r="C9329" s="18">
        <v>-1.3270016945087226E-3</v>
      </c>
    </row>
    <row r="9330" spans="2:3" x14ac:dyDescent="0.5">
      <c r="B9330" s="36" t="s">
        <v>9450</v>
      </c>
      <c r="C9330" s="18">
        <v>-5.1390900304094655E-3</v>
      </c>
    </row>
    <row r="9331" spans="2:3" x14ac:dyDescent="0.5">
      <c r="B9331" s="36" t="s">
        <v>9451</v>
      </c>
      <c r="C9331" s="18">
        <v>2.0437897775651415E-3</v>
      </c>
    </row>
    <row r="9332" spans="2:3" x14ac:dyDescent="0.5">
      <c r="B9332" s="36" t="s">
        <v>9452</v>
      </c>
      <c r="C9332" s="18">
        <v>5.1119375821790936E-3</v>
      </c>
    </row>
    <row r="9333" spans="2:3" x14ac:dyDescent="0.5">
      <c r="B9333" s="36" t="s">
        <v>9453</v>
      </c>
      <c r="C9333" s="18">
        <v>4.5276710952040222E-3</v>
      </c>
    </row>
    <row r="9334" spans="2:3" x14ac:dyDescent="0.5">
      <c r="B9334" s="36" t="s">
        <v>9454</v>
      </c>
      <c r="C9334" s="18">
        <v>3.7709411656610126E-3</v>
      </c>
    </row>
    <row r="9335" spans="2:3" x14ac:dyDescent="0.5">
      <c r="B9335" s="36" t="s">
        <v>9455</v>
      </c>
      <c r="C9335" s="18">
        <v>3.8711941203617428E-4</v>
      </c>
    </row>
    <row r="9336" spans="2:3" x14ac:dyDescent="0.5">
      <c r="B9336" s="36" t="s">
        <v>9456</v>
      </c>
      <c r="C9336" s="18">
        <v>-2.2354007931288944E-3</v>
      </c>
    </row>
    <row r="9337" spans="2:3" x14ac:dyDescent="0.5">
      <c r="B9337" s="36" t="s">
        <v>9457</v>
      </c>
      <c r="C9337" s="18">
        <v>-5.2857858849120198E-5</v>
      </c>
    </row>
    <row r="9338" spans="2:3" x14ac:dyDescent="0.5">
      <c r="B9338" s="36" t="s">
        <v>9458</v>
      </c>
      <c r="C9338" s="18">
        <v>-4.9357838597952064E-4</v>
      </c>
    </row>
    <row r="9339" spans="2:3" x14ac:dyDescent="0.5">
      <c r="B9339" s="36" t="s">
        <v>9459</v>
      </c>
      <c r="C9339" s="18">
        <v>-1.5770448537043569E-3</v>
      </c>
    </row>
    <row r="9340" spans="2:3" x14ac:dyDescent="0.5">
      <c r="B9340" s="36" t="s">
        <v>9460</v>
      </c>
      <c r="C9340" s="18">
        <v>-8.5882076639717253E-3</v>
      </c>
    </row>
    <row r="9341" spans="2:3" x14ac:dyDescent="0.5">
      <c r="B9341" s="36" t="s">
        <v>9461</v>
      </c>
      <c r="C9341" s="18">
        <v>3.8301622379477429E-3</v>
      </c>
    </row>
    <row r="9342" spans="2:3" x14ac:dyDescent="0.5">
      <c r="B9342" s="36" t="s">
        <v>9462</v>
      </c>
      <c r="C9342" s="18">
        <v>1.4152797630384573E-3</v>
      </c>
    </row>
    <row r="9343" spans="2:3" x14ac:dyDescent="0.5">
      <c r="B9343" s="36" t="s">
        <v>9463</v>
      </c>
      <c r="C9343" s="18">
        <v>-2.2066884560608679E-3</v>
      </c>
    </row>
    <row r="9344" spans="2:3" x14ac:dyDescent="0.5">
      <c r="B9344" s="36" t="s">
        <v>9464</v>
      </c>
      <c r="C9344" s="18">
        <v>-9.9475666968329435E-5</v>
      </c>
    </row>
    <row r="9345" spans="2:3" x14ac:dyDescent="0.5">
      <c r="B9345" s="36" t="s">
        <v>9465</v>
      </c>
      <c r="C9345" s="18">
        <v>2.5230822553055088E-3</v>
      </c>
    </row>
    <row r="9346" spans="2:3" x14ac:dyDescent="0.5">
      <c r="B9346" s="36" t="s">
        <v>9466</v>
      </c>
      <c r="C9346" s="18">
        <v>-7.1282874055824674E-3</v>
      </c>
    </row>
    <row r="9347" spans="2:3" x14ac:dyDescent="0.5">
      <c r="B9347" s="36" t="s">
        <v>9467</v>
      </c>
      <c r="C9347" s="18">
        <v>-1.7922868793896374E-2</v>
      </c>
    </row>
    <row r="9348" spans="2:3" x14ac:dyDescent="0.5">
      <c r="B9348" s="36" t="s">
        <v>9468</v>
      </c>
      <c r="C9348" s="18">
        <v>-2.0288677014110856E-3</v>
      </c>
    </row>
    <row r="9349" spans="2:3" x14ac:dyDescent="0.5">
      <c r="B9349" s="36" t="s">
        <v>9469</v>
      </c>
      <c r="C9349" s="18">
        <v>8.2503962361351046E-3</v>
      </c>
    </row>
    <row r="9350" spans="2:3" x14ac:dyDescent="0.5">
      <c r="B9350" s="36" t="s">
        <v>9470</v>
      </c>
      <c r="C9350" s="18">
        <v>9.0788251884053039E-3</v>
      </c>
    </row>
    <row r="9351" spans="2:3" x14ac:dyDescent="0.5">
      <c r="B9351" s="36" t="s">
        <v>9471</v>
      </c>
      <c r="C9351" s="18">
        <v>5.516108589092017E-4</v>
      </c>
    </row>
    <row r="9352" spans="2:3" x14ac:dyDescent="0.5">
      <c r="B9352" s="36" t="s">
        <v>9472</v>
      </c>
      <c r="C9352" s="18">
        <v>2.9801587737594559E-3</v>
      </c>
    </row>
    <row r="9353" spans="2:3" x14ac:dyDescent="0.5">
      <c r="B9353" s="36" t="s">
        <v>9473</v>
      </c>
      <c r="C9353" s="18">
        <v>6.3331108023743088E-3</v>
      </c>
    </row>
    <row r="9354" spans="2:3" x14ac:dyDescent="0.5">
      <c r="B9354" s="36" t="s">
        <v>9474</v>
      </c>
      <c r="C9354" s="18">
        <v>1.0721841718363434E-2</v>
      </c>
    </row>
    <row r="9355" spans="2:3" x14ac:dyDescent="0.5">
      <c r="B9355" s="36" t="s">
        <v>9475</v>
      </c>
      <c r="C9355" s="18">
        <v>2.9263514814852343E-3</v>
      </c>
    </row>
    <row r="9356" spans="2:3" x14ac:dyDescent="0.5">
      <c r="B9356" s="36" t="s">
        <v>9476</v>
      </c>
      <c r="C9356" s="18">
        <v>2.8944401102943829E-3</v>
      </c>
    </row>
    <row r="9357" spans="2:3" x14ac:dyDescent="0.5">
      <c r="B9357" s="36" t="s">
        <v>9477</v>
      </c>
      <c r="C9357" s="18">
        <v>-9.5722079065668764E-3</v>
      </c>
    </row>
    <row r="9358" spans="2:3" x14ac:dyDescent="0.5">
      <c r="B9358" s="36" t="s">
        <v>9478</v>
      </c>
      <c r="C9358" s="18">
        <v>-8.2032790221443497E-3</v>
      </c>
    </row>
    <row r="9359" spans="2:3" x14ac:dyDescent="0.5">
      <c r="B9359" s="36" t="s">
        <v>9479</v>
      </c>
      <c r="C9359" s="18">
        <v>9.7081090924722169E-4</v>
      </c>
    </row>
    <row r="9360" spans="2:3" x14ac:dyDescent="0.5">
      <c r="B9360" s="36" t="s">
        <v>9480</v>
      </c>
      <c r="C9360" s="18">
        <v>7.3022065488601573E-3</v>
      </c>
    </row>
    <row r="9361" spans="2:3" x14ac:dyDescent="0.5">
      <c r="B9361" s="36" t="s">
        <v>9481</v>
      </c>
      <c r="C9361" s="18">
        <v>1.1682525307898484E-2</v>
      </c>
    </row>
    <row r="9362" spans="2:3" x14ac:dyDescent="0.5">
      <c r="B9362" s="36" t="s">
        <v>9482</v>
      </c>
      <c r="C9362" s="18">
        <v>4.7353413745501172E-3</v>
      </c>
    </row>
    <row r="9363" spans="2:3" x14ac:dyDescent="0.5">
      <c r="B9363" s="36" t="s">
        <v>9483</v>
      </c>
      <c r="C9363" s="18">
        <v>3.4454561209555923E-3</v>
      </c>
    </row>
    <row r="9364" spans="2:3" x14ac:dyDescent="0.5">
      <c r="B9364" s="36" t="s">
        <v>9484</v>
      </c>
      <c r="C9364" s="18">
        <v>7.2120480545490029E-3</v>
      </c>
    </row>
    <row r="9365" spans="2:3" x14ac:dyDescent="0.5">
      <c r="B9365" s="36" t="s">
        <v>9485</v>
      </c>
      <c r="C9365" s="18">
        <v>7.0161711168241769E-3</v>
      </c>
    </row>
    <row r="9366" spans="2:3" x14ac:dyDescent="0.5">
      <c r="B9366" s="36" t="s">
        <v>9486</v>
      </c>
      <c r="C9366" s="18">
        <v>4.2053302761035916E-3</v>
      </c>
    </row>
    <row r="9367" spans="2:3" x14ac:dyDescent="0.5">
      <c r="B9367" s="36" t="s">
        <v>9487</v>
      </c>
      <c r="C9367" s="18">
        <v>2.1192639995690765E-3</v>
      </c>
    </row>
    <row r="9368" spans="2:3" x14ac:dyDescent="0.5">
      <c r="B9368" s="36" t="s">
        <v>9488</v>
      </c>
      <c r="C9368" s="18">
        <v>7.8006264935421843E-3</v>
      </c>
    </row>
    <row r="9369" spans="2:3" x14ac:dyDescent="0.5">
      <c r="B9369" s="36" t="s">
        <v>9489</v>
      </c>
      <c r="C9369" s="18">
        <v>3.5755459087001285E-3</v>
      </c>
    </row>
    <row r="9370" spans="2:3" x14ac:dyDescent="0.5">
      <c r="B9370" s="36" t="s">
        <v>9490</v>
      </c>
      <c r="C9370" s="18">
        <v>5.3221655633179932E-3</v>
      </c>
    </row>
    <row r="9371" spans="2:3" x14ac:dyDescent="0.5">
      <c r="B9371" s="36" t="s">
        <v>9491</v>
      </c>
      <c r="C9371" s="18">
        <v>6.6331076238383968E-3</v>
      </c>
    </row>
    <row r="9372" spans="2:3" x14ac:dyDescent="0.5">
      <c r="B9372" s="36" t="s">
        <v>9492</v>
      </c>
      <c r="C9372" s="18">
        <v>-8.6239309608082682E-4</v>
      </c>
    </row>
    <row r="9373" spans="2:3" x14ac:dyDescent="0.5">
      <c r="B9373" s="36" t="s">
        <v>9493</v>
      </c>
      <c r="C9373" s="18">
        <v>-6.1052788770252775E-3</v>
      </c>
    </row>
    <row r="9374" spans="2:3" x14ac:dyDescent="0.5">
      <c r="B9374" s="36" t="s">
        <v>9494</v>
      </c>
      <c r="C9374" s="18">
        <v>-5.0135103948305559E-3</v>
      </c>
    </row>
    <row r="9375" spans="2:3" x14ac:dyDescent="0.5">
      <c r="B9375" s="36" t="s">
        <v>9495</v>
      </c>
      <c r="C9375" s="18">
        <v>7.8480902557560572E-3</v>
      </c>
    </row>
    <row r="9376" spans="2:3" x14ac:dyDescent="0.5">
      <c r="B9376" s="36" t="s">
        <v>9496</v>
      </c>
      <c r="C9376" s="18">
        <v>4.2851449307934608E-3</v>
      </c>
    </row>
    <row r="9377" spans="2:3" x14ac:dyDescent="0.5">
      <c r="B9377" s="36" t="s">
        <v>9497</v>
      </c>
      <c r="C9377" s="18">
        <v>-2.8107572633606637E-3</v>
      </c>
    </row>
    <row r="9378" spans="2:3" x14ac:dyDescent="0.5">
      <c r="B9378" s="36" t="s">
        <v>9498</v>
      </c>
      <c r="C9378" s="18">
        <v>3.4267008578721114E-3</v>
      </c>
    </row>
    <row r="9379" spans="2:3" x14ac:dyDescent="0.5">
      <c r="B9379" s="36" t="s">
        <v>9499</v>
      </c>
      <c r="C9379" s="18">
        <v>5.0855210854996447E-3</v>
      </c>
    </row>
    <row r="9380" spans="2:3" x14ac:dyDescent="0.5">
      <c r="B9380" s="36" t="s">
        <v>9500</v>
      </c>
      <c r="C9380" s="18">
        <v>1.4804942655324282E-3</v>
      </c>
    </row>
    <row r="9381" spans="2:3" x14ac:dyDescent="0.5">
      <c r="B9381" s="36" t="s">
        <v>9501</v>
      </c>
      <c r="C9381" s="18">
        <v>1.6885864731774891E-2</v>
      </c>
    </row>
    <row r="9382" spans="2:3" x14ac:dyDescent="0.5">
      <c r="B9382" s="36" t="s">
        <v>9502</v>
      </c>
      <c r="C9382" s="18">
        <v>-7.2029469037582228E-3</v>
      </c>
    </row>
    <row r="9383" spans="2:3" x14ac:dyDescent="0.5">
      <c r="B9383" s="36" t="s">
        <v>9503</v>
      </c>
      <c r="C9383" s="18">
        <v>2.075263516210013E-3</v>
      </c>
    </row>
    <row r="9384" spans="2:3" x14ac:dyDescent="0.5">
      <c r="B9384" s="36" t="s">
        <v>9504</v>
      </c>
      <c r="C9384" s="18">
        <v>1.2638981946990757E-3</v>
      </c>
    </row>
    <row r="9385" spans="2:3" x14ac:dyDescent="0.5">
      <c r="B9385" s="36" t="s">
        <v>9505</v>
      </c>
      <c r="C9385" s="18">
        <v>-6.7455401170117835E-3</v>
      </c>
    </row>
    <row r="9386" spans="2:3" x14ac:dyDescent="0.5">
      <c r="B9386" s="36" t="s">
        <v>9506</v>
      </c>
      <c r="C9386" s="18">
        <v>7.8502180747008765E-4</v>
      </c>
    </row>
    <row r="9387" spans="2:3" x14ac:dyDescent="0.5">
      <c r="B9387" s="36" t="s">
        <v>9507</v>
      </c>
      <c r="C9387" s="18">
        <v>9.5323280617876094E-3</v>
      </c>
    </row>
    <row r="9388" spans="2:3" x14ac:dyDescent="0.5">
      <c r="B9388" s="36" t="s">
        <v>9508</v>
      </c>
      <c r="C9388" s="18">
        <v>-6.5517430317796332E-4</v>
      </c>
    </row>
    <row r="9389" spans="2:3" x14ac:dyDescent="0.5">
      <c r="B9389" s="36" t="s">
        <v>9509</v>
      </c>
      <c r="C9389" s="18">
        <v>2.6924086441715289E-3</v>
      </c>
    </row>
    <row r="9390" spans="2:3" x14ac:dyDescent="0.5">
      <c r="B9390" s="36" t="s">
        <v>9510</v>
      </c>
      <c r="C9390" s="18">
        <v>1.7497873845448986E-3</v>
      </c>
    </row>
    <row r="9391" spans="2:3" x14ac:dyDescent="0.5">
      <c r="B9391" s="36" t="s">
        <v>9511</v>
      </c>
      <c r="C9391" s="18">
        <v>-6.4172619759662597E-3</v>
      </c>
    </row>
    <row r="9392" spans="2:3" x14ac:dyDescent="0.5">
      <c r="B9392" s="36" t="s">
        <v>9512</v>
      </c>
      <c r="C9392" s="18">
        <v>2.321418239263906E-3</v>
      </c>
    </row>
    <row r="9393" spans="2:3" x14ac:dyDescent="0.5">
      <c r="B9393" s="36" t="s">
        <v>9513</v>
      </c>
      <c r="C9393" s="18">
        <v>1.1821025717276168E-2</v>
      </c>
    </row>
    <row r="9394" spans="2:3" x14ac:dyDescent="0.5">
      <c r="B9394" s="36" t="s">
        <v>9514</v>
      </c>
      <c r="C9394" s="18">
        <v>-1.1466816653104894E-2</v>
      </c>
    </row>
    <row r="9395" spans="2:3" x14ac:dyDescent="0.5">
      <c r="B9395" s="36" t="s">
        <v>9515</v>
      </c>
      <c r="C9395" s="18">
        <v>8.5509248733508514E-3</v>
      </c>
    </row>
    <row r="9396" spans="2:3" x14ac:dyDescent="0.5">
      <c r="B9396" s="36" t="s">
        <v>9516</v>
      </c>
      <c r="C9396" s="18">
        <v>-6.5836704164879967E-3</v>
      </c>
    </row>
    <row r="9397" spans="2:3" x14ac:dyDescent="0.5">
      <c r="B9397" s="36" t="s">
        <v>9517</v>
      </c>
      <c r="C9397" s="18">
        <v>3.0582178549651839E-3</v>
      </c>
    </row>
    <row r="9398" spans="2:3" x14ac:dyDescent="0.5">
      <c r="B9398" s="36" t="s">
        <v>9518</v>
      </c>
      <c r="C9398" s="18">
        <v>-5.5739762771013224E-3</v>
      </c>
    </row>
    <row r="9399" spans="2:3" x14ac:dyDescent="0.5">
      <c r="B9399" s="36" t="s">
        <v>9519</v>
      </c>
      <c r="C9399" s="18">
        <v>-1.930706208674704E-2</v>
      </c>
    </row>
    <row r="9400" spans="2:3" x14ac:dyDescent="0.5">
      <c r="B9400" s="36" t="s">
        <v>9520</v>
      </c>
      <c r="C9400" s="18">
        <v>1.3402355583551406E-2</v>
      </c>
    </row>
    <row r="9401" spans="2:3" x14ac:dyDescent="0.5">
      <c r="B9401" s="36" t="s">
        <v>9521</v>
      </c>
      <c r="C9401" s="18">
        <v>-3.1742137393917513E-3</v>
      </c>
    </row>
    <row r="9402" spans="2:3" x14ac:dyDescent="0.5">
      <c r="B9402" s="36" t="s">
        <v>9522</v>
      </c>
      <c r="C9402" s="18">
        <v>6.4740411265009623E-3</v>
      </c>
    </row>
    <row r="9403" spans="2:3" x14ac:dyDescent="0.5">
      <c r="B9403" s="36" t="s">
        <v>9523</v>
      </c>
      <c r="C9403" s="18">
        <v>1.0623547664679878E-2</v>
      </c>
    </row>
    <row r="9404" spans="2:3" x14ac:dyDescent="0.5">
      <c r="B9404" s="36" t="s">
        <v>9524</v>
      </c>
      <c r="C9404" s="18">
        <v>7.097063633336731E-4</v>
      </c>
    </row>
    <row r="9405" spans="2:3" x14ac:dyDescent="0.5">
      <c r="B9405" s="36" t="s">
        <v>9525</v>
      </c>
      <c r="C9405" s="18">
        <v>-1.3692362068395969E-3</v>
      </c>
    </row>
    <row r="9406" spans="2:3" x14ac:dyDescent="0.5">
      <c r="B9406" s="36" t="s">
        <v>9526</v>
      </c>
      <c r="C9406" s="18">
        <v>3.0886259553482009E-3</v>
      </c>
    </row>
    <row r="9407" spans="2:3" x14ac:dyDescent="0.5">
      <c r="B9407" s="36" t="s">
        <v>9527</v>
      </c>
      <c r="C9407" s="18">
        <v>-1.4829649597555283E-3</v>
      </c>
    </row>
    <row r="9408" spans="2:3" x14ac:dyDescent="0.5">
      <c r="B9408" s="36" t="s">
        <v>9528</v>
      </c>
      <c r="C9408" s="18">
        <v>-4.930316268944801E-3</v>
      </c>
    </row>
    <row r="9409" spans="2:3" x14ac:dyDescent="0.5">
      <c r="B9409" s="36" t="s">
        <v>9529</v>
      </c>
      <c r="C9409" s="18">
        <v>1.9249401216918649E-3</v>
      </c>
    </row>
    <row r="9410" spans="2:3" x14ac:dyDescent="0.5">
      <c r="B9410" s="36" t="s">
        <v>9530</v>
      </c>
      <c r="C9410" s="18">
        <v>-4.5762913419398199E-3</v>
      </c>
    </row>
    <row r="9411" spans="2:3" x14ac:dyDescent="0.5">
      <c r="B9411" s="36" t="s">
        <v>9531</v>
      </c>
      <c r="C9411" s="18">
        <v>-1.6515190012098557E-3</v>
      </c>
    </row>
    <row r="9412" spans="2:3" x14ac:dyDescent="0.5">
      <c r="B9412" s="36" t="s">
        <v>9532</v>
      </c>
      <c r="C9412" s="18">
        <v>-2.0313315378229779E-3</v>
      </c>
    </row>
    <row r="9413" spans="2:3" x14ac:dyDescent="0.5">
      <c r="B9413" s="36" t="s">
        <v>9533</v>
      </c>
      <c r="C9413" s="18">
        <v>-1.7342406365628227E-2</v>
      </c>
    </row>
    <row r="9414" spans="2:3" x14ac:dyDescent="0.5">
      <c r="B9414" s="36" t="s">
        <v>9534</v>
      </c>
      <c r="C9414" s="18">
        <v>6.7052294242015975E-3</v>
      </c>
    </row>
    <row r="9415" spans="2:3" x14ac:dyDescent="0.5">
      <c r="B9415" s="36" t="s">
        <v>9535</v>
      </c>
      <c r="C9415" s="18">
        <v>-7.254196040080596E-3</v>
      </c>
    </row>
    <row r="9416" spans="2:3" x14ac:dyDescent="0.5">
      <c r="B9416" s="36" t="s">
        <v>9536</v>
      </c>
      <c r="C9416" s="18">
        <v>-2.549332113579994E-2</v>
      </c>
    </row>
    <row r="9417" spans="2:3" x14ac:dyDescent="0.5">
      <c r="B9417" s="36" t="s">
        <v>9537</v>
      </c>
      <c r="C9417" s="18">
        <v>-4.9774969686302128E-2</v>
      </c>
    </row>
    <row r="9418" spans="2:3" x14ac:dyDescent="0.5">
      <c r="B9418" s="36" t="s">
        <v>9538</v>
      </c>
      <c r="C9418" s="18">
        <v>-4.8970240824913525E-2</v>
      </c>
    </row>
    <row r="9419" spans="2:3" x14ac:dyDescent="0.5">
      <c r="B9419" s="36" t="s">
        <v>9539</v>
      </c>
      <c r="C9419" s="18">
        <v>2.8173129010856668E-2</v>
      </c>
    </row>
    <row r="9420" spans="2:3" x14ac:dyDescent="0.5">
      <c r="B9420" s="36" t="s">
        <v>9540</v>
      </c>
      <c r="C9420" s="18">
        <v>-3.9370493079988855E-2</v>
      </c>
    </row>
    <row r="9421" spans="2:3" x14ac:dyDescent="0.5">
      <c r="B9421" s="36" t="s">
        <v>9541</v>
      </c>
      <c r="C9421" s="18">
        <v>3.1359598369265385E-2</v>
      </c>
    </row>
    <row r="9422" spans="2:3" x14ac:dyDescent="0.5">
      <c r="B9422" s="36" t="s">
        <v>9542</v>
      </c>
      <c r="C9422" s="18">
        <v>3.3254882173883171E-3</v>
      </c>
    </row>
    <row r="9423" spans="2:3" x14ac:dyDescent="0.5">
      <c r="B9423" s="36" t="s">
        <v>9543</v>
      </c>
      <c r="C9423" s="18">
        <v>2.2511768372490693E-2</v>
      </c>
    </row>
    <row r="9424" spans="2:3" x14ac:dyDescent="0.5">
      <c r="B9424" s="36" t="s">
        <v>9544</v>
      </c>
      <c r="C9424" s="18">
        <v>1.3519923638187326E-2</v>
      </c>
    </row>
    <row r="9425" spans="2:3" x14ac:dyDescent="0.5">
      <c r="B9425" s="36" t="s">
        <v>9545</v>
      </c>
      <c r="C9425" s="18">
        <v>-1.8714479362672565E-3</v>
      </c>
    </row>
    <row r="9426" spans="2:3" x14ac:dyDescent="0.5">
      <c r="B9426" s="36" t="s">
        <v>9546</v>
      </c>
      <c r="C9426" s="18">
        <v>4.6474108835774519E-3</v>
      </c>
    </row>
    <row r="9427" spans="2:3" x14ac:dyDescent="0.5">
      <c r="B9427" s="36" t="s">
        <v>9547</v>
      </c>
      <c r="C9427" s="18">
        <v>5.1856063765638449E-3</v>
      </c>
    </row>
    <row r="9428" spans="2:3" x14ac:dyDescent="0.5">
      <c r="B9428" s="36" t="s">
        <v>9548</v>
      </c>
      <c r="C9428" s="18">
        <v>1.3541359837075273E-2</v>
      </c>
    </row>
    <row r="9429" spans="2:3" x14ac:dyDescent="0.5">
      <c r="B9429" s="36" t="s">
        <v>9549</v>
      </c>
      <c r="C9429" s="18">
        <v>9.8498645643623206E-3</v>
      </c>
    </row>
    <row r="9430" spans="2:3" x14ac:dyDescent="0.5">
      <c r="B9430" s="36" t="s">
        <v>9550</v>
      </c>
      <c r="C9430" s="18">
        <v>3.282621046651224E-3</v>
      </c>
    </row>
    <row r="9431" spans="2:3" x14ac:dyDescent="0.5">
      <c r="B9431" s="36" t="s">
        <v>9551</v>
      </c>
      <c r="C9431" s="18">
        <v>7.3765364699960312E-3</v>
      </c>
    </row>
    <row r="9432" spans="2:3" x14ac:dyDescent="0.5">
      <c r="B9432" s="36" t="s">
        <v>9552</v>
      </c>
      <c r="C9432" s="18">
        <v>3.5106218815903478E-3</v>
      </c>
    </row>
    <row r="9433" spans="2:3" x14ac:dyDescent="0.5">
      <c r="B9433" s="36" t="s">
        <v>9553</v>
      </c>
      <c r="C9433" s="18">
        <v>5.5761095011708228E-3</v>
      </c>
    </row>
    <row r="9434" spans="2:3" x14ac:dyDescent="0.5">
      <c r="B9434" s="36" t="s">
        <v>9554</v>
      </c>
      <c r="C9434" s="18">
        <v>1.2519456404001206E-2</v>
      </c>
    </row>
    <row r="9435" spans="2:3" x14ac:dyDescent="0.5">
      <c r="B9435" s="36" t="s">
        <v>9555</v>
      </c>
      <c r="C9435" s="18">
        <v>-1.5031050986905603E-3</v>
      </c>
    </row>
    <row r="9436" spans="2:3" x14ac:dyDescent="0.5">
      <c r="B9436" s="36" t="s">
        <v>9556</v>
      </c>
      <c r="C9436" s="18">
        <v>4.2315961580707828E-4</v>
      </c>
    </row>
    <row r="9437" spans="2:3" x14ac:dyDescent="0.5">
      <c r="B9437" s="36" t="s">
        <v>9557</v>
      </c>
      <c r="C9437" s="18">
        <v>-8.6714028497494322E-3</v>
      </c>
    </row>
    <row r="9438" spans="2:3" x14ac:dyDescent="0.5">
      <c r="B9438" s="36"/>
    </row>
    <row r="9439" spans="2:3" x14ac:dyDescent="0.5">
      <c r="B9439" s="36"/>
    </row>
    <row r="9440" spans="2:3" x14ac:dyDescent="0.5">
      <c r="B9440" s="36"/>
    </row>
    <row r="9441" spans="2:2" x14ac:dyDescent="0.5">
      <c r="B9441" s="36"/>
    </row>
    <row r="9442" spans="2:2" x14ac:dyDescent="0.5">
      <c r="B9442" s="36"/>
    </row>
    <row r="9443" spans="2:2" x14ac:dyDescent="0.5">
      <c r="B9443" s="36"/>
    </row>
    <row r="9444" spans="2:2" x14ac:dyDescent="0.5">
      <c r="B9444" s="36"/>
    </row>
    <row r="9445" spans="2:2" x14ac:dyDescent="0.5">
      <c r="B9445" s="36"/>
    </row>
    <row r="9446" spans="2:2" x14ac:dyDescent="0.5">
      <c r="B9446" s="36"/>
    </row>
    <row r="9447" spans="2:2" x14ac:dyDescent="0.5">
      <c r="B9447" s="36"/>
    </row>
    <row r="9448" spans="2:2" x14ac:dyDescent="0.5">
      <c r="B9448" s="36"/>
    </row>
    <row r="9449" spans="2:2" x14ac:dyDescent="0.5">
      <c r="B9449" s="36"/>
    </row>
    <row r="9450" spans="2:2" x14ac:dyDescent="0.5">
      <c r="B9450" s="36"/>
    </row>
    <row r="9451" spans="2:2" x14ac:dyDescent="0.5">
      <c r="B9451" s="36"/>
    </row>
    <row r="9452" spans="2:2" x14ac:dyDescent="0.5">
      <c r="B9452" s="36"/>
    </row>
    <row r="9453" spans="2:2" x14ac:dyDescent="0.5">
      <c r="B9453" s="36"/>
    </row>
    <row r="9454" spans="2:2" x14ac:dyDescent="0.5">
      <c r="B9454" s="36"/>
    </row>
    <row r="9455" spans="2:2" x14ac:dyDescent="0.5">
      <c r="B9455" s="36"/>
    </row>
    <row r="9456" spans="2:2" x14ac:dyDescent="0.5">
      <c r="B9456" s="36"/>
    </row>
    <row r="9457" spans="2:2" x14ac:dyDescent="0.5">
      <c r="B9457" s="36"/>
    </row>
    <row r="9458" spans="2:2" x14ac:dyDescent="0.5">
      <c r="B9458" s="36"/>
    </row>
    <row r="9459" spans="2:2" x14ac:dyDescent="0.5">
      <c r="B9459" s="36"/>
    </row>
    <row r="9460" spans="2:2" x14ac:dyDescent="0.5">
      <c r="B9460" s="36"/>
    </row>
    <row r="9461" spans="2:2" x14ac:dyDescent="0.5">
      <c r="B9461" s="36"/>
    </row>
    <row r="9462" spans="2:2" x14ac:dyDescent="0.5">
      <c r="B9462" s="36"/>
    </row>
    <row r="9463" spans="2:2" x14ac:dyDescent="0.5">
      <c r="B9463" s="36"/>
    </row>
    <row r="9464" spans="2:2" x14ac:dyDescent="0.5">
      <c r="B9464" s="36"/>
    </row>
    <row r="9465" spans="2:2" x14ac:dyDescent="0.5">
      <c r="B9465" s="36"/>
    </row>
    <row r="9466" spans="2:2" x14ac:dyDescent="0.5">
      <c r="B9466" s="36"/>
    </row>
    <row r="9467" spans="2:2" x14ac:dyDescent="0.5">
      <c r="B9467" s="36"/>
    </row>
    <row r="9468" spans="2:2" x14ac:dyDescent="0.5">
      <c r="B9468" s="36"/>
    </row>
    <row r="9469" spans="2:2" x14ac:dyDescent="0.5">
      <c r="B9469" s="36"/>
    </row>
    <row r="9470" spans="2:2" x14ac:dyDescent="0.5">
      <c r="B9470" s="36"/>
    </row>
    <row r="9471" spans="2:2" x14ac:dyDescent="0.5">
      <c r="B9471" s="36"/>
    </row>
    <row r="9472" spans="2:2" x14ac:dyDescent="0.5">
      <c r="B9472" s="36"/>
    </row>
    <row r="9473" spans="2:2" x14ac:dyDescent="0.5">
      <c r="B9473" s="36"/>
    </row>
    <row r="9474" spans="2:2" x14ac:dyDescent="0.5">
      <c r="B9474" s="36"/>
    </row>
    <row r="9475" spans="2:2" x14ac:dyDescent="0.5">
      <c r="B9475" s="36"/>
    </row>
    <row r="9476" spans="2:2" x14ac:dyDescent="0.5">
      <c r="B9476" s="36"/>
    </row>
    <row r="9477" spans="2:2" x14ac:dyDescent="0.5">
      <c r="B9477" s="36"/>
    </row>
    <row r="9478" spans="2:2" x14ac:dyDescent="0.5">
      <c r="B9478" s="36"/>
    </row>
    <row r="9479" spans="2:2" x14ac:dyDescent="0.5">
      <c r="B9479" s="36"/>
    </row>
    <row r="9480" spans="2:2" x14ac:dyDescent="0.5">
      <c r="B9480" s="36"/>
    </row>
    <row r="9481" spans="2:2" x14ac:dyDescent="0.5">
      <c r="B9481" s="36"/>
    </row>
    <row r="9482" spans="2:2" x14ac:dyDescent="0.5">
      <c r="B9482" s="36"/>
    </row>
    <row r="9483" spans="2:2" x14ac:dyDescent="0.5">
      <c r="B9483" s="36"/>
    </row>
    <row r="9484" spans="2:2" x14ac:dyDescent="0.5">
      <c r="B9484" s="36"/>
    </row>
    <row r="9485" spans="2:2" x14ac:dyDescent="0.5">
      <c r="B9485" s="36"/>
    </row>
    <row r="9486" spans="2:2" x14ac:dyDescent="0.5">
      <c r="B9486" s="36"/>
    </row>
    <row r="9487" spans="2:2" x14ac:dyDescent="0.5">
      <c r="B9487" s="36"/>
    </row>
    <row r="9488" spans="2:2" x14ac:dyDescent="0.5">
      <c r="B9488" s="36"/>
    </row>
    <row r="9489" spans="2:2" x14ac:dyDescent="0.5">
      <c r="B9489" s="36"/>
    </row>
    <row r="9490" spans="2:2" x14ac:dyDescent="0.5">
      <c r="B9490" s="36"/>
    </row>
    <row r="9491" spans="2:2" x14ac:dyDescent="0.5">
      <c r="B9491" s="36"/>
    </row>
    <row r="9492" spans="2:2" x14ac:dyDescent="0.5">
      <c r="B9492" s="36"/>
    </row>
    <row r="9493" spans="2:2" x14ac:dyDescent="0.5">
      <c r="B9493" s="36"/>
    </row>
    <row r="9494" spans="2:2" x14ac:dyDescent="0.5">
      <c r="B9494" s="36"/>
    </row>
    <row r="9495" spans="2:2" x14ac:dyDescent="0.5">
      <c r="B9495" s="36"/>
    </row>
    <row r="9496" spans="2:2" x14ac:dyDescent="0.5">
      <c r="B9496" s="36"/>
    </row>
    <row r="9497" spans="2:2" x14ac:dyDescent="0.5">
      <c r="B9497" s="36"/>
    </row>
    <row r="9498" spans="2:2" x14ac:dyDescent="0.5">
      <c r="B9498" s="36"/>
    </row>
    <row r="9499" spans="2:2" x14ac:dyDescent="0.5">
      <c r="B9499" s="36"/>
    </row>
    <row r="9500" spans="2:2" x14ac:dyDescent="0.5">
      <c r="B9500" s="36"/>
    </row>
    <row r="9501" spans="2:2" x14ac:dyDescent="0.5">
      <c r="B9501" s="36"/>
    </row>
    <row r="9502" spans="2:2" x14ac:dyDescent="0.5">
      <c r="B9502" s="36"/>
    </row>
    <row r="9503" spans="2:2" x14ac:dyDescent="0.5">
      <c r="B9503" s="36"/>
    </row>
    <row r="9504" spans="2:2" x14ac:dyDescent="0.5">
      <c r="B9504" s="36"/>
    </row>
    <row r="9505" spans="2:2" x14ac:dyDescent="0.5">
      <c r="B9505" s="36"/>
    </row>
    <row r="9506" spans="2:2" x14ac:dyDescent="0.5">
      <c r="B9506" s="36"/>
    </row>
    <row r="9507" spans="2:2" x14ac:dyDescent="0.5">
      <c r="B9507" s="36"/>
    </row>
    <row r="9508" spans="2:2" x14ac:dyDescent="0.5">
      <c r="B9508" s="36"/>
    </row>
    <row r="9509" spans="2:2" x14ac:dyDescent="0.5">
      <c r="B9509" s="36"/>
    </row>
    <row r="9510" spans="2:2" x14ac:dyDescent="0.5">
      <c r="B9510" s="36"/>
    </row>
    <row r="9511" spans="2:2" x14ac:dyDescent="0.5">
      <c r="B9511" s="36"/>
    </row>
    <row r="9512" spans="2:2" x14ac:dyDescent="0.5">
      <c r="B9512" s="36"/>
    </row>
    <row r="9513" spans="2:2" x14ac:dyDescent="0.5">
      <c r="B9513" s="36"/>
    </row>
    <row r="9514" spans="2:2" x14ac:dyDescent="0.5">
      <c r="B9514" s="36"/>
    </row>
    <row r="9515" spans="2:2" x14ac:dyDescent="0.5">
      <c r="B9515" s="36"/>
    </row>
    <row r="9516" spans="2:2" x14ac:dyDescent="0.5">
      <c r="B9516" s="36"/>
    </row>
    <row r="9517" spans="2:2" x14ac:dyDescent="0.5">
      <c r="B9517" s="36"/>
    </row>
    <row r="9518" spans="2:2" x14ac:dyDescent="0.5">
      <c r="B9518" s="36"/>
    </row>
    <row r="9519" spans="2:2" x14ac:dyDescent="0.5">
      <c r="B9519" s="36"/>
    </row>
    <row r="9520" spans="2:2" x14ac:dyDescent="0.5">
      <c r="B9520" s="36"/>
    </row>
    <row r="9521" spans="2:2" x14ac:dyDescent="0.5">
      <c r="B9521" s="36"/>
    </row>
    <row r="9522" spans="2:2" x14ac:dyDescent="0.5">
      <c r="B9522" s="36"/>
    </row>
    <row r="9523" spans="2:2" x14ac:dyDescent="0.5">
      <c r="B9523" s="36"/>
    </row>
    <row r="9524" spans="2:2" x14ac:dyDescent="0.5">
      <c r="B9524" s="36"/>
    </row>
    <row r="9525" spans="2:2" x14ac:dyDescent="0.5">
      <c r="B9525" s="36"/>
    </row>
    <row r="9526" spans="2:2" x14ac:dyDescent="0.5">
      <c r="B9526" s="36"/>
    </row>
    <row r="9527" spans="2:2" x14ac:dyDescent="0.5">
      <c r="B9527" s="36"/>
    </row>
    <row r="9528" spans="2:2" x14ac:dyDescent="0.5">
      <c r="B9528" s="36"/>
    </row>
    <row r="9529" spans="2:2" x14ac:dyDescent="0.5">
      <c r="B9529" s="36"/>
    </row>
    <row r="9530" spans="2:2" x14ac:dyDescent="0.5">
      <c r="B9530" s="36"/>
    </row>
    <row r="9531" spans="2:2" x14ac:dyDescent="0.5">
      <c r="B9531" s="36"/>
    </row>
    <row r="9532" spans="2:2" x14ac:dyDescent="0.5">
      <c r="B9532" s="36"/>
    </row>
    <row r="9533" spans="2:2" x14ac:dyDescent="0.5">
      <c r="B9533" s="36"/>
    </row>
    <row r="9534" spans="2:2" x14ac:dyDescent="0.5">
      <c r="B9534" s="36"/>
    </row>
    <row r="9535" spans="2:2" x14ac:dyDescent="0.5">
      <c r="B9535" s="36"/>
    </row>
    <row r="9536" spans="2:2" x14ac:dyDescent="0.5">
      <c r="B9536" s="36"/>
    </row>
    <row r="9537" spans="2:2" x14ac:dyDescent="0.5">
      <c r="B9537" s="36"/>
    </row>
    <row r="9538" spans="2:2" x14ac:dyDescent="0.5">
      <c r="B9538" s="36"/>
    </row>
    <row r="9539" spans="2:2" x14ac:dyDescent="0.5">
      <c r="B9539" s="36"/>
    </row>
    <row r="9540" spans="2:2" x14ac:dyDescent="0.5">
      <c r="B9540" s="36"/>
    </row>
    <row r="9541" spans="2:2" x14ac:dyDescent="0.5">
      <c r="B9541" s="36"/>
    </row>
    <row r="9542" spans="2:2" x14ac:dyDescent="0.5">
      <c r="B9542" s="36"/>
    </row>
    <row r="9543" spans="2:2" x14ac:dyDescent="0.5">
      <c r="B9543" s="36"/>
    </row>
    <row r="9544" spans="2:2" x14ac:dyDescent="0.5">
      <c r="B9544" s="36"/>
    </row>
    <row r="9545" spans="2:2" x14ac:dyDescent="0.5">
      <c r="B9545" s="36"/>
    </row>
    <row r="9546" spans="2:2" x14ac:dyDescent="0.5">
      <c r="B9546" s="36"/>
    </row>
    <row r="9547" spans="2:2" x14ac:dyDescent="0.5">
      <c r="B9547" s="36"/>
    </row>
    <row r="9548" spans="2:2" x14ac:dyDescent="0.5">
      <c r="B9548" s="36"/>
    </row>
    <row r="9549" spans="2:2" x14ac:dyDescent="0.5">
      <c r="B9549" s="36"/>
    </row>
    <row r="9550" spans="2:2" x14ac:dyDescent="0.5">
      <c r="B9550" s="36"/>
    </row>
    <row r="9551" spans="2:2" x14ac:dyDescent="0.5">
      <c r="B9551" s="36"/>
    </row>
    <row r="9552" spans="2:2" x14ac:dyDescent="0.5">
      <c r="B9552" s="36"/>
    </row>
    <row r="9553" spans="2:2" x14ac:dyDescent="0.5">
      <c r="B9553" s="36"/>
    </row>
    <row r="9554" spans="2:2" x14ac:dyDescent="0.5">
      <c r="B9554" s="36"/>
    </row>
    <row r="9555" spans="2:2" x14ac:dyDescent="0.5">
      <c r="B9555" s="36"/>
    </row>
    <row r="9556" spans="2:2" x14ac:dyDescent="0.5">
      <c r="B9556" s="36"/>
    </row>
    <row r="9557" spans="2:2" x14ac:dyDescent="0.5">
      <c r="B9557" s="36"/>
    </row>
    <row r="9558" spans="2:2" x14ac:dyDescent="0.5">
      <c r="B9558" s="36"/>
    </row>
    <row r="9559" spans="2:2" x14ac:dyDescent="0.5">
      <c r="B9559" s="36"/>
    </row>
    <row r="9560" spans="2:2" x14ac:dyDescent="0.5">
      <c r="B9560" s="36"/>
    </row>
    <row r="9561" spans="2:2" x14ac:dyDescent="0.5">
      <c r="B9561" s="36"/>
    </row>
    <row r="9562" spans="2:2" x14ac:dyDescent="0.5">
      <c r="B9562" s="36"/>
    </row>
    <row r="9563" spans="2:2" x14ac:dyDescent="0.5">
      <c r="B9563" s="36"/>
    </row>
    <row r="9564" spans="2:2" x14ac:dyDescent="0.5">
      <c r="B9564" s="36"/>
    </row>
    <row r="9565" spans="2:2" x14ac:dyDescent="0.5">
      <c r="B9565" s="36"/>
    </row>
    <row r="9566" spans="2:2" x14ac:dyDescent="0.5">
      <c r="B9566" s="36"/>
    </row>
    <row r="9567" spans="2:2" x14ac:dyDescent="0.5">
      <c r="B9567" s="36"/>
    </row>
    <row r="9568" spans="2:2" x14ac:dyDescent="0.5">
      <c r="B9568" s="36"/>
    </row>
    <row r="9569" spans="2:2" x14ac:dyDescent="0.5">
      <c r="B9569" s="36"/>
    </row>
    <row r="9570" spans="2:2" x14ac:dyDescent="0.5">
      <c r="B9570" s="36"/>
    </row>
    <row r="9571" spans="2:2" x14ac:dyDescent="0.5">
      <c r="B9571" s="36"/>
    </row>
    <row r="9572" spans="2:2" x14ac:dyDescent="0.5">
      <c r="B9572" s="36"/>
    </row>
    <row r="9573" spans="2:2" x14ac:dyDescent="0.5">
      <c r="B9573" s="36"/>
    </row>
    <row r="9574" spans="2:2" x14ac:dyDescent="0.5">
      <c r="B9574" s="36"/>
    </row>
    <row r="9575" spans="2:2" x14ac:dyDescent="0.5">
      <c r="B9575" s="36"/>
    </row>
    <row r="9576" spans="2:2" x14ac:dyDescent="0.5">
      <c r="B9576" s="36"/>
    </row>
    <row r="9577" spans="2:2" x14ac:dyDescent="0.5">
      <c r="B9577" s="36"/>
    </row>
    <row r="9578" spans="2:2" x14ac:dyDescent="0.5">
      <c r="B9578" s="36"/>
    </row>
    <row r="9579" spans="2:2" x14ac:dyDescent="0.5">
      <c r="B9579" s="36"/>
    </row>
    <row r="9580" spans="2:2" x14ac:dyDescent="0.5">
      <c r="B9580" s="36"/>
    </row>
    <row r="9581" spans="2:2" x14ac:dyDescent="0.5">
      <c r="B9581" s="36"/>
    </row>
    <row r="9582" spans="2:2" x14ac:dyDescent="0.5">
      <c r="B9582" s="36"/>
    </row>
    <row r="9583" spans="2:2" x14ac:dyDescent="0.5">
      <c r="B9583" s="36"/>
    </row>
    <row r="9584" spans="2:2" x14ac:dyDescent="0.5">
      <c r="B9584" s="36"/>
    </row>
    <row r="9585" spans="2:2" x14ac:dyDescent="0.5">
      <c r="B9585" s="36"/>
    </row>
    <row r="9586" spans="2:2" x14ac:dyDescent="0.5">
      <c r="B9586" s="36"/>
    </row>
    <row r="9587" spans="2:2" x14ac:dyDescent="0.5">
      <c r="B9587" s="36"/>
    </row>
    <row r="9588" spans="2:2" x14ac:dyDescent="0.5">
      <c r="B9588" s="36"/>
    </row>
    <row r="9589" spans="2:2" x14ac:dyDescent="0.5">
      <c r="B9589" s="36"/>
    </row>
    <row r="9590" spans="2:2" x14ac:dyDescent="0.5">
      <c r="B9590" s="36"/>
    </row>
    <row r="9591" spans="2:2" x14ac:dyDescent="0.5">
      <c r="B9591" s="36"/>
    </row>
    <row r="9592" spans="2:2" x14ac:dyDescent="0.5">
      <c r="B9592" s="36"/>
    </row>
    <row r="9593" spans="2:2" x14ac:dyDescent="0.5">
      <c r="B9593" s="36"/>
    </row>
    <row r="9594" spans="2:2" x14ac:dyDescent="0.5">
      <c r="B9594" s="36"/>
    </row>
    <row r="9595" spans="2:2" x14ac:dyDescent="0.5">
      <c r="B9595" s="36"/>
    </row>
    <row r="9596" spans="2:2" x14ac:dyDescent="0.5">
      <c r="B9596" s="36"/>
    </row>
    <row r="9597" spans="2:2" x14ac:dyDescent="0.5">
      <c r="B9597" s="36"/>
    </row>
    <row r="9598" spans="2:2" x14ac:dyDescent="0.5">
      <c r="B9598" s="36"/>
    </row>
    <row r="9599" spans="2:2" x14ac:dyDescent="0.5">
      <c r="B9599" s="36"/>
    </row>
    <row r="9600" spans="2:2" x14ac:dyDescent="0.5">
      <c r="B9600" s="36"/>
    </row>
    <row r="9601" spans="2:2" x14ac:dyDescent="0.5">
      <c r="B9601" s="36"/>
    </row>
    <row r="9602" spans="2:2" x14ac:dyDescent="0.5">
      <c r="B9602" s="36"/>
    </row>
    <row r="9603" spans="2:2" x14ac:dyDescent="0.5">
      <c r="B9603" s="36"/>
    </row>
    <row r="9604" spans="2:2" x14ac:dyDescent="0.5">
      <c r="B9604" s="36"/>
    </row>
    <row r="9605" spans="2:2" x14ac:dyDescent="0.5">
      <c r="B9605" s="36"/>
    </row>
    <row r="9606" spans="2:2" x14ac:dyDescent="0.5">
      <c r="B9606" s="36"/>
    </row>
    <row r="9607" spans="2:2" x14ac:dyDescent="0.5">
      <c r="B9607" s="36"/>
    </row>
    <row r="9608" spans="2:2" x14ac:dyDescent="0.5">
      <c r="B9608" s="36"/>
    </row>
    <row r="9609" spans="2:2" x14ac:dyDescent="0.5">
      <c r="B9609" s="36"/>
    </row>
    <row r="9610" spans="2:2" x14ac:dyDescent="0.5">
      <c r="B9610" s="36"/>
    </row>
    <row r="9611" spans="2:2" x14ac:dyDescent="0.5">
      <c r="B9611" s="36"/>
    </row>
    <row r="9612" spans="2:2" x14ac:dyDescent="0.5">
      <c r="B9612" s="36"/>
    </row>
    <row r="9613" spans="2:2" x14ac:dyDescent="0.5">
      <c r="B9613" s="36"/>
    </row>
    <row r="9614" spans="2:2" x14ac:dyDescent="0.5">
      <c r="B9614" s="36"/>
    </row>
    <row r="9615" spans="2:2" x14ac:dyDescent="0.5">
      <c r="B9615" s="36"/>
    </row>
    <row r="9616" spans="2:2" x14ac:dyDescent="0.5">
      <c r="B9616" s="36"/>
    </row>
    <row r="9617" spans="2:2" x14ac:dyDescent="0.5">
      <c r="B9617" s="36"/>
    </row>
    <row r="9618" spans="2:2" x14ac:dyDescent="0.5">
      <c r="B9618" s="36"/>
    </row>
    <row r="9619" spans="2:2" x14ac:dyDescent="0.5">
      <c r="B9619" s="36"/>
    </row>
    <row r="9620" spans="2:2" x14ac:dyDescent="0.5">
      <c r="B9620" s="36"/>
    </row>
    <row r="9621" spans="2:2" x14ac:dyDescent="0.5">
      <c r="B9621" s="36"/>
    </row>
    <row r="9622" spans="2:2" x14ac:dyDescent="0.5">
      <c r="B9622" s="36"/>
    </row>
    <row r="9623" spans="2:2" x14ac:dyDescent="0.5">
      <c r="B9623" s="36"/>
    </row>
    <row r="9624" spans="2:2" x14ac:dyDescent="0.5">
      <c r="B9624" s="36"/>
    </row>
    <row r="9625" spans="2:2" x14ac:dyDescent="0.5">
      <c r="B9625" s="36"/>
    </row>
    <row r="9626" spans="2:2" x14ac:dyDescent="0.5">
      <c r="B9626" s="36"/>
    </row>
    <row r="9627" spans="2:2" x14ac:dyDescent="0.5">
      <c r="B9627" s="36"/>
    </row>
    <row r="9628" spans="2:2" x14ac:dyDescent="0.5">
      <c r="B9628" s="36"/>
    </row>
    <row r="9629" spans="2:2" x14ac:dyDescent="0.5">
      <c r="B9629" s="36"/>
    </row>
    <row r="9630" spans="2:2" x14ac:dyDescent="0.5">
      <c r="B9630" s="36"/>
    </row>
    <row r="9631" spans="2:2" x14ac:dyDescent="0.5">
      <c r="B9631" s="36"/>
    </row>
    <row r="9632" spans="2:2" x14ac:dyDescent="0.5">
      <c r="B9632" s="36"/>
    </row>
    <row r="9633" spans="2:2" x14ac:dyDescent="0.5">
      <c r="B9633" s="36"/>
    </row>
    <row r="9634" spans="2:2" x14ac:dyDescent="0.5">
      <c r="B9634" s="36"/>
    </row>
    <row r="9635" spans="2:2" x14ac:dyDescent="0.5">
      <c r="B9635" s="36"/>
    </row>
    <row r="9636" spans="2:2" x14ac:dyDescent="0.5">
      <c r="B9636" s="36"/>
    </row>
    <row r="9637" spans="2:2" x14ac:dyDescent="0.5">
      <c r="B9637" s="36"/>
    </row>
    <row r="9638" spans="2:2" x14ac:dyDescent="0.5">
      <c r="B9638" s="36"/>
    </row>
    <row r="9639" spans="2:2" x14ac:dyDescent="0.5">
      <c r="B9639" s="36"/>
    </row>
    <row r="9640" spans="2:2" x14ac:dyDescent="0.5">
      <c r="B9640" s="36"/>
    </row>
    <row r="9641" spans="2:2" x14ac:dyDescent="0.5">
      <c r="B9641" s="36"/>
    </row>
    <row r="9642" spans="2:2" x14ac:dyDescent="0.5">
      <c r="B9642" s="36"/>
    </row>
    <row r="9643" spans="2:2" x14ac:dyDescent="0.5">
      <c r="B9643" s="36"/>
    </row>
    <row r="9644" spans="2:2" x14ac:dyDescent="0.5">
      <c r="B9644" s="36"/>
    </row>
    <row r="9645" spans="2:2" x14ac:dyDescent="0.5">
      <c r="B9645" s="36"/>
    </row>
    <row r="9646" spans="2:2" x14ac:dyDescent="0.5">
      <c r="B9646" s="36"/>
    </row>
    <row r="9647" spans="2:2" x14ac:dyDescent="0.5">
      <c r="B9647" s="36"/>
    </row>
    <row r="9648" spans="2:2" x14ac:dyDescent="0.5">
      <c r="B9648" s="36"/>
    </row>
    <row r="9649" spans="2:2" x14ac:dyDescent="0.5">
      <c r="B9649" s="36"/>
    </row>
    <row r="9650" spans="2:2" x14ac:dyDescent="0.5">
      <c r="B9650" s="36"/>
    </row>
    <row r="9651" spans="2:2" x14ac:dyDescent="0.5">
      <c r="B9651" s="36"/>
    </row>
    <row r="9652" spans="2:2" x14ac:dyDescent="0.5">
      <c r="B9652" s="36"/>
    </row>
    <row r="9653" spans="2:2" x14ac:dyDescent="0.5">
      <c r="B9653" s="36"/>
    </row>
    <row r="9654" spans="2:2" x14ac:dyDescent="0.5">
      <c r="B9654" s="36"/>
    </row>
    <row r="9655" spans="2:2" x14ac:dyDescent="0.5">
      <c r="B9655" s="36"/>
    </row>
    <row r="9656" spans="2:2" x14ac:dyDescent="0.5">
      <c r="B9656" s="36"/>
    </row>
    <row r="9657" spans="2:2" x14ac:dyDescent="0.5">
      <c r="B9657" s="36"/>
    </row>
    <row r="9658" spans="2:2" x14ac:dyDescent="0.5">
      <c r="B9658" s="36"/>
    </row>
    <row r="9659" spans="2:2" x14ac:dyDescent="0.5">
      <c r="B9659" s="36"/>
    </row>
    <row r="9660" spans="2:2" x14ac:dyDescent="0.5">
      <c r="B9660" s="36"/>
    </row>
    <row r="9661" spans="2:2" x14ac:dyDescent="0.5">
      <c r="B9661" s="36"/>
    </row>
    <row r="9662" spans="2:2" x14ac:dyDescent="0.5">
      <c r="B9662" s="36"/>
    </row>
    <row r="9663" spans="2:2" x14ac:dyDescent="0.5">
      <c r="B9663" s="36"/>
    </row>
    <row r="9664" spans="2:2" x14ac:dyDescent="0.5">
      <c r="B9664" s="36"/>
    </row>
    <row r="9665" spans="2:2" x14ac:dyDescent="0.5">
      <c r="B9665" s="36"/>
    </row>
    <row r="9666" spans="2:2" x14ac:dyDescent="0.5">
      <c r="B9666" s="36"/>
    </row>
    <row r="9667" spans="2:2" x14ac:dyDescent="0.5">
      <c r="B9667" s="36"/>
    </row>
    <row r="9668" spans="2:2" x14ac:dyDescent="0.5">
      <c r="B9668" s="36"/>
    </row>
    <row r="9669" spans="2:2" x14ac:dyDescent="0.5">
      <c r="B9669" s="36"/>
    </row>
    <row r="9670" spans="2:2" x14ac:dyDescent="0.5">
      <c r="B9670" s="36"/>
    </row>
    <row r="9671" spans="2:2" x14ac:dyDescent="0.5">
      <c r="B9671" s="36"/>
    </row>
    <row r="9672" spans="2:2" x14ac:dyDescent="0.5">
      <c r="B9672" s="36"/>
    </row>
    <row r="9673" spans="2:2" x14ac:dyDescent="0.5">
      <c r="B9673" s="36"/>
    </row>
    <row r="9674" spans="2:2" x14ac:dyDescent="0.5">
      <c r="B9674" s="36"/>
    </row>
    <row r="9675" spans="2:2" x14ac:dyDescent="0.5">
      <c r="B9675" s="36"/>
    </row>
    <row r="9676" spans="2:2" x14ac:dyDescent="0.5">
      <c r="B9676" s="36"/>
    </row>
    <row r="9677" spans="2:2" x14ac:dyDescent="0.5">
      <c r="B9677" s="36"/>
    </row>
    <row r="9678" spans="2:2" x14ac:dyDescent="0.5">
      <c r="B9678" s="36"/>
    </row>
    <row r="9679" spans="2:2" x14ac:dyDescent="0.5">
      <c r="B9679" s="36"/>
    </row>
    <row r="9680" spans="2:2" x14ac:dyDescent="0.5">
      <c r="B9680" s="36"/>
    </row>
    <row r="9681" spans="2:2" x14ac:dyDescent="0.5">
      <c r="B9681" s="36"/>
    </row>
    <row r="9682" spans="2:2" x14ac:dyDescent="0.5">
      <c r="B9682" s="36"/>
    </row>
    <row r="9683" spans="2:2" x14ac:dyDescent="0.5">
      <c r="B9683" s="36"/>
    </row>
    <row r="9684" spans="2:2" x14ac:dyDescent="0.5">
      <c r="B9684" s="36"/>
    </row>
    <row r="9685" spans="2:2" x14ac:dyDescent="0.5">
      <c r="B9685" s="36"/>
    </row>
    <row r="9686" spans="2:2" x14ac:dyDescent="0.5">
      <c r="B9686" s="36"/>
    </row>
    <row r="9687" spans="2:2" x14ac:dyDescent="0.5">
      <c r="B9687" s="36"/>
    </row>
    <row r="9688" spans="2:2" x14ac:dyDescent="0.5">
      <c r="B9688" s="36"/>
    </row>
    <row r="9689" spans="2:2" x14ac:dyDescent="0.5">
      <c r="B9689" s="36"/>
    </row>
    <row r="9690" spans="2:2" x14ac:dyDescent="0.5">
      <c r="B9690" s="36"/>
    </row>
    <row r="9691" spans="2:2" x14ac:dyDescent="0.5">
      <c r="B9691" s="36"/>
    </row>
    <row r="9692" spans="2:2" x14ac:dyDescent="0.5">
      <c r="B9692" s="36"/>
    </row>
    <row r="9693" spans="2:2" x14ac:dyDescent="0.5">
      <c r="B9693" s="36"/>
    </row>
    <row r="9694" spans="2:2" x14ac:dyDescent="0.5">
      <c r="B9694" s="36"/>
    </row>
    <row r="9695" spans="2:2" x14ac:dyDescent="0.5">
      <c r="B9695" s="36"/>
    </row>
    <row r="9696" spans="2:2" x14ac:dyDescent="0.5">
      <c r="B9696" s="36"/>
    </row>
    <row r="9697" spans="2:2" x14ac:dyDescent="0.5">
      <c r="B9697" s="36"/>
    </row>
    <row r="9698" spans="2:2" x14ac:dyDescent="0.5">
      <c r="B9698" s="36"/>
    </row>
    <row r="9699" spans="2:2" x14ac:dyDescent="0.5">
      <c r="B9699" s="36"/>
    </row>
    <row r="9700" spans="2:2" x14ac:dyDescent="0.5">
      <c r="B9700" s="36"/>
    </row>
    <row r="9701" spans="2:2" x14ac:dyDescent="0.5">
      <c r="B9701" s="36"/>
    </row>
    <row r="9702" spans="2:2" x14ac:dyDescent="0.5">
      <c r="B9702" s="36"/>
    </row>
    <row r="9703" spans="2:2" x14ac:dyDescent="0.5">
      <c r="B9703" s="36"/>
    </row>
    <row r="9704" spans="2:2" x14ac:dyDescent="0.5">
      <c r="B9704" s="36"/>
    </row>
    <row r="9705" spans="2:2" x14ac:dyDescent="0.5">
      <c r="B9705" s="36"/>
    </row>
    <row r="9706" spans="2:2" x14ac:dyDescent="0.5">
      <c r="B9706" s="36"/>
    </row>
    <row r="9707" spans="2:2" x14ac:dyDescent="0.5">
      <c r="B9707" s="36"/>
    </row>
    <row r="9708" spans="2:2" x14ac:dyDescent="0.5">
      <c r="B9708" s="36"/>
    </row>
    <row r="9709" spans="2:2" x14ac:dyDescent="0.5">
      <c r="B9709" s="36"/>
    </row>
    <row r="9710" spans="2:2" x14ac:dyDescent="0.5">
      <c r="B9710" s="36"/>
    </row>
    <row r="9711" spans="2:2" x14ac:dyDescent="0.5">
      <c r="B9711" s="36"/>
    </row>
    <row r="9712" spans="2:2" x14ac:dyDescent="0.5">
      <c r="B9712" s="36"/>
    </row>
    <row r="9713" spans="2:2" x14ac:dyDescent="0.5">
      <c r="B9713" s="36"/>
    </row>
    <row r="9714" spans="2:2" x14ac:dyDescent="0.5">
      <c r="B9714" s="36"/>
    </row>
    <row r="9715" spans="2:2" x14ac:dyDescent="0.5">
      <c r="B9715" s="36"/>
    </row>
    <row r="9716" spans="2:2" x14ac:dyDescent="0.5">
      <c r="B9716" s="36"/>
    </row>
    <row r="9717" spans="2:2" x14ac:dyDescent="0.5">
      <c r="B9717" s="36"/>
    </row>
    <row r="9718" spans="2:2" x14ac:dyDescent="0.5">
      <c r="B9718" s="36"/>
    </row>
    <row r="9719" spans="2:2" x14ac:dyDescent="0.5">
      <c r="B9719" s="36"/>
    </row>
    <row r="9720" spans="2:2" x14ac:dyDescent="0.5">
      <c r="B9720" s="36"/>
    </row>
    <row r="9721" spans="2:2" x14ac:dyDescent="0.5">
      <c r="B9721" s="36"/>
    </row>
    <row r="9722" spans="2:2" x14ac:dyDescent="0.5">
      <c r="B9722" s="36"/>
    </row>
    <row r="9723" spans="2:2" x14ac:dyDescent="0.5">
      <c r="B9723" s="36"/>
    </row>
    <row r="9724" spans="2:2" x14ac:dyDescent="0.5">
      <c r="B9724" s="36"/>
    </row>
    <row r="9725" spans="2:2" x14ac:dyDescent="0.5">
      <c r="B9725" s="36"/>
    </row>
    <row r="9726" spans="2:2" x14ac:dyDescent="0.5">
      <c r="B9726" s="36"/>
    </row>
    <row r="9727" spans="2:2" x14ac:dyDescent="0.5">
      <c r="B9727" s="36"/>
    </row>
    <row r="9728" spans="2:2" x14ac:dyDescent="0.5">
      <c r="B9728" s="36"/>
    </row>
    <row r="9729" spans="2:2" x14ac:dyDescent="0.5">
      <c r="B9729" s="36"/>
    </row>
    <row r="9730" spans="2:2" x14ac:dyDescent="0.5">
      <c r="B9730" s="36"/>
    </row>
    <row r="9731" spans="2:2" x14ac:dyDescent="0.5">
      <c r="B9731" s="36"/>
    </row>
    <row r="9732" spans="2:2" x14ac:dyDescent="0.5">
      <c r="B9732" s="36"/>
    </row>
    <row r="9733" spans="2:2" x14ac:dyDescent="0.5">
      <c r="B9733" s="36"/>
    </row>
    <row r="9734" spans="2:2" x14ac:dyDescent="0.5">
      <c r="B9734" s="36"/>
    </row>
    <row r="9735" spans="2:2" x14ac:dyDescent="0.5">
      <c r="B9735" s="36"/>
    </row>
    <row r="9736" spans="2:2" x14ac:dyDescent="0.5">
      <c r="B9736" s="36"/>
    </row>
    <row r="9737" spans="2:2" x14ac:dyDescent="0.5">
      <c r="B9737" s="36"/>
    </row>
    <row r="9738" spans="2:2" x14ac:dyDescent="0.5">
      <c r="B9738" s="36"/>
    </row>
    <row r="9739" spans="2:2" x14ac:dyDescent="0.5">
      <c r="B9739" s="36"/>
    </row>
    <row r="9740" spans="2:2" x14ac:dyDescent="0.5">
      <c r="B9740" s="36"/>
    </row>
    <row r="9741" spans="2:2" x14ac:dyDescent="0.5">
      <c r="B9741" s="36"/>
    </row>
    <row r="9742" spans="2:2" x14ac:dyDescent="0.5">
      <c r="B9742" s="36"/>
    </row>
    <row r="9743" spans="2:2" x14ac:dyDescent="0.5">
      <c r="B9743" s="36"/>
    </row>
    <row r="9744" spans="2:2" x14ac:dyDescent="0.5">
      <c r="B9744" s="36"/>
    </row>
    <row r="9745" spans="2:2" x14ac:dyDescent="0.5">
      <c r="B9745" s="36"/>
    </row>
    <row r="9746" spans="2:2" x14ac:dyDescent="0.5">
      <c r="B9746" s="36"/>
    </row>
    <row r="9747" spans="2:2" x14ac:dyDescent="0.5">
      <c r="B9747" s="36"/>
    </row>
    <row r="9748" spans="2:2" x14ac:dyDescent="0.5">
      <c r="B9748" s="36"/>
    </row>
    <row r="9749" spans="2:2" x14ac:dyDescent="0.5">
      <c r="B9749" s="36"/>
    </row>
    <row r="9750" spans="2:2" x14ac:dyDescent="0.5">
      <c r="B9750" s="36"/>
    </row>
    <row r="9751" spans="2:2" x14ac:dyDescent="0.5">
      <c r="B9751" s="36"/>
    </row>
    <row r="9752" spans="2:2" x14ac:dyDescent="0.5">
      <c r="B9752" s="36"/>
    </row>
    <row r="9753" spans="2:2" x14ac:dyDescent="0.5">
      <c r="B9753" s="36"/>
    </row>
    <row r="9754" spans="2:2" x14ac:dyDescent="0.5">
      <c r="B9754" s="36"/>
    </row>
    <row r="9755" spans="2:2" x14ac:dyDescent="0.5">
      <c r="B9755" s="36"/>
    </row>
    <row r="9756" spans="2:2" x14ac:dyDescent="0.5">
      <c r="B9756" s="36"/>
    </row>
    <row r="9757" spans="2:2" x14ac:dyDescent="0.5">
      <c r="B9757" s="36"/>
    </row>
    <row r="9758" spans="2:2" x14ac:dyDescent="0.5">
      <c r="B9758" s="36"/>
    </row>
    <row r="9759" spans="2:2" x14ac:dyDescent="0.5">
      <c r="B9759" s="36"/>
    </row>
    <row r="9760" spans="2:2" x14ac:dyDescent="0.5">
      <c r="B9760" s="36"/>
    </row>
    <row r="9761" spans="2:2" x14ac:dyDescent="0.5">
      <c r="B9761" s="36"/>
    </row>
    <row r="9762" spans="2:2" x14ac:dyDescent="0.5">
      <c r="B9762" s="36"/>
    </row>
    <row r="9763" spans="2:2" x14ac:dyDescent="0.5">
      <c r="B9763" s="36"/>
    </row>
    <row r="9764" spans="2:2" x14ac:dyDescent="0.5">
      <c r="B9764" s="36"/>
    </row>
    <row r="9765" spans="2:2" x14ac:dyDescent="0.5">
      <c r="B9765" s="36"/>
    </row>
    <row r="9766" spans="2:2" x14ac:dyDescent="0.5">
      <c r="B9766" s="36"/>
    </row>
    <row r="9767" spans="2:2" x14ac:dyDescent="0.5">
      <c r="B9767" s="36"/>
    </row>
    <row r="9768" spans="2:2" x14ac:dyDescent="0.5">
      <c r="B9768" s="36"/>
    </row>
    <row r="9769" spans="2:2" x14ac:dyDescent="0.5">
      <c r="B9769" s="36"/>
    </row>
    <row r="9770" spans="2:2" x14ac:dyDescent="0.5">
      <c r="B9770" s="36"/>
    </row>
    <row r="9771" spans="2:2" x14ac:dyDescent="0.5">
      <c r="B9771" s="36"/>
    </row>
    <row r="9772" spans="2:2" x14ac:dyDescent="0.5">
      <c r="B9772" s="36"/>
    </row>
    <row r="9773" spans="2:2" x14ac:dyDescent="0.5">
      <c r="B9773" s="36"/>
    </row>
    <row r="9774" spans="2:2" x14ac:dyDescent="0.5">
      <c r="B9774" s="36"/>
    </row>
    <row r="9775" spans="2:2" x14ac:dyDescent="0.5">
      <c r="B9775" s="36"/>
    </row>
    <row r="9776" spans="2:2" x14ac:dyDescent="0.5">
      <c r="B9776" s="36"/>
    </row>
    <row r="9777" spans="2:2" x14ac:dyDescent="0.5">
      <c r="B9777" s="36"/>
    </row>
    <row r="9778" spans="2:2" x14ac:dyDescent="0.5">
      <c r="B9778" s="36"/>
    </row>
    <row r="9779" spans="2:2" x14ac:dyDescent="0.5">
      <c r="B9779" s="36"/>
    </row>
    <row r="9780" spans="2:2" x14ac:dyDescent="0.5">
      <c r="B9780" s="36"/>
    </row>
    <row r="9781" spans="2:2" x14ac:dyDescent="0.5">
      <c r="B9781" s="36"/>
    </row>
    <row r="9782" spans="2:2" x14ac:dyDescent="0.5">
      <c r="B9782" s="36"/>
    </row>
    <row r="9783" spans="2:2" x14ac:dyDescent="0.5">
      <c r="B9783" s="36"/>
    </row>
    <row r="9784" spans="2:2" x14ac:dyDescent="0.5">
      <c r="B9784" s="36"/>
    </row>
    <row r="9785" spans="2:2" x14ac:dyDescent="0.5">
      <c r="B9785" s="36"/>
    </row>
    <row r="9786" spans="2:2" x14ac:dyDescent="0.5">
      <c r="B9786" s="36"/>
    </row>
    <row r="9787" spans="2:2" x14ac:dyDescent="0.5">
      <c r="B9787" s="36"/>
    </row>
    <row r="9788" spans="2:2" x14ac:dyDescent="0.5">
      <c r="B9788" s="36"/>
    </row>
    <row r="9789" spans="2:2" x14ac:dyDescent="0.5">
      <c r="B9789" s="36"/>
    </row>
    <row r="9790" spans="2:2" x14ac:dyDescent="0.5">
      <c r="B9790" s="36"/>
    </row>
    <row r="9791" spans="2:2" x14ac:dyDescent="0.5">
      <c r="B9791" s="36"/>
    </row>
    <row r="9792" spans="2:2" x14ac:dyDescent="0.5">
      <c r="B9792" s="36"/>
    </row>
    <row r="9793" spans="2:2" x14ac:dyDescent="0.5">
      <c r="B9793" s="36"/>
    </row>
    <row r="9794" spans="2:2" x14ac:dyDescent="0.5">
      <c r="B9794" s="36"/>
    </row>
    <row r="9795" spans="2:2" x14ac:dyDescent="0.5">
      <c r="B9795" s="36"/>
    </row>
    <row r="9796" spans="2:2" x14ac:dyDescent="0.5">
      <c r="B9796" s="36"/>
    </row>
    <row r="9797" spans="2:2" x14ac:dyDescent="0.5">
      <c r="B9797" s="36"/>
    </row>
    <row r="9798" spans="2:2" x14ac:dyDescent="0.5">
      <c r="B9798" s="36"/>
    </row>
    <row r="9799" spans="2:2" x14ac:dyDescent="0.5">
      <c r="B9799" s="36"/>
    </row>
    <row r="9800" spans="2:2" x14ac:dyDescent="0.5">
      <c r="B9800" s="36"/>
    </row>
    <row r="9801" spans="2:2" x14ac:dyDescent="0.5">
      <c r="B9801" s="36"/>
    </row>
    <row r="9802" spans="2:2" x14ac:dyDescent="0.5">
      <c r="B9802" s="36"/>
    </row>
    <row r="9803" spans="2:2" x14ac:dyDescent="0.5">
      <c r="B9803" s="36"/>
    </row>
    <row r="9804" spans="2:2" x14ac:dyDescent="0.5">
      <c r="B9804" s="36"/>
    </row>
    <row r="9805" spans="2:2" x14ac:dyDescent="0.5">
      <c r="B9805" s="36"/>
    </row>
    <row r="9806" spans="2:2" x14ac:dyDescent="0.5">
      <c r="B9806" s="36"/>
    </row>
    <row r="9807" spans="2:2" x14ac:dyDescent="0.5">
      <c r="B9807" s="36"/>
    </row>
    <row r="9808" spans="2:2" x14ac:dyDescent="0.5">
      <c r="B9808" s="36"/>
    </row>
    <row r="9809" spans="2:2" x14ac:dyDescent="0.5">
      <c r="B9809" s="36"/>
    </row>
    <row r="9810" spans="2:2" x14ac:dyDescent="0.5">
      <c r="B9810" s="36"/>
    </row>
    <row r="9811" spans="2:2" x14ac:dyDescent="0.5">
      <c r="B9811" s="36"/>
    </row>
    <row r="9812" spans="2:2" x14ac:dyDescent="0.5">
      <c r="B9812" s="36"/>
    </row>
    <row r="9813" spans="2:2" x14ac:dyDescent="0.5">
      <c r="B9813" s="36"/>
    </row>
    <row r="9814" spans="2:2" x14ac:dyDescent="0.5">
      <c r="B9814" s="36"/>
    </row>
    <row r="9815" spans="2:2" x14ac:dyDescent="0.5">
      <c r="B9815" s="36"/>
    </row>
    <row r="9816" spans="2:2" x14ac:dyDescent="0.5">
      <c r="B9816" s="36"/>
    </row>
    <row r="9817" spans="2:2" x14ac:dyDescent="0.5">
      <c r="B9817" s="36"/>
    </row>
    <row r="9818" spans="2:2" x14ac:dyDescent="0.5">
      <c r="B9818" s="36"/>
    </row>
    <row r="9819" spans="2:2" x14ac:dyDescent="0.5">
      <c r="B9819" s="36"/>
    </row>
    <row r="9820" spans="2:2" x14ac:dyDescent="0.5">
      <c r="B9820" s="36"/>
    </row>
    <row r="9821" spans="2:2" x14ac:dyDescent="0.5">
      <c r="B9821" s="36"/>
    </row>
    <row r="9822" spans="2:2" x14ac:dyDescent="0.5">
      <c r="B9822" s="36"/>
    </row>
    <row r="9823" spans="2:2" x14ac:dyDescent="0.5">
      <c r="B9823" s="36"/>
    </row>
    <row r="9824" spans="2:2" x14ac:dyDescent="0.5">
      <c r="B9824" s="36"/>
    </row>
    <row r="9825" spans="2:2" x14ac:dyDescent="0.5">
      <c r="B9825" s="36"/>
    </row>
    <row r="9826" spans="2:2" x14ac:dyDescent="0.5">
      <c r="B9826" s="36"/>
    </row>
    <row r="9827" spans="2:2" x14ac:dyDescent="0.5">
      <c r="B9827" s="36"/>
    </row>
    <row r="9828" spans="2:2" x14ac:dyDescent="0.5">
      <c r="B9828" s="36"/>
    </row>
    <row r="9829" spans="2:2" x14ac:dyDescent="0.5">
      <c r="B9829" s="36"/>
    </row>
    <row r="9830" spans="2:2" x14ac:dyDescent="0.5">
      <c r="B9830" s="36"/>
    </row>
    <row r="9831" spans="2:2" x14ac:dyDescent="0.5">
      <c r="B9831" s="36"/>
    </row>
    <row r="9832" spans="2:2" x14ac:dyDescent="0.5">
      <c r="B9832" s="36"/>
    </row>
    <row r="9833" spans="2:2" x14ac:dyDescent="0.5">
      <c r="B9833" s="36"/>
    </row>
    <row r="9834" spans="2:2" x14ac:dyDescent="0.5">
      <c r="B9834" s="36"/>
    </row>
    <row r="9835" spans="2:2" x14ac:dyDescent="0.5">
      <c r="B9835" s="36"/>
    </row>
    <row r="9836" spans="2:2" x14ac:dyDescent="0.5">
      <c r="B9836" s="36"/>
    </row>
    <row r="9837" spans="2:2" x14ac:dyDescent="0.5">
      <c r="B9837" s="36"/>
    </row>
    <row r="9838" spans="2:2" x14ac:dyDescent="0.5">
      <c r="B9838" s="36"/>
    </row>
    <row r="9839" spans="2:2" x14ac:dyDescent="0.5">
      <c r="B9839" s="36"/>
    </row>
    <row r="9840" spans="2:2" x14ac:dyDescent="0.5">
      <c r="B9840" s="36"/>
    </row>
    <row r="9841" spans="2:2" x14ac:dyDescent="0.5">
      <c r="B9841" s="36"/>
    </row>
    <row r="9842" spans="2:2" x14ac:dyDescent="0.5">
      <c r="B9842" s="36"/>
    </row>
    <row r="9843" spans="2:2" x14ac:dyDescent="0.5">
      <c r="B9843" s="36"/>
    </row>
    <row r="9844" spans="2:2" x14ac:dyDescent="0.5">
      <c r="B9844" s="36"/>
    </row>
    <row r="9845" spans="2:2" x14ac:dyDescent="0.5">
      <c r="B9845" s="36"/>
    </row>
    <row r="9846" spans="2:2" x14ac:dyDescent="0.5">
      <c r="B9846" s="36"/>
    </row>
    <row r="9847" spans="2:2" x14ac:dyDescent="0.5">
      <c r="B9847" s="36"/>
    </row>
    <row r="9848" spans="2:2" x14ac:dyDescent="0.5">
      <c r="B9848" s="36"/>
    </row>
    <row r="9849" spans="2:2" x14ac:dyDescent="0.5">
      <c r="B9849" s="36"/>
    </row>
    <row r="9850" spans="2:2" x14ac:dyDescent="0.5">
      <c r="B9850" s="36"/>
    </row>
    <row r="9851" spans="2:2" x14ac:dyDescent="0.5">
      <c r="B9851" s="36"/>
    </row>
    <row r="9852" spans="2:2" x14ac:dyDescent="0.5">
      <c r="B9852" s="36"/>
    </row>
    <row r="9853" spans="2:2" x14ac:dyDescent="0.5">
      <c r="B9853" s="36"/>
    </row>
    <row r="9854" spans="2:2" x14ac:dyDescent="0.5">
      <c r="B9854" s="36"/>
    </row>
    <row r="9855" spans="2:2" x14ac:dyDescent="0.5">
      <c r="B9855" s="36"/>
    </row>
    <row r="9856" spans="2:2" x14ac:dyDescent="0.5">
      <c r="B9856" s="36"/>
    </row>
    <row r="9857" spans="2:2" x14ac:dyDescent="0.5">
      <c r="B9857" s="36"/>
    </row>
    <row r="9858" spans="2:2" x14ac:dyDescent="0.5">
      <c r="B9858" s="36"/>
    </row>
    <row r="9859" spans="2:2" x14ac:dyDescent="0.5">
      <c r="B9859" s="36"/>
    </row>
    <row r="9860" spans="2:2" x14ac:dyDescent="0.5">
      <c r="B9860" s="36"/>
    </row>
    <row r="9861" spans="2:2" x14ac:dyDescent="0.5">
      <c r="B9861" s="36"/>
    </row>
    <row r="9862" spans="2:2" x14ac:dyDescent="0.5">
      <c r="B9862" s="36"/>
    </row>
    <row r="9863" spans="2:2" x14ac:dyDescent="0.5">
      <c r="B9863" s="36"/>
    </row>
    <row r="9864" spans="2:2" x14ac:dyDescent="0.5">
      <c r="B9864" s="36"/>
    </row>
    <row r="9865" spans="2:2" x14ac:dyDescent="0.5">
      <c r="B9865" s="36"/>
    </row>
    <row r="9866" spans="2:2" x14ac:dyDescent="0.5">
      <c r="B9866" s="36"/>
    </row>
    <row r="9867" spans="2:2" x14ac:dyDescent="0.5">
      <c r="B9867" s="36"/>
    </row>
    <row r="9868" spans="2:2" x14ac:dyDescent="0.5">
      <c r="B9868" s="36"/>
    </row>
    <row r="9869" spans="2:2" x14ac:dyDescent="0.5">
      <c r="B9869" s="36"/>
    </row>
    <row r="9870" spans="2:2" x14ac:dyDescent="0.5">
      <c r="B9870" s="36"/>
    </row>
    <row r="9871" spans="2:2" x14ac:dyDescent="0.5">
      <c r="B9871" s="36"/>
    </row>
    <row r="9872" spans="2:2" x14ac:dyDescent="0.5">
      <c r="B9872" s="36"/>
    </row>
    <row r="9873" spans="2:2" x14ac:dyDescent="0.5">
      <c r="B9873" s="36"/>
    </row>
    <row r="9874" spans="2:2" x14ac:dyDescent="0.5">
      <c r="B9874" s="36"/>
    </row>
    <row r="9875" spans="2:2" x14ac:dyDescent="0.5">
      <c r="B9875" s="36"/>
    </row>
    <row r="9876" spans="2:2" x14ac:dyDescent="0.5">
      <c r="B9876" s="36"/>
    </row>
    <row r="9877" spans="2:2" x14ac:dyDescent="0.5">
      <c r="B9877" s="36"/>
    </row>
    <row r="9878" spans="2:2" x14ac:dyDescent="0.5">
      <c r="B9878" s="36"/>
    </row>
    <row r="9879" spans="2:2" x14ac:dyDescent="0.5">
      <c r="B9879" s="36"/>
    </row>
    <row r="9880" spans="2:2" x14ac:dyDescent="0.5">
      <c r="B9880" s="36"/>
    </row>
    <row r="9881" spans="2:2" x14ac:dyDescent="0.5">
      <c r="B9881" s="36"/>
    </row>
    <row r="9882" spans="2:2" x14ac:dyDescent="0.5">
      <c r="B9882" s="36"/>
    </row>
    <row r="9883" spans="2:2" x14ac:dyDescent="0.5">
      <c r="B9883" s="36"/>
    </row>
    <row r="9884" spans="2:2" x14ac:dyDescent="0.5">
      <c r="B9884" s="36"/>
    </row>
    <row r="9885" spans="2:2" x14ac:dyDescent="0.5">
      <c r="B9885" s="36"/>
    </row>
    <row r="9886" spans="2:2" x14ac:dyDescent="0.5">
      <c r="B9886" s="36"/>
    </row>
    <row r="9887" spans="2:2" x14ac:dyDescent="0.5">
      <c r="B9887" s="36"/>
    </row>
    <row r="9888" spans="2:2" x14ac:dyDescent="0.5">
      <c r="B9888" s="36"/>
    </row>
    <row r="9889" spans="2:2" x14ac:dyDescent="0.5">
      <c r="B9889" s="36"/>
    </row>
    <row r="9890" spans="2:2" x14ac:dyDescent="0.5">
      <c r="B9890" s="36"/>
    </row>
    <row r="9891" spans="2:2" x14ac:dyDescent="0.5">
      <c r="B9891" s="36"/>
    </row>
    <row r="9892" spans="2:2" x14ac:dyDescent="0.5">
      <c r="B9892" s="36"/>
    </row>
    <row r="9893" spans="2:2" x14ac:dyDescent="0.5">
      <c r="B9893" s="36"/>
    </row>
    <row r="9894" spans="2:2" x14ac:dyDescent="0.5">
      <c r="B9894" s="36"/>
    </row>
    <row r="9895" spans="2:2" x14ac:dyDescent="0.5">
      <c r="B9895" s="36"/>
    </row>
    <row r="9896" spans="2:2" x14ac:dyDescent="0.5">
      <c r="B9896" s="36"/>
    </row>
    <row r="9897" spans="2:2" x14ac:dyDescent="0.5">
      <c r="B9897" s="36"/>
    </row>
    <row r="9898" spans="2:2" x14ac:dyDescent="0.5">
      <c r="B9898" s="36"/>
    </row>
    <row r="9899" spans="2:2" x14ac:dyDescent="0.5">
      <c r="B9899" s="36"/>
    </row>
    <row r="9900" spans="2:2" x14ac:dyDescent="0.5">
      <c r="B9900" s="36"/>
    </row>
    <row r="9901" spans="2:2" x14ac:dyDescent="0.5">
      <c r="B9901" s="36"/>
    </row>
    <row r="9902" spans="2:2" x14ac:dyDescent="0.5">
      <c r="B9902" s="36"/>
    </row>
    <row r="9903" spans="2:2" x14ac:dyDescent="0.5">
      <c r="B9903" s="36"/>
    </row>
    <row r="9904" spans="2:2" x14ac:dyDescent="0.5">
      <c r="B9904" s="36"/>
    </row>
    <row r="9905" spans="2:2" x14ac:dyDescent="0.5">
      <c r="B9905" s="36"/>
    </row>
    <row r="9906" spans="2:2" x14ac:dyDescent="0.5">
      <c r="B9906" s="36"/>
    </row>
    <row r="9907" spans="2:2" x14ac:dyDescent="0.5">
      <c r="B9907" s="36"/>
    </row>
    <row r="9908" spans="2:2" x14ac:dyDescent="0.5">
      <c r="B9908" s="36"/>
    </row>
    <row r="9909" spans="2:2" x14ac:dyDescent="0.5">
      <c r="B9909" s="36"/>
    </row>
    <row r="9910" spans="2:2" x14ac:dyDescent="0.5">
      <c r="B9910" s="36"/>
    </row>
    <row r="9911" spans="2:2" x14ac:dyDescent="0.5">
      <c r="B9911" s="36"/>
    </row>
    <row r="9912" spans="2:2" x14ac:dyDescent="0.5">
      <c r="B9912" s="36"/>
    </row>
    <row r="9913" spans="2:2" x14ac:dyDescent="0.5">
      <c r="B9913" s="36"/>
    </row>
    <row r="9914" spans="2:2" x14ac:dyDescent="0.5">
      <c r="B9914" s="36"/>
    </row>
    <row r="9915" spans="2:2" x14ac:dyDescent="0.5">
      <c r="B9915" s="36"/>
    </row>
    <row r="9916" spans="2:2" x14ac:dyDescent="0.5">
      <c r="B9916" s="36"/>
    </row>
    <row r="9917" spans="2:2" x14ac:dyDescent="0.5">
      <c r="B9917" s="36"/>
    </row>
    <row r="9918" spans="2:2" x14ac:dyDescent="0.5">
      <c r="B9918" s="36"/>
    </row>
    <row r="9919" spans="2:2" x14ac:dyDescent="0.5">
      <c r="B9919" s="36"/>
    </row>
    <row r="9920" spans="2:2" x14ac:dyDescent="0.5">
      <c r="B9920" s="36"/>
    </row>
    <row r="9921" spans="2:2" x14ac:dyDescent="0.5">
      <c r="B9921" s="36"/>
    </row>
    <row r="9922" spans="2:2" x14ac:dyDescent="0.5">
      <c r="B9922" s="36"/>
    </row>
    <row r="9923" spans="2:2" x14ac:dyDescent="0.5">
      <c r="B9923" s="36"/>
    </row>
    <row r="9924" spans="2:2" x14ac:dyDescent="0.5">
      <c r="B9924" s="36"/>
    </row>
    <row r="9925" spans="2:2" x14ac:dyDescent="0.5">
      <c r="B9925" s="36"/>
    </row>
    <row r="9926" spans="2:2" x14ac:dyDescent="0.5">
      <c r="B9926" s="36"/>
    </row>
    <row r="9927" spans="2:2" x14ac:dyDescent="0.5">
      <c r="B9927" s="36"/>
    </row>
    <row r="9928" spans="2:2" x14ac:dyDescent="0.5">
      <c r="B9928" s="36"/>
    </row>
    <row r="9929" spans="2:2" x14ac:dyDescent="0.5">
      <c r="B9929" s="36"/>
    </row>
    <row r="9930" spans="2:2" x14ac:dyDescent="0.5">
      <c r="B9930" s="36"/>
    </row>
    <row r="9931" spans="2:2" x14ac:dyDescent="0.5">
      <c r="B9931" s="36"/>
    </row>
    <row r="9932" spans="2:2" x14ac:dyDescent="0.5">
      <c r="B9932" s="36"/>
    </row>
    <row r="9933" spans="2:2" x14ac:dyDescent="0.5">
      <c r="B9933" s="36"/>
    </row>
    <row r="9934" spans="2:2" x14ac:dyDescent="0.5">
      <c r="B9934" s="36"/>
    </row>
    <row r="9935" spans="2:2" x14ac:dyDescent="0.5">
      <c r="B9935" s="36"/>
    </row>
    <row r="9936" spans="2:2" x14ac:dyDescent="0.5">
      <c r="B9936" s="36"/>
    </row>
    <row r="9937" spans="2:2" x14ac:dyDescent="0.5">
      <c r="B9937" s="36"/>
    </row>
    <row r="9938" spans="2:2" x14ac:dyDescent="0.5">
      <c r="B9938" s="36"/>
    </row>
    <row r="9939" spans="2:2" x14ac:dyDescent="0.5">
      <c r="B9939" s="36"/>
    </row>
    <row r="9940" spans="2:2" x14ac:dyDescent="0.5">
      <c r="B9940" s="36"/>
    </row>
    <row r="9941" spans="2:2" x14ac:dyDescent="0.5">
      <c r="B9941" s="36"/>
    </row>
    <row r="9942" spans="2:2" x14ac:dyDescent="0.5">
      <c r="B9942" s="36"/>
    </row>
    <row r="9943" spans="2:2" x14ac:dyDescent="0.5">
      <c r="B9943" s="36"/>
    </row>
    <row r="9944" spans="2:2" x14ac:dyDescent="0.5">
      <c r="B9944" s="36"/>
    </row>
    <row r="9945" spans="2:2" x14ac:dyDescent="0.5">
      <c r="B9945" s="36"/>
    </row>
    <row r="9946" spans="2:2" x14ac:dyDescent="0.5">
      <c r="B9946" s="36"/>
    </row>
    <row r="9947" spans="2:2" x14ac:dyDescent="0.5">
      <c r="B9947" s="36"/>
    </row>
    <row r="9948" spans="2:2" x14ac:dyDescent="0.5">
      <c r="B9948" s="36"/>
    </row>
    <row r="9949" spans="2:2" x14ac:dyDescent="0.5">
      <c r="B9949" s="36"/>
    </row>
    <row r="9950" spans="2:2" x14ac:dyDescent="0.5">
      <c r="B9950" s="36"/>
    </row>
    <row r="9951" spans="2:2" x14ac:dyDescent="0.5">
      <c r="B9951" s="36"/>
    </row>
    <row r="9952" spans="2:2" x14ac:dyDescent="0.5">
      <c r="B9952" s="36"/>
    </row>
    <row r="9953" spans="2:2" x14ac:dyDescent="0.5">
      <c r="B9953" s="36"/>
    </row>
    <row r="9954" spans="2:2" x14ac:dyDescent="0.5">
      <c r="B9954" s="36"/>
    </row>
    <row r="9955" spans="2:2" x14ac:dyDescent="0.5">
      <c r="B9955" s="36"/>
    </row>
    <row r="9956" spans="2:2" x14ac:dyDescent="0.5">
      <c r="B9956" s="36"/>
    </row>
    <row r="9957" spans="2:2" x14ac:dyDescent="0.5">
      <c r="B9957" s="36"/>
    </row>
    <row r="9958" spans="2:2" x14ac:dyDescent="0.5">
      <c r="B9958" s="36"/>
    </row>
    <row r="9959" spans="2:2" x14ac:dyDescent="0.5">
      <c r="B9959" s="36"/>
    </row>
    <row r="9960" spans="2:2" x14ac:dyDescent="0.5">
      <c r="B9960" s="36"/>
    </row>
    <row r="9961" spans="2:2" x14ac:dyDescent="0.5">
      <c r="B9961" s="36"/>
    </row>
    <row r="9962" spans="2:2" x14ac:dyDescent="0.5">
      <c r="B9962" s="36"/>
    </row>
    <row r="9963" spans="2:2" x14ac:dyDescent="0.5">
      <c r="B9963" s="36"/>
    </row>
    <row r="9964" spans="2:2" x14ac:dyDescent="0.5">
      <c r="B9964" s="36"/>
    </row>
    <row r="9965" spans="2:2" x14ac:dyDescent="0.5">
      <c r="B9965" s="36"/>
    </row>
    <row r="9966" spans="2:2" x14ac:dyDescent="0.5">
      <c r="B9966" s="36"/>
    </row>
    <row r="9967" spans="2:2" x14ac:dyDescent="0.5">
      <c r="B9967" s="36"/>
    </row>
    <row r="9968" spans="2:2" x14ac:dyDescent="0.5">
      <c r="B9968" s="36"/>
    </row>
    <row r="9969" spans="2:2" x14ac:dyDescent="0.5">
      <c r="B9969" s="36"/>
    </row>
    <row r="9970" spans="2:2" x14ac:dyDescent="0.5">
      <c r="B9970" s="36"/>
    </row>
    <row r="9971" spans="2:2" x14ac:dyDescent="0.5">
      <c r="B9971" s="36"/>
    </row>
    <row r="9972" spans="2:2" x14ac:dyDescent="0.5">
      <c r="B9972" s="36"/>
    </row>
    <row r="9973" spans="2:2" x14ac:dyDescent="0.5">
      <c r="B9973" s="36"/>
    </row>
    <row r="9974" spans="2:2" x14ac:dyDescent="0.5">
      <c r="B9974" s="36"/>
    </row>
    <row r="9975" spans="2:2" x14ac:dyDescent="0.5">
      <c r="B9975" s="36"/>
    </row>
    <row r="9976" spans="2:2" x14ac:dyDescent="0.5">
      <c r="B9976" s="36"/>
    </row>
    <row r="9977" spans="2:2" x14ac:dyDescent="0.5">
      <c r="B9977" s="36"/>
    </row>
    <row r="9978" spans="2:2" x14ac:dyDescent="0.5">
      <c r="B9978" s="36"/>
    </row>
    <row r="9979" spans="2:2" x14ac:dyDescent="0.5">
      <c r="B9979" s="36"/>
    </row>
    <row r="9980" spans="2:2" x14ac:dyDescent="0.5">
      <c r="B9980" s="36"/>
    </row>
    <row r="9981" spans="2:2" x14ac:dyDescent="0.5">
      <c r="B9981" s="36"/>
    </row>
    <row r="9982" spans="2:2" x14ac:dyDescent="0.5">
      <c r="B9982" s="36"/>
    </row>
    <row r="9983" spans="2:2" x14ac:dyDescent="0.5">
      <c r="B9983" s="36"/>
    </row>
    <row r="9984" spans="2:2" x14ac:dyDescent="0.5">
      <c r="B9984" s="36"/>
    </row>
    <row r="9985" spans="2:2" x14ac:dyDescent="0.5">
      <c r="B9985" s="36"/>
    </row>
    <row r="9986" spans="2:2" x14ac:dyDescent="0.5">
      <c r="B9986" s="36"/>
    </row>
    <row r="9987" spans="2:2" x14ac:dyDescent="0.5">
      <c r="B9987" s="36"/>
    </row>
    <row r="9988" spans="2:2" x14ac:dyDescent="0.5">
      <c r="B9988" s="36"/>
    </row>
    <row r="9989" spans="2:2" x14ac:dyDescent="0.5">
      <c r="B9989" s="36"/>
    </row>
    <row r="9990" spans="2:2" x14ac:dyDescent="0.5">
      <c r="B9990" s="36"/>
    </row>
    <row r="9991" spans="2:2" x14ac:dyDescent="0.5">
      <c r="B9991" s="36"/>
    </row>
    <row r="9992" spans="2:2" x14ac:dyDescent="0.5">
      <c r="B9992" s="36"/>
    </row>
    <row r="9993" spans="2:2" x14ac:dyDescent="0.5">
      <c r="B9993" s="36"/>
    </row>
    <row r="9994" spans="2:2" x14ac:dyDescent="0.5">
      <c r="B9994" s="36"/>
    </row>
    <row r="9995" spans="2:2" x14ac:dyDescent="0.5">
      <c r="B9995" s="36"/>
    </row>
    <row r="9996" spans="2:2" x14ac:dyDescent="0.5">
      <c r="B9996" s="36"/>
    </row>
    <row r="9997" spans="2:2" x14ac:dyDescent="0.5">
      <c r="B9997" s="36"/>
    </row>
    <row r="9998" spans="2:2" x14ac:dyDescent="0.5">
      <c r="B9998" s="36"/>
    </row>
    <row r="9999" spans="2:2" x14ac:dyDescent="0.5">
      <c r="B9999" s="36"/>
    </row>
    <row r="10000" spans="2:2" x14ac:dyDescent="0.5">
      <c r="B10000" s="36"/>
    </row>
    <row r="10001" spans="2:2" x14ac:dyDescent="0.5">
      <c r="B10001" s="36"/>
    </row>
    <row r="10002" spans="2:2" x14ac:dyDescent="0.5">
      <c r="B10002" s="36"/>
    </row>
    <row r="10003" spans="2:2" x14ac:dyDescent="0.5">
      <c r="B10003" s="36"/>
    </row>
    <row r="10004" spans="2:2" x14ac:dyDescent="0.5">
      <c r="B10004" s="36"/>
    </row>
    <row r="10005" spans="2:2" x14ac:dyDescent="0.5">
      <c r="B10005" s="36"/>
    </row>
    <row r="10006" spans="2:2" x14ac:dyDescent="0.5">
      <c r="B10006" s="36"/>
    </row>
    <row r="10007" spans="2:2" x14ac:dyDescent="0.5">
      <c r="B10007" s="36"/>
    </row>
    <row r="10008" spans="2:2" x14ac:dyDescent="0.5">
      <c r="B10008" s="36"/>
    </row>
    <row r="10009" spans="2:2" x14ac:dyDescent="0.5">
      <c r="B10009" s="36"/>
    </row>
    <row r="10010" spans="2:2" x14ac:dyDescent="0.5">
      <c r="B10010" s="36"/>
    </row>
    <row r="10011" spans="2:2" x14ac:dyDescent="0.5">
      <c r="B10011" s="36"/>
    </row>
    <row r="10012" spans="2:2" x14ac:dyDescent="0.5">
      <c r="B10012" s="36"/>
    </row>
    <row r="10013" spans="2:2" x14ac:dyDescent="0.5">
      <c r="B10013" s="36"/>
    </row>
    <row r="10014" spans="2:2" x14ac:dyDescent="0.5">
      <c r="B10014" s="36"/>
    </row>
    <row r="10015" spans="2:2" x14ac:dyDescent="0.5">
      <c r="B10015" s="36"/>
    </row>
    <row r="10016" spans="2:2" x14ac:dyDescent="0.5">
      <c r="B10016" s="36"/>
    </row>
    <row r="10017" spans="2:2" x14ac:dyDescent="0.5">
      <c r="B10017" s="36"/>
    </row>
    <row r="10018" spans="2:2" x14ac:dyDescent="0.5">
      <c r="B10018" s="36"/>
    </row>
    <row r="10019" spans="2:2" x14ac:dyDescent="0.5">
      <c r="B10019" s="36"/>
    </row>
    <row r="10020" spans="2:2" x14ac:dyDescent="0.5">
      <c r="B10020" s="36"/>
    </row>
    <row r="10021" spans="2:2" x14ac:dyDescent="0.5">
      <c r="B10021" s="36"/>
    </row>
    <row r="10022" spans="2:2" x14ac:dyDescent="0.5">
      <c r="B10022" s="36"/>
    </row>
    <row r="10023" spans="2:2" x14ac:dyDescent="0.5">
      <c r="B10023" s="36"/>
    </row>
    <row r="10024" spans="2:2" x14ac:dyDescent="0.5">
      <c r="B10024" s="36"/>
    </row>
    <row r="10025" spans="2:2" x14ac:dyDescent="0.5">
      <c r="B10025" s="36"/>
    </row>
    <row r="10026" spans="2:2" x14ac:dyDescent="0.5">
      <c r="B10026" s="36"/>
    </row>
    <row r="10027" spans="2:2" x14ac:dyDescent="0.5">
      <c r="B10027" s="36"/>
    </row>
    <row r="10028" spans="2:2" x14ac:dyDescent="0.5">
      <c r="B10028" s="36"/>
    </row>
    <row r="10029" spans="2:2" x14ac:dyDescent="0.5">
      <c r="B10029" s="36"/>
    </row>
    <row r="10030" spans="2:2" x14ac:dyDescent="0.5">
      <c r="B10030" s="36"/>
    </row>
    <row r="10031" spans="2:2" x14ac:dyDescent="0.5">
      <c r="B10031" s="36"/>
    </row>
    <row r="10032" spans="2:2" x14ac:dyDescent="0.5">
      <c r="B10032" s="36"/>
    </row>
    <row r="10033" spans="2:2" x14ac:dyDescent="0.5">
      <c r="B10033" s="36"/>
    </row>
    <row r="10034" spans="2:2" x14ac:dyDescent="0.5">
      <c r="B10034" s="36"/>
    </row>
    <row r="10035" spans="2:2" x14ac:dyDescent="0.5">
      <c r="B10035" s="36"/>
    </row>
    <row r="10036" spans="2:2" x14ac:dyDescent="0.5">
      <c r="B10036" s="36"/>
    </row>
    <row r="10037" spans="2:2" x14ac:dyDescent="0.5">
      <c r="B10037" s="36"/>
    </row>
    <row r="10038" spans="2:2" x14ac:dyDescent="0.5">
      <c r="B10038" s="36"/>
    </row>
    <row r="10039" spans="2:2" x14ac:dyDescent="0.5">
      <c r="B10039" s="36"/>
    </row>
    <row r="10040" spans="2:2" x14ac:dyDescent="0.5">
      <c r="B10040" s="36"/>
    </row>
    <row r="10041" spans="2:2" x14ac:dyDescent="0.5">
      <c r="B10041" s="36"/>
    </row>
    <row r="10042" spans="2:2" x14ac:dyDescent="0.5">
      <c r="B10042" s="36"/>
    </row>
    <row r="10043" spans="2:2" x14ac:dyDescent="0.5">
      <c r="B10043" s="36"/>
    </row>
    <row r="10044" spans="2:2" x14ac:dyDescent="0.5">
      <c r="B10044" s="36"/>
    </row>
    <row r="10045" spans="2:2" x14ac:dyDescent="0.5">
      <c r="B10045" s="36"/>
    </row>
    <row r="10046" spans="2:2" x14ac:dyDescent="0.5">
      <c r="B10046" s="36"/>
    </row>
    <row r="10047" spans="2:2" x14ac:dyDescent="0.5">
      <c r="B10047" s="36"/>
    </row>
    <row r="10048" spans="2:2" x14ac:dyDescent="0.5">
      <c r="B10048" s="36"/>
    </row>
    <row r="10049" spans="2:2" x14ac:dyDescent="0.5">
      <c r="B10049" s="36"/>
    </row>
    <row r="10050" spans="2:2" x14ac:dyDescent="0.5">
      <c r="B10050" s="36"/>
    </row>
    <row r="10051" spans="2:2" x14ac:dyDescent="0.5">
      <c r="B10051" s="36"/>
    </row>
    <row r="10052" spans="2:2" x14ac:dyDescent="0.5">
      <c r="B10052" s="36"/>
    </row>
    <row r="10053" spans="2:2" x14ac:dyDescent="0.5">
      <c r="B10053" s="36"/>
    </row>
    <row r="10054" spans="2:2" x14ac:dyDescent="0.5">
      <c r="B10054" s="36"/>
    </row>
    <row r="10055" spans="2:2" x14ac:dyDescent="0.5">
      <c r="B10055" s="36"/>
    </row>
    <row r="10056" spans="2:2" x14ac:dyDescent="0.5">
      <c r="B10056" s="36"/>
    </row>
    <row r="10057" spans="2:2" x14ac:dyDescent="0.5">
      <c r="B10057" s="36"/>
    </row>
    <row r="10058" spans="2:2" x14ac:dyDescent="0.5">
      <c r="B10058" s="36"/>
    </row>
    <row r="10059" spans="2:2" x14ac:dyDescent="0.5">
      <c r="B10059" s="36"/>
    </row>
    <row r="10060" spans="2:2" x14ac:dyDescent="0.5">
      <c r="B10060" s="36"/>
    </row>
    <row r="10061" spans="2:2" x14ac:dyDescent="0.5">
      <c r="B10061" s="36"/>
    </row>
    <row r="10062" spans="2:2" x14ac:dyDescent="0.5">
      <c r="B10062" s="36"/>
    </row>
    <row r="10063" spans="2:2" x14ac:dyDescent="0.5">
      <c r="B10063" s="36"/>
    </row>
    <row r="10064" spans="2:2" x14ac:dyDescent="0.5">
      <c r="B10064" s="36"/>
    </row>
    <row r="10065" spans="2:2" x14ac:dyDescent="0.5">
      <c r="B10065" s="36"/>
    </row>
    <row r="10066" spans="2:2" x14ac:dyDescent="0.5">
      <c r="B10066" s="36"/>
    </row>
    <row r="10067" spans="2:2" x14ac:dyDescent="0.5">
      <c r="B10067" s="36"/>
    </row>
    <row r="10068" spans="2:2" x14ac:dyDescent="0.5">
      <c r="B10068" s="36"/>
    </row>
    <row r="10069" spans="2:2" x14ac:dyDescent="0.5">
      <c r="B10069" s="36"/>
    </row>
    <row r="10070" spans="2:2" x14ac:dyDescent="0.5">
      <c r="B10070" s="36"/>
    </row>
    <row r="10071" spans="2:2" x14ac:dyDescent="0.5">
      <c r="B10071" s="36"/>
    </row>
    <row r="10072" spans="2:2" x14ac:dyDescent="0.5">
      <c r="B10072" s="36"/>
    </row>
    <row r="10073" spans="2:2" x14ac:dyDescent="0.5">
      <c r="B10073" s="36"/>
    </row>
    <row r="10074" spans="2:2" x14ac:dyDescent="0.5">
      <c r="B10074" s="36"/>
    </row>
    <row r="10075" spans="2:2" x14ac:dyDescent="0.5">
      <c r="B10075" s="36"/>
    </row>
    <row r="10076" spans="2:2" x14ac:dyDescent="0.5">
      <c r="B10076" s="36"/>
    </row>
    <row r="10077" spans="2:2" x14ac:dyDescent="0.5">
      <c r="B10077" s="36"/>
    </row>
    <row r="10078" spans="2:2" x14ac:dyDescent="0.5">
      <c r="B10078" s="36"/>
    </row>
    <row r="10079" spans="2:2" x14ac:dyDescent="0.5">
      <c r="B10079" s="36"/>
    </row>
    <row r="10080" spans="2:2" x14ac:dyDescent="0.5">
      <c r="B10080" s="36"/>
    </row>
    <row r="10081" spans="2:2" x14ac:dyDescent="0.5">
      <c r="B10081" s="36"/>
    </row>
    <row r="10082" spans="2:2" x14ac:dyDescent="0.5">
      <c r="B10082" s="36"/>
    </row>
    <row r="10083" spans="2:2" x14ac:dyDescent="0.5">
      <c r="B10083" s="36"/>
    </row>
    <row r="10084" spans="2:2" x14ac:dyDescent="0.5">
      <c r="B10084" s="36"/>
    </row>
    <row r="10085" spans="2:2" x14ac:dyDescent="0.5">
      <c r="B10085" s="36"/>
    </row>
    <row r="10086" spans="2:2" x14ac:dyDescent="0.5">
      <c r="B10086" s="36"/>
    </row>
    <row r="10087" spans="2:2" x14ac:dyDescent="0.5">
      <c r="B10087" s="36"/>
    </row>
    <row r="10088" spans="2:2" x14ac:dyDescent="0.5">
      <c r="B10088" s="36"/>
    </row>
    <row r="10089" spans="2:2" x14ac:dyDescent="0.5">
      <c r="B10089" s="36"/>
    </row>
    <row r="10090" spans="2:2" x14ac:dyDescent="0.5">
      <c r="B10090" s="36"/>
    </row>
    <row r="10091" spans="2:2" x14ac:dyDescent="0.5">
      <c r="B10091" s="36"/>
    </row>
    <row r="10092" spans="2:2" x14ac:dyDescent="0.5">
      <c r="B10092" s="36"/>
    </row>
    <row r="10093" spans="2:2" x14ac:dyDescent="0.5">
      <c r="B10093" s="36"/>
    </row>
    <row r="10094" spans="2:2" x14ac:dyDescent="0.5">
      <c r="B10094" s="36"/>
    </row>
    <row r="10095" spans="2:2" x14ac:dyDescent="0.5">
      <c r="B10095" s="36"/>
    </row>
    <row r="10096" spans="2:2" x14ac:dyDescent="0.5">
      <c r="B10096" s="36"/>
    </row>
    <row r="10097" spans="2:2" x14ac:dyDescent="0.5">
      <c r="B10097" s="36"/>
    </row>
    <row r="10098" spans="2:2" x14ac:dyDescent="0.5">
      <c r="B10098" s="36"/>
    </row>
    <row r="10099" spans="2:2" x14ac:dyDescent="0.5">
      <c r="B10099" s="36"/>
    </row>
    <row r="10100" spans="2:2" x14ac:dyDescent="0.5">
      <c r="B10100" s="36"/>
    </row>
    <row r="10101" spans="2:2" x14ac:dyDescent="0.5">
      <c r="B10101" s="36"/>
    </row>
    <row r="10102" spans="2:2" x14ac:dyDescent="0.5">
      <c r="B10102" s="36"/>
    </row>
    <row r="10103" spans="2:2" x14ac:dyDescent="0.5">
      <c r="B10103" s="36"/>
    </row>
    <row r="10104" spans="2:2" x14ac:dyDescent="0.5">
      <c r="B10104" s="36"/>
    </row>
    <row r="10105" spans="2:2" x14ac:dyDescent="0.5">
      <c r="B10105" s="36"/>
    </row>
    <row r="10106" spans="2:2" x14ac:dyDescent="0.5">
      <c r="B10106" s="36"/>
    </row>
    <row r="10107" spans="2:2" x14ac:dyDescent="0.5">
      <c r="B10107" s="36"/>
    </row>
    <row r="10108" spans="2:2" x14ac:dyDescent="0.5">
      <c r="B10108" s="36"/>
    </row>
    <row r="10109" spans="2:2" x14ac:dyDescent="0.5">
      <c r="B10109" s="36"/>
    </row>
    <row r="10110" spans="2:2" x14ac:dyDescent="0.5">
      <c r="B10110" s="36"/>
    </row>
    <row r="10111" spans="2:2" x14ac:dyDescent="0.5">
      <c r="B10111" s="36"/>
    </row>
    <row r="10112" spans="2:2" x14ac:dyDescent="0.5">
      <c r="B10112" s="36"/>
    </row>
    <row r="10113" spans="2:2" x14ac:dyDescent="0.5">
      <c r="B10113" s="36"/>
    </row>
    <row r="10114" spans="2:2" x14ac:dyDescent="0.5">
      <c r="B10114" s="36"/>
    </row>
    <row r="10115" spans="2:2" x14ac:dyDescent="0.5">
      <c r="B10115" s="36"/>
    </row>
    <row r="10116" spans="2:2" x14ac:dyDescent="0.5">
      <c r="B10116" s="36"/>
    </row>
    <row r="10117" spans="2:2" x14ac:dyDescent="0.5">
      <c r="B10117" s="36"/>
    </row>
    <row r="10118" spans="2:2" x14ac:dyDescent="0.5">
      <c r="B10118" s="36"/>
    </row>
    <row r="10119" spans="2:2" x14ac:dyDescent="0.5">
      <c r="B10119" s="36"/>
    </row>
    <row r="10120" spans="2:2" x14ac:dyDescent="0.5">
      <c r="B10120" s="36"/>
    </row>
    <row r="10121" spans="2:2" x14ac:dyDescent="0.5">
      <c r="B10121" s="36"/>
    </row>
    <row r="10122" spans="2:2" x14ac:dyDescent="0.5">
      <c r="B10122" s="36"/>
    </row>
    <row r="10123" spans="2:2" x14ac:dyDescent="0.5">
      <c r="B10123" s="36"/>
    </row>
    <row r="10124" spans="2:2" x14ac:dyDescent="0.5">
      <c r="B10124" s="36"/>
    </row>
    <row r="10125" spans="2:2" x14ac:dyDescent="0.5">
      <c r="B10125" s="36"/>
    </row>
    <row r="10126" spans="2:2" x14ac:dyDescent="0.5">
      <c r="B10126" s="36"/>
    </row>
    <row r="10127" spans="2:2" x14ac:dyDescent="0.5">
      <c r="B10127" s="36"/>
    </row>
    <row r="10128" spans="2:2" x14ac:dyDescent="0.5">
      <c r="B10128" s="36"/>
    </row>
    <row r="10129" spans="2:2" x14ac:dyDescent="0.5">
      <c r="B10129" s="36"/>
    </row>
    <row r="10130" spans="2:2" x14ac:dyDescent="0.5">
      <c r="B10130" s="36"/>
    </row>
    <row r="10131" spans="2:2" x14ac:dyDescent="0.5">
      <c r="B10131" s="36"/>
    </row>
    <row r="10132" spans="2:2" x14ac:dyDescent="0.5">
      <c r="B10132" s="36"/>
    </row>
    <row r="10133" spans="2:2" x14ac:dyDescent="0.5">
      <c r="B10133" s="36"/>
    </row>
    <row r="10134" spans="2:2" x14ac:dyDescent="0.5">
      <c r="B10134" s="36"/>
    </row>
    <row r="10135" spans="2:2" x14ac:dyDescent="0.5">
      <c r="B10135" s="36"/>
    </row>
    <row r="10136" spans="2:2" x14ac:dyDescent="0.5">
      <c r="B10136" s="36"/>
    </row>
    <row r="10137" spans="2:2" x14ac:dyDescent="0.5">
      <c r="B10137" s="36"/>
    </row>
    <row r="10138" spans="2:2" x14ac:dyDescent="0.5">
      <c r="B10138" s="36"/>
    </row>
    <row r="10139" spans="2:2" x14ac:dyDescent="0.5">
      <c r="B10139" s="36"/>
    </row>
    <row r="10140" spans="2:2" x14ac:dyDescent="0.5">
      <c r="B10140" s="36"/>
    </row>
    <row r="10141" spans="2:2" x14ac:dyDescent="0.5">
      <c r="B10141" s="36"/>
    </row>
    <row r="10142" spans="2:2" x14ac:dyDescent="0.5">
      <c r="B10142" s="36"/>
    </row>
    <row r="10143" spans="2:2" x14ac:dyDescent="0.5">
      <c r="B10143" s="36"/>
    </row>
    <row r="10144" spans="2:2" x14ac:dyDescent="0.5">
      <c r="B10144" s="36"/>
    </row>
    <row r="10145" spans="2:2" x14ac:dyDescent="0.5">
      <c r="B10145" s="36"/>
    </row>
    <row r="10146" spans="2:2" x14ac:dyDescent="0.5">
      <c r="B10146" s="36"/>
    </row>
    <row r="10147" spans="2:2" x14ac:dyDescent="0.5">
      <c r="B10147" s="36"/>
    </row>
    <row r="10148" spans="2:2" x14ac:dyDescent="0.5">
      <c r="B10148" s="36"/>
    </row>
    <row r="10149" spans="2:2" x14ac:dyDescent="0.5">
      <c r="B10149" s="36"/>
    </row>
    <row r="10150" spans="2:2" x14ac:dyDescent="0.5">
      <c r="B10150" s="36"/>
    </row>
    <row r="10151" spans="2:2" x14ac:dyDescent="0.5">
      <c r="B10151" s="36"/>
    </row>
    <row r="10152" spans="2:2" x14ac:dyDescent="0.5">
      <c r="B10152" s="36"/>
    </row>
    <row r="10153" spans="2:2" x14ac:dyDescent="0.5">
      <c r="B10153" s="36"/>
    </row>
    <row r="10154" spans="2:2" x14ac:dyDescent="0.5">
      <c r="B10154" s="36"/>
    </row>
    <row r="10155" spans="2:2" x14ac:dyDescent="0.5">
      <c r="B10155" s="36"/>
    </row>
    <row r="10156" spans="2:2" x14ac:dyDescent="0.5">
      <c r="B10156" s="36"/>
    </row>
    <row r="10157" spans="2:2" x14ac:dyDescent="0.5">
      <c r="B10157" s="36"/>
    </row>
    <row r="10158" spans="2:2" x14ac:dyDescent="0.5">
      <c r="B10158" s="36"/>
    </row>
    <row r="10159" spans="2:2" x14ac:dyDescent="0.5">
      <c r="B10159" s="36"/>
    </row>
    <row r="10160" spans="2:2" x14ac:dyDescent="0.5">
      <c r="B10160" s="36"/>
    </row>
    <row r="10161" spans="2:2" x14ac:dyDescent="0.5">
      <c r="B10161" s="36"/>
    </row>
    <row r="10162" spans="2:2" x14ac:dyDescent="0.5">
      <c r="B10162" s="36"/>
    </row>
    <row r="10163" spans="2:2" x14ac:dyDescent="0.5">
      <c r="B10163" s="36"/>
    </row>
    <row r="10164" spans="2:2" x14ac:dyDescent="0.5">
      <c r="B10164" s="36"/>
    </row>
    <row r="10165" spans="2:2" x14ac:dyDescent="0.5">
      <c r="B10165" s="36"/>
    </row>
    <row r="10166" spans="2:2" x14ac:dyDescent="0.5">
      <c r="B10166" s="36"/>
    </row>
    <row r="10167" spans="2:2" x14ac:dyDescent="0.5">
      <c r="B10167" s="36"/>
    </row>
    <row r="10168" spans="2:2" x14ac:dyDescent="0.5">
      <c r="B10168" s="36"/>
    </row>
    <row r="10169" spans="2:2" x14ac:dyDescent="0.5">
      <c r="B10169" s="36"/>
    </row>
    <row r="10170" spans="2:2" x14ac:dyDescent="0.5">
      <c r="B10170" s="36"/>
    </row>
    <row r="10171" spans="2:2" x14ac:dyDescent="0.5">
      <c r="B10171" s="36"/>
    </row>
    <row r="10172" spans="2:2" x14ac:dyDescent="0.5">
      <c r="B10172" s="36"/>
    </row>
    <row r="10173" spans="2:2" x14ac:dyDescent="0.5">
      <c r="B10173" s="36"/>
    </row>
    <row r="10174" spans="2:2" x14ac:dyDescent="0.5">
      <c r="B10174" s="36"/>
    </row>
    <row r="10175" spans="2:2" x14ac:dyDescent="0.5">
      <c r="B10175" s="36"/>
    </row>
    <row r="10176" spans="2:2" x14ac:dyDescent="0.5">
      <c r="B10176" s="36"/>
    </row>
    <row r="10177" spans="2:2" x14ac:dyDescent="0.5">
      <c r="B10177" s="36"/>
    </row>
    <row r="10178" spans="2:2" x14ac:dyDescent="0.5">
      <c r="B10178" s="36"/>
    </row>
    <row r="10179" spans="2:2" x14ac:dyDescent="0.5">
      <c r="B10179" s="36"/>
    </row>
    <row r="10180" spans="2:2" x14ac:dyDescent="0.5">
      <c r="B10180" s="36"/>
    </row>
    <row r="10181" spans="2:2" x14ac:dyDescent="0.5">
      <c r="B10181" s="36"/>
    </row>
    <row r="10182" spans="2:2" x14ac:dyDescent="0.5">
      <c r="B10182" s="36"/>
    </row>
    <row r="10183" spans="2:2" x14ac:dyDescent="0.5">
      <c r="B10183" s="36"/>
    </row>
    <row r="10184" spans="2:2" x14ac:dyDescent="0.5">
      <c r="B10184" s="36"/>
    </row>
    <row r="10185" spans="2:2" x14ac:dyDescent="0.5">
      <c r="B10185" s="36"/>
    </row>
    <row r="10186" spans="2:2" x14ac:dyDescent="0.5">
      <c r="B10186" s="36"/>
    </row>
    <row r="10187" spans="2:2" x14ac:dyDescent="0.5">
      <c r="B10187" s="36"/>
    </row>
    <row r="10188" spans="2:2" x14ac:dyDescent="0.5">
      <c r="B10188" s="36"/>
    </row>
    <row r="10189" spans="2:2" x14ac:dyDescent="0.5">
      <c r="B10189" s="36"/>
    </row>
    <row r="10190" spans="2:2" x14ac:dyDescent="0.5">
      <c r="B10190" s="36"/>
    </row>
    <row r="10191" spans="2:2" x14ac:dyDescent="0.5">
      <c r="B10191" s="36"/>
    </row>
    <row r="10192" spans="2:2" x14ac:dyDescent="0.5">
      <c r="B10192" s="36"/>
    </row>
    <row r="10193" spans="2:2" x14ac:dyDescent="0.5">
      <c r="B10193" s="36"/>
    </row>
    <row r="10194" spans="2:2" x14ac:dyDescent="0.5">
      <c r="B10194" s="36"/>
    </row>
    <row r="10195" spans="2:2" x14ac:dyDescent="0.5">
      <c r="B10195" s="36"/>
    </row>
    <row r="10196" spans="2:2" x14ac:dyDescent="0.5">
      <c r="B10196" s="36"/>
    </row>
    <row r="10197" spans="2:2" x14ac:dyDescent="0.5">
      <c r="B10197" s="36"/>
    </row>
    <row r="10198" spans="2:2" x14ac:dyDescent="0.5">
      <c r="B10198" s="36"/>
    </row>
    <row r="10199" spans="2:2" x14ac:dyDescent="0.5">
      <c r="B10199" s="36"/>
    </row>
    <row r="10200" spans="2:2" x14ac:dyDescent="0.5">
      <c r="B10200" s="36"/>
    </row>
    <row r="10201" spans="2:2" x14ac:dyDescent="0.5">
      <c r="B10201" s="36"/>
    </row>
    <row r="10202" spans="2:2" x14ac:dyDescent="0.5">
      <c r="B10202" s="36"/>
    </row>
    <row r="10203" spans="2:2" x14ac:dyDescent="0.5">
      <c r="B10203" s="36"/>
    </row>
    <row r="10204" spans="2:2" x14ac:dyDescent="0.5">
      <c r="B10204" s="36"/>
    </row>
    <row r="10205" spans="2:2" x14ac:dyDescent="0.5">
      <c r="B10205" s="36"/>
    </row>
    <row r="10206" spans="2:2" x14ac:dyDescent="0.5">
      <c r="B10206" s="36"/>
    </row>
    <row r="10207" spans="2:2" x14ac:dyDescent="0.5">
      <c r="B10207" s="36"/>
    </row>
    <row r="10208" spans="2:2" x14ac:dyDescent="0.5">
      <c r="B10208" s="36"/>
    </row>
    <row r="10209" spans="2:2" x14ac:dyDescent="0.5">
      <c r="B10209" s="36"/>
    </row>
    <row r="10210" spans="2:2" x14ac:dyDescent="0.5">
      <c r="B10210" s="36"/>
    </row>
    <row r="10211" spans="2:2" x14ac:dyDescent="0.5">
      <c r="B10211" s="36"/>
    </row>
    <row r="10212" spans="2:2" x14ac:dyDescent="0.5">
      <c r="B10212" s="36"/>
    </row>
    <row r="10213" spans="2:2" x14ac:dyDescent="0.5">
      <c r="B10213" s="36"/>
    </row>
    <row r="10214" spans="2:2" x14ac:dyDescent="0.5">
      <c r="B10214" s="36"/>
    </row>
    <row r="10215" spans="2:2" x14ac:dyDescent="0.5">
      <c r="B10215" s="36"/>
    </row>
    <row r="10216" spans="2:2" x14ac:dyDescent="0.5">
      <c r="B10216" s="36"/>
    </row>
    <row r="10217" spans="2:2" x14ac:dyDescent="0.5">
      <c r="B10217" s="36"/>
    </row>
    <row r="10218" spans="2:2" x14ac:dyDescent="0.5">
      <c r="B10218" s="36"/>
    </row>
    <row r="10219" spans="2:2" x14ac:dyDescent="0.5">
      <c r="B10219" s="36"/>
    </row>
    <row r="10220" spans="2:2" x14ac:dyDescent="0.5">
      <c r="B10220" s="36"/>
    </row>
    <row r="10221" spans="2:2" x14ac:dyDescent="0.5">
      <c r="B10221" s="36"/>
    </row>
    <row r="10222" spans="2:2" x14ac:dyDescent="0.5">
      <c r="B10222" s="36"/>
    </row>
    <row r="10223" spans="2:2" x14ac:dyDescent="0.5">
      <c r="B10223" s="36"/>
    </row>
    <row r="10224" spans="2:2" x14ac:dyDescent="0.5">
      <c r="B10224" s="36"/>
    </row>
    <row r="10225" spans="2:2" x14ac:dyDescent="0.5">
      <c r="B10225" s="36"/>
    </row>
    <row r="10226" spans="2:2" x14ac:dyDescent="0.5">
      <c r="B10226" s="36"/>
    </row>
    <row r="10227" spans="2:2" x14ac:dyDescent="0.5">
      <c r="B10227" s="36"/>
    </row>
    <row r="10228" spans="2:2" x14ac:dyDescent="0.5">
      <c r="B10228" s="36"/>
    </row>
    <row r="10229" spans="2:2" x14ac:dyDescent="0.5">
      <c r="B10229" s="36"/>
    </row>
    <row r="10230" spans="2:2" x14ac:dyDescent="0.5">
      <c r="B10230" s="36"/>
    </row>
    <row r="10231" spans="2:2" x14ac:dyDescent="0.5">
      <c r="B10231" s="36"/>
    </row>
    <row r="10232" spans="2:2" x14ac:dyDescent="0.5">
      <c r="B10232" s="36"/>
    </row>
    <row r="10233" spans="2:2" x14ac:dyDescent="0.5">
      <c r="B10233" s="36"/>
    </row>
    <row r="10234" spans="2:2" x14ac:dyDescent="0.5">
      <c r="B10234" s="36"/>
    </row>
    <row r="10235" spans="2:2" x14ac:dyDescent="0.5">
      <c r="B10235" s="36"/>
    </row>
    <row r="10236" spans="2:2" x14ac:dyDescent="0.5">
      <c r="B10236" s="36"/>
    </row>
    <row r="10237" spans="2:2" x14ac:dyDescent="0.5">
      <c r="B10237" s="36"/>
    </row>
    <row r="10238" spans="2:2" x14ac:dyDescent="0.5">
      <c r="B10238" s="36"/>
    </row>
    <row r="10239" spans="2:2" x14ac:dyDescent="0.5">
      <c r="B10239" s="36"/>
    </row>
    <row r="10240" spans="2:2" x14ac:dyDescent="0.5">
      <c r="B10240" s="36"/>
    </row>
    <row r="10241" spans="2:2" x14ac:dyDescent="0.5">
      <c r="B10241" s="36"/>
    </row>
    <row r="10242" spans="2:2" x14ac:dyDescent="0.5">
      <c r="B10242" s="36"/>
    </row>
    <row r="10243" spans="2:2" x14ac:dyDescent="0.5">
      <c r="B10243" s="36"/>
    </row>
    <row r="10244" spans="2:2" x14ac:dyDescent="0.5">
      <c r="B10244" s="36"/>
    </row>
    <row r="10245" spans="2:2" x14ac:dyDescent="0.5">
      <c r="B10245" s="36"/>
    </row>
    <row r="10246" spans="2:2" x14ac:dyDescent="0.5">
      <c r="B10246" s="36"/>
    </row>
    <row r="10247" spans="2:2" x14ac:dyDescent="0.5">
      <c r="B10247" s="36"/>
    </row>
    <row r="10248" spans="2:2" x14ac:dyDescent="0.5">
      <c r="B10248" s="36"/>
    </row>
    <row r="10249" spans="2:2" x14ac:dyDescent="0.5">
      <c r="B10249" s="36"/>
    </row>
    <row r="10250" spans="2:2" x14ac:dyDescent="0.5">
      <c r="B10250" s="36"/>
    </row>
    <row r="10251" spans="2:2" x14ac:dyDescent="0.5">
      <c r="B10251" s="36"/>
    </row>
    <row r="10252" spans="2:2" x14ac:dyDescent="0.5">
      <c r="B10252" s="36"/>
    </row>
    <row r="10253" spans="2:2" x14ac:dyDescent="0.5">
      <c r="B10253" s="36"/>
    </row>
    <row r="10254" spans="2:2" x14ac:dyDescent="0.5">
      <c r="B10254" s="36"/>
    </row>
    <row r="10255" spans="2:2" x14ac:dyDescent="0.5">
      <c r="B10255" s="36"/>
    </row>
    <row r="10256" spans="2:2" x14ac:dyDescent="0.5">
      <c r="B10256" s="36"/>
    </row>
    <row r="10257" spans="2:2" x14ac:dyDescent="0.5">
      <c r="B10257" s="36"/>
    </row>
    <row r="10258" spans="2:2" x14ac:dyDescent="0.5">
      <c r="B10258" s="36"/>
    </row>
    <row r="10259" spans="2:2" x14ac:dyDescent="0.5">
      <c r="B10259" s="36"/>
    </row>
    <row r="10260" spans="2:2" x14ac:dyDescent="0.5">
      <c r="B10260" s="36"/>
    </row>
    <row r="10261" spans="2:2" x14ac:dyDescent="0.5">
      <c r="B10261" s="36"/>
    </row>
    <row r="10262" spans="2:2" x14ac:dyDescent="0.5">
      <c r="B10262" s="36"/>
    </row>
    <row r="10263" spans="2:2" x14ac:dyDescent="0.5">
      <c r="B10263" s="36"/>
    </row>
    <row r="10264" spans="2:2" x14ac:dyDescent="0.5">
      <c r="B10264" s="36"/>
    </row>
    <row r="10265" spans="2:2" x14ac:dyDescent="0.5">
      <c r="B10265" s="36"/>
    </row>
    <row r="10266" spans="2:2" x14ac:dyDescent="0.5">
      <c r="B10266" s="36"/>
    </row>
    <row r="10267" spans="2:2" x14ac:dyDescent="0.5">
      <c r="B10267" s="36"/>
    </row>
    <row r="10268" spans="2:2" x14ac:dyDescent="0.5">
      <c r="B10268" s="36"/>
    </row>
    <row r="10269" spans="2:2" x14ac:dyDescent="0.5">
      <c r="B10269" s="36"/>
    </row>
    <row r="10270" spans="2:2" x14ac:dyDescent="0.5">
      <c r="B10270" s="36"/>
    </row>
    <row r="10271" spans="2:2" x14ac:dyDescent="0.5">
      <c r="B10271" s="36"/>
    </row>
    <row r="10272" spans="2:2" x14ac:dyDescent="0.5">
      <c r="B10272" s="36"/>
    </row>
    <row r="10273" spans="2:2" x14ac:dyDescent="0.5">
      <c r="B10273" s="36"/>
    </row>
    <row r="10274" spans="2:2" x14ac:dyDescent="0.5">
      <c r="B10274" s="36"/>
    </row>
    <row r="10275" spans="2:2" x14ac:dyDescent="0.5">
      <c r="B10275" s="36"/>
    </row>
    <row r="10276" spans="2:2" x14ac:dyDescent="0.5">
      <c r="B10276" s="36"/>
    </row>
    <row r="10277" spans="2:2" x14ac:dyDescent="0.5">
      <c r="B10277" s="36"/>
    </row>
    <row r="10278" spans="2:2" x14ac:dyDescent="0.5">
      <c r="B10278" s="36"/>
    </row>
    <row r="10279" spans="2:2" x14ac:dyDescent="0.5">
      <c r="B10279" s="36"/>
    </row>
    <row r="10280" spans="2:2" x14ac:dyDescent="0.5">
      <c r="B10280" s="36"/>
    </row>
    <row r="10281" spans="2:2" x14ac:dyDescent="0.5">
      <c r="B10281" s="36"/>
    </row>
    <row r="10282" spans="2:2" x14ac:dyDescent="0.5">
      <c r="B10282" s="36"/>
    </row>
    <row r="10283" spans="2:2" x14ac:dyDescent="0.5">
      <c r="B10283" s="36"/>
    </row>
    <row r="10284" spans="2:2" x14ac:dyDescent="0.5">
      <c r="B10284" s="36"/>
    </row>
    <row r="10285" spans="2:2" x14ac:dyDescent="0.5">
      <c r="B10285" s="36"/>
    </row>
    <row r="10286" spans="2:2" x14ac:dyDescent="0.5">
      <c r="B10286" s="36"/>
    </row>
    <row r="10287" spans="2:2" x14ac:dyDescent="0.5">
      <c r="B10287" s="36"/>
    </row>
    <row r="10288" spans="2:2" x14ac:dyDescent="0.5">
      <c r="B10288" s="36"/>
    </row>
    <row r="10289" spans="2:2" x14ac:dyDescent="0.5">
      <c r="B10289" s="36"/>
    </row>
    <row r="10290" spans="2:2" x14ac:dyDescent="0.5">
      <c r="B10290" s="36"/>
    </row>
    <row r="10291" spans="2:2" x14ac:dyDescent="0.5">
      <c r="B10291" s="36"/>
    </row>
    <row r="10292" spans="2:2" x14ac:dyDescent="0.5">
      <c r="B10292" s="36"/>
    </row>
    <row r="10293" spans="2:2" x14ac:dyDescent="0.5">
      <c r="B10293" s="36"/>
    </row>
    <row r="10294" spans="2:2" x14ac:dyDescent="0.5">
      <c r="B10294" s="36"/>
    </row>
    <row r="10295" spans="2:2" x14ac:dyDescent="0.5">
      <c r="B10295" s="36"/>
    </row>
    <row r="10296" spans="2:2" x14ac:dyDescent="0.5">
      <c r="B10296" s="36"/>
    </row>
    <row r="10297" spans="2:2" x14ac:dyDescent="0.5">
      <c r="B10297" s="36"/>
    </row>
    <row r="10298" spans="2:2" x14ac:dyDescent="0.5">
      <c r="B10298" s="36"/>
    </row>
    <row r="10299" spans="2:2" x14ac:dyDescent="0.5">
      <c r="B10299" s="36"/>
    </row>
    <row r="10300" spans="2:2" x14ac:dyDescent="0.5">
      <c r="B10300" s="36"/>
    </row>
    <row r="10301" spans="2:2" x14ac:dyDescent="0.5">
      <c r="B10301" s="36"/>
    </row>
    <row r="10302" spans="2:2" x14ac:dyDescent="0.5">
      <c r="B10302" s="36"/>
    </row>
    <row r="10303" spans="2:2" x14ac:dyDescent="0.5">
      <c r="B10303" s="36"/>
    </row>
    <row r="10304" spans="2:2" x14ac:dyDescent="0.5">
      <c r="B10304" s="36"/>
    </row>
    <row r="10305" spans="2:2" x14ac:dyDescent="0.5">
      <c r="B10305" s="36"/>
    </row>
    <row r="10306" spans="2:2" x14ac:dyDescent="0.5">
      <c r="B10306" s="36"/>
    </row>
    <row r="10307" spans="2:2" x14ac:dyDescent="0.5">
      <c r="B10307" s="36"/>
    </row>
    <row r="10308" spans="2:2" x14ac:dyDescent="0.5">
      <c r="B10308" s="36"/>
    </row>
    <row r="10309" spans="2:2" x14ac:dyDescent="0.5">
      <c r="B10309" s="36"/>
    </row>
    <row r="10310" spans="2:2" x14ac:dyDescent="0.5">
      <c r="B10310" s="36"/>
    </row>
    <row r="10311" spans="2:2" x14ac:dyDescent="0.5">
      <c r="B10311" s="36"/>
    </row>
    <row r="10312" spans="2:2" x14ac:dyDescent="0.5">
      <c r="B10312" s="36"/>
    </row>
    <row r="10313" spans="2:2" x14ac:dyDescent="0.5">
      <c r="B10313" s="36"/>
    </row>
    <row r="10314" spans="2:2" x14ac:dyDescent="0.5">
      <c r="B10314" s="36"/>
    </row>
    <row r="10315" spans="2:2" x14ac:dyDescent="0.5">
      <c r="B10315" s="36"/>
    </row>
    <row r="10316" spans="2:2" x14ac:dyDescent="0.5">
      <c r="B10316" s="36"/>
    </row>
    <row r="10317" spans="2:2" x14ac:dyDescent="0.5">
      <c r="B10317" s="36"/>
    </row>
    <row r="10318" spans="2:2" x14ac:dyDescent="0.5">
      <c r="B10318" s="36"/>
    </row>
    <row r="10319" spans="2:2" x14ac:dyDescent="0.5">
      <c r="B10319" s="36"/>
    </row>
    <row r="10320" spans="2:2" x14ac:dyDescent="0.5">
      <c r="B10320" s="36"/>
    </row>
    <row r="10321" spans="2:2" x14ac:dyDescent="0.5">
      <c r="B10321" s="36"/>
    </row>
    <row r="10322" spans="2:2" x14ac:dyDescent="0.5">
      <c r="B10322" s="36"/>
    </row>
    <row r="10323" spans="2:2" x14ac:dyDescent="0.5">
      <c r="B10323" s="36"/>
    </row>
    <row r="10324" spans="2:2" x14ac:dyDescent="0.5">
      <c r="B10324" s="36"/>
    </row>
    <row r="10325" spans="2:2" x14ac:dyDescent="0.5">
      <c r="B10325" s="36"/>
    </row>
    <row r="10326" spans="2:2" x14ac:dyDescent="0.5">
      <c r="B10326" s="36"/>
    </row>
    <row r="10327" spans="2:2" x14ac:dyDescent="0.5">
      <c r="B10327" s="36"/>
    </row>
    <row r="10328" spans="2:2" x14ac:dyDescent="0.5">
      <c r="B10328" s="36"/>
    </row>
    <row r="10329" spans="2:2" x14ac:dyDescent="0.5">
      <c r="B10329" s="36"/>
    </row>
    <row r="10330" spans="2:2" x14ac:dyDescent="0.5">
      <c r="B10330" s="36"/>
    </row>
    <row r="10331" spans="2:2" x14ac:dyDescent="0.5">
      <c r="B10331" s="36"/>
    </row>
    <row r="10332" spans="2:2" x14ac:dyDescent="0.5">
      <c r="B10332" s="36"/>
    </row>
    <row r="10333" spans="2:2" x14ac:dyDescent="0.5">
      <c r="B10333" s="36"/>
    </row>
    <row r="10334" spans="2:2" x14ac:dyDescent="0.5">
      <c r="B10334" s="36"/>
    </row>
    <row r="10335" spans="2:2" x14ac:dyDescent="0.5">
      <c r="B10335" s="36"/>
    </row>
    <row r="10336" spans="2:2" x14ac:dyDescent="0.5">
      <c r="B10336" s="36"/>
    </row>
    <row r="10337" spans="2:2" x14ac:dyDescent="0.5">
      <c r="B10337" s="36"/>
    </row>
    <row r="10338" spans="2:2" x14ac:dyDescent="0.5">
      <c r="B10338" s="36"/>
    </row>
    <row r="10339" spans="2:2" x14ac:dyDescent="0.5">
      <c r="B10339" s="36"/>
    </row>
    <row r="10340" spans="2:2" x14ac:dyDescent="0.5">
      <c r="B10340" s="36"/>
    </row>
    <row r="10341" spans="2:2" x14ac:dyDescent="0.5">
      <c r="B10341" s="36"/>
    </row>
    <row r="10342" spans="2:2" x14ac:dyDescent="0.5">
      <c r="B10342" s="36"/>
    </row>
    <row r="10343" spans="2:2" x14ac:dyDescent="0.5">
      <c r="B10343" s="36"/>
    </row>
    <row r="10344" spans="2:2" x14ac:dyDescent="0.5">
      <c r="B10344" s="36"/>
    </row>
    <row r="10345" spans="2:2" x14ac:dyDescent="0.5">
      <c r="B10345" s="36"/>
    </row>
    <row r="10346" spans="2:2" x14ac:dyDescent="0.5">
      <c r="B10346" s="36"/>
    </row>
    <row r="10347" spans="2:2" x14ac:dyDescent="0.5">
      <c r="B10347" s="36"/>
    </row>
    <row r="10348" spans="2:2" x14ac:dyDescent="0.5">
      <c r="B10348" s="36"/>
    </row>
    <row r="10349" spans="2:2" x14ac:dyDescent="0.5">
      <c r="B10349" s="36"/>
    </row>
    <row r="10350" spans="2:2" x14ac:dyDescent="0.5">
      <c r="B10350" s="36"/>
    </row>
    <row r="10351" spans="2:2" x14ac:dyDescent="0.5">
      <c r="B10351" s="36"/>
    </row>
    <row r="10352" spans="2:2" x14ac:dyDescent="0.5">
      <c r="B10352" s="36"/>
    </row>
    <row r="10353" spans="2:2" x14ac:dyDescent="0.5">
      <c r="B10353" s="36"/>
    </row>
    <row r="10354" spans="2:2" x14ac:dyDescent="0.5">
      <c r="B10354" s="36"/>
    </row>
    <row r="10355" spans="2:2" x14ac:dyDescent="0.5">
      <c r="B10355" s="36"/>
    </row>
    <row r="10356" spans="2:2" x14ac:dyDescent="0.5">
      <c r="B10356" s="36"/>
    </row>
    <row r="10357" spans="2:2" x14ac:dyDescent="0.5">
      <c r="B10357" s="36"/>
    </row>
    <row r="10358" spans="2:2" x14ac:dyDescent="0.5">
      <c r="B10358" s="36"/>
    </row>
    <row r="10359" spans="2:2" x14ac:dyDescent="0.5">
      <c r="B10359" s="36"/>
    </row>
    <row r="10360" spans="2:2" x14ac:dyDescent="0.5">
      <c r="B10360" s="36"/>
    </row>
    <row r="10361" spans="2:2" x14ac:dyDescent="0.5">
      <c r="B10361" s="36"/>
    </row>
    <row r="10362" spans="2:2" x14ac:dyDescent="0.5">
      <c r="B10362" s="36"/>
    </row>
    <row r="10363" spans="2:2" x14ac:dyDescent="0.5">
      <c r="B10363" s="36"/>
    </row>
    <row r="10364" spans="2:2" x14ac:dyDescent="0.5">
      <c r="B10364" s="36"/>
    </row>
    <row r="10365" spans="2:2" x14ac:dyDescent="0.5">
      <c r="B10365" s="36"/>
    </row>
    <row r="10366" spans="2:2" x14ac:dyDescent="0.5">
      <c r="B10366" s="36"/>
    </row>
    <row r="10367" spans="2:2" x14ac:dyDescent="0.5">
      <c r="B10367" s="36"/>
    </row>
    <row r="10368" spans="2:2" x14ac:dyDescent="0.5">
      <c r="B10368" s="36"/>
    </row>
    <row r="10369" spans="2:2" x14ac:dyDescent="0.5">
      <c r="B10369" s="36"/>
    </row>
    <row r="10370" spans="2:2" x14ac:dyDescent="0.5">
      <c r="B10370" s="36"/>
    </row>
    <row r="10371" spans="2:2" x14ac:dyDescent="0.5">
      <c r="B10371" s="36"/>
    </row>
    <row r="10372" spans="2:2" x14ac:dyDescent="0.5">
      <c r="B10372" s="36"/>
    </row>
    <row r="10373" spans="2:2" x14ac:dyDescent="0.5">
      <c r="B10373" s="36"/>
    </row>
    <row r="10374" spans="2:2" x14ac:dyDescent="0.5">
      <c r="B10374" s="36"/>
    </row>
    <row r="10375" spans="2:2" x14ac:dyDescent="0.5">
      <c r="B10375" s="36"/>
    </row>
    <row r="10376" spans="2:2" x14ac:dyDescent="0.5">
      <c r="B10376" s="36"/>
    </row>
    <row r="10377" spans="2:2" x14ac:dyDescent="0.5">
      <c r="B10377" s="36"/>
    </row>
    <row r="10378" spans="2:2" x14ac:dyDescent="0.5">
      <c r="B10378" s="36"/>
    </row>
    <row r="10379" spans="2:2" x14ac:dyDescent="0.5">
      <c r="B10379" s="36"/>
    </row>
    <row r="10380" spans="2:2" x14ac:dyDescent="0.5">
      <c r="B10380" s="36"/>
    </row>
    <row r="10381" spans="2:2" x14ac:dyDescent="0.5">
      <c r="B10381" s="36"/>
    </row>
    <row r="10382" spans="2:2" x14ac:dyDescent="0.5">
      <c r="B10382" s="36"/>
    </row>
    <row r="10383" spans="2:2" x14ac:dyDescent="0.5">
      <c r="B10383" s="36"/>
    </row>
    <row r="10384" spans="2:2" x14ac:dyDescent="0.5">
      <c r="B10384" s="36"/>
    </row>
    <row r="10385" spans="2:2" x14ac:dyDescent="0.5">
      <c r="B10385" s="36"/>
    </row>
    <row r="10386" spans="2:2" x14ac:dyDescent="0.5">
      <c r="B10386" s="36"/>
    </row>
    <row r="10387" spans="2:2" x14ac:dyDescent="0.5">
      <c r="B10387" s="36"/>
    </row>
    <row r="10388" spans="2:2" x14ac:dyDescent="0.5">
      <c r="B10388" s="36"/>
    </row>
    <row r="10389" spans="2:2" x14ac:dyDescent="0.5">
      <c r="B10389" s="36"/>
    </row>
    <row r="10390" spans="2:2" x14ac:dyDescent="0.5">
      <c r="B10390" s="36"/>
    </row>
    <row r="10391" spans="2:2" x14ac:dyDescent="0.5">
      <c r="B10391" s="36"/>
    </row>
    <row r="10392" spans="2:2" x14ac:dyDescent="0.5">
      <c r="B10392" s="36"/>
    </row>
    <row r="10393" spans="2:2" x14ac:dyDescent="0.5">
      <c r="B10393" s="36"/>
    </row>
    <row r="10394" spans="2:2" x14ac:dyDescent="0.5">
      <c r="B10394" s="36"/>
    </row>
    <row r="10395" spans="2:2" x14ac:dyDescent="0.5">
      <c r="B10395" s="36"/>
    </row>
    <row r="10396" spans="2:2" x14ac:dyDescent="0.5">
      <c r="B10396" s="36"/>
    </row>
    <row r="10397" spans="2:2" x14ac:dyDescent="0.5">
      <c r="B10397" s="36"/>
    </row>
    <row r="10398" spans="2:2" x14ac:dyDescent="0.5">
      <c r="B10398" s="36"/>
    </row>
    <row r="10399" spans="2:2" x14ac:dyDescent="0.5">
      <c r="B10399" s="36"/>
    </row>
    <row r="10400" spans="2:2" x14ac:dyDescent="0.5">
      <c r="B10400" s="36"/>
    </row>
    <row r="10401" spans="2:2" x14ac:dyDescent="0.5">
      <c r="B10401" s="36"/>
    </row>
    <row r="10402" spans="2:2" x14ac:dyDescent="0.5">
      <c r="B10402" s="36"/>
    </row>
    <row r="10403" spans="2:2" x14ac:dyDescent="0.5">
      <c r="B10403" s="36"/>
    </row>
    <row r="10404" spans="2:2" x14ac:dyDescent="0.5">
      <c r="B10404" s="36"/>
    </row>
    <row r="10405" spans="2:2" x14ac:dyDescent="0.5">
      <c r="B10405" s="36"/>
    </row>
    <row r="10406" spans="2:2" x14ac:dyDescent="0.5">
      <c r="B10406" s="36"/>
    </row>
    <row r="10407" spans="2:2" x14ac:dyDescent="0.5">
      <c r="B10407" s="36"/>
    </row>
    <row r="10408" spans="2:2" x14ac:dyDescent="0.5">
      <c r="B10408" s="36"/>
    </row>
    <row r="10409" spans="2:2" x14ac:dyDescent="0.5">
      <c r="B10409" s="36"/>
    </row>
    <row r="10410" spans="2:2" x14ac:dyDescent="0.5">
      <c r="B10410" s="36"/>
    </row>
    <row r="10411" spans="2:2" x14ac:dyDescent="0.5">
      <c r="B10411" s="36"/>
    </row>
    <row r="10412" spans="2:2" x14ac:dyDescent="0.5">
      <c r="B10412" s="36"/>
    </row>
    <row r="10413" spans="2:2" x14ac:dyDescent="0.5">
      <c r="B10413" s="36"/>
    </row>
    <row r="10414" spans="2:2" x14ac:dyDescent="0.5">
      <c r="B10414" s="36"/>
    </row>
    <row r="10415" spans="2:2" x14ac:dyDescent="0.5">
      <c r="B10415" s="36"/>
    </row>
    <row r="10416" spans="2:2" x14ac:dyDescent="0.5">
      <c r="B10416" s="36"/>
    </row>
    <row r="10417" spans="2:2" x14ac:dyDescent="0.5">
      <c r="B10417" s="36"/>
    </row>
    <row r="10418" spans="2:2" x14ac:dyDescent="0.5">
      <c r="B10418" s="36"/>
    </row>
    <row r="10419" spans="2:2" x14ac:dyDescent="0.5">
      <c r="B10419" s="36"/>
    </row>
    <row r="10420" spans="2:2" x14ac:dyDescent="0.5">
      <c r="B10420" s="36"/>
    </row>
    <row r="10421" spans="2:2" x14ac:dyDescent="0.5">
      <c r="B10421" s="36"/>
    </row>
    <row r="10422" spans="2:2" x14ac:dyDescent="0.5">
      <c r="B10422" s="36"/>
    </row>
    <row r="10423" spans="2:2" x14ac:dyDescent="0.5">
      <c r="B10423" s="36"/>
    </row>
    <row r="10424" spans="2:2" x14ac:dyDescent="0.5">
      <c r="B10424" s="36"/>
    </row>
    <row r="10425" spans="2:2" x14ac:dyDescent="0.5">
      <c r="B10425" s="36"/>
    </row>
    <row r="10426" spans="2:2" x14ac:dyDescent="0.5">
      <c r="B10426" s="36"/>
    </row>
    <row r="10427" spans="2:2" x14ac:dyDescent="0.5">
      <c r="B10427" s="36"/>
    </row>
    <row r="10428" spans="2:2" x14ac:dyDescent="0.5">
      <c r="B10428" s="36"/>
    </row>
    <row r="10429" spans="2:2" x14ac:dyDescent="0.5">
      <c r="B10429" s="36"/>
    </row>
    <row r="10430" spans="2:2" x14ac:dyDescent="0.5">
      <c r="B10430" s="36"/>
    </row>
    <row r="10431" spans="2:2" x14ac:dyDescent="0.5">
      <c r="B10431" s="36"/>
    </row>
    <row r="10432" spans="2:2" x14ac:dyDescent="0.5">
      <c r="B10432" s="36"/>
    </row>
    <row r="10433" spans="2:2" x14ac:dyDescent="0.5">
      <c r="B10433" s="36"/>
    </row>
    <row r="10434" spans="2:2" x14ac:dyDescent="0.5">
      <c r="B10434" s="36"/>
    </row>
    <row r="10435" spans="2:2" x14ac:dyDescent="0.5">
      <c r="B10435" s="36"/>
    </row>
    <row r="10436" spans="2:2" x14ac:dyDescent="0.5">
      <c r="B10436" s="36"/>
    </row>
    <row r="10437" spans="2:2" x14ac:dyDescent="0.5">
      <c r="B10437" s="36"/>
    </row>
    <row r="10438" spans="2:2" x14ac:dyDescent="0.5">
      <c r="B10438" s="36"/>
    </row>
    <row r="10439" spans="2:2" x14ac:dyDescent="0.5">
      <c r="B10439" s="36"/>
    </row>
    <row r="10440" spans="2:2" x14ac:dyDescent="0.5">
      <c r="B10440" s="36"/>
    </row>
    <row r="10441" spans="2:2" x14ac:dyDescent="0.5">
      <c r="B10441" s="36"/>
    </row>
    <row r="10442" spans="2:2" x14ac:dyDescent="0.5">
      <c r="B10442" s="36"/>
    </row>
    <row r="10443" spans="2:2" x14ac:dyDescent="0.5">
      <c r="B10443" s="36"/>
    </row>
    <row r="10444" spans="2:2" x14ac:dyDescent="0.5">
      <c r="B10444" s="36"/>
    </row>
    <row r="10445" spans="2:2" x14ac:dyDescent="0.5">
      <c r="B10445" s="36"/>
    </row>
    <row r="10446" spans="2:2" x14ac:dyDescent="0.5">
      <c r="B10446" s="36"/>
    </row>
    <row r="10447" spans="2:2" x14ac:dyDescent="0.5">
      <c r="B10447" s="36"/>
    </row>
    <row r="10448" spans="2:2" x14ac:dyDescent="0.5">
      <c r="B10448" s="36"/>
    </row>
    <row r="10449" spans="2:2" x14ac:dyDescent="0.5">
      <c r="B10449" s="36"/>
    </row>
    <row r="10450" spans="2:2" x14ac:dyDescent="0.5">
      <c r="B10450" s="36"/>
    </row>
    <row r="10451" spans="2:2" x14ac:dyDescent="0.5">
      <c r="B10451" s="36"/>
    </row>
    <row r="10452" spans="2:2" x14ac:dyDescent="0.5">
      <c r="B10452" s="36"/>
    </row>
    <row r="10453" spans="2:2" x14ac:dyDescent="0.5">
      <c r="B10453" s="36"/>
    </row>
    <row r="10454" spans="2:2" x14ac:dyDescent="0.5">
      <c r="B10454" s="36"/>
    </row>
    <row r="10455" spans="2:2" x14ac:dyDescent="0.5">
      <c r="B10455" s="36"/>
    </row>
    <row r="10456" spans="2:2" x14ac:dyDescent="0.5">
      <c r="B10456" s="36"/>
    </row>
    <row r="10457" spans="2:2" x14ac:dyDescent="0.5">
      <c r="B10457" s="36"/>
    </row>
    <row r="10458" spans="2:2" x14ac:dyDescent="0.5">
      <c r="B10458" s="36"/>
    </row>
    <row r="10459" spans="2:2" x14ac:dyDescent="0.5">
      <c r="B10459" s="36"/>
    </row>
    <row r="10460" spans="2:2" x14ac:dyDescent="0.5">
      <c r="B10460" s="36"/>
    </row>
    <row r="10461" spans="2:2" x14ac:dyDescent="0.5">
      <c r="B10461" s="36"/>
    </row>
    <row r="10462" spans="2:2" x14ac:dyDescent="0.5">
      <c r="B10462" s="36"/>
    </row>
    <row r="10463" spans="2:2" x14ac:dyDescent="0.5">
      <c r="B10463" s="36"/>
    </row>
    <row r="10464" spans="2:2" x14ac:dyDescent="0.5">
      <c r="B10464" s="36"/>
    </row>
    <row r="10465" spans="2:2" x14ac:dyDescent="0.5">
      <c r="B10465" s="36"/>
    </row>
    <row r="10466" spans="2:2" x14ac:dyDescent="0.5">
      <c r="B10466" s="36"/>
    </row>
    <row r="10467" spans="2:2" x14ac:dyDescent="0.5">
      <c r="B10467" s="36"/>
    </row>
    <row r="10468" spans="2:2" x14ac:dyDescent="0.5">
      <c r="B10468" s="36"/>
    </row>
    <row r="10469" spans="2:2" x14ac:dyDescent="0.5">
      <c r="B10469" s="36"/>
    </row>
    <row r="10470" spans="2:2" x14ac:dyDescent="0.5">
      <c r="B10470" s="36"/>
    </row>
    <row r="10471" spans="2:2" x14ac:dyDescent="0.5">
      <c r="B10471" s="36"/>
    </row>
    <row r="10472" spans="2:2" x14ac:dyDescent="0.5">
      <c r="B10472" s="36"/>
    </row>
    <row r="10473" spans="2:2" x14ac:dyDescent="0.5">
      <c r="B10473" s="36"/>
    </row>
    <row r="10474" spans="2:2" x14ac:dyDescent="0.5">
      <c r="B10474" s="36"/>
    </row>
    <row r="10475" spans="2:2" x14ac:dyDescent="0.5">
      <c r="B10475" s="36"/>
    </row>
    <row r="10476" spans="2:2" x14ac:dyDescent="0.5">
      <c r="B10476" s="36"/>
    </row>
    <row r="10477" spans="2:2" x14ac:dyDescent="0.5">
      <c r="B10477" s="36"/>
    </row>
    <row r="10478" spans="2:2" x14ac:dyDescent="0.5">
      <c r="B10478" s="36"/>
    </row>
    <row r="10479" spans="2:2" x14ac:dyDescent="0.5">
      <c r="B10479" s="36"/>
    </row>
    <row r="10480" spans="2:2" x14ac:dyDescent="0.5">
      <c r="B10480" s="36"/>
    </row>
    <row r="10481" spans="2:2" x14ac:dyDescent="0.5">
      <c r="B10481" s="36"/>
    </row>
    <row r="10482" spans="2:2" x14ac:dyDescent="0.5">
      <c r="B10482" s="36"/>
    </row>
    <row r="10483" spans="2:2" x14ac:dyDescent="0.5">
      <c r="B10483" s="36"/>
    </row>
    <row r="10484" spans="2:2" x14ac:dyDescent="0.5">
      <c r="B10484" s="36"/>
    </row>
    <row r="10485" spans="2:2" x14ac:dyDescent="0.5">
      <c r="B10485" s="36"/>
    </row>
    <row r="10486" spans="2:2" x14ac:dyDescent="0.5">
      <c r="B10486" s="36"/>
    </row>
    <row r="10487" spans="2:2" x14ac:dyDescent="0.5">
      <c r="B10487" s="36"/>
    </row>
    <row r="10488" spans="2:2" x14ac:dyDescent="0.5">
      <c r="B10488" s="36"/>
    </row>
    <row r="10489" spans="2:2" x14ac:dyDescent="0.5">
      <c r="B10489" s="36"/>
    </row>
    <row r="10490" spans="2:2" x14ac:dyDescent="0.5">
      <c r="B10490" s="36"/>
    </row>
    <row r="10491" spans="2:2" x14ac:dyDescent="0.5">
      <c r="B10491" s="36"/>
    </row>
    <row r="10492" spans="2:2" x14ac:dyDescent="0.5">
      <c r="B10492" s="36"/>
    </row>
    <row r="10493" spans="2:2" x14ac:dyDescent="0.5">
      <c r="B10493" s="36"/>
    </row>
    <row r="10494" spans="2:2" x14ac:dyDescent="0.5">
      <c r="B10494" s="36"/>
    </row>
    <row r="10495" spans="2:2" x14ac:dyDescent="0.5">
      <c r="B10495" s="36"/>
    </row>
    <row r="10496" spans="2:2" x14ac:dyDescent="0.5">
      <c r="B10496" s="36"/>
    </row>
    <row r="10497" spans="2:2" x14ac:dyDescent="0.5">
      <c r="B10497" s="36"/>
    </row>
    <row r="10498" spans="2:2" x14ac:dyDescent="0.5">
      <c r="B10498" s="36"/>
    </row>
    <row r="10499" spans="2:2" x14ac:dyDescent="0.5">
      <c r="B10499" s="36"/>
    </row>
    <row r="10500" spans="2:2" x14ac:dyDescent="0.5">
      <c r="B10500" s="36"/>
    </row>
    <row r="10501" spans="2:2" x14ac:dyDescent="0.5">
      <c r="B10501" s="36"/>
    </row>
    <row r="10502" spans="2:2" x14ac:dyDescent="0.5">
      <c r="B10502" s="36"/>
    </row>
    <row r="10503" spans="2:2" x14ac:dyDescent="0.5">
      <c r="B10503" s="36"/>
    </row>
    <row r="10504" spans="2:2" x14ac:dyDescent="0.5">
      <c r="B10504" s="36"/>
    </row>
    <row r="10505" spans="2:2" x14ac:dyDescent="0.5">
      <c r="B10505" s="36"/>
    </row>
    <row r="10506" spans="2:2" x14ac:dyDescent="0.5">
      <c r="B10506" s="36"/>
    </row>
    <row r="10507" spans="2:2" x14ac:dyDescent="0.5">
      <c r="B10507" s="36"/>
    </row>
    <row r="10508" spans="2:2" x14ac:dyDescent="0.5">
      <c r="B10508" s="36"/>
    </row>
    <row r="10509" spans="2:2" x14ac:dyDescent="0.5">
      <c r="B10509" s="36"/>
    </row>
    <row r="10510" spans="2:2" x14ac:dyDescent="0.5">
      <c r="B10510" s="36"/>
    </row>
    <row r="10511" spans="2:2" x14ac:dyDescent="0.5">
      <c r="B10511" s="36"/>
    </row>
    <row r="10512" spans="2:2" x14ac:dyDescent="0.5">
      <c r="B10512" s="36"/>
    </row>
    <row r="10513" spans="2:2" x14ac:dyDescent="0.5">
      <c r="B10513" s="36"/>
    </row>
    <row r="10514" spans="2:2" x14ac:dyDescent="0.5">
      <c r="B10514" s="36"/>
    </row>
    <row r="10515" spans="2:2" x14ac:dyDescent="0.5">
      <c r="B10515" s="36"/>
    </row>
    <row r="10516" spans="2:2" x14ac:dyDescent="0.5">
      <c r="B10516" s="36"/>
    </row>
    <row r="10517" spans="2:2" x14ac:dyDescent="0.5">
      <c r="B10517" s="36"/>
    </row>
    <row r="10518" spans="2:2" x14ac:dyDescent="0.5">
      <c r="B10518" s="36"/>
    </row>
    <row r="10519" spans="2:2" x14ac:dyDescent="0.5">
      <c r="B10519" s="36"/>
    </row>
    <row r="10520" spans="2:2" x14ac:dyDescent="0.5">
      <c r="B10520" s="36"/>
    </row>
    <row r="10521" spans="2:2" x14ac:dyDescent="0.5">
      <c r="B10521" s="36"/>
    </row>
    <row r="10522" spans="2:2" x14ac:dyDescent="0.5">
      <c r="B10522" s="36"/>
    </row>
    <row r="10523" spans="2:2" x14ac:dyDescent="0.5">
      <c r="B10523" s="36"/>
    </row>
    <row r="10524" spans="2:2" x14ac:dyDescent="0.5">
      <c r="B10524" s="36"/>
    </row>
    <row r="10525" spans="2:2" x14ac:dyDescent="0.5">
      <c r="B10525" s="36"/>
    </row>
    <row r="10526" spans="2:2" x14ac:dyDescent="0.5">
      <c r="B10526" s="36"/>
    </row>
    <row r="10527" spans="2:2" x14ac:dyDescent="0.5">
      <c r="B10527" s="36"/>
    </row>
    <row r="10528" spans="2:2" x14ac:dyDescent="0.5">
      <c r="B10528" s="36"/>
    </row>
    <row r="10529" spans="2:2" x14ac:dyDescent="0.5">
      <c r="B10529" s="36"/>
    </row>
    <row r="10530" spans="2:2" x14ac:dyDescent="0.5">
      <c r="B10530" s="36"/>
    </row>
    <row r="10531" spans="2:2" x14ac:dyDescent="0.5">
      <c r="B10531" s="36"/>
    </row>
    <row r="10532" spans="2:2" x14ac:dyDescent="0.5">
      <c r="B10532" s="36"/>
    </row>
    <row r="10533" spans="2:2" x14ac:dyDescent="0.5">
      <c r="B10533" s="36"/>
    </row>
    <row r="10534" spans="2:2" x14ac:dyDescent="0.5">
      <c r="B10534" s="36"/>
    </row>
    <row r="10535" spans="2:2" x14ac:dyDescent="0.5">
      <c r="B10535" s="36"/>
    </row>
    <row r="10536" spans="2:2" x14ac:dyDescent="0.5">
      <c r="B10536" s="36"/>
    </row>
    <row r="10537" spans="2:2" x14ac:dyDescent="0.5">
      <c r="B10537" s="36"/>
    </row>
    <row r="10538" spans="2:2" x14ac:dyDescent="0.5">
      <c r="B10538" s="36"/>
    </row>
    <row r="10539" spans="2:2" x14ac:dyDescent="0.5">
      <c r="B10539" s="36"/>
    </row>
    <row r="10540" spans="2:2" x14ac:dyDescent="0.5">
      <c r="B10540" s="36"/>
    </row>
    <row r="10541" spans="2:2" x14ac:dyDescent="0.5">
      <c r="B10541" s="36"/>
    </row>
    <row r="10542" spans="2:2" x14ac:dyDescent="0.5">
      <c r="B10542" s="36"/>
    </row>
    <row r="10543" spans="2:2" x14ac:dyDescent="0.5">
      <c r="B10543" s="36"/>
    </row>
    <row r="10544" spans="2:2" x14ac:dyDescent="0.5">
      <c r="B10544" s="36"/>
    </row>
    <row r="10545" spans="2:2" x14ac:dyDescent="0.5">
      <c r="B10545" s="36"/>
    </row>
    <row r="10546" spans="2:2" x14ac:dyDescent="0.5">
      <c r="B10546" s="36"/>
    </row>
    <row r="10547" spans="2:2" x14ac:dyDescent="0.5">
      <c r="B10547" s="36"/>
    </row>
    <row r="10548" spans="2:2" x14ac:dyDescent="0.5">
      <c r="B10548" s="36"/>
    </row>
    <row r="10549" spans="2:2" x14ac:dyDescent="0.5">
      <c r="B10549" s="36"/>
    </row>
    <row r="10550" spans="2:2" x14ac:dyDescent="0.5">
      <c r="B10550" s="36"/>
    </row>
    <row r="10551" spans="2:2" x14ac:dyDescent="0.5">
      <c r="B10551" s="36"/>
    </row>
    <row r="10552" spans="2:2" x14ac:dyDescent="0.5">
      <c r="B10552" s="36"/>
    </row>
    <row r="10553" spans="2:2" x14ac:dyDescent="0.5">
      <c r="B10553" s="36"/>
    </row>
    <row r="10554" spans="2:2" x14ac:dyDescent="0.5">
      <c r="B10554" s="36"/>
    </row>
    <row r="10555" spans="2:2" x14ac:dyDescent="0.5">
      <c r="B10555" s="36"/>
    </row>
    <row r="10556" spans="2:2" x14ac:dyDescent="0.5">
      <c r="B10556" s="36"/>
    </row>
    <row r="10557" spans="2:2" x14ac:dyDescent="0.5">
      <c r="B10557" s="36"/>
    </row>
    <row r="10558" spans="2:2" x14ac:dyDescent="0.5">
      <c r="B10558" s="36"/>
    </row>
    <row r="10559" spans="2:2" x14ac:dyDescent="0.5">
      <c r="B10559" s="36"/>
    </row>
    <row r="10560" spans="2:2" x14ac:dyDescent="0.5">
      <c r="B10560" s="36"/>
    </row>
    <row r="10561" spans="2:2" x14ac:dyDescent="0.5">
      <c r="B10561" s="36"/>
    </row>
    <row r="10562" spans="2:2" x14ac:dyDescent="0.5">
      <c r="B10562" s="36"/>
    </row>
    <row r="10563" spans="2:2" x14ac:dyDescent="0.5">
      <c r="B10563" s="36"/>
    </row>
    <row r="10564" spans="2:2" x14ac:dyDescent="0.5">
      <c r="B10564" s="36"/>
    </row>
    <row r="10565" spans="2:2" x14ac:dyDescent="0.5">
      <c r="B10565" s="36"/>
    </row>
    <row r="10566" spans="2:2" x14ac:dyDescent="0.5">
      <c r="B10566" s="36"/>
    </row>
    <row r="10567" spans="2:2" x14ac:dyDescent="0.5">
      <c r="B10567" s="36"/>
    </row>
    <row r="10568" spans="2:2" x14ac:dyDescent="0.5">
      <c r="B10568" s="36"/>
    </row>
    <row r="10569" spans="2:2" x14ac:dyDescent="0.5">
      <c r="B10569" s="36"/>
    </row>
    <row r="10570" spans="2:2" x14ac:dyDescent="0.5">
      <c r="B10570" s="36"/>
    </row>
    <row r="10571" spans="2:2" x14ac:dyDescent="0.5">
      <c r="B10571" s="36"/>
    </row>
    <row r="10572" spans="2:2" x14ac:dyDescent="0.5">
      <c r="B10572" s="36"/>
    </row>
    <row r="10573" spans="2:2" x14ac:dyDescent="0.5">
      <c r="B10573" s="36"/>
    </row>
    <row r="10574" spans="2:2" x14ac:dyDescent="0.5">
      <c r="B10574" s="36"/>
    </row>
    <row r="10575" spans="2:2" x14ac:dyDescent="0.5">
      <c r="B10575" s="36"/>
    </row>
    <row r="10576" spans="2:2" x14ac:dyDescent="0.5">
      <c r="B10576" s="36"/>
    </row>
    <row r="10577" spans="2:2" x14ac:dyDescent="0.5">
      <c r="B10577" s="36"/>
    </row>
    <row r="10578" spans="2:2" x14ac:dyDescent="0.5">
      <c r="B10578" s="36"/>
    </row>
    <row r="10579" spans="2:2" x14ac:dyDescent="0.5">
      <c r="B10579" s="36"/>
    </row>
    <row r="10580" spans="2:2" x14ac:dyDescent="0.5">
      <c r="B10580" s="36"/>
    </row>
    <row r="10581" spans="2:2" x14ac:dyDescent="0.5">
      <c r="B10581" s="36"/>
    </row>
    <row r="10582" spans="2:2" x14ac:dyDescent="0.5">
      <c r="B10582" s="36"/>
    </row>
    <row r="10583" spans="2:2" x14ac:dyDescent="0.5">
      <c r="B10583" s="36"/>
    </row>
    <row r="10584" spans="2:2" x14ac:dyDescent="0.5">
      <c r="B10584" s="36"/>
    </row>
    <row r="10585" spans="2:2" x14ac:dyDescent="0.5">
      <c r="B10585" s="36"/>
    </row>
    <row r="10586" spans="2:2" x14ac:dyDescent="0.5">
      <c r="B10586" s="36"/>
    </row>
    <row r="10587" spans="2:2" x14ac:dyDescent="0.5">
      <c r="B10587" s="36"/>
    </row>
    <row r="10588" spans="2:2" x14ac:dyDescent="0.5">
      <c r="B10588" s="36"/>
    </row>
    <row r="10589" spans="2:2" x14ac:dyDescent="0.5">
      <c r="B10589" s="36"/>
    </row>
    <row r="10590" spans="2:2" x14ac:dyDescent="0.5">
      <c r="B10590" s="36"/>
    </row>
    <row r="10591" spans="2:2" x14ac:dyDescent="0.5">
      <c r="B10591" s="36"/>
    </row>
    <row r="10592" spans="2:2" x14ac:dyDescent="0.5">
      <c r="B10592" s="36"/>
    </row>
    <row r="10593" spans="2:2" x14ac:dyDescent="0.5">
      <c r="B10593" s="36"/>
    </row>
    <row r="10594" spans="2:2" x14ac:dyDescent="0.5">
      <c r="B10594" s="36"/>
    </row>
    <row r="10595" spans="2:2" x14ac:dyDescent="0.5">
      <c r="B10595" s="36"/>
    </row>
    <row r="10596" spans="2:2" x14ac:dyDescent="0.5">
      <c r="B10596" s="36"/>
    </row>
    <row r="10597" spans="2:2" x14ac:dyDescent="0.5">
      <c r="B10597" s="36"/>
    </row>
    <row r="10598" spans="2:2" x14ac:dyDescent="0.5">
      <c r="B10598" s="36"/>
    </row>
    <row r="10599" spans="2:2" x14ac:dyDescent="0.5">
      <c r="B10599" s="36"/>
    </row>
    <row r="10600" spans="2:2" x14ac:dyDescent="0.5">
      <c r="B10600" s="36"/>
    </row>
    <row r="10601" spans="2:2" x14ac:dyDescent="0.5">
      <c r="B10601" s="36"/>
    </row>
    <row r="10602" spans="2:2" x14ac:dyDescent="0.5">
      <c r="B10602" s="36"/>
    </row>
    <row r="10603" spans="2:2" x14ac:dyDescent="0.5">
      <c r="B10603" s="36"/>
    </row>
    <row r="10604" spans="2:2" x14ac:dyDescent="0.5">
      <c r="B10604" s="36"/>
    </row>
    <row r="10605" spans="2:2" x14ac:dyDescent="0.5">
      <c r="B10605" s="36"/>
    </row>
    <row r="10606" spans="2:2" x14ac:dyDescent="0.5">
      <c r="B10606" s="36"/>
    </row>
    <row r="10607" spans="2:2" x14ac:dyDescent="0.5">
      <c r="B10607" s="36"/>
    </row>
    <row r="10608" spans="2:2" x14ac:dyDescent="0.5">
      <c r="B10608" s="36"/>
    </row>
    <row r="10609" spans="2:2" x14ac:dyDescent="0.5">
      <c r="B10609" s="36"/>
    </row>
    <row r="10610" spans="2:2" x14ac:dyDescent="0.5">
      <c r="B10610" s="36"/>
    </row>
    <row r="10611" spans="2:2" x14ac:dyDescent="0.5">
      <c r="B10611" s="36"/>
    </row>
    <row r="10612" spans="2:2" x14ac:dyDescent="0.5">
      <c r="B10612" s="36"/>
    </row>
    <row r="10613" spans="2:2" x14ac:dyDescent="0.5">
      <c r="B10613" s="36"/>
    </row>
    <row r="10614" spans="2:2" x14ac:dyDescent="0.5">
      <c r="B10614" s="36"/>
    </row>
    <row r="10615" spans="2:2" x14ac:dyDescent="0.5">
      <c r="B10615" s="36"/>
    </row>
    <row r="10616" spans="2:2" x14ac:dyDescent="0.5">
      <c r="B10616" s="36"/>
    </row>
    <row r="10617" spans="2:2" x14ac:dyDescent="0.5">
      <c r="B10617" s="36"/>
    </row>
    <row r="10618" spans="2:2" x14ac:dyDescent="0.5">
      <c r="B10618" s="36"/>
    </row>
    <row r="10619" spans="2:2" x14ac:dyDescent="0.5">
      <c r="B10619" s="36"/>
    </row>
    <row r="10620" spans="2:2" x14ac:dyDescent="0.5">
      <c r="B10620" s="36"/>
    </row>
    <row r="10621" spans="2:2" x14ac:dyDescent="0.5">
      <c r="B10621" s="36"/>
    </row>
    <row r="10622" spans="2:2" x14ac:dyDescent="0.5">
      <c r="B10622" s="36"/>
    </row>
    <row r="10623" spans="2:2" x14ac:dyDescent="0.5">
      <c r="B10623" s="36"/>
    </row>
    <row r="10624" spans="2:2" x14ac:dyDescent="0.5">
      <c r="B10624" s="36"/>
    </row>
    <row r="10625" spans="2:2" x14ac:dyDescent="0.5">
      <c r="B10625" s="36"/>
    </row>
    <row r="10626" spans="2:2" x14ac:dyDescent="0.5">
      <c r="B10626" s="36"/>
    </row>
    <row r="10627" spans="2:2" x14ac:dyDescent="0.5">
      <c r="B10627" s="36"/>
    </row>
    <row r="10628" spans="2:2" x14ac:dyDescent="0.5">
      <c r="B10628" s="36"/>
    </row>
    <row r="10629" spans="2:2" x14ac:dyDescent="0.5">
      <c r="B10629" s="36"/>
    </row>
    <row r="10630" spans="2:2" x14ac:dyDescent="0.5">
      <c r="B10630" s="36"/>
    </row>
    <row r="10631" spans="2:2" x14ac:dyDescent="0.5">
      <c r="B10631" s="36"/>
    </row>
    <row r="10632" spans="2:2" x14ac:dyDescent="0.5">
      <c r="B10632" s="36"/>
    </row>
    <row r="10633" spans="2:2" x14ac:dyDescent="0.5">
      <c r="B10633" s="36"/>
    </row>
    <row r="10634" spans="2:2" x14ac:dyDescent="0.5">
      <c r="B10634" s="36"/>
    </row>
    <row r="10635" spans="2:2" x14ac:dyDescent="0.5">
      <c r="B10635" s="36"/>
    </row>
    <row r="10636" spans="2:2" x14ac:dyDescent="0.5">
      <c r="B10636" s="36"/>
    </row>
    <row r="10637" spans="2:2" x14ac:dyDescent="0.5">
      <c r="B10637" s="36"/>
    </row>
    <row r="10638" spans="2:2" x14ac:dyDescent="0.5">
      <c r="B10638" s="36"/>
    </row>
    <row r="10639" spans="2:2" x14ac:dyDescent="0.5">
      <c r="B10639" s="36"/>
    </row>
    <row r="10640" spans="2:2" x14ac:dyDescent="0.5">
      <c r="B10640" s="36"/>
    </row>
    <row r="10641" spans="2:2" x14ac:dyDescent="0.5">
      <c r="B10641" s="36"/>
    </row>
    <row r="10642" spans="2:2" x14ac:dyDescent="0.5">
      <c r="B10642" s="36"/>
    </row>
    <row r="10643" spans="2:2" x14ac:dyDescent="0.5">
      <c r="B10643" s="36"/>
    </row>
    <row r="10644" spans="2:2" x14ac:dyDescent="0.5">
      <c r="B10644" s="36"/>
    </row>
    <row r="10645" spans="2:2" x14ac:dyDescent="0.5">
      <c r="B10645" s="36"/>
    </row>
    <row r="10646" spans="2:2" x14ac:dyDescent="0.5">
      <c r="B10646" s="36"/>
    </row>
    <row r="10647" spans="2:2" x14ac:dyDescent="0.5">
      <c r="B10647" s="36"/>
    </row>
    <row r="10648" spans="2:2" x14ac:dyDescent="0.5">
      <c r="B10648" s="36"/>
    </row>
    <row r="10649" spans="2:2" x14ac:dyDescent="0.5">
      <c r="B10649" s="36"/>
    </row>
    <row r="10650" spans="2:2" x14ac:dyDescent="0.5">
      <c r="B10650" s="36"/>
    </row>
    <row r="10651" spans="2:2" x14ac:dyDescent="0.5">
      <c r="B10651" s="36"/>
    </row>
    <row r="10652" spans="2:2" x14ac:dyDescent="0.5">
      <c r="B10652" s="36"/>
    </row>
    <row r="10653" spans="2:2" x14ac:dyDescent="0.5">
      <c r="B10653" s="36"/>
    </row>
    <row r="10654" spans="2:2" x14ac:dyDescent="0.5">
      <c r="B10654" s="36"/>
    </row>
    <row r="10655" spans="2:2" x14ac:dyDescent="0.5">
      <c r="B10655" s="36"/>
    </row>
    <row r="10656" spans="2:2" x14ac:dyDescent="0.5">
      <c r="B10656" s="36"/>
    </row>
    <row r="10657" spans="2:2" x14ac:dyDescent="0.5">
      <c r="B10657" s="36"/>
    </row>
    <row r="10658" spans="2:2" x14ac:dyDescent="0.5">
      <c r="B10658" s="36"/>
    </row>
    <row r="10659" spans="2:2" x14ac:dyDescent="0.5">
      <c r="B10659" s="36"/>
    </row>
    <row r="10660" spans="2:2" x14ac:dyDescent="0.5">
      <c r="B10660" s="36"/>
    </row>
    <row r="10661" spans="2:2" x14ac:dyDescent="0.5">
      <c r="B10661" s="36"/>
    </row>
    <row r="10662" spans="2:2" x14ac:dyDescent="0.5">
      <c r="B10662" s="36"/>
    </row>
    <row r="10663" spans="2:2" x14ac:dyDescent="0.5">
      <c r="B10663" s="36"/>
    </row>
    <row r="10664" spans="2:2" x14ac:dyDescent="0.5">
      <c r="B10664" s="36"/>
    </row>
    <row r="10665" spans="2:2" x14ac:dyDescent="0.5">
      <c r="B10665" s="36"/>
    </row>
    <row r="10666" spans="2:2" x14ac:dyDescent="0.5">
      <c r="B10666" s="36"/>
    </row>
    <row r="10667" spans="2:2" x14ac:dyDescent="0.5">
      <c r="B10667" s="36"/>
    </row>
    <row r="10668" spans="2:2" x14ac:dyDescent="0.5">
      <c r="B10668" s="36"/>
    </row>
    <row r="10669" spans="2:2" x14ac:dyDescent="0.5">
      <c r="B10669" s="36"/>
    </row>
    <row r="10670" spans="2:2" x14ac:dyDescent="0.5">
      <c r="B10670" s="36"/>
    </row>
    <row r="10671" spans="2:2" x14ac:dyDescent="0.5">
      <c r="B10671" s="36"/>
    </row>
    <row r="10672" spans="2:2" x14ac:dyDescent="0.5">
      <c r="B10672" s="36"/>
    </row>
    <row r="10673" spans="2:2" x14ac:dyDescent="0.5">
      <c r="B10673" s="36"/>
    </row>
    <row r="10674" spans="2:2" x14ac:dyDescent="0.5">
      <c r="B10674" s="36"/>
    </row>
    <row r="10675" spans="2:2" x14ac:dyDescent="0.5">
      <c r="B10675" s="36"/>
    </row>
    <row r="10676" spans="2:2" x14ac:dyDescent="0.5">
      <c r="B10676" s="36"/>
    </row>
    <row r="10677" spans="2:2" x14ac:dyDescent="0.5">
      <c r="B10677" s="36"/>
    </row>
    <row r="10678" spans="2:2" x14ac:dyDescent="0.5">
      <c r="B10678" s="36"/>
    </row>
    <row r="10679" spans="2:2" x14ac:dyDescent="0.5">
      <c r="B10679" s="36"/>
    </row>
    <row r="10680" spans="2:2" x14ac:dyDescent="0.5">
      <c r="B10680" s="36"/>
    </row>
    <row r="10681" spans="2:2" x14ac:dyDescent="0.5">
      <c r="B10681" s="36"/>
    </row>
    <row r="10682" spans="2:2" x14ac:dyDescent="0.5">
      <c r="B10682" s="36"/>
    </row>
    <row r="10683" spans="2:2" x14ac:dyDescent="0.5">
      <c r="B10683" s="36"/>
    </row>
    <row r="10684" spans="2:2" x14ac:dyDescent="0.5">
      <c r="B10684" s="36"/>
    </row>
    <row r="10685" spans="2:2" x14ac:dyDescent="0.5">
      <c r="B10685" s="36"/>
    </row>
    <row r="10686" spans="2:2" x14ac:dyDescent="0.5">
      <c r="B10686" s="36"/>
    </row>
    <row r="10687" spans="2:2" x14ac:dyDescent="0.5">
      <c r="B10687" s="36"/>
    </row>
    <row r="10688" spans="2:2" x14ac:dyDescent="0.5">
      <c r="B10688" s="36"/>
    </row>
    <row r="10689" spans="2:2" x14ac:dyDescent="0.5">
      <c r="B10689" s="36"/>
    </row>
    <row r="10690" spans="2:2" x14ac:dyDescent="0.5">
      <c r="B10690" s="36"/>
    </row>
    <row r="10691" spans="2:2" x14ac:dyDescent="0.5">
      <c r="B10691" s="36"/>
    </row>
    <row r="10692" spans="2:2" x14ac:dyDescent="0.5">
      <c r="B10692" s="36"/>
    </row>
    <row r="10693" spans="2:2" x14ac:dyDescent="0.5">
      <c r="B10693" s="36"/>
    </row>
    <row r="10694" spans="2:2" x14ac:dyDescent="0.5">
      <c r="B10694" s="36"/>
    </row>
    <row r="10695" spans="2:2" x14ac:dyDescent="0.5">
      <c r="B10695" s="36"/>
    </row>
    <row r="10696" spans="2:2" x14ac:dyDescent="0.5">
      <c r="B10696" s="36"/>
    </row>
    <row r="10697" spans="2:2" x14ac:dyDescent="0.5">
      <c r="B10697" s="36"/>
    </row>
    <row r="10698" spans="2:2" x14ac:dyDescent="0.5">
      <c r="B10698" s="36"/>
    </row>
    <row r="10699" spans="2:2" x14ac:dyDescent="0.5">
      <c r="B10699" s="36"/>
    </row>
    <row r="10700" spans="2:2" x14ac:dyDescent="0.5">
      <c r="B10700" s="36"/>
    </row>
    <row r="10701" spans="2:2" x14ac:dyDescent="0.5">
      <c r="B10701" s="36"/>
    </row>
    <row r="10702" spans="2:2" x14ac:dyDescent="0.5">
      <c r="B10702" s="36"/>
    </row>
    <row r="10703" spans="2:2" x14ac:dyDescent="0.5">
      <c r="B10703" s="36"/>
    </row>
    <row r="10704" spans="2:2" x14ac:dyDescent="0.5">
      <c r="B10704" s="36"/>
    </row>
    <row r="10705" spans="2:2" x14ac:dyDescent="0.5">
      <c r="B10705" s="36"/>
    </row>
    <row r="10706" spans="2:2" x14ac:dyDescent="0.5">
      <c r="B10706" s="36"/>
    </row>
    <row r="10707" spans="2:2" x14ac:dyDescent="0.5">
      <c r="B10707" s="36"/>
    </row>
    <row r="10708" spans="2:2" x14ac:dyDescent="0.5">
      <c r="B10708" s="36"/>
    </row>
    <row r="10709" spans="2:2" x14ac:dyDescent="0.5">
      <c r="B10709" s="36"/>
    </row>
    <row r="10710" spans="2:2" x14ac:dyDescent="0.5">
      <c r="B10710" s="36"/>
    </row>
    <row r="10711" spans="2:2" x14ac:dyDescent="0.5">
      <c r="B10711" s="36"/>
    </row>
    <row r="10712" spans="2:2" x14ac:dyDescent="0.5">
      <c r="B10712" s="36"/>
    </row>
    <row r="10713" spans="2:2" x14ac:dyDescent="0.5">
      <c r="B10713" s="36"/>
    </row>
    <row r="10714" spans="2:2" x14ac:dyDescent="0.5">
      <c r="B10714" s="36"/>
    </row>
    <row r="10715" spans="2:2" x14ac:dyDescent="0.5">
      <c r="B10715" s="36"/>
    </row>
    <row r="10716" spans="2:2" x14ac:dyDescent="0.5">
      <c r="B10716" s="36"/>
    </row>
    <row r="10717" spans="2:2" x14ac:dyDescent="0.5">
      <c r="B10717" s="36"/>
    </row>
    <row r="10718" spans="2:2" x14ac:dyDescent="0.5">
      <c r="B10718" s="36"/>
    </row>
    <row r="10719" spans="2:2" x14ac:dyDescent="0.5">
      <c r="B10719" s="36"/>
    </row>
    <row r="10720" spans="2:2" x14ac:dyDescent="0.5">
      <c r="B10720" s="36"/>
    </row>
    <row r="10721" spans="2:2" x14ac:dyDescent="0.5">
      <c r="B10721" s="36"/>
    </row>
    <row r="10722" spans="2:2" x14ac:dyDescent="0.5">
      <c r="B10722" s="36"/>
    </row>
    <row r="10723" spans="2:2" x14ac:dyDescent="0.5">
      <c r="B10723" s="36"/>
    </row>
    <row r="10724" spans="2:2" x14ac:dyDescent="0.5">
      <c r="B10724" s="36"/>
    </row>
    <row r="10725" spans="2:2" x14ac:dyDescent="0.5">
      <c r="B10725" s="36"/>
    </row>
    <row r="10726" spans="2:2" x14ac:dyDescent="0.5">
      <c r="B10726" s="36"/>
    </row>
    <row r="10727" spans="2:2" x14ac:dyDescent="0.5">
      <c r="B10727" s="36"/>
    </row>
    <row r="10728" spans="2:2" x14ac:dyDescent="0.5">
      <c r="B10728" s="36"/>
    </row>
    <row r="10729" spans="2:2" x14ac:dyDescent="0.5">
      <c r="B10729" s="36"/>
    </row>
    <row r="10730" spans="2:2" x14ac:dyDescent="0.5">
      <c r="B10730" s="36"/>
    </row>
    <row r="10731" spans="2:2" x14ac:dyDescent="0.5">
      <c r="B10731" s="36"/>
    </row>
    <row r="10732" spans="2:2" x14ac:dyDescent="0.5">
      <c r="B10732" s="36"/>
    </row>
    <row r="10733" spans="2:2" x14ac:dyDescent="0.5">
      <c r="B10733" s="36"/>
    </row>
    <row r="10734" spans="2:2" x14ac:dyDescent="0.5">
      <c r="B10734" s="36"/>
    </row>
    <row r="10735" spans="2:2" x14ac:dyDescent="0.5">
      <c r="B10735" s="36"/>
    </row>
    <row r="10736" spans="2:2" x14ac:dyDescent="0.5">
      <c r="B10736" s="36"/>
    </row>
    <row r="10737" spans="2:2" x14ac:dyDescent="0.5">
      <c r="B10737" s="36"/>
    </row>
    <row r="10738" spans="2:2" x14ac:dyDescent="0.5">
      <c r="B10738" s="36"/>
    </row>
    <row r="10739" spans="2:2" x14ac:dyDescent="0.5">
      <c r="B10739" s="36"/>
    </row>
    <row r="10740" spans="2:2" x14ac:dyDescent="0.5">
      <c r="B10740" s="36"/>
    </row>
    <row r="10741" spans="2:2" x14ac:dyDescent="0.5">
      <c r="B10741" s="36"/>
    </row>
    <row r="10742" spans="2:2" x14ac:dyDescent="0.5">
      <c r="B10742" s="36"/>
    </row>
    <row r="10743" spans="2:2" x14ac:dyDescent="0.5">
      <c r="B10743" s="36"/>
    </row>
    <row r="10744" spans="2:2" x14ac:dyDescent="0.5">
      <c r="B10744" s="36"/>
    </row>
    <row r="10745" spans="2:2" x14ac:dyDescent="0.5">
      <c r="B10745" s="36"/>
    </row>
    <row r="10746" spans="2:2" x14ac:dyDescent="0.5">
      <c r="B10746" s="36"/>
    </row>
    <row r="10747" spans="2:2" x14ac:dyDescent="0.5">
      <c r="B10747" s="36"/>
    </row>
    <row r="10748" spans="2:2" x14ac:dyDescent="0.5">
      <c r="B10748" s="36"/>
    </row>
    <row r="10749" spans="2:2" x14ac:dyDescent="0.5">
      <c r="B10749" s="36"/>
    </row>
    <row r="10750" spans="2:2" x14ac:dyDescent="0.5">
      <c r="B10750" s="36"/>
    </row>
    <row r="10751" spans="2:2" x14ac:dyDescent="0.5">
      <c r="B10751" s="36"/>
    </row>
    <row r="10752" spans="2:2" x14ac:dyDescent="0.5">
      <c r="B10752" s="36"/>
    </row>
    <row r="10753" spans="2:2" x14ac:dyDescent="0.5">
      <c r="B10753" s="36"/>
    </row>
    <row r="10754" spans="2:2" x14ac:dyDescent="0.5">
      <c r="B10754" s="36"/>
    </row>
    <row r="10755" spans="2:2" x14ac:dyDescent="0.5">
      <c r="B10755" s="36"/>
    </row>
    <row r="10756" spans="2:2" x14ac:dyDescent="0.5">
      <c r="B10756" s="36"/>
    </row>
    <row r="10757" spans="2:2" x14ac:dyDescent="0.5">
      <c r="B10757" s="36"/>
    </row>
    <row r="10758" spans="2:2" x14ac:dyDescent="0.5">
      <c r="B10758" s="36"/>
    </row>
    <row r="10759" spans="2:2" x14ac:dyDescent="0.5">
      <c r="B10759" s="36"/>
    </row>
    <row r="10760" spans="2:2" x14ac:dyDescent="0.5">
      <c r="B10760" s="36"/>
    </row>
    <row r="10761" spans="2:2" x14ac:dyDescent="0.5">
      <c r="B10761" s="36"/>
    </row>
    <row r="10762" spans="2:2" x14ac:dyDescent="0.5">
      <c r="B10762" s="36"/>
    </row>
    <row r="10763" spans="2:2" x14ac:dyDescent="0.5">
      <c r="B10763" s="36"/>
    </row>
    <row r="10764" spans="2:2" x14ac:dyDescent="0.5">
      <c r="B10764" s="36"/>
    </row>
    <row r="10765" spans="2:2" x14ac:dyDescent="0.5">
      <c r="B10765" s="36"/>
    </row>
    <row r="10766" spans="2:2" x14ac:dyDescent="0.5">
      <c r="B10766" s="36"/>
    </row>
    <row r="10767" spans="2:2" x14ac:dyDescent="0.5">
      <c r="B10767" s="36"/>
    </row>
    <row r="10768" spans="2:2" x14ac:dyDescent="0.5">
      <c r="B10768" s="36"/>
    </row>
    <row r="10769" spans="2:2" x14ac:dyDescent="0.5">
      <c r="B10769" s="36"/>
    </row>
    <row r="10770" spans="2:2" x14ac:dyDescent="0.5">
      <c r="B10770" s="36"/>
    </row>
    <row r="10771" spans="2:2" x14ac:dyDescent="0.5">
      <c r="B10771" s="36"/>
    </row>
    <row r="10772" spans="2:2" x14ac:dyDescent="0.5">
      <c r="B10772" s="36"/>
    </row>
    <row r="10773" spans="2:2" x14ac:dyDescent="0.5">
      <c r="B10773" s="36"/>
    </row>
    <row r="10774" spans="2:2" x14ac:dyDescent="0.5">
      <c r="B10774" s="36"/>
    </row>
    <row r="10775" spans="2:2" x14ac:dyDescent="0.5">
      <c r="B10775" s="36"/>
    </row>
    <row r="10776" spans="2:2" x14ac:dyDescent="0.5">
      <c r="B10776" s="36"/>
    </row>
    <row r="10777" spans="2:2" x14ac:dyDescent="0.5">
      <c r="B10777" s="36"/>
    </row>
    <row r="10778" spans="2:2" x14ac:dyDescent="0.5">
      <c r="B10778" s="36"/>
    </row>
    <row r="10779" spans="2:2" x14ac:dyDescent="0.5">
      <c r="B10779" s="36"/>
    </row>
    <row r="10780" spans="2:2" x14ac:dyDescent="0.5">
      <c r="B10780" s="36"/>
    </row>
    <row r="10781" spans="2:2" x14ac:dyDescent="0.5">
      <c r="B10781" s="36"/>
    </row>
    <row r="10782" spans="2:2" x14ac:dyDescent="0.5">
      <c r="B10782" s="36"/>
    </row>
    <row r="10783" spans="2:2" x14ac:dyDescent="0.5">
      <c r="B10783" s="36"/>
    </row>
    <row r="10784" spans="2:2" x14ac:dyDescent="0.5">
      <c r="B10784" s="36"/>
    </row>
    <row r="10785" spans="2:2" x14ac:dyDescent="0.5">
      <c r="B10785" s="36"/>
    </row>
    <row r="10786" spans="2:2" x14ac:dyDescent="0.5">
      <c r="B10786" s="36"/>
    </row>
    <row r="10787" spans="2:2" x14ac:dyDescent="0.5">
      <c r="B10787" s="36"/>
    </row>
    <row r="10788" spans="2:2" x14ac:dyDescent="0.5">
      <c r="B10788" s="36"/>
    </row>
    <row r="10789" spans="2:2" x14ac:dyDescent="0.5">
      <c r="B10789" s="36"/>
    </row>
    <row r="10790" spans="2:2" x14ac:dyDescent="0.5">
      <c r="B10790" s="36"/>
    </row>
    <row r="10791" spans="2:2" x14ac:dyDescent="0.5">
      <c r="B10791" s="36"/>
    </row>
    <row r="10792" spans="2:2" x14ac:dyDescent="0.5">
      <c r="B10792" s="36"/>
    </row>
    <row r="10793" spans="2:2" x14ac:dyDescent="0.5">
      <c r="B10793" s="36"/>
    </row>
    <row r="10794" spans="2:2" x14ac:dyDescent="0.5">
      <c r="B10794" s="36"/>
    </row>
    <row r="10795" spans="2:2" x14ac:dyDescent="0.5">
      <c r="B10795" s="36"/>
    </row>
    <row r="10796" spans="2:2" x14ac:dyDescent="0.5">
      <c r="B10796" s="36"/>
    </row>
    <row r="10797" spans="2:2" x14ac:dyDescent="0.5">
      <c r="B10797" s="36"/>
    </row>
    <row r="10798" spans="2:2" x14ac:dyDescent="0.5">
      <c r="B10798" s="36"/>
    </row>
    <row r="10799" spans="2:2" x14ac:dyDescent="0.5">
      <c r="B10799" s="36"/>
    </row>
    <row r="10800" spans="2:2" x14ac:dyDescent="0.5">
      <c r="B10800" s="36"/>
    </row>
    <row r="10801" spans="2:2" x14ac:dyDescent="0.5">
      <c r="B10801" s="36"/>
    </row>
    <row r="10802" spans="2:2" x14ac:dyDescent="0.5">
      <c r="B10802" s="36"/>
    </row>
    <row r="10803" spans="2:2" x14ac:dyDescent="0.5">
      <c r="B10803" s="36"/>
    </row>
    <row r="10804" spans="2:2" x14ac:dyDescent="0.5">
      <c r="B10804" s="36"/>
    </row>
    <row r="10805" spans="2:2" x14ac:dyDescent="0.5">
      <c r="B10805" s="36"/>
    </row>
    <row r="10806" spans="2:2" x14ac:dyDescent="0.5">
      <c r="B10806" s="36"/>
    </row>
    <row r="10807" spans="2:2" x14ac:dyDescent="0.5">
      <c r="B10807" s="36"/>
    </row>
    <row r="10808" spans="2:2" x14ac:dyDescent="0.5">
      <c r="B10808" s="36"/>
    </row>
    <row r="10809" spans="2:2" x14ac:dyDescent="0.5">
      <c r="B10809" s="36"/>
    </row>
    <row r="10810" spans="2:2" x14ac:dyDescent="0.5">
      <c r="B10810" s="36"/>
    </row>
    <row r="10811" spans="2:2" x14ac:dyDescent="0.5">
      <c r="B10811" s="36"/>
    </row>
    <row r="10812" spans="2:2" x14ac:dyDescent="0.5">
      <c r="B10812" s="36"/>
    </row>
    <row r="10813" spans="2:2" x14ac:dyDescent="0.5">
      <c r="B10813" s="36"/>
    </row>
    <row r="10814" spans="2:2" x14ac:dyDescent="0.5">
      <c r="B10814" s="36"/>
    </row>
    <row r="10815" spans="2:2" x14ac:dyDescent="0.5">
      <c r="B10815" s="36"/>
    </row>
    <row r="10816" spans="2:2" x14ac:dyDescent="0.5">
      <c r="B10816" s="36"/>
    </row>
    <row r="10817" spans="2:2" x14ac:dyDescent="0.5">
      <c r="B10817" s="36"/>
    </row>
    <row r="10818" spans="2:2" x14ac:dyDescent="0.5">
      <c r="B10818" s="36"/>
    </row>
    <row r="10819" spans="2:2" x14ac:dyDescent="0.5">
      <c r="B10819" s="36"/>
    </row>
    <row r="10820" spans="2:2" x14ac:dyDescent="0.5">
      <c r="B10820" s="36"/>
    </row>
    <row r="10821" spans="2:2" x14ac:dyDescent="0.5">
      <c r="B10821" s="36"/>
    </row>
    <row r="10822" spans="2:2" x14ac:dyDescent="0.5">
      <c r="B10822" s="36"/>
    </row>
    <row r="10823" spans="2:2" x14ac:dyDescent="0.5">
      <c r="B10823" s="36"/>
    </row>
    <row r="10824" spans="2:2" x14ac:dyDescent="0.5">
      <c r="B10824" s="36"/>
    </row>
    <row r="10825" spans="2:2" x14ac:dyDescent="0.5">
      <c r="B10825" s="36"/>
    </row>
    <row r="10826" spans="2:2" x14ac:dyDescent="0.5">
      <c r="B10826" s="36"/>
    </row>
    <row r="10827" spans="2:2" x14ac:dyDescent="0.5">
      <c r="B10827" s="36"/>
    </row>
    <row r="10828" spans="2:2" x14ac:dyDescent="0.5">
      <c r="B10828" s="36"/>
    </row>
    <row r="10829" spans="2:2" x14ac:dyDescent="0.5">
      <c r="B10829" s="36"/>
    </row>
    <row r="10830" spans="2:2" x14ac:dyDescent="0.5">
      <c r="B10830" s="36"/>
    </row>
    <row r="10831" spans="2:2" x14ac:dyDescent="0.5">
      <c r="B10831" s="36"/>
    </row>
    <row r="10832" spans="2:2" x14ac:dyDescent="0.5">
      <c r="B10832" s="36"/>
    </row>
    <row r="10833" spans="2:2" x14ac:dyDescent="0.5">
      <c r="B10833" s="36"/>
    </row>
    <row r="10834" spans="2:2" x14ac:dyDescent="0.5">
      <c r="B10834" s="36"/>
    </row>
    <row r="10835" spans="2:2" x14ac:dyDescent="0.5">
      <c r="B10835" s="36"/>
    </row>
    <row r="10836" spans="2:2" x14ac:dyDescent="0.5">
      <c r="B10836" s="36"/>
    </row>
    <row r="10837" spans="2:2" x14ac:dyDescent="0.5">
      <c r="B10837" s="36"/>
    </row>
    <row r="10838" spans="2:2" x14ac:dyDescent="0.5">
      <c r="B10838" s="36"/>
    </row>
    <row r="10839" spans="2:2" x14ac:dyDescent="0.5">
      <c r="B10839" s="36"/>
    </row>
    <row r="10840" spans="2:2" x14ac:dyDescent="0.5">
      <c r="B10840" s="36"/>
    </row>
    <row r="10841" spans="2:2" x14ac:dyDescent="0.5">
      <c r="B10841" s="36"/>
    </row>
    <row r="10842" spans="2:2" x14ac:dyDescent="0.5">
      <c r="B10842" s="36"/>
    </row>
    <row r="10843" spans="2:2" x14ac:dyDescent="0.5">
      <c r="B10843" s="36"/>
    </row>
    <row r="10844" spans="2:2" x14ac:dyDescent="0.5">
      <c r="B10844" s="36"/>
    </row>
    <row r="10845" spans="2:2" x14ac:dyDescent="0.5">
      <c r="B10845" s="36"/>
    </row>
    <row r="10846" spans="2:2" x14ac:dyDescent="0.5">
      <c r="B10846" s="36"/>
    </row>
    <row r="10847" spans="2:2" x14ac:dyDescent="0.5">
      <c r="B10847" s="36"/>
    </row>
    <row r="10848" spans="2:2" x14ac:dyDescent="0.5">
      <c r="B10848" s="36"/>
    </row>
    <row r="10849" spans="2:2" x14ac:dyDescent="0.5">
      <c r="B10849" s="36"/>
    </row>
    <row r="10850" spans="2:2" x14ac:dyDescent="0.5">
      <c r="B10850" s="36"/>
    </row>
    <row r="10851" spans="2:2" x14ac:dyDescent="0.5">
      <c r="B10851" s="36"/>
    </row>
    <row r="10852" spans="2:2" x14ac:dyDescent="0.5">
      <c r="B10852" s="36"/>
    </row>
    <row r="10853" spans="2:2" x14ac:dyDescent="0.5">
      <c r="B10853" s="36"/>
    </row>
    <row r="10854" spans="2:2" x14ac:dyDescent="0.5">
      <c r="B10854" s="36"/>
    </row>
    <row r="10855" spans="2:2" x14ac:dyDescent="0.5">
      <c r="B10855" s="36"/>
    </row>
    <row r="10856" spans="2:2" x14ac:dyDescent="0.5">
      <c r="B10856" s="36"/>
    </row>
    <row r="10857" spans="2:2" x14ac:dyDescent="0.5">
      <c r="B10857" s="36"/>
    </row>
    <row r="10858" spans="2:2" x14ac:dyDescent="0.5">
      <c r="B10858" s="36"/>
    </row>
    <row r="10859" spans="2:2" x14ac:dyDescent="0.5">
      <c r="B10859" s="36"/>
    </row>
    <row r="10860" spans="2:2" x14ac:dyDescent="0.5">
      <c r="B10860" s="36"/>
    </row>
    <row r="10861" spans="2:2" x14ac:dyDescent="0.5">
      <c r="B10861" s="36"/>
    </row>
    <row r="10862" spans="2:2" x14ac:dyDescent="0.5">
      <c r="B10862" s="36"/>
    </row>
    <row r="10863" spans="2:2" x14ac:dyDescent="0.5">
      <c r="B10863" s="36"/>
    </row>
    <row r="10864" spans="2:2" x14ac:dyDescent="0.5">
      <c r="B10864" s="36"/>
    </row>
    <row r="10865" spans="2:2" x14ac:dyDescent="0.5">
      <c r="B10865" s="36"/>
    </row>
    <row r="10866" spans="2:2" x14ac:dyDescent="0.5">
      <c r="B10866" s="36"/>
    </row>
    <row r="10867" spans="2:2" x14ac:dyDescent="0.5">
      <c r="B10867" s="36"/>
    </row>
    <row r="10868" spans="2:2" x14ac:dyDescent="0.5">
      <c r="B10868" s="36"/>
    </row>
    <row r="10869" spans="2:2" x14ac:dyDescent="0.5">
      <c r="B10869" s="36"/>
    </row>
    <row r="10870" spans="2:2" x14ac:dyDescent="0.5">
      <c r="B10870" s="36"/>
    </row>
    <row r="10871" spans="2:2" x14ac:dyDescent="0.5">
      <c r="B10871" s="36"/>
    </row>
    <row r="10872" spans="2:2" x14ac:dyDescent="0.5">
      <c r="B10872" s="36"/>
    </row>
    <row r="10873" spans="2:2" x14ac:dyDescent="0.5">
      <c r="B10873" s="36"/>
    </row>
    <row r="10874" spans="2:2" x14ac:dyDescent="0.5">
      <c r="B10874" s="36"/>
    </row>
    <row r="10875" spans="2:2" x14ac:dyDescent="0.5">
      <c r="B10875" s="36"/>
    </row>
    <row r="10876" spans="2:2" x14ac:dyDescent="0.5">
      <c r="B10876" s="36"/>
    </row>
    <row r="10877" spans="2:2" x14ac:dyDescent="0.5">
      <c r="B10877" s="36"/>
    </row>
    <row r="10878" spans="2:2" x14ac:dyDescent="0.5">
      <c r="B10878" s="36"/>
    </row>
    <row r="10879" spans="2:2" x14ac:dyDescent="0.5">
      <c r="B10879" s="36"/>
    </row>
    <row r="10880" spans="2:2" x14ac:dyDescent="0.5">
      <c r="B10880" s="36"/>
    </row>
    <row r="10881" spans="2:2" x14ac:dyDescent="0.5">
      <c r="B10881" s="36"/>
    </row>
    <row r="10882" spans="2:2" x14ac:dyDescent="0.5">
      <c r="B10882" s="36"/>
    </row>
    <row r="10883" spans="2:2" x14ac:dyDescent="0.5">
      <c r="B10883" s="36"/>
    </row>
    <row r="10884" spans="2:2" x14ac:dyDescent="0.5">
      <c r="B10884" s="36"/>
    </row>
    <row r="10885" spans="2:2" x14ac:dyDescent="0.5">
      <c r="B10885" s="36"/>
    </row>
    <row r="10886" spans="2:2" x14ac:dyDescent="0.5">
      <c r="B10886" s="36"/>
    </row>
    <row r="10887" spans="2:2" x14ac:dyDescent="0.5">
      <c r="B10887" s="36"/>
    </row>
    <row r="10888" spans="2:2" x14ac:dyDescent="0.5">
      <c r="B10888" s="36"/>
    </row>
    <row r="10889" spans="2:2" x14ac:dyDescent="0.5">
      <c r="B10889" s="36"/>
    </row>
    <row r="10890" spans="2:2" x14ac:dyDescent="0.5">
      <c r="B10890" s="36"/>
    </row>
    <row r="10891" spans="2:2" x14ac:dyDescent="0.5">
      <c r="B10891" s="36"/>
    </row>
    <row r="10892" spans="2:2" x14ac:dyDescent="0.5">
      <c r="B10892" s="36"/>
    </row>
    <row r="10893" spans="2:2" x14ac:dyDescent="0.5">
      <c r="B10893" s="36"/>
    </row>
    <row r="10894" spans="2:2" x14ac:dyDescent="0.5">
      <c r="B10894" s="36"/>
    </row>
    <row r="10895" spans="2:2" x14ac:dyDescent="0.5">
      <c r="B10895" s="36"/>
    </row>
    <row r="10896" spans="2:2" x14ac:dyDescent="0.5">
      <c r="B10896" s="36"/>
    </row>
    <row r="10897" spans="2:2" x14ac:dyDescent="0.5">
      <c r="B10897" s="36"/>
    </row>
    <row r="10898" spans="2:2" x14ac:dyDescent="0.5">
      <c r="B10898" s="36"/>
    </row>
    <row r="10899" spans="2:2" x14ac:dyDescent="0.5">
      <c r="B10899" s="36"/>
    </row>
    <row r="10900" spans="2:2" x14ac:dyDescent="0.5">
      <c r="B10900" s="36"/>
    </row>
    <row r="10901" spans="2:2" x14ac:dyDescent="0.5">
      <c r="B10901" s="36"/>
    </row>
    <row r="10902" spans="2:2" x14ac:dyDescent="0.5">
      <c r="B10902" s="36"/>
    </row>
    <row r="10903" spans="2:2" x14ac:dyDescent="0.5">
      <c r="B10903" s="36"/>
    </row>
    <row r="10904" spans="2:2" x14ac:dyDescent="0.5">
      <c r="B10904" s="36"/>
    </row>
    <row r="10905" spans="2:2" x14ac:dyDescent="0.5">
      <c r="B10905" s="36"/>
    </row>
    <row r="10906" spans="2:2" x14ac:dyDescent="0.5">
      <c r="B10906" s="36"/>
    </row>
    <row r="10907" spans="2:2" x14ac:dyDescent="0.5">
      <c r="B10907" s="36"/>
    </row>
    <row r="10908" spans="2:2" x14ac:dyDescent="0.5">
      <c r="B10908" s="36"/>
    </row>
    <row r="10909" spans="2:2" x14ac:dyDescent="0.5">
      <c r="B10909" s="36"/>
    </row>
    <row r="10910" spans="2:2" x14ac:dyDescent="0.5">
      <c r="B10910" s="36"/>
    </row>
    <row r="10911" spans="2:2" x14ac:dyDescent="0.5">
      <c r="B10911" s="36"/>
    </row>
    <row r="10912" spans="2:2" x14ac:dyDescent="0.5">
      <c r="B10912" s="36"/>
    </row>
    <row r="10913" spans="2:2" x14ac:dyDescent="0.5">
      <c r="B10913" s="36"/>
    </row>
    <row r="10914" spans="2:2" x14ac:dyDescent="0.5">
      <c r="B10914" s="36"/>
    </row>
    <row r="10915" spans="2:2" x14ac:dyDescent="0.5">
      <c r="B10915" s="36"/>
    </row>
    <row r="10916" spans="2:2" x14ac:dyDescent="0.5">
      <c r="B10916" s="36"/>
    </row>
    <row r="10917" spans="2:2" x14ac:dyDescent="0.5">
      <c r="B10917" s="36"/>
    </row>
    <row r="10918" spans="2:2" x14ac:dyDescent="0.5">
      <c r="B10918" s="36"/>
    </row>
    <row r="10919" spans="2:2" x14ac:dyDescent="0.5">
      <c r="B10919" s="36"/>
    </row>
    <row r="10920" spans="2:2" x14ac:dyDescent="0.5">
      <c r="B10920" s="36"/>
    </row>
    <row r="10921" spans="2:2" x14ac:dyDescent="0.5">
      <c r="B10921" s="36"/>
    </row>
    <row r="10922" spans="2:2" x14ac:dyDescent="0.5">
      <c r="B10922" s="36"/>
    </row>
    <row r="10923" spans="2:2" x14ac:dyDescent="0.5">
      <c r="B10923" s="36"/>
    </row>
    <row r="10924" spans="2:2" x14ac:dyDescent="0.5">
      <c r="B10924" s="36"/>
    </row>
    <row r="10925" spans="2:2" x14ac:dyDescent="0.5">
      <c r="B10925" s="36"/>
    </row>
    <row r="10926" spans="2:2" x14ac:dyDescent="0.5">
      <c r="B10926" s="36"/>
    </row>
    <row r="10927" spans="2:2" x14ac:dyDescent="0.5">
      <c r="B10927" s="36"/>
    </row>
    <row r="10928" spans="2:2" x14ac:dyDescent="0.5">
      <c r="B10928" s="36"/>
    </row>
    <row r="10929" spans="2:2" x14ac:dyDescent="0.5">
      <c r="B10929" s="36"/>
    </row>
    <row r="10930" spans="2:2" x14ac:dyDescent="0.5">
      <c r="B10930" s="36"/>
    </row>
    <row r="10931" spans="2:2" x14ac:dyDescent="0.5">
      <c r="B10931" s="36"/>
    </row>
    <row r="10932" spans="2:2" x14ac:dyDescent="0.5">
      <c r="B10932" s="36"/>
    </row>
    <row r="10933" spans="2:2" x14ac:dyDescent="0.5">
      <c r="B10933" s="36"/>
    </row>
    <row r="10934" spans="2:2" x14ac:dyDescent="0.5">
      <c r="B10934" s="36"/>
    </row>
    <row r="10935" spans="2:2" x14ac:dyDescent="0.5">
      <c r="B10935" s="36"/>
    </row>
    <row r="10936" spans="2:2" x14ac:dyDescent="0.5">
      <c r="B10936" s="36"/>
    </row>
    <row r="10937" spans="2:2" x14ac:dyDescent="0.5">
      <c r="B10937" s="36"/>
    </row>
    <row r="10938" spans="2:2" x14ac:dyDescent="0.5">
      <c r="B10938" s="36"/>
    </row>
    <row r="10939" spans="2:2" x14ac:dyDescent="0.5">
      <c r="B10939" s="36"/>
    </row>
    <row r="10940" spans="2:2" x14ac:dyDescent="0.5">
      <c r="B10940" s="36"/>
    </row>
    <row r="10941" spans="2:2" x14ac:dyDescent="0.5">
      <c r="B10941" s="36"/>
    </row>
    <row r="10942" spans="2:2" x14ac:dyDescent="0.5">
      <c r="B10942" s="36"/>
    </row>
    <row r="10943" spans="2:2" x14ac:dyDescent="0.5">
      <c r="B10943" s="36"/>
    </row>
    <row r="10944" spans="2:2" x14ac:dyDescent="0.5">
      <c r="B10944" s="36"/>
    </row>
    <row r="10945" spans="2:2" x14ac:dyDescent="0.5">
      <c r="B10945" s="36"/>
    </row>
    <row r="10946" spans="2:2" x14ac:dyDescent="0.5">
      <c r="B10946" s="36"/>
    </row>
    <row r="10947" spans="2:2" x14ac:dyDescent="0.5">
      <c r="B10947" s="36"/>
    </row>
    <row r="10948" spans="2:2" x14ac:dyDescent="0.5">
      <c r="B10948" s="36"/>
    </row>
    <row r="10949" spans="2:2" x14ac:dyDescent="0.5">
      <c r="B10949" s="36"/>
    </row>
    <row r="10950" spans="2:2" x14ac:dyDescent="0.5">
      <c r="B10950" s="36"/>
    </row>
    <row r="10951" spans="2:2" x14ac:dyDescent="0.5">
      <c r="B10951" s="36"/>
    </row>
    <row r="10952" spans="2:2" x14ac:dyDescent="0.5">
      <c r="B10952" s="36"/>
    </row>
    <row r="10953" spans="2:2" x14ac:dyDescent="0.5">
      <c r="B10953" s="36"/>
    </row>
    <row r="10954" spans="2:2" x14ac:dyDescent="0.5">
      <c r="B10954" s="36"/>
    </row>
    <row r="10955" spans="2:2" x14ac:dyDescent="0.5">
      <c r="B10955" s="36"/>
    </row>
    <row r="10956" spans="2:2" x14ac:dyDescent="0.5">
      <c r="B10956" s="36"/>
    </row>
    <row r="10957" spans="2:2" x14ac:dyDescent="0.5">
      <c r="B10957" s="36"/>
    </row>
    <row r="10958" spans="2:2" x14ac:dyDescent="0.5">
      <c r="B10958" s="36"/>
    </row>
    <row r="10959" spans="2:2" x14ac:dyDescent="0.5">
      <c r="B10959" s="36"/>
    </row>
    <row r="10960" spans="2:2" x14ac:dyDescent="0.5">
      <c r="B10960" s="36"/>
    </row>
    <row r="10961" spans="2:2" x14ac:dyDescent="0.5">
      <c r="B10961" s="36"/>
    </row>
    <row r="10962" spans="2:2" x14ac:dyDescent="0.5">
      <c r="B10962" s="36"/>
    </row>
    <row r="10963" spans="2:2" x14ac:dyDescent="0.5">
      <c r="B10963" s="36"/>
    </row>
    <row r="10964" spans="2:2" x14ac:dyDescent="0.5">
      <c r="B10964" s="36"/>
    </row>
    <row r="10965" spans="2:2" x14ac:dyDescent="0.5">
      <c r="B10965" s="36"/>
    </row>
    <row r="10966" spans="2:2" x14ac:dyDescent="0.5">
      <c r="B10966" s="36"/>
    </row>
    <row r="10967" spans="2:2" x14ac:dyDescent="0.5">
      <c r="B10967" s="36"/>
    </row>
    <row r="10968" spans="2:2" x14ac:dyDescent="0.5">
      <c r="B10968" s="36"/>
    </row>
    <row r="10969" spans="2:2" x14ac:dyDescent="0.5">
      <c r="B10969" s="36"/>
    </row>
    <row r="10970" spans="2:2" x14ac:dyDescent="0.5">
      <c r="B10970" s="36"/>
    </row>
    <row r="10971" spans="2:2" x14ac:dyDescent="0.5">
      <c r="B10971" s="36"/>
    </row>
    <row r="10972" spans="2:2" x14ac:dyDescent="0.5">
      <c r="B10972" s="36"/>
    </row>
    <row r="10973" spans="2:2" x14ac:dyDescent="0.5">
      <c r="B10973" s="36"/>
    </row>
    <row r="10974" spans="2:2" x14ac:dyDescent="0.5">
      <c r="B10974" s="36"/>
    </row>
    <row r="10975" spans="2:2" x14ac:dyDescent="0.5">
      <c r="B10975" s="36"/>
    </row>
    <row r="10976" spans="2:2" x14ac:dyDescent="0.5">
      <c r="B10976" s="36"/>
    </row>
    <row r="10977" spans="2:2" x14ac:dyDescent="0.5">
      <c r="B10977" s="36"/>
    </row>
    <row r="10978" spans="2:2" x14ac:dyDescent="0.5">
      <c r="B10978" s="36"/>
    </row>
    <row r="10979" spans="2:2" x14ac:dyDescent="0.5">
      <c r="B10979" s="36"/>
    </row>
    <row r="10980" spans="2:2" x14ac:dyDescent="0.5">
      <c r="B10980" s="36"/>
    </row>
    <row r="10981" spans="2:2" x14ac:dyDescent="0.5">
      <c r="B10981" s="36"/>
    </row>
    <row r="10982" spans="2:2" x14ac:dyDescent="0.5">
      <c r="B10982" s="36"/>
    </row>
    <row r="10983" spans="2:2" x14ac:dyDescent="0.5">
      <c r="B10983" s="36"/>
    </row>
    <row r="10984" spans="2:2" x14ac:dyDescent="0.5">
      <c r="B10984" s="36"/>
    </row>
    <row r="10985" spans="2:2" x14ac:dyDescent="0.5">
      <c r="B10985" s="36"/>
    </row>
    <row r="10986" spans="2:2" x14ac:dyDescent="0.5">
      <c r="B10986" s="36"/>
    </row>
    <row r="10987" spans="2:2" x14ac:dyDescent="0.5">
      <c r="B10987" s="36"/>
    </row>
    <row r="10988" spans="2:2" x14ac:dyDescent="0.5">
      <c r="B10988" s="36"/>
    </row>
    <row r="10989" spans="2:2" x14ac:dyDescent="0.5">
      <c r="B10989" s="36"/>
    </row>
    <row r="10990" spans="2:2" x14ac:dyDescent="0.5">
      <c r="B10990" s="36"/>
    </row>
    <row r="10991" spans="2:2" x14ac:dyDescent="0.5">
      <c r="B10991" s="36"/>
    </row>
    <row r="10992" spans="2:2" x14ac:dyDescent="0.5">
      <c r="B10992" s="36"/>
    </row>
    <row r="10993" spans="2:2" x14ac:dyDescent="0.5">
      <c r="B10993" s="36"/>
    </row>
    <row r="10994" spans="2:2" x14ac:dyDescent="0.5">
      <c r="B10994" s="36"/>
    </row>
    <row r="10995" spans="2:2" x14ac:dyDescent="0.5">
      <c r="B10995" s="36"/>
    </row>
    <row r="10996" spans="2:2" x14ac:dyDescent="0.5">
      <c r="B10996" s="36"/>
    </row>
    <row r="10997" spans="2:2" x14ac:dyDescent="0.5">
      <c r="B10997" s="36"/>
    </row>
    <row r="10998" spans="2:2" x14ac:dyDescent="0.5">
      <c r="B10998" s="36"/>
    </row>
    <row r="10999" spans="2:2" x14ac:dyDescent="0.5">
      <c r="B10999" s="36"/>
    </row>
    <row r="11000" spans="2:2" x14ac:dyDescent="0.5">
      <c r="B11000" s="36"/>
    </row>
    <row r="11001" spans="2:2" x14ac:dyDescent="0.5">
      <c r="B11001" s="36"/>
    </row>
    <row r="11002" spans="2:2" x14ac:dyDescent="0.5">
      <c r="B11002" s="36"/>
    </row>
    <row r="11003" spans="2:2" x14ac:dyDescent="0.5">
      <c r="B11003" s="36"/>
    </row>
    <row r="11004" spans="2:2" x14ac:dyDescent="0.5">
      <c r="B11004" s="36"/>
    </row>
    <row r="11005" spans="2:2" x14ac:dyDescent="0.5">
      <c r="B11005" s="36"/>
    </row>
    <row r="11006" spans="2:2" x14ac:dyDescent="0.5">
      <c r="B11006" s="36"/>
    </row>
    <row r="11007" spans="2:2" x14ac:dyDescent="0.5">
      <c r="B11007" s="36"/>
    </row>
    <row r="11008" spans="2:2" x14ac:dyDescent="0.5">
      <c r="B11008" s="36"/>
    </row>
    <row r="11009" spans="2:2" x14ac:dyDescent="0.5">
      <c r="B11009" s="36"/>
    </row>
    <row r="11010" spans="2:2" x14ac:dyDescent="0.5">
      <c r="B11010" s="36"/>
    </row>
    <row r="11011" spans="2:2" x14ac:dyDescent="0.5">
      <c r="B11011" s="36"/>
    </row>
    <row r="11012" spans="2:2" x14ac:dyDescent="0.5">
      <c r="B11012" s="36"/>
    </row>
    <row r="11013" spans="2:2" x14ac:dyDescent="0.5">
      <c r="B11013" s="36"/>
    </row>
    <row r="11014" spans="2:2" x14ac:dyDescent="0.5">
      <c r="B11014" s="36"/>
    </row>
    <row r="11015" spans="2:2" x14ac:dyDescent="0.5">
      <c r="B11015" s="36"/>
    </row>
    <row r="11016" spans="2:2" x14ac:dyDescent="0.5">
      <c r="B11016" s="36"/>
    </row>
    <row r="11017" spans="2:2" x14ac:dyDescent="0.5">
      <c r="B11017" s="36"/>
    </row>
    <row r="11018" spans="2:2" x14ac:dyDescent="0.5">
      <c r="B11018" s="36"/>
    </row>
    <row r="11019" spans="2:2" x14ac:dyDescent="0.5">
      <c r="B11019" s="36"/>
    </row>
    <row r="11020" spans="2:2" x14ac:dyDescent="0.5">
      <c r="B11020" s="36"/>
    </row>
    <row r="11021" spans="2:2" x14ac:dyDescent="0.5">
      <c r="B11021" s="36"/>
    </row>
    <row r="11022" spans="2:2" x14ac:dyDescent="0.5">
      <c r="B11022" s="36"/>
    </row>
    <row r="11023" spans="2:2" x14ac:dyDescent="0.5">
      <c r="B11023" s="36"/>
    </row>
    <row r="11024" spans="2:2" x14ac:dyDescent="0.5">
      <c r="B11024" s="36"/>
    </row>
    <row r="11025" spans="2:2" x14ac:dyDescent="0.5">
      <c r="B11025" s="36"/>
    </row>
    <row r="11026" spans="2:2" x14ac:dyDescent="0.5">
      <c r="B11026" s="36"/>
    </row>
    <row r="11027" spans="2:2" x14ac:dyDescent="0.5">
      <c r="B11027" s="36"/>
    </row>
    <row r="11028" spans="2:2" x14ac:dyDescent="0.5">
      <c r="B11028" s="36"/>
    </row>
    <row r="11029" spans="2:2" x14ac:dyDescent="0.5">
      <c r="B11029" s="36"/>
    </row>
    <row r="11030" spans="2:2" x14ac:dyDescent="0.5">
      <c r="B11030" s="36"/>
    </row>
    <row r="11031" spans="2:2" x14ac:dyDescent="0.5">
      <c r="B11031" s="36"/>
    </row>
    <row r="11032" spans="2:2" x14ac:dyDescent="0.5">
      <c r="B11032" s="36"/>
    </row>
    <row r="11033" spans="2:2" x14ac:dyDescent="0.5">
      <c r="B11033" s="36"/>
    </row>
    <row r="11034" spans="2:2" x14ac:dyDescent="0.5">
      <c r="B11034" s="36"/>
    </row>
    <row r="11035" spans="2:2" x14ac:dyDescent="0.5">
      <c r="B11035" s="36"/>
    </row>
    <row r="11036" spans="2:2" x14ac:dyDescent="0.5">
      <c r="B11036" s="36"/>
    </row>
    <row r="11037" spans="2:2" x14ac:dyDescent="0.5">
      <c r="B11037" s="36"/>
    </row>
    <row r="11038" spans="2:2" x14ac:dyDescent="0.5">
      <c r="B11038" s="36"/>
    </row>
    <row r="11039" spans="2:2" x14ac:dyDescent="0.5">
      <c r="B11039" s="36"/>
    </row>
    <row r="11040" spans="2:2" x14ac:dyDescent="0.5">
      <c r="B11040" s="36"/>
    </row>
    <row r="11041" spans="2:2" x14ac:dyDescent="0.5">
      <c r="B11041" s="36"/>
    </row>
    <row r="11042" spans="2:2" x14ac:dyDescent="0.5">
      <c r="B11042" s="36"/>
    </row>
    <row r="11043" spans="2:2" x14ac:dyDescent="0.5">
      <c r="B11043" s="36"/>
    </row>
    <row r="11044" spans="2:2" x14ac:dyDescent="0.5">
      <c r="B11044" s="36"/>
    </row>
    <row r="11045" spans="2:2" x14ac:dyDescent="0.5">
      <c r="B11045" s="36"/>
    </row>
    <row r="11046" spans="2:2" x14ac:dyDescent="0.5">
      <c r="B11046" s="36"/>
    </row>
    <row r="11047" spans="2:2" x14ac:dyDescent="0.5">
      <c r="B11047" s="36"/>
    </row>
    <row r="11048" spans="2:2" x14ac:dyDescent="0.5">
      <c r="B11048" s="36"/>
    </row>
    <row r="11049" spans="2:2" x14ac:dyDescent="0.5">
      <c r="B11049" s="36"/>
    </row>
    <row r="11050" spans="2:2" x14ac:dyDescent="0.5">
      <c r="B11050" s="36"/>
    </row>
    <row r="11051" spans="2:2" x14ac:dyDescent="0.5">
      <c r="B11051" s="36"/>
    </row>
    <row r="11052" spans="2:2" x14ac:dyDescent="0.5">
      <c r="B11052" s="36"/>
    </row>
    <row r="11053" spans="2:2" x14ac:dyDescent="0.5">
      <c r="B11053" s="36"/>
    </row>
    <row r="11054" spans="2:2" x14ac:dyDescent="0.5">
      <c r="B11054" s="36"/>
    </row>
    <row r="11055" spans="2:2" x14ac:dyDescent="0.5">
      <c r="B11055" s="36"/>
    </row>
    <row r="11056" spans="2:2" x14ac:dyDescent="0.5">
      <c r="B11056" s="36"/>
    </row>
    <row r="11057" spans="2:2" x14ac:dyDescent="0.5">
      <c r="B11057" s="36"/>
    </row>
    <row r="11058" spans="2:2" x14ac:dyDescent="0.5">
      <c r="B11058" s="36"/>
    </row>
    <row r="11059" spans="2:2" x14ac:dyDescent="0.5">
      <c r="B11059" s="36"/>
    </row>
    <row r="11060" spans="2:2" x14ac:dyDescent="0.5">
      <c r="B11060" s="36"/>
    </row>
    <row r="11061" spans="2:2" x14ac:dyDescent="0.5">
      <c r="B11061" s="36"/>
    </row>
    <row r="11062" spans="2:2" x14ac:dyDescent="0.5">
      <c r="B11062" s="36"/>
    </row>
    <row r="11063" spans="2:2" x14ac:dyDescent="0.5">
      <c r="B11063" s="36"/>
    </row>
    <row r="11064" spans="2:2" x14ac:dyDescent="0.5">
      <c r="B11064" s="36"/>
    </row>
    <row r="11065" spans="2:2" x14ac:dyDescent="0.5">
      <c r="B11065" s="36"/>
    </row>
    <row r="11066" spans="2:2" x14ac:dyDescent="0.5">
      <c r="B11066" s="36"/>
    </row>
    <row r="11067" spans="2:2" x14ac:dyDescent="0.5">
      <c r="B11067" s="36"/>
    </row>
    <row r="11068" spans="2:2" x14ac:dyDescent="0.5">
      <c r="B11068" s="36"/>
    </row>
    <row r="11069" spans="2:2" x14ac:dyDescent="0.5">
      <c r="B11069" s="36"/>
    </row>
    <row r="11070" spans="2:2" x14ac:dyDescent="0.5">
      <c r="B11070" s="36"/>
    </row>
    <row r="11071" spans="2:2" x14ac:dyDescent="0.5">
      <c r="B11071" s="36"/>
    </row>
    <row r="11072" spans="2:2" x14ac:dyDescent="0.5">
      <c r="B11072" s="36"/>
    </row>
    <row r="11073" spans="2:2" x14ac:dyDescent="0.5">
      <c r="B11073" s="36"/>
    </row>
    <row r="11074" spans="2:2" x14ac:dyDescent="0.5">
      <c r="B11074" s="36"/>
    </row>
    <row r="11075" spans="2:2" x14ac:dyDescent="0.5">
      <c r="B11075" s="36"/>
    </row>
    <row r="11076" spans="2:2" x14ac:dyDescent="0.5">
      <c r="B11076" s="36"/>
    </row>
    <row r="11077" spans="2:2" x14ac:dyDescent="0.5">
      <c r="B11077" s="36"/>
    </row>
    <row r="11078" spans="2:2" x14ac:dyDescent="0.5">
      <c r="B11078" s="36"/>
    </row>
    <row r="11079" spans="2:2" x14ac:dyDescent="0.5">
      <c r="B11079" s="36"/>
    </row>
    <row r="11080" spans="2:2" x14ac:dyDescent="0.5">
      <c r="B11080" s="36"/>
    </row>
    <row r="11081" spans="2:2" x14ac:dyDescent="0.5">
      <c r="B11081" s="36"/>
    </row>
    <row r="11082" spans="2:2" x14ac:dyDescent="0.5">
      <c r="B11082" s="36"/>
    </row>
    <row r="11083" spans="2:2" x14ac:dyDescent="0.5">
      <c r="B11083" s="36"/>
    </row>
    <row r="11084" spans="2:2" x14ac:dyDescent="0.5">
      <c r="B11084" s="36"/>
    </row>
    <row r="11085" spans="2:2" x14ac:dyDescent="0.5">
      <c r="B11085" s="36"/>
    </row>
    <row r="11086" spans="2:2" x14ac:dyDescent="0.5">
      <c r="B11086" s="36"/>
    </row>
    <row r="11087" spans="2:2" x14ac:dyDescent="0.5">
      <c r="B11087" s="36"/>
    </row>
    <row r="11088" spans="2:2" x14ac:dyDescent="0.5">
      <c r="B11088" s="36"/>
    </row>
    <row r="11089" spans="2:2" x14ac:dyDescent="0.5">
      <c r="B11089" s="36"/>
    </row>
    <row r="11090" spans="2:2" x14ac:dyDescent="0.5">
      <c r="B11090" s="36"/>
    </row>
    <row r="11091" spans="2:2" x14ac:dyDescent="0.5">
      <c r="B11091" s="36"/>
    </row>
    <row r="11092" spans="2:2" x14ac:dyDescent="0.5">
      <c r="B11092" s="36"/>
    </row>
    <row r="11093" spans="2:2" x14ac:dyDescent="0.5">
      <c r="B11093" s="36"/>
    </row>
    <row r="11094" spans="2:2" x14ac:dyDescent="0.5">
      <c r="B11094" s="36"/>
    </row>
    <row r="11095" spans="2:2" x14ac:dyDescent="0.5">
      <c r="B11095" s="36"/>
    </row>
    <row r="11096" spans="2:2" x14ac:dyDescent="0.5">
      <c r="B11096" s="36"/>
    </row>
    <row r="11097" spans="2:2" x14ac:dyDescent="0.5">
      <c r="B11097" s="36"/>
    </row>
    <row r="11098" spans="2:2" x14ac:dyDescent="0.5">
      <c r="B11098" s="36"/>
    </row>
    <row r="11099" spans="2:2" x14ac:dyDescent="0.5">
      <c r="B11099" s="36"/>
    </row>
    <row r="11100" spans="2:2" x14ac:dyDescent="0.5">
      <c r="B11100" s="36"/>
    </row>
    <row r="11101" spans="2:2" x14ac:dyDescent="0.5">
      <c r="B11101" s="36"/>
    </row>
    <row r="11102" spans="2:2" x14ac:dyDescent="0.5">
      <c r="B11102" s="36"/>
    </row>
    <row r="11103" spans="2:2" x14ac:dyDescent="0.5">
      <c r="B11103" s="36"/>
    </row>
    <row r="11104" spans="2:2" x14ac:dyDescent="0.5">
      <c r="B11104" s="36"/>
    </row>
    <row r="11105" spans="2:2" x14ac:dyDescent="0.5">
      <c r="B11105" s="36"/>
    </row>
    <row r="11106" spans="2:2" x14ac:dyDescent="0.5">
      <c r="B11106" s="36"/>
    </row>
    <row r="11107" spans="2:2" x14ac:dyDescent="0.5">
      <c r="B11107" s="36"/>
    </row>
    <row r="11108" spans="2:2" x14ac:dyDescent="0.5">
      <c r="B11108" s="36"/>
    </row>
    <row r="11109" spans="2:2" x14ac:dyDescent="0.5">
      <c r="B11109" s="36"/>
    </row>
    <row r="11110" spans="2:2" x14ac:dyDescent="0.5">
      <c r="B11110" s="36"/>
    </row>
    <row r="11111" spans="2:2" x14ac:dyDescent="0.5">
      <c r="B11111" s="36"/>
    </row>
    <row r="11112" spans="2:2" x14ac:dyDescent="0.5">
      <c r="B11112" s="36"/>
    </row>
    <row r="11113" spans="2:2" x14ac:dyDescent="0.5">
      <c r="B11113" s="36"/>
    </row>
    <row r="11114" spans="2:2" x14ac:dyDescent="0.5">
      <c r="B11114" s="36"/>
    </row>
    <row r="11115" spans="2:2" x14ac:dyDescent="0.5">
      <c r="B11115" s="36"/>
    </row>
    <row r="11116" spans="2:2" x14ac:dyDescent="0.5">
      <c r="B11116" s="36"/>
    </row>
    <row r="11117" spans="2:2" x14ac:dyDescent="0.5">
      <c r="B11117" s="36"/>
    </row>
    <row r="11118" spans="2:2" x14ac:dyDescent="0.5">
      <c r="B11118" s="36"/>
    </row>
    <row r="11119" spans="2:2" x14ac:dyDescent="0.5">
      <c r="B11119" s="36"/>
    </row>
    <row r="11120" spans="2:2" x14ac:dyDescent="0.5">
      <c r="B11120" s="36"/>
    </row>
    <row r="11121" spans="2:2" x14ac:dyDescent="0.5">
      <c r="B11121" s="36"/>
    </row>
    <row r="11122" spans="2:2" x14ac:dyDescent="0.5">
      <c r="B11122" s="36"/>
    </row>
    <row r="11123" spans="2:2" x14ac:dyDescent="0.5">
      <c r="B11123" s="36"/>
    </row>
    <row r="11124" spans="2:2" x14ac:dyDescent="0.5">
      <c r="B11124" s="36"/>
    </row>
    <row r="11125" spans="2:2" x14ac:dyDescent="0.5">
      <c r="B11125" s="36"/>
    </row>
    <row r="11126" spans="2:2" x14ac:dyDescent="0.5">
      <c r="B11126" s="36"/>
    </row>
    <row r="11127" spans="2:2" x14ac:dyDescent="0.5">
      <c r="B11127" s="36"/>
    </row>
    <row r="11128" spans="2:2" x14ac:dyDescent="0.5">
      <c r="B11128" s="36"/>
    </row>
    <row r="11129" spans="2:2" x14ac:dyDescent="0.5">
      <c r="B11129" s="36"/>
    </row>
    <row r="11130" spans="2:2" x14ac:dyDescent="0.5">
      <c r="B11130" s="36"/>
    </row>
    <row r="11131" spans="2:2" x14ac:dyDescent="0.5">
      <c r="B11131" s="36"/>
    </row>
    <row r="11132" spans="2:2" x14ac:dyDescent="0.5">
      <c r="B11132" s="36"/>
    </row>
    <row r="11133" spans="2:2" x14ac:dyDescent="0.5">
      <c r="B11133" s="36"/>
    </row>
    <row r="11134" spans="2:2" x14ac:dyDescent="0.5">
      <c r="B11134" s="36"/>
    </row>
    <row r="11135" spans="2:2" x14ac:dyDescent="0.5">
      <c r="B11135" s="36"/>
    </row>
    <row r="11136" spans="2:2" x14ac:dyDescent="0.5">
      <c r="B11136" s="36"/>
    </row>
    <row r="11137" spans="2:2" x14ac:dyDescent="0.5">
      <c r="B11137" s="36"/>
    </row>
    <row r="11138" spans="2:2" x14ac:dyDescent="0.5">
      <c r="B11138" s="36"/>
    </row>
    <row r="11139" spans="2:2" x14ac:dyDescent="0.5">
      <c r="B11139" s="36"/>
    </row>
    <row r="11140" spans="2:2" x14ac:dyDescent="0.5">
      <c r="B11140" s="36"/>
    </row>
    <row r="11141" spans="2:2" x14ac:dyDescent="0.5">
      <c r="B11141" s="36"/>
    </row>
    <row r="11142" spans="2:2" x14ac:dyDescent="0.5">
      <c r="B11142" s="36"/>
    </row>
    <row r="11143" spans="2:2" x14ac:dyDescent="0.5">
      <c r="B11143" s="36"/>
    </row>
    <row r="11144" spans="2:2" x14ac:dyDescent="0.5">
      <c r="B11144" s="36"/>
    </row>
    <row r="11145" spans="2:2" x14ac:dyDescent="0.5">
      <c r="B11145" s="36"/>
    </row>
    <row r="11146" spans="2:2" x14ac:dyDescent="0.5">
      <c r="B11146" s="36"/>
    </row>
    <row r="11147" spans="2:2" x14ac:dyDescent="0.5">
      <c r="B11147" s="36"/>
    </row>
    <row r="11148" spans="2:2" x14ac:dyDescent="0.5">
      <c r="B11148" s="36"/>
    </row>
    <row r="11149" spans="2:2" x14ac:dyDescent="0.5">
      <c r="B11149" s="36"/>
    </row>
    <row r="11150" spans="2:2" x14ac:dyDescent="0.5">
      <c r="B11150" s="36"/>
    </row>
    <row r="11151" spans="2:2" x14ac:dyDescent="0.5">
      <c r="B11151" s="36"/>
    </row>
    <row r="11152" spans="2:2" x14ac:dyDescent="0.5">
      <c r="B11152" s="36"/>
    </row>
    <row r="11153" spans="2:2" x14ac:dyDescent="0.5">
      <c r="B11153" s="36"/>
    </row>
    <row r="11154" spans="2:2" x14ac:dyDescent="0.5">
      <c r="B11154" s="36"/>
    </row>
    <row r="11155" spans="2:2" x14ac:dyDescent="0.5">
      <c r="B11155" s="36"/>
    </row>
    <row r="11156" spans="2:2" x14ac:dyDescent="0.5">
      <c r="B11156" s="36"/>
    </row>
    <row r="11157" spans="2:2" x14ac:dyDescent="0.5">
      <c r="B11157" s="36"/>
    </row>
    <row r="11158" spans="2:2" x14ac:dyDescent="0.5">
      <c r="B11158" s="36"/>
    </row>
    <row r="11159" spans="2:2" x14ac:dyDescent="0.5">
      <c r="B11159" s="36"/>
    </row>
    <row r="11160" spans="2:2" x14ac:dyDescent="0.5">
      <c r="B11160" s="36"/>
    </row>
    <row r="11161" spans="2:2" x14ac:dyDescent="0.5">
      <c r="B11161" s="36"/>
    </row>
    <row r="11162" spans="2:2" x14ac:dyDescent="0.5">
      <c r="B11162" s="36"/>
    </row>
    <row r="11163" spans="2:2" x14ac:dyDescent="0.5">
      <c r="B11163" s="36"/>
    </row>
    <row r="11164" spans="2:2" x14ac:dyDescent="0.5">
      <c r="B11164" s="36"/>
    </row>
    <row r="11165" spans="2:2" x14ac:dyDescent="0.5">
      <c r="B11165" s="36"/>
    </row>
    <row r="11166" spans="2:2" x14ac:dyDescent="0.5">
      <c r="B11166" s="36"/>
    </row>
    <row r="11167" spans="2:2" x14ac:dyDescent="0.5">
      <c r="B11167" s="36"/>
    </row>
    <row r="11168" spans="2:2" x14ac:dyDescent="0.5">
      <c r="B11168" s="36"/>
    </row>
    <row r="11169" spans="2:2" x14ac:dyDescent="0.5">
      <c r="B11169" s="36"/>
    </row>
    <row r="11170" spans="2:2" x14ac:dyDescent="0.5">
      <c r="B11170" s="36"/>
    </row>
    <row r="11171" spans="2:2" x14ac:dyDescent="0.5">
      <c r="B11171" s="36"/>
    </row>
    <row r="11172" spans="2:2" x14ac:dyDescent="0.5">
      <c r="B11172" s="36"/>
    </row>
    <row r="11173" spans="2:2" x14ac:dyDescent="0.5">
      <c r="B11173" s="36"/>
    </row>
    <row r="11174" spans="2:2" x14ac:dyDescent="0.5">
      <c r="B11174" s="36"/>
    </row>
    <row r="11175" spans="2:2" x14ac:dyDescent="0.5">
      <c r="B11175" s="36"/>
    </row>
    <row r="11176" spans="2:2" x14ac:dyDescent="0.5">
      <c r="B11176" s="36"/>
    </row>
    <row r="11177" spans="2:2" x14ac:dyDescent="0.5">
      <c r="B11177" s="36"/>
    </row>
    <row r="11178" spans="2:2" x14ac:dyDescent="0.5">
      <c r="B11178" s="36"/>
    </row>
    <row r="11179" spans="2:2" x14ac:dyDescent="0.5">
      <c r="B11179" s="36"/>
    </row>
    <row r="11180" spans="2:2" x14ac:dyDescent="0.5">
      <c r="B11180" s="36"/>
    </row>
    <row r="11181" spans="2:2" x14ac:dyDescent="0.5">
      <c r="B11181" s="36"/>
    </row>
    <row r="11182" spans="2:2" x14ac:dyDescent="0.5">
      <c r="B11182" s="36"/>
    </row>
    <row r="11183" spans="2:2" x14ac:dyDescent="0.5">
      <c r="B11183" s="36"/>
    </row>
    <row r="11184" spans="2:2" x14ac:dyDescent="0.5">
      <c r="B11184" s="36"/>
    </row>
    <row r="11185" spans="2:2" x14ac:dyDescent="0.5">
      <c r="B11185" s="36"/>
    </row>
    <row r="11186" spans="2:2" x14ac:dyDescent="0.5">
      <c r="B11186" s="36"/>
    </row>
    <row r="11187" spans="2:2" x14ac:dyDescent="0.5">
      <c r="B11187" s="36"/>
    </row>
    <row r="11188" spans="2:2" x14ac:dyDescent="0.5">
      <c r="B11188" s="36"/>
    </row>
    <row r="11189" spans="2:2" x14ac:dyDescent="0.5">
      <c r="B11189" s="36"/>
    </row>
    <row r="11190" spans="2:2" x14ac:dyDescent="0.5">
      <c r="B11190" s="36"/>
    </row>
    <row r="11191" spans="2:2" x14ac:dyDescent="0.5">
      <c r="B11191" s="36"/>
    </row>
    <row r="11192" spans="2:2" x14ac:dyDescent="0.5">
      <c r="B11192" s="36"/>
    </row>
    <row r="11193" spans="2:2" x14ac:dyDescent="0.5">
      <c r="B11193" s="36"/>
    </row>
    <row r="11194" spans="2:2" x14ac:dyDescent="0.5">
      <c r="B11194" s="36"/>
    </row>
    <row r="11195" spans="2:2" x14ac:dyDescent="0.5">
      <c r="B11195" s="36"/>
    </row>
    <row r="11196" spans="2:2" x14ac:dyDescent="0.5">
      <c r="B11196" s="36"/>
    </row>
    <row r="11197" spans="2:2" x14ac:dyDescent="0.5">
      <c r="B11197" s="36"/>
    </row>
    <row r="11198" spans="2:2" x14ac:dyDescent="0.5">
      <c r="B11198" s="36"/>
    </row>
    <row r="11199" spans="2:2" x14ac:dyDescent="0.5">
      <c r="B11199" s="36"/>
    </row>
    <row r="11200" spans="2:2" x14ac:dyDescent="0.5">
      <c r="B11200" s="36"/>
    </row>
    <row r="11201" spans="2:2" x14ac:dyDescent="0.5">
      <c r="B11201" s="36"/>
    </row>
    <row r="11202" spans="2:2" x14ac:dyDescent="0.5">
      <c r="B11202" s="36"/>
    </row>
    <row r="11203" spans="2:2" x14ac:dyDescent="0.5">
      <c r="B11203" s="36"/>
    </row>
    <row r="11204" spans="2:2" x14ac:dyDescent="0.5">
      <c r="B11204" s="36"/>
    </row>
    <row r="11205" spans="2:2" x14ac:dyDescent="0.5">
      <c r="B11205" s="36"/>
    </row>
    <row r="11206" spans="2:2" x14ac:dyDescent="0.5">
      <c r="B11206" s="36"/>
    </row>
    <row r="11207" spans="2:2" x14ac:dyDescent="0.5">
      <c r="B11207" s="36"/>
    </row>
    <row r="11208" spans="2:2" x14ac:dyDescent="0.5">
      <c r="B11208" s="36"/>
    </row>
    <row r="11209" spans="2:2" x14ac:dyDescent="0.5">
      <c r="B11209" s="36"/>
    </row>
    <row r="11210" spans="2:2" x14ac:dyDescent="0.5">
      <c r="B11210" s="36"/>
    </row>
    <row r="11211" spans="2:2" x14ac:dyDescent="0.5">
      <c r="B11211" s="36"/>
    </row>
    <row r="11212" spans="2:2" x14ac:dyDescent="0.5">
      <c r="B11212" s="36"/>
    </row>
    <row r="11213" spans="2:2" x14ac:dyDescent="0.5">
      <c r="B11213" s="36"/>
    </row>
    <row r="11214" spans="2:2" x14ac:dyDescent="0.5">
      <c r="B11214" s="36"/>
    </row>
    <row r="11215" spans="2:2" x14ac:dyDescent="0.5">
      <c r="B11215" s="36"/>
    </row>
    <row r="11216" spans="2:2" x14ac:dyDescent="0.5">
      <c r="B11216" s="36"/>
    </row>
    <row r="11217" spans="2:2" x14ac:dyDescent="0.5">
      <c r="B11217" s="36"/>
    </row>
    <row r="11218" spans="2:2" x14ac:dyDescent="0.5">
      <c r="B11218" s="36"/>
    </row>
    <row r="11219" spans="2:2" x14ac:dyDescent="0.5">
      <c r="B11219" s="36"/>
    </row>
    <row r="11220" spans="2:2" x14ac:dyDescent="0.5">
      <c r="B11220" s="36"/>
    </row>
    <row r="11221" spans="2:2" x14ac:dyDescent="0.5">
      <c r="B11221" s="36"/>
    </row>
    <row r="11222" spans="2:2" x14ac:dyDescent="0.5">
      <c r="B11222" s="36"/>
    </row>
    <row r="11223" spans="2:2" x14ac:dyDescent="0.5">
      <c r="B11223" s="36"/>
    </row>
    <row r="11224" spans="2:2" x14ac:dyDescent="0.5">
      <c r="B11224" s="36"/>
    </row>
    <row r="11225" spans="2:2" x14ac:dyDescent="0.5">
      <c r="B11225" s="36"/>
    </row>
    <row r="11226" spans="2:2" x14ac:dyDescent="0.5">
      <c r="B11226" s="36"/>
    </row>
    <row r="11227" spans="2:2" x14ac:dyDescent="0.5">
      <c r="B11227" s="36"/>
    </row>
    <row r="11228" spans="2:2" x14ac:dyDescent="0.5">
      <c r="B11228" s="36"/>
    </row>
    <row r="11229" spans="2:2" x14ac:dyDescent="0.5">
      <c r="B11229" s="36"/>
    </row>
    <row r="11230" spans="2:2" x14ac:dyDescent="0.5">
      <c r="B11230" s="36"/>
    </row>
    <row r="11231" spans="2:2" x14ac:dyDescent="0.5">
      <c r="B11231" s="36"/>
    </row>
    <row r="11232" spans="2:2" x14ac:dyDescent="0.5">
      <c r="B11232" s="36"/>
    </row>
    <row r="11233" spans="2:2" x14ac:dyDescent="0.5">
      <c r="B11233" s="36"/>
    </row>
    <row r="11234" spans="2:2" x14ac:dyDescent="0.5">
      <c r="B11234" s="36"/>
    </row>
    <row r="11235" spans="2:2" x14ac:dyDescent="0.5">
      <c r="B11235" s="36"/>
    </row>
    <row r="11236" spans="2:2" x14ac:dyDescent="0.5">
      <c r="B11236" s="36"/>
    </row>
    <row r="11237" spans="2:2" x14ac:dyDescent="0.5">
      <c r="B11237" s="36"/>
    </row>
    <row r="11238" spans="2:2" x14ac:dyDescent="0.5">
      <c r="B11238" s="36"/>
    </row>
    <row r="11239" spans="2:2" x14ac:dyDescent="0.5">
      <c r="B11239" s="36"/>
    </row>
    <row r="11240" spans="2:2" x14ac:dyDescent="0.5">
      <c r="B11240" s="36"/>
    </row>
    <row r="11241" spans="2:2" x14ac:dyDescent="0.5">
      <c r="B11241" s="36"/>
    </row>
    <row r="11242" spans="2:2" x14ac:dyDescent="0.5">
      <c r="B11242" s="36"/>
    </row>
    <row r="11243" spans="2:2" x14ac:dyDescent="0.5">
      <c r="B11243" s="36"/>
    </row>
    <row r="11244" spans="2:2" x14ac:dyDescent="0.5">
      <c r="B11244" s="36"/>
    </row>
    <row r="11245" spans="2:2" x14ac:dyDescent="0.5">
      <c r="B11245" s="36"/>
    </row>
    <row r="11246" spans="2:2" x14ac:dyDescent="0.5">
      <c r="B11246" s="36"/>
    </row>
    <row r="11247" spans="2:2" x14ac:dyDescent="0.5">
      <c r="B11247" s="36"/>
    </row>
    <row r="11248" spans="2:2" x14ac:dyDescent="0.5">
      <c r="B11248" s="36"/>
    </row>
    <row r="11249" spans="2:2" x14ac:dyDescent="0.5">
      <c r="B11249" s="36"/>
    </row>
    <row r="11250" spans="2:2" x14ac:dyDescent="0.5">
      <c r="B11250" s="36"/>
    </row>
    <row r="11251" spans="2:2" x14ac:dyDescent="0.5">
      <c r="B11251" s="36"/>
    </row>
    <row r="11252" spans="2:2" x14ac:dyDescent="0.5">
      <c r="B11252" s="36"/>
    </row>
    <row r="11253" spans="2:2" x14ac:dyDescent="0.5">
      <c r="B11253" s="36"/>
    </row>
    <row r="11254" spans="2:2" x14ac:dyDescent="0.5">
      <c r="B11254" s="36"/>
    </row>
    <row r="11255" spans="2:2" x14ac:dyDescent="0.5">
      <c r="B11255" s="36"/>
    </row>
    <row r="11256" spans="2:2" x14ac:dyDescent="0.5">
      <c r="B11256" s="36"/>
    </row>
    <row r="11257" spans="2:2" x14ac:dyDescent="0.5">
      <c r="B11257" s="36"/>
    </row>
    <row r="11258" spans="2:2" x14ac:dyDescent="0.5">
      <c r="B11258" s="36"/>
    </row>
    <row r="11259" spans="2:2" x14ac:dyDescent="0.5">
      <c r="B11259" s="36"/>
    </row>
    <row r="11260" spans="2:2" x14ac:dyDescent="0.5">
      <c r="B11260" s="36"/>
    </row>
    <row r="11261" spans="2:2" x14ac:dyDescent="0.5">
      <c r="B11261" s="36"/>
    </row>
    <row r="11262" spans="2:2" x14ac:dyDescent="0.5">
      <c r="B11262" s="36"/>
    </row>
    <row r="11263" spans="2:2" x14ac:dyDescent="0.5">
      <c r="B11263" s="36"/>
    </row>
    <row r="11264" spans="2:2" x14ac:dyDescent="0.5">
      <c r="B11264" s="36"/>
    </row>
    <row r="11265" spans="2:2" x14ac:dyDescent="0.5">
      <c r="B11265" s="36"/>
    </row>
    <row r="11266" spans="2:2" x14ac:dyDescent="0.5">
      <c r="B11266" s="36"/>
    </row>
    <row r="11267" spans="2:2" x14ac:dyDescent="0.5">
      <c r="B11267" s="36"/>
    </row>
    <row r="11268" spans="2:2" x14ac:dyDescent="0.5">
      <c r="B11268" s="36"/>
    </row>
    <row r="11269" spans="2:2" x14ac:dyDescent="0.5">
      <c r="B11269" s="36"/>
    </row>
    <row r="11270" spans="2:2" x14ac:dyDescent="0.5">
      <c r="B11270" s="36"/>
    </row>
    <row r="11271" spans="2:2" x14ac:dyDescent="0.5">
      <c r="B11271" s="36"/>
    </row>
    <row r="11272" spans="2:2" x14ac:dyDescent="0.5">
      <c r="B11272" s="36"/>
    </row>
    <row r="11273" spans="2:2" x14ac:dyDescent="0.5">
      <c r="B11273" s="36"/>
    </row>
    <row r="11274" spans="2:2" x14ac:dyDescent="0.5">
      <c r="B11274" s="36"/>
    </row>
    <row r="11275" spans="2:2" x14ac:dyDescent="0.5">
      <c r="B11275" s="36"/>
    </row>
    <row r="11276" spans="2:2" x14ac:dyDescent="0.5">
      <c r="B11276" s="36"/>
    </row>
    <row r="11277" spans="2:2" x14ac:dyDescent="0.5">
      <c r="B11277" s="36"/>
    </row>
    <row r="11278" spans="2:2" x14ac:dyDescent="0.5">
      <c r="B11278" s="36"/>
    </row>
    <row r="11279" spans="2:2" x14ac:dyDescent="0.5">
      <c r="B11279" s="36"/>
    </row>
    <row r="11280" spans="2:2" x14ac:dyDescent="0.5">
      <c r="B11280" s="36"/>
    </row>
    <row r="11281" spans="2:2" x14ac:dyDescent="0.5">
      <c r="B11281" s="36"/>
    </row>
    <row r="11282" spans="2:2" x14ac:dyDescent="0.5">
      <c r="B11282" s="36"/>
    </row>
    <row r="11283" spans="2:2" x14ac:dyDescent="0.5">
      <c r="B11283" s="36"/>
    </row>
    <row r="11284" spans="2:2" x14ac:dyDescent="0.5">
      <c r="B11284" s="36"/>
    </row>
    <row r="11285" spans="2:2" x14ac:dyDescent="0.5">
      <c r="B11285" s="36"/>
    </row>
    <row r="11286" spans="2:2" x14ac:dyDescent="0.5">
      <c r="B11286" s="36"/>
    </row>
    <row r="11287" spans="2:2" x14ac:dyDescent="0.5">
      <c r="B11287" s="36"/>
    </row>
    <row r="11288" spans="2:2" x14ac:dyDescent="0.5">
      <c r="B11288" s="36"/>
    </row>
    <row r="11289" spans="2:2" x14ac:dyDescent="0.5">
      <c r="B11289" s="36"/>
    </row>
    <row r="11290" spans="2:2" x14ac:dyDescent="0.5">
      <c r="B11290" s="36"/>
    </row>
    <row r="11291" spans="2:2" x14ac:dyDescent="0.5">
      <c r="B11291" s="36"/>
    </row>
    <row r="11292" spans="2:2" x14ac:dyDescent="0.5">
      <c r="B11292" s="36"/>
    </row>
    <row r="11293" spans="2:2" x14ac:dyDescent="0.5">
      <c r="B11293" s="36"/>
    </row>
    <row r="11294" spans="2:2" x14ac:dyDescent="0.5">
      <c r="B11294" s="36"/>
    </row>
    <row r="11295" spans="2:2" x14ac:dyDescent="0.5">
      <c r="B11295" s="36"/>
    </row>
    <row r="11296" spans="2:2" x14ac:dyDescent="0.5">
      <c r="B11296" s="36"/>
    </row>
    <row r="11297" spans="2:2" x14ac:dyDescent="0.5">
      <c r="B11297" s="36"/>
    </row>
    <row r="11298" spans="2:2" x14ac:dyDescent="0.5">
      <c r="B11298" s="36"/>
    </row>
    <row r="11299" spans="2:2" x14ac:dyDescent="0.5">
      <c r="B11299" s="36"/>
    </row>
    <row r="11300" spans="2:2" x14ac:dyDescent="0.5">
      <c r="B11300" s="36"/>
    </row>
    <row r="11301" spans="2:2" x14ac:dyDescent="0.5">
      <c r="B11301" s="36"/>
    </row>
    <row r="11302" spans="2:2" x14ac:dyDescent="0.5">
      <c r="B11302" s="36"/>
    </row>
    <row r="11303" spans="2:2" x14ac:dyDescent="0.5">
      <c r="B11303" s="36"/>
    </row>
    <row r="11304" spans="2:2" x14ac:dyDescent="0.5">
      <c r="B11304" s="36"/>
    </row>
    <row r="11305" spans="2:2" x14ac:dyDescent="0.5">
      <c r="B11305" s="36"/>
    </row>
    <row r="11306" spans="2:2" x14ac:dyDescent="0.5">
      <c r="B11306" s="36"/>
    </row>
    <row r="11307" spans="2:2" x14ac:dyDescent="0.5">
      <c r="B11307" s="36"/>
    </row>
    <row r="11308" spans="2:2" x14ac:dyDescent="0.5">
      <c r="B11308" s="36"/>
    </row>
    <row r="11309" spans="2:2" x14ac:dyDescent="0.5">
      <c r="B11309" s="36"/>
    </row>
    <row r="11310" spans="2:2" x14ac:dyDescent="0.5">
      <c r="B11310" s="36"/>
    </row>
    <row r="11311" spans="2:2" x14ac:dyDescent="0.5">
      <c r="B11311" s="36"/>
    </row>
    <row r="11312" spans="2:2" x14ac:dyDescent="0.5">
      <c r="B11312" s="36"/>
    </row>
    <row r="11313" spans="2:2" x14ac:dyDescent="0.5">
      <c r="B11313" s="36"/>
    </row>
    <row r="11314" spans="2:2" x14ac:dyDescent="0.5">
      <c r="B11314" s="36"/>
    </row>
    <row r="11315" spans="2:2" x14ac:dyDescent="0.5">
      <c r="B11315" s="36"/>
    </row>
    <row r="11316" spans="2:2" x14ac:dyDescent="0.5">
      <c r="B11316" s="36"/>
    </row>
    <row r="11317" spans="2:2" x14ac:dyDescent="0.5">
      <c r="B11317" s="36"/>
    </row>
    <row r="11318" spans="2:2" x14ac:dyDescent="0.5">
      <c r="B11318" s="36"/>
    </row>
    <row r="11319" spans="2:2" x14ac:dyDescent="0.5">
      <c r="B11319" s="36"/>
    </row>
    <row r="11320" spans="2:2" x14ac:dyDescent="0.5">
      <c r="B11320" s="36"/>
    </row>
    <row r="11321" spans="2:2" x14ac:dyDescent="0.5">
      <c r="B11321" s="36"/>
    </row>
    <row r="11322" spans="2:2" x14ac:dyDescent="0.5">
      <c r="B11322" s="36"/>
    </row>
    <row r="11323" spans="2:2" x14ac:dyDescent="0.5">
      <c r="B11323" s="36"/>
    </row>
    <row r="11324" spans="2:2" x14ac:dyDescent="0.5">
      <c r="B11324" s="36"/>
    </row>
    <row r="11325" spans="2:2" x14ac:dyDescent="0.5">
      <c r="B11325" s="36"/>
    </row>
    <row r="11326" spans="2:2" x14ac:dyDescent="0.5">
      <c r="B11326" s="36"/>
    </row>
    <row r="11327" spans="2:2" x14ac:dyDescent="0.5">
      <c r="B11327" s="36"/>
    </row>
    <row r="11328" spans="2:2" x14ac:dyDescent="0.5">
      <c r="B11328" s="36"/>
    </row>
    <row r="11329" spans="2:2" x14ac:dyDescent="0.5">
      <c r="B11329" s="36"/>
    </row>
    <row r="11330" spans="2:2" x14ac:dyDescent="0.5">
      <c r="B11330" s="36"/>
    </row>
    <row r="11331" spans="2:2" x14ac:dyDescent="0.5">
      <c r="B11331" s="36"/>
    </row>
    <row r="11332" spans="2:2" x14ac:dyDescent="0.5">
      <c r="B11332" s="36"/>
    </row>
    <row r="11333" spans="2:2" x14ac:dyDescent="0.5">
      <c r="B11333" s="36"/>
    </row>
    <row r="11334" spans="2:2" x14ac:dyDescent="0.5">
      <c r="B11334" s="36"/>
    </row>
    <row r="11335" spans="2:2" x14ac:dyDescent="0.5">
      <c r="B11335" s="36"/>
    </row>
    <row r="11336" spans="2:2" x14ac:dyDescent="0.5">
      <c r="B11336" s="36"/>
    </row>
    <row r="11337" spans="2:2" x14ac:dyDescent="0.5">
      <c r="B11337" s="36"/>
    </row>
    <row r="11338" spans="2:2" x14ac:dyDescent="0.5">
      <c r="B11338" s="36"/>
    </row>
    <row r="11339" spans="2:2" x14ac:dyDescent="0.5">
      <c r="B11339" s="36"/>
    </row>
    <row r="11340" spans="2:2" x14ac:dyDescent="0.5">
      <c r="B11340" s="36"/>
    </row>
    <row r="11341" spans="2:2" x14ac:dyDescent="0.5">
      <c r="B11341" s="36"/>
    </row>
    <row r="11342" spans="2:2" x14ac:dyDescent="0.5">
      <c r="B11342" s="36"/>
    </row>
    <row r="11343" spans="2:2" x14ac:dyDescent="0.5">
      <c r="B11343" s="36"/>
    </row>
    <row r="11344" spans="2:2" x14ac:dyDescent="0.5">
      <c r="B11344" s="36"/>
    </row>
    <row r="11345" spans="2:2" x14ac:dyDescent="0.5">
      <c r="B11345" s="36"/>
    </row>
    <row r="11346" spans="2:2" x14ac:dyDescent="0.5">
      <c r="B11346" s="36"/>
    </row>
    <row r="11347" spans="2:2" x14ac:dyDescent="0.5">
      <c r="B11347" s="36"/>
    </row>
    <row r="11348" spans="2:2" x14ac:dyDescent="0.5">
      <c r="B11348" s="36"/>
    </row>
    <row r="11349" spans="2:2" x14ac:dyDescent="0.5">
      <c r="B11349" s="36"/>
    </row>
    <row r="11350" spans="2:2" x14ac:dyDescent="0.5">
      <c r="B11350" s="36"/>
    </row>
    <row r="11351" spans="2:2" x14ac:dyDescent="0.5">
      <c r="B11351" s="36"/>
    </row>
    <row r="11352" spans="2:2" x14ac:dyDescent="0.5">
      <c r="B11352" s="36"/>
    </row>
    <row r="11353" spans="2:2" x14ac:dyDescent="0.5">
      <c r="B11353" s="36"/>
    </row>
    <row r="11354" spans="2:2" x14ac:dyDescent="0.5">
      <c r="B11354" s="36"/>
    </row>
    <row r="11355" spans="2:2" x14ac:dyDescent="0.5">
      <c r="B11355" s="36"/>
    </row>
    <row r="11356" spans="2:2" x14ac:dyDescent="0.5">
      <c r="B11356" s="36"/>
    </row>
    <row r="11357" spans="2:2" x14ac:dyDescent="0.5">
      <c r="B11357" s="36"/>
    </row>
    <row r="11358" spans="2:2" x14ac:dyDescent="0.5">
      <c r="B11358" s="36"/>
    </row>
    <row r="11359" spans="2:2" x14ac:dyDescent="0.5">
      <c r="B11359" s="36"/>
    </row>
    <row r="11360" spans="2:2" x14ac:dyDescent="0.5">
      <c r="B11360" s="36"/>
    </row>
    <row r="11361" spans="2:2" x14ac:dyDescent="0.5">
      <c r="B11361" s="36"/>
    </row>
    <row r="11362" spans="2:2" x14ac:dyDescent="0.5">
      <c r="B11362" s="36"/>
    </row>
    <row r="11363" spans="2:2" x14ac:dyDescent="0.5">
      <c r="B11363" s="36"/>
    </row>
    <row r="11364" spans="2:2" x14ac:dyDescent="0.5">
      <c r="B11364" s="36"/>
    </row>
    <row r="11365" spans="2:2" x14ac:dyDescent="0.5">
      <c r="B11365" s="36"/>
    </row>
    <row r="11366" spans="2:2" x14ac:dyDescent="0.5">
      <c r="B11366" s="36"/>
    </row>
    <row r="11367" spans="2:2" x14ac:dyDescent="0.5">
      <c r="B11367" s="36"/>
    </row>
    <row r="11368" spans="2:2" x14ac:dyDescent="0.5">
      <c r="B11368" s="36"/>
    </row>
    <row r="11369" spans="2:2" x14ac:dyDescent="0.5">
      <c r="B11369" s="36"/>
    </row>
    <row r="11370" spans="2:2" x14ac:dyDescent="0.5">
      <c r="B11370" s="36"/>
    </row>
    <row r="11371" spans="2:2" x14ac:dyDescent="0.5">
      <c r="B11371" s="36"/>
    </row>
    <row r="11372" spans="2:2" x14ac:dyDescent="0.5">
      <c r="B11372" s="36"/>
    </row>
    <row r="11373" spans="2:2" x14ac:dyDescent="0.5">
      <c r="B11373" s="36"/>
    </row>
    <row r="11374" spans="2:2" x14ac:dyDescent="0.5">
      <c r="B11374" s="36"/>
    </row>
    <row r="11375" spans="2:2" x14ac:dyDescent="0.5">
      <c r="B11375" s="36"/>
    </row>
    <row r="11376" spans="2:2" x14ac:dyDescent="0.5">
      <c r="B11376" s="36"/>
    </row>
    <row r="11377" spans="2:2" x14ac:dyDescent="0.5">
      <c r="B11377" s="36"/>
    </row>
    <row r="11378" spans="2:2" x14ac:dyDescent="0.5">
      <c r="B11378" s="36"/>
    </row>
    <row r="11379" spans="2:2" x14ac:dyDescent="0.5">
      <c r="B11379" s="36"/>
    </row>
    <row r="11380" spans="2:2" x14ac:dyDescent="0.5">
      <c r="B11380" s="36"/>
    </row>
    <row r="11381" spans="2:2" x14ac:dyDescent="0.5">
      <c r="B11381" s="36"/>
    </row>
    <row r="11382" spans="2:2" x14ac:dyDescent="0.5">
      <c r="B11382" s="36"/>
    </row>
    <row r="11383" spans="2:2" x14ac:dyDescent="0.5">
      <c r="B11383" s="36"/>
    </row>
    <row r="11384" spans="2:2" x14ac:dyDescent="0.5">
      <c r="B11384" s="36"/>
    </row>
    <row r="11385" spans="2:2" x14ac:dyDescent="0.5">
      <c r="B11385" s="36"/>
    </row>
    <row r="11386" spans="2:2" x14ac:dyDescent="0.5">
      <c r="B11386" s="36"/>
    </row>
    <row r="11387" spans="2:2" x14ac:dyDescent="0.5">
      <c r="B11387" s="36"/>
    </row>
    <row r="11388" spans="2:2" x14ac:dyDescent="0.5">
      <c r="B11388" s="36"/>
    </row>
    <row r="11389" spans="2:2" x14ac:dyDescent="0.5">
      <c r="B11389" s="36"/>
    </row>
    <row r="11390" spans="2:2" x14ac:dyDescent="0.5">
      <c r="B11390" s="36"/>
    </row>
    <row r="11391" spans="2:2" x14ac:dyDescent="0.5">
      <c r="B11391" s="36"/>
    </row>
    <row r="11392" spans="2:2" x14ac:dyDescent="0.5">
      <c r="B11392" s="36"/>
    </row>
    <row r="11393" spans="2:2" x14ac:dyDescent="0.5">
      <c r="B11393" s="36"/>
    </row>
    <row r="11394" spans="2:2" x14ac:dyDescent="0.5">
      <c r="B11394" s="36"/>
    </row>
    <row r="11395" spans="2:2" x14ac:dyDescent="0.5">
      <c r="B11395" s="36"/>
    </row>
    <row r="11396" spans="2:2" x14ac:dyDescent="0.5">
      <c r="B11396" s="36"/>
    </row>
    <row r="11397" spans="2:2" x14ac:dyDescent="0.5">
      <c r="B11397" s="36"/>
    </row>
    <row r="11398" spans="2:2" x14ac:dyDescent="0.5">
      <c r="B11398" s="36"/>
    </row>
    <row r="11399" spans="2:2" x14ac:dyDescent="0.5">
      <c r="B11399" s="36"/>
    </row>
    <row r="11400" spans="2:2" x14ac:dyDescent="0.5">
      <c r="B11400" s="36"/>
    </row>
    <row r="11401" spans="2:2" x14ac:dyDescent="0.5">
      <c r="B11401" s="36"/>
    </row>
    <row r="11402" spans="2:2" x14ac:dyDescent="0.5">
      <c r="B11402" s="36"/>
    </row>
    <row r="11403" spans="2:2" x14ac:dyDescent="0.5">
      <c r="B11403" s="36"/>
    </row>
    <row r="11404" spans="2:2" x14ac:dyDescent="0.5">
      <c r="B11404" s="36"/>
    </row>
    <row r="11405" spans="2:2" x14ac:dyDescent="0.5">
      <c r="B11405" s="36"/>
    </row>
    <row r="11406" spans="2:2" x14ac:dyDescent="0.5">
      <c r="B11406" s="36"/>
    </row>
    <row r="11407" spans="2:2" x14ac:dyDescent="0.5">
      <c r="B11407" s="36"/>
    </row>
    <row r="11408" spans="2:2" x14ac:dyDescent="0.5">
      <c r="B11408" s="36"/>
    </row>
    <row r="11409" spans="2:2" x14ac:dyDescent="0.5">
      <c r="B11409" s="36"/>
    </row>
    <row r="11410" spans="2:2" x14ac:dyDescent="0.5">
      <c r="B11410" s="36"/>
    </row>
    <row r="11411" spans="2:2" x14ac:dyDescent="0.5">
      <c r="B11411" s="36"/>
    </row>
    <row r="11412" spans="2:2" x14ac:dyDescent="0.5">
      <c r="B11412" s="36"/>
    </row>
    <row r="11413" spans="2:2" x14ac:dyDescent="0.5">
      <c r="B11413" s="36"/>
    </row>
    <row r="11414" spans="2:2" x14ac:dyDescent="0.5">
      <c r="B11414" s="36"/>
    </row>
    <row r="11415" spans="2:2" x14ac:dyDescent="0.5">
      <c r="B11415" s="36"/>
    </row>
    <row r="11416" spans="2:2" x14ac:dyDescent="0.5">
      <c r="B11416" s="36"/>
    </row>
    <row r="11417" spans="2:2" x14ac:dyDescent="0.5">
      <c r="B11417" s="36"/>
    </row>
    <row r="11418" spans="2:2" x14ac:dyDescent="0.5">
      <c r="B11418" s="36"/>
    </row>
    <row r="11419" spans="2:2" x14ac:dyDescent="0.5">
      <c r="B11419" s="36"/>
    </row>
    <row r="11420" spans="2:2" x14ac:dyDescent="0.5">
      <c r="B11420" s="36"/>
    </row>
    <row r="11421" spans="2:2" x14ac:dyDescent="0.5">
      <c r="B11421" s="36"/>
    </row>
    <row r="11422" spans="2:2" x14ac:dyDescent="0.5">
      <c r="B11422" s="36"/>
    </row>
    <row r="11423" spans="2:2" x14ac:dyDescent="0.5">
      <c r="B11423" s="36"/>
    </row>
    <row r="11424" spans="2:2" x14ac:dyDescent="0.5">
      <c r="B11424" s="36"/>
    </row>
    <row r="11425" spans="2:2" x14ac:dyDescent="0.5">
      <c r="B11425" s="36"/>
    </row>
    <row r="11426" spans="2:2" x14ac:dyDescent="0.5">
      <c r="B11426" s="36"/>
    </row>
    <row r="11427" spans="2:2" x14ac:dyDescent="0.5">
      <c r="B11427" s="36"/>
    </row>
    <row r="11428" spans="2:2" x14ac:dyDescent="0.5">
      <c r="B11428" s="36"/>
    </row>
    <row r="11429" spans="2:2" x14ac:dyDescent="0.5">
      <c r="B11429" s="36"/>
    </row>
    <row r="11430" spans="2:2" x14ac:dyDescent="0.5">
      <c r="B11430" s="36"/>
    </row>
    <row r="11431" spans="2:2" x14ac:dyDescent="0.5">
      <c r="B11431" s="36"/>
    </row>
    <row r="11432" spans="2:2" x14ac:dyDescent="0.5">
      <c r="B11432" s="36"/>
    </row>
    <row r="11433" spans="2:2" x14ac:dyDescent="0.5">
      <c r="B11433" s="36"/>
    </row>
    <row r="11434" spans="2:2" x14ac:dyDescent="0.5">
      <c r="B11434" s="36"/>
    </row>
    <row r="11435" spans="2:2" x14ac:dyDescent="0.5">
      <c r="B11435" s="36"/>
    </row>
    <row r="11436" spans="2:2" x14ac:dyDescent="0.5">
      <c r="B11436" s="36"/>
    </row>
    <row r="11437" spans="2:2" x14ac:dyDescent="0.5">
      <c r="B11437" s="36"/>
    </row>
    <row r="11438" spans="2:2" x14ac:dyDescent="0.5">
      <c r="B11438" s="36"/>
    </row>
    <row r="11439" spans="2:2" x14ac:dyDescent="0.5">
      <c r="B11439" s="36"/>
    </row>
    <row r="11440" spans="2:2" x14ac:dyDescent="0.5">
      <c r="B11440" s="36"/>
    </row>
    <row r="11441" spans="2:2" x14ac:dyDescent="0.5">
      <c r="B11441" s="36"/>
    </row>
    <row r="11442" spans="2:2" x14ac:dyDescent="0.5">
      <c r="B11442" s="36"/>
    </row>
    <row r="11443" spans="2:2" x14ac:dyDescent="0.5">
      <c r="B11443" s="36"/>
    </row>
    <row r="11444" spans="2:2" x14ac:dyDescent="0.5">
      <c r="B11444" s="36"/>
    </row>
    <row r="11445" spans="2:2" x14ac:dyDescent="0.5">
      <c r="B11445" s="36"/>
    </row>
    <row r="11446" spans="2:2" x14ac:dyDescent="0.5">
      <c r="B11446" s="36"/>
    </row>
    <row r="11447" spans="2:2" x14ac:dyDescent="0.5">
      <c r="B11447" s="36"/>
    </row>
    <row r="11448" spans="2:2" x14ac:dyDescent="0.5">
      <c r="B11448" s="36"/>
    </row>
    <row r="11449" spans="2:2" x14ac:dyDescent="0.5">
      <c r="B11449" s="36"/>
    </row>
    <row r="11450" spans="2:2" x14ac:dyDescent="0.5">
      <c r="B11450" s="36"/>
    </row>
    <row r="11451" spans="2:2" x14ac:dyDescent="0.5">
      <c r="B11451" s="36"/>
    </row>
    <row r="11452" spans="2:2" x14ac:dyDescent="0.5">
      <c r="B11452" s="36"/>
    </row>
    <row r="11453" spans="2:2" x14ac:dyDescent="0.5">
      <c r="B11453" s="36"/>
    </row>
    <row r="11454" spans="2:2" x14ac:dyDescent="0.5">
      <c r="B11454" s="36"/>
    </row>
    <row r="11455" spans="2:2" x14ac:dyDescent="0.5">
      <c r="B11455" s="36"/>
    </row>
    <row r="11456" spans="2:2" x14ac:dyDescent="0.5">
      <c r="B11456" s="36"/>
    </row>
    <row r="11457" spans="2:2" x14ac:dyDescent="0.5">
      <c r="B11457" s="36"/>
    </row>
    <row r="11458" spans="2:2" x14ac:dyDescent="0.5">
      <c r="B11458" s="36"/>
    </row>
    <row r="11459" spans="2:2" x14ac:dyDescent="0.5">
      <c r="B11459" s="36"/>
    </row>
    <row r="11460" spans="2:2" x14ac:dyDescent="0.5">
      <c r="B11460" s="36"/>
    </row>
    <row r="11461" spans="2:2" x14ac:dyDescent="0.5">
      <c r="B11461" s="36"/>
    </row>
    <row r="11462" spans="2:2" x14ac:dyDescent="0.5">
      <c r="B11462" s="36"/>
    </row>
    <row r="11463" spans="2:2" x14ac:dyDescent="0.5">
      <c r="B11463" s="36"/>
    </row>
    <row r="11464" spans="2:2" x14ac:dyDescent="0.5">
      <c r="B11464" s="36"/>
    </row>
    <row r="11465" spans="2:2" x14ac:dyDescent="0.5">
      <c r="B11465" s="36"/>
    </row>
    <row r="11466" spans="2:2" x14ac:dyDescent="0.5">
      <c r="B11466" s="36"/>
    </row>
    <row r="11467" spans="2:2" x14ac:dyDescent="0.5">
      <c r="B11467" s="36"/>
    </row>
    <row r="11468" spans="2:2" x14ac:dyDescent="0.5">
      <c r="B11468" s="36"/>
    </row>
    <row r="11469" spans="2:2" x14ac:dyDescent="0.5">
      <c r="B11469" s="36"/>
    </row>
    <row r="11470" spans="2:2" x14ac:dyDescent="0.5">
      <c r="B11470" s="36"/>
    </row>
    <row r="11471" spans="2:2" x14ac:dyDescent="0.5">
      <c r="B11471" s="36"/>
    </row>
    <row r="11472" spans="2:2" x14ac:dyDescent="0.5">
      <c r="B11472" s="36"/>
    </row>
    <row r="11473" spans="2:2" x14ac:dyDescent="0.5">
      <c r="B11473" s="36"/>
    </row>
    <row r="11474" spans="2:2" x14ac:dyDescent="0.5">
      <c r="B11474" s="36"/>
    </row>
    <row r="11475" spans="2:2" x14ac:dyDescent="0.5">
      <c r="B11475" s="36"/>
    </row>
    <row r="11476" spans="2:2" x14ac:dyDescent="0.5">
      <c r="B11476" s="36"/>
    </row>
    <row r="11477" spans="2:2" x14ac:dyDescent="0.5">
      <c r="B11477" s="36"/>
    </row>
    <row r="11478" spans="2:2" x14ac:dyDescent="0.5">
      <c r="B11478" s="36"/>
    </row>
    <row r="11479" spans="2:2" x14ac:dyDescent="0.5">
      <c r="B11479" s="36"/>
    </row>
    <row r="11480" spans="2:2" x14ac:dyDescent="0.5">
      <c r="B11480" s="36"/>
    </row>
    <row r="11481" spans="2:2" x14ac:dyDescent="0.5">
      <c r="B11481" s="36"/>
    </row>
    <row r="11482" spans="2:2" x14ac:dyDescent="0.5">
      <c r="B11482" s="36"/>
    </row>
    <row r="11483" spans="2:2" x14ac:dyDescent="0.5">
      <c r="B11483" s="36"/>
    </row>
    <row r="11484" spans="2:2" x14ac:dyDescent="0.5">
      <c r="B11484" s="36"/>
    </row>
    <row r="11485" spans="2:2" x14ac:dyDescent="0.5">
      <c r="B11485" s="36"/>
    </row>
    <row r="11486" spans="2:2" x14ac:dyDescent="0.5">
      <c r="B11486" s="36"/>
    </row>
    <row r="11487" spans="2:2" x14ac:dyDescent="0.5">
      <c r="B11487" s="36"/>
    </row>
    <row r="11488" spans="2:2" x14ac:dyDescent="0.5">
      <c r="B11488" s="36"/>
    </row>
    <row r="11489" spans="2:2" x14ac:dyDescent="0.5">
      <c r="B11489" s="36"/>
    </row>
    <row r="11490" spans="2:2" x14ac:dyDescent="0.5">
      <c r="B11490" s="36"/>
    </row>
    <row r="11491" spans="2:2" x14ac:dyDescent="0.5">
      <c r="B11491" s="36"/>
    </row>
    <row r="11492" spans="2:2" x14ac:dyDescent="0.5">
      <c r="B11492" s="36"/>
    </row>
    <row r="11493" spans="2:2" x14ac:dyDescent="0.5">
      <c r="B11493" s="36"/>
    </row>
    <row r="11494" spans="2:2" x14ac:dyDescent="0.5">
      <c r="B11494" s="36"/>
    </row>
    <row r="11495" spans="2:2" x14ac:dyDescent="0.5">
      <c r="B11495" s="36"/>
    </row>
    <row r="11496" spans="2:2" x14ac:dyDescent="0.5">
      <c r="B11496" s="36"/>
    </row>
    <row r="11497" spans="2:2" x14ac:dyDescent="0.5">
      <c r="B11497" s="36"/>
    </row>
    <row r="11498" spans="2:2" x14ac:dyDescent="0.5">
      <c r="B11498" s="36"/>
    </row>
    <row r="11499" spans="2:2" x14ac:dyDescent="0.5">
      <c r="B11499" s="36"/>
    </row>
    <row r="11500" spans="2:2" x14ac:dyDescent="0.5">
      <c r="B11500" s="36"/>
    </row>
    <row r="11501" spans="2:2" x14ac:dyDescent="0.5">
      <c r="B11501" s="36"/>
    </row>
    <row r="11502" spans="2:2" x14ac:dyDescent="0.5">
      <c r="B11502" s="36"/>
    </row>
    <row r="11503" spans="2:2" x14ac:dyDescent="0.5">
      <c r="B11503" s="36"/>
    </row>
    <row r="11504" spans="2:2" x14ac:dyDescent="0.5">
      <c r="B11504" s="36"/>
    </row>
    <row r="11505" spans="2:2" x14ac:dyDescent="0.5">
      <c r="B11505" s="36"/>
    </row>
    <row r="11506" spans="2:2" x14ac:dyDescent="0.5">
      <c r="B11506" s="36"/>
    </row>
    <row r="11507" spans="2:2" x14ac:dyDescent="0.5">
      <c r="B11507" s="36"/>
    </row>
    <row r="11508" spans="2:2" x14ac:dyDescent="0.5">
      <c r="B11508" s="36"/>
    </row>
    <row r="11509" spans="2:2" x14ac:dyDescent="0.5">
      <c r="B11509" s="36"/>
    </row>
    <row r="11510" spans="2:2" x14ac:dyDescent="0.5">
      <c r="B11510" s="36"/>
    </row>
    <row r="11511" spans="2:2" x14ac:dyDescent="0.5">
      <c r="B11511" s="36"/>
    </row>
    <row r="11512" spans="2:2" x14ac:dyDescent="0.5">
      <c r="B11512" s="36"/>
    </row>
    <row r="11513" spans="2:2" x14ac:dyDescent="0.5">
      <c r="B11513" s="36"/>
    </row>
    <row r="11514" spans="2:2" x14ac:dyDescent="0.5">
      <c r="B11514" s="36"/>
    </row>
    <row r="11515" spans="2:2" x14ac:dyDescent="0.5">
      <c r="B11515" s="36"/>
    </row>
    <row r="11516" spans="2:2" x14ac:dyDescent="0.5">
      <c r="B11516" s="36"/>
    </row>
    <row r="11517" spans="2:2" x14ac:dyDescent="0.5">
      <c r="B11517" s="36"/>
    </row>
    <row r="11518" spans="2:2" x14ac:dyDescent="0.5">
      <c r="B11518" s="36"/>
    </row>
    <row r="11519" spans="2:2" x14ac:dyDescent="0.5">
      <c r="B11519" s="36"/>
    </row>
    <row r="11520" spans="2:2" x14ac:dyDescent="0.5">
      <c r="B11520" s="36"/>
    </row>
    <row r="11521" spans="2:2" x14ac:dyDescent="0.5">
      <c r="B11521" s="36"/>
    </row>
    <row r="11522" spans="2:2" x14ac:dyDescent="0.5">
      <c r="B11522" s="36"/>
    </row>
    <row r="11523" spans="2:2" x14ac:dyDescent="0.5">
      <c r="B11523" s="36"/>
    </row>
    <row r="11524" spans="2:2" x14ac:dyDescent="0.5">
      <c r="B11524" s="36"/>
    </row>
    <row r="11525" spans="2:2" x14ac:dyDescent="0.5">
      <c r="B11525" s="36"/>
    </row>
    <row r="11526" spans="2:2" x14ac:dyDescent="0.5">
      <c r="B11526" s="36"/>
    </row>
    <row r="11527" spans="2:2" x14ac:dyDescent="0.5">
      <c r="B11527" s="36"/>
    </row>
    <row r="11528" spans="2:2" x14ac:dyDescent="0.5">
      <c r="B11528" s="36"/>
    </row>
    <row r="11529" spans="2:2" x14ac:dyDescent="0.5">
      <c r="B11529" s="36"/>
    </row>
    <row r="11530" spans="2:2" x14ac:dyDescent="0.5">
      <c r="B11530" s="36"/>
    </row>
    <row r="11531" spans="2:2" x14ac:dyDescent="0.5">
      <c r="B11531" s="36"/>
    </row>
    <row r="11532" spans="2:2" x14ac:dyDescent="0.5">
      <c r="B11532" s="36"/>
    </row>
    <row r="11533" spans="2:2" x14ac:dyDescent="0.5">
      <c r="B11533" s="36"/>
    </row>
    <row r="11534" spans="2:2" x14ac:dyDescent="0.5">
      <c r="B11534" s="36"/>
    </row>
    <row r="11535" spans="2:2" x14ac:dyDescent="0.5">
      <c r="B11535" s="36"/>
    </row>
    <row r="11536" spans="2:2" x14ac:dyDescent="0.5">
      <c r="B11536" s="36"/>
    </row>
    <row r="11537" spans="2:2" x14ac:dyDescent="0.5">
      <c r="B11537" s="36"/>
    </row>
    <row r="11538" spans="2:2" x14ac:dyDescent="0.5">
      <c r="B11538" s="36"/>
    </row>
    <row r="11539" spans="2:2" x14ac:dyDescent="0.5">
      <c r="B11539" s="36"/>
    </row>
    <row r="11540" spans="2:2" x14ac:dyDescent="0.5">
      <c r="B11540" s="36"/>
    </row>
    <row r="11541" spans="2:2" x14ac:dyDescent="0.5">
      <c r="B11541" s="36"/>
    </row>
    <row r="11542" spans="2:2" x14ac:dyDescent="0.5">
      <c r="B11542" s="36"/>
    </row>
    <row r="11543" spans="2:2" x14ac:dyDescent="0.5">
      <c r="B11543" s="36"/>
    </row>
    <row r="11544" spans="2:2" x14ac:dyDescent="0.5">
      <c r="B11544" s="36"/>
    </row>
    <row r="11545" spans="2:2" x14ac:dyDescent="0.5">
      <c r="B11545" s="36"/>
    </row>
    <row r="11546" spans="2:2" x14ac:dyDescent="0.5">
      <c r="B11546" s="36"/>
    </row>
    <row r="11547" spans="2:2" x14ac:dyDescent="0.5">
      <c r="B11547" s="36"/>
    </row>
    <row r="11548" spans="2:2" x14ac:dyDescent="0.5">
      <c r="B11548" s="36"/>
    </row>
    <row r="11549" spans="2:2" x14ac:dyDescent="0.5">
      <c r="B11549" s="36"/>
    </row>
    <row r="11550" spans="2:2" x14ac:dyDescent="0.5">
      <c r="B11550" s="36"/>
    </row>
    <row r="11551" spans="2:2" x14ac:dyDescent="0.5">
      <c r="B11551" s="36"/>
    </row>
    <row r="11552" spans="2:2" x14ac:dyDescent="0.5">
      <c r="B11552" s="36"/>
    </row>
    <row r="11553" spans="2:2" x14ac:dyDescent="0.5">
      <c r="B11553" s="36"/>
    </row>
    <row r="11554" spans="2:2" x14ac:dyDescent="0.5">
      <c r="B11554" s="36"/>
    </row>
    <row r="11555" spans="2:2" x14ac:dyDescent="0.5">
      <c r="B11555" s="36"/>
    </row>
    <row r="11556" spans="2:2" x14ac:dyDescent="0.5">
      <c r="B11556" s="36"/>
    </row>
    <row r="11557" spans="2:2" x14ac:dyDescent="0.5">
      <c r="B11557" s="36"/>
    </row>
    <row r="11558" spans="2:2" x14ac:dyDescent="0.5">
      <c r="B11558" s="36"/>
    </row>
    <row r="11559" spans="2:2" x14ac:dyDescent="0.5">
      <c r="B11559" s="36"/>
    </row>
    <row r="11560" spans="2:2" x14ac:dyDescent="0.5">
      <c r="B11560" s="36"/>
    </row>
    <row r="11561" spans="2:2" x14ac:dyDescent="0.5">
      <c r="B11561" s="36"/>
    </row>
    <row r="11562" spans="2:2" x14ac:dyDescent="0.5">
      <c r="B11562" s="36"/>
    </row>
    <row r="11563" spans="2:2" x14ac:dyDescent="0.5">
      <c r="B11563" s="36"/>
    </row>
    <row r="11564" spans="2:2" x14ac:dyDescent="0.5">
      <c r="B11564" s="36"/>
    </row>
    <row r="11565" spans="2:2" x14ac:dyDescent="0.5">
      <c r="B11565" s="36"/>
    </row>
    <row r="11566" spans="2:2" x14ac:dyDescent="0.5">
      <c r="B11566" s="36"/>
    </row>
    <row r="11567" spans="2:2" x14ac:dyDescent="0.5">
      <c r="B11567" s="36"/>
    </row>
    <row r="11568" spans="2:2" x14ac:dyDescent="0.5">
      <c r="B11568" s="36"/>
    </row>
    <row r="11569" spans="2:2" x14ac:dyDescent="0.5">
      <c r="B11569" s="36"/>
    </row>
    <row r="11570" spans="2:2" x14ac:dyDescent="0.5">
      <c r="B11570" s="36"/>
    </row>
    <row r="11571" spans="2:2" x14ac:dyDescent="0.5">
      <c r="B11571" s="36"/>
    </row>
    <row r="11572" spans="2:2" x14ac:dyDescent="0.5">
      <c r="B11572" s="36"/>
    </row>
    <row r="11573" spans="2:2" x14ac:dyDescent="0.5">
      <c r="B11573" s="36"/>
    </row>
    <row r="11574" spans="2:2" x14ac:dyDescent="0.5">
      <c r="B11574" s="36"/>
    </row>
    <row r="11575" spans="2:2" x14ac:dyDescent="0.5">
      <c r="B11575" s="36"/>
    </row>
    <row r="11576" spans="2:2" x14ac:dyDescent="0.5">
      <c r="B11576" s="36"/>
    </row>
    <row r="11577" spans="2:2" x14ac:dyDescent="0.5">
      <c r="B11577" s="36"/>
    </row>
    <row r="11578" spans="2:2" x14ac:dyDescent="0.5">
      <c r="B11578" s="36"/>
    </row>
    <row r="11579" spans="2:2" x14ac:dyDescent="0.5">
      <c r="B11579" s="36"/>
    </row>
    <row r="11580" spans="2:2" x14ac:dyDescent="0.5">
      <c r="B11580" s="36"/>
    </row>
    <row r="11581" spans="2:2" x14ac:dyDescent="0.5">
      <c r="B11581" s="36"/>
    </row>
    <row r="11582" spans="2:2" x14ac:dyDescent="0.5">
      <c r="B11582" s="36"/>
    </row>
    <row r="11583" spans="2:2" x14ac:dyDescent="0.5">
      <c r="B11583" s="36"/>
    </row>
    <row r="11584" spans="2:2" x14ac:dyDescent="0.5">
      <c r="B11584" s="36"/>
    </row>
    <row r="11585" spans="2:2" x14ac:dyDescent="0.5">
      <c r="B11585" s="36"/>
    </row>
    <row r="11586" spans="2:2" x14ac:dyDescent="0.5">
      <c r="B11586" s="36"/>
    </row>
    <row r="11587" spans="2:2" x14ac:dyDescent="0.5">
      <c r="B11587" s="36"/>
    </row>
    <row r="11588" spans="2:2" x14ac:dyDescent="0.5">
      <c r="B11588" s="36"/>
    </row>
    <row r="11589" spans="2:2" x14ac:dyDescent="0.5">
      <c r="B11589" s="36"/>
    </row>
    <row r="11590" spans="2:2" x14ac:dyDescent="0.5">
      <c r="B11590" s="36"/>
    </row>
    <row r="11591" spans="2:2" x14ac:dyDescent="0.5">
      <c r="B11591" s="36"/>
    </row>
    <row r="11592" spans="2:2" x14ac:dyDescent="0.5">
      <c r="B11592" s="36"/>
    </row>
    <row r="11593" spans="2:2" x14ac:dyDescent="0.5">
      <c r="B11593" s="36"/>
    </row>
    <row r="11594" spans="2:2" x14ac:dyDescent="0.5">
      <c r="B11594" s="36"/>
    </row>
    <row r="11595" spans="2:2" x14ac:dyDescent="0.5">
      <c r="B11595" s="36"/>
    </row>
    <row r="11596" spans="2:2" x14ac:dyDescent="0.5">
      <c r="B11596" s="36"/>
    </row>
    <row r="11597" spans="2:2" x14ac:dyDescent="0.5">
      <c r="B11597" s="36"/>
    </row>
    <row r="11598" spans="2:2" x14ac:dyDescent="0.5">
      <c r="B11598" s="36"/>
    </row>
    <row r="11599" spans="2:2" x14ac:dyDescent="0.5">
      <c r="B11599" s="36"/>
    </row>
    <row r="11600" spans="2:2" x14ac:dyDescent="0.5">
      <c r="B11600" s="36"/>
    </row>
    <row r="11601" spans="2:2" x14ac:dyDescent="0.5">
      <c r="B11601" s="36"/>
    </row>
    <row r="11602" spans="2:2" x14ac:dyDescent="0.5">
      <c r="B11602" s="36"/>
    </row>
    <row r="11603" spans="2:2" x14ac:dyDescent="0.5">
      <c r="B11603" s="36"/>
    </row>
    <row r="11604" spans="2:2" x14ac:dyDescent="0.5">
      <c r="B11604" s="36"/>
    </row>
    <row r="11605" spans="2:2" x14ac:dyDescent="0.5">
      <c r="B11605" s="36"/>
    </row>
    <row r="11606" spans="2:2" x14ac:dyDescent="0.5">
      <c r="B11606" s="36"/>
    </row>
    <row r="11607" spans="2:2" x14ac:dyDescent="0.5">
      <c r="B11607" s="36"/>
    </row>
    <row r="11608" spans="2:2" x14ac:dyDescent="0.5">
      <c r="B11608" s="36"/>
    </row>
    <row r="11609" spans="2:2" x14ac:dyDescent="0.5">
      <c r="B11609" s="36"/>
    </row>
    <row r="11610" spans="2:2" x14ac:dyDescent="0.5">
      <c r="B11610" s="36"/>
    </row>
    <row r="11611" spans="2:2" x14ac:dyDescent="0.5">
      <c r="B11611" s="36"/>
    </row>
    <row r="11612" spans="2:2" x14ac:dyDescent="0.5">
      <c r="B11612" s="36"/>
    </row>
    <row r="11613" spans="2:2" x14ac:dyDescent="0.5">
      <c r="B11613" s="36"/>
    </row>
    <row r="11614" spans="2:2" x14ac:dyDescent="0.5">
      <c r="B11614" s="36"/>
    </row>
    <row r="11615" spans="2:2" x14ac:dyDescent="0.5">
      <c r="B11615" s="36"/>
    </row>
    <row r="11616" spans="2:2" x14ac:dyDescent="0.5">
      <c r="B11616" s="36"/>
    </row>
    <row r="11617" spans="2:2" x14ac:dyDescent="0.5">
      <c r="B11617" s="36"/>
    </row>
    <row r="11618" spans="2:2" x14ac:dyDescent="0.5">
      <c r="B11618" s="36"/>
    </row>
    <row r="11619" spans="2:2" x14ac:dyDescent="0.5">
      <c r="B11619" s="36"/>
    </row>
    <row r="11620" spans="2:2" x14ac:dyDescent="0.5">
      <c r="B11620" s="36"/>
    </row>
    <row r="11621" spans="2:2" x14ac:dyDescent="0.5">
      <c r="B11621" s="36"/>
    </row>
    <row r="11622" spans="2:2" x14ac:dyDescent="0.5">
      <c r="B11622" s="36"/>
    </row>
    <row r="11623" spans="2:2" x14ac:dyDescent="0.5">
      <c r="B11623" s="36"/>
    </row>
    <row r="11624" spans="2:2" x14ac:dyDescent="0.5">
      <c r="B11624" s="36"/>
    </row>
    <row r="11625" spans="2:2" x14ac:dyDescent="0.5">
      <c r="B11625" s="36"/>
    </row>
    <row r="11626" spans="2:2" x14ac:dyDescent="0.5">
      <c r="B11626" s="36"/>
    </row>
    <row r="11627" spans="2:2" x14ac:dyDescent="0.5">
      <c r="B11627" s="36"/>
    </row>
    <row r="11628" spans="2:2" x14ac:dyDescent="0.5">
      <c r="B11628" s="36"/>
    </row>
    <row r="11629" spans="2:2" x14ac:dyDescent="0.5">
      <c r="B11629" s="36"/>
    </row>
    <row r="11630" spans="2:2" x14ac:dyDescent="0.5">
      <c r="B11630" s="36"/>
    </row>
    <row r="11631" spans="2:2" x14ac:dyDescent="0.5">
      <c r="B11631" s="36"/>
    </row>
    <row r="11632" spans="2:2" x14ac:dyDescent="0.5">
      <c r="B11632" s="36"/>
    </row>
    <row r="11633" spans="2:2" x14ac:dyDescent="0.5">
      <c r="B11633" s="36"/>
    </row>
    <row r="11634" spans="2:2" x14ac:dyDescent="0.5">
      <c r="B11634" s="36"/>
    </row>
    <row r="11635" spans="2:2" x14ac:dyDescent="0.5">
      <c r="B11635" s="36"/>
    </row>
    <row r="11636" spans="2:2" x14ac:dyDescent="0.5">
      <c r="B11636" s="36"/>
    </row>
    <row r="11637" spans="2:2" x14ac:dyDescent="0.5">
      <c r="B11637" s="36"/>
    </row>
    <row r="11638" spans="2:2" x14ac:dyDescent="0.5">
      <c r="B11638" s="36"/>
    </row>
    <row r="11639" spans="2:2" x14ac:dyDescent="0.5">
      <c r="B11639" s="36"/>
    </row>
    <row r="11640" spans="2:2" x14ac:dyDescent="0.5">
      <c r="B11640" s="36"/>
    </row>
    <row r="11641" spans="2:2" x14ac:dyDescent="0.5">
      <c r="B11641" s="36"/>
    </row>
    <row r="11642" spans="2:2" x14ac:dyDescent="0.5">
      <c r="B11642" s="36"/>
    </row>
    <row r="11643" spans="2:2" x14ac:dyDescent="0.5">
      <c r="B11643" s="36"/>
    </row>
    <row r="11644" spans="2:2" x14ac:dyDescent="0.5">
      <c r="B11644" s="36"/>
    </row>
    <row r="11645" spans="2:2" x14ac:dyDescent="0.5">
      <c r="B11645" s="36"/>
    </row>
    <row r="11646" spans="2:2" x14ac:dyDescent="0.5">
      <c r="B11646" s="36"/>
    </row>
    <row r="11647" spans="2:2" x14ac:dyDescent="0.5">
      <c r="B11647" s="36"/>
    </row>
    <row r="11648" spans="2:2" x14ac:dyDescent="0.5">
      <c r="B11648" s="36"/>
    </row>
    <row r="11649" spans="2:2" x14ac:dyDescent="0.5">
      <c r="B11649" s="36"/>
    </row>
    <row r="11650" spans="2:2" x14ac:dyDescent="0.5">
      <c r="B11650" s="36"/>
    </row>
    <row r="11651" spans="2:2" x14ac:dyDescent="0.5">
      <c r="B11651" s="36"/>
    </row>
    <row r="11652" spans="2:2" x14ac:dyDescent="0.5">
      <c r="B11652" s="36"/>
    </row>
    <row r="11653" spans="2:2" x14ac:dyDescent="0.5">
      <c r="B11653" s="36"/>
    </row>
    <row r="11654" spans="2:2" x14ac:dyDescent="0.5">
      <c r="B11654" s="36"/>
    </row>
    <row r="11655" spans="2:2" x14ac:dyDescent="0.5">
      <c r="B11655" s="36"/>
    </row>
    <row r="11656" spans="2:2" x14ac:dyDescent="0.5">
      <c r="B11656" s="36"/>
    </row>
    <row r="11657" spans="2:2" x14ac:dyDescent="0.5">
      <c r="B11657" s="36"/>
    </row>
    <row r="11658" spans="2:2" x14ac:dyDescent="0.5">
      <c r="B11658" s="36"/>
    </row>
    <row r="11659" spans="2:2" x14ac:dyDescent="0.5">
      <c r="B11659" s="36"/>
    </row>
    <row r="11660" spans="2:2" x14ac:dyDescent="0.5">
      <c r="B11660" s="36"/>
    </row>
    <row r="11661" spans="2:2" x14ac:dyDescent="0.5">
      <c r="B11661" s="36"/>
    </row>
    <row r="11662" spans="2:2" x14ac:dyDescent="0.5">
      <c r="B11662" s="36"/>
    </row>
    <row r="11663" spans="2:2" x14ac:dyDescent="0.5">
      <c r="B11663" s="36"/>
    </row>
    <row r="11664" spans="2:2" x14ac:dyDescent="0.5">
      <c r="B11664" s="36"/>
    </row>
    <row r="11665" spans="2:2" x14ac:dyDescent="0.5">
      <c r="B11665" s="36"/>
    </row>
    <row r="11666" spans="2:2" x14ac:dyDescent="0.5">
      <c r="B11666" s="36"/>
    </row>
    <row r="11667" spans="2:2" x14ac:dyDescent="0.5">
      <c r="B11667" s="36"/>
    </row>
    <row r="11668" spans="2:2" x14ac:dyDescent="0.5">
      <c r="B11668" s="36"/>
    </row>
    <row r="11669" spans="2:2" x14ac:dyDescent="0.5">
      <c r="B11669" s="36"/>
    </row>
    <row r="11670" spans="2:2" x14ac:dyDescent="0.5">
      <c r="B11670" s="36"/>
    </row>
    <row r="11671" spans="2:2" x14ac:dyDescent="0.5">
      <c r="B11671" s="36"/>
    </row>
    <row r="11672" spans="2:2" x14ac:dyDescent="0.5">
      <c r="B11672" s="36"/>
    </row>
    <row r="11673" spans="2:2" x14ac:dyDescent="0.5">
      <c r="B11673" s="36"/>
    </row>
    <row r="11674" spans="2:2" x14ac:dyDescent="0.5">
      <c r="B11674" s="36"/>
    </row>
    <row r="11675" spans="2:2" x14ac:dyDescent="0.5">
      <c r="B11675" s="36"/>
    </row>
    <row r="11676" spans="2:2" x14ac:dyDescent="0.5">
      <c r="B11676" s="36"/>
    </row>
    <row r="11677" spans="2:2" x14ac:dyDescent="0.5">
      <c r="B11677" s="36"/>
    </row>
    <row r="11678" spans="2:2" x14ac:dyDescent="0.5">
      <c r="B11678" s="36"/>
    </row>
    <row r="11679" spans="2:2" x14ac:dyDescent="0.5">
      <c r="B11679" s="36"/>
    </row>
    <row r="11680" spans="2:2" x14ac:dyDescent="0.5">
      <c r="B11680" s="36"/>
    </row>
    <row r="11681" spans="2:2" x14ac:dyDescent="0.5">
      <c r="B11681" s="36"/>
    </row>
    <row r="11682" spans="2:2" x14ac:dyDescent="0.5">
      <c r="B11682" s="36"/>
    </row>
    <row r="11683" spans="2:2" x14ac:dyDescent="0.5">
      <c r="B11683" s="36"/>
    </row>
    <row r="11684" spans="2:2" x14ac:dyDescent="0.5">
      <c r="B11684" s="36"/>
    </row>
    <row r="11685" spans="2:2" x14ac:dyDescent="0.5">
      <c r="B11685" s="36"/>
    </row>
    <row r="11686" spans="2:2" x14ac:dyDescent="0.5">
      <c r="B11686" s="36"/>
    </row>
    <row r="11687" spans="2:2" x14ac:dyDescent="0.5">
      <c r="B11687" s="36"/>
    </row>
    <row r="11688" spans="2:2" x14ac:dyDescent="0.5">
      <c r="B11688" s="36"/>
    </row>
    <row r="11689" spans="2:2" x14ac:dyDescent="0.5">
      <c r="B11689" s="36"/>
    </row>
    <row r="11690" spans="2:2" x14ac:dyDescent="0.5">
      <c r="B11690" s="36"/>
    </row>
    <row r="11691" spans="2:2" x14ac:dyDescent="0.5">
      <c r="B11691" s="36"/>
    </row>
    <row r="11692" spans="2:2" x14ac:dyDescent="0.5">
      <c r="B11692" s="36"/>
    </row>
    <row r="11693" spans="2:2" x14ac:dyDescent="0.5">
      <c r="B11693" s="36"/>
    </row>
    <row r="11694" spans="2:2" x14ac:dyDescent="0.5">
      <c r="B11694" s="36"/>
    </row>
    <row r="11695" spans="2:2" x14ac:dyDescent="0.5">
      <c r="B11695" s="36"/>
    </row>
    <row r="11696" spans="2:2" x14ac:dyDescent="0.5">
      <c r="B11696" s="36"/>
    </row>
    <row r="11697" spans="2:2" x14ac:dyDescent="0.5">
      <c r="B11697" s="36"/>
    </row>
    <row r="11698" spans="2:2" x14ac:dyDescent="0.5">
      <c r="B11698" s="36"/>
    </row>
    <row r="11699" spans="2:2" x14ac:dyDescent="0.5">
      <c r="B11699" s="36"/>
    </row>
    <row r="11700" spans="2:2" x14ac:dyDescent="0.5">
      <c r="B11700" s="36"/>
    </row>
    <row r="11701" spans="2:2" x14ac:dyDescent="0.5">
      <c r="B11701" s="36"/>
    </row>
    <row r="11702" spans="2:2" x14ac:dyDescent="0.5">
      <c r="B11702" s="36"/>
    </row>
    <row r="11703" spans="2:2" x14ac:dyDescent="0.5">
      <c r="B11703" s="36"/>
    </row>
    <row r="11704" spans="2:2" x14ac:dyDescent="0.5">
      <c r="B11704" s="36"/>
    </row>
    <row r="11705" spans="2:2" x14ac:dyDescent="0.5">
      <c r="B11705" s="36"/>
    </row>
    <row r="11706" spans="2:2" x14ac:dyDescent="0.5">
      <c r="B11706" s="36"/>
    </row>
    <row r="11707" spans="2:2" x14ac:dyDescent="0.5">
      <c r="B11707" s="36"/>
    </row>
    <row r="11708" spans="2:2" x14ac:dyDescent="0.5">
      <c r="B11708" s="36"/>
    </row>
    <row r="11709" spans="2:2" x14ac:dyDescent="0.5">
      <c r="B11709" s="36"/>
    </row>
    <row r="11710" spans="2:2" x14ac:dyDescent="0.5">
      <c r="B11710" s="36"/>
    </row>
    <row r="11711" spans="2:2" x14ac:dyDescent="0.5">
      <c r="B11711" s="36"/>
    </row>
    <row r="11712" spans="2:2" x14ac:dyDescent="0.5">
      <c r="B11712" s="36"/>
    </row>
    <row r="11713" spans="2:2" x14ac:dyDescent="0.5">
      <c r="B11713" s="36"/>
    </row>
    <row r="11714" spans="2:2" x14ac:dyDescent="0.5">
      <c r="B11714" s="36"/>
    </row>
    <row r="11715" spans="2:2" x14ac:dyDescent="0.5">
      <c r="B11715" s="36"/>
    </row>
    <row r="11716" spans="2:2" x14ac:dyDescent="0.5">
      <c r="B11716" s="36"/>
    </row>
    <row r="11717" spans="2:2" x14ac:dyDescent="0.5">
      <c r="B11717" s="36"/>
    </row>
    <row r="11718" spans="2:2" x14ac:dyDescent="0.5">
      <c r="B11718" s="36"/>
    </row>
    <row r="11719" spans="2:2" x14ac:dyDescent="0.5">
      <c r="B11719" s="36"/>
    </row>
    <row r="11720" spans="2:2" x14ac:dyDescent="0.5">
      <c r="B11720" s="36"/>
    </row>
    <row r="11721" spans="2:2" x14ac:dyDescent="0.5">
      <c r="B11721" s="36"/>
    </row>
    <row r="11722" spans="2:2" x14ac:dyDescent="0.5">
      <c r="B11722" s="36"/>
    </row>
    <row r="11723" spans="2:2" x14ac:dyDescent="0.5">
      <c r="B11723" s="36"/>
    </row>
    <row r="11724" spans="2:2" x14ac:dyDescent="0.5">
      <c r="B11724" s="36"/>
    </row>
    <row r="11725" spans="2:2" x14ac:dyDescent="0.5">
      <c r="B11725" s="36"/>
    </row>
    <row r="11726" spans="2:2" x14ac:dyDescent="0.5">
      <c r="B11726" s="36"/>
    </row>
    <row r="11727" spans="2:2" x14ac:dyDescent="0.5">
      <c r="B11727" s="36"/>
    </row>
    <row r="11728" spans="2:2" x14ac:dyDescent="0.5">
      <c r="B11728" s="36"/>
    </row>
    <row r="11729" spans="2:2" x14ac:dyDescent="0.5">
      <c r="B11729" s="36"/>
    </row>
    <row r="11730" spans="2:2" x14ac:dyDescent="0.5">
      <c r="B11730" s="36"/>
    </row>
    <row r="11731" spans="2:2" x14ac:dyDescent="0.5">
      <c r="B11731" s="36"/>
    </row>
    <row r="11732" spans="2:2" x14ac:dyDescent="0.5">
      <c r="B11732" s="36"/>
    </row>
    <row r="11733" spans="2:2" x14ac:dyDescent="0.5">
      <c r="B11733" s="36"/>
    </row>
    <row r="11734" spans="2:2" x14ac:dyDescent="0.5">
      <c r="B11734" s="36"/>
    </row>
    <row r="11735" spans="2:2" x14ac:dyDescent="0.5">
      <c r="B11735" s="36"/>
    </row>
    <row r="11736" spans="2:2" x14ac:dyDescent="0.5">
      <c r="B11736" s="36"/>
    </row>
    <row r="11737" spans="2:2" x14ac:dyDescent="0.5">
      <c r="B11737" s="36"/>
    </row>
    <row r="11738" spans="2:2" x14ac:dyDescent="0.5">
      <c r="B11738" s="36"/>
    </row>
    <row r="11739" spans="2:2" x14ac:dyDescent="0.5">
      <c r="B11739" s="36"/>
    </row>
    <row r="11740" spans="2:2" x14ac:dyDescent="0.5">
      <c r="B11740" s="36"/>
    </row>
    <row r="11741" spans="2:2" x14ac:dyDescent="0.5">
      <c r="B11741" s="36"/>
    </row>
    <row r="11742" spans="2:2" x14ac:dyDescent="0.5">
      <c r="B11742" s="36"/>
    </row>
    <row r="11743" spans="2:2" x14ac:dyDescent="0.5">
      <c r="B11743" s="36"/>
    </row>
    <row r="11744" spans="2:2" x14ac:dyDescent="0.5">
      <c r="B11744" s="36"/>
    </row>
    <row r="11745" spans="2:2" x14ac:dyDescent="0.5">
      <c r="B11745" s="36"/>
    </row>
    <row r="11746" spans="2:2" x14ac:dyDescent="0.5">
      <c r="B11746" s="36"/>
    </row>
    <row r="11747" spans="2:2" x14ac:dyDescent="0.5">
      <c r="B11747" s="36"/>
    </row>
    <row r="11748" spans="2:2" x14ac:dyDescent="0.5">
      <c r="B11748" s="36"/>
    </row>
    <row r="11749" spans="2:2" x14ac:dyDescent="0.5">
      <c r="B11749" s="36"/>
    </row>
    <row r="11750" spans="2:2" x14ac:dyDescent="0.5">
      <c r="B11750" s="36"/>
    </row>
    <row r="11751" spans="2:2" x14ac:dyDescent="0.5">
      <c r="B11751" s="36"/>
    </row>
    <row r="11752" spans="2:2" x14ac:dyDescent="0.5">
      <c r="B11752" s="36"/>
    </row>
    <row r="11753" spans="2:2" x14ac:dyDescent="0.5">
      <c r="B11753" s="36"/>
    </row>
    <row r="11754" spans="2:2" x14ac:dyDescent="0.5">
      <c r="B11754" s="36"/>
    </row>
    <row r="11755" spans="2:2" x14ac:dyDescent="0.5">
      <c r="B11755" s="36"/>
    </row>
    <row r="11756" spans="2:2" x14ac:dyDescent="0.5">
      <c r="B11756" s="36"/>
    </row>
    <row r="11757" spans="2:2" x14ac:dyDescent="0.5">
      <c r="B11757" s="36"/>
    </row>
    <row r="11758" spans="2:2" x14ac:dyDescent="0.5">
      <c r="B11758" s="36"/>
    </row>
    <row r="11759" spans="2:2" x14ac:dyDescent="0.5">
      <c r="B11759" s="36"/>
    </row>
    <row r="11760" spans="2:2" x14ac:dyDescent="0.5">
      <c r="B11760" s="36"/>
    </row>
    <row r="11761" spans="2:2" x14ac:dyDescent="0.5">
      <c r="B11761" s="36"/>
    </row>
    <row r="11762" spans="2:2" x14ac:dyDescent="0.5">
      <c r="B11762" s="36"/>
    </row>
    <row r="11763" spans="2:2" x14ac:dyDescent="0.5">
      <c r="B11763" s="36"/>
    </row>
    <row r="11764" spans="2:2" x14ac:dyDescent="0.5">
      <c r="B11764" s="36"/>
    </row>
    <row r="11765" spans="2:2" x14ac:dyDescent="0.5">
      <c r="B11765" s="36"/>
    </row>
    <row r="11766" spans="2:2" x14ac:dyDescent="0.5">
      <c r="B11766" s="36"/>
    </row>
    <row r="11767" spans="2:2" x14ac:dyDescent="0.5">
      <c r="B11767" s="36"/>
    </row>
    <row r="11768" spans="2:2" x14ac:dyDescent="0.5">
      <c r="B11768" s="36"/>
    </row>
    <row r="11769" spans="2:2" x14ac:dyDescent="0.5">
      <c r="B11769" s="36"/>
    </row>
    <row r="11770" spans="2:2" x14ac:dyDescent="0.5">
      <c r="B11770" s="36"/>
    </row>
    <row r="11771" spans="2:2" x14ac:dyDescent="0.5">
      <c r="B11771" s="36"/>
    </row>
    <row r="11772" spans="2:2" x14ac:dyDescent="0.5">
      <c r="B11772" s="36"/>
    </row>
    <row r="11773" spans="2:2" x14ac:dyDescent="0.5">
      <c r="B11773" s="36"/>
    </row>
    <row r="11774" spans="2:2" x14ac:dyDescent="0.5">
      <c r="B11774" s="36"/>
    </row>
    <row r="11775" spans="2:2" x14ac:dyDescent="0.5">
      <c r="B11775" s="36"/>
    </row>
    <row r="11776" spans="2:2" x14ac:dyDescent="0.5">
      <c r="B11776" s="36"/>
    </row>
    <row r="11777" spans="2:2" x14ac:dyDescent="0.5">
      <c r="B11777" s="36"/>
    </row>
    <row r="11778" spans="2:2" x14ac:dyDescent="0.5">
      <c r="B11778" s="36"/>
    </row>
    <row r="11779" spans="2:2" x14ac:dyDescent="0.5">
      <c r="B11779" s="36"/>
    </row>
    <row r="11780" spans="2:2" x14ac:dyDescent="0.5">
      <c r="B11780" s="36"/>
    </row>
    <row r="11781" spans="2:2" x14ac:dyDescent="0.5">
      <c r="B11781" s="36"/>
    </row>
    <row r="11782" spans="2:2" x14ac:dyDescent="0.5">
      <c r="B11782" s="36"/>
    </row>
    <row r="11783" spans="2:2" x14ac:dyDescent="0.5">
      <c r="B11783" s="36"/>
    </row>
    <row r="11784" spans="2:2" x14ac:dyDescent="0.5">
      <c r="B11784" s="36"/>
    </row>
    <row r="11785" spans="2:2" x14ac:dyDescent="0.5">
      <c r="B11785" s="36"/>
    </row>
    <row r="11786" spans="2:2" x14ac:dyDescent="0.5">
      <c r="B11786" s="36"/>
    </row>
    <row r="11787" spans="2:2" x14ac:dyDescent="0.5">
      <c r="B11787" s="36"/>
    </row>
    <row r="11788" spans="2:2" x14ac:dyDescent="0.5">
      <c r="B11788" s="36"/>
    </row>
    <row r="11789" spans="2:2" x14ac:dyDescent="0.5">
      <c r="B11789" s="36"/>
    </row>
    <row r="11790" spans="2:2" x14ac:dyDescent="0.5">
      <c r="B11790" s="36"/>
    </row>
    <row r="11791" spans="2:2" x14ac:dyDescent="0.5">
      <c r="B11791" s="36"/>
    </row>
    <row r="11792" spans="2:2" x14ac:dyDescent="0.5">
      <c r="B11792" s="36"/>
    </row>
    <row r="11793" spans="2:2" x14ac:dyDescent="0.5">
      <c r="B11793" s="36"/>
    </row>
    <row r="11794" spans="2:2" x14ac:dyDescent="0.5">
      <c r="B11794" s="36"/>
    </row>
    <row r="11795" spans="2:2" x14ac:dyDescent="0.5">
      <c r="B11795" s="36"/>
    </row>
    <row r="11796" spans="2:2" x14ac:dyDescent="0.5">
      <c r="B11796" s="36"/>
    </row>
    <row r="11797" spans="2:2" x14ac:dyDescent="0.5">
      <c r="B11797" s="36"/>
    </row>
    <row r="11798" spans="2:2" x14ac:dyDescent="0.5">
      <c r="B11798" s="36"/>
    </row>
    <row r="11799" spans="2:2" x14ac:dyDescent="0.5">
      <c r="B11799" s="36"/>
    </row>
    <row r="11800" spans="2:2" x14ac:dyDescent="0.5">
      <c r="B11800" s="36"/>
    </row>
    <row r="11801" spans="2:2" x14ac:dyDescent="0.5">
      <c r="B11801" s="36"/>
    </row>
    <row r="11802" spans="2:2" x14ac:dyDescent="0.5">
      <c r="B11802" s="36"/>
    </row>
    <row r="11803" spans="2:2" x14ac:dyDescent="0.5">
      <c r="B11803" s="36"/>
    </row>
    <row r="11804" spans="2:2" x14ac:dyDescent="0.5">
      <c r="B11804" s="36"/>
    </row>
    <row r="11805" spans="2:2" x14ac:dyDescent="0.5">
      <c r="B11805" s="36"/>
    </row>
    <row r="11806" spans="2:2" x14ac:dyDescent="0.5">
      <c r="B11806" s="36"/>
    </row>
    <row r="11807" spans="2:2" x14ac:dyDescent="0.5">
      <c r="B11807" s="36"/>
    </row>
    <row r="11808" spans="2:2" x14ac:dyDescent="0.5">
      <c r="B11808" s="36"/>
    </row>
    <row r="11809" spans="2:2" x14ac:dyDescent="0.5">
      <c r="B11809" s="36"/>
    </row>
    <row r="11810" spans="2:2" x14ac:dyDescent="0.5">
      <c r="B11810" s="36"/>
    </row>
    <row r="11811" spans="2:2" x14ac:dyDescent="0.5">
      <c r="B11811" s="36"/>
    </row>
    <row r="11812" spans="2:2" x14ac:dyDescent="0.5">
      <c r="B11812" s="36"/>
    </row>
    <row r="11813" spans="2:2" x14ac:dyDescent="0.5">
      <c r="B11813" s="36"/>
    </row>
    <row r="11814" spans="2:2" x14ac:dyDescent="0.5">
      <c r="B11814" s="36"/>
    </row>
    <row r="11815" spans="2:2" x14ac:dyDescent="0.5">
      <c r="B11815" s="36"/>
    </row>
    <row r="11816" spans="2:2" x14ac:dyDescent="0.5">
      <c r="B11816" s="36"/>
    </row>
    <row r="11817" spans="2:2" x14ac:dyDescent="0.5">
      <c r="B11817" s="36"/>
    </row>
    <row r="11818" spans="2:2" x14ac:dyDescent="0.5">
      <c r="B11818" s="36"/>
    </row>
    <row r="11819" spans="2:2" x14ac:dyDescent="0.5">
      <c r="B11819" s="36"/>
    </row>
    <row r="11820" spans="2:2" x14ac:dyDescent="0.5">
      <c r="B11820" s="36"/>
    </row>
    <row r="11821" spans="2:2" x14ac:dyDescent="0.5">
      <c r="B11821" s="36"/>
    </row>
    <row r="11822" spans="2:2" x14ac:dyDescent="0.5">
      <c r="B11822" s="36"/>
    </row>
    <row r="11823" spans="2:2" x14ac:dyDescent="0.5">
      <c r="B11823" s="36"/>
    </row>
    <row r="11824" spans="2:2" x14ac:dyDescent="0.5">
      <c r="B11824" s="36"/>
    </row>
    <row r="11825" spans="2:2" x14ac:dyDescent="0.5">
      <c r="B11825" s="36"/>
    </row>
    <row r="11826" spans="2:2" x14ac:dyDescent="0.5">
      <c r="B11826" s="36"/>
    </row>
    <row r="11827" spans="2:2" x14ac:dyDescent="0.5">
      <c r="B11827" s="36"/>
    </row>
    <row r="11828" spans="2:2" x14ac:dyDescent="0.5">
      <c r="B11828" s="36"/>
    </row>
    <row r="11829" spans="2:2" x14ac:dyDescent="0.5">
      <c r="B11829" s="36"/>
    </row>
    <row r="11830" spans="2:2" x14ac:dyDescent="0.5">
      <c r="B11830" s="36"/>
    </row>
    <row r="11831" spans="2:2" x14ac:dyDescent="0.5">
      <c r="B11831" s="36"/>
    </row>
    <row r="11832" spans="2:2" x14ac:dyDescent="0.5">
      <c r="B11832" s="36"/>
    </row>
    <row r="11833" spans="2:2" x14ac:dyDescent="0.5">
      <c r="B11833" s="36"/>
    </row>
    <row r="11834" spans="2:2" x14ac:dyDescent="0.5">
      <c r="B11834" s="36"/>
    </row>
    <row r="11835" spans="2:2" x14ac:dyDescent="0.5">
      <c r="B11835" s="36"/>
    </row>
    <row r="11836" spans="2:2" x14ac:dyDescent="0.5">
      <c r="B11836" s="36"/>
    </row>
    <row r="11837" spans="2:2" x14ac:dyDescent="0.5">
      <c r="B11837" s="36"/>
    </row>
    <row r="11838" spans="2:2" x14ac:dyDescent="0.5">
      <c r="B11838" s="36"/>
    </row>
    <row r="11839" spans="2:2" x14ac:dyDescent="0.5">
      <c r="B11839" s="36"/>
    </row>
    <row r="11840" spans="2:2" x14ac:dyDescent="0.5">
      <c r="B11840" s="36"/>
    </row>
    <row r="11841" spans="2:2" x14ac:dyDescent="0.5">
      <c r="B11841" s="36"/>
    </row>
    <row r="11842" spans="2:2" x14ac:dyDescent="0.5">
      <c r="B11842" s="36"/>
    </row>
    <row r="11843" spans="2:2" x14ac:dyDescent="0.5">
      <c r="B11843" s="36"/>
    </row>
    <row r="11844" spans="2:2" x14ac:dyDescent="0.5">
      <c r="B11844" s="36"/>
    </row>
    <row r="11845" spans="2:2" x14ac:dyDescent="0.5">
      <c r="B11845" s="36"/>
    </row>
    <row r="11846" spans="2:2" x14ac:dyDescent="0.5">
      <c r="B11846" s="36"/>
    </row>
    <row r="11847" spans="2:2" x14ac:dyDescent="0.5">
      <c r="B11847" s="36"/>
    </row>
    <row r="11848" spans="2:2" x14ac:dyDescent="0.5">
      <c r="B11848" s="36"/>
    </row>
    <row r="11849" spans="2:2" x14ac:dyDescent="0.5">
      <c r="B11849" s="36"/>
    </row>
    <row r="11850" spans="2:2" x14ac:dyDescent="0.5">
      <c r="B11850" s="36"/>
    </row>
    <row r="11851" spans="2:2" x14ac:dyDescent="0.5">
      <c r="B11851" s="36"/>
    </row>
    <row r="11852" spans="2:2" x14ac:dyDescent="0.5">
      <c r="B11852" s="36"/>
    </row>
    <row r="11853" spans="2:2" x14ac:dyDescent="0.5">
      <c r="B11853" s="36"/>
    </row>
    <row r="11854" spans="2:2" x14ac:dyDescent="0.5">
      <c r="B11854" s="36"/>
    </row>
    <row r="11855" spans="2:2" x14ac:dyDescent="0.5">
      <c r="B11855" s="36"/>
    </row>
    <row r="11856" spans="2:2" x14ac:dyDescent="0.5">
      <c r="B11856" s="36"/>
    </row>
    <row r="11857" spans="2:2" x14ac:dyDescent="0.5">
      <c r="B11857" s="36"/>
    </row>
    <row r="11858" spans="2:2" x14ac:dyDescent="0.5">
      <c r="B11858" s="36"/>
    </row>
    <row r="11859" spans="2:2" x14ac:dyDescent="0.5">
      <c r="B11859" s="36"/>
    </row>
    <row r="11860" spans="2:2" x14ac:dyDescent="0.5">
      <c r="B11860" s="36"/>
    </row>
    <row r="11861" spans="2:2" x14ac:dyDescent="0.5">
      <c r="B11861" s="36"/>
    </row>
    <row r="11862" spans="2:2" x14ac:dyDescent="0.5">
      <c r="B11862" s="36"/>
    </row>
    <row r="11863" spans="2:2" x14ac:dyDescent="0.5">
      <c r="B11863" s="36"/>
    </row>
    <row r="11864" spans="2:2" x14ac:dyDescent="0.5">
      <c r="B11864" s="36"/>
    </row>
    <row r="11865" spans="2:2" x14ac:dyDescent="0.5">
      <c r="B11865" s="36"/>
    </row>
    <row r="11866" spans="2:2" x14ac:dyDescent="0.5">
      <c r="B11866" s="36"/>
    </row>
    <row r="11867" spans="2:2" x14ac:dyDescent="0.5">
      <c r="B11867" s="36"/>
    </row>
    <row r="11868" spans="2:2" x14ac:dyDescent="0.5">
      <c r="B11868" s="36"/>
    </row>
    <row r="11869" spans="2:2" x14ac:dyDescent="0.5">
      <c r="B11869" s="36"/>
    </row>
    <row r="11870" spans="2:2" x14ac:dyDescent="0.5">
      <c r="B11870" s="36"/>
    </row>
    <row r="11871" spans="2:2" x14ac:dyDescent="0.5">
      <c r="B11871" s="36"/>
    </row>
    <row r="11872" spans="2:2" x14ac:dyDescent="0.5">
      <c r="B11872" s="36"/>
    </row>
    <row r="11873" spans="2:2" x14ac:dyDescent="0.5">
      <c r="B11873" s="36"/>
    </row>
    <row r="11874" spans="2:2" x14ac:dyDescent="0.5">
      <c r="B11874" s="36"/>
    </row>
    <row r="11875" spans="2:2" x14ac:dyDescent="0.5">
      <c r="B11875" s="36"/>
    </row>
    <row r="11876" spans="2:2" x14ac:dyDescent="0.5">
      <c r="B11876" s="36"/>
    </row>
    <row r="11877" spans="2:2" x14ac:dyDescent="0.5">
      <c r="B11877" s="36"/>
    </row>
    <row r="11878" spans="2:2" x14ac:dyDescent="0.5">
      <c r="B11878" s="36"/>
    </row>
    <row r="11879" spans="2:2" x14ac:dyDescent="0.5">
      <c r="B11879" s="36"/>
    </row>
    <row r="11880" spans="2:2" x14ac:dyDescent="0.5">
      <c r="B11880" s="36"/>
    </row>
    <row r="11881" spans="2:2" x14ac:dyDescent="0.5">
      <c r="B11881" s="36"/>
    </row>
    <row r="11882" spans="2:2" x14ac:dyDescent="0.5">
      <c r="B11882" s="36"/>
    </row>
    <row r="11883" spans="2:2" x14ac:dyDescent="0.5">
      <c r="B11883" s="36"/>
    </row>
    <row r="11884" spans="2:2" x14ac:dyDescent="0.5">
      <c r="B11884" s="36"/>
    </row>
    <row r="11885" spans="2:2" x14ac:dyDescent="0.5">
      <c r="B11885" s="36"/>
    </row>
    <row r="11886" spans="2:2" x14ac:dyDescent="0.5">
      <c r="B11886" s="36"/>
    </row>
    <row r="11887" spans="2:2" x14ac:dyDescent="0.5">
      <c r="B11887" s="36"/>
    </row>
    <row r="11888" spans="2:2" x14ac:dyDescent="0.5">
      <c r="B11888" s="36"/>
    </row>
    <row r="11889" spans="2:2" x14ac:dyDescent="0.5">
      <c r="B11889" s="36"/>
    </row>
    <row r="11890" spans="2:2" x14ac:dyDescent="0.5">
      <c r="B11890" s="36"/>
    </row>
    <row r="11891" spans="2:2" x14ac:dyDescent="0.5">
      <c r="B11891" s="36"/>
    </row>
    <row r="11892" spans="2:2" x14ac:dyDescent="0.5">
      <c r="B11892" s="36"/>
    </row>
    <row r="11893" spans="2:2" x14ac:dyDescent="0.5">
      <c r="B11893" s="36"/>
    </row>
    <row r="11894" spans="2:2" x14ac:dyDescent="0.5">
      <c r="B11894" s="36"/>
    </row>
    <row r="11895" spans="2:2" x14ac:dyDescent="0.5">
      <c r="B11895" s="36"/>
    </row>
    <row r="11896" spans="2:2" x14ac:dyDescent="0.5">
      <c r="B11896" s="36"/>
    </row>
    <row r="11897" spans="2:2" x14ac:dyDescent="0.5">
      <c r="B11897" s="36"/>
    </row>
    <row r="11898" spans="2:2" x14ac:dyDescent="0.5">
      <c r="B11898" s="36"/>
    </row>
    <row r="11899" spans="2:2" x14ac:dyDescent="0.5">
      <c r="B11899" s="36"/>
    </row>
    <row r="11900" spans="2:2" x14ac:dyDescent="0.5">
      <c r="B11900" s="36"/>
    </row>
    <row r="11901" spans="2:2" x14ac:dyDescent="0.5">
      <c r="B11901" s="36"/>
    </row>
    <row r="11902" spans="2:2" x14ac:dyDescent="0.5">
      <c r="B11902" s="36"/>
    </row>
    <row r="11903" spans="2:2" x14ac:dyDescent="0.5">
      <c r="B11903" s="36"/>
    </row>
    <row r="11904" spans="2:2" x14ac:dyDescent="0.5">
      <c r="B11904" s="36"/>
    </row>
    <row r="11905" spans="2:2" x14ac:dyDescent="0.5">
      <c r="B11905" s="36"/>
    </row>
    <row r="11906" spans="2:2" x14ac:dyDescent="0.5">
      <c r="B11906" s="36"/>
    </row>
    <row r="11907" spans="2:2" x14ac:dyDescent="0.5">
      <c r="B11907" s="36"/>
    </row>
    <row r="11908" spans="2:2" x14ac:dyDescent="0.5">
      <c r="B11908" s="36"/>
    </row>
    <row r="11909" spans="2:2" x14ac:dyDescent="0.5">
      <c r="B11909" s="36"/>
    </row>
    <row r="11910" spans="2:2" x14ac:dyDescent="0.5">
      <c r="B11910" s="36"/>
    </row>
    <row r="11911" spans="2:2" x14ac:dyDescent="0.5">
      <c r="B11911" s="36"/>
    </row>
    <row r="11912" spans="2:2" x14ac:dyDescent="0.5">
      <c r="B11912" s="36"/>
    </row>
    <row r="11913" spans="2:2" x14ac:dyDescent="0.5">
      <c r="B11913" s="36"/>
    </row>
    <row r="11914" spans="2:2" x14ac:dyDescent="0.5">
      <c r="B11914" s="36"/>
    </row>
    <row r="11915" spans="2:2" x14ac:dyDescent="0.5">
      <c r="B11915" s="36"/>
    </row>
    <row r="11916" spans="2:2" x14ac:dyDescent="0.5">
      <c r="B11916" s="36"/>
    </row>
    <row r="11917" spans="2:2" x14ac:dyDescent="0.5">
      <c r="B11917" s="36"/>
    </row>
    <row r="11918" spans="2:2" x14ac:dyDescent="0.5">
      <c r="B11918" s="36"/>
    </row>
    <row r="11919" spans="2:2" x14ac:dyDescent="0.5">
      <c r="B11919" s="36"/>
    </row>
    <row r="11920" spans="2:2" x14ac:dyDescent="0.5">
      <c r="B11920" s="36"/>
    </row>
    <row r="11921" spans="2:2" x14ac:dyDescent="0.5">
      <c r="B11921" s="36"/>
    </row>
    <row r="11922" spans="2:2" x14ac:dyDescent="0.5">
      <c r="B11922" s="36"/>
    </row>
    <row r="11923" spans="2:2" x14ac:dyDescent="0.5">
      <c r="B11923" s="36"/>
    </row>
    <row r="11924" spans="2:2" x14ac:dyDescent="0.5">
      <c r="B11924" s="36"/>
    </row>
    <row r="11925" spans="2:2" x14ac:dyDescent="0.5">
      <c r="B11925" s="36"/>
    </row>
    <row r="11926" spans="2:2" x14ac:dyDescent="0.5">
      <c r="B11926" s="36"/>
    </row>
    <row r="11927" spans="2:2" x14ac:dyDescent="0.5">
      <c r="B11927" s="36"/>
    </row>
    <row r="11928" spans="2:2" x14ac:dyDescent="0.5">
      <c r="B11928" s="36"/>
    </row>
    <row r="11929" spans="2:2" x14ac:dyDescent="0.5">
      <c r="B11929" s="36"/>
    </row>
    <row r="11930" spans="2:2" x14ac:dyDescent="0.5">
      <c r="B11930" s="36"/>
    </row>
    <row r="11931" spans="2:2" x14ac:dyDescent="0.5">
      <c r="B11931" s="36"/>
    </row>
    <row r="11932" spans="2:2" x14ac:dyDescent="0.5">
      <c r="B11932" s="36"/>
    </row>
    <row r="11933" spans="2:2" x14ac:dyDescent="0.5">
      <c r="B11933" s="36"/>
    </row>
    <row r="11934" spans="2:2" x14ac:dyDescent="0.5">
      <c r="B11934" s="36"/>
    </row>
    <row r="11935" spans="2:2" x14ac:dyDescent="0.5">
      <c r="B11935" s="36"/>
    </row>
    <row r="11936" spans="2:2" x14ac:dyDescent="0.5">
      <c r="B11936" s="36"/>
    </row>
    <row r="11937" spans="2:2" x14ac:dyDescent="0.5">
      <c r="B11937" s="36"/>
    </row>
    <row r="11938" spans="2:2" x14ac:dyDescent="0.5">
      <c r="B11938" s="36"/>
    </row>
    <row r="11939" spans="2:2" x14ac:dyDescent="0.5">
      <c r="B11939" s="36"/>
    </row>
    <row r="11940" spans="2:2" x14ac:dyDescent="0.5">
      <c r="B11940" s="36"/>
    </row>
    <row r="11941" spans="2:2" x14ac:dyDescent="0.5">
      <c r="B11941" s="36"/>
    </row>
    <row r="11942" spans="2:2" x14ac:dyDescent="0.5">
      <c r="B11942" s="36"/>
    </row>
    <row r="11943" spans="2:2" x14ac:dyDescent="0.5">
      <c r="B11943" s="36"/>
    </row>
    <row r="11944" spans="2:2" x14ac:dyDescent="0.5">
      <c r="B11944" s="36"/>
    </row>
    <row r="11945" spans="2:2" x14ac:dyDescent="0.5">
      <c r="B11945" s="36"/>
    </row>
    <row r="11946" spans="2:2" x14ac:dyDescent="0.5">
      <c r="B11946" s="36"/>
    </row>
    <row r="11947" spans="2:2" x14ac:dyDescent="0.5">
      <c r="B11947" s="36"/>
    </row>
    <row r="11948" spans="2:2" x14ac:dyDescent="0.5">
      <c r="B11948" s="36"/>
    </row>
    <row r="11949" spans="2:2" x14ac:dyDescent="0.5">
      <c r="B11949" s="36"/>
    </row>
    <row r="11950" spans="2:2" x14ac:dyDescent="0.5">
      <c r="B11950" s="36"/>
    </row>
    <row r="11951" spans="2:2" x14ac:dyDescent="0.5">
      <c r="B11951" s="36"/>
    </row>
    <row r="11952" spans="2:2" x14ac:dyDescent="0.5">
      <c r="B11952" s="36"/>
    </row>
    <row r="11953" spans="2:2" x14ac:dyDescent="0.5">
      <c r="B11953" s="36"/>
    </row>
    <row r="11954" spans="2:2" x14ac:dyDescent="0.5">
      <c r="B11954" s="36"/>
    </row>
    <row r="11955" spans="2:2" x14ac:dyDescent="0.5">
      <c r="B11955" s="36"/>
    </row>
    <row r="11956" spans="2:2" x14ac:dyDescent="0.5">
      <c r="B11956" s="36"/>
    </row>
    <row r="11957" spans="2:2" x14ac:dyDescent="0.5">
      <c r="B11957" s="36"/>
    </row>
    <row r="11958" spans="2:2" x14ac:dyDescent="0.5">
      <c r="B11958" s="36"/>
    </row>
    <row r="11959" spans="2:2" x14ac:dyDescent="0.5">
      <c r="B11959" s="36"/>
    </row>
    <row r="11960" spans="2:2" x14ac:dyDescent="0.5">
      <c r="B11960" s="36"/>
    </row>
    <row r="11961" spans="2:2" x14ac:dyDescent="0.5">
      <c r="B11961" s="36"/>
    </row>
    <row r="11962" spans="2:2" x14ac:dyDescent="0.5">
      <c r="B11962" s="36"/>
    </row>
    <row r="11963" spans="2:2" x14ac:dyDescent="0.5">
      <c r="B11963" s="36"/>
    </row>
    <row r="11964" spans="2:2" x14ac:dyDescent="0.5">
      <c r="B11964" s="36"/>
    </row>
    <row r="11965" spans="2:2" x14ac:dyDescent="0.5">
      <c r="B11965" s="36"/>
    </row>
    <row r="11966" spans="2:2" x14ac:dyDescent="0.5">
      <c r="B11966" s="36"/>
    </row>
    <row r="11967" spans="2:2" x14ac:dyDescent="0.5">
      <c r="B11967" s="36"/>
    </row>
    <row r="11968" spans="2:2" x14ac:dyDescent="0.5">
      <c r="B11968" s="36"/>
    </row>
    <row r="11969" spans="2:2" x14ac:dyDescent="0.5">
      <c r="B11969" s="36"/>
    </row>
    <row r="11970" spans="2:2" x14ac:dyDescent="0.5">
      <c r="B11970" s="36"/>
    </row>
    <row r="11971" spans="2:2" x14ac:dyDescent="0.5">
      <c r="B11971" s="36"/>
    </row>
    <row r="11972" spans="2:2" x14ac:dyDescent="0.5">
      <c r="B11972" s="36"/>
    </row>
    <row r="11973" spans="2:2" x14ac:dyDescent="0.5">
      <c r="B11973" s="36"/>
    </row>
    <row r="11974" spans="2:2" x14ac:dyDescent="0.5">
      <c r="B11974" s="36"/>
    </row>
    <row r="11975" spans="2:2" x14ac:dyDescent="0.5">
      <c r="B11975" s="36"/>
    </row>
    <row r="11976" spans="2:2" x14ac:dyDescent="0.5">
      <c r="B11976" s="36"/>
    </row>
    <row r="11977" spans="2:2" x14ac:dyDescent="0.5">
      <c r="B11977" s="36"/>
    </row>
    <row r="11978" spans="2:2" x14ac:dyDescent="0.5">
      <c r="B11978" s="36"/>
    </row>
    <row r="11979" spans="2:2" x14ac:dyDescent="0.5">
      <c r="B11979" s="36"/>
    </row>
    <row r="11980" spans="2:2" x14ac:dyDescent="0.5">
      <c r="B11980" s="36"/>
    </row>
    <row r="11981" spans="2:2" x14ac:dyDescent="0.5">
      <c r="B11981" s="36"/>
    </row>
    <row r="11982" spans="2:2" x14ac:dyDescent="0.5">
      <c r="B11982" s="36"/>
    </row>
    <row r="11983" spans="2:2" x14ac:dyDescent="0.5">
      <c r="B11983" s="36"/>
    </row>
    <row r="11984" spans="2:2" x14ac:dyDescent="0.5">
      <c r="B11984" s="36"/>
    </row>
    <row r="11985" spans="2:2" x14ac:dyDescent="0.5">
      <c r="B11985" s="36"/>
    </row>
    <row r="11986" spans="2:2" x14ac:dyDescent="0.5">
      <c r="B11986" s="36"/>
    </row>
    <row r="11987" spans="2:2" x14ac:dyDescent="0.5">
      <c r="B11987" s="36"/>
    </row>
    <row r="11988" spans="2:2" x14ac:dyDescent="0.5">
      <c r="B11988" s="36"/>
    </row>
    <row r="11989" spans="2:2" x14ac:dyDescent="0.5">
      <c r="B11989" s="36"/>
    </row>
    <row r="11990" spans="2:2" x14ac:dyDescent="0.5">
      <c r="B11990" s="36"/>
    </row>
    <row r="11991" spans="2:2" x14ac:dyDescent="0.5">
      <c r="B11991" s="36"/>
    </row>
    <row r="11992" spans="2:2" x14ac:dyDescent="0.5">
      <c r="B11992" s="36"/>
    </row>
    <row r="11993" spans="2:2" x14ac:dyDescent="0.5">
      <c r="B11993" s="36"/>
    </row>
    <row r="11994" spans="2:2" x14ac:dyDescent="0.5">
      <c r="B11994" s="36"/>
    </row>
    <row r="11995" spans="2:2" x14ac:dyDescent="0.5">
      <c r="B11995" s="36"/>
    </row>
    <row r="11996" spans="2:2" x14ac:dyDescent="0.5">
      <c r="B11996" s="36"/>
    </row>
    <row r="11997" spans="2:2" x14ac:dyDescent="0.5">
      <c r="B11997" s="36"/>
    </row>
    <row r="11998" spans="2:2" x14ac:dyDescent="0.5">
      <c r="B11998" s="36"/>
    </row>
    <row r="11999" spans="2:2" x14ac:dyDescent="0.5">
      <c r="B11999" s="36"/>
    </row>
    <row r="12000" spans="2:2" x14ac:dyDescent="0.5">
      <c r="B12000" s="36"/>
    </row>
    <row r="12001" spans="2:2" x14ac:dyDescent="0.5">
      <c r="B12001" s="36"/>
    </row>
    <row r="12002" spans="2:2" x14ac:dyDescent="0.5">
      <c r="B12002" s="36"/>
    </row>
    <row r="12003" spans="2:2" x14ac:dyDescent="0.5">
      <c r="B12003" s="36"/>
    </row>
    <row r="12004" spans="2:2" x14ac:dyDescent="0.5">
      <c r="B12004" s="36"/>
    </row>
    <row r="12005" spans="2:2" x14ac:dyDescent="0.5">
      <c r="B12005" s="36"/>
    </row>
    <row r="12006" spans="2:2" x14ac:dyDescent="0.5">
      <c r="B12006" s="36"/>
    </row>
    <row r="12007" spans="2:2" x14ac:dyDescent="0.5">
      <c r="B12007" s="36"/>
    </row>
    <row r="12008" spans="2:2" x14ac:dyDescent="0.5">
      <c r="B12008" s="36"/>
    </row>
    <row r="12009" spans="2:2" x14ac:dyDescent="0.5">
      <c r="B12009" s="36"/>
    </row>
    <row r="12010" spans="2:2" x14ac:dyDescent="0.5">
      <c r="B12010" s="36"/>
    </row>
    <row r="12011" spans="2:2" x14ac:dyDescent="0.5">
      <c r="B12011" s="36"/>
    </row>
    <row r="12012" spans="2:2" x14ac:dyDescent="0.5">
      <c r="B12012" s="36"/>
    </row>
    <row r="12013" spans="2:2" x14ac:dyDescent="0.5">
      <c r="B12013" s="36"/>
    </row>
    <row r="12014" spans="2:2" x14ac:dyDescent="0.5">
      <c r="B12014" s="36"/>
    </row>
    <row r="12015" spans="2:2" x14ac:dyDescent="0.5">
      <c r="B12015" s="36"/>
    </row>
    <row r="12016" spans="2:2" x14ac:dyDescent="0.5">
      <c r="B12016" s="36"/>
    </row>
    <row r="12017" spans="2:2" x14ac:dyDescent="0.5">
      <c r="B12017" s="36"/>
    </row>
    <row r="12018" spans="2:2" x14ac:dyDescent="0.5">
      <c r="B12018" s="36"/>
    </row>
    <row r="12019" spans="2:2" x14ac:dyDescent="0.5">
      <c r="B12019" s="36"/>
    </row>
    <row r="12020" spans="2:2" x14ac:dyDescent="0.5">
      <c r="B12020" s="36"/>
    </row>
    <row r="12021" spans="2:2" x14ac:dyDescent="0.5">
      <c r="B12021" s="36"/>
    </row>
    <row r="12022" spans="2:2" x14ac:dyDescent="0.5">
      <c r="B12022" s="36"/>
    </row>
    <row r="12023" spans="2:2" x14ac:dyDescent="0.5">
      <c r="B12023" s="36"/>
    </row>
    <row r="12024" spans="2:2" x14ac:dyDescent="0.5">
      <c r="B12024" s="36"/>
    </row>
    <row r="12025" spans="2:2" x14ac:dyDescent="0.5">
      <c r="B12025" s="36"/>
    </row>
    <row r="12026" spans="2:2" x14ac:dyDescent="0.5">
      <c r="B12026" s="36"/>
    </row>
    <row r="12027" spans="2:2" x14ac:dyDescent="0.5">
      <c r="B12027" s="36"/>
    </row>
    <row r="12028" spans="2:2" x14ac:dyDescent="0.5">
      <c r="B12028" s="36"/>
    </row>
    <row r="12029" spans="2:2" x14ac:dyDescent="0.5">
      <c r="B12029" s="36"/>
    </row>
    <row r="12030" spans="2:2" x14ac:dyDescent="0.5">
      <c r="B12030" s="36"/>
    </row>
    <row r="12031" spans="2:2" x14ac:dyDescent="0.5">
      <c r="B12031" s="36"/>
    </row>
    <row r="12032" spans="2:2" x14ac:dyDescent="0.5">
      <c r="B12032" s="36"/>
    </row>
    <row r="12033" spans="2:2" x14ac:dyDescent="0.5">
      <c r="B12033" s="36"/>
    </row>
    <row r="12034" spans="2:2" x14ac:dyDescent="0.5">
      <c r="B12034" s="36"/>
    </row>
    <row r="12035" spans="2:2" x14ac:dyDescent="0.5">
      <c r="B12035" s="36"/>
    </row>
    <row r="12036" spans="2:2" x14ac:dyDescent="0.5">
      <c r="B12036" s="36"/>
    </row>
    <row r="12037" spans="2:2" x14ac:dyDescent="0.5">
      <c r="B12037" s="36"/>
    </row>
    <row r="12038" spans="2:2" x14ac:dyDescent="0.5">
      <c r="B12038" s="36"/>
    </row>
    <row r="12039" spans="2:2" x14ac:dyDescent="0.5">
      <c r="B12039" s="36"/>
    </row>
    <row r="12040" spans="2:2" x14ac:dyDescent="0.5">
      <c r="B12040" s="36"/>
    </row>
    <row r="12041" spans="2:2" x14ac:dyDescent="0.5">
      <c r="B12041" s="36"/>
    </row>
    <row r="12042" spans="2:2" x14ac:dyDescent="0.5">
      <c r="B12042" s="36"/>
    </row>
    <row r="12043" spans="2:2" x14ac:dyDescent="0.5">
      <c r="B12043" s="36"/>
    </row>
    <row r="12044" spans="2:2" x14ac:dyDescent="0.5">
      <c r="B12044" s="36"/>
    </row>
    <row r="12045" spans="2:2" x14ac:dyDescent="0.5">
      <c r="B12045" s="36"/>
    </row>
    <row r="12046" spans="2:2" x14ac:dyDescent="0.5">
      <c r="B12046" s="36"/>
    </row>
    <row r="12047" spans="2:2" x14ac:dyDescent="0.5">
      <c r="B12047" s="36"/>
    </row>
    <row r="12048" spans="2:2" x14ac:dyDescent="0.5">
      <c r="B12048" s="36"/>
    </row>
    <row r="12049" spans="2:2" x14ac:dyDescent="0.5">
      <c r="B12049" s="36"/>
    </row>
    <row r="12050" spans="2:2" x14ac:dyDescent="0.5">
      <c r="B12050" s="36"/>
    </row>
    <row r="12051" spans="2:2" x14ac:dyDescent="0.5">
      <c r="B12051" s="36"/>
    </row>
    <row r="12052" spans="2:2" x14ac:dyDescent="0.5">
      <c r="B12052" s="36"/>
    </row>
    <row r="12053" spans="2:2" x14ac:dyDescent="0.5">
      <c r="B12053" s="36"/>
    </row>
    <row r="12054" spans="2:2" x14ac:dyDescent="0.5">
      <c r="B12054" s="36"/>
    </row>
    <row r="12055" spans="2:2" x14ac:dyDescent="0.5">
      <c r="B12055" s="36"/>
    </row>
    <row r="12056" spans="2:2" x14ac:dyDescent="0.5">
      <c r="B12056" s="36"/>
    </row>
    <row r="12057" spans="2:2" x14ac:dyDescent="0.5">
      <c r="B12057" s="36"/>
    </row>
    <row r="12058" spans="2:2" x14ac:dyDescent="0.5">
      <c r="B12058" s="36"/>
    </row>
    <row r="12059" spans="2:2" x14ac:dyDescent="0.5">
      <c r="B12059" s="36"/>
    </row>
    <row r="12060" spans="2:2" x14ac:dyDescent="0.5">
      <c r="B12060" s="36"/>
    </row>
    <row r="12061" spans="2:2" x14ac:dyDescent="0.5">
      <c r="B12061" s="36"/>
    </row>
    <row r="12062" spans="2:2" x14ac:dyDescent="0.5">
      <c r="B12062" s="36"/>
    </row>
    <row r="12063" spans="2:2" x14ac:dyDescent="0.5">
      <c r="B12063" s="36"/>
    </row>
    <row r="12064" spans="2:2" x14ac:dyDescent="0.5">
      <c r="B12064" s="36"/>
    </row>
    <row r="12065" spans="2:2" x14ac:dyDescent="0.5">
      <c r="B12065" s="36"/>
    </row>
    <row r="12066" spans="2:2" x14ac:dyDescent="0.5">
      <c r="B12066" s="36"/>
    </row>
    <row r="12067" spans="2:2" x14ac:dyDescent="0.5">
      <c r="B12067" s="36"/>
    </row>
    <row r="12068" spans="2:2" x14ac:dyDescent="0.5">
      <c r="B12068" s="36"/>
    </row>
    <row r="12069" spans="2:2" x14ac:dyDescent="0.5">
      <c r="B12069" s="36"/>
    </row>
    <row r="12070" spans="2:2" x14ac:dyDescent="0.5">
      <c r="B12070" s="36"/>
    </row>
    <row r="12071" spans="2:2" x14ac:dyDescent="0.5">
      <c r="B12071" s="36"/>
    </row>
    <row r="12072" spans="2:2" x14ac:dyDescent="0.5">
      <c r="B12072" s="36"/>
    </row>
    <row r="12073" spans="2:2" x14ac:dyDescent="0.5">
      <c r="B12073" s="36"/>
    </row>
    <row r="12074" spans="2:2" x14ac:dyDescent="0.5">
      <c r="B12074" s="36"/>
    </row>
    <row r="12075" spans="2:2" x14ac:dyDescent="0.5">
      <c r="B12075" s="36"/>
    </row>
    <row r="12076" spans="2:2" x14ac:dyDescent="0.5">
      <c r="B12076" s="36"/>
    </row>
    <row r="12077" spans="2:2" x14ac:dyDescent="0.5">
      <c r="B12077" s="36"/>
    </row>
    <row r="12078" spans="2:2" x14ac:dyDescent="0.5">
      <c r="B12078" s="36"/>
    </row>
    <row r="12079" spans="2:2" x14ac:dyDescent="0.5">
      <c r="B12079" s="36"/>
    </row>
    <row r="12080" spans="2:2" x14ac:dyDescent="0.5">
      <c r="B12080" s="36"/>
    </row>
    <row r="12081" spans="2:2" x14ac:dyDescent="0.5">
      <c r="B12081" s="36"/>
    </row>
    <row r="12082" spans="2:2" x14ac:dyDescent="0.5">
      <c r="B12082" s="36"/>
    </row>
    <row r="12083" spans="2:2" x14ac:dyDescent="0.5">
      <c r="B12083" s="36"/>
    </row>
    <row r="12084" spans="2:2" x14ac:dyDescent="0.5">
      <c r="B12084" s="36"/>
    </row>
    <row r="12085" spans="2:2" x14ac:dyDescent="0.5">
      <c r="B12085" s="36"/>
    </row>
    <row r="12086" spans="2:2" x14ac:dyDescent="0.5">
      <c r="B12086" s="36"/>
    </row>
    <row r="12087" spans="2:2" x14ac:dyDescent="0.5">
      <c r="B12087" s="36"/>
    </row>
    <row r="12088" spans="2:2" x14ac:dyDescent="0.5">
      <c r="B12088" s="36"/>
    </row>
    <row r="12089" spans="2:2" x14ac:dyDescent="0.5">
      <c r="B12089" s="36"/>
    </row>
    <row r="12090" spans="2:2" x14ac:dyDescent="0.5">
      <c r="B12090" s="36"/>
    </row>
    <row r="12091" spans="2:2" x14ac:dyDescent="0.5">
      <c r="B12091" s="36"/>
    </row>
    <row r="12092" spans="2:2" x14ac:dyDescent="0.5">
      <c r="B12092" s="36"/>
    </row>
    <row r="12093" spans="2:2" x14ac:dyDescent="0.5">
      <c r="B12093" s="36"/>
    </row>
    <row r="12094" spans="2:2" x14ac:dyDescent="0.5">
      <c r="B12094" s="36"/>
    </row>
    <row r="12095" spans="2:2" x14ac:dyDescent="0.5">
      <c r="B12095" s="36"/>
    </row>
    <row r="12096" spans="2:2" x14ac:dyDescent="0.5">
      <c r="B12096" s="36"/>
    </row>
    <row r="12097" spans="2:2" x14ac:dyDescent="0.5">
      <c r="B12097" s="36"/>
    </row>
    <row r="12098" spans="2:2" x14ac:dyDescent="0.5">
      <c r="B12098" s="36"/>
    </row>
    <row r="12099" spans="2:2" x14ac:dyDescent="0.5">
      <c r="B12099" s="36"/>
    </row>
    <row r="12100" spans="2:2" x14ac:dyDescent="0.5">
      <c r="B12100" s="36"/>
    </row>
    <row r="12101" spans="2:2" x14ac:dyDescent="0.5">
      <c r="B12101" s="36"/>
    </row>
    <row r="12102" spans="2:2" x14ac:dyDescent="0.5">
      <c r="B12102" s="36"/>
    </row>
    <row r="12103" spans="2:2" x14ac:dyDescent="0.5">
      <c r="B12103" s="36"/>
    </row>
    <row r="12104" spans="2:2" x14ac:dyDescent="0.5">
      <c r="B12104" s="36"/>
    </row>
    <row r="12105" spans="2:2" x14ac:dyDescent="0.5">
      <c r="B12105" s="36"/>
    </row>
    <row r="12106" spans="2:2" x14ac:dyDescent="0.5">
      <c r="B12106" s="36"/>
    </row>
    <row r="12107" spans="2:2" x14ac:dyDescent="0.5">
      <c r="B12107" s="36"/>
    </row>
    <row r="12108" spans="2:2" x14ac:dyDescent="0.5">
      <c r="B12108" s="36"/>
    </row>
    <row r="12109" spans="2:2" x14ac:dyDescent="0.5">
      <c r="B12109" s="36"/>
    </row>
    <row r="12110" spans="2:2" x14ac:dyDescent="0.5">
      <c r="B12110" s="36"/>
    </row>
    <row r="12111" spans="2:2" x14ac:dyDescent="0.5">
      <c r="B12111" s="36"/>
    </row>
    <row r="12112" spans="2:2" x14ac:dyDescent="0.5">
      <c r="B12112" s="36"/>
    </row>
    <row r="12113" spans="2:2" x14ac:dyDescent="0.5">
      <c r="B12113" s="36"/>
    </row>
    <row r="12114" spans="2:2" x14ac:dyDescent="0.5">
      <c r="B12114" s="36"/>
    </row>
    <row r="12115" spans="2:2" x14ac:dyDescent="0.5">
      <c r="B12115" s="36"/>
    </row>
    <row r="12116" spans="2:2" x14ac:dyDescent="0.5">
      <c r="B12116" s="36"/>
    </row>
    <row r="12117" spans="2:2" x14ac:dyDescent="0.5">
      <c r="B12117" s="36"/>
    </row>
    <row r="12118" spans="2:2" x14ac:dyDescent="0.5">
      <c r="B12118" s="36"/>
    </row>
    <row r="12119" spans="2:2" x14ac:dyDescent="0.5">
      <c r="B12119" s="36"/>
    </row>
    <row r="12120" spans="2:2" x14ac:dyDescent="0.5">
      <c r="B12120" s="36"/>
    </row>
    <row r="12121" spans="2:2" x14ac:dyDescent="0.5">
      <c r="B12121" s="36"/>
    </row>
    <row r="12122" spans="2:2" x14ac:dyDescent="0.5">
      <c r="B12122" s="36"/>
    </row>
    <row r="12123" spans="2:2" x14ac:dyDescent="0.5">
      <c r="B12123" s="36"/>
    </row>
    <row r="12124" spans="2:2" x14ac:dyDescent="0.5">
      <c r="B12124" s="36"/>
    </row>
    <row r="12125" spans="2:2" x14ac:dyDescent="0.5">
      <c r="B12125" s="36"/>
    </row>
    <row r="12126" spans="2:2" x14ac:dyDescent="0.5">
      <c r="B12126" s="36"/>
    </row>
    <row r="12127" spans="2:2" x14ac:dyDescent="0.5">
      <c r="B12127" s="36"/>
    </row>
    <row r="12128" spans="2:2" x14ac:dyDescent="0.5">
      <c r="B12128" s="36"/>
    </row>
    <row r="12129" spans="2:2" x14ac:dyDescent="0.5">
      <c r="B12129" s="36"/>
    </row>
    <row r="12130" spans="2:2" x14ac:dyDescent="0.5">
      <c r="B12130" s="36"/>
    </row>
    <row r="12131" spans="2:2" x14ac:dyDescent="0.5">
      <c r="B12131" s="36"/>
    </row>
    <row r="12132" spans="2:2" x14ac:dyDescent="0.5">
      <c r="B12132" s="36"/>
    </row>
    <row r="12133" spans="2:2" x14ac:dyDescent="0.5">
      <c r="B12133" s="36"/>
    </row>
    <row r="12134" spans="2:2" x14ac:dyDescent="0.5">
      <c r="B12134" s="36"/>
    </row>
    <row r="12135" spans="2:2" x14ac:dyDescent="0.5">
      <c r="B12135" s="36"/>
    </row>
    <row r="12136" spans="2:2" x14ac:dyDescent="0.5">
      <c r="B12136" s="36"/>
    </row>
    <row r="12137" spans="2:2" x14ac:dyDescent="0.5">
      <c r="B12137" s="36"/>
    </row>
    <row r="12138" spans="2:2" x14ac:dyDescent="0.5">
      <c r="B12138" s="36"/>
    </row>
    <row r="12139" spans="2:2" x14ac:dyDescent="0.5">
      <c r="B12139" s="36"/>
    </row>
    <row r="12140" spans="2:2" x14ac:dyDescent="0.5">
      <c r="B12140" s="36"/>
    </row>
    <row r="12141" spans="2:2" x14ac:dyDescent="0.5">
      <c r="B12141" s="36"/>
    </row>
    <row r="12142" spans="2:2" x14ac:dyDescent="0.5">
      <c r="B12142" s="36"/>
    </row>
    <row r="12143" spans="2:2" x14ac:dyDescent="0.5">
      <c r="B12143" s="36"/>
    </row>
    <row r="12144" spans="2:2" x14ac:dyDescent="0.5">
      <c r="B12144" s="36"/>
    </row>
    <row r="12145" spans="2:2" x14ac:dyDescent="0.5">
      <c r="B12145" s="36"/>
    </row>
    <row r="12146" spans="2:2" x14ac:dyDescent="0.5">
      <c r="B12146" s="36"/>
    </row>
    <row r="12147" spans="2:2" x14ac:dyDescent="0.5">
      <c r="B12147" s="36"/>
    </row>
    <row r="12148" spans="2:2" x14ac:dyDescent="0.5">
      <c r="B12148" s="36"/>
    </row>
    <row r="12149" spans="2:2" x14ac:dyDescent="0.5">
      <c r="B12149" s="36"/>
    </row>
    <row r="12150" spans="2:2" x14ac:dyDescent="0.5">
      <c r="B12150" s="36"/>
    </row>
    <row r="12151" spans="2:2" x14ac:dyDescent="0.5">
      <c r="B12151" s="36"/>
    </row>
    <row r="12152" spans="2:2" x14ac:dyDescent="0.5">
      <c r="B12152" s="36"/>
    </row>
    <row r="12153" spans="2:2" x14ac:dyDescent="0.5">
      <c r="B12153" s="36"/>
    </row>
    <row r="12154" spans="2:2" x14ac:dyDescent="0.5">
      <c r="B12154" s="36"/>
    </row>
    <row r="12155" spans="2:2" x14ac:dyDescent="0.5">
      <c r="B12155" s="36"/>
    </row>
    <row r="12156" spans="2:2" x14ac:dyDescent="0.5">
      <c r="B12156" s="36"/>
    </row>
    <row r="12157" spans="2:2" x14ac:dyDescent="0.5">
      <c r="B12157" s="36"/>
    </row>
    <row r="12158" spans="2:2" x14ac:dyDescent="0.5">
      <c r="B12158" s="36"/>
    </row>
    <row r="12159" spans="2:2" x14ac:dyDescent="0.5">
      <c r="B12159" s="36"/>
    </row>
    <row r="12160" spans="2:2" x14ac:dyDescent="0.5">
      <c r="B12160" s="36"/>
    </row>
    <row r="12161" spans="2:2" x14ac:dyDescent="0.5">
      <c r="B12161" s="36"/>
    </row>
    <row r="12162" spans="2:2" x14ac:dyDescent="0.5">
      <c r="B12162" s="36"/>
    </row>
    <row r="12163" spans="2:2" x14ac:dyDescent="0.5">
      <c r="B12163" s="36"/>
    </row>
    <row r="12164" spans="2:2" x14ac:dyDescent="0.5">
      <c r="B12164" s="36"/>
    </row>
    <row r="12165" spans="2:2" x14ac:dyDescent="0.5">
      <c r="B12165" s="36"/>
    </row>
    <row r="12166" spans="2:2" x14ac:dyDescent="0.5">
      <c r="B12166" s="36"/>
    </row>
    <row r="12167" spans="2:2" x14ac:dyDescent="0.5">
      <c r="B12167" s="36"/>
    </row>
    <row r="12168" spans="2:2" x14ac:dyDescent="0.5">
      <c r="B12168" s="36"/>
    </row>
    <row r="12169" spans="2:2" x14ac:dyDescent="0.5">
      <c r="B12169" s="36"/>
    </row>
    <row r="12170" spans="2:2" x14ac:dyDescent="0.5">
      <c r="B12170" s="36"/>
    </row>
    <row r="12171" spans="2:2" x14ac:dyDescent="0.5">
      <c r="B12171" s="36"/>
    </row>
    <row r="12172" spans="2:2" x14ac:dyDescent="0.5">
      <c r="B12172" s="36"/>
    </row>
    <row r="12173" spans="2:2" x14ac:dyDescent="0.5">
      <c r="B12173" s="36"/>
    </row>
    <row r="12174" spans="2:2" x14ac:dyDescent="0.5">
      <c r="B12174" s="36"/>
    </row>
    <row r="12175" spans="2:2" x14ac:dyDescent="0.5">
      <c r="B12175" s="36"/>
    </row>
    <row r="12176" spans="2:2" x14ac:dyDescent="0.5">
      <c r="B12176" s="36"/>
    </row>
    <row r="12177" spans="2:2" x14ac:dyDescent="0.5">
      <c r="B12177" s="36"/>
    </row>
    <row r="12178" spans="2:2" x14ac:dyDescent="0.5">
      <c r="B12178" s="36"/>
    </row>
    <row r="12179" spans="2:2" x14ac:dyDescent="0.5">
      <c r="B12179" s="36"/>
    </row>
    <row r="12180" spans="2:2" x14ac:dyDescent="0.5">
      <c r="B12180" s="36"/>
    </row>
    <row r="12181" spans="2:2" x14ac:dyDescent="0.5">
      <c r="B12181" s="36"/>
    </row>
    <row r="12182" spans="2:2" x14ac:dyDescent="0.5">
      <c r="B12182" s="36"/>
    </row>
    <row r="12183" spans="2:2" x14ac:dyDescent="0.5">
      <c r="B12183" s="36"/>
    </row>
    <row r="12184" spans="2:2" x14ac:dyDescent="0.5">
      <c r="B12184" s="36"/>
    </row>
    <row r="12185" spans="2:2" x14ac:dyDescent="0.5">
      <c r="B12185" s="36"/>
    </row>
    <row r="12186" spans="2:2" x14ac:dyDescent="0.5">
      <c r="B12186" s="36"/>
    </row>
    <row r="12187" spans="2:2" x14ac:dyDescent="0.5">
      <c r="B12187" s="36"/>
    </row>
    <row r="12188" spans="2:2" x14ac:dyDescent="0.5">
      <c r="B12188" s="36"/>
    </row>
    <row r="12189" spans="2:2" x14ac:dyDescent="0.5">
      <c r="B12189" s="36"/>
    </row>
    <row r="12190" spans="2:2" x14ac:dyDescent="0.5">
      <c r="B12190" s="36"/>
    </row>
    <row r="12191" spans="2:2" x14ac:dyDescent="0.5">
      <c r="B12191" s="36"/>
    </row>
    <row r="12192" spans="2:2" x14ac:dyDescent="0.5">
      <c r="B12192" s="36"/>
    </row>
    <row r="12193" spans="2:2" x14ac:dyDescent="0.5">
      <c r="B12193" s="36"/>
    </row>
    <row r="12194" spans="2:2" x14ac:dyDescent="0.5">
      <c r="B12194" s="36"/>
    </row>
    <row r="12195" spans="2:2" x14ac:dyDescent="0.5">
      <c r="B12195" s="36"/>
    </row>
    <row r="12196" spans="2:2" x14ac:dyDescent="0.5">
      <c r="B12196" s="36"/>
    </row>
    <row r="12197" spans="2:2" x14ac:dyDescent="0.5">
      <c r="B12197" s="36"/>
    </row>
    <row r="12198" spans="2:2" x14ac:dyDescent="0.5">
      <c r="B12198" s="36"/>
    </row>
    <row r="12199" spans="2:2" x14ac:dyDescent="0.5">
      <c r="B12199" s="36"/>
    </row>
    <row r="12200" spans="2:2" x14ac:dyDescent="0.5">
      <c r="B12200" s="36"/>
    </row>
    <row r="12201" spans="2:2" x14ac:dyDescent="0.5">
      <c r="B12201" s="36"/>
    </row>
    <row r="12202" spans="2:2" x14ac:dyDescent="0.5">
      <c r="B12202" s="36"/>
    </row>
    <row r="12203" spans="2:2" x14ac:dyDescent="0.5">
      <c r="B12203" s="36"/>
    </row>
    <row r="12204" spans="2:2" x14ac:dyDescent="0.5">
      <c r="B12204" s="36"/>
    </row>
    <row r="12205" spans="2:2" x14ac:dyDescent="0.5">
      <c r="B12205" s="36"/>
    </row>
    <row r="12206" spans="2:2" x14ac:dyDescent="0.5">
      <c r="B12206" s="36"/>
    </row>
    <row r="12207" spans="2:2" x14ac:dyDescent="0.5">
      <c r="B12207" s="36"/>
    </row>
    <row r="12208" spans="2:2" x14ac:dyDescent="0.5">
      <c r="B12208" s="36"/>
    </row>
    <row r="12209" spans="2:2" x14ac:dyDescent="0.5">
      <c r="B12209" s="36"/>
    </row>
    <row r="12210" spans="2:2" x14ac:dyDescent="0.5">
      <c r="B12210" s="36"/>
    </row>
    <row r="12211" spans="2:2" x14ac:dyDescent="0.5">
      <c r="B12211" s="36"/>
    </row>
    <row r="12212" spans="2:2" x14ac:dyDescent="0.5">
      <c r="B12212" s="36"/>
    </row>
    <row r="12213" spans="2:2" x14ac:dyDescent="0.5">
      <c r="B12213" s="36"/>
    </row>
    <row r="12214" spans="2:2" x14ac:dyDescent="0.5">
      <c r="B12214" s="36"/>
    </row>
    <row r="12215" spans="2:2" x14ac:dyDescent="0.5">
      <c r="B12215" s="36"/>
    </row>
    <row r="12216" spans="2:2" x14ac:dyDescent="0.5">
      <c r="B12216" s="36"/>
    </row>
    <row r="12217" spans="2:2" x14ac:dyDescent="0.5">
      <c r="B12217" s="36"/>
    </row>
    <row r="12218" spans="2:2" x14ac:dyDescent="0.5">
      <c r="B12218" s="36"/>
    </row>
    <row r="12219" spans="2:2" x14ac:dyDescent="0.5">
      <c r="B12219" s="36"/>
    </row>
    <row r="12220" spans="2:2" x14ac:dyDescent="0.5">
      <c r="B12220" s="36"/>
    </row>
    <row r="12221" spans="2:2" x14ac:dyDescent="0.5">
      <c r="B12221" s="36"/>
    </row>
    <row r="12222" spans="2:2" x14ac:dyDescent="0.5">
      <c r="B12222" s="36"/>
    </row>
    <row r="12223" spans="2:2" x14ac:dyDescent="0.5">
      <c r="B12223" s="36"/>
    </row>
    <row r="12224" spans="2:2" x14ac:dyDescent="0.5">
      <c r="B12224" s="36"/>
    </row>
    <row r="12225" spans="2:2" x14ac:dyDescent="0.5">
      <c r="B12225" s="36"/>
    </row>
    <row r="12226" spans="2:2" x14ac:dyDescent="0.5">
      <c r="B12226" s="36"/>
    </row>
    <row r="12227" spans="2:2" x14ac:dyDescent="0.5">
      <c r="B12227" s="36"/>
    </row>
    <row r="12228" spans="2:2" x14ac:dyDescent="0.5">
      <c r="B12228" s="36"/>
    </row>
    <row r="12229" spans="2:2" x14ac:dyDescent="0.5">
      <c r="B12229" s="36"/>
    </row>
    <row r="12230" spans="2:2" x14ac:dyDescent="0.5">
      <c r="B12230" s="36"/>
    </row>
    <row r="12231" spans="2:2" x14ac:dyDescent="0.5">
      <c r="B12231" s="36"/>
    </row>
    <row r="12232" spans="2:2" x14ac:dyDescent="0.5">
      <c r="B12232" s="36"/>
    </row>
    <row r="12233" spans="2:2" x14ac:dyDescent="0.5">
      <c r="B12233" s="36"/>
    </row>
    <row r="12234" spans="2:2" x14ac:dyDescent="0.5">
      <c r="B12234" s="36"/>
    </row>
    <row r="12235" spans="2:2" x14ac:dyDescent="0.5">
      <c r="B12235" s="36"/>
    </row>
    <row r="12236" spans="2:2" x14ac:dyDescent="0.5">
      <c r="B12236" s="36"/>
    </row>
    <row r="12237" spans="2:2" x14ac:dyDescent="0.5">
      <c r="B12237" s="36"/>
    </row>
    <row r="12238" spans="2:2" x14ac:dyDescent="0.5">
      <c r="B12238" s="36"/>
    </row>
    <row r="12239" spans="2:2" x14ac:dyDescent="0.5">
      <c r="B12239" s="36"/>
    </row>
    <row r="12240" spans="2:2" x14ac:dyDescent="0.5">
      <c r="B12240" s="36"/>
    </row>
    <row r="12241" spans="2:2" x14ac:dyDescent="0.5">
      <c r="B12241" s="36"/>
    </row>
    <row r="12242" spans="2:2" x14ac:dyDescent="0.5">
      <c r="B12242" s="36"/>
    </row>
    <row r="12243" spans="2:2" x14ac:dyDescent="0.5">
      <c r="B12243" s="36"/>
    </row>
    <row r="12244" spans="2:2" x14ac:dyDescent="0.5">
      <c r="B12244" s="36"/>
    </row>
    <row r="12245" spans="2:2" x14ac:dyDescent="0.5">
      <c r="B12245" s="36"/>
    </row>
    <row r="12246" spans="2:2" x14ac:dyDescent="0.5">
      <c r="B12246" s="36"/>
    </row>
    <row r="12247" spans="2:2" x14ac:dyDescent="0.5">
      <c r="B12247" s="36"/>
    </row>
    <row r="12248" spans="2:2" x14ac:dyDescent="0.5">
      <c r="B12248" s="36"/>
    </row>
    <row r="12249" spans="2:2" x14ac:dyDescent="0.5">
      <c r="B12249" s="36"/>
    </row>
    <row r="12250" spans="2:2" x14ac:dyDescent="0.5">
      <c r="B12250" s="36"/>
    </row>
    <row r="12251" spans="2:2" x14ac:dyDescent="0.5">
      <c r="B12251" s="36"/>
    </row>
    <row r="12252" spans="2:2" x14ac:dyDescent="0.5">
      <c r="B12252" s="36"/>
    </row>
    <row r="12253" spans="2:2" x14ac:dyDescent="0.5">
      <c r="B12253" s="36"/>
    </row>
    <row r="12254" spans="2:2" x14ac:dyDescent="0.5">
      <c r="B12254" s="36"/>
    </row>
    <row r="12255" spans="2:2" x14ac:dyDescent="0.5">
      <c r="B12255" s="36"/>
    </row>
    <row r="12256" spans="2:2" x14ac:dyDescent="0.5">
      <c r="B12256" s="36"/>
    </row>
    <row r="12257" spans="2:2" x14ac:dyDescent="0.5">
      <c r="B12257" s="36"/>
    </row>
    <row r="12258" spans="2:2" x14ac:dyDescent="0.5">
      <c r="B12258" s="36"/>
    </row>
    <row r="12259" spans="2:2" x14ac:dyDescent="0.5">
      <c r="B12259" s="36"/>
    </row>
    <row r="12260" spans="2:2" x14ac:dyDescent="0.5">
      <c r="B12260" s="36"/>
    </row>
    <row r="12261" spans="2:2" x14ac:dyDescent="0.5">
      <c r="B12261" s="36"/>
    </row>
    <row r="12262" spans="2:2" x14ac:dyDescent="0.5">
      <c r="B12262" s="36"/>
    </row>
    <row r="12263" spans="2:2" x14ac:dyDescent="0.5">
      <c r="B12263" s="36"/>
    </row>
    <row r="12264" spans="2:2" x14ac:dyDescent="0.5">
      <c r="B12264" s="36"/>
    </row>
    <row r="12265" spans="2:2" x14ac:dyDescent="0.5">
      <c r="B12265" s="36"/>
    </row>
    <row r="12266" spans="2:2" x14ac:dyDescent="0.5">
      <c r="B12266" s="36"/>
    </row>
    <row r="12267" spans="2:2" x14ac:dyDescent="0.5">
      <c r="B12267" s="36"/>
    </row>
    <row r="12268" spans="2:2" x14ac:dyDescent="0.5">
      <c r="B12268" s="36"/>
    </row>
    <row r="12269" spans="2:2" x14ac:dyDescent="0.5">
      <c r="B12269" s="36"/>
    </row>
    <row r="12270" spans="2:2" x14ac:dyDescent="0.5">
      <c r="B12270" s="36"/>
    </row>
    <row r="12271" spans="2:2" x14ac:dyDescent="0.5">
      <c r="B12271" s="36"/>
    </row>
    <row r="12272" spans="2:2" x14ac:dyDescent="0.5">
      <c r="B12272" s="36"/>
    </row>
    <row r="12273" spans="2:2" x14ac:dyDescent="0.5">
      <c r="B12273" s="36"/>
    </row>
    <row r="12274" spans="2:2" x14ac:dyDescent="0.5">
      <c r="B12274" s="36"/>
    </row>
    <row r="12275" spans="2:2" x14ac:dyDescent="0.5">
      <c r="B12275" s="36"/>
    </row>
    <row r="12276" spans="2:2" x14ac:dyDescent="0.5">
      <c r="B12276" s="36"/>
    </row>
    <row r="12277" spans="2:2" x14ac:dyDescent="0.5">
      <c r="B12277" s="36"/>
    </row>
    <row r="12278" spans="2:2" x14ac:dyDescent="0.5">
      <c r="B12278" s="36"/>
    </row>
    <row r="12279" spans="2:2" x14ac:dyDescent="0.5">
      <c r="B12279" s="36"/>
    </row>
    <row r="12280" spans="2:2" x14ac:dyDescent="0.5">
      <c r="B12280" s="36"/>
    </row>
    <row r="12281" spans="2:2" x14ac:dyDescent="0.5">
      <c r="B12281" s="36"/>
    </row>
    <row r="12282" spans="2:2" x14ac:dyDescent="0.5">
      <c r="B12282" s="36"/>
    </row>
    <row r="12283" spans="2:2" x14ac:dyDescent="0.5">
      <c r="B12283" s="36"/>
    </row>
    <row r="12284" spans="2:2" x14ac:dyDescent="0.5">
      <c r="B12284" s="36"/>
    </row>
    <row r="12285" spans="2:2" x14ac:dyDescent="0.5">
      <c r="B12285" s="36"/>
    </row>
    <row r="12286" spans="2:2" x14ac:dyDescent="0.5">
      <c r="B12286" s="36"/>
    </row>
    <row r="12287" spans="2:2" x14ac:dyDescent="0.5">
      <c r="B12287" s="36"/>
    </row>
    <row r="12288" spans="2:2" x14ac:dyDescent="0.5">
      <c r="B12288" s="36"/>
    </row>
    <row r="12289" spans="2:2" x14ac:dyDescent="0.5">
      <c r="B12289" s="36"/>
    </row>
    <row r="12290" spans="2:2" x14ac:dyDescent="0.5">
      <c r="B12290" s="36"/>
    </row>
    <row r="12291" spans="2:2" x14ac:dyDescent="0.5">
      <c r="B12291" s="36"/>
    </row>
    <row r="12292" spans="2:2" x14ac:dyDescent="0.5">
      <c r="B12292" s="36"/>
    </row>
    <row r="12293" spans="2:2" x14ac:dyDescent="0.5">
      <c r="B12293" s="36"/>
    </row>
    <row r="12294" spans="2:2" x14ac:dyDescent="0.5">
      <c r="B12294" s="36"/>
    </row>
    <row r="12295" spans="2:2" x14ac:dyDescent="0.5">
      <c r="B12295" s="36"/>
    </row>
    <row r="12296" spans="2:2" x14ac:dyDescent="0.5">
      <c r="B12296" s="36"/>
    </row>
    <row r="12297" spans="2:2" x14ac:dyDescent="0.5">
      <c r="B12297" s="36"/>
    </row>
    <row r="12298" spans="2:2" x14ac:dyDescent="0.5">
      <c r="B12298" s="36"/>
    </row>
    <row r="12299" spans="2:2" x14ac:dyDescent="0.5">
      <c r="B12299" s="36"/>
    </row>
    <row r="12300" spans="2:2" x14ac:dyDescent="0.5">
      <c r="B12300" s="36"/>
    </row>
    <row r="12301" spans="2:2" x14ac:dyDescent="0.5">
      <c r="B12301" s="36"/>
    </row>
    <row r="12302" spans="2:2" x14ac:dyDescent="0.5">
      <c r="B12302" s="36"/>
    </row>
    <row r="12303" spans="2:2" x14ac:dyDescent="0.5">
      <c r="B12303" s="36"/>
    </row>
    <row r="12304" spans="2:2" x14ac:dyDescent="0.5">
      <c r="B12304" s="36"/>
    </row>
    <row r="12305" spans="2:2" x14ac:dyDescent="0.5">
      <c r="B12305" s="36"/>
    </row>
    <row r="12306" spans="2:2" x14ac:dyDescent="0.5">
      <c r="B12306" s="36"/>
    </row>
    <row r="12307" spans="2:2" x14ac:dyDescent="0.5">
      <c r="B12307" s="36"/>
    </row>
    <row r="12308" spans="2:2" x14ac:dyDescent="0.5">
      <c r="B12308" s="36"/>
    </row>
    <row r="12309" spans="2:2" x14ac:dyDescent="0.5">
      <c r="B12309" s="36"/>
    </row>
    <row r="12310" spans="2:2" x14ac:dyDescent="0.5">
      <c r="B12310" s="36"/>
    </row>
    <row r="12311" spans="2:2" x14ac:dyDescent="0.5">
      <c r="B12311" s="36"/>
    </row>
    <row r="12312" spans="2:2" x14ac:dyDescent="0.5">
      <c r="B12312" s="36"/>
    </row>
    <row r="12313" spans="2:2" x14ac:dyDescent="0.5">
      <c r="B12313" s="36"/>
    </row>
    <row r="12314" spans="2:2" x14ac:dyDescent="0.5">
      <c r="B12314" s="36"/>
    </row>
    <row r="12315" spans="2:2" x14ac:dyDescent="0.5">
      <c r="B12315" s="36"/>
    </row>
    <row r="12316" spans="2:2" x14ac:dyDescent="0.5">
      <c r="B12316" s="36"/>
    </row>
    <row r="12317" spans="2:2" x14ac:dyDescent="0.5">
      <c r="B12317" s="36"/>
    </row>
    <row r="12318" spans="2:2" x14ac:dyDescent="0.5">
      <c r="B12318" s="36"/>
    </row>
    <row r="12319" spans="2:2" x14ac:dyDescent="0.5">
      <c r="B12319" s="36"/>
    </row>
    <row r="12320" spans="2:2" x14ac:dyDescent="0.5">
      <c r="B12320" s="36"/>
    </row>
    <row r="12321" spans="2:2" x14ac:dyDescent="0.5">
      <c r="B12321" s="36"/>
    </row>
    <row r="12322" spans="2:2" x14ac:dyDescent="0.5">
      <c r="B12322" s="36"/>
    </row>
    <row r="12323" spans="2:2" x14ac:dyDescent="0.5">
      <c r="B12323" s="36"/>
    </row>
    <row r="12324" spans="2:2" x14ac:dyDescent="0.5">
      <c r="B12324" s="36"/>
    </row>
    <row r="12325" spans="2:2" x14ac:dyDescent="0.5">
      <c r="B12325" s="36"/>
    </row>
    <row r="12326" spans="2:2" x14ac:dyDescent="0.5">
      <c r="B12326" s="36"/>
    </row>
    <row r="12327" spans="2:2" x14ac:dyDescent="0.5">
      <c r="B12327" s="36"/>
    </row>
    <row r="12328" spans="2:2" x14ac:dyDescent="0.5">
      <c r="B12328" s="36"/>
    </row>
    <row r="12329" spans="2:2" x14ac:dyDescent="0.5">
      <c r="B12329" s="36"/>
    </row>
    <row r="12330" spans="2:2" x14ac:dyDescent="0.5">
      <c r="B12330" s="36"/>
    </row>
    <row r="12331" spans="2:2" x14ac:dyDescent="0.5">
      <c r="B12331" s="36"/>
    </row>
    <row r="12332" spans="2:2" x14ac:dyDescent="0.5">
      <c r="B12332" s="36"/>
    </row>
    <row r="12333" spans="2:2" x14ac:dyDescent="0.5">
      <c r="B12333" s="36"/>
    </row>
    <row r="12334" spans="2:2" x14ac:dyDescent="0.5">
      <c r="B12334" s="36"/>
    </row>
    <row r="12335" spans="2:2" x14ac:dyDescent="0.5">
      <c r="B12335" s="36"/>
    </row>
    <row r="12336" spans="2:2" x14ac:dyDescent="0.5">
      <c r="B12336" s="36"/>
    </row>
    <row r="12337" spans="2:2" x14ac:dyDescent="0.5">
      <c r="B12337" s="36"/>
    </row>
    <row r="12338" spans="2:2" x14ac:dyDescent="0.5">
      <c r="B12338" s="36"/>
    </row>
    <row r="12339" spans="2:2" x14ac:dyDescent="0.5">
      <c r="B12339" s="36"/>
    </row>
    <row r="12340" spans="2:2" x14ac:dyDescent="0.5">
      <c r="B12340" s="36"/>
    </row>
    <row r="12341" spans="2:2" x14ac:dyDescent="0.5">
      <c r="B12341" s="36"/>
    </row>
    <row r="12342" spans="2:2" x14ac:dyDescent="0.5">
      <c r="B12342" s="36"/>
    </row>
    <row r="12343" spans="2:2" x14ac:dyDescent="0.5">
      <c r="B12343" s="36"/>
    </row>
    <row r="12344" spans="2:2" x14ac:dyDescent="0.5">
      <c r="B12344" s="36"/>
    </row>
    <row r="12345" spans="2:2" x14ac:dyDescent="0.5">
      <c r="B12345" s="36"/>
    </row>
    <row r="12346" spans="2:2" x14ac:dyDescent="0.5">
      <c r="B12346" s="36"/>
    </row>
    <row r="12347" spans="2:2" x14ac:dyDescent="0.5">
      <c r="B12347" s="36"/>
    </row>
    <row r="12348" spans="2:2" x14ac:dyDescent="0.5">
      <c r="B12348" s="36"/>
    </row>
    <row r="12349" spans="2:2" x14ac:dyDescent="0.5">
      <c r="B12349" s="36"/>
    </row>
    <row r="12350" spans="2:2" x14ac:dyDescent="0.5">
      <c r="B12350" s="36"/>
    </row>
    <row r="12351" spans="2:2" x14ac:dyDescent="0.5">
      <c r="B12351" s="36"/>
    </row>
    <row r="12352" spans="2:2" x14ac:dyDescent="0.5">
      <c r="B12352" s="36"/>
    </row>
    <row r="12353" spans="2:2" x14ac:dyDescent="0.5">
      <c r="B12353" s="36"/>
    </row>
    <row r="12354" spans="2:2" x14ac:dyDescent="0.5">
      <c r="B12354" s="36"/>
    </row>
    <row r="12355" spans="2:2" x14ac:dyDescent="0.5">
      <c r="B12355" s="36"/>
    </row>
    <row r="12356" spans="2:2" x14ac:dyDescent="0.5">
      <c r="B12356" s="36"/>
    </row>
    <row r="12357" spans="2:2" x14ac:dyDescent="0.5">
      <c r="B12357" s="36"/>
    </row>
    <row r="12358" spans="2:2" x14ac:dyDescent="0.5">
      <c r="B12358" s="36"/>
    </row>
    <row r="12359" spans="2:2" x14ac:dyDescent="0.5">
      <c r="B12359" s="36"/>
    </row>
    <row r="12360" spans="2:2" x14ac:dyDescent="0.5">
      <c r="B12360" s="36"/>
    </row>
    <row r="12361" spans="2:2" x14ac:dyDescent="0.5">
      <c r="B12361" s="36"/>
    </row>
    <row r="12362" spans="2:2" x14ac:dyDescent="0.5">
      <c r="B12362" s="36"/>
    </row>
    <row r="12363" spans="2:2" x14ac:dyDescent="0.5">
      <c r="B12363" s="36"/>
    </row>
    <row r="12364" spans="2:2" x14ac:dyDescent="0.5">
      <c r="B12364" s="36"/>
    </row>
    <row r="12365" spans="2:2" x14ac:dyDescent="0.5">
      <c r="B12365" s="36"/>
    </row>
    <row r="12366" spans="2:2" x14ac:dyDescent="0.5">
      <c r="B12366" s="36"/>
    </row>
    <row r="12367" spans="2:2" x14ac:dyDescent="0.5">
      <c r="B12367" s="36"/>
    </row>
    <row r="12368" spans="2:2" x14ac:dyDescent="0.5">
      <c r="B12368" s="36"/>
    </row>
    <row r="12369" spans="2:2" x14ac:dyDescent="0.5">
      <c r="B12369" s="36"/>
    </row>
    <row r="12370" spans="2:2" x14ac:dyDescent="0.5">
      <c r="B12370" s="36"/>
    </row>
    <row r="12371" spans="2:2" x14ac:dyDescent="0.5">
      <c r="B12371" s="36"/>
    </row>
    <row r="12372" spans="2:2" x14ac:dyDescent="0.5">
      <c r="B12372" s="36"/>
    </row>
    <row r="12373" spans="2:2" x14ac:dyDescent="0.5">
      <c r="B12373" s="36"/>
    </row>
    <row r="12374" spans="2:2" x14ac:dyDescent="0.5">
      <c r="B12374" s="36"/>
    </row>
    <row r="12375" spans="2:2" x14ac:dyDescent="0.5">
      <c r="B12375" s="36"/>
    </row>
    <row r="12376" spans="2:2" x14ac:dyDescent="0.5">
      <c r="B12376" s="36"/>
    </row>
    <row r="12377" spans="2:2" x14ac:dyDescent="0.5">
      <c r="B12377" s="36"/>
    </row>
    <row r="12378" spans="2:2" x14ac:dyDescent="0.5">
      <c r="B12378" s="36"/>
    </row>
    <row r="12379" spans="2:2" x14ac:dyDescent="0.5">
      <c r="B12379" s="36"/>
    </row>
    <row r="12380" spans="2:2" x14ac:dyDescent="0.5">
      <c r="B12380" s="36"/>
    </row>
    <row r="12381" spans="2:2" x14ac:dyDescent="0.5">
      <c r="B12381" s="36"/>
    </row>
    <row r="12382" spans="2:2" x14ac:dyDescent="0.5">
      <c r="B12382" s="36"/>
    </row>
    <row r="12383" spans="2:2" x14ac:dyDescent="0.5">
      <c r="B12383" s="36"/>
    </row>
    <row r="12384" spans="2:2" x14ac:dyDescent="0.5">
      <c r="B12384" s="36"/>
    </row>
    <row r="12385" spans="2:2" x14ac:dyDescent="0.5">
      <c r="B12385" s="36"/>
    </row>
    <row r="12386" spans="2:2" x14ac:dyDescent="0.5">
      <c r="B12386" s="36"/>
    </row>
    <row r="12387" spans="2:2" x14ac:dyDescent="0.5">
      <c r="B12387" s="36"/>
    </row>
    <row r="12388" spans="2:2" x14ac:dyDescent="0.5">
      <c r="B12388" s="36"/>
    </row>
    <row r="12389" spans="2:2" x14ac:dyDescent="0.5">
      <c r="B12389" s="36"/>
    </row>
    <row r="12390" spans="2:2" x14ac:dyDescent="0.5">
      <c r="B12390" s="36"/>
    </row>
    <row r="12391" spans="2:2" x14ac:dyDescent="0.5">
      <c r="B12391" s="36"/>
    </row>
    <row r="12392" spans="2:2" x14ac:dyDescent="0.5">
      <c r="B12392" s="36"/>
    </row>
    <row r="12393" spans="2:2" x14ac:dyDescent="0.5">
      <c r="B12393" s="36"/>
    </row>
    <row r="12394" spans="2:2" x14ac:dyDescent="0.5">
      <c r="B12394" s="36"/>
    </row>
    <row r="12395" spans="2:2" x14ac:dyDescent="0.5">
      <c r="B12395" s="36"/>
    </row>
    <row r="12396" spans="2:2" x14ac:dyDescent="0.5">
      <c r="B12396" s="36"/>
    </row>
    <row r="12397" spans="2:2" x14ac:dyDescent="0.5">
      <c r="B12397" s="36"/>
    </row>
    <row r="12398" spans="2:2" x14ac:dyDescent="0.5">
      <c r="B12398" s="36"/>
    </row>
    <row r="12399" spans="2:2" x14ac:dyDescent="0.5">
      <c r="B12399" s="36"/>
    </row>
    <row r="12400" spans="2:2" x14ac:dyDescent="0.5">
      <c r="B12400" s="36"/>
    </row>
    <row r="12401" spans="2:2" x14ac:dyDescent="0.5">
      <c r="B12401" s="36"/>
    </row>
    <row r="12402" spans="2:2" x14ac:dyDescent="0.5">
      <c r="B12402" s="36"/>
    </row>
    <row r="12403" spans="2:2" x14ac:dyDescent="0.5">
      <c r="B12403" s="36"/>
    </row>
    <row r="12404" spans="2:2" x14ac:dyDescent="0.5">
      <c r="B12404" s="36"/>
    </row>
    <row r="12405" spans="2:2" x14ac:dyDescent="0.5">
      <c r="B12405" s="36"/>
    </row>
    <row r="12406" spans="2:2" x14ac:dyDescent="0.5">
      <c r="B12406" s="36"/>
    </row>
    <row r="12407" spans="2:2" x14ac:dyDescent="0.5">
      <c r="B12407" s="36"/>
    </row>
    <row r="12408" spans="2:2" x14ac:dyDescent="0.5">
      <c r="B12408" s="36"/>
    </row>
    <row r="12409" spans="2:2" x14ac:dyDescent="0.5">
      <c r="B12409" s="36"/>
    </row>
    <row r="12410" spans="2:2" x14ac:dyDescent="0.5">
      <c r="B12410" s="36"/>
    </row>
    <row r="12411" spans="2:2" x14ac:dyDescent="0.5">
      <c r="B12411" s="36"/>
    </row>
    <row r="12412" spans="2:2" x14ac:dyDescent="0.5">
      <c r="B12412" s="36"/>
    </row>
    <row r="12413" spans="2:2" x14ac:dyDescent="0.5">
      <c r="B12413" s="36"/>
    </row>
    <row r="12414" spans="2:2" x14ac:dyDescent="0.5">
      <c r="B12414" s="36"/>
    </row>
    <row r="12415" spans="2:2" x14ac:dyDescent="0.5">
      <c r="B12415" s="36"/>
    </row>
    <row r="12416" spans="2:2" x14ac:dyDescent="0.5">
      <c r="B12416" s="36"/>
    </row>
    <row r="12417" spans="2:2" x14ac:dyDescent="0.5">
      <c r="B12417" s="36"/>
    </row>
    <row r="12418" spans="2:2" x14ac:dyDescent="0.5">
      <c r="B12418" s="36"/>
    </row>
    <row r="12419" spans="2:2" x14ac:dyDescent="0.5">
      <c r="B12419" s="36"/>
    </row>
    <row r="12420" spans="2:2" x14ac:dyDescent="0.5">
      <c r="B12420" s="36"/>
    </row>
    <row r="12421" spans="2:2" x14ac:dyDescent="0.5">
      <c r="B12421" s="36"/>
    </row>
    <row r="12422" spans="2:2" x14ac:dyDescent="0.5">
      <c r="B12422" s="36"/>
    </row>
    <row r="12423" spans="2:2" x14ac:dyDescent="0.5">
      <c r="B12423" s="36"/>
    </row>
    <row r="12424" spans="2:2" x14ac:dyDescent="0.5">
      <c r="B12424" s="36"/>
    </row>
    <row r="12425" spans="2:2" x14ac:dyDescent="0.5">
      <c r="B12425" s="36"/>
    </row>
    <row r="12426" spans="2:2" x14ac:dyDescent="0.5">
      <c r="B12426" s="36"/>
    </row>
    <row r="12427" spans="2:2" x14ac:dyDescent="0.5">
      <c r="B12427" s="36"/>
    </row>
    <row r="12428" spans="2:2" x14ac:dyDescent="0.5">
      <c r="B12428" s="36"/>
    </row>
    <row r="12429" spans="2:2" x14ac:dyDescent="0.5">
      <c r="B12429" s="36"/>
    </row>
    <row r="12430" spans="2:2" x14ac:dyDescent="0.5">
      <c r="B12430" s="36"/>
    </row>
    <row r="12431" spans="2:2" x14ac:dyDescent="0.5">
      <c r="B12431" s="36"/>
    </row>
    <row r="12432" spans="2:2" x14ac:dyDescent="0.5">
      <c r="B12432" s="36"/>
    </row>
    <row r="12433" spans="2:2" x14ac:dyDescent="0.5">
      <c r="B12433" s="36"/>
    </row>
    <row r="12434" spans="2:2" x14ac:dyDescent="0.5">
      <c r="B12434" s="36"/>
    </row>
    <row r="12435" spans="2:2" x14ac:dyDescent="0.5">
      <c r="B12435" s="36"/>
    </row>
    <row r="12436" spans="2:2" x14ac:dyDescent="0.5">
      <c r="B12436" s="36"/>
    </row>
    <row r="12437" spans="2:2" x14ac:dyDescent="0.5">
      <c r="B12437" s="36"/>
    </row>
    <row r="12438" spans="2:2" x14ac:dyDescent="0.5">
      <c r="B12438" s="36"/>
    </row>
    <row r="12439" spans="2:2" x14ac:dyDescent="0.5">
      <c r="B12439" s="36"/>
    </row>
    <row r="12440" spans="2:2" x14ac:dyDescent="0.5">
      <c r="B12440" s="36"/>
    </row>
    <row r="12441" spans="2:2" x14ac:dyDescent="0.5">
      <c r="B12441" s="36"/>
    </row>
    <row r="12442" spans="2:2" x14ac:dyDescent="0.5">
      <c r="B12442" s="36"/>
    </row>
    <row r="12443" spans="2:2" x14ac:dyDescent="0.5">
      <c r="B12443" s="36"/>
    </row>
    <row r="12444" spans="2:2" x14ac:dyDescent="0.5">
      <c r="B12444" s="36"/>
    </row>
    <row r="12445" spans="2:2" x14ac:dyDescent="0.5">
      <c r="B12445" s="36"/>
    </row>
    <row r="12446" spans="2:2" x14ac:dyDescent="0.5">
      <c r="B12446" s="36"/>
    </row>
    <row r="12447" spans="2:2" x14ac:dyDescent="0.5">
      <c r="B12447" s="36"/>
    </row>
    <row r="12448" spans="2:2" x14ac:dyDescent="0.5">
      <c r="B12448" s="36"/>
    </row>
    <row r="12449" spans="2:2" x14ac:dyDescent="0.5">
      <c r="B12449" s="36"/>
    </row>
    <row r="12450" spans="2:2" x14ac:dyDescent="0.5">
      <c r="B12450" s="36"/>
    </row>
    <row r="12451" spans="2:2" x14ac:dyDescent="0.5">
      <c r="B12451" s="36"/>
    </row>
    <row r="12452" spans="2:2" x14ac:dyDescent="0.5">
      <c r="B12452" s="36"/>
    </row>
    <row r="12453" spans="2:2" x14ac:dyDescent="0.5">
      <c r="B12453" s="36"/>
    </row>
    <row r="12454" spans="2:2" x14ac:dyDescent="0.5">
      <c r="B12454" s="36"/>
    </row>
    <row r="12455" spans="2:2" x14ac:dyDescent="0.5">
      <c r="B12455" s="36"/>
    </row>
    <row r="12456" spans="2:2" x14ac:dyDescent="0.5">
      <c r="B12456" s="36"/>
    </row>
    <row r="12457" spans="2:2" x14ac:dyDescent="0.5">
      <c r="B12457" s="36"/>
    </row>
    <row r="12458" spans="2:2" x14ac:dyDescent="0.5">
      <c r="B12458" s="36"/>
    </row>
    <row r="12459" spans="2:2" x14ac:dyDescent="0.5">
      <c r="B12459" s="36"/>
    </row>
    <row r="12460" spans="2:2" x14ac:dyDescent="0.5">
      <c r="B12460" s="36"/>
    </row>
    <row r="12461" spans="2:2" x14ac:dyDescent="0.5">
      <c r="B12461" s="36"/>
    </row>
    <row r="12462" spans="2:2" x14ac:dyDescent="0.5">
      <c r="B12462" s="36"/>
    </row>
    <row r="12463" spans="2:2" x14ac:dyDescent="0.5">
      <c r="B12463" s="36"/>
    </row>
    <row r="12464" spans="2:2" x14ac:dyDescent="0.5">
      <c r="B12464" s="36"/>
    </row>
    <row r="12465" spans="2:2" x14ac:dyDescent="0.5">
      <c r="B12465" s="36"/>
    </row>
    <row r="12466" spans="2:2" x14ac:dyDescent="0.5">
      <c r="B12466" s="36"/>
    </row>
    <row r="12467" spans="2:2" x14ac:dyDescent="0.5">
      <c r="B12467" s="36"/>
    </row>
    <row r="12468" spans="2:2" x14ac:dyDescent="0.5">
      <c r="B12468" s="36"/>
    </row>
    <row r="12469" spans="2:2" x14ac:dyDescent="0.5">
      <c r="B12469" s="36"/>
    </row>
    <row r="12470" spans="2:2" x14ac:dyDescent="0.5">
      <c r="B12470" s="36"/>
    </row>
    <row r="12471" spans="2:2" x14ac:dyDescent="0.5">
      <c r="B12471" s="36"/>
    </row>
    <row r="12472" spans="2:2" x14ac:dyDescent="0.5">
      <c r="B12472" s="36"/>
    </row>
    <row r="12473" spans="2:2" x14ac:dyDescent="0.5">
      <c r="B12473" s="36"/>
    </row>
    <row r="12474" spans="2:2" x14ac:dyDescent="0.5">
      <c r="B12474" s="36"/>
    </row>
    <row r="12475" spans="2:2" x14ac:dyDescent="0.5">
      <c r="B12475" s="36"/>
    </row>
    <row r="12476" spans="2:2" x14ac:dyDescent="0.5">
      <c r="B12476" s="36"/>
    </row>
    <row r="12477" spans="2:2" x14ac:dyDescent="0.5">
      <c r="B12477" s="36"/>
    </row>
    <row r="12478" spans="2:2" x14ac:dyDescent="0.5">
      <c r="B12478" s="36"/>
    </row>
    <row r="12479" spans="2:2" x14ac:dyDescent="0.5">
      <c r="B12479" s="36"/>
    </row>
    <row r="12480" spans="2:2" x14ac:dyDescent="0.5">
      <c r="B12480" s="36"/>
    </row>
    <row r="12481" spans="2:2" x14ac:dyDescent="0.5">
      <c r="B12481" s="36"/>
    </row>
    <row r="12482" spans="2:2" x14ac:dyDescent="0.5">
      <c r="B12482" s="36"/>
    </row>
    <row r="12483" spans="2:2" x14ac:dyDescent="0.5">
      <c r="B12483" s="36"/>
    </row>
    <row r="12484" spans="2:2" x14ac:dyDescent="0.5">
      <c r="B12484" s="36"/>
    </row>
    <row r="12485" spans="2:2" x14ac:dyDescent="0.5">
      <c r="B12485" s="36"/>
    </row>
    <row r="12486" spans="2:2" x14ac:dyDescent="0.5">
      <c r="B12486" s="36"/>
    </row>
    <row r="12487" spans="2:2" x14ac:dyDescent="0.5">
      <c r="B12487" s="36"/>
    </row>
    <row r="12488" spans="2:2" x14ac:dyDescent="0.5">
      <c r="B12488" s="36"/>
    </row>
    <row r="12489" spans="2:2" x14ac:dyDescent="0.5">
      <c r="B12489" s="36"/>
    </row>
    <row r="12490" spans="2:2" x14ac:dyDescent="0.5">
      <c r="B12490" s="36"/>
    </row>
    <row r="12491" spans="2:2" x14ac:dyDescent="0.5">
      <c r="B12491" s="36"/>
    </row>
    <row r="12492" spans="2:2" x14ac:dyDescent="0.5">
      <c r="B12492" s="36"/>
    </row>
    <row r="12493" spans="2:2" x14ac:dyDescent="0.5">
      <c r="B12493" s="36"/>
    </row>
    <row r="12494" spans="2:2" x14ac:dyDescent="0.5">
      <c r="B12494" s="36"/>
    </row>
    <row r="12495" spans="2:2" x14ac:dyDescent="0.5">
      <c r="B12495" s="36"/>
    </row>
    <row r="12496" spans="2:2" x14ac:dyDescent="0.5">
      <c r="B12496" s="36"/>
    </row>
    <row r="12497" spans="2:2" x14ac:dyDescent="0.5">
      <c r="B12497" s="36"/>
    </row>
    <row r="12498" spans="2:2" x14ac:dyDescent="0.5">
      <c r="B12498" s="36"/>
    </row>
    <row r="12499" spans="2:2" x14ac:dyDescent="0.5">
      <c r="B12499" s="36"/>
    </row>
    <row r="12500" spans="2:2" x14ac:dyDescent="0.5">
      <c r="B12500" s="36"/>
    </row>
    <row r="12501" spans="2:2" x14ac:dyDescent="0.5">
      <c r="B12501" s="36"/>
    </row>
    <row r="12502" spans="2:2" x14ac:dyDescent="0.5">
      <c r="B12502" s="36"/>
    </row>
    <row r="12503" spans="2:2" x14ac:dyDescent="0.5">
      <c r="B12503" s="36"/>
    </row>
    <row r="12504" spans="2:2" x14ac:dyDescent="0.5">
      <c r="B12504" s="36"/>
    </row>
    <row r="12505" spans="2:2" x14ac:dyDescent="0.5">
      <c r="B12505" s="36"/>
    </row>
    <row r="12506" spans="2:2" x14ac:dyDescent="0.5">
      <c r="B12506" s="36"/>
    </row>
    <row r="12507" spans="2:2" x14ac:dyDescent="0.5">
      <c r="B12507" s="36"/>
    </row>
    <row r="12508" spans="2:2" x14ac:dyDescent="0.5">
      <c r="B12508" s="36"/>
    </row>
    <row r="12509" spans="2:2" x14ac:dyDescent="0.5">
      <c r="B12509" s="36"/>
    </row>
    <row r="12510" spans="2:2" x14ac:dyDescent="0.5">
      <c r="B12510" s="36"/>
    </row>
    <row r="12511" spans="2:2" x14ac:dyDescent="0.5">
      <c r="B12511" s="36"/>
    </row>
    <row r="12512" spans="2:2" x14ac:dyDescent="0.5">
      <c r="B12512" s="36"/>
    </row>
    <row r="12513" spans="2:2" x14ac:dyDescent="0.5">
      <c r="B12513" s="36"/>
    </row>
    <row r="12514" spans="2:2" x14ac:dyDescent="0.5">
      <c r="B12514" s="36"/>
    </row>
    <row r="12515" spans="2:2" x14ac:dyDescent="0.5">
      <c r="B12515" s="36"/>
    </row>
    <row r="12516" spans="2:2" x14ac:dyDescent="0.5">
      <c r="B12516" s="36"/>
    </row>
    <row r="12517" spans="2:2" x14ac:dyDescent="0.5">
      <c r="B12517" s="36"/>
    </row>
    <row r="12518" spans="2:2" x14ac:dyDescent="0.5">
      <c r="B12518" s="36"/>
    </row>
    <row r="12519" spans="2:2" x14ac:dyDescent="0.5">
      <c r="B12519" s="36"/>
    </row>
    <row r="12520" spans="2:2" x14ac:dyDescent="0.5">
      <c r="B12520" s="36"/>
    </row>
    <row r="12521" spans="2:2" x14ac:dyDescent="0.5">
      <c r="B12521" s="36"/>
    </row>
    <row r="12522" spans="2:2" x14ac:dyDescent="0.5">
      <c r="B12522" s="36"/>
    </row>
    <row r="12523" spans="2:2" x14ac:dyDescent="0.5">
      <c r="B12523" s="36"/>
    </row>
    <row r="12524" spans="2:2" x14ac:dyDescent="0.5">
      <c r="B12524" s="36"/>
    </row>
    <row r="12525" spans="2:2" x14ac:dyDescent="0.5">
      <c r="B12525" s="36"/>
    </row>
    <row r="12526" spans="2:2" x14ac:dyDescent="0.5">
      <c r="B12526" s="36"/>
    </row>
    <row r="12527" spans="2:2" x14ac:dyDescent="0.5">
      <c r="B12527" s="36"/>
    </row>
    <row r="12528" spans="2:2" x14ac:dyDescent="0.5">
      <c r="B12528" s="36"/>
    </row>
    <row r="12529" spans="2:2" x14ac:dyDescent="0.5">
      <c r="B12529" s="36"/>
    </row>
    <row r="12530" spans="2:2" x14ac:dyDescent="0.5">
      <c r="B12530" s="36"/>
    </row>
    <row r="12531" spans="2:2" x14ac:dyDescent="0.5">
      <c r="B12531" s="36"/>
    </row>
    <row r="12532" spans="2:2" x14ac:dyDescent="0.5">
      <c r="B12532" s="36"/>
    </row>
    <row r="12533" spans="2:2" x14ac:dyDescent="0.5">
      <c r="B12533" s="36"/>
    </row>
    <row r="12534" spans="2:2" x14ac:dyDescent="0.5">
      <c r="B12534" s="36"/>
    </row>
    <row r="12535" spans="2:2" x14ac:dyDescent="0.5">
      <c r="B12535" s="36"/>
    </row>
    <row r="12536" spans="2:2" x14ac:dyDescent="0.5">
      <c r="B12536" s="36"/>
    </row>
    <row r="12537" spans="2:2" x14ac:dyDescent="0.5">
      <c r="B12537" s="36"/>
    </row>
    <row r="12538" spans="2:2" x14ac:dyDescent="0.5">
      <c r="B12538" s="36"/>
    </row>
    <row r="12539" spans="2:2" x14ac:dyDescent="0.5">
      <c r="B12539" s="36"/>
    </row>
    <row r="12540" spans="2:2" x14ac:dyDescent="0.5">
      <c r="B12540" s="36"/>
    </row>
    <row r="12541" spans="2:2" x14ac:dyDescent="0.5">
      <c r="B12541" s="36"/>
    </row>
    <row r="12542" spans="2:2" x14ac:dyDescent="0.5">
      <c r="B12542" s="36"/>
    </row>
    <row r="12543" spans="2:2" x14ac:dyDescent="0.5">
      <c r="B12543" s="36"/>
    </row>
    <row r="12544" spans="2:2" x14ac:dyDescent="0.5">
      <c r="B12544" s="36"/>
    </row>
    <row r="12545" spans="2:2" x14ac:dyDescent="0.5">
      <c r="B12545" s="36"/>
    </row>
    <row r="12546" spans="2:2" x14ac:dyDescent="0.5">
      <c r="B12546" s="36"/>
    </row>
    <row r="12547" spans="2:2" x14ac:dyDescent="0.5">
      <c r="B12547" s="36"/>
    </row>
    <row r="12548" spans="2:2" x14ac:dyDescent="0.5">
      <c r="B12548" s="36"/>
    </row>
    <row r="12549" spans="2:2" x14ac:dyDescent="0.5">
      <c r="B12549" s="36"/>
    </row>
    <row r="12550" spans="2:2" x14ac:dyDescent="0.5">
      <c r="B12550" s="36"/>
    </row>
    <row r="12551" spans="2:2" x14ac:dyDescent="0.5">
      <c r="B12551" s="36"/>
    </row>
    <row r="12552" spans="2:2" x14ac:dyDescent="0.5">
      <c r="B12552" s="36"/>
    </row>
    <row r="12553" spans="2:2" x14ac:dyDescent="0.5">
      <c r="B12553" s="36"/>
    </row>
    <row r="12554" spans="2:2" x14ac:dyDescent="0.5">
      <c r="B12554" s="36"/>
    </row>
    <row r="12555" spans="2:2" x14ac:dyDescent="0.5">
      <c r="B12555" s="36"/>
    </row>
    <row r="12556" spans="2:2" x14ac:dyDescent="0.5">
      <c r="B12556" s="36"/>
    </row>
    <row r="12557" spans="2:2" x14ac:dyDescent="0.5">
      <c r="B12557" s="36"/>
    </row>
    <row r="12558" spans="2:2" x14ac:dyDescent="0.5">
      <c r="B12558" s="36"/>
    </row>
    <row r="12559" spans="2:2" x14ac:dyDescent="0.5">
      <c r="B12559" s="36"/>
    </row>
    <row r="12560" spans="2:2" x14ac:dyDescent="0.5">
      <c r="B12560" s="36"/>
    </row>
    <row r="12561" spans="2:2" x14ac:dyDescent="0.5">
      <c r="B12561" s="36"/>
    </row>
    <row r="12562" spans="2:2" x14ac:dyDescent="0.5">
      <c r="B12562" s="36"/>
    </row>
    <row r="12563" spans="2:2" x14ac:dyDescent="0.5">
      <c r="B12563" s="36"/>
    </row>
    <row r="12564" spans="2:2" x14ac:dyDescent="0.5">
      <c r="B12564" s="36"/>
    </row>
    <row r="12565" spans="2:2" x14ac:dyDescent="0.5">
      <c r="B12565" s="36"/>
    </row>
    <row r="12566" spans="2:2" x14ac:dyDescent="0.5">
      <c r="B12566" s="36"/>
    </row>
    <row r="12567" spans="2:2" x14ac:dyDescent="0.5">
      <c r="B12567" s="36"/>
    </row>
    <row r="12568" spans="2:2" x14ac:dyDescent="0.5">
      <c r="B12568" s="36"/>
    </row>
    <row r="12569" spans="2:2" x14ac:dyDescent="0.5">
      <c r="B12569" s="36"/>
    </row>
    <row r="12570" spans="2:2" x14ac:dyDescent="0.5">
      <c r="B12570" s="36"/>
    </row>
    <row r="12571" spans="2:2" x14ac:dyDescent="0.5">
      <c r="B12571" s="36"/>
    </row>
    <row r="12572" spans="2:2" x14ac:dyDescent="0.5">
      <c r="B12572" s="36"/>
    </row>
    <row r="12573" spans="2:2" x14ac:dyDescent="0.5">
      <c r="B12573" s="36"/>
    </row>
    <row r="12574" spans="2:2" x14ac:dyDescent="0.5">
      <c r="B12574" s="36"/>
    </row>
    <row r="12575" spans="2:2" x14ac:dyDescent="0.5">
      <c r="B12575" s="36"/>
    </row>
    <row r="12576" spans="2:2" x14ac:dyDescent="0.5">
      <c r="B12576" s="36"/>
    </row>
    <row r="12577" spans="2:2" x14ac:dyDescent="0.5">
      <c r="B12577" s="36"/>
    </row>
    <row r="12578" spans="2:2" x14ac:dyDescent="0.5">
      <c r="B12578" s="36"/>
    </row>
    <row r="12579" spans="2:2" x14ac:dyDescent="0.5">
      <c r="B12579" s="36"/>
    </row>
    <row r="12580" spans="2:2" x14ac:dyDescent="0.5">
      <c r="B12580" s="36"/>
    </row>
    <row r="12581" spans="2:2" x14ac:dyDescent="0.5">
      <c r="B12581" s="36"/>
    </row>
    <row r="12582" spans="2:2" x14ac:dyDescent="0.5">
      <c r="B12582" s="36"/>
    </row>
    <row r="12583" spans="2:2" x14ac:dyDescent="0.5">
      <c r="B12583" s="36"/>
    </row>
    <row r="12584" spans="2:2" x14ac:dyDescent="0.5">
      <c r="B12584" s="36"/>
    </row>
    <row r="12585" spans="2:2" x14ac:dyDescent="0.5">
      <c r="B12585" s="36"/>
    </row>
    <row r="12586" spans="2:2" x14ac:dyDescent="0.5">
      <c r="B12586" s="36"/>
    </row>
    <row r="12587" spans="2:2" x14ac:dyDescent="0.5">
      <c r="B12587" s="36"/>
    </row>
    <row r="12588" spans="2:2" x14ac:dyDescent="0.5">
      <c r="B12588" s="36"/>
    </row>
    <row r="12589" spans="2:2" x14ac:dyDescent="0.5">
      <c r="B12589" s="36"/>
    </row>
    <row r="12590" spans="2:2" x14ac:dyDescent="0.5">
      <c r="B12590" s="36"/>
    </row>
    <row r="12591" spans="2:2" x14ac:dyDescent="0.5">
      <c r="B12591" s="36"/>
    </row>
    <row r="12592" spans="2:2" x14ac:dyDescent="0.5">
      <c r="B12592" s="36"/>
    </row>
    <row r="12593" spans="2:2" x14ac:dyDescent="0.5">
      <c r="B12593" s="36"/>
    </row>
    <row r="12594" spans="2:2" x14ac:dyDescent="0.5">
      <c r="B12594" s="36"/>
    </row>
    <row r="12595" spans="2:2" x14ac:dyDescent="0.5">
      <c r="B12595" s="36"/>
    </row>
    <row r="12596" spans="2:2" x14ac:dyDescent="0.5">
      <c r="B12596" s="36"/>
    </row>
    <row r="12597" spans="2:2" x14ac:dyDescent="0.5">
      <c r="B12597" s="36"/>
    </row>
    <row r="12598" spans="2:2" x14ac:dyDescent="0.5">
      <c r="B12598" s="36"/>
    </row>
    <row r="12599" spans="2:2" x14ac:dyDescent="0.5">
      <c r="B12599" s="36"/>
    </row>
    <row r="12600" spans="2:2" x14ac:dyDescent="0.5">
      <c r="B12600" s="36"/>
    </row>
    <row r="12601" spans="2:2" x14ac:dyDescent="0.5">
      <c r="B12601" s="36"/>
    </row>
    <row r="12602" spans="2:2" x14ac:dyDescent="0.5">
      <c r="B12602" s="36"/>
    </row>
    <row r="12603" spans="2:2" x14ac:dyDescent="0.5">
      <c r="B12603" s="36"/>
    </row>
    <row r="12604" spans="2:2" x14ac:dyDescent="0.5">
      <c r="B12604" s="36"/>
    </row>
    <row r="12605" spans="2:2" x14ac:dyDescent="0.5">
      <c r="B12605" s="36"/>
    </row>
    <row r="12606" spans="2:2" x14ac:dyDescent="0.5">
      <c r="B12606" s="36"/>
    </row>
    <row r="12607" spans="2:2" x14ac:dyDescent="0.5">
      <c r="B12607" s="36"/>
    </row>
    <row r="12608" spans="2:2" x14ac:dyDescent="0.5">
      <c r="B12608" s="36"/>
    </row>
    <row r="12609" spans="2:2" x14ac:dyDescent="0.5">
      <c r="B12609" s="36"/>
    </row>
    <row r="12610" spans="2:2" x14ac:dyDescent="0.5">
      <c r="B12610" s="36"/>
    </row>
    <row r="12611" spans="2:2" x14ac:dyDescent="0.5">
      <c r="B12611" s="36"/>
    </row>
    <row r="12612" spans="2:2" x14ac:dyDescent="0.5">
      <c r="B12612" s="36"/>
    </row>
    <row r="12613" spans="2:2" x14ac:dyDescent="0.5">
      <c r="B12613" s="36"/>
    </row>
    <row r="12614" spans="2:2" x14ac:dyDescent="0.5">
      <c r="B12614" s="36"/>
    </row>
    <row r="12615" spans="2:2" x14ac:dyDescent="0.5">
      <c r="B12615" s="36"/>
    </row>
    <row r="12616" spans="2:2" x14ac:dyDescent="0.5">
      <c r="B12616" s="36"/>
    </row>
    <row r="12617" spans="2:2" x14ac:dyDescent="0.5">
      <c r="B12617" s="36"/>
    </row>
    <row r="12618" spans="2:2" x14ac:dyDescent="0.5">
      <c r="B12618" s="36"/>
    </row>
    <row r="12619" spans="2:2" x14ac:dyDescent="0.5">
      <c r="B12619" s="36"/>
    </row>
    <row r="12620" spans="2:2" x14ac:dyDescent="0.5">
      <c r="B12620" s="36"/>
    </row>
    <row r="12621" spans="2:2" x14ac:dyDescent="0.5">
      <c r="B12621" s="36"/>
    </row>
    <row r="12622" spans="2:2" x14ac:dyDescent="0.5">
      <c r="B12622" s="36"/>
    </row>
    <row r="12623" spans="2:2" x14ac:dyDescent="0.5">
      <c r="B12623" s="36"/>
    </row>
    <row r="12624" spans="2:2" x14ac:dyDescent="0.5">
      <c r="B12624" s="36"/>
    </row>
    <row r="12625" spans="2:2" x14ac:dyDescent="0.5">
      <c r="B12625" s="36"/>
    </row>
    <row r="12626" spans="2:2" x14ac:dyDescent="0.5">
      <c r="B12626" s="36"/>
    </row>
    <row r="12627" spans="2:2" x14ac:dyDescent="0.5">
      <c r="B12627" s="36"/>
    </row>
    <row r="12628" spans="2:2" x14ac:dyDescent="0.5">
      <c r="B12628" s="36"/>
    </row>
    <row r="12629" spans="2:2" x14ac:dyDescent="0.5">
      <c r="B12629" s="36"/>
    </row>
    <row r="12630" spans="2:2" x14ac:dyDescent="0.5">
      <c r="B12630" s="36"/>
    </row>
    <row r="12631" spans="2:2" x14ac:dyDescent="0.5">
      <c r="B12631" s="36"/>
    </row>
    <row r="12632" spans="2:2" x14ac:dyDescent="0.5">
      <c r="B12632" s="36"/>
    </row>
    <row r="12633" spans="2:2" x14ac:dyDescent="0.5">
      <c r="B12633" s="36"/>
    </row>
    <row r="12634" spans="2:2" x14ac:dyDescent="0.5">
      <c r="B12634" s="36"/>
    </row>
    <row r="12635" spans="2:2" x14ac:dyDescent="0.5">
      <c r="B12635" s="36"/>
    </row>
    <row r="12636" spans="2:2" x14ac:dyDescent="0.5">
      <c r="B12636" s="36"/>
    </row>
    <row r="12637" spans="2:2" x14ac:dyDescent="0.5">
      <c r="B12637" s="36"/>
    </row>
    <row r="12638" spans="2:2" x14ac:dyDescent="0.5">
      <c r="B12638" s="36"/>
    </row>
    <row r="12639" spans="2:2" x14ac:dyDescent="0.5">
      <c r="B12639" s="36"/>
    </row>
    <row r="12640" spans="2:2" x14ac:dyDescent="0.5">
      <c r="B12640" s="36"/>
    </row>
    <row r="12641" spans="2:2" x14ac:dyDescent="0.5">
      <c r="B12641" s="36"/>
    </row>
    <row r="12642" spans="2:2" x14ac:dyDescent="0.5">
      <c r="B12642" s="36"/>
    </row>
    <row r="12643" spans="2:2" x14ac:dyDescent="0.5">
      <c r="B12643" s="36"/>
    </row>
    <row r="12644" spans="2:2" x14ac:dyDescent="0.5">
      <c r="B12644" s="36"/>
    </row>
    <row r="12645" spans="2:2" x14ac:dyDescent="0.5">
      <c r="B12645" s="36"/>
    </row>
    <row r="12646" spans="2:2" x14ac:dyDescent="0.5">
      <c r="B12646" s="36"/>
    </row>
    <row r="12647" spans="2:2" x14ac:dyDescent="0.5">
      <c r="B12647" s="36"/>
    </row>
    <row r="12648" spans="2:2" x14ac:dyDescent="0.5">
      <c r="B12648" s="36"/>
    </row>
    <row r="12649" spans="2:2" x14ac:dyDescent="0.5">
      <c r="B12649" s="36"/>
    </row>
    <row r="12650" spans="2:2" x14ac:dyDescent="0.5">
      <c r="B12650" s="36"/>
    </row>
    <row r="12651" spans="2:2" x14ac:dyDescent="0.5">
      <c r="B12651" s="36"/>
    </row>
    <row r="12652" spans="2:2" x14ac:dyDescent="0.5">
      <c r="B12652" s="36"/>
    </row>
    <row r="12653" spans="2:2" x14ac:dyDescent="0.5">
      <c r="B12653" s="36"/>
    </row>
    <row r="12654" spans="2:2" x14ac:dyDescent="0.5">
      <c r="B12654" s="36"/>
    </row>
    <row r="12655" spans="2:2" x14ac:dyDescent="0.5">
      <c r="B12655" s="36"/>
    </row>
    <row r="12656" spans="2:2" x14ac:dyDescent="0.5">
      <c r="B12656" s="36"/>
    </row>
    <row r="12657" spans="2:2" x14ac:dyDescent="0.5">
      <c r="B12657" s="36"/>
    </row>
    <row r="12658" spans="2:2" x14ac:dyDescent="0.5">
      <c r="B12658" s="36"/>
    </row>
    <row r="12659" spans="2:2" x14ac:dyDescent="0.5">
      <c r="B12659" s="36"/>
    </row>
    <row r="12660" spans="2:2" x14ac:dyDescent="0.5">
      <c r="B12660" s="36"/>
    </row>
    <row r="12661" spans="2:2" x14ac:dyDescent="0.5">
      <c r="B12661" s="36"/>
    </row>
    <row r="12662" spans="2:2" x14ac:dyDescent="0.5">
      <c r="B12662" s="36"/>
    </row>
    <row r="12663" spans="2:2" x14ac:dyDescent="0.5">
      <c r="B12663" s="36"/>
    </row>
    <row r="12664" spans="2:2" x14ac:dyDescent="0.5">
      <c r="B12664" s="36"/>
    </row>
    <row r="12665" spans="2:2" x14ac:dyDescent="0.5">
      <c r="B12665" s="36"/>
    </row>
    <row r="12666" spans="2:2" x14ac:dyDescent="0.5">
      <c r="B12666" s="36"/>
    </row>
    <row r="12667" spans="2:2" x14ac:dyDescent="0.5">
      <c r="B12667" s="36"/>
    </row>
    <row r="12668" spans="2:2" x14ac:dyDescent="0.5">
      <c r="B12668" s="36"/>
    </row>
    <row r="12669" spans="2:2" x14ac:dyDescent="0.5">
      <c r="B12669" s="36"/>
    </row>
    <row r="12670" spans="2:2" x14ac:dyDescent="0.5">
      <c r="B12670" s="36"/>
    </row>
    <row r="12671" spans="2:2" x14ac:dyDescent="0.5">
      <c r="B12671" s="36"/>
    </row>
    <row r="12672" spans="2:2" x14ac:dyDescent="0.5">
      <c r="B12672" s="36"/>
    </row>
    <row r="12673" spans="2:2" x14ac:dyDescent="0.5">
      <c r="B12673" s="36"/>
    </row>
    <row r="12674" spans="2:2" x14ac:dyDescent="0.5">
      <c r="B12674" s="36"/>
    </row>
    <row r="12675" spans="2:2" x14ac:dyDescent="0.5">
      <c r="B12675" s="36"/>
    </row>
    <row r="12676" spans="2:2" x14ac:dyDescent="0.5">
      <c r="B12676" s="36"/>
    </row>
    <row r="12677" spans="2:2" x14ac:dyDescent="0.5">
      <c r="B12677" s="36"/>
    </row>
    <row r="12678" spans="2:2" x14ac:dyDescent="0.5">
      <c r="B12678" s="36"/>
    </row>
    <row r="12679" spans="2:2" x14ac:dyDescent="0.5">
      <c r="B12679" s="36"/>
    </row>
    <row r="12680" spans="2:2" x14ac:dyDescent="0.5">
      <c r="B12680" s="36"/>
    </row>
    <row r="12681" spans="2:2" x14ac:dyDescent="0.5">
      <c r="B12681" s="36"/>
    </row>
    <row r="12682" spans="2:2" x14ac:dyDescent="0.5">
      <c r="B12682" s="36"/>
    </row>
    <row r="12683" spans="2:2" x14ac:dyDescent="0.5">
      <c r="B12683" s="36"/>
    </row>
    <row r="12684" spans="2:2" x14ac:dyDescent="0.5">
      <c r="B12684" s="36"/>
    </row>
    <row r="12685" spans="2:2" x14ac:dyDescent="0.5">
      <c r="B12685" s="36"/>
    </row>
    <row r="12686" spans="2:2" x14ac:dyDescent="0.5">
      <c r="B12686" s="36"/>
    </row>
    <row r="12687" spans="2:2" x14ac:dyDescent="0.5">
      <c r="B12687" s="36"/>
    </row>
    <row r="12688" spans="2:2" x14ac:dyDescent="0.5">
      <c r="B12688" s="36"/>
    </row>
    <row r="12689" spans="2:2" x14ac:dyDescent="0.5">
      <c r="B12689" s="36"/>
    </row>
    <row r="12690" spans="2:2" x14ac:dyDescent="0.5">
      <c r="B12690" s="36"/>
    </row>
    <row r="12691" spans="2:2" x14ac:dyDescent="0.5">
      <c r="B12691" s="36"/>
    </row>
    <row r="12692" spans="2:2" x14ac:dyDescent="0.5">
      <c r="B12692" s="36"/>
    </row>
    <row r="12693" spans="2:2" x14ac:dyDescent="0.5">
      <c r="B12693" s="36"/>
    </row>
    <row r="12694" spans="2:2" x14ac:dyDescent="0.5">
      <c r="B12694" s="36"/>
    </row>
    <row r="12695" spans="2:2" x14ac:dyDescent="0.5">
      <c r="B12695" s="36"/>
    </row>
    <row r="12696" spans="2:2" x14ac:dyDescent="0.5">
      <c r="B12696" s="36"/>
    </row>
    <row r="12697" spans="2:2" x14ac:dyDescent="0.5">
      <c r="B12697" s="36"/>
    </row>
    <row r="12698" spans="2:2" x14ac:dyDescent="0.5">
      <c r="B12698" s="36"/>
    </row>
    <row r="12699" spans="2:2" x14ac:dyDescent="0.5">
      <c r="B12699" s="36"/>
    </row>
    <row r="12700" spans="2:2" x14ac:dyDescent="0.5">
      <c r="B12700" s="36"/>
    </row>
    <row r="12701" spans="2:2" x14ac:dyDescent="0.5">
      <c r="B12701" s="36"/>
    </row>
    <row r="12702" spans="2:2" x14ac:dyDescent="0.5">
      <c r="B12702" s="36"/>
    </row>
    <row r="12703" spans="2:2" x14ac:dyDescent="0.5">
      <c r="B12703" s="36"/>
    </row>
    <row r="12704" spans="2:2" x14ac:dyDescent="0.5">
      <c r="B12704" s="36"/>
    </row>
    <row r="12705" spans="2:2" x14ac:dyDescent="0.5">
      <c r="B12705" s="36"/>
    </row>
    <row r="12706" spans="2:2" x14ac:dyDescent="0.5">
      <c r="B12706" s="36"/>
    </row>
    <row r="12707" spans="2:2" x14ac:dyDescent="0.5">
      <c r="B12707" s="36"/>
    </row>
    <row r="12708" spans="2:2" x14ac:dyDescent="0.5">
      <c r="B12708" s="36"/>
    </row>
    <row r="12709" spans="2:2" x14ac:dyDescent="0.5">
      <c r="B12709" s="36"/>
    </row>
    <row r="12710" spans="2:2" x14ac:dyDescent="0.5">
      <c r="B12710" s="36"/>
    </row>
    <row r="12711" spans="2:2" x14ac:dyDescent="0.5">
      <c r="B12711" s="36"/>
    </row>
    <row r="12712" spans="2:2" x14ac:dyDescent="0.5">
      <c r="B12712" s="36"/>
    </row>
    <row r="12713" spans="2:2" x14ac:dyDescent="0.5">
      <c r="B12713" s="36"/>
    </row>
    <row r="12714" spans="2:2" x14ac:dyDescent="0.5">
      <c r="B12714" s="36"/>
    </row>
    <row r="12715" spans="2:2" x14ac:dyDescent="0.5">
      <c r="B12715" s="36"/>
    </row>
    <row r="12716" spans="2:2" x14ac:dyDescent="0.5">
      <c r="B12716" s="36"/>
    </row>
    <row r="12717" spans="2:2" x14ac:dyDescent="0.5">
      <c r="B12717" s="36"/>
    </row>
    <row r="12718" spans="2:2" x14ac:dyDescent="0.5">
      <c r="B12718" s="36"/>
    </row>
    <row r="12719" spans="2:2" x14ac:dyDescent="0.5">
      <c r="B12719" s="36"/>
    </row>
    <row r="12720" spans="2:2" x14ac:dyDescent="0.5">
      <c r="B12720" s="36"/>
    </row>
    <row r="12721" spans="2:2" x14ac:dyDescent="0.5">
      <c r="B12721" s="36"/>
    </row>
    <row r="12722" spans="2:2" x14ac:dyDescent="0.5">
      <c r="B12722" s="36"/>
    </row>
    <row r="12723" spans="2:2" x14ac:dyDescent="0.5">
      <c r="B12723" s="36"/>
    </row>
    <row r="12724" spans="2:2" x14ac:dyDescent="0.5">
      <c r="B12724" s="36"/>
    </row>
    <row r="12725" spans="2:2" x14ac:dyDescent="0.5">
      <c r="B12725" s="36"/>
    </row>
    <row r="12726" spans="2:2" x14ac:dyDescent="0.5">
      <c r="B12726" s="36"/>
    </row>
    <row r="12727" spans="2:2" x14ac:dyDescent="0.5">
      <c r="B12727" s="36"/>
    </row>
    <row r="12728" spans="2:2" x14ac:dyDescent="0.5">
      <c r="B12728" s="36"/>
    </row>
    <row r="12729" spans="2:2" x14ac:dyDescent="0.5">
      <c r="B12729" s="36"/>
    </row>
    <row r="12730" spans="2:2" x14ac:dyDescent="0.5">
      <c r="B12730" s="36"/>
    </row>
    <row r="12731" spans="2:2" x14ac:dyDescent="0.5">
      <c r="B12731" s="36"/>
    </row>
    <row r="12732" spans="2:2" x14ac:dyDescent="0.5">
      <c r="B12732" s="36"/>
    </row>
    <row r="12733" spans="2:2" x14ac:dyDescent="0.5">
      <c r="B12733" s="36"/>
    </row>
    <row r="12734" spans="2:2" x14ac:dyDescent="0.5">
      <c r="B12734" s="36"/>
    </row>
    <row r="12735" spans="2:2" x14ac:dyDescent="0.5">
      <c r="B12735" s="36"/>
    </row>
    <row r="12736" spans="2:2" x14ac:dyDescent="0.5">
      <c r="B12736" s="36"/>
    </row>
    <row r="12737" spans="2:2" x14ac:dyDescent="0.5">
      <c r="B12737" s="36"/>
    </row>
    <row r="12738" spans="2:2" x14ac:dyDescent="0.5">
      <c r="B12738" s="36"/>
    </row>
    <row r="12739" spans="2:2" x14ac:dyDescent="0.5">
      <c r="B12739" s="36"/>
    </row>
    <row r="12740" spans="2:2" x14ac:dyDescent="0.5">
      <c r="B12740" s="36"/>
    </row>
    <row r="12741" spans="2:2" x14ac:dyDescent="0.5">
      <c r="B12741" s="36"/>
    </row>
    <row r="12742" spans="2:2" x14ac:dyDescent="0.5">
      <c r="B12742" s="36"/>
    </row>
    <row r="12743" spans="2:2" x14ac:dyDescent="0.5">
      <c r="B12743" s="36"/>
    </row>
    <row r="12744" spans="2:2" x14ac:dyDescent="0.5">
      <c r="B12744" s="36"/>
    </row>
    <row r="12745" spans="2:2" x14ac:dyDescent="0.5">
      <c r="B12745" s="36"/>
    </row>
    <row r="12746" spans="2:2" x14ac:dyDescent="0.5">
      <c r="B12746" s="36"/>
    </row>
    <row r="12747" spans="2:2" x14ac:dyDescent="0.5">
      <c r="B12747" s="36"/>
    </row>
    <row r="12748" spans="2:2" x14ac:dyDescent="0.5">
      <c r="B12748" s="36"/>
    </row>
    <row r="12749" spans="2:2" x14ac:dyDescent="0.5">
      <c r="B12749" s="36"/>
    </row>
    <row r="12750" spans="2:2" x14ac:dyDescent="0.5">
      <c r="B12750" s="36"/>
    </row>
    <row r="12751" spans="2:2" x14ac:dyDescent="0.5">
      <c r="B12751" s="36"/>
    </row>
    <row r="12752" spans="2:2" x14ac:dyDescent="0.5">
      <c r="B12752" s="36"/>
    </row>
    <row r="12753" spans="2:2" x14ac:dyDescent="0.5">
      <c r="B12753" s="36"/>
    </row>
    <row r="12754" spans="2:2" x14ac:dyDescent="0.5">
      <c r="B12754" s="36"/>
    </row>
    <row r="12755" spans="2:2" x14ac:dyDescent="0.5">
      <c r="B12755" s="36"/>
    </row>
    <row r="12756" spans="2:2" x14ac:dyDescent="0.5">
      <c r="B12756" s="36"/>
    </row>
    <row r="12757" spans="2:2" x14ac:dyDescent="0.5">
      <c r="B12757" s="36"/>
    </row>
    <row r="12758" spans="2:2" x14ac:dyDescent="0.5">
      <c r="B12758" s="36"/>
    </row>
    <row r="12759" spans="2:2" x14ac:dyDescent="0.5">
      <c r="B12759" s="36"/>
    </row>
    <row r="12760" spans="2:2" x14ac:dyDescent="0.5">
      <c r="B12760" s="36"/>
    </row>
    <row r="12761" spans="2:2" x14ac:dyDescent="0.5">
      <c r="B12761" s="36"/>
    </row>
    <row r="12762" spans="2:2" x14ac:dyDescent="0.5">
      <c r="B12762" s="36"/>
    </row>
    <row r="12763" spans="2:2" x14ac:dyDescent="0.5">
      <c r="B12763" s="36"/>
    </row>
    <row r="12764" spans="2:2" x14ac:dyDescent="0.5">
      <c r="B12764" s="36"/>
    </row>
    <row r="12765" spans="2:2" x14ac:dyDescent="0.5">
      <c r="B12765" s="36"/>
    </row>
    <row r="12766" spans="2:2" x14ac:dyDescent="0.5">
      <c r="B12766" s="36"/>
    </row>
    <row r="12767" spans="2:2" x14ac:dyDescent="0.5">
      <c r="B12767" s="36"/>
    </row>
    <row r="12768" spans="2:2" x14ac:dyDescent="0.5">
      <c r="B12768" s="36"/>
    </row>
    <row r="12769" spans="2:2" x14ac:dyDescent="0.5">
      <c r="B12769" s="36"/>
    </row>
    <row r="12770" spans="2:2" x14ac:dyDescent="0.5">
      <c r="B12770" s="36"/>
    </row>
    <row r="12771" spans="2:2" x14ac:dyDescent="0.5">
      <c r="B12771" s="36"/>
    </row>
    <row r="12772" spans="2:2" x14ac:dyDescent="0.5">
      <c r="B12772" s="36"/>
    </row>
    <row r="12773" spans="2:2" x14ac:dyDescent="0.5">
      <c r="B12773" s="36"/>
    </row>
    <row r="12774" spans="2:2" x14ac:dyDescent="0.5">
      <c r="B12774" s="36"/>
    </row>
    <row r="12775" spans="2:2" x14ac:dyDescent="0.5">
      <c r="B12775" s="36"/>
    </row>
    <row r="12776" spans="2:2" x14ac:dyDescent="0.5">
      <c r="B12776" s="36"/>
    </row>
    <row r="12777" spans="2:2" x14ac:dyDescent="0.5">
      <c r="B12777" s="36"/>
    </row>
    <row r="12778" spans="2:2" x14ac:dyDescent="0.5">
      <c r="B12778" s="36"/>
    </row>
    <row r="12779" spans="2:2" x14ac:dyDescent="0.5">
      <c r="B12779" s="36"/>
    </row>
    <row r="12780" spans="2:2" x14ac:dyDescent="0.5">
      <c r="B12780" s="36"/>
    </row>
    <row r="12781" spans="2:2" x14ac:dyDescent="0.5">
      <c r="B12781" s="36"/>
    </row>
    <row r="12782" spans="2:2" x14ac:dyDescent="0.5">
      <c r="B12782" s="36"/>
    </row>
    <row r="12783" spans="2:2" x14ac:dyDescent="0.5">
      <c r="B12783" s="36"/>
    </row>
    <row r="12784" spans="2:2" x14ac:dyDescent="0.5">
      <c r="B12784" s="36"/>
    </row>
    <row r="12785" spans="2:2" x14ac:dyDescent="0.5">
      <c r="B12785" s="36"/>
    </row>
    <row r="12786" spans="2:2" x14ac:dyDescent="0.5">
      <c r="B12786" s="36"/>
    </row>
    <row r="12787" spans="2:2" x14ac:dyDescent="0.5">
      <c r="B12787" s="36"/>
    </row>
    <row r="12788" spans="2:2" x14ac:dyDescent="0.5">
      <c r="B12788" s="36"/>
    </row>
    <row r="12789" spans="2:2" x14ac:dyDescent="0.5">
      <c r="B12789" s="36"/>
    </row>
    <row r="12790" spans="2:2" x14ac:dyDescent="0.5">
      <c r="B12790" s="36"/>
    </row>
    <row r="12791" spans="2:2" x14ac:dyDescent="0.5">
      <c r="B12791" s="36"/>
    </row>
    <row r="12792" spans="2:2" x14ac:dyDescent="0.5">
      <c r="B12792" s="36"/>
    </row>
    <row r="12793" spans="2:2" x14ac:dyDescent="0.5">
      <c r="B12793" s="36"/>
    </row>
    <row r="12794" spans="2:2" x14ac:dyDescent="0.5">
      <c r="B12794" s="36"/>
    </row>
    <row r="12795" spans="2:2" x14ac:dyDescent="0.5">
      <c r="B12795" s="36"/>
    </row>
    <row r="12796" spans="2:2" x14ac:dyDescent="0.5">
      <c r="B12796" s="36"/>
    </row>
    <row r="12797" spans="2:2" x14ac:dyDescent="0.5">
      <c r="B12797" s="36"/>
    </row>
    <row r="12798" spans="2:2" x14ac:dyDescent="0.5">
      <c r="B12798" s="36"/>
    </row>
    <row r="12799" spans="2:2" x14ac:dyDescent="0.5">
      <c r="B12799" s="36"/>
    </row>
    <row r="12800" spans="2:2" x14ac:dyDescent="0.5">
      <c r="B12800" s="36"/>
    </row>
    <row r="12801" spans="2:2" x14ac:dyDescent="0.5">
      <c r="B12801" s="36"/>
    </row>
    <row r="12802" spans="2:2" x14ac:dyDescent="0.5">
      <c r="B12802" s="36"/>
    </row>
    <row r="12803" spans="2:2" x14ac:dyDescent="0.5">
      <c r="B12803" s="36"/>
    </row>
    <row r="12804" spans="2:2" x14ac:dyDescent="0.5">
      <c r="B12804" s="36"/>
    </row>
    <row r="12805" spans="2:2" x14ac:dyDescent="0.5">
      <c r="B12805" s="36"/>
    </row>
    <row r="12806" spans="2:2" x14ac:dyDescent="0.5">
      <c r="B12806" s="36"/>
    </row>
    <row r="12807" spans="2:2" x14ac:dyDescent="0.5">
      <c r="B12807" s="36"/>
    </row>
    <row r="12808" spans="2:2" x14ac:dyDescent="0.5">
      <c r="B12808" s="36"/>
    </row>
    <row r="12809" spans="2:2" x14ac:dyDescent="0.5">
      <c r="B12809" s="36"/>
    </row>
    <row r="12810" spans="2:2" x14ac:dyDescent="0.5">
      <c r="B12810" s="36"/>
    </row>
    <row r="12811" spans="2:2" x14ac:dyDescent="0.5">
      <c r="B12811" s="36"/>
    </row>
    <row r="12812" spans="2:2" x14ac:dyDescent="0.5">
      <c r="B12812" s="36"/>
    </row>
    <row r="12813" spans="2:2" x14ac:dyDescent="0.5">
      <c r="B12813" s="36"/>
    </row>
    <row r="12814" spans="2:2" x14ac:dyDescent="0.5">
      <c r="B12814" s="36"/>
    </row>
    <row r="12815" spans="2:2" x14ac:dyDescent="0.5">
      <c r="B12815" s="36"/>
    </row>
    <row r="12816" spans="2:2" x14ac:dyDescent="0.5">
      <c r="B12816" s="36"/>
    </row>
    <row r="12817" spans="2:2" x14ac:dyDescent="0.5">
      <c r="B12817" s="36"/>
    </row>
    <row r="12818" spans="2:2" x14ac:dyDescent="0.5">
      <c r="B12818" s="36"/>
    </row>
    <row r="12819" spans="2:2" x14ac:dyDescent="0.5">
      <c r="B12819" s="36"/>
    </row>
    <row r="12820" spans="2:2" x14ac:dyDescent="0.5">
      <c r="B12820" s="36"/>
    </row>
    <row r="12821" spans="2:2" x14ac:dyDescent="0.5">
      <c r="B12821" s="36"/>
    </row>
    <row r="12822" spans="2:2" x14ac:dyDescent="0.5">
      <c r="B12822" s="36"/>
    </row>
    <row r="12823" spans="2:2" x14ac:dyDescent="0.5">
      <c r="B12823" s="36"/>
    </row>
    <row r="12824" spans="2:2" x14ac:dyDescent="0.5">
      <c r="B12824" s="36"/>
    </row>
    <row r="12825" spans="2:2" x14ac:dyDescent="0.5">
      <c r="B12825" s="36"/>
    </row>
    <row r="12826" spans="2:2" x14ac:dyDescent="0.5">
      <c r="B12826" s="36"/>
    </row>
    <row r="12827" spans="2:2" x14ac:dyDescent="0.5">
      <c r="B12827" s="36"/>
    </row>
    <row r="12828" spans="2:2" x14ac:dyDescent="0.5">
      <c r="B12828" s="36"/>
    </row>
    <row r="12829" spans="2:2" x14ac:dyDescent="0.5">
      <c r="B12829" s="36"/>
    </row>
    <row r="12830" spans="2:2" x14ac:dyDescent="0.5">
      <c r="B12830" s="36"/>
    </row>
    <row r="12831" spans="2:2" x14ac:dyDescent="0.5">
      <c r="B12831" s="36"/>
    </row>
    <row r="12832" spans="2:2" x14ac:dyDescent="0.5">
      <c r="B12832" s="36"/>
    </row>
    <row r="12833" spans="2:2" x14ac:dyDescent="0.5">
      <c r="B12833" s="36"/>
    </row>
    <row r="12834" spans="2:2" x14ac:dyDescent="0.5">
      <c r="B12834" s="36"/>
    </row>
    <row r="12835" spans="2:2" x14ac:dyDescent="0.5">
      <c r="B12835" s="36"/>
    </row>
    <row r="12836" spans="2:2" x14ac:dyDescent="0.5">
      <c r="B12836" s="36"/>
    </row>
    <row r="12837" spans="2:2" x14ac:dyDescent="0.5">
      <c r="B12837" s="36"/>
    </row>
    <row r="12838" spans="2:2" x14ac:dyDescent="0.5">
      <c r="B12838" s="36"/>
    </row>
    <row r="12839" spans="2:2" x14ac:dyDescent="0.5">
      <c r="B12839" s="36"/>
    </row>
    <row r="12840" spans="2:2" x14ac:dyDescent="0.5">
      <c r="B12840" s="36"/>
    </row>
    <row r="12841" spans="2:2" x14ac:dyDescent="0.5">
      <c r="B12841" s="36"/>
    </row>
    <row r="12842" spans="2:2" x14ac:dyDescent="0.5">
      <c r="B12842" s="36"/>
    </row>
    <row r="12843" spans="2:2" x14ac:dyDescent="0.5">
      <c r="B12843" s="36"/>
    </row>
    <row r="12844" spans="2:2" x14ac:dyDescent="0.5">
      <c r="B12844" s="36"/>
    </row>
    <row r="12845" spans="2:2" x14ac:dyDescent="0.5">
      <c r="B12845" s="36"/>
    </row>
    <row r="12846" spans="2:2" x14ac:dyDescent="0.5">
      <c r="B12846" s="36"/>
    </row>
    <row r="12847" spans="2:2" x14ac:dyDescent="0.5">
      <c r="B12847" s="36"/>
    </row>
    <row r="12848" spans="2:2" x14ac:dyDescent="0.5">
      <c r="B12848" s="36"/>
    </row>
    <row r="12849" spans="2:2" x14ac:dyDescent="0.5">
      <c r="B12849" s="36"/>
    </row>
    <row r="12850" spans="2:2" x14ac:dyDescent="0.5">
      <c r="B12850" s="36"/>
    </row>
    <row r="12851" spans="2:2" x14ac:dyDescent="0.5">
      <c r="B12851" s="36"/>
    </row>
    <row r="12852" spans="2:2" x14ac:dyDescent="0.5">
      <c r="B12852" s="36"/>
    </row>
    <row r="12853" spans="2:2" x14ac:dyDescent="0.5">
      <c r="B12853" s="36"/>
    </row>
    <row r="12854" spans="2:2" x14ac:dyDescent="0.5">
      <c r="B12854" s="36"/>
    </row>
    <row r="12855" spans="2:2" x14ac:dyDescent="0.5">
      <c r="B12855" s="36"/>
    </row>
    <row r="12856" spans="2:2" x14ac:dyDescent="0.5">
      <c r="B12856" s="36"/>
    </row>
    <row r="12857" spans="2:2" x14ac:dyDescent="0.5">
      <c r="B12857" s="36"/>
    </row>
    <row r="12858" spans="2:2" x14ac:dyDescent="0.5">
      <c r="B12858" s="36"/>
    </row>
    <row r="12859" spans="2:2" x14ac:dyDescent="0.5">
      <c r="B12859" s="36"/>
    </row>
    <row r="12860" spans="2:2" x14ac:dyDescent="0.5">
      <c r="B12860" s="36"/>
    </row>
    <row r="12861" spans="2:2" x14ac:dyDescent="0.5">
      <c r="B12861" s="36"/>
    </row>
    <row r="12862" spans="2:2" x14ac:dyDescent="0.5">
      <c r="B12862" s="36"/>
    </row>
    <row r="12863" spans="2:2" x14ac:dyDescent="0.5">
      <c r="B12863" s="36"/>
    </row>
    <row r="12864" spans="2:2" x14ac:dyDescent="0.5">
      <c r="B12864" s="36"/>
    </row>
    <row r="12865" spans="2:2" x14ac:dyDescent="0.5">
      <c r="B12865" s="36"/>
    </row>
    <row r="12866" spans="2:2" x14ac:dyDescent="0.5">
      <c r="B12866" s="36"/>
    </row>
    <row r="12867" spans="2:2" x14ac:dyDescent="0.5">
      <c r="B12867" s="36"/>
    </row>
    <row r="12868" spans="2:2" x14ac:dyDescent="0.5">
      <c r="B12868" s="36"/>
    </row>
    <row r="12869" spans="2:2" x14ac:dyDescent="0.5">
      <c r="B12869" s="36"/>
    </row>
    <row r="12870" spans="2:2" x14ac:dyDescent="0.5">
      <c r="B12870" s="36"/>
    </row>
    <row r="12871" spans="2:2" x14ac:dyDescent="0.5">
      <c r="B12871" s="36"/>
    </row>
    <row r="12872" spans="2:2" x14ac:dyDescent="0.5">
      <c r="B12872" s="36"/>
    </row>
    <row r="12873" spans="2:2" x14ac:dyDescent="0.5">
      <c r="B12873" s="36"/>
    </row>
    <row r="12874" spans="2:2" x14ac:dyDescent="0.5">
      <c r="B12874" s="36"/>
    </row>
    <row r="12875" spans="2:2" x14ac:dyDescent="0.5">
      <c r="B12875" s="36"/>
    </row>
    <row r="12876" spans="2:2" x14ac:dyDescent="0.5">
      <c r="B12876" s="36"/>
    </row>
    <row r="12877" spans="2:2" x14ac:dyDescent="0.5">
      <c r="B12877" s="36"/>
    </row>
    <row r="12878" spans="2:2" x14ac:dyDescent="0.5">
      <c r="B12878" s="36"/>
    </row>
    <row r="12879" spans="2:2" x14ac:dyDescent="0.5">
      <c r="B12879" s="36"/>
    </row>
    <row r="12880" spans="2:2" x14ac:dyDescent="0.5">
      <c r="B12880" s="36"/>
    </row>
    <row r="12881" spans="2:2" x14ac:dyDescent="0.5">
      <c r="B12881" s="36"/>
    </row>
    <row r="12882" spans="2:2" x14ac:dyDescent="0.5">
      <c r="B12882" s="36"/>
    </row>
    <row r="12883" spans="2:2" x14ac:dyDescent="0.5">
      <c r="B12883" s="36"/>
    </row>
    <row r="12884" spans="2:2" x14ac:dyDescent="0.5">
      <c r="B12884" s="36"/>
    </row>
    <row r="12885" spans="2:2" x14ac:dyDescent="0.5">
      <c r="B12885" s="36"/>
    </row>
    <row r="12886" spans="2:2" x14ac:dyDescent="0.5">
      <c r="B12886" s="36"/>
    </row>
    <row r="12887" spans="2:2" x14ac:dyDescent="0.5">
      <c r="B12887" s="36"/>
    </row>
    <row r="12888" spans="2:2" x14ac:dyDescent="0.5">
      <c r="B12888" s="36"/>
    </row>
    <row r="12889" spans="2:2" x14ac:dyDescent="0.5">
      <c r="B12889" s="36"/>
    </row>
    <row r="12890" spans="2:2" x14ac:dyDescent="0.5">
      <c r="B12890" s="36"/>
    </row>
    <row r="12891" spans="2:2" x14ac:dyDescent="0.5">
      <c r="B12891" s="36"/>
    </row>
    <row r="12892" spans="2:2" x14ac:dyDescent="0.5">
      <c r="B12892" s="36"/>
    </row>
    <row r="12893" spans="2:2" x14ac:dyDescent="0.5">
      <c r="B12893" s="36"/>
    </row>
    <row r="12894" spans="2:2" x14ac:dyDescent="0.5">
      <c r="B12894" s="36"/>
    </row>
    <row r="12895" spans="2:2" x14ac:dyDescent="0.5">
      <c r="B12895" s="36"/>
    </row>
    <row r="12896" spans="2:2" x14ac:dyDescent="0.5">
      <c r="B12896" s="36"/>
    </row>
    <row r="12897" spans="2:2" x14ac:dyDescent="0.5">
      <c r="B12897" s="36"/>
    </row>
    <row r="12898" spans="2:2" x14ac:dyDescent="0.5">
      <c r="B12898" s="36"/>
    </row>
    <row r="12899" spans="2:2" x14ac:dyDescent="0.5">
      <c r="B12899" s="36"/>
    </row>
    <row r="12900" spans="2:2" x14ac:dyDescent="0.5">
      <c r="B12900" s="36"/>
    </row>
    <row r="12901" spans="2:2" x14ac:dyDescent="0.5">
      <c r="B12901" s="36"/>
    </row>
    <row r="12902" spans="2:2" x14ac:dyDescent="0.5">
      <c r="B12902" s="36"/>
    </row>
    <row r="12903" spans="2:2" x14ac:dyDescent="0.5">
      <c r="B12903" s="36"/>
    </row>
    <row r="12904" spans="2:2" x14ac:dyDescent="0.5">
      <c r="B12904" s="36"/>
    </row>
    <row r="12905" spans="2:2" x14ac:dyDescent="0.5">
      <c r="B12905" s="36"/>
    </row>
    <row r="12906" spans="2:2" x14ac:dyDescent="0.5">
      <c r="B12906" s="36"/>
    </row>
    <row r="12907" spans="2:2" x14ac:dyDescent="0.5">
      <c r="B12907" s="36"/>
    </row>
    <row r="12908" spans="2:2" x14ac:dyDescent="0.5">
      <c r="B12908" s="36"/>
    </row>
    <row r="12909" spans="2:2" x14ac:dyDescent="0.5">
      <c r="B12909" s="36"/>
    </row>
    <row r="12910" spans="2:2" x14ac:dyDescent="0.5">
      <c r="B12910" s="36"/>
    </row>
    <row r="12911" spans="2:2" x14ac:dyDescent="0.5">
      <c r="B12911" s="36"/>
    </row>
    <row r="12912" spans="2:2" x14ac:dyDescent="0.5">
      <c r="B12912" s="36"/>
    </row>
    <row r="12913" spans="2:2" x14ac:dyDescent="0.5">
      <c r="B12913" s="36"/>
    </row>
    <row r="12914" spans="2:2" x14ac:dyDescent="0.5">
      <c r="B12914" s="36"/>
    </row>
    <row r="12915" spans="2:2" x14ac:dyDescent="0.5">
      <c r="B12915" s="36"/>
    </row>
    <row r="12916" spans="2:2" x14ac:dyDescent="0.5">
      <c r="B12916" s="36"/>
    </row>
    <row r="12917" spans="2:2" x14ac:dyDescent="0.5">
      <c r="B12917" s="36"/>
    </row>
    <row r="12918" spans="2:2" x14ac:dyDescent="0.5">
      <c r="B12918" s="36"/>
    </row>
    <row r="12919" spans="2:2" x14ac:dyDescent="0.5">
      <c r="B12919" s="36"/>
    </row>
    <row r="12920" spans="2:2" x14ac:dyDescent="0.5">
      <c r="B12920" s="36"/>
    </row>
    <row r="12921" spans="2:2" x14ac:dyDescent="0.5">
      <c r="B12921" s="36"/>
    </row>
    <row r="12922" spans="2:2" x14ac:dyDescent="0.5">
      <c r="B12922" s="36"/>
    </row>
    <row r="12923" spans="2:2" x14ac:dyDescent="0.5">
      <c r="B12923" s="36"/>
    </row>
    <row r="12924" spans="2:2" x14ac:dyDescent="0.5">
      <c r="B12924" s="36"/>
    </row>
    <row r="12925" spans="2:2" x14ac:dyDescent="0.5">
      <c r="B12925" s="36"/>
    </row>
    <row r="12926" spans="2:2" x14ac:dyDescent="0.5">
      <c r="B12926" s="36"/>
    </row>
    <row r="12927" spans="2:2" x14ac:dyDescent="0.5">
      <c r="B12927" s="36"/>
    </row>
    <row r="12928" spans="2:2" x14ac:dyDescent="0.5">
      <c r="B12928" s="36"/>
    </row>
    <row r="12929" spans="2:2" x14ac:dyDescent="0.5">
      <c r="B12929" s="36"/>
    </row>
    <row r="12930" spans="2:2" x14ac:dyDescent="0.5">
      <c r="B12930" s="36"/>
    </row>
    <row r="12931" spans="2:2" x14ac:dyDescent="0.5">
      <c r="B12931" s="36"/>
    </row>
    <row r="12932" spans="2:2" x14ac:dyDescent="0.5">
      <c r="B12932" s="36"/>
    </row>
    <row r="12933" spans="2:2" x14ac:dyDescent="0.5">
      <c r="B12933" s="36"/>
    </row>
    <row r="12934" spans="2:2" x14ac:dyDescent="0.5">
      <c r="B12934" s="36"/>
    </row>
    <row r="12935" spans="2:2" x14ac:dyDescent="0.5">
      <c r="B12935" s="36"/>
    </row>
    <row r="12936" spans="2:2" x14ac:dyDescent="0.5">
      <c r="B12936" s="36"/>
    </row>
    <row r="12937" spans="2:2" x14ac:dyDescent="0.5">
      <c r="B12937" s="36"/>
    </row>
    <row r="12938" spans="2:2" x14ac:dyDescent="0.5">
      <c r="B12938" s="36"/>
    </row>
    <row r="12939" spans="2:2" x14ac:dyDescent="0.5">
      <c r="B12939" s="36"/>
    </row>
    <row r="12940" spans="2:2" x14ac:dyDescent="0.5">
      <c r="B12940" s="36"/>
    </row>
    <row r="12941" spans="2:2" x14ac:dyDescent="0.5">
      <c r="B12941" s="36"/>
    </row>
    <row r="12942" spans="2:2" x14ac:dyDescent="0.5">
      <c r="B12942" s="36"/>
    </row>
    <row r="12943" spans="2:2" x14ac:dyDescent="0.5">
      <c r="B12943" s="36"/>
    </row>
    <row r="12944" spans="2:2" x14ac:dyDescent="0.5">
      <c r="B12944" s="36"/>
    </row>
    <row r="12945" spans="2:2" x14ac:dyDescent="0.5">
      <c r="B12945" s="36"/>
    </row>
    <row r="12946" spans="2:2" x14ac:dyDescent="0.5">
      <c r="B12946" s="36"/>
    </row>
    <row r="12947" spans="2:2" x14ac:dyDescent="0.5">
      <c r="B12947" s="36"/>
    </row>
    <row r="12948" spans="2:2" x14ac:dyDescent="0.5">
      <c r="B12948" s="36"/>
    </row>
    <row r="12949" spans="2:2" x14ac:dyDescent="0.5">
      <c r="B12949" s="36"/>
    </row>
    <row r="12950" spans="2:2" x14ac:dyDescent="0.5">
      <c r="B12950" s="36"/>
    </row>
    <row r="12951" spans="2:2" x14ac:dyDescent="0.5">
      <c r="B12951" s="36"/>
    </row>
    <row r="12952" spans="2:2" x14ac:dyDescent="0.5">
      <c r="B12952" s="36"/>
    </row>
    <row r="12953" spans="2:2" x14ac:dyDescent="0.5">
      <c r="B12953" s="36"/>
    </row>
    <row r="12954" spans="2:2" x14ac:dyDescent="0.5">
      <c r="B12954" s="36"/>
    </row>
    <row r="12955" spans="2:2" x14ac:dyDescent="0.5">
      <c r="B12955" s="36"/>
    </row>
    <row r="12956" spans="2:2" x14ac:dyDescent="0.5">
      <c r="B12956" s="36"/>
    </row>
    <row r="12957" spans="2:2" x14ac:dyDescent="0.5">
      <c r="B12957" s="36"/>
    </row>
    <row r="12958" spans="2:2" x14ac:dyDescent="0.5">
      <c r="B12958" s="36"/>
    </row>
    <row r="12959" spans="2:2" x14ac:dyDescent="0.5">
      <c r="B12959" s="36"/>
    </row>
    <row r="12960" spans="2:2" x14ac:dyDescent="0.5">
      <c r="B12960" s="36"/>
    </row>
    <row r="12961" spans="2:2" x14ac:dyDescent="0.5">
      <c r="B12961" s="36"/>
    </row>
    <row r="12962" spans="2:2" x14ac:dyDescent="0.5">
      <c r="B12962" s="36"/>
    </row>
    <row r="12963" spans="2:2" x14ac:dyDescent="0.5">
      <c r="B12963" s="36"/>
    </row>
    <row r="12964" spans="2:2" x14ac:dyDescent="0.5">
      <c r="B12964" s="36"/>
    </row>
    <row r="12965" spans="2:2" x14ac:dyDescent="0.5">
      <c r="B12965" s="36"/>
    </row>
    <row r="12966" spans="2:2" x14ac:dyDescent="0.5">
      <c r="B12966" s="36"/>
    </row>
    <row r="12967" spans="2:2" x14ac:dyDescent="0.5">
      <c r="B12967" s="36"/>
    </row>
    <row r="12968" spans="2:2" x14ac:dyDescent="0.5">
      <c r="B12968" s="36"/>
    </row>
    <row r="12969" spans="2:2" x14ac:dyDescent="0.5">
      <c r="B12969" s="36"/>
    </row>
    <row r="12970" spans="2:2" x14ac:dyDescent="0.5">
      <c r="B12970" s="36"/>
    </row>
    <row r="12971" spans="2:2" x14ac:dyDescent="0.5">
      <c r="B12971" s="36"/>
    </row>
    <row r="12972" spans="2:2" x14ac:dyDescent="0.5">
      <c r="B12972" s="36"/>
    </row>
    <row r="12973" spans="2:2" x14ac:dyDescent="0.5">
      <c r="B12973" s="36"/>
    </row>
    <row r="12974" spans="2:2" x14ac:dyDescent="0.5">
      <c r="B12974" s="36"/>
    </row>
    <row r="12975" spans="2:2" x14ac:dyDescent="0.5">
      <c r="B12975" s="36"/>
    </row>
    <row r="12976" spans="2:2" x14ac:dyDescent="0.5">
      <c r="B12976" s="36"/>
    </row>
    <row r="12977" spans="2:2" x14ac:dyDescent="0.5">
      <c r="B12977" s="36"/>
    </row>
    <row r="12978" spans="2:2" x14ac:dyDescent="0.5">
      <c r="B12978" s="36"/>
    </row>
    <row r="12979" spans="2:2" x14ac:dyDescent="0.5">
      <c r="B12979" s="36"/>
    </row>
    <row r="12980" spans="2:2" x14ac:dyDescent="0.5">
      <c r="B12980" s="36"/>
    </row>
    <row r="12981" spans="2:2" x14ac:dyDescent="0.5">
      <c r="B12981" s="36"/>
    </row>
    <row r="12982" spans="2:2" x14ac:dyDescent="0.5">
      <c r="B12982" s="36"/>
    </row>
    <row r="12983" spans="2:2" x14ac:dyDescent="0.5">
      <c r="B12983" s="36"/>
    </row>
    <row r="12984" spans="2:2" x14ac:dyDescent="0.5">
      <c r="B12984" s="36"/>
    </row>
    <row r="12985" spans="2:2" x14ac:dyDescent="0.5">
      <c r="B12985" s="36"/>
    </row>
    <row r="12986" spans="2:2" x14ac:dyDescent="0.5">
      <c r="B12986" s="36"/>
    </row>
    <row r="12987" spans="2:2" x14ac:dyDescent="0.5">
      <c r="B12987" s="36"/>
    </row>
    <row r="12988" spans="2:2" x14ac:dyDescent="0.5">
      <c r="B12988" s="36"/>
    </row>
    <row r="12989" spans="2:2" x14ac:dyDescent="0.5">
      <c r="B12989" s="36"/>
    </row>
    <row r="12990" spans="2:2" x14ac:dyDescent="0.5">
      <c r="B12990" s="36"/>
    </row>
    <row r="12991" spans="2:2" x14ac:dyDescent="0.5">
      <c r="B12991" s="36"/>
    </row>
    <row r="12992" spans="2:2" x14ac:dyDescent="0.5">
      <c r="B12992" s="36"/>
    </row>
    <row r="12993" spans="2:2" x14ac:dyDescent="0.5">
      <c r="B12993" s="36"/>
    </row>
    <row r="12994" spans="2:2" x14ac:dyDescent="0.5">
      <c r="B12994" s="36"/>
    </row>
    <row r="12995" spans="2:2" x14ac:dyDescent="0.5">
      <c r="B12995" s="36"/>
    </row>
    <row r="12996" spans="2:2" x14ac:dyDescent="0.5">
      <c r="B12996" s="36"/>
    </row>
    <row r="12997" spans="2:2" x14ac:dyDescent="0.5">
      <c r="B12997" s="36"/>
    </row>
    <row r="12998" spans="2:2" x14ac:dyDescent="0.5">
      <c r="B12998" s="36"/>
    </row>
    <row r="12999" spans="2:2" x14ac:dyDescent="0.5">
      <c r="B12999" s="36"/>
    </row>
    <row r="13000" spans="2:2" x14ac:dyDescent="0.5">
      <c r="B13000" s="36"/>
    </row>
    <row r="13001" spans="2:2" x14ac:dyDescent="0.5">
      <c r="B13001" s="36"/>
    </row>
    <row r="13002" spans="2:2" x14ac:dyDescent="0.5">
      <c r="B13002" s="36"/>
    </row>
    <row r="13003" spans="2:2" x14ac:dyDescent="0.5">
      <c r="B13003" s="36"/>
    </row>
    <row r="13004" spans="2:2" x14ac:dyDescent="0.5">
      <c r="B13004" s="36"/>
    </row>
    <row r="13005" spans="2:2" x14ac:dyDescent="0.5">
      <c r="B13005" s="36"/>
    </row>
    <row r="13006" spans="2:2" x14ac:dyDescent="0.5">
      <c r="B13006" s="36"/>
    </row>
    <row r="13007" spans="2:2" x14ac:dyDescent="0.5">
      <c r="B13007" s="36"/>
    </row>
    <row r="13008" spans="2:2" x14ac:dyDescent="0.5">
      <c r="B13008" s="36"/>
    </row>
    <row r="13009" spans="2:2" x14ac:dyDescent="0.5">
      <c r="B13009" s="36"/>
    </row>
    <row r="13010" spans="2:2" x14ac:dyDescent="0.5">
      <c r="B13010" s="36"/>
    </row>
    <row r="13011" spans="2:2" x14ac:dyDescent="0.5">
      <c r="B13011" s="36"/>
    </row>
    <row r="13012" spans="2:2" x14ac:dyDescent="0.5">
      <c r="B13012" s="36"/>
    </row>
    <row r="13013" spans="2:2" x14ac:dyDescent="0.5">
      <c r="B13013" s="36"/>
    </row>
    <row r="13014" spans="2:2" x14ac:dyDescent="0.5">
      <c r="B13014" s="36"/>
    </row>
    <row r="13015" spans="2:2" x14ac:dyDescent="0.5">
      <c r="B13015" s="36"/>
    </row>
    <row r="13016" spans="2:2" x14ac:dyDescent="0.5">
      <c r="B13016" s="36"/>
    </row>
    <row r="13017" spans="2:2" x14ac:dyDescent="0.5">
      <c r="B13017" s="36"/>
    </row>
    <row r="13018" spans="2:2" x14ac:dyDescent="0.5">
      <c r="B13018" s="36"/>
    </row>
    <row r="13019" spans="2:2" x14ac:dyDescent="0.5">
      <c r="B13019" s="36"/>
    </row>
    <row r="13020" spans="2:2" x14ac:dyDescent="0.5">
      <c r="B13020" s="36"/>
    </row>
    <row r="13021" spans="2:2" x14ac:dyDescent="0.5">
      <c r="B13021" s="36"/>
    </row>
    <row r="13022" spans="2:2" x14ac:dyDescent="0.5">
      <c r="B13022" s="36"/>
    </row>
    <row r="13023" spans="2:2" x14ac:dyDescent="0.5">
      <c r="B13023" s="36"/>
    </row>
    <row r="13024" spans="2:2" x14ac:dyDescent="0.5">
      <c r="B13024" s="36"/>
    </row>
    <row r="13025" spans="2:2" x14ac:dyDescent="0.5">
      <c r="B13025" s="36"/>
    </row>
    <row r="13026" spans="2:2" x14ac:dyDescent="0.5">
      <c r="B13026" s="36"/>
    </row>
    <row r="13027" spans="2:2" x14ac:dyDescent="0.5">
      <c r="B13027" s="36"/>
    </row>
    <row r="13028" spans="2:2" x14ac:dyDescent="0.5">
      <c r="B13028" s="36"/>
    </row>
    <row r="13029" spans="2:2" x14ac:dyDescent="0.5">
      <c r="B13029" s="36"/>
    </row>
    <row r="13030" spans="2:2" x14ac:dyDescent="0.5">
      <c r="B13030" s="36"/>
    </row>
    <row r="13031" spans="2:2" x14ac:dyDescent="0.5">
      <c r="B13031" s="36"/>
    </row>
    <row r="13032" spans="2:2" x14ac:dyDescent="0.5">
      <c r="B13032" s="36"/>
    </row>
    <row r="13033" spans="2:2" x14ac:dyDescent="0.5">
      <c r="B13033" s="36"/>
    </row>
    <row r="13034" spans="2:2" x14ac:dyDescent="0.5">
      <c r="B13034" s="36"/>
    </row>
    <row r="13035" spans="2:2" x14ac:dyDescent="0.5">
      <c r="B13035" s="36"/>
    </row>
    <row r="13036" spans="2:2" x14ac:dyDescent="0.5">
      <c r="B13036" s="36"/>
    </row>
    <row r="13037" spans="2:2" x14ac:dyDescent="0.5">
      <c r="B13037" s="36"/>
    </row>
    <row r="13038" spans="2:2" x14ac:dyDescent="0.5">
      <c r="B13038" s="36"/>
    </row>
    <row r="13039" spans="2:2" x14ac:dyDescent="0.5">
      <c r="B13039" s="36"/>
    </row>
    <row r="13040" spans="2:2" x14ac:dyDescent="0.5">
      <c r="B13040" s="36"/>
    </row>
    <row r="13041" spans="2:2" x14ac:dyDescent="0.5">
      <c r="B13041" s="36"/>
    </row>
    <row r="13042" spans="2:2" x14ac:dyDescent="0.5">
      <c r="B13042" s="36"/>
    </row>
    <row r="13043" spans="2:2" x14ac:dyDescent="0.5">
      <c r="B13043" s="36"/>
    </row>
    <row r="13044" spans="2:2" x14ac:dyDescent="0.5">
      <c r="B13044" s="36"/>
    </row>
    <row r="13045" spans="2:2" x14ac:dyDescent="0.5">
      <c r="B13045" s="36"/>
    </row>
    <row r="13046" spans="2:2" x14ac:dyDescent="0.5">
      <c r="B13046" s="36"/>
    </row>
    <row r="13047" spans="2:2" x14ac:dyDescent="0.5">
      <c r="B13047" s="36"/>
    </row>
    <row r="13048" spans="2:2" x14ac:dyDescent="0.5">
      <c r="B13048" s="36"/>
    </row>
    <row r="13049" spans="2:2" x14ac:dyDescent="0.5">
      <c r="B13049" s="36"/>
    </row>
    <row r="13050" spans="2:2" x14ac:dyDescent="0.5">
      <c r="B13050" s="36"/>
    </row>
    <row r="13051" spans="2:2" x14ac:dyDescent="0.5">
      <c r="B13051" s="36"/>
    </row>
    <row r="13052" spans="2:2" x14ac:dyDescent="0.5">
      <c r="B13052" s="36"/>
    </row>
    <row r="13053" spans="2:2" x14ac:dyDescent="0.5">
      <c r="B13053" s="36"/>
    </row>
    <row r="13054" spans="2:2" x14ac:dyDescent="0.5">
      <c r="B13054" s="36"/>
    </row>
    <row r="13055" spans="2:2" x14ac:dyDescent="0.5">
      <c r="B13055" s="36"/>
    </row>
    <row r="13056" spans="2:2" x14ac:dyDescent="0.5">
      <c r="B13056" s="36"/>
    </row>
    <row r="13057" spans="2:2" x14ac:dyDescent="0.5">
      <c r="B13057" s="36"/>
    </row>
    <row r="13058" spans="2:2" x14ac:dyDescent="0.5">
      <c r="B13058" s="36"/>
    </row>
    <row r="13059" spans="2:2" x14ac:dyDescent="0.5">
      <c r="B13059" s="36"/>
    </row>
    <row r="13060" spans="2:2" x14ac:dyDescent="0.5">
      <c r="B13060" s="36"/>
    </row>
    <row r="13061" spans="2:2" x14ac:dyDescent="0.5">
      <c r="B13061" s="36"/>
    </row>
    <row r="13062" spans="2:2" x14ac:dyDescent="0.5">
      <c r="B13062" s="36"/>
    </row>
    <row r="13063" spans="2:2" x14ac:dyDescent="0.5">
      <c r="B13063" s="36"/>
    </row>
    <row r="13064" spans="2:2" x14ac:dyDescent="0.5">
      <c r="B13064" s="36"/>
    </row>
    <row r="13065" spans="2:2" x14ac:dyDescent="0.5">
      <c r="B13065" s="36"/>
    </row>
    <row r="13066" spans="2:2" x14ac:dyDescent="0.5">
      <c r="B13066" s="36"/>
    </row>
    <row r="13067" spans="2:2" x14ac:dyDescent="0.5">
      <c r="B13067" s="36"/>
    </row>
    <row r="13068" spans="2:2" x14ac:dyDescent="0.5">
      <c r="B13068" s="36"/>
    </row>
    <row r="13069" spans="2:2" x14ac:dyDescent="0.5">
      <c r="B13069" s="36"/>
    </row>
    <row r="13070" spans="2:2" x14ac:dyDescent="0.5">
      <c r="B13070" s="36"/>
    </row>
    <row r="13071" spans="2:2" x14ac:dyDescent="0.5">
      <c r="B13071" s="36"/>
    </row>
    <row r="13072" spans="2:2" x14ac:dyDescent="0.5">
      <c r="B13072" s="36"/>
    </row>
    <row r="13073" spans="2:2" x14ac:dyDescent="0.5">
      <c r="B13073" s="36"/>
    </row>
    <row r="13074" spans="2:2" x14ac:dyDescent="0.5">
      <c r="B13074" s="36"/>
    </row>
    <row r="13075" spans="2:2" x14ac:dyDescent="0.5">
      <c r="B13075" s="36"/>
    </row>
    <row r="13076" spans="2:2" x14ac:dyDescent="0.5">
      <c r="B13076" s="36"/>
    </row>
    <row r="13077" spans="2:2" x14ac:dyDescent="0.5">
      <c r="B13077" s="36"/>
    </row>
    <row r="13078" spans="2:2" x14ac:dyDescent="0.5">
      <c r="B13078" s="36"/>
    </row>
    <row r="13079" spans="2:2" x14ac:dyDescent="0.5">
      <c r="B13079" s="36"/>
    </row>
    <row r="13080" spans="2:2" x14ac:dyDescent="0.5">
      <c r="B13080" s="36"/>
    </row>
    <row r="13081" spans="2:2" x14ac:dyDescent="0.5">
      <c r="B13081" s="36"/>
    </row>
    <row r="13082" spans="2:2" x14ac:dyDescent="0.5">
      <c r="B13082" s="36"/>
    </row>
    <row r="13083" spans="2:2" x14ac:dyDescent="0.5">
      <c r="B13083" s="36"/>
    </row>
    <row r="13084" spans="2:2" x14ac:dyDescent="0.5">
      <c r="B13084" s="36"/>
    </row>
    <row r="13085" spans="2:2" x14ac:dyDescent="0.5">
      <c r="B13085" s="36"/>
    </row>
    <row r="13086" spans="2:2" x14ac:dyDescent="0.5">
      <c r="B13086" s="36"/>
    </row>
    <row r="13087" spans="2:2" x14ac:dyDescent="0.5">
      <c r="B13087" s="36"/>
    </row>
    <row r="13088" spans="2:2" x14ac:dyDescent="0.5">
      <c r="B13088" s="36"/>
    </row>
    <row r="13089" spans="2:2" x14ac:dyDescent="0.5">
      <c r="B13089" s="36"/>
    </row>
    <row r="13090" spans="2:2" x14ac:dyDescent="0.5">
      <c r="B13090" s="36"/>
    </row>
    <row r="13091" spans="2:2" x14ac:dyDescent="0.5">
      <c r="B13091" s="36"/>
    </row>
    <row r="13092" spans="2:2" x14ac:dyDescent="0.5">
      <c r="B13092" s="36"/>
    </row>
    <row r="13093" spans="2:2" x14ac:dyDescent="0.5">
      <c r="B13093" s="36"/>
    </row>
    <row r="13094" spans="2:2" x14ac:dyDescent="0.5">
      <c r="B13094" s="36"/>
    </row>
    <row r="13095" spans="2:2" x14ac:dyDescent="0.5">
      <c r="B13095" s="36"/>
    </row>
    <row r="13096" spans="2:2" x14ac:dyDescent="0.5">
      <c r="B13096" s="36"/>
    </row>
    <row r="13097" spans="2:2" x14ac:dyDescent="0.5">
      <c r="B13097" s="36"/>
    </row>
    <row r="13098" spans="2:2" x14ac:dyDescent="0.5">
      <c r="B13098" s="36"/>
    </row>
    <row r="13099" spans="2:2" x14ac:dyDescent="0.5">
      <c r="B13099" s="36"/>
    </row>
    <row r="13100" spans="2:2" x14ac:dyDescent="0.5">
      <c r="B13100" s="36"/>
    </row>
    <row r="13101" spans="2:2" x14ac:dyDescent="0.5">
      <c r="B13101" s="36"/>
    </row>
    <row r="13102" spans="2:2" x14ac:dyDescent="0.5">
      <c r="B13102" s="36"/>
    </row>
    <row r="13103" spans="2:2" x14ac:dyDescent="0.5">
      <c r="B13103" s="36"/>
    </row>
    <row r="13104" spans="2:2" x14ac:dyDescent="0.5">
      <c r="B13104" s="36"/>
    </row>
    <row r="13105" spans="2:2" x14ac:dyDescent="0.5">
      <c r="B13105" s="36"/>
    </row>
    <row r="13106" spans="2:2" x14ac:dyDescent="0.5">
      <c r="B13106" s="36"/>
    </row>
    <row r="13107" spans="2:2" x14ac:dyDescent="0.5">
      <c r="B13107" s="36"/>
    </row>
    <row r="13108" spans="2:2" x14ac:dyDescent="0.5">
      <c r="B13108" s="36"/>
    </row>
    <row r="13109" spans="2:2" x14ac:dyDescent="0.5">
      <c r="B13109" s="36"/>
    </row>
    <row r="13110" spans="2:2" x14ac:dyDescent="0.5">
      <c r="B13110" s="36"/>
    </row>
    <row r="13111" spans="2:2" x14ac:dyDescent="0.5">
      <c r="B13111" s="36"/>
    </row>
    <row r="13112" spans="2:2" x14ac:dyDescent="0.5">
      <c r="B13112" s="36"/>
    </row>
    <row r="13113" spans="2:2" x14ac:dyDescent="0.5">
      <c r="B13113" s="36"/>
    </row>
    <row r="13114" spans="2:2" x14ac:dyDescent="0.5">
      <c r="B13114" s="36"/>
    </row>
    <row r="13115" spans="2:2" x14ac:dyDescent="0.5">
      <c r="B13115" s="36"/>
    </row>
    <row r="13116" spans="2:2" x14ac:dyDescent="0.5">
      <c r="B13116" s="36"/>
    </row>
    <row r="13117" spans="2:2" x14ac:dyDescent="0.5">
      <c r="B13117" s="36"/>
    </row>
    <row r="13118" spans="2:2" x14ac:dyDescent="0.5">
      <c r="B13118" s="36"/>
    </row>
    <row r="13119" spans="2:2" x14ac:dyDescent="0.5">
      <c r="B13119" s="36"/>
    </row>
    <row r="13120" spans="2:2" x14ac:dyDescent="0.5">
      <c r="B13120" s="36"/>
    </row>
    <row r="13121" spans="2:2" x14ac:dyDescent="0.5">
      <c r="B13121" s="36"/>
    </row>
    <row r="13122" spans="2:2" x14ac:dyDescent="0.5">
      <c r="B13122" s="36"/>
    </row>
    <row r="13123" spans="2:2" x14ac:dyDescent="0.5">
      <c r="B13123" s="36"/>
    </row>
    <row r="13124" spans="2:2" x14ac:dyDescent="0.5">
      <c r="B13124" s="36"/>
    </row>
    <row r="13125" spans="2:2" x14ac:dyDescent="0.5">
      <c r="B13125" s="36"/>
    </row>
    <row r="13126" spans="2:2" x14ac:dyDescent="0.5">
      <c r="B13126" s="36"/>
    </row>
    <row r="13127" spans="2:2" x14ac:dyDescent="0.5">
      <c r="B13127" s="36"/>
    </row>
    <row r="13128" spans="2:2" x14ac:dyDescent="0.5">
      <c r="B13128" s="36"/>
    </row>
    <row r="13129" spans="2:2" x14ac:dyDescent="0.5">
      <c r="B13129" s="36"/>
    </row>
    <row r="13130" spans="2:2" x14ac:dyDescent="0.5">
      <c r="B13130" s="36"/>
    </row>
    <row r="13131" spans="2:2" x14ac:dyDescent="0.5">
      <c r="B13131" s="36"/>
    </row>
    <row r="13132" spans="2:2" x14ac:dyDescent="0.5">
      <c r="B13132" s="36"/>
    </row>
    <row r="13133" spans="2:2" x14ac:dyDescent="0.5">
      <c r="B13133" s="36"/>
    </row>
    <row r="13134" spans="2:2" x14ac:dyDescent="0.5">
      <c r="B13134" s="36"/>
    </row>
    <row r="13135" spans="2:2" x14ac:dyDescent="0.5">
      <c r="B13135" s="36"/>
    </row>
    <row r="13136" spans="2:2" x14ac:dyDescent="0.5">
      <c r="B13136" s="36"/>
    </row>
    <row r="13137" spans="2:2" x14ac:dyDescent="0.5">
      <c r="B13137" s="36"/>
    </row>
    <row r="13138" spans="2:2" x14ac:dyDescent="0.5">
      <c r="B13138" s="36"/>
    </row>
    <row r="13139" spans="2:2" x14ac:dyDescent="0.5">
      <c r="B13139" s="36"/>
    </row>
    <row r="13140" spans="2:2" x14ac:dyDescent="0.5">
      <c r="B13140" s="36"/>
    </row>
    <row r="13141" spans="2:2" x14ac:dyDescent="0.5">
      <c r="B13141" s="36"/>
    </row>
    <row r="13142" spans="2:2" x14ac:dyDescent="0.5">
      <c r="B13142" s="36"/>
    </row>
    <row r="13143" spans="2:2" x14ac:dyDescent="0.5">
      <c r="B13143" s="36"/>
    </row>
    <row r="13144" spans="2:2" x14ac:dyDescent="0.5">
      <c r="B13144" s="36"/>
    </row>
    <row r="13145" spans="2:2" x14ac:dyDescent="0.5">
      <c r="B13145" s="36"/>
    </row>
    <row r="13146" spans="2:2" x14ac:dyDescent="0.5">
      <c r="B13146" s="36"/>
    </row>
    <row r="13147" spans="2:2" x14ac:dyDescent="0.5">
      <c r="B13147" s="36"/>
    </row>
    <row r="13148" spans="2:2" x14ac:dyDescent="0.5">
      <c r="B13148" s="36"/>
    </row>
    <row r="13149" spans="2:2" x14ac:dyDescent="0.5">
      <c r="B13149" s="36"/>
    </row>
    <row r="13150" spans="2:2" x14ac:dyDescent="0.5">
      <c r="B13150" s="36"/>
    </row>
    <row r="13151" spans="2:2" x14ac:dyDescent="0.5">
      <c r="B13151" s="36"/>
    </row>
    <row r="13152" spans="2:2" x14ac:dyDescent="0.5">
      <c r="B13152" s="36"/>
    </row>
    <row r="13153" spans="2:2" x14ac:dyDescent="0.5">
      <c r="B13153" s="36"/>
    </row>
    <row r="13154" spans="2:2" x14ac:dyDescent="0.5">
      <c r="B13154" s="36"/>
    </row>
    <row r="13155" spans="2:2" x14ac:dyDescent="0.5">
      <c r="B13155" s="36"/>
    </row>
    <row r="13156" spans="2:2" x14ac:dyDescent="0.5">
      <c r="B13156" s="36"/>
    </row>
    <row r="13157" spans="2:2" x14ac:dyDescent="0.5">
      <c r="B13157" s="36"/>
    </row>
    <row r="13158" spans="2:2" x14ac:dyDescent="0.5">
      <c r="B13158" s="36"/>
    </row>
    <row r="13159" spans="2:2" x14ac:dyDescent="0.5">
      <c r="B13159" s="36"/>
    </row>
    <row r="13160" spans="2:2" x14ac:dyDescent="0.5">
      <c r="B13160" s="36"/>
    </row>
    <row r="13161" spans="2:2" x14ac:dyDescent="0.5">
      <c r="B13161" s="36"/>
    </row>
    <row r="13162" spans="2:2" x14ac:dyDescent="0.5">
      <c r="B13162" s="36"/>
    </row>
    <row r="13163" spans="2:2" x14ac:dyDescent="0.5">
      <c r="B13163" s="36"/>
    </row>
    <row r="13164" spans="2:2" x14ac:dyDescent="0.5">
      <c r="B13164" s="36"/>
    </row>
    <row r="13165" spans="2:2" x14ac:dyDescent="0.5">
      <c r="B13165" s="36"/>
    </row>
    <row r="13166" spans="2:2" x14ac:dyDescent="0.5">
      <c r="B13166" s="36"/>
    </row>
    <row r="13167" spans="2:2" x14ac:dyDescent="0.5">
      <c r="B13167" s="36"/>
    </row>
    <row r="13168" spans="2:2" x14ac:dyDescent="0.5">
      <c r="B13168" s="36"/>
    </row>
    <row r="13169" spans="2:2" x14ac:dyDescent="0.5">
      <c r="B13169" s="36"/>
    </row>
    <row r="13170" spans="2:2" x14ac:dyDescent="0.5">
      <c r="B13170" s="36"/>
    </row>
    <row r="13171" spans="2:2" x14ac:dyDescent="0.5">
      <c r="B13171" s="36"/>
    </row>
    <row r="13172" spans="2:2" x14ac:dyDescent="0.5">
      <c r="B13172" s="36"/>
    </row>
    <row r="13173" spans="2:2" x14ac:dyDescent="0.5">
      <c r="B13173" s="36"/>
    </row>
    <row r="13174" spans="2:2" x14ac:dyDescent="0.5">
      <c r="B13174" s="36"/>
    </row>
    <row r="13175" spans="2:2" x14ac:dyDescent="0.5">
      <c r="B13175" s="36"/>
    </row>
    <row r="13176" spans="2:2" x14ac:dyDescent="0.5">
      <c r="B13176" s="36"/>
    </row>
    <row r="13177" spans="2:2" x14ac:dyDescent="0.5">
      <c r="B13177" s="36"/>
    </row>
    <row r="13178" spans="2:2" x14ac:dyDescent="0.5">
      <c r="B13178" s="36"/>
    </row>
    <row r="13179" spans="2:2" x14ac:dyDescent="0.5">
      <c r="B13179" s="36"/>
    </row>
    <row r="13180" spans="2:2" x14ac:dyDescent="0.5">
      <c r="B13180" s="36"/>
    </row>
    <row r="13181" spans="2:2" x14ac:dyDescent="0.5">
      <c r="B13181" s="36"/>
    </row>
    <row r="13182" spans="2:2" x14ac:dyDescent="0.5">
      <c r="B13182" s="36"/>
    </row>
    <row r="13183" spans="2:2" x14ac:dyDescent="0.5">
      <c r="B13183" s="36"/>
    </row>
    <row r="13184" spans="2:2" x14ac:dyDescent="0.5">
      <c r="B13184" s="36"/>
    </row>
    <row r="13185" spans="2:2" x14ac:dyDescent="0.5">
      <c r="B13185" s="36"/>
    </row>
    <row r="13186" spans="2:2" x14ac:dyDescent="0.5">
      <c r="B13186" s="36"/>
    </row>
    <row r="13187" spans="2:2" x14ac:dyDescent="0.5">
      <c r="B13187" s="36"/>
    </row>
    <row r="13188" spans="2:2" x14ac:dyDescent="0.5">
      <c r="B13188" s="36"/>
    </row>
    <row r="13189" spans="2:2" x14ac:dyDescent="0.5">
      <c r="B13189" s="36"/>
    </row>
    <row r="13190" spans="2:2" x14ac:dyDescent="0.5">
      <c r="B13190" s="36"/>
    </row>
    <row r="13191" spans="2:2" x14ac:dyDescent="0.5">
      <c r="B13191" s="36"/>
    </row>
    <row r="13192" spans="2:2" x14ac:dyDescent="0.5">
      <c r="B13192" s="36"/>
    </row>
    <row r="13193" spans="2:2" x14ac:dyDescent="0.5">
      <c r="B13193" s="36"/>
    </row>
    <row r="13194" spans="2:2" x14ac:dyDescent="0.5">
      <c r="B13194" s="36"/>
    </row>
    <row r="13195" spans="2:2" x14ac:dyDescent="0.5">
      <c r="B13195" s="36"/>
    </row>
    <row r="13196" spans="2:2" x14ac:dyDescent="0.5">
      <c r="B13196" s="36"/>
    </row>
    <row r="13197" spans="2:2" x14ac:dyDescent="0.5">
      <c r="B13197" s="36"/>
    </row>
    <row r="13198" spans="2:2" x14ac:dyDescent="0.5">
      <c r="B13198" s="36"/>
    </row>
    <row r="13199" spans="2:2" x14ac:dyDescent="0.5">
      <c r="B13199" s="36"/>
    </row>
    <row r="13200" spans="2:2" x14ac:dyDescent="0.5">
      <c r="B13200" s="36"/>
    </row>
    <row r="13201" spans="2:2" x14ac:dyDescent="0.5">
      <c r="B13201" s="36"/>
    </row>
    <row r="13202" spans="2:2" x14ac:dyDescent="0.5">
      <c r="B13202" s="36"/>
    </row>
    <row r="13203" spans="2:2" x14ac:dyDescent="0.5">
      <c r="B13203" s="36"/>
    </row>
    <row r="13204" spans="2:2" x14ac:dyDescent="0.5">
      <c r="B13204" s="36"/>
    </row>
    <row r="13205" spans="2:2" x14ac:dyDescent="0.5">
      <c r="B13205" s="36"/>
    </row>
    <row r="13206" spans="2:2" x14ac:dyDescent="0.5">
      <c r="B13206" s="36"/>
    </row>
    <row r="13207" spans="2:2" x14ac:dyDescent="0.5">
      <c r="B13207" s="36"/>
    </row>
    <row r="13208" spans="2:2" x14ac:dyDescent="0.5">
      <c r="B13208" s="36"/>
    </row>
    <row r="13209" spans="2:2" x14ac:dyDescent="0.5">
      <c r="B13209" s="36"/>
    </row>
    <row r="13210" spans="2:2" x14ac:dyDescent="0.5">
      <c r="B13210" s="36"/>
    </row>
    <row r="13211" spans="2:2" x14ac:dyDescent="0.5">
      <c r="B13211" s="36"/>
    </row>
    <row r="13212" spans="2:2" x14ac:dyDescent="0.5">
      <c r="B13212" s="36"/>
    </row>
    <row r="13213" spans="2:2" x14ac:dyDescent="0.5">
      <c r="B13213" s="36"/>
    </row>
    <row r="13214" spans="2:2" x14ac:dyDescent="0.5">
      <c r="B13214" s="36"/>
    </row>
    <row r="13215" spans="2:2" x14ac:dyDescent="0.5">
      <c r="B13215" s="36"/>
    </row>
    <row r="13216" spans="2:2" x14ac:dyDescent="0.5">
      <c r="B13216" s="36"/>
    </row>
    <row r="13217" spans="2:2" x14ac:dyDescent="0.5">
      <c r="B13217" s="36"/>
    </row>
    <row r="13218" spans="2:2" x14ac:dyDescent="0.5">
      <c r="B13218" s="36"/>
    </row>
    <row r="13219" spans="2:2" x14ac:dyDescent="0.5">
      <c r="B13219" s="36"/>
    </row>
    <row r="13220" spans="2:2" x14ac:dyDescent="0.5">
      <c r="B13220" s="36"/>
    </row>
    <row r="13221" spans="2:2" x14ac:dyDescent="0.5">
      <c r="B13221" s="36"/>
    </row>
    <row r="13222" spans="2:2" x14ac:dyDescent="0.5">
      <c r="B13222" s="36"/>
    </row>
    <row r="13223" spans="2:2" x14ac:dyDescent="0.5">
      <c r="B13223" s="36"/>
    </row>
    <row r="13224" spans="2:2" x14ac:dyDescent="0.5">
      <c r="B13224" s="36"/>
    </row>
    <row r="13225" spans="2:2" x14ac:dyDescent="0.5">
      <c r="B13225" s="36"/>
    </row>
    <row r="13226" spans="2:2" x14ac:dyDescent="0.5">
      <c r="B13226" s="36"/>
    </row>
    <row r="13227" spans="2:2" x14ac:dyDescent="0.5">
      <c r="B13227" s="36"/>
    </row>
    <row r="13228" spans="2:2" x14ac:dyDescent="0.5">
      <c r="B13228" s="36"/>
    </row>
    <row r="13229" spans="2:2" x14ac:dyDescent="0.5">
      <c r="B13229" s="36"/>
    </row>
    <row r="13230" spans="2:2" x14ac:dyDescent="0.5">
      <c r="B13230" s="36"/>
    </row>
    <row r="13231" spans="2:2" x14ac:dyDescent="0.5">
      <c r="B13231" s="36"/>
    </row>
    <row r="13232" spans="2:2" x14ac:dyDescent="0.5">
      <c r="B13232" s="36"/>
    </row>
    <row r="13233" spans="2:2" x14ac:dyDescent="0.5">
      <c r="B13233" s="36"/>
    </row>
    <row r="13234" spans="2:2" x14ac:dyDescent="0.5">
      <c r="B13234" s="36"/>
    </row>
    <row r="13235" spans="2:2" x14ac:dyDescent="0.5">
      <c r="B13235" s="36"/>
    </row>
    <row r="13236" spans="2:2" x14ac:dyDescent="0.5">
      <c r="B13236" s="36"/>
    </row>
    <row r="13237" spans="2:2" x14ac:dyDescent="0.5">
      <c r="B13237" s="36"/>
    </row>
    <row r="13238" spans="2:2" x14ac:dyDescent="0.5">
      <c r="B13238" s="36"/>
    </row>
    <row r="13239" spans="2:2" x14ac:dyDescent="0.5">
      <c r="B13239" s="36"/>
    </row>
    <row r="13240" spans="2:2" x14ac:dyDescent="0.5">
      <c r="B13240" s="36"/>
    </row>
    <row r="13241" spans="2:2" x14ac:dyDescent="0.5">
      <c r="B13241" s="36"/>
    </row>
    <row r="13242" spans="2:2" x14ac:dyDescent="0.5">
      <c r="B13242" s="36"/>
    </row>
    <row r="13243" spans="2:2" x14ac:dyDescent="0.5">
      <c r="B13243" s="36"/>
    </row>
    <row r="13244" spans="2:2" x14ac:dyDescent="0.5">
      <c r="B13244" s="36"/>
    </row>
    <row r="13245" spans="2:2" x14ac:dyDescent="0.5">
      <c r="B13245" s="36"/>
    </row>
    <row r="13246" spans="2:2" x14ac:dyDescent="0.5">
      <c r="B13246" s="36"/>
    </row>
    <row r="13247" spans="2:2" x14ac:dyDescent="0.5">
      <c r="B13247" s="36"/>
    </row>
    <row r="13248" spans="2:2" x14ac:dyDescent="0.5">
      <c r="B13248" s="36"/>
    </row>
    <row r="13249" spans="2:2" x14ac:dyDescent="0.5">
      <c r="B13249" s="36"/>
    </row>
    <row r="13250" spans="2:2" x14ac:dyDescent="0.5">
      <c r="B13250" s="36"/>
    </row>
    <row r="13251" spans="2:2" x14ac:dyDescent="0.5">
      <c r="B13251" s="36"/>
    </row>
    <row r="13252" spans="2:2" x14ac:dyDescent="0.5">
      <c r="B13252" s="36"/>
    </row>
    <row r="13253" spans="2:2" x14ac:dyDescent="0.5">
      <c r="B13253" s="36"/>
    </row>
    <row r="13254" spans="2:2" x14ac:dyDescent="0.5">
      <c r="B13254" s="36"/>
    </row>
    <row r="13255" spans="2:2" x14ac:dyDescent="0.5">
      <c r="B13255" s="36"/>
    </row>
    <row r="13256" spans="2:2" x14ac:dyDescent="0.5">
      <c r="B13256" s="36"/>
    </row>
    <row r="13257" spans="2:2" x14ac:dyDescent="0.5">
      <c r="B13257" s="36"/>
    </row>
    <row r="13258" spans="2:2" x14ac:dyDescent="0.5">
      <c r="B13258" s="36"/>
    </row>
    <row r="13259" spans="2:2" x14ac:dyDescent="0.5">
      <c r="B13259" s="36"/>
    </row>
    <row r="13260" spans="2:2" x14ac:dyDescent="0.5">
      <c r="B13260" s="36"/>
    </row>
    <row r="13261" spans="2:2" x14ac:dyDescent="0.5">
      <c r="B13261" s="36"/>
    </row>
    <row r="13262" spans="2:2" x14ac:dyDescent="0.5">
      <c r="B13262" s="36"/>
    </row>
    <row r="13263" spans="2:2" x14ac:dyDescent="0.5">
      <c r="B13263" s="36"/>
    </row>
    <row r="13264" spans="2:2" x14ac:dyDescent="0.5">
      <c r="B13264" s="36"/>
    </row>
    <row r="13265" spans="2:2" x14ac:dyDescent="0.5">
      <c r="B13265" s="36"/>
    </row>
    <row r="13266" spans="2:2" x14ac:dyDescent="0.5">
      <c r="B13266" s="36"/>
    </row>
    <row r="13267" spans="2:2" x14ac:dyDescent="0.5">
      <c r="B13267" s="36"/>
    </row>
    <row r="13268" spans="2:2" x14ac:dyDescent="0.5">
      <c r="B13268" s="36"/>
    </row>
    <row r="13269" spans="2:2" x14ac:dyDescent="0.5">
      <c r="B13269" s="36"/>
    </row>
    <row r="13270" spans="2:2" x14ac:dyDescent="0.5">
      <c r="B13270" s="36"/>
    </row>
    <row r="13271" spans="2:2" x14ac:dyDescent="0.5">
      <c r="B13271" s="36"/>
    </row>
    <row r="13272" spans="2:2" x14ac:dyDescent="0.5">
      <c r="B13272" s="36"/>
    </row>
    <row r="13273" spans="2:2" x14ac:dyDescent="0.5">
      <c r="B13273" s="36"/>
    </row>
    <row r="13274" spans="2:2" x14ac:dyDescent="0.5">
      <c r="B13274" s="36"/>
    </row>
    <row r="13275" spans="2:2" x14ac:dyDescent="0.5">
      <c r="B13275" s="36"/>
    </row>
    <row r="13276" spans="2:2" x14ac:dyDescent="0.5">
      <c r="B13276" s="36"/>
    </row>
    <row r="13277" spans="2:2" x14ac:dyDescent="0.5">
      <c r="B13277" s="36"/>
    </row>
    <row r="13278" spans="2:2" x14ac:dyDescent="0.5">
      <c r="B13278" s="36"/>
    </row>
    <row r="13279" spans="2:2" x14ac:dyDescent="0.5">
      <c r="B13279" s="36"/>
    </row>
    <row r="13280" spans="2:2" x14ac:dyDescent="0.5">
      <c r="B13280" s="36"/>
    </row>
    <row r="13281" spans="2:2" x14ac:dyDescent="0.5">
      <c r="B13281" s="36"/>
    </row>
    <row r="13282" spans="2:2" x14ac:dyDescent="0.5">
      <c r="B13282" s="36"/>
    </row>
    <row r="13283" spans="2:2" x14ac:dyDescent="0.5">
      <c r="B13283" s="36"/>
    </row>
    <row r="13284" spans="2:2" x14ac:dyDescent="0.5">
      <c r="B13284" s="36"/>
    </row>
    <row r="13285" spans="2:2" x14ac:dyDescent="0.5">
      <c r="B13285" s="36"/>
    </row>
    <row r="13286" spans="2:2" x14ac:dyDescent="0.5">
      <c r="B13286" s="36"/>
    </row>
    <row r="13287" spans="2:2" x14ac:dyDescent="0.5">
      <c r="B13287" s="36"/>
    </row>
    <row r="13288" spans="2:2" x14ac:dyDescent="0.5">
      <c r="B13288" s="36"/>
    </row>
    <row r="13289" spans="2:2" x14ac:dyDescent="0.5">
      <c r="B13289" s="36"/>
    </row>
    <row r="13290" spans="2:2" x14ac:dyDescent="0.5">
      <c r="B13290" s="36"/>
    </row>
    <row r="13291" spans="2:2" x14ac:dyDescent="0.5">
      <c r="B13291" s="36"/>
    </row>
    <row r="13292" spans="2:2" x14ac:dyDescent="0.5">
      <c r="B13292" s="36"/>
    </row>
    <row r="13293" spans="2:2" x14ac:dyDescent="0.5">
      <c r="B13293" s="36"/>
    </row>
    <row r="13294" spans="2:2" x14ac:dyDescent="0.5">
      <c r="B13294" s="36"/>
    </row>
    <row r="13295" spans="2:2" x14ac:dyDescent="0.5">
      <c r="B13295" s="36"/>
    </row>
    <row r="13296" spans="2:2" x14ac:dyDescent="0.5">
      <c r="B13296" s="36"/>
    </row>
    <row r="13297" spans="2:2" x14ac:dyDescent="0.5">
      <c r="B13297" s="36"/>
    </row>
    <row r="13298" spans="2:2" x14ac:dyDescent="0.5">
      <c r="B13298" s="36"/>
    </row>
    <row r="13299" spans="2:2" x14ac:dyDescent="0.5">
      <c r="B13299" s="36"/>
    </row>
    <row r="13300" spans="2:2" x14ac:dyDescent="0.5">
      <c r="B13300" s="36"/>
    </row>
    <row r="13301" spans="2:2" x14ac:dyDescent="0.5">
      <c r="B13301" s="36"/>
    </row>
    <row r="13302" spans="2:2" x14ac:dyDescent="0.5">
      <c r="B13302" s="36"/>
    </row>
    <row r="13303" spans="2:2" x14ac:dyDescent="0.5">
      <c r="B13303" s="36"/>
    </row>
    <row r="13304" spans="2:2" x14ac:dyDescent="0.5">
      <c r="B13304" s="36"/>
    </row>
    <row r="13305" spans="2:2" x14ac:dyDescent="0.5">
      <c r="B13305" s="36"/>
    </row>
    <row r="13306" spans="2:2" x14ac:dyDescent="0.5">
      <c r="B13306" s="36"/>
    </row>
    <row r="13307" spans="2:2" x14ac:dyDescent="0.5">
      <c r="B13307" s="36"/>
    </row>
    <row r="13308" spans="2:2" x14ac:dyDescent="0.5">
      <c r="B13308" s="36"/>
    </row>
    <row r="13309" spans="2:2" x14ac:dyDescent="0.5">
      <c r="B13309" s="36"/>
    </row>
    <row r="13310" spans="2:2" x14ac:dyDescent="0.5">
      <c r="B13310" s="36"/>
    </row>
    <row r="13311" spans="2:2" x14ac:dyDescent="0.5">
      <c r="B13311" s="36"/>
    </row>
    <row r="13312" spans="2:2" x14ac:dyDescent="0.5">
      <c r="B13312" s="36"/>
    </row>
    <row r="13313" spans="2:2" x14ac:dyDescent="0.5">
      <c r="B13313" s="36"/>
    </row>
    <row r="13314" spans="2:2" x14ac:dyDescent="0.5">
      <c r="B13314" s="36"/>
    </row>
    <row r="13315" spans="2:2" x14ac:dyDescent="0.5">
      <c r="B13315" s="36"/>
    </row>
    <row r="13316" spans="2:2" x14ac:dyDescent="0.5">
      <c r="B13316" s="36"/>
    </row>
    <row r="13317" spans="2:2" x14ac:dyDescent="0.5">
      <c r="B13317" s="36"/>
    </row>
    <row r="13318" spans="2:2" x14ac:dyDescent="0.5">
      <c r="B13318" s="36"/>
    </row>
    <row r="13319" spans="2:2" x14ac:dyDescent="0.5">
      <c r="B13319" s="36"/>
    </row>
    <row r="13320" spans="2:2" x14ac:dyDescent="0.5">
      <c r="B13320" s="36"/>
    </row>
    <row r="13321" spans="2:2" x14ac:dyDescent="0.5">
      <c r="B13321" s="36"/>
    </row>
    <row r="13322" spans="2:2" x14ac:dyDescent="0.5">
      <c r="B13322" s="36"/>
    </row>
    <row r="13323" spans="2:2" x14ac:dyDescent="0.5">
      <c r="B13323" s="36"/>
    </row>
    <row r="13324" spans="2:2" x14ac:dyDescent="0.5">
      <c r="B13324" s="36"/>
    </row>
    <row r="13325" spans="2:2" x14ac:dyDescent="0.5">
      <c r="B13325" s="36"/>
    </row>
    <row r="13326" spans="2:2" x14ac:dyDescent="0.5">
      <c r="B13326" s="36"/>
    </row>
    <row r="13327" spans="2:2" x14ac:dyDescent="0.5">
      <c r="B13327" s="36"/>
    </row>
    <row r="13328" spans="2:2" x14ac:dyDescent="0.5">
      <c r="B13328" s="36"/>
    </row>
    <row r="13329" spans="2:2" x14ac:dyDescent="0.5">
      <c r="B13329" s="36"/>
    </row>
    <row r="13330" spans="2:2" x14ac:dyDescent="0.5">
      <c r="B13330" s="36"/>
    </row>
    <row r="13331" spans="2:2" x14ac:dyDescent="0.5">
      <c r="B13331" s="36"/>
    </row>
    <row r="13332" spans="2:2" x14ac:dyDescent="0.5">
      <c r="B13332" s="36"/>
    </row>
    <row r="13333" spans="2:2" x14ac:dyDescent="0.5">
      <c r="B13333" s="36"/>
    </row>
    <row r="13334" spans="2:2" x14ac:dyDescent="0.5">
      <c r="B13334" s="36"/>
    </row>
    <row r="13335" spans="2:2" x14ac:dyDescent="0.5">
      <c r="B13335" s="36"/>
    </row>
    <row r="13336" spans="2:2" x14ac:dyDescent="0.5">
      <c r="B13336" s="36"/>
    </row>
    <row r="13337" spans="2:2" x14ac:dyDescent="0.5">
      <c r="B13337" s="36"/>
    </row>
    <row r="13338" spans="2:2" x14ac:dyDescent="0.5">
      <c r="B13338" s="36"/>
    </row>
    <row r="13339" spans="2:2" x14ac:dyDescent="0.5">
      <c r="B13339" s="36"/>
    </row>
    <row r="13340" spans="2:2" x14ac:dyDescent="0.5">
      <c r="B13340" s="36"/>
    </row>
    <row r="13341" spans="2:2" x14ac:dyDescent="0.5">
      <c r="B13341" s="36"/>
    </row>
    <row r="13342" spans="2:2" x14ac:dyDescent="0.5">
      <c r="B13342" s="36"/>
    </row>
    <row r="13343" spans="2:2" x14ac:dyDescent="0.5">
      <c r="B13343" s="36"/>
    </row>
    <row r="13344" spans="2:2" x14ac:dyDescent="0.5">
      <c r="B13344" s="36"/>
    </row>
    <row r="13345" spans="2:2" x14ac:dyDescent="0.5">
      <c r="B13345" s="36"/>
    </row>
    <row r="13346" spans="2:2" x14ac:dyDescent="0.5">
      <c r="B13346" s="36"/>
    </row>
    <row r="13347" spans="2:2" x14ac:dyDescent="0.5">
      <c r="B13347" s="36"/>
    </row>
    <row r="13348" spans="2:2" x14ac:dyDescent="0.5">
      <c r="B13348" s="36"/>
    </row>
    <row r="13349" spans="2:2" x14ac:dyDescent="0.5">
      <c r="B13349" s="36"/>
    </row>
    <row r="13350" spans="2:2" x14ac:dyDescent="0.5">
      <c r="B13350" s="36"/>
    </row>
    <row r="13351" spans="2:2" x14ac:dyDescent="0.5">
      <c r="B13351" s="36"/>
    </row>
    <row r="13352" spans="2:2" x14ac:dyDescent="0.5">
      <c r="B13352" s="36"/>
    </row>
    <row r="13353" spans="2:2" x14ac:dyDescent="0.5">
      <c r="B13353" s="36"/>
    </row>
    <row r="13354" spans="2:2" x14ac:dyDescent="0.5">
      <c r="B13354" s="36"/>
    </row>
    <row r="13355" spans="2:2" x14ac:dyDescent="0.5">
      <c r="B13355" s="36"/>
    </row>
    <row r="13356" spans="2:2" x14ac:dyDescent="0.5">
      <c r="B13356" s="36"/>
    </row>
    <row r="13357" spans="2:2" x14ac:dyDescent="0.5">
      <c r="B13357" s="36"/>
    </row>
    <row r="13358" spans="2:2" x14ac:dyDescent="0.5">
      <c r="B13358" s="36"/>
    </row>
    <row r="13359" spans="2:2" x14ac:dyDescent="0.5">
      <c r="B13359" s="36"/>
    </row>
    <row r="13360" spans="2:2" x14ac:dyDescent="0.5">
      <c r="B13360" s="36"/>
    </row>
    <row r="13361" spans="2:2" x14ac:dyDescent="0.5">
      <c r="B13361" s="36"/>
    </row>
    <row r="13362" spans="2:2" x14ac:dyDescent="0.5">
      <c r="B13362" s="36"/>
    </row>
    <row r="13363" spans="2:2" x14ac:dyDescent="0.5">
      <c r="B13363" s="36"/>
    </row>
    <row r="13364" spans="2:2" x14ac:dyDescent="0.5">
      <c r="B13364" s="36"/>
    </row>
    <row r="13365" spans="2:2" x14ac:dyDescent="0.5">
      <c r="B13365" s="36"/>
    </row>
    <row r="13366" spans="2:2" x14ac:dyDescent="0.5">
      <c r="B13366" s="36"/>
    </row>
    <row r="13367" spans="2:2" x14ac:dyDescent="0.5">
      <c r="B13367" s="36"/>
    </row>
    <row r="13368" spans="2:2" x14ac:dyDescent="0.5">
      <c r="B13368" s="36"/>
    </row>
    <row r="13369" spans="2:2" x14ac:dyDescent="0.5">
      <c r="B13369" s="36"/>
    </row>
    <row r="13370" spans="2:2" x14ac:dyDescent="0.5">
      <c r="B13370" s="36"/>
    </row>
    <row r="13371" spans="2:2" x14ac:dyDescent="0.5">
      <c r="B13371" s="36"/>
    </row>
    <row r="13372" spans="2:2" x14ac:dyDescent="0.5">
      <c r="B13372" s="36"/>
    </row>
    <row r="13373" spans="2:2" x14ac:dyDescent="0.5">
      <c r="B13373" s="36"/>
    </row>
    <row r="13374" spans="2:2" x14ac:dyDescent="0.5">
      <c r="B13374" s="36"/>
    </row>
    <row r="13375" spans="2:2" x14ac:dyDescent="0.5">
      <c r="B13375" s="36"/>
    </row>
    <row r="13376" spans="2:2" x14ac:dyDescent="0.5">
      <c r="B13376" s="36"/>
    </row>
    <row r="13377" spans="2:2" x14ac:dyDescent="0.5">
      <c r="B13377" s="36"/>
    </row>
    <row r="13378" spans="2:2" x14ac:dyDescent="0.5">
      <c r="B13378" s="36"/>
    </row>
    <row r="13379" spans="2:2" x14ac:dyDescent="0.5">
      <c r="B13379" s="36"/>
    </row>
    <row r="13380" spans="2:2" x14ac:dyDescent="0.5">
      <c r="B13380" s="36"/>
    </row>
    <row r="13381" spans="2:2" x14ac:dyDescent="0.5">
      <c r="B13381" s="36"/>
    </row>
    <row r="13382" spans="2:2" x14ac:dyDescent="0.5">
      <c r="B13382" s="36"/>
    </row>
    <row r="13383" spans="2:2" x14ac:dyDescent="0.5">
      <c r="B13383" s="36"/>
    </row>
    <row r="13384" spans="2:2" x14ac:dyDescent="0.5">
      <c r="B13384" s="36"/>
    </row>
    <row r="13385" spans="2:2" x14ac:dyDescent="0.5">
      <c r="B13385" s="36"/>
    </row>
    <row r="13386" spans="2:2" x14ac:dyDescent="0.5">
      <c r="B13386" s="36"/>
    </row>
    <row r="13387" spans="2:2" x14ac:dyDescent="0.5">
      <c r="B13387" s="36"/>
    </row>
    <row r="13388" spans="2:2" x14ac:dyDescent="0.5">
      <c r="B13388" s="36"/>
    </row>
    <row r="13389" spans="2:2" x14ac:dyDescent="0.5">
      <c r="B13389" s="36"/>
    </row>
    <row r="13390" spans="2:2" x14ac:dyDescent="0.5">
      <c r="B13390" s="36"/>
    </row>
    <row r="13391" spans="2:2" x14ac:dyDescent="0.5">
      <c r="B13391" s="36"/>
    </row>
    <row r="13392" spans="2:2" x14ac:dyDescent="0.5">
      <c r="B13392" s="36"/>
    </row>
    <row r="13393" spans="2:2" x14ac:dyDescent="0.5">
      <c r="B13393" s="36"/>
    </row>
    <row r="13394" spans="2:2" x14ac:dyDescent="0.5">
      <c r="B13394" s="36"/>
    </row>
    <row r="13395" spans="2:2" x14ac:dyDescent="0.5">
      <c r="B13395" s="36"/>
    </row>
    <row r="13396" spans="2:2" x14ac:dyDescent="0.5">
      <c r="B13396" s="36"/>
    </row>
    <row r="13397" spans="2:2" x14ac:dyDescent="0.5">
      <c r="B13397" s="36"/>
    </row>
    <row r="13398" spans="2:2" x14ac:dyDescent="0.5">
      <c r="B13398" s="36"/>
    </row>
    <row r="13399" spans="2:2" x14ac:dyDescent="0.5">
      <c r="B13399" s="36"/>
    </row>
    <row r="13400" spans="2:2" x14ac:dyDescent="0.5">
      <c r="B13400" s="36"/>
    </row>
    <row r="13401" spans="2:2" x14ac:dyDescent="0.5">
      <c r="B13401" s="36"/>
    </row>
    <row r="13402" spans="2:2" x14ac:dyDescent="0.5">
      <c r="B13402" s="36"/>
    </row>
    <row r="13403" spans="2:2" x14ac:dyDescent="0.5">
      <c r="B13403" s="36"/>
    </row>
    <row r="13404" spans="2:2" x14ac:dyDescent="0.5">
      <c r="B13404" s="36"/>
    </row>
    <row r="13405" spans="2:2" x14ac:dyDescent="0.5">
      <c r="B13405" s="36"/>
    </row>
    <row r="13406" spans="2:2" x14ac:dyDescent="0.5">
      <c r="B13406" s="36"/>
    </row>
    <row r="13407" spans="2:2" x14ac:dyDescent="0.5">
      <c r="B13407" s="36"/>
    </row>
    <row r="13408" spans="2:2" x14ac:dyDescent="0.5">
      <c r="B13408" s="36"/>
    </row>
    <row r="13409" spans="2:2" x14ac:dyDescent="0.5">
      <c r="B13409" s="36"/>
    </row>
    <row r="13410" spans="2:2" x14ac:dyDescent="0.5">
      <c r="B13410" s="36"/>
    </row>
    <row r="13411" spans="2:2" x14ac:dyDescent="0.5">
      <c r="B13411" s="36"/>
    </row>
    <row r="13412" spans="2:2" x14ac:dyDescent="0.5">
      <c r="B13412" s="36"/>
    </row>
    <row r="13413" spans="2:2" x14ac:dyDescent="0.5">
      <c r="B13413" s="36"/>
    </row>
    <row r="13414" spans="2:2" x14ac:dyDescent="0.5">
      <c r="B13414" s="36"/>
    </row>
    <row r="13415" spans="2:2" x14ac:dyDescent="0.5">
      <c r="B13415" s="36"/>
    </row>
    <row r="13416" spans="2:2" x14ac:dyDescent="0.5">
      <c r="B13416" s="36"/>
    </row>
    <row r="13417" spans="2:2" x14ac:dyDescent="0.5">
      <c r="B13417" s="36"/>
    </row>
    <row r="13418" spans="2:2" x14ac:dyDescent="0.5">
      <c r="B13418" s="36"/>
    </row>
    <row r="13419" spans="2:2" x14ac:dyDescent="0.5">
      <c r="B13419" s="36"/>
    </row>
    <row r="13420" spans="2:2" x14ac:dyDescent="0.5">
      <c r="B13420" s="36"/>
    </row>
    <row r="13421" spans="2:2" x14ac:dyDescent="0.5">
      <c r="B13421" s="36"/>
    </row>
    <row r="13422" spans="2:2" x14ac:dyDescent="0.5">
      <c r="B13422" s="36"/>
    </row>
    <row r="13423" spans="2:2" x14ac:dyDescent="0.5">
      <c r="B13423" s="36"/>
    </row>
    <row r="13424" spans="2:2" x14ac:dyDescent="0.5">
      <c r="B13424" s="36"/>
    </row>
    <row r="13425" spans="2:2" x14ac:dyDescent="0.5">
      <c r="B13425" s="36"/>
    </row>
    <row r="13426" spans="2:2" x14ac:dyDescent="0.5">
      <c r="B13426" s="36"/>
    </row>
    <row r="13427" spans="2:2" x14ac:dyDescent="0.5">
      <c r="B13427" s="36"/>
    </row>
    <row r="13428" spans="2:2" x14ac:dyDescent="0.5">
      <c r="B13428" s="36"/>
    </row>
    <row r="13429" spans="2:2" x14ac:dyDescent="0.5">
      <c r="B13429" s="36"/>
    </row>
    <row r="13430" spans="2:2" x14ac:dyDescent="0.5">
      <c r="B13430" s="36"/>
    </row>
    <row r="13431" spans="2:2" x14ac:dyDescent="0.5">
      <c r="B13431" s="36"/>
    </row>
    <row r="13432" spans="2:2" x14ac:dyDescent="0.5">
      <c r="B13432" s="36"/>
    </row>
    <row r="13433" spans="2:2" x14ac:dyDescent="0.5">
      <c r="B13433" s="36"/>
    </row>
    <row r="13434" spans="2:2" x14ac:dyDescent="0.5">
      <c r="B13434" s="36"/>
    </row>
    <row r="13435" spans="2:2" x14ac:dyDescent="0.5">
      <c r="B13435" s="36"/>
    </row>
    <row r="13436" spans="2:2" x14ac:dyDescent="0.5">
      <c r="B13436" s="36"/>
    </row>
    <row r="13437" spans="2:2" x14ac:dyDescent="0.5">
      <c r="B13437" s="36"/>
    </row>
    <row r="13438" spans="2:2" x14ac:dyDescent="0.5">
      <c r="B13438" s="36"/>
    </row>
    <row r="13439" spans="2:2" x14ac:dyDescent="0.5">
      <c r="B13439" s="36"/>
    </row>
    <row r="13440" spans="2:2" x14ac:dyDescent="0.5">
      <c r="B13440" s="36"/>
    </row>
    <row r="13441" spans="2:2" x14ac:dyDescent="0.5">
      <c r="B13441" s="36"/>
    </row>
    <row r="13442" spans="2:2" x14ac:dyDescent="0.5">
      <c r="B13442" s="36"/>
    </row>
    <row r="13443" spans="2:2" x14ac:dyDescent="0.5">
      <c r="B13443" s="36"/>
    </row>
    <row r="13444" spans="2:2" x14ac:dyDescent="0.5">
      <c r="B13444" s="36"/>
    </row>
    <row r="13445" spans="2:2" x14ac:dyDescent="0.5">
      <c r="B13445" s="36"/>
    </row>
    <row r="13446" spans="2:2" x14ac:dyDescent="0.5">
      <c r="B13446" s="36"/>
    </row>
    <row r="13447" spans="2:2" x14ac:dyDescent="0.5">
      <c r="B13447" s="36"/>
    </row>
    <row r="13448" spans="2:2" x14ac:dyDescent="0.5">
      <c r="B13448" s="36"/>
    </row>
    <row r="13449" spans="2:2" x14ac:dyDescent="0.5">
      <c r="B13449" s="36"/>
    </row>
    <row r="13450" spans="2:2" x14ac:dyDescent="0.5">
      <c r="B13450" s="36"/>
    </row>
    <row r="13451" spans="2:2" x14ac:dyDescent="0.5">
      <c r="B13451" s="36"/>
    </row>
    <row r="13452" spans="2:2" x14ac:dyDescent="0.5">
      <c r="B13452" s="36"/>
    </row>
    <row r="13453" spans="2:2" x14ac:dyDescent="0.5">
      <c r="B13453" s="36"/>
    </row>
    <row r="13454" spans="2:2" x14ac:dyDescent="0.5">
      <c r="B13454" s="36"/>
    </row>
    <row r="13455" spans="2:2" x14ac:dyDescent="0.5">
      <c r="B13455" s="36"/>
    </row>
    <row r="13456" spans="2:2" x14ac:dyDescent="0.5">
      <c r="B13456" s="36"/>
    </row>
    <row r="13457" spans="2:2" x14ac:dyDescent="0.5">
      <c r="B13457" s="36"/>
    </row>
    <row r="13458" spans="2:2" x14ac:dyDescent="0.5">
      <c r="B13458" s="36"/>
    </row>
    <row r="13459" spans="2:2" x14ac:dyDescent="0.5">
      <c r="B13459" s="36"/>
    </row>
    <row r="13460" spans="2:2" x14ac:dyDescent="0.5">
      <c r="B13460" s="36"/>
    </row>
    <row r="13461" spans="2:2" x14ac:dyDescent="0.5">
      <c r="B13461" s="36"/>
    </row>
    <row r="13462" spans="2:2" x14ac:dyDescent="0.5">
      <c r="B13462" s="36"/>
    </row>
    <row r="13463" spans="2:2" x14ac:dyDescent="0.5">
      <c r="B13463" s="36"/>
    </row>
    <row r="13464" spans="2:2" x14ac:dyDescent="0.5">
      <c r="B13464" s="36"/>
    </row>
    <row r="13465" spans="2:2" x14ac:dyDescent="0.5">
      <c r="B13465" s="36"/>
    </row>
    <row r="13466" spans="2:2" x14ac:dyDescent="0.5">
      <c r="B13466" s="36"/>
    </row>
    <row r="13467" spans="2:2" x14ac:dyDescent="0.5">
      <c r="B13467" s="36"/>
    </row>
    <row r="13468" spans="2:2" x14ac:dyDescent="0.5">
      <c r="B13468" s="36"/>
    </row>
    <row r="13469" spans="2:2" x14ac:dyDescent="0.5">
      <c r="B13469" s="36"/>
    </row>
    <row r="13470" spans="2:2" x14ac:dyDescent="0.5">
      <c r="B13470" s="36"/>
    </row>
    <row r="13471" spans="2:2" x14ac:dyDescent="0.5">
      <c r="B13471" s="36"/>
    </row>
    <row r="13472" spans="2:2" x14ac:dyDescent="0.5">
      <c r="B13472" s="36"/>
    </row>
    <row r="13473" spans="2:2" x14ac:dyDescent="0.5">
      <c r="B13473" s="36"/>
    </row>
    <row r="13474" spans="2:2" x14ac:dyDescent="0.5">
      <c r="B13474" s="36"/>
    </row>
    <row r="13475" spans="2:2" x14ac:dyDescent="0.5">
      <c r="B13475" s="36"/>
    </row>
    <row r="13476" spans="2:2" x14ac:dyDescent="0.5">
      <c r="B13476" s="36"/>
    </row>
    <row r="13477" spans="2:2" x14ac:dyDescent="0.5">
      <c r="B13477" s="36"/>
    </row>
    <row r="13478" spans="2:2" x14ac:dyDescent="0.5">
      <c r="B13478" s="36"/>
    </row>
    <row r="13479" spans="2:2" x14ac:dyDescent="0.5">
      <c r="B13479" s="36"/>
    </row>
    <row r="13480" spans="2:2" x14ac:dyDescent="0.5">
      <c r="B13480" s="36"/>
    </row>
    <row r="13481" spans="2:2" x14ac:dyDescent="0.5">
      <c r="B13481" s="36"/>
    </row>
    <row r="13482" spans="2:2" x14ac:dyDescent="0.5">
      <c r="B13482" s="36"/>
    </row>
    <row r="13483" spans="2:2" x14ac:dyDescent="0.5">
      <c r="B13483" s="36"/>
    </row>
    <row r="13484" spans="2:2" x14ac:dyDescent="0.5">
      <c r="B13484" s="36"/>
    </row>
    <row r="13485" spans="2:2" x14ac:dyDescent="0.5">
      <c r="B13485" s="36"/>
    </row>
    <row r="13486" spans="2:2" x14ac:dyDescent="0.5">
      <c r="B13486" s="36"/>
    </row>
    <row r="13487" spans="2:2" x14ac:dyDescent="0.5">
      <c r="B13487" s="36"/>
    </row>
    <row r="13488" spans="2:2" x14ac:dyDescent="0.5">
      <c r="B13488" s="36"/>
    </row>
    <row r="13489" spans="2:2" x14ac:dyDescent="0.5">
      <c r="B13489" s="36"/>
    </row>
    <row r="13490" spans="2:2" x14ac:dyDescent="0.5">
      <c r="B13490" s="36"/>
    </row>
    <row r="13491" spans="2:2" x14ac:dyDescent="0.5">
      <c r="B13491" s="36"/>
    </row>
    <row r="13492" spans="2:2" x14ac:dyDescent="0.5">
      <c r="B13492" s="36"/>
    </row>
    <row r="13493" spans="2:2" x14ac:dyDescent="0.5">
      <c r="B13493" s="36"/>
    </row>
    <row r="13494" spans="2:2" x14ac:dyDescent="0.5">
      <c r="B13494" s="36"/>
    </row>
    <row r="13495" spans="2:2" x14ac:dyDescent="0.5">
      <c r="B13495" s="36"/>
    </row>
    <row r="13496" spans="2:2" x14ac:dyDescent="0.5">
      <c r="B13496" s="36"/>
    </row>
    <row r="13497" spans="2:2" x14ac:dyDescent="0.5">
      <c r="B13497" s="36"/>
    </row>
    <row r="13498" spans="2:2" x14ac:dyDescent="0.5">
      <c r="B13498" s="36"/>
    </row>
    <row r="13499" spans="2:2" x14ac:dyDescent="0.5">
      <c r="B13499" s="36"/>
    </row>
    <row r="13500" spans="2:2" x14ac:dyDescent="0.5">
      <c r="B13500" s="36"/>
    </row>
    <row r="13501" spans="2:2" x14ac:dyDescent="0.5">
      <c r="B13501" s="36"/>
    </row>
    <row r="13502" spans="2:2" x14ac:dyDescent="0.5">
      <c r="B13502" s="36"/>
    </row>
    <row r="13503" spans="2:2" x14ac:dyDescent="0.5">
      <c r="B13503" s="36"/>
    </row>
    <row r="13504" spans="2:2" x14ac:dyDescent="0.5">
      <c r="B13504" s="36"/>
    </row>
    <row r="13505" spans="2:2" x14ac:dyDescent="0.5">
      <c r="B13505" s="36"/>
    </row>
    <row r="13506" spans="2:2" x14ac:dyDescent="0.5">
      <c r="B13506" s="36"/>
    </row>
    <row r="13507" spans="2:2" x14ac:dyDescent="0.5">
      <c r="B13507" s="36"/>
    </row>
    <row r="13508" spans="2:2" x14ac:dyDescent="0.5">
      <c r="B13508" s="36"/>
    </row>
    <row r="13509" spans="2:2" x14ac:dyDescent="0.5">
      <c r="B13509" s="36"/>
    </row>
    <row r="13510" spans="2:2" x14ac:dyDescent="0.5">
      <c r="B13510" s="36"/>
    </row>
    <row r="13511" spans="2:2" x14ac:dyDescent="0.5">
      <c r="B13511" s="36"/>
    </row>
    <row r="13512" spans="2:2" x14ac:dyDescent="0.5">
      <c r="B13512" s="36"/>
    </row>
    <row r="13513" spans="2:2" x14ac:dyDescent="0.5">
      <c r="B13513" s="36"/>
    </row>
    <row r="13514" spans="2:2" x14ac:dyDescent="0.5">
      <c r="B13514" s="36"/>
    </row>
    <row r="13515" spans="2:2" x14ac:dyDescent="0.5">
      <c r="B13515" s="36"/>
    </row>
    <row r="13516" spans="2:2" x14ac:dyDescent="0.5">
      <c r="B13516" s="36"/>
    </row>
    <row r="13517" spans="2:2" x14ac:dyDescent="0.5">
      <c r="B13517" s="36"/>
    </row>
    <row r="13518" spans="2:2" x14ac:dyDescent="0.5">
      <c r="B13518" s="36"/>
    </row>
    <row r="13519" spans="2:2" x14ac:dyDescent="0.5">
      <c r="B13519" s="36"/>
    </row>
    <row r="13520" spans="2:2" x14ac:dyDescent="0.5">
      <c r="B13520" s="36"/>
    </row>
    <row r="13521" spans="2:2" x14ac:dyDescent="0.5">
      <c r="B13521" s="36"/>
    </row>
    <row r="13522" spans="2:2" x14ac:dyDescent="0.5">
      <c r="B13522" s="36"/>
    </row>
    <row r="13523" spans="2:2" x14ac:dyDescent="0.5">
      <c r="B13523" s="36"/>
    </row>
    <row r="13524" spans="2:2" x14ac:dyDescent="0.5">
      <c r="B13524" s="36"/>
    </row>
    <row r="13525" spans="2:2" x14ac:dyDescent="0.5">
      <c r="B13525" s="36"/>
    </row>
    <row r="13526" spans="2:2" x14ac:dyDescent="0.5">
      <c r="B13526" s="36"/>
    </row>
    <row r="13527" spans="2:2" x14ac:dyDescent="0.5">
      <c r="B13527" s="36"/>
    </row>
    <row r="13528" spans="2:2" x14ac:dyDescent="0.5">
      <c r="B13528" s="36"/>
    </row>
    <row r="13529" spans="2:2" x14ac:dyDescent="0.5">
      <c r="B13529" s="36"/>
    </row>
    <row r="13530" spans="2:2" x14ac:dyDescent="0.5">
      <c r="B13530" s="36"/>
    </row>
    <row r="13531" spans="2:2" x14ac:dyDescent="0.5">
      <c r="B13531" s="36"/>
    </row>
    <row r="13532" spans="2:2" x14ac:dyDescent="0.5">
      <c r="B13532" s="36"/>
    </row>
    <row r="13533" spans="2:2" x14ac:dyDescent="0.5">
      <c r="B13533" s="36"/>
    </row>
    <row r="13534" spans="2:2" x14ac:dyDescent="0.5">
      <c r="B13534" s="36"/>
    </row>
    <row r="13535" spans="2:2" x14ac:dyDescent="0.5">
      <c r="B13535" s="36"/>
    </row>
    <row r="13536" spans="2:2" x14ac:dyDescent="0.5">
      <c r="B13536" s="36"/>
    </row>
    <row r="13537" spans="2:2" x14ac:dyDescent="0.5">
      <c r="B13537" s="36"/>
    </row>
    <row r="13538" spans="2:2" x14ac:dyDescent="0.5">
      <c r="B13538" s="36"/>
    </row>
    <row r="13539" spans="2:2" x14ac:dyDescent="0.5">
      <c r="B13539" s="36"/>
    </row>
    <row r="13540" spans="2:2" x14ac:dyDescent="0.5">
      <c r="B13540" s="36"/>
    </row>
    <row r="13541" spans="2:2" x14ac:dyDescent="0.5">
      <c r="B13541" s="36"/>
    </row>
    <row r="13542" spans="2:2" x14ac:dyDescent="0.5">
      <c r="B13542" s="36"/>
    </row>
    <row r="13543" spans="2:2" x14ac:dyDescent="0.5">
      <c r="B13543" s="36"/>
    </row>
    <row r="13544" spans="2:2" x14ac:dyDescent="0.5">
      <c r="B13544" s="36"/>
    </row>
    <row r="13545" spans="2:2" x14ac:dyDescent="0.5">
      <c r="B13545" s="36"/>
    </row>
    <row r="13546" spans="2:2" x14ac:dyDescent="0.5">
      <c r="B13546" s="36"/>
    </row>
    <row r="13547" spans="2:2" x14ac:dyDescent="0.5">
      <c r="B13547" s="36"/>
    </row>
    <row r="13548" spans="2:2" x14ac:dyDescent="0.5">
      <c r="B13548" s="36"/>
    </row>
    <row r="13549" spans="2:2" x14ac:dyDescent="0.5">
      <c r="B13549" s="36"/>
    </row>
    <row r="13550" spans="2:2" x14ac:dyDescent="0.5">
      <c r="B13550" s="36"/>
    </row>
    <row r="13551" spans="2:2" x14ac:dyDescent="0.5">
      <c r="B13551" s="36"/>
    </row>
    <row r="13552" spans="2:2" x14ac:dyDescent="0.5">
      <c r="B13552" s="36"/>
    </row>
    <row r="13553" spans="2:2" x14ac:dyDescent="0.5">
      <c r="B13553" s="36"/>
    </row>
    <row r="13554" spans="2:2" x14ac:dyDescent="0.5">
      <c r="B13554" s="36"/>
    </row>
    <row r="13555" spans="2:2" x14ac:dyDescent="0.5">
      <c r="B13555" s="36"/>
    </row>
    <row r="13556" spans="2:2" x14ac:dyDescent="0.5">
      <c r="B13556" s="36"/>
    </row>
    <row r="13557" spans="2:2" x14ac:dyDescent="0.5">
      <c r="B13557" s="36"/>
    </row>
    <row r="13558" spans="2:2" x14ac:dyDescent="0.5">
      <c r="B13558" s="36"/>
    </row>
    <row r="13559" spans="2:2" x14ac:dyDescent="0.5">
      <c r="B13559" s="36"/>
    </row>
    <row r="13560" spans="2:2" x14ac:dyDescent="0.5">
      <c r="B13560" s="36"/>
    </row>
    <row r="13561" spans="2:2" x14ac:dyDescent="0.5">
      <c r="B13561" s="36"/>
    </row>
    <row r="13562" spans="2:2" x14ac:dyDescent="0.5">
      <c r="B13562" s="36"/>
    </row>
    <row r="13563" spans="2:2" x14ac:dyDescent="0.5">
      <c r="B13563" s="36"/>
    </row>
    <row r="13564" spans="2:2" x14ac:dyDescent="0.5">
      <c r="B13564" s="36"/>
    </row>
    <row r="13565" spans="2:2" x14ac:dyDescent="0.5">
      <c r="B13565" s="36"/>
    </row>
    <row r="13566" spans="2:2" x14ac:dyDescent="0.5">
      <c r="B13566" s="36"/>
    </row>
    <row r="13567" spans="2:2" x14ac:dyDescent="0.5">
      <c r="B13567" s="36"/>
    </row>
    <row r="13568" spans="2:2" x14ac:dyDescent="0.5">
      <c r="B13568" s="36"/>
    </row>
    <row r="13569" spans="2:2" x14ac:dyDescent="0.5">
      <c r="B13569" s="36"/>
    </row>
    <row r="13570" spans="2:2" x14ac:dyDescent="0.5">
      <c r="B13570" s="36"/>
    </row>
    <row r="13571" spans="2:2" x14ac:dyDescent="0.5">
      <c r="B13571" s="36"/>
    </row>
    <row r="13572" spans="2:2" x14ac:dyDescent="0.5">
      <c r="B13572" s="36"/>
    </row>
    <row r="13573" spans="2:2" x14ac:dyDescent="0.5">
      <c r="B13573" s="36"/>
    </row>
    <row r="13574" spans="2:2" x14ac:dyDescent="0.5">
      <c r="B13574" s="36"/>
    </row>
    <row r="13575" spans="2:2" x14ac:dyDescent="0.5">
      <c r="B13575" s="36"/>
    </row>
    <row r="13576" spans="2:2" x14ac:dyDescent="0.5">
      <c r="B13576" s="36"/>
    </row>
    <row r="13577" spans="2:2" x14ac:dyDescent="0.5">
      <c r="B13577" s="36"/>
    </row>
    <row r="13578" spans="2:2" x14ac:dyDescent="0.5">
      <c r="B13578" s="36"/>
    </row>
    <row r="13579" spans="2:2" x14ac:dyDescent="0.5">
      <c r="B13579" s="36"/>
    </row>
    <row r="13580" spans="2:2" x14ac:dyDescent="0.5">
      <c r="B13580" s="36"/>
    </row>
    <row r="13581" spans="2:2" x14ac:dyDescent="0.5">
      <c r="B13581" s="36"/>
    </row>
    <row r="13582" spans="2:2" x14ac:dyDescent="0.5">
      <c r="B13582" s="36"/>
    </row>
    <row r="13583" spans="2:2" x14ac:dyDescent="0.5">
      <c r="B13583" s="36"/>
    </row>
    <row r="13584" spans="2:2" x14ac:dyDescent="0.5">
      <c r="B13584" s="36"/>
    </row>
    <row r="13585" spans="2:2" x14ac:dyDescent="0.5">
      <c r="B13585" s="36"/>
    </row>
    <row r="13586" spans="2:2" x14ac:dyDescent="0.5">
      <c r="B13586" s="36"/>
    </row>
    <row r="13587" spans="2:2" x14ac:dyDescent="0.5">
      <c r="B13587" s="36"/>
    </row>
    <row r="13588" spans="2:2" x14ac:dyDescent="0.5">
      <c r="B13588" s="36"/>
    </row>
    <row r="13589" spans="2:2" x14ac:dyDescent="0.5">
      <c r="B13589" s="36"/>
    </row>
    <row r="13590" spans="2:2" x14ac:dyDescent="0.5">
      <c r="B13590" s="36"/>
    </row>
    <row r="13591" spans="2:2" x14ac:dyDescent="0.5">
      <c r="B13591" s="36"/>
    </row>
    <row r="13592" spans="2:2" x14ac:dyDescent="0.5">
      <c r="B13592" s="36"/>
    </row>
    <row r="13593" spans="2:2" x14ac:dyDescent="0.5">
      <c r="B13593" s="36"/>
    </row>
    <row r="13594" spans="2:2" x14ac:dyDescent="0.5">
      <c r="B13594" s="36"/>
    </row>
    <row r="13595" spans="2:2" x14ac:dyDescent="0.5">
      <c r="B13595" s="36"/>
    </row>
    <row r="13596" spans="2:2" x14ac:dyDescent="0.5">
      <c r="B13596" s="36"/>
    </row>
    <row r="13597" spans="2:2" x14ac:dyDescent="0.5">
      <c r="B13597" s="36"/>
    </row>
    <row r="13598" spans="2:2" x14ac:dyDescent="0.5">
      <c r="B13598" s="36"/>
    </row>
    <row r="13599" spans="2:2" x14ac:dyDescent="0.5">
      <c r="B13599" s="36"/>
    </row>
    <row r="13600" spans="2:2" x14ac:dyDescent="0.5">
      <c r="B13600" s="36"/>
    </row>
    <row r="13601" spans="2:2" x14ac:dyDescent="0.5">
      <c r="B13601" s="36"/>
    </row>
    <row r="13602" spans="2:2" x14ac:dyDescent="0.5">
      <c r="B13602" s="36"/>
    </row>
    <row r="13603" spans="2:2" x14ac:dyDescent="0.5">
      <c r="B13603" s="36"/>
    </row>
    <row r="13604" spans="2:2" x14ac:dyDescent="0.5">
      <c r="B13604" s="36"/>
    </row>
    <row r="13605" spans="2:2" x14ac:dyDescent="0.5">
      <c r="B13605" s="36"/>
    </row>
    <row r="13606" spans="2:2" x14ac:dyDescent="0.5">
      <c r="B13606" s="36"/>
    </row>
    <row r="13607" spans="2:2" x14ac:dyDescent="0.5">
      <c r="B13607" s="36"/>
    </row>
    <row r="13608" spans="2:2" x14ac:dyDescent="0.5">
      <c r="B13608" s="36"/>
    </row>
    <row r="13609" spans="2:2" x14ac:dyDescent="0.5">
      <c r="B13609" s="36"/>
    </row>
    <row r="13610" spans="2:2" x14ac:dyDescent="0.5">
      <c r="B13610" s="36"/>
    </row>
    <row r="13611" spans="2:2" x14ac:dyDescent="0.5">
      <c r="B13611" s="36"/>
    </row>
    <row r="13612" spans="2:2" x14ac:dyDescent="0.5">
      <c r="B13612" s="36"/>
    </row>
    <row r="13613" spans="2:2" x14ac:dyDescent="0.5">
      <c r="B13613" s="36"/>
    </row>
    <row r="13614" spans="2:2" x14ac:dyDescent="0.5">
      <c r="B13614" s="36"/>
    </row>
    <row r="13615" spans="2:2" x14ac:dyDescent="0.5">
      <c r="B13615" s="36"/>
    </row>
    <row r="13616" spans="2:2" x14ac:dyDescent="0.5">
      <c r="B13616" s="36"/>
    </row>
    <row r="13617" spans="2:2" x14ac:dyDescent="0.5">
      <c r="B13617" s="36"/>
    </row>
    <row r="13618" spans="2:2" x14ac:dyDescent="0.5">
      <c r="B13618" s="36"/>
    </row>
    <row r="13619" spans="2:2" x14ac:dyDescent="0.5">
      <c r="B13619" s="36"/>
    </row>
    <row r="13620" spans="2:2" x14ac:dyDescent="0.5">
      <c r="B13620" s="36"/>
    </row>
    <row r="13621" spans="2:2" x14ac:dyDescent="0.5">
      <c r="B13621" s="36"/>
    </row>
    <row r="13622" spans="2:2" x14ac:dyDescent="0.5">
      <c r="B13622" s="36"/>
    </row>
    <row r="13623" spans="2:2" x14ac:dyDescent="0.5">
      <c r="B13623" s="36"/>
    </row>
    <row r="13624" spans="2:2" x14ac:dyDescent="0.5">
      <c r="B13624" s="36"/>
    </row>
    <row r="13625" spans="2:2" x14ac:dyDescent="0.5">
      <c r="B13625" s="36"/>
    </row>
    <row r="13626" spans="2:2" x14ac:dyDescent="0.5">
      <c r="B13626" s="36"/>
    </row>
    <row r="13627" spans="2:2" x14ac:dyDescent="0.5">
      <c r="B13627" s="36"/>
    </row>
    <row r="13628" spans="2:2" x14ac:dyDescent="0.5">
      <c r="B13628" s="36"/>
    </row>
    <row r="13629" spans="2:2" x14ac:dyDescent="0.5">
      <c r="B13629" s="36"/>
    </row>
    <row r="13630" spans="2:2" x14ac:dyDescent="0.5">
      <c r="B13630" s="36"/>
    </row>
    <row r="13631" spans="2:2" x14ac:dyDescent="0.5">
      <c r="B13631" s="36"/>
    </row>
    <row r="13632" spans="2:2" x14ac:dyDescent="0.5">
      <c r="B13632" s="36"/>
    </row>
    <row r="13633" spans="2:2" x14ac:dyDescent="0.5">
      <c r="B13633" s="36"/>
    </row>
    <row r="13634" spans="2:2" x14ac:dyDescent="0.5">
      <c r="B13634" s="36"/>
    </row>
    <row r="13635" spans="2:2" x14ac:dyDescent="0.5">
      <c r="B13635" s="36"/>
    </row>
    <row r="13636" spans="2:2" x14ac:dyDescent="0.5">
      <c r="B13636" s="36"/>
    </row>
    <row r="13637" spans="2:2" x14ac:dyDescent="0.5">
      <c r="B13637" s="36"/>
    </row>
    <row r="13638" spans="2:2" x14ac:dyDescent="0.5">
      <c r="B13638" s="36"/>
    </row>
    <row r="13639" spans="2:2" x14ac:dyDescent="0.5">
      <c r="B13639" s="36"/>
    </row>
    <row r="13640" spans="2:2" x14ac:dyDescent="0.5">
      <c r="B13640" s="36"/>
    </row>
    <row r="13641" spans="2:2" x14ac:dyDescent="0.5">
      <c r="B13641" s="36"/>
    </row>
    <row r="13642" spans="2:2" x14ac:dyDescent="0.5">
      <c r="B13642" s="36"/>
    </row>
    <row r="13643" spans="2:2" x14ac:dyDescent="0.5">
      <c r="B13643" s="36"/>
    </row>
    <row r="13644" spans="2:2" x14ac:dyDescent="0.5">
      <c r="B13644" s="36"/>
    </row>
    <row r="13645" spans="2:2" x14ac:dyDescent="0.5">
      <c r="B13645" s="36"/>
    </row>
    <row r="13646" spans="2:2" x14ac:dyDescent="0.5">
      <c r="B13646" s="36"/>
    </row>
    <row r="13647" spans="2:2" x14ac:dyDescent="0.5">
      <c r="B13647" s="36"/>
    </row>
    <row r="13648" spans="2:2" x14ac:dyDescent="0.5">
      <c r="B13648" s="36"/>
    </row>
    <row r="13649" spans="2:2" x14ac:dyDescent="0.5">
      <c r="B13649" s="36"/>
    </row>
    <row r="13650" spans="2:2" x14ac:dyDescent="0.5">
      <c r="B13650" s="36"/>
    </row>
    <row r="13651" spans="2:2" x14ac:dyDescent="0.5">
      <c r="B13651" s="36"/>
    </row>
    <row r="13652" spans="2:2" x14ac:dyDescent="0.5">
      <c r="B13652" s="36"/>
    </row>
    <row r="13653" spans="2:2" x14ac:dyDescent="0.5">
      <c r="B13653" s="36"/>
    </row>
    <row r="13654" spans="2:2" x14ac:dyDescent="0.5">
      <c r="B13654" s="36"/>
    </row>
    <row r="13655" spans="2:2" x14ac:dyDescent="0.5">
      <c r="B13655" s="36"/>
    </row>
    <row r="13656" spans="2:2" x14ac:dyDescent="0.5">
      <c r="B13656" s="36"/>
    </row>
    <row r="13657" spans="2:2" x14ac:dyDescent="0.5">
      <c r="B13657" s="36"/>
    </row>
    <row r="13658" spans="2:2" x14ac:dyDescent="0.5">
      <c r="B13658" s="36"/>
    </row>
    <row r="13659" spans="2:2" x14ac:dyDescent="0.5">
      <c r="B13659" s="36"/>
    </row>
    <row r="13660" spans="2:2" x14ac:dyDescent="0.5">
      <c r="B13660" s="36"/>
    </row>
    <row r="13661" spans="2:2" x14ac:dyDescent="0.5">
      <c r="B13661" s="36"/>
    </row>
    <row r="13662" spans="2:2" x14ac:dyDescent="0.5">
      <c r="B13662" s="36"/>
    </row>
    <row r="13663" spans="2:2" x14ac:dyDescent="0.5">
      <c r="B13663" s="36"/>
    </row>
    <row r="13664" spans="2:2" x14ac:dyDescent="0.5">
      <c r="B13664" s="36"/>
    </row>
    <row r="13665" spans="2:2" x14ac:dyDescent="0.5">
      <c r="B13665" s="36"/>
    </row>
    <row r="13666" spans="2:2" x14ac:dyDescent="0.5">
      <c r="B13666" s="36"/>
    </row>
    <row r="13667" spans="2:2" x14ac:dyDescent="0.5">
      <c r="B13667" s="36"/>
    </row>
    <row r="13668" spans="2:2" x14ac:dyDescent="0.5">
      <c r="B13668" s="36"/>
    </row>
    <row r="13669" spans="2:2" x14ac:dyDescent="0.5">
      <c r="B13669" s="36"/>
    </row>
    <row r="13670" spans="2:2" x14ac:dyDescent="0.5">
      <c r="B13670" s="36"/>
    </row>
    <row r="13671" spans="2:2" x14ac:dyDescent="0.5">
      <c r="B13671" s="36"/>
    </row>
    <row r="13672" spans="2:2" x14ac:dyDescent="0.5">
      <c r="B13672" s="36"/>
    </row>
    <row r="13673" spans="2:2" x14ac:dyDescent="0.5">
      <c r="B13673" s="36"/>
    </row>
    <row r="13674" spans="2:2" x14ac:dyDescent="0.5">
      <c r="B13674" s="36"/>
    </row>
    <row r="13675" spans="2:2" x14ac:dyDescent="0.5">
      <c r="B13675" s="36"/>
    </row>
    <row r="13676" spans="2:2" x14ac:dyDescent="0.5">
      <c r="B13676" s="36"/>
    </row>
    <row r="13677" spans="2:2" x14ac:dyDescent="0.5">
      <c r="B13677" s="36"/>
    </row>
    <row r="13678" spans="2:2" x14ac:dyDescent="0.5">
      <c r="B13678" s="36"/>
    </row>
    <row r="13679" spans="2:2" x14ac:dyDescent="0.5">
      <c r="B13679" s="36"/>
    </row>
    <row r="13680" spans="2:2" x14ac:dyDescent="0.5">
      <c r="B13680" s="36"/>
    </row>
    <row r="13681" spans="2:5" x14ac:dyDescent="0.5">
      <c r="B13681" s="36"/>
    </row>
    <row r="13682" spans="2:5" x14ac:dyDescent="0.5">
      <c r="B13682" s="36"/>
    </row>
    <row r="13683" spans="2:5" x14ac:dyDescent="0.5">
      <c r="B13683" s="36"/>
    </row>
    <row r="13684" spans="2:5" x14ac:dyDescent="0.5">
      <c r="B13684" s="36"/>
    </row>
    <row r="13685" spans="2:5" x14ac:dyDescent="0.5">
      <c r="B13685" s="36"/>
    </row>
    <row r="13686" spans="2:5" x14ac:dyDescent="0.5">
      <c r="B13686" s="36"/>
      <c r="E13686" s="22"/>
    </row>
    <row r="13687" spans="2:5" x14ac:dyDescent="0.5">
      <c r="B13687" s="36"/>
      <c r="E13687" s="22"/>
    </row>
    <row r="13688" spans="2:5" x14ac:dyDescent="0.5">
      <c r="B13688" s="36"/>
      <c r="E13688" s="22"/>
    </row>
    <row r="13689" spans="2:5" x14ac:dyDescent="0.5">
      <c r="B13689" s="36"/>
      <c r="E13689" s="22"/>
    </row>
    <row r="13690" spans="2:5" x14ac:dyDescent="0.5">
      <c r="B13690" s="36"/>
      <c r="E13690" s="22"/>
    </row>
    <row r="13691" spans="2:5" x14ac:dyDescent="0.5">
      <c r="B13691" s="36"/>
      <c r="E13691" s="22"/>
    </row>
    <row r="13692" spans="2:5" x14ac:dyDescent="0.5">
      <c r="B13692" s="36"/>
      <c r="E13692" s="22"/>
    </row>
    <row r="13693" spans="2:5" x14ac:dyDescent="0.5">
      <c r="B13693" s="36"/>
      <c r="E13693" s="22"/>
    </row>
    <row r="13694" spans="2:5" x14ac:dyDescent="0.5">
      <c r="B13694" s="36"/>
      <c r="E13694" s="22"/>
    </row>
    <row r="13695" spans="2:5" x14ac:dyDescent="0.5">
      <c r="B13695" s="36"/>
      <c r="E13695" s="22"/>
    </row>
    <row r="13696" spans="2:5" x14ac:dyDescent="0.5">
      <c r="B13696" s="36"/>
      <c r="E13696" s="22"/>
    </row>
    <row r="13697" spans="5:5" x14ac:dyDescent="0.5">
      <c r="E13697" s="22"/>
    </row>
    <row r="13698" spans="5:5" x14ac:dyDescent="0.5">
      <c r="E13698" s="22"/>
    </row>
    <row r="13699" spans="5:5" x14ac:dyDescent="0.5">
      <c r="E13699" s="22"/>
    </row>
    <row r="13700" spans="5:5" x14ac:dyDescent="0.5">
      <c r="E13700" s="22"/>
    </row>
    <row r="13701" spans="5:5" x14ac:dyDescent="0.5">
      <c r="E13701" s="22"/>
    </row>
    <row r="13702" spans="5:5" x14ac:dyDescent="0.5">
      <c r="E13702" s="22"/>
    </row>
    <row r="13703" spans="5:5" x14ac:dyDescent="0.5">
      <c r="E13703" s="22"/>
    </row>
    <row r="13704" spans="5:5" x14ac:dyDescent="0.5">
      <c r="E13704" s="22"/>
    </row>
    <row r="13705" spans="5:5" x14ac:dyDescent="0.5">
      <c r="E13705" s="22"/>
    </row>
    <row r="13706" spans="5:5" x14ac:dyDescent="0.5">
      <c r="E13706" s="22"/>
    </row>
    <row r="13707" spans="5:5" x14ac:dyDescent="0.5">
      <c r="E13707" s="22"/>
    </row>
    <row r="13708" spans="5:5" x14ac:dyDescent="0.5">
      <c r="E13708" s="22"/>
    </row>
    <row r="13709" spans="5:5" x14ac:dyDescent="0.5">
      <c r="E13709" s="22"/>
    </row>
    <row r="13710" spans="5:5" x14ac:dyDescent="0.5">
      <c r="E13710" s="22"/>
    </row>
    <row r="13711" spans="5:5" x14ac:dyDescent="0.5">
      <c r="E13711" s="22"/>
    </row>
    <row r="13712" spans="5:5" x14ac:dyDescent="0.5">
      <c r="E13712" s="22"/>
    </row>
    <row r="13713" spans="5:5" x14ac:dyDescent="0.5">
      <c r="E13713" s="22"/>
    </row>
    <row r="13714" spans="5:5" x14ac:dyDescent="0.5">
      <c r="E13714" s="22"/>
    </row>
    <row r="13715" spans="5:5" x14ac:dyDescent="0.5">
      <c r="E13715" s="22"/>
    </row>
    <row r="13716" spans="5:5" x14ac:dyDescent="0.5">
      <c r="E13716" s="22"/>
    </row>
    <row r="13717" spans="5:5" x14ac:dyDescent="0.5">
      <c r="E13717" s="22"/>
    </row>
    <row r="13718" spans="5:5" x14ac:dyDescent="0.5">
      <c r="E13718" s="22"/>
    </row>
    <row r="13719" spans="5:5" x14ac:dyDescent="0.5">
      <c r="E13719" s="22"/>
    </row>
    <row r="13720" spans="5:5" x14ac:dyDescent="0.5">
      <c r="E13720" s="22"/>
    </row>
    <row r="13721" spans="5:5" x14ac:dyDescent="0.5">
      <c r="E13721" s="22"/>
    </row>
    <row r="13722" spans="5:5" x14ac:dyDescent="0.5">
      <c r="E13722" s="22"/>
    </row>
    <row r="13723" spans="5:5" x14ac:dyDescent="0.5">
      <c r="E13723" s="22"/>
    </row>
    <row r="13724" spans="5:5" x14ac:dyDescent="0.5">
      <c r="E13724" s="22"/>
    </row>
    <row r="13725" spans="5:5" x14ac:dyDescent="0.5">
      <c r="E13725" s="22"/>
    </row>
    <row r="13726" spans="5:5" x14ac:dyDescent="0.5">
      <c r="E13726" s="22"/>
    </row>
    <row r="13727" spans="5:5" x14ac:dyDescent="0.5">
      <c r="E13727" s="22"/>
    </row>
    <row r="13728" spans="5:5" x14ac:dyDescent="0.5">
      <c r="E13728" s="22"/>
    </row>
    <row r="13729" spans="5:5" x14ac:dyDescent="0.5">
      <c r="E13729" s="22"/>
    </row>
    <row r="13730" spans="5:5" x14ac:dyDescent="0.5">
      <c r="E13730" s="22"/>
    </row>
    <row r="13731" spans="5:5" x14ac:dyDescent="0.5">
      <c r="E13731" s="22"/>
    </row>
    <row r="13732" spans="5:5" x14ac:dyDescent="0.5">
      <c r="E13732" s="22"/>
    </row>
    <row r="13733" spans="5:5" x14ac:dyDescent="0.5">
      <c r="E13733" s="22"/>
    </row>
    <row r="13734" spans="5:5" x14ac:dyDescent="0.5">
      <c r="E13734" s="22"/>
    </row>
    <row r="13735" spans="5:5" x14ac:dyDescent="0.5">
      <c r="E13735" s="22"/>
    </row>
    <row r="13736" spans="5:5" x14ac:dyDescent="0.5">
      <c r="E13736" s="22"/>
    </row>
    <row r="13737" spans="5:5" x14ac:dyDescent="0.5">
      <c r="E13737" s="22"/>
    </row>
    <row r="13738" spans="5:5" x14ac:dyDescent="0.5">
      <c r="E13738" s="22"/>
    </row>
    <row r="13739" spans="5:5" x14ac:dyDescent="0.5">
      <c r="E13739" s="22"/>
    </row>
    <row r="13740" spans="5:5" x14ac:dyDescent="0.5">
      <c r="E13740" s="22"/>
    </row>
    <row r="13741" spans="5:5" x14ac:dyDescent="0.5">
      <c r="E13741" s="22"/>
    </row>
    <row r="13742" spans="5:5" x14ac:dyDescent="0.5">
      <c r="E13742" s="22"/>
    </row>
    <row r="13743" spans="5:5" x14ac:dyDescent="0.5">
      <c r="E13743" s="22"/>
    </row>
    <row r="13744" spans="5:5" x14ac:dyDescent="0.5">
      <c r="E13744" s="22"/>
    </row>
    <row r="13745" spans="5:5" x14ac:dyDescent="0.5">
      <c r="E13745" s="22"/>
    </row>
    <row r="13746" spans="5:5" x14ac:dyDescent="0.5">
      <c r="E13746" s="22"/>
    </row>
    <row r="13747" spans="5:5" x14ac:dyDescent="0.5">
      <c r="E13747" s="22"/>
    </row>
    <row r="13748" spans="5:5" x14ac:dyDescent="0.5">
      <c r="E13748" s="22"/>
    </row>
    <row r="13749" spans="5:5" x14ac:dyDescent="0.5">
      <c r="E13749" s="22"/>
    </row>
    <row r="13750" spans="5:5" x14ac:dyDescent="0.5">
      <c r="E13750" s="22"/>
    </row>
    <row r="13751" spans="5:5" x14ac:dyDescent="0.5">
      <c r="E13751" s="22"/>
    </row>
    <row r="13752" spans="5:5" x14ac:dyDescent="0.5">
      <c r="E13752" s="22"/>
    </row>
    <row r="13753" spans="5:5" x14ac:dyDescent="0.5">
      <c r="E13753" s="22"/>
    </row>
    <row r="13754" spans="5:5" x14ac:dyDescent="0.5">
      <c r="E13754" s="22"/>
    </row>
    <row r="13755" spans="5:5" x14ac:dyDescent="0.5">
      <c r="E13755" s="22"/>
    </row>
    <row r="13756" spans="5:5" x14ac:dyDescent="0.5">
      <c r="E13756" s="22"/>
    </row>
    <row r="13757" spans="5:5" x14ac:dyDescent="0.5">
      <c r="E13757" s="22"/>
    </row>
    <row r="13758" spans="5:5" x14ac:dyDescent="0.5">
      <c r="E13758" s="22"/>
    </row>
    <row r="13759" spans="5:5" x14ac:dyDescent="0.5">
      <c r="E13759" s="22"/>
    </row>
    <row r="13760" spans="5:5" x14ac:dyDescent="0.5">
      <c r="E13760" s="2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5957-8D92-4804-AE75-1E231256D49D}">
  <sheetPr codeName="Sheet2"/>
  <dimension ref="B2:E267"/>
  <sheetViews>
    <sheetView zoomScale="95" zoomScaleNormal="95" workbookViewId="0">
      <selection activeCell="T14" sqref="T14"/>
    </sheetView>
  </sheetViews>
  <sheetFormatPr defaultRowHeight="14.35" x14ac:dyDescent="0.5"/>
  <cols>
    <col min="3" max="3" width="20" style="3" customWidth="1"/>
  </cols>
  <sheetData>
    <row r="2" spans="2:5" s="2" customFormat="1" x14ac:dyDescent="0.5">
      <c r="C2" s="3"/>
      <c r="D2" s="10" t="s">
        <v>9</v>
      </c>
      <c r="E2" s="10">
        <f ca="1">AVERAGE(_xll.apaMatrix.Numeric.Rows($C:$C))</f>
        <v>7.0569230769230761E-3</v>
      </c>
    </row>
    <row r="3" spans="2:5" s="2" customFormat="1" x14ac:dyDescent="0.5">
      <c r="C3" s="3"/>
      <c r="D3" s="10" t="s">
        <v>10</v>
      </c>
      <c r="E3" s="10">
        <f ca="1">STDEV(_xll.apaMatrix.Numeric.Rows($C:$C))</f>
        <v>5.7051797826918924E-2</v>
      </c>
    </row>
    <row r="4" spans="2:5" s="2" customFormat="1" x14ac:dyDescent="0.5">
      <c r="C4" s="3"/>
    </row>
    <row r="5" spans="2:5" s="2" customFormat="1" x14ac:dyDescent="0.5">
      <c r="C5" s="3"/>
      <c r="D5" s="2" t="s">
        <v>11</v>
      </c>
      <c r="E5" s="2">
        <v>12</v>
      </c>
    </row>
    <row r="6" spans="2:5" s="2" customFormat="1" x14ac:dyDescent="0.5">
      <c r="C6" s="3"/>
    </row>
    <row r="7" spans="2:5" s="2" customFormat="1" x14ac:dyDescent="0.5">
      <c r="B7" s="2" t="s">
        <v>12</v>
      </c>
      <c r="C7" s="3" t="s">
        <v>1</v>
      </c>
      <c r="D7" s="2" t="s">
        <v>13</v>
      </c>
      <c r="E7" s="2" t="s">
        <v>14</v>
      </c>
    </row>
    <row r="8" spans="2:5" s="2" customFormat="1" x14ac:dyDescent="0.5">
      <c r="B8" s="2">
        <v>1</v>
      </c>
      <c r="C8" s="3">
        <v>0.1101</v>
      </c>
      <c r="D8" s="10">
        <f ca="1">INDEX(_xll.apaDrawdowns.Drawdown.Max($C$8:C8),1,1)</f>
        <v>0</v>
      </c>
      <c r="E8" s="10" cm="1">
        <f t="array" aca="1" ref="E8" ca="1">_xll.apaDrawdowns.Drawdown.Max.Expected($E$2,$E$3,B8/$E$5)</f>
        <v>-2.0095024071836831E-2</v>
      </c>
    </row>
    <row r="9" spans="2:5" s="2" customFormat="1" x14ac:dyDescent="0.5">
      <c r="B9" s="2">
        <f>B8+1</f>
        <v>2</v>
      </c>
      <c r="C9" s="3">
        <v>2.52E-2</v>
      </c>
      <c r="D9" s="10">
        <f ca="1">INDEX(_xll.apaDrawdowns.Drawdown.Max($C$8:C9),1,1)</f>
        <v>0</v>
      </c>
      <c r="E9" s="10" cm="1">
        <f t="array" aca="1" ref="E9" ca="1">_xll.apaDrawdowns.Drawdown.Max.Expected($E$2,$E$3,B9/$E$5)</f>
        <v>-2.8414412281311363E-2</v>
      </c>
    </row>
    <row r="10" spans="2:5" s="2" customFormat="1" x14ac:dyDescent="0.5">
      <c r="B10" s="2">
        <f t="shared" ref="B10:B73" si="0">B9+1</f>
        <v>3</v>
      </c>
      <c r="C10" s="3">
        <v>7.4899999999999994E-2</v>
      </c>
      <c r="D10" s="10">
        <f ca="1">INDEX(_xll.apaDrawdowns.Drawdown.Max($C$8:C10),1,1)</f>
        <v>0</v>
      </c>
      <c r="E10" s="10" cm="1">
        <f t="array" aca="1" ref="E10" ca="1">_xll.apaDrawdowns.Drawdown.Max.Expected($E$2,$E$3,B10/$E$5)</f>
        <v>-3.4491695853188564E-2</v>
      </c>
    </row>
    <row r="11" spans="2:5" s="2" customFormat="1" x14ac:dyDescent="0.5">
      <c r="B11" s="2">
        <f t="shared" si="0"/>
        <v>4</v>
      </c>
      <c r="C11" s="3">
        <v>8.5199999999999998E-2</v>
      </c>
      <c r="D11" s="10">
        <f ca="1">INDEX(_xll.apaDrawdowns.Drawdown.Max($C$8:C11),1,1)</f>
        <v>0</v>
      </c>
      <c r="E11" s="10" cm="1">
        <f t="array" aca="1" ref="E11" ca="1">_xll.apaDrawdowns.Drawdown.Max.Expected($E$2,$E$3,B11/$E$5)</f>
        <v>-3.9592923827134974E-2</v>
      </c>
    </row>
    <row r="12" spans="2:5" s="2" customFormat="1" x14ac:dyDescent="0.5">
      <c r="B12" s="2">
        <f t="shared" si="0"/>
        <v>5</v>
      </c>
      <c r="C12" s="3">
        <v>-1.8599999999999998E-2</v>
      </c>
      <c r="D12" s="10">
        <f ca="1">INDEX(_xll.apaDrawdowns.Drawdown.Max($C$8:C12),1,1)</f>
        <v>-1.8600000000000061E-2</v>
      </c>
      <c r="E12" s="10" cm="1">
        <f t="array" aca="1" ref="E12" ca="1">_xll.apaDrawdowns.Drawdown.Max.Expected($E$2,$E$3,B12/$E$5)</f>
        <v>-4.4058106679095266E-2</v>
      </c>
    </row>
    <row r="13" spans="2:5" s="2" customFormat="1" x14ac:dyDescent="0.5">
      <c r="B13" s="2">
        <f t="shared" si="0"/>
        <v>6</v>
      </c>
      <c r="C13" s="3">
        <v>1.04E-2</v>
      </c>
      <c r="D13" s="10">
        <f ca="1">INDEX(_xll.apaDrawdowns.Drawdown.Max($C$8:C13),1,1)</f>
        <v>-1.8600000000000061E-2</v>
      </c>
      <c r="E13" s="10" cm="1">
        <f t="array" aca="1" ref="E13" ca="1">_xll.apaDrawdowns.Drawdown.Max.Expected($E$2,$E$3,B13/$E$5)</f>
        <v>-4.8046883017938469E-2</v>
      </c>
    </row>
    <row r="14" spans="2:5" s="2" customFormat="1" x14ac:dyDescent="0.5">
      <c r="B14" s="2">
        <f t="shared" si="0"/>
        <v>7</v>
      </c>
      <c r="C14" s="3">
        <v>1.9400000000000001E-2</v>
      </c>
      <c r="D14" s="10">
        <f ca="1">INDEX(_xll.apaDrawdowns.Drawdown.Max($C$8:C14),1,1)</f>
        <v>-1.8600000000000061E-2</v>
      </c>
      <c r="E14" s="10" cm="1">
        <f t="array" aca="1" ref="E14" ca="1">_xll.apaDrawdowns.Drawdown.Max.Expected($E$2,$E$3,B14/$E$5)</f>
        <v>-5.1655924292060562E-2</v>
      </c>
    </row>
    <row r="15" spans="2:5" s="2" customFormat="1" x14ac:dyDescent="0.5">
      <c r="B15" s="2">
        <f t="shared" si="0"/>
        <v>8</v>
      </c>
      <c r="C15" s="3">
        <v>-5.1900000000000002E-2</v>
      </c>
      <c r="D15" s="10">
        <f ca="1">INDEX(_xll.apaDrawdowns.Drawdown.Max($C$8:C15),1,1)</f>
        <v>-5.1900000000000057E-2</v>
      </c>
      <c r="E15" s="10" cm="1">
        <f t="array" aca="1" ref="E15" ca="1">_xll.apaDrawdowns.Drawdown.Max.Expected($E$2,$E$3,B15/$E$5)</f>
        <v>-5.4979936479409464E-2</v>
      </c>
    </row>
    <row r="16" spans="2:5" s="2" customFormat="1" x14ac:dyDescent="0.5">
      <c r="B16" s="2">
        <f t="shared" si="0"/>
        <v>9</v>
      </c>
      <c r="C16" s="3">
        <v>4.7199999999999999E-2</v>
      </c>
      <c r="D16" s="10">
        <f ca="1">INDEX(_xll.apaDrawdowns.Drawdown.Max($C$8:C16),1,1)</f>
        <v>-5.1900000000000057E-2</v>
      </c>
      <c r="E16" s="10" cm="1">
        <f t="array" aca="1" ref="E16" ca="1">_xll.apaDrawdowns.Drawdown.Max.Expected($E$2,$E$3,B16/$E$5)</f>
        <v>-5.8093876733288807E-2</v>
      </c>
    </row>
    <row r="17" spans="2:5" s="2" customFormat="1" x14ac:dyDescent="0.5">
      <c r="B17" s="2">
        <f t="shared" si="0"/>
        <v>10</v>
      </c>
      <c r="C17" s="3">
        <v>6.9999999999999999E-4</v>
      </c>
      <c r="D17" s="10">
        <f ca="1">INDEX(_xll.apaDrawdowns.Drawdown.Max($C$8:C17),1,1)</f>
        <v>-5.1900000000000057E-2</v>
      </c>
      <c r="E17" s="10" cm="1">
        <f t="array" aca="1" ref="E17" ca="1">_xll.apaDrawdowns.Drawdown.Max.Expected($E$2,$E$3,B17/$E$5)</f>
        <v>-6.1025951427382874E-2</v>
      </c>
    </row>
    <row r="18" spans="2:5" s="2" customFormat="1" x14ac:dyDescent="0.5">
      <c r="B18" s="2">
        <f t="shared" si="0"/>
        <v>11</v>
      </c>
      <c r="C18" s="3">
        <v>3.04E-2</v>
      </c>
      <c r="D18" s="10">
        <f ca="1">INDEX(_xll.apaDrawdowns.Drawdown.Max($C$8:C18),1,1)</f>
        <v>-5.1900000000000057E-2</v>
      </c>
      <c r="E18" s="10" cm="1">
        <f t="array" aca="1" ref="E18" ca="1">_xll.apaDrawdowns.Drawdown.Max.Expected($E$2,$E$3,B18/$E$5)</f>
        <v>-6.379686797103401E-2</v>
      </c>
    </row>
    <row r="19" spans="2:5" s="2" customFormat="1" x14ac:dyDescent="0.5">
      <c r="B19" s="2">
        <f t="shared" si="0"/>
        <v>12</v>
      </c>
      <c r="C19" s="3">
        <v>1.4E-2</v>
      </c>
      <c r="D19" s="10">
        <f ca="1">INDEX(_xll.apaDrawdowns.Drawdown.Max($C$8:C19),1,1)</f>
        <v>-5.1900000000000057E-2</v>
      </c>
      <c r="E19" s="10" cm="1">
        <f t="array" aca="1" ref="E19" ca="1">_xll.apaDrawdowns.Drawdown.Max.Expected($E$2,$E$3,B19/$E$5)</f>
        <v>-6.6427000699678773E-2</v>
      </c>
    </row>
    <row r="20" spans="2:5" s="2" customFormat="1" x14ac:dyDescent="0.5">
      <c r="B20" s="2">
        <f t="shared" si="0"/>
        <v>13</v>
      </c>
      <c r="C20" s="3">
        <v>-4.24E-2</v>
      </c>
      <c r="D20" s="10">
        <f ca="1">INDEX(_xll.apaDrawdowns.Drawdown.Max($C$8:C20),1,1)</f>
        <v>-5.1900000000000057E-2</v>
      </c>
      <c r="E20" s="10" cm="1">
        <f t="array" aca="1" ref="E20" ca="1">_xll.apaDrawdowns.Drawdown.Max.Expected($E$2,$E$3,B20/$E$5)</f>
        <v>-6.8933991074063838E-2</v>
      </c>
    </row>
    <row r="21" spans="2:5" s="2" customFormat="1" x14ac:dyDescent="0.5">
      <c r="B21" s="2">
        <f t="shared" si="0"/>
        <v>14</v>
      </c>
      <c r="C21" s="3">
        <v>6.1499999999999999E-2</v>
      </c>
      <c r="D21" s="10">
        <f ca="1">INDEX(_xll.apaDrawdowns.Drawdown.Max($C$8:C21),1,1)</f>
        <v>-5.1900000000000057E-2</v>
      </c>
      <c r="E21" s="10" cm="1">
        <f t="array" aca="1" ref="E21" ca="1">_xll.apaDrawdowns.Drawdown.Max.Expected($E$2,$E$3,B21/$E$5)</f>
        <v>-7.1330309168072148E-2</v>
      </c>
    </row>
    <row r="22" spans="2:5" s="2" customFormat="1" x14ac:dyDescent="0.5">
      <c r="B22" s="2">
        <f t="shared" si="0"/>
        <v>15</v>
      </c>
      <c r="C22" s="3">
        <v>-2.1999999999999999E-2</v>
      </c>
      <c r="D22" s="10">
        <f ca="1">INDEX(_xll.apaDrawdowns.Drawdown.Max($C$8:C22),1,1)</f>
        <v>-5.1900000000000057E-2</v>
      </c>
      <c r="E22" s="10" cm="1">
        <f t="array" aca="1" ref="E22" ca="1">_xll.apaDrawdowns.Drawdown.Max.Expected($E$2,$E$3,B22/$E$5)</f>
        <v>-7.3627669427862918E-2</v>
      </c>
    </row>
    <row r="23" spans="2:5" s="2" customFormat="1" x14ac:dyDescent="0.5">
      <c r="B23" s="2">
        <f t="shared" si="0"/>
        <v>16</v>
      </c>
      <c r="C23" s="3">
        <v>-1.38E-2</v>
      </c>
      <c r="D23" s="10">
        <f ca="1">INDEX(_xll.apaDrawdowns.Drawdown.Max($C$8:C23),1,1)</f>
        <v>-5.1900000000000057E-2</v>
      </c>
      <c r="E23" s="10" cm="1">
        <f t="array" aca="1" ref="E23" ca="1">_xll.apaDrawdowns.Drawdown.Max.Expected($E$2,$E$3,B23/$E$5)</f>
        <v>-7.5837614676238951E-2</v>
      </c>
    </row>
    <row r="24" spans="2:5" s="2" customFormat="1" x14ac:dyDescent="0.5">
      <c r="B24" s="2">
        <f t="shared" si="0"/>
        <v>17</v>
      </c>
      <c r="C24" s="3">
        <v>-4.1200000000000001E-2</v>
      </c>
      <c r="D24" s="10">
        <f ca="1">INDEX(_xll.apaDrawdowns.Drawdown.Max($C$8:C24),1,1)</f>
        <v>-7.5233948319999966E-2</v>
      </c>
      <c r="E24" s="10" cm="1">
        <f t="array" aca="1" ref="E24" ca="1">_xll.apaDrawdowns.Drawdown.Max.Expected($E$2,$E$3,B24/$E$5)</f>
        <v>-7.7969512313388556E-2</v>
      </c>
    </row>
    <row r="25" spans="2:5" s="2" customFormat="1" x14ac:dyDescent="0.5">
      <c r="B25" s="2">
        <f t="shared" si="0"/>
        <v>18</v>
      </c>
      <c r="C25" s="3">
        <v>2.9000000000000001E-2</v>
      </c>
      <c r="D25" s="10">
        <f ca="1">INDEX(_xll.apaDrawdowns.Drawdown.Max($C$8:C25),1,1)</f>
        <v>-7.5233948319999966E-2</v>
      </c>
      <c r="E25" s="10" cm="1">
        <f t="array" aca="1" ref="E25" ca="1">_xll.apaDrawdowns.Drawdown.Max.Expected($E$2,$E$3,B25/$E$5)</f>
        <v>-8.0029294553830455E-2</v>
      </c>
    </row>
    <row r="26" spans="2:5" s="2" customFormat="1" x14ac:dyDescent="0.5">
      <c r="B26" s="2">
        <f t="shared" si="0"/>
        <v>19</v>
      </c>
      <c r="C26" s="3">
        <v>4.1099999999999998E-2</v>
      </c>
      <c r="D26" s="10">
        <f ca="1">INDEX(_xll.apaDrawdowns.Drawdown.Max($C$8:C26),1,1)</f>
        <v>-7.5233948319999966E-2</v>
      </c>
      <c r="E26" s="10" cm="1">
        <f t="array" aca="1" ref="E26" ca="1">_xll.apaDrawdowns.Drawdown.Max.Expected($E$2,$E$3,B26/$E$5)</f>
        <v>-8.2022520448899794E-2</v>
      </c>
    </row>
    <row r="27" spans="2:5" s="2" customFormat="1" x14ac:dyDescent="0.5">
      <c r="B27" s="2">
        <f t="shared" si="0"/>
        <v>20</v>
      </c>
      <c r="C27" s="3">
        <v>-4.2599999999999999E-2</v>
      </c>
      <c r="D27" s="10">
        <f ca="1">INDEX(_xll.apaDrawdowns.Drawdown.Max($C$8:C27),1,1)</f>
        <v>-7.5233948319999966E-2</v>
      </c>
      <c r="E27" s="10" cm="1">
        <f t="array" aca="1" ref="E27" ca="1">_xll.apaDrawdowns.Drawdown.Max.Expected($E$2,$E$3,B27/$E$5)</f>
        <v>-8.395467130042289E-2</v>
      </c>
    </row>
    <row r="28" spans="2:5" x14ac:dyDescent="0.5">
      <c r="B28" s="2">
        <f t="shared" si="0"/>
        <v>21</v>
      </c>
      <c r="C28" s="3">
        <v>1.2999999999999999E-3</v>
      </c>
      <c r="D28" s="10">
        <f ca="1">INDEX(_xll.apaDrawdowns.Drawdown.Max($C$8:C28),1,1)</f>
        <v>-7.5233948319999966E-2</v>
      </c>
      <c r="E28" s="10" cm="1">
        <f t="array" aca="1" ref="E28" ca="1">_xll.apaDrawdowns.Drawdown.Max.Expected($E$2,$E$3,B28/$E$5)</f>
        <v>-8.5830428803858827E-2</v>
      </c>
    </row>
    <row r="29" spans="2:5" x14ac:dyDescent="0.5">
      <c r="B29" s="2">
        <f t="shared" si="0"/>
        <v>22</v>
      </c>
      <c r="C29" s="3">
        <v>1.21E-2</v>
      </c>
      <c r="D29" s="10">
        <f ca="1">INDEX(_xll.apaDrawdowns.Drawdown.Max($C$8:C29),1,1)</f>
        <v>-7.5233948319999966E-2</v>
      </c>
      <c r="E29" s="10" cm="1">
        <f t="array" aca="1" ref="E29" ca="1">_xll.apaDrawdowns.Drawdown.Max.Expected($E$2,$E$3,B29/$E$5)</f>
        <v>-8.7653443727710334E-2</v>
      </c>
    </row>
    <row r="30" spans="2:5" x14ac:dyDescent="0.5">
      <c r="B30" s="2">
        <f t="shared" si="0"/>
        <v>23</v>
      </c>
      <c r="C30" s="3">
        <v>1.12E-2</v>
      </c>
      <c r="D30" s="10">
        <f ca="1">INDEX(_xll.apaDrawdowns.Drawdown.Max($C$8:C30),1,1)</f>
        <v>-7.5233948319999966E-2</v>
      </c>
      <c r="E30" s="10" cm="1">
        <f t="array" aca="1" ref="E30" ca="1">_xll.apaDrawdowns.Drawdown.Max.Expected($E$2,$E$3,B30/$E$5)</f>
        <v>-8.942726307656057E-2</v>
      </c>
    </row>
    <row r="31" spans="2:5" x14ac:dyDescent="0.5">
      <c r="B31" s="2">
        <f t="shared" si="0"/>
        <v>24</v>
      </c>
      <c r="C31" s="3">
        <v>2.64E-2</v>
      </c>
      <c r="D31" s="10">
        <f ca="1">INDEX(_xll.apaDrawdowns.Drawdown.Max($C$8:C31),1,1)</f>
        <v>-7.5233948319999966E-2</v>
      </c>
      <c r="E31" s="10" cm="1">
        <f t="array" aca="1" ref="E31" ca="1">_xll.apaDrawdowns.Drawdown.Max.Expected($E$2,$E$3,B31/$E$5)</f>
        <v>-9.1155381785051781E-2</v>
      </c>
    </row>
    <row r="32" spans="2:5" x14ac:dyDescent="0.5">
      <c r="B32" s="2">
        <f t="shared" si="0"/>
        <v>25</v>
      </c>
      <c r="C32" s="3">
        <v>9.4000000000000004E-3</v>
      </c>
      <c r="D32" s="10">
        <f ca="1">INDEX(_xll.apaDrawdowns.Drawdown.Max($C$8:C32),1,1)</f>
        <v>-7.5233948319999966E-2</v>
      </c>
      <c r="E32" s="10" cm="1">
        <f t="array" aca="1" ref="E32" ca="1">_xll.apaDrawdowns.Drawdown.Max.Expected($E$2,$E$3,B32/$E$5)</f>
        <v>-9.2840774117574743E-2</v>
      </c>
    </row>
    <row r="33" spans="2:5" x14ac:dyDescent="0.5">
      <c r="B33" s="2">
        <f t="shared" si="0"/>
        <v>26</v>
      </c>
      <c r="C33" s="3">
        <v>4.7999999999999996E-3</v>
      </c>
      <c r="D33" s="10">
        <f ca="1">INDEX(_xll.apaDrawdowns.Drawdown.Max($C$8:C33),1,1)</f>
        <v>-7.5233948319999966E-2</v>
      </c>
      <c r="E33" s="10" cm="1">
        <f t="array" aca="1" ref="E33" ca="1">_xll.apaDrawdowns.Drawdown.Max.Expected($E$2,$E$3,B33/$E$5)</f>
        <v>-9.4485860834808033E-2</v>
      </c>
    </row>
    <row r="34" spans="2:5" x14ac:dyDescent="0.5">
      <c r="B34" s="2">
        <f t="shared" si="0"/>
        <v>27</v>
      </c>
      <c r="C34" s="3">
        <v>6.4000000000000003E-3</v>
      </c>
      <c r="D34" s="10">
        <f ca="1">INDEX(_xll.apaDrawdowns.Drawdown.Max($C$8:C34),1,1)</f>
        <v>-7.5233948319999966E-2</v>
      </c>
      <c r="E34" s="10" cm="1">
        <f t="array" aca="1" ref="E34" ca="1">_xll.apaDrawdowns.Drawdown.Max.Expected($E$2,$E$3,B34/$E$5)</f>
        <v>-9.60930150382725E-2</v>
      </c>
    </row>
    <row r="35" spans="2:5" x14ac:dyDescent="0.5">
      <c r="B35" s="2">
        <f t="shared" si="0"/>
        <v>28</v>
      </c>
      <c r="C35" s="3">
        <v>2.5999999999999999E-2</v>
      </c>
      <c r="D35" s="10">
        <f ca="1">INDEX(_xll.apaDrawdowns.Drawdown.Max($C$8:C35),1,1)</f>
        <v>-7.5233948319999966E-2</v>
      </c>
      <c r="E35" s="10" cm="1">
        <f t="array" aca="1" ref="E35" ca="1">_xll.apaDrawdowns.Drawdown.Max.Expected($E$2,$E$3,B35/$E$5)</f>
        <v>-9.7664568154931408E-2</v>
      </c>
    </row>
    <row r="36" spans="2:5" x14ac:dyDescent="0.5">
      <c r="B36" s="2">
        <f t="shared" si="0"/>
        <v>29</v>
      </c>
      <c r="C36" s="3">
        <v>7.0000000000000007E-2</v>
      </c>
      <c r="D36" s="10">
        <f ca="1">INDEX(_xll.apaDrawdowns.Drawdown.Max($C$8:C36),1,1)</f>
        <v>-7.5233948319999966E-2</v>
      </c>
      <c r="E36" s="10" cm="1">
        <f t="array" aca="1" ref="E36" ca="1">_xll.apaDrawdowns.Drawdown.Max.Expected($E$2,$E$3,B36/$E$5)</f>
        <v>-9.9202439136219733E-2</v>
      </c>
    </row>
    <row r="37" spans="2:5" x14ac:dyDescent="0.5">
      <c r="B37" s="2">
        <f t="shared" si="0"/>
        <v>30</v>
      </c>
      <c r="C37" s="3">
        <v>-1.26E-2</v>
      </c>
      <c r="D37" s="10">
        <f ca="1">INDEX(_xll.apaDrawdowns.Drawdown.Max($C$8:C37),1,1)</f>
        <v>-7.5233948319999966E-2</v>
      </c>
      <c r="E37" s="10" cm="1">
        <f t="array" aca="1" ref="E37" ca="1">_xll.apaDrawdowns.Drawdown.Max.Expected($E$2,$E$3,B37/$E$5)</f>
        <v>-0.1007081857831319</v>
      </c>
    </row>
    <row r="38" spans="2:5" x14ac:dyDescent="0.5">
      <c r="B38" s="2">
        <f t="shared" si="0"/>
        <v>31</v>
      </c>
      <c r="C38" s="3">
        <v>3.8699999999999998E-2</v>
      </c>
      <c r="D38" s="10">
        <f ca="1">INDEX(_xll.apaDrawdowns.Drawdown.Max($C$8:C38),1,1)</f>
        <v>-7.5233948319999966E-2</v>
      </c>
      <c r="E38" s="10" cm="1">
        <f t="array" aca="1" ref="E38" ca="1">_xll.apaDrawdowns.Drawdown.Max.Expected($E$2,$E$3,B38/$E$5)</f>
        <v>-0.10218334126754192</v>
      </c>
    </row>
    <row r="39" spans="2:5" x14ac:dyDescent="0.5">
      <c r="B39" s="2">
        <f t="shared" si="0"/>
        <v>32</v>
      </c>
      <c r="C39" s="3">
        <v>2E-3</v>
      </c>
      <c r="D39" s="10">
        <f ca="1">INDEX(_xll.apaDrawdowns.Drawdown.Max($C$8:C39),1,1)</f>
        <v>-7.5233948319999966E-2</v>
      </c>
      <c r="E39" s="10" cm="1">
        <f t="array" aca="1" ref="E39" ca="1">_xll.apaDrawdowns.Drawdown.Max.Expected($E$2,$E$3,B39/$E$5)</f>
        <v>-0.10362941671057513</v>
      </c>
    </row>
    <row r="40" spans="2:5" x14ac:dyDescent="0.5">
      <c r="B40" s="2">
        <f t="shared" si="0"/>
        <v>33</v>
      </c>
      <c r="C40" s="3">
        <v>-4.7999999999999996E-3</v>
      </c>
      <c r="D40" s="10">
        <f ca="1">INDEX(_xll.apaDrawdowns.Drawdown.Max($C$8:C40),1,1)</f>
        <v>-7.5233948319999966E-2</v>
      </c>
      <c r="E40" s="10" cm="1">
        <f t="array" aca="1" ref="E40" ca="1">_xll.apaDrawdowns.Drawdown.Max.Expected($E$2,$E$3,B40/$E$5)</f>
        <v>-0.10504778031010764</v>
      </c>
    </row>
    <row r="41" spans="2:5" x14ac:dyDescent="0.5">
      <c r="B41" s="2">
        <f t="shared" si="0"/>
        <v>34</v>
      </c>
      <c r="C41" s="3">
        <v>4.82E-2</v>
      </c>
      <c r="D41" s="10">
        <f ca="1">INDEX(_xll.apaDrawdowns.Drawdown.Max($C$8:C41),1,1)</f>
        <v>-7.5233948319999966E-2</v>
      </c>
      <c r="E41" s="10" cm="1">
        <f t="array" aca="1" ref="E41" ca="1">_xll.apaDrawdowns.Drawdown.Max.Expected($E$2,$E$3,B41/$E$5)</f>
        <v>-0.10643969602035974</v>
      </c>
    </row>
    <row r="42" spans="2:5" x14ac:dyDescent="0.5">
      <c r="B42" s="2">
        <f t="shared" si="0"/>
        <v>35</v>
      </c>
      <c r="C42" s="3">
        <v>-5.7000000000000002E-3</v>
      </c>
      <c r="D42" s="10">
        <f ca="1">INDEX(_xll.apaDrawdowns.Drawdown.Max($C$8:C42),1,1)</f>
        <v>-7.5233948319999966E-2</v>
      </c>
      <c r="E42" s="10" cm="1">
        <f t="array" aca="1" ref="E42" ca="1">_xll.apaDrawdowns.Drawdown.Max.Expected($E$2,$E$3,B42/$E$5)</f>
        <v>-0.10780641625648779</v>
      </c>
    </row>
    <row r="43" spans="2:5" x14ac:dyDescent="0.5">
      <c r="B43" s="2">
        <f t="shared" si="0"/>
        <v>36</v>
      </c>
      <c r="C43" s="3">
        <v>1.46E-2</v>
      </c>
      <c r="D43" s="10">
        <f ca="1">INDEX(_xll.apaDrawdowns.Drawdown.Max($C$8:C43),1,1)</f>
        <v>-7.5233948319999966E-2</v>
      </c>
      <c r="E43" s="10" cm="1">
        <f t="array" aca="1" ref="E43" ca="1">_xll.apaDrawdowns.Drawdown.Max.Expected($E$2,$E$3,B43/$E$5)</f>
        <v>-0.1091491645285495</v>
      </c>
    </row>
    <row r="44" spans="2:5" s="2" customFormat="1" x14ac:dyDescent="0.5">
      <c r="B44" s="2">
        <f t="shared" si="0"/>
        <v>37</v>
      </c>
      <c r="C44" s="3">
        <v>-9.4999999999999998E-3</v>
      </c>
      <c r="D44" s="10">
        <f ca="1">INDEX(_xll.apaDrawdowns.Drawdown.Max($C$8:C44),1,1)</f>
        <v>-7.5233948319999966E-2</v>
      </c>
      <c r="E44" s="10" cm="1">
        <f t="array" aca="1" ref="E44" ca="1">_xll.apaDrawdowns.Drawdown.Max.Expected($E$2,$E$3,B44/$E$5)</f>
        <v>-0.1104689561474822</v>
      </c>
    </row>
    <row r="45" spans="2:5" s="2" customFormat="1" x14ac:dyDescent="0.5">
      <c r="B45" s="2">
        <f t="shared" si="0"/>
        <v>38</v>
      </c>
      <c r="C45" s="3">
        <v>3.4200000000000001E-2</v>
      </c>
      <c r="D45" s="10">
        <f ca="1">INDEX(_xll.apaDrawdowns.Drawdown.Max($C$8:C45),1,1)</f>
        <v>-7.5233948319999966E-2</v>
      </c>
      <c r="E45" s="10" cm="1">
        <f t="array" aca="1" ref="E45" ca="1">_xll.apaDrawdowns.Drawdown.Max.Expected($E$2,$E$3,B45/$E$5)</f>
        <v>-0.11176668353884334</v>
      </c>
    </row>
    <row r="46" spans="2:5" s="2" customFormat="1" x14ac:dyDescent="0.5">
      <c r="B46" s="2">
        <f t="shared" si="0"/>
        <v>39</v>
      </c>
      <c r="C46" s="3">
        <v>2.4500000000000001E-2</v>
      </c>
      <c r="D46" s="10">
        <f ca="1">INDEX(_xll.apaDrawdowns.Drawdown.Max($C$8:C46),1,1)</f>
        <v>-7.5233948319999966E-2</v>
      </c>
      <c r="E46" s="10" cm="1">
        <f t="array" aca="1" ref="E46" ca="1">_xll.apaDrawdowns.Drawdown.Max.Expected($E$2,$E$3,B46/$E$5)</f>
        <v>-0.11304323137848993</v>
      </c>
    </row>
    <row r="47" spans="2:5" s="2" customFormat="1" x14ac:dyDescent="0.5">
      <c r="B47" s="2">
        <f t="shared" si="0"/>
        <v>40</v>
      </c>
      <c r="C47" s="3">
        <v>-1.9900000000000001E-2</v>
      </c>
      <c r="D47" s="10">
        <f ca="1">INDEX(_xll.apaDrawdowns.Drawdown.Max($C$8:C47),1,1)</f>
        <v>-7.5233948319999966E-2</v>
      </c>
      <c r="E47" s="10" cm="1">
        <f t="array" aca="1" ref="E47" ca="1">_xll.apaDrawdowns.Drawdown.Max.Expected($E$2,$E$3,B47/$E$5)</f>
        <v>-0.11429946103492161</v>
      </c>
    </row>
    <row r="48" spans="2:5" s="2" customFormat="1" x14ac:dyDescent="0.5">
      <c r="B48" s="2">
        <f t="shared" si="0"/>
        <v>41</v>
      </c>
      <c r="C48" s="3">
        <v>-3.5499999999999997E-2</v>
      </c>
      <c r="D48" s="10">
        <f ca="1">INDEX(_xll.apaDrawdowns.Drawdown.Max($C$8:C48),1,1)</f>
        <v>-7.5233948319999966E-2</v>
      </c>
      <c r="E48" s="10" cm="1">
        <f t="array" aca="1" ref="E48" ca="1">_xll.apaDrawdowns.Drawdown.Max.Expected($E$2,$E$3,B48/$E$5)</f>
        <v>-0.11553609460732328</v>
      </c>
    </row>
    <row r="49" spans="2:5" s="2" customFormat="1" x14ac:dyDescent="0.5">
      <c r="B49" s="2">
        <f t="shared" si="0"/>
        <v>42</v>
      </c>
      <c r="C49" s="3">
        <v>1.21E-2</v>
      </c>
      <c r="D49" s="10">
        <f ca="1">INDEX(_xll.apaDrawdowns.Drawdown.Max($C$8:C49),1,1)</f>
        <v>-7.5233948319999966E-2</v>
      </c>
      <c r="E49" s="10" cm="1">
        <f t="array" aca="1" ref="E49" ca="1">_xll.apaDrawdowns.Drawdown.Max.Expected($E$2,$E$3,B49/$E$5)</f>
        <v>-0.11675378689436944</v>
      </c>
    </row>
    <row r="50" spans="2:5" s="2" customFormat="1" x14ac:dyDescent="0.5">
      <c r="B50" s="2">
        <f t="shared" si="0"/>
        <v>43</v>
      </c>
      <c r="C50" s="3">
        <v>8.5000000000000006E-3</v>
      </c>
      <c r="D50" s="10">
        <f ca="1">INDEX(_xll.apaDrawdowns.Drawdown.Max($C$8:C50),1,1)</f>
        <v>-7.5233948319999966E-2</v>
      </c>
      <c r="E50" s="10" cm="1">
        <f t="array" aca="1" ref="E50" ca="1">_xll.apaDrawdowns.Drawdown.Max.Expected($E$2,$E$3,B50/$E$5)</f>
        <v>-0.11795318791791864</v>
      </c>
    </row>
    <row r="51" spans="2:5" s="2" customFormat="1" x14ac:dyDescent="0.5">
      <c r="B51" s="2">
        <f t="shared" si="0"/>
        <v>44</v>
      </c>
      <c r="C51" s="3">
        <v>-3.8100000000000002E-2</v>
      </c>
      <c r="D51" s="10">
        <f ca="1">INDEX(_xll.apaDrawdowns.Drawdown.Max($C$8:C51),1,1)</f>
        <v>-7.5233948319999966E-2</v>
      </c>
      <c r="E51" s="10" cm="1">
        <f t="array" aca="1" ref="E51" ca="1">_xll.apaDrawdowns.Drawdown.Max.Expected($E$2,$E$3,B51/$E$5)</f>
        <v>-0.11913494029234639</v>
      </c>
    </row>
    <row r="52" spans="2:5" s="2" customFormat="1" x14ac:dyDescent="0.5">
      <c r="B52" s="2">
        <f t="shared" si="0"/>
        <v>45</v>
      </c>
      <c r="C52" s="3">
        <v>2.5399999999999999E-2</v>
      </c>
      <c r="D52" s="10">
        <f ca="1">INDEX(_xll.apaDrawdowns.Drawdown.Max($C$8:C52),1,1)</f>
        <v>-7.5233948319999966E-2</v>
      </c>
      <c r="E52" s="10" cm="1">
        <f t="array" aca="1" ref="E52" ca="1">_xll.apaDrawdowns.Drawdown.Max.Expected($E$2,$E$3,B52/$E$5)</f>
        <v>-0.1202996636055722</v>
      </c>
    </row>
    <row r="53" spans="2:5" s="2" customFormat="1" x14ac:dyDescent="0.5">
      <c r="B53" s="2">
        <f t="shared" si="0"/>
        <v>46</v>
      </c>
      <c r="C53" s="3">
        <v>7.8299999999999995E-2</v>
      </c>
      <c r="D53" s="10">
        <f ca="1">INDEX(_xll.apaDrawdowns.Drawdown.Max($C$8:C53),1,1)</f>
        <v>-7.5233948319999966E-2</v>
      </c>
      <c r="E53" s="10" cm="1">
        <f t="array" aca="1" ref="E53" ca="1">_xll.apaDrawdowns.Drawdown.Max.Expected($E$2,$E$3,B53/$E$5)</f>
        <v>-0.12144796644480382</v>
      </c>
    </row>
    <row r="54" spans="2:5" s="2" customFormat="1" x14ac:dyDescent="0.5">
      <c r="B54" s="2">
        <f t="shared" si="0"/>
        <v>47</v>
      </c>
      <c r="C54" s="3">
        <v>-3.3000000000000002E-2</v>
      </c>
      <c r="D54" s="10">
        <f ca="1">INDEX(_xll.apaDrawdowns.Drawdown.Max($C$8:C54),1,1)</f>
        <v>-7.5233948319999966E-2</v>
      </c>
      <c r="E54" s="10" cm="1">
        <f t="array" aca="1" ref="E54" ca="1">_xll.apaDrawdowns.Drawdown.Max.Expected($E$2,$E$3,B54/$E$5)</f>
        <v>-0.12258045359933678</v>
      </c>
    </row>
    <row r="55" spans="2:5" s="2" customFormat="1" x14ac:dyDescent="0.5">
      <c r="B55" s="2">
        <f t="shared" si="0"/>
        <v>48</v>
      </c>
      <c r="C55" s="3">
        <v>6.6E-3</v>
      </c>
      <c r="D55" s="10">
        <f ca="1">INDEX(_xll.apaDrawdowns.Drawdown.Max($C$8:C55),1,1)</f>
        <v>-7.5233948319999966E-2</v>
      </c>
      <c r="E55" s="10" cm="1">
        <f t="array" aca="1" ref="E55" ca="1">_xll.apaDrawdowns.Drawdown.Max.Expected($E$2,$E$3,B55/$E$5)</f>
        <v>-0.12369770460926122</v>
      </c>
    </row>
    <row r="56" spans="2:5" s="2" customFormat="1" x14ac:dyDescent="0.5">
      <c r="B56" s="2">
        <f t="shared" si="0"/>
        <v>49</v>
      </c>
      <c r="C56" s="3">
        <v>-4.1200000000000001E-2</v>
      </c>
      <c r="D56" s="10">
        <f ca="1">INDEX(_xll.apaDrawdowns.Drawdown.Max($C$8:C56),1,1)</f>
        <v>-7.5233948319999966E-2</v>
      </c>
      <c r="E56" s="10" cm="1">
        <f t="array" aca="1" ref="E56" ca="1">_xll.apaDrawdowns.Drawdown.Max.Expected($E$2,$E$3,B56/$E$5)</f>
        <v>-0.12480019273255838</v>
      </c>
    </row>
    <row r="57" spans="2:5" s="2" customFormat="1" x14ac:dyDescent="0.5">
      <c r="B57" s="2">
        <f t="shared" si="0"/>
        <v>50</v>
      </c>
      <c r="C57" s="3">
        <v>1.2500000000000001E-2</v>
      </c>
      <c r="D57" s="10">
        <f ca="1">INDEX(_xll.apaDrawdowns.Drawdown.Max($C$8:C57),1,1)</f>
        <v>-7.5233948319999966E-2</v>
      </c>
      <c r="E57" s="10" cm="1">
        <f t="array" aca="1" ref="E57" ca="1">_xll.apaDrawdowns.Drawdown.Max.Expected($E$2,$E$3,B57/$E$5)</f>
        <v>-0.12588835776176066</v>
      </c>
    </row>
    <row r="58" spans="2:5" s="2" customFormat="1" x14ac:dyDescent="0.5">
      <c r="B58" s="2">
        <f t="shared" si="0"/>
        <v>51</v>
      </c>
      <c r="C58" s="3">
        <v>3.2000000000000001E-2</v>
      </c>
      <c r="D58" s="10">
        <f ca="1">INDEX(_xll.apaDrawdowns.Drawdown.Max($C$8:C58),1,1)</f>
        <v>-7.5233948319999966E-2</v>
      </c>
      <c r="E58" s="10" cm="1">
        <f t="array" aca="1" ref="E58" ca="1">_xll.apaDrawdowns.Drawdown.Max.Expected($E$2,$E$3,B58/$E$5)</f>
        <v>-0.12696263684202191</v>
      </c>
    </row>
    <row r="59" spans="2:5" s="2" customFormat="1" x14ac:dyDescent="0.5">
      <c r="B59" s="2">
        <f t="shared" si="0"/>
        <v>52</v>
      </c>
      <c r="C59" s="3">
        <v>-1.1299999999999999E-2</v>
      </c>
      <c r="D59" s="10">
        <f ca="1">INDEX(_xll.apaDrawdowns.Drawdown.Max($C$8:C59),1,1)</f>
        <v>-7.5233948319999966E-2</v>
      </c>
      <c r="E59" s="10" cm="1">
        <f t="array" aca="1" ref="E59" ca="1">_xll.apaDrawdowns.Drawdown.Max.Expected($E$2,$E$3,B59/$E$5)</f>
        <v>-0.12802345151812466</v>
      </c>
    </row>
    <row r="60" spans="2:5" s="2" customFormat="1" x14ac:dyDescent="0.5">
      <c r="B60" s="2">
        <f t="shared" si="0"/>
        <v>53</v>
      </c>
      <c r="C60" s="3">
        <v>2.8899999999999999E-2</v>
      </c>
      <c r="D60" s="10">
        <f ca="1">INDEX(_xll.apaDrawdowns.Drawdown.Max($C$8:C60),1,1)</f>
        <v>-7.5233948319999966E-2</v>
      </c>
      <c r="E60" s="10" cm="1">
        <f t="array" aca="1" ref="E60" ca="1">_xll.apaDrawdowns.Drawdown.Max.Expected($E$2,$E$3,B60/$E$5)</f>
        <v>-0.12907117183278449</v>
      </c>
    </row>
    <row r="61" spans="2:5" s="2" customFormat="1" x14ac:dyDescent="0.5">
      <c r="B61" s="2">
        <f t="shared" si="0"/>
        <v>54</v>
      </c>
      <c r="C61" s="3">
        <v>4.4299999999999999E-2</v>
      </c>
      <c r="D61" s="10">
        <f ca="1">INDEX(_xll.apaDrawdowns.Drawdown.Max($C$8:C61),1,1)</f>
        <v>-7.5233948319999966E-2</v>
      </c>
      <c r="E61" s="10" cm="1">
        <f t="array" aca="1" ref="E61" ca="1">_xll.apaDrawdowns.Drawdown.Max.Expected($E$2,$E$3,B61/$E$5)</f>
        <v>-0.13010615412674753</v>
      </c>
    </row>
    <row r="62" spans="2:5" s="2" customFormat="1" x14ac:dyDescent="0.5">
      <c r="B62" s="2">
        <f t="shared" si="0"/>
        <v>55</v>
      </c>
      <c r="C62" s="3">
        <v>1.26E-2</v>
      </c>
      <c r="D62" s="10">
        <f ca="1">INDEX(_xll.apaDrawdowns.Drawdown.Max($C$8:C62),1,1)</f>
        <v>-7.5233948319999966E-2</v>
      </c>
      <c r="E62" s="10" cm="1">
        <f t="array" aca="1" ref="E62" ca="1">_xll.apaDrawdowns.Drawdown.Max.Expected($E$2,$E$3,B62/$E$5)</f>
        <v>-0.13112875268537971</v>
      </c>
    </row>
    <row r="63" spans="2:5" s="2" customFormat="1" x14ac:dyDescent="0.5">
      <c r="B63" s="2">
        <f t="shared" si="0"/>
        <v>56</v>
      </c>
      <c r="C63" s="3">
        <v>-5.8999999999999999E-3</v>
      </c>
      <c r="D63" s="10">
        <f ca="1">INDEX(_xll.apaDrawdowns.Drawdown.Max($C$8:C63),1,1)</f>
        <v>-7.5233948319999966E-2</v>
      </c>
      <c r="E63" s="10" cm="1">
        <f t="array" aca="1" ref="E63" ca="1">_xll.apaDrawdowns.Drawdown.Max.Expected($E$2,$E$3,B63/$E$5)</f>
        <v>-0.13213931302554216</v>
      </c>
    </row>
    <row r="64" spans="2:5" s="2" customFormat="1" x14ac:dyDescent="0.5">
      <c r="B64" s="2">
        <f t="shared" si="0"/>
        <v>57</v>
      </c>
      <c r="C64" s="3">
        <v>3.61E-2</v>
      </c>
      <c r="D64" s="10">
        <f ca="1">INDEX(_xll.apaDrawdowns.Drawdown.Max($C$8:C64),1,1)</f>
        <v>-7.5233948319999966E-2</v>
      </c>
      <c r="E64" s="10" cm="1">
        <f t="array" aca="1" ref="E64" ca="1">_xll.apaDrawdowns.Drawdown.Max.Expected($E$2,$E$3,B64/$E$5)</f>
        <v>-0.13313815854765931</v>
      </c>
    </row>
    <row r="65" spans="2:5" s="2" customFormat="1" x14ac:dyDescent="0.5">
      <c r="B65" s="2">
        <f t="shared" si="0"/>
        <v>58</v>
      </c>
      <c r="C65" s="3">
        <v>-2.6800000000000001E-2</v>
      </c>
      <c r="D65" s="10">
        <f ca="1">INDEX(_xll.apaDrawdowns.Drawdown.Max($C$8:C65),1,1)</f>
        <v>-7.5233948319999966E-2</v>
      </c>
      <c r="E65" s="10" cm="1">
        <f t="array" aca="1" ref="E65" ca="1">_xll.apaDrawdowns.Drawdown.Max.Expected($E$2,$E$3,B65/$E$5)</f>
        <v>-0.13412560711305344</v>
      </c>
    </row>
    <row r="66" spans="2:5" s="2" customFormat="1" x14ac:dyDescent="0.5">
      <c r="B66" s="2">
        <f t="shared" si="0"/>
        <v>59</v>
      </c>
      <c r="C66" s="3">
        <v>8.0999999999999996E-3</v>
      </c>
      <c r="D66" s="10">
        <f ca="1">INDEX(_xll.apaDrawdowns.Drawdown.Max($C$8:C66),1,1)</f>
        <v>-7.5233948319999966E-2</v>
      </c>
      <c r="E66" s="10" cm="1">
        <f t="array" aca="1" ref="E66" ca="1">_xll.apaDrawdowns.Drawdown.Max.Expected($E$2,$E$3,B66/$E$5)</f>
        <v>-0.13510197481234432</v>
      </c>
    </row>
    <row r="67" spans="2:5" s="2" customFormat="1" x14ac:dyDescent="0.5">
      <c r="B67" s="2">
        <f t="shared" si="0"/>
        <v>60</v>
      </c>
      <c r="C67" s="3">
        <v>-2.6499999999999999E-2</v>
      </c>
      <c r="D67" s="10">
        <f ca="1">INDEX(_xll.apaDrawdowns.Drawdown.Max($C$8:C67),1,1)</f>
        <v>-7.5233948319999966E-2</v>
      </c>
      <c r="E67" s="10" cm="1">
        <f t="array" aca="1" ref="E67" ca="1">_xll.apaDrawdowns.Drawdown.Max.Expected($E$2,$E$3,B67/$E$5)</f>
        <v>-0.13606756468573677</v>
      </c>
    </row>
    <row r="68" spans="2:5" s="2" customFormat="1" x14ac:dyDescent="0.5">
      <c r="B68" s="2">
        <f t="shared" si="0"/>
        <v>61</v>
      </c>
      <c r="C68" s="3">
        <v>1.4200000000000001E-2</v>
      </c>
      <c r="D68" s="10">
        <f ca="1">INDEX(_xll.apaDrawdowns.Drawdown.Max($C$8:C68),1,1)</f>
        <v>-7.5233948319999966E-2</v>
      </c>
      <c r="E68" s="10" cm="1">
        <f t="array" aca="1" ref="E68" ca="1">_xll.apaDrawdowns.Drawdown.Max.Expected($E$2,$E$3,B68/$E$5)</f>
        <v>-0.13702265112818801</v>
      </c>
    </row>
    <row r="69" spans="2:5" s="2" customFormat="1" x14ac:dyDescent="0.5">
      <c r="B69" s="2">
        <f t="shared" si="0"/>
        <v>62</v>
      </c>
      <c r="C69" s="3">
        <v>3.73E-2</v>
      </c>
      <c r="D69" s="10">
        <f ca="1">INDEX(_xll.apaDrawdowns.Drawdown.Max($C$8:C69),1,1)</f>
        <v>-7.5233948319999966E-2</v>
      </c>
      <c r="E69" s="10" cm="1">
        <f t="array" aca="1" ref="E69" ca="1">_xll.apaDrawdowns.Drawdown.Max.Expected($E$2,$E$3,B69/$E$5)</f>
        <v>-0.13796750314443051</v>
      </c>
    </row>
    <row r="70" spans="2:5" s="2" customFormat="1" x14ac:dyDescent="0.5">
      <c r="B70" s="2">
        <f t="shared" si="0"/>
        <v>63</v>
      </c>
      <c r="C70" s="3">
        <v>4.1200000000000001E-2</v>
      </c>
      <c r="D70" s="10">
        <f ca="1">INDEX(_xll.apaDrawdowns.Drawdown.Max($C$8:C70),1,1)</f>
        <v>-7.5233948319999966E-2</v>
      </c>
      <c r="E70" s="10" cm="1">
        <f t="array" aca="1" ref="E70" ca="1">_xll.apaDrawdowns.Drawdown.Max.Expected($E$2,$E$3,B70/$E$5)</f>
        <v>-0.13890238823125078</v>
      </c>
    </row>
    <row r="71" spans="2:5" s="2" customFormat="1" x14ac:dyDescent="0.5">
      <c r="B71" s="2">
        <f t="shared" si="0"/>
        <v>64</v>
      </c>
      <c r="C71" s="3">
        <v>1.2200000000000001E-2</v>
      </c>
      <c r="D71" s="10">
        <f ca="1">INDEX(_xll.apaDrawdowns.Drawdown.Max($C$8:C71),1,1)</f>
        <v>-7.5233948319999966E-2</v>
      </c>
      <c r="E71" s="10" cm="1">
        <f t="array" aca="1" ref="E71" ca="1">_xll.apaDrawdowns.Drawdown.Max.Expected($E$2,$E$3,B71/$E$5)</f>
        <v>-0.13982756058925139</v>
      </c>
    </row>
    <row r="72" spans="2:5" s="2" customFormat="1" x14ac:dyDescent="0.5">
      <c r="B72" s="2">
        <f t="shared" si="0"/>
        <v>65</v>
      </c>
      <c r="C72" s="3">
        <v>2.1700000000000001E-2</v>
      </c>
      <c r="D72" s="10">
        <f ca="1">INDEX(_xll.apaDrawdowns.Drawdown.Max($C$8:C72),1,1)</f>
        <v>-7.5233948319999966E-2</v>
      </c>
      <c r="E72" s="10" cm="1">
        <f t="array" aca="1" ref="E72" ca="1">_xll.apaDrawdowns.Drawdown.Max.Expected($E$2,$E$3,B72/$E$5)</f>
        <v>-0.14074325030987167</v>
      </c>
    </row>
    <row r="73" spans="2:5" s="2" customFormat="1" x14ac:dyDescent="0.5">
      <c r="B73" s="2">
        <f t="shared" si="0"/>
        <v>66</v>
      </c>
      <c r="C73" s="3">
        <v>2.58E-2</v>
      </c>
      <c r="D73" s="10">
        <f ca="1">INDEX(_xll.apaDrawdowns.Drawdown.Max($C$8:C73),1,1)</f>
        <v>-7.5233948319999966E-2</v>
      </c>
      <c r="E73" s="10" cm="1">
        <f t="array" aca="1" ref="E73" ca="1">_xll.apaDrawdowns.Drawdown.Max.Expected($E$2,$E$3,B73/$E$5)</f>
        <v>-0.14164968373706965</v>
      </c>
    </row>
    <row r="74" spans="2:5" s="2" customFormat="1" x14ac:dyDescent="0.5">
      <c r="B74" s="2">
        <f t="shared" ref="B74:B137" si="1">B73+1</f>
        <v>67</v>
      </c>
      <c r="C74" s="3">
        <v>7.7999999999999996E-3</v>
      </c>
      <c r="D74" s="10">
        <f ca="1">INDEX(_xll.apaDrawdowns.Drawdown.Max($C$8:C74),1,1)</f>
        <v>-7.5233948319999966E-2</v>
      </c>
      <c r="E74" s="10" cm="1">
        <f t="array" aca="1" ref="E74" ca="1">_xll.apaDrawdowns.Drawdown.Max.Expected($E$2,$E$3,B74/$E$5)</f>
        <v>-0.14254708580035891</v>
      </c>
    </row>
    <row r="75" spans="2:5" s="2" customFormat="1" x14ac:dyDescent="0.5">
      <c r="B75" s="2">
        <f t="shared" si="1"/>
        <v>68</v>
      </c>
      <c r="C75" s="3">
        <v>2.5999999999999999E-3</v>
      </c>
      <c r="D75" s="10">
        <f ca="1">INDEX(_xll.apaDrawdowns.Drawdown.Max($C$8:C75),1,1)</f>
        <v>-7.5233948319999966E-2</v>
      </c>
      <c r="E75" s="10" cm="1">
        <f t="array" aca="1" ref="E75" ca="1">_xll.apaDrawdowns.Drawdown.Max.Expected($E$2,$E$3,B75/$E$5)</f>
        <v>-0.14343566377936601</v>
      </c>
    </row>
    <row r="76" spans="2:5" s="2" customFormat="1" x14ac:dyDescent="0.5">
      <c r="B76" s="2">
        <f t="shared" si="1"/>
        <v>69</v>
      </c>
      <c r="C76" s="3">
        <v>-4.8599999999999997E-2</v>
      </c>
      <c r="D76" s="10">
        <f ca="1">INDEX(_xll.apaDrawdowns.Drawdown.Max($C$8:C76),1,1)</f>
        <v>-7.5233948319999966E-2</v>
      </c>
      <c r="E76" s="10" cm="1">
        <f t="array" aca="1" ref="E76" ca="1">_xll.apaDrawdowns.Drawdown.Max.Expected($E$2,$E$3,B76/$E$5)</f>
        <v>-0.14431559833262253</v>
      </c>
    </row>
    <row r="77" spans="2:5" s="2" customFormat="1" x14ac:dyDescent="0.5">
      <c r="B77" s="2">
        <f t="shared" si="1"/>
        <v>70</v>
      </c>
      <c r="C77" s="3">
        <v>1.9E-2</v>
      </c>
      <c r="D77" s="10">
        <f ca="1">INDEX(_xll.apaDrawdowns.Drawdown.Max($C$8:C77),1,1)</f>
        <v>-7.5233948319999966E-2</v>
      </c>
      <c r="E77" s="10" cm="1">
        <f t="array" aca="1" ref="E77" ca="1">_xll.apaDrawdowns.Drawdown.Max.Expected($E$2,$E$3,B77/$E$5)</f>
        <v>-0.14518706701878792</v>
      </c>
    </row>
    <row r="78" spans="2:5" s="2" customFormat="1" x14ac:dyDescent="0.5">
      <c r="B78" s="2">
        <f t="shared" si="1"/>
        <v>71</v>
      </c>
      <c r="C78" s="3">
        <v>1.9199999999999998E-2</v>
      </c>
      <c r="D78" s="10">
        <f ca="1">INDEX(_xll.apaDrawdowns.Drawdown.Max($C$8:C78),1,1)</f>
        <v>-7.5233948319999966E-2</v>
      </c>
      <c r="E78" s="10" cm="1">
        <f t="array" aca="1" ref="E78" ca="1">_xll.apaDrawdowns.Drawdown.Max.Expected($E$2,$E$3,B78/$E$5)</f>
        <v>-0.14605024646960174</v>
      </c>
    </row>
    <row r="79" spans="2:5" s="2" customFormat="1" x14ac:dyDescent="0.5">
      <c r="B79" s="2">
        <f t="shared" si="1"/>
        <v>72</v>
      </c>
      <c r="C79" s="3">
        <v>-1.29E-2</v>
      </c>
      <c r="D79" s="10">
        <f ca="1">INDEX(_xll.apaDrawdowns.Drawdown.Max($C$8:C79),1,1)</f>
        <v>-7.5233948319999966E-2</v>
      </c>
      <c r="E79" s="10" cm="1">
        <f t="array" aca="1" ref="E79" ca="1">_xll.apaDrawdowns.Drawdown.Max.Expected($E$2,$E$3,B79/$E$5)</f>
        <v>-0.14690531059705769</v>
      </c>
    </row>
    <row r="80" spans="2:5" s="2" customFormat="1" x14ac:dyDescent="0.5">
      <c r="B80" s="2">
        <f t="shared" si="1"/>
        <v>73</v>
      </c>
      <c r="C80" s="3">
        <v>2.6499999999999999E-2</v>
      </c>
      <c r="D80" s="10">
        <f ca="1">INDEX(_xll.apaDrawdowns.Drawdown.Max($C$8:C80),1,1)</f>
        <v>-7.5233948319999966E-2</v>
      </c>
      <c r="E80" s="10" cm="1">
        <f t="array" aca="1" ref="E80" ca="1">_xll.apaDrawdowns.Drawdown.Max.Expected($E$2,$E$3,B80/$E$5)</f>
        <v>-0.14775243013673578</v>
      </c>
    </row>
    <row r="81" spans="2:5" s="2" customFormat="1" x14ac:dyDescent="0.5">
      <c r="B81" s="2">
        <f t="shared" si="1"/>
        <v>74</v>
      </c>
      <c r="C81" s="3">
        <v>-9.7000000000000003E-3</v>
      </c>
      <c r="D81" s="10">
        <f ca="1">INDEX(_xll.apaDrawdowns.Drawdown.Max($C$8:C81),1,1)</f>
        <v>-7.5233948319999966E-2</v>
      </c>
      <c r="E81" s="10" cm="1">
        <f t="array" aca="1" ref="E81" ca="1">_xll.apaDrawdowns.Drawdown.Max.Expected($E$2,$E$3,B81/$E$5)</f>
        <v>-0.14859177486333142</v>
      </c>
    </row>
    <row r="82" spans="2:5" s="2" customFormat="1" x14ac:dyDescent="0.5">
      <c r="B82" s="2">
        <f t="shared" si="1"/>
        <v>75</v>
      </c>
      <c r="C82" s="3">
        <v>2E-3</v>
      </c>
      <c r="D82" s="10">
        <f ca="1">INDEX(_xll.apaDrawdowns.Drawdown.Max($C$8:C82),1,1)</f>
        <v>-7.5233948319999966E-2</v>
      </c>
      <c r="E82" s="10" cm="1">
        <f t="array" aca="1" ref="E82" ca="1">_xll.apaDrawdowns.Drawdown.Max.Expected($E$2,$E$3,B82/$E$5)</f>
        <v>-0.14942351375483065</v>
      </c>
    </row>
    <row r="83" spans="2:5" s="2" customFormat="1" x14ac:dyDescent="0.5">
      <c r="B83" s="2">
        <f t="shared" si="1"/>
        <v>76</v>
      </c>
      <c r="C83" s="3">
        <v>3.4099999999999998E-2</v>
      </c>
      <c r="D83" s="10">
        <f ca="1">INDEX(_xll.apaDrawdowns.Drawdown.Max($C$8:C83),1,1)</f>
        <v>-7.5233948319999966E-2</v>
      </c>
      <c r="E83" s="10" cm="1">
        <f t="array" aca="1" ref="E83" ca="1">_xll.apaDrawdowns.Drawdown.Max.Expected($E$2,$E$3,B83/$E$5)</f>
        <v>-0.15024781500674345</v>
      </c>
    </row>
    <row r="84" spans="2:5" s="2" customFormat="1" x14ac:dyDescent="0.5">
      <c r="B84" s="2">
        <f t="shared" si="1"/>
        <v>77</v>
      </c>
      <c r="C84" s="3">
        <v>-1.55E-2</v>
      </c>
      <c r="D84" s="10">
        <f ca="1">INDEX(_xll.apaDrawdowns.Drawdown.Max($C$8:C84),1,1)</f>
        <v>-7.5233948319999966E-2</v>
      </c>
      <c r="E84" s="10" cm="1">
        <f t="array" aca="1" ref="E84" ca="1">_xll.apaDrawdowns.Drawdown.Max.Expected($E$2,$E$3,B84/$E$5)</f>
        <v>-0.15106484604600168</v>
      </c>
    </row>
    <row r="85" spans="2:5" s="2" customFormat="1" x14ac:dyDescent="0.5">
      <c r="B85" s="2">
        <f t="shared" si="1"/>
        <v>78</v>
      </c>
      <c r="C85" s="3">
        <v>-1.6000000000000001E-3</v>
      </c>
      <c r="D85" s="10">
        <f ca="1">INDEX(_xll.apaDrawdowns.Drawdown.Max($C$8:C85),1,1)</f>
        <v>-7.5233948319999966E-2</v>
      </c>
      <c r="E85" s="10" cm="1">
        <f t="array" aca="1" ref="E85" ca="1">_xll.apaDrawdowns.Drawdown.Max.Expected($E$2,$E$3,B85/$E$5)</f>
        <v>-0.15187477354451961</v>
      </c>
    </row>
    <row r="86" spans="2:5" s="2" customFormat="1" x14ac:dyDescent="0.5">
      <c r="B86" s="2">
        <f t="shared" si="1"/>
        <v>79</v>
      </c>
      <c r="C86" s="3">
        <v>5.6800000000000003E-2</v>
      </c>
      <c r="D86" s="10">
        <f ca="1">INDEX(_xll.apaDrawdowns.Drawdown.Max($C$8:C86),1,1)</f>
        <v>-7.5233948319999966E-2</v>
      </c>
      <c r="E86" s="10" cm="1">
        <f t="array" aca="1" ref="E86" ca="1">_xll.apaDrawdowns.Drawdown.Max.Expected($E$2,$E$3,B86/$E$5)</f>
        <v>-0.15267776182194448</v>
      </c>
    </row>
    <row r="87" spans="2:5" s="2" customFormat="1" x14ac:dyDescent="0.5">
      <c r="B87" s="2">
        <f t="shared" si="1"/>
        <v>80</v>
      </c>
      <c r="C87" s="3">
        <v>5.1900000000000002E-2</v>
      </c>
      <c r="D87" s="10">
        <f ca="1">INDEX(_xll.apaDrawdowns.Drawdown.Max($C$8:C87),1,1)</f>
        <v>-7.5233948319999966E-2</v>
      </c>
      <c r="E87" s="10" cm="1">
        <f t="array" aca="1" ref="E87" ca="1">_xll.apaDrawdowns.Drawdown.Max.Expected($E$2,$E$3,B87/$E$5)</f>
        <v>-0.15347394714747919</v>
      </c>
    </row>
    <row r="88" spans="2:5" s="2" customFormat="1" x14ac:dyDescent="0.5">
      <c r="B88" s="2">
        <f t="shared" si="1"/>
        <v>81</v>
      </c>
      <c r="C88" s="3">
        <v>3.7000000000000002E-3</v>
      </c>
      <c r="D88" s="10">
        <f ca="1">INDEX(_xll.apaDrawdowns.Drawdown.Max($C$8:C88),1,1)</f>
        <v>-7.5233948319999966E-2</v>
      </c>
      <c r="E88" s="10" cm="1">
        <f t="array" aca="1" ref="E88" ca="1">_xll.apaDrawdowns.Drawdown.Max.Expected($E$2,$E$3,B88/$E$5)</f>
        <v>-0.15426344236782763</v>
      </c>
    </row>
    <row r="89" spans="2:5" s="2" customFormat="1" x14ac:dyDescent="0.5">
      <c r="B89" s="2">
        <f t="shared" si="1"/>
        <v>82</v>
      </c>
      <c r="C89" s="3">
        <v>-0.1103</v>
      </c>
      <c r="D89" s="10">
        <f ca="1">INDEX(_xll.apaDrawdowns.Drawdown.Max($C$8:C89),1,1)</f>
        <v>-0.11029999999999984</v>
      </c>
      <c r="E89" s="10" cm="1">
        <f t="array" aca="1" ref="E89" ca="1">_xll.apaDrawdowns.Drawdown.Max.Expected($E$2,$E$3,B89/$E$5)</f>
        <v>-0.15504635911566211</v>
      </c>
    </row>
    <row r="90" spans="2:5" s="2" customFormat="1" x14ac:dyDescent="0.5">
      <c r="B90" s="2">
        <f t="shared" si="1"/>
        <v>83</v>
      </c>
      <c r="C90" s="3">
        <v>3.2500000000000001E-2</v>
      </c>
      <c r="D90" s="10">
        <f ca="1">INDEX(_xll.apaDrawdowns.Drawdown.Max($C$8:C90),1,1)</f>
        <v>-0.11029999999999984</v>
      </c>
      <c r="E90" s="10" cm="1">
        <f t="array" aca="1" ref="E90" ca="1">_xll.apaDrawdowns.Drawdown.Max.Expected($E$2,$E$3,B90/$E$5)</f>
        <v>-0.15582280852040187</v>
      </c>
    </row>
    <row r="91" spans="2:5" s="2" customFormat="1" x14ac:dyDescent="0.5">
      <c r="B91" s="2">
        <f t="shared" si="1"/>
        <v>84</v>
      </c>
      <c r="C91" s="3">
        <v>-0.1305</v>
      </c>
      <c r="D91" s="10">
        <f ca="1">INDEX(_xll.apaDrawdowns.Drawdown.Max($C$8:C91),1,1)</f>
        <v>-0.20126404012499999</v>
      </c>
      <c r="E91" s="10" cm="1">
        <f t="array" aca="1" ref="E91" ca="1">_xll.apaDrawdowns.Drawdown.Max.Expected($E$2,$E$3,B91/$E$5)</f>
        <v>-0.15659290121609226</v>
      </c>
    </row>
    <row r="92" spans="2:5" s="2" customFormat="1" x14ac:dyDescent="0.5">
      <c r="B92" s="2">
        <f t="shared" si="1"/>
        <v>85</v>
      </c>
      <c r="C92" s="3">
        <v>-3.2899999999999999E-2</v>
      </c>
      <c r="D92" s="10">
        <f ca="1">INDEX(_xll.apaDrawdowns.Drawdown.Max($C$8:C92),1,1)</f>
        <v>-0.22754245320488753</v>
      </c>
      <c r="E92" s="10" cm="1">
        <f t="array" aca="1" ref="E92" ca="1">_xll.apaDrawdowns.Drawdown.Max.Expected($E$2,$E$3,B92/$E$5)</f>
        <v>-0.15735674734913652</v>
      </c>
    </row>
    <row r="93" spans="2:5" s="2" customFormat="1" x14ac:dyDescent="0.5">
      <c r="B93" s="2">
        <f t="shared" si="1"/>
        <v>86</v>
      </c>
      <c r="C93" s="3">
        <v>-2.7000000000000001E-3</v>
      </c>
      <c r="D93" s="10">
        <f ca="1">INDEX(_xll.apaDrawdowns.Drawdown.Max($C$8:C93),1,1)</f>
        <v>-0.22962808858123429</v>
      </c>
      <c r="E93" s="10" cm="1">
        <f t="array" aca="1" ref="E93" ca="1">_xll.apaDrawdowns.Drawdown.Max.Expected($E$2,$E$3,B93/$E$5)</f>
        <v>-0.15811445658588075</v>
      </c>
    </row>
    <row r="94" spans="2:5" s="2" customFormat="1" x14ac:dyDescent="0.5">
      <c r="B94" s="2">
        <f t="shared" si="1"/>
        <v>87</v>
      </c>
      <c r="C94" s="3">
        <v>-8.6999999999999994E-3</v>
      </c>
      <c r="D94" s="10">
        <f ca="1">INDEX(_xll.apaDrawdowns.Drawdown.Max($C$8:C94),1,1)</f>
        <v>-0.23633032421057754</v>
      </c>
      <c r="E94" s="10" cm="1">
        <f t="array" aca="1" ref="E94" ca="1">_xll.apaDrawdowns.Drawdown.Max.Expected($E$2,$E$3,B94/$E$5)</f>
        <v>-0.15886613812005335</v>
      </c>
    </row>
    <row r="95" spans="2:5" s="2" customFormat="1" x14ac:dyDescent="0.5">
      <c r="B95" s="2">
        <f t="shared" si="1"/>
        <v>88</v>
      </c>
      <c r="C95" s="3">
        <v>8.7900000000000006E-2</v>
      </c>
      <c r="D95" s="10">
        <f ca="1">INDEX(_xll.apaDrawdowns.Drawdown.Max($C$8:C95),1,1)</f>
        <v>-0.23633032421057754</v>
      </c>
      <c r="E95" s="10" cm="1">
        <f t="array" aca="1" ref="E95" ca="1">_xll.apaDrawdowns.Drawdown.Max.Expected($E$2,$E$3,B95/$E$5)</f>
        <v>-0.15961190068006137</v>
      </c>
    </row>
    <row r="96" spans="2:5" s="2" customFormat="1" x14ac:dyDescent="0.5">
      <c r="B96" s="2">
        <f t="shared" si="1"/>
        <v>89</v>
      </c>
      <c r="C96" s="3">
        <v>2.8899999999999999E-2</v>
      </c>
      <c r="D96" s="10">
        <f ca="1">INDEX(_xll.apaDrawdowns.Drawdown.Max($C$8:C96),1,1)</f>
        <v>-0.23633032421057754</v>
      </c>
      <c r="E96" s="10" cm="1">
        <f t="array" aca="1" ref="E96" ca="1">_xll.apaDrawdowns.Drawdown.Max.Expected($E$2,$E$3,B96/$E$5)</f>
        <v>-0.16035185253614248</v>
      </c>
    </row>
    <row r="97" spans="2:5" s="2" customFormat="1" x14ac:dyDescent="0.5">
      <c r="B97" s="2">
        <f t="shared" si="1"/>
        <v>90</v>
      </c>
      <c r="C97" s="3">
        <v>-1.2500000000000001E-2</v>
      </c>
      <c r="D97" s="10">
        <f ca="1">INDEX(_xll.apaDrawdowns.Drawdown.Max($C$8:C97),1,1)</f>
        <v>-0.23633032421057754</v>
      </c>
      <c r="E97" s="10" cm="1">
        <f t="array" aca="1" ref="E97" ca="1">_xll.apaDrawdowns.Drawdown.Max.Expected($E$2,$E$3,B97/$E$5)</f>
        <v>-0.16108610150737623</v>
      </c>
    </row>
    <row r="98" spans="2:5" s="2" customFormat="1" x14ac:dyDescent="0.5">
      <c r="B98" s="2">
        <f t="shared" si="1"/>
        <v>91</v>
      </c>
      <c r="C98" s="3">
        <v>-7.9699999999999993E-2</v>
      </c>
      <c r="D98" s="10">
        <f ca="1">INDEX(_xll.apaDrawdowns.Drawdown.Max($C$8:C98),1,1)</f>
        <v>-0.23633032421057754</v>
      </c>
      <c r="E98" s="10" cm="1">
        <f t="array" aca="1" ref="E98" ca="1">_xll.apaDrawdowns.Drawdown.Max.Expected($E$2,$E$3,B98/$E$5)</f>
        <v>-0.16181475496855513</v>
      </c>
    </row>
    <row r="99" spans="2:5" s="2" customFormat="1" x14ac:dyDescent="0.5">
      <c r="B99" s="2">
        <f t="shared" si="1"/>
        <v>92</v>
      </c>
      <c r="C99" s="3">
        <v>-6.9900000000000004E-2</v>
      </c>
      <c r="D99" s="10">
        <f ca="1">INDEX(_xll.apaDrawdowns.Drawdown.Max($C$8:C99),1,1)</f>
        <v>-0.27745672968271196</v>
      </c>
      <c r="E99" s="10" cm="1">
        <f t="array" aca="1" ref="E99" ca="1">_xll.apaDrawdowns.Drawdown.Max.Expected($E$2,$E$3,B99/$E$5)</f>
        <v>-0.1625379198569149</v>
      </c>
    </row>
    <row r="100" spans="2:5" s="2" customFormat="1" x14ac:dyDescent="0.5">
      <c r="B100" s="2">
        <f t="shared" si="1"/>
        <v>93</v>
      </c>
      <c r="C100" s="3">
        <v>5.7999999999999996E-3</v>
      </c>
      <c r="D100" s="10">
        <f ca="1">INDEX(_xll.apaDrawdowns.Drawdown.Max($C$8:C100),1,1)</f>
        <v>-0.27745672968271196</v>
      </c>
      <c r="E100" s="10" cm="1">
        <f t="array" aca="1" ref="E100" ca="1">_xll.apaDrawdowns.Drawdown.Max.Expected($E$2,$E$3,B100/$E$5)</f>
        <v>-0.16325570267872769</v>
      </c>
    </row>
    <row r="101" spans="2:5" s="2" customFormat="1" x14ac:dyDescent="0.5">
      <c r="B101" s="2">
        <f t="shared" si="1"/>
        <v>94</v>
      </c>
      <c r="C101" s="3">
        <v>-0.21820000000000001</v>
      </c>
      <c r="D101" s="10">
        <f ca="1">INDEX(_xll.apaDrawdowns.Drawdown.Max($C$8:C101),1,1)</f>
        <v>-0.43183934215928665</v>
      </c>
      <c r="E101" s="10" cm="1">
        <f t="array" aca="1" ref="E101" ca="1">_xll.apaDrawdowns.Drawdown.Max.Expected($E$2,$E$3,B101/$E$5)</f>
        <v>-0.16396820951575741</v>
      </c>
    </row>
    <row r="102" spans="2:5" s="2" customFormat="1" x14ac:dyDescent="0.5">
      <c r="B102" s="2">
        <f t="shared" si="1"/>
        <v>95</v>
      </c>
      <c r="C102" s="3">
        <v>0.129</v>
      </c>
      <c r="D102" s="10">
        <f ca="1">INDEX(_xll.apaDrawdowns.Drawdown.Max($C$8:C102),1,1)</f>
        <v>-0.43183934215928665</v>
      </c>
      <c r="E102" s="10" cm="1">
        <f t="array" aca="1" ref="E102" ca="1">_xll.apaDrawdowns.Drawdown.Max.Expected($E$2,$E$3,B102/$E$5)</f>
        <v>-0.16467554215791602</v>
      </c>
    </row>
    <row r="103" spans="2:5" s="2" customFormat="1" x14ac:dyDescent="0.5">
      <c r="B103" s="2">
        <f t="shared" si="1"/>
        <v>96</v>
      </c>
      <c r="C103" s="3">
        <v>0.1128</v>
      </c>
      <c r="D103" s="10">
        <f ca="1">INDEX(_xll.apaDrawdowns.Drawdown.Max($C$8:C103),1,1)</f>
        <v>-0.43183934215928665</v>
      </c>
      <c r="E103" s="10" cm="1">
        <f t="array" aca="1" ref="E103" ca="1">_xll.apaDrawdowns.Drawdown.Max.Expected($E$2,$E$3,B103/$E$5)</f>
        <v>-0.16537777990965408</v>
      </c>
    </row>
    <row r="104" spans="2:5" s="2" customFormat="1" x14ac:dyDescent="0.5">
      <c r="B104" s="2">
        <f t="shared" si="1"/>
        <v>97</v>
      </c>
      <c r="C104" s="3">
        <v>8.9899999999999994E-2</v>
      </c>
      <c r="D104" s="10">
        <f ca="1">INDEX(_xll.apaDrawdowns.Drawdown.Max($C$8:C104),1,1)</f>
        <v>-0.43183934215928665</v>
      </c>
      <c r="E104" s="10" cm="1">
        <f t="array" aca="1" ref="E104" ca="1">_xll.apaDrawdowns.Drawdown.Max.Expected($E$2,$E$3,B104/$E$5)</f>
        <v>-0.16607499394025016</v>
      </c>
    </row>
    <row r="105" spans="2:5" s="2" customFormat="1" x14ac:dyDescent="0.5">
      <c r="B105" s="2">
        <f t="shared" si="1"/>
        <v>98</v>
      </c>
      <c r="C105" s="3">
        <v>-8.0000000000000002E-3</v>
      </c>
      <c r="D105" s="10">
        <f ca="1">INDEX(_xll.apaDrawdowns.Drawdown.Max($C$8:C105),1,1)</f>
        <v>-0.43183934215928665</v>
      </c>
      <c r="E105" s="10" cm="1">
        <f t="array" aca="1" ref="E105" ca="1">_xll.apaDrawdowns.Drawdown.Max.Expected($E$2,$E$3,B105/$E$5)</f>
        <v>-0.16676725512085977</v>
      </c>
    </row>
    <row r="106" spans="2:5" s="2" customFormat="1" x14ac:dyDescent="0.5">
      <c r="B106" s="2">
        <f t="shared" si="1"/>
        <v>99</v>
      </c>
      <c r="C106" s="3">
        <v>-4.24E-2</v>
      </c>
      <c r="D106" s="10">
        <f ca="1">INDEX(_xll.apaDrawdowns.Drawdown.Max($C$8:C106),1,1)</f>
        <v>-0.43183934215928665</v>
      </c>
      <c r="E106" s="10" cm="1">
        <f t="array" aca="1" ref="E106" ca="1">_xll.apaDrawdowns.Drawdown.Max.Expected($E$2,$E$3,B106/$E$5)</f>
        <v>-0.16745463403753269</v>
      </c>
    </row>
    <row r="107" spans="2:5" s="2" customFormat="1" x14ac:dyDescent="0.5">
      <c r="B107" s="2">
        <f t="shared" si="1"/>
        <v>100</v>
      </c>
      <c r="C107" s="3">
        <v>-3.2899999999999999E-2</v>
      </c>
      <c r="D107" s="10">
        <f ca="1">INDEX(_xll.apaDrawdowns.Drawdown.Max($C$8:C107),1,1)</f>
        <v>-0.43183934215928665</v>
      </c>
      <c r="E107" s="10" cm="1">
        <f t="array" aca="1" ref="E107" ca="1">_xll.apaDrawdowns.Drawdown.Max.Expected($E$2,$E$3,B107/$E$5)</f>
        <v>-0.16813720099501739</v>
      </c>
    </row>
    <row r="108" spans="2:5" s="2" customFormat="1" x14ac:dyDescent="0.5">
      <c r="B108" s="2">
        <f t="shared" si="1"/>
        <v>101</v>
      </c>
      <c r="C108" s="3">
        <v>6.8699999999999997E-2</v>
      </c>
      <c r="D108" s="10">
        <f ca="1">INDEX(_xll.apaDrawdowns.Drawdown.Max($C$8:C108),1,1)</f>
        <v>-0.43183934215928665</v>
      </c>
      <c r="E108" s="10" cm="1">
        <f t="array" aca="1" ref="E108" ca="1">_xll.apaDrawdowns.Drawdown.Max.Expected($E$2,$E$3,B108/$E$5)</f>
        <v>-0.16881502602050547</v>
      </c>
    </row>
    <row r="109" spans="2:5" s="2" customFormat="1" x14ac:dyDescent="0.5">
      <c r="B109" s="2">
        <f t="shared" si="1"/>
        <v>102</v>
      </c>
      <c r="C109" s="3">
        <v>9.35E-2</v>
      </c>
      <c r="D109" s="10">
        <f ca="1">INDEX(_xll.apaDrawdowns.Drawdown.Max($C$8:C109),1,1)</f>
        <v>-0.43183934215928665</v>
      </c>
      <c r="E109" s="10" cm="1">
        <f t="array" aca="1" ref="E109" ca="1">_xll.apaDrawdowns.Drawdown.Max.Expected($E$2,$E$3,B109/$E$5)</f>
        <v>-0.16948817886731571</v>
      </c>
    </row>
    <row r="110" spans="2:5" s="2" customFormat="1" x14ac:dyDescent="0.5">
      <c r="B110" s="2">
        <f t="shared" si="1"/>
        <v>103</v>
      </c>
      <c r="C110" s="3">
        <v>1.54E-2</v>
      </c>
      <c r="D110" s="10">
        <f ca="1">INDEX(_xll.apaDrawdowns.Drawdown.Max($C$8:C110),1,1)</f>
        <v>-0.43183934215928665</v>
      </c>
      <c r="E110" s="10" cm="1">
        <f t="array" aca="1" ref="E110" ca="1">_xll.apaDrawdowns.Drawdown.Max.Expected($E$2,$E$3,B110/$E$5)</f>
        <v>-0.17015672901851875</v>
      </c>
    </row>
    <row r="111" spans="2:5" s="2" customFormat="1" x14ac:dyDescent="0.5">
      <c r="B111" s="2">
        <f t="shared" si="1"/>
        <v>104</v>
      </c>
      <c r="C111" s="3">
        <v>2.92E-2</v>
      </c>
      <c r="D111" s="10">
        <f ca="1">INDEX(_xll.apaDrawdowns.Drawdown.Max($C$8:C111),1,1)</f>
        <v>-0.43183934215928665</v>
      </c>
      <c r="E111" s="10" cm="1">
        <f t="array" aca="1" ref="E111" ca="1">_xll.apaDrawdowns.Drawdown.Max.Expected($E$2,$E$3,B111/$E$5)</f>
        <v>-0.17082074569050265</v>
      </c>
    </row>
    <row r="112" spans="2:5" s="2" customFormat="1" x14ac:dyDescent="0.5">
      <c r="B112" s="2">
        <f t="shared" si="1"/>
        <v>105</v>
      </c>
      <c r="C112" s="3">
        <v>-2.46E-2</v>
      </c>
      <c r="D112" s="10">
        <f ca="1">INDEX(_xll.apaDrawdowns.Drawdown.Max($C$8:C112),1,1)</f>
        <v>-0.43183934215928665</v>
      </c>
      <c r="E112" s="10" cm="1">
        <f t="array" aca="1" ref="E112" ca="1">_xll.apaDrawdowns.Drawdown.Max.Expected($E$2,$E$3,B112/$E$5)</f>
        <v>-0.17148029783647922</v>
      </c>
    </row>
    <row r="113" spans="2:5" s="2" customFormat="1" x14ac:dyDescent="0.5">
      <c r="B113" s="2">
        <f t="shared" si="1"/>
        <v>106</v>
      </c>
      <c r="C113" s="3">
        <v>-3.2599999999999997E-2</v>
      </c>
      <c r="D113" s="10">
        <f ca="1">INDEX(_xll.apaDrawdowns.Drawdown.Max($C$8:C113),1,1)</f>
        <v>-0.43183934215928665</v>
      </c>
      <c r="E113" s="10" cm="1">
        <f t="array" aca="1" ref="E113" ca="1">_xll.apaDrawdowns.Drawdown.Max.Expected($E$2,$E$3,B113/$E$5)</f>
        <v>-0.17213545414993303</v>
      </c>
    </row>
    <row r="114" spans="2:5" s="2" customFormat="1" x14ac:dyDescent="0.5">
      <c r="B114" s="2">
        <f t="shared" si="1"/>
        <v>107</v>
      </c>
      <c r="C114" s="3">
        <v>-4.19E-2</v>
      </c>
      <c r="D114" s="10">
        <f ca="1">INDEX(_xll.apaDrawdowns.Drawdown.Max($C$8:C114),1,1)</f>
        <v>-0.43183934215928665</v>
      </c>
      <c r="E114" s="10" cm="1">
        <f t="array" aca="1" ref="E114" ca="1">_xll.apaDrawdowns.Drawdown.Max.Expected($E$2,$E$3,B114/$E$5)</f>
        <v>-0.17278628306801158</v>
      </c>
    </row>
    <row r="115" spans="2:5" s="2" customFormat="1" x14ac:dyDescent="0.5">
      <c r="B115" s="2">
        <f t="shared" si="1"/>
        <v>108</v>
      </c>
      <c r="C115" s="3">
        <v>6.4999999999999997E-3</v>
      </c>
      <c r="D115" s="10">
        <f ca="1">INDEX(_xll.apaDrawdowns.Drawdown.Max($C$8:C115),1,1)</f>
        <v>-0.43183934215928665</v>
      </c>
      <c r="E115" s="10" cm="1">
        <f t="array" aca="1" ref="E115" ca="1">_xll.apaDrawdowns.Drawdown.Max.Expected($E$2,$E$3,B115/$E$5)</f>
        <v>-0.17343285277485876</v>
      </c>
    </row>
    <row r="116" spans="2:5" s="2" customFormat="1" x14ac:dyDescent="0.5">
      <c r="B116" s="2">
        <f t="shared" si="1"/>
        <v>109</v>
      </c>
      <c r="C116" s="3">
        <v>-1.9900000000000001E-2</v>
      </c>
      <c r="D116" s="10">
        <f ca="1">INDEX(_xll.apaDrawdowns.Drawdown.Max($C$8:C116),1,1)</f>
        <v>-0.43183934215928665</v>
      </c>
      <c r="E116" s="10" cm="1">
        <f t="array" aca="1" ref="E116" ca="1">_xll.apaDrawdowns.Drawdown.Max.Expected($E$2,$E$3,B116/$E$5)</f>
        <v>-0.17407523120489099</v>
      </c>
    </row>
    <row r="117" spans="2:5" s="2" customFormat="1" x14ac:dyDescent="0.5">
      <c r="B117" s="2">
        <f t="shared" si="1"/>
        <v>110</v>
      </c>
      <c r="C117" s="3">
        <v>-8.0000000000000004E-4</v>
      </c>
      <c r="D117" s="10">
        <f ca="1">INDEX(_xll.apaDrawdowns.Drawdown.Max($C$8:C117),1,1)</f>
        <v>-0.43183934215928665</v>
      </c>
      <c r="E117" s="10" cm="1">
        <f t="array" aca="1" ref="E117" ca="1">_xll.apaDrawdowns.Drawdown.Max.Expected($E$2,$E$3,B117/$E$5)</f>
        <v>-0.17471348602688941</v>
      </c>
    </row>
    <row r="118" spans="2:5" s="2" customFormat="1" x14ac:dyDescent="0.5">
      <c r="B118" s="2">
        <f t="shared" si="1"/>
        <v>111</v>
      </c>
      <c r="C118" s="3">
        <v>-5.8500000000000003E-2</v>
      </c>
      <c r="D118" s="10">
        <f ca="1">INDEX(_xll.apaDrawdowns.Drawdown.Max($C$8:C118),1,1)</f>
        <v>-0.43183934215928665</v>
      </c>
      <c r="E118" s="10" cm="1">
        <f t="array" aca="1" ref="E118" ca="1">_xll.apaDrawdowns.Drawdown.Max.Expected($E$2,$E$3,B118/$E$5)</f>
        <v>-0.17534768041393178</v>
      </c>
    </row>
    <row r="119" spans="2:5" s="2" customFormat="1" x14ac:dyDescent="0.5">
      <c r="B119" s="2">
        <f t="shared" si="1"/>
        <v>112</v>
      </c>
      <c r="C119" s="3">
        <v>-4.7E-2</v>
      </c>
      <c r="D119" s="10">
        <f ca="1">INDEX(_xll.apaDrawdowns.Drawdown.Max($C$8:C119),1,1)</f>
        <v>-0.43183934215928665</v>
      </c>
      <c r="E119" s="10" cm="1">
        <f t="array" aca="1" ref="E119" ca="1">_xll.apaDrawdowns.Drawdown.Max.Expected($E$2,$E$3,B119/$E$5)</f>
        <v>-0.17597786773111534</v>
      </c>
    </row>
    <row r="120" spans="2:5" s="2" customFormat="1" x14ac:dyDescent="0.5">
      <c r="B120" s="2">
        <f t="shared" si="1"/>
        <v>113</v>
      </c>
      <c r="C120" s="3">
        <v>9.3399999999999997E-2</v>
      </c>
      <c r="D120" s="10">
        <f ca="1">INDEX(_xll.apaDrawdowns.Drawdown.Max($C$8:C120),1,1)</f>
        <v>-0.43183934215928665</v>
      </c>
      <c r="E120" s="10" cm="1">
        <f t="array" aca="1" ref="E120" ca="1">_xll.apaDrawdowns.Drawdown.Max.Expected($E$2,$E$3,B120/$E$5)</f>
        <v>-0.1766040998372872</v>
      </c>
    </row>
    <row r="121" spans="2:5" s="2" customFormat="1" x14ac:dyDescent="0.5">
      <c r="B121" s="2">
        <f t="shared" si="1"/>
        <v>114</v>
      </c>
      <c r="C121" s="3">
        <v>2.3099999999999999E-2</v>
      </c>
      <c r="D121" s="10">
        <f ca="1">INDEX(_xll.apaDrawdowns.Drawdown.Max($C$8:C121),1,1)</f>
        <v>-0.43183934215928665</v>
      </c>
      <c r="E121" s="10" cm="1">
        <f t="array" aca="1" ref="E121" ca="1">_xll.apaDrawdowns.Drawdown.Max.Expected($E$2,$E$3,B121/$E$5)</f>
        <v>-0.17722642840239966</v>
      </c>
    </row>
    <row r="122" spans="2:5" s="2" customFormat="1" x14ac:dyDescent="0.5">
      <c r="B122" s="2">
        <f t="shared" si="1"/>
        <v>115</v>
      </c>
      <c r="C122" s="3">
        <v>1.9800000000000002E-2</v>
      </c>
      <c r="D122" s="10">
        <f ca="1">INDEX(_xll.apaDrawdowns.Drawdown.Max($C$8:C122),1,1)</f>
        <v>-0.43183934215928665</v>
      </c>
      <c r="E122" s="10" cm="1">
        <f t="array" aca="1" ref="E122" ca="1">_xll.apaDrawdowns.Drawdown.Max.Expected($E$2,$E$3,B122/$E$5)</f>
        <v>-0.17784490490976279</v>
      </c>
    </row>
    <row r="123" spans="2:5" s="2" customFormat="1" x14ac:dyDescent="0.5">
      <c r="B123" s="2">
        <f t="shared" si="1"/>
        <v>116</v>
      </c>
      <c r="C123" s="3">
        <v>4.0599999999999997E-2</v>
      </c>
      <c r="D123" s="10">
        <f ca="1">INDEX(_xll.apaDrawdowns.Drawdown.Max($C$8:C123),1,1)</f>
        <v>-0.43183934215928665</v>
      </c>
      <c r="E123" s="10" cm="1">
        <f t="array" aca="1" ref="E123" ca="1">_xll.apaDrawdowns.Drawdown.Max.Expected($E$2,$E$3,B123/$E$5)</f>
        <v>-0.17845958065826417</v>
      </c>
    </row>
    <row r="124" spans="2:5" s="2" customFormat="1" x14ac:dyDescent="0.5">
      <c r="B124" s="2">
        <f t="shared" si="1"/>
        <v>117</v>
      </c>
      <c r="C124" s="3">
        <v>6.0600000000000001E-2</v>
      </c>
      <c r="D124" s="10">
        <f ca="1">INDEX(_xll.apaDrawdowns.Drawdown.Max($C$8:C124),1,1)</f>
        <v>-0.43183934215928665</v>
      </c>
      <c r="E124" s="10" cm="1">
        <f t="array" aca="1" ref="E124" ca="1">_xll.apaDrawdowns.Drawdown.Max.Expected($E$2,$E$3,B124/$E$5)</f>
        <v>-0.17907050676455527</v>
      </c>
    </row>
    <row r="125" spans="2:5" s="2" customFormat="1" x14ac:dyDescent="0.5">
      <c r="B125" s="2">
        <f t="shared" si="1"/>
        <v>118</v>
      </c>
      <c r="C125" s="3">
        <v>1.9900000000000001E-2</v>
      </c>
      <c r="D125" s="10">
        <f ca="1">INDEX(_xll.apaDrawdowns.Drawdown.Max($C$8:C125),1,1)</f>
        <v>-0.43183934215928665</v>
      </c>
      <c r="E125" s="10" cm="1">
        <f t="array" aca="1" ref="E125" ca="1">_xll.apaDrawdowns.Drawdown.Max.Expected($E$2,$E$3,B125/$E$5)</f>
        <v>-0.17967773416520705</v>
      </c>
    </row>
    <row r="126" spans="2:5" s="2" customFormat="1" x14ac:dyDescent="0.5">
      <c r="B126" s="2">
        <f t="shared" si="1"/>
        <v>119</v>
      </c>
      <c r="C126" s="3">
        <v>-7.5499999999999998E-2</v>
      </c>
      <c r="D126" s="10">
        <f ca="1">INDEX(_xll.apaDrawdowns.Drawdown.Max($C$8:C126),1,1)</f>
        <v>-0.43183934215928665</v>
      </c>
      <c r="E126" s="10" cm="1">
        <f t="array" aca="1" ref="E126" ca="1">_xll.apaDrawdowns.Drawdown.Max.Expected($E$2,$E$3,B126/$E$5)</f>
        <v>-0.18028131361883148</v>
      </c>
    </row>
    <row r="127" spans="2:5" s="2" customFormat="1" x14ac:dyDescent="0.5">
      <c r="B127" s="2">
        <f t="shared" si="1"/>
        <v>120</v>
      </c>
      <c r="C127" s="3">
        <v>-6.59E-2</v>
      </c>
      <c r="D127" s="10">
        <f ca="1">INDEX(_xll.apaDrawdowns.Drawdown.Max($C$8:C127),1,1)</f>
        <v>-0.43183934215928665</v>
      </c>
      <c r="E127" s="10" cm="1">
        <f t="array" aca="1" ref="E127" ca="1">_xll.apaDrawdowns.Drawdown.Max.Expected($E$2,$E$3,B127/$E$5)</f>
        <v>-0.18088129570817335</v>
      </c>
    </row>
    <row r="128" spans="2:5" s="2" customFormat="1" x14ac:dyDescent="0.5">
      <c r="B128" s="2">
        <f t="shared" si="1"/>
        <v>121</v>
      </c>
      <c r="C128" s="3">
        <v>-4.6399999999999997E-2</v>
      </c>
      <c r="D128" s="10">
        <f ca="1">INDEX(_xll.apaDrawdowns.Drawdown.Max($C$8:C128),1,1)</f>
        <v>-0.43183934215928665</v>
      </c>
      <c r="E128" s="10" cm="1">
        <f t="array" aca="1" ref="E128" ca="1">_xll.apaDrawdowns.Drawdown.Max.Expected($E$2,$E$3,B128/$E$5)</f>
        <v>-0.18147773084216845</v>
      </c>
    </row>
    <row r="129" spans="2:5" s="2" customFormat="1" x14ac:dyDescent="0.5">
      <c r="B129" s="2">
        <f t="shared" si="1"/>
        <v>122</v>
      </c>
      <c r="C129" s="3">
        <v>-2.92E-2</v>
      </c>
      <c r="D129" s="10">
        <f ca="1">INDEX(_xll.apaDrawdowns.Drawdown.Max($C$8:C129),1,1)</f>
        <v>-0.43183934215928665</v>
      </c>
      <c r="E129" s="10" cm="1">
        <f t="array" aca="1" ref="E129" ca="1">_xll.apaDrawdowns.Drawdown.Max.Expected($E$2,$E$3,B129/$E$5)</f>
        <v>-0.18207066925797122</v>
      </c>
    </row>
    <row r="130" spans="2:5" s="2" customFormat="1" x14ac:dyDescent="0.5">
      <c r="B130" s="2">
        <f t="shared" si="1"/>
        <v>123</v>
      </c>
      <c r="C130" s="3">
        <v>0.13189999999999999</v>
      </c>
      <c r="D130" s="10">
        <f ca="1">INDEX(_xll.apaDrawdowns.Drawdown.Max($C$8:C130),1,1)</f>
        <v>-0.43183934215928665</v>
      </c>
      <c r="E130" s="10" cm="1">
        <f t="array" aca="1" ref="E130" ca="1">_xll.apaDrawdowns.Drawdown.Max.Expected($E$2,$E$3,B130/$E$5)</f>
        <v>-0.18266016102295146</v>
      </c>
    </row>
    <row r="131" spans="2:5" s="2" customFormat="1" x14ac:dyDescent="0.5">
      <c r="B131" s="2">
        <f t="shared" si="1"/>
        <v>124</v>
      </c>
      <c r="C131" s="3">
        <v>-0.12870000000000001</v>
      </c>
      <c r="D131" s="10">
        <f ca="1">INDEX(_xll.apaDrawdowns.Drawdown.Max($C$8:C131),1,1)</f>
        <v>-0.43183934215928665</v>
      </c>
      <c r="E131" s="10" cm="1">
        <f t="array" aca="1" ref="E131" ca="1">_xll.apaDrawdowns.Drawdown.Max.Expected($E$2,$E$3,B131/$E$5)</f>
        <v>-0.18324625603665889</v>
      </c>
    </row>
    <row r="132" spans="2:5" s="2" customFormat="1" x14ac:dyDescent="0.5">
      <c r="B132" s="2">
        <f t="shared" si="1"/>
        <v>125</v>
      </c>
      <c r="C132" s="3">
        <v>-0.1004</v>
      </c>
      <c r="D132" s="10">
        <f ca="1">INDEX(_xll.apaDrawdowns.Drawdown.Max($C$8:C132),1,1)</f>
        <v>-0.43183934215928665</v>
      </c>
      <c r="E132" s="10" cm="1">
        <f t="array" aca="1" ref="E132" ca="1">_xll.apaDrawdowns.Drawdown.Max.Expected($E$2,$E$3,B132/$E$5)</f>
        <v>-0.18382900403275848</v>
      </c>
    </row>
    <row r="133" spans="2:5" s="2" customFormat="1" x14ac:dyDescent="0.5">
      <c r="B133" s="2">
        <f t="shared" si="1"/>
        <v>126</v>
      </c>
      <c r="C133" s="3">
        <v>0.1133</v>
      </c>
      <c r="D133" s="10">
        <f ca="1">INDEX(_xll.apaDrawdowns.Drawdown.Max($C$8:C133),1,1)</f>
        <v>-0.43183934215928665</v>
      </c>
      <c r="E133" s="10" cm="1">
        <f t="array" aca="1" ref="E133" ca="1">_xll.apaDrawdowns.Drawdown.Max.Expected($E$2,$E$3,B133/$E$5)</f>
        <v>-0.18440845418153762</v>
      </c>
    </row>
    <row r="134" spans="2:5" s="2" customFormat="1" x14ac:dyDescent="0.5">
      <c r="B134" s="2">
        <f t="shared" si="1"/>
        <v>127</v>
      </c>
      <c r="C134" s="3">
        <v>-3.8999999999999998E-3</v>
      </c>
      <c r="D134" s="10">
        <f ca="1">INDEX(_xll.apaDrawdowns.Drawdown.Max($C$8:C134),1,1)</f>
        <v>-0.43183934215928665</v>
      </c>
      <c r="E134" s="10" cm="1">
        <f t="array" aca="1" ref="E134" ca="1">_xll.apaDrawdowns.Drawdown.Max.Expected($E$2,$E$3,B134/$E$5)</f>
        <v>-0.18498464672966064</v>
      </c>
    </row>
    <row r="135" spans="2:5" s="2" customFormat="1" x14ac:dyDescent="0.5">
      <c r="B135" s="2">
        <f t="shared" si="1"/>
        <v>128</v>
      </c>
      <c r="C135" s="3">
        <v>-2.24E-2</v>
      </c>
      <c r="D135" s="10">
        <f ca="1">INDEX(_xll.apaDrawdowns.Drawdown.Max($C$8:C135),1,1)</f>
        <v>-0.43183934215928665</v>
      </c>
      <c r="E135" s="10" cm="1">
        <f t="array" aca="1" ref="E135" ca="1">_xll.apaDrawdowns.Drawdown.Max.Expected($E$2,$E$3,B135/$E$5)</f>
        <v>-0.18555761325820608</v>
      </c>
    </row>
    <row r="136" spans="2:5" s="2" customFormat="1" x14ac:dyDescent="0.5">
      <c r="B136" s="2">
        <f t="shared" si="1"/>
        <v>129</v>
      </c>
      <c r="C136" s="3">
        <v>-5.1999999999999998E-2</v>
      </c>
      <c r="D136" s="10">
        <f ca="1">INDEX(_xll.apaDrawdowns.Drawdown.Max($C$8:C136),1,1)</f>
        <v>-0.43183934215928665</v>
      </c>
      <c r="E136" s="10" cm="1">
        <f t="array" aca="1" ref="E136" ca="1">_xll.apaDrawdowns.Drawdown.Max.Expected($E$2,$E$3,B136/$E$5)</f>
        <v>-0.18612738488557967</v>
      </c>
    </row>
    <row r="137" spans="2:5" s="2" customFormat="1" x14ac:dyDescent="0.5">
      <c r="B137" s="2">
        <f t="shared" si="1"/>
        <v>130</v>
      </c>
      <c r="C137" s="3">
        <v>-4.7800000000000002E-2</v>
      </c>
      <c r="D137" s="10">
        <f ca="1">INDEX(_xll.apaDrawdowns.Drawdown.Max($C$8:C137),1,1)</f>
        <v>-0.43183934215928665</v>
      </c>
      <c r="E137" s="10" cm="1">
        <f t="array" aca="1" ref="E137" ca="1">_xll.apaDrawdowns.Drawdown.Max.Expected($E$2,$E$3,B137/$E$5)</f>
        <v>-0.1866939926230986</v>
      </c>
    </row>
    <row r="138" spans="2:5" s="2" customFormat="1" x14ac:dyDescent="0.5">
      <c r="B138" s="2">
        <f t="shared" ref="B138:B201" si="2">B137+1</f>
        <v>131</v>
      </c>
      <c r="C138" s="3">
        <v>-0.1502</v>
      </c>
      <c r="D138" s="10">
        <f ca="1">INDEX(_xll.apaDrawdowns.Drawdown.Max($C$8:C138),1,1)</f>
        <v>-0.47136807378707624</v>
      </c>
      <c r="E138" s="10" cm="1">
        <f t="array" aca="1" ref="E138" ca="1">_xll.apaDrawdowns.Drawdown.Max.Expected($E$2,$E$3,B138/$E$5)</f>
        <v>-0.18725746737607407</v>
      </c>
    </row>
    <row r="139" spans="2:5" s="2" customFormat="1" x14ac:dyDescent="0.5">
      <c r="B139" s="2">
        <f t="shared" si="2"/>
        <v>132</v>
      </c>
      <c r="C139" s="3">
        <v>8.4900000000000003E-2</v>
      </c>
      <c r="D139" s="10">
        <f ca="1">INDEX(_xll.apaDrawdowns.Drawdown.Max($C$8:C139),1,1)</f>
        <v>-0.47136807378707624</v>
      </c>
      <c r="E139" s="10" cm="1">
        <f t="array" aca="1" ref="E139" ca="1">_xll.apaDrawdowns.Drawdown.Max.Expected($E$2,$E$3,B139/$E$5)</f>
        <v>-0.18781783994488033</v>
      </c>
    </row>
    <row r="140" spans="2:5" s="2" customFormat="1" x14ac:dyDescent="0.5">
      <c r="B140" s="2">
        <f t="shared" si="2"/>
        <v>133</v>
      </c>
      <c r="C140" s="3">
        <v>0.1201</v>
      </c>
      <c r="D140" s="10">
        <f ca="1">INDEX(_xll.apaDrawdowns.Drawdown.Max($C$8:C140),1,1)</f>
        <v>-0.47136807378707624</v>
      </c>
      <c r="E140" s="10" cm="1">
        <f t="array" aca="1" ref="E140" ca="1">_xll.apaDrawdowns.Drawdown.Max.Expected($E$2,$E$3,B140/$E$5)</f>
        <v>-0.18837514102601227</v>
      </c>
    </row>
    <row r="141" spans="2:5" s="2" customFormat="1" x14ac:dyDescent="0.5">
      <c r="B141" s="2">
        <f t="shared" si="2"/>
        <v>134</v>
      </c>
      <c r="C141" s="3">
        <v>8.3999999999999995E-3</v>
      </c>
      <c r="D141" s="10">
        <f ca="1">INDEX(_xll.apaDrawdowns.Drawdown.Max($C$8:C141),1,1)</f>
        <v>-0.47136807378707624</v>
      </c>
      <c r="E141" s="10" cm="1">
        <f t="array" aca="1" ref="E141" ca="1">_xll.apaDrawdowns.Drawdown.Max.Expected($E$2,$E$3,B141/$E$5)</f>
        <v>-0.18892940121313129</v>
      </c>
    </row>
    <row r="142" spans="2:5" s="2" customFormat="1" x14ac:dyDescent="0.5">
      <c r="B142" s="2">
        <f t="shared" si="2"/>
        <v>135</v>
      </c>
      <c r="C142" s="3">
        <v>-3.2300000000000002E-2</v>
      </c>
      <c r="D142" s="10">
        <f ca="1">INDEX(_xll.apaDrawdowns.Drawdown.Max($C$8:C142),1,1)</f>
        <v>-0.47136807378707624</v>
      </c>
      <c r="E142" s="10" cm="1">
        <f t="array" aca="1" ref="E142" ca="1">_xll.apaDrawdowns.Drawdown.Max.Expected($E$2,$E$3,B142/$E$5)</f>
        <v>-0.18948065099809897</v>
      </c>
    </row>
    <row r="143" spans="2:5" s="2" customFormat="1" x14ac:dyDescent="0.5">
      <c r="B143" s="2">
        <f t="shared" si="2"/>
        <v>136</v>
      </c>
      <c r="C143" s="3">
        <v>-6.4299999999999996E-2</v>
      </c>
      <c r="D143" s="10">
        <f ca="1">INDEX(_xll.apaDrawdowns.Drawdown.Max($C$8:C143),1,1)</f>
        <v>-0.47136807378707624</v>
      </c>
      <c r="E143" s="10" cm="1">
        <f t="array" aca="1" ref="E143" ca="1">_xll.apaDrawdowns.Drawdown.Max.Expected($E$2,$E$3,B143/$E$5)</f>
        <v>-0.19002892077199951</v>
      </c>
    </row>
    <row r="144" spans="2:5" s="2" customFormat="1" x14ac:dyDescent="0.5">
      <c r="B144" s="2">
        <f t="shared" si="2"/>
        <v>137</v>
      </c>
      <c r="C144" s="3">
        <v>4.9700000000000001E-2</v>
      </c>
      <c r="D144" s="10">
        <f ca="1">INDEX(_xll.apaDrawdowns.Drawdown.Max($C$8:C144),1,1)</f>
        <v>-0.47136807378707624</v>
      </c>
      <c r="E144" s="10" cm="1">
        <f t="array" aca="1" ref="E144" ca="1">_xll.apaDrawdowns.Drawdown.Max.Expected($E$2,$E$3,B144/$E$5)</f>
        <v>-0.19057424082614993</v>
      </c>
    </row>
    <row r="145" spans="2:5" s="2" customFormat="1" x14ac:dyDescent="0.5">
      <c r="B145" s="2">
        <f t="shared" si="2"/>
        <v>138</v>
      </c>
      <c r="C145" s="3">
        <v>-8.4199999999999997E-2</v>
      </c>
      <c r="D145" s="10">
        <f ca="1">INDEX(_xll.apaDrawdowns.Drawdown.Max($C$8:C145),1,1)</f>
        <v>-0.47136807378707624</v>
      </c>
      <c r="E145" s="10" cm="1">
        <f t="array" aca="1" ref="E145" ca="1">_xll.apaDrawdowns.Drawdown.Max.Expected($E$2,$E$3,B145/$E$5)</f>
        <v>-0.1911166413530998</v>
      </c>
    </row>
    <row r="146" spans="2:5" s="2" customFormat="1" x14ac:dyDescent="0.5">
      <c r="B146" s="2">
        <f t="shared" si="2"/>
        <v>139</v>
      </c>
      <c r="C146" s="3">
        <v>-2.9700000000000001E-2</v>
      </c>
      <c r="D146" s="10">
        <f ca="1">INDEX(_xll.apaDrawdowns.Drawdown.Max($C$8:C146),1,1)</f>
        <v>-0.47136807378707624</v>
      </c>
      <c r="E146" s="10" cm="1">
        <f t="array" aca="1" ref="E146" ca="1">_xll.apaDrawdowns.Drawdown.Max.Expected($E$2,$E$3,B146/$E$5)</f>
        <v>-0.19165615244761791</v>
      </c>
    </row>
    <row r="147" spans="2:5" s="2" customFormat="1" x14ac:dyDescent="0.5">
      <c r="B147" s="2">
        <f t="shared" si="2"/>
        <v>140</v>
      </c>
      <c r="C147" s="3">
        <v>-0.10299999999999999</v>
      </c>
      <c r="D147" s="10">
        <f ca="1">INDEX(_xll.apaDrawdowns.Drawdown.Max($C$8:C147),1,1)</f>
        <v>-0.50923406130372983</v>
      </c>
      <c r="E147" s="10" cm="1">
        <f t="array" aca="1" ref="E147" ca="1">_xll.apaDrawdowns.Drawdown.Max.Expected($E$2,$E$3,B147/$E$5)</f>
        <v>-0.19219280410766881</v>
      </c>
    </row>
    <row r="148" spans="2:5" s="2" customFormat="1" x14ac:dyDescent="0.5">
      <c r="B148" s="2">
        <f t="shared" si="2"/>
        <v>141</v>
      </c>
      <c r="C148" s="3">
        <v>-8.6699999999999999E-2</v>
      </c>
      <c r="D148" s="10">
        <f ca="1">INDEX(_xll.apaDrawdowns.Drawdown.Max($C$8:C148),1,1)</f>
        <v>-0.5517834681886965</v>
      </c>
      <c r="E148" s="10" cm="1">
        <f t="array" aca="1" ref="E148" ca="1">_xll.apaDrawdowns.Drawdown.Max.Expected($E$2,$E$3,B148/$E$5)</f>
        <v>-0.19272662623537751</v>
      </c>
    </row>
    <row r="149" spans="2:5" s="2" customFormat="1" x14ac:dyDescent="0.5">
      <c r="B149" s="2">
        <f t="shared" si="2"/>
        <v>142</v>
      </c>
      <c r="C149" s="3">
        <v>-3.5000000000000001E-3</v>
      </c>
      <c r="D149" s="10">
        <f ca="1">INDEX(_xll.apaDrawdowns.Drawdown.Max($C$8:C149),1,1)</f>
        <v>-0.55335222605003609</v>
      </c>
      <c r="E149" s="10" cm="1">
        <f t="array" aca="1" ref="E149" ca="1">_xll.apaDrawdowns.Drawdown.Max.Expected($E$2,$E$3,B149/$E$5)</f>
        <v>-0.19325765021328833</v>
      </c>
    </row>
    <row r="150" spans="2:5" s="2" customFormat="1" x14ac:dyDescent="0.5">
      <c r="B150" s="2">
        <f t="shared" si="2"/>
        <v>143</v>
      </c>
      <c r="C150" s="3">
        <v>-0.1053</v>
      </c>
      <c r="D150" s="10">
        <f ca="1">INDEX(_xll.apaDrawdowns.Drawdown.Max($C$8:C150),1,1)</f>
        <v>-0.60038423664696716</v>
      </c>
      <c r="E150" s="10" cm="1">
        <f t="array" aca="1" ref="E150" ca="1">_xll.apaDrawdowns.Drawdown.Max.Expected($E$2,$E$3,B150/$E$5)</f>
        <v>-0.19378591811292112</v>
      </c>
    </row>
    <row r="151" spans="2:5" s="2" customFormat="1" x14ac:dyDescent="0.5">
      <c r="B151" s="2">
        <f t="shared" si="2"/>
        <v>144</v>
      </c>
      <c r="C151" s="3">
        <v>0.1113</v>
      </c>
      <c r="D151" s="10">
        <f ca="1">INDEX(_xll.apaDrawdowns.Drawdown.Max($C$8:C151),1,1)</f>
        <v>-0.60038423664696716</v>
      </c>
      <c r="E151" s="10" cm="1">
        <f t="array" aca="1" ref="E151" ca="1">_xll.apaDrawdowns.Drawdown.Max.Expected($E$2,$E$3,B151/$E$5)</f>
        <v>-0.19431147639951263</v>
      </c>
    </row>
    <row r="152" spans="2:5" s="2" customFormat="1" x14ac:dyDescent="0.5">
      <c r="B152" s="2">
        <f t="shared" si="2"/>
        <v>145</v>
      </c>
      <c r="C152" s="3">
        <v>8.6199999999999999E-2</v>
      </c>
      <c r="D152" s="10">
        <f ca="1">INDEX(_xll.apaDrawdowns.Drawdown.Max($C$8:C152),1,1)</f>
        <v>-0.60038423664696716</v>
      </c>
      <c r="E152" s="10" cm="1">
        <f t="array" aca="1" ref="E152" ca="1">_xll.apaDrawdowns.Drawdown.Max.Expected($E$2,$E$3,B152/$E$5)</f>
        <v>-0.19483437141808935</v>
      </c>
    </row>
    <row r="153" spans="2:5" s="2" customFormat="1" x14ac:dyDescent="0.5">
      <c r="B153" s="2">
        <f t="shared" si="2"/>
        <v>146</v>
      </c>
      <c r="C153" s="3">
        <v>-5.8500000000000003E-2</v>
      </c>
      <c r="D153" s="10">
        <f ca="1">INDEX(_xll.apaDrawdowns.Drawdown.Max($C$8:C153),1,1)</f>
        <v>-0.60038423664696716</v>
      </c>
      <c r="E153" s="10" cm="1">
        <f t="array" aca="1" ref="E153" ca="1">_xll.apaDrawdowns.Drawdown.Max.Expected($E$2,$E$3,B153/$E$5)</f>
        <v>-0.19535464937948477</v>
      </c>
    </row>
    <row r="154" spans="2:5" s="2" customFormat="1" x14ac:dyDescent="0.5">
      <c r="B154" s="2">
        <f t="shared" si="2"/>
        <v>147</v>
      </c>
      <c r="C154" s="3">
        <v>-2.1000000000000001E-2</v>
      </c>
      <c r="D154" s="10">
        <f ca="1">INDEX(_xll.apaDrawdowns.Drawdown.Max($C$8:C154),1,1)</f>
        <v>-0.60038423664696716</v>
      </c>
      <c r="E154" s="10" cm="1">
        <f t="array" aca="1" ref="E154" ca="1">_xll.apaDrawdowns.Drawdown.Max.Expected($E$2,$E$3,B154/$E$5)</f>
        <v>-0.19587235636176958</v>
      </c>
    </row>
    <row r="155" spans="2:5" s="2" customFormat="1" x14ac:dyDescent="0.5">
      <c r="B155" s="2">
        <f t="shared" si="2"/>
        <v>148</v>
      </c>
      <c r="C155" s="3">
        <v>-7.7999999999999996E-3</v>
      </c>
      <c r="D155" s="10">
        <f ca="1">INDEX(_xll.apaDrawdowns.Drawdown.Max($C$8:C155),1,1)</f>
        <v>-0.60038423664696716</v>
      </c>
      <c r="E155" s="10" cm="1">
        <f t="array" aca="1" ref="E155" ca="1">_xll.apaDrawdowns.Drawdown.Max.Expected($E$2,$E$3,B155/$E$5)</f>
        <v>-0.19638753831165701</v>
      </c>
    </row>
    <row r="156" spans="2:5" s="2" customFormat="1" x14ac:dyDescent="0.5">
      <c r="B156" s="2">
        <f t="shared" si="2"/>
        <v>149</v>
      </c>
      <c r="C156" s="3">
        <v>1.8800000000000001E-2</v>
      </c>
      <c r="D156" s="10">
        <f ca="1">INDEX(_xll.apaDrawdowns.Drawdown.Max($C$8:C156),1,1)</f>
        <v>-0.60038423664696716</v>
      </c>
      <c r="E156" s="10" cm="1">
        <f t="array" aca="1" ref="E156" ca="1">_xll.apaDrawdowns.Drawdown.Max.Expected($E$2,$E$3,B156/$E$5)</f>
        <v>-0.19690024104588044</v>
      </c>
    </row>
    <row r="157" spans="2:5" s="2" customFormat="1" x14ac:dyDescent="0.5">
      <c r="B157" s="2">
        <f t="shared" si="2"/>
        <v>150</v>
      </c>
      <c r="C157" s="3">
        <v>8.3000000000000004E-2</v>
      </c>
      <c r="D157" s="10">
        <f ca="1">INDEX(_xll.apaDrawdowns.Drawdown.Max($C$8:C157),1,1)</f>
        <v>-0.60038423664696716</v>
      </c>
      <c r="E157" s="10" cm="1">
        <f t="array" aca="1" ref="E157" ca="1">_xll.apaDrawdowns.Drawdown.Max.Expected($E$2,$E$3,B157/$E$5)</f>
        <v>-0.19741051025254497</v>
      </c>
    </row>
    <row r="158" spans="2:5" s="2" customFormat="1" x14ac:dyDescent="0.5">
      <c r="B158" s="2">
        <f t="shared" si="2"/>
        <v>151</v>
      </c>
      <c r="C158" s="3">
        <v>8.4699999999999998E-2</v>
      </c>
      <c r="D158" s="10">
        <f ca="1">INDEX(_xll.apaDrawdowns.Drawdown.Max($C$8:C158),1,1)</f>
        <v>-0.60038423664696716</v>
      </c>
      <c r="E158" s="10" cm="1">
        <f t="array" aca="1" ref="E158" ca="1">_xll.apaDrawdowns.Drawdown.Max.Expected($E$2,$E$3,B158/$E$5)</f>
        <v>-0.1979183914924536</v>
      </c>
    </row>
    <row r="159" spans="2:5" s="2" customFormat="1" x14ac:dyDescent="0.5">
      <c r="B159" s="2">
        <f t="shared" si="2"/>
        <v>152</v>
      </c>
      <c r="C159" s="3">
        <v>3.4700000000000002E-2</v>
      </c>
      <c r="D159" s="10">
        <f ca="1">INDEX(_xll.apaDrawdowns.Drawdown.Max($C$8:C159),1,1)</f>
        <v>-0.60038423664696716</v>
      </c>
      <c r="E159" s="10" cm="1">
        <f t="array" aca="1" ref="E159" ca="1">_xll.apaDrawdowns.Drawdown.Max.Expected($E$2,$E$3,B159/$E$5)</f>
        <v>-0.19842393020040616</v>
      </c>
    </row>
    <row r="160" spans="2:5" s="2" customFormat="1" x14ac:dyDescent="0.5">
      <c r="B160" s="2">
        <f t="shared" si="2"/>
        <v>153</v>
      </c>
      <c r="C160" s="3">
        <v>2.75E-2</v>
      </c>
      <c r="D160" s="10">
        <f ca="1">INDEX(_xll.apaDrawdowns.Drawdown.Max($C$8:C160),1,1)</f>
        <v>-0.60038423664696716</v>
      </c>
      <c r="E160" s="10" cm="1">
        <f t="array" aca="1" ref="E160" ca="1">_xll.apaDrawdowns.Drawdown.Max.Expected($E$2,$E$3,B160/$E$5)</f>
        <v>-0.19892717168647356</v>
      </c>
    </row>
    <row r="161" spans="2:5" s="2" customFormat="1" x14ac:dyDescent="0.5">
      <c r="B161" s="2">
        <f t="shared" si="2"/>
        <v>154</v>
      </c>
      <c r="C161" s="3">
        <v>2.3E-2</v>
      </c>
      <c r="D161" s="10">
        <f ca="1">INDEX(_xll.apaDrawdowns.Drawdown.Max($C$8:C161),1,1)</f>
        <v>-0.60038423664696716</v>
      </c>
      <c r="E161" s="10" cm="1">
        <f t="array" aca="1" ref="E161" ca="1">_xll.apaDrawdowns.Drawdown.Max.Expected($E$2,$E$3,B161/$E$5)</f>
        <v>-0.19942816113724537</v>
      </c>
    </row>
    <row r="162" spans="2:5" s="2" customFormat="1" x14ac:dyDescent="0.5">
      <c r="B162" s="2">
        <f t="shared" si="2"/>
        <v>155</v>
      </c>
      <c r="C162" s="3">
        <v>-5.3E-3</v>
      </c>
      <c r="D162" s="10">
        <f ca="1">INDEX(_xll.apaDrawdowns.Drawdown.Max($C$8:C162),1,1)</f>
        <v>-0.60038423664696716</v>
      </c>
      <c r="E162" s="10" cm="1">
        <f t="array" aca="1" ref="E162" ca="1">_xll.apaDrawdowns.Drawdown.Max.Expected($E$2,$E$3,B162/$E$5)</f>
        <v>-0.1999269436170521</v>
      </c>
    </row>
    <row r="163" spans="2:5" s="2" customFormat="1" x14ac:dyDescent="0.5">
      <c r="B163" s="2">
        <f t="shared" si="2"/>
        <v>156</v>
      </c>
      <c r="C163" s="3">
        <v>6.5600000000000006E-2</v>
      </c>
      <c r="D163" s="10">
        <f ca="1">INDEX(_xll.apaDrawdowns.Drawdown.Max($C$8:C163),1,1)</f>
        <v>-0.60038423664696716</v>
      </c>
      <c r="E163" s="10" cm="1">
        <f t="array" aca="1" ref="E163" ca="1">_xll.apaDrawdowns.Drawdown.Max.Expected($E$2,$E$3,B163/$E$5)</f>
        <v>-0.2004235640691624</v>
      </c>
    </row>
    <row r="164" spans="2:5" s="2" customFormat="1" x14ac:dyDescent="0.5">
      <c r="B164" s="2">
        <f t="shared" si="2"/>
        <v>157</v>
      </c>
      <c r="C164" s="3">
        <v>1.5699999999999999E-2</v>
      </c>
      <c r="D164" s="10">
        <f ca="1">INDEX(_xll.apaDrawdowns.Drawdown.Max($C$8:C164),1,1)</f>
        <v>-0.60038423664696716</v>
      </c>
      <c r="E164" s="10" cm="1">
        <f t="array" aca="1" ref="E164" ca="1">_xll.apaDrawdowns.Drawdown.Max.Expected($E$2,$E$3,B164/$E$5)</f>
        <v>-0.20091806730236894</v>
      </c>
    </row>
    <row r="165" spans="2:5" s="2" customFormat="1" x14ac:dyDescent="0.5">
      <c r="B165" s="2">
        <f t="shared" si="2"/>
        <v>158</v>
      </c>
      <c r="C165" s="3">
        <v>4.2599999999999999E-2</v>
      </c>
      <c r="D165" s="10">
        <f ca="1">INDEX(_xll.apaDrawdowns.Drawdown.Max($C$8:C165),1,1)</f>
        <v>-0.60038423664696716</v>
      </c>
      <c r="E165" s="10" cm="1">
        <f t="array" aca="1" ref="E165" ca="1">_xll.apaDrawdowns.Drawdown.Max.Expected($E$2,$E$3,B165/$E$5)</f>
        <v>-0.20141048981179233</v>
      </c>
    </row>
    <row r="166" spans="2:5" s="2" customFormat="1" x14ac:dyDescent="0.5">
      <c r="B166" s="2">
        <f t="shared" si="2"/>
        <v>159</v>
      </c>
      <c r="C166" s="3">
        <v>1.61E-2</v>
      </c>
      <c r="D166" s="10">
        <f ca="1">INDEX(_xll.apaDrawdowns.Drawdown.Max($C$8:C166),1,1)</f>
        <v>-0.60038423664696716</v>
      </c>
      <c r="E166" s="10" cm="1">
        <f t="array" aca="1" ref="E166" ca="1">_xll.apaDrawdowns.Drawdown.Max.Expected($E$2,$E$3,B166/$E$5)</f>
        <v>-0.20190084617047421</v>
      </c>
    </row>
    <row r="167" spans="2:5" s="2" customFormat="1" x14ac:dyDescent="0.5">
      <c r="B167" s="2">
        <f t="shared" si="2"/>
        <v>160</v>
      </c>
      <c r="C167" s="3">
        <v>1.95E-2</v>
      </c>
      <c r="D167" s="10">
        <f ca="1">INDEX(_xll.apaDrawdowns.Drawdown.Max($C$8:C167),1,1)</f>
        <v>-0.60038423664696716</v>
      </c>
      <c r="E167" s="10" cm="1">
        <f t="array" aca="1" ref="E167" ca="1">_xll.apaDrawdowns.Drawdown.Max.Expected($E$2,$E$3,B167/$E$5)</f>
        <v>-0.20238914731472257</v>
      </c>
    </row>
    <row r="168" spans="2:5" s="2" customFormat="1" x14ac:dyDescent="0.5">
      <c r="B168" s="2">
        <f t="shared" si="2"/>
        <v>161</v>
      </c>
      <c r="C168" s="3">
        <v>-3.8E-3</v>
      </c>
      <c r="D168" s="10">
        <f ca="1">INDEX(_xll.apaDrawdowns.Drawdown.Max($C$8:C168),1,1)</f>
        <v>-0.60038423664696716</v>
      </c>
      <c r="E168" s="10" cm="1">
        <f t="array" aca="1" ref="E168" ca="1">_xll.apaDrawdowns.Drawdown.Max.Expected($E$2,$E$3,B168/$E$5)</f>
        <v>-0.20287540414678273</v>
      </c>
    </row>
    <row r="169" spans="2:5" s="2" customFormat="1" x14ac:dyDescent="0.5">
      <c r="B169" s="2">
        <f t="shared" si="2"/>
        <v>162</v>
      </c>
      <c r="C169" s="3">
        <v>-2.3400000000000001E-2</v>
      </c>
      <c r="D169" s="10">
        <f ca="1">INDEX(_xll.apaDrawdowns.Drawdown.Max($C$8:C169),1,1)</f>
        <v>-0.60038423664696716</v>
      </c>
      <c r="E169" s="10" cm="1">
        <f t="array" aca="1" ref="E169" ca="1">_xll.apaDrawdowns.Drawdown.Max.Expected($E$2,$E$3,B169/$E$5)</f>
        <v>-0.20335962753507009</v>
      </c>
    </row>
    <row r="170" spans="2:5" s="2" customFormat="1" x14ac:dyDescent="0.5">
      <c r="B170" s="2">
        <f t="shared" si="2"/>
        <v>163</v>
      </c>
      <c r="C170" s="3">
        <v>1.11E-2</v>
      </c>
      <c r="D170" s="10">
        <f ca="1">INDEX(_xll.apaDrawdowns.Drawdown.Max($C$8:C170),1,1)</f>
        <v>-0.60038423664696716</v>
      </c>
      <c r="E170" s="10" cm="1">
        <f t="array" aca="1" ref="E170" ca="1">_xll.apaDrawdowns.Drawdown.Max.Expected($E$2,$E$3,B170/$E$5)</f>
        <v>-0.20384182831440056</v>
      </c>
    </row>
    <row r="171" spans="2:5" s="2" customFormat="1" x14ac:dyDescent="0.5">
      <c r="B171" s="2">
        <f t="shared" si="2"/>
        <v>164</v>
      </c>
      <c r="C171" s="3">
        <v>1.67E-2</v>
      </c>
      <c r="D171" s="10">
        <f ca="1">INDEX(_xll.apaDrawdowns.Drawdown.Max($C$8:C171),1,1)</f>
        <v>-0.60038423664696716</v>
      </c>
      <c r="E171" s="10" cm="1">
        <f t="array" aca="1" ref="E171" ca="1">_xll.apaDrawdowns.Drawdown.Max.Expected($E$2,$E$3,B171/$E$5)</f>
        <v>-0.20432201728621968</v>
      </c>
    </row>
    <row r="172" spans="2:5" s="2" customFormat="1" x14ac:dyDescent="0.5">
      <c r="B172" s="2">
        <f t="shared" si="2"/>
        <v>165</v>
      </c>
      <c r="C172" s="3">
        <v>-3.1699999999999999E-2</v>
      </c>
      <c r="D172" s="10">
        <f ca="1">INDEX(_xll.apaDrawdowns.Drawdown.Max($C$8:C172),1,1)</f>
        <v>-0.60038423664696716</v>
      </c>
      <c r="E172" s="10" cm="1">
        <f t="array" aca="1" ref="E172" ca="1">_xll.apaDrawdowns.Drawdown.Max.Expected($E$2,$E$3,B172/$E$5)</f>
        <v>-0.20480020521882969</v>
      </c>
    </row>
    <row r="173" spans="2:5" s="2" customFormat="1" x14ac:dyDescent="0.5">
      <c r="B173" s="2">
        <f t="shared" si="2"/>
        <v>166</v>
      </c>
      <c r="C173" s="3">
        <v>-1.3299999999999999E-2</v>
      </c>
      <c r="D173" s="10">
        <f ca="1">INDEX(_xll.apaDrawdowns.Drawdown.Max($C$8:C173),1,1)</f>
        <v>-0.60038423664696716</v>
      </c>
      <c r="E173" s="10" cm="1">
        <f t="array" aca="1" ref="E173" ca="1">_xll.apaDrawdowns.Drawdown.Max.Expected($E$2,$E$3,B173/$E$5)</f>
        <v>-0.2052764028476165</v>
      </c>
    </row>
    <row r="174" spans="2:5" s="2" customFormat="1" x14ac:dyDescent="0.5">
      <c r="B174" s="2">
        <f t="shared" si="2"/>
        <v>167</v>
      </c>
      <c r="C174" s="3">
        <v>2.6200000000000001E-2</v>
      </c>
      <c r="D174" s="10">
        <f ca="1">INDEX(_xll.apaDrawdowns.Drawdown.Max($C$8:C174),1,1)</f>
        <v>-0.60038423664696716</v>
      </c>
      <c r="E174" s="10" cm="1">
        <f t="array" aca="1" ref="E174" ca="1">_xll.apaDrawdowns.Drawdown.Max.Expected($E$2,$E$3,B174/$E$5)</f>
        <v>-0.2057506208752734</v>
      </c>
    </row>
    <row r="175" spans="2:5" s="2" customFormat="1" x14ac:dyDescent="0.5">
      <c r="B175" s="2">
        <f t="shared" si="2"/>
        <v>168</v>
      </c>
      <c r="C175" s="3">
        <v>2.1999999999999999E-2</v>
      </c>
      <c r="D175" s="10">
        <f ca="1">INDEX(_xll.apaDrawdowns.Drawdown.Max($C$8:C175),1,1)</f>
        <v>-0.60038423664696716</v>
      </c>
      <c r="E175" s="10" cm="1">
        <f t="array" aca="1" ref="E175" ca="1">_xll.apaDrawdowns.Drawdown.Max.Expected($E$2,$E$3,B175/$E$5)</f>
        <v>-0.20622286997202499</v>
      </c>
    </row>
    <row r="176" spans="2:5" s="2" customFormat="1" x14ac:dyDescent="0.5">
      <c r="B176" s="2">
        <f t="shared" si="2"/>
        <v>169</v>
      </c>
      <c r="C176" s="3">
        <v>4.5100000000000001E-2</v>
      </c>
      <c r="D176" s="10">
        <f ca="1">INDEX(_xll.apaDrawdowns.Drawdown.Max($C$8:C176),1,1)</f>
        <v>-0.60038423664696716</v>
      </c>
      <c r="E176" s="10" cm="1">
        <f t="array" aca="1" ref="E176" ca="1">_xll.apaDrawdowns.Drawdown.Max.Expected($E$2,$E$3,B176/$E$5)</f>
        <v>-0.20669316077584776</v>
      </c>
    </row>
    <row r="177" spans="2:5" s="2" customFormat="1" x14ac:dyDescent="0.5">
      <c r="B177" s="2">
        <f t="shared" si="2"/>
        <v>170</v>
      </c>
      <c r="C177" s="3">
        <v>4.0899999999999999E-2</v>
      </c>
      <c r="D177" s="10">
        <f ca="1">INDEX(_xll.apaDrawdowns.Drawdown.Max($C$8:C177),1,1)</f>
        <v>-0.60038423664696716</v>
      </c>
      <c r="E177" s="10" cm="1">
        <f t="array" aca="1" ref="E177" ca="1">_xll.apaDrawdowns.Drawdown.Max.Expected($E$2,$E$3,B177/$E$5)</f>
        <v>-0.20716150389269106</v>
      </c>
    </row>
    <row r="178" spans="2:5" s="2" customFormat="1" x14ac:dyDescent="0.5">
      <c r="B178" s="2">
        <f t="shared" si="2"/>
        <v>171</v>
      </c>
      <c r="C178" s="3">
        <v>-2.9499999999999998E-2</v>
      </c>
      <c r="D178" s="10">
        <f ca="1">INDEX(_xll.apaDrawdowns.Drawdown.Max($C$8:C178),1,1)</f>
        <v>-0.60038423664696716</v>
      </c>
      <c r="E178" s="10" cm="1">
        <f t="array" aca="1" ref="E178" ca="1">_xll.apaDrawdowns.Drawdown.Max.Expected($E$2,$E$3,B178/$E$5)</f>
        <v>-0.20762790989669555</v>
      </c>
    </row>
    <row r="179" spans="2:5" s="2" customFormat="1" x14ac:dyDescent="0.5">
      <c r="B179" s="2">
        <f t="shared" si="2"/>
        <v>172</v>
      </c>
      <c r="C179" s="3">
        <v>1.3100000000000001E-2</v>
      </c>
      <c r="D179" s="10">
        <f ca="1">INDEX(_xll.apaDrawdowns.Drawdown.Max($C$8:C179),1,1)</f>
        <v>-0.60038423664696716</v>
      </c>
      <c r="E179" s="10" cm="1">
        <f t="array" aca="1" ref="E179" ca="1">_xll.apaDrawdowns.Drawdown.Max.Expected($E$2,$E$3,B179/$E$5)</f>
        <v>-0.20809238933040974</v>
      </c>
    </row>
    <row r="180" spans="2:5" s="2" customFormat="1" x14ac:dyDescent="0.5">
      <c r="B180" s="2">
        <f t="shared" si="2"/>
        <v>173</v>
      </c>
      <c r="C180" s="3">
        <v>-1.9300000000000001E-2</v>
      </c>
      <c r="D180" s="10">
        <f ca="1">INDEX(_xll.apaDrawdowns.Drawdown.Max($C$8:C180),1,1)</f>
        <v>-0.60038423664696716</v>
      </c>
      <c r="E180" s="10" cm="1">
        <f t="array" aca="1" ref="E180" ca="1">_xll.apaDrawdowns.Drawdown.Max.Expected($E$2,$E$3,B180/$E$5)</f>
        <v>-0.20855495270500668</v>
      </c>
    </row>
    <row r="181" spans="2:5" s="2" customFormat="1" x14ac:dyDescent="0.5">
      <c r="B181" s="2">
        <f t="shared" si="2"/>
        <v>174</v>
      </c>
      <c r="C181" s="3">
        <v>-3.6799999999999999E-2</v>
      </c>
      <c r="D181" s="10">
        <f ca="1">INDEX(_xll.apaDrawdowns.Drawdown.Max($C$8:C181),1,1)</f>
        <v>-0.60038423664696716</v>
      </c>
      <c r="E181" s="10" cm="1">
        <f t="array" aca="1" ref="E181" ca="1">_xll.apaDrawdowns.Drawdown.Max.Expected($E$2,$E$3,B181/$E$5)</f>
        <v>-0.20901561050049777</v>
      </c>
    </row>
    <row r="182" spans="2:5" s="2" customFormat="1" x14ac:dyDescent="0.5">
      <c r="B182" s="2">
        <f t="shared" si="2"/>
        <v>175</v>
      </c>
      <c r="C182" s="3">
        <v>5.45E-2</v>
      </c>
      <c r="D182" s="10">
        <f ca="1">INDEX(_xll.apaDrawdowns.Drawdown.Max($C$8:C182),1,1)</f>
        <v>-0.60038423664696716</v>
      </c>
      <c r="E182" s="10" cm="1">
        <f t="array" aca="1" ref="E182" ca="1">_xll.apaDrawdowns.Drawdown.Max.Expected($E$2,$E$3,B182/$E$5)</f>
        <v>-0.2094743731659453</v>
      </c>
    </row>
    <row r="183" spans="2:5" s="2" customFormat="1" x14ac:dyDescent="0.5">
      <c r="B183" s="2">
        <f t="shared" si="2"/>
        <v>176</v>
      </c>
      <c r="C183" s="3">
        <v>1.12E-2</v>
      </c>
      <c r="D183" s="10">
        <f ca="1">INDEX(_xll.apaDrawdowns.Drawdown.Max($C$8:C183),1,1)</f>
        <v>-0.60038423664696716</v>
      </c>
      <c r="E183" s="10" cm="1">
        <f t="array" aca="1" ref="E183" ca="1">_xll.apaDrawdowns.Drawdown.Max.Expected($E$2,$E$3,B183/$E$5)</f>
        <v>-0.2099312511196747</v>
      </c>
    </row>
    <row r="184" spans="2:5" s="2" customFormat="1" x14ac:dyDescent="0.5">
      <c r="B184" s="2">
        <f t="shared" si="2"/>
        <v>177</v>
      </c>
      <c r="C184" s="3">
        <v>3.49E-2</v>
      </c>
      <c r="D184" s="10">
        <f ca="1">INDEX(_xll.apaDrawdowns.Drawdown.Max($C$8:C184),1,1)</f>
        <v>-0.60038423664696716</v>
      </c>
      <c r="E184" s="10" cm="1">
        <f t="array" aca="1" ref="E184" ca="1">_xll.apaDrawdowns.Drawdown.Max.Expected($E$2,$E$3,B184/$E$5)</f>
        <v>-0.21038625474948369</v>
      </c>
    </row>
    <row r="185" spans="2:5" s="2" customFormat="1" x14ac:dyDescent="0.5">
      <c r="B185" s="2">
        <f t="shared" si="2"/>
        <v>178</v>
      </c>
      <c r="C185" s="3">
        <v>-8.8000000000000005E-3</v>
      </c>
      <c r="D185" s="10">
        <f ca="1">INDEX(_xll.apaDrawdowns.Drawdown.Max($C$8:C185),1,1)</f>
        <v>-0.60038423664696716</v>
      </c>
      <c r="E185" s="10" cm="1">
        <f t="array" aca="1" ref="E185" ca="1">_xll.apaDrawdowns.Drawdown.Max.Expected($E$2,$E$3,B185/$E$5)</f>
        <v>-0.21083939441285149</v>
      </c>
    </row>
    <row r="186" spans="2:5" s="2" customFormat="1" x14ac:dyDescent="0.5">
      <c r="B186" s="2">
        <f t="shared" si="2"/>
        <v>179</v>
      </c>
      <c r="C186" s="3">
        <v>8.0000000000000002E-3</v>
      </c>
      <c r="D186" s="10">
        <f ca="1">INDEX(_xll.apaDrawdowns.Drawdown.Max($C$8:C186),1,1)</f>
        <v>-0.60038423664696716</v>
      </c>
      <c r="E186" s="10" cm="1">
        <f t="array" aca="1" ref="E186" ca="1">_xll.apaDrawdowns.Drawdown.Max.Expected($E$2,$E$3,B186/$E$5)</f>
        <v>-0.21129068043714549</v>
      </c>
    </row>
    <row r="187" spans="2:5" s="2" customFormat="1" x14ac:dyDescent="0.5">
      <c r="B187" s="2">
        <f t="shared" si="2"/>
        <v>180</v>
      </c>
      <c r="C187" s="3">
        <v>-1.21E-2</v>
      </c>
      <c r="D187" s="10">
        <f ca="1">INDEX(_xll.apaDrawdowns.Drawdown.Max($C$8:C187),1,1)</f>
        <v>-0.60038423664696716</v>
      </c>
      <c r="E187" s="10" cm="1">
        <f t="array" aca="1" ref="E187" ca="1">_xll.apaDrawdowns.Drawdown.Max.Expected($E$2,$E$3,B187/$E$5)</f>
        <v>-0.21174012311982771</v>
      </c>
    </row>
    <row r="188" spans="2:5" s="2" customFormat="1" x14ac:dyDescent="0.5">
      <c r="B188" s="2">
        <f t="shared" si="2"/>
        <v>181</v>
      </c>
      <c r="C188" s="3">
        <v>3.7499999999999999E-2</v>
      </c>
      <c r="D188" s="10">
        <f ca="1">INDEX(_xll.apaDrawdowns.Drawdown.Max($C$8:C188),1,1)</f>
        <v>-0.60038423664696716</v>
      </c>
      <c r="E188" s="10" cm="1">
        <f t="array" aca="1" ref="E188" ca="1">_xll.apaDrawdowns.Drawdown.Max.Expected($E$2,$E$3,B188/$E$5)</f>
        <v>-0.21218773272865843</v>
      </c>
    </row>
    <row r="189" spans="2:5" s="2" customFormat="1" x14ac:dyDescent="0.5">
      <c r="B189" s="2">
        <f t="shared" si="2"/>
        <v>182</v>
      </c>
      <c r="C189" s="3">
        <v>-3.3E-3</v>
      </c>
      <c r="D189" s="10">
        <f ca="1">INDEX(_xll.apaDrawdowns.Drawdown.Max($C$8:C189),1,1)</f>
        <v>-0.60038423664696716</v>
      </c>
      <c r="E189" s="10" cm="1">
        <f t="array" aca="1" ref="E189" ca="1">_xll.apaDrawdowns.Drawdown.Max.Expected($E$2,$E$3,B189/$E$5)</f>
        <v>-0.21263351950189957</v>
      </c>
    </row>
    <row r="190" spans="2:5" s="2" customFormat="1" x14ac:dyDescent="0.5">
      <c r="B190" s="2">
        <f t="shared" si="2"/>
        <v>183</v>
      </c>
      <c r="C190" s="3">
        <v>2.2800000000000001E-2</v>
      </c>
      <c r="D190" s="10">
        <f ca="1">INDEX(_xll.apaDrawdowns.Drawdown.Max($C$8:C190),1,1)</f>
        <v>-0.60038423664696716</v>
      </c>
      <c r="E190" s="10" cm="1">
        <f t="array" aca="1" ref="E190" ca="1">_xll.apaDrawdowns.Drawdown.Max.Expected($E$2,$E$3,B190/$E$5)</f>
        <v>-0.2130774936485168</v>
      </c>
    </row>
    <row r="191" spans="2:5" s="2" customFormat="1" x14ac:dyDescent="0.5">
      <c r="B191" s="2">
        <f t="shared" si="2"/>
        <v>184</v>
      </c>
      <c r="C191" s="3">
        <v>-1E-4</v>
      </c>
      <c r="D191" s="10">
        <f ca="1">INDEX(_xll.apaDrawdowns.Drawdown.Max($C$8:C191),1,1)</f>
        <v>-0.60038423664696716</v>
      </c>
      <c r="E191" s="10" cm="1">
        <f t="array" aca="1" ref="E191" ca="1">_xll.apaDrawdowns.Drawdown.Max.Expected($E$2,$E$3,B191/$E$5)</f>
        <v>-0.21351966534837896</v>
      </c>
    </row>
    <row r="192" spans="2:5" s="2" customFormat="1" x14ac:dyDescent="0.5">
      <c r="B192" s="2">
        <f t="shared" si="2"/>
        <v>185</v>
      </c>
      <c r="C192" s="3">
        <v>1.09E-2</v>
      </c>
      <c r="D192" s="10">
        <f ca="1">INDEX(_xll.apaDrawdowns.Drawdown.Max($C$8:C192),1,1)</f>
        <v>-0.60038423664696716</v>
      </c>
      <c r="E192" s="10" cm="1">
        <f t="array" aca="1" ref="E192" ca="1">_xll.apaDrawdowns.Drawdown.Max.Expected($E$2,$E$3,B192/$E$5)</f>
        <v>-0.21396004475245733</v>
      </c>
    </row>
    <row r="193" spans="2:5" s="2" customFormat="1" x14ac:dyDescent="0.5">
      <c r="B193" s="2">
        <f t="shared" si="2"/>
        <v>186</v>
      </c>
      <c r="C193" s="3">
        <v>1.1599999999999999E-2</v>
      </c>
      <c r="D193" s="10">
        <f ca="1">INDEX(_xll.apaDrawdowns.Drawdown.Max($C$8:C193),1,1)</f>
        <v>-0.60038423664696716</v>
      </c>
      <c r="E193" s="10" cm="1">
        <f t="array" aca="1" ref="E193" ca="1">_xll.apaDrawdowns.Drawdown.Max.Expected($E$2,$E$3,B193/$E$5)</f>
        <v>-0.2143986419830235</v>
      </c>
    </row>
    <row r="194" spans="2:5" s="2" customFormat="1" x14ac:dyDescent="0.5">
      <c r="B194" s="2">
        <f t="shared" si="2"/>
        <v>187</v>
      </c>
      <c r="C194" s="3">
        <v>-3.0800000000000001E-2</v>
      </c>
      <c r="D194" s="10">
        <f ca="1">INDEX(_xll.apaDrawdowns.Drawdown.Max($C$8:C194),1,1)</f>
        <v>-0.60038423664696716</v>
      </c>
      <c r="E194" s="10" cm="1">
        <f t="array" aca="1" ref="E194" ca="1">_xll.apaDrawdowns.Drawdown.Max.Expected($E$2,$E$3,B194/$E$5)</f>
        <v>-0.21483546713384527</v>
      </c>
    </row>
    <row r="195" spans="2:5" s="2" customFormat="1" x14ac:dyDescent="0.5">
      <c r="B195" s="2">
        <f t="shared" si="2"/>
        <v>188</v>
      </c>
      <c r="C195" s="3">
        <v>2E-3</v>
      </c>
      <c r="D195" s="10">
        <f ca="1">INDEX(_xll.apaDrawdowns.Drawdown.Max($C$8:C195),1,1)</f>
        <v>-0.60038423664696716</v>
      </c>
      <c r="E195" s="10" cm="1">
        <f t="array" aca="1" ref="E195" ca="1">_xll.apaDrawdowns.Drawdown.Max.Expected($E$2,$E$3,B195/$E$5)</f>
        <v>-0.21527053027038134</v>
      </c>
    </row>
    <row r="196" spans="2:5" s="2" customFormat="1" x14ac:dyDescent="0.5">
      <c r="B196" s="2">
        <f t="shared" si="2"/>
        <v>189</v>
      </c>
      <c r="C196" s="3">
        <v>8.6999999999999994E-3</v>
      </c>
      <c r="D196" s="10">
        <f ca="1">INDEX(_xll.apaDrawdowns.Drawdown.Max($C$8:C196),1,1)</f>
        <v>-0.60038423664696716</v>
      </c>
      <c r="E196" s="10" cm="1">
        <f t="array" aca="1" ref="E196" ca="1">_xll.apaDrawdowns.Drawdown.Max.Expected($E$2,$E$3,B196/$E$5)</f>
        <v>-0.21570384142997556</v>
      </c>
    </row>
    <row r="197" spans="2:5" s="2" customFormat="1" x14ac:dyDescent="0.5">
      <c r="B197" s="2">
        <f t="shared" si="2"/>
        <v>190</v>
      </c>
      <c r="C197" s="3">
        <v>2.8500000000000001E-2</v>
      </c>
      <c r="D197" s="10">
        <f ca="1">INDEX(_xll.apaDrawdowns.Drawdown.Max($C$8:C197),1,1)</f>
        <v>-0.60038423664696716</v>
      </c>
      <c r="E197" s="10" cm="1">
        <f t="array" aca="1" ref="E197" ca="1">_xll.apaDrawdowns.Drawdown.Max.Expected($E$2,$E$3,B197/$E$5)</f>
        <v>-0.21613541062204822</v>
      </c>
    </row>
    <row r="198" spans="2:5" s="2" customFormat="1" x14ac:dyDescent="0.5">
      <c r="B198" s="2">
        <f t="shared" si="2"/>
        <v>191</v>
      </c>
      <c r="C198" s="3">
        <v>1.6299999999999999E-2</v>
      </c>
      <c r="D198" s="10">
        <f ca="1">INDEX(_xll.apaDrawdowns.Drawdown.Max($C$8:C198),1,1)</f>
        <v>-0.60038423664696716</v>
      </c>
      <c r="E198" s="10" cm="1">
        <f t="array" aca="1" ref="E198" ca="1">_xll.apaDrawdowns.Drawdown.Max.Expected($E$2,$E$3,B198/$E$5)</f>
        <v>-0.21656524782828768</v>
      </c>
    </row>
    <row r="199" spans="2:5" s="2" customFormat="1" x14ac:dyDescent="0.5">
      <c r="B199" s="2">
        <f t="shared" si="2"/>
        <v>192</v>
      </c>
      <c r="C199" s="3">
        <v>3.6799999999999999E-2</v>
      </c>
      <c r="D199" s="10">
        <f ca="1">INDEX(_xll.apaDrawdowns.Drawdown.Max($C$8:C199),1,1)</f>
        <v>-0.60038423664696716</v>
      </c>
      <c r="E199" s="10" cm="1">
        <f t="array" aca="1" ref="E199" ca="1">_xll.apaDrawdowns.Drawdown.Max.Expected($E$2,$E$3,B199/$E$5)</f>
        <v>-0.21699336300283967</v>
      </c>
    </row>
    <row r="200" spans="2:5" s="2" customFormat="1" x14ac:dyDescent="0.5">
      <c r="B200" s="2">
        <f t="shared" si="2"/>
        <v>193</v>
      </c>
      <c r="C200" s="3">
        <v>2.47E-2</v>
      </c>
      <c r="D200" s="10">
        <f ca="1">INDEX(_xll.apaDrawdowns.Drawdown.Max($C$8:C200),1,1)</f>
        <v>-0.60038423664696716</v>
      </c>
      <c r="E200" s="10" cm="1">
        <f t="array" aca="1" ref="E200" ca="1">_xll.apaDrawdowns.Drawdown.Max.Expected($E$2,$E$3,B200/$E$5)</f>
        <v>-0.21741976607249547</v>
      </c>
    </row>
    <row r="201" spans="2:5" s="2" customFormat="1" x14ac:dyDescent="0.5">
      <c r="B201" s="2">
        <f t="shared" si="2"/>
        <v>194</v>
      </c>
      <c r="C201" s="3">
        <v>-4.0000000000000001E-3</v>
      </c>
      <c r="D201" s="10">
        <f ca="1">INDEX(_xll.apaDrawdowns.Drawdown.Max($C$8:C201),1,1)</f>
        <v>-0.60038423664696716</v>
      </c>
      <c r="E201" s="10" cm="1">
        <f t="array" aca="1" ref="E201" ca="1">_xll.apaDrawdowns.Drawdown.Max.Expected($E$2,$E$3,B201/$E$5)</f>
        <v>-0.21784446693687953</v>
      </c>
    </row>
    <row r="202" spans="2:5" s="2" customFormat="1" x14ac:dyDescent="0.5">
      <c r="B202" s="2">
        <f t="shared" ref="B202:B265" si="3">B201+1</f>
        <v>195</v>
      </c>
      <c r="C202" s="3">
        <v>2.7900000000000001E-2</v>
      </c>
      <c r="D202" s="10">
        <f ca="1">INDEX(_xll.apaDrawdowns.Drawdown.Max($C$8:C202),1,1)</f>
        <v>-0.60038423664696716</v>
      </c>
      <c r="E202" s="10" cm="1">
        <f t="array" aca="1" ref="E202" ca="1">_xll.apaDrawdowns.Drawdown.Max.Expected($E$2,$E$3,B202/$E$5)</f>
        <v>-0.21826747546863412</v>
      </c>
    </row>
    <row r="203" spans="2:5" s="2" customFormat="1" x14ac:dyDescent="0.5">
      <c r="B203" s="2">
        <f t="shared" si="3"/>
        <v>196</v>
      </c>
      <c r="C203" s="3">
        <v>-1.03E-2</v>
      </c>
      <c r="D203" s="10">
        <f ca="1">INDEX(_xll.apaDrawdowns.Drawdown.Max($C$8:C203),1,1)</f>
        <v>-0.60038423664696716</v>
      </c>
      <c r="E203" s="10" cm="1">
        <f t="array" aca="1" ref="E203" ca="1">_xll.apaDrawdowns.Drawdown.Max.Expected($E$2,$E$3,B203/$E$5)</f>
        <v>-0.21868880151360448</v>
      </c>
    </row>
    <row r="204" spans="2:5" s="2" customFormat="1" x14ac:dyDescent="0.5">
      <c r="B204" s="2">
        <f t="shared" si="3"/>
        <v>197</v>
      </c>
      <c r="C204" s="3">
        <v>1.3299999999999999E-2</v>
      </c>
      <c r="D204" s="10">
        <f ca="1">INDEX(_xll.apaDrawdowns.Drawdown.Max($C$8:C204),1,1)</f>
        <v>-0.60038423664696716</v>
      </c>
      <c r="E204" s="10" cm="1">
        <f t="array" aca="1" ref="E204" ca="1">_xll.apaDrawdowns.Drawdown.Max.Expected($E$2,$E$3,B204/$E$5)</f>
        <v>-0.21910845489102215</v>
      </c>
    </row>
    <row r="205" spans="2:5" s="2" customFormat="1" x14ac:dyDescent="0.5">
      <c r="B205" s="2">
        <f t="shared" si="3"/>
        <v>198</v>
      </c>
      <c r="C205" s="3">
        <v>3.8199999999999998E-2</v>
      </c>
      <c r="D205" s="10">
        <f ca="1">INDEX(_xll.apaDrawdowns.Drawdown.Max($C$8:C205),1,1)</f>
        <v>-0.60038423664696716</v>
      </c>
      <c r="E205" s="10" cm="1">
        <f t="array" aca="1" ref="E205" ca="1">_xll.apaDrawdowns.Drawdown.Max.Expected($E$2,$E$3,B205/$E$5)</f>
        <v>-0.21952644539368604</v>
      </c>
    </row>
    <row r="206" spans="2:5" s="2" customFormat="1" x14ac:dyDescent="0.5">
      <c r="B206" s="2">
        <f t="shared" si="3"/>
        <v>199</v>
      </c>
      <c r="C206" s="3">
        <v>4.4299999999999999E-2</v>
      </c>
      <c r="D206" s="10">
        <f ca="1">INDEX(_xll.apaDrawdowns.Drawdown.Max($C$8:C206),1,1)</f>
        <v>-0.60038423664696716</v>
      </c>
      <c r="E206" s="10" cm="1">
        <f t="array" aca="1" ref="E206" ca="1">_xll.apaDrawdowns.Drawdown.Max.Expected($E$2,$E$3,B206/$E$5)</f>
        <v>-0.21994278278814383</v>
      </c>
    </row>
    <row r="207" spans="2:5" s="2" customFormat="1" x14ac:dyDescent="0.5">
      <c r="B207" s="2">
        <f t="shared" si="3"/>
        <v>200</v>
      </c>
      <c r="C207" s="3">
        <v>-2.12E-2</v>
      </c>
      <c r="D207" s="10">
        <f ca="1">INDEX(_xll.apaDrawdowns.Drawdown.Max($C$8:C207),1,1)</f>
        <v>-0.60038423664696716</v>
      </c>
      <c r="E207" s="10" cm="1">
        <f t="array" aca="1" ref="E207" ca="1">_xll.apaDrawdowns.Drawdown.Max.Expected($E$2,$E$3,B207/$E$5)</f>
        <v>-0.22035747681487061</v>
      </c>
    </row>
    <row r="208" spans="2:5" s="2" customFormat="1" x14ac:dyDescent="0.5">
      <c r="B208" s="2">
        <f t="shared" si="3"/>
        <v>201</v>
      </c>
      <c r="C208" s="3">
        <v>-4.7500000000000001E-2</v>
      </c>
      <c r="D208" s="10">
        <f ca="1">INDEX(_xll.apaDrawdowns.Drawdown.Max($C$8:C208),1,1)</f>
        <v>-0.60038423664696716</v>
      </c>
      <c r="E208" s="10" cm="1">
        <f t="array" aca="1" ref="E208" ca="1">_xll.apaDrawdowns.Drawdown.Max.Expected($E$2,$E$3,B208/$E$5)</f>
        <v>-0.22077053718844764</v>
      </c>
    </row>
    <row r="209" spans="2:5" s="2" customFormat="1" x14ac:dyDescent="0.5">
      <c r="B209" s="2">
        <f t="shared" si="3"/>
        <v>202</v>
      </c>
      <c r="C209" s="3">
        <v>1.7000000000000001E-2</v>
      </c>
      <c r="D209" s="10">
        <f ca="1">INDEX(_xll.apaDrawdowns.Drawdown.Max($C$8:C209),1,1)</f>
        <v>-0.60038423664696716</v>
      </c>
      <c r="E209" s="10" cm="1">
        <f t="array" aca="1" ref="E209" ca="1">_xll.apaDrawdowns.Drawdown.Max.Expected($E$2,$E$3,B209/$E$5)</f>
        <v>-0.22118197359773883</v>
      </c>
    </row>
    <row r="210" spans="2:5" s="2" customFormat="1" x14ac:dyDescent="0.5">
      <c r="B210" s="2">
        <f t="shared" si="3"/>
        <v>203</v>
      </c>
      <c r="C210" s="3">
        <v>9.2999999999999992E-3</v>
      </c>
      <c r="D210" s="10">
        <f ca="1">INDEX(_xll.apaDrawdowns.Drawdown.Max($C$8:C210),1,1)</f>
        <v>-0.60038423664696716</v>
      </c>
      <c r="E210" s="10" cm="1">
        <f t="array" aca="1" ref="E210" ca="1">_xll.apaDrawdowns.Drawdown.Max.Expected($E$2,$E$3,B210/$E$5)</f>
        <v>-0.22159179570606635</v>
      </c>
    </row>
    <row r="211" spans="2:5" s="2" customFormat="1" x14ac:dyDescent="0.5">
      <c r="B211" s="2">
        <f t="shared" si="3"/>
        <v>204</v>
      </c>
      <c r="C211" s="3">
        <v>4.1000000000000003E-3</v>
      </c>
      <c r="D211" s="10">
        <f ca="1">INDEX(_xll.apaDrawdowns.Drawdown.Max($C$8:C211),1,1)</f>
        <v>-0.60038423664696716</v>
      </c>
      <c r="E211" s="10" cm="1">
        <f t="array" aca="1" ref="E211" ca="1">_xll.apaDrawdowns.Drawdown.Max.Expected($E$2,$E$3,B211/$E$5)</f>
        <v>-0.22200001315138496</v>
      </c>
    </row>
    <row r="212" spans="2:5" s="2" customFormat="1" x14ac:dyDescent="0.5">
      <c r="B212" s="2">
        <f t="shared" si="3"/>
        <v>205</v>
      </c>
      <c r="C212" s="3">
        <v>-6.3799999999999996E-2</v>
      </c>
      <c r="D212" s="10">
        <f ca="1">INDEX(_xll.apaDrawdowns.Drawdown.Max($C$8:C212),1,1)</f>
        <v>-0.60038423664696716</v>
      </c>
      <c r="E212" s="10" cm="1">
        <f t="array" aca="1" ref="E212" ca="1">_xll.apaDrawdowns.Drawdown.Max.Expected($E$2,$E$3,B212/$E$5)</f>
        <v>-0.22240663554645568</v>
      </c>
    </row>
    <row r="213" spans="2:5" s="2" customFormat="1" x14ac:dyDescent="0.5">
      <c r="B213" s="2">
        <f t="shared" si="3"/>
        <v>206</v>
      </c>
      <c r="C213" s="3">
        <v>-1.9E-2</v>
      </c>
      <c r="D213" s="10">
        <f ca="1">INDEX(_xll.apaDrawdowns.Drawdown.Max($C$8:C213),1,1)</f>
        <v>-0.60038423664696716</v>
      </c>
      <c r="E213" s="10" cm="1">
        <f t="array" aca="1" ref="E213" ca="1">_xll.apaDrawdowns.Drawdown.Max.Expected($E$2,$E$3,B213/$E$5)</f>
        <v>-0.2228116724790169</v>
      </c>
    </row>
    <row r="214" spans="2:5" s="2" customFormat="1" x14ac:dyDescent="0.5">
      <c r="B214" s="2">
        <f t="shared" si="3"/>
        <v>207</v>
      </c>
      <c r="C214" s="3">
        <v>-3.3599999999999998E-2</v>
      </c>
      <c r="D214" s="10">
        <f ca="1">INDEX(_xll.apaDrawdowns.Drawdown.Max($C$8:C214),1,1)</f>
        <v>-0.60038423664696716</v>
      </c>
      <c r="E214" s="10" cm="1">
        <f t="array" aca="1" ref="E214" ca="1">_xll.apaDrawdowns.Drawdown.Max.Expected($E$2,$E$3,B214/$E$5)</f>
        <v>-0.22321513351195543</v>
      </c>
    </row>
    <row r="215" spans="2:5" s="2" customFormat="1" x14ac:dyDescent="0.5">
      <c r="B215" s="2">
        <f t="shared" si="3"/>
        <v>208</v>
      </c>
      <c r="C215" s="3">
        <v>-4.4900000000000002E-2</v>
      </c>
      <c r="D215" s="10">
        <f ca="1">INDEX(_xll.apaDrawdowns.Drawdown.Max($C$8:C215),1,1)</f>
        <v>-0.60038423664696716</v>
      </c>
      <c r="E215" s="10" cm="1">
        <f t="array" aca="1" ref="E215" ca="1">_xll.apaDrawdowns.Drawdown.Max.Expected($E$2,$E$3,B215/$E$5)</f>
        <v>-0.22361702818347662</v>
      </c>
    </row>
    <row r="216" spans="2:5" s="2" customFormat="1" x14ac:dyDescent="0.5">
      <c r="B216" s="2">
        <f t="shared" si="3"/>
        <v>209</v>
      </c>
      <c r="C216" s="3">
        <v>0</v>
      </c>
      <c r="D216" s="10">
        <f ca="1">INDEX(_xll.apaDrawdowns.Drawdown.Max($C$8:C216),1,1)</f>
        <v>-0.60038423664696716</v>
      </c>
      <c r="E216" s="10" cm="1">
        <f t="array" aca="1" ref="E216" ca="1">_xll.apaDrawdowns.Drawdown.Max.Expected($E$2,$E$3,B216/$E$5)</f>
        <v>-0.22401736600727162</v>
      </c>
    </row>
    <row r="217" spans="2:5" s="2" customFormat="1" x14ac:dyDescent="0.5">
      <c r="B217" s="2">
        <f t="shared" si="3"/>
        <v>210</v>
      </c>
      <c r="C217" s="3">
        <v>3.9399999999999998E-2</v>
      </c>
      <c r="D217" s="10">
        <f ca="1">INDEX(_xll.apaDrawdowns.Drawdown.Max($C$8:C217),1,1)</f>
        <v>-0.60038423664696716</v>
      </c>
      <c r="E217" s="10" cm="1">
        <f t="array" aca="1" ref="E217" ca="1">_xll.apaDrawdowns.Drawdown.Max.Expected($E$2,$E$3,B217/$E$5)</f>
        <v>-0.22441615647268498</v>
      </c>
    </row>
    <row r="218" spans="2:5" s="2" customFormat="1" x14ac:dyDescent="0.5">
      <c r="B218" s="2">
        <f t="shared" si="3"/>
        <v>211</v>
      </c>
      <c r="C218" s="3">
        <v>2.7400000000000001E-2</v>
      </c>
      <c r="D218" s="10">
        <f ca="1">INDEX(_xll.apaDrawdowns.Drawdown.Max($C$8:C218),1,1)</f>
        <v>-0.60038423664696716</v>
      </c>
      <c r="E218" s="10" cm="1">
        <f t="array" aca="1" ref="E218" ca="1">_xll.apaDrawdowns.Drawdown.Max.Expected($E$2,$E$3,B218/$E$5)</f>
        <v>-0.22481340904488101</v>
      </c>
    </row>
    <row r="219" spans="2:5" s="2" customFormat="1" x14ac:dyDescent="0.5">
      <c r="B219" s="2">
        <f t="shared" si="3"/>
        <v>212</v>
      </c>
      <c r="C219" s="3">
        <v>-0.1139</v>
      </c>
      <c r="D219" s="10">
        <f ca="1">INDEX(_xll.apaDrawdowns.Drawdown.Max($C$8:C219),1,1)</f>
        <v>-0.60038423664696716</v>
      </c>
      <c r="E219" s="10" cm="1">
        <f t="array" aca="1" ref="E219" ca="1">_xll.apaDrawdowns.Drawdown.Max.Expected($E$2,$E$3,B219/$E$5)</f>
        <v>-0.22520913316500757</v>
      </c>
    </row>
    <row r="220" spans="2:5" s="2" customFormat="1" x14ac:dyDescent="0.5">
      <c r="B220" s="2">
        <f t="shared" si="3"/>
        <v>213</v>
      </c>
      <c r="C220" s="3">
        <v>1.7500000000000002E-2</v>
      </c>
      <c r="D220" s="10">
        <f ca="1">INDEX(_xll.apaDrawdowns.Drawdown.Max($C$8:C220),1,1)</f>
        <v>-0.60038423664696716</v>
      </c>
      <c r="E220" s="10" cm="1">
        <f t="array" aca="1" ref="E220" ca="1">_xll.apaDrawdowns.Drawdown.Max.Expected($E$2,$E$3,B220/$E$5)</f>
        <v>-0.2256033382503605</v>
      </c>
    </row>
    <row r="221" spans="2:5" s="2" customFormat="1" x14ac:dyDescent="0.5">
      <c r="B221" s="2">
        <f t="shared" si="3"/>
        <v>214</v>
      </c>
      <c r="C221" s="3">
        <v>4.2099999999999999E-2</v>
      </c>
      <c r="D221" s="10">
        <f ca="1">INDEX(_xll.apaDrawdowns.Drawdown.Max($C$8:C221),1,1)</f>
        <v>-0.60038423664696716</v>
      </c>
      <c r="E221" s="10" cm="1">
        <f t="array" aca="1" ref="E221" ca="1">_xll.apaDrawdowns.Drawdown.Max.Expected($E$2,$E$3,B221/$E$5)</f>
        <v>-0.22599603369454524</v>
      </c>
    </row>
    <row r="222" spans="2:5" s="2" customFormat="1" x14ac:dyDescent="0.5">
      <c r="B222" s="2">
        <f t="shared" si="3"/>
        <v>215</v>
      </c>
      <c r="C222" s="3">
        <v>-0.13850000000000001</v>
      </c>
      <c r="D222" s="10">
        <f ca="1">INDEX(_xll.apaDrawdowns.Drawdown.Max($C$8:C222),1,1)</f>
        <v>-0.60038423664696716</v>
      </c>
      <c r="E222" s="10" cm="1">
        <f t="array" aca="1" ref="E222" ca="1">_xll.apaDrawdowns.Drawdown.Max.Expected($E$2,$E$3,B222/$E$5)</f>
        <v>-0.22638722886763851</v>
      </c>
    </row>
    <row r="223" spans="2:5" s="2" customFormat="1" x14ac:dyDescent="0.5">
      <c r="B223" s="2">
        <f t="shared" si="3"/>
        <v>216</v>
      </c>
      <c r="C223" s="3">
        <v>-0.23910000000000001</v>
      </c>
      <c r="D223" s="10">
        <f ca="1">INDEX(_xll.apaDrawdowns.Drawdown.Max($C$8:C223),1,1)</f>
        <v>-0.60038423664696716</v>
      </c>
      <c r="E223" s="10" cm="1">
        <f t="array" aca="1" ref="E223" ca="1">_xll.apaDrawdowns.Drawdown.Max.Expected($E$2,$E$3,B223/$E$5)</f>
        <v>-0.22677693311634861</v>
      </c>
    </row>
    <row r="224" spans="2:5" s="2" customFormat="1" x14ac:dyDescent="0.5">
      <c r="B224" s="2">
        <f t="shared" si="3"/>
        <v>217</v>
      </c>
      <c r="C224" s="3">
        <v>-6.3299999999999995E-2</v>
      </c>
      <c r="D224" s="10">
        <f ca="1">INDEX(_xll.apaDrawdowns.Drawdown.Max($C$8:C224),1,1)</f>
        <v>-0.60038423664696716</v>
      </c>
      <c r="E224" s="10" cm="1">
        <f t="array" aca="1" ref="E224" ca="1">_xll.apaDrawdowns.Drawdown.Max.Expected($E$2,$E$3,B224/$E$5)</f>
        <v>-0.22716515576417351</v>
      </c>
    </row>
    <row r="225" spans="2:5" s="2" customFormat="1" x14ac:dyDescent="0.5">
      <c r="B225" s="2">
        <f t="shared" si="3"/>
        <v>218</v>
      </c>
      <c r="C225" s="3">
        <v>5.3100000000000001E-2</v>
      </c>
      <c r="D225" s="10">
        <f ca="1">INDEX(_xll.apaDrawdowns.Drawdown.Max($C$8:C225),1,1)</f>
        <v>-0.60038423664696716</v>
      </c>
      <c r="E225" s="10" cm="1">
        <f t="array" aca="1" ref="E225" ca="1">_xll.apaDrawdowns.Drawdown.Max.Expected($E$2,$E$3,B225/$E$5)</f>
        <v>-0.22755190611155895</v>
      </c>
    </row>
    <row r="226" spans="2:5" s="2" customFormat="1" x14ac:dyDescent="0.5">
      <c r="B226" s="2">
        <f t="shared" si="3"/>
        <v>219</v>
      </c>
      <c r="C226" s="3">
        <v>-6.1100000000000002E-2</v>
      </c>
      <c r="D226" s="10">
        <f ca="1">INDEX(_xll.apaDrawdowns.Drawdown.Max($C$8:C226),1,1)</f>
        <v>-0.60038423664696716</v>
      </c>
      <c r="E226" s="10" cm="1">
        <f t="array" aca="1" ref="E226" ca="1">_xll.apaDrawdowns.Drawdown.Max.Expected($E$2,$E$3,B226/$E$5)</f>
        <v>-0.22793719343605523</v>
      </c>
    </row>
    <row r="227" spans="2:5" s="2" customFormat="1" x14ac:dyDescent="0.5">
      <c r="B227" s="2">
        <f t="shared" si="3"/>
        <v>220</v>
      </c>
      <c r="C227" s="3">
        <v>-9.5600000000000004E-2</v>
      </c>
      <c r="D227" s="10">
        <f ca="1">INDEX(_xll.apaDrawdowns.Drawdown.Max($C$8:C227),1,1)</f>
        <v>-0.60038423664696716</v>
      </c>
      <c r="E227" s="10" cm="1">
        <f t="array" aca="1" ref="E227" ca="1">_xll.apaDrawdowns.Drawdown.Max.Expected($E$2,$E$3,B227/$E$5)</f>
        <v>-0.22832102699247281</v>
      </c>
    </row>
    <row r="228" spans="2:5" s="2" customFormat="1" x14ac:dyDescent="0.5">
      <c r="B228" s="2">
        <f t="shared" si="3"/>
        <v>221</v>
      </c>
      <c r="C228" s="3">
        <v>9.9400000000000002E-2</v>
      </c>
      <c r="D228" s="10">
        <f ca="1">INDEX(_xll.apaDrawdowns.Drawdown.Max($C$8:C228),1,1)</f>
        <v>-0.60038423664696716</v>
      </c>
      <c r="E228" s="10" cm="1">
        <f t="array" aca="1" ref="E228" ca="1">_xll.apaDrawdowns.Drawdown.Max.Expected($E$2,$E$3,B228/$E$5)</f>
        <v>-0.2287034160130359</v>
      </c>
    </row>
    <row r="229" spans="2:5" s="2" customFormat="1" x14ac:dyDescent="0.5">
      <c r="B229" s="2">
        <f t="shared" si="3"/>
        <v>222</v>
      </c>
      <c r="C229" s="3">
        <v>0.21959999999999999</v>
      </c>
      <c r="D229" s="10">
        <f ca="1">INDEX(_xll.apaDrawdowns.Drawdown.Max($C$8:C229),1,1)</f>
        <v>-0.60038423664696716</v>
      </c>
      <c r="E229" s="10" cm="1">
        <f t="array" aca="1" ref="E229" ca="1">_xll.apaDrawdowns.Drawdown.Max.Expected($E$2,$E$3,B229/$E$5)</f>
        <v>-0.2290843697075361</v>
      </c>
    </row>
    <row r="230" spans="2:5" s="2" customFormat="1" x14ac:dyDescent="0.5">
      <c r="B230" s="2">
        <f t="shared" si="3"/>
        <v>223</v>
      </c>
      <c r="C230" s="3">
        <v>9.98E-2</v>
      </c>
      <c r="D230" s="10">
        <f ca="1">INDEX(_xll.apaDrawdowns.Drawdown.Max($C$8:C230),1,1)</f>
        <v>-0.60038423664696716</v>
      </c>
      <c r="E230" s="10" cm="1">
        <f t="array" aca="1" ref="E230" ca="1">_xll.apaDrawdowns.Drawdown.Max.Expected($E$2,$E$3,B230/$E$5)</f>
        <v>-0.22946389726348471</v>
      </c>
    </row>
    <row r="231" spans="2:5" s="2" customFormat="1" x14ac:dyDescent="0.5">
      <c r="B231" s="2">
        <f t="shared" si="3"/>
        <v>224</v>
      </c>
      <c r="C231" s="3">
        <v>-3.7000000000000002E-3</v>
      </c>
      <c r="D231" s="10">
        <f ca="1">INDEX(_xll.apaDrawdowns.Drawdown.Max($C$8:C231),1,1)</f>
        <v>-0.60038423664696716</v>
      </c>
      <c r="E231" s="10" cm="1">
        <f t="array" aca="1" ref="E231" ca="1">_xll.apaDrawdowns.Drawdown.Max.Expected($E$2,$E$3,B231/$E$5)</f>
        <v>-0.22984200784626285</v>
      </c>
    </row>
    <row r="232" spans="2:5" s="2" customFormat="1" x14ac:dyDescent="0.5">
      <c r="B232" s="2">
        <f t="shared" si="3"/>
        <v>225</v>
      </c>
      <c r="C232" s="3">
        <v>7.0599999999999996E-2</v>
      </c>
      <c r="D232" s="10">
        <f ca="1">INDEX(_xll.apaDrawdowns.Drawdown.Max($C$8:C232),1,1)</f>
        <v>-0.60038423664696716</v>
      </c>
      <c r="E232" s="10" cm="1">
        <f t="array" aca="1" ref="E232" ca="1">_xll.apaDrawdowns.Drawdown.Max.Expected($E$2,$E$3,B232/$E$5)</f>
        <v>-0.23021871059927212</v>
      </c>
    </row>
    <row r="233" spans="2:5" s="2" customFormat="1" x14ac:dyDescent="0.5">
      <c r="B233" s="2">
        <f t="shared" si="3"/>
        <v>226</v>
      </c>
      <c r="C233" s="3">
        <v>3.78E-2</v>
      </c>
      <c r="D233" s="10">
        <f ca="1">INDEX(_xll.apaDrawdowns.Drawdown.Max($C$8:C233),1,1)</f>
        <v>-0.60038423664696716</v>
      </c>
      <c r="E233" s="10" cm="1">
        <f t="array" aca="1" ref="E233" ca="1">_xll.apaDrawdowns.Drawdown.Max.Expected($E$2,$E$3,B233/$E$5)</f>
        <v>-0.23059401464408313</v>
      </c>
    </row>
    <row r="234" spans="2:5" s="2" customFormat="1" x14ac:dyDescent="0.5">
      <c r="B234" s="2">
        <f t="shared" si="3"/>
        <v>227</v>
      </c>
      <c r="C234" s="3">
        <v>4.2099999999999999E-2</v>
      </c>
      <c r="D234" s="10">
        <f ca="1">INDEX(_xll.apaDrawdowns.Drawdown.Max($C$8:C234),1,1)</f>
        <v>-0.60038423664696716</v>
      </c>
      <c r="E234" s="10" cm="1">
        <f t="array" aca="1" ref="E234" ca="1">_xll.apaDrawdowns.Drawdown.Max.Expected($E$2,$E$3,B234/$E$5)</f>
        <v>-0.23096792908058261</v>
      </c>
    </row>
    <row r="235" spans="2:5" s="2" customFormat="1" x14ac:dyDescent="0.5">
      <c r="B235" s="2">
        <f t="shared" si="3"/>
        <v>228</v>
      </c>
      <c r="C235" s="3">
        <v>-3.0800000000000001E-2</v>
      </c>
      <c r="D235" s="10">
        <f ca="1">INDEX(_xll.apaDrawdowns.Drawdown.Max($C$8:C235),1,1)</f>
        <v>-0.60038423664696716</v>
      </c>
      <c r="E235" s="10" cm="1">
        <f t="array" aca="1" ref="E235" ca="1">_xll.apaDrawdowns.Drawdown.Max.Expected($E$2,$E$3,B235/$E$5)</f>
        <v>-0.23134046298712041</v>
      </c>
    </row>
    <row r="236" spans="2:5" s="2" customFormat="1" x14ac:dyDescent="0.5">
      <c r="B236" s="2">
        <f t="shared" si="3"/>
        <v>229</v>
      </c>
      <c r="C236" s="3">
        <v>5.21E-2</v>
      </c>
      <c r="D236" s="10">
        <f ca="1">INDEX(_xll.apaDrawdowns.Drawdown.Max($C$8:C236),1,1)</f>
        <v>-0.60038423664696716</v>
      </c>
      <c r="E236" s="10" cm="1">
        <f t="array" aca="1" ref="E236" ca="1">_xll.apaDrawdowns.Drawdown.Max.Expected($E$2,$E$3,B236/$E$5)</f>
        <v>-0.23171162542065449</v>
      </c>
    </row>
    <row r="237" spans="2:5" s="2" customFormat="1" x14ac:dyDescent="0.5">
      <c r="B237" s="2">
        <f t="shared" si="3"/>
        <v>230</v>
      </c>
      <c r="C237" s="3">
        <v>2.8799999999999999E-2</v>
      </c>
      <c r="D237" s="10">
        <f ca="1">INDEX(_xll.apaDrawdowns.Drawdown.Max($C$8:C237),1,1)</f>
        <v>-0.60038423664696716</v>
      </c>
      <c r="E237" s="10" cm="1">
        <f t="array" aca="1" ref="E237" ca="1">_xll.apaDrawdowns.Drawdown.Max.Expected($E$2,$E$3,B237/$E$5)</f>
        <v>-0.2320814254168958</v>
      </c>
    </row>
    <row r="238" spans="2:5" s="2" customFormat="1" x14ac:dyDescent="0.5">
      <c r="B238" s="2">
        <f t="shared" si="3"/>
        <v>231</v>
      </c>
      <c r="C238" s="3">
        <v>-2.9700000000000001E-2</v>
      </c>
      <c r="D238" s="10">
        <f ca="1">INDEX(_xll.apaDrawdowns.Drawdown.Max($C$8:C238),1,1)</f>
        <v>-0.60038423664696716</v>
      </c>
      <c r="E238" s="10" cm="1">
        <f t="array" aca="1" ref="E238" ca="1">_xll.apaDrawdowns.Drawdown.Max.Expected($E$2,$E$3,B238/$E$5)</f>
        <v>-0.23244987199045131</v>
      </c>
    </row>
    <row r="239" spans="2:5" s="2" customFormat="1" x14ac:dyDescent="0.5">
      <c r="B239" s="2">
        <f t="shared" si="3"/>
        <v>232</v>
      </c>
      <c r="C239" s="3">
        <v>1.11E-2</v>
      </c>
      <c r="D239" s="10">
        <f ca="1">INDEX(_xll.apaDrawdowns.Drawdown.Max($C$8:C239),1,1)</f>
        <v>-0.60038423664696716</v>
      </c>
      <c r="E239" s="10" cm="1">
        <f t="array" aca="1" ref="E239" ca="1">_xll.apaDrawdowns.Drawdown.Max.Expected($E$2,$E$3,B239/$E$5)</f>
        <v>-0.2328169741349656</v>
      </c>
    </row>
    <row r="240" spans="2:5" s="2" customFormat="1" x14ac:dyDescent="0.5">
      <c r="B240" s="2">
        <f t="shared" si="3"/>
        <v>233</v>
      </c>
      <c r="C240" s="3">
        <v>6.1899999999999997E-2</v>
      </c>
      <c r="D240" s="10">
        <f ca="1">INDEX(_xll.apaDrawdowns.Drawdown.Max($C$8:C240),1,1)</f>
        <v>-0.60038423664696716</v>
      </c>
      <c r="E240" s="10" cm="1">
        <f t="array" aca="1" ref="E240" ca="1">_xll.apaDrawdowns.Drawdown.Max.Expected($E$2,$E$3,B240/$E$5)</f>
        <v>-0.23318274082326262</v>
      </c>
    </row>
    <row r="241" spans="2:5" s="2" customFormat="1" x14ac:dyDescent="0.5">
      <c r="B241" s="2">
        <f t="shared" si="3"/>
        <v>234</v>
      </c>
      <c r="C241" s="3">
        <v>2.5000000000000001E-3</v>
      </c>
      <c r="D241" s="10">
        <f ca="1">INDEX(_xll.apaDrawdowns.Drawdown.Max($C$8:C241),1,1)</f>
        <v>-0.60038423664696716</v>
      </c>
      <c r="E241" s="10" cm="1">
        <f t="array" aca="1" ref="E241" ca="1">_xll.apaDrawdowns.Drawdown.Max.Expected($E$2,$E$3,B241/$E$5)</f>
        <v>-0.23354718100748562</v>
      </c>
    </row>
    <row r="242" spans="2:5" s="2" customFormat="1" x14ac:dyDescent="0.5">
      <c r="B242" s="2">
        <f t="shared" si="3"/>
        <v>235</v>
      </c>
      <c r="C242" s="3">
        <v>-9.3299999999999994E-2</v>
      </c>
      <c r="D242" s="10">
        <f ca="1">INDEX(_xll.apaDrawdowns.Drawdown.Max($C$8:C242),1,1)</f>
        <v>-0.60038423664696716</v>
      </c>
      <c r="E242" s="10" cm="1">
        <f t="array" aca="1" ref="E242" ca="1">_xll.apaDrawdowns.Drawdown.Max.Expected($E$2,$E$3,B242/$E$5)</f>
        <v>-0.2339103036192357</v>
      </c>
    </row>
    <row r="243" spans="2:5" s="2" customFormat="1" x14ac:dyDescent="0.5">
      <c r="B243" s="2">
        <f t="shared" si="3"/>
        <v>236</v>
      </c>
      <c r="C243" s="3">
        <v>-0.03</v>
      </c>
      <c r="D243" s="10">
        <f ca="1">INDEX(_xll.apaDrawdowns.Drawdown.Max($C$8:C243),1,1)</f>
        <v>-0.60038423664696716</v>
      </c>
      <c r="E243" s="10" cm="1">
        <f t="array" aca="1" ref="E243" ca="1">_xll.apaDrawdowns.Drawdown.Max.Expected($E$2,$E$3,B243/$E$5)</f>
        <v>-0.23427211756970989</v>
      </c>
    </row>
    <row r="244" spans="2:5" s="2" customFormat="1" x14ac:dyDescent="0.5">
      <c r="B244" s="2">
        <f t="shared" si="3"/>
        <v>237</v>
      </c>
      <c r="C244" s="3">
        <v>7.4399999999999994E-2</v>
      </c>
      <c r="D244" s="10">
        <f ca="1">INDEX(_xll.apaDrawdowns.Drawdown.Max($C$8:C244),1,1)</f>
        <v>-0.60038423664696716</v>
      </c>
      <c r="E244" s="10" cm="1">
        <f t="array" aca="1" ref="E244" ca="1">_xll.apaDrawdowns.Drawdown.Max.Expected($E$2,$E$3,B244/$E$5)</f>
        <v>-0.23463263174983828</v>
      </c>
    </row>
    <row r="245" spans="2:5" s="2" customFormat="1" x14ac:dyDescent="0.5">
      <c r="B245" s="2">
        <f t="shared" si="3"/>
        <v>238</v>
      </c>
      <c r="C245" s="3">
        <v>-3.0599999999999999E-2</v>
      </c>
      <c r="D245" s="10">
        <f ca="1">INDEX(_xll.apaDrawdowns.Drawdown.Max($C$8:C245),1,1)</f>
        <v>-0.60038423664696716</v>
      </c>
      <c r="E245" s="10" cm="1">
        <f t="array" aca="1" ref="E245" ca="1">_xll.apaDrawdowns.Drawdown.Max.Expected($E$2,$E$3,B245/$E$5)</f>
        <v>-0.23499185503041931</v>
      </c>
    </row>
    <row r="246" spans="2:5" s="2" customFormat="1" x14ac:dyDescent="0.5">
      <c r="B246" s="2">
        <f t="shared" si="3"/>
        <v>239</v>
      </c>
      <c r="C246" s="3">
        <v>8.7400000000000005E-2</v>
      </c>
      <c r="D246" s="10">
        <f ca="1">INDEX(_xll.apaDrawdowns.Drawdown.Max($C$8:C246),1,1)</f>
        <v>-0.60038423664696716</v>
      </c>
      <c r="E246" s="10" cm="1">
        <f t="array" aca="1" ref="E246" ca="1">_xll.apaDrawdowns.Drawdown.Max.Expected($E$2,$E$3,B246/$E$5)</f>
        <v>-0.23534979626225472</v>
      </c>
    </row>
    <row r="247" spans="2:5" s="2" customFormat="1" x14ac:dyDescent="0.5">
      <c r="B247" s="2">
        <f t="shared" si="3"/>
        <v>240</v>
      </c>
      <c r="C247" s="3">
        <v>4.1200000000000001E-2</v>
      </c>
      <c r="D247" s="10">
        <f ca="1">INDEX(_xll.apaDrawdowns.Drawdown.Max($C$8:C247),1,1)</f>
        <v>-0.60038423664696716</v>
      </c>
      <c r="E247" s="10" cm="1">
        <f t="array" aca="1" ref="E247" ca="1">_xll.apaDrawdowns.Drawdown.Max.Expected($E$2,$E$3,B247/$E$5)</f>
        <v>-0.23570646427628328</v>
      </c>
    </row>
    <row r="248" spans="2:5" s="2" customFormat="1" x14ac:dyDescent="0.5">
      <c r="B248" s="2">
        <f t="shared" si="3"/>
        <v>241</v>
      </c>
      <c r="C248" s="3">
        <v>9.9400000000000002E-2</v>
      </c>
      <c r="D248" s="10">
        <f ca="1">INDEX(_xll.apaDrawdowns.Drawdown.Max($C$8:C248),1,1)</f>
        <v>-0.60038423664696716</v>
      </c>
      <c r="E248" s="10" cm="1">
        <f t="array" aca="1" ref="E248" ca="1">_xll.apaDrawdowns.Drawdown.Max.Expected($E$2,$E$3,B248/$E$5)</f>
        <v>-0.23606186788371308</v>
      </c>
    </row>
    <row r="249" spans="2:5" s="2" customFormat="1" x14ac:dyDescent="0.5">
      <c r="B249" s="2">
        <f t="shared" si="3"/>
        <v>242</v>
      </c>
      <c r="C249" s="3">
        <v>0.21959999999999999</v>
      </c>
      <c r="D249" s="10">
        <f ca="1">INDEX(_xll.apaDrawdowns.Drawdown.Max($C$8:C249),1,1)</f>
        <v>-0.60038423664696716</v>
      </c>
      <c r="E249" s="10" cm="1">
        <f t="array" aca="1" ref="E249" ca="1">_xll.apaDrawdowns.Drawdown.Max.Expected($E$2,$E$3,B249/$E$5)</f>
        <v>-0.23641601587615391</v>
      </c>
    </row>
    <row r="250" spans="2:5" s="2" customFormat="1" x14ac:dyDescent="0.5">
      <c r="B250" s="2">
        <f t="shared" si="3"/>
        <v>243</v>
      </c>
      <c r="C250" s="3">
        <v>9.98E-2</v>
      </c>
      <c r="D250" s="10">
        <f ca="1">INDEX(_xll.apaDrawdowns.Drawdown.Max($C$8:C250),1,1)</f>
        <v>-0.60038423664696716</v>
      </c>
      <c r="E250" s="10" cm="1">
        <f t="array" aca="1" ref="E250" ca="1">_xll.apaDrawdowns.Drawdown.Max.Expected($E$2,$E$3,B250/$E$5)</f>
        <v>-0.23676891702574676</v>
      </c>
    </row>
    <row r="251" spans="2:5" s="2" customFormat="1" x14ac:dyDescent="0.5">
      <c r="B251" s="2">
        <f t="shared" si="3"/>
        <v>244</v>
      </c>
      <c r="C251" s="3">
        <v>-3.7000000000000002E-3</v>
      </c>
      <c r="D251" s="10">
        <f ca="1">INDEX(_xll.apaDrawdowns.Drawdown.Max($C$8:C251),1,1)</f>
        <v>-0.60038423664696716</v>
      </c>
      <c r="E251" s="10" cm="1">
        <f t="array" aca="1" ref="E251" ca="1">_xll.apaDrawdowns.Drawdown.Max.Expected($E$2,$E$3,B251/$E$5)</f>
        <v>-0.23712058008529446</v>
      </c>
    </row>
    <row r="252" spans="2:5" s="2" customFormat="1" x14ac:dyDescent="0.5">
      <c r="B252" s="2">
        <f t="shared" si="3"/>
        <v>245</v>
      </c>
      <c r="C252" s="3">
        <v>7.0599999999999996E-2</v>
      </c>
      <c r="D252" s="10">
        <f ca="1">INDEX(_xll.apaDrawdowns.Drawdown.Max($C$8:C252),1,1)</f>
        <v>-0.60038423664696716</v>
      </c>
      <c r="E252" s="10" cm="1">
        <f t="array" aca="1" ref="E252" ca="1">_xll.apaDrawdowns.Drawdown.Max.Expected($E$2,$E$3,B252/$E$5)</f>
        <v>-0.23747101378838942</v>
      </c>
    </row>
    <row r="253" spans="2:5" s="2" customFormat="1" x14ac:dyDescent="0.5">
      <c r="B253" s="2">
        <f t="shared" si="3"/>
        <v>246</v>
      </c>
      <c r="C253" s="3">
        <v>3.78E-2</v>
      </c>
      <c r="D253" s="10">
        <f ca="1">INDEX(_xll.apaDrawdowns.Drawdown.Max($C$8:C253),1,1)</f>
        <v>-0.60038423664696716</v>
      </c>
      <c r="E253" s="10" cm="1">
        <f t="array" aca="1" ref="E253" ca="1">_xll.apaDrawdowns.Drawdown.Max.Expected($E$2,$E$3,B253/$E$5)</f>
        <v>-0.23782022684954141</v>
      </c>
    </row>
    <row r="254" spans="2:5" s="2" customFormat="1" x14ac:dyDescent="0.5">
      <c r="B254" s="2">
        <f t="shared" si="3"/>
        <v>247</v>
      </c>
      <c r="C254" s="3">
        <v>4.2099999999999999E-2</v>
      </c>
      <c r="D254" s="10">
        <f ca="1">INDEX(_xll.apaDrawdowns.Drawdown.Max($C$8:C254),1,1)</f>
        <v>-0.60038423664696716</v>
      </c>
      <c r="E254" s="10" cm="1">
        <f t="array" aca="1" ref="E254" ca="1">_xll.apaDrawdowns.Drawdown.Max.Expected($E$2,$E$3,B254/$E$5)</f>
        <v>-0.23816822796430404</v>
      </c>
    </row>
    <row r="255" spans="2:5" s="2" customFormat="1" x14ac:dyDescent="0.5">
      <c r="B255" s="2">
        <f t="shared" si="3"/>
        <v>248</v>
      </c>
      <c r="C255" s="3">
        <v>-3.0800000000000001E-2</v>
      </c>
      <c r="D255" s="10">
        <f ca="1">INDEX(_xll.apaDrawdowns.Drawdown.Max($C$8:C255),1,1)</f>
        <v>-0.60038423664696716</v>
      </c>
      <c r="E255" s="10" cm="1">
        <f t="array" aca="1" ref="E255" ca="1">_xll.apaDrawdowns.Drawdown.Max.Expected($E$2,$E$3,B255/$E$5)</f>
        <v>-0.23851502580940043</v>
      </c>
    </row>
    <row r="256" spans="2:5" s="2" customFormat="1" x14ac:dyDescent="0.5">
      <c r="B256" s="2">
        <f t="shared" si="3"/>
        <v>249</v>
      </c>
      <c r="C256" s="3">
        <v>5.21E-2</v>
      </c>
      <c r="D256" s="10">
        <f ca="1">INDEX(_xll.apaDrawdowns.Drawdown.Max($C$8:C256),1,1)</f>
        <v>-0.60038423664696716</v>
      </c>
      <c r="E256" s="10" cm="1">
        <f t="array" aca="1" ref="E256" ca="1">_xll.apaDrawdowns.Drawdown.Max.Expected($E$2,$E$3,B256/$E$5)</f>
        <v>-0.23886062904284744</v>
      </c>
    </row>
    <row r="257" spans="2:5" s="2" customFormat="1" x14ac:dyDescent="0.5">
      <c r="B257" s="2">
        <f t="shared" si="3"/>
        <v>250</v>
      </c>
      <c r="C257" s="3">
        <v>2.8799999999999999E-2</v>
      </c>
      <c r="D257" s="10">
        <f ca="1">INDEX(_xll.apaDrawdowns.Drawdown.Max($C$8:C257),1,1)</f>
        <v>-0.60038423664696716</v>
      </c>
      <c r="E257" s="10" cm="1">
        <f t="array" aca="1" ref="E257" ca="1">_xll.apaDrawdowns.Drawdown.Max.Expected($E$2,$E$3,B257/$E$5)</f>
        <v>-0.23920504630407935</v>
      </c>
    </row>
    <row r="258" spans="2:5" s="2" customFormat="1" x14ac:dyDescent="0.5">
      <c r="B258" s="2">
        <f t="shared" si="3"/>
        <v>251</v>
      </c>
      <c r="C258" s="3">
        <v>-2.9700000000000001E-2</v>
      </c>
      <c r="D258" s="10">
        <f ca="1">INDEX(_xll.apaDrawdowns.Drawdown.Max($C$8:C258),1,1)</f>
        <v>-0.60038423664696716</v>
      </c>
      <c r="E258" s="10" cm="1">
        <f t="array" aca="1" ref="E258" ca="1">_xll.apaDrawdowns.Drawdown.Max.Expected($E$2,$E$3,B258/$E$5)</f>
        <v>-0.23954828621407032</v>
      </c>
    </row>
    <row r="259" spans="2:5" s="2" customFormat="1" x14ac:dyDescent="0.5">
      <c r="B259" s="2">
        <f t="shared" si="3"/>
        <v>252</v>
      </c>
      <c r="C259" s="3">
        <v>1.11E-2</v>
      </c>
      <c r="D259" s="10">
        <f ca="1">INDEX(_xll.apaDrawdowns.Drawdown.Max($C$8:C259),1,1)</f>
        <v>-0.60038423664696716</v>
      </c>
      <c r="E259" s="10" cm="1">
        <f t="array" aca="1" ref="E259" ca="1">_xll.apaDrawdowns.Drawdown.Max.Expected($E$2,$E$3,B259/$E$5)</f>
        <v>-0.2398903573754555</v>
      </c>
    </row>
    <row r="260" spans="2:5" s="2" customFormat="1" x14ac:dyDescent="0.5">
      <c r="B260" s="2">
        <f t="shared" si="3"/>
        <v>253</v>
      </c>
      <c r="C260" s="3">
        <v>6.1899999999999997E-2</v>
      </c>
      <c r="D260" s="10">
        <f ca="1">INDEX(_xll.apaDrawdowns.Drawdown.Max($C$8:C260),1,1)</f>
        <v>-0.60038423664696716</v>
      </c>
      <c r="E260" s="10" cm="1">
        <f t="array" aca="1" ref="E260" ca="1">_xll.apaDrawdowns.Drawdown.Max.Expected($E$2,$E$3,B260/$E$5)</f>
        <v>-0.24023126837265218</v>
      </c>
    </row>
    <row r="261" spans="2:5" s="2" customFormat="1" x14ac:dyDescent="0.5">
      <c r="B261" s="2">
        <f t="shared" si="3"/>
        <v>254</v>
      </c>
      <c r="C261" s="3">
        <v>2.5000000000000001E-3</v>
      </c>
      <c r="D261" s="10">
        <f ca="1">INDEX(_xll.apaDrawdowns.Drawdown.Max($C$8:C261),1,1)</f>
        <v>-0.60038423664696716</v>
      </c>
      <c r="E261" s="10" cm="1">
        <f t="array" aca="1" ref="E261" ca="1">_xll.apaDrawdowns.Drawdown.Max.Expected($E$2,$E$3,B261/$E$5)</f>
        <v>-0.24057102777197903</v>
      </c>
    </row>
    <row r="262" spans="2:5" s="2" customFormat="1" x14ac:dyDescent="0.5">
      <c r="B262" s="2">
        <f t="shared" si="3"/>
        <v>255</v>
      </c>
      <c r="C262" s="3">
        <v>-9.3299999999999994E-2</v>
      </c>
      <c r="D262" s="10">
        <f ca="1">INDEX(_xll.apaDrawdowns.Drawdown.Max($C$8:C262),1,1)</f>
        <v>-0.60038423664696716</v>
      </c>
      <c r="E262" s="10" cm="1">
        <f t="array" aca="1" ref="E262" ca="1">_xll.apaDrawdowns.Drawdown.Max.Expected($E$2,$E$3,B262/$E$5)</f>
        <v>-0.24090964412177451</v>
      </c>
    </row>
    <row r="263" spans="2:5" s="2" customFormat="1" x14ac:dyDescent="0.5">
      <c r="B263" s="2">
        <f t="shared" si="3"/>
        <v>256</v>
      </c>
      <c r="C263" s="3">
        <v>-0.03</v>
      </c>
      <c r="D263" s="10">
        <f ca="1">INDEX(_xll.apaDrawdowns.Drawdown.Max($C$8:C263),1,1)</f>
        <v>-0.60038423664696716</v>
      </c>
      <c r="E263" s="10" cm="1">
        <f t="array" aca="1" ref="E263" ca="1">_xll.apaDrawdowns.Drawdown.Max.Expected($E$2,$E$3,B263/$E$5)</f>
        <v>-0.24124712595251452</v>
      </c>
    </row>
    <row r="264" spans="2:5" s="2" customFormat="1" x14ac:dyDescent="0.5">
      <c r="B264" s="2">
        <f t="shared" si="3"/>
        <v>257</v>
      </c>
      <c r="C264" s="3">
        <v>7.4399999999999994E-2</v>
      </c>
      <c r="D264" s="10">
        <f ca="1">INDEX(_xll.apaDrawdowns.Drawdown.Max($C$8:C264),1,1)</f>
        <v>-0.60038423664696716</v>
      </c>
      <c r="E264" s="10" cm="1">
        <f t="array" aca="1" ref="E264" ca="1">_xll.apaDrawdowns.Drawdown.Max.Expected($E$2,$E$3,B264/$E$5)</f>
        <v>-0.24158348177692923</v>
      </c>
    </row>
    <row r="265" spans="2:5" s="2" customFormat="1" x14ac:dyDescent="0.5">
      <c r="B265" s="2">
        <f t="shared" si="3"/>
        <v>258</v>
      </c>
      <c r="C265" s="3">
        <v>-3.0599999999999999E-2</v>
      </c>
      <c r="D265" s="10">
        <f ca="1">INDEX(_xll.apaDrawdowns.Drawdown.Max($C$8:C265),1,1)</f>
        <v>-0.60038423664696716</v>
      </c>
      <c r="E265" s="10" cm="1">
        <f t="array" aca="1" ref="E265" ca="1">_xll.apaDrawdowns.Drawdown.Max.Expected($E$2,$E$3,B265/$E$5)</f>
        <v>-0.24191872009011839</v>
      </c>
    </row>
    <row r="266" spans="2:5" s="2" customFormat="1" x14ac:dyDescent="0.5">
      <c r="B266" s="2">
        <f>B265+1</f>
        <v>259</v>
      </c>
      <c r="C266" s="3">
        <v>8.7400000000000005E-2</v>
      </c>
      <c r="D266" s="10">
        <f ca="1">INDEX(_xll.apaDrawdowns.Drawdown.Max($C$8:C266),1,1)</f>
        <v>-0.60038423664696716</v>
      </c>
      <c r="E266" s="10" cm="1">
        <f t="array" aca="1" ref="E266" ca="1">_xll.apaDrawdowns.Drawdown.Max.Expected($E$2,$E$3,B266/$E$5)</f>
        <v>-0.24225284936966596</v>
      </c>
    </row>
    <row r="267" spans="2:5" s="2" customFormat="1" x14ac:dyDescent="0.5">
      <c r="B267" s="2">
        <f>B266+1</f>
        <v>260</v>
      </c>
      <c r="C267" s="3">
        <v>4.1200000000000001E-2</v>
      </c>
      <c r="D267" s="10">
        <f ca="1">INDEX(_xll.apaDrawdowns.Drawdown.Max($C$8:C267),1,1)</f>
        <v>-0.60038423664696716</v>
      </c>
      <c r="E267" s="10" cm="1">
        <f t="array" aca="1" ref="E267" ca="1">_xll.apaDrawdowns.Drawdown.Max.Expected($E$2,$E$3,B267/$E$5)</f>
        <v>-0.2425858780757546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0A571-8F89-4A43-97E6-36CBA291BD5E}">
  <sheetPr codeName="Sheet3"/>
  <dimension ref="C3:H106"/>
  <sheetViews>
    <sheetView topLeftCell="A2" workbookViewId="0">
      <selection activeCell="A2" sqref="A2"/>
    </sheetView>
  </sheetViews>
  <sheetFormatPr defaultRowHeight="14.35" x14ac:dyDescent="0.5"/>
  <cols>
    <col min="3" max="3" width="9.1171875" style="1" customWidth="1"/>
    <col min="6" max="6" width="13.1171875" style="16" customWidth="1"/>
    <col min="7" max="7" width="13.52734375" customWidth="1"/>
    <col min="10" max="10" width="11.1171875" customWidth="1"/>
  </cols>
  <sheetData>
    <row r="3" spans="3:8" x14ac:dyDescent="0.5">
      <c r="C3" t="s">
        <v>5</v>
      </c>
      <c r="F3" s="16" t="s">
        <v>6</v>
      </c>
      <c r="G3" t="s">
        <v>7</v>
      </c>
    </row>
    <row r="4" spans="3:8" x14ac:dyDescent="0.5">
      <c r="C4" s="1">
        <v>-3.4332723318878489E-2</v>
      </c>
      <c r="E4" s="17" t="e">
        <f ca="1">_xll.apaReturns.Cumulative.Discrete(C4:C7)</f>
        <v>#NAME?</v>
      </c>
      <c r="F4" s="16">
        <f t="array" aca="1" ref="F4:F106" ca="1">_xll.apaRuns.Losing(_xll.apaMatrix.Numeric.Rows($C$1:$C$65535))</f>
        <v>-0.24393047422296099</v>
      </c>
      <c r="G4" s="3">
        <f t="array" aca="1" ref="G4:G106" ca="1">_xll.apaRuns.Winning(_xll.apaMatrix.Numeric.Rows($C$1:$C$65535))</f>
        <v>5.5944191772153706E-2</v>
      </c>
      <c r="H4" s="17" t="e">
        <f ca="1">_xll.apaReturns.Cumulative.Discrete(C8:C9)</f>
        <v>#NAME?</v>
      </c>
    </row>
    <row r="5" spans="3:8" x14ac:dyDescent="0.5">
      <c r="C5" s="1">
        <v>-0.1282052465768353</v>
      </c>
      <c r="F5" s="16">
        <f ca="1"/>
        <v>-4.5447653569420265E-2</v>
      </c>
      <c r="G5" s="3">
        <f ca="1"/>
        <v>0.11352822172464627</v>
      </c>
    </row>
    <row r="6" spans="3:8" x14ac:dyDescent="0.5">
      <c r="C6" s="1">
        <v>-2.3407482289307557E-2</v>
      </c>
      <c r="F6" s="16">
        <f ca="1"/>
        <v>-2.463229498381303E-2</v>
      </c>
      <c r="G6" s="3">
        <f ca="1"/>
        <v>6.751744108717439E-2</v>
      </c>
    </row>
    <row r="7" spans="3:8" x14ac:dyDescent="0.5">
      <c r="C7" s="1">
        <v>-8.0383880373824712E-2</v>
      </c>
      <c r="F7" s="16">
        <f ca="1"/>
        <v>-1.255010794346223E-2</v>
      </c>
      <c r="G7" s="3">
        <f ca="1"/>
        <v>0.12829751134877099</v>
      </c>
    </row>
    <row r="8" spans="3:8" x14ac:dyDescent="0.5">
      <c r="C8" s="1">
        <v>5.2803543311056078E-2</v>
      </c>
      <c r="F8" s="16">
        <f ca="1"/>
        <v>-3.9342160389910452E-2</v>
      </c>
      <c r="G8" s="3">
        <f ca="1"/>
        <v>0.1423630864223282</v>
      </c>
    </row>
    <row r="9" spans="3:8" x14ac:dyDescent="0.5">
      <c r="C9" s="1">
        <v>2.983128695806192E-3</v>
      </c>
      <c r="F9" s="16">
        <f ca="1"/>
        <v>-3.0728684826264674E-2</v>
      </c>
      <c r="G9" s="3">
        <f ca="1"/>
        <v>0.15600585038183223</v>
      </c>
    </row>
    <row r="10" spans="3:8" x14ac:dyDescent="0.5">
      <c r="C10" s="1">
        <v>-7.6879153643397702E-3</v>
      </c>
      <c r="F10" s="16">
        <f ca="1"/>
        <v>-1.2852783831540426E-2</v>
      </c>
      <c r="G10" s="3">
        <f ca="1"/>
        <v>0.11055368111348507</v>
      </c>
    </row>
    <row r="11" spans="3:8" x14ac:dyDescent="0.5">
      <c r="C11" s="1">
        <v>-3.8052280920215176E-2</v>
      </c>
      <c r="F11" s="16">
        <f ca="1"/>
        <v>-1.5505016426780815E-2</v>
      </c>
      <c r="G11" s="3">
        <f ca="1"/>
        <v>1.4775898396473641E-2</v>
      </c>
    </row>
    <row r="12" spans="3:8" x14ac:dyDescent="0.5">
      <c r="C12" s="1">
        <v>9.4025940415360942E-3</v>
      </c>
      <c r="F12" s="16">
        <f ca="1"/>
        <v>-3.6604060552229978E-3</v>
      </c>
      <c r="G12" s="3">
        <f ca="1"/>
        <v>1.2109900235816706E-2</v>
      </c>
    </row>
    <row r="13" spans="3:8" x14ac:dyDescent="0.5">
      <c r="C13" s="1">
        <v>3.3827192448673493E-2</v>
      </c>
      <c r="F13" s="16">
        <f ca="1"/>
        <v>-1.4243668123692932E-2</v>
      </c>
      <c r="G13" s="3">
        <f ca="1"/>
        <v>1.6216726128685188E-2</v>
      </c>
    </row>
    <row r="14" spans="3:8" x14ac:dyDescent="0.5">
      <c r="C14" s="1">
        <v>3.5243131948489381E-2</v>
      </c>
      <c r="F14" s="16">
        <f ca="1"/>
        <v>-2.4247378896330662E-2</v>
      </c>
      <c r="G14" s="3">
        <f ca="1"/>
        <v>0.10016649000560296</v>
      </c>
    </row>
    <row r="15" spans="3:8" x14ac:dyDescent="0.5">
      <c r="C15" s="1">
        <v>3.0733764775256134E-2</v>
      </c>
      <c r="F15" s="16">
        <f ca="1"/>
        <v>-3.9808930405541565E-3</v>
      </c>
      <c r="G15" s="3">
        <f ca="1"/>
        <v>8.287781987799181E-2</v>
      </c>
    </row>
    <row r="16" spans="3:8" x14ac:dyDescent="0.5">
      <c r="C16" s="1">
        <v>-2.463229498381303E-2</v>
      </c>
      <c r="F16" s="16">
        <f ca="1"/>
        <v>-2.3197246020893458E-2</v>
      </c>
      <c r="G16" s="3">
        <f ca="1"/>
        <v>0.22136451650144062</v>
      </c>
    </row>
    <row r="17" spans="3:7" x14ac:dyDescent="0.5">
      <c r="C17" s="1">
        <v>2.2375704708329724E-2</v>
      </c>
      <c r="F17" s="16">
        <f ca="1"/>
        <v>-0.18558947188610231</v>
      </c>
      <c r="G17" s="3">
        <f ca="1"/>
        <v>0.11959038378460907</v>
      </c>
    </row>
    <row r="18" spans="3:7" x14ac:dyDescent="0.5">
      <c r="C18" s="1">
        <v>4.4153764776445836E-2</v>
      </c>
      <c r="F18" s="16">
        <f ca="1"/>
        <v>-0.31619083236311718</v>
      </c>
      <c r="G18" s="3">
        <f ca="1"/>
        <v>3.5386847261369647E-2</v>
      </c>
    </row>
    <row r="19" spans="3:7" x14ac:dyDescent="0.5">
      <c r="C19" s="1">
        <v>-1.255010794346223E-2</v>
      </c>
      <c r="F19" s="16">
        <f ca="1"/>
        <v>-2.1876678941121996E-2</v>
      </c>
      <c r="G19" s="3">
        <f ca="1"/>
        <v>9.0863219232899972E-2</v>
      </c>
    </row>
    <row r="20" spans="3:7" x14ac:dyDescent="0.5">
      <c r="C20" s="1">
        <v>4.1387314730876756E-2</v>
      </c>
      <c r="F20" s="16">
        <f ca="1"/>
        <v>-0.19159737543291278</v>
      </c>
      <c r="G20" s="3">
        <f ca="1"/>
        <v>6.4126216621203991E-2</v>
      </c>
    </row>
    <row r="21" spans="3:7" x14ac:dyDescent="0.5">
      <c r="C21" s="1">
        <v>1.0819068021287626E-2</v>
      </c>
      <c r="F21" s="16">
        <f ca="1"/>
        <v>-0.14886803404526994</v>
      </c>
      <c r="G21" s="3">
        <f ca="1"/>
        <v>4.7425944912603546E-2</v>
      </c>
    </row>
    <row r="22" spans="3:7" x14ac:dyDescent="0.5">
      <c r="C22" s="1">
        <v>2.5043328715675495E-2</v>
      </c>
      <c r="F22" s="16">
        <f ca="1"/>
        <v>-3.3959930906807934E-2</v>
      </c>
      <c r="G22" s="3">
        <f ca="1"/>
        <v>8.2101431431335747E-2</v>
      </c>
    </row>
    <row r="23" spans="3:7" x14ac:dyDescent="0.5">
      <c r="C23" s="1">
        <v>3.0906110963484279E-2</v>
      </c>
      <c r="F23" s="16">
        <f ca="1"/>
        <v>-8.2473744681556549E-2</v>
      </c>
      <c r="G23" s="3">
        <f ca="1"/>
        <v>7.2913360776204916E-2</v>
      </c>
    </row>
    <row r="24" spans="3:7" x14ac:dyDescent="0.5">
      <c r="C24" s="1">
        <v>1.4323725004856458E-2</v>
      </c>
      <c r="F24" s="16">
        <f ca="1"/>
        <v>-8.2631226580805461E-2</v>
      </c>
      <c r="G24" s="3">
        <f ca="1"/>
        <v>0.1689034846986921</v>
      </c>
    </row>
    <row r="25" spans="3:7" x14ac:dyDescent="0.5">
      <c r="C25" s="1">
        <v>-3.9342160389910452E-2</v>
      </c>
      <c r="F25" s="16">
        <f ca="1"/>
        <v>-2.5740941407760731E-2</v>
      </c>
      <c r="G25" s="3">
        <f ca="1"/>
        <v>1.0913509190757287E-2</v>
      </c>
    </row>
    <row r="26" spans="3:7" x14ac:dyDescent="0.5">
      <c r="C26" s="1">
        <v>8.031674033237346E-3</v>
      </c>
      <c r="F26" s="16" t="e">
        <f ca="1"/>
        <v>#N/A</v>
      </c>
      <c r="G26" s="3" t="e">
        <f ca="1"/>
        <v>#N/A</v>
      </c>
    </row>
    <row r="27" spans="3:7" x14ac:dyDescent="0.5">
      <c r="C27" s="1">
        <v>2.3071640959531514E-2</v>
      </c>
      <c r="F27" s="16" t="e">
        <f ca="1"/>
        <v>#N/A</v>
      </c>
      <c r="G27" s="3" t="e">
        <f ca="1"/>
        <v>#N/A</v>
      </c>
    </row>
    <row r="28" spans="3:7" x14ac:dyDescent="0.5">
      <c r="C28" s="1">
        <v>1.9012940264037104E-2</v>
      </c>
      <c r="F28" s="16" t="e">
        <f ca="1"/>
        <v>#N/A</v>
      </c>
      <c r="G28" s="3" t="e">
        <f ca="1"/>
        <v>#N/A</v>
      </c>
    </row>
    <row r="29" spans="3:7" x14ac:dyDescent="0.5">
      <c r="C29" s="1">
        <v>3.0284822001571232E-2</v>
      </c>
      <c r="F29" s="16" t="e">
        <f ca="1"/>
        <v>#N/A</v>
      </c>
      <c r="G29" s="3" t="e">
        <f ca="1"/>
        <v>#N/A</v>
      </c>
    </row>
    <row r="30" spans="3:7" x14ac:dyDescent="0.5">
      <c r="C30" s="1">
        <v>2.8782928190550283E-2</v>
      </c>
      <c r="F30" s="16" t="e">
        <f ca="1"/>
        <v>#N/A</v>
      </c>
      <c r="G30" s="3" t="e">
        <f ca="1"/>
        <v>#N/A</v>
      </c>
    </row>
    <row r="31" spans="3:7" x14ac:dyDescent="0.5">
      <c r="C31" s="1">
        <v>2.5564988839984037E-2</v>
      </c>
      <c r="F31" s="16" t="e">
        <f ca="1"/>
        <v>#N/A</v>
      </c>
      <c r="G31" s="3" t="e">
        <f ca="1"/>
        <v>#N/A</v>
      </c>
    </row>
    <row r="32" spans="3:7" x14ac:dyDescent="0.5">
      <c r="C32" s="1">
        <v>-3.0728684826264674E-2</v>
      </c>
      <c r="F32" s="16" t="e">
        <f ca="1"/>
        <v>#N/A</v>
      </c>
      <c r="G32" s="3" t="e">
        <f ca="1"/>
        <v>#N/A</v>
      </c>
    </row>
    <row r="33" spans="3:7" x14ac:dyDescent="0.5">
      <c r="C33" s="1">
        <v>4.3512880965257184E-2</v>
      </c>
      <c r="F33" s="16" t="e">
        <f ca="1"/>
        <v>#N/A</v>
      </c>
      <c r="G33" s="3" t="e">
        <f ca="1"/>
        <v>#N/A</v>
      </c>
    </row>
    <row r="34" spans="3:7" x14ac:dyDescent="0.5">
      <c r="C34" s="1">
        <v>6.8113128189004613E-3</v>
      </c>
      <c r="F34" s="16" t="e">
        <f ca="1"/>
        <v>#N/A</v>
      </c>
      <c r="G34" s="3" t="e">
        <f ca="1"/>
        <v>#N/A</v>
      </c>
    </row>
    <row r="35" spans="3:7" x14ac:dyDescent="0.5">
      <c r="C35" s="1">
        <v>1.6012122097394998E-2</v>
      </c>
      <c r="F35" s="16" t="e">
        <f ca="1"/>
        <v>#N/A</v>
      </c>
      <c r="G35" s="3" t="e">
        <f ca="1"/>
        <v>#N/A</v>
      </c>
    </row>
    <row r="36" spans="3:7" x14ac:dyDescent="0.5">
      <c r="C36" s="1">
        <v>4.6831856836351049E-2</v>
      </c>
      <c r="F36" s="16" t="e">
        <f ca="1"/>
        <v>#N/A</v>
      </c>
      <c r="G36" s="3" t="e">
        <f ca="1"/>
        <v>#N/A</v>
      </c>
    </row>
    <row r="37" spans="3:7" x14ac:dyDescent="0.5">
      <c r="C37" s="1">
        <v>3.4518617800545881E-2</v>
      </c>
      <c r="F37" s="16" t="e">
        <f ca="1"/>
        <v>#N/A</v>
      </c>
      <c r="G37" s="3" t="e">
        <f ca="1"/>
        <v>#N/A</v>
      </c>
    </row>
    <row r="38" spans="3:7" x14ac:dyDescent="0.5">
      <c r="C38" s="1">
        <v>-1.2852783831540426E-2</v>
      </c>
      <c r="F38" s="16" t="e">
        <f ca="1"/>
        <v>#N/A</v>
      </c>
      <c r="G38" s="3" t="e">
        <f ca="1"/>
        <v>#N/A</v>
      </c>
    </row>
    <row r="39" spans="3:7" x14ac:dyDescent="0.5">
      <c r="C39" s="1">
        <v>3.9393851512687927E-3</v>
      </c>
      <c r="F39" s="16" t="e">
        <f ca="1"/>
        <v>#N/A</v>
      </c>
      <c r="G39" s="3" t="e">
        <f ca="1"/>
        <v>#N/A</v>
      </c>
    </row>
    <row r="40" spans="3:7" x14ac:dyDescent="0.5">
      <c r="C40" s="1">
        <v>2.486480090924359E-2</v>
      </c>
      <c r="F40" s="16" t="e">
        <f ca="1"/>
        <v>#N/A</v>
      </c>
      <c r="G40" s="3" t="e">
        <f ca="1"/>
        <v>#N/A</v>
      </c>
    </row>
    <row r="41" spans="3:7" x14ac:dyDescent="0.5">
      <c r="C41" s="1">
        <v>3.4342471000756269E-2</v>
      </c>
      <c r="F41" s="16" t="e">
        <f ca="1"/>
        <v>#N/A</v>
      </c>
      <c r="G41" s="3" t="e">
        <f ca="1"/>
        <v>#N/A</v>
      </c>
    </row>
    <row r="42" spans="3:7" x14ac:dyDescent="0.5">
      <c r="C42" s="1">
        <v>3.2159839044175742E-2</v>
      </c>
      <c r="F42" s="16" t="e">
        <f ca="1"/>
        <v>#N/A</v>
      </c>
      <c r="G42" s="3" t="e">
        <f ca="1"/>
        <v>#N/A</v>
      </c>
    </row>
    <row r="43" spans="3:7" x14ac:dyDescent="0.5">
      <c r="C43" s="1">
        <v>1.1007021752581725E-2</v>
      </c>
      <c r="F43" s="16" t="e">
        <f ca="1"/>
        <v>#N/A</v>
      </c>
      <c r="G43" s="3" t="e">
        <f ca="1"/>
        <v>#N/A</v>
      </c>
    </row>
    <row r="44" spans="3:7" x14ac:dyDescent="0.5">
      <c r="C44" s="1">
        <v>-1.5505016426780815E-2</v>
      </c>
      <c r="F44" s="16" t="e">
        <f ca="1"/>
        <v>#N/A</v>
      </c>
      <c r="G44" s="3" t="e">
        <f ca="1"/>
        <v>#N/A</v>
      </c>
    </row>
    <row r="45" spans="3:7" x14ac:dyDescent="0.5">
      <c r="C45" s="1">
        <v>1.4775898396473641E-2</v>
      </c>
      <c r="F45" s="16" t="e">
        <f ca="1"/>
        <v>#N/A</v>
      </c>
      <c r="G45" s="3" t="e">
        <f ca="1"/>
        <v>#N/A</v>
      </c>
    </row>
    <row r="46" spans="3:7" x14ac:dyDescent="0.5">
      <c r="C46" s="1">
        <v>-3.6604060552229978E-3</v>
      </c>
      <c r="F46" s="16" t="e">
        <f ca="1"/>
        <v>#N/A</v>
      </c>
      <c r="G46" s="3" t="e">
        <f ca="1"/>
        <v>#N/A</v>
      </c>
    </row>
    <row r="47" spans="3:7" x14ac:dyDescent="0.5">
      <c r="C47" s="1">
        <v>1.1156548087745799E-2</v>
      </c>
      <c r="F47" s="16" t="e">
        <f ca="1"/>
        <v>#N/A</v>
      </c>
      <c r="G47" s="3" t="e">
        <f ca="1"/>
        <v>#N/A</v>
      </c>
    </row>
    <row r="48" spans="3:7" x14ac:dyDescent="0.5">
      <c r="C48" s="1">
        <v>9.428333821046575E-4</v>
      </c>
      <c r="F48" s="16" t="e">
        <f ca="1"/>
        <v>#N/A</v>
      </c>
      <c r="G48" s="3" t="e">
        <f ca="1"/>
        <v>#N/A</v>
      </c>
    </row>
    <row r="49" spans="3:7" x14ac:dyDescent="0.5">
      <c r="C49" s="1">
        <v>-1.4243668123692932E-2</v>
      </c>
      <c r="F49" s="16" t="e">
        <f ca="1"/>
        <v>#N/A</v>
      </c>
      <c r="G49" s="3" t="e">
        <f ca="1"/>
        <v>#N/A</v>
      </c>
    </row>
    <row r="50" spans="3:7" x14ac:dyDescent="0.5">
      <c r="C50" s="1">
        <v>1.6216726128685188E-2</v>
      </c>
      <c r="F50" s="16" t="e">
        <f ca="1"/>
        <v>#N/A</v>
      </c>
      <c r="G50" s="3" t="e">
        <f ca="1"/>
        <v>#N/A</v>
      </c>
    </row>
    <row r="51" spans="3:7" x14ac:dyDescent="0.5">
      <c r="C51" s="1">
        <v>-2.4247378896330662E-2</v>
      </c>
      <c r="F51" s="16" t="e">
        <f ca="1"/>
        <v>#N/A</v>
      </c>
      <c r="G51" s="3" t="e">
        <f ca="1"/>
        <v>#N/A</v>
      </c>
    </row>
    <row r="52" spans="3:7" x14ac:dyDescent="0.5">
      <c r="C52" s="1">
        <v>5.3756240832315116E-2</v>
      </c>
      <c r="F52" s="16" t="e">
        <f ca="1"/>
        <v>#N/A</v>
      </c>
      <c r="G52" s="3" t="e">
        <f ca="1"/>
        <v>#N/A</v>
      </c>
    </row>
    <row r="53" spans="3:7" x14ac:dyDescent="0.5">
      <c r="C53" s="1">
        <v>1.5599520812376699E-2</v>
      </c>
      <c r="F53" s="16" t="e">
        <f ca="1"/>
        <v>#N/A</v>
      </c>
      <c r="G53" s="3" t="e">
        <f ca="1"/>
        <v>#N/A</v>
      </c>
    </row>
    <row r="54" spans="3:7" x14ac:dyDescent="0.5">
      <c r="C54" s="1">
        <v>2.8006274965450606E-2</v>
      </c>
      <c r="F54" s="16" t="e">
        <f ca="1"/>
        <v>#N/A</v>
      </c>
      <c r="G54" s="3" t="e">
        <f ca="1"/>
        <v>#N/A</v>
      </c>
    </row>
    <row r="55" spans="3:7" x14ac:dyDescent="0.5">
      <c r="C55" s="1">
        <v>-3.9808930405541565E-3</v>
      </c>
      <c r="F55" s="16" t="e">
        <f ca="1"/>
        <v>#N/A</v>
      </c>
      <c r="G55" s="3" t="e">
        <f ca="1"/>
        <v>#N/A</v>
      </c>
    </row>
    <row r="56" spans="3:7" x14ac:dyDescent="0.5">
      <c r="C56" s="1">
        <v>8.287781987799181E-2</v>
      </c>
      <c r="F56" s="16" t="e">
        <f ca="1"/>
        <v>#N/A</v>
      </c>
      <c r="G56" s="3" t="e">
        <f ca="1"/>
        <v>#N/A</v>
      </c>
    </row>
    <row r="57" spans="3:7" x14ac:dyDescent="0.5">
      <c r="C57" s="1">
        <v>-2.3197246020893458E-2</v>
      </c>
      <c r="F57" s="16" t="e">
        <f ca="1"/>
        <v>#N/A</v>
      </c>
      <c r="G57" s="3" t="e">
        <f ca="1"/>
        <v>#N/A</v>
      </c>
    </row>
    <row r="58" spans="3:7" x14ac:dyDescent="0.5">
      <c r="C58" s="1">
        <v>1.3036175559013596E-2</v>
      </c>
      <c r="F58" s="16" t="e">
        <f ca="1"/>
        <v>#N/A</v>
      </c>
      <c r="G58" s="3" t="e">
        <f ca="1"/>
        <v>#N/A</v>
      </c>
    </row>
    <row r="59" spans="3:7" x14ac:dyDescent="0.5">
      <c r="C59" s="1">
        <v>1.7712187624866482E-2</v>
      </c>
      <c r="F59" s="16" t="e">
        <f ca="1"/>
        <v>#N/A</v>
      </c>
      <c r="G59" s="3" t="e">
        <f ca="1"/>
        <v>#N/A</v>
      </c>
    </row>
    <row r="60" spans="3:7" x14ac:dyDescent="0.5">
      <c r="C60" s="1">
        <v>5.0969535476285133E-2</v>
      </c>
      <c r="F60" s="16" t="e">
        <f ca="1"/>
        <v>#N/A</v>
      </c>
      <c r="G60" s="3" t="e">
        <f ca="1"/>
        <v>#N/A</v>
      </c>
    </row>
    <row r="61" spans="3:7" x14ac:dyDescent="0.5">
      <c r="C61" s="1">
        <v>1.6261226643390359E-2</v>
      </c>
      <c r="F61" s="16" t="e">
        <f ca="1"/>
        <v>#N/A</v>
      </c>
      <c r="G61" s="3" t="e">
        <f ca="1"/>
        <v>#N/A</v>
      </c>
    </row>
    <row r="62" spans="3:7" x14ac:dyDescent="0.5">
      <c r="C62" s="1">
        <v>0.10917452218233015</v>
      </c>
      <c r="F62" s="16" t="e">
        <f ca="1"/>
        <v>#N/A</v>
      </c>
      <c r="G62" s="3" t="e">
        <f ca="1"/>
        <v>#N/A</v>
      </c>
    </row>
    <row r="63" spans="3:7" x14ac:dyDescent="0.5">
      <c r="C63" s="1">
        <v>-2.7478598823713618E-3</v>
      </c>
      <c r="F63" s="16" t="e">
        <f ca="1"/>
        <v>#N/A</v>
      </c>
      <c r="G63" s="3" t="e">
        <f ca="1"/>
        <v>#N/A</v>
      </c>
    </row>
    <row r="64" spans="3:7" x14ac:dyDescent="0.5">
      <c r="C64" s="1">
        <v>-2.6588481459284607E-2</v>
      </c>
      <c r="F64" s="16" t="e">
        <f ca="1"/>
        <v>#N/A</v>
      </c>
      <c r="G64" s="3" t="e">
        <f ca="1"/>
        <v>#N/A</v>
      </c>
    </row>
    <row r="65" spans="3:7" x14ac:dyDescent="0.5">
      <c r="C65" s="1">
        <v>-7.9294521871305812E-2</v>
      </c>
      <c r="F65" s="16" t="e">
        <f ca="1"/>
        <v>#N/A</v>
      </c>
      <c r="G65" s="3" t="e">
        <f ca="1"/>
        <v>#N/A</v>
      </c>
    </row>
    <row r="66" spans="3:7" x14ac:dyDescent="0.5">
      <c r="C66" s="1">
        <v>-8.8784299615956908E-2</v>
      </c>
      <c r="F66" s="16" t="e">
        <f ca="1"/>
        <v>#N/A</v>
      </c>
      <c r="G66" s="3" t="e">
        <f ca="1"/>
        <v>#N/A</v>
      </c>
    </row>
    <row r="67" spans="3:7" x14ac:dyDescent="0.5">
      <c r="C67" s="1">
        <v>3.432078402940153E-2</v>
      </c>
      <c r="F67" s="16" t="e">
        <f ca="1"/>
        <v>#N/A</v>
      </c>
      <c r="G67" s="3" t="e">
        <f ca="1"/>
        <v>#N/A</v>
      </c>
    </row>
    <row r="68" spans="3:7" x14ac:dyDescent="0.5">
      <c r="C68" s="1">
        <v>8.2440187871912318E-2</v>
      </c>
      <c r="F68" s="16" t="e">
        <f ca="1"/>
        <v>#N/A</v>
      </c>
      <c r="G68" s="3" t="e">
        <f ca="1"/>
        <v>#N/A</v>
      </c>
    </row>
    <row r="69" spans="3:7" x14ac:dyDescent="0.5">
      <c r="C69" s="1">
        <v>-0.12050613702717938</v>
      </c>
      <c r="F69" s="16" t="e">
        <f ca="1"/>
        <v>#N/A</v>
      </c>
      <c r="G69" s="3" t="e">
        <f ca="1"/>
        <v>#N/A</v>
      </c>
    </row>
    <row r="70" spans="3:7" x14ac:dyDescent="0.5">
      <c r="C70" s="1">
        <v>-1.440051580653412E-4</v>
      </c>
      <c r="F70" s="16" t="e">
        <f ca="1"/>
        <v>#N/A</v>
      </c>
      <c r="G70" s="3" t="e">
        <f ca="1"/>
        <v>#N/A</v>
      </c>
    </row>
    <row r="71" spans="3:7" x14ac:dyDescent="0.5">
      <c r="C71" s="1">
        <v>-6.9704382939058673E-2</v>
      </c>
      <c r="F71" s="16" t="e">
        <f ca="1"/>
        <v>#N/A</v>
      </c>
      <c r="G71" s="3" t="e">
        <f ca="1"/>
        <v>#N/A</v>
      </c>
    </row>
    <row r="72" spans="3:7" x14ac:dyDescent="0.5">
      <c r="C72" s="1">
        <v>-9.2683502306999399E-2</v>
      </c>
      <c r="F72" s="16" t="e">
        <f ca="1"/>
        <v>#N/A</v>
      </c>
      <c r="G72" s="3" t="e">
        <f ca="1"/>
        <v>#N/A</v>
      </c>
    </row>
    <row r="73" spans="3:7" x14ac:dyDescent="0.5">
      <c r="C73" s="1">
        <v>-4.5217786462223519E-2</v>
      </c>
      <c r="F73" s="16" t="e">
        <f ca="1"/>
        <v>#N/A</v>
      </c>
      <c r="G73" s="3" t="e">
        <f ca="1"/>
        <v>#N/A</v>
      </c>
    </row>
    <row r="74" spans="3:7" x14ac:dyDescent="0.5">
      <c r="C74" s="1">
        <v>-3.510390630477378E-2</v>
      </c>
      <c r="F74" s="16" t="e">
        <f ca="1"/>
        <v>#N/A</v>
      </c>
      <c r="G74" s="3" t="e">
        <f ca="1"/>
        <v>#N/A</v>
      </c>
    </row>
    <row r="75" spans="3:7" x14ac:dyDescent="0.5">
      <c r="C75" s="1">
        <v>3.5386847261369647E-2</v>
      </c>
      <c r="F75" s="16" t="e">
        <f ca="1"/>
        <v>#N/A</v>
      </c>
      <c r="G75" s="3" t="e">
        <f ca="1"/>
        <v>#N/A</v>
      </c>
    </row>
    <row r="76" spans="3:7" x14ac:dyDescent="0.5">
      <c r="C76" s="1">
        <v>-1.2843354381539385E-2</v>
      </c>
      <c r="F76" s="16" t="e">
        <f ca="1"/>
        <v>#N/A</v>
      </c>
      <c r="G76" s="3" t="e">
        <f ca="1"/>
        <v>#N/A</v>
      </c>
    </row>
    <row r="77" spans="3:7" x14ac:dyDescent="0.5">
      <c r="C77" s="1">
        <v>-9.1508521972448742E-3</v>
      </c>
      <c r="F77" s="16" t="e">
        <f ca="1"/>
        <v>#N/A</v>
      </c>
      <c r="G77" s="3" t="e">
        <f ca="1"/>
        <v>#N/A</v>
      </c>
    </row>
    <row r="78" spans="3:7" x14ac:dyDescent="0.5">
      <c r="C78" s="1">
        <v>3.5967840119171868E-2</v>
      </c>
      <c r="F78" s="16" t="e">
        <f ca="1"/>
        <v>#N/A</v>
      </c>
      <c r="G78" s="3" t="e">
        <f ca="1"/>
        <v>#N/A</v>
      </c>
    </row>
    <row r="79" spans="3:7" x14ac:dyDescent="0.5">
      <c r="C79" s="1">
        <v>2.5186476261017443E-2</v>
      </c>
      <c r="F79" s="16" t="e">
        <f ca="1"/>
        <v>#N/A</v>
      </c>
      <c r="G79" s="3" t="e">
        <f ca="1"/>
        <v>#N/A</v>
      </c>
    </row>
    <row r="80" spans="3:7" x14ac:dyDescent="0.5">
      <c r="C80" s="1">
        <v>2.7119930839792028E-2</v>
      </c>
      <c r="F80" s="16" t="e">
        <f ca="1"/>
        <v>#N/A</v>
      </c>
      <c r="G80" s="3" t="e">
        <f ca="1"/>
        <v>#N/A</v>
      </c>
    </row>
    <row r="81" spans="3:7" x14ac:dyDescent="0.5">
      <c r="C81" s="1">
        <v>-9.3563270419469657E-2</v>
      </c>
      <c r="F81" s="16" t="e">
        <f ca="1"/>
        <v>#N/A</v>
      </c>
      <c r="G81" s="3" t="e">
        <f ca="1"/>
        <v>#N/A</v>
      </c>
    </row>
    <row r="82" spans="3:7" x14ac:dyDescent="0.5">
      <c r="C82" s="1">
        <v>-4.3322551157160105E-2</v>
      </c>
      <c r="F82" s="16" t="e">
        <f ca="1"/>
        <v>#N/A</v>
      </c>
      <c r="G82" s="3" t="e">
        <f ca="1"/>
        <v>#N/A</v>
      </c>
    </row>
    <row r="83" spans="3:7" x14ac:dyDescent="0.5">
      <c r="C83" s="1">
        <v>-4.0268235938589969E-2</v>
      </c>
      <c r="F83" s="16" t="e">
        <f ca="1"/>
        <v>#N/A</v>
      </c>
      <c r="G83" s="3" t="e">
        <f ca="1"/>
        <v>#N/A</v>
      </c>
    </row>
    <row r="84" spans="3:7" x14ac:dyDescent="0.5">
      <c r="C84" s="1">
        <v>-2.8652080964728155E-2</v>
      </c>
      <c r="F84" s="16" t="e">
        <f ca="1"/>
        <v>#N/A</v>
      </c>
      <c r="G84" s="3" t="e">
        <f ca="1"/>
        <v>#N/A</v>
      </c>
    </row>
    <row r="85" spans="3:7" x14ac:dyDescent="0.5">
      <c r="C85" s="1">
        <v>7.9561330657007545E-7</v>
      </c>
      <c r="F85" s="16" t="e">
        <f ca="1"/>
        <v>#N/A</v>
      </c>
      <c r="G85" s="3" t="e">
        <f ca="1"/>
        <v>#N/A</v>
      </c>
    </row>
    <row r="86" spans="3:7" x14ac:dyDescent="0.5">
      <c r="C86" s="1">
        <v>6.4125369988899728E-2</v>
      </c>
      <c r="F86" s="16" t="e">
        <f ca="1"/>
        <v>#N/A</v>
      </c>
      <c r="G86" s="3" t="e">
        <f ca="1"/>
        <v>#N/A</v>
      </c>
    </row>
    <row r="87" spans="3:7" x14ac:dyDescent="0.5">
      <c r="C87" s="1">
        <v>-1.0376320824495355E-2</v>
      </c>
      <c r="F87" s="16" t="e">
        <f ca="1"/>
        <v>#N/A</v>
      </c>
      <c r="G87" s="3" t="e">
        <f ca="1"/>
        <v>#N/A</v>
      </c>
    </row>
    <row r="88" spans="3:7" x14ac:dyDescent="0.5">
      <c r="C88" s="1">
        <v>-4.8831571272474839E-2</v>
      </c>
      <c r="F88" s="16" t="e">
        <f ca="1"/>
        <v>#N/A</v>
      </c>
      <c r="G88" s="3" t="e">
        <f ca="1"/>
        <v>#N/A</v>
      </c>
    </row>
    <row r="89" spans="3:7" x14ac:dyDescent="0.5">
      <c r="C89" s="1">
        <v>-6.7717408080558705E-4</v>
      </c>
      <c r="F89" s="16" t="e">
        <f ca="1"/>
        <v>#N/A</v>
      </c>
      <c r="G89" s="3" t="e">
        <f ca="1"/>
        <v>#N/A</v>
      </c>
    </row>
    <row r="90" spans="3:7" x14ac:dyDescent="0.5">
      <c r="C90" s="1">
        <v>-7.7154455977438419E-3</v>
      </c>
      <c r="F90" s="16" t="e">
        <f ca="1"/>
        <v>#N/A</v>
      </c>
      <c r="G90" s="3" t="e">
        <f ca="1"/>
        <v>#N/A</v>
      </c>
    </row>
    <row r="91" spans="3:7" x14ac:dyDescent="0.5">
      <c r="C91" s="1">
        <v>-8.8141695079159255E-2</v>
      </c>
      <c r="F91" s="16" t="e">
        <f ca="1"/>
        <v>#N/A</v>
      </c>
      <c r="G91" s="3" t="e">
        <f ca="1"/>
        <v>#N/A</v>
      </c>
    </row>
    <row r="92" spans="3:7" x14ac:dyDescent="0.5">
      <c r="C92" s="1">
        <v>4.7425944912603546E-2</v>
      </c>
      <c r="F92" s="16" t="e">
        <f ca="1"/>
        <v>#N/A</v>
      </c>
      <c r="G92" s="3" t="e">
        <f ca="1"/>
        <v>#N/A</v>
      </c>
    </row>
    <row r="93" spans="3:7" x14ac:dyDescent="0.5">
      <c r="C93" s="1">
        <v>-3.3959930906807934E-2</v>
      </c>
      <c r="F93" s="16" t="e">
        <f ca="1"/>
        <v>#N/A</v>
      </c>
      <c r="G93" s="3" t="e">
        <f ca="1"/>
        <v>#N/A</v>
      </c>
    </row>
    <row r="94" spans="3:7" x14ac:dyDescent="0.5">
      <c r="C94" s="1">
        <v>5.3189938813539506E-2</v>
      </c>
      <c r="F94" s="16" t="e">
        <f ca="1"/>
        <v>#N/A</v>
      </c>
      <c r="G94" s="3" t="e">
        <f ca="1"/>
        <v>#N/A</v>
      </c>
    </row>
    <row r="95" spans="3:7" x14ac:dyDescent="0.5">
      <c r="C95" s="1">
        <v>2.7451356637878899E-2</v>
      </c>
      <c r="F95" s="16" t="e">
        <f ca="1"/>
        <v>#N/A</v>
      </c>
      <c r="G95" s="3" t="e">
        <f ca="1"/>
        <v>#N/A</v>
      </c>
    </row>
    <row r="96" spans="3:7" x14ac:dyDescent="0.5">
      <c r="C96" s="1">
        <v>-2.3308611599892948E-2</v>
      </c>
      <c r="F96" s="16" t="e">
        <f ca="1"/>
        <v>#N/A</v>
      </c>
      <c r="G96" s="3" t="e">
        <f ca="1"/>
        <v>#N/A</v>
      </c>
    </row>
    <row r="97" spans="3:7" x14ac:dyDescent="0.5">
      <c r="C97" s="1">
        <v>-4.818625019354672E-2</v>
      </c>
      <c r="F97" s="16" t="e">
        <f ca="1"/>
        <v>#N/A</v>
      </c>
      <c r="G97" s="3" t="e">
        <f ca="1"/>
        <v>#N/A</v>
      </c>
    </row>
    <row r="98" spans="3:7" x14ac:dyDescent="0.5">
      <c r="C98" s="1">
        <v>-1.3018146685192411E-2</v>
      </c>
      <c r="F98" s="16" t="e">
        <f ca="1"/>
        <v>#N/A</v>
      </c>
      <c r="G98" s="3" t="e">
        <f ca="1"/>
        <v>#N/A</v>
      </c>
    </row>
    <row r="99" spans="3:7" x14ac:dyDescent="0.5">
      <c r="C99" s="1">
        <v>7.2913360776204916E-2</v>
      </c>
      <c r="F99" s="16" t="e">
        <f ca="1"/>
        <v>#N/A</v>
      </c>
      <c r="G99" s="3" t="e">
        <f ca="1"/>
        <v>#N/A</v>
      </c>
    </row>
    <row r="100" spans="3:7" x14ac:dyDescent="0.5">
      <c r="C100" s="1">
        <v>-2.218539912863049E-2</v>
      </c>
      <c r="F100" s="16" t="e">
        <f ca="1"/>
        <v>#N/A</v>
      </c>
      <c r="G100" s="3" t="e">
        <f ca="1"/>
        <v>#N/A</v>
      </c>
    </row>
    <row r="101" spans="3:7" x14ac:dyDescent="0.5">
      <c r="C101" s="1">
        <v>-6.1817268220692667E-2</v>
      </c>
      <c r="F101" s="16" t="e">
        <f ca="1"/>
        <v>#N/A</v>
      </c>
      <c r="G101" s="3" t="e">
        <f ca="1"/>
        <v>#N/A</v>
      </c>
    </row>
    <row r="102" spans="3:7" x14ac:dyDescent="0.5">
      <c r="C102" s="1">
        <v>5.59460537420573E-2</v>
      </c>
      <c r="F102" s="16" t="e">
        <f ca="1"/>
        <v>#N/A</v>
      </c>
      <c r="G102" s="3" t="e">
        <f ca="1"/>
        <v>#N/A</v>
      </c>
    </row>
    <row r="103" spans="3:7" x14ac:dyDescent="0.5">
      <c r="C103" s="1">
        <v>5.6872872673558561E-2</v>
      </c>
      <c r="F103" s="16" t="e">
        <f ca="1"/>
        <v>#N/A</v>
      </c>
      <c r="G103" s="3" t="e">
        <f ca="1"/>
        <v>#N/A</v>
      </c>
    </row>
    <row r="104" spans="3:7" x14ac:dyDescent="0.5">
      <c r="C104" s="1">
        <v>4.7403862411079301E-2</v>
      </c>
      <c r="F104" s="16" t="e">
        <f ca="1"/>
        <v>#N/A</v>
      </c>
      <c r="G104" s="3" t="e">
        <f ca="1"/>
        <v>#N/A</v>
      </c>
    </row>
    <row r="105" spans="3:7" x14ac:dyDescent="0.5">
      <c r="C105" s="1">
        <v>-2.5740941407760731E-2</v>
      </c>
      <c r="F105" s="16" t="e">
        <f ca="1"/>
        <v>#N/A</v>
      </c>
      <c r="G105" s="3" t="e">
        <f ca="1"/>
        <v>#N/A</v>
      </c>
    </row>
    <row r="106" spans="3:7" x14ac:dyDescent="0.5">
      <c r="C106" s="1">
        <v>1.0913509190757287E-2</v>
      </c>
      <c r="F106" s="16" t="e">
        <f ca="1"/>
        <v>#N/A</v>
      </c>
      <c r="G106" s="3" t="e">
        <f ca="1"/>
        <v>#N/A</v>
      </c>
    </row>
  </sheetData>
  <conditionalFormatting sqref="C4:C6553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Drawdown Analysis</vt:lpstr>
      <vt:lpstr>DaR Confidence Intervals</vt:lpstr>
      <vt:lpstr>Underwater Paths</vt:lpstr>
      <vt:lpstr>Expected &amp; Realized Drawdown</vt:lpstr>
      <vt:lpstr>Winning &amp; Losing Runs</vt:lpstr>
      <vt:lpstr>ReturnsDailyAll</vt:lpstr>
      <vt:lpstr>'Underwater Paths'!TimeSeriesVector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2011-01-26T15:48:24Z</dcterms:created>
  <dcterms:modified xsi:type="dcterms:W3CDTF">2025-05-12T18:37:19Z</dcterms:modified>
</cp:coreProperties>
</file>